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alford\Documents\15 - Gaza\Appeals\`SRP 2015\Final Projectrs\"/>
    </mc:Choice>
  </mc:AlternateContent>
  <bookViews>
    <workbookView xWindow="0" yWindow="75" windowWidth="15360" windowHeight="4905"/>
  </bookViews>
  <sheets>
    <sheet name="SRP Vetting" sheetId="4" r:id="rId1"/>
    <sheet name="Financial" sheetId="6" state="hidden" r:id="rId2"/>
    <sheet name="GenCAP" sheetId="7" state="hidden" r:id="rId3"/>
    <sheet name="Gaza Dup &amp; Gap" sheetId="8" r:id="rId4"/>
    <sheet name="WB Dup" sheetId="12" r:id="rId5"/>
    <sheet name="SRP Costs" sheetId="9" r:id="rId6"/>
    <sheet name="SRP Benef" sheetId="10" r:id="rId7"/>
    <sheet name="Priority" sheetId="11" r:id="rId8"/>
    <sheet name="Strat. Obj." sheetId="13" r:id="rId9"/>
  </sheets>
  <definedNames>
    <definedName name="_xlnm._FilterDatabase" localSheetId="1" hidden="1">Financial!$A$1:$AP$181</definedName>
    <definedName name="_xlnm._FilterDatabase" localSheetId="3" hidden="1">'Gaza Dup &amp; Gap'!$A$1:$F$64</definedName>
    <definedName name="_xlnm._FilterDatabase" localSheetId="2" hidden="1">GenCAP!$A$1:$O$184</definedName>
    <definedName name="_xlnm._FilterDatabase" localSheetId="0" hidden="1">'SRP Vetting'!$A$2:$AG$37</definedName>
    <definedName name="original" localSheetId="0">'SRP Vetting'!#REF!</definedName>
    <definedName name="_xlnm.Print_Area" localSheetId="0">'SRP Vetting'!$A$1:$AH$39</definedName>
    <definedName name="_xlnm.Print_Titles" localSheetId="0">'SRP Vetting'!$2:$2</definedName>
  </definedNames>
  <calcPr calcId="152511"/>
  <pivotCaches>
    <pivotCache cacheId="11" r:id="rId10"/>
  </pivotCaches>
</workbook>
</file>

<file path=xl/calcChain.xml><?xml version="1.0" encoding="utf-8"?>
<calcChain xmlns="http://schemas.openxmlformats.org/spreadsheetml/2006/main">
  <c r="J36" i="4" l="1"/>
  <c r="AH22" i="8" l="1"/>
  <c r="AJ22" i="8"/>
  <c r="AJ23" i="8" s="1"/>
  <c r="AK22" i="8"/>
  <c r="AK23" i="8" s="1"/>
  <c r="AL22" i="8"/>
  <c r="AL23" i="8" s="1"/>
  <c r="AM22" i="8"/>
  <c r="AM23" i="8" s="1"/>
  <c r="AN22" i="8"/>
  <c r="AN23" i="8" s="1"/>
  <c r="AO22" i="8"/>
  <c r="AO23" i="8" s="1"/>
  <c r="AP22" i="8"/>
  <c r="AP23" i="8" s="1"/>
  <c r="AQ22" i="8"/>
  <c r="AQ23" i="8" s="1"/>
  <c r="AR22" i="8"/>
  <c r="AS22" i="8"/>
  <c r="AS23" i="8" s="1"/>
  <c r="AT22" i="8"/>
  <c r="AT23" i="8" s="1"/>
  <c r="AU22" i="8"/>
  <c r="AU23" i="8" s="1"/>
  <c r="AV22" i="8"/>
  <c r="AV23" i="8" s="1"/>
  <c r="AW22" i="8"/>
  <c r="AW23" i="8" s="1"/>
  <c r="AX22" i="8"/>
  <c r="AY22" i="8"/>
  <c r="AZ22" i="8"/>
  <c r="BA22" i="8"/>
  <c r="BB22" i="8"/>
  <c r="BB23" i="8" s="1"/>
  <c r="AI22" i="8"/>
  <c r="BA20" i="8"/>
  <c r="AQ18" i="8"/>
  <c r="AK3" i="8"/>
  <c r="G40" i="4"/>
  <c r="F40" i="4"/>
  <c r="F36" i="4"/>
  <c r="H36" i="4"/>
  <c r="D36" i="4"/>
  <c r="F38" i="4" l="1"/>
  <c r="G31" i="4"/>
  <c r="G30" i="4"/>
  <c r="E28" i="4"/>
  <c r="G28" i="4" s="1"/>
  <c r="G24" i="4"/>
  <c r="G14" i="4"/>
  <c r="E13" i="4"/>
  <c r="E36" i="4" l="1"/>
  <c r="E38" i="4" s="1"/>
  <c r="G36" i="4"/>
  <c r="G38" i="4" s="1"/>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Q37" i="4"/>
  <c r="P3" i="4"/>
  <c r="S180" i="6"/>
  <c r="R180" i="6"/>
  <c r="Q180" i="6"/>
  <c r="R179" i="6"/>
  <c r="Q179" i="6" s="1"/>
  <c r="S178" i="6"/>
  <c r="R178" i="6"/>
  <c r="Q178" i="6"/>
  <c r="S176" i="6"/>
  <c r="R176" i="6"/>
  <c r="Q176" i="6"/>
  <c r="S175" i="6"/>
  <c r="R175" i="6"/>
  <c r="Q175" i="6"/>
  <c r="S174" i="6"/>
  <c r="R174" i="6"/>
  <c r="Q174" i="6" s="1"/>
  <c r="R173" i="6"/>
  <c r="Q173" i="6"/>
  <c r="S172" i="6"/>
  <c r="R172" i="6"/>
  <c r="Q172" i="6"/>
  <c r="S170" i="6"/>
  <c r="R170" i="6"/>
  <c r="Q170" i="6" s="1"/>
  <c r="S169" i="6"/>
  <c r="R169" i="6"/>
  <c r="Q169" i="6"/>
  <c r="S168" i="6"/>
  <c r="R168" i="6"/>
  <c r="Q168" i="6"/>
  <c r="S167" i="6"/>
  <c r="R167" i="6"/>
  <c r="Q167" i="6"/>
  <c r="S165" i="6"/>
  <c r="R165" i="6"/>
  <c r="Q165" i="6" s="1"/>
  <c r="S164" i="6"/>
  <c r="R164" i="6"/>
  <c r="Q164" i="6"/>
  <c r="S163" i="6"/>
  <c r="R163" i="6"/>
  <c r="Q163" i="6"/>
  <c r="S162" i="6"/>
  <c r="R162" i="6"/>
  <c r="Q162" i="6"/>
  <c r="S161" i="6"/>
  <c r="R161" i="6"/>
  <c r="Q161" i="6" s="1"/>
  <c r="S160" i="6"/>
  <c r="R160" i="6"/>
  <c r="Q160" i="6"/>
  <c r="S159" i="6"/>
  <c r="R159" i="6"/>
  <c r="Q159" i="6"/>
  <c r="S158" i="6"/>
  <c r="R158" i="6"/>
  <c r="Q158" i="6"/>
  <c r="S157" i="6"/>
  <c r="R157" i="6"/>
  <c r="Q157" i="6" s="1"/>
  <c r="S156" i="6"/>
  <c r="R156" i="6"/>
  <c r="Q156" i="6"/>
  <c r="S155" i="6"/>
  <c r="R155" i="6"/>
  <c r="Q155" i="6"/>
  <c r="S154" i="6"/>
  <c r="R154" i="6"/>
  <c r="Q154" i="6"/>
  <c r="S153" i="6"/>
  <c r="R153" i="6"/>
  <c r="Q153" i="6" s="1"/>
  <c r="S152" i="6"/>
  <c r="R152" i="6"/>
  <c r="Q152" i="6"/>
  <c r="S151" i="6"/>
  <c r="R151" i="6"/>
  <c r="Q151" i="6"/>
  <c r="S149" i="6"/>
  <c r="R149" i="6"/>
  <c r="Q149" i="6"/>
  <c r="S148" i="6"/>
  <c r="R148" i="6"/>
  <c r="Q148" i="6" s="1"/>
  <c r="S147" i="6"/>
  <c r="R147" i="6"/>
  <c r="Q147" i="6"/>
  <c r="S146" i="6"/>
  <c r="R146" i="6"/>
  <c r="Q146" i="6"/>
  <c r="S143" i="6"/>
  <c r="R143" i="6"/>
  <c r="Q143" i="6"/>
  <c r="S142" i="6"/>
  <c r="R142" i="6"/>
  <c r="Q142" i="6" s="1"/>
  <c r="S141" i="6"/>
  <c r="R141" i="6"/>
  <c r="Q141" i="6"/>
  <c r="S140" i="6"/>
  <c r="R140" i="6"/>
  <c r="Q140" i="6"/>
  <c r="S139" i="6"/>
  <c r="R139" i="6"/>
  <c r="Q139" i="6"/>
  <c r="S136" i="6"/>
  <c r="R136" i="6"/>
  <c r="Q136" i="6" s="1"/>
  <c r="S135" i="6"/>
  <c r="R135" i="6"/>
  <c r="Q135" i="6"/>
  <c r="S134" i="6"/>
  <c r="R134" i="6"/>
  <c r="Q134" i="6"/>
  <c r="S132" i="6"/>
  <c r="R132" i="6"/>
  <c r="Q132" i="6"/>
  <c r="S131" i="6"/>
  <c r="R131" i="6"/>
  <c r="S130" i="6"/>
  <c r="R130" i="6"/>
  <c r="Q130" i="6"/>
  <c r="S127" i="6"/>
  <c r="R127" i="6"/>
  <c r="Q127" i="6"/>
  <c r="S126" i="6"/>
  <c r="S125" i="6"/>
  <c r="R125" i="6"/>
  <c r="Q125" i="6"/>
  <c r="S124" i="6"/>
  <c r="R124" i="6"/>
  <c r="Q124" i="6" s="1"/>
  <c r="S123" i="6"/>
  <c r="R123" i="6"/>
  <c r="Q123" i="6"/>
  <c r="S122" i="6"/>
  <c r="R122" i="6"/>
  <c r="Q122" i="6"/>
  <c r="S119" i="6"/>
  <c r="R119" i="6"/>
  <c r="Q119" i="6"/>
  <c r="S116" i="6"/>
  <c r="R116" i="6"/>
  <c r="Q116" i="6" s="1"/>
  <c r="S115" i="6"/>
  <c r="R115" i="6"/>
  <c r="Q115" i="6"/>
  <c r="S113" i="6"/>
  <c r="R113" i="6"/>
  <c r="Q113" i="6"/>
  <c r="S112" i="6"/>
  <c r="R112" i="6"/>
  <c r="Q112" i="6"/>
  <c r="S108" i="6"/>
  <c r="R108" i="6"/>
  <c r="S104" i="6"/>
  <c r="R104" i="6"/>
  <c r="Q104" i="6"/>
  <c r="S97" i="6"/>
  <c r="R97" i="6"/>
  <c r="Q97" i="6"/>
  <c r="S96" i="6"/>
  <c r="R96" i="6"/>
  <c r="Q96" i="6" s="1"/>
  <c r="S95" i="6"/>
  <c r="R95" i="6"/>
  <c r="Q95" i="6"/>
  <c r="S93" i="6"/>
  <c r="R93" i="6"/>
  <c r="Q93" i="6"/>
  <c r="S88" i="6"/>
  <c r="R88" i="6"/>
  <c r="Q88" i="6"/>
  <c r="S87" i="6"/>
  <c r="S83" i="6"/>
  <c r="R83" i="6"/>
  <c r="Q83" i="6"/>
  <c r="S82" i="6"/>
  <c r="R82" i="6"/>
  <c r="Q82" i="6" s="1"/>
  <c r="S52" i="6"/>
  <c r="R52" i="6"/>
  <c r="Q52" i="6"/>
  <c r="T50" i="6"/>
  <c r="S50" i="6"/>
  <c r="R50" i="6"/>
  <c r="Q50" i="6"/>
  <c r="R49" i="6"/>
  <c r="Q49" i="6"/>
  <c r="S48" i="6"/>
  <c r="R48" i="6"/>
  <c r="Q48" i="6" s="1"/>
  <c r="S46" i="6"/>
  <c r="R46" i="6"/>
  <c r="Q46" i="6"/>
  <c r="S45" i="6"/>
  <c r="R45" i="6"/>
  <c r="Q45" i="6"/>
  <c r="S44" i="6"/>
  <c r="R44" i="6"/>
  <c r="Q44" i="6"/>
  <c r="S43" i="6"/>
  <c r="R43" i="6"/>
  <c r="Q43" i="6" s="1"/>
  <c r="S42" i="6"/>
  <c r="S41" i="6"/>
  <c r="R41" i="6"/>
  <c r="Q41" i="6" s="1"/>
  <c r="S40" i="6"/>
  <c r="R40" i="6"/>
  <c r="Q40" i="6"/>
  <c r="S38" i="6"/>
  <c r="R38" i="6"/>
  <c r="Q38" i="6"/>
  <c r="S34" i="6"/>
  <c r="R34" i="6"/>
  <c r="Q34" i="6"/>
  <c r="S30" i="6"/>
  <c r="R30" i="6"/>
  <c r="Q30" i="6" s="1"/>
  <c r="S29" i="6"/>
  <c r="S26" i="6"/>
  <c r="R26" i="6"/>
  <c r="Q26" i="6" s="1"/>
  <c r="S25" i="6"/>
  <c r="R25" i="6"/>
  <c r="Q25" i="6"/>
  <c r="S23" i="6"/>
  <c r="R23" i="6"/>
  <c r="Q23" i="6"/>
  <c r="S22" i="6"/>
  <c r="R22" i="6"/>
  <c r="Q22" i="6"/>
  <c r="S20" i="6"/>
  <c r="R20" i="6"/>
  <c r="Q20" i="6" s="1"/>
  <c r="S18" i="6"/>
  <c r="R18" i="6"/>
  <c r="Q18" i="6"/>
  <c r="S15" i="6"/>
  <c r="R15" i="6"/>
  <c r="Q15" i="6"/>
  <c r="S10" i="6"/>
  <c r="R10" i="6"/>
  <c r="Q10" i="6"/>
  <c r="S9" i="6"/>
  <c r="R9" i="6"/>
  <c r="Q9" i="6" s="1"/>
  <c r="S8" i="6"/>
  <c r="R8" i="6"/>
  <c r="Q8" i="6"/>
  <c r="S7" i="6"/>
  <c r="R1" i="4" l="1"/>
  <c r="S1" i="4" s="1"/>
  <c r="T1" i="4" s="1"/>
  <c r="U1" i="4" s="1"/>
  <c r="V1" i="4" s="1"/>
  <c r="W1" i="4" s="1"/>
  <c r="X1" i="4" s="1"/>
  <c r="Y1" i="4" s="1"/>
  <c r="Z1" i="4" s="1"/>
  <c r="AA1" i="4" s="1"/>
  <c r="AB1" i="4" s="1"/>
</calcChain>
</file>

<file path=xl/comments1.xml><?xml version="1.0" encoding="utf-8"?>
<comments xmlns="http://schemas.openxmlformats.org/spreadsheetml/2006/main">
  <authors>
    <author>hassanf</author>
  </authors>
  <commentList>
    <comment ref="T49" authorId="0" shapeId="0">
      <text>
        <r>
          <rPr>
            <b/>
            <sz val="9"/>
            <color indexed="81"/>
            <rFont val="Tahoma"/>
            <family val="2"/>
          </rPr>
          <t>hassanf:</t>
        </r>
        <r>
          <rPr>
            <sz val="9"/>
            <color indexed="81"/>
            <rFont val="Tahoma"/>
            <family val="2"/>
          </rPr>
          <t xml:space="preserve">
Total # of beneficiaries
</t>
        </r>
      </text>
    </comment>
    <comment ref="F114" authorId="0" shapeId="0">
      <text>
        <r>
          <rPr>
            <b/>
            <sz val="9"/>
            <color indexed="81"/>
            <rFont val="Tahoma"/>
            <family val="2"/>
          </rPr>
          <t>hassanf:
The total cost</t>
        </r>
      </text>
    </comment>
    <comment ref="T173" authorId="0" shapeId="0">
      <text>
        <r>
          <rPr>
            <b/>
            <sz val="9"/>
            <color indexed="81"/>
            <rFont val="Tahoma"/>
            <family val="2"/>
          </rPr>
          <t>hassanf:</t>
        </r>
        <r>
          <rPr>
            <sz val="9"/>
            <color indexed="81"/>
            <rFont val="Tahoma"/>
            <family val="2"/>
          </rPr>
          <t xml:space="preserve">
# of beneficiaries</t>
        </r>
      </text>
    </comment>
  </commentList>
</comments>
</file>

<file path=xl/sharedStrings.xml><?xml version="1.0" encoding="utf-8"?>
<sst xmlns="http://schemas.openxmlformats.org/spreadsheetml/2006/main" count="9087" uniqueCount="3031">
  <si>
    <t>Project Code</t>
  </si>
  <si>
    <t>Appealing Organization</t>
  </si>
  <si>
    <t>UNRWA</t>
  </si>
  <si>
    <t>ACF</t>
  </si>
  <si>
    <t>OXFAM GB</t>
  </si>
  <si>
    <t>SC</t>
  </si>
  <si>
    <t>GVC</t>
  </si>
  <si>
    <t>UNICEF</t>
  </si>
  <si>
    <t>WASH Cluster Coordination</t>
  </si>
  <si>
    <t>CISP</t>
  </si>
  <si>
    <t>Nbr</t>
  </si>
  <si>
    <t>Location</t>
  </si>
  <si>
    <t>Gender Marker</t>
  </si>
  <si>
    <t>Include in CAP?</t>
  </si>
  <si>
    <t>Cluster objective/outcome</t>
  </si>
  <si>
    <t>Total Original Request IN CAP (US$)</t>
  </si>
  <si>
    <t>Female Beneficiary number (in CAP)</t>
  </si>
  <si>
    <t>M&amp;E</t>
  </si>
  <si>
    <t>Recommendations for project improvement for final vetting</t>
  </si>
  <si>
    <t>Detailed locations (OPS codes)</t>
  </si>
  <si>
    <t>Children Beneficiary number (if any in CAP)</t>
  </si>
  <si>
    <t>Detailed locations (Cluster additions)</t>
  </si>
  <si>
    <t>IRW</t>
  </si>
  <si>
    <r>
      <t xml:space="preserve">Male Beneficiary number (in CAP) </t>
    </r>
    <r>
      <rPr>
        <b/>
        <sz val="8"/>
        <color rgb="FFFF0000"/>
        <rFont val="Arial"/>
        <family val="2"/>
      </rPr>
      <t>(Calculated)</t>
    </r>
  </si>
  <si>
    <t>Other Beneficiary number (if any in CAP)</t>
  </si>
  <si>
    <t>Final observatinos/recommendations</t>
  </si>
  <si>
    <t>Beneficiaries Description</t>
  </si>
  <si>
    <t>Governorate</t>
  </si>
  <si>
    <t>Total Beneficiary number (in HPC)</t>
  </si>
  <si>
    <t>Gaza</t>
  </si>
  <si>
    <t>ACT/DCA</t>
  </si>
  <si>
    <t>Response to the water and hygiene emergency situation in the most vulnerable communities in the West Bank</t>
  </si>
  <si>
    <t>Emergency Environmental Health Programme (Gaza)</t>
  </si>
  <si>
    <t>CESVI</t>
  </si>
  <si>
    <t>ACPP</t>
  </si>
  <si>
    <t>UAWC</t>
  </si>
  <si>
    <t>Row Labels</t>
  </si>
  <si>
    <t>Grand Total</t>
  </si>
  <si>
    <t>MA'AN</t>
  </si>
  <si>
    <t>Sum of Total Original Request IN CAP (US$)</t>
  </si>
  <si>
    <t>No</t>
  </si>
  <si>
    <t>Yes</t>
  </si>
  <si>
    <t>Cost/beneficiary</t>
  </si>
  <si>
    <t>Cluster Strategic objectives</t>
  </si>
  <si>
    <t>Priority</t>
  </si>
  <si>
    <t>In line with PA policies</t>
  </si>
  <si>
    <t>Needs Assessment</t>
  </si>
  <si>
    <t>In cooperation with SP / PWA</t>
  </si>
  <si>
    <t>Local Partner</t>
  </si>
  <si>
    <t>Technically Feasible</t>
  </si>
  <si>
    <t>Good Programming</t>
  </si>
  <si>
    <t>Geographic overlap</t>
  </si>
  <si>
    <t>Cost-effective</t>
  </si>
  <si>
    <t>Active Participant</t>
  </si>
  <si>
    <t>cluster</t>
  </si>
  <si>
    <t>organization_name</t>
  </si>
  <si>
    <t>Project_Title</t>
  </si>
  <si>
    <t>Project_Code</t>
  </si>
  <si>
    <t>Project filtering</t>
  </si>
  <si>
    <t>Original Request</t>
  </si>
  <si>
    <t>Original A</t>
  </si>
  <si>
    <t>Original A amt</t>
  </si>
  <si>
    <t>Original B</t>
  </si>
  <si>
    <t>Original B amt</t>
  </si>
  <si>
    <t>Original C</t>
  </si>
  <si>
    <t>Original C amt</t>
  </si>
  <si>
    <t>Original D</t>
  </si>
  <si>
    <t>Original D amt</t>
  </si>
  <si>
    <t>Original E</t>
  </si>
  <si>
    <t>Original E amt</t>
  </si>
  <si>
    <t>Direct costs (Project inputs and % of total)</t>
  </si>
  <si>
    <t xml:space="preserve">Indirect costs  (Admin costs or programme support costs 
and % of total
</t>
  </si>
  <si>
    <t>Cost per (direct) Beneficery</t>
  </si>
  <si>
    <t>Beneficiary Total Number</t>
  </si>
  <si>
    <t>Beneficiaries Children</t>
  </si>
  <si>
    <t>Beneficiaries Women</t>
  </si>
  <si>
    <t>Beneficiaries Others</t>
  </si>
  <si>
    <t>Beneficiaries Total Description</t>
  </si>
  <si>
    <t>province_name</t>
  </si>
  <si>
    <t>Objective_Text</t>
  </si>
  <si>
    <t>Project Start Date</t>
  </si>
  <si>
    <t>Project End Date</t>
  </si>
  <si>
    <t>Project Implementing partner</t>
  </si>
  <si>
    <t>Needs</t>
  </si>
  <si>
    <t>Activities</t>
  </si>
  <si>
    <t>Outcomes</t>
  </si>
  <si>
    <t>Priority / Category</t>
  </si>
  <si>
    <t>Project Contact Name</t>
  </si>
  <si>
    <t>Project ContactEmail</t>
  </si>
  <si>
    <t>Project ContactPhone</t>
  </si>
  <si>
    <t>Project Created On</t>
  </si>
  <si>
    <t>projecttype</t>
  </si>
  <si>
    <t>GenderMarkerCode</t>
  </si>
  <si>
    <t>Last updated On</t>
  </si>
  <si>
    <t>Last Updated by</t>
  </si>
  <si>
    <t>Food Security</t>
  </si>
  <si>
    <t>Swedish Cooperative Centre</t>
  </si>
  <si>
    <t xml:space="preserve">Humanitarian Agricultural Support for Poor farming families in Marginalized Communities in Rafah and Middle Area Governorates (HASP). </t>
  </si>
  <si>
    <t>OPT-15/F/72491</t>
  </si>
  <si>
    <t>Original Budget Items</t>
  </si>
  <si>
    <t>Cost A: Project inputs</t>
  </si>
  <si>
    <t>Cost B:Field Supervision and implementation</t>
  </si>
  <si>
    <t>Cost C: Monitoring and Evaluation</t>
  </si>
  <si>
    <t>Cost D: Administration</t>
  </si>
  <si>
    <t>5521</t>
  </si>
  <si>
    <t>3900</t>
  </si>
  <si>
    <t>750</t>
  </si>
  <si>
    <t>871</t>
  </si>
  <si>
    <t>750 are men, 121 are elderly</t>
  </si>
  <si>
    <t xml:space="preserve">750 farming families with a total of 5400 family members, 750 of them are women, and 3900 of them are children (1,989 boys and 1911 girls) 750 farming families with a total of 5400 fa'4mily members, 750 of them are women, and 3900 of them are children (1,989 boys and 1911 girls)                 </t>
  </si>
  <si>
    <t>Projects covering only Gaza</t>
  </si>
  <si>
    <t xml:space="preserve">Supporting 750 vulnerable farmers and herders by re-establishing farming household production linked to seasonality and protecting animal production in Rafah (4 localities) and middle area (3 localities) governorates to improve their livelihoods. </t>
  </si>
  <si>
    <t>Applied Research Institue-Jerusalem (ARIJ), Economic and Social Development Center of Palestine (ESDC)</t>
  </si>
  <si>
    <t xml:space="preserve">Gaza Strip has been suffering from crippling blockade since 2007, which has severely impacted the farmers’ ability to earn a living. The so-called “buffer zone” is a no-go area that extends 300 meters inside Palestinian territory and includes up to 35% of Gaza’s most fertile farmland.  Furthermore, in 2014, the unemployment rate in GS was 40%  Prior to June 2014, 57% of households in GS are considered food insecure with two-thirds of the population receiving food assistance, while 14% is vulnerable to food insecurity . _x000D_
After the large Israeli military operation in July 2014 which had intensive Israeli airstrikes and land and naval bombardment, at least 2,133 Palestinians were killed , and the entire population there was affected in one way or another, whether through fatalities, injuries, displacement, loss of livelihood or being affected by the limited electricity and access to water. The Initial Rapid Needs Assessment report by OCHA indicates that there is an increase in food insecurity due to the inability to access livelihoods, especially agricultural assets which leaves farmers, herders and fishers heavily affected by the assault. Also, according to the same report, it is estimated that 108,000 people will be displaced in the long term due to their homes being uninhabitable. During the conflict, over 365,000 persons were seeking shelter in UNRWA and governmental schools make shift shelters and/or hosted families or other informal shelters . Furthermore, the Ministry of agriculture in Gaza has initially estimated losses of agriculture assets at $550 million of which $350 million direct assets loss. The estimation losses in agriculture components disaggregated by $ 200.4 million plant production assets losses, $70.8 million livestock losses, $68.2 million soil and water losses, and $10million fishery assets losses._x000D_
Add to this, and as a result of the ongoing conflict, Palestinian women have come to bear far greater responsibilities for household livelihood, compensating for a husband or son’s lost income as a result of the ongoing conflict: 8.1%  of Gaza households are headed by women (prior to the last attack in July). All too often, women must also bear the burden of household and family care-givers with extremely limited resources. The reduced level of income, social exclusion, undeveloped capabilities and limited access to and/or control over productive assets especially in rural marginalized areas illustrates the difficulties rural women face.  According to Gaza Initial Rapid Assessment, women are faced with the challenges of a large number of family members killed or injured adding to their psychosocial well-being. In addition, the dire situation that many families are faced with, loss of livelihood, homes and loved ones tend to increased GBV in times of conflict while children, persons with disabilities and elderly have a sense of vulnerability and insecurity. In the light of this, the project is to bring light to ERW issue among the farmers, and the event ERW are located in their farming areas._x000D_
</t>
  </si>
  <si>
    <t xml:space="preserve">The project will target 750 farmers and herders through: _x000D_
- Rehabilitation of 300 dumuns  greenhouses in the targeted locations (100 in middle governorate and 200 in Rafah) including installation of Plastic cover &amp; insect net &amp; Irrigation network in addition to provision of seedlings._x000D_
- Rehabilitation of 450 dumums open filed to about 150 farmers (50  dunum  in middle area and 400 in Rafah) including needed irrigation system. It is estimated to rehabilitate 3 dunums per each farmer in average._x000D_
- Rehabilitation of animal sheds to 100 poultry and cattle breeders (70 in Rafah and 30 in the middle area governorate)._x000D_
- Provision of the veterinary &amp; sanitation kits to 200 animal breeders. (100 in Rafah and 100 in the middle area governorate) in a way that do not duplicate the MoA support (this kits will exclude the vaccine distribution). _x000D_
- Building the beneficiary women and small farmer’s knowledge in crop/livestock management, diseases control and food processing and food hygiene for household produced food or marketed processed excess food product. _x000D_
- Provision of technical support and extension for women and small farmers to guarantee the functionality and sustainability of provided agro production intervention. _x000D_
- Cooperate with other stakeholders and the conduction of monitoring and valuation Through: creating project steering committee with the membership of active governmental, CBOs, NGOs, and international organizations to follow up and share with them the project progress and implementation and to avoid any future duplication. _x000D_
- Project monitoring and evaluation: Conduct project-monitoring activities to monitor and evaluate project results, achievements and implementation process.  _x000D_
</t>
  </si>
  <si>
    <t xml:space="preserve">Outcome: 750 HH (small women and men farmers) have maintained and sustained their dependence on agriculture for better income and improved their food security and become at lower vulnerability to the risks to leave their lands and agro-assets._x000D_
_x000D_
2.Outcome: 450 small women and men farmers have restored and resumed their dependence on agriculture for income and food security._x000D_
_x000D_
2.1.	Output: 300 greenhouses are rehabilitated with a total area of 300 donums, through which each rehabilitation process will include the installation of plastic cover, insect net, irrigation network in addition to the provision of seedlings._x000D_
_x000D_
2.2.	Output: 150 open fields are rehabilitated with a total area of 450 donums, through which each rehabilitation process will include the installation of the needed irrigation system. It is estimated to rehabilitate 3 dunums per each farmer in average. _x000D_
  _x000D_
3. Outcome: 300 livestock breeders have stabilized their agricultural production and restored their livelihood._x000D_
_x000D_
3.1.	Output: 100 animal sheds are rehabilitated to poultry and cattle breeders_x000D_
_x000D_
3.2. Output: 200 animal breeders are provided with veterinary &amp; sanitation kits in a way that do not duplicate the MoA supplies. _x000D_
_x000D_
4. Outcome: Beneficiary small women and men farmers effectively manage and sustain their improved agro  interventions and assists._x000D_
_x000D_
4.1.	Output: 750 small women and men farmers are trained and equipped with adequate knowledge and practical skill relevant to their respective agro intervention._x000D_
_x000D_
4.2.	Output: 2250 technical support and extension visits to women and men project beneficiaries efficiently conducted._x000D_
_x000D_
5. Outcome: The project effectively monitored and implemented coordinated with relevant stakeholders._x000D_
_x000D_
5.1.	Output: Several follow up meeting and field visit conducted with relevant stakeholders._x000D_
_x000D_
5.2.	Output: Monitoring and evaluation for the project results achievements and implementation processes effectively implemented._x000D_
</t>
  </si>
  <si>
    <t>Top</t>
  </si>
  <si>
    <t>Mohammed Khaled</t>
  </si>
  <si>
    <t>mohammed.khaled@weeffect.org</t>
  </si>
  <si>
    <t>+970 597840480</t>
  </si>
  <si>
    <t>original Original</t>
  </si>
  <si>
    <t>2b - The principal purpose of the project is to advance gender equality</t>
  </si>
  <si>
    <t>Hosni Barakat(hosne.barakat@wfp.org)</t>
  </si>
  <si>
    <t>Humanitarian Agricultural Support for Poor families in Marginalized Communities in Bethlehem, Jerusalem, Salfit Governorates and the Jordan Valley (mainly in Area C, Seam zone and east Jerusalem) (HASP)</t>
  </si>
  <si>
    <t>OPT-15/F/72603</t>
  </si>
  <si>
    <t>Area C and East Jerusalem</t>
  </si>
  <si>
    <t>Original Budget items</t>
  </si>
  <si>
    <t>Cost A: Project Direct Inputs</t>
  </si>
  <si>
    <t>6770</t>
  </si>
  <si>
    <t>3165</t>
  </si>
  <si>
    <t>1905</t>
  </si>
  <si>
    <t>1700</t>
  </si>
  <si>
    <t>youth men, old people</t>
  </si>
  <si>
    <t>965 small scale farming/needy families of which 465 of them are direct women beneficiaries, and 500 small scale farmers and needy households headed by men (6770 the total family members which includes 3165 children (of which 1600 are girls) and 1905 women (465 direct +1440 indirect beneficiary women)</t>
  </si>
  <si>
    <t>Projects covering only West Bank</t>
  </si>
  <si>
    <t xml:space="preserve"> Supporting 650 vulnerable (mainly women headed) and poor families and 315 small scale herding and farming families affected by the separation wall, seam zone and settlement activities in 50 localities of Bethlehem (5 localities), Jerusalem (13 localities including 6 from East Jerusalem), Salfit (6 localities) Governorates and the Jordan Valley (26 localities in Nablus and Tubas Governorates) to improve their livelihood and source of income.</t>
  </si>
  <si>
    <t>The Applied Research Institute-Jerusalem (ARIJ), and The Economic and Social Development Center of Palestine (ESDC)</t>
  </si>
  <si>
    <t xml:space="preserve">Palestinians in the West Bank suffer from occupation practices by expanding settlements, construing bypass roads, isolating lands by the construction of the separation wall and damaging the lands. The access of the Palestinian rural people become more restricted due to the constructed gates and the existing checkpoints that affect the Palestinian agricultural production, income and livelihood which created an urgent need to support these vulnerable people to meet their basic food and nutrition needs. _x000D_
The targeted communities –other than the Jordan Valley- have sever conditions in terms of poverty which reached to 42.0%(ARIJ, need assessment, 2012), the unemployment rate increases among the people of the selected communities and reached to 34.0% in the year 2010, (PCBS, 2012). The agricultural areas in the targeted 30 communities reached to 17,455 dunums. The GIS system of ARIJ showed that the occupation authority has confiscated 9,648 dunums of the land of the targeted communities by this project. In addition, the separation wall affected 20 of these communities by isolating or damaging more lands.  The PCBS statistics for the year 2007 showed that women head reached 9.8%, which forms around 2779 families of the total families in the targeted areas. The selected communities have lands isolated by the separation wall and others damaged by Israeli settle;6ment activities or confiscated by occupation. Additionally, more than 50% of the urban areas in these localities are located in area C and/or isolated in the seam zone. The selected communities of the East Jerusalem are completely isolated from the West Bank which means extreme limitations on movement or access to lands or water resources. (This information based on the ARIJ's GIS system and the West Bank, Humanitarian index, issued by UN-OCHA in 2011)._x000D_
The Jordan valley is one of the areas to be targeted in this project, it faces severe conditions as the poverty rate there is nearly double that of the West Bank , PCBS notes that 26.4% of the residents there live below the poverty line with 16.4% in deep poverty . The targeted areas in the JV for this intervention are all located in the Tubas and Nablus governorates with about 94.7% of the population relying on agriculture and herding as their main source of livelihood. The 26 localities have a population of 3,697 with 88.5% of the total population residing purely in area C. Further, 15.4% of the herders are at high risk for losing their livelihood and pay between 25-50 NIS per cubic meter of water while 52.8% of the population pay 15-24 NIS per m3 compared to 2.6 NIS water tariff per cubic meter of water from networks (OCHA, The Vulnerability Profile Project (VPP)). Given the high cost of water, and continued harassment and obstacles that Beduins face in the JV, leave them at high risk of displacement which often has a disproportionate impact on women and children who lose the security of their homes and access to services such as schools . _x000D_
The project will serve a total of 50 marginalized communities with the emergency agricultural inputs to assist in mitigating the impact of the occupation practices. As women are playing significant role in the household and small farms activities, the project will empower women and enhance her role in the household income and food security through providing them with better agro activities and means of production. Thus, the project is going to serve 965 families which covers up to 6.3% of existing poor families in the targeted areas with required emergency agricultural production inputs, agriculture production (plant and livestock activities) and income generating activities with focus on women headed households, poor families and small scale farmers/herders._x000D_
</t>
  </si>
  <si>
    <t xml:space="preserve">The project will target 965 households (HH) and farmers through: _x000D_
1. Support the small scale farmers by rehabilitating their agriculture production units (lands and greenhouses) especially in area C and the seam zone and where applicable in East Jerusalem. _x000D_
2. Improve and protect the herders’ livelihoods by either rehabilitating their animal sheds, or installing and procuring mobile sheds, or reviving veterinary kits, or providing them with agricultural input packages. _x000D_
3. Sustain the herders and the beneficiary HHs access to water resources through: rehabilitating/constructing rainwater harvesting cisterns at HH level to provide/irrigate the home garden and/or to drink the livestock and rehabilitating/constructing ponds to irrigate their small farms, and distributing 3.5 cubic meter capacity mobile tanks._x000D_
4. Rehabilitating small ruminants existing shed and other assets required for maintaining and improving HHs' production capacities in hygienic manner. _x000D_
5. Enhance the access of poor families to mild dairy products and meat through: through providing each household with three pregnant sheep, assist in preparing suitable hosting place and providing fed for three months.    _x000D_
6. Supporting the poor families to cultivate their home gardens to improve the existing water harvesting system to irrigate their crops. _x000D_
7. Supporting the poor families who fit only for uncategorized food security intervention (income generating activities) special cases and don’t have agro-resources to conduct production activities that assist them to generate income, improve their purchasing power and reduce the level of food security (especially in east Jerusalem. _x000D_
8. Building the beneficiary women and small herders’/farmer’s knowledge and practices in crop/livestock management, diseases control and food processing and food hygiene for household produced food or marketed processed excess food product. _x000D_
9. Provision of technical support and extension for women and small farmers as well as the special cases to guarantee the functionality and sustainability of provided agro production intervention. _x000D_
10. Cooperate with other stakeholders and the conduction of monitoring and valuation Through: creating project steering committee with the membership of active governmental, CBOs, NGOs, and international organizations to follow up and share with them the project progress and implementation and to avoid any future duplication. _x000D_
11. Project monitoring and evaluation: Conduct project-monitoring activities to monitor and evaluate project results, achievements and implementation process.  _x000D_
</t>
  </si>
  <si>
    <t xml:space="preserve">1. Outcome: 965 HH (450 venerable women headed and 200 poor rural households and 315 small scale women and men herders/farmers) have maintained and sustained their dependence on agriculture and other uncategorized income generating activities for better income and improved their food security and become at lower vulnerable to the risks to leave their lands and agro-assets._x000D_
_x000D_
2. Outcome: 565 women headed and poor rural households have maintained and sustained their dependence on agriculture for income and food security._x000D_
_x000D_
2.1.	Output: 75 women headed and poor households have improved home gardens production, 37.5 dunums of home gardens cultivated, through which each HH will manage to produce 500 kg per year._x000D_
_x000D_
2.2. Output: 80 household cisterns/irrigation ponds are rehabilitated or constructed with average storage of 70 cm3 per cistern/pond to harvest rainwater and preserve water to irrigate the household and small farm cultivated crops. _x000D_
_x000D_
2.3. Output: 100 herders/farmers are provided with 200 of 1.5 cubic meter storage tanks (2 tanks per each herder), while 20 herders/farmers are provided with 20 of 3.5 cubic meter mobile tanks which will increase their access to water._x000D_
_x000D_
2.4.	Output: 200 poorest households having and managing and producing milk and their meet consumption from taking the care of received 3 pregnant sheep, feed for 3 months, vaccination and site preparation and other required tools increased._x000D_
_x000D_
2.5.	Output: 90 women headed and poorest households become food secure during the project period through implementing income generation activities in a sustainable manner, thus their food purchasing power and their livelihood improved. _x000D_
_x000D_
3. Outcome: Women and men farmers have improved access to their land and stabilized their agricultural production in the areas C, Seam zone and East Jerusalem._x000D_
_x000D_
3.1.	Output: Rehabilitating agriculture production units (lands, livestock sheds, greenhouses) of 245 small scale farmers which are located mainly in areas C, Seam zone and East Jerusalem. Thus livelihoods structure increased through increasing access of farmers to their lands and fields._x000D_
_x000D_
3.2. Output: installing and procuring mobile sheds of 62 herders._x000D_
_x000D_
3.3. Output: providing agricultural input packages for 80 farmers, where 400 dunums of Rain-fed open field is to be planted with fodder crop for feeding the herder’s animals, the agricultural package is to include 3 cubic meter organic fertilizers, plowing service and seeds for each dunum. _x000D_
_x000D_
3.4. Output: Reviving the herders with veterinary kits that do not duplicate with what the MoA distributes, i.e excludes vaccines. _x000D_
_x000D_
4. Outcome: Beneficiary women heading their families and small women and men farmers effectively manage and sustain their improved agro  interventions and assists._x000D_
_x000D_
4.1.	Output: 650 women heading their families and small women and men farmers are trained equipped with adequate knowledge and practical skill relevant to their respective agro intervention._x000D_
_x000D_
4.2.	Output: 3,900 technical support visits to women and men project beneficiaries efficiently conducted._x000D_
_x000D_
5. Outcome: The project effectively monitored and implemented coordinated with relevant stakeholders._x000D_
_x000D_
5.1.	Output: Several follow up meeting and field visit conducted with relevant stakeholders._x000D_
_x000D_
5.2.	Output: Monitoring and evaluation for the project results achievements and implementation processes effectively implemented._x000D_
</t>
  </si>
  <si>
    <t>00970597840480</t>
  </si>
  <si>
    <t>Mohammed Khaled(mohammed.khaled@utangranser.se)</t>
  </si>
  <si>
    <t>Palestinian Farmers Association</t>
  </si>
  <si>
    <t>Repair and Rehabilitation of Damaged Agricultural Open Fields in Khan Yunis and Middle Area affected by the Gaza crisis</t>
  </si>
  <si>
    <t>OPT-15/F/72771</t>
  </si>
  <si>
    <t>Project Staff (Project coordinator &amp; Two filed supervisors )</t>
  </si>
  <si>
    <t>Cleaning of open fields and transportation of waste to the nearest landfill. Leveling and backfillin</t>
  </si>
  <si>
    <t>Purchase and supply of agricultural materials for cultivation and rehabilitation of 400 dunums for t</t>
  </si>
  <si>
    <t xml:space="preserve">Administration and Logistics (Transportation, Telecommunication &amp; Stationery ) </t>
  </si>
  <si>
    <t xml:space="preserve">Over head and administration (7%) </t>
  </si>
  <si>
    <t>4400</t>
  </si>
  <si>
    <t>2000</t>
  </si>
  <si>
    <t>1000</t>
  </si>
  <si>
    <t>1400</t>
  </si>
  <si>
    <t>, traders and labor working in the agricultural industry</t>
  </si>
  <si>
    <t xml:space="preserve">farmers with damaged agricultural open fields </t>
  </si>
  <si>
    <t xml:space="preserve">•	Reduce financial and economical stress on the 400-targted famers through repair and rehabilitate of 400 dunums damaged by the recent war;_x000D_
•	 Repair and rehabilitation of damaged open fields will help in recovery of agricultural season;_x000D_
•	35,000 meter length of water carrier as main water supplier for irrigation to the damaged open fields will be supplied;_x000D_
•	400 dunums of water irrigation networks will be served, open filed ready for repair, cultivation and rehabilitation;_x000D_
•	12,000 trees of various type like: olives, citrus, almond, figs, grips, dates, okra and so on planted as a substitute of the destroyed ones in addition to 400 Kg of vegetable seeds;_x000D_
•	Accessibility of food and other basic consumption for the poor farmers along Khan Yunis and Middle Area through repair and rehabilitation of damaged agricultural open fields_x000D_
</t>
  </si>
  <si>
    <t/>
  </si>
  <si>
    <t xml:space="preserve">The project was already positively vetted by the FSS_x000D_
_x000D_
Assessment and Analysis_x000D_
•	According to preliminary information, 77 percent of Palestinian fatalities so far have been civilians raising concerns about respect for international humanitarian law._x000D_
•	Up to half of Gaza’s population is without water supply due to the inability of technicians to repair and operate critical infrastructure._x000D_
•	Around 370,000 persons directly affected by damage of water installations alone. Source: (OCHA Report, 9 September 2014(_x000D_
•	Some 71 per cent of communities which assessed their food and nutrition situation found it required urgent in-Khan Yunis (six municipalities), Northern Gaza (four), Rafah (three) and Deir al-Balah (two) governorates. Nonenselves as being severely affected by the food and nutritionncrisis, possibly because unlike others, these communitiesnare peri-urban and less dependent on agricultural livelihoods. The Ministry of Agriculture has estimated agricultural asset losses at US$ 550 million. (OCHA Report, Gaza MIRA report, 9 September 2014(_x000D_
•	About 34,500 dunums of agricultural land totally destroyed , most of them in the border area specially in Khanyounis governorate. (MOA report, 6 September 2014)_x000D_
•	The comprehensive Consumer Price Index (CPI) for Gaza showed a 3.14 per cent increment in July 2014 compared to June, while the CPI for food and soft drinks increased by 7.3 per cent, led by vegetable price increases of about 50 per cent, due to the lack of access to crops supplying the local market (OCHA Report, Gaza MIRA report, 9 September 2014(_x000D_
Problem Statement_x000D_
On 7 July 2014, the Israeli army launched a large military operation in the Gaza Strip, codenamed “Protective Edge”, with the stated objective of stopping Palestinian rocket firing at southern Israel and destroying the military infrastructure of Hamas and other armed groups. Overall, in the period leading to the start of the current operation a total of 2137 Palestinians, including one civilian, were killed, and another 11,100 others, mostly civilians, injured, as a result of Israeli airstrikes in the Gaza Strip; 70 Israelis, five of whom were civilians, were injured due to rocket firing._x000D_
The current crisis comes against a backdrop of heightened vulnerability and instability. Unemployment increased dramatically since mid-2013, following a halt of the illegal tunnel trade, exacerbating the impact of the longstanding access restrictions imposed by Israel. Additionally, former de facto government employees, including the security forces, have not been paid salaries regularly since August 2013 and no salaries at all since April 2014. Delivery of basic services has been also undermined due an ongoing energy crisis, involving power outages of 12 hours per day. _x000D_
Given the importance of agriculture sector to the farmers in the Gaza Strip and in specific southern and middle area and the huge losses and destruction of open fields, trees and other agricultural facilities, if these areas of open land farms are not repaired and rehabilitated, agricultural season for this year would collapse and as a result farmers will lose jobs at their farms and sufficient food will not be available in the local market. That's why repair and rehabilitation of the damaged open land farms is absolutely priority emergency response for intervention_x000D_
</t>
  </si>
  <si>
    <t>Activities _x000D_
-	Finalise the list of 400-targeted farmer beneficiaries according to proper selection criteria to be coordinated with the Ministry of Agriculture and Agricultural Cluster Lead;_x000D_
-	Distribution of safe seedlings and vegetable seeds, water carrier, water network for irrigation, organic fertilizer and other agricultural materials needed for damaged open fields;_x000D_
-	Cleaning, Levelling and backfilling of holes in the open fields which created by the bombing and explosions through the war and prepare the land for agricultural planting of various trees and vegetable seeds;_x000D_
-	Provide technical assistant on best agricultural and organic farm applications._x000D_
_x000D_
Output(s) _x000D_
-	The 400-targted dunums of agricultural open fields repaired and rehabilitated and added to the agricultural area as an effective agricultural source;_x000D_
-	A number of 400 farmers have access to sustainable source of income through rehabilitation and cultivation of their lands;_x000D_
-	Livelihood of 400 farmers affected by the war is recovered;_x000D_
-	The agricultural season is maintained and sustained;</t>
  </si>
  <si>
    <t xml:space="preserve">-	400 dunums of agricultural open land field repaired and rehabilitated and 400 families livelihoods recovered;_x000D_
-	Number of jobs saved for 1500 poor farmers in the 2-targted affected areas;_x000D_
-	Number of tons of agricultural products from repaired and rehabilitated open fields;_x000D_
-	Number of dunums of open fields (1 dunum = 1000M2) repaired and rehabilitated and the agricultural season maintained. _x000D_
-	Accessibility of poor community in Khan Yunis and Middle Area to vegetables and fruits._x000D_
</t>
  </si>
  <si>
    <t>Tareq Aljourani</t>
  </si>
  <si>
    <t>palfarmers@gmail.com</t>
  </si>
  <si>
    <t>+970599057317</t>
  </si>
  <si>
    <t>2a - The project is designed to contribute significantly to gender equality</t>
  </si>
  <si>
    <t>Tareq Aljourani(palfarmers@gmail.com)</t>
  </si>
  <si>
    <t>Protection</t>
  </si>
  <si>
    <t>Norwegian Refugee Council</t>
  </si>
  <si>
    <t>Information, Counseling and  Legal Assistance (ICLA) to protect the rights of Palestinians in the West Bank and Gaza affected by displacement</t>
  </si>
  <si>
    <t>OPT-15/P-HR-RL/72928</t>
  </si>
  <si>
    <t>Area C, East Jerusalem and Gaza</t>
  </si>
  <si>
    <t>Implementing Partner costs (including legal aid provided by NGOs, private lawyers and other consulta</t>
  </si>
  <si>
    <t>Direct implementation costs (including staff salaries, transport, training programmes and other prog</t>
  </si>
  <si>
    <t>Advocacy and Research costs (including staff salaries, research, preparation of advocacy materials)</t>
  </si>
  <si>
    <t>Overheads *(including administrative costs, office expenses)</t>
  </si>
  <si>
    <t>25000</t>
  </si>
  <si>
    <t>0</t>
  </si>
  <si>
    <t>9000</t>
  </si>
  <si>
    <t>4000</t>
  </si>
  <si>
    <t>Bedouin</t>
  </si>
  <si>
    <t>Persons at risk of displacement</t>
  </si>
  <si>
    <t>Projects covering both West Bank and Gaza</t>
  </si>
  <si>
    <t xml:space="preserve">Prevention of displacement of Palestinians and better protection of their Housing, Land and Property (HLP), residency and civil documentation rights in Palestine (West Bank and Gaza Strip) through the provision of legal assistance. </t>
  </si>
  <si>
    <t>Jerusalem Legal Aid Centre (JLAC), Society of St Yves, HaMoked, Community Action Center (CAC), Yesh Din, Bimkom, Palestinian Centre for Democracy and Conflict Resolution (PCDCR), Palestinian Centre for Human Rights (PCHR), Al Mezan, Gisha</t>
  </si>
  <si>
    <t xml:space="preserve">The humanitarian context in Palestine in 2014 was dominated by two major events; firstly the devastating military conflict in Gaza between July and August 2014 which killed 2,100 Palestinians and destroyed an estimated 18,000 housing units, leaving up to 108,00 persons displaced; secondly a massive increase in arrests, detentions, home demolitions, settlement expansion and restrictions on movement in Palestinian communities, particularly in Area C, Hebron  and East Jerusalem in July 2014.  Clashes between Palestinians and Israeli authorities and settlers in East Jerusalem have increased to levels not seen for many years.  Both situations have resulted in the need for increased legal assistance to displaced persons and persons at risk of displacement in order to defend and protect their Housing, Land and Property (HLP) and residency rights, obtain property documentation for their transitional shelter and reconstruction needs, and prevent the demolition of their homes. _x000D_
_x000D_
Following the end of Israeli military operation ‘Preventative Edge’ in Gaza, there were still nearly 60,000 IDPs in 41 UNRWA schools and an estimated 50,000 staying with host families and in makeshift shelters. Given that the homes of more than 108,000 people were destroyed or severely damaged during the fighting, a large number of IDPs are expected to find themselves in protracted displacement in 2015 with needs for legal advice in relation to their transitional shelter options and in order to reconstruct their homes. Women were disproportionately affected in the conflict with an increase in the number of female-headed households and require specialised legal advice to protect their HLP rights, particularly inheritance rights._x000D_
_x000D_
The large-scale military offensive by Israeli forces in the West Bank during July/August 2014 resulted in the detention of over 2,000 Palestininans, raids on 1,400 homes, particularly in Hebron Governorate and 280 cases of reported damage to property and other belongings.  Restrictions on movement affected over 25% of the population of the West Bank and Israeli authorities re-commenced the practice of punitive demolitions.  Efforts by Israeli authorities to forcibly transfer up to 7,000 Bedouin in 46 localities in the Jerusalem periphery to Nweima on the outskirts of Jericho accelerated with the publication of the Nweima plan in July 2014.  Minutes of the Knesset Sub-committee on Defence and Foreign Affairs from June 2014 indicated a broader intention by Israeli authorities to crackdown on the work of humanitarian agencies, and Third States, providing humanitarian assistance in Area C, particularly in relation to shelter construction in Area C.  This was borne out by the demolition or seizure of 133 donor-funded structures and equipment, marking a 24% increase on 2013 levels. A total of 489 structures were destroyed from January to October 2014 displacing hundreds of Palestinian families. _x000D_
_x000D_
In the West Bank, from June 2009 until August 2014, NRC, its partners (St Yves, JLAC, HaMoked, Yesh Din and CAC) as well as private lawyers providing legal aid services, provided information and counselling 17,371 to individuals on housing, land and property rights and provided legal representation in court for 4,069  cases. In the Gaza Strip, NRC and its partners (PCHR, PCDCR) provided information, counselling and legal advice to 18,428 individuals about their property rights.   Despite the numbers of households assisted, the need for legal aid remains high.  A legal needs assessment conducted by NRC in January 2014  indicated that 60% of persons surveyed did not know how to take legal action to defend their rights, whilst 46% were unaware of the existence of legal aid. Women's levels of knowledge of their HLP legal cases remained low according to surveys conducted by NRC in the West Bank with figures varying between 37% to 0% for some Bedouin communities, indicating a greater need for legal empowerment._x000D_
</t>
  </si>
  <si>
    <t>NRC’s legal assistance programme is divided into a 3 phased approach:_x000D_
_x000D_
1. Immediate Response: Refugees, IDPs and persons/communities at risk of forced displacement receive immediate legal assistance, information, counseling and representation through NRC lawyers, partner legal aid NGOs (including JLAC, St Yves, CAC, HaMoked, Yesh Din, PCHR, PCDCR and Al Mezan) and private legal aid lawyers. All partner teams have been trained in the gender dimensions of HLP._x000D_
a) Legal information and counseling for those facing violations leading to displacement including home demolition, eviction, land confiscation, settler violence, restrictions on access to land, other HLP violations, revocation of residency, child registration issues, freedom of movement and permit restrictions, through NRC lawyers and partner legal aid NGOs;_x000D_
b) Legal representation by partner legal aid NGOs or private legal aid lawyers before administrative bodies and Israeli courts for persons facing imminent displacement, demolition, residency restrictions and other HLP violations_x000D_
c) Legal information and assistance to women facing difficulties in accessing their HLP rights, including inheritance rights in the Gaza Strip, and for Bedouin women in Area C_x000D_
d) Legal information and counseling for Palestinians displaced during ‘Operation Preventative Edge’ in the Gaza Strip  requiring assistance with HLP issues concerning transitional shelter options, property registration documents or other HLP support. _x000D_
e) Legal support to humanitarian organisations concerning HLP law and practice, including seizure of equipment, restrictions on access, demolitions and other issues affecting the provision of humanitarian assistance._x000D_
2. Preventative Response: NRC will undertake the following preventative responses to prevent Palestinians being forcibly displaced:_x000D_
a) Capacity building and training for lawyers and members of humanitarian organisations on relevant HLP and residency law in the West Bank and Gaza Strip_x000D_
b) Awareness raising for target vulnerable communities and organisations on HLP and residency rights and applicable laws, carried out by NRC lawyers and partners._x000D_
c) Coordination through the co-chairing of both the Legal Taskforce in the West Bank and in the Gaza Strip under the Protection Cluster, as well as active participation in forums including the Humanitarian Country Team, the Protection Cluster, Legal Advice Group and others._x000D_
d) Development of strategies and information to contribute to a sustainable legal aid system within Palestine, particularly HLP rights, in coordination with implementing partners, international organisations and the PA._x000D_
_x000D_
3. Policy response.  NRC will engage in a range of coordinated activities to try to change policies and practices giving rise to displacement._x000D_
a) Identify and initiate public interest cases through Israeli courts and international mechanisms that challenge discriminatory and unfair Israeli policies and practices, through individual lawyers and/or partner NGOs, supported by NRC lawyers._x000D_
b) Advocacy strategy on key legal issues and public interest cases devised and implemented through high level national and international channels._x000D_
c) Sex disaggregated data and analysis integrated into information and advocacy. Regular updates and briefings prepared and disseminated to high level stakeholders and policy makers. _x000D_
d) Production and distribution of research documents/legal opinions on key legal issues prepared by NRC lawyers for practitioners and international community._x000D_
e) Development and implementation of coordinated legal strategies in key thematic areas to positively influence policy change_x000D_
f) Use of international justice mechanisms to highlight violation and influence change</t>
  </si>
  <si>
    <t xml:space="preserve">Anticipated project outcomes within the project duration include the following: _x000D_
_x000D_
a) The likelihood of project beneficiaries being displaced decreases e.g., Palestinians receiving house demolition, eviction or stop work orders will have the orders suspended and will be able to remain in their homes; Palestinians facing residency revocation will have their residency confirmed or re-instated_x000D_
b) Palestinians who have suffered HLP or residency violations at the hands of Israeli authorities will be able to seek legal recourse._x000D_
c) Persons affected by displacement in the Gaza Strip are better able to protect their HLP rights, including against actions by local authorities to evict them._x000D_
d) Persons displaced in the Gaza Strip as a result of ‘Operation Preventative Edge’ are provided with legal support for the HLP needs, including with transitional shelter options, land registration documents to access reconstruction grants and other HLP issues_x000D_
d) Women are informed about their HLP rights, including their inheritance rights, and are able to effectively access their rights on an equal footing with men. _x000D_
e) Public interest cases are initiated through the Israeli Supreme Court with the prospect of positively affecting thousands of Palestinians. _x000D_
f) Local legal professionals have an improved understanding of legal issues and improved litigation and legal strategy skills.  _x000D_
g) Local communities, and particularly vulnerable target beneficiaries, including female headed households, females with HLP and residency issues and NGOs have an increased understanding of HLP and residency rights, applicable regulations and how to respond to HLP violations._x000D_
h) Palestinians whose residency rights and access to legal identification and travel documents have been denied will be able to legally challenge Israeli policy and may be better able to prevent their displacement and/or mitigate the restrictions on their freedom of movement and the impact of statelessness._x000D_
i) Research papers are produced and disseminated on key legal issues strengthening the evidence base for advocacy and assisting with the development of legal strategies to prevent displacement._x000D_
j) Information and research, which features gender disaggregated data and analysis, informs advocacy messages on key legal HLP and residency issues affecting Palestinians in Palestine._x000D_
k) HLP and residency violations are highlighted through the more effective use of international justice mechanisms._x000D_
l) There is increased coordination in the provision of legal information and development of legal strategies for persons at risk of displacement throughout Palestine. _x000D_
m) Humanitarian agencies are provided with training and legal advice on HLP and residency law resulting in more informed decision making and better programming about the most effective provision of humanitarian assistance._x000D_
o)  The role of civil society is enhanced in monitoring, reporting and responding to women’s HLP rights_x000D_
p) Third States give effect to their positive obligations to ensure compliance with principles of IHL and protect the delivery of humanitarian assistance. _x000D_
q) The implementation of legal and advocacy strategies results in some degree of positive policy change_x000D_
</t>
  </si>
  <si>
    <t>NOT SPECIFIED</t>
  </si>
  <si>
    <t>Martin Clutterbuck</t>
  </si>
  <si>
    <t>martin.clutterbuck@nrc.no</t>
  </si>
  <si>
    <t>+972542838395</t>
  </si>
  <si>
    <t>Martin Clutterbuck(martin.clutterbuck@nrc.no)</t>
  </si>
  <si>
    <t>Education</t>
  </si>
  <si>
    <t>Institut Européen de Coopération et de Développement</t>
  </si>
  <si>
    <t>The Bethany Education Center: : An education program offering academic, cultural and recreational activities for the local community</t>
  </si>
  <si>
    <t>OPT-15/E/72939</t>
  </si>
  <si>
    <t>Rehabilitation works(playground, sports court, internal equipment)</t>
  </si>
  <si>
    <t>Educational activities (remedial education and extracurricular activities)</t>
  </si>
  <si>
    <t>Cultural activities</t>
  </si>
  <si>
    <t>Running costs</t>
  </si>
  <si>
    <t>Administrative costs</t>
  </si>
  <si>
    <t>300</t>
  </si>
  <si>
    <t>100</t>
  </si>
  <si>
    <t>Local community members directly involved in the activities</t>
  </si>
  <si>
    <t>Children with learning difficulties, teachers, parents, youth, University students</t>
  </si>
  <si>
    <t xml:space="preserve">The project focuses on enhancing children development in East-Jerusalem area and improving the educational services and facilities through achieving the following objectives:_x000D_
_x000D_
- To create a place for extra-curricular, recreational and cultural activities;_x000D_
- To help the children with academic and learning difficulties; _x000D_
- To develop remedial education materials to be spread among the schools of East Jerusalem area;_x000D_
- To involve the parents and the community in the education of their children and in the preservation of the Palestinian culture._x000D_
- To contribute to increasing gender equality_x000D_
_x000D_
</t>
  </si>
  <si>
    <t>Bethany Charitable Association</t>
  </si>
  <si>
    <t xml:space="preserve">Poor safe and inclusive education services in the area_x000D_
Lack of child safe places and alternative learning spaces in the area_x000D_
High level of dropout_x000D_
Poor psychological support for the children and youth of the area_x000D_
Unequal involvement of men and women, girls and boys, in educational and cultural initiatives_x000D_
</t>
  </si>
  <si>
    <t xml:space="preserve">- Improve and expand education facilities to ensure quality access to education, providing the Bethany Education Center with indoor and outdoor facilities (playground and sports court);_x000D_
- Improve capacity to reintegrate students into school system through strengthened remedial/innovative education and psychosocial support, delivering remedial classes in Maths, Arabic and English in the local Secondary schools and in the Bethany Education Center and implementing an individual follow up of the children _x000D_
- Support education system to strengthen the provision of quality inclusive education, developing remedial education materials to be spread among the schools of East Jerusalem area and delivering teachers' training_x000D_
- Identify children with special needs_x000D_
- Design learning spaces/facilities that are safe and accessible for both boys and girls of all ages_x000D_
- Work with communities and local organisations to promote the importance of culturally-acceptable female education _x000D_
</t>
  </si>
  <si>
    <t xml:space="preserve">- Number of school buildings, KGs, child safe spaces and alternative learning spaces rehabilitated to adhere to minimum humanitarian standards_x000D_
- Number of children benefting from improved educational facilities_x000D_
- Number of children benefiting from remedial/innovative learning for inclusion, alternative learning programs (including self-learning), extra-curricular activities and summer camps _x000D_
- Number of schools, KGs, alternative education facilities, and child friendly spaces provided with basic equipment, teaching and learning materials (including self-learning materials)_x000D_
- Number of children with special needs identified for support_x000D_
- Number of girls and boys benefiting from the activities of the project_x000D_
- Number of men and women from the local community involved in the activities of the Bethany Education Center_x000D_
_x000D_
</t>
  </si>
  <si>
    <t>Alessandro Giacci</t>
  </si>
  <si>
    <t>alessandro.giacci@iecd.org</t>
  </si>
  <si>
    <t>+972 597939253</t>
  </si>
  <si>
    <t>Shelter/NFI</t>
  </si>
  <si>
    <t>Beloved Palestine Foundation</t>
  </si>
  <si>
    <t xml:space="preserve"> Made Units &amp; Shelters Construction Project</t>
  </si>
  <si>
    <t>OPT-15/S-NF/73009</t>
  </si>
  <si>
    <t>Housing unit of 42 m2 -- 300 unit</t>
  </si>
  <si>
    <t>2100</t>
  </si>
  <si>
    <t>1500</t>
  </si>
  <si>
    <t>400</t>
  </si>
  <si>
    <t>200</t>
  </si>
  <si>
    <t>The harmed families from war who lost their homes due to the full or partial destruction for homes which become unsuitable for housing and that will be according to tables and research findings, assessments and damages approved by the financer and his concerned bodies.</t>
  </si>
  <si>
    <t>Contributing to find an economic and energy saver solution for the quick shelter from the local environment, and Assist in the production of local building materials to build low-cost housing and suitable to accommodate those affected.</t>
  </si>
  <si>
    <t xml:space="preserve"> specialized company for alternative architectureSCAAR  </t>
  </si>
  <si>
    <t xml:space="preserve">The fact that the project is responsive to the sheltering need of the war-harmed and people who lost their homes and possessions so they may choose a close area to the destroyed houses, allocate temporary areas for it beside the destroyed buildings and units will be several or allocate plots may contain the construction of a full district for the temporary sheltering in which the units and shelter houses are unified with shapes and designs take in consideration privacy and local cultural and social dimension and securing the required facilities to ensure a life of dignity._x000D_
This type of buildings; with its technique and limited area, may be suitable for constructing in any place in case of difficulty to find areas and sites where it may be easily constructed on the sandy or paved land, roofs of harmed or non-harmed houses or on wrecks of houses on an area may be evened, this flexibility; in the possibility to construct these houses, make the houses suitable for various considerations and harmonic with all available choices._x000D_
</t>
  </si>
  <si>
    <t xml:space="preserve">1- Study:_x000D_
It is considered the first stage and prepared by the specialists in the field of construction with the local materials and industry of installation panels of treated soil and it’s a company of the alternative architecture under the management of Emad Mohammed Al Khalidi, Gaza, and Palestine._x000D_
This study includes:_x000D_
? Components and analysis of the current situation._x000D_
? Feasibility of this type of projects._x000D_
? Results on which may rely in determining the work direction the two stages of designing and implementation._x000D_
? Determining materials and techniques of construction suitable for the site's circumstances._x000D_
? Preparation of labor and construction team._x000D_
2- Design:_x000D_
? The competent engineers set the suitable designs._x000D_
? Starting the work based on study results so as the designs respond the beneficiaries needs._x000D_
? Preparing typical designs illustrate house details in this new technique and work techniques._x000D_
? Setting the time tables._x000D_
? Preparing plans and mechanisms of work and movement in the site._x000D_
? Determining the required quantities and the estimated cost._x000D_
3- Implementation:_x000D_
? The competent engineer supervises fully on implementing and training processes._x000D_
? Results of implementation process depend on results of the two previous stages._x000D_
? The project implementation starts with the site preparation and providing the required equipments._x000D_
? Preparing training workshops for labor to work adequately._x000D_
? Distributing labor on the various works according to their abilities and sites of implementation._x000D_
? Implementation according to prior prepared mechanisms of work._x000D_
Bodies implement the project:_x000D_
Financer, site administration, the executive company- alternative architecture company_x000D_
</t>
  </si>
  <si>
    <t xml:space="preserve">? Contributing to find an economic and energy saver solution for the quick shelter from the local environment._x000D_
? Helping to find places for local construction material production to build low-cost houses and appropriate for sheltering the harmed._x000D_
? Creating employment opportunities as this type of construction provides good rates of employment._x000D_
? Finding outstanding house model achieves social and environmental dimension and takes in consideration the dignity, privacy and culture of Gaza society._x000D_
? Finding quick solutions for providing the suitable house with the lowest cost and the good utilization for the local materials and experiences._x000D_
? Developing the local NGOs capacities in innovating, constructing and developing this constructional technique have the trained personnel in this field locally. _x000D_
</t>
  </si>
  <si>
    <t>emad khaldi</t>
  </si>
  <si>
    <t>emad.khaldi@gmail.com</t>
  </si>
  <si>
    <t>970592223051</t>
  </si>
  <si>
    <t>3 - Not Specified</t>
  </si>
  <si>
    <t>BELOVED PALESTINE(bel.pal@hotmail.com)</t>
  </si>
  <si>
    <t>United Nations Human Settlements Programme (UN-HABITAT)</t>
  </si>
  <si>
    <t>Repair of Minor Housing Damage with None-Refugee Households</t>
  </si>
  <si>
    <t>OPT-15/S-NF/73102</t>
  </si>
  <si>
    <t>Technical &amp; financial oversight, admin and management</t>
  </si>
  <si>
    <t>Grants to Households and Mobile Technical Units</t>
  </si>
  <si>
    <t>Training of Mobil units and households and Miscellaneous</t>
  </si>
  <si>
    <t>Programme Support Costs 7 percent</t>
  </si>
  <si>
    <t>6000</t>
  </si>
  <si>
    <t>affected persons</t>
  </si>
  <si>
    <t>Overall objective_x000D_
Ensure transitional solutions for IDPs and those vulnerable to (re-)displacement working towards a durable solution_x000D_
Using existing mechanism survey data prepared by the UN and others, provide technical and financial support to households to repair minor damage to properties affected by the recent armed conflict._x000D_
_x000D_
Specific objectives_x000D_
Strengthen the ability of the Palestinian Housing Council to respond with support to households on immediate housing repair with establishment of additional Mobile Technical Teams._x000D_
_x000D_
Establish gender-balanced Mobile Technical Teams to ensure the priority concerns of women are reflected in identification of Minor Damage Work Packages by Palestinian Housing Council._x000D_
_x000D_
Timely monitoring, oversight and communication on progress.</t>
  </si>
  <si>
    <t>UN-Habitat and Palestinian Housing Council</t>
  </si>
  <si>
    <t>It is estimated that around 4,700 non refugees housing units were totally destroyed or severely damaged.  A further 22,500 housing units were partially damaged.  Affected households need to weatherproof and secure homes (ex. replace windows, doors) and mend connections to electricity, water and sanitation where possible in order to ensure minimum functionality and where applicable improve the situation of host families. Women in their household management role and as the primary carers for children are most affected by the damage in the home. Repairing minor damage as soon as possible will reduce women's domestic labour and increase the safety and living environment of children. The initial focus on minor repairs will be the short term focus pending the outcome of decisions regarding access to construction materials in Gaza._x000D_
_x000D_
Coordination through the Shelter Cluster, including government organisations, will be essential for effective project implementation. To define a focus location for the intervention, to ensure common shelter standards for minor repairs are agreed within shelter cluster, to ensure benefit packages for individual households are comparable and to ensure the project improves conditions for those on a common database of affected properties.</t>
  </si>
  <si>
    <t>Five Mobile Technical Units in the Palestinian Housing Council established and staff in existing units trained for urgent project work._x000D_
_x000D_
Minor damage work review with 1000 individual householders or joint households._x000D_
_x000D_
Grant payment conditions (in names of e.g. female and male household head) and minor damage work packages prepared for 1000 households._x000D_
_x000D_
Bi-weekly monitoring of household progress and disbursement rates._x000D_
_x000D_
Monthly Technical assistance events for Mobile teams and households on gender considerations, weather proofing and securing housing units including development of checklists reflecting priority considerations._x000D_
_x000D_
Regular monitoring and oversight in project delivery, financial disbursement, gender and quality of technical implementation.</t>
  </si>
  <si>
    <t xml:space="preserve"># of housing units repaired - Target 1000_x000D_
# of minor report work packages prepared - Target 1000 households._x000D_
USD value of funds disbursed - Target project value_x000D_
# Training Courses for Mobile Teams - Target 5_x000D_
# monitoring and oversight reports - Target 5_x000D_
</t>
  </si>
  <si>
    <t>Fiona McCluney</t>
  </si>
  <si>
    <t>fiona.mccluney@unhabitat.org</t>
  </si>
  <si>
    <t>+972 548 776973</t>
  </si>
  <si>
    <t>Zeyad Elshakra(zeyad.elshakra@undp.org)</t>
  </si>
  <si>
    <t xml:space="preserve">Urban Profiling to Support Strategic Urban Responses </t>
  </si>
  <si>
    <t>OPT-15/S-NF/73112</t>
  </si>
  <si>
    <t>Damage Assessment/collection</t>
  </si>
  <si>
    <t>Meetings/workshops</t>
  </si>
  <si>
    <t>Technical support and management</t>
  </si>
  <si>
    <t>Operational costs (transp, equip, …)</t>
  </si>
  <si>
    <t>600000</t>
  </si>
  <si>
    <t>400000</t>
  </si>
  <si>
    <t>100000</t>
  </si>
  <si>
    <t>affected population</t>
  </si>
  <si>
    <t>Enhancing prioritization of humanitarian interventions to restore urban areas._x000D_
_x000D_
To draw together complementary information collected using existing assessment tools.</t>
  </si>
  <si>
    <t>The Israeli military operation that  lasted from July 8 to August  26 , 2014  in the Gaza Strip has led to massive displacement and destruction of buildings and urban systems (ex. water, electricity, sanitation). This has greatly exacerbated an already precarious situation as the long blockade of the Gaza Strip had resulted in acute vulnerabilities, including a serious housing shortfall. On one hand, neighborhoods have been partially or completely abandoned and return will depend on restoring of basic functionalities and emergency housing support. In some cases quick return will not be possible in view of the scale of destruction. On the other hand, neighborhoods that have received displaced are overstretched. Some neighborhoods have  witnessed both concentrated destruction and inward migration. Some neighbourhoods witnessed both concentrated destruction and inward migration. Push and pull factors for displacement need to be properly analyzed, and an overall picture of of the urban neighbourhood can help to prioritise, localize and streamline  immediate and longer term interventions.   _x000D_
_x000D_
In addition to their physical footprint, cities have a complex pattern of formal and informal systems that need to be described and analysed in an integrated manner that captures the complexity of urban conditions. Addressing the crisis in Gaza is complex, due to the density of the urban environment, but also has opportunities that must be capitalized on. UN Habitat seeks to provide up to date urban analysis of the impact of the crisis in key cities, through City Profiles, synthesizing information and insight from existing sources and priority sectors,supplemented by direct field research by UN Habitat teams._x000D_
_x000D_
UN Habitat expertise in urban analysis, community approaches and crisis contexts have informed the development of the City Profiling process in Syria . All City Profiles are developed in close association with the concerned Governorates and Municipalities. The structure of the City Profile provides baseline and current situation data to measure the impact of the crisis accompanied by narrative description and analysis. The City Profiles review the functionality of the city services and economy, help  understanding of capacities and coping mechanisms, and inform the  identification of humanitarian and recovery priorities. _x000D_
_x000D_
In operational terms, urban or city profiles  use GIS based mapping to analyse and present the impact of crisis in each affected city or urban neighbourhood, taking into consideration damage and displacement, and how these impact a range of sectors including basic infrastructure, shelter, education, health, local economy. It considers the interrelationships between each sector and assesses local capacity within each.</t>
  </si>
  <si>
    <t xml:space="preserve">Identify new and existing data sources and collect new sources including projected baselines from PCBS and other sources, and community based verification of the current situation, in addition to  alignment with other assessment tools used._x000D_
_x000D_
Produce urban profiles for the Gaza Strip, with more details for urban areas that could be prioritized for emergency interventions, with suggested actions (shelter repair, infrastructure, services) to prepare for return or relieve the situation in neighborhoods hosting the majority of IDPs. Data will be disaggregated by sex, be collected with reference to women's groups and organisations and develop indicators that reflect women's priorities._x000D_
_x000D_
Set up a system based on urban profiles  to allow for periodic partial or full updating and monitoring of urban indicators including land values, rental costs, cost of building materials,  availabling of quality urban services, permits issued and buildings constructed. _x000D_
</t>
  </si>
  <si>
    <t>Number of urban profiles produced - current priority neighborhoods (to remain flexible: x, y, z)_x000D_
_x000D_
Number of assessment or information sources used for production of urban profile. _x000D_
_x000D_
Urban profiles used to identify interventions and priority actions</t>
  </si>
  <si>
    <t>1 - The project is designed to contribute in some limited way to gender equality</t>
  </si>
  <si>
    <t xml:space="preserve">Technical support to Gaza municipality for participatory neighbourhood planning in Shajaaya   </t>
  </si>
  <si>
    <t>OPT-15/S-NF/73116</t>
  </si>
  <si>
    <t>Aerial, Maps, plan production, workshops/seminars</t>
  </si>
  <si>
    <t>Neighborhood Technical Support Center/team and Management</t>
  </si>
  <si>
    <t>50000</t>
  </si>
  <si>
    <t>33000</t>
  </si>
  <si>
    <t>8000</t>
  </si>
  <si>
    <t xml:space="preserve">To support Gaza municipality to prepare a participatory neighourhood plan for reconstruction of the severely destroyed area of Shajaaya incorporating principles of ‘Building Back Better”_x000D_
_x000D_
Specific objectives_x000D_
Facilitate a participatory planning process with residents of Shajaaya to prepare a detailed physical plan for reconstruction through establishing a Technical Support Centre within Gaza Municipality in coordination with the Palestinian Housing Council._x000D_
</t>
  </si>
  <si>
    <t>UN-Habitat</t>
  </si>
  <si>
    <t xml:space="preserve"> The extent of damage to homes that have been totally destroyed has now been assessed by UNWRA and UNDP.  Some 91,000 properties in total fall into the category of totally destroyed, are uninhabitable and have suffered major damage but are inhabitable.  Many of these homes are clustered into particular areas or neighbourhoods or form part of multi-storey, multiple ownership housing blocks._x000D_
_x000D_
Since the War considerable effort has been focused on developing the Gaza Reconstruction Mechanism the aim of which is to increase the supply of banned materials – aggregate, bar and cement into the Gaza Strip. Under the mechanism a householder is entitled to purchase a specific quantity of building materials upto the amounts specified in the assessment made of the damaged properties by UNDP and UNWRA. To date a small number of households that have experienced minor damage have received materials for reconstruction.  But, it still remains uncertain how much and how quickly material will be available in quantities to support major reconstruction.  _x000D_
_x000D_
Temporary housing solutions in the form of rental/host family support to refugee and non-refugee families is now available.  But affected families are also active in their destroyed neighbourhoods, not only in protecting their property rights, but also salvaging building materials that might be reusable and reclaiming their possessions. People are anxious to see rubble removal begin. _x000D_
 _x000D_
Agency experience from other disaster and post-conflict situations suggests this would be an ideal time to start a participatory planning exercise with local communities on the physical plan for reconstruction. This exercise would be led by the Gaza Municipality.  The General Directorate of Engineering and Planning actively use the approved 1998 Gaza Master Plan to manage building construction.  Initial meetings with the Municipality welcome the idea of planning for neighbourhood revitalization within the destroyed areas.  This would include proposing improved layouts in areas that have been built informally, creating space for improvements in public, social and physical services, as well as introducing design improvements in homes and measures such as improved storm water drainage and rainwater harvesting.  UN-Habitat in partnership with the Palestinian Housing Council propose the establishment of a Technical Support Centre within the Municipality to work alongside staff in the General Directorate of Engineering and Planning to undertake a guided participatory planning exercise. </t>
  </si>
  <si>
    <t>Neighbourhood Technical Support Centre with Gaza Municipality/ Palestinian Housing Council in Shajaaya established_x000D_
_x000D_
Community planning methodology agreed by key stakeholders_x000D_
_x000D_
Community Platform established to lead the process and map the area of intervention_x000D_
_x000D_
Participatory planning activities completed including: visioning, detailed land use planning options, designs for public space, development control mechanisms and building regulations with planned consultation inputs from community via the Community Platform_x000D_
_x000D_
Detailed plan approved by the Local Planning Committee</t>
  </si>
  <si>
    <t xml:space="preserve"># of participants in public events disaggregated by gender   Target - 1000_x000D_
_x000D_
# of visits to Neighbourhood Technical Support Centre disaggregated by gender Target - 1000_x000D_
_x000D_
Level of consensus on the detailed plan proposals - majority_x000D_
</t>
  </si>
  <si>
    <t>Food &amp; Agriculture Organization of the United Nations</t>
  </si>
  <si>
    <t>Prepare and respond to shocks affecting low resilience farmers in the West Bank and Gaza</t>
  </si>
  <si>
    <t>OPT-15/F/73141</t>
  </si>
  <si>
    <t>Area C and Gaza</t>
  </si>
  <si>
    <t>National and international expertise</t>
  </si>
  <si>
    <t>Inputs, services, labour, training</t>
  </si>
  <si>
    <t>Technical backstopping, reporting, evaluation</t>
  </si>
  <si>
    <t>Other operation expenses</t>
  </si>
  <si>
    <t>Direct operation costs</t>
  </si>
  <si>
    <t>53600</t>
  </si>
  <si>
    <t>35200</t>
  </si>
  <si>
    <t>Individuals, 8000 Households</t>
  </si>
  <si>
    <t>Contributes to FSS SRP 2015 Objective 3.2</t>
  </si>
  <si>
    <t>Ministry of Agriculture, NGOs</t>
  </si>
  <si>
    <t xml:space="preserve">This project has been previously vetted under the Gaza Crisis Appeal under the project code OPT 14/A/61109/R. The ongoing humanitarian situation in the Gaza Strip has drastically deteriorated since the beginning of the military operation “Protective Edge” on 7th July 2014, After 51 days of military activity a long term ceasefire is now in place (as of 26th August 2014) yet the damages to the agriculture sector accrued are extensive and wide scale. Estimates given by FAO-MoA’s assessment on total damages and losses to the sector are $550 million, nearly double the total for Operation Cast Lead in 2009 ($270 million). All agricultural livelihoods including herders’, farmers’ and fishers’ have been heavily affected as livestock, crops and agricultural assets have been destroyed. This includes trees, crops, agriculture fields, greenhouses, wells, equipment, food processing plants, fishing boats, cooperative assets, and livestock with their associated infrastructure. Taking plant production farmers alone, the MoA have given estimates of $136 million in damages for this military operation with a further $63 million in losses, a total of $200 million (36% of the total agriculture damages). This figure accounts for farmers growing fruit trees, irrigated vegetables, greenhouse crops and rain fed crops. Up to 36,350 dunums of agriculture land are fully damaged with a further 18,800 partially damaged; the majority of this land is concentrated in communities close to Gaza’s Buffer Zone including Beit Lahiya, Beit Hanoun, East Gaza, Khuza'a and Rafah. Up to 20,350 dunums of fruit trees are either partially or fully destroyed along with 5750 dunums of greenhouses either partially for fully destroyed. Moreover, massive disruptions to essential services are further preventing farmers from replanting as several water wells (181) and electricity lines were also destroyed.      _x000D_
_x000D_
The ongoing Israeli economic blockade (enforced in 2007) has devastated economic development in Gaza; high rates of unemployment (45% as of Sept.2014)) and rising poverty (at least 30%) are now endemic issues. Also, the insufficiency and instability of financial resources is significantly impacting economic access to food for households. As a result, food insecurity in Gaza surged from 44% in 2011 to 57% of households in 2012, and, according to the Emergency Food Security Assessment by FAO and WFP (Oct. 2015) this figure is expected to increase further given recent events. Mounting Israeli restrictions deny Palestinians access to productive resources (e.g. land, water), inputs and markets in the area behind the Separation Barrier (which takes up 9.5 % of the West Bank), and in Area C (which represents more than 60 % of West Bank). Palestinians with land near settlements and in the seam zone in the West Bank are barred physically from their lands or have severe difficulty in reaching them. In the Gaza Strip, severely restricted areas near the Israeli fence represent up to 35% of Gaza’s arable land. Farmers also face extremely poor water quality, particularly in Rafah and Khan Yunis, forcing them to increase production costs by spending more on fresher water to boost yields._x000D_
_x000D_
The total number of farmers in the West Bank &amp; Gaza is 87,000 of which roughly 16,000 are classified as low resilience farmers according to a FAO’s livelihood profiling study (2013). Of this 16,000 low resilience group, 11,600 are in the West Bank and 4,100 farmers are in Gaza Strip. Yet in light of the catastrophic damage toll attributed to the latest Gaza conflict, the number of low resilient farmers in Gaza is expected to significantly increase. Intra household division of labour in the farming livelihood is evident; women are invisible while men deal with suppliers, marketing and most importantly control of revenue and expenses (FAO, 2012). Case studies also show that the smaller the plots are, the more active women become in agricultural activities. </t>
  </si>
  <si>
    <t>Low resilience farmers have low incomes (17 NIS in West Bank and 9 NIS in Gaza) therefore low economic access to food, limited affordable access to public services, weak adaptive capacity and high reliance on social safety nets. Without immediate support of a series of protective and livelihood resilience building activities, low resilience farmers will adopt negative coping strategies which will further deteriorate their income generating potential and increase reliance on aid. _x000D_
_x000D_
Interventions addressing political shocks in Gaza: Activities will focus on reducing the impact the latest conflict has and will have on agriculture livelihoods. The project will provide emergency and time critical support to enable Gazan farmers to resume their food production activities and restore their productive capacity for the current and upcoming seasons. This will include the repair of damaged/destroyed productive assets including water wells, greenhouses and light rehabilitation of   partially damaged agriculture land. Other essential activities include the distribution of essential inputs such as seeds, seedlings (trees and vegetables), fertilizers, plastic sheets, irrigation networks as well as necessary inputs to resume production. The type of support and the localities/beneficiary selection will be finalized in coordination with sector partners based on the results of the in depth MoA-FAO assessment. Up to 4500 beneficiaries will benefit from this activity.    _x000D_
_x000D_
Activities addressing natural and political shocks in the West Bank: The lack of access to water and irrigation networks increases farmers’ exposure to drought and water scarcity and therefore the risk of crop failure and subsequent incomes loss. The construction or rehabilitation of 300 cisterns in Jenin (particularly eastern and western side of Jenin including Jalboun, Faqua, ‘Anin, Ya’bad,Tura, and An Nazleh), Nablus (south of Nablus including Jalood, Qaryoot, Talfit, Burqa and Yasid) and Salfit(particularly Kuful Haris, Dier Istia, Qarawa), Ramallah Particularly western side including Qibia, Budrus, Bil’in, Ni’lin, Shqba) area), governorates in West Bank, benefiting 300 families mainly located in Area C and experiencing severe water shortages, is meant to prevent crop failure in time of unfavorable rainfall conditions. At least 90% of the cisterns will be newly constructed. This intervention is of particular importance as low resilience farmers cannot sustain shocks and is therefore considered a preparedness measure. _x000D_
_x000D_
Activities responding to environmental shocks in Gaza and the West Bank: Particularly in relation to the Red Palm Weevil insect pest, considered to be the most damaging pest of palm trees in the West Bank and Gaza. If not kept under control, this dangerous insect pest will threaten the whole date palm industry in Gaza and the Jordan Valley, particularly due to its biological and ecological characteristics leading to the death of the infected trees, including mature trees.  Sufficient control of the insect would require the provision treatments such as pheromone traps, injection devises that kill the insects inside the tree trunks and other pest exclusion inputs. In total it is expected that 1000 families would benefit from this intervention with the aim of controlling and responding to the pest. In addition to the olive fruit fly that infects olive fruits and leads to the production of low quality and quantity olive oil, the control of this fruit fly requires the distribution of pheromone traps. It is expected that 3000 families will benefit from this activity. _x000D_
 _x000D_
Activities responding to a political shock in the West Bank: These focus on the lack of access to the seam zone and agricultural land located in the proximity of the Separation Barrier and settlements. Land rehabilitation in the Seam Zone will take place and target 6 communities namely Jbarah, Al Ras, Faroun  Falamia, Jayous, Kufr Thulth; and Kufur Qadum benefiting 200 low resilience farmers.</t>
  </si>
  <si>
    <t xml:space="preserve">Women and female headed households will be given particular attention in the design of the project’s activities and targeting to ensure more equitable benefit of project inputs to men and women. Gender disaggregation will be ensured in the selection of direct and beneficiaries. Extra points will be given to them when scoring the selection criteria. All activities will be designed and implemented so that men and women have equal access and participation, including during training activities and extension support. When needed, the interventions will be carried out with the support of implementing partner(s) to be selected following FAO rules and regulations._x000D_
_x000D_
As per Food Security Sector Response Plan 2015, this project contributes to the objective 3.2._x000D_
_x000D_
At least 10 % of the targeted households should be female headed. _x000D_
_x000D_
This project should be monitored according to the following indicators of the Food Security Sector Response Plan:_x000D_
_x000D_
# of families that benefited from disaster response and relevant agricultural inputs in Gaza strip: 4500 households._x000D_
# of water structures rehabilitated/constructed benefiting number of families in West Bank (by gender): 300 households._x000D_
# of families benefited from pest control initiatives to prevent further damage: 3000 households._x000D_
# of families benefited from land rehabilitation (by gender) in the seam zone of West Bank: 200 households_x000D_
_x000D_
Major monitoring and evaluation milestones:_x000D_
_x000D_
Repair and restoration of destroyed/damaged productive assets should be completed within the project implementation period (activity 1) _x000D_
All Red Palm Weevil related inputs should be fully operational 6 months into project implementation (activity 2)_x000D_
Successful completion (rehabilitation and construction) of water structures and land rehabilitation within project implementation period (activity 3 &amp; 4)_x000D_
_x000D_
The project activities and achievements will be monitored and evaluated according to the sector response plan using the established FAO tools and methodologies for measuring resilience using a baseline established at the beginning of project implementation. The project beneficiary targeting and activities will be tailored and adjusted in coordination with other stakeholders in response to emerging needs and shocks. Beneficiaries will be contacted for an impact evaluation after project completion to measure the overall sustainability of the intervention as well to verify whether all structures are in use. Impact evaluation will specifically target female farmers and in the case of women focus group discussions, these will be conducted by female experts._x000D_
_x000D_
All project activities will be coordinated with the MoA and Palestinian Water Authority for technical matters including the rehabilitation of water wells. Operational coordination will also take place with the Agriculture Working Group of the Food Security Sector which includes all local and international organizations in the agriculture sector to avoid duplication._x000D_
</t>
  </si>
  <si>
    <t>Ciro Fiorillo</t>
  </si>
  <si>
    <t>ciro.fiorillo@fao.org</t>
  </si>
  <si>
    <t>+972 (0)2 5321950</t>
  </si>
  <si>
    <t>azzam.saleh@fao.org</t>
  </si>
  <si>
    <t>Prepare and respond to shocks affecting low resilience herders in the West Bank and Gaza Strip</t>
  </si>
  <si>
    <t>OPT-15/F/73145</t>
  </si>
  <si>
    <t>60300</t>
  </si>
  <si>
    <t>39600</t>
  </si>
  <si>
    <t>Individuals, 9000 Households</t>
  </si>
  <si>
    <t>This project has been previously vetted under the Gaza Crisis Appeal under the project code OPT 14/A/61036/R. The 51 day military operation “Protective Edge” between the 7th July – 26th August, 2014, has further exacerbated the ongoing humanitarian crisis in the Gaza Strip (GS). After 51 days of military activity a long term ceasefire is now in place (as of 26th August 2014) yet the damages to the agriculture sector accrued during the operation are extensive. Estimates from the MoA-FAO join assessment of total damages and losses to the sector are $550 million, nearly double the total experienced during Operation Cast Lead in 2009 ($270 million). All agricultural livelihoods including herders, farmers and fishers have been heavily affected as livestock, crops and agricultural assets have been destroyed. This includes open field crops and fruit trees, livestock farms, fodder stocks, animal shelters, water wells &amp; storage units for animal’s, electricity lines etc._x000D_
_x000D_
Regarding livestock specifically for the latest conflict, the MoA have given preliminary estimates of $51 million in damages with a further $19 million in losses. Details on the losses per animal include: 21,600 sheep and lambs lost (36% of the total stock), 1950 dairy cows (65% of the total adult stock) and 5300 calves lost, 1.3 million broiler chickens lost (including chicks) and 250,000 layer chickens lost .Given the massive disruptions to essential public services, survival for the remaining livestock is now heavily at risk as herders face restricted access to feed, water, vaccines, veterinary kits and vitamins. This recent conflict comes less than two years after the November 2012, when an 8 day conflict resulted in extensive damages in the agriculture sector in Gaza as well. _x000D_
_x000D_
The ongoing Israeli economic blockade (enforced in 2007) has devastated economic development in Gaza; high rates of unemployment (45% as of Sept. 2014)) and rising poverty (at least 30 percent) are now endemic issues. Also, the insufficiency and instability of financial resources is significantly impacting economic access to food for households. As a result, food insecurity in Gaza surged from 44% in 2011 to 57% of households in 2012, and, according to the Emergency Food Security Assessment by FAO and WFP (Oct. 2015) this figure is expected to increase further given recent events._x000D_
_x000D_
The total number of herder households in the West Bank &amp; Gaza Strip (WBGS) is about 33,477 (roughly 6,290 in Gaza) owning roughly 973,000 heads of small ruminants, 39,000 cattle and 43 million poultry. Female headed household’s amount to 8% of the total herding households, also significant share of the herding work in other households is performed by women. Herding communities are located in areas with severe protection concerns such as Area C of the West Bank, in proximity to settlements and the Access Restricted Area in the Gaza Strip. In the West Bank, herders are at risk of displacement. In addition, increasing access restrictions lead to a reduction in grazing land, over use of existing grazing areas and higher expenses on fodder. Herders are also exposed to natural and environmental shocks such as the outbreak of animal diseases and more frequent periods of drought and winter flooding._x000D_
_x000D_
According to a recent livelihood profiling exercise conducted by FAO (2013), low resilience herders in Gaza and the West Bank tend to have low incomes (roughly 10 NIS in the Gaza Strip and 17 NIS in West Bank per day) and therefore low economic access to food. They also have limited access to public services, weak adaptive capacity and asset base, and high reliance on social safety nets. This description highlights a herder’s inability to respond to shocks, particularly in the case of the latest conflict. Without immediate support of a series of protective and livelihood resilience building activities, low resilience herders will adopt negative coping strategies.</t>
  </si>
  <si>
    <t>Activities addressing political shocks in the GS: This includes the gap in response to the damages inflicted during the recent conflict. The project will provide emergency and time critical support to enable Gazan herders to resume food production and restore their productive capacity for the current and upcoming season. This will include the distribution of essential inputs such as fodder, fodder concentrates, veterinary inputs, water storage units, live ruminants/poultry for restocking, dairy processing instruments and necessary inputs to repair damaged/destroyed shelters and productive assets. The target locations/beneficiaries and type of support will be finalized in coordination with sector partners based on the results of the Emergency Food Security Assessment and the MoA-FAO in-depth damages assessment. Up to 4000 beneficiaries will benefit from this activity. _x000D_
_x000D_
Activities addressing natural shocks in the WBGS: These shocks are related to lack of access to water and periods with minimal precipitation. In Gaza 450 herding families will benefit from the repair/construction of 150 water reservoirs in Bedouin villages, Absan, Al Manara, Al Satar, Al Gharbi, Al Zawaida, Bani Soheila, Al Shokah, Beit Lahiya and Al Mawasi. In the West Bank, water storage tanks and reservoirs as well as cisterns will be rehabilitated/constructed benefiting 650 households in Massafer Yatta, Zahria, Dura Massafer Bani Naaem, East Jerusalem, Jericho and Bethlehem. In order to maximize the impact of this intervention, cisterns will be constructed/rehabilitated through cash transfers to the affected communities. Families will be able to buy water through large tankers rather than the 3 cubic meter ones.  _x000D_
_x000D_
Activities addressing climate-induced economic shocks in the WBGS: These shocks include fluctuations and volatility in prices of fodder and extended periods of minimal precipitation. In Gaza,1000 herders will be targeted in: Bedouin villages, Absan, Al Manara, Al Satar, Al Gharbi, Al Zawaida, Bani Soheila, Al Shokh, Beit Lahiya and Al Mawasi. Each herder will receive seeds for wheat, barley and corn covering an area of 510 dunums, taking into account seasonality. This activity is a quick fix for mitigating the severe access restrictions to grazing land and high reliance on imported fodder. 2800 herders will be provided with drought tolerant seeds in Massafer Yatta, Zahria, Dura, Massafer Bani Naaem, East Jerusalem, and Bethlehem._x000D_
_x000D_
Activities addressing environmental shocks in the GS: These shocks are primarily related to animal diseases in winter and early spring. This intervention will focus on protecting all herding livestock in the Gaza Strip by restocking vital vaccines that were destroyed/spoilt during the latest military operation. MoA officials within the livestock unit have confirmed that vaccine stocks have either been destroyed/spoilt as electricity was not available during large periods of the 51 day conflict. Veterinary inputs will also be distributed pre and during lambing season with supplements (vitamins and minerals) and antimicrobials as a preparedness measure to avoid high lamb mortality. In Gaza, the areas targeted for 2000 herders include the Bedouin villages: Absan, Al Manara, Al Satar, Al Gharbi, Al Zawaida, Bani Soheila, Al Shokh, Beit Lahiya and Al Mawasi._x000D_
_x000D_
Preparing for natural shocks (climate related): The past few years have demonstrated how unprepared and ill equipped herders are to protect their animals against natural shocks therefore it is proposed that animal sheds be winterized. This intervention includes the provision and installation of plastic sheets and metal covers. In Gaza 500 herders in Bet Hanoun, Bet Lahya, East Khan Yonis, East Rafah and Johr Al Deak will be targeted while in the West Bank 1,500 herding families will be targeted in Jenin, Nablus and Tubas. In case of the outbreak of an animal disease, resources will be diverted to cover emergency veterinary assistance to the extent possible.</t>
  </si>
  <si>
    <t>The interventions mentioned above will be carried out with the support of an implementing partner(s) selected through a competitive process, in line with FAO rules and regulations._x000D_
_x000D_
As per the Food Security Sector Response Plan 2015, this project contributes to objective 3.2. _x000D_
As this project aims at increasing resilience of herding families the following outcome level indicators:_x000D_
Number of productive assets increased (compared to low resilience herders’ profile, used as baseline)_x000D_
Level of income generated from targeted herding families is increased (compared to low resilience herders’ profile, used as baseline)_x000D_
_x000D_
It is possible that one herder family will benefit from more than one activity listed above. _x000D_
In order to remain in line with Food Security Sector monitoring requirements the figures below indicate the number of families to be targeted. At least 8 % of the households targeted, either directly or indirectly, should be female headed. This will be monitored by ensuring that all data for beneficiaries is disaggregated by gender. _x000D_
_x000D_
This project should be monitored according to the following indicators of the Food Security Sector Response Plan:_x000D_
# of herder HHs that benefitted from disaster response or relevant agricultural inputs: 4000 households._x000D_
# of herder HHs benefitting from construction/rehabilitation of water structures: 1100 households._x000D_
# of herder HHs benefitting from drought tolerant seeds and from fodder distributions linked to natural and market shocks (fodder only as disaster response and when response triggered): 3800 households._x000D_
# of herders HHs who have increased lamb production through reproduction assistance (Vaccines, vet kids etc): 2000 households _x000D_
# of herder HHs benefiting from winterized animal sheds: 2000 households_x000D_
_x000D_
The project activities and achievements will be monitored and evaluated according to the sector response plan, using the established FAO tools and methodologies for measuring resilience and based on a baseline to be established at the beginning of project implementation. The project beneficiary targeting (gender disaggregated) and activities will be tailored and adjusted in coordination with other stakeholders in response to emerging needs and shocks._x000D_
_x000D_
All project activities will be coordinated with the MoA Extension Service and Veterinary Department for technical matters. Operational coordination will also take place with the Livestock Working Group which includes all local and international organizations active in the livestock sector.</t>
  </si>
  <si>
    <t>Azzam Saleh(azzam.saleh@fao.org)</t>
  </si>
  <si>
    <t>Emergency support to low resilience fishers in the Gaza Strip through restoring of productive assets</t>
  </si>
  <si>
    <t>OPT-15/F/73147</t>
  </si>
  <si>
    <t>2760</t>
  </si>
  <si>
    <t>1760</t>
  </si>
  <si>
    <t>Individuals, 400 Households</t>
  </si>
  <si>
    <t>Ministry of Agriculture, Department of Fisheries, Fisheries Syndicate</t>
  </si>
  <si>
    <t xml:space="preserve">This project has been previously vetted under the Gaza Crisis Appeal under the project code OPT 14/A/60976/R._x000D_
The 51 day military operation “Protective Edge” between the 7th of July – 26th of August, 2014, has further exacerbated the ongoing humanitarian crisis in the Gaza Strip. After 51 days of violent exchanges a long-term ceasefire is now in place (as of 26th August 2014) yet the damages to the agriculture sector accrued during the operation are extensive and wide scale. Preliminary estimates from Ministry of Agriculture (MoA) &amp; FAO’s damages assessment show that the total damages and losses for agriculture, livestock and fisheries sub-sectors could total over $550 million, nearly double the total for Operation Cast Lead in 2009 ($270 million). All agricultural livelihoods including herders’, farmers’ and fishers’ have been heavily affected as livestock, crops and agricultural assets have been destroyed including food processing plants, fishing boats and cooperative assets (i.e. packing houses)._x000D_
_x000D_
Referring to the fisheries sector specifically, the MoA has given preliminary estimates of $8 million in damages due to the recent conflict with a further $2 million in losses. Damages to the fisheries sector during the 2012 conflict amounted to $770,000 with minimal rehabilitation efforts to date. During the latest operation, fishers’ storage rooms were directly hit destroying up to 95 boats, 120 engines, up to 5000 nets and other associated assets. Due to this, at least 720 fishers (20% of the total fishing population of 3600) cannot continue with their livelihood. The Fisheries Syndicate building in Gaza City was also bombarded by Israeli missiles. Apart from a brief interim ceasefire during the 51 day operation were fishers’ could access 100-150 meters from the shore, all 3,600 fishers were unable to access the sea putting severe pressure on their ability to meet their basic food and income needs. During the brief interim ceasefire only 2 tons of fish were caught equaling less than 1% of the average catch expected for this period. This significantly reduced the amount of fish available in local markets, impacting the amount of available food in the Gaza Strip. _x000D_
_x000D_
The ongoing conflict compounded the already existing humanitarian crisis in the Gaza Strip resulting from Israel’s blockade policy which has greatly impeded its economic development. In addition, restrictions imposed by the Egyptian government (July 2013) on the limited functioning of the Rafah border crossing and the closure of tunnels between Egypt and Gaza have reduced the inflow of essential goods._x000D_
_x000D_
Due to these macro-economic related issues, high rates of unemployment (45% as of Sept.2014)) and rising poverty (at least 30 percent) are endemic in Gaza. Also, the insufficiency and instability of financial resources is significantly impacting economic access to food for households. As a result, food insecurity in Gaza surged from 44% in 2011 to 57% of households in 2012, and is expected to increase further given recent events._x000D_
_x000D_
Fishing is one the most vulnerable livelihoods in the Gaza Strip with extremely low resilience to political shocks (i.e. fishing restrictions, violent escalations). The imposed fishing restrictions have dramatically changed in length several times in just a few short years leaving fishers’ completely exposed to the consequences of these changes, which stereotypically equates to lower catch per household. A fishers’ livelihood profile is similar to the urban and peri-urban profile outlined in FAO’s livelihood profiling study published in mid-2013. According to this study, up to 61 percent of the urban and peri-urban population in Gaza is classified within the low resilience group. </t>
  </si>
  <si>
    <t xml:space="preserve">Practically speaking, a low resilience fishing family in Gaza is composed of 7 members and has very low income (9 NIS per day per adult). In addition, 40 percent of the low resilience group has either poor or borderline food consumption scores. The overall level of resilience in Gaza is expected to decrease significantly due to the current military assault, especially among fishers given the level of destruction to assets as many completely rely on fishing for their food and income. Therefore, fishers require urgent assistance to restore their livelihoods and re-establish their source of income to feed their families._x000D_
_x000D_
The activities under this project intend to restore destroyed productive assets so fishers can return to their livelihood and thus avoid adopting negative coping strategies (i.e. selling of productive or other assets) in response to the latest political shock. Discussions with key members of the Department of Fisheries (DoF) have been conducted to confirm the estimated number of fishers whose assets were either partially or completely destroyed (720 fishers).  Priority will be given to the most vulnerable families in this group. The DoF have also provided FAO with their detailed list of all assets destroyed during the latest conflict._x000D_
_x000D_
As of October 2014, two other agencies working within the Food Security Sector have pledged to respond to the needs of conflict-affected fishers, namely Qatar Charity and Union for Agriculture Workers committee (UAWC). Meetings were organized with them both to ascertain their specific project activities. Thus, the activities described in this profile account for the remaining gap in assistance for conflict-affected fisher households._x000D_
._x000D_
Activities addressing the recent political shock: Emergency and time critical support to Gazan fishers to restore their recently destroyed productive assets enabling them to resume their fishing activities. The in-kind support will include the repairs for boats, engines, fishing nets and/or other essential inputs to the most vulnerable households within the target groups. The geographical areas for these activities include: Gaza City, Deir Al Balah, Khan Yunis and Rafah. A fishing port exists in all 4 areas yet the Gaza City port is by far the largest and houses the most number of fishers.  _x000D_
_x000D_
Beneficiaries for all activities will be selected based on defined criteria with attention to their socio economic situation and the specific damages accrued during the latest conflict. In order to promote a participatory approach and sustainability, local partners such as the fisheries cooperative will be involved in the design of input packages and will be encouraged to share their knowledge on the most essential inputs needed._x000D_
_x000D_
All activities will be designed and implemented to ensure equal access and participation of women and men. Women and female headed households will be given particular attention when designing the targeting methods to ensure more equitable benefit of project inputs to men and women. Extra points will be given to them when scoring the selection criteria. Gender disaggregation will be ensured in the selection of direct beneficiaries and the estimation of indirect beneficiaries. _x000D_
_x000D_
All project activities and results will be coordinated with the Fisheries Syndicate, the Ministry of Fisheries as well as the Food Security Sector (including the two agencies already committed to supporting fishers) to ensure overlapping of assistance is avoided. </t>
  </si>
  <si>
    <t>OUTPUTS_x000D_
_x000D_
1. Restoration of fishing assets that were destroyed _x000D_
2. Increased generated and disposable income of fisher families_x000D_
_x000D_
As per the Food Security Sector Response Plan, this project contributes to the HPC - 2015 Strategic Objective 3.2. It primarily aims at improving access to food and income though the restoration of fishing livelihoods and will be measured by: the number of livelihoods restored, the changes to nutritional diversity and changes to level of income. Each indicator will have a male/female breakdown._x000D_
_x000D_
Indicators to be measured:_x000D_
•	# of fishing livelihoods restored: 400 Households_x000D_
•	Changes to household food consumption patterns and coping strategies_x000D_
•	Change in household income level _x000D_
_x000D_
Monitoring and evaluation: The project activities and achievements will be monitored and evaluated using established FAO tools and methodologies for measuring resilience using a baseline established at the beginning of project implementation. Beneficiary targeting and activities will be tailored and adjusted in coordination with the Fisheries Syndicate and the Ministry of Fisheries to respond to the needs. _x000D_
_x000D_
Project field staff will monitor defined indicators to assess the achievement and impact of the project intervention. Beneficiaries will be contacted for an impact evaluation after project completion to measure the overall sustainability of the intervention as well to verify whether all inputs are in use. FAO will closely monitor, investigate and document any protection issue, human rights and humanitarian law violations in the targeted areas and report to the appropriate coordination bodies and donors. _x000D_
_x000D_
All project activities and results including the outcomes of the aquaculture piloting study will be coordinated with the Fisheries Syndicate, the Ministry of Fisheries as well as the Food Security Sector to avoid duplication of emergency support efforts to the fisheries sector. Recommendations will be given for future interventions to scale up aquaculture production.</t>
  </si>
  <si>
    <t>Emergency support to low resilience urban and peri-urban households in the West Bank and Gaza Strip through small scale domestic food production</t>
  </si>
  <si>
    <t>OPT-15/F/73149</t>
  </si>
  <si>
    <t>8040</t>
  </si>
  <si>
    <t>5280</t>
  </si>
  <si>
    <t>1200</t>
  </si>
  <si>
    <t>Individuals, 1200 Households</t>
  </si>
  <si>
    <t>Contributes to FSS SRP Objective 3.1</t>
  </si>
  <si>
    <t xml:space="preserve">This project has been previously vetted under the Gaza Crisis Appeal under the project code OPT 14/A/60976/R. The 51 day military operation “Protective Edge” between the 7th of July – 26th of August, 2014, has further exacerbated the ongoing humanitarian crisis in the Gaza Strip. After 51 days of violent exchanges a long-term ceasefire is now in place (as of 26th August 2014) yet the damages to the productive sectors accrued during the operation are extensive and wide scale. Taking the agriculture sector alone, estimates from the joint by the Ministry of Agriculture (MoA) &amp; FAO assessment for the total damages and losses for agriculture, livestock and fisheries sub-sectors is $550 million, nearly double the total for Operation Cast Lead in 2009 ($270 million). According to the Emergency Food Security Assessment (ESFA), (FAO-WFP, 2014), all agricultural livelihoods including herders’, farmers’ and fishers’ have been heavily affected as livestock, crops and agricultural assets have been destroyed including food processing plants, fishing boats and cooperative assets (i.e. packing houses). _x000D_
The recent conflict compounds the already existing humanitarian crisis in the Gaza Strip which was largely created by Israel’s blockade policy enforced in 2007 which has greatly impeded economic development. In addition, restrictions imposed by the Egyptian government (July 2013) leading to limited functioning of the Rafah border crossing and the closure of the tunnels between Egypt and Gaza have reduced the inflow of essential goods._x000D_
_x000D_
Due to these macro-economic and political related issues, high rates of unemployment (45% as of Sept. 2014)) and rising poverty (at least 30%) are endemic in Gaza. Also, the insufficiency and instability of financial resources coupled with Israeli imposed restrictions to natural resources (land and sea), is significantly impacting economic access to food for households. As a result, food insecurity in Gaza surged from 44% in 2011 to 57% of households in 2012 and is expected to increase further given recent events._x000D_
_x000D_
According to the SEFSec 2013, up to 19 percent of households in the West Bank are considered food insecure. Access restrictions to land, water and commerce which are a direct consequences of the Israeli occupation have led to a lack of economic access to food, unemployment, particularly for vulnerable communities in Area C, the seam zone, barrier affected communities, refugee camps, as well as areas of poverty within areas A and B. Settlement related activities, which include settler agricultural activities, are increasingly confiscating Palestinian land and water resources. Those most affected include farmers, herders/Bedouins, female headed households, the unemployed, and households with disabilities and elderly._x000D_
_x000D_
In the Gaza Strip, the proportion of the urban/peri-urban low resilience group is particularly high. According to FAO’s livelihood profiling study (2013), 61 percent of the urban- and peri-urban population in Gaza is classified as low resilience. This proportion is significantly higher compared to the West Bank, where 22% is in the low resilience category. This already very high level of families classified as low resilience is expected to increase significantly with the drastic impact of the current military assault._x000D_
_x000D_
A low resilience family living in an urban/peri-urban area in Gaza is composed of 7 members and has a very low level of income (9 NIS per day per adult). In addition, 40% of the low resilience group has either poor or borderline food consumption. For low resilience urban/peri urban households in the West Bank, the average daily income is NIS 15 and 20% of the group has poor food consumption scores with another 31% considered as boardline.  Small scale production units aim to reach higher levels of food availability and improve the dietary diversity of the low resilience category of the urban population in Gaza City and the West Bank. </t>
  </si>
  <si>
    <t>The small scale production units will either be a direct source of protein, vitamins and minerals or the means to generate disposable income that would subsequently be spent on high protein foods to substitute carbohydrates typically consumed in large quantities by low resilience groups._x000D_
_x000D_
In mid-2013, lessons learned and technical recommendations were produced by the Urban Agriculture Working Group involving 15 organizations. The activities proposed within this project, which are designed to provide a quick impact on deteriorating levels of food insecurity, are in line with those recommendations. FAO will target 1800 urban/peri-urban low resilience households; 800 households will be selected in the following Gaza Strip locations: Beit Lahiya, Beit Hanoun, Gaza City, Al Mawasi (Khan Yunis), Khuza’a, Al Qarara, Dier al Balah, Al Fukari, Al Mughraqa, Khoza’s Al Shokh; and 400 households in the following West Bank locations: Salfet, Houara Town, Beata town and Bido, Ramallah._x000D_
Distribution of livestock and vegetable production inputs: Livestock and vegetable production inputs (or a combination of both) for domestic agricultural activities will be distributed to urban and peri-urban households with priority selection given to the most vulnerable groups in both territories. The specific type of inputs distributed will depend on the agricultural and livestock activity given to the selected beneficiaries. Focus group discussions will be organized with the households to identify the most applicable package among the production units outlined below. Activities will be tailored to the need of each household._x000D_
_x000D_
The inputs provided could include:_x000D_
•Small ruminants package (2 young pregnant sheep with sufficient fodder and feed concentrate for 1 production cycle). _x000D_
•Chicken or rabbit package with sufficient fodder for one production cycle and necessary cages.  _x000D_
•Vegetable production package with appropriate vegetable seeds, fertilizer and pest control inputs; production systems to include open field and plastic tunnels._x000D_
•Water collection and storage capacities.  _x000D_
•A combination of livestock and vegetable production units. _x000D_
_x000D_
The activities proposed are culturally appropriate for both men and women, and can be implemented in both urban- and peri-urban contexts on a small scale level. This is especially appropriate for women beneficiaries as they will be able to look after their children while managing the productive units, which is usually not possible in other types of agricultural interventions. In addition, women can be involved in processing the products from the agricultural activities in order to add value to the income derived from livestock and agricultural products.  _x000D_
_x000D_
Capacity building on production, marketing and nutrition: Training sessions on production, marketing and nutrition will be organized. Beneficiaries will be selected based on defined criteria, with attention to their socio-economic situation.  Additional capacity building will be provided prior to and during project implementation, ensuring high standards of livestock management and breeding techniques. The training will also address good nutritional practices and hygiene promotion, with focus on balanced diets, diet diversity, appropriate food handling, safety and hygiene. In order to promote a participatory approach and sustainability, local partners will be involved in the design and organization of trainings and will be encouraged to share their knowledge of the local context._x000D_
_x000D_
Women and female-headed households will be given particular attention in the design of the project’s activities and targeting to ensure more equitable benefit of project inputs between men and women. Gender disaggregation will be ensured in the selection of direct beneficiaries and estimation of indirect beneficiaries. Further, an extra 10/100 points will be given to women headed households when scoring the selection criteria.</t>
  </si>
  <si>
    <t>OUTPUTS _x000D_
1. Increased intake of locally produced fresh food (animal and vegetable) amongst 1800 urban/peri-urban households._x000D_
2. Increased generation of disposable income for the targeted families._x000D_
_x000D_
As per the Food Security Sector Response Plan 2015, this project contributes to Food Security objective 3.1. It aims at improving access to food through the establishment of small scale production units and should be measured by the number of production units established, measurement of changes to nutritional diversity and changes to level of income. Each indicator will include male/female breakdown. Indicators to be measured:_x000D_
_x000D_
•# of small scale production units established (1200 households)_x000D_
•Changes in household food consumption patterns. _x000D_
•Changes in household income levels. _x000D_
_x000D_
Monitoring and evaluation: The project activities and achievements will be monitored and evaluated using FAO’s established tools and methodologies for measuring resilience using a baseline established at the beginning of project implementation. Beneficiary targeting will be tailored and adjusted in coordination with local partners and other actors in the Food Security Sector providing support to food insecure urban/peri urban households. A farm recording booklet for beneficiaries will be used to collect accurate monitoring data. The data collected will be analysed by FAO’s project team. All results and analysis and lessons learned shall be shared with the other Food Security Sector members._x000D_
_x000D_
Project field staff will monitor defined indicators to assess the achievement and impact of the project intervention. Beneficiaries will be contacted for an impact evaluation after project completion to measure the overall sustainability of the intervention as well to verify whether all inputs are in use. FAO will closely monitor, investigate and document any protection issue, human rights and humanitarian law violations in the targeted areas and report to the appropriate coordination bodies and donors. _x000D_
_x000D_
All project activities and results will be coordinated with the Food Security Sector to avoid duplication of emergency support efforts to urban/peri-urban households.</t>
  </si>
  <si>
    <t>Health and Nutrition</t>
  </si>
  <si>
    <t>Medical Aid for Palestinians</t>
  </si>
  <si>
    <t>Supporting quality PHC services for vulnerable Bedouin communities in the Jordan Valley</t>
  </si>
  <si>
    <t>OPT-15/H/73153</t>
  </si>
  <si>
    <t>Area C</t>
  </si>
  <si>
    <t>Human Resources (technical staff)</t>
  </si>
  <si>
    <t>Monitoring, Evaluation and Audit</t>
  </si>
  <si>
    <t>Mobile Clinic Service Costs</t>
  </si>
  <si>
    <t>Health education, hygiene kits and first aid refresher sessions and first aid kit refill materials</t>
  </si>
  <si>
    <t>Administrative Costs (support staff and running costs)</t>
  </si>
  <si>
    <t>3221</t>
  </si>
  <si>
    <t>1668</t>
  </si>
  <si>
    <t>765</t>
  </si>
  <si>
    <t>788</t>
  </si>
  <si>
    <t>men</t>
  </si>
  <si>
    <t>Bedouins</t>
  </si>
  <si>
    <t xml:space="preserve">The objective of the intervention is to provide access to quality health services and education to 29 Bedouin encampments in the Jordan Valley_x000D_
_x000D_
This objective is in direct alignment with and will contribute towards the Health and Nutrition Cluster (HNC) Response Plan Objective 1: Access of vulnerable communities in the West Bank and Gaza to quality and affordable essential health services, referral of victims of violence to protection organization and advocacy ensured._x000D_
_x000D_
This will be achieved by focusing on actions that fall under Top Activity 1.1 of HNC Objective 1: Improve the coverage of quality and affordable essential health services of vulnerable communities, including nutrition, maternal and child health, reproductive health, mental health, rehabilitation services for people with disabilities and environmental health._x000D_
</t>
  </si>
  <si>
    <t>Islah Charitable Society (ICS)</t>
  </si>
  <si>
    <t>The UN has ranked the Bedouin as one of the most vulnerable groups in the West Bank. Around 15,000 Bedouin live in Area C of the Jordan Valley. Under full Israeli control, they face forced evictions, demolitions, settler violence, restrictions on movement that impede their livelihoods activities, and limited access to vital services and infrastructure such as health clinics, water networks and schools due to the permit and planning regime._x000D_
_x000D_
The health status of Bedouin communities is particularly low. Malnutrition is one of the most significant issues. 15.3% of children are underweight and nearly a third have stunted growth. Bedouin suffer some of the highest rates of diabetes, heart disease and asthma in the population. Infant mortality rates reached 12.2 per 1000 births in 2011. Significant levels of anaemia also affect Bedouin communities. The incidence of iron deficiency anaemia is 29% for women. _x000D_
_x000D_
Poor conditions in encampments and food insecurity contribute towards the low health status of the Bedouin. 55% of Bedouin in the Jordan Valley are food insecure. Adequate access to clean water is hampered by demolitions and restrictions on construction. Since 1967, Israel has destroyed 140 Palestinian water pumps in the Jordan Valley. The environment in Bedouin encampments is characterised by poor hygiene e.g. open sewage, animal faeces and solid waste. Restrictions on constructing waste management plants mean that only 2% of the population has sanitation facilities. As such, high rates of water borne disease are recorded due to consumption of contaminated water._x000D_
 _x000D_
Bedouin are denied the right to health by Israeli policies in Area C. They are cut off from primary health care (PHC) services provided by the MoH, including mother and child health (MCH). The presence of settlements, nature reserves and closed military zones hampers access to MoH hospitals and clinics in Areas A and B of Jericho governorate. This problem is compounded by lengthy waits at checkpoints surrounding the Jordan Valley._x000D_
_x000D_
For 8 years, MAP and ICS have served 29 Bedouin encampments in the Jordan Valley with PHC and health education services through a mobile clinic. Annually, the mobile clinic ensures regular access to these services for over 3,000 Bedouin. We have seen improvements in key health practices e.g. mothers retain their MCH record cards, regularly attend clinics, opt for hospital births and reinforce health messages with their children. First Aid training has also reduced vulnerability. MAP’s regular focus groups with Bedouin women show that they value these services and have pressing health needs (particularly gynaecological services). This project will address the following major needs:_x000D_
1. The need for an integrated PHC package for communities who do not have access to even P1 services, delivered through a mobile clinic that includes GP services, child health, nutrition, diseases, reproductive health, chronic disease treatment, specialised gynaecology and referral. The services need to focus on MCH for children under 4 and women of reproductive health age, addressing hygiene, reproductive health, micronutrient deficiency and anaemia._x000D_
2. Health education, sensitisation and training are essential to PHC services. They are needed to enhance understanding and practice of preventive health measures, including reproductive health, environmental health, nutrition, chronic disease, accidents, first aid, and hygiene._x000D_
_x000D_
These needs are in line with the Health and Nutrition Sector Response Plan, which prioritises the needs of (1) communities with restricted access to quality and affordable PHC services and (2) communities exposed to current and potential new health hazards and with depleted resilience. Specifically, the intervention covers communities in Area C whose members travel one or more hours to reach fully functional services at PHC level 2 and above, with particular attention to the most vulnerable groups, including women and children.</t>
  </si>
  <si>
    <t xml:space="preserve">Output 1: 29 Bedouin communities* in the Jordan Valley receive regular primary health care (PHC) services with a focus on maternal and child health (MCH)_x000D_
_x000D_
1.1   29 communities in the Jordan Valley receive PHC services through the ICS mobile clinic, on at least a monthly basis during the project, providing general medical services, antenatal consultations, well baby clinic, follow up on chronic patients and distributions of medicines and disposables_x000D_
1.2	Referrals to ICS static clinics in Jericho for further treatment or tests and, foremost, for specific gynaecological services such as ultrasound scans for pregnant women_x000D_
1.3	Coordination with the MoH to facilitate vaccination programmes in all 29 encampments_x000D_
_x000D_
Output 2: Bedouins are better informed on maternal and child health issues and how to prevent and treat communicable diseases and other illnesses and injuries_x000D_
_x000D_
2.1	Provision of health education targeting women and girls aged 14 years old and above, with special emphasis on reproductive health including the MCH protocols (referencing the MCH handbook of MOH)._x000D_
2.2	First aid refresher trainings and first aid kit refill materials provided to Bedouin youths aged 15 29 years, more than half of whom will be female._x000D_
2.3	Hygiene sensitisation sessions, targeting women and girls as a priority group, and provision of hygiene kits for 625 households twice a year._x000D_
_x000D_
*The names of the 29 Bedouin communities are: Abu Falah, Abu Hussein, Abu Faisal, Abu kharbeesh 1, Abu Kharbeesh 2, Abu kharbeesh 3, Alamereen, Araarah, Bo"ran, Dar Ishq, Dar Jalal, Dawaheek 1, Dawaheek 2, Dawaheek 3,4, Dawaheek 5,6, Deaf Allah, Ghwanmah, Hamadeen, Jahaleen, Likrab, Najadah, Rashaideh, Saraiaa 1, Saraiaa 2, Taamreh, Tabaneh, Zawahreh, Torifat 1, Torifat 2._x000D_
</t>
  </si>
  <si>
    <t xml:space="preserve">1.1	At least 300 mobile clinic visits take place in 29 Bedouin encampments in a year._x000D_
1.2	3,221 people benefit from at least 8,000 consultations._x000D_
1.3	Approximately 50 pregnant women benefit from the MCH programme making at least 200 consultations per year._x000D_
1.4	Around 300 children below 3 years benefit from the well baby clinic making at least 2000 consultations per year (approximately 540 males and 460 females, based on community demographics)._x000D_
1.5	At least 300 consultations provided by a gynaecologist at the ICS clinic in Jericho through the referral system._x000D_
1.6	Treatment and follow up on around 120 chronic patients making at least 300 consultations in a year (170 males and 130 females, based on community demographics). _x000D_
1.7	Planned MOH vaccination campaigns successfully completed in target communities._x000D_
_x000D_
2.1	At least 500 women and girls have improved knowledge of health issues through health education sessions._x000D_
2.2	At least 30 people have improved knowledge of first aid skills and the materials employ those skills._x000D_
2.3	625 households are better equipped to improve hygiene practices._x000D_
</t>
  </si>
  <si>
    <t>Dr. Majed Nassar</t>
  </si>
  <si>
    <t>majed@map uk.org</t>
  </si>
  <si>
    <t>+972 (0) 22959369</t>
  </si>
  <si>
    <t>mark.mcguinness@map-uk.org</t>
  </si>
  <si>
    <t>Restoring damaged agricultural assets and productive capacities of farmers and herders affected by external shocks, demolitions and settler violence</t>
  </si>
  <si>
    <t>OPT-15/F/73159</t>
  </si>
  <si>
    <t>Inputs, services, labour, travel and training</t>
  </si>
  <si>
    <t>Technical backstopping, reporting and evaluation</t>
  </si>
  <si>
    <t>Other operating expenses</t>
  </si>
  <si>
    <t>Direct operating costs</t>
  </si>
  <si>
    <t>2560</t>
  </si>
  <si>
    <t>Contributes to FSS SRP 2015 Objective 2.1</t>
  </si>
  <si>
    <t>The demolition of the Palestinian livelihood-based infrastructure by the Israeli authorities in Area C and the acceleration of settler’s violence throughout the West Bank, have had devastating consequences on the livelihoods of the affected people; in addition to the financial and psychological damages, they increase the risks faced by the vulnerable communities. _x000D_
_x000D_
Since 2011, according to the OCHA inter cluster tracker and MoA records, the average per year demolished agricultural assets and settler attacks in Area C stands at 1,700 incidents  (average monthly attacks of 141 of which 26% are demolition incidents). The recorded incidents include damaging of rainfall water collection cisterns, destruction of animal sheds and greenhouses, as well as burning, bulldozing or uprooting an average of 7,000 fruit trees (mainly olives). In area C, which is administrated by Israel, agricultural assets are destroyed, damaged and demolished on the grounds that they lack Israeli-issued building permits, which are virtually impossible to obtain for Palestinian residents of the West Bank. Consequently, the farming communities are forced into displacement, leaving them with no source of income, and suffering from food insecurity in critical living conditions. Adding to the economic consequences of such Israeli practices, the destruction of livelihood structures not only denies both men and women meaningful work and income, but also has particularly negative impacts on women who, once displaced, suffer from the lack of privacy (as they share temporary shelter with relatives), an acute sense of insecurity, stress and anxiety (UN Women, 2012).   _x000D_
_x000D_
In values, the direct economic losses of the demolished Palestinian agricultural assets vary between USD 3,000 (examples: cisterns destruction, land bulldozing, fruit trees burning or uprooting) and $10,000 (examples: demolition of animal sheds and greenhouses), while the immediate impact of losing the productive assets is estimated at $500 per month per farming household ($6,000 per annum). The latter means that affected farming households will immediately lose their resilience as well as their income source at the time when demolition or destruction of their fixed assets takes place. Most of the Palestinian livelihood-based infrastructures are demolished during the production period, additional economic loses are caused that are related to production costs (feed, fertilizers, seedlings, irrigation networks, etc). For these reasons, the affected communities will not be able to restore their damaged infrastructures on their own or even restore their production capacities to continue with their income generating activities, without the immediate livelihood response from aid organizations_x000D_
_x000D_
This project has been designed to fill a gap in response to demolitions and settler violence. The immediate livelihood response will continue to be covered by ACTED in cooperation with a group of NGOs, allowing households to continue residing in the location of a demolition for approximately 90 days. Interventions under this project will cover the post 90 days emergency needs and is complementary to ACTED’s project. _x000D_
_x000D_
Furthermore, this project builds on the experience and lessons learnt accumulated by FAO and partner NGOs in 2013 where families affected by demolitions and settler violence between 2011 and 2013 were effectively assisted to restore their productive activities.</t>
  </si>
  <si>
    <t>The project activities will be implemented in partnership with ACTED and possibly other NGOs as needed. If and when needed, the implementing partners will be identified in a consultative process that will take into account each organization’s past experience, field presence, expertise and capacity to implement a livelihood response to external shocks. FAO will be in charge of the overall coordination of the response and provision of technical support to implementing partners and targeted beneficiaries, ensuring a homogeneous response across geographic areas and incidents. The intervention will cover the entire West Bank, including Jerusalem Governorate._x000D_
_x000D_
The project aims to restore agriculture productive capacity of farmers and herders as a pre-condition to building resilient livelihoods. The project activities are: _x000D_
_x000D_
1. Identifying needs, coordinating response and referring specific cases: _x000D_
In close cooperation with OCHA, the Ministry of Agriculture and ACTED, each incident in which a household was affected by damaged livelihood structures will be assessed using a standardized assessment form to collect sex and age disaggregated information. Technical information on the post immediate needs and response will feed into an inter clusters and Ministry of Agriculture databases. The information will be verified and validated by FAO and used to identify gaps, monitor progress and contribute to ongoing advocacy efforts. As the objective is to respond to structural damages to re establish livelihoods, the lead agency will also ensure that there are no overlaps by referring specific cases, where relevant, to other clusters that deal with the psychosocial, WASH or education needs of men, women, girls and boys._x000D_
_x000D_
Partner organizations will support FAO in the implementation of the response, each covering a geographic area. _x000D_
_x000D_
In the event that a sharp decrease in demolition and settler violence occurring in 2015 and the budget is not fully spent, the remaining resources will be reallocated to humanitarian interventions addressing vulnerable and low resilience farming and herding communities (to respective needs as identified in the HPC 2015 and sector response plan)._x000D_
_x000D_
2. Post 90 day response and technical support_x000D_
_x000D_
The response will follow a “Conditional Cash Assistance for Livelihood Support” approach in order to increase the affected community involvement in the decision making and to mitigate their exposure to additional risk. _x000D_
_x000D_
The payments to beneficiaries will be provided in line with pre identified progress milestones, and based on a “work status report” certified by partner NGOs and the FAO team. As it was experienced by FAO in 2013, a ceiling of $5,000 will be established per family to ensure a wide coverage of incidents. Any remaining gap will be referred and recorded by the Ministry of Agriculture and will be eligible for assistance under other initiatives. _x000D_
_x000D_
Each implementing partner will provide technical support and ensure the field monitoring of activities. Actual contributions will be identified on a case by case basis, based on technical assessments and with the participation of the affected families.  _x000D_
_x000D_
Cases requiring legal follow up will be referred to the Protection Cluster and put in contact with specialised legal organisations. Partner NGOs will support the affected families to collect and organise all the necessary legal documentation.The identification target beneficiaries will be based on two triggers; the OCHA inter cluster trigger and cases identified by the Ministry of Agriculture.</t>
  </si>
  <si>
    <t>As per Food Security Sector Response Plan, this project contributed to the objective 2.1. At least 10% of the targeted households should be female headed. This project will be monitored according to the following indicators of the Food Security Sector Response Plan:_x000D_
_x000D_
1. Number of farmers and herders   affected by settler violence and demolitions – out of the total caseload that have been supported._x000D_
_x000D_
2. The risk of displacement of vulnerable communities affected by external shocks and demolitions in Area C is mitigated, and their rights and entitlements to their land and natural resources are protected. _x000D_
_x000D_
3. Negative coping strategies resulting from external shocks, such as the sale of production assets or forgoing expenses on children’s education, are minimized. _x000D_
_x000D_
The project activities and achievements will be monitored and evaluated according to the sector response plan, using the established FAO tools and methodologies for measuring resilience and based on a baseline to be established at the beginning of project implementation. The project beneficiary targeting (gender disaggregated) and activities will be tailored and adjusted in coordination with other stakeholders in response to emerging needs and shocks.</t>
  </si>
  <si>
    <t>+972 (0) 25321950</t>
  </si>
  <si>
    <t>Christian Peacemaker Teams</t>
  </si>
  <si>
    <t>School Protection and Accompaniment Program in the oPt</t>
  </si>
  <si>
    <t>OPT-15/P-HR-RL/73165</t>
  </si>
  <si>
    <t xml:space="preserve">Field Support </t>
  </si>
  <si>
    <t>Personnel Support</t>
  </si>
  <si>
    <t xml:space="preserve">Travel costs to Project  </t>
  </si>
  <si>
    <t xml:space="preserve">DC Satellite Office Support  </t>
  </si>
  <si>
    <t xml:space="preserve">Language Cost </t>
  </si>
  <si>
    <t>306</t>
  </si>
  <si>
    <t>Boys 200 Girls 106</t>
  </si>
  <si>
    <t xml:space="preserve">•	Accompanying young children facing harassment from Israeli forces to their schools._x000D_
•	Outreach programs within local communities._x000D_
•	Writing articles showing the consequences of the occupation._x000D_
•	Participating in hearings at the UN, meeting with politicians etc._x000D_
•	Participating and monitoring actions and demonstrations._x000D_
•	Following upon child arrests in H2 area, by coordinating with Palestinian DCO, family, TIPH, and other human rights organizations, writing reports and send media release to CPT partners and CPT wider network. _x000D_
•	Writing monthly School Reports and send it to UNICEF, Save the Children, OCHA, Hebron Municipality, Hebron Ministry of Education office, OHCHR and others._x000D_
•	Coordinating international and local efforts when needed, such as during increased attacks.  _x000D_
</t>
  </si>
  <si>
    <t xml:space="preserve">Palestinians living in the Hebron district face denial of their rights of movement, life, liberty, freedom, self-determination, and education.  They also face gender- based discrimination._x000D_
_x000D_
Palestinian girls and boys, particularly those who walk past Israeli settlements and container checkpoints, suffer violence and harassment from Israeli settlers and IDF soldiers. Harassment and delays at checkpoints hinder the children’s ability to get to school on time, and thus hinder their right to education.  _x000D_
_x000D_
The OCHA Humanitarian needs overview identified H2 area (Hebron’s Old City) as one of the identified vulnerable areas. In the monthly Protection Cluster update, the child protection group stated that Child protection concerns in H2 are an emblematic example of the protection crisis, and include: violence and harassment against children, including during play and recreational activities and on the way to and from school; arrest, detention and ill treatment in military detention; and psychosocial distress as a direct result of occupation-related practices. In 2013, 152 children (136 boys) were injured by Israeli forces; there were 13 incidents of attacks on schools affecting 3,407 children; there were 30 incidents of denial of access to education affecting 3,924 children; 41 children were arrested on their way to and from school; the Palestinian District Coordination Office effectively secured the release of approximately 142 children arrested by the Israeli military._x000D_
_x000D_
International presence in vulnerable areas allows for quick responses to Human Rights violations as they are happening. International field workers have the ability to deter violent situations by strategically providing a presence in areas where past aggressions against school children have occurred. CPT workers advocate on behalf of communities by ensuring that information on human rights violations reaches wider channels._x000D_
_x000D_
_x000D_
In order to compile information and ensure that human rights violations are appropriately documented, CPT requires increased resources in order to train field-workers to monitor human rights violations and to compile data for distribution to the appropriate channels and ensure accountability where violations have occurred. This need is in accordance to the response plans identified by the Education Cluster.  _x000D_
_x000D_
_x000D_
</t>
  </si>
  <si>
    <t xml:space="preserve">Activity: To provide coordinated protective presence in H2 and C areas during school hours_x000D_
Outputs_x000D_
-	2 field workers will monitor Qitoun checkpoint (entrance into H2 from Abu Sneineh) and 2 field workers will monitor 209 and 29 checkpoint and Ziad Jaber from 7:00am - 8:00am, and 12:30-1:30pm as needed._x000D_
-	Number of children will be counted (disaggregated by sex) and data will be sent to the mayor of Hebron Municipality, Hebron Director of Education and Hebron Rehabilitation Committee_x000D_
-	2 field workers will cover checkpoint 55 and 56 when workers from EAPPI (Ecumenical Accompaniment Programme in Palestine and Israel) is not able._x000D_
-	CPTers will hold bi-weekly meetings with EAPPI to coordinate protective presence in H2._x000D_
-	CPTers will coordinate international and local efforts when needed, such as during increased attacks.  _x000D_
_x000D_
_x000D_
Activity: To administer documentation of trends and incidents (disaggregated by gender) witnessed_x000D_
Output_x000D_
-	Bi-weekly Incident data will be sent to Save the Children and UNICEF_x000D_
-	Monthly and semester incident data will be sent to OCHA in Hebron and Save the Children, HRC, Hebron Municipality, OHCHR, UNICEF and ICRC for information verification and to assist with UN reports. _x000D_
-	The DCO will be contacted immediately in case of rapid response requirements, mainly child arrests. _x000D_
_x000D_
Activity: To advocate for residents in H2 and C areas._x000D_
 Output_x000D_
-	CPTers will administer presentations in Hebron to international and national groups _x000D_
-	Groups attending presentations will then return to their home countries and increase awareness of situation and incidents witnessed by CPT through reports to governments, presentations to home communities and other media advocacy efforts._x000D_
-	CPT will send the number of groups and persons (including classification of each group) attending presentations to UNICEF_x000D_
</t>
  </si>
  <si>
    <t xml:space="preserve">- 306 children (106 girls and 200 boys) in Hebron’s Old City crossing 209 and Qitoun Checkpoints. Hebron Old City will have an increased sense of security and improved access to education, and thus improved educational outcomes._x000D_
- 55 teachers in Hebron’s Old City crossing 209 and Qitoun Checkpoints. Hebron Old City will have an increased sense of security and improved access to education, and thus improved educational outcomes._x000D_
- Number of people attending CPT presentations in the Old City office _x000D_
- Number of groups aware of issues related to safety and access to education for children (boys and girls) the situation in H2 and C areas will be increased among church groups, NGO groups (Israeli, Palestinian and International) and government officials (past government officials include USA, Canada, UK, Sweden, Switzerland)_x000D_
_x000D_
</t>
  </si>
  <si>
    <t>Tarek Abuata</t>
  </si>
  <si>
    <t xml:space="preserve">tarek.abuata@gmail.com </t>
  </si>
  <si>
    <t>+13013394420</t>
  </si>
  <si>
    <t>Melanie Southworth(palestine-advocacy@cpt.org)</t>
  </si>
  <si>
    <t xml:space="preserve">Mercy Corps </t>
  </si>
  <si>
    <t>Housing Rehabilitation for Food Insecure Households</t>
  </si>
  <si>
    <t>OPT-15/S-NF/73171</t>
  </si>
  <si>
    <t>Average cost per unit (3000*450)</t>
  </si>
  <si>
    <t>Engineers and management</t>
  </si>
  <si>
    <t>Admin. expenses and contingency</t>
  </si>
  <si>
    <t>3150</t>
  </si>
  <si>
    <t>1350</t>
  </si>
  <si>
    <t>900</t>
  </si>
  <si>
    <t>Men</t>
  </si>
  <si>
    <t>individuals</t>
  </si>
  <si>
    <t>Improve housing availability for food insecure non-refugee households with partially minor-damaged houses due to the war during the summer of 2014</t>
  </si>
  <si>
    <t>Mercy Corps</t>
  </si>
  <si>
    <t>As per initial assessments, there are about 26,000 houses with a range of complete destruction to a minor damage among non-refugees in the Gaza Strip. This segment of population need urgent intervention to make their houses inhabitable taking into consideration the approaching of winter and the general deteriorating economic situation in the Gaza Strip._x000D_
_x000D_
Based on previous programs, female-headed households is about 8% of the households in the Gaza Strip i.e. about 2000 damaged houses are female-headed households. This segment of the population is among the most vulnerable people and will be given a priority in this project._x000D_
_x000D_
As per the local culture mainly in the most impacted areas in the war, women may find difficulties sharing their opinions and needs with male engineers during the design and rehabilitation of the households. Taking this into consideration, the implementation team will include a core team of female engineers to cope with such a shortcoming in making the voice of women heard regarding the housing rehabilitation. Also the female engineering team will be responsible for ensuring that the women role is visible and is taken into consideration at all stages of project implementation.</t>
  </si>
  <si>
    <t xml:space="preserve">- During 12 months, 450 houses with partial minor damage due to the war in the summer of 2014 are rehabilitated (priority is for female-headed households, food insecure households and households with PWD._x000D_
_x000D_
- Mercy Corps will coordinate at all stages of the project with important key organizations mainly through the shelter cluster in relation to the reconstruction such as UNDP, UNRWA, the Ministry of Housing and Public Works, the Palestinian Contractors Union and the local community-based organization (CBOs) in concern. This is to ensure that there is no duplication or overlapping in terms of the geographical areas covered or the households receiving the assistance. Mercy Corps will to cover a feasible portion of the households with minor partial damage that have not benefited from the UNDP. The households that are displaced or the minor rehabilitation will make the house inhabitable will be given a priority._x000D_
_x000D_
-Most of the Gaza Strip areas were impacted by the war, the project will focus on East Gaza and Deir el Balah Areas as among the most impacted areas in the war. _x000D_
_x000D_
- The project will prioritize the households with the worst living conditions and vulnerable people such as female headed families, displaced families, elderly people and people with disability. In coordination with the local community organization, home visits by social workers will be conducted to ensure vulnerable families are prioritized. _x000D_
_x000D_
- At least 50% of the supervising engineers will be females. This is to emphasize the gender equality as indirect objective of the project. Also this will take into consideration the local culture that women may be hesitant to share their opinion/needs with male engineers. Thus including the female engineers will promote the opportunity that women will participate in the design of the rehabilitation and that their voice will be heard. The female engineers will be part of a core-team to monitor and ensure that the gender streaming is concerned cross the stages of the project._x000D_
_x000D_
- During the design and implementation of the rehabilitation, the needs of the PWD will be emphasized, as appropriate._x000D_
_x000D_
- Mercy Corps has a strong M&amp;E unit that monitored effectively among other programs the rehabilitation of 1,400 households during 2011 and 2012. The M&amp;E unit will involve in an early stage of designing the project and ensure the progress of achieving the outputs and outcomes of the project are in track. _x000D_
_x000D_
</t>
  </si>
  <si>
    <t>- Number of rehabilitated houses, 450._x000D_
- % of female engineers participating in the implementation of the project_x000D_
- % of women report that their opinion was taken into consideration at all stages of the housing rehabilitation._x000D_
- % of PWD report that their needs were taken into consideration by the project..</t>
  </si>
  <si>
    <t>Fatma Fadel</t>
  </si>
  <si>
    <t>ffadel@ps.mercycorps.org</t>
  </si>
  <si>
    <t>00 972 592700139</t>
  </si>
  <si>
    <t>Fatima Fadel(ffadel@ps.mercycorps.org)</t>
  </si>
  <si>
    <t>MA'AN Development Center</t>
  </si>
  <si>
    <t xml:space="preserve">Emergency support to enhance the productivity of agricultural-based livelihoods for vulnerable Area C communities in the southeast of Hebron Goverante. </t>
  </si>
  <si>
    <t>OPT-15/F/73172</t>
  </si>
  <si>
    <t>Inputs</t>
  </si>
  <si>
    <t>Staff and Direct Cost</t>
  </si>
  <si>
    <t>Administrative Cost</t>
  </si>
  <si>
    <t>2583</t>
  </si>
  <si>
    <t>1453</t>
  </si>
  <si>
    <t>545</t>
  </si>
  <si>
    <t>Community Residents</t>
  </si>
  <si>
    <t xml:space="preserve">Enhanced resilience and reduced vulnerability of food-insecure herder households in targeted communities. </t>
  </si>
  <si>
    <t xml:space="preserve">The project corresponds with the Strategic Objective 3 “Respond to insecurity and promote related resilient livelihoods” by enhancing the resilience capacities of small scale farmers and herders (FSS Strategic Objective). A needs-assessment study conducted in June 2014 revealed that some communities in the SE Hebron are poverty-stricken and suffer from food insecurity, and are need for an emergency intervention to rehabilitate the productive assets, provide agricultural input, and maintain agricultural livelihood sources.   _x000D_
_x000D_
The targeted areas are located entirely in Area C. The imposed restrictions on development and movement in the area have isolated these communities and left them vulnerable to the consequences of reduced of access to grazing areas, declining grain production, and limited water sources. Many farmers are unable to cover the running cost of raising their animals, occasionally selling some livestock to purchase fodders or household necessities. Financial resources previously dedicated to buy and rehabilitate agricultural inputs are becoming increasingly dedicated to households needs, resulting in a declining income and productivity. Moreover, herders  often  fail to maintain their  animal  sheds,  relying  instead  on  plastic sheeting  which does not provide adequate protection for the livestock nor provides decent working conditions for women  responsible for animal care and milking. _x000D_
_x000D_
The project will support the emergency needs of the community by enabling the farmers to plant hundreds of uncultivated Dunums through land rehabilitation and the provision of seeds most suitable to survive the drought and limited rainfall of the area. To sustain the plantation of fruitful trees, the project will rehabilitate/construct agricultural cisterns to increase rain water harvesting. Additionally, the project will provide maintenance to sheep pen shelters to protect the herder’ livestock (their main livelihood source) and reduce mortality rate among livestock. _x000D_
_x000D_
The needs of women in the targeted communities were analyzed and women were interviewed separately as part of the needs-assessment conducted. Accordingly, the interventions of the project will ensure women equally benefit from the project.  The needs-assessment conducted found that women are disproportionately affected by poverty and food-insecurity having to cope with the responsibility of supporting the household, doing house work, and raising their children. The project will enhance the food-security condition for the entire family; pregnant women and those nursing small babies will benefit from improved household income as a result of the project interventions.  _x000D_
_x000D_
The little income that residents earn is barely adequate to secure food for the family. According to the needs-assessment conducted the average household in these targeted areas lives on less than $571 a month and spends more than half of their income on food and medicine. The majority of them are herders earning limited and fluctuating income. These farmers are already suffering from high prices of agricultural inputs, especially the seeds of field crops and fodder to feed livestock.  _x000D_
_x000D_
This project is designed to alleviate the immediate needs of these communities by supporting the most vulnerable farmers with needed resources to increase land productivity, enabling them to plant more land and reduce dependence on buying fodder. On another level, the project also responds to enhancing the shelter of livestock, contributing to a reduced mortality rate among ruminants. By increasing the productivity of land and protecting the livelihoods of targeted residents, the project will contribute to increase the food security levels. _x000D_
</t>
  </si>
  <si>
    <t xml:space="preserve">Activity 1: Formation of a Management Unit: _x000D_
At the start of the project, a Project Support Team will be created with the participation of the Project Manager, the Project Coordinator, local village councils, and local representatives of the villages including female members.  The team will gather at the beginning of the project to review the duties and responsibilities of all the parties involved as well as the timeframe for the execution of the events. _x000D_
_x000D_
Activity 2: Selection of the beneficiaries of the proposed intervention: _x000D_
The Project Support Team will supervise the public announcement of the project among the inhabitants of the targeted communities. Representatives of the communities will participate in the application process. Women of these communities will play an integral part in the selection of beneficiaries through participation in the application selection process. A comprehensive analysis of the candidates will be conducted to select final beneficiaries according to an objective and pre arranged set of criteria. The criteria will focus on the socio economic conditions of the households as well as on the housing conditions and the gender make up of the household. As women are responsible for the household in Palestinian society, the number of females in the household will also be an important part of the application process. As women headed households are disproportionately affected by poverty and food insecurity, such as those in the selected villages in the South Hebron, female headed households will be a priority during the selection of beneficiaries._x000D_
_x000D_
Activity 3: Selected households will receive emergency support of some of the following activities: _x000D_
_x000D_
•	Planting 1000 Dunums with local varieties of wheat, barley, and other seasonal crops._x000D_
•	Rehabilitating 100 Dunums of land._x000D_
•	Rehabilitation/maintenance of 150 livestock shelters to reduce disease and mortality due to exposure to severe weather conditions.  _x000D_
•	Rehabilitating/constructing 30 cisterns to enhance water availability for farming and livestock drinking._x000D_
•	Conduct 4 workshops on crop management, livestock feeding and disease control.   _x000D_
</t>
  </si>
  <si>
    <t xml:space="preserve">The project will ensure that women participate and benefit from the project planning and implementation to maximize the gender equality. Women have already participated in the needs-assessment that was conducted as women from targeted areas helped highlight the challenges that their communities are facing. _x000D_
The project committee that will be established at the beginning of the project will ensure women’s representation ad participation. Moreover, female-headed households will be prioritized in all activities; one indicator is established for each output to measure the participation of women in the project activities. Female-headed household are especially vulnerable in targeted communities and their needs will be prioritized. Some of the female headed household, depending on their needs, may be targeted with more than one activity (i.e. land rehabilitation and sheep pen maintenance). _x000D_
Some activities will anyways make life easier for women. For example, the sheep pen maintenance will make milking and cleaning the pens easier for women who regularly perform these tasks. Gender disaggregation will be ensured in the selection of beneficiaries, and extra points will be given to female-headed households and families with larger number of females. All activities will be designed and implemented so that men and women have equal access and participation. _x000D_
Outcome 1: The resilience of farmers and herders households, especially female headed households, is improved._x000D_
Output 1.1: Increased productivity of land. _x000D_
Indicators: _x000D_
•	Number of  Dunums of land rehabilitated (target: 100 Dunums)._x000D_
•	Number of  Dunums  planted with seasonal crops (target: 1000 Dunums)_x000D_
•	Number of female-headed households benefiting from activities. _x000D_
•	Number of cisterns rehabilitated/constructed. (target: 30) _x000D_
Output 2.2: Enhanced protection of livelihood sources. _x000D_
Indicators:_x000D_
•	Number of households receiving sheep pen maintenance.(target: 150)_x000D_
•	20% reduced fatality rate among sheep._x000D_
•	Number of female-headed households benefiting from activities._x000D_
_x000D_
Monitoring and Evaluation: _x000D_
A comprehensive monitoring plan will be put in place before the implementation of the project begins. According to its standard principles of transparency and accountability, MA'AN has introduced a framework that allows it to monitor the progress of project implementation and to measure the changes that the interventions has made in the lives of the targeted communities. MA'AN uses routine data collection activities while project staff, together with MA'AN’s Project Manager and under the overall supervision of the organization’s director, closely track activities and indicators._x000D_
_x000D_
MA'AN also produces regular project reports, which will ultimately form part of the project’s final report. Data is also collected through routine field visits as well as from regular meetings with the beneficiaries. This methodology has proven effective in establishing clear and agreed-upon methods for MA'AN’s staff to regularly collect source information and ensure the successful implementation of the activities envisioned for the ultimate achievement of the project’s expected results._x000D_
_x000D_
The M&amp;E system ensures beneficiaries’ participation in the design of the project to customize the project’s intervention based on their needs. MA’AN has solid experience of implementing projects in Area C and is capable of identifying political risks that can affect the implementation of the project. The project staff has good channels of communication with all stakeholders in the project area and is capable of determining when the situation on the ground requires delayed implementation of the project activities. _x000D_
</t>
  </si>
  <si>
    <t>Sami Bakr</t>
  </si>
  <si>
    <t>sami.baker@maan-ctr.org</t>
  </si>
  <si>
    <t>059-857-9790</t>
  </si>
  <si>
    <t>Sami Bakr(sami.baker@maan-ctr.org)</t>
  </si>
  <si>
    <t>WASH</t>
  </si>
  <si>
    <t>ACT Alliance / DanChurchAid</t>
  </si>
  <si>
    <t>Improve access to safe, affordable, reliable drinking and domestic water supply, sanitation and hygiene services and facilities to most vulnerable communities in the occupied Palestinian territory (oPt) in order to protect people’s rights under International Humanitarian Law and Human Rights.</t>
  </si>
  <si>
    <t>OPT-15/WS/73175</t>
  </si>
  <si>
    <t>Goods and services to beneficiaries</t>
  </si>
  <si>
    <t>Logistics (running cost of vehicles, office expenses, and communications) and Staff</t>
  </si>
  <si>
    <t>Indirect Costs</t>
  </si>
  <si>
    <t>29509</t>
  </si>
  <si>
    <t>8853</t>
  </si>
  <si>
    <t>9915</t>
  </si>
  <si>
    <t>856</t>
  </si>
  <si>
    <t>777 boy students/39 girl students/40 teachers</t>
  </si>
  <si>
    <t>E. Bethlehem and Bedouins are a priority area/beneficiary group. According to WASH vulnerability standards/ indicators, these populations are considered critically vulnerable. The assessment also revealed that hygiene practices at the HH level are very poor. The selected  communities in Area C are not connected to a functioning water network (Al Kurshan, Ar Rawa’en, Ar Rashaydah, Kisan,  and the o</t>
  </si>
  <si>
    <t>Contributing to WASH Cluster Overall Objective which is:_x000D_
_x000D_
Ensure access to basic WASH services and avoid displacement of water scarce communities in Area C in the West Bank_x000D_
_x000D_
The project is contributing to WASH SRP Outcome Number 2, which is:_x000D_
_x000D_
Integrated WASH intervention to ensure affordable and sustainable access to basic minimal services, by improve access to safe, affordable, reliable drinking and domestic water supply, sanitation and hygiene services and facilities to most vulnerable communities in the occupied Palestinian territory (oPt) in order to protect people’s rights under International Humanitarian Law and Human Rights. _x000D_
_x000D_
The project also is contributing to Outcomes Number 2 for the 2nd SO in the WASH SRP which is:_x000D_
_x000D_
Integrated WASH intervention to ensure affordable and sustainable access to basic minimal services.</t>
  </si>
  <si>
    <t xml:space="preserve">East Jerusalem - Youth Men's Christian Association - Women's Training Program - </t>
  </si>
  <si>
    <t>• Violations of international Humanitarian Law (IHL) and International Human Rights Law (IHRL) on OPT continue to result in impunity which causes a protection crisis with humanitarian consequences. The Palestinian Authority (PA) faces difficulties in providing services for its population in the areas of the West Bank and the Israeli Occupying Power continues to omit its obligations under IHL to be the service provider for the Palestinian population, which is in violation of the fourth Geneva Convention, Article 60. Actions targeting Israeli accountability are therefore needed. _x000D_
_x000D_
• Water and Health: Access to safe drinking water is a fundamental precondition for the enjoyment of several human rights. It is also a crucial element to ensure gender equality and eradicate discrimination. _x000D_
_x000D_
• The availability of water in OPT is a major concern, highlighted by the UN HNO 2014 process (WASH Cluster). _x000D_
_x000D_
• E. Bethlehem and Bedouins are a priority area/beneficiary group. According to WASH vulnerability standards/ indicators, these populations are considered critically vulnerable. _x000D_
_x000D_
• The assessment also revealed that hygiene practices at the HH level are very poor. Many communities in Area C are not connected to a functioning water network. _x000D_
_x000D_
• Insufficient access to affordable water is caused by Israeli restrictions on Palestinian’s use of land and water resources and the impossibility to build required infrastructure. _x000D_
_x000D_
• The situation is exacerbated by continued demolition of water cisterns and water storage tanks. The main protection concerns regarding Israel practices include forced evictions and demolitions of Palestinian homes and livelihoods structures and restrictions on movements which affect the access to basic services, land and resources (ECHO/PSE/BUD/2014/91000). _x000D_
_x000D_
• 2.7 million Palestinians residence in the West Bank and almost 500 000 are under growing pressure to leave their homes and land. 280 000 Palestinians live in East Jerusalem; however, 30 000 are (or will be) separated from the West Bank by the Barrier, while 150 000 live in Area C. _x000D_
_x000D_
• The main factors for the Palestinian to leave their homes are: demolition or threat of demolition of Palestinian homes and livelihood assets, increasing settler’s violence, lack of access to basic services, movement’s restrictions and lack of access to and use of natural resources (ECHO/PSE/BUD/2014/91000)._x000D_
_x000D_
• 300,000 Palestinians living in Area C, primarily herders and Bedouins, are having difficulties to access their land because of the expansion of Israeli settlements and settler violence. _x000D_
_x000D_
• Communities are affected by confiscation of private property, demolitions and demolitions risks and are subject to forcible transfer (UNOCHA Special Focus, Aug. 2011). This means that the situation will continue to remain critical, or even escalate, regarding people’s right to access water and sanitation. During armed conflicts the obligations of States is to encompass the right to water and the provisions of IHL relating to water. This includes protecting objects indispensable for the survival of the civilian population, including drinking-water installations and supplies, and ensuring that civilians have access to adequate water. _x000D_
_x000D_
• The Bedouin/Shepherd residents of E. Bethlehem remain under severe pressure. The humanitarian concern for these areas is high due to remoteness of their residences, lack of services (no water/electrical networks, no transport services) and few (if any) health facilities nearby. _x000D_
_x000D_
• Few job opportunities are the norm. Palestinians living in Area C are affected by risk of minefields and the presence of UXOs. There are 16 minefields located in Jenin district, one minefield in Tulkarem district, two minefields in Qalqilya district, three minefields in Bethlehem district, three minefields in the Ramallah and Jerusalem Districts, and two minefields in the Hebron district (Landmine and Cluster Munition Monitor, 1999).</t>
  </si>
  <si>
    <t xml:space="preserve">1. Improve water storage for human (Domestic, Household[HH]) use, by construction of HH cisterns in Jib Atheib and in Al Mansheyya Villages East of Bethlehem.   Women will be the main users of water._x000D_
                                                                                                                                                              1.1 Safeguard for peoples rights under IHL and HR Law through coordinating with relevant stakeholders Women, men, girls and boys are one of the main stakeholders that should be consulted in the project structure) to establish project structure_x000D_
1.2 Advertising and receive applications. (Advertising process will guarantee that women will be equally informed)_x000D_
1.3 Sort out applications and the selection of the most vulnerable beneficiaries (women headed HHs, elderly people and those with disabilities will be given the priority) suffering from IHL and HR breaches. Undertake project works._x000D_
2. Decrease the cost of water and increase access to health services by road rehabilitation works, (in Al Kurshan - Dar Salah, Ar Rawa’en, Ar Rashaydah, Kisan) as a way to reduce vulnerabilities                                                                                                                                       _x000D_
2.1 Form agriculture committees (with a guaranteed representation of women) from the targeted communities that will assist in identifying the protection needs and risks analysis_x000D_
2.2 Select the most used roads by herders and Bedouins (women, men, girls and boys) between their shelters and nearest water filling points and clinks and their villages in order to ease their access to water and ensure that these roads are safe.                                                                                                                                                                                           _x000D_
2.3 Procurement procedures for Rehabilitation of 24 Km of roads in prairies                                                                                    3. Empowerment of health committees at schools to confirm that basic hygiene practices are understood and implemented by the students and schools' staffs over the years not just in the project period, (in Jubb'ah, Al U'baidiyyah, Wadi Fukin, Beit Fajjar) in order to ensure that both boys and girls have equally access to adequate sanitation facilities to ensure that both young women and girls enjoy equal access to education, in accordance with HR and IHL. _x000D_
3.1 Undertake 12 month campaign in schools “ in coordination with MoE” for 815 student on personal hygiene and girls/women’s health (including mother and child health where appropriate) in order to enforce gender equality. Including KAP component to monitor effective change to be monitored and evaluated as a part of the project. Teachers will be part of the training and will also assume the responsibility of facilitation and coordination.   _x000D_
3.2 Give hygiene trainings in the same schools for teachers, cleaners and administrative employees and at the end form trained health committees at these school which will enforce the understanding of the importance of young women and girls access to adequate sanitation which will result in equal access to education. _x000D_
3.3   Give gender sensitive hygiene kits to 815 students and 50 schools employees._x000D_
3.4   Rehabilitate/construct 4 sanitation units in four schools (three boys schools and one mixed)  with handicapped access in coordination with MoE and their needs assessment conducted as a measure to uphold equal access to both health sanitation and education. Sanitation units are providing the full privacy for users, especially girls._x000D_
4. Legal support/awareness raising. Legal support sessions will be provided for women and men. Separate sessions for women will be conducted if it is culturally sensitive for them to mix with men._x000D_
</t>
  </si>
  <si>
    <t xml:space="preserve">1. Fulfillment of the fundamental human right to water that is sufficient, safe, acceptable, physically accessible and affordable._x000D_
2. Reduce morbidity due to water and excreta related communicable diseases especially among children in the oPt. _x000D_
3. Improve the protection of people’s (women, men, girls and boys, disabled and elderly) rights to health and hygiene under Humanitarian Law and Human Rights Law through demanding accountability of the Occupying Power’s obligations in accordance with the Geneva Convention IV, Article 60._x000D_
4. Increased access to affordable safe and reliable water supply to vulnerable groups and communities in unserved / partially served areas of oPt.  (women, men, girls and boys, disabled and elderly)_x000D_
5.  Increased awareness and knowledge of women, men, girls and boys, disabled and elderly in the affected communities and in the local and international community on people’s rights under IHL and the Occupying Powers obligation under IHL and HR._x000D_
</t>
  </si>
  <si>
    <t>Antony Grange</t>
  </si>
  <si>
    <t>agr@dca.dk</t>
  </si>
  <si>
    <t>+972543 446 577</t>
  </si>
  <si>
    <t>Samuel Martin(ssm.palestine@dca.dk)</t>
  </si>
  <si>
    <t>Rural Women's Development Society</t>
  </si>
  <si>
    <t>Supporting Emergency Livlihood and Food Security for Women in Rural Areas in Gaza Strip</t>
  </si>
  <si>
    <t>OPT-15/F/73178</t>
  </si>
  <si>
    <t>Activity Inputs (not including cash for work payments)</t>
  </si>
  <si>
    <t>Cash for Work Payments</t>
  </si>
  <si>
    <t>Project Staff(implementation and monitoring)</t>
  </si>
  <si>
    <t>Administration/Overhead</t>
  </si>
  <si>
    <t>2148</t>
  </si>
  <si>
    <t>1820</t>
  </si>
  <si>
    <t>164</t>
  </si>
  <si>
    <t>Male family members</t>
  </si>
  <si>
    <t xml:space="preserve">Includes direct and secondary beneficiaries </t>
  </si>
  <si>
    <t xml:space="preserve"> To respond to food insecurity and promote resilient livelihoods for 164 women and their families in the Gaza Strip. This will be done through providing support to women and children who suffer from lack of access to food so they can meet their and their families’ basic food needs and enhancing the resilience of small scale women farmers through the provision/rehabilitation of home gardens and backyard chicken farms, offering cash for work opportunities, and preparing cooked meals for local institutions. As much as possible, this project will also ensure transitional solutions for IDPs and those vulnerable to (re-) displacement in Gaza by targeting female IDPs as benficiaries.</t>
  </si>
  <si>
    <t>RWDS only</t>
  </si>
  <si>
    <t xml:space="preserve">The results of the recent Gaza conflict, paired with ongoing closures of the Gaza Strip and already high unemployment levels, especially for women, have had a profound impact on food security levels. More than 100,000 people in Gaza are IDPs as a result of the conflict, whose housing and food requirements need to be met. _x000D_
_x000D_
 Even before the war, women accounted for a large percentage of unpaid labor, especially in the agricultural sector.  The war damaged large sections of the agricultural industry in Gaza, with more than $500 million damage sustained, and impacting more than 24,000 families who relied on farming, livestock or fishing.  40% of poultry perished during the war and 1,800 hectares of farm land were destroyed or heavily damaged. (3s taken from OCHA Humanitarian Monitor 2014). Thus, there is a huge need to restore these industries both so they can provide food for families, and specifically to focus on opportunities where women have the chance to get paid for their agricultural labor within rebuilding this industries. _x000D_
_x000D_
Unemployment is high across the oPt  for women, and especially so in Gaza, where social limitations might make work more difficulty. There is a high need for income generation opportunities for women, which will be addressed through this project. Given the difficulty women may have in finding paid work, as well as the responsibility they hold for caring for their children, women headed households are especially prone to food insecurity and there is a need to explicitly target such households in projects. _x000D_
_x000D_
For children, especially, it is important that meals are nutritious and balanced, while for people with health problems there is a need for feed that is responsive to their dietary needs or restrictions. Both of these will be addressed in the preparation of food. This project will aim to feed people who may not be able to support themselves and who are not receiving food support from another location._x000D_
_x000D_
This information has also been confirmed in conversations with our staff in Gaza and through needs assessments that took place in our 7 women’s clubs in Gaza, and the communities in which they are located. These conversations confirmed that many women who are active in our women’s clubs suffered immense losses, including their houses,  home gardens, farm land, chicken farms and more. _x000D_
_x000D_
Given the high cost and unpredictable nature of electricity in Gaza, there is also a high need to develop sustainable and alternative energy use. For these reasons we are building solar energy units in the two locations where there will be kitchens.  _x000D_
_x000D_
 As a Palestinian women’s NGO, RWDS is committed to working with women in need and giving them opportunities to contribute to the food security situation or improve the livlihood of their families. _x000D_
</t>
  </si>
  <si>
    <t xml:space="preserve">The main activity elements and outputs for the project are:_x000D_
Activity: Hire needed staff, host orientation_x000D_
Activity: Choose beneficiaries in coordination with local community and other organizations and host info workshops.  Output: highest need female beneficiaries have been identified in coordination with women’s club, community members, MoSA, UNRWA and other agencies. _x000D_
Activity: Make physical repairs to RWDS women’s clubs in 7 locations Output: clubs can better serve local women, provide them resources and opportunities _x000D_
_x000D_
Kitchens/Food distribution Activities 1)Grow 2 existing community kitchens at RWDS women’s clubs (in Bayt Lahia and Sawarha – Middle Gaza) that are high-performing, functional and sustainable, which provide food to people in need (500 meals in each place per day). Provide supplies they need for preparing meals 2) Improve access to energy for cooking purposes at the community level through solar panel installation at the clubs where there are kitchens, 3)-Offer cash for work options for 24 women (12 women hired at each community kitchen) 4) Host trainings for women on hygiene, nutrition and environmental sustainability, mainly power and water efficiency._x000D_
_x000D_
Kitchen Outputs_x000D_
1)	2 community kitchens have been established and are fully functional, and are working in a way that is water and energy efficient, 2) 24 women (12 in each location, inc IDPs) have regular work (five hours per day, 6 days per week) opportunities through community kitchens for at least 10 months to support themselves and their households (144 additional people benefit from increased income), 3) 24 women have received 10 hours training and are able to use that training in preparing healthy, fresh meals in a way that is conscious to water and energy needs, 4)At least 1000 food insecure individuals (target: children or elderly or people with disabilities) have access to one freshly prepared, healthy meal per day at their school, camp or other community institution that is responsive to health needs. _x000D_
_x000D_
Gardens/chickens Activities 1)Provide 50 women/HH with supplies and training needed to start or re-build their homes garden (small scale production units/ productive assets) after conducting needs assessment. 25 women each in 2 locations (Shokat As Sufi near Rafah and Wadi Salqa –Middle Area, 2) Provide 90 women/HH with supplies and training needed to start or re-build their home chicken farms (small scale production units/ productive assets) after conducting needs assessment. 30 women x 3 locations - Mughraqa – (outside Gaza City) for eggs and Khirbet Adas (near Rafah) and Manara (Khan Yunis ) for meat. _x000D_
_x000D_
These are both for subsistence and for income generation, with family to take what they need and remainder produce/chicken/eggs to sell for income._x000D_
_x000D_
Connect women with options for selling their products (i.e. produce, chicken meat or eggs) either to community kitchens in project, or other sources, networking and campaign efforts to support local, female producers and farmers_x000D_
_x000D_
Garden/Chicken Outputs 140 women /HH (women +at least 840 family members) are more food secure as a result of home gardens/chickens or have increased their income through selling produce grown, chicken meat or eggs_x000D_
Activity: Ongoing reporting and M&amp;E component_x000D_
Beneficiaries will be chosen from local community areas, with an emphasis on IDPS, women headed households, widows, and families with members who have disabilities (either because of the war or for other reasons) or are elderly, and keeping in mind age diversity of the beneficiaries (so young women are also included). _x000D_
</t>
  </si>
  <si>
    <t xml:space="preserve"># women employed in cash for work, # HH members supported, inc. gender, age, disability info) (target 24 women employed making 13nis/hour , at least 144 HH members supported)_x000D_
_x000D_
# of people/children receiving meals (at least 1000, 6 days per week), by gender, age and disability_x000D_
_x000D_
# HH with food production units (ie home gardens), amount from income from these products (target 50 gardens and 90 backyard chicken farms)_x000D_
_x000D_
Amount of  appropriate water networks provided and cubic meter water they produce_x000D_
_x000D_
# of animals provided, # chicken coops built/provided, # HH supported (TBD based on needs assessment at start of project with beneficiaries)_x000D_
_x000D_
# of participants/beneficiaries who are IDPs (target: 30-40% Beneficiaries are IDPs)_x000D_
_x000D_
Food insecurity measured before and after project_x000D_
</t>
  </si>
  <si>
    <t>Sophia Ritchie</t>
  </si>
  <si>
    <t>sophia@rwds.ps</t>
  </si>
  <si>
    <t>972 2 2964585</t>
  </si>
  <si>
    <t>Sophia Ritchie(sophia@rwds.ps)</t>
  </si>
  <si>
    <t>Medico International</t>
  </si>
  <si>
    <t>Improving access to essential primary health care services, protection and crisis preparedness of vulnerable communities on the West Bank and provision of medicines to social hardship cases in the Gaza Strip and West Bank</t>
  </si>
  <si>
    <t>OPT-15/H/73180</t>
  </si>
  <si>
    <t>Implementation Cost (Medical drugs and consumables, project staff, equipment, lab. material, running</t>
  </si>
  <si>
    <t>Training/Capacity-building</t>
  </si>
  <si>
    <t>Visibility &amp; Advocacy</t>
  </si>
  <si>
    <t>Monitoring</t>
  </si>
  <si>
    <t>Administration/Overheads</t>
  </si>
  <si>
    <t>63000</t>
  </si>
  <si>
    <t>23000</t>
  </si>
  <si>
    <t>4300</t>
  </si>
  <si>
    <t>Elderly and persons with special needs</t>
  </si>
  <si>
    <t>approx. 63,000 catchment population of the targeted locations and approx. an additional 10,000 social hardship cases in the Gaza Strip and on the West Bank; women and girls for various results usually 50-55%, children (boys and girls)  approx. 25-30%, elderly for curative health services approx. 15%, people with special needs approx. 3%</t>
  </si>
  <si>
    <t>Ensuring access to primary health care (PHC) services of the most vulnerable population in 50 locations in the districts of Salfit, Qalqilya, Tulkarem, Jordan Valley, Hebron and Bethlehem, and vulnerable groups in East Jerusalem/Jerusalem periphery by the provision of equitable access to preventive and curative health services. Enhancing protection and emergency preparedness by training and establishing emergency response teams.</t>
  </si>
  <si>
    <t>Palestinian Medical Relief Society (PMRS)</t>
  </si>
  <si>
    <t xml:space="preserve">This project responds to the priorities identified in the Humanitarian Needs Overview and contributes to the achievement of the Strategic Objectives of the Health &amp; Nutrition Cluster (HNC) as spelled out in the Health Cluster Response Plan, in particular Cluster Objective 1A &amp; 2A. Furthermore, the needs have been repeatedly assessed and corroborated internally by PMRS during previous years, most recently in 2012, 2013 and 2014._x000D_
The Palestinian civilian population on the West Bank and in parts of East Jerusalem continues to suffer from the strict reduction of its freedom of movement due to the wall, permanent and temporary, so-called flying checkpoints and the expansion of settlements. Certain trends have been reinforced during the latest round of peace talks that ended without results in spring 2014. From March to November 2013 alone, the Israeli government has published tenders for the construction of 3,472 new housing units in settlements on the West Bank and in East Jerusalem. This is an increase of 70% in comparison to the same period in 2012. During the 9 months of negotiations initiated by Secretary of State Kerry, the Israeli government tendered the planning and construction of 13,851 housing units on the West Bank and in occupied East Jerusalem, an average of 50 per day, 1,540 per month._x000D_
The accelerated expansion of Israeli settlements in the West Bank will lead to further restrictions on the movement of Palestinian civilians. The supply of the population in area C and the seam zones through PA services, particularly in the health sector, remains below the necessary minimum. This also applies for the protection of Palestinian civilians from violent attacks by Israeli forces and settlers. A further enhancement of the protection mechanisms or at least the registry of violations is urgently needed. In previous projects, PMRS and medico played a relevant role in the establishment of a common mechanism for the HNC and Protection Cluster._x000D_
The needs assessments show that the targeted communities suffer from the fragmentation due to the close proximity of settlements or Israeli military camps or checkpoints, are located in a closed military area, subjected to settler violence and have serious accessibility issues. The restricted access to primary health care clinic affects the community in general but especially persons with disabilities, pregnant women and children. These conditions necessitate mobile clinic services to complement the work of the MoH._x000D_
Already in Dec. 2012 the WHO reported that even before the military escalation in Nov, 2012, the availability of drugs and medical supplies was the biggest challenge. This situation was extremely aggravated by the recent war. Its end did not spell the end of the humanitarian crisis, while the PA’s independence from donor countries is not in sight._x000D_
But the chronic undersupply was illustrated earlier by the appeal from the MoH on June 3, 2014, well before the war: Nearly 85% of 171 listed (mostly essential) drugs and medical supplies were no longer available. For 15 more items (9%) less than 100 units were available. Figures relate to the health sector in Palestine as a whole. This merely shows the continuation of a negative trend: Since 2007, the lack of essential medicines has steadily increased (2007: 14%, 2008: 16%, 2009: 18%, 2010: 24%, 2012: 39%). The war in Gaza increased these deficits but their root cause remains structural._x000D_
The project also responds to the need for emergency preparedness as identified in the Health Cluster Response Plan. The activities were designed to focus on crisis preparedness at community level with regard to natural and man-made disasters and take into consideration the current national plans with a special focus on protection and gender mainstreaming given that women and children usually are the most vulnerable in disasters._x000D_
</t>
  </si>
  <si>
    <t xml:space="preserve">Result 1: Marginalized Palestinian communities in the West Bank districts of Bethlehem, Hebron, Tulkarem, Qalqilya, Salfit, Jericho (Jordan Valley) and East Jerusalem have access to curative and preventive primary health care services and health education activities_x000D_
The services will be provided by 5 mobile clinics (MC): 3 MC teams include 2 general practitioners (GP), 1 women’s health doctor, 1 laboratory (lab.) technician, 3 community health workers (CHW) and 1 driver. The other 2 MC include identical teams but only 1 GP._x000D_
The MC teams will provide regular community-based health services. A female women`s health doctor will address women’s needs. The MC will include male and female workers taking into consideration socio-cultural aspects of the communities. Women, men, boys, girls, people with disabilities and the elderly will benefit from these services. The MC will provide curative services which will include a check-up of all patients, treatment and referral while preventive services will include screening and health awareness on reproductive health, healthy lifestyle, nutrition, non-/communicable/infectious diseases etc. MC will operate in an accessible place in the locations to encourage all targeted beneficiaries, especially women, to visit the mobile clinics. PMRS will make sure to keep a high standard of patient privacy._x000D_
Using the access through MC services, the previous project established a network of volunteers to strengthen protection by informing and training them in the referral mechanism and following up with them. PMRS will continue promoting the mechanism in its networks._x000D_
_x000D_
Result 2: Support the further treatment of the sick by referral to health centers in the West Bank_x000D_
4 PMRS health centers in the towns of Qalqilya, Tulkarem, Jiftlik (Jordan Valley) and Hebron will receive referred patients for further treatment/diagnosis. A GP, lab. technician and basic health worker will be responsible for the services in each health center. In a fifth location, Ramallah, the same tasks will be performed by the Center for Non-Communicable Diseases and its specialist and part of his team (nurse and lab. technician)._x000D_
_x000D_
Result 3: Provision of necessary medicines to social hardship cases in the Gaza Strip and the West Bank_x000D_
Procurement for the supply of immediate relief medications including medications for people with chronic diseases and for patients identified as social hardship cases with acute and chronic diseases that otherwise would not have access to these medications and would not be able to afford treatment. Medications will be distributed to hardship cases through the PMRS clinics and mobile clinics in accordance to the following criteria:_x000D_
•	Patients (men, women and children) living in a family without or with low income_x000D_
•	Elderly (men, women) without support_x000D_
•	Disabled (men, women and children)_x000D_
•	Single parent household_x000D_
_x000D_
Depending on coordination with the MoH, the list of medications will be designed to fill a gap in the available national stock. PMRS already has cooperation agreements with the MoH in several distribution locations and consistently provides drugs according to the MoH list that specifies the shortages. These medications will be distributed free of charge through PMRS mobile clinics in Gaza._x000D_
_x000D_
Result 4: Improved community-based crisis preparedness on the West Bank _x000D_
In 12 villages, the community-based crisis preparedness will be improved by training community members to be relief volunteers to form 12 crisis response teams (CRT). Community members will be trained in 12 multi-day courses of identical content. The course was created in cooperation with the Palestinian Civil Defense Authority, An-Najah University Nablus and PMRS._x000D_
The activities prepare communities to crises that may occur as a result of natural events or a deterioration of the security situation. The CRT improve the initial reaction on the ground until assistance from outside arrives in the event of a disaster._x000D_
_x000D_
_x000D_
</t>
  </si>
  <si>
    <t>Indicator 1.1: 50 vulnerable communities (approx. 63,000 catchment population) in the districts of Salfit, Tulkarem and Qalqilya, Jordan Valley, Hebron, Bethlehem, and vulnerable groups in East Jerusalem, had access to equitable quality health services, preventive and curative. Accessibility for all community members, men and women, to early detection, management and treatment of diseases, NCDs, specialized women’s health services and integration into a referral system of specialized services was secured._x000D_
_x000D_
Indicator 1.2: 46,500 patient contacts benefited from curative medical services._x000D_
Women: 37%_x000D_
Men: 12%_x000D_
Girls: 15%_x000D_
Boys: 10%_x000D_
Disabled 3%_x000D_
Elderly 15%_x000D_
Social cases 8%_x000D_
_x000D_
21,000 persons benefited from the preventive services (screening and awareness sessions)_x000D_
Women: 40%_x000D_
Men: 30%_x000D_
Girls: 15%_x000D_
Boys: 15%_x000D_
_x000D_
Note: All the above beneficiaries include people with special needs._x000D_
_x000D_
_x000D_
Indicator 2: About 3,300 patients received further treatment/diagnostic services after referral to the four PMRS health centers in Qalqilya, Tulkarem, Jiftlik (Jordan Valley) and Hebron and the Center for Non-Communicable Diseases in Ramallah._x000D_
_x000D_
_x000D_
Indicator 3: Medications for approximately 12,000 patient contacts classified as social hardship cases were procured and delivered to the central pharmacies of PMRS in Ramallah and Gaza._x000D_
_x000D_
_x000D_
Indicator 4.1: 120 male and female community members received intensive training on crisis preparedness and emergency response._x000D_
_x000D_
Indicator 4.2: 12 Crisis Response Teams with equal participation of female and male volunteers were created in 12 vulnerable communities on the West Bank and are better prepared for and ready to act in future crises or disasters</t>
  </si>
  <si>
    <t>Riad Othman</t>
  </si>
  <si>
    <t>ho-jlem@medico.de</t>
  </si>
  <si>
    <t>+972599997418</t>
  </si>
  <si>
    <t>Tsafrir Cohen(ho-jlem@medico.de)</t>
  </si>
  <si>
    <t>Near East Council of Churches in Gaza</t>
  </si>
  <si>
    <t>Promoting Access to Quality Mother Child Health and Nutrition Services for Conflict-affected Families in Shijaia, Toffah, Darraj and Rafah areas</t>
  </si>
  <si>
    <t>OPT-15/H/73189</t>
  </si>
  <si>
    <t>Personel</t>
  </si>
  <si>
    <t>Drugs, supplies, equipment and devices</t>
  </si>
  <si>
    <t xml:space="preserve">System management development and  capacity building </t>
  </si>
  <si>
    <t>Community mobilization</t>
  </si>
  <si>
    <t>Admin cost 7%</t>
  </si>
  <si>
    <t>20000</t>
  </si>
  <si>
    <t>14000</t>
  </si>
  <si>
    <t>5000</t>
  </si>
  <si>
    <t>200000</t>
  </si>
  <si>
    <t>The direct beneficiaries will be women, mothers, children under 18 years old, men, community entities and communities living in Shijaia, Tofah, Darraj and Rafah areas and the NECC staff and stakeholders. The focus will be on women, pregnant women, lactating women and children under 5 years old who were/are affected by conflict.  The total number of direct beneficiaries will be 20,000 including 14,</t>
  </si>
  <si>
    <t xml:space="preserve">Contribute to sustainable improvement of the health status of the population particularly women and children in areas affected by the most recent conflict (2014) in the Gaza Strip through promoting access of vulnerable populations to quality Mother Child Health (MCH) and nutrition services and information.  Also, increasing the capacity of the NECC's health facilities, personnel and the designated communities to support MCH and nutrition services and practices. </t>
  </si>
  <si>
    <t>Near East Council of Churches</t>
  </si>
  <si>
    <t xml:space="preserve">The proposed project is a practical and effective response to the chronic and the newly emerged problems facing Gazans in general and women and children in particular after the most recent conflict in 2014.  UN reports recent reports indicate that the health status of women and children has been severely affected as a result of the conflict.  Areas to be targeted in this project were heavily affected by the most recent conflict in 2014 including demolition of livelihood assets, destruction of institutions including health facilities and suspension of services.  This came up on top of chronic drug shortages, employees strike, political divisions, deteriorated determinants of health and so on.   Health sector strategic plan covering the period 2014 through 2018 as well as recent reports released after the most recent conflict indicate among the pressing needs are supporting the provision of PHC and promoting access of vulnerable population to essential needs especially MCH in conflict affected areas and IDPs’ shelters. _x000D_
The lack of alternative health services in the proposed targeted areas will be met by direct provision through the three NECC family health centres; filling gaps in the coverage and quality of MCHN services. It is needless to say that the Ministry of Health provision or regulation of the services is currently inadequate due to political division, lack of funding and distorted vision.  However, MOH doesn’t run clinics in Darraj and Rafah-Kherbet Al Addas and during the most recent conflict, MOH clinic in Shijaia (Atta Habeeb clinic) has been seriously damaged and now not functioning.  The focus of the project fits within the overall strategy of the Ministry of Health, targeting vulnerable mothers and children in these designated localities.  Services to be offered by the centres are based on national and international approved standards and guidelines, ensuring the health needs of the beneficiaries are fully met. _x000D_
The project is designed to address effective and important health needs of the underserved population in a very difficult context characterized by inability of communities to contribute to medical costs, shortage of medications and dysfunctional work system due to political division. _x000D_
Provided services will include the internationally recognized MCHN package of services.  Also, the project includes equipping the three NECC with needed medical equipment, provision of essential medications and medical consumables.  _x000D_
 Additionally, to promote the capacity of staff to deliver quality MCHN services, training and capacity building interventions will be implemented covering both technical and managerial aspects. Furthermore, strengthening management systems such as supervision and monitoring will increase the effectiveness of the family health centres' operations and is a corner stone for supporting quality improvement. Moreover, the community component of the programme is essential, aiming to mobilize communities to demand and support the provision of appropriate MCHN services and practices.  Community mobilization is essentially needed to empower communities to rely on themselves in emergencies._x000D_
</t>
  </si>
  <si>
    <t xml:space="preserve">Providing a comprehensive package of high quality primary health care services and information through the NECC three designated health centers to around 20,000 persons from marginalized population for whom other options are be limited with more focus on mother and child health. Provided services will include but not restricted to health education and awareness raising, medical examinations, laboratory tests, antenatal and postnatal care, family planning,  well baby clinic, sick baby clinic, nutritional assessment and management including supplements, pharmacy services, dental services, referral and home visits and to limited extent curative services for adults and chronically ill. Children diseases such as diarrheal diseases, respiratory infection, anaemia, parasitic infestations, skin diseases and others will be specifically targeted and managed according to the approved protocols.  In addition, NECC provides psychosocial interventions especially to women and children in order to promote their resilience and wellbeing.  Also, IDPs (internally displaced persons) who were living in these areas will be addressed in coordination with hosting shelters.  The proposed interventions are consistent with the strategic objective 1 of HPC concerned with ensuring access of vulnerable communities in Gaza to quality and affordable essential health services._x000D_
_x000D_
• Organizing capacity building and training courses to 40 of NECC staff, it will also include staff from the other health providers particularly MOH and other providers, so as to aid cooperation, raise standards in more areas and ensure efficient use of resources.  Areas to focus on include MCH protocols, nutrition protocols, child health protocols, supervision, health information system, commodity management, communication, community mobilization and so on. _x000D_
• Promoting the effectiveness of the management systems and increasing coordination among stakeholders.  This involves developing technical and administrative manuals and tools, updating manuals, establishing coordination committees and performance management plan.  _x000D_
_x000D_
• Mobilizing communities to support the delivery of appropriate healthy services and practices. This includes working with communities, establishing community committee, effective communication with the community leadership, clinic community committee.  In addition, the development of health education strategy and implementing it with rigorous follow up and evaluation. The mentioned activities  go in line with the second priority needs and strategic objective of HPC to improve communities’ resilience and preparedness exposed to current and potential new health hazards through capacity building of NECC health staff, community mobilization and increasing coordination among stakeholders. _x000D_
</t>
  </si>
  <si>
    <t xml:space="preserve">The project will support three family health care centres owned and managed by the NECC and serving 20,000 beneficiaries directly in addition to 200,000 inhabitants who will be indirectly served through the community component. Detailed performance management plan (PMP) with clear indicators will be developed _x000D_
Tentatively, the main indicators for this project are:_x000D_
• % of pregnant women received quality antenatal care services according to the protocol (target 95%)_x000D_
• % of women received standardized postnatal care according to the protocols  (Target 80%)_x000D_
• % of mothers and babies who passed the post natal period safely and without complications  (Target 85%) disaggregated by the gender of baby and locality_x000D_
• % of children under 6 years old who receive growth monitoring assessments at NECC clinics disaggregated by gender (Target 80%)_x000D_
• % of children aged 0-12 months that were exclusively breast fed for the first six months (target 50% from the baseline readings)  disaggregated by gender_x000D_
• % reduction in the prevalence of anaemia and malnutrition among the served population (at least by 30% from the baseline reading)_x000D_
• No of served beneficiaries disaggregated by services received, age, gender and locality (at least 20,000)  _x000D_
• No. of staff trained in MCHN by profession and technical areas (target is 40%)_x000D_
• % of trained health professionals that adhere to use of the MCHN protocols (40% improvement from the baseline readings)._x000D_
• No of community clinic committee established and functional (target at least 5 committees)_x000D_
• No of beneficiaries received health education sessions  (target 30,000 and indirect is 200, 000)_x000D_
• % of improvement in the knowledge level based on pre test post test (improvement by 30% from the baseline reading)_x000D_
• % of reduction in the concerned diseases for which health education and community mobilization activities were concentrated such as diarrhoea, parasites, skin diseases (improvement by 30% from the baseline reading)._x000D_
• % of clients who are satisfied about Level of satisfaction amongst beneficiaries reaches (target 90%)_x000D_
• Number of administrative manuals and tools produced, verified and endorsed (at least 5 manuals) _x000D_
•	At least 6 publications/products/reports are produced, disseminated, and discussed among stakeholders including protocols  _x000D_
</t>
  </si>
  <si>
    <t>Issa Tarazi</t>
  </si>
  <si>
    <t>necc@neccgaza.org</t>
  </si>
  <si>
    <t>Tel:082860146, Mobile phone:0599408128</t>
  </si>
  <si>
    <t>Issa Tarazi(necc@neccgaza.org)</t>
  </si>
  <si>
    <t>Palestinian Al Nakheel Association for Progress and Development</t>
  </si>
  <si>
    <t>Rehabilitation of agro roads to facilitate the safe accessibility of farmers to their fields and to allow water  to access the farms in the eastern provinces of al Qarara.</t>
  </si>
  <si>
    <t>OPT-15/F/73211</t>
  </si>
  <si>
    <t>Staff and Other Personnel Costs</t>
  </si>
  <si>
    <t>Cost of agro Roads rehabilitation 15 Km</t>
  </si>
  <si>
    <t>Cost of  maintaining and fixing  water lines 10 Km</t>
  </si>
  <si>
    <t>General Operating and Other Direct Costs</t>
  </si>
  <si>
    <t>Administration cost</t>
  </si>
  <si>
    <t>2450</t>
  </si>
  <si>
    <t>2500</t>
  </si>
  <si>
    <t>3000</t>
  </si>
  <si>
    <t>Male</t>
  </si>
  <si>
    <t xml:space="preserve">Total number of farmers: 3000  Other residents of the area: 5000. Households: 757 families Women: 49% Men: 51% Children: 50% Other vulnerable categories: 3% disabled and 5% elderlies </t>
  </si>
  <si>
    <t>1.To rehabilitate 15 kilometers of roads so the farmers can access their farms and agro assets easily._x000D_
2.To rehabilitate and fix 10 kilometers length water line's which has been destroyed during the war of June 2014 in the agro roads so the water can access the agro land and assets.</t>
  </si>
  <si>
    <t xml:space="preserve">Gaza strip is inhabited by 1.8 Million Palestinians. In Gaza the people are living under a tight siege since the 2007. The poverty rate is 80% and the unemployment rate is 75%._x000D_
During the last war on Gaza June 2014 more than 2133 Palestinians had been killed and more than 11000 were wounded. The Gazans has no electricity for more than 18 hours/day. Construction materials are banned to enter Gaza currently. Some 13 per cent of the entire housing stock in Gaza, comprising 44,300 housing units, is affected. Approximately five per cent of the housing stock is uninhabitable: an estimated 18,000 housing units have been either destroyed or severely damaged, leaving more than 108,000 people homeless,26 schools have been completely destroyed and 122 partially damaged 17 health facilities were targeted 73 worship places were destroyed _x000D_
There had been no safe place in Gaza for civilians to consider as a shelter,According the report of the Palestinian Ministry of Agriculture the direct loss as a result of the war of 2014 were 550 Million USD_x000D_
Al qarara is located at the eastern area of khan Younis govern ate. According to the food security sector situation report, more than 125 kilometers of agro roads had been totally destroyed and more than 17 kilometer were partially destroyed. In Al Qararah more than 15 kilometers of agricultural roads are destroyed. These roads include the water pipes needed to carry the water to the fields._x000D_
The effect of the destroyed roads and water pipes has the following negative impact:_x000D_
1- Difficulty to access the fields by the farmers._x000D_
2- The income of the farmers has dropped as their main livelihood has been negatively affected._x000D_
3- The roads has become so dangerous during winter for any pass- byers _x000D_
4- The irrigation of 3000 dunums and accessibility has been impaired due to the destruction of the water lines and those agro roads._x000D_
_x000D_
</t>
  </si>
  <si>
    <t xml:space="preserve">1- 15 kilometers of agricultural roads has been rehabilitated by removing the rubbles and leveling the land and placing the so called kurkar._x000D_
NB: The agricultural roads will be selected in coordination with FSS , the Ministry of Agriculture and Al Qarara municipality._x000D_
2 -4 kilometers of Water lines has been installed this activity included digging and connection of pipes and bypassing the damaged pipes to get them re- operating again._x000D_
3- 6 kilometers of water lines has been fixed this activity includes digging and replacing the totally damaged water lines once again by placing new water pipes._x000D_
4- 3000 dunums are ready for irrigation._x000D_
5- The land is not dry any more during summer time._x000D_
After one agricultural season when the project is ended the production will be increased, the women will not suffer of poverty and their income will be improved and the impact of the poverty is mitigated._x000D_
</t>
  </si>
  <si>
    <t>1-3000 farmers have accessed their agricultural land easily_x000D_
2-10000M3 of irrigation water/day will access the fields_x000D_
3-3000 dunums are ready to be irrigated _x000D_
4-15 km of roads are safe for the pass- byers  _x000D_
5-Income will improve for 3000 farmers after the first agro season of the project implementation _x000D_
6-3000 farmers will be able to work again to improve their income so the financial impact of poverty is reduced on the family members who include women , children and other vulnerable categories of the community as the elderlies and the disable</t>
  </si>
  <si>
    <t>Abdallah ElFarra</t>
  </si>
  <si>
    <t>abdelfarra@gmail.com</t>
  </si>
  <si>
    <t>+972599831320</t>
  </si>
  <si>
    <t>Abdallah ElFarra(abdelfarra82@gmail.com)</t>
  </si>
  <si>
    <t>Terre des Hommes - Lausanne</t>
  </si>
  <si>
    <t>WASH facilities rehabilitation and hygiene promotion in 50 schools in Gaza</t>
  </si>
  <si>
    <t>OPT-15/WS/73213</t>
  </si>
  <si>
    <t>Rehabilitation costs 50 schools (latrines, sanitation networks, etc.)</t>
  </si>
  <si>
    <t>Hygiene promotion in 50 schools</t>
  </si>
  <si>
    <t>Transportation JLM, GAZA</t>
  </si>
  <si>
    <t>Project personnel</t>
  </si>
  <si>
    <t>Administrative cost (Gaza office rent, utilities, etc)</t>
  </si>
  <si>
    <t>School-going children</t>
  </si>
  <si>
    <t xml:space="preserve">The general objective of this project is to rehabilitate WASH facilities in 50 schools and to  strengthen awareness of hygiene practices amongst school-based population through active participation and involvement of teachers, children  and CBOs. Two sub-objectives work hand in hand to achieve the overall goal of the project:_x000D_
_x000D_
•	Rehabilitation of water and sanitation facilities in 50 selected government schools_x000D_
-	Rehabilitation of the school sanitation networks_x000D_
-	Rehabilitation of the school water networks_x000D_
-	Rehabilitation/construction of waste baskets_x000D_
-	Provision of tool boxes for schools for minor repairs_x000D_
_x000D_
•	Hygiene education &amp; promotion in 50 government schools _x000D_
-	Development of IEC materials in coordination with MoEd &amp; Provision of education materials adapted to the age of the students_x000D_
-	Interactive learning methodologies through playing games and organizing competitions with students with awards for the most successful teams._x000D_
-	School Cleaning campaign awareness _x000D_
-	Provision of cleaning materials for the schools_x000D_
</t>
  </si>
  <si>
    <t>BLDA</t>
  </si>
  <si>
    <t xml:space="preserve">In the first month of the conflict (July 26th), Tdh distributed 330 food parcels to vulnerable households in Beit Lahiya and continued to gather data to support a larger, more comprehensive relief operation that was launched at the end of hostilities.  Tdh thus reached a total of 2077 beneficiaries with  1062 male and 1015 female. 1119 of them were children. Since then 800 hygiene kits, 800 NFI kits, 1600 Water kits were distributed, along with and 330 food parcels._x000D_
_x000D_
On August 12th, the Foundation began a rapid three day needs assessment in its existing working areas designed to inform its planned interventions on behalf of vulnerable households in Beit Lahiya (one of the worst affected areas) and the Gaza governorate, and to give a fuller picture of the scale and complexity of the needs of its wider client base. _x000D_
_x000D_
Through this assessment, Tdh found considerable needs across a variety of thematics that far outstrip the limited scale of its anticipated initial intervention. Tdh decided to respond to priority need in its existing working areas through an integrated/multi-sectoral approach, whilst contributing to and learning from the findings of a larger Joint Needs Assessment (JNA) that took place in Gaza later on. _x000D_
_x000D_
In choosing an integrated approach, Tdh was able to build on its social and professional capital, increase the opportunity for impact and afford itself a better opportunity to monitor and measure the value of its inputs. It was able to scale up rapidly within its existing work locations, and is in a good position to expand its areas of intervention as required. _x000D_
_x000D_
Our CBO partners BLDA and FAFD have played an active role thus far, including in needs assessments.  Based themselves in the area of intervention (Beit Lahiya and Beit Hanoun and Jabalia) and being also somehow affected, our partners were well placed (while doing distribution) to do continuous needs assessments and collection of information’s from single based cases while Tdh was doing  random case verification in the field where samples were taken from the list of families interviewed.  As a new approach this methodology had very good results. Involvement of well-placed local CBO’s, but on the same time keeping a certain degree of supervision through random checks. _x000D_
_x000D_
Tdh has been in constant coordination with WASH Cluster and INGOs on the ground to avoid duplication of activities and gaps in programming.  Tdh held wide consultations with NGO and UN partners to avoid duplication and to learn about gaps. Beyond active participation in the WASH cluster, Tdh held individual consultations with ACF, OXFAM, Save the Children, PU-AMI, War Child Holland and IMC._x000D_
_x000D_
This focus on schools and rehabilitation of sanitation installation in schools and hygiene promotion has brought Tdh to connect with the MoEd to complete the needs assessment._x000D_
More specific, field visit with the MoEHE (Ministry of Education and Higher Education) General Directorate School Health department were organized and schools were visited based on minor damage criteria’s and affected by war (including schools that were hosting IDPS)._x000D_
 _x000D_
Finally, to confirm the needs for the rehabilitation of schools (Minor Water and Sanitation repairs in schools) and Hygiene promotion, Tdh has visited UNICEF and discussed the possibility to work jointly in this sector. _x000D_
_x000D_
As a result of this several months continuous needs assessment information collection and field visits, and based on the needs for reinforcing this sector and bearing in mind that most INGOs do not plan to work very actively on hygiene promotion in schools, Tdh has proposed to work in the northern areas and East Gaza City on the rehabilitation of 50 schools (minor rehabilitation of water and sanitation infrastructure) and on hygiene promotion._x000D_
</t>
  </si>
  <si>
    <t xml:space="preserve">The planned activities are proposed to be implemented in the North &amp; Gaza City governorates where the 50 schools will be selected._x000D_
_x000D_
Tdh is aiming to coordinate with the MoEd and CBOs for hygiene promotion activities._x000D_
_x000D_
The majority of the schools we are planning to  work in have been directly affected by the recent military operations and or indirectly have suffered damages while being used as shelters by IDPs that had to flee from bombing and were looking for refuge. On the other side lack of maintenance from previous time accelerated the already weak conditions of the water and sanitary facilities in the schools._x000D_
_x000D_
Tdh proposed intervention is focused on two main activities:_x000D_
_x000D_
•	Hygiene education &amp; promotion in 50 government schools_x000D_
“Access to improved water and sanitation facilities does not, on its own, necessarily lead to improved health” _x000D_
-	Development of IEC materials in coordination with MoEd &amp; Provision of education materials adapted to the age of the students. _x000D_
Health and hygiene sessions have demonstrated the potential for influencing behavior change through peer-to-peer teaching, role play and by using Information, Education and Communication (IEC) materials. This method also demonstrated that while teachers can successfully transfer knowledge to students, motivated students can also influence family members by sharing this information, which in turn may change behavior at the community level._x000D_
IEC materials will be produced and distributed to children, posters and drawings will be posted in critical places in the schools._x000D_
-	Interactive learning methodologies through playing games and organizing competitions with students with awards for the most successful teams._x000D_
Competition in various sports will be organized whereas  sports equipment’s will be distributed to the schools with best learning scores._x000D_
-	School Cleaning campaign awareness _x000D_
In this part it is proposed to organize on a weekly basis on each school collection of papers and other rubbish to raise consciousness regarding this very common weak point. _x000D_
-	Provision of cleaning materials for the schools _x000D_
This part designed to the schools themselves. The schools will receive a one-time school hygiene kit for general cleaning purposes._x000D_
_x000D_
•	Minor rehabilitation of water and sanitation networks in the 50 selected government schools_x000D_
-	Rehabilitation of the school sanitation facilities &amp; networks_x000D_
Some 250 sanitary facilities will be rehabilitated and made usable for students._x000D_
Field visits have shown that almost every second sanitary facility need repairs. This critical or rather said chronical problem is not ready to be solved at this moment by the schools and would need support. It has also been noticed too that some of the sewage systems are not functioning and needs urgent reparation due to damages and over use._x000D_
-	Rehabilitation of the school water networks_x000D_
Leakages in the water networks are often neglected and treated as a small problem. Constant waste of water is present and understood as a minor problem while authorities are injecting very big amount of money to bring this type of water to the institutional facilities. Reduction of waste of drinking water through repair of water networks will be one among other priorities to close the circle of water provision and use in the schools._x000D_
-	Rehabilitation / construction of waste baskets_x000D_
Waste baskets will be either repaired and or new installed in the schools where they were not present. Cleaning campaigns will be organized to raise the awareness and importance of throwing garbage in an appropriate place._x000D_
-	Provision of tool boxes for schools for minor repairs_x000D_
It is proposed that each school receive a tool box with basic tools for water and sanitation repairs _x000D_
_x000D_
Hygiene promotion followed by rehabilitation activities will play a crucial role in the lowering of eventual water borne diseases and raise the consciousness of having and being in a clean and so safe environment._x000D_
</t>
  </si>
  <si>
    <t xml:space="preserve">“Schools with poor water, sanitation and hygiene conditions, and intense levels of person-to-person contact through high pupil ratios, are high-risk environments for children and staff, and exacerbate children’s particular susceptibility to environmental health hazards (WHO, 2009)”_x000D_
_x000D_
•	Overall indicator_x000D_
At the end of the project, 100% of the 50 selected government schools will have functional water and sanitation network facilities whereas at least 60% of the children have increased their knowledge and improved hygiene practices._x000D_
100% of school teachers will have tools and capabilities to promote positive hygiene behaviour and 100% of the schools will be equipped with appropriate tools for basic water and sanitation reparations and school hygiene kits._x000D_
_x000D_
The project aims at improving the health environment conditions of the students in the 50 selected government schools in line with the minimum SPHERE standards and raise the awareness and importance of doing good hygiene practice that will be applied not only in schools but transferred to house and public. _x000D_
_x000D_
The final results will be:_x000D_
_x000D_
Final result 1) Hygiene education &amp; promotion in 50 government schools_x000D_
-	For each school, teachers have been trained and renewed their knowledge on the software aspects of sanitation and hygiene with the support of CBO’s trainers._x000D_
-	At least 60% of children are practicing appropriate hand washing (after using the toilets and before eating) according to baseline pre-KAP and post-KAP survey _x000D_
(based on questionnaires and observations) _x000D_
-	At least 90% of the schools compounds, classrooms, toilets, hand washing and drinking water facilities are kept clean and free of waste and fecal matter _x000D_
(Post-KAP survey and observations)_x000D_
-	100% of the schools receive a one-time general school hygiene kits _x000D_
_x000D_
Final result 2) Access to improved sanitation and water network facilities in the 50 selected government schools  _x000D_
-	100% of the 250 latrines are repaired in the selected schools _x000D_
-	At least 90% of the overall number of latrines are maintained clean and functional _x000D_
-	100% of the school water networks are operational and functional _x000D_
-	100% of the school sanitation networks are operational and functional_x000D_
-	At least 100% of the school waste bins are repaired and functional and or new installed_x000D_
-	100% of the 50 selected schools will be equipped with tools box for basic reparation of water and sanitary networks._x000D_
_x000D_
• Pre and Post-KAP surveys_x000D_
Pre and post KAP surveys will be done to measure the impact of project activities._x000D_
</t>
  </si>
  <si>
    <t>Joseph Aguettant</t>
  </si>
  <si>
    <t>jag@tdh.ch</t>
  </si>
  <si>
    <t>+972 544 59 40 61</t>
  </si>
  <si>
    <t>Steve Ringel(steve.ringel@tdh.ch)</t>
  </si>
  <si>
    <t>Meeting the shelter needs of 1700 families in Beit Lahiya and Beit Hanoun (North Gaza Governorate) and Gaza City Governorate</t>
  </si>
  <si>
    <t>OPT-15/S-NF/73216</t>
  </si>
  <si>
    <t>Provision of NFIs (1500 households)</t>
  </si>
  <si>
    <t>Plastic sheeting (200 households)</t>
  </si>
  <si>
    <t>Support CBOs</t>
  </si>
  <si>
    <t>Personnel</t>
  </si>
  <si>
    <t>families</t>
  </si>
  <si>
    <t xml:space="preserve">The immediate relief and shelter needs of 1,700 families in Beit Lahiya and Beit Hanoun (North Gaza Governorate) and Gaza Governorate are met by December 2015._x000D_
The project has three expected results:_x000D_
1.	Expected result 1: 1,500 vulnerable families in Beit Lahiya, Beit hanoon and the Gaza governorate are able to restore normalcy of life through provision of NFI’s voucher including immediate relief items such as clothing, blankets, matts and kitchen/hygiene kits._x000D_
2.	Expected result 2:   Immediate shelter needs for 200 vulnerable families in North and the Gaza governorate is met through provision of plastic sheeting to protect from rain water._x000D_
</t>
  </si>
  <si>
    <t>BLDA, FAFD</t>
  </si>
  <si>
    <t xml:space="preserve">In the first  days of the conflict, Tdh distributed 330 food parcels to vulnerable households in Beit Lahiya and continued to gather data to support a larger, more comprehensive relief operation that was launched at the end of hostilities.  Tdh thus reached a total of 2077 beneficiaries with  1062 male and 1015 female. 1119 of them were children. Since then 800 hygiene kits, 800 NFI kits, 1600 Water kits were distributed._x000D_
_x000D_
On August 12th, the Foundation began a rapid three day needs assessment in its existing working areas designed to inform its planned interventions on behalf of vulnerable households in Beit Lahiya (one of the worst affected areas) and the Gaza governorate, and to give a fuller picture of the scale and complexity of the needs of its wider client base. _x000D_
_x000D_
Through this assessment, Tdh found considerable needs across a variety of thematics that far outstrip the limited scale of its anticipated initial intervention. Tdh decided to respond to priority need in its existing working areas through an integrated/multi-sectoral approach, whilst contributing to and learning from the findings of a larger Joint Needs Assessment (JNA) that took place in Gaza later on. _x000D_
_x000D_
In choosing an integrated approach, Tdh was able to build on its social and professional capital, increase the opportunity for impact and afford itself a better opportunity to monitor and measure the value of its inputs. It was able to scale up rapidly within its existing work locations, and is in a good position to expand its areas of intervention as required. _x000D_
_x000D_
Our CBO partners BLDA and FAFD have played an active role thus far, including in needs assessments.  Based themselves in the area of intervention (Beit Lahiya and Beit Hanoun and Jabalia) and being also somehow affected, our partners were well placed (while doing distribution) to do continuous needs assessments and collection of information’s from single based cases while Tdh was doing  random case verification in the field where samples were taken from the list of families interviewed.  As a new approach this methodology had very good results. Involvement of well-placed local CBOs, but on the same time keeping a certain degree of supervision through random checks. _x000D_
_x000D_
As a result of this several months continuous needs assessment information collection and field visits, Although valuable information received from the field from the CBO’s Tdh was in constant coordination with shelter Cluster and INGO’s on the ground to avoid eventual duplication of activities._x000D_
_x000D_
in light of the aforementioned assessment, Tdh has proposed to provide specified NFI vouchers and plastic sheeting for war affected families, In order to restore dignity and emotional well being, and to help meet the immediate physical needs of beneficiaries, Tdh will provide families with vouchers for NFIs including ; kitchen and hygiene kits, blankets, sleeping matts and clothing, taking into consideration the different needs for women, girls, boys and men (items to be chosen by the beneficiaries)._x000D_
_x000D_
An important need was raised from the community is provision of plastic sheeting for partially damaged houses and for poor families with potential risk of leaks from rain water (source BLDA partner needs assessment)._x000D_
</t>
  </si>
  <si>
    <t xml:space="preserve">The planned activities are proposed to be implemented in the North &amp; Gaza city governorates where all the beneficiaries will be selected._x000D_
Tdh is aiming to coordinate with the MoSA and CBO’s for all activities._x000D_
_x000D_
The majority of beneficiaries we are planning to work with, have been directly affected by the recent military operations in addition to families of children who are victims of worst forms of child labour._x000D_
_x000D_
Tdh proposed intervention is focused on three main expected results:_x000D_
_x000D_
Expected result 1: 	1,500 vulnerable families in Beit Lahiya, Beit hanoon and the Gaza governorate are able to restore normalcy of life through provision of NFI’s voucher including immediate relief items such as clothing, blankets, matts and kitchen/hygiene kits._x000D_
•	Clarification of the beneficiary list with partners – BLDA, FAFD and MoSA_x000D_
•	Identify the purchasing list and differentiate the needs for women, girls, men and boys and make sure it is available in the local market._x000D_
•	Identify a number of licensed shops supplying the needed NFI items to receive vouchers from beneficiaries._x000D_
•	Prepare vouchers with $250 value and distribute them to the targeted families._x000D_
•	Orient and educate families how to utilize the vouchers to most beneficial items._x000D_
•	Monitor implementation through field visits to the identified shops and supervising the work flow._x000D_
_x000D_
Expected result 2:	Immediate shelter needs for 200 vulnerable families in North and the Gaza governorate is met through provision of plastic sheeting to protect from rain water._x000D_
•	Identify the vulnerable families, including women headed families who are in need of immediate shelter repairs (plastic sheeting) and affected by the recent war on Gaza._x000D_
•	Prepare bills of quantities, contracts for work installation, identify and contract vendors._x000D_
•	Procure the needed equipments for the plastic sheeting and finalize installation._x000D_
•	Field visits to monitor the process of installation and offer ad hoc solutions/decisions _x000D_
•	Constant updating of evolving needs through observation, home visits and attendance at UN / INGO meetings _x000D_
_x000D_
Overall activities_x000D_
•	Team recruited and inducted_x000D_
•	Project management systems in place_x000D_
•	Project tools developed and finalized _x000D_
•	Criteria agreed for beneficiary selection _x000D_
•	Contact established with suppliers of goods_x000D_
•	Purchasing procedures and systems in place _x000D_
•	M and E systems developed and in place_x000D_
•	Updated safety and security plan is in place, implemented and monitored _x000D_
•	Monthly financial reports from the field to Tdh Jerusalem _x000D_
•	6 monthly formal review of project success in meeting agreed outcomes_x000D_
</t>
  </si>
  <si>
    <t xml:space="preserve">At the end of the project, 100% of the 1500 selected families will receive basic NFI items such as blankets, kitchen wares more specifically gas stoves and clothes and will be more resilient to overstay the approaching winter period. _x000D_
100% of the 200 selected families will be protected from rain water in their homes and will be able to shelter their children safely._x000D_
The project aims at improving the resilience and basic shelter and NFI situation of the affected families though out the coming winter period and makes the families ready to start with a better and more optimistic in the future.  _x000D_
</t>
  </si>
  <si>
    <t>+ 972 544 59 40 61</t>
  </si>
  <si>
    <t>Protection Against Worst Forms of Child Labour in the Gaza Strip</t>
  </si>
  <si>
    <t>OPT-15/P-HR-RL/73219</t>
  </si>
  <si>
    <t>Investment costs (psychosocial and protection services, reintegration into school support, awareness</t>
  </si>
  <si>
    <t>Local Personnel (1PM, 3 Senior Social Workers, 9 CBO Social Workers, 1 Communication Officer, 1 Adm,</t>
  </si>
  <si>
    <t>250</t>
  </si>
  <si>
    <t xml:space="preserve">1350 community members (teachers, community leaders, employers) </t>
  </si>
  <si>
    <t>Gaza residents</t>
  </si>
  <si>
    <t>To reduce worst forms of child labour in North Gaza, Gaza City and Rafah Governorates through provision of protection and psychosocial services, educational reintegration, family support and increased community mobilization. And provision of livelihood activities for 100 working children's families.</t>
  </si>
  <si>
    <t>BLDA, MoSA, Yaboos, Al Zitoun Club Service (TBC)</t>
  </si>
  <si>
    <t xml:space="preserve">Chil labour in the Gaza strip is one of many direct consequences of three major Israeli military operations on the Gaza Strip in the last 6 years, military blockade and the ongoing Israeli Palestinian conflict. Tdh has also observed an increase in child labour in relation to rubble clearance often done by young boys.  The mixture of armed violence, economic crisis, tough living conditions, and lack of access to basic services constitutes a negative environment for children to grow in. Children’s motivation to get a proper education is affected by the absence of professional perspectives, increasing rates of poverty and general tiredness of long years of conflict. In this context, incentives for a child to drop out from school and bring small additional income to his family is very high. Ambitious curricula and crowded classrooms add to the difficulties faced by children affected by lower school achievement, who are increasingly tempted by work. According to a study undertaken in Gaza and the West Bank on 2013 by Save the Children and Tdh, the Gaza study sample showed that 62.5% of children under 15 who are engaged in the labour market, do so in dangerous occupations that are harmful to their health, including work in tunnels, spraying pesticides, collecting gravel, acting as porters, the construction and demolition of buildings, fishing, and work in the petrochemical sector. Many factors contribute to increasing children’s vulnerability to child labour and worst forms of child labour, in particular, loss of livelihoods, death of primary wage earners, limited access to education, family separation. Recently, the Child Protection Gaza working group conducted a Rapid Assessment on Oct, 2014. CPRA shows that respondents in 78% of sites identified that there were aware of children in their neighborhoods involved in harsh and dangerous types of labour; furthermore 65% of responders thought that this pattern has increased as a result of the crisis. Comparative analysis suggests that there are differences across the different scenarios, and differences in the types of labour in which children are involved across geographical areas. For example harsh and dangerous labour was identified most frequently in Gaza (88%) and Gaza North (90%). The most commonly cited types of labour were: selling small goods (71%), collecting items in the rubble to sell (63%), farm work (35%), and cleaning streets and cars (25%). Involvement of children in building/construction work in Gaza North was identified by 40% of respondents, which is a much higher rate than involvement in building work in other locations; though it is not known whether the children are involved in rebuilding their own homes or employed by construction companies, and further research is needed to clarify this apparent pattern. Child labour is a growing phenomenon in Gaza emergency context and leads to several child rights violations such as mainly deprivation from access to schools, economic exploitation, exposition to dangers for health and injuries suffered during work and exposition to many types of child abuse. Almost half the working children are below the minimum age and almost all working children have started work under the age of 15 years old; those above 15 years usually work in conditions that do not meet the international legal standards, with long working hours, absence of medical follow up, or hazardous tasks. In these conditions, renewed and extended efforts are required to improve and follow up their working conditions. According to the study, 19.3% of the children work in agriculture, 16.7% in manufacturing, 12.7% in commerce, 15.4% in construction, 10.8% in metal workshops, 13.2% as car mechanics and electricians, 17% in collecting gravel._x000D_
</t>
  </si>
  <si>
    <t>According to the aforementioned study findings, children in Gaza usually work on: Poultry farms and sheep breeding, 13.6% in solid waste collection, 4.1% in demolishing buildings, 5.9% in tunnels, and 16.8% as street vendors. The most common worst forms of labour are gravel and solid waste collection, agriculture, construction work and work in the smuggling tunnels between Rafah and Egypt. Girls are generally involved in unpaid family business and agricultural work, which makes them harder to be targeted that will require specific outreach activities. With the data of the baseline study and a long standing experience in the fight against child labour, developed in Beit Lahyia as in other regional contexts, Tdh has in hands extremely appropriate tools to bring efficient support to working children and their families. Through the years, Tdh has built an extensive set of tools and methodologies to address child labour in a very inclusive way. In line with the Protection Cluster SRP 2nd objective to “prevent and mitigate the impacts of abuses and violations of human rights and international humanitarian law, and of the armed conflict”, the project will directly contribute to meet output 2.2 which aims at “increased availability of psychosocial support and related protective measures”. In this frame, the project will mobilise 3 particularly affected communities to bring an appropriate answer to worst forms of child labour, in cooperation with 3 local CBOs. Learning opportunities will be provided to working children and appropriate support to vulnerable families. A high level of coordination with relevant line ministries and protection agencies will also be established, to ensure a highly efficient cross checked system of case identification and referral and advocate better support to children with learning difficulties in schools. With regards to working girls, special attention will be dedicated to identify them through home visits, to enrol them in the project activities including school integration, vocational training and psychosocial support. Tdh will refer cases to the Child Protection Network (CPN) and other Protection Cluster members using the case management forms previously developed by UNICEF and Tdh. Moreover, livelihood support for 100 families of working children will be provided to improve the livelihood conditions of the most vulnerable families, in particular female headed households, thus reducing the risk of child labour and strengthening community resilience. Tdh will remain closely involved in following up the cases and monitoring their progress. At the same time, CPN and other members of the Protection Cluster can refer children in need to Tdh protection centre.  Tdh will liaise with the MoSA, other Protection Cluster Members and other UN agencies to coordinate the needed livelihood assistance. Besides providing direct services, the project aims at building up the capacity of local CBO social workers and teachers on case management and psychosocial approach. Along with providing appropriate services, Tdh will document, monitor and report cases of children who crossed the fence to work inside Israel. In addition to mid term and final external evaluations, quarterly monitoring reports will be produced.</t>
  </si>
  <si>
    <t xml:space="preserve">Expected results 1. _x000D_
•	450 dropped out or working children at risk (110 boys and 40 girls in each area) benefit from protection services offered by 3 CBOs.  _x000D_
•	The CBOs provide remedial classes, psychosocial support, recreational activities, and individual ad hoc support to the identified children _x000D_
•	350 children at risk working and/or recently drop out children   benefit from the activities of the 3 CBOs _x000D_
•	100 children at high risk (such as working in tunnels, collecting stones and gravels from border areas, spraying pesticides) – dropped out for a long time and/or victims of exploitation benefit from appropriate support and individual follow up in the CBOs_x000D_
•	All identified children in need are referred to appropriate health services psychological support services, or mental health service providers for medical follow up. _x000D_
•	3 teachers and 3 social workers from each CBO are empowered in terms of child protection, psychosocial activities and case management systems. _x000D_
•	900 family members of working children participate in joint parents children activities. _x000D_
•	80% of family members show a better understanding of their children’s protective needs_x000D_
_x000D_
Expected result 2. By Dec. 2015, 300 recently dropped out or working children/youth are either reintegrated into school, either following a vocational training._x000D_
•	300 recently drop out or working children (40 girls and 60 boys in each area) are registered in schools or vocational training centres in 1 and half years. _x000D_
•	100% of identified girls are integrated into schools or vocational training centres._x000D_
•	80% of the integrated children show improved academic achievements and subjective well being._x000D_
•	Children of 150 vulnerable families (around 225 brothers and 225 sisters of centre children) receive in kind support including school uniforms, school fees, stationaries, and transportation if necessary._x000D_
•	By Dec. 2015, none of these selected and supported families is sending their children to work. _x000D_
_x000D_
Expected result 3. By Dec15, 100 families of labour children will have a small income project to support them in their livelihood._x000D_
•	100 families of children victims of the worst forms of child labor (40 girls and 60 boys) have started their own micro-project and have a source of income_x000D_
•	80% of the assisted families have a better quality of life and able to afford their basic needs_x000D_
•	100 % of the targeted families children are able to continue their study at school or their vocational training and are protected against the worst forms of child labor_x000D_
_x000D_
Expected result 4. Community and stakeholders are mobilised to increase children’s protection against school drop out and child labour_x000D_
•	90 participative discussion sessions with the community on protection from the worst forms of child labour and prevention of school drop out are undertaken in the CBOs and in the schools with 15 participants each time._x000D_
•	1350 members of the community participate in group sessions on the risks and the protection of children from worst forms of child labour, including 100 workshop owners, 800 teachers, 100 community and religious leaders. _x000D_
•	80% of targeted community members show an improved understanding of the children’s protection needs, in particular negative consequences of child labour on health and psychosocial well being of children._x000D_
•	code of conduct in place _x000D_
•	An advocacy campaign is conducted with schools and MoE to adapt school responses to children with learning difficulties, leading to an intervention strategy. _x000D_
•	Support mechanisms are established in 50 governmental schools to support children with learning difficulties. _x000D_
•	Communications tools on Child Labour in Gaza are produced and disseminated amongst institutions and decision makers._x000D_
</t>
  </si>
  <si>
    <t>Norwegian People's Aid</t>
  </si>
  <si>
    <t>Emergency support to revitalize the food production sector in Palestine</t>
  </si>
  <si>
    <t>OPT-15/F/73224</t>
  </si>
  <si>
    <t xml:space="preserve">Personnel </t>
  </si>
  <si>
    <t xml:space="preserve">Program inputs: materials, services and labour </t>
  </si>
  <si>
    <t>Monitoring and Evaluation</t>
  </si>
  <si>
    <t xml:space="preserve">Administration and auditing </t>
  </si>
  <si>
    <t>12000</t>
  </si>
  <si>
    <t>4800</t>
  </si>
  <si>
    <t>6300</t>
  </si>
  <si>
    <t>4800 Children under 15 years age, 900 Women (FHH)  1500 Farmers and Fishermen (HH)</t>
  </si>
  <si>
    <t>Individuals living in rural areas of West Bank, Gaza and East Jerusalem including area C</t>
  </si>
  <si>
    <t xml:space="preserve">Disadvantaged farmers and fisher folks in the West Bank and Gaza Strip provided with emergency support to be able to face shocks and increased access to basic food needs and gain a minimum income to improve their living standard._x000D_
_x000D_
Country Strategic objectives SO2,SO3_x000D_
</t>
  </si>
  <si>
    <t>TBD</t>
  </si>
  <si>
    <t xml:space="preserve">The prolonged socio-political crisis in Palestine continued causing negative economic impact to the livelihood in many communities living under different circumstances and challenges under the Israeli occupation. Additionally, natural disasters and climate had also contributed to further deterioration in the agriculture sector due to lack of proper management and holistic plans. _x000D_
_x000D_
The occupation policies with systematic destruction the Palestinians economy are aiming at leaving the Palestinians dependents on Israeli economy as well as to remain depending on international aid. Latest statistics on Food Security shows that at least 41% of the Gaza Strip inhabitants are food insecure, and according to WFP during September 2014, the percent was 51% of the Gazans are not food secured.  Access to land in the Access Restricted Area in land and in sea for farming and fishing activities is also hindered by the Israeli restrictions and closure. _x000D_
_x000D_
Food insecurity levels were high at 57% and increased after the war and reached about 71% in Gaza according to MIRA latest assessment. In the West Bank the food insecurity level remains at 19% since 2012. (PCBS, UNRWA, FAO) _x000D_
_x000D_
Unemployment, poverty, delay of wages and high prices of basic commodities are hardly hitting most of the groups and moving people from vulnerable to food security to food insecure population. Unemployment rate in Gaza increased from 40.8% to 44.5% during the second quarter of 2014 while it decreased in the West Bank from 18.2% to 16.0% during the same period. _x000D_
_x000D_
Damage to Agricultural Areas and Greenhouses, Gaza Strip - Occupied Palestinian Territory_x000D_
UNITAR in its analysis indicates that about 1,800 hectares of agricultural fields have likely been razed or heavily damaged the war. In addition, a total of 1263 greenhouse structures identified total or partial damages. _x000D_
_x000D_
The Ministry of Agriculture has estimated agricultural asset losses at US$ 550 million. The destruction of agricultural land reached about 60-70 thousands dunums. This included several types of damages to land like (cutting and uprooting of trees, destruction of water wells and irrigation networks, damages to the already planted crops and vegetables). Livestock and poultry farms faced high mortality due to lack of fodder or water during the days of attacks and others were razed._x000D_
_x000D_
Fisheries sector sustained different types of damages as fishermen storage rooms, damages to fishing nets and gears, outboard engines, lighting equipment, total destruction to 23 fishing boats and 75 partial destruction to boats. _x000D_
_x000D_
At least 95 per cent of the Gaza Strip’s fishermen are recipients of international aid (IDMC/PCHR, February 2014), and many former residents in ARAs have chosen to leave for urban areas in search of employment (IDMC interviews, March 2014). For those who remain, financial support is the only thing that prevents their displacement._x000D_
_x000D_
In the West Bank and Area C the Israeli authorities continued the systematic demolitions, confiscation of land and productive assets, in addition to restriction of movement to agricultural inputs and damaging of land and uprooting trees._x000D_
_x000D_
Herders in Area C experienced IOF and settler attacks and prevented from accessing natural pasturing land as well as lack of water. _x000D_
</t>
  </si>
  <si>
    <t xml:space="preserve">NPA and local Palestinian NGOs in partnership will implement the activities of the program. _x000D_
_x000D_
Local community and farming groups will be involved in selection and implementation process to provide assistance to farmers, program experts will monitor and provide technical assistance to beneficiaries. The project will involve supporting at least 2600 disadvantaged households (women and men) in targeted areas with emergency assistance based on their needs. Partner organisations will arrange workshops to announce the project initiation. _x000D_
NPA has been working actively since 2005 in the Agriculture sector and coordinates with the Ministry of Agriculture and the UN Food and Agriculture Organisation (FAO) in addition to other UN bodies such as OCHA as well as international NGOs like the ICRC. _x000D_
_x000D_
Program activities will include but are not limited to the following:_x000D_
_x000D_
Rehabilitation and planting of land and greenhouses _x000D_
• Rehabilitation and planting of 5740 dunums land distributed as follows:_x000D_
400 dunums of greenhouses in Rafah and Khan Yunis of Gaza Strip will be rehabilitated by different inputs for farmers to be able to return fully operational with the production cycle. _x000D_
840 dunums of open fields owned by affected women and farmers in the Middle, North and Rafah governorates (200 dunums will be located in the villages surrounding Jerusalem) _x000D_
4500 dunums will be planted with rain-fed crops in Access Restricted Areas (ARA) and in area C and villages closed to wall or suffer from settlers’ attacks. _x000D_
_x000D_
The activity inputs varies according to the needs which may include preparing the land, filling craters, supply and install of plastic sheets, irrigation networks and seeds/nurslings for planting seasonal and rain fed crops. _x000D_
_x000D_
Support water resources and women income _x000D_
• Construct and renovate 40 water collection cisterns in West Bank and Area C._x000D_
Construction and rehabilitation of 20 water collection pools and extension of water carrier lines for irrigation in the Southern Governorates of Gaza._x000D_
Provide 180 women Households with income units for sustainable livelihood (egg-layers farms, home gardens) in villages affected by settlers’ violence in Nablus, Tubas Governorates)._x000D_
• Training and awareness raising for women in pest management, water conservation and sustainable management of resources._x000D_
  _x000D_
_x000D_
Support fishermen and unemployed workers_x000D_
• At least 300 unemployed female and male workers will be engaged in two months temporary working jobs within the implementation of activities linked to agriculture. Skilled workers are paid USD 18 per day and unskilled workers are paid USD 15 per day. 5000 workdays are to be created and benefited unemployed workers in the different areas where the project activities are implemented. _x000D_
• Providing at least 500 fishermen of the mostly affected in the Gaza Strip with fishing gears and materials to repair their boats and nets in order to be able to resume regular fishing activities.  According to the rapid assessments by NPA and partners the response will target Gaza port, North Gaza, Middle area, Khan Yunis and Rafah._x000D_
</t>
  </si>
  <si>
    <t xml:space="preserve">Outcomes_x000D_
1) 2600 female and male households are recovered after the shocks related to different man-made or natural crisis. Most will have their production assets renovated and operational and maintained for sustainable use for securing their basic needs of food._x000D_
2) The agriculture sector revitalized and the employment in the sector enhanced in target areas._x000D_
3) The rural population in target areas experience enhanced food security and reduced level of poverty. _x000D_
4) Environmental sustainability and environmentally sound agricultural activities enhanced, saving water and avoid exhausting the soil. _x000D_
5) Prices of fresh, food and vegetables in the local market stabilised as quantity of produced vegetables for domestic use increased. _x000D_
_x000D_
Outputs: _x000D_
a) 400 dunums of greenhouses belongs to 400 female and male farmers renovated and farmers are reengaged in the seasonal crops production cycle which in turn will contribute to stabilise the prices of vegetables namely, tomatoes, cucumber, eggplants, pepper etc of the greenhouses crops. According to MoA estimates each dunum of greenhouse produced about 20 tonnes of vegetables annually. _x000D_
b) 840 dunums of open fields crops are planted and producing vegetables for the local market and consumption for the beneficiaries. Seasonal crops like cabbage, squash, eggplants, potatoes, carrots etc are planted and available in the local market. It is expected that each dunum to produce 4-5 tonnes of vegetables in each season._x000D_
c) 3000 dunums will be planted with rain-fed crops in (ARA) of Gaza and 1500 dunums in area C and villages closed to the wall or suffer from settlers’ attacks. The average production per dunum is 350 kg of wheat in addition to straw to be used for animal fodder. The land which is targeted by planting will be accessed and protected from being confiscated due to abandonment. _x000D_
_x000D_
Support water resources and women income _x000D_
a) 40 water wells/cisterns renovated/constructed in areas of water scarcity or lack access to water in the West Bank. Each cistern capacity about 60-70 cubic meters filled with rain water during winter or refilled for the people in need for domestic and farming use. In Gaza 20 water collection pools will be rebuilt and renovated to support at least 100 farmers/dunums to irrigate their land in the Southern Governorates of Gaza. Irrigation networks utilising systems saved about 40% water which will contribute to reduce water for irrigation of each tree from 400 litres to 240 litres per month, without affecting the productivity. _x000D_
_x000D_
b) 420 needy female headed households will receive support to establish small scale income generating activities (home gardens and egg-layers). Home gardens vegetables are harvested 3-4 times a year. This will increase the women food security using its produce and increase the income from selling the residue sold in the local markets. The average income varies between 1000-3000 USD per year; depending on type of inputs and follow up. Egg-layers component is designed for women as eggs are rich in protein. Marginalized families headed by women will have opportunity to produce egg and market the excess to generate income. Each unit will of chicken farms will produce up to 40 eggs per day in average. Once egg laying-chicken farms are established, women will be fully responsible for its management. This will improve their income, enhance women’s participation and build their self-esteem. _x000D_
_x000D_
Support fishermen and unemployed workers_x000D_
a) 250 small and medium fishing boats renovated and supplied with fishing equipment and tools to improve their food security and reduce poverty and unemployment within this sector as well as increase the fish catch. At least 500 fishermen will be assisted to resume fishing activities. _x000D_
_x000D_
b) 100 skilled and unskilled unemployed men and women will be provided with two months temporary job opportunities with the proposed farming activities. 5000 workdays will provide about 500 USD for each worker. _x000D_
</t>
  </si>
  <si>
    <t>Jenny Oskarsson</t>
  </si>
  <si>
    <t>jennyo@npaid.org</t>
  </si>
  <si>
    <t>+970 8 2826186, +970 599 413 810</t>
  </si>
  <si>
    <t>mahmoud@npapal.org</t>
  </si>
  <si>
    <t>Islamic Relief Worldwide</t>
  </si>
  <si>
    <t>Securing access to safe drinkable water and safe hygiene practices for affected populations at border areas</t>
  </si>
  <si>
    <t>OPT-15/WS/73226</t>
  </si>
  <si>
    <t>Personnel cost (coordinator, RO technician, social worker,  accountant, logistics,)</t>
  </si>
  <si>
    <t>Project deliverables   In-house RO units (1000 units)</t>
  </si>
  <si>
    <t>Project deliverables   Storage roof tanks (1000 units)</t>
  </si>
  <si>
    <t>Public Health Awareness Campaign</t>
  </si>
  <si>
    <t>Direct operational cost</t>
  </si>
  <si>
    <t>6500</t>
  </si>
  <si>
    <t>3500</t>
  </si>
  <si>
    <t>1000 households x 6.5 members, 3500 children, 1000 women, 2500 adults</t>
  </si>
  <si>
    <t>Enhanced access to safe drinkable water and improved sanitation use and hygiene behavior for affected populations</t>
  </si>
  <si>
    <t xml:space="preserve">All Gaza governorates have been equally affected by damages and/or interruptions to supply of water services, sanitation and water storage. Those communities with chronic WASH deficiencies are particularly vulnerable to further disruptions in service provision. All governorates have higher counts but specific communities and even governorates require an equally vital response. _x000D_
Gaza's water system has been deteriorating for years. Safe drinking water is becoming increasingly scarce in the Strip. Water is becoming contaminated and sewage is overflowing, bringing a serious risk of disease._x000D_
A further disruption to WASH services will expose the people in Gaza Strip to health and environmental disasters .Children and women will be the most at risk. The existing water, when available, is not drinkable water because of the high amounts of chlorides and the continuous chlorination of the water. Several health problems occur as a result of drinking this type of water such as kidney failure and dental problems. Most of the water resources (wells) in Gaza Strip are old wells with deteriorated networks. This has negative impacts on water in terms of quality and quantity. Houses in Gaza Strip are connected to the municipal networks which make them suffer from bad quality drinking water. _x000D_
Water shortages significantly affect women’s ability to carry out household tasks. The irregular supply of water increases women’s workloads and forces them to develop a range of coping strategies especially in areas not connected to water networks. In addition to collecting water, Palestinian women are usually responsible for maintaining family health and hygiene. The lack of sanitation facilities also impacts the safety, privacy and dignity of women and girls._x000D_
One of the suggested solutions to alleviate this problem is to provide the selected houses with in-house reverse osmosis units for desalination (RO units), as well as provide them with water storage tanks, and public environmental awareness for women on water, health, and hygiene. _x000D_
In the Gaza Strip there are about one hundred water vendors selling drinking water produced through brackish water desalination plants with a capacity of 20-40 m3/day and operated for 4-6 hours/day. More than 80% of the Gaza people use this water for fulfilling their drinking and cooking water needs. The remaining 20% use in-house reverse osmosis units for desalination.  _x000D_
Internationally and within the Gaza Strip, it is often claimed that beyond the issue of basic needs, women’s position within society can be transformed through WASH interventions.  WASH is an acceptable area for women to be involved in, and that this involvement can start to push the boundaries of women participation to a wider community issues.  _x000D_
This project will improve the access to drinkable water and sanitary services in addition to enhancing hygiene behaviours inside targeted households with a clear empowerment trend for women and girls in addition to engaging them in community activities. Similar projects have been implemented by Islamic Relief since 2010._x000D_
For all the reasons summarized above, this project will provide significant positive impact of IRPAL’s WASH interventions on the daily activities of women, and second, to contribute to women’s empowerment, for example by promoting opportunities for skills, and self-confidence during providing sustainable safe drinking water source and raising the awareness of public health and hygiene behavior.  _x000D_
</t>
  </si>
  <si>
    <t xml:space="preserve">1) Preparation:  Need Assessment &amp; Beneficiary selection_x000D_
  The selection methodology will start with nominating beneficiaries households according to tight socio economic criteria, most vulnerable, and affected through the last War and it will be followed by conducting a field survey of 100% of the nominated beneficiaries in order to collect the relevant data in addition to their water quality and sources._x000D_
  The collected data will be entered into a scoring system to be ranked according to the household’s vulnerability conditions, and then the final beneficiaries will be selected after cross checking with other active organizations in the Gaza Strip._x000D_
  Preparation of detailed survey questionnaire and list of beneficiaries _x000D_
  Islamic Relief will conduct a detailed survey for the target families. It will be implemented by IRPAL social surveyor and the RO technician to determine the needs of the family, and measure the water salinity (concentration of total dissolved solids, TDS) which can be measured using a TDS meter kit which is available at IRPAL._x000D_
_x000D_
2) Installation of RO units and storage water tanks:_x000D_
  The procurement process will be implemented by IRPAL procurement department based on the technical specifications of the RO units._x000D_
  ROU will be delivered and installed at the identified houses and will be inspected by IRPAL RO technician._x000D_
  All beneficiaries will receive storage water tanks which will be connect to RO system where the brine water will pumping to tanks and  reuse it again_x000D_
- The beneficiaries will receive onsite training about installation, operation and maintenance of the reverse osmosis system including the process of replacing the filters will be conducted by the vendor and IRPAL RO technician._x000D_
  The Reverse Osmosis (RO) system will be maintained by the contractor for two years, this will provide at least two years of project sustainability. The contractor shall replace or repair any damage of any part of the system. The contractor shall visit each house periodically every 6 month and perform the needed maintenance which includes replace the pre filters. At any time the contractor will be responsible for replacing the membrane if it is failed to comply with treatment limitations._x000D_
 . IRPAL will follow up the maintenance procedures with the contractor.  This will provide at least 2 years of project sustainability_x000D_
_x000D_
3) Household public health awareness campaign:_x000D_
  An advertisement will announce at SWG (The Society of Women Graduates), calling female fresh graduate (BA in environmental sciences – Nursing  or related field, Unemployed and available for training, Resident in the target area) to participate in Health and Hygiene Promotion Training Course in order later on to do the awareness at the households._x000D_
  Selecting 50 female graduates from relevant disciplines to receive capacity building in WASH community mobilization._x000D_
- The selected 50 female graduate will attend15-hrs training in Gender._x000D_
- The selected 50 female graduates will conduct home based awareness session regarding best hygiene and sanitation practices._x000D_
- Conducting hygiene promotion activities and health awareness sessions by female graduates to women households including provision of hygiene kits (woman to woman approach)_x000D_
- Procure and distribute sufficient hygiene kits._x000D_
</t>
  </si>
  <si>
    <t xml:space="preserve">  Targeted households in affected area have permanent safe drinking water source._x000D_
- 1000 high quality ROU’s are distributed for targeted households by the end of the project._x000D_
- Targeted households are having sufficient water storing tanks by the end of the project._x000D_
- 100% of targeted beneficiaries are having sufficient quantity of drinking and domestic water._x000D_
- 100% of targeted households are having safe drinking water with sufficient quality according WHO standards. _x000D_
- 1000 households will receive maintenance services for their ROUs for the following two years after the end of the project duration._x000D_
    100% of the targeted households reduce their HH’s expenses on purchasing desalinated water._x000D_
   Targeted female headed households’ members have greater knowledge of health information and are consistently using best health/hygiene practices._x000D_
   100% of targeted families report spending less time and energy obtaining safe water_x000D_
- 50 unemployed female fresh graduates participate for six months in sufficient WASH and community mobilization training and complete it successfully per the agreed training hours in addition to practical coaching on the use and maintenance of ROUs. _x000D_
- 50 female graduates receive their salaries per agreed wages for conducting hygiene promotion activities at the household level. _x000D_
- 50 female fresh graduates will obtain training in Gender._x000D_
- Women and girls in targeted households receive public health awareness sessions.  _x000D_
- 1000 hygiene kits distributed on targeted households. _x000D_
</t>
  </si>
  <si>
    <t>Salah M. Tayeh</t>
  </si>
  <si>
    <t>s.tayeh@irpal.ps</t>
  </si>
  <si>
    <t>+970598386126</t>
  </si>
  <si>
    <t>salah tayeh(s.tayeh@irpal.ps)</t>
  </si>
  <si>
    <t>Supporting the resumption of essential rehabilitation services at El Wafa Hospital in the Gaza Strip</t>
  </si>
  <si>
    <t>OPT-15/H/73230</t>
  </si>
  <si>
    <t>Medical and rehabilitation equipment</t>
  </si>
  <si>
    <t>Medicines and disposables</t>
  </si>
  <si>
    <t>Overheads (8%)</t>
  </si>
  <si>
    <t>15000</t>
  </si>
  <si>
    <t>4500</t>
  </si>
  <si>
    <t>Patients in need of rehabilitation and specialist services (including injured people and people with disabilities)</t>
  </si>
  <si>
    <t>The objective of the intervention is to equip El Wafa Hospital with appropriate medical and rehabilitation equipment so that it can adequately resume its rehabilitative and specialist surgical services to residents of the Gaza Strip._x000D_
_x000D_
This objective is in direct alignment with and will contribute towards the Health and Nutrition Cluster’s (HNC) Response Plan Objective 1A: Access of vulnerable communities in the West Bank and Gaza to quality and affordable essential health services, referral of victims of violence to protection organization and advocacy ensured._x000D_
_x000D_
This will be achieved by focusing on actions that fall under the following top-priority activity of objective 1A: Improving the coverage of quality and affordable essential health services of vulnerable communities, including nutrition, maternal and child health, reproductive health, mental health, rehabilitation services for people with disabilities and environmental health.</t>
  </si>
  <si>
    <t xml:space="preserve">According to a disability survey conducted by the Palestinian Central Bureau of Statistics in 2012, it is estimated that at least 2.4% (approximately 32,400) of the population in Gaza are people with disabilities (PWDs). The recent 50-day Israeli operation in the Gaza Strip has increased this number. As the HNO highlights, during the attacks, "around 11,000 people were injured, including up to ten per cent with long-term or permanent disabilities" (Humanitarian Needs Overview, 2014). MAP is currently implementing a limb reconstruction project to serve war-wounded patients but many of them will still require long-term rehabilitation._x000D_
_x000D_
Rehabilitation services were not sufficient to meet the needs of the affected population prior to the conflict. Despite the presence of very favourable legislation for services for people with disabilities in Palestine, implementation is poor. Many NGOs are registered with the Ministry of Social Affairs to provide rehabilitation services for people with disabilities in Gaza but, in reality, few provide a sustained, credible level of service. _x000D_
_x000D_
Gaza’s only specialist rehabilitation hospital was El Wafa Medical Rehabilitation Hospital, run by the El Wafa Charitable Society. The hospital provided long term rehabilitation services as well as some specialised surgeries and therapies that are not available elsewhere in Gaza. Specifically the hospital provided:_x000D_
_x000D_
1.	Comprehensive medical rehabilitation, along with its various components (medical supervision, rehabilitative nursing care, occupational therapy, speech therapy, rehabilitative cognitive therapy, and psychological and social support_x000D_
2.	Specialized surgeries (three operating rooms and a post-operation recovery room)_x000D_
3.	Outstanding medical units (hyperbaric oxygen therapy unit, diabetic foot therapy units, enuresis therapy units) _x000D_
4.	Medical assistance sections (diagnostic radiology center and a comprehensive medical laboratory). _x000D_
_x000D_
As a well-establish established rehabilitation center, El Wafa had an agreed MOU with NGOs and the MOH to receive patients in need of rehabilitation. _x000D_
_x000D_
However, the El Wafa hospital was completely destroyed during the recent conflict, including three buildings and a therapeutic garden. Although staff were able to evacuate all the patients, the entire medical and rehabilitation equipment had to be left behind. This will place significant further strain on the already limited rehabilitation services described above. As noted in the HNO, the recent conflict (as well as the chronic deterioration of the health sector) has had the largest impact on people with disabilities and other vulnerable groups. As a result, the need to resume specialist rehabilitation services is urgent._x000D_
_x000D_
Although a site has been identified for the hospital to be rebuilt, the El Wafa Charitable Society is currently operating from a centre for elderly people in Al Zahra in the Middle Area, which is also run by El Wafa. As an immediate response to the emergency needs, some donors have provided medical and rehabilitation equipment to the centre. However, the hospital still lacks considerable quantities of essential equipment, medicines and disposables. Although the Ministry of Health has committed itself to contracting El Wafa hospital for the same services as before, the loss of its equipment, medicines and disposables means that the El Wafa Charitable Society is currently only able to provide severely limited services._x000D_
_x000D_
In order to allow the El Wafa Charitable Society to resume these essential services, MAP is applying for funding to provide needed medical resources. Funds will be used to procure medical and rehabilitation equipment, medicines, and disposables to resume specialist rehabilitative and surgical services. The provision of such equipment and items was one of the key recommendations of the Joint Health Sector Assessment Report produced in September 2014._x000D_
</t>
  </si>
  <si>
    <t xml:space="preserve">Output 1: Ensure availability of medical and rehabilitation equipment at El Wafa hospital_x000D_
_x000D_
Activity 1: Procure and distribute medical and rehabilitation equipment_x000D_
_x000D_
Output 2: Ensure availability of essential medicines and disposables at El Wafa hospital;_x000D_
_x000D_
Activity 2: Procure and distribute medicines and disposables _x000D_
</t>
  </si>
  <si>
    <t xml:space="preserve"># of needed medical and rehabilitation equipment delivered to El Wafa hospital._x000D_
# of needed medicines and disposables delivered to El Wafa hospital._x000D_
# of patients treated at El Wafa hospital_x000D_
</t>
  </si>
  <si>
    <t>Fikr Shaltoot</t>
  </si>
  <si>
    <t>fikr@map-uk.org</t>
  </si>
  <si>
    <t>+972 82821355</t>
  </si>
  <si>
    <t>Mark McGuinness(mark.mcguinness@map-uk.org)</t>
  </si>
  <si>
    <t>International Orthodox Christian Charities</t>
  </si>
  <si>
    <t>Emergency Cash-for-Work for Unemployed Agricultural Workers in Gaza Strip</t>
  </si>
  <si>
    <t>OPT-15/F/73231</t>
  </si>
  <si>
    <t>Direct Costs: cash-for work wages and material supply</t>
  </si>
  <si>
    <t>Direct Operational Costs</t>
  </si>
  <si>
    <t>Human Resources</t>
  </si>
  <si>
    <t xml:space="preserve">local CBOs </t>
  </si>
  <si>
    <t>indirect costs</t>
  </si>
  <si>
    <t>9240</t>
  </si>
  <si>
    <t>3696</t>
  </si>
  <si>
    <t>2680</t>
  </si>
  <si>
    <t>2526</t>
  </si>
  <si>
    <t xml:space="preserve">men </t>
  </si>
  <si>
    <t xml:space="preserve">farmers in Gaza Strip </t>
  </si>
  <si>
    <t>To improve the food security status of farmers by increasing their food production, reducing their agricultural production input costs through the provision of temporary CFW agricultural employment resulting an increase in their income and resilience</t>
  </si>
  <si>
    <t>CBOs</t>
  </si>
  <si>
    <t xml:space="preserve">The last Israeli military operation “Protective Edge” in the Gaza Strip, which lasted 51 days, has worsened an already extremely fragile environment in terms of food security and livelihoods. The UN OCHA report: Gaza Initial Rapid Assessment of September 2014 indicated that approximately two thirds of Gaza population was receiving food assistance prior to the crisis, and food insecurity or vulnerability to food insecurity affected 72 per cent of the population. Moreover, at least 40,000 people employed in the agriculture/fishery sector were directly affected by the recent military operation. Among the key priorities identified by the UN OCHA assessment for urgent response to the devastating food security situation in the Gaza Strip is the provision of temporary employment, through cash-for-work and in-kind assistance for repair of productive assets, emergency support to revitalize the food production sector. _x000D_
The recent conflict prevented many Gazan farmers from reaching their lands to irrigate and to take care of their harvest. This has resulted of many farmers losing their crops, especially with the lack of water. Those farmers are fully dependent on their agriculture production as a main source of their income. The result of the farmers not being able to access their lands, and to take care of their harvest and to market their products has increased the level of becoming vulnerable to food insecurity. Following the end of the military operation, Gazan farmers returned to their land, many of which are damaged, and resumed their agriculture activities. Many of them are in need of urgent support of labourers to help them to weed and harvest their crops, so they can restore the productive assets, meet their household’s food security needs and contribute the revitalization of the food production sector. _x000D_
_x000D_
IOCC project will respond to the above-mentioned priorities in meeting the urgent and humanitarian needs of Gaza farmers by focusing its activities on the provision of agricultural labor force, in employing unemployed labourers as CFW, as well as the provision of agricultural tools and materials to help food-insecure greenhouses and open land farmers in weeding and harvesting their corps. This will decrease the agricultural inputs cost for green houses and open field poor farmers, and will secure short-term cash-for-work opportunities for food insecure households of agricultural labourers to meet their basic food needs. IOCC will cooperate with its existing wide network of partner CBOs throughout the Gaza Strip, who will work together with IOCC in identifying the needy farmers, as well as the cash-for-work labourers._x000D_
</t>
  </si>
  <si>
    <t xml:space="preserve">Through this project, IOCC will conduct two main activities:_x000D_
1.	Targeting 300 open land of food insecure farmers living in marginalized areas of Gaza Strip through providing labor force and tools needed for rehabilitating and providing land services for 1000 dunms of orchards._x000D_
_x000D_
This activity will help rehabilitate and serve farmers of olive and fruit orchids. It will assist farmers through the provision of CFW labourers and tools needed for rehabilitating the 1000 dunums in the marginalised areas of 5 Gaza governorates. The rehabilitation of orchards will include removing of weeds, trimming the trees, and sprinkling them with the mixer of organic Bordeaux mixture (copper sulphate and lime) in order to control insects and to protect the olive and fruits tress against diseases, and will lead to an increased production and minimize production costs. _x000D_
_x000D_
	This activity will serve a twofold aim:_x000D_
•	It will help 300 targeted open land farmers in rehabilitating and providing land services for 1000 dunums of orchards that they own._x000D_
•	It will secure 300 short-term job opportunities for 300 unemployed agricultural workers, generating a total of 6000 working days (20 working days/worker). _x000D_
_x000D_
_x000D_
_x000D_
2.	Targeting 300 food insecure farmers from marginalized locations of Gaza Strip through providing labor force and tools needed for resumption/harvesting products of seasonal fruits and vegetables cultivated in 500 dunums of greenhouses and 500 dunums of open land owned by those farmers._x000D_
_x000D_
This activity will help provide labourers for open land and green houses owned by farmers, with the aim to assist 300 food insecure farmers from marginalised locations of Gaza Strip through providing needed labor force and tools to help cultivate 500 dunums of greenhouses and 500 dunums of open land. IOCC will select and organise 300 unemployed agricultural workers into groups of CFW workers, each group consists of five workers to work in each dunum of land needs five working days.  _x000D_
_x000D_
In order to target those most vulnerable to food insecurity, the selection process used by IOCC will prioritize female-headed households, large families, or households hosting members of their extended family and households with disabled and/or chronically family members. Moreover, the above mentioned two activities will also secure short-term cash-for-work opportunities for 600 food insecure households of agricultural labourers to meet their basic food needs._x000D_
</t>
  </si>
  <si>
    <t xml:space="preserve">1.	1000 dunums planted with olive, citrus and other fruit trees owned by 300 farmers, will be served by 300 skilled and unskilled workers, both males and females, generating a total of 6000 working days. _x000D_
2.	500 dunums of green houses owned by 200 farmers._x000D_
3.	500 dunums of open land owned by 100 farmers._x000D_
4.	300 skilled and unskilled workers, males and females, generating 6000 working days. _x000D_
5.	Ongoing monitoring and evaluation of all activities using established IOCC tools and methodologies to ensure that all project outcomes are achieved and that IOCC’s project contributes to the sector response plan and the food security cluster as intended. IOCC monitoring framework will be designed to collect disaggregated gender data, and throughout the course of the project IOCC will closely monitor the collected data to ensure that the project reaches its gender based objectives._x000D_
</t>
  </si>
  <si>
    <t xml:space="preserve">George Elias MALKI </t>
  </si>
  <si>
    <t>gmalki@iocc.org</t>
  </si>
  <si>
    <t>+ (972) 2 581 1041</t>
  </si>
  <si>
    <t>Bashar Ashour(ashour.bashar73@gmail.com)</t>
  </si>
  <si>
    <t>Improvement and Development for Communities Center</t>
  </si>
  <si>
    <t>A Recovery Intervention that Promotes cash Crops Production and Water Saving Techniques in North Gaza</t>
  </si>
  <si>
    <t>OPT-15/F/73232</t>
  </si>
  <si>
    <t>Personnel &amp; Salaries</t>
  </si>
  <si>
    <t>Contractual services</t>
  </si>
  <si>
    <t>labourers</t>
  </si>
  <si>
    <t>Other direct project Costs (Incl. External Audit)</t>
  </si>
  <si>
    <t xml:space="preserve">250 women-headed farming families as direct beneficiaries with a total of 2000 family members, 1100 of them are females, and 900 of them are males </t>
  </si>
  <si>
    <t>Boosting the agricultural productivity and sustaining the Palestinian land and natural resources by continued cooperation with the agricultural community in the Gaza strip, with particular emphasis on restarted damaged lands and renovated agricultural infrastructure, income and employment generation, and promoting water saving techniques.</t>
  </si>
  <si>
    <t>1-	Gaza Strip is considered as the most exploited area in the world, where the level of demand on resources exceeds the capacity of the environment.  Actually, this is especially true for the water and land resources, which are under high pressure and subject to severe over exploitation, pollution and degradation in the very densely populated Gaza Strip._x000D_
2-	Agriculture is particularly important in the economy of Palestine due to its high contribution to GDP and to its role in employing Palestinian workers, Moreover; it has a major role in national trade, as agricultural products constitute 23% of the national commodities export. _x000D_
3-	Indeed, the agricultural sector in the Gaza strip was severely affected by the last Israeli attack in year 2014 ( total losses and damages have exceeded $ 300 M USD and particularly $48.5 M USD in North Gaza ) and the ongoing restrictions on agricultural imports and exports in place since June 2007.  As a result of the closure of crossing points, the sector has witnessed extensive set-backs, including a complete ban on agricultural exports; a severe shortage of agricultural inputs and supplies that have driven up production prices.  The end result is reduced production, major economic losses, a rise in unemployment, and a threat to food security among the local population, as food imports have been severely limited by the closure. _x000D_
4-	The Palestinian Food Security Strategy 2011-2013 which have been endorsed by PNA as national reference to achieve the minimum crop sufficiency and ensure food security for all the Palestinian people. The main pillars of the Strategy represent the four strategic objectives  ;  improving the availability of food, access to food, and quality/ use of food, together with a fourth objective addressing institutional aspects of its implementation._x000D_
5-	Working on the fact saying that “if we cannot secure water, we cannot guarantee food” therefore, the challenge is to increase productivity per unit of water (more crop per drop).  On the other hand, the existence of agriculture depends on the ability to save water and makes water use efficiency as high as possible.  Indeed, farmers in Gaza as well as the other developing countries around the world will face increasing competition for scare freshwater resources from industry and domestic users, and will need to produce more crops per liter of water._x000D_
6-	In the near future land and natural resources specifically the agriculture and water will be less of availability therefore, an environmentally -sound agriculture and water saving techniques will need to be explored and introduced urgently.  Pressure on agriculture will certainly increase strongly during the next decades. Water demand is sustainable managed through the more efficient use of water and adopting new crop patterns of low water consumption._x000D_
7-	Nowadays, special attention is being given to allow women's participation in the development and human resources development plans and programs and to correct the current situation characterized by weak women participation in the organized activity despite their " invisible " economic contribution to the unorganized sector and to agriculture ( 10 %  or less of women participate in the Palestinian labor force although  woman represents 48.8% of the total population)  .  _x000D_
8-	Moreover, the aggravation of the political crisis in the region produces economical, social, physiological, psychological disasters, where women are living under huge pressure and suffering a lot of problems such as unemployment, isolation, and siege which affect their future planning and the current life style. In general the actual situation in Gaza Strip paralyse the contribution of women mainly the rural women in most of work sectors; therefore, it’s needed to enhance the chance to improve the women’s capacity and the partake in community development.</t>
  </si>
  <si>
    <t xml:space="preserve">-	Establishing of 250 in-come generating open field crops in order to alleviate the economical hardship of women headed households and enabling them to restart the production of their owned small lands ( two Dunum each) with total of 500 re-established cash crops farms._x000D_
-	Conducting 400 training hours as well as prepare and printing of sensitization materials and guidelines on irrigation saving measures and scheduling  , groves service, IPM and home gardens to be distributed on the farming community. _x000D_
-	Labors for over 2500 working days in direct agricultural works. An estimated multiplier-effect means up to 6000 additional related working days (transport, marketing, etc.)_x000D_
</t>
  </si>
  <si>
    <t xml:space="preserve">The project is targeting the affected and vulnerable women headed farming households in the most damaged areas of the Northern Governorate (Biet Lahya) and in accordance to the proposed milestones, the number of expected direct beneficiaries is about 250 women – headed household who affected severely from the last Israeli attack on Gaza and are still cultivating a cash crops products as main source of income, while the indirect number is expected to reach about 2000 beneficiaries. _x000D_
On the other hand, the main project indicators are illustrated as follow:_x000D_
_x000D_
-	Re-established 500 dunums of in-come generating open field crops and equipped modern irrigation networks and planted by seasonal open field crops._x000D_
-	250 women headed families were empowered to manage an income generating scheme in order to help alleviating their economical hardship circumstances and are enabled to restart the production of their owned small lands ( two Dunum each). _x000D_
-	Conducted 400 training hours as well as distributed an awareness and orientation leaflets _x000D_
-	Creating more than 2500 direct working days all over the project period.  </t>
  </si>
  <si>
    <t>Mrs. Amany Jouda</t>
  </si>
  <si>
    <t>info@idcoexperts.com</t>
  </si>
  <si>
    <t>00970598329263</t>
  </si>
  <si>
    <t>Rajeh Abbas(info@idcoexperts.com)</t>
  </si>
  <si>
    <t>Restore the livelihood of war affected fishermen in North Gaza</t>
  </si>
  <si>
    <t>OPT-15/F/73245</t>
  </si>
  <si>
    <t>Activity Cost</t>
  </si>
  <si>
    <t>Staff</t>
  </si>
  <si>
    <t>Admin</t>
  </si>
  <si>
    <t>600</t>
  </si>
  <si>
    <t>1740</t>
  </si>
  <si>
    <t>870</t>
  </si>
  <si>
    <t>Males from targeted households</t>
  </si>
  <si>
    <t>600 Fishermen (Households) will have their fishing tools and equipment repaired/received kits of fishing nets and tools/benefit from CFW scheme (3480 individuals, based on 5.8 members as average family size)</t>
  </si>
  <si>
    <t xml:space="preserve">Responding to the FSS Cluster objective SO 3:_x000D_
_x000D_
Respond to food insecurity and promote related resilient livelihoods._x000D_
_x000D_
Sector objective 2. The resilience of small scale farmers, herders, fishers and urban/peri urban households is enhanced and livelihoods protected._x000D_
_x000D_
The purpose of the intervention is to restore the livelihood of 600 fishing families affected by the latest war._x000D_
</t>
  </si>
  <si>
    <t>Ma'an Development Centre</t>
  </si>
  <si>
    <t xml:space="preserve">The poverty rate amongst fisher men is high (91.94%). Un- and under- employment is high and 47.1% are food insecure. A large number of fishermen were badly affected by the latest war._x000D_
_x000D_
Several fishing boats was damaged and many experienced substantial damage to storage facilities, nets and other equipment. The high cost of all supplies has an adverse effect on livelihood recovery for those affected. </t>
  </si>
  <si>
    <t xml:space="preserve">1.	Fixing the fishing nets for 200 fishermen through CFW modality (2000 WDs –  approximately 90 CFW laborers)_x000D_
2.	Maintenance of 80 vessels._x000D_
3.	Maintenance of 80 vessels motors._x000D_
4.	Distribution of fishing nets and tools for 150 farmers._x000D_
</t>
  </si>
  <si>
    <t>Livelihood of the households of 600 fishermen restored</t>
  </si>
  <si>
    <t>Sami Khader</t>
  </si>
  <si>
    <t>info@maan-ctr.org</t>
  </si>
  <si>
    <t>970 - 2 - 2954451</t>
  </si>
  <si>
    <t>Enhance Access to Domestic and Drinking Water at the Household Level through Improved Water Storage and Use of Emergency Solar Power Supply in Gaza 2014 Conflict-Affected Areas</t>
  </si>
  <si>
    <t>OPT-15/WS/73252</t>
  </si>
  <si>
    <t xml:space="preserve">Material and Supplies: 5000 tank, 100 solar-powered pumps including 100 small desalination units </t>
  </si>
  <si>
    <t xml:space="preserve">Human resources  </t>
  </si>
  <si>
    <t>Operation costs</t>
  </si>
  <si>
    <t>Indirect costs</t>
  </si>
  <si>
    <t>35700</t>
  </si>
  <si>
    <t>17850</t>
  </si>
  <si>
    <t>8747</t>
  </si>
  <si>
    <t>disability</t>
  </si>
  <si>
    <t>The project is targeting  the affected families last war in Gaza Strip , most vulnerable groups   will be considers in the selection ( women , children , disabilities inside the families and Elderly  )</t>
  </si>
  <si>
    <t xml:space="preserve">improve access to domestic water in affected areas after Gaza war 2014 </t>
  </si>
  <si>
    <t xml:space="preserve">On 26 August 2014, a ceasefire entered into force after 51 days of war and conflict. The conflict caused huge damage to shelters and infrastructure, resulted with an estimated 110,000 people being internally displaced and living in damaged houses or with host families. It also caused damages at a very large scale to the power supply which affected the municipal services of water and sanitation in all the Gaza Strip._x000D_
_x000D_
According to UNOCHA MIRA Report of September 2014, between 20-30 percent of water and sewage networks were damaged. The Gaza Coastal Municipalities Water Utility (CMWU) is working hard to respond to the huge needs resulted from the recent conflict, by making all the proper connections for the affected communities in all areas. According to the same report, 30-50 percent of water storage capacity at the household level is damaged. Additional assessment (i.e. ACF initial assessments) estimated that 21,960 water tanks is needed to cover the immediate needs in all affected areas of the Gaza Strip._x000D_
_x000D_
The basic human principle recognises that everyone has the right to water and sanitation. This right is recognised by providing Gazans with sufficient, acceptable, physically accessible and affordable water for personal and domestic use, in order to reduce risks of water-related diseases by providing water for personal consumption, for cooking and for personal and domestic hygiene. According to Sphere minimum standards, 15-20 liters of water per person is required for all purposes._x000D_
   _x000D_
International Orthodox Christian Charities, Inc. (IOCC), is an American NGO that offers humanitarian emergency relief and development programs to those in need worldwide, without discrimination. Through its Gaza Field Office and oPt office in Jerusalem, IOCC expanded its WASH activities and interventions in Gaza following the conflict in August 2014 by providing water tanks, water tucking and hygiene to IDPs. IOCC has a wide experience responding to WASH needs and disasters and conflicts in Syria, Lebanon, Ethiopia and many other places._x000D_
 _x000D_
The proposed project is designed to respond to the immediate needs to access to drinking and domestic water for the most affected Gazan households in the following areas in the Gaza Strip: Beit Hanun, eastern parts of Gaza City, Juhor ad Dik, Al Qarara, `Abasan, Khuza’a, and Al Fukhkhari; by increasing the capacity of water storage to enhance and increase access to domestic water by the affected communities, and through the installation of small solar-powered desalination units to improve access to drinking water._x000D_
  _x000D_
</t>
  </si>
  <si>
    <t xml:space="preserve">A1. Conduct a KAP study in all targeting areas to identify gaps and vulnerable groups   inside the targeted communities._x000D_
A2. Conduct beneficiary selection and distribution of 5000 domestic water tanks  1 m3_x000D_
A3. Install 100 small solar power supply at the household level to operate house booster pump and small-scale water desalination units for _x000D_
A4. Mapping of activities. _x000D_
</t>
  </si>
  <si>
    <t xml:space="preserve">_x000D_
ER1 Define the gaps in targeting areas and conduct KAP study before and after conducting the activity in the affected areas._x000D_
ER2. Distribution of 5000 domestic water tanks according to defined criteria to target the most vulnerable groups in the community 1 m3 _x000D_
ER3. Installing 100 units of solar power system and booster pumps with small desalination units 100 households._x000D_
</t>
  </si>
  <si>
    <t>We Effect</t>
  </si>
  <si>
    <t>Humanitarian Agricultural Support for Poor farming families in Marginalized Communities in Rafah and Deir Al Balah Governorates (HASP)</t>
  </si>
  <si>
    <t>OPT-15/F/73255</t>
  </si>
  <si>
    <t>Project inputs</t>
  </si>
  <si>
    <t>Field supervision and implementation</t>
  </si>
  <si>
    <t>Administration</t>
  </si>
  <si>
    <t>3600</t>
  </si>
  <si>
    <t>375</t>
  </si>
  <si>
    <t>Of all indirect beneficiaries, 121 are elderly</t>
  </si>
  <si>
    <t>Directly benefitting 750 farming families (375 men, 375 women) with a total of 4,350 family members</t>
  </si>
  <si>
    <t>Supporting 750 vulnerable farmers and herders by resuming their farming household-production linked to seasonality and protecting animal production in Rafah (3 localities) and Deir Al Balah (3 localities) governorates to improve their livelihood.</t>
  </si>
  <si>
    <t>Economic and Social Development Center of Palestine (ESDC)</t>
  </si>
  <si>
    <t>Gaza Strip has been suffering from crippling blockade since 2007, which has severely impacted the farmers’ ability to earn a living. The so called “buffer zone” is a no go area that extends 300 meters inside Palestinian territory and includes up to 35% of Gaza’s most fertile farmland.  Furthermore, in 2014, the unemployment rate in GS was 40% (PCBS, 2014). Prior to June 2014, 57% of households in GS are considered food insecure with two thirds of the population receiving food assistance, while 14% is vulnerable to food insecurity. (SefSec Report 2013)_x000D_
After the large Israeli military operation in July 2014 which had intensive Israeli airstrikes and land and naval bombardment, at least 2,133 Palestinians were killed, and the entire population there was affected in one way or another, whether through fatalities, injuries, displacement, loss of livelihood or being affected by the limited electricity and access to water. The Initial Rapid Needs Assessment report by OCHA indicates that there is an increase in food insecurity due to the inability to access livelihoods, especially agricultural assets which leaves farmers, herders and fishers heavily affected by the assault. Also, according to the same report, it is estimated that 108,000 people will be displaced in the long term due to their homes being uninhabitable. During the conflict, over 365,000 persons were seeking shelter in UNRWA and governmental schools make shift shelters and/or hosted families or other informal shelters. Furthermore, the Ministry of agriculture in Gaza has initially estimated losses of agriculture assets at $550 million of which $350 million direct assets loss. The estimation losses in agriculture components disaggregated by $200.4 million plant production assets losses, $70.8 million livestock losses, $68.2 million soil and water losses, and $10million fishery assets losses._x000D_
Add to this, and as a result of the ongoing conflict, Palestinian women have come to bear far greater responsibilities for household livelihood, compensating for a husband or son’s lost income as a result of the ongoing conflict: 8.1%  of Gaza households are headed by women (prior to the last attack in July). All too often, women must also bear the burden of household and family care givers with extremely limited resources. The reduced level of income, social exclusion, undeveloped capabilities and limited access to and/or control over productive assets especially in rural marginalized areas illustrates the difficulties rural women face.  According to Gaza Initial Rapid Assessment, women are faced with the challenges of a large number of family members killed or injured adding to their psychosocial well being. In addition, the dire situation that many families are faced with, e.g. loss of livelihood, homes and loved ones, tend to also increase GBV in the aftermath of conflict. Violence against children is also more likely. Persons with disabilities are also among the most vulnerable and have trouble accessing services and have their special needs provided for.</t>
  </si>
  <si>
    <t>Outcome: 750 HH small scale women and men farmers have restored and resumed their dependence on agriculture for income and food security and are at lower risk of leaving their lands and agro-production._x000D_
_x000D_
Output 1: 450 small-scale farmers have their agro-production units rehabilitated_x000D_
Activity 1.1. Rehabilitation of 300 dunums greenhouses in the targeted locations (100 in Deir Al Balah and 200 in Rafah) including installation of plastic cover &amp; insect net &amp; irrigation network in addition to provision of seedlings._x000D_
Activity 1.2 Rehabilitation of 450 dunums open field to about 150 farmers (50 dunums in Deir Al Balah and 400 in Rafah) including needed irrigation system. It is estimated to rehabilitate 3 dunums per each farmer in average._x000D_
_x000D_
Output 2: 300 livestock breeders have stabilized their agricultural production and restored their livelihood_x000D_
Activity 2.1. 100 poultry and cattle breeders have their animal sheds rehabilitated (70 in Rafah and 30 in the Deir Al Balah governorate)._x000D_
Activity 2.2. 200 animal breeders are provided with veterinary &amp; sanitation kits (100 in Rafah and 100 in Deir Al Balah governorate) in a way that does not duplicate the MoA support (these kits will exclude the vaccine distribution). _x000D_
_x000D_
Output 3: Vulnerable small scale farmers and herders are equipped with necessary knowledge and guided to manage their agro activities_x000D_
Activity 3.1 750 beneficiary women and small farmers are trained in crop/livestock management, diseases control and food processing and food hygiene for household produced food or marketed processed excess food product. _x000D_
Activity 3.2  2,250 technical support and extension for women and small-scale farmers are provided to guarantee the functionality and sustainability of provided agro-production intervention. _x000D_
_x000D_
Output 4: The project is effectively implemented and coordinated among relevant stakeholders_x000D_
Activity 4.1 Cooperation with other stakeholders and the conduction of coordination through creating project steering committee with the membership of active governmental, CBOs, NGOs, and international organizations to follow up and share with them the project progress and implementation and to avoid any duplication. _x000D_
Activity 4.2 Conduct project monitoring activities to monitor and evaluate project results, achievements and implementation process.</t>
  </si>
  <si>
    <t xml:space="preserve">1) 300 greenhouses are rehabilitated with a total area of 300 dunums, through which each rehabilitation process will include the installation of plastic cover, insect net, irrigation network in addition to the provision of seedlings._x000D_
_x000D_
2) 150 open fields are rehabilitated with a total area of 450 dunums, through which each rehabilitation process will include the installation of the needed irrigation system. It is estimated to rehabilitate 3 dunums per each farmer in average. _x000D_
_x000D_
3) 100 animal sheds are rehabilitated to poultry and cattle breeders_x000D_
_x000D_
4) 200 animal breeders are provided with veterinary &amp; sanitation kits in a way that do not duplicate the MoA supplies. _x000D_
_x000D_
5) 750 small women and men farmers are trained and equipped with adequate knowledge and practical skill relevant to their respective agro intervention._x000D_
_x000D_
6) 2,250 technical support and extension visits to women and men project beneficiaries efficiently conducted._x000D_
_x000D_
7) Several follow up meeting and field visit conducted with relevant stakeholders. _x000D_
_x000D_
8) Monitoring and evaluation for the project results achievements and implementation processes effectively implemented._x000D_
</t>
  </si>
  <si>
    <t>Mohammed Khaled(Palestine@weeffect.org)</t>
  </si>
  <si>
    <t>Humanitarian Agricultural Support for Poor families in Marginalized Communities in Bethlehem, Jerusalem, Salfit Governorates and the Jordan Valley and Qalqiliya and Tulkarm (mainly in Area C, Seam zone and East Jerusalem) (HASP)</t>
  </si>
  <si>
    <t>OPT-15/F/73268</t>
  </si>
  <si>
    <t>Project Direct inputs</t>
  </si>
  <si>
    <t>1265</t>
  </si>
  <si>
    <t>3795</t>
  </si>
  <si>
    <t>465</t>
  </si>
  <si>
    <t>500</t>
  </si>
  <si>
    <t>Male youth, old people</t>
  </si>
  <si>
    <t>Directly benefitting 1,265 small-scale farming/needy families of which 465 are female. Total of 5263 family members.</t>
  </si>
  <si>
    <t>Supporting 650 vulnerable and poor (mainly women headed) families and 615 small scale herding and farming families affected by the separation wall, seam zone and settlement activities in 53 localities of Bethlehem (5 localities), Jerusalem (13 localities including 6 from East Jerusalem), Salfit (6 localities), Qalqiliya (3 localities), Tulkarm (1 locality) governorates and the Jordan Valley (29 localities in Nablus and Tubas Governorates) to improve their livelihood and source of income.</t>
  </si>
  <si>
    <t>The Applied Research Institute Jerusalem (ARIJ), and The Economic and Social Development Center of Palestine (ESDC)</t>
  </si>
  <si>
    <t xml:space="preserve">Palestinians in the West Bank suffer from occupation practices by expanding settlements, isolating lands by the construction of the separation wall and damaging the lands. The access of the Palestinian rural people become more restricted due to the agricultural gates and checkpoints that affect the Palestinian agricultural production, income and livelihood which created an urgent need to support these vulnerable people to meet their basic food and nutrition needs. _x000D_
According to the most recent available sources, the targeted communities –other than the Jordan Valley  have sever conditions in terms of poverty which reached to 42.0%(ARIJ, need assessment, 2012), the unemployment rate increases among the people of the selected communities and reached 34%, while in the West Bank it was 18%(PCBS, 2014). The agricultural areas in the targeted 30 communities reached to 17,455 dunums. The GIS system of ARIJ showed that the occupation authority has confiscated 9,648 dunums of the land of the targeted communities by this project. In addition, the separation wall affected 20 of these communities by isolating or damaging more lands. The most recent ARIJ assessment showed that the number of women headed households reached 10%, which forms around 2,779 families of the total families in the targeted areas. The selected communities have lands isolated by the separation wall and others damaged by Israeli settlement activities or confiscated by occupation. Additionally, more than 50% of the urban areas in these localities are located in area C and/or isolated in the seam zone. The selected communities of the East Jerusalem are completely isolated from the West Bank which means extreme limitations on movement or access to lands or water resources. (This information based on the ARIJ's GIS system and the West Bank, Humanitarian index, issued by UN OCHA in 2011)._x000D_
The Jordan valley is one of the areas to be targeted in this project, it faces severe conditions as the poverty rate there is nearly double that of the West Bank. PCBS notes that 26.4% of the residents there live below the poverty line with 16.4% in deep poverty. The targeted areas in the JV for this intervention are all located in the Tubas and Nablus governorates with about 94.7% of the population relying on agriculture and herding as their main source of livelihood. The 29 localities have a population of 3,697 with 88.5% of the total population residing purely in area C. Further, 15.4% of the herders are at high risk for losing their livelihood and pay between 25 50 NIS per cubic meter of water while 52.8% of the population pay 15 24 NIS per m3 compared to 2.6 NIS water tariff per cubic meter of water from networks (OCHA, The Vulnerability Profile Project (VPP)). The high cost of water, and continued harassment and obstacles that Bedouins face in the JV, leave them at high risk of displacement which often has a disproportionate impact on women and children who lose the security of their homes and access to services such as schools . _x000D_
The project will serve a total of 53 marginalized communities with the emergency agricultural inputs to assist in mitigating the impact of the occupation practices. As women are playing significant role in the household and small farms activities, the project will empower women and enhance her role in the household income and food security through providing them with better agro activities and means of production. The project is going to serve 965 families which covers up to 6.3% of existing poor families in the targeted areas with required emergency agricultural production inputs, agriculture production (plant and livestock activities) and income generating activities with focus on women headed households, poor families and small scale farmers/herders._x000D_
</t>
  </si>
  <si>
    <t xml:space="preserve">Outcome: 965 HH (450 vulnerable and 200 poor rural household and 315 small-scale women and men farmers/herders have resumed their agricultural production and have improved access to better income and improved their food security and are at lower risk of leaving their lands and agro-production._x000D_
_x000D_
Output 1: 565 women headed and poor rural households have maintained and sustained their dependence on agriculture for income and food security._x000D_
_x000D_
Activity1.1: 75 women headed and poor households have improved home gardens production, 37.5 dunums of home gardens cultivated, through which each HH will manage to produce 500 kg per year._x000D_
_x000D_
Activity1.2: 80 household cisterns/irrigation ponds are rehabilitated or constructed with average storage of 70 cm3 per cistern/pond to harvest rainwater and preserve water to irrigate the household and small farm cultivated crops. _x000D_
_x000D_
Activity 1.3: 250 small-scale farmers from 6 groundwater wells in the Seam Zone benefit from emergency inputs to be able to connect to electricity._x000D_
_x000D_
Activity1.4:100 herders/farmers are provided with 200 of 1.5 cubic meter storage tanks (2 tanks per each herder), while 20 herders/farmers are provided with 20 of 3.5 cubic meter mobile tanks which will increase their access to water._x000D_
_x000D_
Activity1.5: 200 poorest households having and managing and producing milk and their meet consumption from taking the care of received 3 pregnant sheep, feed for 3 months, vaccination and site preparation and other required tools increased._x000D_
_x000D_
Activity1.6: 90 women headed and poorest households become food secure during the project period through implementing income generation activities in a sustainable manner, thus their food purchasing power and their livelihood improved. _x000D_
_x000D_
Output 2: Women and men farmers have improved access to their land and stabilized their agricultural production in the areas C, Seam zone and East Jerusalem._x000D_
_x000D_
Activity 2.1: Rehabilitating agriculture production units (lands, livestock sheds, greenhouses) of 295 small scale farmers which are located mainly in areas C, Seam zone and East Jerusalem. Thus livelihoods structure increased through increasing access of farmers to their lands and fields._x000D_
_x000D_
Activity 2.2: installing and procuring mobile sheds of 62 herders._x000D_
_x000D_
Activity 2.3: providing agricultural input packages for 80 farmers, where 400 dunums of Rain-fed open field is to be planted with fodder crop for feeding the herder’s animals, the agricultural package is to include 3 cubic meter organic fertilizers, plowing service and seeds for each dunum. _x000D_
_x000D_
Activity 2.4: Reviving the herders with veterinary kits that do not duplicate with what the MoA distributes, i.e excludes vaccines. _x000D_
_x000D_
Output 3: Beneficiary women heading their families and small women and men farmers effectively manage and sustain their improved agro  interventions and assists._x000D_
_x000D_
Activity 3.1: 650 women heading their families and small women and men farmers are trained equipped with adequate knowledge and practical skill relevant to their respective agro intervention._x000D_
_x000D_
Activity 3.2: 3,900 technical support visits to women and men project beneficiaries efficiently conducted._x000D_
_x000D_
Output 4: The project effectively monitored and implemented coordinated with relevant stakeholders._x000D_
_x000D_
Activity 4.1: Several follow up meeting and field visit conducted with relevant stakeholders._x000D_
_x000D_
Activity 4.2: Monitoring and evaluation for the project results achievements and implementation processes effectively implemented._x000D_
</t>
  </si>
  <si>
    <t>1) 565 women headed and poor rural households have maintained and sustained their dependence on agriculture for income and food security._x000D_
_x000D_
2) 75 women headed and poor households have improved home gardens production, 37.5 dunums of home gardens cultivated, through which each HH will manage to produce 500 kg per year._x000D_
_x000D_
3) 80 household cisterns/irrigation ponds are rehabilitated or constructed with average storage of 70 cm3 per cistern/pond to harvest rainwater and preserve water to irrigate the household and small farm cultivated crops. _x000D_
_x000D_
4): 100 herders/farmers are provided with 200 of 1.5 cubic meter storage tanks (2 tanks per each herder), while 20 herders/farmers are provided with 20 of 3.5 cubic meter mobile tanks which will increase their access to water._x000D_
_x000D_
5) 200 poorest households having and managing and producing milk and their meet consumption from taking the care of received 3 pregnant sheep, feed for 3 months, vaccination and site preparation and other required tools increased._x000D_
_x000D_
6) 90 women headed and poorest households become food secure during the project period through implementing income generation activities in a sustainable manner, thus their food purchasing power and their livelihood improved. _x000D_
_x000D_
7) Rehabilitating agriculture production units (lands, livestock sheds, greenhouses) of 245 small scale farmers which are located mainly in areas C, Seam zone and East Jerusalem. Thus livelihoods structure increased through increasing access of farmers to their lands and fields._x000D_
_x000D_
8) Installing and procuring mobile sheds of 62 herders._x000D_
_x000D_
9) Providing agricultural input packages for 80 farmers, where 400 dunums of Rain fed open field is to be planted with fodder crop for feeding the herder’s animals, the agricultural package is to include 3 cubic meter organic fertilizers, plowing service and seeds for each dunum. _x000D_
_x000D_
10) Reviving the herders with veterinary kits that do not duplicate with what the MoA distributes, i.e. excludes vaccines. _x000D_
_x000D_
11) 650 women heading their families and small women and men farmers are trained equipped with adequate knowledge and practical skill relevant to their respective agro intervention._x000D_
_x000D_
12) 3,900 technical support visits to women and men project beneficiaries efficiently conducted._x000D_
_x000D_
13) The project effectively monitored and implemented coordinated with relevant stakeholders. Several follow up meeting and field visit conducted with relevant stakeholders. Monitoring and evaluation for the project results achievements and implementation processes effectively implemented.</t>
  </si>
  <si>
    <t>+970(0)22413950</t>
  </si>
  <si>
    <t xml:space="preserve">Quick Response to Alleviate the Poverty Impact and Restart the Production of Damaged Farms in Juhor Ad Dik Area </t>
  </si>
  <si>
    <t>OPT-15/F/73269</t>
  </si>
  <si>
    <t>150</t>
  </si>
  <si>
    <t>50</t>
  </si>
  <si>
    <t>Male Farmers</t>
  </si>
  <si>
    <t>150 affected farmers located at Juhor Ad Dik area south-east Gaza governorate , 100 male farmer and 50 women-headed farming families ( 700 male family members and 300 female family members)</t>
  </si>
  <si>
    <t>Boosting the agricultural productivity and sustaining the Palestinian land and natural resources by continued cooperation with   the agricultural community in the Gaza strip, with particular emphasis on restarted damaged lands and renovated agricultural_x000D_
infrastructure, income and employment generation, and promoting water saving-techniques.</t>
  </si>
  <si>
    <t>1- Gaza Strip is considered as the most exploited area in the world, where the level of demand on resources exceeds_x000D_
the capacity of the environment. Actually, this is especially true for the water and land resources, which are under high_x000D_
pressure and subject to severe over exploitation, pollution and degradation in the very densely populated Gaza Strip._x000D_
2- Agriculture is particularly important in the economy of Palestine due to its high contribution to GDP and to its role in_x000D_
employing Palestinian workers, Moreover; it has a major role in national trade, as agricultural products constitute 23% of_x000D_
the national commodities export._x000D_
3- Indeed, the agricultural sector in the Gaza strip was severely affected by the last Israeli attack in year 2014 ( total losses and damages have exceeded $ 300 M USD and particularly $59.5 M USD in Gaza governorate )and the_x000D_
ongoing restrictions on agricultural imports and exports in place since June 2007. As a result of the closure of crossing_x000D_
points, the sector has witnessed extensive set-backs, including a complete ban on agricultural exports; a severe_x000D_
shortage of agricultural inputs and supplies that have driven up production prices. The end result is reduced production,_x000D_
major economic losses, a rise in unemployment, and a threat to food security among the local population, as food_x000D_
imports have been severely limited by the closure._x000D_
4- The Palestinian Food Security Strategy 2011-2013 which have been endorsed by PNA as national reference to_x000D_
achieve the minimum crop sufficiency and ensure food security for all the Palestinian people. The main pillars of the_x000D_
Strategy represent the four strategic objectives ; improving the availability of food, access to food, and quality/ use of_x000D_
food, together with a fourth objective addressing institutional aspects of its implementation._x000D_
5- Working on the fact saying that “if we cannot secure water, we cannot guarantee food” therefore, the challenge is to_x000D_
increase productivity per unit of water (more crop per drop). On the other hand, the existence of agriculture depends on_x000D_
the ability to save water and makes water use efficiency as high as possible. Indeed, farmers in Gaza as well as the_x000D_
other developing countries around the world will face increasing competition for scare freshwater resources from industry_x000D_
and domestic users, and will need to produce more crops per liter of water._x000D_
6- In the near future land and natural resources specifically the agriculture and water will be less of availability therefore,_x000D_
an environmentally -sound agriculture and water saving techniques will need to be explored and introduced urgently ._x000D_
Pressure on agriculture will certainly increase strongly during the next decades. Water demand is sustainable managed_x000D_
through the more efficient use of water and adopting new crop patterns of low water consumption._x000D_
7- Nowadays, special attention is being given to allow women's participation in the development and human resources_x000D_
development plans and programs and to correct the current situation characterized by weak women participation in the organized activity despite their " invisible " economic contribution to the unorganized sector and to agriculture ( 10 % or_x000D_
less of women participate in the Palestinian labor force although woman represents 48.8% of the total population) ._x000D_
8- Moreover, the aggravation of the political crisis in the region produces economical, social, physiological,_x000D_
psychological disasters, where women are living under huge pressure and suffering a lot of problems such as_x000D_
unemployment, isolation, and siege which affect their future planning and the current life style. In general the actual_x000D_
situation in Gaza Strip paralyse the contribution of women mainly the rural women in most of work sectors; therefore, it ’s_x000D_
needed to enhance the chance to improve the women’s capacity and the partake in community development.</t>
  </si>
  <si>
    <t>-	Reclaiming, equipping and restart the agricultural production in 750 damaged Dunums in Juhor Ad Dik by on-site leveling and softening and re-installing modern irrigation networks, fencing, organic fertilizers and replanting fruits seedlings. about 150 disadvantaged and affected farmers will be targeted (5 Dunums each)._x000D_
-	Establishing of 150 in-come generating fruits farms in Juhor Ad Dik area in order to alleviate the economical hardship of 150 vulnerable farmers and enabling them to restart the production of their owned small lands ( five  Dunum each)._x000D_
-	Conducting 140 training hours as well as prepare and printing of sensitization materials and guidelines on irrigation saving measures and scheduling  , groves service, IPM and home gardens to be distributed on the farming community. _x000D_
-	Labour for over 2500 working days as direct agricultural works. An estimated multiplier-effect means up to 8000 additional related working days (transport, marketing, etc.)</t>
  </si>
  <si>
    <t>The project is targeting the affected and vulnerable farming households in the most damaged area of the_x000D_
Gaza Governorate (Juhor Ad Dik) and in accordance to the proposed milestones, the number of expected direct_x000D_
beneficiaries is about 150  farming households who affected severely from the last Israeli attack on Gaza while the indirect number is expected to reach about 1000 beneficiaries._x000D_
On the other hand, the main project indicators are illustrated as follow:_x000D_
- Re-established 750 dunums of in-come generating fruits groves and equipped by modern irrigation networks , fences and_x000D_
planted by fruits shrubs._x000D_
- 150 affected farmers were empowered to manage an income generating scheme in order to help alleviating_x000D_
their economical hardship circumstances and are enabled to restart the production of their owned small farms ( five_x000D_
Dunum each)._x000D_
- Conducted 400 training hours as well as distributed an awareness and orientation leaflets_x000D_
- Creating more than 2500 direct working days all over the project period.</t>
  </si>
  <si>
    <t>CARE International</t>
  </si>
  <si>
    <t>Health under protection (HUP): Emergency health and nutrition assistance to people living in communities whose rights are inadequately protected in the West bank (WB)</t>
  </si>
  <si>
    <t>OPT-15/H/73271</t>
  </si>
  <si>
    <t>Staffing</t>
  </si>
  <si>
    <t>Implementation Cost (pharmaceuticals, disposables, reagents, equipment, training and running cost-mo</t>
  </si>
  <si>
    <t>Monitoring, evaluation, visibility, advocacy and reporting</t>
  </si>
  <si>
    <t>Support cost (7%)</t>
  </si>
  <si>
    <t>36200</t>
  </si>
  <si>
    <t>15566</t>
  </si>
  <si>
    <t>10500</t>
  </si>
  <si>
    <t>10136</t>
  </si>
  <si>
    <t>Adult male and female</t>
  </si>
  <si>
    <t>Total: 36,200 beneficiaries live in 42 locations in the West Bank; based on actual data collected during the past five years, the beneficiaries were distributed as follow:  Children: 15,566  Women: 10,500  Other group: 10,136 Elderly (5,068) and Men (5,068)</t>
  </si>
  <si>
    <t>To support vulnerable households living in protection risk prone communities in the West Bank to protect and improve their access to healthcare and protection support. HNS objective 1A</t>
  </si>
  <si>
    <t xml:space="preserve"> Palestinian Medical Relief Society PMRS and Health Work committees (HWC)</t>
  </si>
  <si>
    <t>This design of this project has been guided by the assessments of the needs of target communities, based on a number of key sources, including the ongoing project implemented by CARE/partners funded by OCHA (ERF), data provided by Health and Nutrition cluster and Protection Cluster’s needs analysis, CARE’s internal needs analysis conducted for other comparable projects. According to all assessments, access to primary health care in the WB is problematic largely due to various restrictions on movement and access imposed by the Israeli authorities, including the separation barrier, checkpoints, permits regime and the isolation of East Jerusalem._x000D_
At particular risk are communities living in Area C, Seam Zone and Wall affected communities in East Jerusalem. Approx 18% of the WB has been declared as a closed military zone for training or a “firing zone”. In many of these areas, the problems are exacerbated further by settler violence. All aspects of healthcare provision are affected by these challenges, including access to healthcare, and movement of patients, medical staff and supplies within and across the oPt. _x000D_
Movement restrictions have significant impact on vulnerable groups, particularly women and children, elderly and persons with disabilities. According to the Protection Cluster’s Needs assessment, in certain communities, particularly in Area C, restricted access to basic services increases their vulnerability and can be a trigger of displacement._x000D_
_x000D_
The HNC HNO identified at least 132 vulnerable communities in Area C, seam zones and EJ peripheries in WB, with a total population of 233,612 in need for essential primary health care  services but experience obstacles of various type in accessing them. In October 2014, CARE has reviewed its mapping of health services in 80 communities in five districts of the WB, where we have established presence and strong links with the local population. The mapping revealed that approximately 42 communities are lacking the services. lacking in any kind of permanent health services, and are therefore in need of basic health care. (42 out of them are covered through an ongoing project that will end in Jan 2015). _x000D_
_x000D_
Within these communities, communicable diseases such as diarrhea and acute respiratory infections persist and represent the highest incidents, in addition to UTIs among females. In addition, the prevalence of chronic illnesses has increased in many communities._x000D_
_x000D_
Within these communities, poor health outcomes are a result of compound effect of lack of quality care, shortages in medical supplies and lack of health education and awareness. As a result, we see the spread of infectious diseases and complications in chronic diseases such as diabetes as well as complications related to pregnancies and post deliveries, from previous work in these communities, data shows that approximately 50% of the women health were related to Ante and post natal care, however the remaining 50% were distributed as (25% acute illnesses, 15% gynecological diseases, 10% puberty and post menopausal related problems)._x000D_
Difficult access to PHC combined with traditional and conservative culture in many of the communities affects women. Inadequate treatment of RH problems is common, often leading to complications. The incidents of GBV, under reported even under the best of circumstances, are here even more difficult to identify and react to._x000D_
_x000D_
All of this amounts to a complex picture where violations of IHL and IHRL combine with traditional culture and low access to services to increase the vulnerability of communities and especially women</t>
  </si>
  <si>
    <t xml:space="preserve">Results/Outcomes:	_x000D_
CARE/partners will respond to this situation with a comprehensive intervention that combines elements of direct service delivery to the identified vulnerable communities, with special focus on women, and a protection specific component aimed at reporting the incidents of violations of IHL and IHRL, and coordinated advocacy for accountability for those violations_x000D_
Activities or outputs_x000D_
 _x000D_
 The intervention will be targeting 42 vulnerable communities in the WB by providing essential quality healthcare. CARE, in partnership with PMRS and HWC, and close coordination with MOH, will provide these services in targeted communities in the WB through the use of mobile clinics/teams that offer basic curative and preventive PHC services, including women’s healthcare (ante  and post natal care), family planning, general practice care (GP), health awareness, basic lab tests, home visits, children health._x000D_
_x000D_
CARE will also work with partners in WB to continue reporting/referring all violations of IHL and IHR, including demolitions, denial of access to basic services, settler violence etc. CARE will train community representatives (focal points) and project staff on how to report these violations. These incidents will be referred to the Protection Cluster for further follow up as part of the referral mechanism developed by the HNC and Protection Cluster. Additionally, CARE will work with the partners to ensure effective identification of cases of GBV in the clinics and safe referral of such cases to respective local organizations like WCLAC), and others for their support as applicable and will coordinate with all stakeholders in this regard. _x000D_
_x000D_
The project was designed in coordination with other actors and with cooperation between CARE and MOH, UNRWA, and other stakeholders in order to avoid duplication, maximize the number of beneficiaries those in need in the most effective and equitable manner. CARE has fully participated in the HPC process._x000D_
_x000D_
1.	Result 1: _x000D_
Conflict affected communities in the West Bank have improved access to essential health services._x000D_
2.	Result 2:_x000D_
Targeted communities have increased capacity to respond to protection related challenges, and are linked to existing protection mechanisms._x000D_
Activities:_x000D_
Activities related to result 1:_x000D_
1.1	Recruitment, coordination with stakeholders, finalizing the forms/ reports and MoUs with the partners_x000D_
1.2	Finalize and implement work plans for mobile teams._x000D_
1.3	Provision of health services through mobile clinics to the targeted communities including G.P services, women and child health services including ante and post natal care and family planning, basic lab services and health awareness_x000D_
1.4	Re assessment of the needs of medical supplies for the mobile teams, procuring and distributing the identified supplies._x000D_
1.5	Monitor the use of medical supplies_x000D_
1.6	Identification of health awareness materials related to nutrition, MCH, etc_x000D_
1.7	Printing and distributing the health awareness materials._x000D_
1.8	Conducting health and nutrition awareness activities. _x000D_
1.9	 Conduct first aid training for the medical staff to be better prepared for responding._x000D_
_x000D_
Activities related to Result 2:_x000D_
2.1 Make proper referral tools available to target communities and the field medical staff, and train them on using them in order to link up to existing protection mechanisms._x000D_
2.2 Refer cases to the protection cluster_x000D_
2.3 Document and report the violations of the IHL and IHRL in the target communities with a special attention paid to issues faced by women_x000D_
2.4: Integrate evidence into briefings and analyses that contribute to coordinated and/or joint (I)NGO advocacy on the accountability for the violations of the IHL and IHRL and access to health in the WB._x000D_
</t>
  </si>
  <si>
    <t xml:space="preserve">Indicators and targets:_x000D_
_x000D_
1. 42 communities have better access to basic health services through mobile clinics._x000D_
2. Utilization rate of primary health care services provided by mobile teams is at least 1.0 new case / population / year. (This is calculated by calculating # of consultations follow up cases/population). This indicate how much the services were utilized by the communities (each community)_x000D_
3. Approximately 80% Coverage of Antenatal Care in the targeted communities._x000D_
4. Approximately 60,000 consultations/clinic visits; approximately 25,000 individuals will directly benefit from that _x000D_
Indicators and targets_x000D_
_x000D_
 _x000D_
intervention (14,000 of them will also benefit from the health education activities in addition to the health services). Approximately 11,000 lab test will be conducted. Reports will provide data on the type of consultations disaggregated by sex and age._x000D_
5. At least 30 medical staff received a refresh course on first aid. (83% females)_x000D_
6. At least 65 medical staff and community members (60% females) received training on protection and referral systems, IHL and right to health._x000D_
7. Community representatives and project staff have the tools, contacts, support to report IHL violations that impede their access to health care._x000D_
8. Violations of IHL and IHRL are documented and regularly reported to the all relevant monitoring bodies through existing referral mechanisms._x000D_
9. CARE has implemented or participated in at least 3 different advocacy activities, alone or as a part of a larger INGO coordination mechanism, aimed at tackling the root causes of protection crisis._x000D_
</t>
  </si>
  <si>
    <t>Ayman Shuaibi</t>
  </si>
  <si>
    <t>shuaibi@carewbg.org</t>
  </si>
  <si>
    <t>+970 599210517</t>
  </si>
  <si>
    <t>Hesham Sawaftah(shuaibi@carewbg.org)</t>
  </si>
  <si>
    <t>Protecting livelihoods and Improving Resilience of Communities in Jordan Valley Area C</t>
  </si>
  <si>
    <t>OPT-15/F/73272</t>
  </si>
  <si>
    <t>Direct Staff</t>
  </si>
  <si>
    <t>Implementation and input costs</t>
  </si>
  <si>
    <t>Monitoring, Evaluation, and Reporting</t>
  </si>
  <si>
    <t>Support Costs – 7%</t>
  </si>
  <si>
    <t>31000</t>
  </si>
  <si>
    <t>21700</t>
  </si>
  <si>
    <t>15500</t>
  </si>
  <si>
    <t>20150</t>
  </si>
  <si>
    <t>men (15500) and elderly (4650)</t>
  </si>
  <si>
    <t>: (2,280) small scale plant production farmers in the West Bank (with particular focus on female farmers and female-headed HHs); women will represent 38% of direct beneficiaries and more 50% of end beneficiaries. (2,490)  vulnerable livestock holders in the WB (with higher priority given to women-headed HHs); women represent 35% of direct beneficiaries</t>
  </si>
  <si>
    <t xml:space="preserve">The objective of this project is to protect the livelihoods and improve the resilience of communities in Jordan Valley, drawing from the following Country Strategic Objectives as follows:_x000D_
-	Country SO2: cluster sector strategic objectives 2: Enhancing the resilience of population at risk of Shock (Man-made and Natural Made)._x000D_
-	Country SO3: cluster sector strategic objective 2: The resilience of small scale farmers, herders, fishers and urban/peri urban households is enhanced and livelihoods protected._x000D_
-	Country SO4: cluster sector strategic objective 1: Ensure that farmers/herders/Bedouins/fishers have access to agriculture services/resources (water, land)._x000D_
</t>
  </si>
  <si>
    <t>The Agricultural Development Association (PARC)</t>
  </si>
  <si>
    <t xml:space="preserve">Protracted occupation of the Palestinian territory, exacerbated by the structural violations of IHL and IHRL in Area C, has resulted in erosion of livelihoods and increased humanitarian need. This is especially case for Northern Jordan Valley in Area C, where occupation practices and other restrictions on movement and access (e.g. demolitions, forced displacement, settler violence, etc.), are destroying and jeopardizing people’s resilience and livelihood. In addition, especially northern areas also deal with natural disasters including flooding. Coupled with the Palestinian Authority’s fiscal crises and the weak private sector are the main reasons that undermine Palestinian’s overall socio-economic development. The mentioned layers of restrictions and challenges have manifested in worsening food insecurity levels, reaching to 34% in 2012 compared to 27% in 2011 (WFP 2013).The agriculture sector has been hit the most, leaving small scale farmers and livestock herders to be amongst the most vulnerable groups in the oPt (PA, 2014), especially in Northern Jordan Valley in Area C_x000D_
In the WB, the majority of livestock holders live in Area C, where approximately 63% of arable land is located. Farmers, however, are prohibited from using the resources they need to make a living in sustainable ways. The planning regime makes it almost impossible for them to obtain permits to build and repair their livelihoods structures. In addition to recurrent droughts, Israeli authorities are also regularly destroying water harvesting systems, causing water shortages in Area C that affect production, and pushing farmers/herders to purchase water at high prices, making their farming a non-viable economic activity _x000D_
Adding to the list of challenges, inefficient and low quality of plant production farmers and livestock herders’ products, poor farm and livestock management, adopting traditional processing and unsafe hygiene methods, poor packaging, low capacity in basic marketing and quality management hinder their capacity from protecting and improving their livelihood. _x000D_
Women are additionally constricted by existing traditions and social norms, causing them to have poorer access to inputs, finance and markets (BWF, 2012) as well as  lower control over income and household decision-making (CARE, 2014). As a result, women suffer from worse socio-economic conditions leaving them with higher unemployment rate - 53% compared to 26% for males; lower wage rates; etc. (PCBS, second quarter of 2014).Data also indicates that about 5% of women own (not necessarily control) land or have a share in land, compared to 24% of men (UN women, 2013). The problem can be further exacerbated if interventions fail to take into account unintended negative impact (e.g. overburdening women due to the extra required workload)_x000D_
_x000D_
The project builds on CARE’s/PARC’s various and comprehensive assessments (needs, baseline, value chain constraints and opportunity analysis, enabling environment, sheep/goat dairy assessment, gender in agriculture research, etc.). This project also builds on, complements, and largely benefits from CARE/PARC’s significant work in Area C with medium scale livestock holders in terms of already documented sheep farm management practices, access to tested high yielding forage seeds, grazing land management, etc. This project also leverages CARE/PARC’s presence and access to formal and informal structures (CBOs, MoA, etc)_x000D_
_x000D_
During Oct 2014, a series of consultation meetings were held by CARE/PARC with representatives of farmers' cooperatives, women's CBOs, and local councils to inform the design of this action. Focus group discussions and field visits centered on small farmers including both plant and livestock farmers. All of the activities below reflect the needs realized at the filed level_x000D_
_x000D_
The project is aligned with the country level strategy, the newly published National Agriculture Strategy (Resilience and Development), HPC RP, PWA strategies,etc _x000D_
</t>
  </si>
  <si>
    <t xml:space="preserve">The project’s main goal is to contribute to protecting the livelihood and improving the resilience of small scale farmers and livestock holders in Area C. The project will target female and male small scale farming/herding HHs/communities who are living in Northern Jordan Valley in Area C (i.e. north of road 57 or North of Jiftlek).It directly responds to the special needs of female and male small scale farming and herding/Bedouin families and communities through providing initial production inputs; rehabilitating their individual and/or community wide livelihood assets and infrastructure (lands, water networks, agricultural road, etc.); providing them with necessary supplies/tools, and with existing basic knowledge needed to preserve and sustain their farming/herding activities._x000D_
	_x000D_
While the key interventions of this project mainly aim to mitigate the impact of the violations of rights on the livelihoods of the most vulnerable residents in Area C, the project will address violations (demolitions, etc.) by referring cases to the protection cluster, utilizing the same method used in CARE/PARC’s existing project._x000D_
_x000D_
Activities for Outcome 1: Small scale plant production farmers in Area C improved their resilience by restoring and increasing the quality and quantity of their production for self and market consumption_x000D_
•	Protection and rehabilitation of agriculture productive assets and essential infrastructure for farmers, including rehabilitating land, greenhouses, community wide or individual water networks, cisterns and harvesting systems; agricultural roads; and maintenance and rehabilitations for water flows/ run-off to mitigate impact of flooding._x000D_
•	Provide high quality production inputs to increase the productivity (e.g. climate resistant and higher yield seeds and seedlings), basic tools and equipment, etc._x000D_
•	Provide training and awareness on farm management, land productivity, quality and marketability of farmers’ produce, and existing marketing and processing linkages available._x000D_
_x000D_
Activities for O2: small scale male and female livestock herders in Area C protect their livelihood and improve their resilience:_x000D_
•	Provide required inputs for protecting, sustaining and increasing livestock holders’ resilience (sheep/goat, climate tolerant seeds, grazing land, farm management inputs (dividers, rehabilitating shelters/barns/farms, etc.), in addition to inputs for better productivity (to increase fertility rate through provision of high quality rams) and quality (e.g. inputs for better hygiene)._x000D_
•	Improve access to required water and road infrastructure by providing and/or rehabilitating water cisterns, water harvesting systems, irrigation networks; and rehabilitating agricultural roads._x000D_
•	Awareness raising and extension visits on farm management and increased lamb production techniques (hygiene, recording systems, diseases prevention, etc.)_x000D_
•	Link livestock holders with existing social structures (e.g. with CBOs/cooperatives to benefit from collective purchasing of fodder, medicine, veterinary services, etc.) and governmental actors (extension and vet services). _x000D_
•	Special training on sheep farm management (improved productivity practices, enable access to market system information created in CARE/PARC’s project Rawasi) for four farmers/members in each of the communities to serve as knowledge hubs._x000D_
_x000D_
Activities for Outcome O3: Plant production farmers and livestock holders in Area C have increased capacity to respond to protection-related challenges and are better linked with existing protection mechanisms._x000D_
•	Train community focal points and project staff on using the tools and ensure the communities are linked with existing monitoring and protection mechanisms._x000D_
•	Referral of cases of demolitions and violations to the protection cluster for legal, psychosocial, etc., support._x000D_
</t>
  </si>
  <si>
    <t xml:space="preserve">O1: Small scale plant production farmers in Area C improved their resilience by restoring and increasing the quality and quantity of their production for self and market consumption_x000D_
_x000D_
-	14 pools (9 earths and 5 metallic) with total storage capacity of 13,067 cubic meter water storage capacity are built_x000D_
-	11,820  temporary working days created in favor of 1,065 skilled and unskilled laborers with an average daily wage equal to 15 US $_x000D_
-	450 dunums fully cultivated and protected by fencing, irrigation networks 8000 seedlings and provided by 90 ton of compost_x000D_
-	Greenhouses: 120 dunums provided with cover sheet, irrigation networks and 6.6 tons of fertilizers_x000D_
-	25 cisterns with 1,500 cubic meters water storage capacities constructed and 244 cisterns and pools structures improved/ rehabilitated._x000D_
-	8 km of irrigation networks and 2 water distribution point used to cultivate 8290 dunums_x000D_
-	13 Km agricultural roads rehabilitated enabling access to 4,200 dunums_x000D_
-	300 farmers are provided with high yield seeds (30 tons) and fertilizers (12 tons) for fodder production covering 1500 dunums._x000D_
-	Productivity of 8290 dunums of marginal land improved_x000D_
-	2 communities’ (600 families’) capacities to manage and prepare for flood improved_x000D_
O2: small scale male and female livestock herders in Area C are enabled to protect their source of income and improve their livelihood and resilience capacity to cope with shocks_x000D_
-	200 barns rehabilitated serving at least 10,000 heads of sheep/goats_x000D_
-	4 pools (2 earths and 2 metallic) with total storage capacity of 3,733 cubic-meters-water storage capacity are built._x000D_
-	10 cisterns with 600 cubic meter water storage capacities constructed/rehabilitated_x000D_
-	5 km of irrigation networks and 1 water distribution point used for 6,250 sheep/goats_x000D_
-	7 km agricultural roads serving herders of 6250 sheep/goats._x000D_
-	120 high quality rams distributed to 120  small/medium animal breeders _x000D_
-	2,490 small/medium animal breeders received regular extension services by the project staff_x000D_
-	500 Bedouin (small scale producers) provided by necessary tools for hygiene and milking_x000D_
-	2,490 farmers (35% female) produce higher quality dairy products and are better linked to existing marketing channels_x000D_
-	Technical and managerial capacities of 895 farmers (57% female) improved through 26 training courses, 100 sessions and 18 exchange visits in the field of organic farming, water conservation, food processing and quality control, and marketing. (O1 and 2)_x000D_
_x000D_
O3: Male and Female farmers and livestock holders have increased capacity to respond to protection-related challenges, and are linked with existing protection mechanisms including Gender Based violence cases._x000D_
•	At least 30 staff and community members received training on protection, IHL and referral systems_x000D_
•	30 community representatives and project staff have the tools and contacts to report IHL and IHRL violations that they are subjected to._x000D_
•	Violations of IHL and IHRL are documented and regularly reported to the all relevant monitoring bodies through existing referral mechanisms._x000D_
_x000D_
Monitoring and evaluation: _x000D_
CARE will finalize the selection criteria, complaint and feedback mechanisms, and will conduct a baseline survey using participatory approaches engaging CBOs and local committees. Monitoring data will be collected from the field and reported on a monthly basis. CARE will also conduct field visits and will regularly meet with communities’ representatives/ beneficiaries/etc. to ensure effective implementation, gauge interest, ownership, vulnerability etc. over project results and progress. An end line evaluation will also be conducted. _x000D_
_x000D_
In addition, the project will be incorporated into CARE’s broader Impact, Learning and Accountability System (ILAS), which has overarching quality control standards and process for monitoring, promoting reflection and capturing learning, evidence, outcomes and impact, as well as value for money._x000D_
</t>
  </si>
  <si>
    <t>00970599210517</t>
  </si>
  <si>
    <t>United Nations Relief and Works Agency for Palestine Refugees in the Near East</t>
  </si>
  <si>
    <t>Mobile Health Clinics for vulnerable and isolated populations of the West Bank lacking access to primary health care</t>
  </si>
  <si>
    <t>OPT-15/H/73274</t>
  </si>
  <si>
    <t>Medical staff</t>
  </si>
  <si>
    <t>Drugs, medical equipment and referrals</t>
  </si>
  <si>
    <t>Operating costs</t>
  </si>
  <si>
    <t>Programme support costs (11%)</t>
  </si>
  <si>
    <t>122256</t>
  </si>
  <si>
    <t>61128</t>
  </si>
  <si>
    <t>59905</t>
  </si>
  <si>
    <t xml:space="preserve">The overall objective of the project is to mitigate the impact of the crisis on health services for female and male refugees by providing access to Mobile Health Clinics services for vulnerable communities._x000D_
_x000D_
It is aligned to the Health and Nutrition Cluster Objective 1A: Access of vulnerable communities in the West Bank and Gaza to quality and affordable essential health services, referral of victims of violence to protection organization and advocacy ensured. Specifically it will directly contribute to Top-priority activity 1.1: Improving the coverage of quality and affordable essential health services of vulnerable communities, including nutrition, maternal and child health, reproductive health, mental health, rehabilitation services for people with disabilities and environmental health._x000D_
</t>
  </si>
  <si>
    <t xml:space="preserve">Geographical fragmentation combined with the movement and access restrictions imposed by the Israeli Authorities prevent many Palestinians in the West Bank from accessing basic services, particularly in Area C and Seam Zone. Area C constitutes of over 60 per cent of the West Bank. An estimated 300,000 Palestinians, of which approximately 80,000 are refugees, live in 530 residential areas entirely or partially located in Area C. (1)  Palestinian movement in Area C is controlled and restricted by a complex system of physical and administrative means. These include the Barrier, checkpoints, roadblocks, and a permit system, which undermine livelihoods and access to basic services. Approximately 11,000 Palestinians live in the closed area of Seam Zone; isolated between the Green line and the West Bank Barrier. (2) _x000D_
_x000D_
_x000D_
According to the Health and Nutrition Cluster, an estimated 189,532 individuals living in 160 vulnerable communities throughout the West Bank are in need of essential primary health care but face access restrictions. (3)  _x000D_
_x000D_
The Palestinian Bedouin and herding communities, with an estimated 24,000 individuals residing in Area C, remain particularly vulnerable and at risk of health hazards. These communities, many of whom are refugees, pursue a traditional life-style of herding and have suffered a serious decline in living conditions in recent years in addition to the increased threat of forced displacement. There are increasing restrictions on their access to land, resources and markets for their products. They live in very basic structures (e.g. tents, tin shelters, etc.), lack community infrastructure (including water, sanitation and electricity infrastructure), and have limited access to health and other essential services._x000D_
_x000D_
While the lack of access affects the general health of the population, women, men, girls and boys are impacted differently. Women continue to take the major responsibility for family health and bear the burden of additional travel and time to seek care for children and elderly family members who fall ill or require follow-up for chronic conditions, while they themselves suffer from a lack of adequate ante-natal and reproductive health services. _x000D_
_x000D_
The constant protection threats combined with incursions and military training exercises by the Israeli security forces, often result in traumatic psychosocial experiences, particularly among children. These experiences have a pervasive impact on children’s self-confidence, levels of anxiety, family relationships, and future education._x000D_
_x000D_
_x000D_
(1)  Area C Vulnerability Profile (2014)_x000D_
(2)  OCHA OPT Fragmented Lives – Humanitarian Overview 2013 (March 2014)_x000D_
(3)  HPC Humanitarian Needs Overview oPt 2014._x000D_
</t>
  </si>
  <si>
    <t xml:space="preserve">Mobile health clinics:_x000D_
- UNRWA’s six mobile health clinics and its implementing partners will deliver primary preventative and curative health services to at least 56 localities (48 in Area C and East Jerusalem periphery, and 8 in the Seam Zone). The communities targeted have predominantly refugee populations, although the mobile clinics will serve both refugees and non-refugees. These 56 localities, with a total catchment population of approximately 122,256 people, meet the vulnerability criteria of isolated refugee communities and many suffer additional vulnerabilities such as long travel time to PHC (4) or emergency services (5), proximity to settlements (6) or located within the Seam Zone (the selection of localities was coordinated with the Health and Nutrition Cluster to ensure there are no duplication with other service providers). The mobile health teams are comprised of qualified staff including medical officers, nurses and laboratory technicians. As part of the response UNRWA will procure and dispense free essential drugs and medical supplies. _x000D_
_x000D_
- The mobile health services include mental health counsellors who provide psychosocial support and ensure referral to specialized services for approximately 7,800 refugees (and non-refugees) in the targeted communities which all face exposure to a range of protection concerns. The visiting schedule of the mental health workers varies according to the needs (population size, degree of isolation and collective/individual trauma experienced) with an average of 6 monthly visits per location. Specific attention is paid to providing psychosocial support to youth who are more likely to be exposed to violence and harassment by Israeli security forces, and to face discrimination in the labour market. _x000D_
_x000D_
- All the communities selected for the mobile health intervention face a range of protection threats, including lack of access to land and basic services, risk of land confiscation, settler violence, and evacuation and demolition orders. The mobile clinics further provide a protective presence. Staff observe protection threats and coordinate closely with UNRWA’s protection program to refer problems facing the community that require documentation and further follow-up. _x000D_
_x000D_
Monitoring and evaluation:_x000D_
- UNRWA West Bank Health Department produces monthly, quarterly and annual reports on their interventions and reports on indicators as per the Agency’s results based management system. Monitoring data will be used to update the Health and Nutrition Sector on a semi annual basis. _x000D_
_x000D_
_x000D_
_x000D_
(4)  Communities who’s members travel one hour or more to reach a fully functional PHC level 2 and above._x000D_
(5)  Communities that cannot access emergency medical services within 30 minutes of a critical event._x000D_
(6)  Communities located within 2km of a settlement or IDF base._x000D_
</t>
  </si>
  <si>
    <t xml:space="preserve">Outcome:_x000D_
The risk of serious illness, disability, morbidity and mortality is reduced through the provision of quality preventative and curative services through mobile health visits to isolated communities._x000D_
_x000D_
_x000D_
Targets:_x000D_
- At least 56 communities in Area C and Seam Zone will benefit from regular visits by UNRWA mobile health clinics and the implementing partners._x000D_
- An estimated 122,256 people will benefit from access to quality preventative and curative health services._x000D_
- UNRWA mobile health clinics and the implementing partners will provide on average 10,000 patient consultations each month, with an annual target of 108,000 patient consultations. Particular attention will be given to the most vulnerable groups, where women and girls will make up approximately 61 per cent of the consultations, and children below 5 years around 24 per cent. In addition, the mobile clinic staff will give particular attention to persons with disabilities, elderly, and chronically ill patients._x000D_
</t>
  </si>
  <si>
    <t>Natalie Grove</t>
  </si>
  <si>
    <t>n.grove@unrwa.org</t>
  </si>
  <si>
    <t>+972 54 216 8573</t>
  </si>
  <si>
    <t>Loek Peeters(l.peeters@unrwa.org)</t>
  </si>
  <si>
    <t>Premiere Urgence</t>
  </si>
  <si>
    <t>Emergency primary health access services to war-affected commuties in Middle and Sourthern Governorates of Gaza Strip</t>
  </si>
  <si>
    <t>OPT-15/H/73275</t>
  </si>
  <si>
    <t xml:space="preserve">Community services &amp; infrastructure rehabilitation </t>
  </si>
  <si>
    <t>Human ressources</t>
  </si>
  <si>
    <t>Other operationnal direct costs</t>
  </si>
  <si>
    <t>Administrive costs</t>
  </si>
  <si>
    <t>250000</t>
  </si>
  <si>
    <t>127500</t>
  </si>
  <si>
    <t>60760</t>
  </si>
  <si>
    <t>catchment area</t>
  </si>
  <si>
    <t>Objective 1: Access of vulnerable communities in Gaza to quality and affordable essential health services, referral of victims of violence to protection organization and advocacy ensured</t>
  </si>
  <si>
    <t>The impact of the 51-day war on PHC clinics, with an increased burden over the existing stretched facilities due to the influx of IDPs, in addition to the systemic financial and political crisis involving the MoH and the consequences of the blockade in all the aspects of the life of the population of Gaza, have exacerbated the already fragile situation of the public health system. Villages standing on the eastern part of Gaza (Juhr Ad Deek, East of El Bureij and Al Magazi, Abassan Al Kabira, Khuzaa, Al Fukhari and Al Shouka) along the Green Line in the ARA, have been stormed to a point of complete destruction. For the people living in these areas and more in general in ARA, access to quality health services has become an issue._x000D_
The damage assessment data of a joint UNDP, MoH and UNRWA assessment (Sept 2014) reveals that 1 hospital and 5 PHCs have been completely destroyed with considerable consequences for the remaining health facilities in terms of patient load and health service accessibility for their catchment population (Health Cluster Rapid Assessment)._x000D_
A field need assessment was conducted by PU-AMI team during the months of October / November 2014 to assess the current capacities of MoH PHCs to provide quality and accessible health services for vulnerable population. The team assessed 16 MoH PHC clinics (out of the 31 MoH clinics present in the Middle Area, Khan Younis and Rafah). The main needs identified concern infrastructures, provision of drugs and services, availability of qualified staff. _x000D_
- 3 of the 16 assessed MoH clinics have been totally destroyed. Partial damages (from minor to mild) have been reported in 4 other clinics. Damages include broken windows / water tanks / water supply system / walls. _x000D_
- In 50% of the assessed clinics, the facility and the furniture is insufficient or not adequate to the caseloads (tables, chairs for staff and waiting room, refrigerators, equipment of observation room, toilets). _x000D_
- Irregular provisions of fuel and bad conditions of generators have been reported to be an issue in 70% of the clinics assessed. This implies shortening working hours and reduced access to health services._x000D_
- In 4 out the 15 clinics, health staff reported an increased number of GP consultation per month, due to an increase influx of IDPs coming from destroyed areas such as as Juhor ad Dik, Khoza, al Foukhary, al Zana._x000D_
- Only 4 out of the 16 assessed clinics provide ANC and PNC. Non – refugee PLW are obliged to move to the closest MoH center. Transportation to these health facilities has been reported to be an issue for most of the women._x000D_
- The limited number of midwives in each clinic (only 1 per center) where ANC and PNC services are provided does not allow a comprehensive PNC services to be delivered. Outreach visits to all high risks mothers and primigravida are not implemented consistently. _x000D_
- All the 16 assessed clinics shortage of drugs and disposable supplies, in particular NCD drugs for chronic patients (such as oral antidiabetic drugs, antihypertensive, anticoagulant) and antibiotics, especially for children (suspensions). _x000D_
- In 1 of the clinic, immunization services were stopped because of lack of fuel to maintain the cold chain. _x000D_
- Health promotion and UXO awareness activities are not implemented._x000D_
- Frustration of staff (delays in salary payment, burn out after the war) which lead to continuous strike and undermine quality of work at the PHC level_x000D_
- During the month of October, URTI remain the first cause of morbidity in all the clinics, representing more than 40% of the caseload, followed by diarrhoeal disease and skin infections. The arrival of winter represents a major concern for mothers, especially for those who lost their houses during the war. _x000D_
- Mental health issues: there is a unanimous consensus that both children and adults suffer from mental health issues. While children have often access PSS support, adults in general do not have access to adequate support services.</t>
  </si>
  <si>
    <t>8 of the 16 assessed clinics were pre-selected for PU-AMI health recovery programme. _x000D_
The 8 PHC centers are located in the ARAs and in the areas that have been strongly affected by the 51 days of war and received an influx of IDP population. Moreover the 6 out of the 8 pre-selected clinics are located in areas where PU-AMI is already conducting cash for work and farmers support activities and emergency wash activities (1800 hygiene kits to war-affcted people and four water tanks to Emirati Hospital in Rafah) with protection components. PU-AMI believes that integration of food security and other sectors activities will have an added value on the relief activities. PU-AMI will target the following villages: Al Shouka in and Al Mawassi in Rafah, Al Maghassi, Nuseirat old clinic and Al Burej old clinic in Middle area ,  Al Qarara, Abassan Al Kabira and Al Zana in Khan Younis.  _x000D_
_x000D_
- Activity 1: Minor repair and rehabilitation of 8 clinics._x000D_
This includes repair of water supply system when damaged, windows, provision of water tanks and of lighting system outside the clinics to enhance protection of staff and patients during evening and night shifts. Ensure regular provision of water or equipment for water filtration. _x000D_
- Activity 2: Provision of medical equipment and general furniture for 8 clinics, according to the priority needs identified in each clinic _x000D_
Priority will be given to refrigerators for pharmacies, medical diagnosis equipment (digital ultrasound, ECG, lab material), computers. Ensure that emergency rooms are equipped with a standard kit of drugs, disposable and equipment to manage emergencies_x000D_
- Activity 3: Provision of fuel and basic equipment for facilities functioning (including generators, invertor, etc.)._x000D_
- Activity 4: Provision of drugs and disposables including a contingency stock in case of emergency situation and pharmacy management._x000D_
Routine drugs supply : Special focus will be given to antibiotics for children (suspensions) and NCD drugs. Provision of Emergency contingency stock. Training of pharmacist on emergency preparedness stock management._x000D_
- Activity 5: Staff training._x000D_
On the job training for 25 doctors, around 50 nurses and 2 midwifes on management of NCDs, ANC and PNCs. A special focus will be given to ANC and PNC, supporting midwife undertaking maternal and newborn cares and supporting breastfeeding. _x000D_
- Activity 6: Provision of cares (out patient services, reproductive health services with a focus on ANC, PNC, preventive cares)._x000D_
- Activity 7 : Conduct health awareness and health promotion on selected PHC topics for at least 1280 persons (NCD, breastfeeding nutrition, PNC, mental health awareness – integrated with MoH mental health service). IEC material will be created and disseminated._x000D_
-Activity 8: Reinforce emergency referral system through a logistic support, and the support of the referral/ contra-referral  system._x000D_
_x000D_
These activities will be closely monitored by a PU-AMI medical team composed of one Medical Coordinator, 3 medical officers in addition to its partner of implementation, UHWV. In addition baseline and impact survey will be conducted by PU-AMI in order to assess the overall impact of the intervention – including post awareness sessions evaluation</t>
  </si>
  <si>
    <t>. 8 Primary health clinics benefit from minor rehabilitations and provisions of general equipments_x000D_
. 250,000 persons - including people with NCDs - have increased access to adequate care at health facilities by provision of basic and essential and medical supplies and equipment_x000D_
. Increase access to quality ANC and PNC service for at least 2,000 PLW_x000D_
. At least 1,280 persons - including 30% of PLW - have improved knowledge on Health and Hygiene practices (including nutrition and breastfeeding; UXO awareness; mental health and NCD) through health promotion and awareness sessions _x000D_
. At least 25 doctors, 2 midwifes, 40 nurses have increased capacities to provide current management and care of patient</t>
  </si>
  <si>
    <t>Mathieu EBBESEN-GOUDIN</t>
  </si>
  <si>
    <t>opt.hom@pu-ami.org</t>
  </si>
  <si>
    <t>Mob. oPt (+972) (0)599 770 896 / Mob. IsR (+972) (0)528 615 774</t>
  </si>
  <si>
    <t>Fabrice MARTIN(opt.hom@pu-ami.org)</t>
  </si>
  <si>
    <t>Union of Health Work Committees</t>
  </si>
  <si>
    <t>Health awareness and health promotion</t>
  </si>
  <si>
    <t>Human resources</t>
  </si>
  <si>
    <t>Community Mental Health and Psychosocial Support Project</t>
  </si>
  <si>
    <t>OPT-15/H/73282</t>
  </si>
  <si>
    <t>Training</t>
  </si>
  <si>
    <t>Transport and operating costs</t>
  </si>
  <si>
    <t>Inputs (i.e. materials, stationary, group activities supplies, etc.)</t>
  </si>
  <si>
    <t>Programme support costs</t>
  </si>
  <si>
    <t>10528</t>
  </si>
  <si>
    <t>5821</t>
  </si>
  <si>
    <t>2722</t>
  </si>
  <si>
    <t>individuals (1,441 households) in 49 Bedouin communities (mainly refugees with non-refugees also benefiting from access to services)</t>
  </si>
  <si>
    <t xml:space="preserve">The mental health and resilience of Bedouin Palestine refugees and vulnerable communities is promoted_x000D_
_x000D_
The project is contributing to Health and Nutrition Cluster objective 1A (Access of vulnerable communities in the West Bank and Gaza to quality and affordable essential health services, referral of victims of violence to protection organization and advocacy ensured), and 2A (Vulnerable communities in the West Bank and Gaza are better prepared to cope with the impact of current and potential new man-made and natural disasters)._x000D_
</t>
  </si>
  <si>
    <t>Al Islah Society, CARE/PMRS, and Medico International/PMRS.</t>
  </si>
  <si>
    <t xml:space="preserve">Israeli imposed restrictions on the freedom of movement combined with a range of protection threats puts Palestinian communities in Area C and Seam Zone in particularly vulnerable situations. An estimated 80,000 refugees live in 532 residential areas which are fully or partially located in Area C (1), of which many are Bedouin communities. Today, the majority of Bedouins in the West Bank are registered Palestine refugees originating from lands which are now considered the Negev. _x000D_
_x000D_
Many of the Bedouin communities in the West Bank are located in areas of strategic significance for the future expansion of Israeli settlements, and as such they face the persistent threat of forced eviction and displacement, and the resultant loss of their traditional lifestyles (2). Lands currently used by the Bedouins have in many cases been annexed by the Israeli authorities, declared as nature reserves or closed military zones. Many communities have endured repeated demolitions of both residential structures as well animal shelters and water cisterns. At the same time, rising levels of settler violence directed at these communities are resulting in injuries, damage to property, lack of access to land and livelihoods and difficulties for the community to safely access schools and other basic services. _x000D_
_x000D_
These accumulated stresses (many of which have been present for years) results in significant psychological and mental health concerns at the individual and family level and threaten community cohesion more broadly. The stresses impact women, men, boys and girls in different ways. In the Bedouin communities, women play a fundamental role in both maintaining family unity and contributing to the pastoral economy. Traditionally, women are responsible for housekeeping, childcare, as well as for milking herds and producing dairy products (3).  As traditional lifestyles are threatened so are the roles of women and the contributions they can make to the family and group. Men on the other hand face the pressure of maintaining viable livelihoods under increasing restrictions and are being forced to make difficult and sometimes dangerous choices about how to sustain their families and protect their communities (eg. grazing animals in military zones, near settlements or in areas declared off-limits).  Children are being raised in an environment marked by fear and uncertainty which is punctuated by moments of acute crisis such as when their homes are demolished or their families temporarily evicted for military trainings.  _x000D_
_x000D_
The combination of threats feed individual feelings of anxiety, uncertainty and insecurity, while straining social cohesion of families and communities alike (4).  Over time, individual, family and community coping capacities have been significantly compromised, while access to psychosocial and mental health support for these communities has been severely limited. _x000D_
_x000D_
Based on needs assessment in 2012, CMHP selected Bedouin communities in Area C including Jerusalem periphery, and Seam Zone in urgent need of community mental health and psychosocial services, based on the following three selection criteria: _x000D_
-	Lack of access to psychosocial and mental health services (i.e. no other actors providing this service and the community are unable to reach fixed services); _x000D_
-	Presence of multiple risk factors and protection threats (i.e. settler violence, demolition and eviction orders, located near Israeli settlements or in closed military zones); and _x000D_
-	Limited access to other basic services and lack of community facilities (i.e. the community is generally ‘under-served’). _x000D_
</t>
  </si>
  <si>
    <t xml:space="preserve">UNRWA community mental health and psychosocial support intervention seeks to enhance community coping skills and improve individual, family and communal psychosocial well-being through two complementary sets of activities. _x000D_
_x000D_
Six mobile community mental health teams, consisting of two psychosocial counselors, will reach out weekly to around 49 isolated and vulnerable Bedouin communities in Area C and Seam Zone. Teams work on prevention, detection and response to psychosocial and mental health issues in the communities, through individual, family and group counseling sessions, and group psychosocial activities. Referrals are managed where specialized follow-up is required. Although targeting the entire community, the programme has a particular focus on women, children, and youth, ensuring that activities are tailored to their specific needs Teams are attentive to gender-specific needs, and act in accordance with the IASC guidelines for mental health and psychosocial support in emergencies. Activities further include awareness raising campaigns on topics such as gender-based violence and women’s rights, children’s rights, family conflict, identifying and responding to traumatized children, and accessing the legal system to protect rights. An example of group psychosocial activity for youth planned for 2015 is the combination of football training with awareness on a number of these topics. Football games between different neighboring communities are also planned to strengthen relationships and networks for affected communities.  _x000D_
_x000D_
Community mechanisms to prevent and respond to crises and psychosocial emergencies are further strengthened through support to at least 14 Bedouin community committees.  The committees meet on regular basis to discuss community mental health issues and consider new initiatives to promote community well-being. Through the committees links with service providers in education, health care, legal aid and advocacy will be reinforced. Community members with a focus on committee members will be offered trainings based on their needs and interests. In 2013, 325 community members participated in trainings, including at least 180 committee members (112 female and 68 male), on topics such as psychosocial first aid, team building,  leadership skills, communication skills, prevention and response to psychosocial and mental health issues, and basic first aid. Female members of the Community Committees are instrumental in organising events for International Women’s Day and Mother’s Day in all of the CMHP locations._x000D_
</t>
  </si>
  <si>
    <t xml:space="preserve">Outcomes_x000D_
-	Resilience, coping capacities, mental health and psychosocial well-being in the 49 targeted vulnerable Bedouin communities are increased, benefiting approximately 10,528 individuals through improved access to psychosocial and mental health services._x000D_
-	Community mechanisms to prevent and respond to crises and psychosocial emergencies are strengthened through support to Bedouin Community Committees._x000D_
-	Protection of civilians is strengthened in 49 high-risk Palestinian Bedouin communities through monitoring access to health, referring cases of violence and contributing to the prevention of human rights abuse through protective presence, information sharing and advocacy._x000D_
_x000D_
Targets_x000D_
-	100 per cent of the targeted vulnerable communities (49 Bedouin communities with an estimated 10,528 individuals) have access to regular mental health and psychosocial support services._x000D_
-	Approximately 1,435 individuals benefit from 600 individual, group or family counselling sessions (disaggregated by gender and age group)_x000D_
-	Approximately 6,879 individuals benefit from a total 416 group-based psychosocial activities/sessions (disaggregated by gender and age group)_x000D_
-	100 per cent of individuals requiring specialised psychological or psychiatric follow -up are referred and supported to attend relevant services._x000D_
-	At least 400 community members, of which around 50 per cent are members from 14 Community Committees, will be trained in prevention and response to crises and psychosocial first aid in the event of emergencies._x000D_
-	14 Community Committees engage in awareness-raising and education activities in support of community mental health._x000D_
-	Professional trainings provided to the psychosocial counselors._x000D_
_x000D_
Monitoring and Evaluation_x000D_
-	On a quarterly basis, UNRWA will carry out monitoring visits to assess the quality of the interventions and collect data required to feed into the cluster monitoring framework._x000D_
-	A participatory approach is used to evaluate the program drawing on group feedback sessions and guided discussions related to changes observed before and after interventions. The team also collects success stories during the implementation of activities which can be shared between communities and used to inform future planning. Special attention will be given to ensure inclusion of the views of women in the participatory review process. _x000D_
_x000D_
Coordination_x000D_
-	The project will be coordinated closely with local psychosocial and mental health providers including the MoH, MoSA of PA, YMCA, Save the Children, MDM, and MSF. UNRWA is an active member of the Crisis Intervention networks, the Mental Health Psychosocial Working Group and the Child Protection Working Group and will continue to ensure its programme is coordinated with other humanitarian actors._x000D_
_x000D_
_x000D_
_x000D_
(1)  OCHA Area C Vulnerability Profile, 2014_x000D_
(2)  Al Jabal: a study on the transfer of Bedouin Palestine refugees 2013. UNRWA and BIMKOM_x000D_
(3)  Al Jabal: a study on the transfer of Bedouin Palestine refugees 2013. UNRWA and BIMKOM_x000D_
(4)  UNRWA internal comprehensive needs assessment among 49 Bedouin Palestine refugee communities, 2012_x000D_
</t>
  </si>
  <si>
    <t>0542168573</t>
  </si>
  <si>
    <t>Provision of community based non-medic Primary Trauma training in high risk communities in Gaza Strip.</t>
  </si>
  <si>
    <t>OPT-15/H/73283</t>
  </si>
  <si>
    <t xml:space="preserve">Running 10 PTC courses for 200 trainee working at the community level </t>
  </si>
  <si>
    <t xml:space="preserve">Running community based PTC courses for 1000 community members </t>
  </si>
  <si>
    <t xml:space="preserve">Development of training materials and print hard copies </t>
  </si>
  <si>
    <t xml:space="preserve">Procurement of essential PTC training materials including Manikins </t>
  </si>
  <si>
    <t>Overheads (7%)</t>
  </si>
  <si>
    <t>1100</t>
  </si>
  <si>
    <t>440</t>
  </si>
  <si>
    <t>660</t>
  </si>
  <si>
    <t xml:space="preserve">Health professionals at PHC level &amp; community based first responders </t>
  </si>
  <si>
    <t xml:space="preserve">The objective is to increase the abilities of PHC health workers and community members, men and women, in remote and high risk communities across Gaza Strip to assure their proper resilience and to have adequate skills in PTC in order to effectively stabilize injuries/patients on the ground before the intensive medical intervention at any emergency situation (Cluster objective 2 A, top priority activity). This will be in cooperation with local CBOs, NGOs and PHC clinics. In addition, to support the development of a non-medic community based version of PTC to be rolled out to vulnerable communities in 2015. _x000D_
PTC training is delivered by the Primary Trauma Care Foundation UK and MAP through the development of a local cadre of trained PTC specialists. It is an endorsed course by World Health Organization (WHO). PTC materials including training and instructors’ manual course have already been translated into Arabic and used over the past four years in Gaza. The non-medic version is under development in cooperation between MAP, MOH and local NGOs. </t>
  </si>
  <si>
    <t>MOH, Local CBOs, Primary trauma care foundation (PTCF)</t>
  </si>
  <si>
    <t>According to the Humanitarian need overview (HNO) report, health service providers are without sufficient and effective emergency preparedness and response plans. In addition, the level of preparedness of health providers, including NGOs- is inadequate to respond effectively to emergencies. There is an urgent need to improve the skills of health providers at community level to have capacity to both prepare &amp; respond quickly at times of emergency. A critical part of any emergency preparedness action is having trained individuals, both men &amp; women, who can respond quickly to stabilise injuries, perform proper initial management and safe transport for secondary hospital care._x000D_
_x000D_
The incidence &amp; risk of severe trauma cases per population (for men, women, boys and girls) is high in the Gaza Strip due to the protracted and ongoing occupation with military conflict. During the last operation on Gaza Strip (July &amp; August 2014), air strikes and ground incursion resulted in the death of 2145 and the injury of more than 11,000 people including high percentage of women and children. Large scale of population was cut from main hospital emergency services. Other factors contribute to increase incidents of trauma, such as high levels of domestic accidents especially due to using unsafe electricity generators, poor storage of fuel, poor accident awareness, and internal conflict. The continued exposure &amp; threat of renewed military actions over the Gaza Strip is unlikely to abate in the current fragile political environment. _x000D_
_x000D_
While the risk of trauma cases are high, the evidence for how to effectively manage trauma is undisputed: good management in the first hours in terms of ensuring stabilisation of patients’ airways, breathing, circulation &amp; stabilisation of spinal cord will considerably reduce death, complications and long term impairment.  MAP has been working in partnership with MOH and local NGOs to train health care professionals through the certified Primary Trauma Care (PTC) course. Since the beginning of this training programme in 2009, more than 500 doctors, nurses and internship doctors at the hospital level joined with ambulance officers completed this course. There is a need to complete these efforts to reach male and female health professionals at the PHC level and community members/leaders both males and females (cluster objective 2A). _x000D_
_x000D_
PTC course and instructors course has been developed with both PTC manual and Instructors manual to provide quality accredited training in the prevention and early management of severe trauma victims in remote or isolated areas. The community based version of this follows the same much simplified core ABC life saving principles, emphasizing that simple procedures would save lives. This training will work to ensure pre-hospital basic capacity of remote and at risk communities.  _x000D_
_x000D_
MAP work in coordination with other local and international organizations working in this field such as MDM and others. This coordination prevents any overlapping or duplication of activities. The work is planned to complement the work being undertaken by the MOH in improving emergency services as part of the EPP and to support inter-agency national contingency plan.</t>
  </si>
  <si>
    <t xml:space="preserve">Activity 1: Training sessions _x000D_
•	Activity 1.1: Training of front line health workers at PHC level to respond to trauma at rimes of crises and perform proper referral for higher levels of health care._x000D_
             (10 courses for 200 trainees in Gaza Strip),  total beneficiaries 200 (60% men and 40% women)._x000D_
_x000D_
•	Activity 1.2: Training of community members who are at high risk along the Gaza Strip to know the basic life saving principles ABC_x000D_
             (50 training courses through local CBOs) total beneficiaries 1000 (60% men and 40% women). _x000D_
_x000D_
Activity 2: Development and distribution of training materials adapted from PTC manual to become suitable for community members. _x000D_
_x000D_
Activity 3: Procurement of training tools/ equipment and manikins. </t>
  </si>
  <si>
    <t xml:space="preserve">Indicators _x000D_
•	200 health care providers at PHC level (60 males and 40 females) complete PTC training. _x000D_
•	1000 community members at high risk communities in Gaza complete the community version of PTC training 1000 (total of 600 males, 400 females)._x000D_
•	Development of non-medic version of PTC for community members and local CBOs. _x000D_
•	Printing and distributing of 1000 copies of non-medic version of PTC for community members and local CBOs._x000D_
</t>
  </si>
  <si>
    <t>Responding to the urgent needs of essential neonatal care services in the Gaza Strip</t>
  </si>
  <si>
    <t>OPT-15/H/73285</t>
  </si>
  <si>
    <t xml:space="preserve">Life saving medications and consumables for neonatal units </t>
  </si>
  <si>
    <t xml:space="preserve">Procurement of three transport incubators </t>
  </si>
  <si>
    <t>Neonatal retrieval system training for 30 personnel</t>
  </si>
  <si>
    <t>3700</t>
  </si>
  <si>
    <t>Newsborns who could be at risk</t>
  </si>
  <si>
    <t xml:space="preserve">1.	Provide life saving drugs and consumables for the Neonatal units in the Gaza Strip. _x000D_
2.	Supporting neonatal retrieval system by provision of transport incubators and training on retrieval_x000D_
3.	Building the capacity of doctors, nurses, midwives and obstetricians on neonatal life support skills_x000D_
</t>
  </si>
  <si>
    <t>MoH</t>
  </si>
  <si>
    <t xml:space="preserve">According to 2013 statistics, an average of 5,435 deliveries took place every month in the Gaza Strip. UNFPA estimated that around 160 deliveries are expected every day . Every year in Gaza, over 3,600 newborns are identified as high-risk and in need of hospitalisation at a neonatal department. Although the Ministry of Health in Gaza has shown a commitment to prioritise this within their strategic national plan, the ongoing siege has severely impacted the service and the capacity of the staff to develop neonatal support services. There are very few opportunities for staff to improve their skills as they lack access for specialised training courses. This is joined with shortages in essential medicines which are important to deliver basic services through the neonatal care units .  _x000D_
Gaza currently has 6 neonatal units serving an increasing population of 1.7 million. These units are; Al Nasser neonatal unit in Gaza, Al Shifa neonatal unit in Gaza and European Hospital neonatal unit in Al Fokhari which are the main referral hospitals for severely ill neonates. The other three satellite units are Suhada Al Aqsa neonatal unit in the middle area, Nasser neonatal unit in Khanyounis, and Emirati Hospital neonatal unit in Rafah. _x000D_
The services provided through the NICUs were severely affected during the latest emergency in Gaza "Operation protective edge". According to WHO report, preterm deliveries increased forming additional burden on Maternity and Neonatal units. It was reported that incidents of hospitalisation for two infants per incubator which increased burden on staff and compromised the safety of neonates.  The means of referral of neonates from one hospital to another was not safe and there are no adequate retrieval system in place that guarantees safe transport of neonates either from satellite NICUs or maternity units to the central NICUs which provide the advanced care for those neonates. The transfer from one obstetric or neonatal unit place to another requires the presence of trained staff, and the use of appropriate equipment to ensure thermal control and provision of additional care.  The risks associated with inadequate and unsafe neonatal transport can be severe. Long-term consequences brain damage, cerebral palsy and permanent disability. _x000D_
Responding to the ongoing needs in this area, MAP have supported the MOH through;_x000D_
a.	Over a two year period MAP trained 150 staff on neonatal life support (NLS). The MOH have specifically requested MAP to continue this training, whilst targeting nurses as well as doctors. The aim is to develop the skills and capability to respond quickly and save lives in the first few hours after birth. The training should be continued to all the staff working at neonatal and obstetric units. _x000D_
b.	Responding to the shortages in essential drugs and disposables; MAP have supported the MOH in procuring selected essential life saving medications as pulmonary surfactant, Immunoglobulin and antibiotics. In addition, MAP was granted a fund through the Emergency Response Fund – OCHA (250,000 USD) to procure essential supplies for the neonatal units. Shortages in essential supplies are ongoing and further support is needed to make the supplies available for neonates. _x000D_
c.	Last year, MAP procured three neonatal transport incubators which will help in developing a proper retrieval system for vulnerable sick neonates who need urgent referral from the small NICUs to the advanced NICUs in Gaza to receive the advanced services they need. Additional support is needed to supply the remaining two neonatal units, namely, Naser hospital neonatal unit in Khanyunis, and Emirati Hospital in Rafah with transport incubator. In addition, MAP will follow up with training sessions on how to use the equipment which is a very important step to help in developing a network of neonatal transport system across Gaza._x000D_
</t>
  </si>
  <si>
    <t xml:space="preserve">MAP’s aims to improve the life saving skills, practices and tools available to provide the access to the essential neonatal care of ill babies (Cluster Top priority activity 1) provided by trained staff, and supported by the appropriate equipment, medicine and resources. In order to achieve this, we propose to implement a combination of interventions that are complementary and fully coordinated with the 6 hospital neonatal departments, UNICEF and WHO. These interventions involve:_x000D_
_x000D_
1.	Provision of life saving drugs and consumables: MAP will assist in procuring medical items to be provided to the admitted neonates in hospitals (both males and females have equal opportunities of receiving services through the NICUs). This activity will be closely coordinated with MOH, WHO and UNICEF to avoid duplication of activities. _x000D_
2.	Building the capacity of doctors, nurses, midwives and obstetricians on neonatal life support:_x000D_
The aim is to develop the skills and capability to respond quickly and save lives in the first few hours after birth. Working closely with MOH neonatal and obstetric units, MAP will train 60 identified staff (both males and females have equal opportunities in receiving the training) from neonatal and obstetric units, including nurses, midwives and obstetricians. MAP will develop two training courses with a two day training days per each implemented by trained local instructed, with support from expert pediatrician from the UK. _x000D_
3.	To develop the neonatal retrieval/transportation system: To complete the already established activities, MAP will procure three transport incubators for three hospitals in south Gaza to complete the development of a proper retrieval system for neonates. This activity will be followed up with a training for 30 staff (both males and females have equal opportunities in receiving the training) working at the neonatal care departments to establish a well structured retrieval system with specific rules and regulations._x000D_
</t>
  </si>
  <si>
    <t xml:space="preserve">1.	60 health professionals (doctors, nurses and midwifes) both males and females working at MOH and NGOs neonatal and maternity departments along the Gaza Strip successfully complete NLS training._x000D_
2.	Three transport incubators are procured and delivered to three NICUs in south Gaza Strip.  _x000D_
3.	 The most urgent items of the identified list of life saving drugs and consumables are procured and delivered to the NICUs in the Gaza Strip. _x000D_
4.	30 staff members working at Neonatal care units (both males and females) receive training on retrieval system for neonates. _x000D_
</t>
  </si>
  <si>
    <t>Emergency Health Program in Gaza</t>
  </si>
  <si>
    <t>OPT-15/H/73286</t>
  </si>
  <si>
    <t>Medical equipment and supplies</t>
  </si>
  <si>
    <t>Special Children Special Needs</t>
  </si>
  <si>
    <t>Patients' cash subsidies</t>
  </si>
  <si>
    <t>1336222</t>
  </si>
  <si>
    <t>460000</t>
  </si>
  <si>
    <t>840000</t>
  </si>
  <si>
    <t>11750</t>
  </si>
  <si>
    <t>(11,000 refugee school children, girls and boys, with identified special needs enrolled in the “Special Children Special Needs Initiative; 750 abject poor individuals receiving secondary or tertiary health care)</t>
  </si>
  <si>
    <t>Refugee patients in UNRWA Health Centres</t>
  </si>
  <si>
    <t xml:space="preserve">The impact of the crisis on health services for female and male refugees is mitigated_x000D_
_x000D_
The project falls under Health Cluster Objective 1A:_x000D_
Access of vulnerable communities in the West Bank and Gaza to quality and affordable essential health services, referral of victims of violence to protection organization and advocacy ensured_x000D_
_x000D_
The project specifically addressed top-priority activity: _x000D_
Improving the coverage of quality and affordable essential health services of vulnerable communities, including nutrition, maternal and child health , reproductive health, mental health, rehabilitation services for people with disabilities and environmental health_x000D_
_x000D_
</t>
  </si>
  <si>
    <t xml:space="preserve">Gaza’s already strained health sector was pushed to the limit due to the summer 2014 hostilities.  75 health facilities out of 129 were directly or indirectly damaged, including 9 UNRWA Health Centres, negatively impacting their response capacity. The increased demand for health services has come at the expense of quality care, and a backlog in elective surgeries. According to the Palestinian Ministry of Health (MoH), an estimated 11,231 individuals were wounded during the hostilities, including about 3,400 children – of which approximately 1,000 will suffer from a permanent disability. The increase in the consumption of medicines and medical materials at UNRWA health centres is not only consequence of a higher number of patients with wounds produced by the hostilities, but also from a higher demand from patients with acute and chronic illnesses. _x000D_
_x000D_
The 50-day hostilities added overwhelming pressure on health care services of the Gaza Strip, including 1,336,222 refugees. With an inability to pay fees at the Ministry of Health (MoH) and private clinics, as well as a chronic shortage of medicines and medical supplies in the MoH central pharmacy, UNRWA has increasingly become the primary health care provider of last resort for refugees. During the conflict, all of the Agency’s 21 Health Centres extended services to both refugee and non-refugees to meet the demand, significantly increasing the catchment population and putting greater burden on the Agency’s staff and the already limited stocks and resources. The number of medical consultations provided at UNRWA health centres remained high in 2013, totalling some 4.3million (61 per cent female). Moreover, the non-communicable disease (NCD; diabetes ) caseload before the hostilities consisted of approximately 68,000 patients annually, with an average of 7,000 new NCD patients per year. During the conflict, health centres saw a significant spike of patients seeking NCD treatment – offering over 83,000 NCD consultations. Notably a 5 per cent increase has been noted in 2013 of NCDs (diabetes and hypertension), compared to 2012. GFO has instituted enhanced proactive screening enabling improved detection rates, requiring regular life-saving medication. _x000D_
_x000D_
In extreme situations, such as the summer 2014 hostilities, UNRWA even further stretches its capacities to support hospitals and other health facilities facing a surge in emergency treatments by donating lifesaving drugs and medical supplies _x000D_
_x000D_
Refugees are increasingly seeking UNRWA assistance to access secondary and tertiary care, which is not part of UNRWA core services and often not even available in Gaza. The right to health care is particularly threatened for the poor Palestine refugees and patients with special needs, such as women with high-risk pregnancies. Poor refugee patients with chronic or life-threatening illnesses often cannot afford medical fees on their own; moreover, they may find they are not covered by the Palestinian Authority’s insurance scheme or be able to access a certain treatment because it is not available in Gaza._x000D_
_x000D_
The health status of refugees in Gaza continues to gradually decline, slowly damaged by years of closure, isolation, conflict, endemic poverty and poor dietary diversity. As a result, it is not unusual for refugee children to have morbidities or impairments that go undetected for years and lead to problems in other areas of life, including school performance. In response, the Agency established the “Special Children, Special Needs” (SCSN) initiative, aimed at identifying and addressing undetected health issues among refugee children. In an in-depth assessment of 10,225 students in the 2012/2013 school year, 13 percent were diagnosed with visual impairments and 15 percent with speech disorders. Nearly 8 percent were diagnosed with anaemia. 6,461 students were provided with glasses, 108 with hearing aids, 29 were referred abroad for specialist care and 96 were referred for surgery._x000D_
</t>
  </si>
  <si>
    <t xml:space="preserve">The Agency will make the necessary efforts to continue quality health care provision for Palestine refugees.  Under an expected increased demand, supplies of drugs (including life-saving medication) and disposables will be adjusted upwards, valued at US$ 1,200,000. UNRWA´s well established and successful ´Special Children, Special Needs´ (SCSN) initiative will be crucial in child recovery efforts.11,000 refugee students who are referred through the school health team screening or identified with generalized learning difficulties (failing six subjects taught in UNRWA schools) will go through an in-depth medical assessment.  Students identified with health issues will receive appropriate support to enable them to reach their full potential.  Some 750 eligible poor patients with high-risk or life-threatening illnesses will receive subsidy for secondary or tertiary health care.  The Agency continues to prioritize female headed-households, women with high-risk pregnancies and children._x000D_
_x000D_
Under this project, UNRWA will address the emergency health needs in Gaza through a three pronged approach._x000D_
1.	The Agency will ensure the provision of quality primary health care services for 1.33 million refugees by ensuring essential medical equipment and supplies are available at all UNRWA health centres, thus compensating for the chronic shortages faced by other clinics in Gaza. Having well equipped and well-functioning health centres will also ensure that they remain a trusted entry point to other services, particularly in terms of protection services. UNRWA’s health facilities function as a “one stop centre” for all GBV services; the doctors, nurses and psychosocial counsellors based at UNRWA’s health centres make a majority of the referrals into UNRWA’s Gender Based Violence support system._x000D_
2.	Through the Special Children Special Needs initiative, UNRWA will provide an expanded health programme targeting vulnerable refugee school children for whom morbidities or impairments have remained undetected or proper health care has been difficult to access, preventing them from achieving their full potential. Teams of paediatricians, optometrists, ophthalmologists and medical support staff based at UNRWA clinics will conduct in-depth medical assessments for an estimated 11,000 students, girls and boys – all either referred through the general school health team’s screenings (expected to cover 80,000 students in the 2015-2016 academic year, including all first graders) or identified with generalized learning difficulties (failure in all six subjects taught in UNRWA schools). These 11,000 girls and boys will be provided with follow-up: referral for medical treatment; speech therapy, psychosocial counselling; or distribution of required medical equipment._x000D_
_x000D_
3.	UNRWA will also support the costs of hospital care and referrals to secondary and tertiary facilities for 750 abject poor refugees (living on less than USD 1.50 per person per day), to ensure they are able to access essential health services despite their economic situation. Members of female-headed households, women with high-risk pregnancies and children will be prioritized._x000D_
_x000D_
Monitoring and Evaluation_x000D_
_x000D_
Monitoring and evaluation is ensured according to UNRWA’s robust results based monitoring system at both the installation and the programmatic levels, based on UNRWA/WHO key indicators. An electronic health system was introduced during 2012 in some health centres, which allows for more effective monitoring of the health programme; roll-out continued in 2014 reaching 14 out of 20 by October, significantly improving the Agency’s capacity to monitor its health services as well as health conditions of the refugee population in real time. The roll-out will continue in 2015 as conditions permit. The specific target objectives of the present project will be tracked under the Agency’s Emergency Results-Based Monitoring System._x000D_
</t>
  </si>
  <si>
    <t xml:space="preserve">•	1.33 million Palestine refugees are able to access quality primary health care services, including essential medicines and equipment, in the Gaza Strip_x000D_
•	100 per cent of Health Centres with no 'stock-out' of 12 tracer items_x000D_
•	11,000 refugee school-going girls and boys with special needs are identified and provided with adequate medical_x000D_
•	follow-up and referral (disaggregated by gender)_x000D_
•	100 per cent of children referred to SCSN receive a comprehensive medical examination_x000D_
•	Improved access to secondary and tertiary health care for 750 abject poor refugees (disaggregated by gender)_x000D_
•	78 per cent of total beneficiaries having their secondary or tertiary health care subsidized are poor refugees_x000D_
•	4.3 million consultations per year (disaggregated by gender)_x000D_
</t>
  </si>
  <si>
    <t>Kurian James</t>
  </si>
  <si>
    <t>k.james@unrwa.org</t>
  </si>
  <si>
    <t>0542325570</t>
  </si>
  <si>
    <t>Emergency land rehabilitation in the Access Restricted Area, Gaza</t>
  </si>
  <si>
    <t>OPT-15/F/73287</t>
  </si>
  <si>
    <t>3450</t>
  </si>
  <si>
    <t>2200</t>
  </si>
  <si>
    <t>Individuals, 500 Households</t>
  </si>
  <si>
    <t>Contributes to FSS SRP Objective 2.1</t>
  </si>
  <si>
    <t>The ongoing humanitarian crisis in the Gaza Strip has drastically deteriorated due to the military operation that to place from 7th July -26th August, 2014. After 51 days of military activity a long term ceasefire is now in place (as of 26th August 2014) yet the damages to the agriculture sector are extensive and wide scale. A preliminary estimate given by the Ministry of Agriculture (MoA) on total damages and losses to the sector is $ 550 million, nearly double the total for Operation Cast Lead in 2009 ($ 270 million). All agricultural livelihoods including herders, farmers and fishers have been heavily affected as livestock, crops and agricultural assets have been destroyed._x000D_
_x000D_
Taking plant production farmers alone, the MoA has given preliminary estimates of $136 million in damages from this military operation with a further $63 million in losses: in total just below US$ 200 million (36% of the total agriculture damages). This figure accounts for farmers growing fruit trees, irrigated vegetables, greenhouse crops and rain fed crops. Up to 36,350 dunums of agriculture land are fully damaged with a further 18,800 partially damaged; the majority of this land is concentrated in communities close to Gaza’s Access Restricted Area (ARA) including Beit Lahiya, Beit Hanoun, East Gaza, Khuza’a and Rafah. Up to 20,350 dunums of fruit trees are either partially or fully destroyed along with 5,750 dunums of greenhouses either partially for fully destroyed. Moreover, massive disruptions to essential services are further preventing farmers from replanting as several water wells (181) and electricity lines were destroyed. _x000D_
_x000D_
As part of the Gaza-Jericho agreement (1994) and Oslo II (1995) Israel and the Palestinian Liberation Organisation agreed to a delimiting line within the Gaza Strip. Yet after the outbreak of the Second Intifada in 2000, Israel enforced a 150 meter no-go zone on the eastern side of the entire GS, effectively initiating the Israeli-imposed Buffer Zone or Access Restricted Area (ARA) still enforced today. The current areas designated by Israel as ARA is uncertain except for partial official acknowledgement of the 300 meter area from the fence. However, given the documented evidence of security incidents in the area, the ARA can extend up to 1.5 km and is referred to as the high risk area. Based on a consensus established by the ARA core group of the Protection Cluster, the buffer zone is composed of a “no go zone” (0-300 meters from the fence) and a “high risk area” (HRA) (300 to 1000/1500 meters from the fence depending on the area) _x000D_
_x000D_
AREA AND POPULATION OF NO GO AND HRA _x000D_
The total area of ARA including both the “no go” and the “HRA” is estimated at approximately 62,600 dunums. Approximately 95% (59,500 dunums) of the ARA is arable land according to OCHA WFP estimates in 2010. This represents 30% of arable land in Gaza. An estimated 66,000 people (10,800 households) reside in the HRA and are mainly farmers, Bedouins and refugees. Around 49% of these residents rely on agriculture as a livelihood source, 14% work for the government, 6% work for the private sector and the remaining 31% rely on income from casual labour including temporary job creation programs._x000D_
_x000D_
Following the ceasefire in August 2014, ARA farmers are returning to their lands up to 300 meters from the fence yet due to destruction of land and crops, low resilience farmers are unable to afford new inputs to replant. Another challenge lies with the type of vegetation acceptable for Israeli Security Forces. Only plants below 80cm are accepted, preventing farmers to replant trees that were removed during leveling interventions by the Israeli forces since 2008. This means that farmers can produce only vegetables or rain-fed crops which fetch a lower return in the market compared with fruit trees. _x000D_
_x000D_
This project will focus on rehabilitating destroyed yet accessible arable land and assets in the ARA and will assist low resilience ARA farmers.</t>
  </si>
  <si>
    <t>Target group profile: low resilience farmers in Gaza_x000D_
-Low level of income with only 9 NIS of average income per adult per day_x000D_
-Stress in accessing food with over 50% of total expenditures dedicated to food _x000D_
-Limited access to resources compared to higher level resilience groups. On average a low resilience household cultivates 4 dunums of land compared to 6 dunums and 8 dunums of land being cultivated by medium and high resilience groups_x000D_
-Low access to public services such as a waste water collection system._x000D_
_x000D_
Under this project 2000 dunums of land located in the ARA will be rehabilitated to grow vegetables and field crops (to be determined by FAO analysis of environmental and physical parameters). This land belongs to 500 low resilience farming families.  _x000D_
_x000D_
1. Formation of project team, including hiring of consultants, and final preparatory work: _x000D_
FAO will assign a project manager and recruit a specialist to design the land map for leveling and the irrigation network for the rehabilitated land. _x000D_
_x000D_
2. Project inception workshop: _x000D_
A workshop will be held with all stakeholder partners, including selected representatives of the beneficiary community, to elaborate the work plan and timeframe. Also, the possibility of awareness raising campaign related to protection concerns will be explored with ARA group members._x000D_
_x000D_
3. Community sensitization and beneficiary verification: _x000D_
In cooperation with the Village Council, the project team will facilitate project inception through community sensitization on objectives and approaches. Beneficiaries’ own preferences about what they wish to cultivate will be taken into account. Additionally, beneficiaries’ baseline data will be collected to allow future impact evaluation. _x000D_
_x000D_
4. Terrain preparation: _x000D_
A private company will be contracted to conduct physical work and prepare the terrain for planting. This will include land leveling using heavy/light machinery, and adding clay or fertilizer to improve the soil physical and chemical properties when and if necessary, and possibly digging or rehabilitating agriculture water wells in each location. _x000D_
_x000D_
5. Selection of partner NGO: _x000D_
A partner NGO will be selected by FAO to facilitate training of the beneficiaries. The NGO will be chosen on the basis of their technical expertise and proven records in similar activities in the targeted regions/districts. _x000D_
_x000D_
6. Procurement and distribution of agricultural inputs: _x000D_
Necessary inputs for cultivating the land will be procured and distributed among beneficiaries. These will include compost, irrigation systems, seedlings, seeds and tools. The FAO project manager will be responsible for verifying the compliance of inputs with technical specifications agreed upon with the contracted supplier(s). _x000D_
_x000D_
7. Identification of training needs for farmers:_x000D_
FAO project manager and the NGO partner and will be responsible to conduct a focus group with beneficiaries in order to identify their most critical training needs. Training will mainly focus on agricultural techniques, but will also include elements of post harvest handling, marketing and processing. _x000D_
_x000D_
8. Training of farmers: _x000D_
Theoretical and in situ trainings will be delivered to beneficiaries in Arabic with complementary educational material. This will be scheduled to coincide with the distribution of relevant inputs. _x000D_
_x000D_
9. Record keeping and capitalization of experiences: _x000D_
The information obtained on the performances of the horticulture crops grown in the project area will be recorded in HORTIVAR, FAO’s database on the performances of horticulture cultivars. _x000D_
_x000D_
Women and female headed households will be given particular attention in the design of the project activities and targeting since they are in great need of technical and financial assistance. An extra 10/100 points will be given to them when scoring the selection criteria. All activities will be designed and implemented in a way allowing equal access and participation of women and men.</t>
  </si>
  <si>
    <t>As per Food Security Sector Response Plan, this project will contribute to objective 2.1 _x000D_
_x000D_
At least 8% of the targeted households should be female headed._x000D_
_x000D_
This project should be monitored according to the following indicators of the Food Security Sector Response Plan:_x000D_
_x000D_
-Number of families benefited from land rehabilitation. FAO target is 500 households (of which, 40 women-headed households)_x000D_
-Number of dunums rehabilitated. FAO target is 2,000 dunums._x000D_
-Number of wells rehabilitated. FAO target is 8 wells._x000D_
_x000D_
The project activities and achievements will be monitored and evaluated according to the sector response plan, using the established FAO tools and methodologies for measuring resilience and based on a baseline to be established at the beginning of project implementation. All project activities will be coordinated with the MoA and Palestinian Water Authority for technical matters including the rehabilitation of water wells. Operational coordination will also take place with the Agriculture Working Group of the Food Security Sector which includes all local and international organizations in the agriculture sector.</t>
  </si>
  <si>
    <t>WASH support to vulnerable and war-affected Gaza population</t>
  </si>
  <si>
    <t>OPT-15/WS/73295</t>
  </si>
  <si>
    <t>Project Supplies &amp; Materials (WASH Program direct cost)</t>
  </si>
  <si>
    <t>Direct Operational Cost</t>
  </si>
  <si>
    <t>Direct Staff Cost</t>
  </si>
  <si>
    <t>Indirect cost</t>
  </si>
  <si>
    <t>43000</t>
  </si>
  <si>
    <t>18576</t>
  </si>
  <si>
    <t>11968</t>
  </si>
  <si>
    <t>12456</t>
  </si>
  <si>
    <t xml:space="preserve">Men. Estimates as per PCBS (July 2014) in Gaza are children 43.2%, women 49%, men 51% </t>
  </si>
  <si>
    <t>Individuals (6300 Vulnerable and war-affected  households)</t>
  </si>
  <si>
    <t xml:space="preserve">This proposal is within the framework of WASH Sector Objectives 2, 4, 5 _x000D_
_x000D_
Ensure an appropriate WASH response for war-affected and critically un-served communities in the Gaza strip_x000D_
_x000D_
Specific Objectives:_x000D_
_x000D_
1. To increase access to safe drinking water of vulnerable households in war affected   and critically un-served communities in the Gaza Strip _x000D_
2.  To improve water quality monitoring from the source to the household level and develop a safe water plan at the neighbourhood level  _x000D_
3.  To promote positive hygiene practices and safe water handling of targeted households _x000D_
4. To repair WASH facilities of partially damaged houses in vulnerable or critically un-served communities_x000D_
</t>
  </si>
  <si>
    <t>Palestinian Friends of the Environment (PEF) and Youth Empowerment Centre  (YEC)</t>
  </si>
  <si>
    <t xml:space="preserve">The main needs are: _x000D_
• Access to safe drinking water and other domestic water needs of vulnerable and war- affected population _x000D_
• Replacement of water storage tanks damaged by the war _x000D_
• Support to water vendors to improve capacity to provide safe drinking water services while households and communities are trained to monitor safe drinking water _x000D_
• Repairs of WASH facilities of partially damage houses  _x000D_
• Prevent spread of diseases by promoting awareness in hygiene and sanitation _x000D_
• Repairs of damaged water, sanitation and sewage facilitates to prevent spread of diseases_x000D_
• Support solid waste management to prevent spread of diseases_x000D_
 _x000D_
The water crisis in the Gaza Strip was critical even before the July 2014 war.  Around 90 to 95 percent of the Coastal Aquifer, on which Gaza inhabitants are dependent for water, is contaminated due to over extraction and sewage contamination making the water unfit for human consumption. The majority of Gaza population are unable to rely on the safety of water from municipal supplies and private wells.  They use water from private water vendors for drinking, drawn from private desalination plants and distributed to households by water tanker.  Private water vendors are licensed by PWA based upon safety assessments by the Ministry of Health. However in practice the regulatory mechanism remains weak, with enforcement and monitoring inconsistently and ineffectively applied.  _x000D_
_x000D_
During the July 2014 war, the situation was further exacerbated as vital public infrastructure have been hit very hard such as electricity, water and sanitation facilities. According to OCHA Humanitarian Bulletin Sep 2014, the long power outages due to limited operations by the Gaza power plant (GPP) have made service provision increasingly dependent on fuel-powered generators run by facilities. Likewise, damage of essential water and sewage infrastructure has led to a situation where over half of Gaza’s population continues to have no to limited access to safe water, whilst the other half is reliant on water supply for only limited hours per day. Sewage pumping stations were badly damaged, with spills of raw sewage increasing the risk of water contamination and health problems.   Despite progress achieved in network repairs, damage to key segments of the network has further impaired water and sanitation services delivered via an already inadequate system. Damage sustained by a number of key water storage facilities and pumping stations has reduced the level of water pressure and delivery in many areas and will take months to repair.  Around 450,000 people are unable to access municipal water due to infrastructure damage and/or low pressure according to the Damage Assessment Report by the Coastal Municipalities Water Utility (CMWU), 07 July – 14 August 2014._x000D_
</t>
  </si>
  <si>
    <t xml:space="preserve">1- Water vouchers (for safe drinking water):_x000D_
_x000D_
This activity aims to increase water access to safe drinking water of vulnerable households in war affected   and critically unserved communities in Gaza Strip. Oxfam GB and partners YEC and PEF will identify the targeted households (HH) together with local authorities in 7 disadvantaged communities and supply desalinated, chlorinated water via voucher modality.      _x000D_
_x000D_
The targeted HH will receive a monthly voucher for a period of 8 months, where the voucher value is calculated according to household size, considering an average of 6 litres/person/day.  A total of 6000 HH’s will be targeted considering public health risk and socio-economic vulnerability with priority to IDP’s within host families. The voucher will include distribution of 500 litres water tanks for an estimated 50% of targeted beneficiaries having no drinking water storage. The water will be distributed from PWA certified private water vendors and carefully screened and selected by Oxfam based on capacity to deliver safe drinking water.   _x000D_
_x000D_
Outputs:_x000D_
Women, men, boys and girls in 6000 war affected/vulnerable HHs received sufficient safe drinking water for a period of 8 months through water voucher_x000D_
Women, men, boys and girls in 3000 HHs received a 500 litres drinking water storage tanks. _x000D_
_x000D_
2- Water Quality Monitoring:_x000D_
_x000D_
Water quality monitoring from the source to HH is an integrated part of water distribution through the water voucher modality. Oxfam will set a monitoring system and tools for water testing and chlorination at private vendors’ desalination units, in trucks tanks and at HH storage tanks. Water Safety Plans in neighbourhoods’ level will be done to ensure proper water quality and safety system linked with the national level. Awareness campaigns and capacity building for water private vendors, local committees and men and women will be conducted._x000D_
_x000D_
Outputs:_x000D_
- Water quality monitoring mechanism in place and functioning in 7 targeted communities with participation of both women and men. _x000D_
- Seven neighbourhoods’ water safety plans are developed._x000D_
_x000D_
3- Hygiene Promotion and Safe Water Handling:_x000D_
_x000D_
Hygiene promotion is an essential part of the different WASH interventions. The 6000 targeted HHs will be part of the integrated hygiene promotion activities using Total Behaviour Change Approach.  This approach will aim to improve HH and community safe water handling, hand washing, rationale of using water during limited supply, and other positive hygiene practices.  3000 HHs among targeted beneficiaries identified with higher public health risks and limited financial capacity will be supported with 20USD worth hygiene kits monthly vouchers for a period of 4 months. _x000D_
 _x000D_
Outputs:_x000D_
- Women, men, boys and girls in 6000 targeted households are aware/knowledgeable of safe water handling, hand washing and other hygiene positive practices.  _x000D_
- 3000 most vulnerable households received a monthly hygiene kits for 4 months to include women and girls hygiene needs._x000D_
_x000D_
4- Household level WASH facilities repairs:_x000D_
A rapid field assessment was conducted by PEF in  Shokat as Sufi in Rafah shows an estimated 40% of partially damaged houses are in need of immediate WASH facilities repairs.  300 vulnerable HHs will be identified and supported in repairs including HH water network connections repairs, internal house water network repairs, facilities maintenance and rehabilitation. The specific needs of each HH will be identified through a comprehensive engineering assessment and survey to identify HHs with the most priority repair needs. This activity will further contribute to the overall hygiene conditions of women, men, girls and boys and will further positively improve women well-being as a main responsible of HH hygiene in such communities._x000D_
_x000D_
Outputs:_x000D_
-300 HHs, with partially damaged houses, repaired their damaged WASH facilities._x000D_
</t>
  </si>
  <si>
    <t xml:space="preserve">- 90% of targeted beneficiaries have improved storage of and access to safe drinking water through water vouchers._x000D_
- By the end of the project, 80% of targeted beneficiaries have increased knowledge on, and 50% have improved water handling and hand washing practices._x000D_
- At least 5 communities have implemented household and community level water quality monitoring and water safety plans._x000D_
- At least 80% of households with partially damaged houses in Shokat have repaired and improved access to WASH facilities._x000D_
_x000D_
</t>
  </si>
  <si>
    <t>Luay Alwuhaidi</t>
  </si>
  <si>
    <t xml:space="preserve">lalwuhaidi@oxfam.org.uk </t>
  </si>
  <si>
    <t>+972597 550002</t>
  </si>
  <si>
    <t>Sugandhi Samarasinghe(ssamarasinghe@oxfam.org.uk)</t>
  </si>
  <si>
    <t>United Nations Population Fund</t>
  </si>
  <si>
    <t xml:space="preserve">Support RH commodities to West Bank and Gaza </t>
  </si>
  <si>
    <t>OPT-15/H/73297</t>
  </si>
  <si>
    <t xml:space="preserve">Medications and disposables </t>
  </si>
  <si>
    <t xml:space="preserve">Operation cost including project coordinator </t>
  </si>
  <si>
    <t>500000</t>
  </si>
  <si>
    <t>women in reproductive age in West Bank and Gaza</t>
  </si>
  <si>
    <t xml:space="preserve">•	Strategic objective 1: _x000D_
Enhance the protection of populations in Gaza, Area C, Seam Zone and East Jerusalem by promoting respect for IHL and human rights; preventing or mitigating the impacts of violations; improving equitable access to essential services; and ensuring the effective integration of protection considerations in service provision interventions. _x000D_
Cluster objective 1_x000D_
•	Access of vulnerable communities in the West Bank and Gaza to quality and affordable essential health services, referral of victims of violence to protection organization and advocacy ensured. _x000D_
</t>
  </si>
  <si>
    <t>Ministry of Health</t>
  </si>
  <si>
    <t xml:space="preserve">Financial hardship affecting the Palestinian authority has resulted in rocket escalating debts on the Ministry of health reaching up to 650 million NIS. Accumulated debts have resulted in reluctance of providers to supply MOH facilities with medications and this has led to chronic shortage in medications and medical disposables. _x000D_
The recent attack on Gaza has been associated with dramatic depletion of medical items with medication and disposables exhausted due to high consumption in treating the severely injured._x000D_
_x000D_
While donations have covered significant part of shortages in medications and disposables, medications related to chronic diseases and reproductive health remained under supplied, as donations focused on items needed for emergency treatment of the injured._x000D_
_x000D_
In this proposal, UNFPA will try to respond to the urgent needs in supplying medications in the area of reproductive health with particular emphasis on medical items needed in obstetric and new-born care . _x000D_
</t>
  </si>
  <si>
    <t xml:space="preserve">to improve the coverage with quality and affordable essential health services of vulnerable communities, including nutrition, maternal, reproductive and child health, mental health, and environmental health._x000D_
_x000D_
In particular, the project will target  the following vulnerable populations:  _x000D_
_x000D_
The project’s objective is: Ensuring access to basic reproductive health services with emphasis on antenatal care and high risk pregnancy care, obstetric and postnatal care in communities isolated by the wall, settlements and checkpoints.  _x000D_
</t>
  </si>
  <si>
    <t xml:space="preserve">-no. of women supplied with RH commodities_x000D_
-no. of commodities procured and supplied to MOH._x000D_
</t>
  </si>
  <si>
    <t>Dr. Ali Shaar</t>
  </si>
  <si>
    <t>shaar@unfpa.org</t>
  </si>
  <si>
    <t>+ 972 54 8174151</t>
  </si>
  <si>
    <t>Reem Amarneh(amarneh@unfpa.org)</t>
  </si>
  <si>
    <t>Supporting access to reproductive health services for women in marginalized communities in the West Bank and host communities in Gaza</t>
  </si>
  <si>
    <t>OPT-15/H/73298</t>
  </si>
  <si>
    <t>Medications, disposables and instruments, and postnatal mother and child kits</t>
  </si>
  <si>
    <t xml:space="preserve">Health awareness sessions for 5000 attendees </t>
  </si>
  <si>
    <t xml:space="preserve">Salaries for 6 health teams </t>
  </si>
  <si>
    <t>Pregnant women, women in post-partum period and their infants</t>
  </si>
  <si>
    <t xml:space="preserve">•	Strategic objective 1: _x000D_
Enhance the protection of populations in Gaza, Area C, Seam Zone and East Jerusalem by promoting respect for IHL and human rights; preventing or mitigating the impacts of violations; improving equitable access to essential services; and ensuring the effective integration of protection considerations in service provision interventions. _x000D_
Cluster objective 1_x000D_
•	Access of vulnerable communities in the West Bank and Gaza to quality and affordable essential health services, referral of victims of violence to protection organization and advocacy ensured._x000D_
</t>
  </si>
  <si>
    <t xml:space="preserve">Palestinian Medical Relief Society, Union of Health work committees, Juzoor for health and social development </t>
  </si>
  <si>
    <t xml:space="preserve">108000 people continue to be displaced in Gaza after the 51-day assault causing high number of deaths and wounded. Around 50000 people from this number reside within host communities and those have no access to shelter-based services and resources. High level of poverty among these families results in reluctance to pay travel cost or purchase of medications when prescribed by providers. Both physical and financial access barriers were reported by these families in the RH assessment conducted by UNFPA._x000D_
_x000D_
Communities in the southern West Bank district of Hebron suffer from isolation by settlements and are exposed to major risks while traveling to seek health services. Similar situation is faced by the communities in the north of the West Bank, especially in communities isolated behind the wall (seam zone) and in communities surrounded by settlements. In addition to barrier to healthcare, West Bank communities suffer from repeated episodes of settler violence that result in reluctance to travel for seeking care outside their locations._x000D_
  _x000D_
In partnership with local NGOS, this project aims at ensuring availability and access to basic reproductive heath services with emphasis on antenatal care, high risk pregnancy care and postnatal care. Target communities will be reached through mobile health teams and will be linked to referral system with local hospitals for referring cases with complications._x000D_
</t>
  </si>
  <si>
    <t xml:space="preserve">_x000D_
o	Recruit health 6 heath teams and train them on issues related to antenatal care, high risk pregnancy and postnatal care._x000D_
o	Provide medications, disposables and instruments for provision of basic reproductive health services. _x000D_
o	Distribute postnatal kits to women in postnatal period in Gaza areas._x000D_
_x000D_
o	Operationalize 6 mobile teams in close cooperation with MOH and UNRWA._x000D_
_x000D_
o	Support community education activities focusing on danger signs and referrals_x000D_
_x000D_
</t>
  </si>
  <si>
    <t>no. of women received postnatal kits._x000D_
no. of service providers receiving medications and equipment to support their services_x000D_
no.of health providers trained</t>
  </si>
  <si>
    <t>Coordination and Support Services</t>
  </si>
  <si>
    <t>Emergency Management, Safety and Security, and Coordination Capacity</t>
  </si>
  <si>
    <t>OPT-15/CSS/73301</t>
  </si>
  <si>
    <t>Coordination, Safety, Security and Management</t>
  </si>
  <si>
    <t>2268343</t>
  </si>
  <si>
    <t>Palestine refugees</t>
  </si>
  <si>
    <t>The Agency has adequate response capacity for the protracted crisis and sudden-onset emergencies</t>
  </si>
  <si>
    <t xml:space="preserve">The importance of preparedness, management and coordination in sudden-onset emergencies became evident once more in the Gaza 2014 summer hostilities.  UNRWA followed established protocols and procedures, outlined in the Agency´s emergency response manual and based on experiences from previous hostilities, to guide immediate humanitarian aid delivery.  Protocols envisioned the establishment of shelters and shelter management support structures, the provision of basic food and non-food supplies, as well as central and area coordination structures.  _x000D_
The unrelenting 50-day assault created a highly volatile safety and security environment that requires dedicated and specialized safety and security resources to support and enable continued emergency response under such adverse circumstances.During the conflict nine UNRWA staff members and two Job Creation Programme workers were killed, other staff were seriously wounded, and shelling damaged 118 UNRWA facilities including shelters, tarnishing the inviolability of the UN. In addition to the risks posed to UNRWA beneficiaries, staff and assets, UNRWA neutrality was also breached on a number of occasions, threating the institutional reputation of the Agency.In the West Bank, increased tensions, violence due to military operations by the Israeli Security Forces (ISF) and clashes between Palestinians and ISF also affected emergency programmes as it created additional pressure on humanitarian assistance and protection during 2014. The events and current situation require innovation and adaptation to respond to beneficiary needs with particular attention to the most vulnerable groups  , such as IDPs, girls, new-borns, elderly and persons with disabilities.  There are lessons learned which can inform and enhance future emergency preparedness, response management, safety and security, and coordination._x000D_
_x000D_
The Agency´s emergency needs identified for 2015 affect a total of 2.26 million Palestine refugees in the West Bank, including East Jerusalem, and Gaza.  The scope of the proposed UNRWA interventions comprises the main sectors /clusters of humanitarian operations in the occupied Palestinian territory (oPt): food security, protection, health, education, shelter/NFIs, and water, sanitation and hygiene. The scale of operations is among the largest of UNRWA emergency appeals for Palestine refugees in the oPt to-date.  Such scale and scope requires a unique and dedicated set of management and support structures and resources, at field and headquarters level, particularly considering the role of the Agency as a direct implementer._x000D_
_x000D_
Under an increased emergency workload, and to avoid jeopardizing the Agency´s regular service provision, additional resources must be directed to reinforce planning, management, safety and security, and the monitoring and evaluation of emergency activities. The context requires unique staff protection measures, while access constraints limiting and delaying movements of people and goods demand dedicated response measures to ensure (timely) delivery. Additional capacity is also required to analyse the specific needs of women, men, girls and boys, who are differently affected in emergencies and by the Israeli occupation, and in order to mainstream these needs into emergency programmes.  _x000D_
 _x000D_
As a multitude of humanitarian actors   respond to the various needs of Palestinians, opportunities for synergy exist and can be achieved through effective bilateral and multilateral coordination at field level and through established forums.  Similarly such diversity of actors constitutes a risk for overlap and duplication, which can be averted through the same coordination mechanisms. Each requiring time and resources. _x000D_
</t>
  </si>
  <si>
    <t xml:space="preserve">_x000D_
(1)	Resources_x000D_
The Agency requires essential and qualified field staff for the coordination and oversight of its vast emergency programmes, above and beyond regular programming, while ensuring up-to-date preparedness and response capability during sudden-onset emergencies. Staff will ensure that these programme services are planned, implemented, monitored and evaluated in accordance with assessed needs and emergency standards. UNRWA will strive for gender balance throughout the organization, as well as promote women’s participation in each phase of the programme cycle, and enhance access to the Agency´s services with attention to gender, age and the most vulnerable groups. _x000D_
In addition, essential resources are required for effective emergency implementation, including office facilities and infrastructure.  So too for the contracting of services and goods procurement capacity.  The latter requires a set of unique resources for the import of items restricted under the Gaza blockade.  The Agency will further secure adequate support services, including finance, procurement and logistics, by either maintaining separate units or by strengthening those within the existing structure, whichever is more effective._x000D_
_x000D_
(2)	Coordination_x000D_
UNRWA actively participates in various multilateral forums such as the Food Security Analysis Unit (FSAU), as well as supporting the yearly Socio-Economic Food Security Survey, to harmonize needs-analysis and interventions. Bilateral coordination includes cross-checking of beneficiary lists and harmonization of aid packages. In multilateral forums such as the cluster coordination mechanism, the Humanitarian Country Team (HCT), and the Inter-Agency Standing Committee (IASC), the Agency´s programmes will be well represented and coordinated.  Through active participation in the HCT Advocacy Working Group, the Agency ensures refugee concerns and their voice are presented in the overall advocacy strategy and at high profile events.  The Agency maintains HQ functions in support of field emergency operations.  UNRWA Gender Advisor and focal points ensure that UNRWA emergency programme is in compliance with the UN standards in emergency response (notably Security Council Resolution 1325)._x000D_
_x000D_
(3)	Vulnerability Profiling_x000D_
UNRWA will maintain its comprehensive database containing detailed household-level vulnerability profiles. The data forms the basis of equitable targeting through the proxy-means test formula, with special consideration for female headed-households.   Due to normal changes in intra-household dynamics, as well as external shocks such as the recent hostilities, regular household visits and data updates are required to maintain accurate profiling over time. _x000D_
_x000D_
(4)	Emergency Preparedness_x000D_
The Agency will strengthen its emergency preparedness through continued staff training, engagement in inter-agency preparedness and planning activities and refinement and testing of its own mechanisms and protocols. UNRWA Gaza and the West Bank Field offices will continue to coordinate and ensure appropriate warehousing and delivery of emergency stockpiles for Gaza._x000D_
_x000D_
(5)	Safety and Security_x000D_
UNRWA will develop and implement a robust institutional security management system that determines acceptable risk, provides adequate and sustainable resources to manage that risk, and ensures security policies and procedures are in place enabling an environment for effective emergency service delivery._x000D_
_x000D_
(6)	Monitoring and Evaluation_x000D_
The Agency conducts field activity monitoring throughout programme implementation.  An online results-based monitoring system (RBM) is maintained to track actual results against planned objectives on a quarterly basis, facilitating regular consolidated reporting. The Agency will inform on progress within the Humanitarian Programme Cycle and the related Cluster System as required._x000D_
_x000D_
</t>
  </si>
  <si>
    <t>Refugees receive the range of humanitarian assistance they require through an effective UNRWA emergency programme implementation in Gaza and the West Bank of all its funded interventions. Resources for capacity and coordination will enable the Agency to meet the continued high demand for emergency programme services and to implement these programmes in accordance with established criteria, through better coordination, management, safety and security, and field monitoring.</t>
  </si>
  <si>
    <t>loek peeters</t>
  </si>
  <si>
    <t>l.peeters@unrwa.org</t>
  </si>
  <si>
    <t>+34603629062</t>
  </si>
  <si>
    <t>Life-saving continuum of obstetric care in the Gaza Strip</t>
  </si>
  <si>
    <t>OPT-15/H/73304</t>
  </si>
  <si>
    <t>Medical equipment for obstetric departments and PHC hubs</t>
  </si>
  <si>
    <t>Essential life-saving obstetric medications and supplies including delivery kits</t>
  </si>
  <si>
    <t xml:space="preserve">Emergency obstetric care and safe birth training &amp; Health awareness sessions for 8000 attendees </t>
  </si>
  <si>
    <t>Administrative costs (8%)</t>
  </si>
  <si>
    <t>13100</t>
  </si>
  <si>
    <t>11000</t>
  </si>
  <si>
    <t>2000 males, and100 trained health providers</t>
  </si>
  <si>
    <t>8,000 people reached by awareness sessions (6000 F and 2000 M) in middle area, in Eatesern Khanyounis/Abasan, east Gaza (Shujaeyya, Zaiton) , east Jabalia (Izbet AbdRabbo) and north Beit Lahya (Bedwin veliage and Izbet Beit Hanoun) - 5000 women and their babies benefiting from improved services</t>
  </si>
  <si>
    <t xml:space="preserve">Strategic objective , SO5: Enhancing the capacity of national stakeholders to provide timely coordination of and effective preparedness and response to shocks/emergencies._x000D_
Cluster objective 2A: Vulnerable communities in the West Bank and Gaza better prepared to cope with the impact of current and potential new man-made and natural disasters._x000D_
_x000D_
The project’s objective is: Ensuring access to basic and comprehensive obstetric care in the Gaza Strip and to contribute to the reduction of maternal and neonatal morbidity and mortality in Gaza Strip by building an integrated and effective obstetric service delivery across  the continuum of care including equipping of midwives with delivery kits._x000D_
_x000D_
</t>
  </si>
  <si>
    <t>MOH, UHWC, PMRS, RCS for Gaza Strip</t>
  </si>
  <si>
    <t xml:space="preserve">The latest attack on Gaza was the third major military operation to target the Gaza Strip in the last six years. For seven years the Gaza strip has been exposed to blockade and strict closures resulting in the massive deterioration of living conditions, impairment of development, and a significant decline in the standard of healthcare. At the onset of  the crisis, reports from Gaza showed a major shortage in the capacity of the health care system to cope with needed services and resources. According to a MoH report, 42% of medications and 60% of medical consumables were at zero stock as of July 2014. This has led to decreased functional ability of a significant proportion of medical equipment critically needed for ICU and surgical departments including obstetrics, gynecology, and radiology. The extremely high number and severe nature of wounds and casualties as a result of the recent military operation in Gaza has further burdened an already overstretched and weakened health care system, and challenged its already decreased coping capacity. The impact of the crises on women has been significant as more than 283 women have been killed and 2112 women injured,  at least 16 women killed were pregnant. Due to serve damage damage coupled with extremely unsafe movement due to active conflict, 6 maternities were closed. Furthermore, the high numbers of wounded has overloaded hospitals and imposed the transformation of some maternities in total or partially into surgical care units. This has resulted in diminished care for women in need of surgical interventions such as emergency obstetric care interventions including Caesarean sections. Reports have surfaced that this has also caused facilities to discharge women immediately after giving birth.  _x000D_
Another reported impact is the severe increase of pregnancy related complications such as miscarriage, bleeding and premature labor. The complication of premature labor, in conjunction with the extreme shortage of human and material resources available within hospitals has been associated with the consequent overload on newborn care units. This greatly compromises the quality of care for newborns, and Al Shifa hospital has reported a 100% increase in infant mortality (from 7% to 14%)._x000D_
_x000D_
According to MoH reports, 50% of primary healthcare centers were closed due to physical damage and proximity to active military operations. These primary healthcare centers included 11 emergency response hubs, which were equipped to provide basic emergency obstetric care. The ability to offer essential reproductive health services and emergency obstetric care for women in remote areas is therefore compromised, with no enough information about the adequacy and quality of care being offered to pregnant women in these areas. According to a rapid assessment done by UNFPA and WHO, antenatal care services uptake has declined by 70 percent along with 60-90 percent decline of family planning services during the attack. Although there is information reported from only one location in Gaza (the Sabha community) regarding homebirth, it is still indicative that there is a significant increase in home deliveries in this area; confirm the suspicion that this has been a general issue during the crises. From an expected 4,500 births occurring in Gaza during the crisis, only 1,500 were registered in hospitals. Although this has not been sufficiently investigated, home deliveries are associated with higher vulnerability for women and infants._x000D_
_x000D_
This project aims at restoring emergency obstetric care, strengthen preparedness of the national health care system at community, primary health care and maternities to offer safe delivery through provision of needed supplies, equipping hubs and health [providers with delivery kits and mobilizing communities with available services and contact information in case of emergencies. _x000D_
</t>
  </si>
  <si>
    <t xml:space="preserve">- Provide  selected  facilities; major maternities and 11 emergency hubs with  medical  equipment  for quality obstetric care and safe delivery.  _x000D_
-  Provision  of  life  saving  obstetric  medications  for  major maternities  along  Gaza  Strip  in coordination with MOH, WHO and UNICEF._x000D_
-  In  coordination  with  MOH  and  NGOs,  conduct  emergency  obstetric  care  training and safe delivery for  health professionals Total: 100 : Emergency Obstetric care: 25 f and 15 males and safe delivery: 40 f and 20 m._x000D_
-  Conduct  400 health  awareness  campaigns  in  the  middle  area,  east  Gaza,  northern  Gaza  and  Abasan  (targeting  at  least_x000D_
8000 attendees)   to   ensure   effective   community   support   to   women   during   pregnancy   and   clarity   on   availability   of emergency obstetrics delivery services and names and  contact of staff with delivery kits in case of conflict especially for high risk pregnancies._x000D_
-	Procurement and distribution of delivery kits to midwives and health professionals; total 100 kits._x000D_
-	Mapping of midwives and health professionals equipped with delivery kits with names and contact numbers to be advertised to communities_x000D_
</t>
  </si>
  <si>
    <t xml:space="preserve">- Essential equipment  and life-saving obstetric medications and supplies  are procured in coordination with MOH, WHO and UNICEF._x000D_
- 100 health professionals (doctors, nurses and midwifes) working at MOH and NGOs maternity and PHC departments_x000D_
along the Gaza Strip successfully completed emergency  obstetric care and safe birth training._x000D_
- 100 delivery kits procured and distributed to health professionals all over Gaza strip._x000D_
-  400 health  awareness  sessions  are  implemented  for  8000 beneficiaries  (6000 females,  2000 males) 	in  the  northern  and eastern Gaza, middle area and east Khanyounis._x000D_
_x000D_
</t>
  </si>
  <si>
    <t>Providing emergency Cash-for-Work opportunities to enable food insecure refugee households in camps to meet their basic needs</t>
  </si>
  <si>
    <t>OPT-15/F/73305</t>
  </si>
  <si>
    <t>Cash-for-Work subsidies</t>
  </si>
  <si>
    <t>Staff costs</t>
  </si>
  <si>
    <t>Tools, materials and contracting (projects)</t>
  </si>
  <si>
    <t>2800</t>
  </si>
  <si>
    <t>1840</t>
  </si>
  <si>
    <t>(Youth labourers: (18-24yrs) 1,600 (or 20%) ;   People with disabilities: 240 labourers (3%))</t>
  </si>
  <si>
    <t xml:space="preserve">food insecure refugee households (51,200 individuals based on average household size of 6.4) living in 19 camps </t>
  </si>
  <si>
    <t xml:space="preserve">Food insecure refugee households, residing inside refugee camps, have increased_x000D_
economic access to cover basic (food) needs, through Cash-for-Work_x000D_
_x000D_
The project comes in response to Food Security Sector (FSS) Objective:  _x000D_
Respond to food insecurity and promote related resilient livelihoods_x000D_
</t>
  </si>
  <si>
    <t>N/A</t>
  </si>
  <si>
    <t xml:space="preserve">Food insecurity remains high in the West Bank, at 19 per cent of Palestinian households, according to data from the annual Socio-Economic and Food Security Survey (2013). Since 2009, refugee food insecurity has consistently been higher than among non-refugees in the West Bank. Food insecurity in Palestine is primarily determined by a lack of economic access to purchase available foods in the market, in part driven by unemployment. Refugee unemployment rates in the West Bank are slightly higher than for non-refugees (16.6% versus 15.7% respectively in the second quarter of 2014). Female unemployment rates reached up to 26.9% as opposed to the 16% overall unemployment rate. The highest unemployment levels are seen among the youth segment of the population (15–24 years), which stands at 30.7%. In addition, the majority of Palestinian household in the West Bank continue to spend more than 50% of their disposable income on food.  _x000D_
_x000D_
Refugees residing in camps are particularly affected by food insecurity with a rate of 29% compared to 19% in other urban areas (SEFSec 2013). There are 932,121 refugees in the West Bank, of which 225,672 live in one of the 19 refugee camps (UNRWA Statistical Bulletin, Q3 2014). Growing populations in the refugee camps result in overcrowding and in increasing pressure being placed on services and infrastructure. Camps regularly suffer from water cuts, exposed sewage and lack of basic services increasing the overall vulnerability of residents. Community based committees and camp-based organisations are active in each of the refugee camps, however, often lack resources to effectively serve the population. _x000D_
_x000D_
In 2014, UNRWA diversified its food security interventions resulting in Cash for Work (CfW) activities being implemented in refugee camps, while food voucher assistance is being provided to non-camp based refugees. This change in approach was driven by rising food insecurity in the camps, and declining levels of funding, making CfW difficult to implement given the funding constraints. UNRWA will continue this approach in 2015 to assist food insecure refugees in one of two ways; emergency CfW or emergency food vouchers. The assistance is mutually exclusive and this HPC sheet relates to emergency CfW only._x000D_
_x000D_
For targeting purposes UNRWA uses a proxy means testing formula to assess household food insecurity. The methodology is based on systematic home visits to capture essential household characteristics, such as demographics, housing conditions, asset ownership, employment status and other sources of income, subsequently applied as poverty criteria. All beneficiary households have their status reassessed regularly and eligibility lists are updated on a quarterly basis._x000D_
_x000D_
Beneficiaries enrolled in the UNRWA Social Safety Net Program (which includes quarterly food parcel assistance) are not eligible for the emergency food security programs including Cash for Work. _x000D_
</t>
  </si>
  <si>
    <t xml:space="preserve">Activity – Provision of emergency Cash-for-Work_x000D_
_x000D_
UNRWA aims to mitigate food insecurity in camps through the provision of emergency Cash-for-Work opportunities. In 2015 the Agency aims to directly support 8,000 food insecure households (51,200 individuals) through the provision of unskilled CfW opportunities in the 19 refugee camps in the West Bank. One member per family will be eligible for on average 3 month CfW contracts. Beneficiaries will receive a monthly subsidy of USD 420 resulting in a total value of approximately USD 10,080,000 being provided in subsidies. The cash subsidies are in line with the standard daily rates adopted by the Cash for Work Technical Working Group. _x000D_
_x000D_
Cash for work programming offers a dignified means for families to increase their food security levels by providing cash assistance that allows families to purchase foods and other requirements specific to their needs. Eligible households are identified through UNRWA’s targeting system. The system assesses the household through a Proxy-Means Test Formula (PMTP) which selects and prioritizes beneficiaries according to their vulnerability criteria. Only food insecure refugees residing in camps will be eligible for the CfW opportunities. The matching of Cash-for-Work labourers with CfW opportunities is done in consultation with beneficiaries and local stakeholders, including Community-Based organizations, who are usually well positioned to match skill level with the most suitable tasks._x000D_
_x000D_
Cash-for-work labourers will perform a range of tasks in support of the general needs of the camps, including sanitation work, administrative tasks, support to libraries, kindergartens and clinics, as well as working in UNRWA installations as cleaners, messengers, and guards. Particular attention is paid to creating CfW opportunities suitable to female beneficiaries and in 2013 and 2014 UNRWA has consistently exceeded its target of at least 35% female participation. In addition, the Agency aims to provide at least 20% of CfW opportunities to youth between 18 and 24 years of age. UNRWA has sought to overcome barriers to female and youth participation through partnering with Women’s Programme Centers and youth centers in the camps. _x000D_
_x000D_
UNRWA Cash-for-Work programme will also contribute to community-based projects designed to benefit the larger camp population. Approximately one major project per camp will be designed and implemented in partnership with community-based organizations and camp service committees during 2015. In 2014, examples of projects included the rehabilitation and maintenance of local streets and sewer pipelines, construction of retention walls, installation of gutter networks, and development of public parks, in addition to income-generating initiatives such as construction of greenhouses. The overall objective of these projects is to improve the general conditions in the camps based on the needs identified by local stakeholders, while creating meaningful cash-for-work opportunities. _x000D_
</t>
  </si>
  <si>
    <t xml:space="preserve">Outcomes_x000D_
-	8,000 food insecure refugee households (51,200 individuals) inside camps benefit from increased economic access to cover their basic food needs, through engagement in unskilled Cash-for-Work opportunities._x000D_
-	Upkeep of basic infrastructure and services within 19 camps will result in a more healthy camp environment._x000D_
_x000D_
Outputs_x000D_
-	8,000 households (representing a total of 51,200 beneficiaries) benefit from on average 3 month duration Cash-for-Work contracts with an average salary of USD 420 per month._x000D_
-	USD 10,080,000 distributed to food insecure refugee households through cash subsidies._x000D_
-	576,000 job days created inside camp._x000D_
-	19 camp-based projects implemented in partnership with community-based organizations._x000D_
-	Cash-for-Work opportunities provided according to the specific needs of vulnerable groups; including at least 35% female participation, 20% youth 18-24 years, and 3% persons with disabilities._x000D_
_x000D_
Monitoring and evaluation_x000D_
UNRWA will ensure monitoring of progress and results at different levels. Local partners will supervise the work of beneficiaries on a daily basis. Secondly, Area Monitors and Site Engineers will conduct regular visits to monitor attendance and ensure work is progressing according to plans. Thirdly, spot visits will be conducted by programme staff to further monitor and verify delivery of activities and services. UNRWA internal systems will ensure regular results based monitoring and reporting._x000D_
_x000D_
_x000D_
NOTE: Not all of the humanitarian needs of refugees are reflected in the HPC as UNRWA also appeals separately through its own Emergency Appeal_x000D_
</t>
  </si>
  <si>
    <t>Other</t>
  </si>
  <si>
    <t>OVERSEAS-Onlus</t>
  </si>
  <si>
    <t>Support to farmers households living in the North of the Jordan Valley</t>
  </si>
  <si>
    <t>OPT-15/F/73307</t>
  </si>
  <si>
    <t>A.1   4 Km agricultural road</t>
  </si>
  <si>
    <t>A.2: Reclamation of 400 donums</t>
  </si>
  <si>
    <t>A.3: Installing 8 Km of water pipes (6 and 4 inchs)</t>
  </si>
  <si>
    <t>Running and administrative</t>
  </si>
  <si>
    <t>1900</t>
  </si>
  <si>
    <t>1330</t>
  </si>
  <si>
    <t>1140</t>
  </si>
  <si>
    <t>40</t>
  </si>
  <si>
    <t>workers employed in rehabilitation works</t>
  </si>
  <si>
    <t>the community living in 'Ein el Beida, whose income is mainly dependent from agricultural activities. 60% of its population is composed by women, and 70% by people aged under 15. 80% of the households have more than 5 members. Out of the whole community, at least 120 households will get a direct benefit from the implemented activities while the community will benefit from improved asset</t>
  </si>
  <si>
    <t>The project aims at strengthening the resilience of farmers households in the North of the Jordan Valley (Tubas Governorate, area of 'Ein al Beida). As part of the C area, this location is facing severe restriction in terms of access to land and water resources. The activities are designed as to encourage farmers to increase the farmed areas and to develop a proper use of the water sources available in the area, as a strategy of protection from further confiscations and restrictions.</t>
  </si>
  <si>
    <t>PARC- Palestininan Agricultural Relief Committees</t>
  </si>
  <si>
    <t>The Northern part of the Jordan Valley is one of the most challenged in the West Bank in terms of restrictions imposed by the Israeli Authorities and threat of land confiscation, while, at the same time, one that offers particularly favorable conditions in terms of natural resources: availability of water resources, fertility of the land. Gathering requests directly raised by local committees and representatives of Local Authorities   collected during the implementation of a previous project focusing on agricultural wells' rehabilitation in the Tubas district and periodically updated   Overseas and Parc have designed a project that, while fulfilling emergency requirements (short duration of the project; easily measurable benefits; risk management strategy), tackles resilience strategies with a view on local development goals, and aims at generating long term and sustainable improvements in the livelihood in the communities as a whole. Embracing the request of the community to be supported in farming an area amounting to 600 donums   previously confiscated by Israeli Authorities, now released but still uncultivated   Overseas/Parc are planning to connect this area with agricultural roads, in order to enable farmers to get there, and to directly intervene on 400 donums out of these 600 ( the ones whose property circumstances are clear) with reclamation and installation of water pipes.  While farming lands is a meant to boost food security and reduce threat of further confiscation, assuring access to water for agricultural use allows the growing of irrigated crops, more relevant as a source of income and, therefore, more effective as a mean of general livelihood improvement, and long term development. The priority of this intervention in the area has been in the last week newly discussed with a number of stakeholders in the community   public and civil society Representatives   which all have agreed that the expected outcomes and results of the project will benefit the community as a whole, by putting in place protection and prevention strategies.</t>
  </si>
  <si>
    <t xml:space="preserve">Construction of 4 Km of agricultural roads, to connect around 600 donums of agricultural lands currently unreachable._x000D_
Rehabilitation of 400 donums of agricultural land that is currently uncultivated and exposed to the threat of being back _x000D_
Activities or outputs_x000D_
Page 1 of 2_x000D_
 _x000D_
 _x000D_
confiscated._x000D_
Installation of 8 Km of irrigation network, connecting the 400 rehabilitated donums with the available source of water in the area   whose capacity has been properly assessed, as to enable the farming of irrigated crops, usually more profitable on the market._x000D_
Internal and external monitoring and final evaluation_x000D_
</t>
  </si>
  <si>
    <t xml:space="preserve">4 km of agricultural road in place, to assure connection for around 600 donums of agricultural lands ( at least 70 households directly targeted)_x000D_
400 donums rehabilitated and ready to be planted, catching up with the summer agricultural season 2015 ( at least 50 households directly targeted)_x000D_
400 donums provided with irrigation system (8 km of water pipes 6 and 4 inchs) to enable the farming of cash crops (at least 50 households targeted) _x000D_
Targeted households will be requested a contribution in work (cleaning the sites, finishing works)_x000D_
</t>
  </si>
  <si>
    <t>Giacomo Colturani</t>
  </si>
  <si>
    <t>gcolturani@overseas-onlus.org</t>
  </si>
  <si>
    <t>+972 (0) 59 9392306</t>
  </si>
  <si>
    <t>r.bonarrigo@overseas-onlus.org</t>
  </si>
  <si>
    <t xml:space="preserve">Supporting food insecure refugees in the West Bank through the provision of electronic food vouchers </t>
  </si>
  <si>
    <t>OPT-15/F/73308</t>
  </si>
  <si>
    <t xml:space="preserve">Logistics </t>
  </si>
  <si>
    <t>Food Voucher cost</t>
  </si>
  <si>
    <t>46000</t>
  </si>
  <si>
    <t>22540</t>
  </si>
  <si>
    <t>individuals (7,187 food insecure refugee households with average household size of 6.4 people)</t>
  </si>
  <si>
    <t xml:space="preserve">Food insecure refugee households meet their most basic food requirements through food assistance _x000D_
_x000D_
The project contributes to the FSS Objective “Respond to food insecurity and promote related resilient livelihoods”_x000D_
</t>
  </si>
  <si>
    <t>World Food Programme</t>
  </si>
  <si>
    <t>Food insecurity remains high in the West Bank, at an average rate of 19 per cent among Palestinians in 2013, with higher average among refugees than non-refugees (1).  Palestine refugees make up more than a quarter of the West Bank population, and among the 932,121 refugees in the West Bank, of which 706,449 refugees live in urban and rural areas outside of refugee camps (2).  Particular population groups face higher vulnerability, including female-headed households who suffer from higher food insecurity levels at 25 per cent in comparison to 19 per cent for male-headed households. A total of eight per cent of households in the West Bank are female-headed (3).  _x000D_
_x000D_
Food insecurity in Palestine is primarily determined by a lack of economic access to purchase available foods in the market. The majority of Palestinian households in the West Bank continue to spend more than 50 per cent of their disposable income on food (4).   High unemployment and low wages are key drivers of household vulnerability to food insecurity. Refugee unemployment rates in the West Bank are slightly higher than for non-refugees (21.2% versus 17.7% respectively in 2013 (5)). Women are particularly vulnerable, as female refugee unemployment rates in the West Bank are higher (28.6%) compared to male (19.4%). In addition, food insecurity cannot be solely attributed to unemployment. In fact, being employed no longer guarantees refugees’ ability to provide for their family due to the combination of irregular employment duration, low wages and high food and non-food prices. _x000D_
_x000D_
For targeting purposes UNRWA uses a proxy means testing formula (PMFT) to assess household food insecurity. The methodology, based on systematic home visits, captures essential household characteristics, such as age, gender, housing conditions, asset ownership and employment status and other sources of income. All beneficiary families have their status reassessed regularly and eligibility lists are updated on a quarterly basis to incorporate results on a real-time basis._x000D_
_x000D_
In 2014, UNRWA re-focussed its targeted food security interventions; Cash for Work (CfW) activities were implemented in refugee camps, while food assistance through electronic vouchers was provided to non-camp based refugees. The assistance is mutually exclusive. This HPC project sheet relates only to food vouchers. UNRWA provides this food voucher assistance in partnership with the World Food Programme (WFP) ensuring efficiencies in delivery. _x000D_
_x000D_
Beneficiaries enrolled in the UNRWA Social Safety Net Program (which includes quarterly food parcel assistance) are_x000D_
not eligible for the emergency food security programs including the electronic food vouchers.</t>
  </si>
  <si>
    <t xml:space="preserve">Activity – Provide food vouchers to food insecure refugees outside refugee camps_x000D_
UNRWA will support approximately 46,000 food insecure refugees (7,187 households) through the provision of electronic food vouchers to be used in local shops to purchase a basic list of food commodities (2). The value of the voucher is determined by the household size, with a monthly value of approximately USD 10 per person in the household and represents on average 30–40 per cent of the household food expenditure (3). Vouchers enable household to choose from 15 basic food items selected to provide a balance of nutrients between animal proteins (milk, eggs and dairy products such as white cheese, yoghurt and labaneh), carbohydrates (bread, wheat flour, rice) and fats (olive oil) and based on local eating preferences (including a range of pulses such as chick peas, lentils and broad beans). The voucher composition is designed to improve dietary diversity and support local producers and processing factories. In an effort to support local industries, most commodities available through the voucher are produced in the West Bank._x000D_
_x000D_
The voucher approach provides many advantages over traditional in-kind food distributions; greater flexibility for beneficiaries to access commodities at their convenience, no waiting time to collect assistance, increased choice and the ability to include fresh foods in the food composition. In comparison, it reflects a relatively more dignified and less stigmatizing method of delivering emergency assistance._x000D_
_x000D_
In 2014, UNRWA West Bank utilized electronic vouchers for the first time as a means of delivering emergency food assistance. The Agency worked in close cooperation with the WFP who were already operating in the West Bank, ensuring use of an already established and effective system to meet the needs of beneficiaries. The WFP manages the existing infrastructure, network of terminals in the shops, e-vouchers issuance, as well as the payment of shopkeepers and the monitoring of shops._x000D_
_x000D_
The Agency successfully rolled-out the intervention in incremental stages, holding introduction workshops with beneficiaries, distributing fact sheets, introducing a hotline and conducting regular monitoring visits jointly with WFP staff. Beneficiaries welcomed the new programme, highlighting the increased choice and diversity of food items compared to in-kind distributions.  Initial beneficiary feedback points toward women stressing that it gives them greater control over managing the household resources. Shop owners highlight the benefits of having a guaranteed turn-over from the e-voucher recipients attending the shop._x000D_
_x000D_
Monitoring and Evaluation_x000D_
UNRWA will conduct regular field monitoring visits to shops to assess and verify implementation of activities according to the plan. Beneficiary satisfaction and intermediate impacts will be assessed through feedback sessions, collection of success stories, and analysis of food security data available through the programme. UNRWA will undertake monitoring and evaluation of the voucher program to identify both its impact at the household level (e.g. on food consumption and dietary diversity) and to further inform decisions about how different food insecure households are best served._x000D_
</t>
  </si>
  <si>
    <t xml:space="preserve">Outcomes_x000D_
-	Food insecure refugees in urban and rural areas outside camps meet their most basic food requirements through food voucher assistance._x000D_
_x000D_
Targets_x000D_
-	7,187 food insecure refugee households (46,000 individuals) benefit from electronic food vouchers with a an average monthly value of USD 10  per person_x000D_
-	USD 5,412,000 in total voucher value to be distributed to food insecure refugees_x000D_
-	7,187 households supported with voucher food assistance are able to reallocate scarce resources to meet other priority food and non-food needs._x000D_
-	Food insecure households benefit from improved food consumption scores and diet diversity, resulting in improved health and well-being. _x000D_
-	Approximately 150 local shopkeepers benefit from their participation in the voucher program (recording increased turn-over and profits), while local production of food items provided through the food voucher programme is strengthened._x000D_
_x000D_
_x000D_
NOTE: Not all of the humanitarian needs of refugees are reflected in the HPC as UNRWA also appeals separately through its own Emergency Appeal_x000D_
_x000D_
Footnote _x000D_
(1)  UNRWA (2014), Press Release, Food insecurity in Palestine remains high, 03 June http://www.unrwa.org/newsroom/press-releases/food-insecurity-palestine-remains-high_x000D_
(2)  UNRWA Statistical Bulletin, Q3 2014_x000D_
(3)  Socio-Economic and Food Security Survey (SEFSec) 2012_x000D_
(4)  Socio-Economic and Food Security Survey (SEFSec) 2012_x000D_
(5)  PCBS Annual Labour force survey 2013_x000D_
_x000D_
</t>
  </si>
  <si>
    <t>Rehabilitation of agricultural wells in the North Governorate of Gaza Strip</t>
  </si>
  <si>
    <t>OPT-15/F/73310</t>
  </si>
  <si>
    <t>A.1 Rehabilitation of 20 agricultural wells</t>
  </si>
  <si>
    <t>A.2 Installation of irrigation networks</t>
  </si>
  <si>
    <t xml:space="preserve">A.3 Cash for work </t>
  </si>
  <si>
    <t>970</t>
  </si>
  <si>
    <t>700</t>
  </si>
  <si>
    <t>550</t>
  </si>
  <si>
    <t>15</t>
  </si>
  <si>
    <t>workers for cash for work</t>
  </si>
  <si>
    <t>Around 125 farmers’ households dwelling in the rural and semi rural areas of Beit Lahya, Beit Hanun, Jabaliyya. (Each targeted well is supposed to serve from 5 to 8 households.Priority to female-headed households</t>
  </si>
  <si>
    <t xml:space="preserve">The project aims at supporting farmers dwelling in the North Governorate of Gaza Strip to restore their livelihoods, catching up with the next summer agricultural season.  _x000D_
Overall Objective: Support the restarting of agricultural local production for the 2015 summer agricultural season_x000D_
Specific objective: Provide at least 125 farmers households – up to 970 people, out of which 550 women    with easily accessible source of water for their agricultural production_x000D_
</t>
  </si>
  <si>
    <t xml:space="preserve">Project already passed by the FSS for the ERF/Gaza Appeal Process._x000D_
The targeted areas are among the most affected by the military operations – in terms of damaged agricultural assets and loss of livelihoods for farmers’ households, since the project addresses the rural and semi rural areas located in the north east part of the North Governorate, where most people’s income depends on agricultural activities, in spite of the severe restriction to access and work in the area imposed by the Israeli Military Authorities. According to OCHA and PA data, the last war has left around 40.000 people – farmers, herders, fishermen – without any source of income and with productive assets completely or partially damaged. Damages and losses to the agricultural sector is estimated around 450 million USD, with a severe impact on availability, and prices, of fresh food on local markets, and a consequent deterioration in the dietary variety of most population, particularly badly affecting children, pregnant and lactating women. Together with freezing the main sectors of the formal productive economy in the Strip, the current situation is paralyzing the informal economic sector – which includes most of the female population in rural and semi rural areas involved in agricultural and food processing activities run at household level   and it’s in general deteriorating the situation of the household as a whole, both from a subsistence and a social marginalization point of view. Households are in need of support in terms of Cash Assistance to satisfy their basic needs and re activate liquidity system and circulation._x000D_
Therefore the main problems addressed are: Losses and damages of agricultural assets and productive means with consequent loss of source of income for households. Formal and informal economy frozen. Scarcity of fresh locally grown food on local market, with consequent bad impact on nutrition and dietary variety. Vulnerability and marginalization of rural and semi rural population, with more severe consequences on women and children status._x000D_
</t>
  </si>
  <si>
    <t xml:space="preserve">Mapping and selecting wells to be rehabilitated (according to n.of  benefiting beneficiaries and efficiency criteria inallocating resources for the rehabilitation)_x000D_
 	Carrying out  technical assessment and mastery_x000D_
 	Selecting the ‘Cash for Work component’ workers and organize their shifts  (cleaning sites, carrying materials, finishing off works) _x000D_
 	Tender procedures and contracting the Company tasked with implementing the rehabilitation works. Following up/supervising the ongoing works_x000D_
 	Designing of the main irrigation system and materials purchasing_x000D_
 	Installing the system (with beneficiaries work contributions)_x000D_
 	Testing the installed system with experts from the MoA ._x000D_
 	Capacity building and know how session to beneficiaries about maintenance and efficient  use of resources, held by technical local staff_x000D_
 	Internal and external evaluation_x000D_
 	Reporting_x000D_
Output:N. of agricultural wells rehabilitated in the North Governorate areas of the Strip (Beit Lahya, Beit Hanun, Jabaliyya)_x000D_
N. of main irrigation system installed_x000D_
N. of workers benefiting from Cash Assistance </t>
  </si>
  <si>
    <t xml:space="preserve">20 agricultural  wells (partially and totally damaged) rehabilitated (each well is targeting a number from 5 to 8 households)_x000D_
20 main irrigation systems installed (at least 100 households targeted)_x000D_
15 workers employed for 20 day each through ‘Cash for Work’ system_x000D_
</t>
  </si>
  <si>
    <t>Rosella Bonarrigo(r.bonarrigo@overseas-onlus.org)</t>
  </si>
  <si>
    <t>Improving the disturbed agricultural land (soil, vegetation, water) Khan Younis Governance to achieve land capability equivalent to the pre-disturbed condition before the war of June 2014 on Gaza</t>
  </si>
  <si>
    <t>OPT-15/F/73312</t>
  </si>
  <si>
    <t xml:space="preserve">Cost of 1000 dumuns reclamation </t>
  </si>
  <si>
    <t>Cost maintaining and fixing 20 water well</t>
  </si>
  <si>
    <t xml:space="preserve">Administrative </t>
  </si>
  <si>
    <t>3300</t>
  </si>
  <si>
    <t>1617</t>
  </si>
  <si>
    <t>1683</t>
  </si>
  <si>
    <t xml:space="preserve">Male , 500 families = 3300 family members, </t>
  </si>
  <si>
    <t>farmers</t>
  </si>
  <si>
    <t xml:space="preserve">1- Reclamation of 1000 Dunums of the agricultural land targeted and disturbed as a result of the war on Gaza July 2014_x000D_
2- Income generation and agro production for 500 families after an agricultural season when the land is prepared  _x000D_
</t>
  </si>
  <si>
    <t xml:space="preserve">Gaza strip is inhabited by 1.8 Million Palestinians. In Gaza the people are living under a tight siege since the 2007. The poverty rate is 80% and the unemployment rate is 75%._x000D_
During the last war on Gaza June 2014 more than 2133 Palestinians had been killed and more than 11000 were wounded. The Gazans has no electricity for more than 18 hours/day. Construction materials are banned to enter Gaza currently. Some 13 per cent of the entire housing stock in Gaza, comprising 44,300 housing units, is affected. Approximately five per cent of the housing stock is uninhabitable: an estimated 18,000 housing units have been either destroyed or severely damaged, leaving more than 108,000 people homeless._x000D_
26 schools have been completely destroyed and 122 partially damaged 17 health facilities were targeted 73 worship places were destroyed, There had been no safe place in Gaza for civilians to consider as a shelter._x000D_
The Ministry of agriculture reported that a loss of 550 Million USD had resulted due to the war on Gaza of July 2014_x000D_
34500 dunums of agricultural land was targeted in Gaza strip, In Khan Younis governance the land that was spoiled by the Israeli attacks was about 11000 dunums Vegetables fields were destroyed, 50 Wells of water were targeted, and 15000 Water network was destroyed, And More than of 52500 Olive trees were uprooted, more than 10000 Citrus trees and more than 7380 trees of almond, fruit and palm trees._x000D_
This damage has affected the livelihood of 75 % Khan Younis farmers who have been considered the bread winners of 3000 families._x000D_
_x000D_
NB: Many of the farmers lost their homes and lost family members while some others were detained and or wounded by the Israeli army. The majority of them has been dependent on free food tickets donated from the WFP (world food program) and UNRWA_x000D_
All the above mentioned facts has negatively affected the food security in the nation and _x000D_
</t>
  </si>
  <si>
    <t xml:space="preserve">1.	Leveling the land by bulldozers_x000D_
2.	Tilling 1000 Dunums of land by tractors to get it prepared for cultivation._x000D_
3.	Fixing 20 of the targeted wells_x000D_
4.	Re connection of water networks._x000D_
5.	Fertilization of 1000 dunams of land_x000D_
6.	Cultivation by saplings and seeds for 1000 dunams_x000D_
</t>
  </si>
  <si>
    <t xml:space="preserve">1.	1000  dunums is leveled_x000D_
2.	20  wells are re operating_x000D_
3.	1000  dunums are tilled _x000D_
4.	5000 km of water network fixed and installed_x000D_
5.	1000  dunums of land fertilized_x000D_
6.	35000 sapling is cultivated_x000D_
7.	Seeds are implanted in 1000 dumnums_x000D_
</t>
  </si>
  <si>
    <t>Tamer Institute for Community Education</t>
  </si>
  <si>
    <t>Creative and safe environment for the children in their schools and communities.</t>
  </si>
  <si>
    <t>OPT-15/E/73313</t>
  </si>
  <si>
    <t>Establishment / renovation of libraries</t>
  </si>
  <si>
    <t xml:space="preserve">Workshops for school children at 10 schools including CLG meetings and peer to peer activities. and </t>
  </si>
  <si>
    <t>Stationary &amp; Refreshments Trainings/Workshops. and Production TV Spots, Poster, Newsletter, fact she</t>
  </si>
  <si>
    <t>Personnel (General supervision, Project coordinator, 2 field coordinators, accountant)+ 7% admin cos</t>
  </si>
  <si>
    <t xml:space="preserve">admin cost 7 %  </t>
  </si>
  <si>
    <t>community members + 20 CBO's</t>
  </si>
  <si>
    <t>Children, parents, community members and CBO’s</t>
  </si>
  <si>
    <t>Providing a safe and creative environment for the children in 10 of the PA schools to strengthen participation of children in monitoring, reporting and documentation of child rights violations in their schools using the expressive arts skills.</t>
  </si>
  <si>
    <t>Tamer Insstitute</t>
  </si>
  <si>
    <t xml:space="preserve">The continued harsh offensive on Palestinians can never knock down struggles for teaching life... In July 7th,  Gaze became the third offensive  within a period of 6 years, and leaving children of Gaza, those who used to be full of life in book discussions and campaigns, to announce ‘Our lives are a matter of slow death, decided by an occupier’. Palestinian civilians, kids, women and elderly people leave for no return; some passed the high school exams as martyrs, The children who coped to define a normal life became abnormal, and the pictures of their miseries will stay in their minds. Gaza children were children in one day and became old suddenly!_x000D_
Although both Gaza and the West Bank have been suffering from all kinds of closures, movement restrictions, curfews, invasions and disturbance to peoples’ lives under the Israeli occupation for so many years, Gaza Strip has gone through extra hardships and closures and most recently the third offensive. _x000D_
This situation has left tens of thousands of school children attending crowded classes, with rare educational resources. Hundreds of them are running around in the streets, or entered in the cheap labor market to help their families who are unable to go to work._x000D_
From our part as a community educational institute, we are convinced that we can help those children overcome some of their agonies and try to attract them back to some sort of normal life._x000D_
</t>
  </si>
  <si>
    <t xml:space="preserve">_x000D_
- Activities for the children_x000D_
1.	Developing and renovating the library in each school including the ( furniture, equipment and books)_x000D_
2.	Supporting the establishing of Children Leadership Groups (CLGs) by elections in 10 schools._x000D_
3.	Workshops about using expressive arts (storytelling, book discussion, illustration and filmmaking) are provided to         children as a tool for documentation on child rights violations, by children. _x000D_
4.	Workshops about children rights and child protection for female and male students in 10 PA schools._x000D_
5.	Organize and support peer to peer activities implemented by the CLG’s to the other school students in the violations reporting mechanisms._x000D_
_x000D_
6.	Supporting 2 children-lead advocacy initiative in each of the appointed schools and communities, implemented through CLGs. _x000D_
_x000D_
Activities with the teachers, community members and CBO’s_x000D_
_x000D_
7.	Workshops about children rights for teachers and parents. _x000D_
8.	 Analysis of the children rights in the context of the individual living environment/relate them to their life styles and according to their perception.  All artistic material resulting from workshop with children will be analysed by committees comprising of (children, Teachers, Parents, community members, and psychiatrics). _x000D_
_x000D_
9.	Establishment of Child Protection Committees composed of girls, boys and community members and staff members of CBOs/NGOs in at least 20 community based organizations._x000D_
_x000D_
10.	Conduct 2 trainings for the 20 CBOs on the UN-MRM, child rights, protection and participation._x000D_
_x000D_
11.	Conduct training for members of community protection committees on the UNCRC and the implementation of child rights, protection and participation at the community level._x000D_
_x000D_
_x000D_
OUTPUTS:_x000D_
_x000D_
-Enhancing the knowledge and awareness of children and local communities on child rights to become active citizens and participants in their own protection._x000D_
_x000D_
-	Enhancing the capacity of the child protection community to monitor report on and react appropriately to child rights violations._x000D_
_x000D_
-	Enhancing the capacity of the children to express their selves and to advocate for their rights using the different  expressive arts skills._x000D_
_x000D_
-	The library is renovated and developed with the appropriate furniture and equipment to enhance the sense of creativity._x000D_
</t>
  </si>
  <si>
    <t xml:space="preserve">•	At least one discussion of a child rights issue at each project school brought up by students or teachers after the workshops_x000D_
_x000D_
•	During the workshops each CLG reported and documented at least 2 child rights violations in their schools/communities_x000D_
_x000D_
•	Each trained CLG implemented at least one participatory activity to create awareness for child rights issues _x000D_
•	At least 10 of the established Community Protection Committees received a report on a child rights issue submitted by  children or community members_x000D_
_x000D_
•	At least 2 newly established Initiatives forwarded the documented child rights issue to the MRM working group _x000D_
</t>
  </si>
  <si>
    <t>Ahmad Ashour</t>
  </si>
  <si>
    <t>a.ashour@tamerinst.org</t>
  </si>
  <si>
    <t>00970599255242</t>
  </si>
  <si>
    <t>Ahmad Ashour(A.Ashour@tamerinst.org)</t>
  </si>
  <si>
    <t>Rehabilitation of 500 greenhouses destroyed due to the Israeli war against Gaza on July 2014</t>
  </si>
  <si>
    <t>OPT-15/F/73315</t>
  </si>
  <si>
    <t xml:space="preserve"> Staff and Other Personnel Costs</t>
  </si>
  <si>
    <t>Cost of Rehabilitation of 500 greenhouse</t>
  </si>
  <si>
    <t>Male , 500 families  (Families include 49 % females and 51 % males)</t>
  </si>
  <si>
    <t xml:space="preserve">farmers </t>
  </si>
  <si>
    <t xml:space="preserve">1.To resume back the agro production of 500 greenhouses which had been destroyed during the war on Gaza – June 2014._x000D_
2.To resume back the main source of income of 500 farmers who are considered the breadwinners of 500 families_x000D_
 _x000D_
</t>
  </si>
  <si>
    <t xml:space="preserve">Gaza strip is inhabited by 1.8 Million Palestinians. In Gaza the people are living under a tight siege since the 2007. The poverty rate is 80% and the unemployment rate is 75%_x000D_
During the last war on Gaza June 2014 more than 2133 Palestinians had been killed and more than 11000 were wounded. The Gazans has no electricity for more than 18 hours/day. Construction materials are banned to enter Gaza currently. Some 13 per cent of the entire housing stock in Gaza, comprising 44,300 housing units, is affected. Approximately five per cent of the housing stock is uninhabitable: an estimated 18,000 housing units have been either destroyed or severely damaged, leaving more than 108,000 people homeless._x000D_
26 schools have been completely destroyed and 122 partially damaged 17 health facilities were targeted 73 worship places were destroyed, There had been no safe place in Gaza for civilians to consider as a shelter._x000D_
The Ministry of agriculture reported that the loss financial loss of the agricultural sector was about 550 Million USD, More than 5000 of the green houses at Khan younis area had been destroyed during the June 2014 war against Gaza. More than 2370 were destroyed totally and more than 21000 were destroyed partially_x000D_
NB: the greenhouse will increase the production of the agriculture and prevents the pests to invade the plants and it enable us to harvest the vegetables earlier and we can still have the vegetables of summer during the winter as it keeps the b=plants worm inside it._x000D_
Currently the losses of the agro production has dropped to 75% to the pre-war production. This project will enable us to resuming back the previous quantities of production and it will help in securing the food in the country in addition to the reduction of the prices of the vegetables which have almost doubled during and after the war time._x000D_
76 % of 170 farmers who have sought the assistance of our organization have asked us to resume back their greenhouse which was representing one of their main source of income and livelihood._x000D_
_x000D_
NB: We have implemented a similar project for 730 farmers with a partnership with ERF/OCHA during an air storm which has hit the country last winter. The project was implemented successfully and we have the ability to repeat it once again but this time the damage was manmade._x000D_
This production has been the only source of income to 500 farmers and 500 families(Families include 49 % females and 51 % males)_x000D_
_x000D_
NB: each greenhouse is established on an area of 1000 m2 ,A greenhouse mainly consists of_x000D_
A) Main steel frame._x000D_
B) Water drain canals (Gutter) and wood panels which is needed to fix the nylon, and these parts could be replaced every few years._x000D_
C) The nylon which covers the greenhouse needs to be replaced frequently because it is affected by the sunlight, winds, and this time the destruction is mainly manmade due to the Israeli attack on Gaza _x000D_
D) The net mesh which is surrounding the sides of the greenhouse and allows the ventilation and illumination of the greenhouse. _x000D_
E) The irrigation system (dripper irrigation pipes and fittings)._x000D_
</t>
  </si>
  <si>
    <t xml:space="preserve">500 green houses are fixed and /or rebuilt and ready for agriculture that will be through the contracting with an agricultural company / Description of the most needed application component for one green house of 1,000 m2:_x000D_
A) Main steel 500 Number are procured and installed_x000D_
B) Water drain canals (Gutter) and wood panels is needed to fix the nylon_x000D_
C)  Nylon 80000 KG m2 is procured and installed _x000D_
D) 200000 m2 Net meshwork is procured and installed_x000D_
The net mesh which is surrounding the sides of the greenhouse, it will be replaced or patches will be done according to their condition on the ground _x000D_
E) Water network is restored in 500 greenhouses_x000D_
The irrigation system (dripper irrigation pipes and fittings)  for 500 greenhouses_x000D_
NB: The greenhouses beneficiaries will be selected in coordination with Food Security Sector and the Ministry of Agriculture to make sure that no duplication will occure during the implementation ._x000D_
</t>
  </si>
  <si>
    <t xml:space="preserve">1.Number of greenhouses restored and is ready for agriculture in the area has reached 500_x000D_
2.Number of the greenhouses that are ready for irrigation after water networks fixation_x000D_
3.90 % of the 500 farmers are satisfied by our intervention (initial assessment up on the completion of the project and additional assessment after the first harvest  after the first agro season to measure the satisfaction of the income which is expected to be more than 80% of the 500 farmers._x000D_
</t>
  </si>
  <si>
    <t>Support to children and adolescents affected by the Israeli attack through remedial education and extra-curricular activities.</t>
  </si>
  <si>
    <t>OPT-15/E/73316</t>
  </si>
  <si>
    <t>Remedial and Extra-curricular activities</t>
  </si>
  <si>
    <t>Staffing and technical support</t>
  </si>
  <si>
    <t>Indirect  support cost</t>
  </si>
  <si>
    <t>15070</t>
  </si>
  <si>
    <t>10000</t>
  </si>
  <si>
    <t>70</t>
  </si>
  <si>
    <t>Children facilitators and teachers</t>
  </si>
  <si>
    <t>Children and caregivers, 50% of which are Females</t>
  </si>
  <si>
    <t xml:space="preserve">_x000D_
To provide a non- formal and inclusive education, recreational activities and psychosocial support to vulnerable children and adolescents (50% Girls) in the most affected areas in Gaza strip._x000D_
</t>
  </si>
  <si>
    <t>Tamer Institute</t>
  </si>
  <si>
    <t xml:space="preserve">Children between the ages of 6 and 18 comprise around 60 per cent of the Palestinian population. They are a particularly vulnerable group as they are frequently exposed to the frontline of conflict and violence. More than 500 children were killed in the 51 days Israeli offensive on Gaza strip according to OCHA, There are limited recreational facilities and learning programmes for children and young people and the ongoing violence triggers severe emotional duress and feelings of great insecurity. And more than 373000 children needs an urgent psychosocial support and they also report anxiety, trauma, increased violence and poor performance in school as their main symptoms of stress. The number of children falling below their grade level and dropping out of school continues to rise, and may reach 50% of the children in the schools regarding to MOEHE initial assessment. Only 67 per cent of students continue onto secondary school. Scholastic achievements are falling with increased failure rates in language and math in several localities. Children and Adolescents who have frequently faced violence are in most need of opportunities to learn and acquire skills and to be active participants in their own well-being. 	</t>
  </si>
  <si>
    <t xml:space="preserve">•	Implement non-formal learning activities (including literacy &amp; numeracy intervention programs, reading programs) to Children and adolescents (50% girls) that have been denied access to schools and low-achievers. _x000D_
•	Carry out extra-curricular activities such as sports, expressive arts and drama that would restore normality to the lives of children and adolescents._x000D_
_x000D_
•	Provide adolescents (girls &amp; boys) with life-skills based education and access to information on issues concerning them aiming at enhancing adolescent participation and encouraging peaceful involvement in the well-being of their community. _x000D_
•	 Provide children, adolescents and caregivers with PSS._x000D_
•	 Provide training for caregivers in Emergency preparedness and parents deal activities and Awareness sessions._x000D_
</t>
  </si>
  <si>
    <t xml:space="preserve">•	5000 children and adolescents (50% girls) have improved skills in literacy &amp; numeracy, Arts, music and drama and are better able to mitigate their anxiety and stress. _x000D_
•	 100% of the target groups have received different levels psychosocial support._x000D_
•	70 facilitators (50% females) have improved their skills._x000D_
•	5,000 parents (mothers &amp; fathers) have increased awareness on child's rights and Emergency preparedness and parents deal activities._x000D_
•	10 learning spaces are better equipped to sustain daily activities to children and adolescents_x000D_
</t>
  </si>
  <si>
    <t>Emergency livelihoods response to small-scale farmers affected by the Gaza crisis.</t>
  </si>
  <si>
    <t>OPT-15/F/73321</t>
  </si>
  <si>
    <t xml:space="preserve">Implementation and Inputs Cost </t>
  </si>
  <si>
    <t>Support Costs Total – 7%</t>
  </si>
  <si>
    <t>9715</t>
  </si>
  <si>
    <t>2468</t>
  </si>
  <si>
    <t>3463</t>
  </si>
  <si>
    <t>3784</t>
  </si>
  <si>
    <t>Men: (3603) and Elderly: (181)</t>
  </si>
  <si>
    <t>: (1450) small scale female and male farmers and unemployed workers households in the Gaza (with particular focus on female farmers and female-headed HHs)</t>
  </si>
  <si>
    <t>The objective of this project is to protect the livelihoods and improve the resilience of communities in Gaza, drawing from the following Country Strategic Objectives: _x000D_
-	Country SO2: Respond to immediate needs following shocks and increase the resilience of those at risk of forcible displacement. Cluster sector strategic objectives 2: Enhancing the resilience of population at risk of Shock (Man-made and Natural Made)._x000D_
-	Country SO3: Respond to food insecurity and promote related resilient livelihoods. Cluster sector strategic objective 2: The resilience of small scale farmers, herders, fishers and urban/</t>
  </si>
  <si>
    <t>Agricultural Development Association (PARC)</t>
  </si>
  <si>
    <t>Food insecurity in Palestine remains at very high levels, with a third of households – 33% or 1.8 million people – food insecure, according to the 2013 annual food security survey, a collaborative effort between the Palestinian Central Bureau of Statistics (PCBS) and United Nations (UN) agencies and food security sector. In Gaza, food insecurity levels remained at 57%. The high food insecurity levels in 2012 and 2013 reversed the improvement that took place over the 2009-2011 periods, when overall food insecurity in Palestine fell to 27%._x000D_
_x000D_
In Gaza Strip, the seven weeks of hostilities during July and August 2014 resulted in an unprecedented level of loss and human sufferings, which aggravated the already fragile situation that preceded the war. Nearly 1,500 Palestinian civilians, a third of whom are children, were killed and around 11,000 people were injured, including up to 10% with long-term or permanent disabilities. 29% cent of the housing stock was damaged, including up to 20,000 homes totally destroyed or rendered uninhabitable, which have left over 100,000 homeless and displaced. The widespread presence of Explosive Remnants of War (ERW) continues to pose a serious threat to the lives of Palestinians and humanitarian workers in the Gaza strip and the resumption of livelihoods. Further the extensive  damage to public infrastructure and the presence of ERWs has further undermined the access of people to, and the quality of basic services, including electricity, water and sanitation, health, and education._x000D_
_x000D_
The blockade combined with Egyptian restrictions, has continued to undermine the living conditions of 1.8 million residents of the Gaza strip. The blockade has seriously undermined the human rights of Palestinians in Gaza, has reduced access to livelihoods, essential services and housing, disrupted family life, worsened unemployment, and undermined people’s, hopes for a secure and prosperous future. The unemployment rate was 40.8% in the first quarter 2014 which amounted to about 180,200 unemployed people– a five year peak. The restrictions on external trade, including those with Israel, and on transfers to and from the West Bank, prevent the realization of Gaza’s economic potential, impacting employment, the basis of livelihood. Livelihoods are further undermined by the long-term imposition of restrictions on access to agricultural land near the fence with Israel and to fishing areas off the Gazan coastline. _x000D_
_x000D_
The agricultural sector has its massive share of damages, negatively impacting farmers. Such damages do not only affect their food security in the short term, but also locks them into a longer-term vulnerability cycle if they are not supported to re-establish their livelihood immediately (CARE, 2013). Initial estimates by the Ministry of Agriculture (MoA) estimates of agricultural losses reached 450 million $USD (MOA, Aug, 2014). Losses in the agricultural sector included damage to agricultural infrastructures, water infrastructure, and production projects._x000D_
_x000D_
About 8% of households (HHs) in Gaza are female-headed (PCBS), 2012). Female Gazans do not only suffer from the effect of the ongoing crisis, but are additionally constricted by existing traditions and social norms, causing them to have poorer access to inputs, finance and markets (BWF, 2012) as well as  lower control over income and household decision-making (CARE, 2014). As a result, women suffer from worse socio-economic conditions leaving them with higher unemployment rate - 53% compared to 26% for males; lower wage rates; etc. (PCBS, second quarter of 2014). Data also indicates that about 5% of women own (not necessarily control) land or have a share in land, compared to 24% of men (UN women, 2013). The problem can be further exacerbated if interventions fail to take into account unintended negative impact (e.g. overburdening women due to the extra required workload)</t>
  </si>
  <si>
    <t>This intervention aims at supporting people in affected vulnerable communities in Gaza Strip to early recover the damages that affected small-scale farmers (women and men) and holders of open field farms, greenhouses, and backyard poultry production units. It is planned to provide support to affected households as early recovery interventions to restore the livelihoods of affected households and enhance their resilience in Gaza. Furthermore the activities aim at preventing critical gaps that could generate life threatening needs. _x000D_
The project will intervene to provide the following:_x000D_
1.	Land rehabilitation: maintenance work will be provided to affected open fields including land ploughing, levelling, fencing, installing of water networks and provision of seedlings. This work will need the employment of some workers who will be selected based on specific scoring and selection criteria. _x000D_
2.	Greenhouses rehabilitation: after doing the need assessment for the affected farmers a basic restoration includes plastic sheets, wooden gutters, screws, pipes, nails, networks, etc. _x000D_
3.	Rehabilitation of poultry: this intervention is designed to provide restoration work for women headed households. _x000D_
The project builds on CARE’s and PARC’s various and comprehensive assessments in Gaza, including PARC’s assessment after the war, covering 4,684 farmers and 37 agricultural CBOs distributed in 29 locations in the field of plant production, animal production, CBOs, water infrastructure, agriculture roads, etc. This project also builds on CARE and PARC’s ongoing work that is very similar/complementary to this initiative (e.g. through the DEC fund)._x000D_
Most of the interventions described above aim to mitigate the impact of the blockade and the restricted access areas on the livelihoods of the most vulnerable residents of Gaza. _x000D_
The concept was designed in consultation with a range of stakeholders within the FSS and local partners, including PARC and other actors, to better analyze the livelihood situation and propose the best modalities of interventions._x000D_
_x000D_
Activities for Outcome #1: Land Rehabilitation _x000D_
Act. 1: Conduct a baseline assessment._x000D_
Act. 2: Selection of end beneficiaries._x000D_
Act. 3: Conduct needs assessment._x000D_
Act. 4: Selection of skilled workers _x000D_
Act. 5: Cleaning, preparing &amp; ploughing the targeted open fields._x000D_
Act. 6: Extension of protective fence._x000D_
Act. 7: Rehabilitating the local irrigation system and drip line in open fields._x000D_
Act. 8: Distributing farming manual tools and accessories for open field farmers (female and male)._x000D_
Act. 9: Distributing local fertilizers for open field farmers (female and male)._x000D_
_x000D_
Activities for Outcome #2:  Greenhouses Rehabilitation _x000D_
Act. 1: Conduct a baseline assessment._x000D_
Act. 2: Selection of end beneficiaries._x000D_
Act. 3: Conduct needs assessment._x000D_
Act. 4: Installing plastic sheeting covers for greenhouses._x000D_
Act. 5: Cleaning, preparing &amp; ploughing the agricultural lands in greenhouses._x000D_
Act. 6: Rehabilitating the local irrigation system and drip line in greenhouses._x000D_
Act. 7: Distributing farming manual tools and accessories for greenhouse farmers (female and male)._x000D_
Act. 8: Distributing local fertilizers for greenhouse farmers (female and male)._x000D_
_x000D_
Activities for Outcome #3: backyards poultry farms for self-consumption_x000D_
Act 1: Conduct a baseline assessment._x000D_
Act 2: Selection of end beneficiaries._x000D_
Act 3: Conduct needs assessment._x000D_
Act 4: Procuring the poultry contents based on the assessment _x000D_
Act 5: Rehabilitating and installing the units at targeted households (cages, chickens, fodder etc)</t>
  </si>
  <si>
    <t>Outcome 1: 300 affected vulnerable small scale farmers/owners of open fields in Gaza have been supported to rehabilitate their lands. _x000D_
Indicator 1.1: 450 affected dunums for small scale farmers have been rehabilitated._x000D_
Indicator 1.2: 300 small scale female and male farmers have improved their production._x000D_
Indicator 1.3: 300 small scale female and male HHs have increased access to agric services and resources (water, land)_x000D_
Indicator 1.4: 300 unemployed skilled workers, temporary employed for 20 working days_x000D_
_x000D_
Outcome 2: 450 small scale female and male farmers/owners of greenhouses (one dunum each) in Gaza have been supported to restore their greenhouses._x000D_
 Indicator 2.1: 450 affected greenhouse for 450 small scales female and male farmers have been rehabilitated._x000D_
Indicator 2.2: 450 small scale Female and male farmers have improved their production _x000D_
Indicator 2.3: 450 small scale Female and male HHs have increased access to agric services and resources (water, land)_x000D_
_x000D_
Outcome 3: 400 women headed households have been supported to rehabilitate their poultry production units._x000D_
Indicator 3.1: 400 women headed households' poultry production units have been rehabilitated. _x000D_
Indicator 3.2: 2680 women, men, girls and boys have improved their resilience by restoring and increasing the quality and quantity of their production for self and market consumption._x000D_
_x000D_
Monitoring and evaluation: _x000D_
CARE and PARC will finalize the selection criteria, complaint and feedback mechanisms, and will conduct a baseline survey using participatory approaches engaging CBOs and local committees. Monitoring data will be collected from the field and reported on a monthly basis. CARE will also conduct field visits and will regularly meet with communities’ representatives/ beneficiaries/etc. to ensure effective implementation, gauge interest, ownership, vulnerability etc. over project results and progress. An end line evaluation will also be conducted. _x000D_
_x000D_
In addition, the project will be incorporated into CARE’s broader Impact, Learning and Accountability System (ILAS), which has overarching quality control standards and process for monitoring, promoting reflection and capturing learning, evidence, outcomes and impact, as well as value for money</t>
  </si>
  <si>
    <t>Union of Agricultural Work Committees</t>
  </si>
  <si>
    <t>Reconstruction of damaged agricultural facilities in the Gaza Strip</t>
  </si>
  <si>
    <t>OPT-15/F/73323</t>
  </si>
  <si>
    <t>Project staff ( project manager + Site Eng)</t>
  </si>
  <si>
    <t>Greenhouse reconstruction  (70 GH * 12710 $) inclusive</t>
  </si>
  <si>
    <t>Cash for Work (20 skilled Workers)</t>
  </si>
  <si>
    <t>Adminstration</t>
  </si>
  <si>
    <t>540</t>
  </si>
  <si>
    <t>220</t>
  </si>
  <si>
    <t>120</t>
  </si>
  <si>
    <t>Traders and labor working in the agricultural sector</t>
  </si>
  <si>
    <t xml:space="preserve">Farmers with total destroyed greenhouses  </t>
  </si>
  <si>
    <t>To assist greenhouses farmers affected by the recent war in returning their devastated Greenhouse  to productivity.</t>
  </si>
  <si>
    <t xml:space="preserve"> •  80 % of the households in the Gaza Strip are suffering from food insecurity and another 15 per cent were vulnerable to food insecurity according to the last food security survey carried out for 2014                                                                                       •  About 2800 dunums of greenhouses are   totally destroyed ,which mean 33% of the greenhouses  totally destroyed during the war which means the loss of an average of 33600 ton vegetables production per year( the average vegetables production for one dunum greenhouse is 12 ton)                                                                                                                                                                                                 • 71 % of communities are in need to urgent intervention,with the most severe situation identified in Khan Yunis, Northern Gaza , Rafah and Deir al-Balah governorates (OCHA Report, Gaza MIRA report, 9 September 2014)</t>
  </si>
  <si>
    <t>• greenhouses are reconstucted .70   farmer households are selected .skiiled agricultural workers are employed , i.e. one dunum greenhouse  in average per farmer._x000D_
•reconstruction of greenhouses, cleaning and soil treatment forthe greenhouse.                                                                                                                            • Distribution of  vegetable seedsirrigation network   for  GHirrigation</t>
  </si>
  <si>
    <t>• 70 dunums Greenhouses  become agriculturally productive in areas affected by damages during the last war. _x000D_
• 70 affected farmers and 420 household members are supported._x000D_
• 500 of job opportunities created /working days= 500 day (20 worker)_x000D_
• Increase production of market needs to fill gaps in access to affordable foods.</t>
  </si>
  <si>
    <t>Mohamed Al Bakri</t>
  </si>
  <si>
    <t>info@uawc.net</t>
  </si>
  <si>
    <t>0599417566</t>
  </si>
  <si>
    <t>Mousa Jiryis(mousa@uawc-pal.org)</t>
  </si>
  <si>
    <t>Rehabilitation of damaged agricultural lands in north Gaza and Gaza Areas affected by the Gaza war</t>
  </si>
  <si>
    <t>OPT-15/F/73326</t>
  </si>
  <si>
    <t>Project staff( Project manager and site Engineer 2500 $*12 Month)</t>
  </si>
  <si>
    <t>Land restoration (1000 dumnum * 915 $) inclusive</t>
  </si>
  <si>
    <t>Cash for work(102 $*1000 Dunum)</t>
  </si>
  <si>
    <t>Other costs(admin &amp; office support)</t>
  </si>
  <si>
    <t>4680</t>
  </si>
  <si>
    <t>3120</t>
  </si>
  <si>
    <t>780</t>
  </si>
  <si>
    <t>Farmer and labor working in the agricultural industry</t>
  </si>
  <si>
    <t xml:space="preserve">Farmers with damaged agricultural open fields  and unemployed agricultural workers </t>
  </si>
  <si>
    <t>To support farmers affected by the recent war in returning their destroyed  land to productivity.</t>
  </si>
  <si>
    <t>NA</t>
  </si>
  <si>
    <t>Directly after the recent Gaza War 80 per cent of the households in the Gaza Strip are suffering from food insecurity and another 15 per cent were vulnerable to food insecurity according to the last food security survey carried out for 2014. _x000D_
In September 2014 the unemployment rate reached to 65 %  as result of destruction of more than 150 factories and leakage of materials needed for the rebuilding of destroyed houses and infrastructure in the Gaza strip                                                                • According of the damage Assessment of MOA in Gaza there are  about 34,500 dunums of agricultural land totally destroyed ,which mean 50% of the open filed damaged during the war                                                                                                           •  Most of the agricultural land that are located in/near of the buffer zone area were razed, and because of thirst most of vegetables were dried.                                                                                                                                                                                • 71 per cent of communities are in need to urgent intervention,with the most severe situation identified in Khan Yunis, Northern Gaza , Rafah and Deir al-Balah governorates (OCHA Report, Gaza MIRA report, 9 September 2014)</t>
  </si>
  <si>
    <t xml:space="preserve">• Land lots are identified, 500 farmer households are selected .280 unemployed   workers are selected  Land lots should be of areas between 1-3 dunums, i.e. two dunums in average per farmer._x000D_
• leveling , cleaning and soil treatment for land.                                                                                                                            • Distribution of safe seedlings and vegetable seeds, water carrier, water network for irrigation,  fertilizers and other agricultural materials needed for damaged open fields. _x000D_
• Installing  irrigation network._x000D_
• Installing fencing works._x000D_
• Planting vegetables and trees (olive, citrus etc.)._x000D_
</t>
  </si>
  <si>
    <t>• 1000 dunums become agriculturally productive in areas affected by damages during the last war. _x000D_
• 500 affected farmers and 3000 household members are supported._x000D_
•280 of job opportunities created /working days= 8000 day (280 worker)_x000D_
• Increase production of market needs to fill gaps in access to affordable foods</t>
  </si>
  <si>
    <t xml:space="preserve">Reconstruction of damaged agricultural facilities in the Gaza Strip </t>
  </si>
  <si>
    <t>OPT-15/F/73327</t>
  </si>
  <si>
    <t>project staff (project manager + Site Eng.)</t>
  </si>
  <si>
    <t xml:space="preserve">Greenhouse reconstruction  (300 Livestock * 1000 $) </t>
  </si>
  <si>
    <t>Cash for Work (30 skilled Workers)</t>
  </si>
  <si>
    <t>Adminstration and office support</t>
  </si>
  <si>
    <t>1980</t>
  </si>
  <si>
    <t>1320</t>
  </si>
  <si>
    <t>330</t>
  </si>
  <si>
    <t>Breeders  and labor working in the agricultural sector</t>
  </si>
  <si>
    <t xml:space="preserve"> Sheep breeders with total destroyed sheep shelters   </t>
  </si>
  <si>
    <t>To rebuild destroyed sheep livestock for affected sheep breeders  in the Gaza Strip .</t>
  </si>
  <si>
    <t>-  80 % of the households in the Gaza Strip are suffering from food insecurity and another 15 per cent were vulnerable to food insecurity according to the last food security survey carried out for 2014   _x000D_
- About 600 sheep shelters are destroyed ,which means 15% of the shelters totally destroyed during the war which means that 600 sheep breeder cannot continue their sheep breeding especially in the winter and they will be without any income because their income depended on only in the sheep breeding                                                                                                                           - in September 2014 the unemployment rate reached to 65 %  as result of destruction of more than 150 factories and leakage of materials needed for the rebuilding of destroyed houses and infrastructure in the Gaza strip                                                                                                                                                                                     - 71%  of communities are in need to urgent intervention,with the most severe situation identified in Khan Yunis, Northern Gaza , Rafah and Deir al-Balah governorates (OCHA Report, Gaza MIRA report, 9 September 2014)</t>
  </si>
  <si>
    <t xml:space="preserve">- Beneficiaries list are selected sheep shelters are rebuilt_x000D_
- skilled  workers are employed _x000D_
- reconstruction of sheep shelters .                                                                                                                            _x000D_
 </t>
  </si>
  <si>
    <t>• 300 shelters  are rebuilt  become suitable for sheep breeding   in areas affected by damages during the last war. _x000D_
•300 affected sheep breeders and 1800 household members are supported._x000D_
• 750 of job opportunities created /working days= 750 day (30 worker)_x000D_
• Increase production of market needs to fill gaps in access to affordable foods.</t>
  </si>
  <si>
    <t>Reconstruction of destroyed  agricultural wells  in north Gaza and Gaza</t>
  </si>
  <si>
    <t>OPT-15/F/73328</t>
  </si>
  <si>
    <t>Project staff( Project manager and site Engineer 2500$*12 Month)</t>
  </si>
  <si>
    <t>Land restoration (40 wells * 20000$) inclusive</t>
  </si>
  <si>
    <t>Cash for work(375$*40$ well)</t>
  </si>
  <si>
    <t>1440</t>
  </si>
  <si>
    <t>960</t>
  </si>
  <si>
    <t>240</t>
  </si>
  <si>
    <t xml:space="preserve">Farmers with damaged agricultural waterwells   and unemployed agricultural workers </t>
  </si>
  <si>
    <t>To support farmers affected by the recent war in ensuring their irrigation sources .</t>
  </si>
  <si>
    <t>-Directly after the recent Gaza War 80 per cent of the households in the Gaza Strip are suffering from food insecurity and another 15 per cent were vulnerable to food insecurity according to the last food security survey carried out for 2014._x000D_
- in September 2014 the unemployment rate reached to 65 %  as result of destruction of more than 150 factories and leakage of materials needed for the rebuilding of destroyed houses and infrastructure in the Gaza strip                                                                • According of the damage Assessment of MOA in Gaza there are  about 202 agricultural water wells are destroyed   totally destroyed ,which mean 10% of the  agricultural wells are  damaged during the war, mor than 50% of them are located in North Gaza and Gaza                                                                                                                                                                                       - More than 800 dunums of agricultural land are without any irrigation sources , these lands are owned by at least  200 farmers who cannot continue the cultivation of their land without irrigation source                                                                                                                                                                                  - 71%of communities are in need to urgent intervention,with the most severe situation identified in Khan Yunis, Northern Gaza , Rafah and Deir al-Balah governorates(OCHA Report, Gaza MIRA report, 9 September 2014)</t>
  </si>
  <si>
    <t>• Land lots are identified, 500 farmer households are selected .280 unemployed   workers are selected  Land lots should be of areas between 1-3 dunums, i.e. two dunums in average per farmer._x000D_
• leveling , cleaning and soil treatment for land.                                                                                                                            • Distribution of safe seedlings and vegetable seeds, water carrier, water network for irrigation,  fertilizers and other agricultural materials needed for damaged open fields. _x000D_
• Installing  irrigation network._x000D_
• Installing fencing works._x000D_
• Planting vegetables and trees (olive, citrus etc.).</t>
  </si>
  <si>
    <t xml:space="preserve">• 800 dunums become agriculturally productive in areas affected by damages during the last war. _x000D_
• 200 affected farmers and 1200 household members are supported._x000D_
•1000 of job opportunities created /working days= 1000 day (40 worker)_x000D_
• 40 wells are reconstructed ._x000D_
• 200 farmers  ensured their irrigation sources </t>
  </si>
  <si>
    <t>The Arab Center Activist for Social and Economic Development</t>
  </si>
  <si>
    <t>Rehabilitating agricultural roads in Al Fukhkhari.</t>
  </si>
  <si>
    <t>OPT-15/F/73330</t>
  </si>
  <si>
    <t>Administrative and staff cost</t>
  </si>
  <si>
    <t>Activities, procurements, and contracted service for rehabilitation</t>
  </si>
  <si>
    <t xml:space="preserve">Transportation </t>
  </si>
  <si>
    <t>7500</t>
  </si>
  <si>
    <t>Farmers in Al Fukhkhari village (7500 Male &amp; Female) + their children who will benefit indirectly</t>
  </si>
  <si>
    <t xml:space="preserve">Overall objective: to contribute achieving SFF SRP strategic objective 3: Respond to food insecurity and promote related resilient livelihoods._x000D_
_x000D_
Specific objective: To rehabilitate agricultural roads in Al Fukhkhari. _x000D_
</t>
  </si>
  <si>
    <t xml:space="preserve">The armed conflict that took place in July and August 2014 in Gaza and resulted in the death of 2,133 Palestinians has also resulted in, in addition to many sectors of damage, a severe damage to the roads (both agricultural roads and urban/rural roads). The fact that those agricultural roads are damaged entail that farmers have severe difficulty in accessing their agricultural land and also transporting their agricultural products to the markets. _x000D_
_x000D_
Indeed, the inability to access agricultural lands has been identified as one of the main most frequently identified concerns that lead to the humanitarian impact on food insecurity in the Gaza Strip (Source: UN Gaza Multi-cluster/agency Initial Rapid Assessment (MIRA)). The last food security survey carried out for 2013 indicates that 57% of the households in the Gaza Strip suffered from food insecurity (source: Palestinian Central Bureau of Statistics). Various indicators suggest that this figure had already increased prior to the conflict and after the conflict (MIRA)._x000D_
_x000D_
One of the most affected villages (in regards to damage to agricultural land and agricultural roads) is the village of Al Fukhkhari as it encountered intensive military operations and digging or excavation as it was one of the villages that encountered ground invation.   Al Fukhkhari is basically a rural village that is entirely dependent on agriculture. The village contributes significantly to the food parcel of the Gaza Strip. Consequently, enhancing the access to those agricultural lands by rehabilitating the agricultural roads will have a significant impact on the food security of the Gaza Strip. _x000D_
_x000D_
Moreover, the rehabilitation of agricultural roads has been identified as one main activity in the FSS strategic response plan (SRP). Therefore, the proposed activity is in compliance with the FSS SRP and contributes to the satisfaction of its third strategic objective. _x000D_
</t>
  </si>
  <si>
    <t xml:space="preserve">The project team will coordinate first with the Ministry of Interior, the municipality of Al Fukhkhari, and the International Committee of the Red Cross (ICRC) to ensure the safety of rehabilitation in terms of the existence of explosive objects or any other dangerous objects. The project team will also coordinate with the ministry of agriculture and local CBOs serving farmers in Al Fukhkhari.  The proposed project has already been coordinated with other actors who are proposing to implement the activity of the agricultural roads rehabilitation to prevent overlapping. _x000D_
_x000D_
After completing the necessary administrative work related to the bids, the project will rehabilitate the main 7 agricultural roads of Al Fukhkhari village (based on information provided by the municipality of Al Fukhari). The rehabilitation process will rehabilitate the agricultural roads to the level that will allow farmers to easily access their agricultural lands and easily transport their agricultural products and agricultural assets. The performed activities will result in the achievement of the following outputs:_x000D_
(information on the affected roads as well as the required budget is obtained from the Municipality of Al Fukhkhari)_x000D_
Output Summary: The main 7 agricultural damaged roads in the village of Al Fukhkhari have been rehabilitated. _x000D_
Outputs:_x000D_
Road no. 18 (Al Rabaie) has been rehabilitated._x000D_
Road no. 9 has been rehabilitated._x000D_
Al Awaisha road has been rehabilitated._x000D_
Road no. 5 has been rehabilitated._x000D_
Road no. 1B (Abu Samhadana) has been rehabilitated._x000D_
Road no. 17 (Abdulwahad) has been rehabilitated._x000D_
Abu Absal Kassab road has been rehabilitated._x000D_
</t>
  </si>
  <si>
    <t xml:space="preserve">At least 7 damaged agricultural roads in Al Fukhkhari have been rehabilitated._x000D_
At least 7500 farmers restored access to their agricultural lands. _x000D_
</t>
  </si>
  <si>
    <t>Reem Al Qazzaz</t>
  </si>
  <si>
    <t>arabcenter.activist@gmail.com</t>
  </si>
  <si>
    <t>+970 59-979- 9935</t>
  </si>
  <si>
    <t>Explosive Remnants of War (ERW) Risk Education</t>
  </si>
  <si>
    <t>OPT-15/P-HR-RL/73331</t>
  </si>
  <si>
    <t xml:space="preserve">Staff costs </t>
  </si>
  <si>
    <t xml:space="preserve">Materials </t>
  </si>
  <si>
    <t xml:space="preserve">Programme Support Costs (PSC) </t>
  </si>
  <si>
    <t>258000</t>
  </si>
  <si>
    <t>245000</t>
  </si>
  <si>
    <t>13000</t>
  </si>
  <si>
    <t xml:space="preserve">UNRWA staff (in addition - indirect - families of 245,000 children and attendants of UNRWA facilities) </t>
  </si>
  <si>
    <t xml:space="preserve">children and adults </t>
  </si>
  <si>
    <t xml:space="preserve">Life-saving ERW risk education is provided in all UNRWA schools in Gaza and to all UNRWA staff and ERW messages are disseminated widely across UNRWA facilities, reducing the number of deaths and injuries attributed to ERW_x000D_
_x000D_
Cluster Objective 2:_x000D_
Enhanced protection by promoting respect for IHL and IHRL, pursuing of accountability, and preventing and mitigating the impact of violations and armed conflict_x000D_
_x000D_
Activities:_x000D_
Targeted ERW awareness and risk education activities_x000D_
</t>
  </si>
  <si>
    <t>UNMAS</t>
  </si>
  <si>
    <t xml:space="preserve">During the recent 50-day assault on Gaza an estimated 70,000 projectiles including bombs, missiles, naval and artillery shells, mortar bombs and rockets were deployed. With an estimated failure rate of 10 per cent, nearly 7,000 ERW remain in the rubble of collapsed buildings, in houses, schools, public buildings, roads and agricultural lands, making the whole Gaza Strip, including nearly all inhabited localities, potentially hazardous. (1)  ERW pose a serious threat to everyone in their vicinity until they are detected, identified and diffused.    _x000D_
_x000D_
These ERW pose a great danger to the safety of civilians in Gaza, especially children and IDPs returning home. Even before the latest round of hostilities ERW from previous conflicts in Gaza were killing and injuring civilians at an alarming rate. Between early 2009 and September 2013, ERW killed 19 people and wounded 122 others. Males comprised the majority of these incidents, representing 126 of the incidents, with female casualties making up the remaining 15. Boys under the age of 18 are at the highest risk of death and injury from ERW, representing 58 per cent of deaths and 52 per cent of injuries (Source of all data is from United Nations Mine Action Service - UNMAS)._x000D_
_x000D_
In recent weeks there has been a marked increase in the number of deaths and injuries from ERW deployed during the summer hostilities. Already 7 civilians have been killed and a further 14 injured by ERW since the end of the recent hostilities. (2) The increase in the rate of civilian casualties is in line with previously recorded UNMAS data that suggests periods of conflict will be followed by a spike in civilian casualties from ERW.  _x000D_
_x000D_
According to UNMAS incident mapping of incidents between 2009 and 2013there is no particular geographical concentration of ERW incidents. This leaves all areas of the Gaza Strip, including the Access Restricted Areas, equally vulnerable to ERW contamination. This is likely to hold true following the 2014 hostilities, as the wide geographical spread of the July-August conflict means that ERW may be present in any part of the Gaza Strip._x000D_
_x000D_
Children have historically been over-represented in the causality figures, and this is another trend that is likely to continue. In 2012 60% of ERW victims were children while in 2013 children made up 22 of the 30 reported ERW victims. (3) Educating children on the dangers of ERW is therefore a focus of the UNRWA ERW risk education campaign. UNRWA, with the support of UNMAS, will focus on systematically providing life saving information to all refugee children, using its 252schools and their teachers as the vehicle of delivery (a parallel approach is being followed by UNMAS and UNICEF in governmental schools). Including ERW risk education as part of the curriculum will provide a more sustainable approach to ensuring children receive all the pertinent information (rather than short messages) and receive the same message over a period of years, thereby reinforcing the learning through systematic and repeated exposure._x000D_
_x000D_
In July 2013, UNRWA and UNMAS initiated the first phase of ERW risk education training targeting all senior staff from its Education Programme, as well as education specialists from its Education Development Centre. Piloting a Trainer-of-Trainers (ToT) approach, education specialists then trained 550 school principals, deputy school principals, and teachers from the Khan Younes governorate to ensure they acquired the necessary skills and knowledge to mainstream ERW risk education into the regular school curricula, starting from the first semester of the 2013-2014 school year. _x000D_
_x000D_
The Agency also recognizes that a concerted ERW risk education effort is vital in ensuring the safety and security of staff as they carry out their duties in the presence of ERW. This is especially true of frontline workers conducting assessments in communities, such as social workers and engineers. _x000D_
</t>
  </si>
  <si>
    <t xml:space="preserve">In 2015, UNRWA will build on past successes by extending protective ERW training to children in UNRWA schools through a variety of methods including facilitated role-playing, poster campaigns, and multimedia presentations. In addition training will be provided to more staff through ToT courses, as well as continuing to deliver emergency intervention training to at-risk staff. Trainings will enable participants to identify ERW, knowing how to respond upon detection, and where to report, enabling the appropriate responders to remove ERW. _x000D_
_x000D_
_x000D_
Outcome: Students in UNRWA schools, UNRWA staff, and beneficiaries in the community have an enhanced awareness of the dangers posed by ERW, and are better equipped to protect themselves from these threats _x000D_
_x000D_
_x000D_
Output 1: 245,000 children in UNRWA schools receive structured, age-appropriate ERW risk education _x000D_
_x000D_
Activities: _x000D_
•	Train four educators from each of the 252 UNRWA schools (the school principal, deputy principal, and two teachers) in an ERW risk education for children ToT_x000D_
•	Develop a variety of games, role-plays, and other activities appropriate for teaching children about the dangers of ERW and appropriate risk mitigation measures_x000D_
•	Educators in UNRWA schools deliver the games and other activities developed_x000D_
_x000D_
Output 2: 13,000 UNRWA staff receive structured and targeted ERW risk education  _x000D_
_x000D_
Activities:_x000D_
•	Deliver emergency intervention ERW risk education training to 2,000 UNRWA staff who are conducting assessments of areas that were targeted by indirect fire weapons during the conflict  _x000D_
•	Train 100 UNRWA staff members in an ERW risk education for adults ToT_x000D_
•	Once qualified, the staff trained in the ToT will deliver ERW training to the remaining 11,000 staff members _x000D_
•	Deliver refresher training to each UNRWA staff member every six months, or as required _x000D_
_x000D_
Output 3:13,000 UNRWA staff and 1.265 million refugees have access to ERW risk education messages on an ongoing basis, from a variety of mediums _x000D_
_x000D_
Activities: _x000D_
•	Create, produce, and screen ERW risk education messages on multimedia platforms such as UNRWA TV _x000D_
•	Create and produce a variety of posters to be displayed in UNRWA installations including schools, health centers, and relief and social services offices _x000D_
•	Create a variety of brochures that educate staff and beneficiaries to the dangers of ERW and distribute these brochures to health centers, distribution centers, and schools _x000D_
•	Create and broadcast a variety of ERW risk education messages on local radio stations _x000D_
_x000D_
_x000D_
Partnerships _x000D_
UNRWA will work closely with UNMAS on all aspects of the project, including curriculum development, training, implementation, and monitoring and evaluation. UNRWA will provide the expertise in education whilst UNMAS will provide the expertise and guidance on the technical subject matter, using global best practices as well as the context specific knowledge it has developed locally since 2009._x000D_
_x000D_
UNRWA is working with local organizations, particularly those that target male children and adolescents who are more likely to become victims of ERW incidents, to reinforce the lessons provided in UNRWA classrooms. Possibilities include using CBOs to implement off site after school activities targeting boys (UNRWA schools operate on double and triple shift systems and do not have space for after school activities on site) and expanding ongoing partnerships with adolescent centers. _x000D_
</t>
  </si>
  <si>
    <t xml:space="preserve">•	100% of students at UNRWA schools (245,000) receive ERW risk education_x000D_
•	80% of all 245,000 refugee children attending UNRWA schools in Gaza exhibit increased protective knowledge and capacities by end 2015._x000D_
•	100% of UNRWA schools have personnel trained ERW risk education as part of the institutionalization of ERW risk education._x000D_
•	Parents, families and friends of the UNRWA school children will indirectly benefit as children will be encouraged to share the lessons with them. This will indirectly further improve the protective capacities of communities in Gaza. _x000D_
•	Increase understanding of the protection, child protection and mine action communities of the factors driving the high levels of risk experienced by boys and ensure interventions, including curriculum and other complementary activities, are tailored to directly reduce these risks._x000D_
•	The aimed impact of the project will be to reduce the number of deaths and injuries caused by ERW, particularly among boys under age 18, in 2015 and beyond_x000D_
_x000D_
_x000D_
Monitoring and Evaluation:_x000D_
_x000D_
The UNRWA Safety and Security Division will work closely with the UNRWA Education Department and UNMAS to conduct regular quality assurance checks on the ERW risk education being provided to all beneficiaries during the life of the project. UNRWA Area Education Officers, who work at the governorate level and are responsible for supervising all aspects of UNRWA education programming within a given area, will serve as a critical element of both implementation and monitoring. In recent times the Education Officers have been given training on the incorporation of ERW risk education into the curriculum. The Education Officers will work with the ToT qualified staff in each school to develop implementation and monitoring plans. The Safety and Security Division will support the Education Officers and the ToT qualified staff in reviewing the ERW programmes conducted in each school._x000D_
_x000D_
Lessons learned during implementation of the project will be shared with the various Protection Cluster groups._x000D_
_x000D_
_x000D_
Footnote:_x000D_
(1)	UN-OCHA (2014), Humanitarian Bulletin Monthly Report –September, October_x000D_
(2)	UN-OCHA (2014), Humanitarian Bulletin Monthly Report – September, October_x000D_
(3)	UN-OCHA (2013), Fragmented Lives Humanitarian Overview 2012, May; and UN-OCHA (2014) Fragmented Lives Humanitarian Overview 2013, March_x000D_
_x000D_
</t>
  </si>
  <si>
    <t>Comitato Internationale per lo Sviluppo dei Popoli</t>
  </si>
  <si>
    <t>Protecting and improving the livelihood of Bedouin and herders `communities at risk of displacement in Jericho, Ramallah and the Jordan Valley, C Area</t>
  </si>
  <si>
    <t>OPT-15/F/73333</t>
  </si>
  <si>
    <t>Implementation costs</t>
  </si>
  <si>
    <t>1520</t>
  </si>
  <si>
    <t>1940</t>
  </si>
  <si>
    <t>2060</t>
  </si>
  <si>
    <t xml:space="preserve">500 Bedouins/ Herders Households, in C area. The average number of people for family is 8 </t>
  </si>
  <si>
    <t>The intervention contributes to the achievement of the Food Security Cluster Objective “The Palestinian households who  are suffering from lack of access to food, are able to meet their basic food needs”, relevant to the Country SO 3_x000D_
It also contributes to the achievement of the Food Security Cluster Objective “the resilience of farmers and small scale herders – and more generally the local economy   affected/threatened by shocks is protected and livelihood is restored” relevant to the Country SO 3.</t>
  </si>
  <si>
    <t>GUPPAC "General Union of the Palestinian Peasants and Agriculture Cooperatives" and CADL “Cooperative Association for Development of Livestock of Bedouins` Community”</t>
  </si>
  <si>
    <t xml:space="preserve">Herder’s communities in Jericho, Ramallah and the Jordan Valley rely completely on their livestock as their only source of income. They are among the most vulnerable people living in the West Bank (WB), as they have no access to grazing areas, land for cultivation, and water wells. Bedouins lost their land in 1948, becoming internally displaced. _x000D_
Now they live in restricted C area, under the control of the Israeli Civil Administration, in seam zones, and very close to Israeli settlements and military camps. Over the last years, access and movement restrictions have posed an enormous threat to livelihood and food security for these nomadic pastoral communities. _x000D_
Beneficiaries faced also water scarcity during the last rainy season. moreover due to the lack of connection to the water network they are forced to purchase and transport water at very high prices and the limited storage capacity of their mobile tanks increases the transportation costs. These factors lead to an increase in the overall expenses for livestock breeding. _x000D_
As there has been a considerable reduction in the areas and capacities of natural pastures available for these Bedouins/Herders, their dependency on purchased animal feed has increased. This implies that Herders are facing higher costs for the animal production which consequently reduces their available income and the expenditures on services like health and education. Moreover, when indebted for the purchase of animal fodder, Bedouins herders are often compelled to sell their livestock which represent their productive assets or increase their debts._x000D_
The lack of veterinary assistance and the frequent animal diseases (often caused by a misuse of pesticides and fertilizers) further jeopardize the already threatened livelihood conditions of these animal breeders’ communities. _x000D_
As women are directly involved in the agricultural activities, the project will contribute to improve their socio economic condition. In particular, the present project involves women headed households, which are 7% more food insecure than men head of HH, represent 11% of total head of HH in WB, and are 39% insecure in area C and 34% among herders(WFP, UNRWA, FAO, PNA Socio Economic and Food Security Survey 2011). Women have also been consulted within the assessment process. According to the above Survey food insecurity in C area is 24%, while in the rest of WB is 17%, and in oPT is 27%; HH in area C spend 56% of their cash on food; food insecure have an average of 6 families members and increase with the HH size._x000D_
The proposed interventions will improve food security and animal health and production, and the availability of meat both for domestic consumption and marketing. The intervention will help to prevent and reduce malnutrition among the targeted communities as highlighted in UNRWA/UNICEF/WFP Household Survey in C Area, 2011, and Health CAP NAF 2012 2013, which reported that the prevalence of stunting   chronic malnutrition worsened in WB. Specific support for women headed households which are the most vulnerable group within the community according to CISP assessment made together with communities/women representatives._x000D_
</t>
  </si>
  <si>
    <t xml:space="preserve">In order to contribute to the achievement of the Food Security Cluster Objective “The Palestinian households who  are suffering from lack of access to food, are able to meet their basic food needs”, relevant to the Country SO 3, CISP will implement the following activities in line with the Sector Response Plan:_x000D_
1) Provision of special food basket and other dietary supplements to 400 selected school children under 10 with diagnosed problems of malnutrition;_x000D_
2) Provision of 100 tons of grains of wheat as food (to be milled for small scale food processing at HH level in order to make bread) for all the beneficiaries (500HH);_x000D_
3) Distribution of 10,000 cubic meters of water during the months of drought to 500 herders’ households;_x000D_
4) Distribution of 500 households and community plastic tanks and installation of internal nets._x000D_
_x000D_
In order to contribute to the achievement of the Food Security Cluster Objective “the resilience of farmers and small scale herders – and more generally the local economy   affected/threatened by shocks is protected and livelihood is restored” relevant to the Country SO 3._x000D_
CISP will implement activities according to the Sector Response Plan: “Protect and improve the livelihood and the resilience capacity of small scale herders to cope with shocks” _x000D_
1)	Provision of 100 tons of drought tolerant seeds of Barley and Vetch for agricultural/home garden use for “herders” (500HH)_x000D_
2) Set up of a water distribution system through trucks managed by the local joint service council in order to serve around 500 herders’ households;_x000D_
3) Distribution of 1000 animal sheds to the 500 herders’ households;_x000D_
Distribution of 1000 animal drinkers to the 500 herders’ households;_x000D_
1)Provision of 5000 chickens (10 chickens for 500 HH), for 500 herders’ head of households;_x000D_
2) Provision of 1202 sacs (50 kg each sac, 60 tons totally) of seeds for breeding chickens as backyard production (500 HH)._x000D_
</t>
  </si>
  <si>
    <t>With reference to the Food Security Cluster Objective “The Palestinian households who are suffering from lack of access to food, are able to meet their basic food needs”, relevant to the Country SO 3_x000D_
Targets are as follows:_x000D_
4) 400 children suffering from diagnosed malnutrition disorders have their dietary and health system improved through  access to food supplements provided by the Project;_x000D_
5) 500 households avail of small scale, subsistence food production units (household or community level);_x000D_
6) 500 households have increased access to water at household level_x000D_
7) 500 households have increased  storage capacity_x000D_
8) 500 received animal units</t>
  </si>
  <si>
    <t>Maria Rosa Vettoretto</t>
  </si>
  <si>
    <t>cisp@cisp-palestine.org</t>
  </si>
  <si>
    <t>+972 (0)532204471</t>
  </si>
  <si>
    <t>Maria Rosa Vettoretto(cisp@cisp-palestine.org)</t>
  </si>
  <si>
    <t xml:space="preserve">Enhancing the resilience of the most war affected and vulnerable population in the Gaza Strip through CFW and UCT </t>
  </si>
  <si>
    <t>OPT-15/F/73334</t>
  </si>
  <si>
    <t>Direct inputs and activity related costs</t>
  </si>
  <si>
    <t>Direct staff costs</t>
  </si>
  <si>
    <t>Direct operational costs</t>
  </si>
  <si>
    <t>Overhead expenses and indirect costs</t>
  </si>
  <si>
    <t>4730</t>
  </si>
  <si>
    <t>2043</t>
  </si>
  <si>
    <t>1316</t>
  </si>
  <si>
    <t>1371</t>
  </si>
  <si>
    <t xml:space="preserve">Estimates as per PCBS (July 2014) in Gaza are children 43.2%, women 49%, men 51% </t>
  </si>
  <si>
    <t>706 estimated HHs calculated as per the most vulnerable with large famlies of 6.7 members</t>
  </si>
  <si>
    <t xml:space="preserve">The project aim is related to SO#2, sector objective #1-Palestinian  households suffering from lack of economic access to food as a result of shock , are able to meet their basic food needs through the distribution of food in kind and cash based assistance. Support will be provided via two modalities of cash programming, Cash For Work and Unconditional Cash Transfers  </t>
  </si>
  <si>
    <t xml:space="preserve">1. Poverty and food insecurity related to effects of war 2. Low resilience and reduced positive coping mechanisms as a result of the war and a concomitant worsening of the economic and access situation 3. High levels of unemployment and displacement of relatives in host families with no livelihood opportunities </t>
  </si>
  <si>
    <t xml:space="preserve">Activities will encompass unconditional cash transfers (UCT) and Cash for Work (CFW) to address the needs highlighted above. _x000D_
1) Unconditional Cash Transfer (UCT) Oxfam GB will provide UCT to 238 conflict affected and food insecure vulnerable families to improve food security and reduce negative coping strategies for vulnerable households in Gaza and Northern governorates. Beneficiaries will be identified through lists provided in coordination with the FSS, MoSA and the Ministry of Public Works to select the households most affected, giving priority to women headed households who have lost their bread winner during the war or is sick/disabled and thus unable to work. The ECHO partners’ group has developed criteria for selection giving priority to conflict affected families in particular women.  Beneficiaries _x000D_
will receive two disbursements to provide a quick cash injection to the families_x000D_
_x000D_
 2) Cash for Work (CFW) will be carried out in Gaza and northern municipalities for winterisation and rehabilitation actitivities of rain water inlets and other related systems in coordination with Oxfam WASH programme and the WASH cluster; rehabilitation of playgrounds and other green areas near schools. Needs' plan will be designed in coordination with technical staff and partners.          _x000D_
OGB will conduct CFW activities for 468 persons of whom 400 unskilled labourers with the addition of 34 workers with donkey carts at a rate of 60 NIS per day plus 34 skilled labourers at a rate of 75 NIS per day. It is anticipated that the additional income of these families will support a total of 3,135 individuals (6.7 persons per household). Work will be distributed along three phases, each of two shifts. Each labourer will undertake 50 days of work in total across two 25 days shifts, with two payments being made after the completion of each shift. _x000D_
Lists for pre selection will utilise the self selection application that took place right before the war with a cross check with the Ministry of Social Affairs to ensure those selected are among the conflict affected population._x000D_
OGB will ensure that where possible and appropriate, CFW opportunities are made available to women (for example as monitors, skilled workers etc.)_x000D_
Furthermore, Oxfam GB will contribute to sector learning through continuation of a CASH Programming review initiated in 2014 that will involve capacity building for interested organisations. There is also an ongoing gender assessment within Oxfam so as to develop with the ECHO partners group a Gender sensitive questionnaire related to needs assessments taking into account the minimum standards for Gender in emergencies._x000D_
Oxfam is setting up a referral system with relevant child psycho social and women’s, legal and health organisations. Therefore, in the course of the HH visits and monitoring, Oxfam social workers will report cases of different sorts: gender based violence, health problems, legal needs to be referred to the relevant and previously identified organisations. Concerns will be identified by OGB  pre trained staff dedicated to this task         </t>
  </si>
  <si>
    <t>140,400 CFW working hours = 468 x shifts of 6 hours daily x 50 working days_x000D_
468 households (3,135 individuals) benefit from CFW activities_x000D_
238 households (1,594 individuals) benefit from UCT (estimated amount that will change according to family size if more or less than 6.7 as per the most vulnerable PCBS update 2014)_x000D_
75% of beneficiaries of all cash components over baseline, show an increase in their FCS _x000D_
75% of beneficiaries of CFW beneficiaries show a reduction of negative coping strategies over baseline (CSI)                                30% of beneficiaries of CFW beneficiaries over baseline are positively recategorised under the HFIAS                                          _x000D_
CFW and UCT beneficiaries show and average increase of HDDS show a 30% increase in average HDDS of beneficiaries  over baseline_x000D_
25% of UCT beneficiaries are female headed households_x000D_
80% of beneficiareies of CFW and UCT have at least fullfilled partially their basic needs identified at baseline level</t>
  </si>
  <si>
    <t>Elena Qleibo</t>
  </si>
  <si>
    <t>eqleibo@oxfam.org.uk</t>
  </si>
  <si>
    <t>+970 (0) 599764476</t>
  </si>
  <si>
    <t>elena qleibo(eqleibo@oxfam.org.uk)</t>
  </si>
  <si>
    <t>Al-Maqdes for Society Development</t>
  </si>
  <si>
    <t>Legal empowerment of Palestinian citizens in East Jerusalem and defending and protecting their rights</t>
  </si>
  <si>
    <t>OPT-15/P-HR-RL/73335</t>
  </si>
  <si>
    <t>East Jerusalem</t>
  </si>
  <si>
    <t>1682</t>
  </si>
  <si>
    <t>168</t>
  </si>
  <si>
    <t>673</t>
  </si>
  <si>
    <t>841</t>
  </si>
  <si>
    <t>Palestinian Workers in Israeli settlements/labor market, Men</t>
  </si>
  <si>
    <t>Beneficiaries of the project include all Palestinians in EJ suffering from Israeli violations of their rights. The project will especially target marginalized groups such as women, children arrested/detained by Israeli authorities, Palestinian workers in Israeli settlements and the Israeli labor market, and individuals who do not have enough financial resources to defend their rights in court</t>
  </si>
  <si>
    <t xml:space="preserve">The general objective of the project is to promote and protect the rights of Palestinians in East Jerusalem and to ensure their access to justice before Israeli courts and official departments._x000D_
_x000D_
The specific objectives of the project are as follows:_x000D_
_x000D_
Objective 1: To provide legal defense to 150 cases of male and female Palestinian Jerusalemites in Israeli courts and official departments over 12 months._x000D_
Objective 2: To provide 2,000 technical and legal consultations face to face and/or via phone and/or e-mail to 1400 male and female beneficiaries over 12 months._x000D_
Objective 3: To raise awareness amongst 132 Palestinian Jerusalemites on their rights under Israeli law/international humanitarian law (IHL)/conventions, relevant legal procedures and how to confront Israeli violations over 12 months. _x000D_
Objective 4: To monitor the situation of Israeli human rights violations against Palestinians in Jerusalem and to publish 12 monthly violations reports._x000D_
_x000D_
The project directly supports the Protection Cluster response strategy Objective 1 (as published on 7 Nov 2014)  “to increase respect for human rights and international humanitarian law, including through enhanced access to justice, sustained monitoring and documentation of violations of human rights and international humanitarian law and coordinated advocacy.” This will be achieved through delivering the following activities, as outlined in the Strategic Response Plan: 1) provision of  legal counselling and representation to those: at risk of demolitions, revocation of residency rights, family separation; victims of violations of human rights and IHL seeking accountability; victims of settler violence” in East Jerusalem; 2) monitoring, investigating and documenting violations of human rights and IHL, including grave violations against children and incidents and risks of forcible displacement; 3) conducting community outreach and awareness raising on rights; protection mechanisms and access to legal services. _x000D_
</t>
  </si>
  <si>
    <t xml:space="preserve">MSD will be responsible for the management and implementation of the proposal project. </t>
  </si>
  <si>
    <t xml:space="preserve">Palestinians in East Jerusalem (EJ) suffer from grave violations of their social, political, economic, cultural and civil rights, including the right to adequate residence, freedom of movement, privacy and security, life, freedom from cruel, inhumane and degrading treatment, fair trial rights and education. The escalation of Israeli violations and the deterioration of social and economic conditions have led to a humanitarian crisis and increasing poverty. A 2012 report by the National Insurance Institution indicates 75.3% of East Jerusalem residents and 82.2% of children live under the poverty line. Palestinians are often not aware of their rights in accordance with Israeli law, IHL and international treaties/conventions. Most Palestinians do not speak Hebrew, which is an additional obstacle when dealing with different Israeli ministries and official departments. Many Palestinians cannot afford legal services needed to defend their rights due to their high cost. _x000D_
The following outlines the most urgent problems facing the Palestinian Jerusalemite community. The Israeli planning regime works to ensure the implementation of numerous obstacles that suppress the residential, demographic, and geographic growth of the Palestinian population. From 2000 to 2013, the Israeli authorities demolished 1,230 residential and non-residential structures in EJ, resulting in the displacement of 5,419 Palestinians including 1,423 women and 2,832 children. Data indicates an increase in cases where residents have to demolish their own houses: 320 people have been forced to demolish their own homes since 2000 (MSD Data Bank House Demolition Report 2013). Thousands more Palestinians remain at risk of displacement. Demolitions deprive people of their homes, remove their source of income and have an overwhelmingly negative psychosocial impact, especially on women and children (MSD. The Loss of Homes and Hope. 2011). _x000D_
Driven by Israel’s demographic policy, Palestinian Jerusalemites face a number of discriminatory regulations related to their residency rights. As permanent residents, this is a precarious status that can be revoked under many circumstances.  Since 1967, 14,862 Palestinians in EJ have had their status as permanent residents revoked by Israel (MSD Data Bank).  Children of permanent residents are not automatic recipients of the same status, and a permanent resident who marries a non-resident or non-citizen of Israel must apply for her/his status via the process of family uni?cation. _x000D_
The impact of settlements and increasing settler violence on Palestinian communities, families and individuals in Jerusalem include physical injuries and insecurity, psychosocial distress, impeded access to education and services, loss of land, resources, assets and livelihoods, and increased risk of displacement. _x000D_
In 2013 alone, 450 children from EJ were detained or arrested by Israeli authorities (MSD Data Bank). Since the recent deterioration of the political situation in Jerusalem, and the increase in the cycle of violence, there has been a surge in juvenile arrests. Israel’s Youth Law, which applies across all of Jerusalem, sets the age of criminal responsibility at 12. However DCI-Palestine has documented several incidents where much younger children have been detained. According to 31 testimonies of children from East Jerusalem collected by DCI-Palestine in 2012, 97% of them endured some form of physical abuse._x000D_
_x000D_
Palestinian workers suffer from grave violations of their rights by Israeli employers in the settlements and the Israeli labor market. Israeli employers do not pay workers any benefits, do not pay annual leave, maternity leave, education allowances or religious/national holidays. Palestinian workers are often subject to arbitrary dismissal. Many workers are not insured and so in case of injury or accident, receive no compensation. There is no active official institutional body to represent Palestinian Jerusalemite workers in Israeli courts.  </t>
  </si>
  <si>
    <t xml:space="preserve">Since its establishment in 2008, MSD's Legal Clinic has provided approximately 150,000 free legal services and consultations for Jerusalemites inside and outside the country. MSD LC has had successes concerning the right of residence, family reunification, children registration, revoocation of travel restrictions, restrictions on freedom of movement, National Insurance cases, confiscation of land cases, house demolitions and many others. Thus, the LC has a solid track record of succeeding in the empowerment of Palestinian individuals and communities in fully obtaining and enjoying their rights._x000D_
_x000D_
Activities in this proposed project will respond to the problems outlined in the Needs section through the education and empowerment of Palestinian Jerusalemites and through enabling access to legal aid and services. They will be more aware and more capable of demanding their rights. Beneficiaries’ conditions will improve and their lives positively affected by gaining and enjoying their rights. In addition, their economic situation will improve due to saving thousands of dollars as a result of the free legal and technical services provided by MSD Legal Clinic. Men, women, boys and girls can benefit equally from all activities._x000D_
_x000D_
Project activities will be implemented in Al-Maqdese’s offices in East Jerusalem, in addition to field activities. _x000D_
_x000D_
Activity 1: 150 cases of legal aid and defense provided for 150 male and female Palestinian Jerusalemites in Israeli courts and other official relevant departments._x000D_
Providing legal defense in courts concerning all cases of National Insurance, Ministry of Interior and Labour cases. Accompaniment and consultation for beneficiaries in different courts (Magistrate, District and Supreme courts). _x000D_
_x000D_
Activity 2: Provision of 2,000 free legal and technical services, knowledge and advice for 1,400 male and female Palestinian Jerusalemites._x000D_
Providing legal and technical consultations for beneficiaries face to face and/or via phone and/or e-mail. Drafting official letters to related official departments. Filling in forms to related official departments._x000D_
Translation of documents and letters for beneficiaries (Arabic-Hebrew and vice versa), as most Palestinian Jerusalemites do not speak Hebrew which is considered an additional obstacle when dealing with different Israeli ministries and official departments. Responding to beneficiaries’ queries on their rights. Drafting declarations under oath by notary public and many other services._x000D_
_x000D_
Activity 3: 6 awareness raising sessions for 132 male and female Palestinian Jerusalemites on their rights under Israeli law/IHL/conventions._x000D_
Educating Palestinian residents of Jerusalem about their rights, relevant laws and official legal procedures that protect these rights, and how to confront Israeli violations. 6 sessions will be conducted during the project's lifetime, 2 hours/session, 20-25 participants/session._x000D_
_x000D_
Activity 4: Monitor, document and disseminate Israeli human rights violations against Palestinians in Jerusalem through 12 monthly violations reports._x000D_
Monitoring, documenting  and disseminating Israeli violations of Palestinians’ rights in Jerusalem. Publishing 12 monthly violations reports that detail Israeli human rights violations against Palestinians in Jerusalem. Dissemination of reports will be conducted through Al-Maqdese’s mailing list and website/social media. Moreover, CSOs, legal, media and diplomatic organizations will be provided with updates, data and statistics. _x000D_
_x000D_
Outcome 1: The economic, social, legal and political conditions of Jerusalemite citizens are improved._x000D_
Outcome 2: Jerusalemite citizens are more aware of and enjoy their rights in accordance with local and international laws, treaties and conventions._x000D_
Outcome 3:Financial burdens imposed on Palestinian Jerusalemites are minimized._x000D_
Outcome 4: Violations of Jerusalemites’ rights are minimized through awareness raising, advocacy and documentation of these violations._x000D_
</t>
  </si>
  <si>
    <t xml:space="preserve">The indicators for this project and target numbers disaggregated by gender are as follows:_x000D_
_x000D_
1.	Number of cases of legal aid and defense provided to male and female Palestinian Jerusalemites in Israeli courts and other official departments. Target: 150 cases for 150 individuals (60 women, 75 men, 15 children)._x000D_
2.	Number of free legal and technical services, knowledge and advice for male and female Palestinian Jerusalemites. Target: 2000 legal and technical services for 1,400 individuals (560 women, 700 men, 140 children)._x000D_
3.	Number of awareness raising sessions delivered for male and female Palestinian Jerusalemites on their rights under Israeli law/IHL/conventions. Target: 6 awareness raising sessions reaching 132 individuals (53 women, 66 men, 13 children). _x000D_
4.	The percentage of beneficiaries that feel their situation has improved through receiving the technical and legal services. Target: 100%._x000D_
5.	Number of monthly violations reports published that detail Israeli human rights violations against Palestinians in Jerusalem. Target: 12 reports._x000D_
_x000D_
Robust monitoring and evaluation procedures are central to all of MSD’s projects. MSD’s monitoring and evaluation system has three stages; the first is the participatory planning process through which needs and context analysis is made in order to identify the specific objectives of the project, and a schedule, resources and staff responsibilities are identified. MSD also engages the target groups and all other relevant stakeholders during the planning and design of the project in order to identify needs and incorporate their requirements, as well as conduct geographic, age and gender analysis. _x000D_
_x000D_
Secondly, the monitoring process continues the work of the planning process to analyze improvements, accomplishments and changes during a specified period of time and by using specified measurement indicators. This is achieved through gathering and analyzing information, writing reports and knowing the extent of effectiveness of whether resources were used in the right way in the project or not.  _x000D_
_x000D_
Thirdly, the evaluation process covers all levels of the project as it starts from the planning level and continues until the end of the project. The evaluation also adopts a participatory approach with the staff team, stakeholders and target groups at all levels. _x000D_
This internal system of monitoring and evaluation is implemented by the organization employees and the teams assigned for the related projects. Staff receive ongoing training so they apply the most relevant knowledge and skills to all MSD projects and programs. Gender equality is promoted through greater gender-awareness among all project staff members. _x000D_
_x000D_
The tools and used by Al-Maqdese in the process of gathering and analyzing information to monitor and evaluate them include the following:_x000D_
-	Observation, field visits and field reports._x000D_
-	Attendance sheets _x000D_
-	Activity documents such as reports._x000D_
-	Interviews and focus groups._x000D_
-	Pre and post evaluation of beneficiaries through feedback forms (according to the nature of the activity)._x000D_
-	Evaluation of beneficiaries and feedback before and after activities’ implementation._x000D_
-	Surveys (according to the nature of services and activities)._x000D_
-	Periodic and final reports regarding the flow of work._x000D_
-	Success stories and accomplishments on the individual and group levels._x000D_
-	Photographic portfolio (where appropriate)._x000D_
-	Analysis of gender, age and geographic location of beneficiaries._x000D_
</t>
  </si>
  <si>
    <t>Hadeel Sous</t>
  </si>
  <si>
    <t>hadil@al-maqdese.org</t>
  </si>
  <si>
    <t xml:space="preserve">+972 2 6285918 </t>
  </si>
  <si>
    <t>Hadil Nasser(hadil@al-maqdese.org)</t>
  </si>
  <si>
    <t>Al-Ahleya Association for the development of palm and dates</t>
  </si>
  <si>
    <t>Economic Empowerment of Affected Greenhouses' Farmers the Middle Area of the Gaza Strip</t>
  </si>
  <si>
    <t>OPT-15/F/73341</t>
  </si>
  <si>
    <t>Direct Inputs Cost</t>
  </si>
  <si>
    <t>Partner Costs</t>
  </si>
  <si>
    <t>Indirect Admin Costs</t>
  </si>
  <si>
    <t>2690</t>
  </si>
  <si>
    <t>2250</t>
  </si>
  <si>
    <t>190</t>
  </si>
  <si>
    <t>60</t>
  </si>
  <si>
    <t>140 farmers and 50 workers</t>
  </si>
  <si>
    <t>250 vulnerable households with children with average of 5 children for each include parents. Each household must have at least one dunum greenhouse. The 250 household are divided into 60 women; widows or divorced and having children</t>
  </si>
  <si>
    <t>"? The project targets to rehabilitate 300 damaged dunums of greenhouses located in the middle area including gutter woods fixing, plastic sheets, and irrigation net._x000D_
? Provide 300 farmers with agricultural inputs such as organic fertilizer (compost), and pesticides._x000D_
? Create 50 job opportunities for 50 skilled and unskilled agricultural labours._x000D_
? Producing 2,100 ton of fresh vegetables_x000D_
"</t>
  </si>
  <si>
    <t>Rural Women Development Society (RWDS)</t>
  </si>
  <si>
    <t>"? The prolonged blockade and the last Israeli onset to the Gaza strip (during the period (July 7th to August 26th) has caused huge damages and losses to the agricultural sector, include open fields and greenhouses. More than 300 dunums of total existing 431 dunums of Greenhouses in Deir al-Balah were totally damaged and became out of production. Owners of these affected greenhouses became displaced people. _x000D_
? Ministry of Agriculture (MOA) and through its press conference jointed with Palestinian Non-Governmental Organization (PNGO) stated that more than 70% of Greenhouses in the Middle Area are completely or partially damaged._x000D_
? Three main problems have been addressed; fewer quantities of fresh vegetables in the local market are reported (1,750 tons are not produced), significant increase of prices has been reported too that led to less access to fresh vegetables . _x000D_
? MIRA assessment led by OCHA indicated that prices of most essential vegetables crops have significantly increased during the hostilities and continued after the  cessation of fair; eggplant price increased by 318%, squash increased by 300 %, green paper increased by 111%, tomato increased by 81% and cucumber increased by 60% ._x000D_
? Quick and soft greenhouses repair intervention was assigned by the Food Security Sector (FSS), Ministry of Agriculture and other local and international organizations._x000D_
? Al-Ahliya Society for Development of Palms and Dates (ASDPD) has taken the initiative to assess the actual needs for both vegetables producers and local consumers in order to bridge the gap between the recent farmers' productivity, consumers' needs for fresh food and their purchasing power. ASDPD conducted several meeting (focusing groups) and consultation workshops with the affected farmers who lost their livelihoods and production assets, consumers and concerning entities. ASDPD concluded that there is a serious  need to:_x000D_
i. To bring the affected framers back to practice their normal life (agricultural practice)._x000D_
ii. To rehabilitate 300 dunums of partially damaged greenhouses; this include, fixing sterilized wood, ceiling plastic sheets, irrigation net and anti-virus net._x000D_
iii. To provide the affected framers with essential agricultural inputs; such as pesticides fertilizer and seedlings._x000D_
iv. Technical assistance and consultation during the rehabilitation and growing plants period._x000D_
v. Secure fresh food to the local market for about 205,000 persons is badly need in the Middle Area governorate as well as entire Gaza strip._x000D_
? In case of the damaged greenhouses are not repaired, farmers will not be able to have access to necessary livelihood, and their quality of lives will be threatened further. In addition, the agricultural seasons will be lost and as a result, local community would not have access to fresh vegetables and farmers have no income, all lead to deterioration of quality of lives and negative effect of all aspects of life._x000D_
"</t>
  </si>
  <si>
    <t>"The project will be implemented through the following activities:_x000D_
A. Project Start up:_x000D_
- Project will be announced to the community; advertisements will be stamped on the main public places in the target area, like mosques, supermarket, women clinic centres._x000D_
- Staff recruitment and contracting; ASDPD will recruit staff according to its policies and procedures to guarantee professional staff and achieve transparency and good governance._x000D_
- Finalise the list of farmers' beneficiaries according to proper selection criteria and in cooperation with the Ministry of Agriculture and Food Security Sector._x000D_
- Field visits to the damaged greenhouses to estimate the  actual needs for each dunum of greenhouse including wood,  plastic sheets,  irrigation plastic pipes and antivirus net _x000D_
B. Tendering and Procurement:_x000D_
- Prepare tender documents and purchase orders for the renovation and rehabilitation of 300  dunums of damaged greenhouses in Deir El-Balah and neighbouring areas;_x000D_
- Prepare tender documents and purchase order for seedlings and nurslings. _x000D_
- Distribute of nursling to farmers according to proper bill of quantity for each farmer (2,500 nurslings to donum)._x000D_
- Contracting with 50 skilled and unskilled agricultural labours._x000D_
_x000D_
C. Distribution of Agricultural Inputs:_x000D_
- Distribute of plastic sheets, wood, irrigation pipes and antivirus net according to proper bill of quantity for each._x000D_
- Provide technical assistant and farmers' supervision during the installation of plastic sheets, wood, antivirus net and irrigation net as necessary._x000D_
- Repairing the greenhouses through skilled and unskilled agricultural labours._x000D_
D. Monitoring and Reporting:_x000D_
- Execute regular site visits to rehabilitated and planted greenhouses._x000D_
- Provide technical assistance as necessary for the planting supervision._x000D_
- Following up and reporting._x000D_
- Prepare progress report as required._x000D_
_x000D_
Outputs:_x000D_
? A number of 300 dunums damaged greenhouses rehabilitated and became sustainable as productive agricultural facilities._x000D_
? 300 farmers have access to various nursling and seedlings of vegetables._x000D_
? 300 framers received technical assistance as necessary._x000D_
? About 2,100 tons of fresh vegetables produced and supplied to local market._x000D_
? Increase access to 205,000 individuals in the targeted area to fresh vegetables._x000D_
? 7,000 NIS at least of Income generated for each farmer seasonally._x000D_
? 50 skilled and unskilled labours will increase their food consumption, thus enhance their food security._x000D_
"</t>
  </si>
  <si>
    <t>"Overall Objective: The project contributes to bring 300 affected farmers to their normal life planting and producing fresh vegetables to the local consumptions and to prevent the total loss of their productive assets that these could have been on food security._x000D_
? The project targets to rehabilitate 300 damaged dunums of greenhouses located in the middle area including gutter woods fixing, plastic sheets, and irrigation net._x000D_
? Provide 300 farmers with agricultural inputs such as organic fertilizer (compost), and pesticides._x000D_
? Create 50 job opportunities for 50 skilled and unskilled agricultural labours._x000D_
? Producing 2,100 ton of fresh vegetables._x000D_
_x000D_
Indicators_x000D_
A. Start up project indicator activity: _x000D_
? Project announced to the targeted communities._x000D_
? 3 contracts for the three project's staff (project manager, 2 technical advisers)_x000D_
? Number of beneficiaries._x000D_
_x000D_
B. Tendering and Procurement_x000D_
? Tender documents and purchase orders._x000D_
? Tender documents and purchase order for seedlings and nurslings (2,500 nurslings to donum)._x000D_
? 180 tons of organic fertilizer contracted. _x000D_
? 50 Contracts for 50 skilled and unskilled agricultural labours._x000D_
_x000D_
C. Distribution of Agricultural Inputs:_x000D_
? 300 dunums are rehabilitated; _x000D_
? Number of planted greenhouses._x000D_
_x000D_
D. Monitoring and Reporting:_x000D_
? Number of field visits;_x000D_
? Attendance sheet for labours;_x000D_
? Photographs and receipts_x000D_
? Interim and final report_x000D_
The project will be resulting to:_x000D_
i) A number of 300 dunums of damaged greenhouses will be rehabilitated and become productive, operational and sustained;_x000D_
ii) 300 empowered farmers will go back to their greenhouses, use their productive assets and their livelihoods will be improved._x000D_
iii) Accessibility of fresh food and other basic consumption for the poor farmers in Deir El-Balah and neighboring areas._x000D_
iv) 2,100 tons of fresh vegetables are produced and supplied to local consumers with logic prices._x000D_
v) 50 labors will be temporarily employed and generated income._x000D_
"</t>
  </si>
  <si>
    <t>Mr. Islam Abu Shuaib</t>
  </si>
  <si>
    <t>asdpd2004@gmail.com</t>
  </si>
  <si>
    <t>08-2532504</t>
  </si>
  <si>
    <t>islam shuaib(asdpd2004@gmail.com)</t>
  </si>
  <si>
    <t>Arab Center for Agricultural Development</t>
  </si>
  <si>
    <t>Promoting the conditions of poor families by establishing house gardens in East Jerusalem</t>
  </si>
  <si>
    <t>OPT-15/F/73342</t>
  </si>
  <si>
    <t>Durable Equipment (Vehicles    2 “4X4”)</t>
  </si>
  <si>
    <t>Demolition Response</t>
  </si>
  <si>
    <t>30000</t>
  </si>
  <si>
    <t>9700</t>
  </si>
  <si>
    <t>1,000 Family members of benefiting workers (girls/boys represented equally</t>
  </si>
  <si>
    <t>Total: 5000 Families (approxi 30,000 persons, average family member number = 6)</t>
  </si>
  <si>
    <t xml:space="preserve">Contributing to food security Cluster, overall aim: To improve food security and livelihood of poor families by contributing to sustainable income in Eight villages of North West Jerusalem. _x000D_
Contributing to Outcome/Result One:_x000D_
1.	To support the rural households who lost their lands accuse the separation wall construction. _x000D_
2.	To promote the production capabilities of the rural women and empower their role in rural communities.   _x000D_
_x000D_
Outputs: (For Outcome 1):_x000D_
_x000D_
1.	Self-reliance of communities and families to satisfy basic food needs from home-gardens._x000D_
2.	Reduction in potential and actual health hazards in the North West villages of Jerusalem._x000D_
3.	Improvement of the social and economical situation of farmers in the targeted areas. _x000D_
_x000D_
Outputs: (For Outcome 2): _x000D_
_x000D_
1.	Improved access of children and their families to appropriate safe and nutritious food_x000D_
2.	Increased awareness, knowledge and practices of women in the targeted villages_x000D_
_x000D_
In the frame of DanChurchAid's ongoing work in the Eastern Bethlehem District (see CAP 2010   OPT 10/A/26891 &amp; CAP 2011 OPT 11/WS/35980 and WASH Cluster Sector Response Plan 2014), we are presenting this project. _x000D_
_x000D_
Principal Project Objective_x000D_
To contribute to the food security of Palestinians living in North West villages of Jerusalem through the provision of necessary equipments and technical assistance by integrating food production, training, and economic development._x000D_
Specific Project Objectives_x000D_
1.	To increase self-sufficiency among farmers and their families who lost their lands_x000D_
2.	To provide opportunities for employment specially women to help reduce poverty._x000D_
3.	To promote practices for safe food production._x000D_
4.	To improve women’s competencies to better benefit themselves, their families, and their communities._x000D_
</t>
  </si>
  <si>
    <t xml:space="preserve">Arab Center for Agricultural Development (ACAD) </t>
  </si>
  <si>
    <t xml:space="preserve">The ‘Biddu enclave’ is a cluster of eight Palestinian villages in the West Bank, located 10 kilometres northwest of Jerusalem. The villages are surrounded to the south, east and west by the Barrier, hindering access to the rest of the West Bank, while Jerusalem, to which they have traditionally been closely economically, socially and culturally tied, is prohibited to all except permit holders. Many of the residents of the enclave are refugees who were displaced from their original villages near al-Lydd (Lod in present-day Israel) during the 1948-49 Arab-Israeli war. Some owned land in Biddu prior to the war, while others, having lost their land in al-Lydd, re-established their lives in Biddu and its surrounding areas. Today, approximately 70 per cent of the residents of these villages are UNRWA-registered refugees._x000D_
_x000D_
These difficult political circumstances especially the Barrier construction and land confiscation for building Israelis settlements made life intolerable for the Palestinian people lives in the North West villages of Jerusalem, since these circumstances affect their daily life. Many Palestinians became unemployed because of the movement restrictions while others lost and are losing their lands because of the construction of the Barrier. According to the Palestinian Central Bureau of Statistics, the unemployment rate in the targeted area during the period (June-September 2014) has reached 28.5. A thing that made a big majority of them goes back to their lands and plant them or use their home gardens to ensure income for their families._x000D_
Agricultural land: There are five agricultural gates in the Biddu enclave. They are opened only on a seasonal basis, during harvest periods or for conducting additional work on the land. The inadequate level of access significantly inhibits farmers’ ability to maintain their lands throughout the year, leading to a substantial decline in agricultural production and income._x000D_
According to a research done by ARIJ estimated that Biddu lost 23.6% of its agricultural land, Beit Surik 11.4%, and Beit Ijza 30.4%. _x000D_
_x000D_
Impact on livelihoods: The Barrier and the associated restrictive access regime have considerably disrupted the work of the farmers in the Biddu enclave. Ever since 2009, farmers have only been able to access their lands between 10 and 25 per cent of the year. The loss of access to land has forced farmers to change their agricultural practices and the types of crops they can cultivate. Vegetables, which require regular care and maintenance, can no longer be grown. Consequently, farmers must choose crops that require less care, regardless of productivity or profitability. As access grows increasingly restricted, even these crops become difficult to cultivate in their land in the next side of the Barrier._x000D_
</t>
  </si>
  <si>
    <t xml:space="preserve">1. Availability and access to water for agricultural use have increased_x000D_
_x000D_
Activities related to the result:_x000D_
_x000D_
1.1 Coordination with relevant stakeholders (North West Jerusalem agricultural cooperative), to establish project structure_x000D_
1.1.1 Formation of local committees (made up of men and women) in locations_x000D_
1.2. Labeling and coding of the water harvesting cisterns _x000D_
1.3 Procurement of cisterns building contractors undertaken_x000D_
1.3.1 Work with Monitoring and Information Officer to report on water availability, rainfall, and water usage and water quality Monitoring visits include men, women, boys and girls in their interviews._x000D_
1.4 Rehabilitation of (80) agricultural use cistern, total targeted (6400M3 of water is made available yearly)_x000D_
1.5 Finalization of work, inspection, quality assurance and delivery to beneficiaries_x000D_
1.5.1 All cisterns filled with water upon completion_x000D_
_x000D_
1.6 Delivery of rehabilitated cisterns to local committees_x000D_
1.6.1 Training of ONE day (5 hours) for the Committee Members (including female members) and beneficiaries on water harvesting, cistern maintenance and health related issues associated with water quality. Explain existing mechanisms for demolition response in relation to ACAD response mechanism and refer to NRC for legal aid work concerning the same. _x000D_
_x000D_
2. House gardens facilities including leveling, seeds and seedlings distribution, irrigation system, water tanks …etc implemented (As women are the main users of house gardens they will be consulted in the whole process of providing the facilities that should take their strategic and practical needs into consideration._x000D_
 _x000D_
Activities related to the result_x000D_
2.1 – Selecting 80 poor farmer families those lost their lands (average 10 beneficiaries in each target village, each beneficiary benefit of 1 Dunums), identifying their house garden and the needs to improve it. Implementing land leveling activities and preparing the land for the use. (Priority will be given to women headed households and women who lost their land will obtain a priority in beneficiary selection. Priority also to be given to the disabled.)_x000D_
2.2   Distribution of 80 units of irrigation pipes, seeds and seedlings, 2 water tanks of 2 m3, related materials and spear part pieces to 80 families._x000D_
2.3   4 workshops each 2 days for 20 women/men (80 in total   40M/40F) concerning water irrigation network maintenance, seeds cultivation …._x000D_
2.4 Distribution of small agricultural equipment's kits (saw, pruning secateurs, mattock, axe …etc)_x000D_
_x000D_
3.0   Women social awareness and technical, management and financial capacity enhanced. _x000D_
3.1 Implementing four training courses (each training course duration 3 days, each day 5 hours, 20 participants) in management and financial management. (Women to benefit equally from this activity)_x000D_
3.2 Implementing four training courses (each training course duration 3 days, each day 5 hours, 20 participants) in technical practices on agrarian methods (theoretical and practical). (Women to benefit equally from this activity)_x000D_
_x000D_
4.0 Monitoring and Evaluation (M &amp; E)_x000D_
_x000D_
One aspect of M &amp; E will focus on women's practical and strategic needs and women's economic empowerment and measuring the impact of the project on their economic situation, and how it affected their other aspects of life like decision making inside the family. _x000D_
</t>
  </si>
  <si>
    <t xml:space="preserve">1.1. Financial situation of vulnerable families in the North West villages of Jerusalem improved due to increased access to agricultural income generating activities._x000D_
_x000D_
1.2 Improved access to food for vulnerable families (equal access to women, men, girls and boys) in the benefiting region._x000D_
_x000D_
1.3 Better awareness, improved knowledge and more good practices in place among the benefiting region concerning food production, farms management, irrigation network and water harvesting/cistern maintenance._x000D_
_x000D_
1.4 Improved ability for women and children to access healthy and nutritive food in the benefiting region._x000D_
</t>
  </si>
  <si>
    <t>Issa Elshatleh</t>
  </si>
  <si>
    <t xml:space="preserve">issa.elshatleh@acad.ps </t>
  </si>
  <si>
    <t>+970 2 2960390</t>
  </si>
  <si>
    <t>Increasing resilience among conflict affected and displaced population with focus on displaced women and children in Gaza</t>
  </si>
  <si>
    <t>OPT-15/F/73343</t>
  </si>
  <si>
    <t>Direct staff and operational costs</t>
  </si>
  <si>
    <t>8075</t>
  </si>
  <si>
    <t>7870</t>
  </si>
  <si>
    <t>177</t>
  </si>
  <si>
    <t>30</t>
  </si>
  <si>
    <t>Men will be working mainly as tailors since in Gaza certain sewing tasks are usually carried out by men</t>
  </si>
  <si>
    <t xml:space="preserve">205 estimated HHs calculated as per the most vulnerable with large famlies of 6.7 members together with the children who will receive the meals and the clothing. In order to avoid a possible overlap we have only counted the children receiving clothing </t>
  </si>
  <si>
    <t>To enhance HHs food security while increasing and diversifying livelihoods opportunities with focus on conflict affected women in the Gaza Strip refers to SO#2 sector objective #2- The resilience of the most vulnerable affected/threatened by shocks should be protected and livelihoods should be restored. Women will be encouraged through CFW to develop skills to diversify opportunities for livelihood recovery</t>
  </si>
  <si>
    <t>MA'AN and UWAC to be confirmed</t>
  </si>
  <si>
    <t xml:space="preserve">•The resilience of very vulnerable war affected population of the Gaza Strip with focus on women and IDP's  is protected and enhanced, by improving their food security and access to minimum needs, via CFW with increase skills for opportunities for income generating activities  • Essential needs of children for food security and schools uniforms and clothing will be addressed </t>
  </si>
  <si>
    <t>•  Women Cash for Work participants contribute food security of children in Gaza and north Governorates by engaging in CFW activities, cooking meals for school children, whilst receiving income to support their families’ basic needs   • Women receive skills development in food related activities •  A large percentage of women tailors engage in CFW sewing uniforms and clothing for school children • Project will aim to mainstream protection through a referral system for psycho social needs of children and women that is being developed by Oxfam in coordination with relevant organisations</t>
  </si>
  <si>
    <t xml:space="preserve">• 80% of beneficiary households have improved food security according to the Household Food Insecurity Access Scale (HFIAS) • 132 women will receive 60 NIS a day, plus insurance and childcare for 75 days CFW • 3,960 children receive meals for 75 days, and nutrition education • 75  individuals (approximately 45 women and 30 men) will receive 60 NIS a day, plus insurance and childcare • 7,870 children receive school uniforms_x000D_
</t>
  </si>
  <si>
    <t xml:space="preserve">Saving the Palm Trees Sub-Sector from the Red Palm Weevil throughout Gaza Strip				</t>
  </si>
  <si>
    <t>OPT-15/F/73344</t>
  </si>
  <si>
    <t>Operations Cost</t>
  </si>
  <si>
    <t>Indirect Admin Cost</t>
  </si>
  <si>
    <t>3550</t>
  </si>
  <si>
    <t>800</t>
  </si>
  <si>
    <t>Entities directly involved  in date industries like breeders and animal production.</t>
  </si>
  <si>
    <t>300 households, 1000 farmers, and 600 women worming on dates industries</t>
  </si>
  <si>
    <t>"The project contributes to save agricultural economy, save date palm sector and improve quality of lives of the farmers working in the dates sector through specific measures and actions. The following are the main objectives to be achieved:_x000D_
• Save palm sector from the horrible disaster of Red Palm Weevil;_x000D_
• Save uninfected palm trees through proper mitigation measures and assistants;_x000D_
• Support farmers against Red Palm Weevil through awareness raising programs, technical assistant, other means of integrated best management;_x000D_
• Sustain the palm sector from being depleted and deteriorated further and as a result sustain life cycle of farmers in the date's sector."</t>
  </si>
  <si>
    <t>"• The Gaza Strip recently have about 250,000 trees of dates produce about 25,000 tons of dates. This quantity is consumed in the local market for different uses; 50% goes for daily use by the communities, 20 % are frozen for later uses and about 30 % are for the local industries. The date production contributes significantly (4%) in the total agricultural production in Palestine. The area of the date palms cultivated in Gaza Strip is 16,666 dunums with a total number of 250,000 dates palm trees (according to Ministry of Agriculture, 2013). Number of farmers working in the date palm trees is 4,500 farmers from both sexes; they depend totally in this agricultural sub-sector to cover basic needs for their families' livelihoods. The economic situation of these farmers is already declining however, the infection of palm tree with Red Palm Weevil reaches high levels of threat and if not prevented, it is significantly expected to destroy the whole date palm sub-sector and as a sequence, farmers and other people working in the sectors will lose their sources of income._x000D_
• ASDPD and through its field visits and technical assistance for local farmers discovered the infected palm since 2011 and applied The Ministry of Agriculture (MOA) to intervene quickly to save the healthy trees. The MOA did its best to overcome this problem through their available tools but the infection was bigger that their abilities._x000D_
• The Red Palm Weevil RPW (Ryhnchophorus ferrugineus – Olivier) is the most dangerous and deadly pest of date, coconut, larva, and other life cycle inside palm trees (Dates Palm AIDS). The generation of the RPW is each reaches to 4-5 generations per year. Adult females lay more than 200 eggs at the base of young leaves or wounds to the leaves and trunks then the grown up larvae (the most dangerous phase of the its life cycle) make large tunnels inside date palm trees trunks. For these reasons and specific life cycle, the early discovery of the infection needs advanced experience and comprehensive survey which need  an urgent intervention to mitigate the impact of the infection about 50 % of already existing palm trees are considered young and productive ones (from 10 to 25 years old). This age is considered one of the most serious ages that the possibility of infection is very high. Recently, there are different levels of infection that classified into three levels. New and intermediate discovered infection cases could be treated easily, while late discovered cases of infections are difficultly treated and coasted .otherwise it will be a source of infection. The nature of red plan weevil is a crazily generated and forms a source of farmers' threads to lose the rest of their palm trees in few coming months that will reflected in reducing the palm production and framers livelihoods._x000D_
• Only early discover of the, infections can save the palm tree otherwise, tree has to be destroyed. This is why an immediate intervention has put on the top priority for the NGO to take an action and save the date's sector from being depleted and deteriorated further._x000D_
• According to the latest site visits and interviews conducted with farmers on October 2014 in cooperation and full consultation with FAO, Ministry of Agriculture, red palm committee, PNGO and ICRC, it is concluded that,   infection with Red Palm Weevil of the palm trees founded all over the Gaza Strip. This alarm the whole palm trees sector and dates production with a real threat and deterioration if an immediate intervention not taken urgently._x000D_
Unless quick and strong intervention will take action the Palm production will totally destroyed within the coming few months."</t>
  </si>
  <si>
    <t>"The following outputs have been achieved as implementing the project's activities_x000D_
Outputs 1_x000D_
• A map identifying degree of infection by Red Palm Weevil developed;_x000D_
• Database for date palm sector and emergency plan for intervention developed._x000D_
• Map for the pheromone trap distribution in place._x000D_
• Palm trees partially infected received proper treatment._x000D_
• Cutting of date and burning of advanced infected palm trees according to the Agri. Standards specifications;_x000D_
• Transmission of the infection of the uninfected areas controlled;_x000D_
_x000D_
_x000D_
Activity (1)_x000D_
- Survey and documentation of infected areas with Red Palm Weevil;_x000D_
- Identification of infected areas;_x000D_
- Provide treatment and integrated best management for the partially infected trees._x000D_
-  Advanced infected palm trees cut into 1 - 1.5 m pieces burned and buried at 1.5 - 2 meters depth according to the agricultural and environmental disposal standards_x000D_
_x000D_
_x000D_
Outputs 2:_x000D_
- Clear task assignments for concerned stakeholders identified;_x000D_
- Action/intervention plan in place, _x000D_
- People in decision making positions adopt Red Palm Weevil control in their strategy as part of saving dates sector._x000D_
- 20 Agricultural engineers, 10 agronomists, 30 technicians and 4,500 farmers became fully aware on the danger of Red Palm Weevil with proper mitigation control._x000D_
- Technical communication channels between our NGO, Ministry of Agriculture, FAO, PNGO and WFP and Israel enhanced._x000D_
_x000D_
_x000D_
Activity (2)_x000D_
_x000D_
- The Project team will conduct several inception meetings in different places of the Gaza strip to inform stakeholders on the project objectives, components and expected results._x000D_
-  The  project team will coordinate  an awareness and media coverage _x000D_
- Conduct training and awareness sessions for agricultural engineers, agronomists; farmers on this pest, its life cycle, behaviour and its threat on date palm sector_x000D_
- Provide urgent assistants to approximately 1,500 farmer owners of infected with Red Palm Weevil;_x000D_
- Distribute 75 injection devices for RPW control._x000D_
- Exchange of technical information and experience on Red Palm Weevil with NGO, Ministry of Agriculture, FAO, PNGO and WFP ( steering committee)._x000D_
_x000D_
_x000D_
Outputs 3_x000D_
- Pest Management program  put into action;_x000D_
- Future protection plan adopted;_x000D_
- Early investigation system; _x000D_
- Uninfected sites kept isolated and protected from the infection ones through proper procedures and mitigations;_x000D_
- Farmers of these sites aware of dangers of infection with Red Palm Weevil;_x000D_
- Life cycle of palm dates sector operational and sustainable_x000D_
_x000D_
_x000D_
Activity 3_x000D_
- Provide safety measures and mitigations to  farmers as of palm tree owners at the uninfected areas through different means and mitigations measures;_x000D_
- Maintain channels of technical information and experience with concerned parties like FAO, WFP, Ministry of Agriculture and local experts in order to maintain these sites as safe as possible from being infected;_x000D_
-  Information dissemination on Red Palm Weevil as to raise farmer and public awareness on the dangers of such infection."</t>
  </si>
  <si>
    <t>"Overall Objective_x000D_
The project contributes to save date palm sector from Red Palm Weevil infection and improve quality of lives of farmers working in sector across the Gaza Strip. _x000D_
_x000D_
Outcome 1_x000D_
Red Palm Weevil put into control across the Gaza Strip_x000D_
- % of dunum surveyed_x000D_
- number of dunums (1 dunum = 1000M2) saved from Red Palm Weevil infection;_x000D_
- number of pheromone traps distributed_x000D_
- number of advanced  infected trees destroyed._x000D_
_x000D_
Output 2_x000D_
An urgent plan on mitigation and control of Red Palm Weevil across the Gaza Strip developed for an immediate intervention and implementation_x000D_
_x000D_
Indictor 2_x000D_
- Indictors for Activity 2_x000D_
- Number of coordination meetings;_x000D_
- Copies of contracts, tasks assignment, photos, minutes of meetings;_x000D_
- Number of stakeholders participation;_x000D_
- Capacity of 20 agricultural engineers, 10 agronomists, 70 technicians and 200 farmers built on Red Palm Weevil infection_x000D_
_x000D_
Outcome 3_x000D_
Uninfected areas surveyed, put on a map and protected_x000D_
_x000D_
Indictor 3_x000D_
_x000D_
- Number of treated dates palms_x000D_
- Number of uninfected areas_x000D_
- Number of farmers as direct beneficiaries;_x000D_
- % of progress of  treatment program"</t>
  </si>
  <si>
    <t>08 2532 504</t>
  </si>
  <si>
    <t>Emergency Cash-for-Work Employment for Recent Graduates in Gaza Strip</t>
  </si>
  <si>
    <t>OPT-15/F/73345</t>
  </si>
  <si>
    <t>Personnel cost (coordinator, field monitors, data entry)</t>
  </si>
  <si>
    <t>Direct Cost: Wages of Beneficiairies and field monitors</t>
  </si>
  <si>
    <t>Overall Management, Monitoring &amp; Evaluation</t>
  </si>
  <si>
    <t>4200</t>
  </si>
  <si>
    <t>2400</t>
  </si>
  <si>
    <t>1800</t>
  </si>
  <si>
    <t>600 unemployed people (40% females), 3,600 dependent family members (1800 males + 1800 females)</t>
  </si>
  <si>
    <t xml:space="preserve">Objective:_x000D_
Improved food security of conflict-affected food-insecure communities in the Gaza Strip by improving economic access to food_x000D_
The objective of this project is in line with the Country Strategic Objective No. 2 (SO2) of the food security cluster: "Respond to immediate needs following shocks and increase the resilience of those at risk of forcible displacement."_x000D_
_x000D_
Outcome:_x000D_
Participate in improving economic access to food for 600 conflict-affected food insecure households in Gaza Strip through emergency cash-for-work employment for recent graduates in Gaza Strip_x000D_
 _x000D_
Output:_x000D_
Increased income of 600 conflict-affected households (40% female) during the project period._x000D_
</t>
  </si>
  <si>
    <t>The recent escalation of the conflict in Gaza Strip has started on 7 July 2014, where the Israeli forces launched a large military operation in the Gaza Strip (named: Protective Edge), with the stated objective of stopping rocket firing at Israel and destroying the military infrastructure of the armed groups. On 18 July 2014, the Israeli forces started the land operation targeting the borderline areas in Gaza Strip. This offensive which has continued for over a month has been characterized by continuous heavy bombardments from air, land and sea and resulted in unprecedented level of causalities in innocent civilian, as well as massive damages of houses, mosques, schools, health facilities and public buildings._x000D_
Innocent civilians including children, women, elderly, were targeted directly at their houses and thousands of families were forced to evacuate their houses, which caused big humanitarian suffering as there is no adequate shelter to protect them. Tens of houses were directly hit without any prior warning, killing whole families together. _x000D_
The latest outbreak of conflict has been the hardest offensive on Gaza Strip since the beginning of the Israeli occupation in 1967. This is described as the worst escalation of conflict in its length and severity and it comes at the times of heightened vulnerability and instability in Gaza. It has worsened an already deteriorating humanitarian situation that was characterized by extremely high rates of poverty (38.8%), unemployment (46.4%) and food insecurity among the Palestinians, due to tightly imposed blockade on Gaza Strip (land, air and sea) (PCBS, 2014)._x000D_
_x000D_
The recent conflict has reflected badly on almost all categories of the population, with particular effects on the food insecure and vulnerable households._x000D_
_x000D_
Recent statistics show a surge in unemployment in Gaza Strip compared to 2013. Youth are among the hardest hit with current economic situation and in Gaza Strip; now representing almost 50% of all unemployed people in the Gaza Strip. The youth female unemployment rate remains the highest among all categories, reaching a shocking 87%. (Food Security Watch, March 2014)._x000D_
_x000D_
The food security situation in Gaza Strip is described as follows:_x000D_
- Around two thirds of the population of Gaza was receiving food assistance prior to the crisis, and food insecurity or vulnerability to food insecurity affected 72% of households. The most frequently identified concerns regarding food security and nutrition included: loss of the source of income and livelihoods. Thishas constrained the ability of most households to purchase food from the local market (MIRA report in 9 Sept 2014). _x000D_
- Food prices are increasing, Palestinian purchasing power is decreasing, and many households are at risk of losing their ability to meet basic food needs. Given lack of improvement in long-term unemployment and high food prices, food security remains a key concern among Palestinian households. Most food-insecure households in oPt are now suffering from chronic food insecurity and are highly vulnerable to shocks (Food Security Watch, January 2013)._x000D_
- The slowdown in economic growth, increasing prices, joblessness and frequently delayed payments of the local Authority wages puts pressure on household purchasing power. The average food-insecure household spends 55% of its total expenditures on food.</t>
  </si>
  <si>
    <t>The proposed project will involve providing temporary employment opportunities for 600 of the unemployed recent university graduates, with particular focus on the conflict-affected households including the internally displaced people IDPs as well as those whose houses have been severely damaged or completely destroyed, of both genders in the Gaza Strip. _x000D_
_x000D_
The project will involve the following activities:_x000D_
1) Selection of beneficiaries _x000D_
The project will be targeting the University graduates (4 years of study) and College graduates (2 years of study) who were affected by the crisis with focus on Internally displaced people (IDPs) who had to evacuate their houses to the temporary shelters (mainly schools), or be hosted at their relative's houses due to destruction of their houses or insecurity of their areas of residence. Priority given to: families originally poor, those who have no source of income, no person working in the family, Women headed households, families with disabled family members and elderly and families living in rented houses. Only one person per family can benefit from support  _x000D_
_x000D_
Gender of beneficiaries: Both men and women shall be given the opportunity to benefit from the project services to ensure gender balance, where the project addresses the employment of females (40% of beneficiaries). So, there will be no risk of discrimination against women or any other groups._x000D_
_x000D_
Children (girls and boys) at the family of the direct beneficiaries who will benefit from the income through improved access to food and non-food items._x000D_
_x000D_
The dependents of the direct beneficiaries such as elderly, the sick and children will benefit from the project as the direct beneficiaries will use their wages to spend on supporting their dependents in securing the basic life needs such as food and medicine and thus alleviate the burden on their families. _x000D_
_x000D_
2) Selection of hosting organizations_x000D_
Islamic Relief has built a good database of over 150 local institutions that used to host the graduates in previous projects. The beneficiaries will be given temporary work placements at the local CBOs and private sector companies._x000D_
_x000D_
3) Coordination and cross checking of beneficiaries_x000D_
This project is part of the cash for work sector interventions. Within the sector, project locations and beneficiary lists are coordinated at the cluster level to ensure there is no duplication. CfW coordinates with other food security actors at the inter-cluster level to identify coverage, gaps and duplications in terms of the overall efforts to address food security._x000D_
The list of selected beneficiaries will be carefully and regularly cross-checked with national and international agencies and organizations, FSS cluster members, who already applied projects within the Strategic Response Plan (SRP), (namely: UNRWA, CARE International, COOPI, FAO, ACF-Spain PEF, CRS, WFP, PU-AMI, ACF, OXFAM GB, OXFAM Italia, HelpAge International, SCC), to verify the selection criteria and avoid duplication of employment._x000D_
_x000D_
4) Employment _x000D_
600 beneficiaries will be given temporary work placements at local CBOs and private sector companies. The employment duration will be for 6 months, where the beneficiaries will be given daily wages ranging from 50-60 shekels for 22 working days per month. This will create around 79,200 working days. _x000D_
_x000D_
5) Monitoring and evaluation_x000D_
  The field officers will pay regular and irregular visits to the workplaces at the CBOs, in order to: follow up attendance, assure the daily hour's works, resolve any issues or problems and making sure that rules and regulation of the labour law are followed._x000D_
- The monitoring process will be done through: project schedule, monthly &amp; quarterly reports, budget follow up, activities progress follow up, lessons learned._x000D_
- Mid and final evaluations will be conduct by IRPAL M&amp;E department to learn lessons and improve performance</t>
  </si>
  <si>
    <t xml:space="preserve">-  The project will create around 79,200 working days, resulting in enhanced economic access to food and livelihoods for vulnerable and protection threatened households and ultimately contributing to improving food security of vulnerable and food insecure communities in the Gaza Strip_x000D_
- The impact of the prevailing food insecurity crisis is alleviated for 600 households, and their purchasing power is increased and they become able to meet their basic food needs_x000D_
-  The project will temporarily alleviate the impact of rising poverty, unemployment and dependency ratios amongst the beneficiaries and their families during the employment period. _x000D_
-  The payment of cash for work will enable beneficiaries to earn and allocate scarce financial resources to household priorities. _x000D_
-  The project will contribute towards maintaining the dignity of the most vulnerable groups as they get source of income during the project duration._x000D_
-  This intervention is a vital component toward the overall food security strategy and it will enable beneficiaries to receive assistance with dignity. _x000D_
-  The project is giving dignity and confidence as well as financial support to beneficiaries in conflict and post conflict areas and saves the family situation. _x000D_
-  The project will benefit the hosting institutions, where they get free labor and hence improve their services and productions._x000D_
</t>
  </si>
  <si>
    <t>Food security and nutrition for families of malnourished children in Gaza</t>
  </si>
  <si>
    <t>OPT-15/F/73348</t>
  </si>
  <si>
    <t xml:space="preserve">Food vouchers (vegetables, grocery and protein) </t>
  </si>
  <si>
    <t>3100</t>
  </si>
  <si>
    <t>2600</t>
  </si>
  <si>
    <t>500 Families - Food vouchers (vegetables, grocery and protein vouchers) for individuals with particular needs.</t>
  </si>
  <si>
    <t>500 families (6.2 persons per family average)</t>
  </si>
  <si>
    <t xml:space="preserve">Responding to FSS SO3: Respond to food insecurity and promote related resilient livelihoods. _x000D_
Strategic objective 1. The Palestinian households who  are suffering from lack of access to food, are able to meet their basic food needs_x000D_
_x000D_
The Project objective is: To improve the micronutrient intake by providing the needy families of  malnourished children (boys and girls) with food aid on a regular basis_x000D_
</t>
  </si>
  <si>
    <t>Ma’an Development Center (MA’AN)</t>
  </si>
  <si>
    <t xml:space="preserve">The majority of Gaza population is facing problems in accessing basic services. Not only the IDPs but also the non-displaced people lost their assets (productive and non-productive assets) and therefore have no or limited livelihood. _x000D_
_x000D_
When adding the deliberate delay of the already little amounts of help to the Gaza Strip to the huge needs that had been developing by the end of the last war then the condition is more likely to be described as catastrophe.  People are deprived of their own possessions; the unemployment rate has been estimated at more than 55% which is nearly the highest in the area in addition to that 72% of Gaza population are considered as food insecure.    _x000D_
_x000D_
Upon MIRA assessment, some 71 percent of communities, which assessed their food and nutrition situation, found it required urgent intervention._x000D_
_x000D_
The most frequently identified issue vis-à-vis food security and nutrition included: loss of the source of income and livelihoods due to severe damages in agricultural lands, death/loss of animals, inability to access agricultural lands, and the loss of employment. This, combined with the lack of disposable income due to livelihoods losses caused by the blockade by the prolonged closure regime has constrained households’ ability to both purchase food from the local market and re-engage in food production for subsistence and income. In several communities, dietary diversity was highlighted as an issue of concern, particularly for children and pregnant and lactating women, due to the lack of diversity in large scale food assistance programs and the high prices of fresh food and red meat._x000D_
_x000D_
The main areas of concerns upon MIRA assessment included, food, particularly for children under five, food diversity and availability of fresh food, veterinary services, access to banks, access to fodder, and lack of access to markets or high risk in accessing them, lack of electricity (Refrigeration facilities/water pumps), the prices of vegetables/fruits, supply chain problems._x000D_
The Consumer Price Index (CPI) for Gaza showed a 3.14 percent increment in Gaza in July 2014 compared to June. The Food and soft drinks Consumer Price Index (FCPI) increased by 7.3 percent in Gaza Strip compared to June, due to fresh vegetable price increases by 50.86 percent with the largest increases among crops produced in Gaza as they were largely inaccessible.  High increase of certain food commodities (e.g.: eggs, vegetables) compounded with market reduced accessibility due to security issues have made impossible for people to buy those items, impacting their dietary intake. _x000D_
_x000D_
Within the target group girls and women are particular vulnerable. Choosing the household level as the point of entry for the intervention is likely to assure more and better food to all family members including women and girls. _x000D_
_x000D_
This project is completing other project that have been started on 2008 and  implemented by Ard Elinsan (AEI) since 3 years which mainly includes nutritional health care for children under 5, it's reported that receiving food rations at household level for the family with malnourished children is significantly contribute to shortening the recovery period and speeding up the recovery rate. based on the experience of this project which is repeated over the last three years. _x000D_
</t>
  </si>
  <si>
    <t xml:space="preserve">A total of 500 food insecure  households will receive food vouchers as follow:_x000D_
_x000D_
-	Vegetables vouchers for 12 weeks _x000D_
-	Grocery vouchers for three rounds_x000D_
-	Protein vouchers for 1 round _x000D_
_x000D_
This intervention will be a complementary part for nutritional health project that will be implemented by Ard El Insan (AEI) in 2015. Through the nutritional health project, AEI will conduct community based health intervention for the malnourished children under 5 years. A total of 27,000 children are planned to be screened, 10,000 children of them are expected to be admitted to AEI services for medical treatment and nutritional health care. AEI will also conduct nutritional health awareness activities targeting families/caregivers of malnourished children._x000D_
_x000D_
AEI will provide MAAN with the list of families of malnourished children to benefit from the food vouchers component.     _x000D_
_x000D_
MAAN will conduct gender sensitive poverty and food security assessment to select the qualified families to receive the food assistance. Women headed households and households including _x000D_
lactating and pregnant women will be prioritized. _x000D_
_x000D_
MAAN will coordinate closely with AEI to decide upon the contents of the vegetables voucher to include the nutritious food items toward improving the nutritional health status for the children and their families._x000D_
</t>
  </si>
  <si>
    <t xml:space="preserve">-	Dietary diversity and food consumption scores for families received food vouchers have been improved comparing to baseline data._x000D_
-	Average time for medical treatment of malnourished children (by AEI) has been reduced as a result of food voucher distribution (compared to baseline data and control group)_x000D_
-	% of improvement in health status of malnourished children has been increased as a result of food voucher distribution (compared to baseline data and control group)._x000D_
</t>
  </si>
  <si>
    <t>+972543446577</t>
  </si>
  <si>
    <t>Support related to agricultural assets to farmers affected by protection threats &amp; restricted areas in the Northern West Bank (Area C, Seam Zone and Area B next to settlements)</t>
  </si>
  <si>
    <t>OPT-15/F/73351</t>
  </si>
  <si>
    <t>Support to farmers (including tools + daily workers + saplings)</t>
  </si>
  <si>
    <t>Rehabilitation of agricultural roads</t>
  </si>
  <si>
    <t>2415</t>
  </si>
  <si>
    <t>1183</t>
  </si>
  <si>
    <t>369</t>
  </si>
  <si>
    <t>110000</t>
  </si>
  <si>
    <t>Around 110,000 indirect beneficiaries (Total population in the targeted villages)</t>
  </si>
  <si>
    <t xml:space="preserve"> 270 olives farmers with limited access to their lands. . 75 farmers affected by protection attacks. It means a total of 345 direct beneficiaries, which with dependents brings the total number to 2,415. </t>
  </si>
  <si>
    <t>SO1_x000D_
=&gt;1. Advocate for and support rights of farmers_x000D_
SO3 Promote related resilient livelihoods _x000D_
=&gt; 2. The resilience of small scale farmers is enhanced and livelihoods protected_x000D_
SO4 Ensure that people have access to essential services in areas where access is restricted  WB_x000D_
=&gt; Ensure that farmers have access to agriculture resources (lands)</t>
  </si>
  <si>
    <t xml:space="preserve">From 2006 to the end of September 2014, the Office for the Coordination of Humanitarian Affairs (OCHA) has recorded 756 settler-related incidents resulting in Palestinian casualties (deaths or injuries), and 1,605 settler-related incidents resulting in damage to Palestinian property or land (including trees).  _x000D_
In 2014 (up to September 2014), 254 settler-related incidents were recorded. Further, 7,342 trees were destroyed or damaged. Since 2009 up to August 2014 Nablus has been the Governorate registering the highest numbers of settler-related incidents (counting 537 incidents), especially the communities around Yitzhar and Bracha settlement._x000D_
Protection threats and incidents continue to be a major concern impacting severely the livelihoods of the households, increasing food insecurity, especially the farmers, near the illegal settlements. The damage to private or agricultural assets does have a clear impact on the livelihoods of households. Due to the lack of accountability for such violence, no compensation is taking place; therefore, victims have to rehabilitate and protect the damaged goods at their own expense, carrying the burden in their own income. _x000D_
The destruction and damage to productive trees by settlers, in particular olive trees, have a cumulative and detrimental impact on the livelihoods of Palestinian families and communities and carries significant economic cost for olive owning households. For OCHA and FAO, a damaged 50 year old olive tree requires five years to bear fruit again and 20 years to produce a significant level of production: the associated average cost is US$750 for a damaged 50 year old tree._x000D_
In addition, lack of access to land restricts the ability of Palestinian farmers to prune and maintain trees, and impacts on the yield and productivity of olive trees.  Access to land in areas close to settlements is restricted for Palestinians, and farmers require prior coordination to access their land.  Further, settlement expansion, including settler agricultural activity, continues to increase, using Palestinian land and water resources.  From 1997 to 2013, the area used for Israeli settler agriculture in the West Bank grew by 35% (with 40% of this growth in areas around ideological settlements, and largely on private Palestinian land), and now totals 93,000 dunums of land.  Restrictions of farmers’ access to land – including restricted areas and buffer zones around settlements, and settlement roads that impede access – facilitate the dispossession of Palestinians of their land, as under the Ottoman Land Code often invoked by Israeli authorities, possession reverts to the State if cultivation of unregistered land is interrupted for ten years._x000D_
Forced displacement, movement and access restrictions, land confiscation, damages to agricultural lands added to the increased settlers violence and violations by the IF are leading to increased food insecurity levels and continuous high rate of jobless citizens in areas C._x000D_
In September 2014, a needs assessment was conducted by PU AMI with more than 170 farmers – including women - who own or rents lands with limited access (i.e. Coordination period required) in 6 villages: Al lubban ash sharqiya, Awarta, Deir istiya, Jaloud, Jit and Marda. In average, they faced more than one attack per farmer last year. They have in average 30 dunums per farmer inaccessible outside the coordination period. During last year, the farmers get an average of only 5 days of coordination. Nearly 70% of them mention that they did not have enough time to harvest their olives – that does not consider the time dedicate to lands cleaning and trimming. According to 85% of the interviewed farmers, their three priority needs are 1.Manpower to harvest olives; 2. Manpower to clean lands; 3.Manpower to trim olives trees._x000D_
</t>
  </si>
  <si>
    <t xml:space="preserve">The intervention will be coordinated closely with FSS cluster, Technical Working Groups, Ministry of Agriculture, FAO, the targeted communities and any stakeholders acting in targeted areas, from the selection process to the implementation._x000D_
_x000D_
1. Rehabilitation of agricultural roads, lands &amp; infrastructures affected by protection threats_x000D_
- Based on the PU-AMI needs assessed and in close collaboration with the targeted communities, the FSS &amp; Protection clusters, the MoA and the FAO, PU AMI will rehabilitate agricultural roads to ease access to olives groves located in areas with severe access restrictions from Israeli military or because of proximity with settlements, as well as rehabilitate agricultural infrastructures threaten under protection. This activity will be conducted with daily workers._x000D_
_x000D_
2. Protecting livelihoods and resilience of farmers who face protection threats to access their lands in 10 villages_x000D_
- Supporting at least 250 olives farmers - in priority women - under access restriction in the Northern of West Bank by providing daily workers and tools during the two coordination periods granted (March / April &amp; October/ November). _x000D_
- Supporting 20 small scale farmers - in priority women - who have lands not safely accessible because of their location next to settlements and consequent violence_x000D_
These villages and farmers will be selected according to the risk of settler’s attacks in close collaboration with the MoA; the farmers committees created among the targeted villages, the governorates and the Protection cluster._x000D_
_x000D_
3. Providing livelihoods emergency response to households affected by settlers &amp; Israeli forces (IF) violence_x000D_
- Assessing any case of settlers or IF incidents occurred in the PU AMI targeted area and refer cases to relevant stakeholders (i.e. OCHA, Protection Cluster; FAO; Acted consortium; legal and/or medical organization) within 48 hours._x000D_
- Within 72 hours, ensure a gender and age sensitive response plan at an individual and /or community level is defined regarding livelihoods cases. Cases out of this scope will be referred through the Protection Cluster to relevant actors such as MoA, or FAO._x000D_
- Proving an emergency response such as rehabilitation of agricultural assets; distribution of cash to repair damaged assets etc. The nature of the response will be designed according to PU-AMI internal Guidelines and in close collaboration with the MoA for all the damaged related to agricultural assets._x000D_
_x000D_
4. Advocacy_x000D_
PU-AMI will organize - in close collavoration with AIDA and other relevant stakeholders - European donors and journalists field visits in to raise the access restrictions and the humanitarian consequences of settlers violences in the NWB._x000D_
Besides, PU-AMI will organized bilateral meetings with French &amp; EU decisions makers in order to encourage them to take concrete actions._x000D_
M&amp;E activities: At the beginning of its project, a Monitoring &amp; Evaluation plan is designed by the PU-AMI Quality department. This plan includes all targeted indicators, related sources of verifications, methodology of data collection and timeframe of implementation. Complaint boxes are set up in each targeted village. Each complaint is studied by PU AMI and an individual response letter is provided. At the end of each activity, a Monitoring report measuring the impact and allowing improvements for further activities._x000D_
In parrelle specific selection procedures will be conducted according to the different targets groups including the collection of quantitative and qualitative data. Indeed, PU-AMI will pay attention to involve the community via the constituation of representative comittees - gender balanced. </t>
  </si>
  <si>
    <t xml:space="preserve">.At least 75 farmers benefit from the rehabilitation of agricultural roads, lands &amp; infrastructures affected by protection threats as preventive measure through the provision of manpower, trees and material._x000D_
.At least 270 farmers - including women farmers - who have a limited access to their lands are supporting by daily workers during the harvest season _x000D_
.80% of agricultural infrastructures exposed to settler’ violence or Israeli military operations have received a tailor made approach in link to livelihood._x000D_
At least 5 bilateral meetings are organized with EU decisions makers about access restrictions and settlers violences_x000D_
</t>
  </si>
  <si>
    <t>Mathieu Ebbesen-Goudin</t>
  </si>
  <si>
    <t>0528615774</t>
  </si>
  <si>
    <t>Restore livelihoods of war-affected small-scale farmers and cash-based intervention to food insecure households in the Gaza Strip</t>
  </si>
  <si>
    <t>OPT-15/F/73352</t>
  </si>
  <si>
    <t>Cash for work</t>
  </si>
  <si>
    <t xml:space="preserve">Community services and infrastructure rehabilitation </t>
  </si>
  <si>
    <t>Direct operating cost</t>
  </si>
  <si>
    <t>Administrative cost</t>
  </si>
  <si>
    <t>4943</t>
  </si>
  <si>
    <t>2260</t>
  </si>
  <si>
    <t>1202</t>
  </si>
  <si>
    <t>371</t>
  </si>
  <si>
    <t>Disable and elder people</t>
  </si>
  <si>
    <t xml:space="preserve">680 direct beneficiaries (4,943 dependants) including 180 small-scale farmers, 138 men CfWers for the rehabilitation of farmlands, 132 women CfWers for the production of school uniforms, 50 disable people and 180 war-affected people mainly female-headed households.   </t>
  </si>
  <si>
    <t>SO1Enhanced protection by promoting respect for IHL and IHRL, pursuing of accountability, and preventing and mitigating the impact of violations._x000D_
SO2: 1. Palestinian households suffering from lack of access to food as a result of shock, are able to meet their basic food needs through the distribution of food in kind and cash based assistance.                                                                                 SO3: 1. The Palestinian households who  are suffering from lack of access to food, are able to meet their basic food needs</t>
  </si>
  <si>
    <t xml:space="preserve"> - Gaza Strip suffered from three wars in the past six years, _x000D_
 - The last 51-day war was the most devastating with significant destruction _x000D_
 - According to OCHA reports; 2131 were killed, 70 % were civilian fatalities among which 501 children and 257 women,_x000D_
 - Seven years of a comprehensive blockage on land, sea and air with restrictions on people and goods movements affected considerably people's livelihoods._x000D_
 - According to PCBS, the unemployment rate in Gaza Strip was at 45.1% in the second quarter 2014 which means prior to the war and should be now much higher,_x000D_
 - According to OCHA, prior to the 51-day war, 75 % of Gaza population lived on food assistance with 72 % food insecure,  _x000D_
 - Villages standing on the eastern part of Gaza, along the Green Line in the ARA, have been stormed to a point of complete destruction: such as Juhr Ad Deek, East of El Bureij and Al Magazi, Abassan Al Kabira, Khuzaa, Al Fukhari and Al Shouka,_x000D_
 - According to the food security cluster, the livelihood of 28,600 households including farmers, breeders, herders and fishers have been severely affected or totally lost,_x000D_
 - According to MoA, the 51-day war resulted in the total loss of 550 M $ with direct losses of 199.8 M $ for plant production, livestock and fishery at 70.8 M $ and 60.2 M $ of water infrastructure,_x000D_
 -  According to OCHA, hostilities forced farmers and herders to abandon their lands, and resulted in substantial direct damage to Gaza's 17,000 hectares of croplands as well as much of its agricultural infrastructure, including greenhouses, irrigation systems, animal farms, fodder stocks and fishing boats,_x000D_
 - PU-AMI has conducted a needs assessment with 130 former farmer beneficiaries who are located in the ARA in southern Gaza Strip (September 2014),_x000D_
 -  Findings showed that: _x000D_
 * 90 % of farmers’ houses sustained damages, _x000D_
 * 54% of farmlands bulldozed, _x000D_
 * 76 % of irrigation networks severely damaged, _x000D_
 * 80 % of crops were lost, _x000D_
 * 26 % of water ponds destroyed and 51 % water infrastructure damaged, _x000D_
 - Findings from 119 former women beneficiaries (September 2014) indicated that: _x000D_
 * 77% have different degrees of houses damages, _x000D_
 * 38% lost livestock, _x000D_
 * 5 % have one of the family members Killed or injured and 15 % lost their crops, _x000D_
 - The needs assessment with 83 former men CfW beneficiaries showed that (Sept. 2014): _x000D_
 * 89% have different degrees of houses damages, _x000D_
 * 64 % lost their livestock, _x000D_
 * 44 % have agricultural damages and 27% have one killed or injured among their families.                                                                                                                                                 </t>
  </si>
  <si>
    <t xml:space="preserve">Coordination:_x000D_
PU-AMI has been an active member in Food security, Protection, Shelter and WASH clusters since the beginning of its interventions in GS. PU-AMI is also an active member of the Plant Production Working group and collaborates closely with the Ministry of Agriculture (MoA), Ministry of Social Affairs (MoSA) and the FAO,  _x000D_
PU-AMI teams are are in constant coordination with other INGOs working in the area of intervention (MAAN, ICRC, ACF, OGB)  in order to avoid any duplication and work jointly for effective and efficient humanitarian response,_x000D_
 _x000D_
Selection Process:_x000D_
- In line with the Ministry of Agriculture recommendations, PU-AMI will base its deep needs assessment on the lists of war-affected people provided by the MoA, _x000D_
 - PU-AMI will continue giving priority to farmers in the ARA but without limitations of distance to include beneficiaries from the whole eastern side of Salah Ad Deen Street,_x000D_
 - The list will follow PU-AMI quality department selection mechanism and guidelines by conducting deep assessment in accordance to the vulnerbaility criteria,_x000D_
 - PU-AMI will deep assess 100% additional potential beneficiaries to the forecasted targeted number of farmers to be assisted and will form village steering committee (VSC) to ensure targeting the most vulnerable ones, _x000D_
- The selection of CfW beneficiaries will give priority to war-affected women-headed households and vulnerable men, _x000D_
- Families with disable children due to the war will be given priority in the selection process. _x000D_
_x000D_
 - Activities will include: _x000D_
1- Rehabilitation of small-scale farmers’ damaged farmlands due to the 51-day war in the eastern side of Salah Ad Deen St with priority to farmlands in ARA,  _x000D_
 - PU-AMI will target 180 war-affected women and men farmers in six villages ( Juhr Ad Deek, East of Maghazi, East of El Bureij, Abassan Al kabira, Khuzaa and Al Shouka) in four (4) governorates of Gaza Strip,_x000D_
 -  PU-AMI held intensive discussions with the MoA, local municipalities and farmer through focus groups on water sources where all agreed that priority should be given to affected farmers who have no longer access to water. The rehabilitation will cover two (2) dunums through the following mechanism:_x000D_
1.1 Clearance of ERWs/UXO in close collaboration with UNMAS and the technical department in the Ministry of Interior (MoI), _x000D_
1.2 Technical agricultural training ( theoritical and practical sessions on best practices and environment protection)_x000D_
1.3 Access to water – connection to water pipe lines from rehabilitated wells or water reservoirs in case irrigation water is not available_x000D_
1.4 Provision of agricultural inputs (irrigation networks, fertilizers, seeds and tools),_x000D_
1.5 Assistance to farmers through manpower (CfW),_x000D_
_x000D_
2- Temporary job opportunities and Unconditional Cash transfer (UCT)_x000D_
PU-AMI, in line with Palestinian National Authorities Recovery and Reconstruction Plan priorities, will enhance cash-based interventions. PU-AMI will target skilled and unskilled women and men to work temporarily for 50 days in average. Skilled workers will receive 75 NIS/ day while unskilled workers will receive 60 NIS/day. CfW activities will take place in the six (6) targeted villages mentioned above, _x000D_
2.1 (138) skilled and unskilled workers will support targeted farmers in the rehabilitation of damaged farmlands and restoring of livelihoods _x000D_
2.2 (132) war-affected women ( skilled and unskilled workers) will benefit from sewing activity for the production of school uniforms _x000D_
2.3 (50) war-disable people ( 25 women and 25 men)  will benefit from handcrafts activities _x000D_
2.4 (180) war-affected and food insecure households will benefit from UCT _x000D_
 _x000D_
3. Advocacy_x000D_
PU-AMI is monitoring, reporting and referring incidents on farmers properites and Israeli violations to the Protection cluster, OCHA and legal organization. PU-AMI will advocate on acces restrictions in the ARA to EU decision makers via bilateral meetings._x000D_
</t>
  </si>
  <si>
    <t>1.1 (100%) of suspected farmlands with ERWs/UXOs are cleared by UNMAS and or Technical department within MoI,_x000D_
1.2 (360) dunums of open field farmlands are rehabilitated with vegetables in ARA_x000D_
1.3 (180) small-scale farmers benefited from agricultural technical training, _x000D_
_x000D_
2.1 (138) vulnerable skilled and unskilled men has worked for an average of 50 days,_x000D_
2.2 (25) unskilled disable women and 25 unskilled men affected by war have received and average cash of 3000 NIS_x000D_
2.3 (180) war-affected households have received unconditional cash transfer with an average of 600 NIS per family member_x000D_
_x000D_
3. At least 5 bilateral meeting are organized with French &amp; EU decisions makers about ARA.</t>
  </si>
  <si>
    <t>Emergency support, training and cash assistance to livelihood recovery for women disabled in the recent conflict.  (Phase 2)</t>
  </si>
  <si>
    <t>OPT-15/P-HR-RL/73353</t>
  </si>
  <si>
    <t>Activities (career training and cash grants)</t>
  </si>
  <si>
    <t>90</t>
  </si>
  <si>
    <t>45</t>
  </si>
  <si>
    <t>45 (half) of the 90 beneficiaries to receive cash grants for livelihood improvement</t>
  </si>
  <si>
    <t>90 Disabled women</t>
  </si>
  <si>
    <t xml:space="preserve">Responding to FSS SO3: Respond to food insecurity and promote related resilient livelihoods. Strategic objective 1 and 2_x000D_
_x000D_
Emergency support, training and cash assistance to livelihood recovery for women disabled in the resent conflict. (Phase 2). _x000D_
_x000D_
The 2nd phase includes component 2 with focus on training and counselling on business or career development for 90 disabled women enabling them to identify suitable income sources with the view to sustain their livelihood. In the 3rd phase cash grant and additional support to 45 of the targeted women who are particular motivated._x000D_
</t>
  </si>
  <si>
    <t>Woman Affairs Centre (WAC)</t>
  </si>
  <si>
    <t>TO DO</t>
  </si>
  <si>
    <t xml:space="preserve">Component 1: (phase 1) - implemented in 2014._x000D_
_x000D_
Component 2:  Develop individual business / career plans for 90 women. A training on gender and economic empowerment for women will be carried out. Following that a training need assessment will be made. Vocation training will be provided according to need identified. The women will be guide to make the most relevant choices of skills development for traditional or untraditional carrier / business opportunities. _x000D_
_x000D_
Component 3:  Develop elaborate business development plans / career plans for 45 women. Provide cash grants, training and support for business / career development._x000D_
</t>
  </si>
  <si>
    <t xml:space="preserve">Component 1:  (phase 1) - implemented in 2014._x000D_
_x000D_
Component 2: 90 women have developed realistic career/business plans and acquired relevant skills implementation concerning the same._x000D_
_x000D_
Component 3: 80% of the 45 targeted women have established own business or found a job. _x000D_
</t>
  </si>
  <si>
    <t>Enhance vulnerable farmers families in Hebron district through establishing home gardens</t>
  </si>
  <si>
    <t>OPT-15/F/73355</t>
  </si>
  <si>
    <t>Staff cost</t>
  </si>
  <si>
    <t>Inputs cost</t>
  </si>
  <si>
    <t>Vulnerable farmers families</t>
  </si>
  <si>
    <t>To help secure vulnerable families in Hebron district from poverty</t>
  </si>
  <si>
    <t xml:space="preserve">Initial needs assessment was made by UAWC West Bank in May 2014. The identified needs identified in four locations of Hebron governorate in the West Bank (Safa, Jala, Qulqes, Zif). The needs assessment was conducted by UAWC staff in June 2014. The assessment, built on UAWC’s experience in the Hebron area, consisted of field visits as well as a secondary data review. The field visits included interviews with members of local farmers’ committees and the heads of the Municipalities and Village Councils. The proposed intervention will include a baseline survey, focusing on socio-economic aspects, which will be the basis for selecting beneficiaries and will allow the gathering of fully updated and concise information on the target locations. Israel has pursued a very expansionist settlement policy since 1967, which has been the main characteristic of Israel’s occupation. The expropriation of Palestinian land for settlement constructions has the dual consequence of expanding Israeli settlements while confining the occupied population in tiny and disconnected enclaves. Inside the West Bank there are currently more than 500 checkpoints, roadblocks and other physical obstacles to movement. These are strategically located in order to fragment the OPT and act, through their very existence, as a barrier to the contiguous future Palestinian state. This project plans to work in the villages in Hebron district.  These areas suffer from closures since they are near settlements and military zones. In our society, women do not have the opportunities that they deserve to have in their communities especially in being equal with men in regarding to the work opportunities, because women, especially rural women, are living under many restrictions as movement restrictions, and even if they find a job they are normally under paid comparing to the men’s salaries. _x000D_
. This kind of projects target mainly women by giving them opportunity to work without any need to travel, Giving women equal opportunity to be able to work and produce will give them opportunity to successfully implement the project activities that will return them money they need to cover their own and their families needs, when women becomes part of the income cycle, as a result they will be stronger on the family and local community levels in regarding to their roles and capacities and this will encourage them to ask for their rights and to be more active in the </t>
  </si>
  <si>
    <t xml:space="preserve">•	Distribution of 300 plastic water tanks ._x000D_
•	Using new techniques in harvesting water ( re-charging water in the ground , using Contour lines )  _x000D_
•	Establishment of 300 home gardens  ._x000D_
•	Distribution of appropriate equipment for the establishment of home gardens, including irrigation networks i.e. main line, sub main line, drip lines and filters._x000D_
</t>
  </si>
  <si>
    <t xml:space="preserve">?	Rainwater storing and harvesting capacities increased._x000D_
?	Food production at home level improved._x000D_
?	Role of rural women empowered and reinforced in society._x000D_
?	300 rural families more food secure and have better nutrition_x000D_
</t>
  </si>
  <si>
    <t>Islam Nairoukk</t>
  </si>
  <si>
    <t>islam-n@uawc-pal.org</t>
  </si>
  <si>
    <t>0599257953</t>
  </si>
  <si>
    <t>Fares Al Arab for Development and Charity Works</t>
  </si>
  <si>
    <t>Support resilience &amp; access to food of the affected people displaced by the war of Gaza</t>
  </si>
  <si>
    <t>OPT-15/F/73357</t>
  </si>
  <si>
    <t xml:space="preserve">food vochures </t>
  </si>
  <si>
    <t>administrative cost</t>
  </si>
  <si>
    <t>700 families, each family consist at least 7 persons.</t>
  </si>
  <si>
    <t xml:space="preserve">1- Provide food support and meet the needs of 700 families displaced in rent departments, host families or / with partial demolition in their homes._x000D_
2- Increase their steadfastness &amp; access to food through the provision of minimum basic needs by food vouchers._x000D_
</t>
  </si>
  <si>
    <t>Take advantage of work experience during the  war in " Urgent support project " for  affected families funded by  Mohammed bin Rashid Al Maktoum Humanitarian &amp; charity, and an expansion of what has been distributed to the affected families, and what we saw during our visit to the shelters of UNRWA during the distribution of  fasting meals in Ramadan at these centers in cooperation with UNRWA and distributed food parcels for needy people in Gaza, we found that the needs of displaced people is increasing day after day, and it is not available to have a minimum of basic needs to complete their lives Because of the heavy loss due to the war. Also, many of the families who lost their homes and live in rent places, or hosted with other families, or suffering from partial demolition of the house .. these groups suffer from lack of attention and consideration to their needs because most of the organizations working  and focus on displaced people in shelters._x000D_
and they never taking into consideration the suffering of the families mentioned previously because of the war and poor economic status and their inability to provide the basic needs of food.</t>
  </si>
  <si>
    <t>Activity (1) : _x000D_
- Announcement for a project &amp; tender for food vouchers_x000D_
- Awarded the tender and selection of supplier and the beginning of the supplies._x000D_
output : Choice supplier to supply food vouchers._x000D_
_x000D_
Activity (2) _x000D_
- Choosing (700 ) affected families in  Gaza in cooperation with UNRWA &amp; Ministry of  Social Affairs_x000D_
outputs : _x000D_
- Prepared a lists of (700) families affected by war and in rent departments, host families or / with partial demolition in their homes._x000D_
_x000D_
Activity (3)_x000D_
-- Preparing work plan for distribution of food vouchers during the two month to the beneficiaries._x000D_
- Start distribute food vouchers for families for two months_x000D_
_x000D_
outputs : _x000D_
Distributed (700) families and support the steadfastness of the beneficiary families in the conduct of their lives.</t>
  </si>
  <si>
    <t xml:space="preserve">- Choice supplier to supply food vouchers._x000D_
 - Prepared a lists of (700) families n cooperation with UNRWA &amp; Ministry of  Social Affairs_x000D_
 - Distributed 1400 food vouchers for 700 families for two months._x000D_
 - Support the steadfastness of the beneficiary families in the conduct of their lives and access to food._x000D_
</t>
  </si>
  <si>
    <t>Ala'a Mohammed Taha</t>
  </si>
  <si>
    <t>info@fares-alarab.com</t>
  </si>
  <si>
    <t>00970598783028</t>
  </si>
  <si>
    <t>Fares Al Arab(info@fares-alarab.com)</t>
  </si>
  <si>
    <t>Preventing childhood malnutrition and reducing morbidity rate by improving the nutritional status of vulnerable children and their caregivers.</t>
  </si>
  <si>
    <t>OPT-15/H/73359</t>
  </si>
  <si>
    <t xml:space="preserve">Activities </t>
  </si>
  <si>
    <t>49000</t>
  </si>
  <si>
    <t>27000</t>
  </si>
  <si>
    <t>22000</t>
  </si>
  <si>
    <t xml:space="preserve">Awareness raising for women and caregivers </t>
  </si>
  <si>
    <t xml:space="preserve">Children under 5: 27.000 for screening, 10.000 malnourished for medical  treatment </t>
  </si>
  <si>
    <t xml:space="preserve">The project is Responding to the Health and Nutrition cluster Sector Objective:_x000D_
_x000D_
“Respond to the immediate needs of communities following shocks and increase the resilience of the most vulnerable”_x000D_
_x000D_
The project objective is: To contribute in improving the health among children under 5 years in the Gaza Strip._x000D_
_x000D_
1.	To improve the health status of malnourished children in the targeted areas._x000D_
2.	To increase the community and family awareness in nutritional-related topics and diseases. _x000D_
</t>
  </si>
  <si>
    <t>Ard El Insan (AEI)</t>
  </si>
  <si>
    <t xml:space="preserve">The majority of Gaza population is facing problems in accessing basic services. Not only the IDPs of the recent war, but also the non-displaced people who lost their assets (productive and non-productive assets) and therefore have no or limited livelihood. _x000D_
_x000D_
Based upon the MIRA assessment, some 71 percent of communities, which assessed their food and nutrition situation, found it required urgent intervention._x000D_
_x000D_
The most frequently identified issue vis-à-vis food security and nutrition included: loss of the source of income and livelihoods due to severe damages to agricultural lands, death/loss of animals, inability to access agricultural lands, and the loss of employment. This, combined with the lack of disposable income due to livelihoods losses caused by the blockade by the prolonged closure regime has constrained households’ ability to both purchase food from the local market and re-engage in food production for subsistence and income. In several communities, dietary diversity was highlighted as an issue of concern, particularly for children and pregnant and lactating women, due to the lack of diversity in large scale food assistance programs and the high prices of fresh food and red meat._x000D_
_x000D_
The main areas of concerns based upon the MIRA assessment included:  food, particularly for children under five, food diversity and availability of fresh food, veterinary services, access to banks, access to fodder, lack of access to markets or high risk in accessing them, lack of electricity (Refrigeration facilities/water pumps), the prices of vegetables/fruits and supply chain problems._x000D_
_x000D_
High increase of certain food commodities (e.g.: eggs, vegetables) compounded with market reduced accessibility due to security issues have made impossible for people to buy those items, thereby impacting their dietary intake. _x000D_
_x000D_
Living conditions are devastating and more than miserable being aggravated with more than 60,000 houses have received damages, in which 20,000 houses of them either totally demolished or severely affected in a manner which makes them uninhabitable .  On the one hand, the already poor infrastructure is one of the biggest challenges that had been blocking any developmental elements in Gaza especially in terms of work opportunities.  But, on the other hand, the massive destruction of the existing poorly constructed infrastructure by the Israeli war machine especially with regards to water, sewage disposal, electricity and other issues resulted in highly noticeable rise of infectious diseases nearly all over the entire Gaza Strip.  _x000D_
_x000D_
The most outrageous epidemiologic upset was observed by the different observers and even by people themselves when the prevalence and incidence rates of illness was drastically affecting the internally displaced people whose homes and houses were totally smashed by the Israeli forces during the war and hence were obliged to be sheltered at UNRWA schools that missed the necessary capacity to respond to their daily basic requirements.  Nearly one third of the Gaza Strip population was obliged to leave homes and seek shelter in those schools.  Spread of skin and intestinal parasitic infestations and infections was devastating and similarly, diarrhoeal diseases and acute respiratory tract infections and extraordinarily increased incidence of meningitis among children in those overcrowded areas were also another nightmare.  Moreover and upon the statistics from the 2013 DANIDA-supported project implemented by AEI, a total of 10,310 children (32%) of the assessed and screened children met the admission criteria and were admitted to AEI health centers for treatment from malnutrition, anaemia, micronutrient deficiencies and the associated detected common childhood illnesses. (ARI, DD)_x000D_
</t>
  </si>
  <si>
    <t xml:space="preserve">Nutritional Health Care _x000D_
1.	Design and production of educational materials_x000D_
•	14,000 health/nutrition educational books [To be presented in a gender sensitized way taking into consideration that nutrition and hygiene is not only a mother's/female role but also a fathers/male role. To ensure that illiterate people also access the information, materials will be discussed with all persons including the visually impaired) leaflets will be designed to address the most important nutritional issues and to help the people how to prevent any nutritional disease or/ and the complications. These materials will be discussed during the home visits and educational sessions (to be attended by men and women and conducted at a suitable time and venue to ensure women's attendance. A female trainer will be provided if it is sensitive for women to be trained by men). _x000D_
2.	Proactive outreach screening:_x000D_
•	Home to home screening of 27,000 children (6-59 months old) in the targeted areas. This exercise is done by will trained and well-equipped community health workers who do the anthropometric measurements and Hg test in the filed in addition to family counselling on specific health messages _x000D_
•	Referral detected or suspect cases with malnutrition that require further investigations or/ and treatment to AEI or other centres._x000D_
3.	Treatment of 10,000 malnourished children (girls and boys): _x000D_
Based on the previous years' experience, the average of malnourished children who are detected in the communities is 25-30% out of the screened children, therefore we don't expect to have less than 10000 children who are in-need for more and advanced health care. These services are provided inside the well-equipped AEI's clinics in Gaza and Khan Younis and done by well-trained and experienced medical staff (physicians, pharmacist, lab specialists, nurses and nutritionists._x000D_
•	Provision of iron drops to children._x000D_
•	Provision with more assessment, laboratory works, physical examinations and x-ray._x000D_
•	Follow up visits (after three months) to monitor growth and weight._x000D_
•	Counselling and awareness on appropriate feeding practices to prevent and treat anaemia._x000D_
•	Provision of micronutrients supplements and medications as necessary._x000D_
•	Provision of supplementary food items. _x000D_
4.	Health education: _x000D_
•	500 health sessions (announced in a way to ensure that men and women will attend) will be conducted on daily basis in the AEI centres and at community centres (NGOS, CBOs, Kindergarten and similar places) where group of parents and family members can gather and the community health workers and the nurses can conduct awareness session in reference to the agreed health messages. As more of the attendees are female, AEI staff are so sensitive to place of gathering and time of conducting the workshops in order to get big number of attendances in comfortable conditions.   These activities are well-monitored technically by AEI technical staff as well._x000D_
5.	Local Radio Episodes: _x000D_
•	Five nutritional health messages (to target both men and women) are broadcast through local radio stations to get a maximum awareness coverage. (This also helps ensure the participation of illiterate people and the visually impaired.)_x000D_
_x000D_
6.	Food Aid,_x000D_
For the cases who are in need by refer them to Ma'an Development Centre and also feeding formula is provided according to the case._x000D_
7- Cooking demonstration and feeding centre_x000D_
The mothers are invited to participate in the cooking demonstration in order to be learned how to use the most available staff in right way with maximum benefits of nutritional values. Moreover the cases of wasting and growth faltering are receiving a special food stuff inside the feeding centres, the number of meals depends on the diagnosis and the severity of the cases._x000D_
</t>
  </si>
  <si>
    <t xml:space="preserve">Specific objectives	_x000D_
1.	Nutritional and health status of targeted malnourished children are improved. 	_x000D_
Indicators - 1.1	 10,000 children under 5 are treated and cured from malnourishment_x000D_
Indicators - 1.2	&gt;80 % families of 27,000 children are able to identify the malnourished children and apply best practices._x000D_
 _x000D_
2.	The food security status and micronutrient intake of the most vulnerable targeted families are improved. 	_x000D_
Indicators - 2.1	500 most vulnerable targeted households have improved food diversity and intake_x000D_
Indicators - 2.2  500 families are receiving  food vouchers_x000D_
_x000D_
Results (Project Elements)	Indicators_x000D_
1.1	AEI community team has screened 27,000 children under 5 and referred  _x000D_
Indicator- 1.1.1 	27,000 children anthropometric screened and level of haemoglobin tested_x000D_
_x000D_
1.2	Approximately 10,000 referred children have received relevant nutritional health care	_x000D_
Indicator - 1.2.1	15% of children referred by the community outreach workers_x000D_
Indicator - 1.2.2	70 % recovery of malnourished children. _x000D_
_x000D_
1.3	The mothers/caregivers of 27,000 screened children have been exposed to awareness raising activities._x000D_
Indicators -  	1.3.1	# Mother has knowledge, attitude and practice  _x000D_
_x000D_
1.4	The AEI clinics and community teams have conducted 500 group awareness-raising events in the targeted communities._x000D_
Indicators - 1.4.1	At least 7,500 mothers/fathers and care givers have participated in the awareness-raising events._x000D_
_x000D_
1.5	AEI continues to broadcast nutritional health-related messages through local radio stations _x000D_
Indicators - 1.5.1   Five (5) different radio spots broadcasted._x000D_
</t>
  </si>
  <si>
    <t>Provide a response to mitigate the effect of extreme weather conditions (cold and frost waves) and high prices of adaptation resources (Firewood, blankets and Mattresses) and (jacket and shoes) for children on households families in communities of South-Eastern slopes of Hebron</t>
  </si>
  <si>
    <t>OPT-15/S-NF/73361</t>
  </si>
  <si>
    <t>Logistics costs</t>
  </si>
  <si>
    <t>Vulnerable  families</t>
  </si>
  <si>
    <t>Mitigate the effects of extreme weather conditions for 1000 families and 4000 children living in communities along South-eastern slopes of Hebron through increasing their resilience to facing these conditions.</t>
  </si>
  <si>
    <t xml:space="preserve">According to the Palestinian and Israel metrology reports, the coming winter season is going to be one of the coldest seasons, the eastern regions of the Palestinian territories will be one of the most affected areas with cold and frost waves that had already hit and will continue to hit these regions, resulting in many loses to the residents of these areas. Since the eastern area of Yatta (classified as area “C”) specifically in community groups known as groups of South-eastern slopes of Hebron, whom are located in an area facing extreme weather conditions as it lays on several mountains and hills making it the coldest among the eastern region and which is also classified as a semi desert area. _x000D_
Through field survey, field visits and meetings held at the beginning of this winter season and through targeted women, men and children who were also involved as they expressed for those needs. The targeted beneficiaries were involved in determining the interventions that should take place to reduce extreme weather effects. We will later discuss work mechanisms with the targeted beneficiaries of this project so that they become a key part of the project. We will ask them to form a committee consisting of both men and women to represent them and to have regular meetings with them in order to explain the project, its details and their role in each step. They will also participate in field visits to targeted areas, where the project is going to be implemented, and will visit beneficiaries’ homes along side with UAWC’s technical team who will supervise the implementation of the project. Through UAWC’s long experience in working with such communities, which is more than 15 years, we emphasized that all inhabitants that suffer from the same conditions, will be given an equal chance to benefit from the project and will also guarantee their rights to make any complaints and protests no matter what it is, through special locations for handing complains in their respective communities. Most of beneficiary information will be available in each committee representing a specific area and any citizen can access it easily._x000D_
</t>
  </si>
  <si>
    <t xml:space="preserve">1.	At least 900 tons of firewood  were distributed _x000D_
Each families will received one tone of firewood_x000D_
_x000D_
2.	At least 2700 pieces of blanket were distributed _x000D_
Each families will received three blanket_x000D_
_x000D_
3.	At least 2700 pieces of Mattresses were distributed _x000D_
Each families will received three mattresses_x000D_
_x000D_
4.	At least 3000 kids received shoes and jacket _x000D_
Each children will received 1jaket and one shoes, as average three children for each families_x000D_
</t>
  </si>
  <si>
    <t xml:space="preserve">900 families in the target population are more resilient to the risk of extreme weather condition_x000D_
3000 kids in target area are more resilient to risk of cold_x000D_
</t>
  </si>
  <si>
    <t>Emergency Assistance for Small Ruminates Herders in the West Bank’s Eastern Slope.</t>
  </si>
  <si>
    <t>OPT-15/F/73363</t>
  </si>
  <si>
    <t>Families with Low level of income, Area C, families with more vulnerabilities, families with large number of member, families have disables, families headed by women</t>
  </si>
  <si>
    <t>Provide emergency assistance to low resilience herder in order to prevent the complete loss of their animals and the consequent negative effects that these could have on the livestock sector.</t>
  </si>
  <si>
    <t>MOA</t>
  </si>
  <si>
    <t>Due to the common trend in climate change during the last years and according to the assessment carried out over the period March  – May 2014, by the Union of Agriculture Work Committees (UAWC) in coordination with Ministry of Agriculture (MoA) and updated during August and September 2014,it identified east slope and south of Hebron governorate( Massafer Yatta and Al-ramadeen clusters) in  West Bank A total of 2 clusters include 25 locations with an estimation of 500 herders with a total of 900 children and 300 women were identified by UAWC to be targeted in the project within the target area. 22,000 head of sheep will benefit from the project’s activities.The Palestinian herding communities in the above locations are currently suffering from various economic and climate shocks, this have resulted to an increase the vulnerability of many people and communities especially those dependent on livestock._x000D_
UAWC will distribute the activities on the above districts according to the needs, where the_x000D_
shelters activity will be distributed on the area suffering from the bad winter condition like areas_x000D_
located in east and south of Hebron. _x000D_
_x000D_
The project fully aligned with the 2014 Strategic response plane (SRP) since it aims at improving the_x000D_
food security of the population in area C through improving production capacities, exploring new_x000D_
sources of income, and through the improvement of the access to livelihoods of vulnerable_x000D_
communities in the oPt ._x000D_
The economy in the proposed target area, East slopes and south of Hebron , is primarily based on_x000D_
traditional sheep husbandry, which involves a combination of selling animals for meat, selling dairy_x000D_
products and dry farming (grain, legumes, fodder and olive crops). The impact of the restrictions on_x000D_
movement imposed by Israel’s military forces, the poor climatologic conditions and the confiscation of_x000D_
land have meant that the animals have to be fed with feed for the most of the year. This has forced_x000D_
the traditional livestock farmers to take on debt, accumulating loans that they are unable to pay back,_x000D_
and in this way they are trapped in a vicious circle of impoverishment and eventually economic_x000D_
strangulation. This situation is further aggravated by the shortage of water in the south-east slopes of_x000D_
the West Bank. In some communities in this zone, the price of water exerts enormous economic_x000D_
pressure on the most vulnerable families during the driest summer months._x000D_
Furthermore, PCBS statistics of 1/10/2011 shows that the herders in the targeted area continue_x000D_
relying on local breed of animals; although local breed are more resilient to diseases, it is_x000D_
demonstrated that their productivity is extremely low. In fact in the targeted areas more than 92% of_x000D_
goats and 76% of sheep are local. Total number of goats and sheep in the targeted areas are 15,000_x000D_
heads.</t>
  </si>
  <si>
    <t>Distributing of 75 tons of drought tolerant seeds ._x000D_
- Provision of 220 animal shelters ._x000D_
- Provision of 500 veterinary kits ._x000D_
- Monitoring, Evaluation and Reporting_x000D_
- Organizing at least 25 community legal information sessions.</t>
  </si>
  <si>
    <t>3500 dunums will be planted with drought tolerant seeds as grazing land, this will feed 15000 head of sheep for 90 days._x000D_
• 11000 head of sheep will improve their health and production through keeping_x000D_
them in health and good shelter._x000D_
• 22000 head of sheep will improve their health through providing them by Vitamins_x000D_
and minerals._x000D_
• 22000 head of sheep will increase their productivity from milk and newborn by_x000D_
15%._x000D_
• 70% of the flock will reduce the mortality rate by 10%.</t>
  </si>
  <si>
    <t>Respond to Youth in Gaza: Supporting Youth in Gaza with life and employability skills to survive and take a role</t>
  </si>
  <si>
    <t>OPT-15/P-HR-RL/73364</t>
  </si>
  <si>
    <t>Cost for provision of small grants (500 @ US$ 500)</t>
  </si>
  <si>
    <t>Life and employability skills education</t>
  </si>
  <si>
    <t>Communication costs, printing of promotional materials</t>
  </si>
  <si>
    <t>Staff costs (project coordinators, facilitators)</t>
  </si>
  <si>
    <t>100500</t>
  </si>
  <si>
    <t>40000</t>
  </si>
  <si>
    <t>youth (age 15-29)</t>
  </si>
  <si>
    <t>youth (15-29), children, women, elderly</t>
  </si>
  <si>
    <t xml:space="preserve">•Strategic Objective 1 relating to: Enhancing protection by promoting respect for IHL and IHRL, pursuing of accountability, and preventing and mitigating the impact of violations, _x000D_
•Strategic Object 2: To respond to immediate needs following shocks and increase the resilience of those at risk of forcible displacement_x000D_
_x000D_
Cluster Objective 2:  To prevent and mitigate the impacts of abuses and violations of human rights and international humanitarian law, and of the armed conflict;_x000D_
_x000D_
Project Objective: To protect young people (15 to 29 years) in Gaza from ERW and GBV and equip them with life and employability skills to resist crisis effects and provide psychosocial support interventions and related protective measures for internally displaced children, women, youth and elderly_x000D_
</t>
  </si>
  <si>
    <t>Sharek Youth Forum, Save Youth Future Society</t>
  </si>
  <si>
    <t xml:space="preserve">The recent violent crisis in Gaza that began on 7 July 2014 and continued until August 26 was the third major military operation during the last six years and for the past seven years, the Gaza strip has been exposed to strict closure and siege resulting in massive deterioration of living conditions, civilian displacement, increased unemployment and poverty, impairment of development and significant decline in the standard of life. In the Gaza Strip, there are 1.2 million refugees out of a population of 1.8 million living in 8 refugee camps . According to UN OCHA, the cumulative death toll among Palestinians stands at 2,131 due to the on-going hostilities in Gaza, of which 1,473 were civilians. The child casualties include 501 boys and girls, aged between 10 days and 17 years old .  Children make up 34% of the civilian casualties._x000D_
_x000D_
According to OCHA latest situation report 18,000 housing units have been either destroyed or severely damaged, leaving approximately 108,000 people homeless and displaced at UNRWA and government shelters, and within host communities, The number of youth among the displaced people is estimated to reach 30,000 young people. Problems arising from sheltering may include long-term psychological effects, sexual violence, poor health, high rates of crime, as well as general suffering from tough living conditions and poor quality of life. At least 373,000 children require direct and specialized psychosocial support. Many activities have taken place encompassing mental health awareness, psychosocial support, recreational and animation activities for children and young people by UNRWA and other local and international partners. However, the need is much greater, and it will require years to rebuild and recover from the crisis. The effect of the crisis on children and young people is immense._x000D_
_x000D_
Young people (10 14 to 29 years old) represent the majority of the population in the Gaza Strip, and youth in Gaza are the invisible victims of the current crisis. Youth in Gaza are at risk; they were killed, wounded, displaced from their houses, and deprived of education and health care. They are not only subject to the hardships of the political situation in Gaza, but in addition, they are economically and socially marginalized; they have no productive outlets for their energy, and are at a high risk of self -destructive behavior and negative influences. They are highly politicized and factionalized, yet feel powerless. Youth are thrust into adult roles becoming heads of household due to loss of parents and separation of families. Females tend to be marginalized in these complex situations, they face triple marginalization: adverse poverty, sexual abuse or violence, and exclusion from such activities as education and leadership. _x000D_
_x000D_
According to a recent assessment on youth in Gaza by UNFPA, Youth are currently under-going a severe situation where they want either to:_x000D_
1)	Immigrate outside of the strip using ways putting their lives at risk; or_x000D_
2)	End their lives due to their poor mental health; and or_x000D_
3)	Risking their health and lives due to substance abuse and risky behaviors_x000D_
_x000D_
This deadly period will deepen the economic and financial crisis, leaving Gaza in need of “intensive care.” According to estimates by the Palestine Central Bureau of Statistics (PCBS), this period of bombing and ground invasion will contribute even further to rising unemployment across the Gaza Strip, which topped 41% in 1Q2014 with over 180,000 unemployed people among which 37% were youth and in Gaza nearly 70% of young people were unemployed. Many factories and public and private institutions were fully demolished or destroyed during the war, and hundreds of youth in Gaza lost their jobs. Hence, the number of young Palestinians unable to find work will continue to increase. As a result, creating targeted programming that meets the needs of these particular populations is critical in these environments._x000D_
</t>
  </si>
  <si>
    <t xml:space="preserve">•Provide grants for 500 youth to enhance self-reliance and resilience through the implementation of humanitarian community initiatives with a focus on providing psychosocial activities and distribution of basic urgent food and non-food supplies including hygiene kits in the shelters and host communities. _x000D_
•Each beneficiary will be expected to carry out peer education sessions for youth to raise awareness on explosive remnants of war (ERW) and other explosive hazards and youth health issues including substance abuse, reproductive and sexual health, gender-based violence and other life skills related matters._x000D_
•Provide effective prevention and protection interventions for youth, especially young women, affected by conflict and violence through psychosocial activities targeting women, girls, children and elderly.  _x000D_
•Prepare youth participants to plan and design community initiatives for the next phase in the community recovery in the aftermath of the crisis. _x000D_
_x000D_
This project will be implemented by national NGOs, including Sharek Youth Forum and the Save Youth Future Society. UNFPA will provide overall supervision, monitoring and reporting, as well as technical assistance and partnership facilitation. The project will be implemented in the following areas: Rafah, Khan Younis, Middle Area, Gaza City, and the Northern area._x000D_
_x000D_
Outcomes:_x000D_
o	Short-term humanitarian assistance to displaced community members including young people, children, women and elderly residing in shelters and host communities. _x000D_
o	Positive youth civic engagement, improved mental health, improved life and social skills, an expansion of community spirit, and improved resilience to the crisis._x000D_
o	Stronger cohesion of local communities with an enhanced image of youth (including young women) as agents of change, improved attitudes towards youth on the part of other generations, and a stronger spirit of volunteerism and sense of social involvement by young people. _x000D_
o	Children, boys, girls, elderly and women benefit from the provision of psychosocial support activities led by youth._x000D_
</t>
  </si>
  <si>
    <t xml:space="preserve">Targets are the vulnerable young population who include the GBV survivor, poor, displaced, and disabled. The direct target group is the disadvantaged youth (15-29) who lost their homes, jobs, and gave up on the basic standards of living to survive the crisis and at the same time those who were among the first groups to volunteer and help children and women during the crisis. The indirect beneficiaries are the children, women, elderly and other adolescents and youth victims of violence, displacement, exposed to danger of ERW, poor mental health and many others. _x000D_
Indicators: _x000D_
•	Number of children, women, elderly and youth receiving professional psychosocial support_x000D_
•	Number of youth protected by positive engagement in the community_x000D_
</t>
  </si>
  <si>
    <t>Sima Alami</t>
  </si>
  <si>
    <t>alami@unfpa.org</t>
  </si>
  <si>
    <t>+972 54 444 7317</t>
  </si>
  <si>
    <t>Applied Research Institute Jerusalem</t>
  </si>
  <si>
    <t xml:space="preserve">Support the vulnerable women and men herders to improve their livestock production, food security and wealth with main focus on marginalized areas of the Jordan Valley and other parts of the Eastern Slopes of the West Bank (SVI-LPF) </t>
  </si>
  <si>
    <t>OPT-15/F/73367</t>
  </si>
  <si>
    <t>512</t>
  </si>
  <si>
    <t>360</t>
  </si>
  <si>
    <t>628</t>
  </si>
  <si>
    <t>Other group: 628 youth, men, old people</t>
  </si>
  <si>
    <t xml:space="preserve">Total: 250 herding families (1,500 family members): 250 small and vulnerable herding farming of which 80 them are direct women beneficiaries, and 170 are small scale herders headed by men. counting: (1,500  the total family members which includes 512 children (of which 265 are girls) and 360 women (80 direct +280 indirect beneficiary women) </t>
  </si>
  <si>
    <t>Supporting 250 vulnerable poor herding families with main focus on women headed households which are affected by the Separation Wall, seam zone and settlement activities in 10 localities of which 2 localities from Tubas (Hammamat al Maleh-al Burj, Kardala), 4 localities from Jericho (Jordan Valley) (Al 'Auja, Al Jiftlik, Fasayil, Marj Na'ja), 2 from Nablus (Furush Beit Dajan, Yanun), and 2 from Bethlehem (Nahhalin, Khallet Sakariya ) Governorates to improve their means of production and enhancing their livelihood and source of income.</t>
  </si>
  <si>
    <t>The Applied Research Institute Jerusalem (ARIJ</t>
  </si>
  <si>
    <t xml:space="preserve">The Palestinian agricultural sector faces several challenges and obstacles due to the occupation practices by expanding settlements, construing bypass roads, isolating lands by the construction of the separation wall and by nominating the farmers land and rangelands as closed military areas and suffering from damaging the lands by the Israeli occupation and the harassment by Israeli settlers. The access of the Palestinian rural/herders and Bedouins become more restricted due to the constructed gates and the existing checkpoints that affect the Palestinian agricultural production (both plant and livestock), economic value, income, sustainability and livelihood. These challenges are engaged with the natural crisis like storm rainfall (floods), drought and water scarcity which created an urgent need to aware about these vulnerable groups and find the urgent and humanitarian means of support to help them to meet their needs to protect this agro-practices, preserve their production capacities and to meet basic food and nutrition needs. _x000D_
_x000D_
The targeted communities are suffering from severe poverty which reached to 33.0% (ARIJ, need assessment, 2012) compare with the average poverty rate of the West Bank which reached to 17.8%. Also, the unemployment rate increases among the people of the selected communities and reached to 26.0% in the year 2013 based on ARIJ’s conducted community survey compared with 23% unemployment rate in the West Bank for the year 2013 based on the PCBS. The agricultural activities form 72.6% of the economic activities in the targeted localities areas (ARIJ survey, 2013). The selected communities are dependent on breeding and herding livestock and owning 75,210 heads of sheep and goats and 870 Cows in addition to 12,034 dunums of field crops and forages. _x000D_
_x000D_
Females are the most affected by these harsh conditions; 24% of the people are illiterate of which 68% are females (PCBS, 2013). These conditions are affecting people life &amp; the hygiene of their milk products and safety conditions due to the existing poor roads system, limited basic services and lack of awareness. Also, due to the lack of milk cold storage facilities, the only way to preserve and prevent the spoilage of produced milk is to process it into cheese (health &amp; hygiene problems) and market it on individual bases. It is worth mentioning that based on the Ministry of Agriculture analysis in the year 2012, that 70% of livestock production cots go for feed.   _x000D_
Needs_x000D_
 _x000D_
Furthermore, women are mainly responsible for processing milk which consuming their time on the account of taking care of their children and families. Also, the unhygienic conditions &amp; unsafe conductions are exposing women to contaminations which resulting in health problems. Accordingly, these constraints have big implications on the herders’ ability to process and market their milk produce (failure in markets)._x000D_
_x000D_
The selected areas are facing many obstacles in regard of mobility, sustaining their herding activities and maintaining their economic situation and access to food. The project will serve a total of 10 marginalized communities with the emergency agricultural inputs to assist in mitigating the impact of the occupation practices and other natural and socioeconomic conditions. Thus, the project is going to serve 250 families which covers up to 30% of existing poor and herding families in the targeted areas with required emergency agricultural production inputs production (plant and livestock activities) and income generating activities including capacity building in dairy processing and food hygiene with focus on women headed households, poor families and small scale livestock breeders/herders._x000D_
</t>
  </si>
  <si>
    <t xml:space="preserve">The project will target 250 households’ livestock breeding/herding families through: _x000D_
_x000D_
1. Support the small scale herding families to cultivate forages to produce forages to feed their animals especially in area C and the seam zone. _x000D_
2. Enhance the herders’ access to water resources through: rehabilitating/constructing rainwater harvesting cisterns for their animals and for their domestic uses. _x000D_
3. Providing the herders with plastic tanks (capacity of 3.5 m2 each) to preserve water, especially in areas where water is poorly coming through the main water networks. _x000D_
4. Providing the herders with suitable emergency stainless-steel jars and disinfectants as well as some hygienic tools to improve the milk processing environment inside the targeted herding families.    _x000D_
5. Building the male and female beneficiary small livestock breeders’ herders’ knowledge and practices in forage crop/livestock management, diseases control and food processing and food hygiene (milking and milk processing) for household produced milk or marketed processed excess dairy product with main focus on women participation and benefit). _x000D_
6. Provision of technical support (Technical support for women will be provided in times that are suitable for women. If needed, a female Vet will be provided) and extension and veterinary services (in cooperation with MoA) for herding families with main focus on women and how to maintain the utilization of provided tools in a hygienic and functional ways. _x000D_
7. Provide special trainings for women (time and place should fit women's schedules. A female trainer will be provided if needed) regarding the health and hygiene practices that can protect her and family health form any contaminations, diseases or the spoilage of the dairy products.    _x000D_
8. Cooperate with other stakeholders and the conduction of monitoring and valuation through: creating project steering committee (local community (women and men) to be a part of this steering committee as one of the main stakeholders with the membership of active governmental bodies (mainly Ministry of Agriculture (livestock production, veterinary services, and field crops and forages production departments in the targeted areas) CBOs, NGOs, and international organizations to follow up and share with them the project progress and implementation and to avoid any future duplication or to integrate and cooperate towards improving the utilization of existing fund properly. _x000D_
9. Project monitoring and evaluation: The project activities and it is impact will be monitored regularly to assure that the established objective and targeted achievements have been implemented properly. _x000D_
</t>
  </si>
  <si>
    <t xml:space="preserve">1. Indicator: 250 herding/livestock breeding Households (with main focus on herding families headed by women) have protected, maintained and sustained their dependence on livestock production towards more production and income, better food security and more access to hygienic food which helped in limiting their vulnerability and improving their living conditions, nutritional health and production environment in a sustainable approach. _x000D_
_x000D_
1.1.	Output: 250 herding household (mainly women headed HH) and poor herding have cultivated their lands and get access to more green through cultivating a mix of barley and common vetch as green feed for livestock. 5 dunums per farmer (1250 dunums in total) will be cultivated by a mix of barley and common vetch seed to produce Richie and nutritive _x000D_
Forage. _x000D_
_x000D_
1.2. Output: 50 household cisterns are rehabilitated or constructed with average storage of 70 cm3 per cistern (For newly constructed cisterns, as women are the main users of water, the women of the 250 families will be consulted on the cistern location) to harvest rainwater and preserve water to for the livestock and herders domestic use. Also the remaining 200 HH are provided with 200 of 1.5 cubic meter storage tanks (1 tank per each herder which will increase their access to water._x000D_
 _x000D_
1.3. Output: 250 herders/livestock breeders are provided with specialized medicines and vaccine and health control kits (those do not provided by MoA) to improve and the health of their animals and control an occurred diseases. _x000D_
_x000D_
1.4. Output: the women of the targeted 250 herding families are provided with stainless-steal milk jars, boiling pots and cheese making tools to improve the hygiene of milked and possessed milk. Also, to protect the health of women, as they are usually doing this work. _x000D_
_x000D_
1.5. Output: the targeted headers/livestock breeders are provided with veterinary services under the full cooperation with MoA (one visit per month per farm).     _x000D_
_x000D_
2. Indicator: the targeted herding/livestock breeding families have become able and aware how to manage crop and livestock, and beneficiary women become practicing food hygiene and food quality, nutritional health, and milk treatment and milk processing through managing and sustaining their improved agro interventions and assists. _x000D_
_x000D_
2.1. Output: The 250 herders’ males/females build their capacities on cultivating forage mixture and studying feed composition towards better feed. _x000D_
_x000D_
2.2. Output: The 250 herders’ males/females on animals’ management, health, feasibility and marketing, recording and filing to improve their management system to improve their rearing conditions and income generation. _x000D_
_x000D_
2.3. Output: the 250 women of the targeted herding families have trained on milk processing, milk hygiene, nutritional health, and dairy standards through utilizing the provided (milk quality control and milk processing) tools. _x000D_
_x000D_
3. Indicator: The project implantation and achievements are followed, monitored and coordinated with stakeholders._x000D_
_x000D_
3.1.	Output: Several coordination and follow up meeting and field visit conducted with stakeholders._x000D_
_x000D_
3.2.	Output: Monitoring and evaluation mechanisms are adopted to measure the project implemented activities and achievements. Monitoring and evaluation mechanisms will ensure that women's opinions are reflected. A female officer will be able to meet women and ask about their opinions. </t>
  </si>
  <si>
    <t>Jad Isaac</t>
  </si>
  <si>
    <t>jad@arij.org</t>
  </si>
  <si>
    <t>=97222741889</t>
  </si>
  <si>
    <t>Médecins du Monde France</t>
  </si>
  <si>
    <t xml:space="preserve">Improving accessibility to sexual and reproductive health at Gaza Strip </t>
  </si>
  <si>
    <t>OPT-15/H/73368</t>
  </si>
  <si>
    <t xml:space="preserve">Activity Program for 12 months </t>
  </si>
  <si>
    <t>Program Human Resources for 12 months</t>
  </si>
  <si>
    <t>Support Human resources for 12 months</t>
  </si>
  <si>
    <t>Support cost for 12 months (office, running costs…)</t>
  </si>
  <si>
    <t>2165</t>
  </si>
  <si>
    <t>1300</t>
  </si>
  <si>
    <t>865</t>
  </si>
  <si>
    <t xml:space="preserve">(500 beneficiaries at the family planning clinics, 300 men , 65 health professionals </t>
  </si>
  <si>
    <t>(indirect beneficiaries total population of the middle area 247150)</t>
  </si>
  <si>
    <t xml:space="preserve">General Purpose: To contribute to universal access to reproductive health (MDG5.b)_x000D_
_x000D_
Specific Objective: To improve access to quality services for family planning and reduce the risk of unwanted pregnancy for women of reproductive age in the governorate of Middle Area (Gaza)._x000D_
</t>
  </si>
  <si>
    <t xml:space="preserve">cultural and free thought association </t>
  </si>
  <si>
    <t xml:space="preserve">Family health including Mother and child health is considered to be crucial for the general health of the population. Sexual and reproductive health is considering one of human rights and rights to health. Sexual and reproductive health is important at all stages of life. Yet, far too many people are denied their right to sexual and reproductive health. Millions of women and men lack access  to  sexual and reproductive health information and services including family planning, despite of their right to choose their family size and improve their own and their children’s life chances. Vulnerable population, especially women and children, face huge social and economic barriers to sexual and reproductive health access. In the world, 120 million couples do not have access to the family planning services and contraception they need. Every year, 529,000 women die from complications of pregnancy and childbirth and 3 million children die in the first week of life._x000D_
Based on the assessment done by MDM-F and UNFPA; Women expressed their need to maternal and child health, reproductive health and family planning services as priority measures to protect women’s and their child health. The assessment highlighted a complexity of barriers to family planning access including lack to access of information and social barriers due to cultural believes and norms and acceptability of the family planning concept by decision makers at some societies._x000D_
Lack of choice was one of the barriers to proper access to quality family planning methods, poor access to information on a wide variety of family planning methods including the benefits and health risks of particular methods are offered a wide range of methods and services either directly or through referral, which increases misconceptions and lack of knowledge of the population regarding the family planning services and more generally the sexual and reproductive health. Promotion of family planning – and ensuring access to preferred contraceptive methods for women and couples – is essential to securing the well-being and autonomy of women, while supporting the health and development of communities. Unintended pregnancies were reported as consequences to poor access of family planning, specially counseling  at all FP stages from antenatal care till post natal , that may lead to unsafe abortion as a way of termination their pregnancies that may negatively affect their health and expose them to life threatening.  _x000D_
Reproductive health status and services have been severely affected during the 51 days of offensive. 250 women were killed, 16 pregnant women killed, increased maternal and new born mortality. High number of wounded overloaded hospitals and imposed the transformation of maternities in total or partially into surgical care units. In which lead to prevent the access to the reproductive health services needed. _x000D_
Access to reproductive health services has been disrupted during the times of hostilities. Right of women to access essential services such as antenatal care and family planning has been severely compromised. Family planning services were negatively affected during the crisis with MoH clinics in Gaza demonstrating 60-90% decline in the number of beneficiaries in July. Such impaired access to key services will have short and long term effect on women and their babies ._x000D_
According to Lancet , increased use of contraceptive has reduced MMR by 25% in the last decade all over the world; a further 30% of maternal deaths could be avoided by fulfilment of unmet need for contraception. Risk of deaths of children &lt;1 year would fall by 10% and of children 1-4 years by 21% if all children were spaced by a gap of 2 years. _x000D_
</t>
  </si>
  <si>
    <t xml:space="preserve">Following the Health and nutrition cluster need assessment and response plan objective1, activity 1 “Improving the coverage of quality and affordable essential health services of vulnerable communities, including maternal and child health , reproductive health “.MDM-F is willing to improve the access to sexual and reproductive health by improving the quality of services provision with a focus on family planning, to allow access to a comprehensive package of services within the targeted clinics. Individuals and couples will have the opportunity to choose voluntarily whether to use family planning, have access to information on a wide variety of methods including the benefits and health risks of particular methods._x000D_
Communities will be sensitized in regards to sexual and reproductive health topics through health awareness sessions for middle area populations with special focus on remote areas , this will aim contribute to remove the barriers which prevent women to access FP. Moreover; focus will be given to post abortion care in terms of counseling through proper communication. MDM-F will ensure that the women in demand will have a follow up visit after abortion to prevent physical and psycho-social complications._x000D_
Outcome 1: The capacity of health providers in the governorate are strengthened to provide voluntary and quality family planning services, with a client-centered and a right-based approach_x000D_
Activity outcome 1 _x000D_
1-	To support for the training and supervision of health providers in Deir el Balah (MoH) and the center of the CFTA: Training on new contraceptive methods and counseling (confidentiality, without judgmental attitude)._x000D_
2-	To provide the most comprehensive range of modern contraceptive methods: Introducing implants and emergency contraception as a pilot basis in two clinics of MoH and the CFTA._x000D_
3-	To enhance the medical capacities of CFTA : Rehabilitation, equipment and medical equipment_x000D_
4-	To sensitize medical and non-medical staff of the health centers of the MOH and the CFTA on rights based approach FP, reproductive health rights, the benefits of the FP (healthy birth spacing)_x000D_
5-	To sensitize and train private pharmacists : Oral contraceptives and IUDs are freely available (without prescription)_x000D_
6-	 Establishment of a coordination mechanism at the governorate level to facilitate exchanges between providers and identify complementarities._x000D_
Outcome 2: The capacities of the CFTA (El Bureij) are strengthened to provide a comprehensive and benevolent care (medical and psychosocial) to women facing unwanted pregnancy throughout their pregnancy and after delivery._x000D_
Activity outcome 2:_x000D_
1-	To develop a suitable guidance/ approach on how to manage unwanted pregnancy. This approach will be developed and designed with women who attend the center. _x000D_
2-	To identify and provide medical support to women facing unintended pregnancies. The priority is to identify the initial barriers to access to FP and focus on the post–partum visit to provide appropriate care (psycho-social support, PF ...)_x000D_
Outcome3: Access to information and services of sexual and reproductive health of women and men of Middle area is improved._x000D_
Activities outcome3:_x000D_
1-	To develop and disseminate IEC materials on family planning_x000D_
2-	To implement information and awareness sessions by a mobile team in the community (community-based organization, religious leaders) and make referrals to the health providers._x000D_
3-	To organize awareness sessions on FP within the CFTA (peer to peer program, open days, International Days)_x000D_
Outcome 4: Stakeholders have a better understanding of barriers to access to sexual and reproductive health._x000D_
Activities outcome 4:_x000D_
1-	To train and follow-up medical staff of health center of Deir el Balah (MoH) and women health center (CFTA) to post abortion care._x000D_
2-	Sensitization of the medical and non-medical staff of Al Aqsa Hospital obstetrical service in order to develop a referral and informative system for post abortion care._x000D_
</t>
  </si>
  <si>
    <t xml:space="preserve">Outcome 1: _x000D_
1-	 % of health structures proposing emergency contraceptive implants as part of their family planning services (target: 100% of centers supported by MDM) _x000D_
2-	% of consultations (ANC &amp; PNC) including FP counseling (target: 50%)_x000D_
3-	Number of health professionals who have received a training or being recycled (target: 10)_x000D_
4-	Number of implants introduced (target: 20 per center supported by MDM)_x000D_
5-	Number of centers providing emergency contraceptives (target: 2)_x000D_
6-	Number of centers enhanced (target : 1)_x000D_
7-	Number of medical and non-medical staff sensitized to sexual and reproductive rights (target: 35)_x000D_
8-	Number of private pharmacists sensitized and trained on contraceptives methods and their effects (target: 20)_x000D_
9-	Number of coordination meetings organized with Middle Area stakeholders (target: 12)_x000D_
_x000D_
Outcome2 :_x000D_
_x000D_
1-	% of unintended pregnancies benefiting of a medical follow-up within the CFTA (target: 20% of CFTA patients)_x000D_
2-	Number of women to come back within the 7 days post-partum out of the total number of followed women (target: 30% of CFTA patients)_x000D_
3-	Development of a material support for the training of health providers to manage unwanted pregnancy (target: 1)_x000D_
4-	Number of unintended  pregnancies followed (counselling) target 190)_x000D_
_x000D_
Outcome 3 : _x000D_
_x000D_
1-	Number of patients and new patients using contraceptives within the centers supported by MDM (target: increase of 20%)_x000D_
2-	% of women having received a post-abortion consultation (target: 20% of total number of abortions)_x000D_
3-	Number of couple years of protection (CPY)_x000D_
4-	Number of IEC tools developed and disseminated (target : 3)_x000D_
5-	Number of  persons sensitized to sexual and reproductive rights (target : 5,000)_x000D_
6-	Number of organized awareness sessions on FP (target : 12)_x000D_
_x000D_
Outcome 4: _x000D_
_x000D_
_x000D_
1-	% of PHC centers supported by MDM providing post abortion cares (target: 100% of centers supported by MDM)_x000D_
2-	Number of medical staff trained on post abortion care (target : 5)_x000D_
3-	Number of medical and non-medical staff sensitized on post abortion care (target: 30)_x000D_
_x000D_
_x000D_
_x000D_
</t>
  </si>
  <si>
    <t xml:space="preserve">Owen Breuil </t>
  </si>
  <si>
    <t>genco.palestine@medecinsdumonde.net</t>
  </si>
  <si>
    <t xml:space="preserve">+972 (0)59 891 4260 </t>
  </si>
  <si>
    <t>HEBA HAMARNA(fieldco.deputy.gaza.mdmpalestine@gmail.com)</t>
  </si>
  <si>
    <t>Action Contre la Faim</t>
  </si>
  <si>
    <t>Providing safe water storage facilities to vulnerable families in communities adjacent to the Access Restricted Area (ARA) of the Gaza Strip affected by operation “Protective Edge”  in July/August 2014</t>
  </si>
  <si>
    <t>OPT-15/WS/73374</t>
  </si>
  <si>
    <t>Direct Staff Costs</t>
  </si>
  <si>
    <t>Direct Inputs</t>
  </si>
  <si>
    <t>Direct Operation Costs</t>
  </si>
  <si>
    <t>Local Partner Costs</t>
  </si>
  <si>
    <t>Indirect Administration Costs</t>
  </si>
  <si>
    <t>34840</t>
  </si>
  <si>
    <t>17937</t>
  </si>
  <si>
    <t>6889</t>
  </si>
  <si>
    <t>10014</t>
  </si>
  <si>
    <t>To improve the status of household domestic and potable water storage facilities for families affected by Israeli Military action in the Gaza Strip.</t>
  </si>
  <si>
    <t xml:space="preserve">6 local CBOs </t>
  </si>
  <si>
    <t xml:space="preserve">the conflict with Israel that lasted 51 days and brought about a significant humanitarian crisis in Gaza. About 600,000they lost their belongings, productive assets, homes and access to public services. There was significant destruction of residential and public buildings (100,000 housing units according to OCHA estimates), water and wastewater facilities (33 km of networks, 26 wells, 16 reservoirs and household water storage tanks).  In addition, 17,000 hectares of croplands and agricultural infrastructure (greenhouses, irrigation systems, animal farms, fodder stocks and fishing boats) were affected.  The main power plant in Gaza was almost entirely destroyed in the early weeks of the conflict: lack of electricity had a massive impact over the local population: besides households being deprived from electricity, most water infrastructures operated through electricity were not in function, including water pumps and sewage system._x000D_
The last ceasefire was declared on 25 September when the Coastal Municipalities Water Utility (CMWU, the main water and sanitation service provider in Gaza), was able to provide light repair to 75% of the water networks, and additional repairs are still needed. The remaining 25% of the network which remains inoperable is concentrated in the worst-hit areas, primarily within the three-kilometre-wide buffer zone declared by Israel during the hostilities._x000D_
The cessation of hostilities encouraged families to return to their homes.  According to the shelter cluster 80% of those who returned to live in their partially to minor damaged houses reported approximately 70% to 95% of damage to domestic water storage capacity (estimated from OCHA MIRA report).  Women, children and men were forced to use unsuitable storage facilities to store domestic water; availability was in many cases limited to less than 20 l/c/d. This situation poses a serious threat to health, hygiene and wellbeing of the affected families - especially for women and children. UNRWA and MoH clinics records show an increase in cases of diarrhea, skin infections and viral meningitis._x000D_
According to an ACF assessment conducted with support from CMWU, municipalities, NGOs, during implementation of ERF and DIFD activities in August-November 2014, 21,000 domestic water storage tanks are required for families who no longer have any water storage capacity.  This proposal is an immediate response to ensure women; children and men have sufficient storage capacity of domestic water whenever it becomes available.  _x000D_
ACF has implemented similar projects from 2010 to 2013 in thirteen areas in the ARA. After the latest ceasefire, ACF accomplished, during a three month implementation period, the distribution of 1401 and 1591 potable and domestic water storage tanks respectively to affected families in eastern Khan Yunis governorate.  This action received positive feedback from beneficiaries. The WASH cluster partners including CMWU were consulted during the implementation of the project._x000D_
</t>
  </si>
  <si>
    <t xml:space="preserve">The proposed interventions are in line with the WASH cluster specific objective number. In addition they are included among the recommendation of CMWU, recommendation of OCHA Initial Rapid Assessment dated 27 August 2014. They complements ACF on-going programs to provide 2,960 domestic storage tanks funded by ERF and by some Spanish Local Administrations (Barcelona Municipality and Andalucia Region) which will cover 13.65 % of the needs in the targeted areas; this will be increased to 39% coverage upon approval of the proposed concept note.  The following activities are planned to be implemented:_x000D_
Provision of water storage facilities_x000D_
5200 new domestic water roof storage tanks of 1000 litre capacity equipped with all fittings will be installed for families whose water storage tanks were damaged during the military hostilities in the target areas. _x000D_
1000 new potable water storage tanks of 250 litres capacity for affected families in Juhor ad Dik area who purchase their drinking water from private vendors; they currently store this water in jerry cans or buckets._x000D_
ACF and local CBOs in the target areas in coordination with the Ministry of Social Affairs (MoSA) and municipalities will conducted field surveys to identify the families affected by the military action. Priority will be given to families who:   have returned to their homes, houses which are in need of partial repair to make them habitable, water storage tanks have been damaged or destroyed, women headed families including war widows, and families with children and disabled members;_x000D_
Detailed specifications related to these activities will be prepared in accordance to SPHERE standards._x000D_
Hygiene promotion:_x000D_
Public awareness and hygiene training will be conducted through participatory workshops for household representatives of target households in order to promote safe water handling and storage, safe drainage of wastewater and good hygiene practices in the home.  Workshops will be organized for women and men either separate or jointly as recommended by cultural practice. A water tank cleaning campaign will be organized to encourage women, children and men to practice positive behaviour changes learned during training. _x000D_
Monitoring and evaluation_x000D_
The specific needs of the various households in the targeted communities will be verified through the pre implementation KAP survey. Accordingly, a set of criteria will be used for the selection of benefiting households that will take into account families who have returned to their houses with damaged or destroyed water storage tanks; women headed families including war widows; families with disabled members; and low monthly income with priority to families with an unemployed main earner.  _x000D_
ACF will maintain close coordination with other organizations working in the targeted areas to avoid duplication and ensure complementarity. ACF, with the support of local partners, will supervise the project on a daily basis to ensure timely and effective implementation. Gender sensitive focus group discussions will be conducted with the beneficiaries for further needs analysis; the specific needs identified will be incorporated into project delivery to improve outcomes._x000D_
Local partners selected in each targeted area will assist ACF to identify beneficiaries and conduct the public awareness and hygiene trainings. Prior to implementation, ACF will build their capacity to efficiently mobilize communities and provide key messages to the beneficiaries. Community participatory assessments and workshops will provide beneficiaries with sufficient knowledge for the sustainable and safe use of water storage facilities. Beneficiaries will provide non skilled labour through the transportation of the tank from the local partners’ stores to their homes. The impact of the project will be monitored through regular HH visits, and KAP surveys._x000D_
</t>
  </si>
  <si>
    <t xml:space="preserve">Indicators and targets_x000D_
_x000D_
This intervention will protect target families (including female headed households and war widows) in the communities affected by the military action from choosing to move away from their homes; this intervention will improve their access to domestic water which will encourage them to remain.  The following are the expected results:_x000D_
1.	At least 80% of the families targeted (including women, men, girls and boys) affected by the war living in or affected by the ARA through improved water storage capacity by the provision of PE tanks to reach 50 l/c/d. _x000D_
2.	At least 90% of the families targeted (including women, men, girls and boys) living in Juhor ad Dik village affected by the war and living adjacent to the ARA through improved access to potable water to reach 15 l/d/c _x000D_
3.	100% of the families involved adopt and maintain improved hygiene practices adopted by households pre and post intervention (monitoring through regular household visits and participatory workshops)._x000D_
4.	10 to 15% increased disposable income for households resulting from reduced amounts spent on the purchase of domestic water _x000D_
5.	Reduced burden on women and children in the targeted households related to water management responsibilities resulting from increased water availability._x000D_
_x000D_
</t>
  </si>
  <si>
    <t>Paolo Lubrano</t>
  </si>
  <si>
    <t>plubrano@pt.acfspain.org</t>
  </si>
  <si>
    <t>+972 54 6874349</t>
  </si>
  <si>
    <t>Field program officer Stephen Williams(hom-pt@acf-e.org)</t>
  </si>
  <si>
    <t xml:space="preserve">Contribute the food security for Gaza Strip families </t>
  </si>
  <si>
    <t>OPT-15/F/73379</t>
  </si>
  <si>
    <t xml:space="preserve"> Personal  cost  </t>
  </si>
  <si>
    <t xml:space="preserve">Production units cost                                       </t>
  </si>
  <si>
    <t xml:space="preserve">Awareness sessions cost                                 </t>
  </si>
  <si>
    <t xml:space="preserve">Running  cost                                                              </t>
  </si>
  <si>
    <t xml:space="preserve">Admin cost                                                         </t>
  </si>
  <si>
    <t>10</t>
  </si>
  <si>
    <t>130</t>
  </si>
  <si>
    <t>160</t>
  </si>
  <si>
    <t>disabilities, elder .small farmers</t>
  </si>
  <si>
    <t xml:space="preserve">300 families </t>
  </si>
  <si>
    <t xml:space="preserve">The main objective for this project is achievement the food security for Gaza Strip families especially after the last aggression on Gaza many of people loss the livelihood, and based on the last report by OCHA the rate of food insecurity in Gaza strip after war is more than 67 % compare with before the war 57%. So this is seriously situation, it's her project will be decrease this rate and lowering the unemployment rate addition to new job creation to many families in Gaza Strip.  _x000D_
The project will be implementation some micro projects especially in livestock sector and will focus on production units (breeding animals) for three types of animals (sheep and rabbits), will be implementation this project in three areas which have the large percentage of food insecurity as the following:_x000D_
1-	Gaza district:_x000D_
53 percent of the district populations are food insecure, addition to 23 percent are estimated to be under threat of becoming food insecure._x000D_
_x000D_
2-	North Gaza district:_x000D_
51 percent food insecure, Jabalia city and camp have the highest concentration with 83 percent and 41 percent respectively, addition to 20 percent of the populations are considered under threat of food insecurity. These areas have seen recurrent military incursions and house demolitions that have deprived people of their sources of livelihoods and their farms._x000D_
_x000D_
3-	Khan Yunis district:_x000D_
23 percent of the district population is food insecure, addition to 30 percent are estimated to be under threat of food security._x000D_
_x000D_
For knowledge the direct beneficiaries in this project 300 families, in three governorates and indirect beneficiaries more than 2500 person. Worth noting the target group will be benefit from project includes (widows, rural woman, disabilities, elders and small farmers).   _x000D_
_x000D_
This project featuring of sustainably because the high productivity and continuous addition to increase number of animals (expand the project) for each production unit because breeding._x000D_
</t>
  </si>
  <si>
    <t xml:space="preserve">-	Human recourse:_x000D_
1-	Project manager (Part Time)_x000D_
2-	Project coordinator._x000D_
3-	Filed coordinator._x000D_
4-	Accountant (Part Time)._x000D_
5-	Secretary (Part Time)._x000D_
6-	Trainer (consultant) for awareness session._x000D_
_x000D_
-	Running costs:_x000D_
1-	Communications._x000D_
2-	Transportation._x000D_
3-      Hall rents._x000D_
4-	SMS._x000D_
5-	Posters_x000D_
6-	Banners._x000D_
_x000D_
-	Admin cost:_x000D_
1-	Stationary._x000D_
2-	Refreshments._x000D_
3-	External Audit_x000D_
4-     Other Admin Costs._x000D_
_x000D_
-	To implementation all project activities successfully must be provisin the following:_x000D_
-	For production units of sheep (50 unit) need the following:_x000D_
1-	Sheep ( 50 unit * 5 sheeps = 250 sheep)_x000D_
2-	Feeds (50 unit * 10 bags /50 Kg = 500 bag)_x000D_
_x000D_
-	For production units of rabbits (208 unit) need the following:_x000D_
1-	Sheep ( 208 unit * 5 rabbits = 1040 rabbit)_x000D_
2-	Feeds (208 unit * 6 bags /50 Kg = 1248 bag)_x000D_
3-	Cages (208 unit *1 cage  = 208 cage )_x000D_
_x000D_
Note: the bags of feed necessary to assistance the breeder on continuing breeding until starting the production. _x000D_
_x000D_
_x000D_
</t>
  </si>
  <si>
    <t xml:space="preserve">Activities:_x000D_
1-	Announcement about the project in target areas._x000D_
2-	Fill application for submitted._x000D_
3-	Sorting the applications based on specific criteria._x000D_
4-	Field visits for all nominates which will be benefit from project._x000D_
5-	Final adoption for all names meeting the criteria. _x000D_
6-	Bids announcement for all needs for launch implementation such as (animals, feeds, cages…etc)._x000D_
7-	Medical and technical check on all animals and other tools before received by veterinary and agricultural engineer_x000D_
8-	Receipt all needs after check it._x000D_
9-	15 Awareness and training sessions targeted all beneficiaries in order to raise awareness, each one continues for 3 day duration about the important of this project and the impact it on their life and level economic and social addition to learning the mechanism of dealing with these animals during the breeding._x000D_
10-	Staring distribute the (production units) on beneficiaries._x000D_
11-	Monitoring and follow up on the project. _x000D_
_x000D_
_x000D_
_x000D_
Outputs:_x000D_
1-	Create new job opportunities._x000D_
2-	Decrease the level of unemployment in Gaza Strip._x000D_
3-	Lowering the food insecurity._x000D_
4-	Raise awareness for many people about the right ways for different animals breeding._x000D_
5-	Decrease price of meat and milk in the market because increase the amount of production._x000D_
6-	Improvement the social and economic level for beneficiaries’ families._x000D_
_x000D_
</t>
  </si>
  <si>
    <t xml:space="preserve">Indicators:_x000D_
1-	300 families will be directly benefit from this project._x000D_
2-	2500 person will be indirectly benefit from this project._x000D_
3-	500 farmer will be participate in awareness sessions _x000D_
4-	Increase No of livestock population_x000D_
5-	Increase No of services (vet assistance and extension/technical advice)_x000D_
_x000D_
Targets:_x000D_
1-	Achievement the food security for Gaza Strip population._x000D_
2-	Raise the economic level for rural woman in marginalize areas._x000D_
3-	Contribute of decrease the unemployment rate._x000D_
4-	Relief for many affected people in the last aggression on Gaza Strip._x000D_
5-	Support the farmers of livestock sector._x000D_
6-	Raise the people culture about important of micro projects such as animal production units._x000D_
7-	Provision the products of livestock in the market at proper price._x000D_
_x000D_
</t>
  </si>
  <si>
    <t xml:space="preserve"> Muhsen Abu Ramadan</t>
  </si>
  <si>
    <t>muhsen@acad.ps</t>
  </si>
  <si>
    <t>0599 606642</t>
  </si>
  <si>
    <t>Nezar Nassar(eng_nezar2009@windowslive.com)</t>
  </si>
  <si>
    <t>Emergency assistance to farmers affected by the Israeli operation “Protective Edge” in the Gaza Strip.</t>
  </si>
  <si>
    <t>OPT-15/F/73383</t>
  </si>
  <si>
    <t>938</t>
  </si>
  <si>
    <t>492</t>
  </si>
  <si>
    <t>218</t>
  </si>
  <si>
    <t>228</t>
  </si>
  <si>
    <t xml:space="preserve">To address the immediate needs of the Farmers affected by the operation “Protective Edge” in Rafah </t>
  </si>
  <si>
    <t>none</t>
  </si>
  <si>
    <t xml:space="preserve">The operation “Protection Edge” started on July 7th 2104. 51 days after the beginning of the hostilities in Gaza, the entire population has been affected by the conflict; over 100,000 individuals whose homes and assets were destroyed or damaged remain in need of food and other long-term assistance to recover. _x000D_
As a consequence of the conflict, a significant area of once productive agricultural lands have been abandoned, neglected or damaged by military action.   This could lead to loss of agricultural livelihoods, which could potentially result in food insecurity in the medium to long term.  The price of some food items has significantly, including fresh fruit, vegetables and eggs, due to the large damage sustained to farm infrastructure, agricultural lands and input supply.  _x000D_
Rafah governorate has been one of the most severely impacted by the conflict with many people having lost their livelihoods.  Some of these displaced families are now returning to their homes; however, they are faced with limited opportunities to re-build their lives and provide for their families. _x000D_
The total need of land to be rehabilitated is about 1,200 dunoms. The intervention aims at reaching Sofa village with an irrigation system, benefitting an estimated 140 farmers, each one of them allocated with 2 dunums of land.  Necessary agricultural inputs sufficient for agricultural production on 280 dunoms (2 dunums per beneficiary family) will also be provided._x000D_
ACF will focus on the Access Restricted Area (ARA) of the Gaza Strip east of Rafah governorate, in the community of Sofa._x000D_
</t>
  </si>
  <si>
    <t xml:space="preserve">Activity 1: Provision of essential agricultural inputs to affected farmers _x000D_
Beneficiary selection for receipt of agricultural kits:_x000D_
•	Farmers who have lost their agricultural-related livelihoods in Rafah who are being accommodated with host families_x000D_
•	Priority given to women headed families and families with disabled   members.  The proposed activities are culturally appropriate for both men and women, and can be implemented in both urban and peri-urban contexts on a small scale level._x000D_
_x000D_
The contents of the agricultural kit (pre-defined by the Ministry of Agriculture MOA) will include the following:_x000D_
•	Land rehabilitation – land leveling, ploughing, irrigation network _x000D_
•	Agricultural inputs – fertilizers, pesticides, seeds (appropriate species for the target location)_x000D_
•	Tools - shovels, hoes, grass harrows, steel forks, garden  scissors_x000D_
•	Greenhouse rehabilitation – plastic sheets and frames_x000D_
	 _x000D_
Procurement _x000D_
Fast track procurement: analysis of supplier/s and purchase in line with ACF’s logistics and procurement procedures. A quality check will be undertaken before the delivery of kits.  Procurement of inputs in the local market will be prioritized.   A germination test will be conducted to verify seed viability and quality.  _x000D_
Distribution of Agricultural kits:_x000D_
•	Revision of beneficiary list, distribution timetable, location and the quality assurance of the kits;_x000D_
•	Distribution will be organized with the support of the MoA and under the supervision of ACF._x000D_
•	The Agricultural kits will be distributed within two months of project approval;_x000D_
•	Post distribution monitoring to be undertaken together with MoA._x000D_
_x000D_
ACTIVITY 2: Construction of water supply system_x000D_
6 circular galvanized steel water storage ponds connected with a water pump will be constructed to store sufficient quantity of water  for irrigation. A 4km 6”-PVC main water line will be constructed to connect the ponds with the nearest water source to ensure continuous water flow._x000D_
The works will be implemented by local contractors who have the experience in infrastructure works. All materials will be selected from the local market._x000D_
Works willl be carried out under the supervision of the ACF technical team with the support of the local partner. Ponds will be handed over to the farmers; the main waterline will be handed over to the CMWU for future operation for domestic and irrigation water supply and to provide support and maintainance as required in case of defects to ensure water flow._x000D_
Monitoring and evaluation: Monitoring of field activities: distribution of the items will be monitored by ACF and MoA with modalities to be defined depending on access and constraints of access; _x000D_
Ponds and water trucnk line will be monitored by ACF technical WASH team in coordination with CMWU and MoA_x000D_
Production of reports on implementation progress on a monthly basis; final report after the project’s completion. _x000D_
_x000D_
</t>
  </si>
  <si>
    <t xml:space="preserve">_x000D_
Indicators: _x000D_
-	at least 85% of the beneficiaries will rehabilitate 2 dunums of land (total rehabilitated 230 to 240 dunumes); _x000D_
-	at least 85% of the beneficiaries will be able to cultivate 1 dumum of land (total cultivated land 120 to 140 dunums);_x000D_
-	100% of the beneficiaries have access to water for irrigation of 2 dunums each and are equipped with irrigation tools; _x000D_
-	Disposable income for families is increased by approximately 15%._x000D_
_x000D_
Target_x000D_
•	 4 km water trunk line connecting a proposed above ground storage facilities with nearest source of water to allow a continuous water flow for 140 farmers to irrigate their lands._x000D_
•	 Agricultural kits including irrigation system, appropriate vegetable seeds, fertilizer and pest control inputs; production systems to include open field and plastic tunnels distributed to 140 farmers (estimated 938 individuals)._x000D_
</t>
  </si>
  <si>
    <t>=972 54 5874349</t>
  </si>
  <si>
    <t>Gruppo Volontariato Civile</t>
  </si>
  <si>
    <t>Livelihood protection and productivity early recovery in the agricultural sector in the Middle Area through the improvement of the Integrated Water Resource Management</t>
  </si>
  <si>
    <t>OPT-15/F/73387</t>
  </si>
  <si>
    <t>Input costs (works, materials, technical supervision, awareness)</t>
  </si>
  <si>
    <t>Operation costs (management, support staff, logistic costs)</t>
  </si>
  <si>
    <t>2940</t>
  </si>
  <si>
    <t>5160</t>
  </si>
  <si>
    <t>Women Farmers, Vulnerable Farmers, Returnig Families</t>
  </si>
  <si>
    <t xml:space="preserve">To enhance resilience of vulnerable farmers through the access to quality water resources and to advanced knowledge and technology for water management. _x000D_
_x000D_
Country Strategic Objective SO3_x000D_
</t>
  </si>
  <si>
    <t xml:space="preserve">In the Gaza strip, the agricultural areas represent the 39% of the total surface (140km2); more than 50% (70km2) was deliberately targeted in the last Israeli military operation “Protective Edge”. According to the Ministry of Agriculture (MoA) assessment, the total value of the direct damage  in the agriculture sector reached  500 million US Dollars including around 60 million US Dollars of damages to the agricultural water facilities (reservoirs, pools, wells, carriers, networks). In addition, MoA estimated 200 million US Dollars as indirect (opportunity) costs. In the Middle Area (MA), more than 5,000 out of 20,000 dunums were completely destroyed, including irrigation wells, irrigation networks, greenhouses, productive trees, agricultural facilities and equipment. As a result in the Middle Area, around 3,000 families lost their main livelihood source, which increased significantly the food insecurity, the unemployment and the poverty rates in those areas. In the targeted localities,  before the last conflict, the situation for agriculture sector wasn’t ideal either. _x000D_
_x000D_
The main constraints regarded the limitation to the market, the impossibility to have access to cost-effective assets for farming activities and the deterioration of ecosystem services for the agricultural activities. Specifically the sector was suffering from the salinity of water due to the extensive water abstraction, and soil and ground water pollution due to the incorrect way of using the pesticides and fertilizers, which had a high negative impact on the quality and quantity of the produced crops._x000D_
_x000D_
The Israeli assault in Gaza have produced a further deterioration in the local social structure, notably worsening women socio-economic opportunities. In Gaza agriculture ranks as the second sector for absorbing female employment, compared to being the fifth for male employment. Moreover women, as the key community to ensure food security, are facing the lack of fresh products and minimal cooking standards, employing harmful copying strategies such as running into debt, reduction of meals per day and depletion of food stocks. _x000D_
_x000D_
The lack of access to water in the target localities, particularly for the access restricted areas (ARA) covered by the Action, represent an essential limitation to recover and reinstate agriculture productivity, following the return of IDPs and the destruction of basic assets to perform rural economic activities. The tight link between water availability and the recovery of short term agricultural cycles represent a limit for the reactivation of the agricultural sector affecting the possibility of reinstating rural economic processes as driver for the food security in the targeted area._x000D_
</t>
  </si>
  <si>
    <t xml:space="preserve">1. Primary phase:_x000D_
    a. Dynamic Needs Assessment: Following the inception need assessment, GVC and PARC will conduct an in-depth analysis in the targeted areas. The assessment will be carried out in coordination with the Palestinian water Authority (PWA), Ministry of Agriculture (MoA) and local communities. The aforementioned assessment aims at developing an open database tailored on the  FAO Resilience Index at local level.    _x000D_
    b.Final selection of beneficiaries: The final assessment will provide with updated information on the low resilient rural population to be addressed by the Action. With a second step, the beneficiaries will be selected applying specific criteria. At this stage the MoA will be involved in order to strengthen coordination ties and to avoid overlapping of interventions in the Middle Area.. _x000D_
    c.Technical assessment: based on the needs assessment and selection criteria, GVC and PARC will identify the required works and prepare the BoQ, technical specifications and other tender documents._x000D_
_x000D_
2. Rehabilitation works:_x000D_
    a. Rehabilitation of 40 wells in targeted area. The works include one or more of the following: _x000D_
       • Well bore rehabilitation._x000D_
       • Submersible pumps installation._x000D_
       • Electrical panels and cables installation._x000D_
       • Motor and generator maintenance._x000D_
    b. Rehabilitation of 8000 meters 4”-HDPE agricultural water carriers including all required connections and fittings._x000D_
    c. Installing 40 250m3-pools made of galvanized sheets and coated internally by 500 micron polyethylene._x000D_
    d.Technical training to women and men for maintenance and operation of the main water infrastructures. _x000D_
_x000D_
3. Agriculture extension campaign:_x000D_
In order to ensure an appropriate adoption of best practices and to promote a cost-effective technology transfer regarding the planning and management of water resources for the agriculture, GVC and PARC will implement an extension campaign with the targeted beneficiaries. Extension activities are geared at narrowing the gaps between knowledge, attitudes, and/or appropriate practice levels of the target beneficiaries vis-a-vis the technology recommendations. The activity will address the "demand management" aiming at improving efficiency of water use in order to produce sufficient savings, to improve preparedness and to support short term production cycles.  The extension campaign will focus on:_x000D_
    • Water saving techniques._x000D_
    • Rescheduling the planting cycle based on the seasons and available water._x000D_
    • Plant and soil protection._x000D_
    • Best practices in the use of the pesticides and fertilizers, minimizing impacts on watershed and water resources.  _x000D_
    • Improving the strategy of access to market, giving priority to women farmers and women farmers' associations. _x000D_
    • Centrality of gender issues related to the food security and reduction of coping strategies for household nutrition. _x000D_
The campaign will include successive 40-hours training courses for 20 groups. Each group will include 20 farmers._x000D_
_x000D_
4. Monitoring and evaluation:_x000D_
An M&amp;E mechanism will be set  in order to guarantee the achievement   of project objectives. The mechanism will be based on the Dynamic Need Assessment implemented and will aim at evaluating the multidimensional improvement of food security at local level.  The following activities will be included:_x000D_
    • Following up and reporting the progress of the project against the work plan._x000D_
    • Systematic collection of information for database management activities._x000D_
    • Extracting reports from the database system and processing data to identify weaknesses and threats. _x000D_
    • Verifying the quality and standards of the delivered items._x000D_
    • Conduction of specific focus group for the outcomes related to the women and children._x000D_
</t>
  </si>
  <si>
    <t xml:space="preserve">Assistance will be delivered primarily to that beneficiary groups who meet the following criteria to be applied for the final beneficiaries selection:_x000D_
    • Farmer should be registered or in the registration process in MoA and PWA._x000D_
    • Women farmers and women belonging to cooperatives, associations or women clubs. _x000D_
    • Female head of the household._x000D_
    • Well water should have minimum quality standards for agriculture._x000D_
    • Distance between targeted wells should be under the PWA standards._x000D_
    • Well Capacity should be under the PWA standards._x000D_
    • Start-up processes able to link relief, recovery and development._x000D_
_x000D_
General Indicators:_x000D_
1. Increased and recovered access to suitable water for agriculture through the reinstating and improvement of 40 wells._x000D_
_x000D_
2. Supported the rural household economy through quick recovery strategies.  _x000D_
_x000D_
3. Improved the adaptive capacity of the vulnerable farmers to resist to shocks and to adapt their production systems to the irrigated agriculture._x000D_
_x000D_
Specific Indicators:_x000D_
1.1. Increased availability of 20,000 m3 / day of reliable water for 4,000 dunums (400 ha)._x000D_
1.2 Increased availability of stored water of 10,000 m3  to guarantee permanent access for irrigation. _x000D_
_x000D_
2.1 Improved the yield of rain fed cultivated area by 90% through access to irrigation water._x000D_
2.2 Promoted water-saving techniques, reducing consumption up to 25%. _x000D_
2.3 400 vulnerable farmers benefitting from the rehabilitation and improvement of water facilities and 80% of supported activities timely starting and following their production cycle with normal pace._x000D_
2.4 2,000 workers depending on agriculture economy sector resume their activities._x000D_
_x000D_
3.1 400 farmers reduced harmful coping strategies related to food insecurity (FAO Resilience Index). _x000D_
3.2 Farmers community is active protecting the aquifer from the infiltration of the pollutants resulted from excessive use of pesticides and fertilizers._x000D_
3.3 Farmers using irrigation improve water management skills, including drainage and salinity reduction._x000D_
</t>
  </si>
  <si>
    <t>Francesco Michele</t>
  </si>
  <si>
    <t>emergency.coord@gvc-italia.org</t>
  </si>
  <si>
    <t>+972 0597152134</t>
  </si>
  <si>
    <t>Giuseppe Russo(gvcpalestina@gvc-italia.org)</t>
  </si>
  <si>
    <t>Protection of food insecure households in 3 governorates of the Gaza Strip through emergency Cash-Based interventions (Deir al Balah, Khan Yunis, and Rafah)</t>
  </si>
  <si>
    <t>OPT-15/F/73389</t>
  </si>
  <si>
    <t>1474</t>
  </si>
  <si>
    <t>632</t>
  </si>
  <si>
    <t>395</t>
  </si>
  <si>
    <t>447</t>
  </si>
  <si>
    <t xml:space="preserve">Support unemployed heads of vulnerable households to secure cash benefits used to provide a basic standard of living for their dependents_x000D_
Addressing Outcome 1; Outputs 1.1 and 1.2 of the CFW sector response plan._x000D_
</t>
  </si>
  <si>
    <t xml:space="preserve">Coastal Municipalities Water Utility (CMWU) and Khan Yunis, Deir al Balah and Rafah municipalities </t>
  </si>
  <si>
    <t xml:space="preserve">According to the Socio - Economic &amp; Food Security Survey (SEFSec) 2012, the unemployment rate in Gaza Strip was 32% before Israeli military action; thereafter rising to 65% during July-August 2014 following hostilities, of which 57% of households were rated as food insecure._x000D_
The ACF integrated FSL and WASH needs assessment conducted in 2013, and on-going project monitoring confirms that the majority of heads of households indicate that lack of employment is the main threat to food security and loss of dignity.  International agencies and UN bodies have proposed Cash for Work (CFW) intervention as the most viable option to overcome poverty. _x000D_
It is critical to provide support to families living under the poverty line and to families at risk of falling into deeper destitution.  Based on the PCBS 2012 report, 21.1% of Gaza population is living under the poverty line (107 $ monthly income per capita) while 38.8% of the population is living in poverty with 131 $ monthly income per capita_x000D_
The 2013 assessment conducted by ACF identified that rehabilitation of community assets – including maintenance of storm water collection networks, gulley cleaning, road rehabilitation and removal of solid waste - has a high potential as a CFW opportunity for unskilled males to provide them with a source of income (424 $ monthly income per capita), which will be used to improve their standard of living.  This activity also having a beneficial impact for the community in that conditions will improve through prevention of flooding or other natural disasters. _x000D_
Such interventions have been implemented by ACF during 2011 to 2013 with ECHO funding to support Coastal Municipality Water (CMWU), which has insufficient funds to conduct rehabilitation of community assets without external financial resources.  Recently, ECHO has reduced available funding for WASH activities thus exposing CMWU to limiting their ability to continue these services._x000D_
As a result, ACF as a WASH cluster Area Focal Point in Khan Yunis Governorate, and its accountability to Khan Yunis people proposes to continue support to CMWU which will then to be able to resume services to residents of Khan Yunis in order to minimize the risk of floods._x000D_
</t>
  </si>
  <si>
    <t xml:space="preserve">Activity 1: Rehabilitation of threatened community assets through employment of male workers_x000D_
In coordination with the CMWU, ACF will identify a number of potential interventions aimed at preventing flooding and other disasters: special attention will be paid to protection of community infrastructure - in particular roads, schools, water and sewage networks. _x000D_
A total of 220 male workers (200 unskilled and 20 skilled) will be employed in a cash-for-work (CFW) intervention to maintain storm water gully networks in three governorates of the Gaza Strip (Deir Al-Balah, Khan Yunis and Rafah). This will be implemented through two phases of work of 60 days each where unskilled men will receive a daily wage of 17.5 $/day and skilled workers a daily wage of 21.5 $/day. In addition, through this activity of providing livelihood support to vulnerable households will reduce the risk of waterborne diseases and the risk of damage to property resulting from seasonal flooding._x000D_
_x000D_
ACF will ensure that all drainage channels in the three governorates are cleared both prior to the rainy and during the winter season. Group of workers will be selected for the first 60 working days (phase I) to remove all to remove accumulated debris, which could affect the water drainage during the raining season. After the end of the rainy season, a second group will be selected for 60 working days (phase II) to clean and maintain  the damage resulting from flow of water in the stormwater channels._x000D_
The participation of the CMWU and related municipalities will be required to transport the daily collected debris to appropriate dumping sites._x000D_
The 220 beneficiaries will be selected from the 3 targeted governorates, Deir Al-Balah, Khan Yunis and Rafah (80 beneficiaries from Deir Al-Balah, 100 from Khan Yunis and 40 from Rafah). _x000D_
</t>
  </si>
  <si>
    <t xml:space="preserve">Targets: _x000D_
•	220 households will be able to improve their access to food resulting from an increase in disposable income. _x000D_
•	Seasonal flooding of urban and rural areas prevented through rehabilitation of community assets •	The rehabilitation works will benefit the entire population of the three targeted governorates (approximately 608,694 individuals). Maintenance of the storm water collection networks will prevent flooding in heavily urbanized zones and hence prevent the spread of surface water contaminated by overflowing cesspits. This will lead to a reduction in waterborne disease hazards among the population, especially children._x000D_
•	220 vulnerable households will have better access to food through increased income and will enable women (28% of targeted population) to support their family members. As a result of their involvement in this project, workers will also increase their skills and future employability. _x000D_
_x000D_
Indicators:_x000D_
•	220 households will be able to improve their access to food resulting from an increase in disposable income. _x000D_
•	Seasonal flooding of urban and rural areas prevented through rehabilitation of community assets _x000D_
•	Volume of cash transactions in local markets increased resulting from increased expenditure by 60% of Cash for Work recipients _x000D_
•	Diet Diversity Score and Food Consumption Scores increased for 60% of households targeted by cash-based interventions _x000D_
_x000D_
_x000D_
</t>
  </si>
  <si>
    <t>=972 54 6874349</t>
  </si>
  <si>
    <t>Protecting vulnerable groups from the risk of storm water flooding in hotspots of the Gaza Strip</t>
  </si>
  <si>
    <t>OPT-15/WS/73391</t>
  </si>
  <si>
    <t>10296</t>
  </si>
  <si>
    <t>3955</t>
  </si>
  <si>
    <t>5749</t>
  </si>
  <si>
    <t>To address the humanitarian needs of vulnerable children ( less than 5 years), women, girls, boys, men and elderly in the Gaza strip through prevention of storm water flooding.</t>
  </si>
  <si>
    <t>MA’AN  Development Center and Coastal Municipality Water Utility Gaza</t>
  </si>
  <si>
    <t xml:space="preserve">Gaza’s high population growth rate has led to urban expansion and the creation of large impervious surfaces that dramatically increase runoff. This runoff contributes to downstream flooding and a loss in groundwater recharge of the aquifer. Climate change affects the start and duration of the seasons, as well as the total quantity of rainfall received in any given season. There is now heavier precipitation concentrated in a shorter time that results in increased run-off, erosion, and flooding, which has forced the population to rely on small boats or carts to move from one location to another during the floods._x000D_
Gaza has recently experienced repeated and extensive flooding due to heavy rains.  A  general lack of infrastructure due to the blockade imposed on Gaza strip since 2007 combined with poor management, and extensive destruction due to Israeli hostilities during July-august 2014 has worsened an already critical situation.  These factors have led to frequent flooding and water-related damage due to stagnant and contaminated water to houses, public buildings and municipal wastewater networks according to CMWU Rapid Damage Assessment Report of 2013. _x000D_
The accumulation of large water pools has forced the closure and damage of a number of roads, leading to boys and girls prevented from attending their schools and university students from reaching their universities. Women are often the most affected as they bear the responsibility of water management, school attendance of their children, and care of sick and elderly family members._x000D_
Stagnant storm water pools have provided breeding grounds for mosquitoes and have negative impact on the population: if not adequately treated, this situation might lead to serious threats for public health._x000D_
ACF with the support of MA’AN conducted a field assessment in February 2014 and identified rainwater flooding hot spots.  ACF recently produced a map for expected locations of rainfall flood in the southern governorates (124 locations were identified; 24% of them in Deir al Balah, 60% in Khan Yunis and 16% in Rafah governorates); this information was shared with the WASH Cluster.    _x000D_
Developing a sustainable system for stormwater management has become an urgent priority in dealing with flooding in vulnerable areas of the Gaza Strip. A local stormwater soak away system is a suitable solution to avoid storm water accumulation in lower zones, which will protect women, children boys and girls from health risks and diseases associated with exposure to flood water mixed with sewage from cesspits, and damage to livelihoods as a result of disastrous floods. In addition, it will allow water to infiltrate to the ground aquifer to reduce its qualitative deterioration due to sea water intrusion and over extraction._x000D_
</t>
  </si>
  <si>
    <t xml:space="preserve">ACF has implemented similar activities as an emergency response to the winterization floods of January 2013 and Alexi flood in December 2013 by supporting CMWU with fuel to operate WASH facilities, hiring portable pumps with hose and connectors to evacuate water from ponds, and renting trucks and bulldozers to clear and resurface unpaved streets. In addition, ACF implemented in 2012, community soak away boreholes south of Gaza city to prevent rainwater accumulation and floods with funding from the Barcelona municipality. _x000D_
The proposed interventions are in-line with the WASH cluster specific objective, recommendation of CMWU, and complementing ACF on-going programs to support CMWU with stormwater Management and Disaster Risk Reduction in the Gaza Strip to identify the flooding zone hot spots, funded by Barcelona municipality and the construction of community soak away systems funded by HSBC.  _x000D_
_x000D_
This proposal will include the following activities: _x000D_
_x000D_
Support service providers and duty bearers to prevent and respond to flood risks_x000D_
ACF will support CMWU and selected municipalities in Khan Yunis governorate with the required materials and tools for their emergency staff to prevent and respond to flood alerts.  Mobiles pumps with discharge hoses will be provided to evacuate accumulated water, diesel generators to operate wastewater facilities will be made available to municipalities and provision of mobile/portable fuel tanks for fuel distribution will be allocated._x000D_
_x000D_
Development of Municipal response plans_x000D_
ACF will support the eastern municipalities of Khan Yunis governorate through building training to enable them to produce or update their emergency response plans, conduct SWOT analysis to identify their needs, capacities, and human and logistic resources to improve their preparedness and responses during emergencies._x000D_
_x000D_
Prevention activities with Stormwater soakway systems_x000D_
Construction of stormwater collection and infiltration systems comprising of collection gullies, storage manholes (1.5m diameter) and soak ways boreholes filled with gravel (1.0 m diameter). 10 Locations will be identified based on the ACF flood map and areas with damaged infrastructure due to Israeli military action that has diverted the direction of runoff and the additional impacts on the flood zones._x000D_
Monitoring and evaluation_x000D_
ACF will maintain close coordination with CMWU, related municipalities, WASH cluster and other organizations working in the targeted areas to avoid duplication and ensure complementarity. ACF with the support of local partner will supervise the project on a daily basis to ensure timely and effective implementation._x000D_
The project will be linked with an ACF project funded by the Barcelona Municipality to develop a stormwater Master Plan in southern Gaza. The plan is designed to encourage people in the targeted areas to participate in public awareness campaigns leading to the resident men cleaning the boreholes. Women’s participation in the workshops and focus group discussions will strengthen social relations between family members and unify efforts to assure long-term water needs are met._x000D_
</t>
  </si>
  <si>
    <t xml:space="preserve">Indicators:_x000D_
Indicators: _x000D_
-	At least 3 mobile pumps with discharge hoses are made available to the municipalities of the target areas;_x000D_
-	At least 5 generators to operate waste water pumps are made available to the municipalities of the target areas;_x000D_
-	The main roads to access schools and hospitals are clean from stagnant water and adequate drainage systems are in place; _x000D_
-	At least 4 municipalities in the target area undertake development of flooding response plans;_x000D_
-	10 stormwater collection systems are provided in the target area._x000D_
_x000D_
Target_x000D_
This intervention will support CMWU and related municipalities to protect families in the communities affected by the potential risk of flood. The following are the expected results:_x000D_
•	Prevention of private and public properties from damage._x000D_
•	Protect of women, children, girls, boys and men from waterborne diseases due to flooding._x000D_
•	Elimination of stormwater accumulation in the streets and flooding of sewage cesspits into the streets._x000D_
•	Improve service provider responses in due time._x000D_
</t>
  </si>
  <si>
    <t>HelpAge International</t>
  </si>
  <si>
    <t>Emergency support to vulnerable old people in response to the humanitarian crisis in Gaza</t>
  </si>
  <si>
    <t>OPT-15/F/73392</t>
  </si>
  <si>
    <t>Direct personnel costs</t>
  </si>
  <si>
    <t>food and non food items</t>
  </si>
  <si>
    <t>visbility, awareness and advocacy</t>
  </si>
  <si>
    <t>Operational and logistical costs</t>
  </si>
  <si>
    <t>Indrect management costs</t>
  </si>
  <si>
    <t>1580</t>
  </si>
  <si>
    <t>Elderly people</t>
  </si>
  <si>
    <t>400 Old People headed households, totalling 2600 benecifiaries (inc1800 children) and 400 isolated old people (incl 280 women)</t>
  </si>
  <si>
    <t xml:space="preserve">General Objective_x000D_
_x000D_
To improve the lives of older people directly affected by the conflict by providing direct assistance and improving access to humanitarian and public services so that they can meet their immediate needs._x000D_
_x000D_
Specific Objective 1_x000D_
_x000D_
Older people, particularly vulnerable older women and widows living alone or in isolation have improved wellbeing as a result of meeting their immediate and basic needs._x000D_
_x000D_
Specific Objective 2_x000D_
_x000D_
Older people have increased access to secure, dignified and timely humanitarian services that are appropriate to their specific age related needs._x000D_
</t>
  </si>
  <si>
    <t>WFP</t>
  </si>
  <si>
    <t>On 8 July 2014, a humanitarian emergency was declared in the Gaza strip, following an escalation in hostilities involving intense Israeli aerial/naval bombardment and Palestinian rocket fire into Israel, affecting the entire population of Gaza. Since 26 August a ceasefire entered into force and a large humanitarian emergency assistance has been launched. Presently, 2 and a half month later, almost all of the conditions encountered at the moment of the ceasefire are still applicable. Reconstruction efforts are still far off and economic life has not returned to normal for many households that have been affected the worst and with stringent restrictions to imports, preventing restoration of livelihoods mechanisms. The cold and wet winter season is approaching, which will aggravate the situation for many vulnerable households. _x000D_
_x000D_
Despite the clear challenges faced by older people in humanitarian crises, they are often invisible to the humanitarian community, due to their limited inclusion in needs assessments, and the limited use/availability of data to support identification of their needs. For people with limited family and community support such as those who live alone, widows or those with mobility challenges, accessing even basic assistance can be a major challenge. _x000D_
_x000D_
In June 2012, we carried out a multi-sector needs assessment to collect and analyze the general situation of older people in Gaza, six years after the blockade. During the first substantive ceasefire, we commenced a new needs assessment based on the model used in 2012. We participated in the UNOCHA led joint needs assessment “MIRA” in mid-August and also advocated for detailed information to be given to those over 55 years as well as breakdown of data beyond the usual cut-off point. Our response plan is based on the findings from the above needs  assessment; as well as the data currently available from UNOCHA and the various sectors/clusters, older peoples committees (OPCs) and partners;_x000D_
_x000D_
About 67,000 aged 60 or older live in Gaza, and 110,000 people are aged 55 and over. About 8,000 older people live alone in Gaza. Amongst women aged 60-69, over 40% are widowed, rising to 90% for those 80+. Of people aged 60+, 25% of men and 19% of women suffer from a disability or mobility problems. Furthermore, data shows that 63% of older people (60+) in the Gaza Strip suffer from one or more non-communicable diseases (NCDs) creating potentially life threatening risks from interruptions in basic service provision.  63% of older people (60) suffer from one or more non-communicable disease and need regular access to treatment and medication placing them at major risk from disruption of health services. Of those aged 60+, 25% of men and 19% of women suffer from a disability which constrains their ability to earn income and may require regular access to health services. 75% of older people live below the poverty line. Over 40% of women aged 60-69 are widowed, rising to 90% for those over 80. UNOCHA’s MIRA assessment report   raises the following issues and priorities regarding Food Security:_x000D_
•	Quality and adequacy of food supplies_x000D_
•	Extensive impact on agriculture/fisheries which are a key source of food/employment for many older people (71% of communities report urgent food security issues)_x000D_
•	Nutritional diversity (especially fresh vegetables) severely affected by price rises and market disruption_x000D_
•	Priorities for households who have lost their primary breadwinner and other vulnerable groups, i.e.  old people, women-led HHs, people with disabilities (PWD) _x000D_
•	Restore damaged agricultural assets, e.g. greenhouses, irrigation wells, poultry farms _x000D_
•	Cash, assets and technical assistance to HHs for small food production to satisfy part of their food needs_x000D_
•	Immediate assistance to fishermen to compensate lack of income, and replacement of damaged/destroyed assets and equipment</t>
  </si>
  <si>
    <t>Specific Objective 1 : Older people, particularly vulnerable older women and widows living alone or in isolation have improved wellbeing as a result of meeting their immediate and basic needs._x000D_
_x000D_
Ouputs_x000D_
1.1 A minimum of 400 affected households that are headed by old people, or 2600 persons, have sufficient means to meet immediate and basic needs for a period of 6 months._x000D_
1.2 A minimum of 400 isolated affected elderly persons, of which at least 70% women, have sufficient means to meet immediate and basic needs for a period of 6 months._x000D_
Activities_x000D_
•	Three rounds of distribution of electronic cash vouchers which provide access to food and non-food items at local stores. Each round will target 400 old people headed HHs and 400 isolated elderly people. Through continued collection of information each round will include the most vulnerable cases, so that new beneficiaries may be added to the base group. This activity is implemented in collaboration with WFP and Oxfam._x000D_
•	Needs assessment, in continuation of available data, disaggregated by age and gender, to form the bases for improvements to the list of eligible items as well as preparation of possible longer term livelihood interventions in a next phase.  _x000D_
•	Market research of identified highly valued products that are specific to the target group of old people, in to particular to women. _x000D_
_x000D_
Specific Objective 2:  Older people have increased access to secure, dignified and timely humanitarian services that are appropriate to their specific age related needs._x000D_
_x000D_
Ouputs_x000D_
2.1	Information about the available humanitarian services targeting old people and how to access them will be widespread, emphasizing women and people that have become isolated in particular, minimizing the chance of extreme cases left unassisted. _x000D_
_x000D_
2.2 Humanitarian service providers (international organizations and ministries) working in Gaza in response to the current crisis have increased knowledge about the specific needs of older people and apply this in their own response activities._x000D_
Activities_x000D_
•	Running of Age-friendly spaces, which offer the possibility for social activities, discussions, one to one support, awareness raising, information gathering, as well as contributing to mental well-being._x000D_
•	Daily operation of a toll free telephone helpline: collecting information; documenting complaints; providing referral services; and disseminating basic messages. _x000D_
•	Radio spots to assure widespread knowledge of access points for information._x000D_
•	Designing of fact sheets and advocacy messages, based on the evidence of the ongoing program as well as best practices from other interventions, and dissemination to the community of humanitarian and institutional actors operating in Gaza. _x000D_
•	In specific urgent cases, provide referral services, transport, volunteer support services to assure timely and appropriate assistance involving services provides by different organizations.</t>
  </si>
  <si>
    <t xml:space="preserve">Monitoring of the project is organized in a different ways, both quantitative and qualitative. Outputs have been formulated in such ways that permit a quantitative measurement of the level of achievements. Outputs 1.1 and 1.2 define a minimum number of beneficiaries, due to the design of the cash voucher program in three rounds, which allows a shift in beneficiaries depending on vulnerability and thereby possibly extending the number of persons that are reached. This is subject to the limitation that beneficiaries already participating are deemed capable of providing in their subsistence, or accessing assistance elsewhere. _x000D_
_x000D_
The electronic vouchers system has the advantage of automatic recording of key information, which will record achievements in terms of quantitative targets. The records collected at the suppliers level will also generate qualitative information about priority awarded to articles. In combination with focus group discussion this will lead to improved lists of eligible times, and improvements to the design of the intervention. It is within the aim of this emergency programme to arrive at a better understanding of specific products that are highly valued by older people. The collaboration with WFP (contracted) and Oxfam (coordination) limits the risk that beneficiaries are targeted by multiple programs._x000D_
_x000D_
The presence of an Age friendly space provides a low threshold for monitoring the perceptions of beneficiaries to the components of the emergency program. Feedback will be collected through volunteers that form our outreach team and by more formal focus groups discussions. Information collected through the hotline will be registered and analyzed. The design of the cash voucher programme in three distribution rounds permits improvement suggested by the data to feed directly into the next round. _x000D_
_x000D_
Increased knowledge of specific needs of older people and the application thereof by international humanitarian organizations and local institutions will be monitored by observing the design of programs and the inclusion of information disaggregated by age in reports and assessments. </t>
  </si>
  <si>
    <t>Eyad Al AraJ</t>
  </si>
  <si>
    <t>eyad.alaraj@helpage.org</t>
  </si>
  <si>
    <t>+972 542 885 066</t>
  </si>
  <si>
    <t>Koen Wagenbuur(epmgaza@helpage.org)</t>
  </si>
  <si>
    <t>Emergency response to protect vulnerable families living in inadequate shelters through the rehabilitation of shelters and improvement of sanitation facilities in the West Bank</t>
  </si>
  <si>
    <t>OPT-15/S-NF/73393</t>
  </si>
  <si>
    <t>1718</t>
  </si>
  <si>
    <t>893</t>
  </si>
  <si>
    <t>404</t>
  </si>
  <si>
    <t>421</t>
  </si>
  <si>
    <t xml:space="preserve">To address the humanitarian needs of the Palestinian population living in inadequate shelters, and strengthen their resilience against manmade and natural shocks through the provision of safe shelter, NFIs and sanitation facilities_x000D_
_x000D_
SO: 1,2,3,4,5_x000D_
</t>
  </si>
  <si>
    <t>local protection committees</t>
  </si>
  <si>
    <t xml:space="preserve">In Area C of the West Bank, the majority of Palestinian families live in small and isolated communities.  Bedouin and herders live a pastoral life in corrugated tin shacks or tents, which offer only limited protection from the harsh weather conditions.  Water infiltration, insufficient ventilation and lack of insulation present a constant health hazard for the inhabitants. The one-room shelter fails to meet minimum standards of privacy and safety.  Families also have reduced access to basic health and sanitation facilities. _x000D_
As part of its relocation plan for the Bedouin, the Government of Israel has increased the pressure on the Palestinian communities in the eastern Jerusalem Governorate, Firing Zone 918 of Masafer Yatta and the north Jordan Valley; observed through issuing of eviction orders to Palestinian residents, and demolishing their homes, livelihood structures and community assets. Data from UN OCHA indicates a 38 percent annual increase in Israeli demolition of Palestinian homes and property in the eastern Jerusalem Governorate during 2014. Israel has also recently seized and destroyed emergency shelters provided by international donors for people whose homes were demolished, further limiting their ability to remain on their land and in their communities_x000D_
In September 2014, ACF updated its assessment for 190 communities in Area C. The assessment indicated that communities in the E1 zone, Firing Zone 918 and Jordan Valley are the most affected by Israeli restriction policies. This assessment included a risk analysis to identify the potential risks, coping mechanisms and mitigation measures. As a result, 10 communities were identified as priority due to their vulnerability (economic conditions, shelter status, unemployment rate, income resources, demolition/ eviction orders), sensitivity of their location; and the ability, acceptance and willingness of people to take risk._x000D_
Currently, Bedouin communities allocate their limited resources to the maintenance of their dwellings, whilst being prohibited by Israeli authorities from making any infrastructure expansion. ACF targeted communities are considered at high risk from Israeli restrictions including demolition orders, eviction and land confiscation. Beneficiaries identified within the project are affected by pre-existing poverty, total dependency on herding, limited health care services, and limited social capital including education._x000D_
Bedouin women and children are particularly vulnerable. Women are increasingly confined at home and many have lost their long established responsibilities (such as animal grazing and wood collection) as communities affected by limited freedom of movement have become more concentrated in confined spaces.  Limited access to sanitation facilities forces women to defecate at night time, with significant impact on their health and exposure to risk of harassment and sexual violence. Safe, weather-proofed shelters with sanitation facilities which provide sufficient privacy are important improvements for Bedouin women and children._x000D_
As part of the mitigation measures and before the implementation of activities, legal awareness sessions and consultation with related legal organization, including the Norwegian Refugee Council (NRC) will be conducted in the targeted communities. The existing protection committee and Mukhtars will be involved in the design, implementation and monitoring of the activities. No permit requests will be submitted to the Israeli authorities.  A low visibility profile strategy will be followed during the implementation of the activities.  Advocacy campaigns will also be prepared to address the receipt of stop work/ demolition orders._x000D_
</t>
  </si>
  <si>
    <t xml:space="preserve">Coordination meetings with Ministry of Local Government (MoLG), UN-HABITAT, and other stakeholders were conducted to avoid gaps/overlap in the following activities:_x000D_
_x000D_
•	Rehabilitation of 145 shelters_x000D_
ACF will rehabilitate existing shelters and/or replace shelters in poor condition according to the local context and degree of rehabilitation necessary to conform to minimum SPHERE standards in terms of insulation (weather-proofed, with sufficient ventilation, with top-roof insulation from hot and cold weather and roof, floor and walls insulated from water infiltration) and internal room separation._x000D_
The design of the shelters will take into account technical, cultural and security considerations as well as lessons learnt from ACF implemented projects during the previous 5 years (easy to transport and build, roof designed to allow rainwater harvesting, movable partitions). Individual family requirements will be determined on the bases of socio economic and technical survey with solutions identified by family needs, size, economic conditions and ownership of the land._x000D_
•	Rehabilitation/ installation of 60 latrines_x000D_
Prior to the intervention, ACF will undertake an initial survey on current hygiene practices, existing facilities, social and cultural habits of the communities as well as an initial analysis of the economic conditions of the target beneficiaries. The most vulnerable families will be provided with shelter and sanitation facilities if they lack such infrastructure.  Portable latrines will be provided those in need: the model currently used by ACF is in line with the provision of the Shelter Cluster and adequate to the needs of the community: the latrine is composed of a metal structure with Arabic seat, door lockable from inside, septic tank._x000D_
•	Provision of 100 winterization kits and NFIs_x000D_
Whenever shelter rehabilitation/provision is not feasible due to a high risk of demolition or displacement, ACF proposes to distribute plastic cover sheets to Bedouin or herder families to be used for their dwellings during the winter season.  _x000D_
ACF will distribute kitchen kits (plastic pots, cooking pots, cooking pans, and wood burning stoves) to families affected by demolition and/or most vulnerable families in herding communities.  Appropriate domestic implements will facilitate women in their daily chores and increase the sense of protection of the family. In addition, Wood burning stoves will be provided to be used for both heating and food preparation (cooking and baking); particular attention will be paid to potential fuel efficient stoves. Wood burning stoves have a positive impact on several levels; less expenditure will be required for fuel as the stove will serve two purposes at the same time, risk of accidental fires (especially for children) will be reduced and the negative health impact of smoke inhalation inside the shelters will be limited._x000D_
•	Awareness and training campaigns on legal and human rights, hygiene practices and maintenance of the rehabilitated shelters_x000D_
Women will be encouraged to participate in the sessions; specific attention will be paid to raising issues related to female hygiene. Information on cleaning and maintenance of sanitation facilities will be provided to all beneficiaries receiving mobile latrines._x000D_
_x000D_
•	Monitoring and Evaluation (M&amp;E)_x000D_
In-depth socio- economic survey and field visits will be conducted to identify target families; the survey will facilitate the supervision, monitoring and evaluation of the activities.  A KAP survey will be conducted to assess and evaluate the impacts of the activities on women, men and children, which will include an evaluation on allocation of additional disposable income derived from savings on annual maintenance of shelters, responsibilities of men and women at household level and improved access to adequate shelter and sanitation services._x000D_
_x000D_
</t>
  </si>
  <si>
    <t xml:space="preserve">Outcomes_x000D_
_x000D_
The project aims to protect the vulnerable families through a response to their immediate needs, thus increasing their resilience to manmade and natural shocks. The project will improve their living conditions and protect them from adverse climate conditions through the provision of appropriate shelters and sanitation facilities in line with minimum SPHERE standards._x000D_
By requiring minimal maintenance, the rehabilitated shelters will enable the beneficiaries to increase their savings and/or allocate more resources to other basic needs – including:  education, food and health costs. Rehabilitated shelters will improve families’ health conditions whilst reducing their vulnerability to the ever challenging climactic conditions. In addition, the rehabilitated shelters will enhance beneficiaries’ economic living standards by reducing their heating expenditure._x000D_
Safe access to improved sanitation facilities will improve women’s health and provide increased protection from potential sexual and gender based violence._x000D_
_x000D_
The expected outputs from the project are:_x000D_
•	145 shelters are rehabilitated/reconstructed_x000D_
•	145 NFI kits are distributed_x000D_
•	60 latrines are improved/installed._x000D_
•	100 winterization kits are distributed_x000D_
•	10 training sessions and workshops addressing good hygiene practice and shelter maintenance conducted._x000D_
_x000D_
The expected objective verifiable indicators from the project are:_x000D_
•	Living conditions for 245 families are improved (145 shelters plus 100 winterisation houses)_x000D_
•	Family expenditure on shelter maintenance decrease by 80%._x000D_
•	100% of human excreta are eliminated from areas close to targeted household’s shelter._x000D_
•	At least 245 women improved their knowledge of good hygiene practice by at least 40% (pre and post test) for recipients of the 145 shelters and 100 winterised houses_x000D_
•	At least 245 participants improve their knowledge in shelter maintenance by at least 50% (pre and post test) for recipients of the 145 shelters and 100 winterised houses_x000D_
</t>
  </si>
  <si>
    <t>plubrano@pt-acfspain.org</t>
  </si>
  <si>
    <t>hom-pt@acf-e.org</t>
  </si>
  <si>
    <t>Emergency response to improve access to safe, sufficient and affordable water and sanitation facilities for the vulnerable population in area C, West  Bank</t>
  </si>
  <si>
    <t>OPT-15/WS/73394</t>
  </si>
  <si>
    <t>Local Partners</t>
  </si>
  <si>
    <t>Indirect Administrative Costs</t>
  </si>
  <si>
    <t>36000</t>
  </si>
  <si>
    <t>18720</t>
  </si>
  <si>
    <t>8460</t>
  </si>
  <si>
    <t>8820</t>
  </si>
  <si>
    <t xml:space="preserve">To protect the most vulnerable families and water scarcity affected population in Area C in central and southern West Bank through provision of access to safe, reliable and affordable water, sanitation facilities and improvement of hygiene conditions_x000D_
SO: 1,,2,3,4,5_x000D_
</t>
  </si>
  <si>
    <t>Yatta Joint Service Council</t>
  </si>
  <si>
    <t xml:space="preserve">Communities in Area C, West Bank, especially in Southern Hebron, Jericho and East Jerusalem periphery are particularly affected by water scarcity. Assessments conducted by ACF during July and August 2014 in Area C showed that water scarcity is one of the main factors leading vulnerable families to poverty and food insecurity, as well as further deteriorating living conditions and hygiene practices._x000D_
_x000D_
Bedouin communities in Jericho and East Jerusalem periphery receive water through old water pipes laid on the ground. Irregular water supply, small size of old water pipes, high water losses and destruction of water pipes by settlers restrict access to safe, sufficient and affordable water, thus forcing many families to depend on trucked water with prices over 20 NIS/m3, which places them in a situation of great financial vulnerability. As a result, many families have to move during summer to be closer to filling points and water sources. Their seasonal migration complicates their return to the communities and puts them at risk of permanent displacement due to settler harassment and settlement expansion._x000D_
_x000D_
Settlers regularly target Palestinian livelihoods and water sources (e.g. Fer’ah). The combined effect of these constraints, coupled with a growing number of infrastructure demolitions, push families into poverty and food insecurity._x000D_
_x000D_
Families living in un-served/underserved communities with water networks rely on harvested rain and trucked water to meet the balance of their water needs. Adequate water storage capacity is vital for vulnerable families to harvest rain water in winter and store trucked water in dry months._x000D_
_x000D_
According to an ACF assessment conducted in 2014 involving 171 communities in 5 governorates in southern and central West Bank, many families in Area C lack latrines and do not have sufficient water storage capacity (&lt; 5m3). Most of them must buy water using small tanks (3.7m3 tractors) instead of large tanks (10m3) with prices up to 30 NIS/m3 as the trucked water cost is affected by road conditions, tank capacity, distance and filling time._x000D_
Women, many of whom are widowed, disabled or divorced, reported that they have to borrow water from relatives and neighbors, and then store it in small containers or kitchen pots. Men and women have distinct tasks: men provide payments for water truck services, while women are responsible for storage and use of water. ACF surveys show that women are often the most disadvantaged when families face water shortages or when latrines are not available._x000D_
_x000D_
In October 2014, ACF and educational directorates of the Palestinian Authority conducted a number of coordination meetings and joint assessments for the schools in Hebron, Bethlehem and East Jerusalem. Meetings, field visits and interviews undertaken with women, men, students and teachers showed that many schools are not connected to a regular water supply or/and have poor WASH facilities. Substandard sanitation facilities in schools increase children’s exposure to health risks, unhealthy social environment and the dropout rate among girls._x000D_
_x000D_
Distance from consumer to water source and roads conditions are considered key factors affecting the price of trucked water. High water prices and limited income oblige families to reduce their water consumption to as little as 20-30 l/c/d. _x000D_
</t>
  </si>
  <si>
    <t xml:space="preserve">Coordination meetings with the Palestinian Water Authority (PWA), Ministry of Education (MoE), UNICEF, other international agencies such as GVC, CISP and PAH will avoid gaps/overlap in the following activities:_x000D_
_x000D_
•	Rehabilitation/construction of filling point and simple water networks for communities in southern Hebron, Jericho, and East Jerusalem periphery:_x000D_
Construction of pipelines and filling points for Bedouin communities; the pipelines will be connected to the PWA / municipality systems. In addition, ACF proposes to rehabilitate/install 3 simple water networks using high-density polyethylene (HDPE) pipes (50 mm diameter will be used for the filling points and 32, 25, 16 mm will be used for the water network) for Bedouin communities to ensure sufficient pressure and flow in the network. Wherever possible, pipes will be buried below ground level.  _x000D_
_x000D_
•	Construction/rehabilitation of household cisterns for vulnerable families, with special attention to female-headed households and on families with disabled members located in Area C and seam zones:_x000D_
100 household cisterns will be constructed in communities along /close to bypass roads (road 317) in Khalet Al Mayeh, Ma’in and Al Birkeh. 20 cisterns will be rehabilitated in sensitive areas, including Masafer Yatta. Catchments areas with 50 cisterns will be improved through cleaning and construction of sediment pools; including placement of a grid/mesh at the entrance. A socio-economic baseline survey will be conducted. 40 Female headed households and families with disabled members will be prioritized. _x000D_
_x000D_
•	Rehabilitation of roads:_x000D_
ACF will rehabilitate 8 km of roads in Masafer Yatta and road 317 clusters to facilitate access to the community and reduce the cost of trucked water through enabling access by larger volume water tankers, which is significantly cheaper than the smaller tractor tanks._x000D_
_x000D_
•	Training and awareness workshops at community level on hygiene promotion, water saving techniques, and cistern management:_x000D_
Awareness raising on good hygiene practices to prevent diarrhea (focus on hand-washing), saving/recycling of water, chlorination and cistern management will be provided to women and men at household level, as well as with the entire community in order to encourage men and women to share the responsibilities of family hygiene. _x000D_
_x000D_
•	Construction/rehabilitation of toilets, cisterns and drinking fountains for schools:_x000D_
4 schools and 2 public kindergartens not assisted by other NGOs or agencies will be provided with a total of 30 toilets (4 for the disabled), 4 cisterns, 4 PE tanks (5m3 each) and 6 drinking fountains._x000D_
_x000D_
•	Supply of WASH facilities (latrines, showers and plastic tanks) and residential shelters in response to natural disaster (drought) and man-made disaster (demolition):_x000D_
50 latrines in line with SPHERE standards will be constructed taking into account gender disaggregated analysis of hygiene practices and community social attitudes. 80 plastic tanks (1.5m3/tank) will be provided to families affected by drought or when construction/rehabilitation of cisterns is not feasible due to security constraints._x000D_
In addition, ACF will ensure close monitoring of demolition and settlers violence and will encourage post-emergency response (after 90 days) for WASH facilities where required within ACF capacity in close coordination with the WASH cluster and other agencies._x000D_
_x000D_
•	Monitoring and Evaluation (M&amp;E):_x000D_
Detailed survey, field visits and water analysis will be conducted to supervise, monitor and evaluate the activities, including water quality monitoring at the household. A KAP survey will be conducted to assess and evaluate the impacts of the activities on women, men and children and will include evaluation on the allocation of additional disposable income derived from savings on water purchase, responsibilities of men and women in water management at household level and improved access to water resources._x000D_
</t>
  </si>
  <si>
    <t xml:space="preserve"> The expected results include the following:_x000D_
_x000D_
1. Improved water quality for vulnerable families_x000D_
Construction/rehabilitation of water networks will decrease the dependency on trucked water and will help deter families from sourcing unsafe water. Catchment area improvement, promotion of Household water treatment _x000D_
(HWT), hygiene promotion campaigns on hygiene practices and cistern management will encourage behavior changes and contribute to a reduction in waterborne diseases._x000D_
_x000D_
2. Increased availability and quantity of water supplies with the effect of increased average water consumption and decreased water expenditure for vulnerable families, with focus on women and children in southern and central West Bank_x000D_
The construction/rehabilitation of filling points and water networks, as well as the rehabilitation of natural springs and cisterns will improve the availability of water. Men and women will participate in the planning, design and implementation of the activities. Families will reduce their expenditure on trucked water; consequently will have additional disposable income for other basic needs.  Women will also need less time for fetching water and will have the opportunity to spend more time caring for their children. _x000D_
_x000D_
3. Increased awareness, knowledge and practices, improved appropriate hygiene and sanitation facilities_x000D_
Hygiene promotion activities and awareness rising on good hygiene practices will be provided at household level, with a special focus on women. The core hygiene promotion messages will be hand washing, efficient use of water, domestic hygiene, cleaning and maintenance of WASH facilities and water storage tanks._x000D_
_x000D_
4. Strengthened capacity and resilience of vulnerable communities to respond to adverse environmental conditions resulting from natural disasters_x000D_
The distribution of water, mobile latrines, shelters and non-food items (plastic tanks, kitchen kits), as well as maintenance training for cistern management and chlorination will improve and strengthen the capacity of vulnerable communities to withstand adverse environmental conditions._x000D_
_x000D_
_x000D_
5. Improved information management, coordination and dissemination of information among the cluster members and other stakeholders_x000D_
The use of GIS and statistical software in data collection will facilitate data comparison and analysis; ad hoc databases will be set up to collect and compare information collected during the project implementation; complemented by the data management system that ACF has already put in place. Elaborated data will be shared with relevant stakeholders and made available through regular reporting._x000D_
KAP surveys and general project monitoring and evaluation will be carried out throughout the entire project in coordination with other agencies operating in the area; ACF will contribute to exchange of information/lessons learned, fact sheets and stories among the cluster community and to be used for advocacy purposes. _x000D_
_x000D_
Expected indicators and targets for the project are:_x000D_
•	Water expenditure decreased by 30%._x000D_
•	Water consumption increased by 30%._x000D_
•	Interruptions of water supply in the network decreased by 30%._x000D_
•	Water loss in the network decreased by 30%._x000D_
•	Number of small water deliveries (with tractors) decreased by 60%._x000D_
•	At least 150 women improved their knowledge in HWT use and water saving techniques by at least 40% (pre and post-test)._x000D_
•	WASH facilities in 4 schools improved through construction/rehabilitation of toilets, cisterns and drinking points._x000D_
•	Living conditions for 50 families are improved through the supply of mobile latrines and shelter rehabilitation._x000D_
•	At least 200 women improved their knowledge of good hygiene practices and water rights._x000D_
</t>
  </si>
  <si>
    <t>Emergency response to improve access to water and sanitation facilities and protect vulnerable families in Yatta and Adh Dahiriya rural areas, West Bank, through enhancing storage capacity, house connections, construction of latrines and septic tanks</t>
  </si>
  <si>
    <t>OPT-15/WS/73395</t>
  </si>
  <si>
    <t>65000</t>
  </si>
  <si>
    <t>33800</t>
  </si>
  <si>
    <t>15275</t>
  </si>
  <si>
    <t>15925</t>
  </si>
  <si>
    <t xml:space="preserve">To address basic humanitarian needs of the most vulnerable families, focusing on women-headed families in Yatta and Adh Dahiriya rural areas by ensuring access to safe, reliable, and affordable water and sanitation facilities._x000D_
_x000D_
SO:1,2,3,4,5_x000D_
</t>
  </si>
  <si>
    <t>Adh Dahiriya and Yatta Municipalities</t>
  </si>
  <si>
    <t xml:space="preserve">The towns of Yatta (60,000 inhabitants) and Adh Dahiriya (33,000 inhabitants) are located in a semi-arid area along the southern Hebron hills. Both communities lack access to adequate infrastructure and water is not available in sufficient quantities. According to municipalities’ records, only 51% of families in Yatta and 48% in Adh Dahiriya are connected to the water networks built in the 1970s. The water networks are in bad condition and loss of water is reported to be as high as 45%. The quantity of water available per capita, considering water losses through the existing networks, is 27 l/c/d in Yatta and 23 l/c/d in Adh Dahiriya (figures are based on the received quantities at municipalities’ main water meters). These are considered critically low levels according to Palestinian standards, the WASH Cluster needs assessment and response plan._x000D_
The municipalities have divided their communities into 20 zones. Each zone is supplied with water for about 6-8 days/round (depending on the efficiency of the transmission pipeline); thereafter the supply is switched to another zone. Families connected to the water networks then have to wait from four to six months to receive water for a second time.  _x000D_
During downtime, both connected and unconnected families buy water from one of the filling points inside the town. According to municipality records water is sold at a cost of 14-17 NIS/m3 compared to 5 NIS/m3 paid for water provided through the municipality water network. Currently, people have to wait for 30 days to receive trucked water after it is requested; consequently, many people travel to distant filling points even if they have to pay up to 25 NIS/m3. Consequently, Yatta and Adh Dahiriya are highlighted in the 2014-2015 WASH Cluster response plan as priority locations; some of these neighborhoods were targeted with trucked water distribution through the previous water scarcity response._x000D_
The households not connected or receiving insufficient water have developed coping mechanisms according to the availability of alternative water sources, mainly rain water collection. If the amount of water available is still insufficient, the gap is compensated through the purchase of water from commercial tankers. In summer (from July to October), the water supply in the main networks decreases and the price of trucked water increases. Sufficient water storage capacity is very important also for families connected to water networks, since they are able to receive water only 2-3 times per year through the water network._x000D_
In the last three years, Adh Dahiriya Municipality has constructed about 25,000 m of water pipes. In spite of all these investments, according to the Municipality’s records, only 2,767 families out of 5,776 families are connected to the water network as most of the constructed pipes were transmission pipelines. From a technical point of view it is not acceptable to have a direct connection from the house to the transmission pipeline as this will affect the pressure and water flow in the transmission pipelines._x000D_
In Yatta, about 180 families live under very hard socio-economic conditions in the neighborhoods not connected to water networks and close to the Area C seam zone. These families do not have any type of toilets or latrines inside or outside their house. Many of them are women-headed families (widows or divorced), families with disabled members or families who suffered internal displacement due to the ongoing conflict. Women and children endure more privations. As Yatta is heavily populated, women often delay defecation until night hours, which negatively affects their health. Women are solely relied upon to care for the vulnerable members of their families, and using latrines far from their homes expose them to threats to their security, especially at night time. Providing sufficient privacy within sanitation facilities is a critical need for women and children._x000D_
</t>
  </si>
  <si>
    <t xml:space="preserve">The proposed activities are the followings:_x000D_
_x000D_
•	Construction and rehabilitation of 200 household rainwater harvesting cisterns for vulnerable families not connected to water networks in Yatta and Adh Dahiriya towns, with particular focus on female headed households and families with disabled members_x000D_
	200 household rainwater cisterns will be constructed in Yatta and Adh Dahiriya suburbs not connected to water networks (Wadi Ibn Saleh, M’ala, Al Baha, Al Sadaqah in Adh Daheriya and Ishkarah, al Heeleh in Yatta). Beneficiary identification will be based on a baseline survey to establish the socio-economic situation of individual families within the area. Female headed households and families with disabled members will be prioritized (it is expected that 50% of the targeted families are female headed)._x000D_
_x000D_
•	Construction of 120 latrines and septic tanks_x000D_
	The construction of the latrines and septic tanks will be implemented based upon the results of a survey on hygiene practices, current facility infrastructure available and community social attitude with respect to latrines. ACF analysis together with previous experience will complement the survey._x000D_
_x000D_
•	Construction of 6 km of high-density polyethylene (HDPE) pipeline in Adh Dahiriya_x000D_
	The construction of a simple low budget distribution water pipeline (6km of HDPE pipe) will enable the municipality to connect provide water for 400 houses located in Area C and the buffer zone to the water network, which will improve access to water at cheaper prices. This activity fits with PWA plans and was consulted with WBWD-Sothern Hebron office- and Adh Daheriya municipality and confirmed in terms of relevance and urgency._x000D_
_x000D_
•	Training and awareness workshops for men and women on hygiene promotion, water saving techniques, cistern management, and latrine maintenance_x000D_
	Training sessions and workshops addressing good hygiene practices and cistern management will be conducted at household level for target families. Sessions will target household members, and men will be encouraged to actively participate; specific session targeting women and children will also be organized. Families that benefited from new latrines will receive additional training focusing on latrine and septic tank maintenance to ensure the sustainability of the project, target in particular men (expected about 200 men)._x000D_
_x000D_
•	Monitoring and evaluation supported by GIS and statistical software_x000D_
	Throughout the project, geographical information system (GIS), statistical software (SPHINX) and KAP surveys will be used to monitor data collection and analysis._x000D_
	ACF project monitoring and evaluation activities will be undertaken in coordination with the different stakeholders through all project phases, from planning to final evaluation._x000D_
	Participation of communities will be also encouraged through focus group discussions during monitoring visits._x000D_
	Exchanges of information on lessons learned with the WASH cluster will ensure the capture of best practices and thus inform future advocacy initiatives._x000D_
_x000D_
In order to avoid any gaps or overlapping with agencies working in the same area, coordination for targeted neighborhoods with Project Management Unit/PWA, Yatta, Adh Dahiriya Municipality, and GVC was conducted for all proposed activities._x000D_
_x000D_
</t>
  </si>
  <si>
    <t xml:space="preserve">This intervention is expected to improve the overall protection of the target communities  affected by water scarcity through  improving their access to basic WASH services to sustain livelihoods and avoid displacement, support the WASH advocacy strategy, and improve coordination between key agencies.  The expected results include the following:_x000D_
_x000D_
1.	Improved water quality for vulnerable families in southern West Bank_x000D_
	The construction of household cisterns and 6 km of HDPE pipeline will decrease the dependency on trucked water and help to deter families from sourcing potentially unsafe water, thus decreasing the health risk of water borne diseases - especially for children and women._x000D_
_x000D_
2.	Increased water availability, access and expenditures for vulnerable families in southern West Bank_x000D_
	The construction of cisterns and 6 km of HDPE pipeline will significantly improve the availability and access to water and will decrease household expenditures and families’ dependence on trucked water, thus benefiting beneficiary access to food and other services._x000D_
_x000D_
3.	Improved sanitation for women, girls and boys and families with physically disabled members_x000D_
	The construction of latrines and septic tanks will decrease outdoor defecation, which will subsequently decrease secondary contamination of cistern catchment areas and wastewater leaks from cesspit to cisterns. Water quality will be improved and water borne disease will be decreased. Additionally, health risks for women, girls and disabled members will be decreased due to the construction of adequate sanitation facilities within or nearby their houses._x000D_
_x000D_
4.	Increased awareness, knowledge and practices, improving appropriate hygiene and sanitation facilities_x000D_
	Training sessions will raise awareness on hygiene and water saving practices/rational use of water._x000D_
_x000D_
_x000D_
Expected OVI from the project are:_x000D_
•	400 houses will have adequate access to water network._x000D_
•	Increased water storage capacity by 12,000 m3._x000D_
•	120 families will have adequate and safe sanitation facilities._x000D_
•	Water expenditure decreased by 30%._x000D_
•	Water consumption increased by 30%._x000D_
•	At least 200 women and 200 men improved their knowledge on good hygiene practices and water saving techniques by at least 40% (pre and post-test)._x000D_
_x000D_
</t>
  </si>
  <si>
    <t>Support to food insecure rural households through emergency Cash Based Intervention in the West Bank</t>
  </si>
  <si>
    <t>OPT-15/F/73396</t>
  </si>
  <si>
    <t>2550</t>
  </si>
  <si>
    <t>1326</t>
  </si>
  <si>
    <t>599</t>
  </si>
  <si>
    <t>625</t>
  </si>
  <si>
    <t xml:space="preserve">Improve food security of vulnerable households in the West Bank through improvement of their economic conditions and community assets_x000D_
Addressing FSS Sector strategic objectives SO 3.1 SO4.1the FSS sector response plan._x000D_
</t>
  </si>
  <si>
    <t>selected local community based organizations and village councils</t>
  </si>
  <si>
    <t xml:space="preserve">The situation for the majority of Palestinians living in the West Bank, especially the unemployed poor in marginalized villages of Area C, has not significantly improved. Recent assessments indicate a significant rise in food insecurity in 2012 -1.57 million Palestinians are currently deemed food insecure.  Food insecurity levels surged from 44 percent in 2011 to 57 percent of households in 2012. Increased food insecurity stems from a decrease in purchasing power of Palestinian families, which in turn is directly related to restrictions on access to land, water and economic markets, combined with reduced international aid and the PA’s fiscal crisis.  Despite the improvements recorded during the period 2010 to 2012, 71% of Palestinians in the West Bank are now food insecure or vulnerable to food insecurity. The unemployment rate was 18% in 2013; an increase of about 2% from 2011 in the West Bank. Food prices have risen by 38/5% from 2004 to 2014. ACF’s needs assessment conducted in October 2014 in Area C, confirmed the vulnerability of poor households to price fluctuations, the lack of job opportunities, the threat of house demolition and displacement along with restrictions of access to productive assets. The heads of households interviewed declared their debts increased during the last 12 and they rely on lower quality food and have reduced the number of daily meals. Lack of micronutrients has also been identified. _x000D_
_x000D_
Traditional coping mechanisms such as moving from herding to agriculture are no longer possible for the majority of the population. 71% of the persons interviewed declared they lack access to arable land. The assessment and further monitoring of existing projects also recorded an increase in settler violence and settlement expansion, both contributing to the loss of productive assets among Palestinians, and increasing restrictions on movement of persons and goods._x000D_
_x000D_
While in the Palestinian society securing basic needs for the family traditionally falls on men, ACF’s recent field consultation confirms that more and more women are willing to participate to household generation of income/livelihoods. From 2010 to 2013, ACF has implemented several types of activities adapted to women beneficiaries, including production of highly nutritive food made from local products or temporary job placement in local humanitarian organizations. Monitoring reveals that culturally appropriate working opportunities can be proposed to women, which are accepted by the local communities._x000D_
</t>
  </si>
  <si>
    <t xml:space="preserve">The project will directly address the pervasive problem of lack of income through increased access to cash for targeted households through cash based interventions. The beneficiary’s selection criteria will include: unemployed head of household, female head of household, disabled family members, families with at least 4 members._x000D_
_x000D_
•	Rehabilitation of threatened community assets_x000D_
_x000D_
170 male workers will be employed in the rehabilitation of community assets – including roads and school classrooms located close to settlements. Identification of assets will be undertaken through a participatory approach, considering the needs and impact on the community.  Workers will be paid between 60 and 75 NIS per day for 60 days, as defined by the Cash Programming Technical Working Group._x000D_
_x000D_
Improvement of community assets can have a positive impact on small scale farmers by helping to boost farming income. An improvement in local agricultural capacity may have a further positive impact on the variety and price of locally available products._x000D_
_x000D_
•	Production of highly nutritious food for undernourished children_x000D_
_x000D_
Employment of women producing highly nutritive food to be distributed to under those affected by micro nutrient deficiencies has shown good results in 2011, 2012 and 2013 and effectively combines income generation for vulnerable women with provision of highly nutritious food people in need, especially children. Considering the number of applications received in previous years, ACF proposes to maintain this activity for 130 women, giving the opportunity to the poorest women breadwinners to develop skills and support their households in a socially acceptable manner. Salaries will be between 60 NIS per day for the unskilled workers and 75 NIS per day for the skilled workers, for a period of 60 days, as defined by the Cash Programming Technical Working Group. Food produced by female workers will be distributed to special hardship cases in the same area with an immediate increased access to food for the most vulnerable population after quality inspection by the Ministry of National Economy – Consumer Protection Department and in coordination with the Ministry of Health to ensure that the hygienic requirements and adequate content for the targeted group are respected._x000D_
_x000D_
•	Unconditional Cash Transfers (UCT) to extremely vulnerable households_x000D_
_x000D_
Families with an absent head of household or with no adult physically able to work will be considered for UCT. 25 households living under the deep poverty line (as per the poverty line threshold published by the PCBS in 2011, which varies with household size, e.g. NIS 1,264 for a family with a single head of household and 5 children) with no family members able to participate in CFW activities will receive UCT. The total amount received will be calculated on the average pay of unskilled workers (60 days of work paid at NIS 60 per day, total of 3,600 NIS over a period of 3 to 6 months). _x000D_
_x000D_
•	Coordination_x000D_
_x000D_
Data collected will be entered into a dedicated database and analysed by ACF’s technical team. ACF is currently leading the CFW working group under the Food Security Cluster and is in constant communication with other agencies involved in CFW in oPt. Formal and informal coordination already exists at the local level in addition to the cross checking of the names of beneficiaries with UNRWA and the Ministry of Social Affairs (MoSA) that will take place during the implementation process in order to avoid duplication and overlaps. ACF, UNRWA and Save the Children are the three actors already involved in CFW in the Hebron governorate and a formal coordination mechanism exist to avoid potential overlaps. ACF will also ensure that to coordinate with newcomers in this sector. _x000D_
   </t>
  </si>
  <si>
    <t xml:space="preserve">Outcomes_x000D_
_x000D_
 	Income of target groups is increased allowing an immediate improvement of their access to food_x000D_
 	Additional cash is injected into the local economy through unconditional cash transfer, increasing rapidly and significantly the cash flow in marginalized communities which is often used for repayment of debts. _x000D_
 	Women participation in income generating activities is increased with consequent increased access to food_x000D_
_x000D_
Indicators_x000D_
_x000D_
•	70% of the cash transferred will be used to cover basic needs _x000D_
•	Coping Strategy Index (CSI) has increased at least by 10% and Household Diet Diversity Score (HDDS) and Food Consumption Scores (FSC) have increased by at least 25% for a minimum of 320 households targeted by cash-based interventions _x000D_
•	100 households receive nutritious food produced in the Cash for Work activity _x000D_
•	Sex-disaggregated data show that women have reached the indicators above as much as men_x000D_
</t>
  </si>
  <si>
    <t xml:space="preserve">Protect threatened livelihoods of poor and small scale farmers in, Area C in Nablus governorate </t>
  </si>
  <si>
    <t>OPT-15/F/73398</t>
  </si>
  <si>
    <t>4550</t>
  </si>
  <si>
    <t>2366</t>
  </si>
  <si>
    <t>1069</t>
  </si>
  <si>
    <t>1115</t>
  </si>
  <si>
    <t xml:space="preserve">Protect threatened livelihoods of poor and small scale farmers in, Area C in Nablus governorate _x000D_
_x000D_
FSS Sector strategic objectives SO 3.2 _x000D_
</t>
  </si>
  <si>
    <t>Ministry of Agriculture West Bank</t>
  </si>
  <si>
    <t xml:space="preserve">Agriculture is an important source of income and employment in the West Bank, with 10.5% of workforce active in this sector. Farming communities and small-scale farmers (males and females) in the most vulnerable areas of the West Bank are unable to stabilize their livelihoods, and their productive activities remains threatened without external emergency assistance. Palestinians with land near settlements in the West Bank are barred physically from their lands, or constrained from reaching them. Furthermore, the increasing incidences of settler violence, land seizure, wild pig damage and the high prices of production inputs have further contributed to the significant decline in agricultural production in these areas; many families are, therefore, using negative coping mechanisms to alleviate high levels of food insecurity.  To cope with these difficulties, Palestinians in the oPt have adopted different strategies to maintain their incomes and access to food.  These strategies include reducing expenditure on non-food items, purchasing low quality food or selling personal assets, such as gold and land, to raise funds. According to the FAO/UNRWA, only around 10% of the Palestinian people in West Bank are food secure. The rest are marginally secure (19%), vulnerable to food insecurity 14%) and food insecure (57%). The unemployment rate for males in Palestine was 23.1% compared with 33.5% for females in the 4th quarter 2013. Vulnerable groups are falling under severe reduction of income generated from agriculture, making them unable to repair their own production bases and assets, and so threatening their already endangered livelihoods. Continuous years of water scarcity and poor rainfall distribution continue to endanger livelihoods; last Alexa storm in December 2103 looks set to reduce orchard production following a second year of poor harvests. _x000D_
The deteriorating economic situation is particularly reflected in the agricultural sector whose contribution to national GDP is now at 5 percent, down from 10 percent in 1999. The agricultural sector, representing 12 percent of employment, has suffered from a lack of access to an estimated 50 percent of the agricultural land across the oPt. This land remains uncultivated because of settler violence against Palestinian farmers; the creation of Israeli settlements and nature reserves over Palestinian private land; the dispossession of water springs; the lack of physical access resulting from the barrier. Although women have increased their share of employment in the agricultural sector, this is mostly as unpaid subsistence farming workers - an indicator of the quality of women’s economic opportunities as paid jobs in this sector are shrinking. A needs  assessment  undertaken by  ACF  in  October 2014 outlined the alarming  level   that   food   insecurity   have  reached  in  the targeted areas, which has  to  be  considered  as  a  humanitarian priority. The targeted areas have been identified using tailored vulnerability profiling matrix based on the findings of this assessment and triangulated with the data and observation collected from the field. The following main criteria are as follows:  _x000D_
_x000D_
?	Target locations are located in Area C and surrounded by Israeli settlements and/or are suffering most from the Israeli restrictions on movement including depriving them from grazing their herds around their communities. _x000D_
?	Locations where access to basic services such as water, shelters, education, healthcare, and electricity is denied through the Israeli policies imposed on Palestinians living there._x000D_
?	Essential constructions are prohibited with significant record of receiving demolition and evacuation orders; all are at high risk of displacement_x000D_
?	Livelihoods are based on herding and agriculture.  All are deprived from sufficient grazing lands for their herds; some have none.  _x000D_
</t>
  </si>
  <si>
    <t xml:space="preserve">•	Fencing cultivated land to protect Palestinian farmlands from incursion of animals:_x000D_
_x000D_
It has been often reported by local population that wild pigs are ravaging Palestinian farmlands in the West Bank. Cut off from their habitats by the Separation Wall and bypass roads, the pigs are moving closer to Palestinian villages in search of new food sources. There are also allegations of Israeli settlers releasing the pigs to help the “biodiversity” of the area. These animals are a threat to farmers, not only because they are aggressive to humans and animals, but because they can destroy crops and uproot small trees.  Because Palestinian farmers are unable to defend themselves and their land against the pigs, many farmers are avoiding growing certain crops such as tomatoes, out of fear that they will be attacked. The project will assist the venerable farmers with fencing material to protect their land from wild pig damage.   _x000D_
_x000D_
•	Ad-hoc response to climatic incidents affecting agriculture based livelihoods:_x000D_
ACF will outline a number of rapid response interventions to support the most vulnerable farmers at critical times.  The   specific   package   of   inputs   would   be   designed   and   harmonized      with   the   Ministry   of   Agriculture, the Agriculture Sector cluster and relevant stakeholders, based on the needs of the population and on the severity of the losses. Quick impact interventions will include veterinary assistance and provision of agricultural inputs (fodder and seedlings). The post-emergency response to weather crises will cushion livelihoods of vulnerable populations thus preventing negative coping strategies._x000D_
_x000D_
•	Protect of basic agricultural rehabilitation for farmers most affected by settler violence _x000D_
-	Emergency rehabilitation of 100 dunums of abandoned land in the sensitive areas adjacent to settlements focusing on vulnerable female/male headed households in order to increase agricultural production levels. This includes the fencing, clearing, terracing and planting._x000D_
-	Emergency repair to 150 olive orchards for 150 farmers (100 males and 50 females) for a total area of 400 dunums through in-kind and technical assistance support of new varieties and rootstocks, grafting or/and supplementary irrigation _x000D_
-	Emergency rehabilitation of agricultural roads to facilitate the access to lands adjacent to the settlements._x000D_
._x000D_
•	Monitoring and evaluation: _x000D_
A baseline survey will be conducted at initiation of the project, which will be updated and compared to a final evaluation. Information will be collected through semi-structured interviews, household visits and field observations.  Constant monitoring will allow ACF to evaluate methodologies and impact of the activities, to identify challenges and best practices. Particular attention will be paid to beneficiary selection, methods of working with village councils, mechanism of seeds distribution, gender approach, as well as the appropriateness of the intervention.  _x000D_
</t>
  </si>
  <si>
    <t xml:space="preserve">Targets: _x000D_
1.	Food  security  is  improved  through  increased  availability  of  agricultural products  at  the  household  level,  allowing  specific needs  to  be  covered  such  as  those  of  pregnant  and  lactating  mothers,  growing  children  and  household  members  unable to work._x000D_
2.	Threatened livelihoods of at least 700 farmers are protected and their resilience is enhanced. _x000D_
_x000D_
Indicators: _x000D_
•	200 households benefiting from disaster response and relevant agricultural inputs_x000D_
•	100 households with 5 dunums of agricultural land each (total of 500 dunums) rehabilitated\repaired for agricultural production (open fields, orchards)_x000D_
•	At least 400 farmer households benefiting from agricultural road rehabilitation. _x000D_
_x000D_
_x000D_
</t>
  </si>
  <si>
    <t>Oxfam Italia</t>
  </si>
  <si>
    <t>Emergency livelihood support to the Palestinian communities affected by IHL violation</t>
  </si>
  <si>
    <t>OPT-15/F/73399</t>
  </si>
  <si>
    <t>Equipment</t>
  </si>
  <si>
    <t>Activities/inputs&amp;services</t>
  </si>
  <si>
    <t>Other cost</t>
  </si>
  <si>
    <t>35750</t>
  </si>
  <si>
    <t>14300</t>
  </si>
  <si>
    <t>17280</t>
  </si>
  <si>
    <t xml:space="preserve">5500 Farmers, herders, fishermen and vulnerable and food insecure Hhs </t>
  </si>
  <si>
    <t xml:space="preserve">The aim of this intervention is to support three strategic objectives of the Sector accordingly to top priorities and other activities as follows: _x000D_
  SO2: Sector Objective1: Outcome level Indicator 1:_x000D_
1) “Distribution of food \ food voucher to targeted food-insecure HHs”; 3) “Provide cash for work opportunities to enable food insecure to meet basic needs” and 4) “Agricultural Production Inputs”_x000D_
  SO2: Sector Objective1: Outcome level Indicator 2: _x000D_
1) “Distribution of food Parcels/Vouchers /meals to affected people” and 2) “Provide CFW opportunities for affected people”_x000D_
- SO2: Sector Objective 2: Outcome level Indicator 1:_x000D_
1) “Supporting the productivity of livelihood resources”; 2) “Improving livelihood structures” and 3) “Food parcels and livelihood inputs available at community level in time of shock_x000D_
  SO3: Sector Objective1: Outcome level Indicator 1:_x000D_
5) Small scale, subsistence food production units (household or community level)_x000D_
  SO3: Sector Objective2: Outcome level Indicator 1:_x000D_
'1) Rehabilitation of productive assets and essential infrastructure for farmers, herders and fishers by identifying and addressing constraints in the value chain ; 2) Improve availability and access to suitable water for farmers and herders; 3) Emergency support to farmers and herders in Area C and drought vulnerability pockets ; 4) Increase sourcing of quality food from local food sources including women cooperatives/producers and 5) Develop innovative livelihood start-ups and rehabilitation of livelihood for urban and peri-urban households_x000D_
 SO4: Sector Objective1: Outcome level Indicator 1:_x000D_
Land rehabilitation/reclamation; 2) Provide reliable water /fodder to livestock in need and 3) Provision of agriculture services and rehabilitation of livelihood assets_x000D_
</t>
  </si>
  <si>
    <t>Palestinian Livestock Development Center (PLDC), Union of Agricultural Work Committees (UAWC) and Palestinian Hydrology Group (PHG), Land Research Center (LRC)</t>
  </si>
  <si>
    <t xml:space="preserve">The ongoing blockade and restrictions imposed to the Palestinian population have drastically reduced the capacity of the local economy to absorb the increasing job demand and has limited the private sector capacity to develop in a structured and sustainable way. Limited access to natural resources, services and markets, limitation on movements of goods and people have led to a lack of economic resources and decreasing purchasing power across Palestinian families that keep food insecurity at high level. According to SEFSec, in 2013 the Palestinians who are food insecure are considered to be around 1.6 M and 360,000 are considered vulnerable to food insecurity. High level of food insecurity is also driven by low women economic participation and high employment rates, that in the last years have been increased even more than male ones. Unemployment rates in OPT are high (23%), particularly for women (50% in Gaza and 33% in WB) and youth, particularly in Gaza with 88% for female and 48% for male due to lack of job opportunities and obstacles to women economical participation. The protracted crisis has been worsened in the last years by frequent natural (drought, storm) and manmade disasters (settlers harassment, hostilities, forced displacement and army aggressions) and by market shocks (fiscal crisis) leading to insufficient and unstable financial opportunities for the local population and in particular for the most vulnerable ones, such as the people who live in Area C and Jordan Valley, Female headed HHs, youth and residents in Gaza Strip._x000D_
Before the war in the summer of 2014, vulnerable HHs in Greater Gaza Urban area of Gaza Strip were not able to meet their food needs without food assistance or without reducing other livelihood expenditures. Also in the Gaza semi agriculture livelihood zone, poorer HHs relied on food aid to meet their needs even if they had food production and cash income from agriculture and income opportunities (HEA 2013). Nowadays updated data on food insecurity are not yet available, but EFSA of September 2014 suggests an increase in the food insecurity levels due to the combined effects of the conflict and of closure of tunnels. The conflict has hit hardly the agricultural sector by damaging and destroying the livelihood assets of fishermen, farmers and breeders. MOA preliminary assessment has indicated that 30% of agricultural land has been damaged, 40% of livestock died and initial assessment from the field highlighted an increase in fresh vegetable prices and decrease in the availability of agricultural products in the local market._x000D_
In West Bank, livelihood rights are affected by human rights violations since the population, particularly the one living in area C, are victims of demolitions of infrastructures, denied or limited access to their agriculture resources (water and land), limitation on movements, military aggressions, threats of displacement that limits their resilience capacity and affects their dignity. Poor and middle wealth herders group in Area C suffer from livelihood insecurity or they are vulnerable to it, and if their sources of income are not protected from shocks and protracted crisis they are at risk of falling into survival insecurity (HEA 2012)._x000D_
The project will so aim at responding to immediate needs of population affected by shock and at enhancing the resilience capacity of vulnerable HHs by providing emergency support, job opportunities, rehabilitating the production capacity and increasing access to natural resources and service  in order to protect and increase food availability and economical access to food. Particular attention will be paid to women and youth participation during all the phases of the action. Protection activities will be carried out in order to limit further dispossession of land in Area C and preparedness activities for farmers will be implemented in order respond immediately to new conflicts in Gaza Strip_x000D_
</t>
  </si>
  <si>
    <t xml:space="preserve">To contribute to the Cluster objectives, OIT has developed a comprehensive range of livelihood based activities to support and protect vulnerable HHs in WB, mainly in Area C and Jordan Valley, and GS based on its and its local partners’ experience._x000D_
SO 2: Respond to immediate need following shocks and increase resilience of those at risk of forcibly displacement, OIT will support Bedouins, farmers and IDPs affected by man-made disasters with activities related to livelihood restoration and food assistance and associated assets rehabilitation:_x000D_
-	Distribution of food parcels/voucher to affected and food insecure 500 HHs in GS for a period of 3 months in order to contribute to meet their basic needs_x000D_
-	Provide CFW opportunities to affected and food insecure 1000 HHs in GS for a period of at least 2 months by involving unemployed and people who have lost their income opportunities through activities aimed at rehabilitating the agricultural and communities’ assets, infrastructures and facilities. CFW activity will focus also on creating job opportunity for 100 women and FHH for production of hot meals, dairy products to be provided to food insecure HHs and for innovative IGA  _x000D_
-	Provision of Productive Agricultural input will involve HHs in GS affected by the man-made disasters to protect and restore their livelihoods. Shelters, fodder, animal for restocking, water and inputs for animal health and reproduction will be provided to 1300 herders in GS. Greenhouses and home gardens will be rehabilitated for 300 farmers and boat and fishing equipment for 100 fishermen in GS. Training will be provided in order to promote agricultural productivity and water saving techniques._x000D_
SO 3: Respond to food insecurity and promote related resilient livelihoods, OIT will support communities in GS and WB at risk of animal destocking, displacement, settlers violence and affected by natural disasters by enhancing the resilience of small scale farmers, herders, fishers and urban/peri urban households:_x000D_
-	Small scale, subsistence food production units by supporting 20 women production groups in WB  and 100 vulnerable HHs in GS for self-conception, market and food aid programs _x000D_
-	Rehabilitation of productive assets and essential infrastructure of vulnerable farmers, breeders and fishermen by land rehabilitation for 200 farmers in Area C, greenhouses and home gardens rehabilitation for 200 farmers in GS, rehabilitation of boats and equipment for 200 fishermen in GS._x000D_
-	Improve availability and access to suitable water for farmers and herders by the construction of 400 cisterns in Area C and GS, rehabilitation of spring in WB and provision of water tanks_x000D_
-	Emergency support to farmers and herders in Area C and drought vulnerability pockets by provision of drought tolerant seeds to 300 herders of northern Jordan Valley and veterinarian assistance for 500 Bedouins HHs affected by natural disasters or demolitions._x000D_
SO 4: Ensure access to essential services in areas where access is restricted, OIT will ensure that farmers and herders in ARA and Area C will have access to agriculture services and resources._x000D_
-	Provision of agricultural services will be guaranteed by the provision of veterinarian assistance for animal reproduction and health for 1300 HHs in Area C and 1100 HHs in GS._x000D_
-	Provision of fodder will be carried out for 1100 herders in GS and 1300 in WB but only in case of drought and with beneficiary contribution._x000D_
-	Land rehabilitation/reclamation activities will be carried out in Area C for 300 farmers and 300 in GS._x000D_
All the activities will be coordinated with the FSS WGs, MOA to maximize the impact of the intervention and to avoid overlapping._x000D_
OIT MEAL system, through a participatory approach, will set out for each indicator: exact variable measured; analysis unit; measuring criteria of indicator; data sources and method for data collection; responsible to collect and analyze the data; frequency of the data collection and analysis._x000D_
</t>
  </si>
  <si>
    <t xml:space="preserve">The impact of the prevailing crisis on the scale and depth of food insecurity is tempered and mitigated _x000D_
Distribution of food voucher/parcel will support IDPs and families who lost their income opportunity by contributing to 40% of their food basket in order to decrease their negative copying strategy and increase the food diversity. CFW activities will support the target population by providing those cash to meet their basic needs. Unemployed and IDPs will be involved in activities to rehabilitate agro-productive assets and public facilities (particularly in preparation for winter season). In CFW, women will be supported for the preparation of food products that will be used for self-consumption, local market and to link their production with food aid._x000D_
To restore and protect livelihood capacity, farmers, fishermen and herders, but also processors, will be supported with inputs (vet drugs, fodder, water, equipment and materials, seedlings, etc) and by rehabilitation of asset (greenhouses, home gardens, boats, production units, shelters) to restart the agro-production for self-consumption and local market. Voucher system for the purchase of inputs will be carried out in order to promote the beneficiaries’ ownership of item and their dignity._x000D_
Scale and depth of food insecurity are tempered and mitigated._x000D_
In WB, 20 women groups will be supported in order to increase their capacity in dairy production, but also innovative income generation activities, such us embroidery, processed food and child care taking.  _x000D_
The resilience index of farmers, herders, fishers and urban/peri urban households is improved._x000D_
To increase the resilience of vulnerable communities living in Area C and GS, productive assets of fishermen, farmers and breeders will be rehabilitated in order to restore and improve their production capacity. Moreover, cisterns, water tanks and reservoirs will be provided to the communities in order to increase their access to water and drought tolerant seed will distributed in order to increase the fodder production and decrease the cost for animal nutrition. Also in this case, input will be provided, when possible, through a voucher system.  _x000D_
In case of natural shock or demolition, emergency support to herders will be provided in order to decrease the losses of animals and extension service will be provided to farmers to protect and restore the production capacity._x000D_
Affected population (farmers and herders) have increased access to agricultural services (vet, extension) and resources (water, land)._x000D_
Technical assistance and provision of medicines, vet kits, sponges/hormones, will support herders in the WB and GS to improve animal health and reproduction, decreasing the mortality and increasing the twinning rate preserving their assets and enhancing the productivity. _x000D_
In coordination with MOA, a vaccination campaign will be carried out in the area to protect the flocks from Chlamydia and enterotoxaemia which cause high mortality and abortion. _x000D_
To avoid animal destocking, fodder to WB herders will be provided in case of market or natural shocks, the distribution will be carried out with beneficiaries’ contribution. In Gaza fodder will be distributed to Bedouin communities in order to improve animal health and reduce the cost of input purchasing for the flocks, contribution will not be requested due to the high vulnerability of targeted population._x000D_
To increase access to natural resources land reclamation/rehabilitation activities will be carries out in GS and Area C. These activities, that include also the mapping of the different plot of land, will support the agro-production of farmers who have their land in and out the Buffer Zone and in Area C. At the same time, by land reclamation, the ownership of farmers of WB will be protected by eviction. While in GS land rehabilitation and mapping of the land will be used to create a data base of farmers to be supported wit emergency intervention in case of new conflicts_x000D_
</t>
  </si>
  <si>
    <t>Matteo Crosetti</t>
  </si>
  <si>
    <t>matteo.crosetti@oxfam.it</t>
  </si>
  <si>
    <t xml:space="preserve">+972 546 938 168 </t>
  </si>
  <si>
    <t>Francesca Pini(francesca.pini@ucodep.org)</t>
  </si>
  <si>
    <t>Emergency support to protect livestock based livelihoods in the most vulnerable communities in the West Bank</t>
  </si>
  <si>
    <t>OPT-15/F/73400</t>
  </si>
  <si>
    <t xml:space="preserve">Enhance resilience and reduce vulnerability of food insecure herding households through provision of livestock inputs or services._x000D_
_x000D_
FSS Sector strategic objectives SO 1.1 , SO 2.1 , SO2.2, SO4.1_x000D_
</t>
  </si>
  <si>
    <t xml:space="preserve">Families  in  Area  C  and  eastern  slopes  of  the  West Bank are mainly dependent on  extensive herding of small  ruminants  for  their  livelihoods.   Their   lifestyle   and   productive   activities are   under   serious   threat, requiring urgent intervention._x000D_
_x000D_
The first set of constraints faced by herders in Area C is the steady reduction of access to grazing areas, rain fed cereal production  areas  and  water  sources  traditionally  used  to  cover  a  significant  part  of  the  small  ruminants’   needs.  Due to politico-military   reasons,   herd   movements   are   increasingly   restricted,   thus impacting the normal practices of extensive breeding. In addition, land  that  is still  accessible  for  grazing  is  not  completely  safe  and  is  regularly subject to settler violence.  Children  and  women,  traditionally  responsible  for  driving  herds,  are  regularly  exposed  to  settler  harassment  and violence.  Herders  often  cannot  use  the  traditional  animal  sheds,  relying  instead  on  inadequate  plastic sheeting,  which does not allow    adequate protection  of  the  flocks  nor  decent  working  conditions  for  women  responsible for animal  care and  milking.  This  directly  impacts  the  animal  mortality  rates  (lambs  and  goat  kids  in  particular)  as  well  as  the  quality  of dairy products._x000D_
_x000D_
Another   central   problem      in   the   southern   and   central   West   Bank   is   the   recurrent   climatic   crisis.   Low   levels of rain and   erratic precipitation do not allow natural renewal of wild pastures.  This results in overexploitation of land and irreversible soil erosion.  Limited  rainfall  also  prevents  sufficient  rain  fed  cereal  production  increasing the  dependency  of  herders  on  manufactured  inputs, themselves  significantly affected  by  seasonal  price  variations.  In addition, lack of rain and consequent drought in previous seasons prevented the optimal irrigation of crops, hampering  the  growth  of  complementary forage  (barely  and  vetch  crop  residues)  planted  in the driest locations used for hay.  This has left goat and sheep breeders with no seed storage for the coming years. Cold  spells  can  potentially  cause  significant  losses  to  open  field  winter  crops  as  well  as  to  newborn  animals,  threatening already limited and unstable incomes. The  combination  of  these  factors  requires  expensive  adaptations  in  terms  of  livelihood  strategies.  Fodder  traditionally produced  or  grazed  now  needs  to  be  purchased  and  transported,  along  with  water,  adding  the  costs  of  fuel  to  the  costs of  agricultural  inputs.  _x000D_
_x000D_
Financial  resources  previously  dedicated  to veterinary  services  are  now  allocated to  agricultural  inputs  or  households  needs.  According  to  ACF  field  observation in  south  area  of  West  Bank,  reduced  veterinary  follow  up  translates  into  an  increased  prevalence  of  diseases  and parasites:    ewe abortion and  lamb  mortality  rates  have increased from  15% in the previous years to 18% in 2014. Providing  veterinary  services  to  vulnerable  herding  communities  is  one  of  the  most  cost  effective  ways to protect  the animal  husbandry  sector  and  it is  critical  to  achieve  the  Ministry of Agriculture  strategic  objectives. Vaccination  and  de worming  prevent  an  estimated  70%  of  the  animal  from abortions  and  still  births.  In  2011 in  southern  Hebron  governorate,  an estimated  20%  of  the  total  animal  deliveries  were  lost  due  to  the  outbreak  of  diseases,  while  vaccination  and  treatment could have reduced animal abortion levels by 90%._x000D_
_x000D_
</t>
  </si>
  <si>
    <t xml:space="preserve">•	Distribution of 40 tons of drought resistant fodder seed varieties:_x000D_
The  proposed emergency  intervention  will have a  sustainable  long-term impact ensured by  the  distribution  of  different varieties  of  drought  resistant  fodder  seed  (mainly barley and vetch) for  animal  feed. The  varieties  will  be  determined  based  on  the  climatic  conditions  of  each  targeted  area  and  on  local practices. In order to ensure behavioral change, local communities will be involved in the selection of the varieties and encouraged to adapt cultivation of the new varieties. Each of the 200 beneficiaries will receive sufficient seed to cultivate up to 20 dunums._x000D_
The distribution of improved fodder seed will boost self-sufficiency of fodder production, which could reduce the need for emergency fodder distribution in drought years.  The costs of inputs will be reduced, thus increasing the potential income of the herders.  Cultivation of lands subject to land erosion will become more feasible as the adapted crops can grow during rain-restricted seasons. The seeds will be distributed before for the next planting season in November 2015._x000D_
_x000D_
•	De-worming and immunization of small ruminants:_x000D_
Herders  and  breeders  have  been  forced  to  reduce  expenditure  on  animal  health due to an increase in other agricultural inputs.  The Agriculture Sector   Strategy   2011–2014 also   identifies   weak   veterinary   services   and   poor implementation of livestock   health   care procedures as challenges for the sector.  ACF field  experience  confirms  that  not  all  breeders  in  Area  C  comply  with  the obligatory  vaccinations.  ACF will organize  a  vaccination  campaign targeting Chlamydia  (resulting in abortion of the fetus)  and  Enterotoxaemia in  coordination  with  the  local representation of  the  Ministry of Agriculture (MoA)  in  the  targeted  governorates . _x000D_
A  de-worming  campaign  will be conducted in parallel with the vaccination program  in  line  with  the  official  MoA disease  control policies to treat small.  ACF will also prepare for rapid response in case of disease outbreaks always conducted in coordination with the MoA; these activities have been identified and endorsed by the veterinary department who will be involved in the implementation of this activity.  A draft MoU will be prepared clarifying the responsibilities for ACF and MoA for the implementation. Moreover this activity is harmonized and streamlined to cover the gap which is not covered by other organizations.  _x000D_
_x000D_
•	Rehabilitation/construction of 200 animal shelters:_x000D_
200 herders  having  inadequate  animal  shelter  will  be  provided  with  the  necessary  materials  to  rehabilitate existing sheds or  construct   new  ones to house 60 to 70 animals.  Resistant plastic  covers  and/or  portable  metallic  structure  will  be  distributed  to  targeted  households. The improvement of these structures will increase protection of women and children responsible for the animals, and will ensure better hygienic conditions during milking and milk processing.  In addition to the increase of milk production and a reduction in lamb mortality this activity will improve livelihoods and the resilience of small scale herders to cope with shocks. _x000D_
 _x000D_
•	Monitoring and evaluation: _x000D_
 A baseline survey will be conducted   at the very beginning of the project and will be updated and compared to a finale evaluation. Information will be collected through semi-structured interviews, household visits and field observations.  Constant monitoring will allow ACF to evaluate methodologies and impact of the activities, to identify challenges and best practices. Particular attention will be paid to beneficiary selection, ways of working with village councils, mechanism of seeds distribution, gender approach, as well as the appropriateness of the intervention and operate strategy chances should that be needed.  _x000D_
</t>
  </si>
  <si>
    <t xml:space="preserve">Outcomes: _x000D_
1.	De-capitalization of livestock as a negative coping mechanism is mitigated among 700 vulnerable herder households._x000D_
2.	Food  security  is  improved  through  increased  availability  of  dairy  products  at  the  household  level,  allowing  specific needs  to  be  covered  such  as  those  of  pregnant  and  lactating  mothers,  growing  children  and  household  members  unable to work._x000D_
3.	Income generation is enhanced through reduced input costs and increased flock productivity._x000D_
4.	Support to  small  herders  has  positive  effects  on  the  local  meat  market  where  imported  meat  is  increasingly competing with local products._x000D_
5.	Provision  of  animal  shelters  or  rehabilitation  of  inadequate  shelters  will  serve  to  increase  the  productivity  and  health  of the  herd  as  well  as  provide  safer  conditions  for  women  to  carry  out  their  work  such  as  feeding,  cleaning,  milking  and  milk processing as well as more dignity while working._x000D_
_x000D_
Indicators: _x000D_
•	200 animal shelters have been rehabilitated or constructed benefiting 200 herder households_x000D_
•	200 herder households benefitting from drought tolerant seeds and from fodder distribution_x000D_
•	At least 700 herder households benefitting from the veterinary campaigns. _x000D_
•	70% of the benefited herders prevent reduction in their flock size.    _x000D_
</t>
  </si>
  <si>
    <t>Emergency Food Assistance Gaza</t>
  </si>
  <si>
    <t>OPT-15/F/73401</t>
  </si>
  <si>
    <t>Procurement of food commodities</t>
  </si>
  <si>
    <t>Logistic Costs (reception, storage, pre-packaging, transportation and distribution)</t>
  </si>
  <si>
    <t>School Feeding to 245,000 school children</t>
  </si>
  <si>
    <t>Mother and Child Nutrition Programme</t>
  </si>
  <si>
    <t>800000</t>
  </si>
  <si>
    <t>390000</t>
  </si>
  <si>
    <t>407000</t>
  </si>
  <si>
    <t>(245,000 students receiving school feeding; 82,000 pregnant and lactating women and 80,000 children between 0 - 2 years)</t>
  </si>
  <si>
    <t>Refugees living below the absolute and abject poverty lines</t>
  </si>
  <si>
    <t>Food insecure families meet their most basic food requirements through food assistance and the provision of additional food intake to school children, pregnant and lactating women, and children under 2 years of age. _x000D_
_x000D_
The project comes in response to Country Strategic Objective:  _x000D_
Respond to food insecurity and promote related resilient livelihoods_x000D_
_x000D_
And Cluster Strategic Objective:_x000D_
Palestinian  households suffering from lack of economic access to food as a result of shock, are able to meet their basic food needs through the distribution of food in kind and cash based assistance_x000D_
_x000D_
Specifically activities: _x000D_
Distribution of in-kind food to targeted food-insecure HHs_x000D_
Institutional feeding / school feeding</t>
  </si>
  <si>
    <t xml:space="preserve">Food insecurity in Gaza was already at very high levels before the summer 2014 hostilities. According to 2013 data from the annual food security survey, 57 per cent of households in the Gaza Strip were food insecure, a level unchanged from 2012 and significantly higher than those observed over the period 2009-2011. _x000D_
_x000D_
Food insecurity in Gaza is not a problem of availability of commodities in the local market, but is rather driven by high poverty and constrained economic access to food. These are a direct result of the Israeli blockade, now in its 8th year, and the closure of the smuggling tunnels between Gaza and Egypt in 2013. The crackdown on tunnel trade resulted in low-cost products arriving from Egypt being replaced by more expensive goods imported from Israel. Food price increases have had a dramatic impact on households, given that the majority of Gazan families use more than fifty per cent of their cash income to purchase food. _x000D_
_x000D_
Prior to the summer 2014 hostilities, the socio-economic context continued to be characterized by widespread unemployment, high price volatility and stagnating low incomes, continuing to trap the majority of the Gaza population into poverty. As of the second quarter of 2014, unemployment has reached 44.5 per cent (60 per cent among women and 70 percent among youth – 15 to 24 years of age), real wages has dropped by 14 percent as compared to 1999, and food prices stand at 67 percent above their 1999 level. Refugees remain harshly affected by the deteriorated socioeconomic conditions, with refugee unemployment standing at 45.5 percent the highest level ever reported in UNRWA’s PCBS-based records (Q2, 2014). Unemployment rates stand at 60.9 percent for female refugees and 69.7 percent for refugee youth._x000D_
_x000D_
The already dire economic situation in the Gaza Strip has been further exacerbated by the summer 2014 hostilities. Assessments showed widespread destruction of livelihood and productive assets, which deprived Gaza’s farmers, herders and fishers households of any income source. Following the cease-fire a huge shortage of agricultural inputs is being reported, inhibiting farmers´ return to planting. As a result of the limited access to farm lands and the loss of harvest, prices of fresh food skyrocketed pushing households to reduce the variety of their food intake and their dietary nutritional value. While resumption of local production has brought the prices of most food commodities back to pre-war levels, vegetables are still more expensive than in June 2014 (as of October the price of tomatoes remains more than double its pre-war level).  _x000D_
_x000D_
Considering the degree of destruction in the agricultural and productive sector, as well as to water, electricity and general infrastructures, large-scale emergency efforts will be required to counter growing food insecurity in the short-term.  As a result, an estimated 800,000 abject and absolute poor Palestine refugees in Gaza require UNRWA assistance to meet their basic food needs in 2015. _x000D_
</t>
  </si>
  <si>
    <t xml:space="preserve">UNRWA is seeking funding to cover four rounds of emergency food distribution for an estimated 800,000 beneficiaries, including approximately 390,000 females as well as 14,400 female-headed households. A first category of 385,198 refugees living below the $1.50 per person per day abject poverty line (including 150,000 women and 9,500 female headed households) will receive 76 per cent of their required daily caloric needs. Another 414,802 refugees living below the $3.63 per person per day absolute poverty line (including some 240,000 women and 4,900 female headed households), will receive 40 per cent of their daily caloric requirements [1]. Each eligible family, in accordance with its size, will be provided with one parcel per quarter. Parcels include flour, rice, sugar, sunflower oil, whole milk and luncheon meat, with quantities adjusted to family size._x000D_
_x000D_
Targeting is based on a proxy means testing formula (PMTF), introduced in 2009 and since then continuously refined in order to account for changing socio-economic realities in Gaza. This methodology, based on systematic home visits, captures essential household characteristics, such as age, gender, housing conditions, asset ownership and employment status (including other characteristics such as disabilities and female heads of households). All benefiting families have their poverty status reassessed on a two-year cycle. Food eligibility lists are updated quarterly._x000D_
_x000D_
In 2015 UNRWA will be rolling out a comprehensively reformed poverty targeting system and initiate a new two-year reassessment cycle of its food beneficiary caseload in Gaza (the third since 2009).The newly designed system will use advanced tablet-based data collection tools to allow for a more dynamic and qualitative management of the existing caseload.  More specifically, the revised assessment procedures will guarantee that families headed by divorced women, widows, wives of polygamous marriages and women separated though not officially divorced can be assessed and receive food.  Provision will also be made for families facing acute shocks (death or injury of an income earner, destruction of productive assets, etc.) to be prioritized for reassessment.  Finally, a robust appeal mechanism will be set up to ensure that families´ right to challenge their initial (in)-eligibility classification is upheld._x000D_
_x000D_
UNRWA is also seeking funds for its School Feeding Programme, built around a 6-day menu including a range of fresh food items such as sandwiches, yoghurt, fruits and juice/milk for up to 245,000 pupils (52 per cent boys and 48 per cent girls) for approximately 206 days in UNRWA schools. To address the impact of infants’ malnutrition, UNRWA will also provide appropriate and high-quality complementary food to pregnant and lactating women and children under 2 years old. ´Prior to the conflict, the prevalence of anemia was [already] high among pregnant women (35.8 per cent) and infants (33.7 per cent)” [2] _x000D_
_x000D_
UNRWA will maintain its coordination efforts with its partners within the Food Security Sector to ensure better coherence in terms of needs analysis, programme design and targeting. This will include regular cross-checking of beneficiaries lists with WFP (serving the non-refugees) so as to avoid duplication._x000D_
_x000D_
Budget estimations are based on cost projections of basic commodities, which apply a 10 per cent buffer increase to the last UNRWA procurement prices (October 2014). The present HPC budget incorporates all logistics costs incurred by UNRWA when receiving, storing, packaging, transporting and distributing food. This ensures that the budget presented is not only comprehensive, but also as accurate and transparent as possible. _x000D_
_x000D_
Note that food needs of Internally Displaced Persons (IDPs) at Collective Centers, addressing Country Strategic Objective #6, are covered separately through UNRWA Shelter, Repair and Collective Center Management intervention._x000D_
</t>
  </si>
  <si>
    <t xml:space="preserve">The distribution of food assistance to the poorest refugee families in Gaza will directly mitigate the impact of increasing food insecurity resulting from the blockade and the related protracted food access crisis, recently compounded by the summer 2014 hostilities. UNRWA food assistance will allow beneficiaries to spend their scarce resources on other priority needs, while securing the import of staple commodities in an extremely fragile context. An estimated 800,000 refugees including 390,000 women and 14,400 female headed households will receive food assistance. _x000D_
_x000D_
The enhancement of proxy means based poverty targeting will continue to improve the efficiency and cost effectiveness of UNRWA’s food programme by ensuring that assistance is channeled towards the poorest and by capturing any changes in beneficiaries’ socio-economic conditions, particularly for an estimated 14,400 female headed households and for families headed by abandoned women. The school feeding programme, will distribute small meals/snacks during 206 days, and contribute towards improved nutritional status and wellbeing of 245,000 school children (52 per cent boys and 48 per cent girls) in UNRWA schools._x000D_
_x000D_
The Agency’s Results-Based Monitoring (RBM) system is utilized to periodically track actual results against planned achievements. Progress is tracked on a quarterly basis and activity monitoring of the projects takes place throughout their implementation. Activity monitoring is applied utilizing a set of tools including, but not limited to, coupons, bar codes, regular distribution monitoring, post distribution monitoring, and quarterly distribution evaluation reports. _x000D_
_x000D_
The project is complementary to other UNRWA projects, as part of comprehensive poverty mitigation measures._x000D_
_x000D_
_x000D_
[1]  UNRWA provides assistance consistently to all Palestine refugees across the five fields. As such, UNRWA uses poverty thresholds that slightly differ from the host countries’ national thresholds. WFP adopts the Palestinian Bureau of Statistics (PCBS) poverty line, whereas UNRWA developed a slightly different poverty line due to differences in variables used to calculate the poverty line. The two Agencies are working in order to harmonize their approaches. _x000D_
[2] UN-OCHA (2014), Gaza Crisis Appeal (page 21)_x000D_
_x000D_
</t>
  </si>
  <si>
    <t xml:space="preserve">Providing humanitarian Agricultural inputs to produce more food by the vulnerable and poor rural/urban households located in area C, Seam Zone and East Jerusalem </t>
  </si>
  <si>
    <t>OPT-15/F/73406</t>
  </si>
  <si>
    <t xml:space="preserve">Cost A: Field supervision &amp; implementation </t>
  </si>
  <si>
    <t>Cost B: (contains the wicking system, shed, aerated composter, fertilizer, and watering system</t>
  </si>
  <si>
    <t xml:space="preserve">Administration </t>
  </si>
  <si>
    <t>1110</t>
  </si>
  <si>
    <t>434</t>
  </si>
  <si>
    <t>456</t>
  </si>
  <si>
    <t>250 persons are youth, 150 are men, and 56 are elder people</t>
  </si>
  <si>
    <t xml:space="preserve">200 food insecure marginalized families living in Area C </t>
  </si>
  <si>
    <t xml:space="preserve">Main Objective: Provide the affected and vulnerable households, exposed to occupation practices and restrictions, with agro-production system (wicking system) to produce food even on top roof of their houses which has a quick impact on food insecurity reduction among vulnerable rural, semi-Bedouins and urban families living in Area C, seam zone and East Jerusalem of the West Bank. This project is going to target 200 needy households and priority will be given for women headed households. _x000D_
 _x000D_
The project activities fit with the Strategic objectives of FSS-SRP-2014: SO3 &amp; SO4_x000D_
</t>
  </si>
  <si>
    <t xml:space="preserve">Levels of food insecurity in Area C, and seam zones of the West Bank remain higher than the other areas compared with the average food security in the West bank in the year 2013 reached 19% (UNRWA, 2014), Also, there 16% of the households are vulnerable to food insecurity. Reduced access to production assets, natural resources, services and markets is considered a principal cause of their vulnerability in area C and seam zone. _x000D_
_x000D_
The poverty rate in the targeted communities is high and reached to 30.0%; while the highest rate of poverty was existed in Jerusalem Governorate including East Jerusalem with 43.7% (ARIJ, need assessment, 2013).  In addition, the unemployment rate increases among the people of the selected communities and reached to 31.2% in the year 2010, (PCBS, 2012)._x000D_
_x000D_
The project is going to target different types of communities (6 communities) which are located in East Jerusalem which are Beit Hanina, Shu’fat, Shu’fat Camp, Wadi Al-Jouz, An Nabi Samwil &amp; Sheikh Jarah; Jerusalem ((3communities) which are Qalandya, Qatanna, and Beit Iksa, and Bethlehem (1 locality) which is Kissan.  These areas are located in area C, Isolated by the Separation wall and totally isolated in Addition to the East Jerusalem communities. It is well know that they are facing different types of restriction, damages for assets and limited access to their natural resources. Thus, it is increasingly essential to support the agriculture sector in order to mitigate the impacts of food insecurity and limited access to resources due to geopolitical restrictions. The total population of the targeted communities reaches to 101,417 persons of which significant number of the family’s needs support to resilient with the geo-political limitation restriction and damages (PCBS &amp; ARIJ 2013). As many families are suffering from unemployment and poverty; they deserve the humanitarian support to make them stand with these challenges in a sustainable approach.  Many of these communities are isolated, thus serving them to plant some crops will support them to improve their food intake and nutritional health as will. In light of land limitation and unavailability of land in other places, the wicking plantation system will help people to plant limited area and produce food with 3-4 folds than the conventional plantation with better quality and limited amount of water, where water scarcity won’t be an issue. Accordingly, 200 poor and vulnerable families are going to participate and benefit from this project. _x000D_
</t>
  </si>
  <si>
    <t xml:space="preserve">The wicking bed system is an innovative technology for growing plants, where water is wicked up from an underground water reservoir via natural soil osmosis or through the plant roots. It is a plant production bed with a waterproof lining filled with a growing medium (i.e. volcanic tuft, pebbles) in which plants can take root. Compost is also introduced to the system. This system is different to a home garden as it is transportable, adaptable to any climatic conditions (including dry areas), requires less water, has greater production potential and the soil is free from diseases, _x000D_
_x000D_
The average unit water use is dependent on the No. of plants growing at one time &amp; the ambient temperature of the water, in general, water use for the wicking bed is reduced by 50% compared to conventional agro systems. It is run without electricity, making it safe, feasible and environmentally sound. Wicking bed systems also enjoy more planting cycles per year and more production per area, whilst organic waste is recycled to provide plant nutrients. More than 100 different types of vegetables and herbs can be grown in such systems, and it is possible to cultivate 4 or 5 seasons a year. The system also uses shading nets to reduce evaporation of water from the soil’s surface and minimize evapotranspiration from the plants._x000D_
_x000D_
The project proposes the following activities:_x000D_
1.	Coordination with partner organizations working in relevant fields in these communities; including FAO, UWAC, CARE  WB, etc. _x000D_
_x000D_
2.	Announcement of the project and selection of target families_x000D_
•Formulate committees for targeted localities (1 committee/ locality)._x000D_
•Distribute an announcement to inform people about the project activities and how to apply._x000D_
•Select families to benefit from the project with local committees support, based on field surveys. _x000D_
•Selection criteria based on vulnerability due to occupation restriction and a low level of resilience. HH size, gender of head of HH will also be considered will be prioritize, those HH with female heads receiving priority status. _x000D_
•	Willingness to cooperate &amp; space availability &amp; water for the units are also required, the wicking systems use limited water, and are therefore suitable for the vulnerable communities._x000D_
•Ask beneficiaries to sign agreements with ARIJ once the selection is finalized._x000D_
_x000D_
3.	Construction and installation of wicking bed units_x000D_
•Allocate equipment comprising four wicking beds, one compost tumbler of 250L capacity and 5L of liquid fertilizer as a starting point for the growing process. The families will also be trained to produce tea compost fertilizers from their livestock manure._x000D_
•Construct wicking bed units at the selected HHs. These will be installed in suitable locations on flat platforms (surface)._x000D_
_x000D_
•Provide management tools and planting materials (seeds or seedlings) for 3 seasons during the project period._x000D_
_x000D_
4.	Capacity building_x000D_
Conduct 2 day training workshops on composting technologies and wicking plant production systems for the targeted poor families based on their exist knowhow and actual need for capacity building  as needy and humanitarian community on technical and risk management approach:_x000D_
•Invite up to 4 members of each needy HH, with a focus on women and youth participation._x000D_
•Explain the wicking system, its benefits and management as source of food. _x000D_
•Show a pre prepared wicking unit grown by the ARIJ team as a demonstration tool (demonstration)._x000D_
•Provide management manuals and materials._x000D_
_x000D_
5.	Progress monitoring_x000D_
•ARIJ staff will visit each participating HH twice a month to provide technical extension services._x000D_
•Project progress and achievements will be monitored and evaluated. The impact of the agro production units on improving food security and reducing vulnerability of vulnerable communities will also be measured and reported._x000D_
</t>
  </si>
  <si>
    <t xml:space="preserve">- Indicator1: 200 poor and vulnerable HH received, established and running wicking system with a capacity of 4m2 each. _x000D_
- Indicator 2:10 localities in the area C, Seam zone, East Jerusalem and semi-Bedouin are targeted and benefited (Jerusalem, East Jerusalem and Bethlehem) ._x000D_
-  Indicator 3: 200 manage to resilient to the losses and damages they exposed to, through establishing an effective and fast agro-production systems._x000D_
- Indicator4: 800 persons from the targeted HH trained and become aware on managing the wicking bed and how to create compost._x000D_
- Indicator 5: At least 60 women headed HH and 140 poor households benefited form the project activities. _x000D_
- Indicator 6: the benefited HH become more food secured and enjoy better livelihood compared with the conducted baseline  survey. _x000D_
- Indicator 7: the targeted HHs managed to produce 80 tons of vegetables in the first year. _x000D_
- Indicator 8: the project team conducted 280 field days through which they provided technical and extension support for the benefited HHs. _x000D_
_x000D_
 _x000D_
</t>
  </si>
  <si>
    <t xml:space="preserve">jad Isaac &amp; Nader Hrimat </t>
  </si>
  <si>
    <t>jad@arij.org &amp; nader@arij.org</t>
  </si>
  <si>
    <t>+72-2741889</t>
  </si>
  <si>
    <t>Nader Hrimat(nader@arij.org)</t>
  </si>
  <si>
    <t>Cooperazione Internazionale - COOPI</t>
  </si>
  <si>
    <t>Solid Waste Management emergency intervention in Gaza City and North Gaza</t>
  </si>
  <si>
    <t>OPT-15/WS/73408</t>
  </si>
  <si>
    <t>Supplie and materials</t>
  </si>
  <si>
    <t>Contractual Services</t>
  </si>
  <si>
    <t>Other costs</t>
  </si>
  <si>
    <t>Admin costs</t>
  </si>
  <si>
    <t>867385</t>
  </si>
  <si>
    <t>374710</t>
  </si>
  <si>
    <t>425019</t>
  </si>
  <si>
    <t>population (including workers selected for the cash for work activities)</t>
  </si>
  <si>
    <t xml:space="preserve">The proposal aims at contributing to reduce the risk of disease outbreaks and to improve the health and sanitation condition in the targeted areas by supporting the Municipalities of Gaza City and North Gaza in the collection, haulage and disposal of garbage accumulated in public areas. By performing the collection through cash for work activities, the action will also directly support household at risk of food insecurity or already food insecure contributing to their economical recovery through temporary job opportunities._x000D_
The overall objective is to contribute to improve the health and sanitation conditions at North Gaza and Gaza City by removing accumulated waste through cash for work activities. </t>
  </si>
  <si>
    <t>The proposed action aims at supporting the Solid Waste Management in Gaza Strip, at the same time benefiting vulnerable and needy families with temporary job opportunities through the cash for work activities engaged in the rubbish primary collection. The proposal has been formulated based on earlier assessment conducted by COOPI in June 2014, during which meetings with the relevant departments at Municipal level were carried out, and on subsequent field visits carried out to verify the actual condition of garbage collection after the emergency consequences of the Protective Edge war.  _x000D_
The limited area of Gaza Strip and the heavy population density, with inadequate solid waste and waste water disposal strategies, represent an evident daily cause of environment overload. Of particular concern is the management of solid waste, which suffers of the chronic inadequacy of service providers in addressing these specific needs and in ensuring the proper collection, haulage and disposal of the garbage. Considering that in GS the waste generation rate per capita is estimated to be 1.045kg/day , it is quite evident that the efficient management of waste from the primary collection to the final disposal is compulsory to ensure adequate health and sanitation conditions to the population and to reduce the risk of disease outbreaks._x000D_
The risks associated with the accumulation of waste and potentially affecting the health of the population are several, including the proliferation of vectors of diseases and contamination/pollution for bad coping strategies, such as burning garbage._x000D_
In particular:_x000D_
Problematic 1: High level of risk for disease outbreaks and environmental pollution due to the accumulation of garbage, especially of organic nature, worsened by the presence of rubbles and lack of basic services as consequence of the recent conflict._x000D_
Problematic 2: Increased number of HHs at risk of food insecurity following the recent conflict.</t>
  </si>
  <si>
    <t>Outcome 1: Urban Solid Waste accumulated in public areas removed through cash for work activities:_x000D_
1.1	Coordination with local stakeholders: immediate coordination with the relevant departments of each targeted Municipality and with the Environment/Health/SWM Authorities of Gaza City and of North Gaza, to define the areas of intervention and update on the final number of workers needed to accomplish the collection of waste_x000D_
1.2	Signature of MoUs and planning of activities: as a result of the coordination and agreements between COOPI and the Municipalities, a Memorandum of Understanding will be signed to define roles and responsibilities of both parties concerning the process of workers selection, of planning and implementation of the action, and of monitoring and verification of achievements_x000D_
1.3	Procurement and distribution of materials and tools for the garbage collection_x000D_
1.4	Collection and disposal of solid waste in the municipalities. A monitoring mechanism will be put in place by COOPI staff in coordination and collaboration with the Municipalities to have regular data about the waste collected and the situation of accumulated garbage in the field._x000D_
_x000D_
Outcome 2. Households at risk of food insecurity or already food insecure participate to cash for work activities for the removal of garbage receive cash assistance. _x000D_
2.1 Based on both lists identified by MOSA and potential beneficiaries applying through COOPI, workers will be selected by COOPI in coordination with the Municipalities, taking into account the age, employability status, and availability of donkey carts. Priority will be given to those beneficiaries most affected by the recent conflict._x000D_
2.2	Each working shift will last 30 days, at the end of each shift the beneficiaries will be paid according to the working days accomplished in the period of reference._x000D_
2.3	Verification of action impact through data analysis: COOPI uses an ad hoc database, developed and improved all along these years of similar projects implemented, to measure the impact of the action, in particular to verify the achievement of applicable indicator such as the improvement of the FCS</t>
  </si>
  <si>
    <t xml:space="preserve">The present proposal will complement other ongoing actions in benefit of the sanitation conditions of Gaza Strip worsened by the recent hostilities between Israeli and Palestinians, and it aims at benefiting a population of about 867,385 inhabitants (North Gaza and Gaza City) of which 43.2% is made of children under 15 y.o.._x000D_
Under outcome 1: at least 187 tons of garbage daily collected. _x000D_
Under outcome 2: at least 70% of the targeted HHs have increased their their FCS_x000D_
_x000D_
</t>
  </si>
  <si>
    <t>Valeria Moro</t>
  </si>
  <si>
    <t>hom.jerusalem@coopi.org</t>
  </si>
  <si>
    <t>+972548810928 / +972543179895</t>
  </si>
  <si>
    <t>COOPI COOPI(hom.jerusalem@coopi.org)</t>
  </si>
  <si>
    <t>Asamblea De Cooperacion Por La Paz</t>
  </si>
  <si>
    <t>Humanitarian action to reduce food insecurity and restore the livelihoods of the most vulnerable farmers badly affected by "Operation Protective Edge" in Khan Younis, Gaza Strip, Palestine</t>
  </si>
  <si>
    <t>OPT-15/F/73409</t>
  </si>
  <si>
    <t>Land and agricultural road rehabilitation, agricultural inputs, short-term employment creation in th</t>
  </si>
  <si>
    <t>16443</t>
  </si>
  <si>
    <t>8222</t>
  </si>
  <si>
    <t>4275</t>
  </si>
  <si>
    <t>3946</t>
  </si>
  <si>
    <t>Men who are farmers</t>
  </si>
  <si>
    <t>IDP families who have returned to their homes in the Al Qarara and ´Abasan al Kabira communities, Khan Younis; Small farmers who own 1-3 dunums of land which were damaged during the recent military offensive; Families headed by women or women working in the agricultural sector; Households with no other source of income.</t>
  </si>
  <si>
    <t>To reduce food insecurity and restore the livelihoods of vulnerable farmers badly affected by "Operation Protective Edge", Gaza Strip</t>
  </si>
  <si>
    <t>Prior to the so-called “Operation Protective Edge” offensive on the Gaza Strip from July-August 2014, 66% of Gazan households were already receiving food assistance, with 72% of households deemed food insecure or vulnerable to food insecurity. Following this military offensive, the extremely fragile environment in terms of food security and livelihoods has increased. The livelihoods of farmers, breeders, herders and fisherfolk have been severely affected as a consequence of the direct destruction of their land or productive assets. More than 19,400 farming and herdering families and 4,000 agricultural wage labourers’ families have been unable to continue their economic activities according to the MIRA assessment conducted in 25 communities in Gaza. The National Early Recovery and Reconstruction Plan for Gaza report presented in Cairo on 12 October highlights that 451 million USD will be needed for early recovery and reconstruction interventions from now till 2017. Water shortages caused by the destruction of WASH infrastructure, the lack of electricity and the higher prices or lack of availability of agricultural inputs on the local market are also affecting those farmers who are still able to practice their livelihoods, deepening vulnerability to food insecurity. Moreover, dietary diversity has been affected due to price rises and/or lack of availability of basic products such as eggs and vegetables. This situation is causing special stress for women who are responsible for the nutrition of household members, especially those who have become widows after the offensive. _x000D_
_x000D_
The present project targets the communities of Al Qarara and Abasan al Kabira in Khan Younis governorate, one of the areas most badly affected in the Gaza Strip. In total, 46,642 people are living in this area where a total of 3,000 dunums of agricultural lands were damaged or destroyed by the military operation, including 1,200 dunums of open fields. Some 6,750 metres of water carrier lines and 30 kilometres of agricultural roads were also damaged/destroyed in the two communities according to a needs assessment by ACPP and PARC in September and October 2014. Cumulatively, this damage/destruction has directly affected the livelihoods of 665 farmers in Al Qarara (336 women, of whom 7 are landowners, and 329 men) and 540 farmers in Abasan al Kabira (274 women, of whom 8 are landowners, and 266 men). These families are at high risk of food insecurity because of the decimation of their livelihoods, at a time when the planting season has already started, or because they have lost their source of income in the agricultural sector - 70% of households in Abasan al Kabira and 50% of households in Al Qarara are dependent on the agricultural sector as their main/only source of income. _x000D_
_x000D_
In summary, farmers´ needs in Al Qarara and Abasan al Kabira areas are as follows: _x000D_
_x000D_
1.-Immediate food and water assistance to displaced people._x000D_
2.-Rehabilitation of productive assets (which include land rehabilitation, water system rehabilitation, road rehabilitation, greenhouses rehabilitation and replanting) _x000D_
3.-Re-genetaring production of fruits and vegetables for the local market_x000D_
4.-Short-term employment to generate immediate incomes</t>
  </si>
  <si>
    <t xml:space="preserve">A series of activities are foreseen to address the abovementioned needs:_x000D_
_x000D_
Output 1: The agricultural livelihoods of 160 vulnerable farming households (1,120 people: 291 women, 269 men, 336 girls and 224 boys) are restored in Al Qarara and Abasan al Kabira in Khan Younis, month 8._x000D_
_x000D_
Output 2: 14,994 people (3,898 women, 3,599 men, 4,498 girls and 2,999 boys) from 2,142 farming households improve their access to agricultural markets in Al Qarara and Abasan al Kabira in Khan Younis, month 8._x000D_
_x000D_
Output 3: 47 vulnerable households (329 people: 85 women, 79 men, 99 girls and 66 boys) are able to ensure their immediate basic food needs in Al Qarara and Abasan al Kabira in Khan Younis, month 8._x000D_
_x000D_
For both outputs, the following common activities will be carried out: _x000D_
_x000D_
1.- Creation of the Project Management Committee (PMC) formed by representatives of ACPP and PARC, and local authorities and local associations in 2 target areas (month 1)_x000D_
_x000D_
2.-Selection of beneficiaries by the PMC according to their criteria selection and in coordination with Ministry of Social Affairs, Ministry of Agriculture, FSS, UNRWA and other humanitarian actors (month 2)_x000D_
_x000D_
3.-Baseline KAP (months 3-4)_x000D_
_x000D_
4.-Procurement procedure and selection of the contractors based on best price/quality ratio, previous experience, and ability to deliver supplies within the given timeframe (months 2-3)_x000D_
_x000D_
5.- Final KAP study (month 8)_x000D_
_x000D_
6.- Continuous monitoring, visibility, reporting, updating FTS and coordination with other humanitarian actors and agencies (months 1-8)_x000D_
_x000D_
In addition, for output 1, the following activities will be developed:_x000D_
_x000D_
1.1.- Rehabilitation of 180 dunums of land in Al Qarara and ´Abasan al Kabira communities in Khan Younis. Farmer beneficiaries and CFW beneficiaries (especially men) will clean, level, plough and install an irrigation network in the lands of 100 farming households supervised by PARC field workers. _x000D_
_x000D_
1.2.- Rehabilitation of 3000 meters of water carrier lines in Al Qarara and ´Abasan al Kabira communities in Khan Younis. Skilled labourers, farmer beneficiaries and CFW beneficiaries (especially men) will rehabilitate 3,000 meters of water carrier lines supervised by PARC field workers to serve the fields with water for irrigation purposes._x000D_
_x000D_
1.3.- Delivery of 100 agricultural input packages in Al Qarara and ´Abasan al Kabira communities in Khan Younis to 100 farming households, containing 1,000 seedlings, 20 kg of organic fertilizers and fencing of 1 dunum along the main road. Women will be especially involved in this activity, using seedlings and organic fertilizers for planting._x000D_
1.4.- Extension support to farmers. PARC field workers will give technical support on the field to beneficiaries during the rehabilitation of the lands. (months 3-7)_x000D_
_x000D_
For output 2, the following activity will be developed:_x000D_
_x000D_
2.1.- Rehabilitation of 3 kilometres of agricultural roads in Al Qarara and ´Abasan al Kabira communities in Khan Younis. Skilled labours and CFW beneficiaries will level the land and compact the base course to rehabilitate 3 kilometres of agricultural roads, supervised by PARC field workers._x000D_
_x000D_
For output 3, the following activity will be developed: _x000D_
_x000D_
3.1.- 1170 days of short-term employment opportunities will be generated in Al Qarara and ´Abasan al Kabira communities in Khan Younis for 47 households, through cash-for-work. CFW will be used for people without any other income in the family. These unskilled labourers will work on activities 1.1 to 1.4. and 2.1 related to Outputs 1 and 2. The working days will be distributed as follows: 1080 days of CFW for land rehabilitation, 45 days of CFW for agricultural road rehabilitation and 45 days of CFW for water carrier lines rehabilitation. _x000D_
</t>
  </si>
  <si>
    <t>IOV 1.Output 1: 180 dunums of land rehabilitated directly benefiting 100 vulnerable farming households (700 people: 182 women, 168 men, 210 girls and 140 boys).  _x000D_
_x000D_
IOV.2.Output 1: 100 vulnerable farming households (700 people: 182 women, 168 men, 210 girls and 140 boys) receive one agricultural input package each. These are the same households than in the previous indicator who will have a completed the rehabilitation of their farms in order to re-establish their livelihoods. This contributes to restore their livelihoods and to facilitate the provision of quality food at the local level._x000D_
_x000D_
IOV3.Output 1: 3.000 meters of water carrier lines rehabilitated, directly benefiting 60 vulnerable farming households (420 people: 109 women, 101 men, 126 girls and 84 boys). This will increase the chance for land rehabilitation and will meet the farmer´s water needs, in addition to the fact that prices of these lines are high and most of the farmers are unable to pay for them. _x000D_
_x000D_
IOV1.Output 2: 3 kilometres of agricultural roads rehabilitated, directly benefiting 2.142 farming households (14.994 people: 3.898 women, 3.599 men, 4.498 girls and 2.999 boys). The target will be reached is facilitating the access of beneficiaries to the market and entrance of production requirements._x000D_
_x000D_
IOV1.Output 3: 1170 working days created benefiting 329 people from 47 vulnerable households (329 people: 85 women, 79 men, 99 girls and 66 boys). The target will be reached is the provision of instant incomes to families who need to meet their immediate basic food needs.</t>
  </si>
  <si>
    <t>José Carlos Ceballos Gómez</t>
  </si>
  <si>
    <t>middleeast@acpp.com</t>
  </si>
  <si>
    <t>+972-546514675</t>
  </si>
  <si>
    <t>Kirsten Ruibérriz(orientemedio@acpp.com)</t>
  </si>
  <si>
    <t>Agency for Technical Cooperation and Development</t>
  </si>
  <si>
    <t>Restoring Palestinian agricultural production through livelihood support in Bethlehem</t>
  </si>
  <si>
    <t>OPT-15/F/73410</t>
  </si>
  <si>
    <t>DIRECT PROGRAMME COSTS</t>
  </si>
  <si>
    <t>STAFF COSTS</t>
  </si>
  <si>
    <t>DIRECT OPERATING COSTS</t>
  </si>
  <si>
    <t>HQ/ADMIN COSTS</t>
  </si>
  <si>
    <t>1120</t>
  </si>
  <si>
    <t>481</t>
  </si>
  <si>
    <t>302</t>
  </si>
  <si>
    <t>336</t>
  </si>
  <si>
    <t xml:space="preserve">individuals   </t>
  </si>
  <si>
    <t xml:space="preserve">The aim of this project is to restore/protect the agricultural production of Palestinian farmers in Bethlehem through the reclamation of agricultural land._x000D_
_x000D_
The project will serve the fourth Specific Objectives of the Strategic Response Plan for 2015 “Ensure access to essential services in areas where access is restricted” by enabling farmers to access and cultivate their lands in locations at risk of confiscation in Area C. _x000D_
</t>
  </si>
  <si>
    <t>The Cooperative Society for Pressing Olives, Industrializing, and Marketing its Products</t>
  </si>
  <si>
    <t xml:space="preserve">The gradual expansion of Israeli settlements and control of ‘Area C’ has challenged the Palestinian food and livelihood sector. In the West Bank (WB), it is estimated that 60% of the land is classified as ‘Area C’ and cannot be fully accessed. Palestinians suffer heavily from movement restrictions and forced population transfers. The fragmentation of Palestinian communities and lack of livelihood opportunities implies that close to one fifth of Palestinian men (17.3%) and 28% of women are unemployed (PCBS 2012). According to PCBS, the overall poverty rate is 18.3% with 24% of ‘Area C’ inhabitants classified as food insecure._x000D_
_x000D_
The context of the longstanding fragmentation of Bethlehem governorate due to the expansion of Israeli settlements, the construction of the Barrier, and the designation of large tracts of land as closed military areas/nature reserves is worrying; at present, only 13% of the governorate's area is available for Palestinian use (OCHA 2013). Bethlehem and its villages are surrounded by several Israeli settlements seriously impacting the livelihoods of Palestinians living in the area. Moreover, in 2014, a number of land confiscation orders have been issued in Bethlehem by the Israeli authorities, putting the communities living in these areas at risk of losing their livelihood. Between April and September, four orders were issued for confiscation of more than 5,000 dunums in the villages of Al Khader, Nahaleen, Al Jaba’ah, Soreef, Wadi Fookeen, Hussan, Nahaleen and Beit Skaryia.  The single confiscation of around 4,000 dunums in Al Khader in July was the largest land appropriation since decades. The appropriated land has been declared as State land and is an ongoing attempt to confiscate Palestinian lands from farmers under the pretext that it is not used. The expansion of the settlements strips the communities of protection and economic opportunities. Landowners are at risk of displacement from their land; they are at risk of increased settler violence; and their agricultural capital is squeezed dry by economic and legal constraints._x000D_
_x000D_
The proposed project aims to further relieve the fragmentation of Bethlehem’s surrounding land and its negative consequences on the livelihoods of Palestinian landowners. The Action will target four Palestinian villages in the Bethlehem Governorate whose agricultural lands lie in the Israeli-controlled ‘Area C’ of the West Bank. These villages have also been identified as priority locations by the MoA. Currently, there are surprisingly few active land development interventions when compared to other Governorates in the West Bank, hence its selection as a priority location for this Action. In many rural communities, women do not fully participate in or influence agricultural decision-making and despite women’s work on farms and land, their contribution and land ownership and inheritance rights are often ignored. The strong experience of ACTED in working with local communities in the Bethlehem area is a clear advantage towards the inclusion of women in all project activities.  _x000D_
</t>
  </si>
  <si>
    <t xml:space="preserve">ACTED has a strong experience in working with rural communities and particularly in land reclamation in the West Bank. ACTED’s previous intervention in the Jabal Abu Zeid area of Bethlehem provided access to agricultural lands to around 700 landowners. In this Action, ACTED will work with the Cooperative Society for Pressing Olives, Industrializing, and Marketing its Products  and local legal institutions for the implementation of its activities. _x000D_
_x000D_
ACTED has established a close relationship with the Ministry of Agriculture and will coordinate its activities with them. In planning this intervention, ACTED has also coordinated with other actors in this sector (including LRC, ESDC, AAA and UWAC) to ensure no overlap. None of these organisations are targeting the western part of Bethlehem, where land confiscations are on the increase. ACTED will ensure coordination of all its activities during project implementation with all partners active in the area, the governorate and the Ministry of Agriculture._x000D_
_x000D_
ACTED will select landowners through a selection committee and according to previously established criteria, looking at land ownership, average monthly income, HH size, disabilities, etc. Around 20% of landowners are expected to be women. Landowners will be selected from the villages of Nahaleen, Battir, Hussan and areas around Beit Jala, which are considered the most at risk due to proximity to Bettar Illit settlement. _x000D_
_x000D_
Activity 1: Prepare land for planting and harvesting_x000D_
Initial work for preparation of the land will include leveling, ploughing, building retaining walls and installation of fences. The landowners will prepare the land for planting by clearing the land of brush and stones and by digging the holes. The project proposes to complement the financial inputs of the targeted landowners for land reclamation. Large projects, including the construction of terraces, roads, and fencing, will be done professionally with the aid of a contractor.  Agreements will be signed with each farmer prior to starting the reclamation work._x000D_
_x000D_
According to the Land Research Centre, 81% of family members involved in the production process are female and many share farm duties (e.g. irrigating, harvesting, and planting) with their husbands. As such, in many cases, the man may leave home to work a second job, leaving the farming tasks to their wives during the day.  As such, the project acknowledges the high rate of participation among the women in the target population.  _x000D_
_x000D_
Activity 2: Legal awareness workshops_x000D_
Due to the sensitivity of the locations for the land reclamation activities (Area C and settlement build-up), there are some risks that need to be taken into consideration in this project, including stop work orders, seizure of equipment and settler attacks. Landowners are often not aware of the legal processes and their rights. Thus they might be afraid to continue the work if no proper guidance is provided. ACTED will facilitate legal awareness workshops, targeting all farmers participating in land reclamation activities. Female landowners will be highly encouraged to participate in the sessions. These workshops (1 day duration) are expected to be conducted by a local legal institution. Existing and tested training materials will be used and distributed to the workshop participants._x000D_
_x000D_
ACTED’s Appraisal, Monitoring and Evaluation Unit (AMEU) will be responsible for systematically assessing the project implementation and monitoring its success. The main tools ACTED's AME department will employ are (among others) baseline and evaluation surveys to measure outputs and progress on indicators, and beneficiary satisfaction assessments. During the project, the AME department will perform monthly monitoring visits to measure progress against the indicators and to identify lessons learnt for the remainder of the project.  _x000D_
</t>
  </si>
  <si>
    <t xml:space="preserve">•	Around 200 landowners resume farming activities_x000D_
•	1,120 individuals benefit from access to land _x000D_
•	300 dunums of land prepared for planting and harvesting _x000D_
•	At least 4,000 olive trees planted_x000D_
•	At least 200 landowners trained in Housing, Land and Property Issues in Area C_x000D_
_x000D_
</t>
  </si>
  <si>
    <t>Ilaria Donati</t>
  </si>
  <si>
    <t>Ilaria.donati@acted.org</t>
  </si>
  <si>
    <t>+972 (0)54 938 5990</t>
  </si>
  <si>
    <t>Walaa Zamareh(jerusalem.administration@acted.org)</t>
  </si>
  <si>
    <t xml:space="preserve">Rehabilitation of agricultural roads and water networks, and restoration of agricultural assets in Southern Gaza </t>
  </si>
  <si>
    <t>OPT-15/F/73411</t>
  </si>
  <si>
    <t>2700</t>
  </si>
  <si>
    <t>widows</t>
  </si>
  <si>
    <t>individuals - farming communities affected by the recent war</t>
  </si>
  <si>
    <t xml:space="preserve">The aim of this project is to provide immediate assistance to households whose lands and livelihood assets have been destroyed in the Gaza crisis. _x000D_
_x000D_
This Action will enable farmers to access and cultivate their land, thus contributing to revitalizing agricultural production in Southern Gaza. The project will serve the third Specific Objective of the Strategic Response Plan for 2015 “Respond to food insecurity and promote related resilient livelihoods” by increasing agricultural production and food security levels._x000D_
</t>
  </si>
  <si>
    <t>ACAD</t>
  </si>
  <si>
    <t xml:space="preserve">The recent crisis in Gaza has forced farmers and herders to abandon their lands, bringing local food production to a halt and severely affecting livelihoods. According to FAO, the military operation has resulted in substantial direct damage to Gaza's 17,000 hectares of croplands as well as much of its agricultural infrastructure, including greenhouses, irrigation systems, animal farms, fodder stocks and fishing boats. The FAO estimated in October around $ 500 million losses in the agricultural sector with over 43% of its production that has gone lost (FAO 2014). _x000D_
_x000D_
The Gaza Strip imports most of what it eats -- however locally produced food represents an important source of nutritious and affordable food, and some 28,600 people in Gaza rely on farming (19,000 people), livestock raising (6,000) and fishing (3,600) for their livelihoods. With local food production halted and food imports curtailed, virtually the entire population of Gaza (about 1.8 million people) is currently reliant on food aid. In October, FAO estimated that 80% of Gaza population was food insecure (FAO 2014). _x000D_
_x000D_
Many Gazans have lost their livelihoods, especially agricultural livelihoods, due to loss/destruction of their assets or to the lack of mobility and inability to access their livelihoods sources or because of the displacement conditions. Two months after the end of the hostilities, the situation remains dire and, although interventions have begun to assist vulnerable populations, many families are still unable to access or afford the basic inputs needed to resume production. Women are particularly affected by the crisis since many have become widows and have lost their source of income. While women share farm duties (e.g. irrigating, harvesting, and planting) with their husbands, many are now left with the sole responsibility of the work, in addition to caring for their children._x000D_
ACTED proposes to support the farmers in the villages of Absan Al Kabira, Khuza’a, Al Fukhkhari, East of El Bureij, and Al Shouka in the governorates of Rafah and Khan Younis, to rehabilitate agricultural roads, water networks and water ponds and to distribute essential farming tools to most vulnerable farmers in order to enable farmers to access their land and to cultivate them, thus contributing to resumption of production and reduction of food insecurity.  _x000D_
</t>
  </si>
  <si>
    <t xml:space="preserve">ACTED has intervened in the agricultural sector since 2007 with land rehabilitation and support to small scale farmers projects in the West Bank and Gaza.  ACTED will implement this project with one local partner, the Arab Center for Agricultural Development (ACAD). ACAD has been working in Gaza since 2002 with a focus on agricultural support, both in emergency and post-emergency settings. ACAD has a strong experience in implementing projects of land and road rehabilitation, as well as rehabilitation of water sources in the throughout Gaza. _x000D_
_x000D_
In planning this intervention, ACTED and ACAD have coordinated with other actors in this sector and in the target governorates, including PU-AMI and ACF, to ensure complementarity. While other actors will focus on land rehabilitation, rehabilitation of private irrigation networks and distribution of agricultural inputs in the Access Restricted Area (ARA), ACTED will rehabilitate communal assets including roads and water networks. ACTED will ensure coordination of all its activities during project implementation with all partners active in the area, the municipalities and the Ministry of Agriculture. _x000D_
_x000D_
Activity 1: Rehabilitation of agricultural roads_x000D_
Road rehabilitation will be done through a contractor given that this activity requires mostly machinery work. ACTED and ACAD will launch bids for this work including material such as drainage pipes and basecourse. The rehabilitation of roads will enable farmers in targeted locations to re-access their land in order to cultivate them._x000D_
_x000D_
Activity 2: Rehabilitation of water networks_x000D_
In order for the irrigation network to be operational, the lands must be connected to water sources. ACTED and ACAD will install/rehabilitate 4 inch-large pipes to transport the water from the ground water well to a communal body of standing water. _x000D_
_x000D_
Activity 3: Rehabilitation of water ponds_x000D_
The lack of electricity in Gaza is a serious concern and water pumps are not functional around the clock.  50 water ponds will be rehabilitated/constructed in order to store the water and minimize the dependency of farmers on the main water source. _x000D_
_x000D_
For activity 2 and 3, ACTED and ACAD will select contractors for heavy machinery work and will employ daily labourers for manual work (small digging, installation of pipes and fences etc). Daily labourers will be paid according to the rates agreed upon in the Cash For Work working group. Given the difficulty of the work, men will be mostly selected for this activity, according to vulnerability criteria (affected by the war, out of employment, HH size&gt;6, etc). _x000D_
_x000D_
Activity 4: Establishment and training of road/water network maintenance committees_x000D_
Maintenance committees will be formed and trained to increase ownership and ensure sustainability of rehabilitated infrastructure/assets. Road maintenance committees will ensure the roads are kept clean of garbage, rocks and weed. The water maintenance committees will be trained on water harvesting, maintenance of pipes and health related issues. Each committee of 20-25 people will be trained for 3 days. Committee members will be selected according to their engagement in the community - women will be highly encouraged to participate.  _x000D_
_x000D_
Activity 5: Distribution of small farming toolkits_x000D_
ACTED and ACAD will distribute 200 kits containing small farming tools (including axe, shovel, rake) to the farmers to help them cultivate their land. Beneficiaries will be selected based on pre-established vulnerability criteria and in cooperation with local authorities, FAO and the Ministry of Agriculture, to avoid overlap. Widows will be considered with high priority. Tools will be procured locally as far as suppliers can provide the items; alternatively they will be imported from the West Bank._x000D_
_x000D_
In general, the project’s impact on gender relationships will be empowering.  Women will have greater access to their land as the result of a road easier to travel by foot and car.   _x000D_
</t>
  </si>
  <si>
    <t xml:space="preserve">ACTED’s Appraisal, Monitoring and Evaluation Unit (AMEU) will be responsible for systematically assessing the project implementation and monitoring its success. The main tools ACTED's AME department will employ are (among others) baseline and evaluation surveys to measure outputs and progress on indicators, and beneficiary satisfaction assessments. During the project, the AME department will perform monthly monitoring visits to measure progress against the indicators and to identify lessons learnt for the remainder of the project._x000D_
_x000D_
6,000 individuals benefit from the rehabilitation of infrastructure, including at least 100 widows._x000D_
200 small farming toolkits are distributed_x000D_
20 km of roads are rehabilitated_x000D_
50 water ponds are rehabilitated/constructed_x000D_
30 km of water pipes are rehabilitated_x000D_
100 persons are trained to maintain the rehabilitated infrastructure_x000D_
</t>
  </si>
  <si>
    <t>Arab Agronomist Association</t>
  </si>
  <si>
    <t>Mobile desalination units to ensure better access to potable water for the most vulnerable household in Gaza strip.</t>
  </si>
  <si>
    <t>OPT-15/WS/73412</t>
  </si>
  <si>
    <t>Supplies, Commodities, Materials</t>
  </si>
  <si>
    <t>General Operating and Other In/Direct Costs</t>
  </si>
  <si>
    <t>576</t>
  </si>
  <si>
    <t>346</t>
  </si>
  <si>
    <t>115</t>
  </si>
  <si>
    <t>Poor, large and female headed families, who have limited access to water and electricity</t>
  </si>
  <si>
    <t>To secure access to potable water, livelihoods, and health of the targeted vulnerable families affected by the occupation practicies.</t>
  </si>
  <si>
    <t xml:space="preserve">Damages in water resources occurred to groundwater wells, desalination plants, water reservoirs, water networks, wastewater treatment plants, wastewater collection networks and pumping stations. (PWA and CMWU) as a result to the Israili war againest Gaza in the year 2014._x000D_
The DAR further identified over 33,000 meters of damage to the water and wastewater networks, with the majority located in Khan Younis (17,800 km), particularly Bani Suheila, Abasan Al Jadida, Khuza’a, Al Fukhari, and Al Qarara.                                       Many families in the targeted area, purchase the water in more than double the price, since they do not have a relationship with water providers, thus they pay $15 for each cubic meter, thus AAA propose the small household desalination units as an alternative and affordable solution, these units efficiency decrease the salinity from 3000 TDS to 160-240 TDS, that makes the water in line with the WHO. Each unit can produce 120 L in daily bases, which enough for the use of household domestic use, save their money to cover other important needs, in addition to that, this will decrease the water related diseases. (Bait Lahiya had a central desalination unit, however it is never worked since it is damaged by the occupation in 2008)_x000D_
</t>
  </si>
  <si>
    <t xml:space="preserve">Access to domestic water for 576 households improved through installation of 576 small desalination units.                                 Project start up_x000D_
• Contracting project team_x000D_
• Coordination with relevant stakeholders_x000D_
• Formulate local project committees_x000D_
• Conduct orientation workshops to ensure transparency_x000D_
_x000D_
Beneficiary selection of 576 affected families from the ware, -according to WASH/PWA/CMWU list_x000D_
• Conducting assessment survey /verification to 576 beneficiary families._x000D_
• Signing contracts_x000D_
_x000D_
Procurement and installation of the units_x000D_
• Handing over to the selected farming families._x000D_
• Monitoring and evaluation_x000D_
</t>
  </si>
  <si>
    <t>• 576 Desalination units installed._x000D_
• 576 households have sufficient access to potable water for domestic use._x000D_
• 576 households trained how to use and repair the desalination units.</t>
  </si>
  <si>
    <t>Omaymah Shaltaf</t>
  </si>
  <si>
    <t>info@aaa-arc.org</t>
  </si>
  <si>
    <t>00970597-666025</t>
  </si>
  <si>
    <t>omaymah shaltaf(info@aaa-arc.org)</t>
  </si>
  <si>
    <t>Emergency Cash for Work in Gaza</t>
  </si>
  <si>
    <t>OPT-15/F/73414</t>
  </si>
  <si>
    <t>Wages for unskilled workers</t>
  </si>
  <si>
    <t>Wages for skilled workers (regular job creation programme)</t>
  </si>
  <si>
    <t>Wages for skilled workers (graduate training programme)</t>
  </si>
  <si>
    <t>Program support costs</t>
  </si>
  <si>
    <t>54372</t>
  </si>
  <si>
    <t>19030</t>
  </si>
  <si>
    <t>353420</t>
  </si>
  <si>
    <t>indirect beneficiaries (workers + dependents)</t>
  </si>
  <si>
    <t>unemployed refugees</t>
  </si>
  <si>
    <t xml:space="preserve">The food insecure refugee households have increased economic access and to cover their basic food needs through Cash-for-Work opportunities._x000D_
_x000D_
The project comes in response to Country Strategic Objective:_x000D_
Respond to food insecurity and promote related resilient livelihoods_x000D_
_x000D_
Cluster Strategic Objective:_x000D_
Palestinian  households suffering from lack of economic access to food as a result of shock, are able to meet their basic food needs through the distribution of food in kind and cash based assistance_x000D_
_x000D_
Specifically activity  _x000D_
'provide short-term CfW opportunities to enable food insecure households meet basic needs'_x000D_
</t>
  </si>
  <si>
    <t xml:space="preserve">The summer 2014 hostilities have taken a huge toll on civilian lives and on the economic potential of the Gaza Strip. The 50-day assault resulted in an unprecedented amount of damage to housing units, public utilities, as well as factories and business infrastructure in the Gaza Strip, destroying employment opportunities and affecting the economic welfare of families. The National Consensus Government estimated that around 6,000 industrial and commercial establishments were destroyed or damaged. Following the destruction of productive assets, agricultural lands and fishing facilities, the local economy has almost completely collapsed. _x000D_
_x000D_
The situation in Gaza was already severely debilitated prior to the hostilities, due to the devastating impact that the Israeli imposed blockade and the closure of the illegal tunnels network with Egypt in June 2013 continues to have on the local economy. The blockade, which in June 2014 entered its eight year, decimated the private sector which, in the absence of meaningful trade opportunities will remain unable to create jobs.  Closure of illegal tunnels between the Gaza Strip and Egypt led to a collapse of the construction sector, a key driver of Gaza´s economic activity. The share of construction in overall GDP dropped from 18 per cent in early 2013 to only 6 per cent in the first quarter of 2014. Reflecting the strong impact that the crackdown of the tunnel trade has had on construction activity and employment, Gaza economic growth decelerated in 2012 and 2013, turning into recession in the first quarter of 2014. IMF projects that in 2014 real GDP per capita would decline by 18 per cent compared with 2013, thus falling to only 70 per cent of its 2005 level. _x000D_
 _x000D_
Driven by a large loss of jobs in the construction sector (20,000 out of the 30,000 jobs lost in the last year), in the second quarter of 2014 the total number of unemployed in Gaza has exceeded 200,000: double compared to one year earlier. Only 45 per cent of working age persons were participating in the labour force, and of those, 44.5 per cent were unemployed (up from 27.5 per cent a year earlier). More than half of these unemployed are between 15 and 24 years old, with refugee youth unemployment rate reaching almost 70 per cent._x000D_
_x000D_
Households’ lack of economic means contributes to widespread poverty, food insecurity and aid dependence. According to 2013 food security survey data, 57 per cent of persons in the Gaza Strip were food insecure, while 74 per cent of households declared they were receiving some sort of assistance. With economic activity severely constrained, as well as unemployment and food prices on the rise, many poor refugees have exhausted their coping mechanisms, and are now much more vulnerable to small price increases. Late October, tomato prices remained high, only partly due to seasonality.  Due to the severity of damage to agricultural lands and loss of the harvesting season reduced production is expected to keep prices of some vegetables high in the coming year. Price increases are particularly worrying considering that Gaza households already allocated more than 55 per cent of their disposable income on food purchases before the conflict._x000D_
_x000D_
Women continue to lag far behind men in access to jobs. Although female participation to the labor market has been constantly increasing since 2010 – partly to compensate for other income losses – most women newly looking for jobs end up unemployed. Refugee female unemployment has soared almost continuously over the last decade, reaching 60.9 per cent in the second quarter of 2014. _x000D_
_x000D_
To help rebound the economic activity and strengthen the food security, livelihoods and capacities of the population, short term job creation schemes will be implemented providing an essential complement to regular food distribution. </t>
  </si>
  <si>
    <t>UNRWA will tackle food insecurity and improve livelihoods for the poor refugee households in the Gaza Strip by creating 54,372 short-term employment opportunities, including  40,779 unskilled positions, 9,515 skilled positions, as well as 4,078 training jobs for young graduates under the Graduate Training Programme (GTP). This represents an estimated 5,301,296 working days, or 18,407 full time job equivalents. The Programme will provide approximately USD 59,620,690 cash injection into the local economy, in the form of wages, indirectly benefiting 353,420 refugee family members. The salaries provided will remain below refugees’ average wage level so as not to distort the local market, and will range from 10$ to 14$ per day [1].  In a 2013 survey 79 per cent of households indicated spending CfW earning on food._x000D_
_x000D_
Therefore, priority for recruitment will be given to job seekers whose families have been identified as living below the absolute poverty line (3.65 USD per person per day), prioritizing poor refugee target groups according to gender, marital status, age, work location and qualifications. Additionally, employment opportunities are provided on a first come first served basis. The Programme’s economic benefit will be distributed as widely as possible by limiting the duration of unskilled contracts to three months (and to 6 months for skilled positions). Furthermore, since the Programme is household-based, only one member of a targeted family can take on a CfW opportunity._x000D_
_x000D_
UNRWA will also continue to identify new job opportunities for youth, females and disabled applicants and actively promote their hire, with a goal of providing 35% of all jobs to females and 25% to youth. Last year, by identifying jobs opportunities suitable for female applicants, the Agency assigned 22 per cent of CfW contracts to women, a 5 per cent increase from 2012. Particularly successful was the assigning of female beneficiaries to several positions within the food distribution process, a job not typically envisioned for women within the Gaza community. In the case of skilled positions more than 35 per cent was filled by women.  Continuing along these lines, and in close cooperation with UNRWA gender team, similar initiatives will be introduced in 2015 to seek creative ways to place female refugees within CfW employment opportunities. _x000D_
_x000D_
Participants will be placed at various locations, including hospitals, local organizations, NGOs and UNRWA installations, including in UNRWA Collective Centres where they will support the provision of essential services to IDPs. Where feasible, employment opportunities will be directed towards rehabilitation and reconstruction efforts, and restoration of livelihoods. UNRWA has gained significant capacity in meeting the actual needs of each of the localities throughout the Gaza Strip. A more focused approach to the identification of new job opportunities is envisaged, including small scale projects in economically deprived areas aimed at rehabilitating public infrastructure and facilities, with the participation of local community actors. The Graduate Training Programme (GTP), a sub-component of UNRWA cash-for-work intervention, will provide a first professional training opportunity to the best-achieving young graduates.</t>
  </si>
  <si>
    <t>_x000D_
Through the creation of 54,372 job opportunities (16,312 female and 38,060 male) and the injection into the economy of more than USD 59 million in wages, the Job Creation Programme will help mitigate the harsh economic consequences of the closure and of the resulting high unemployment of the poorest refugees. The provision of a dignified source of income will enable beneficiaries to earn wages to cover their basic needs, particularly in terms of food, stimulate the private sector and ensure the provision of key essential services._x000D_
_x000D_
Youth target participation rate in job opportunities is set at 25 per cent (disaggregated by gender) and female participation at 35 per cent. In total an estimated 5,301,296 	 job days will be created, corresponding to 18,407 full-time job equivalents._x000D_
The project is complementary to other UNRWA projects, as part of comprehensive poverty mitigation measures._x000D_
_x000D_
In order to maximize the impact of the Cash-for-Work (CfW) opportunities, implemented through UNRWA Job Creation Programme (JCP), the Agency will rely on its effective, proxy means based poverty targeting formula (PMTF) to prioritize job opportunities for the poorest applicants. In 2015 UNRWA will be rolling out a comprehensive reform of its PMTF which will allow for a more dynamic and qualitative management of the existing caseload.  More specifically, the revised assessment procedures will guarantee that families headed by divorced women, widows, wives of polygamous marriages and women separated though not officially divorced can be assessed and receive food.  Provision will also be made for families facing acute shocks (death or injury of an income earner, destruction of productive assets, etc.) to be prioritized for reassessment.  Finally, a robust appeal mechanism will be set up to ensure that families´ right to challenge their initial (in)-eligibility classification is upheld._x000D_
_x000D_
UNRWA CfW activities will be monitored at both a strategic and implementation level. The management of programme will rely on computerized information management systems to target and monitor planned activities, performance, efficiency and quality. These largely rely on the refugee registration system and the above mentioned poverty database (also used to target food assistance), which provides up-to-date information on household composition, residency, employment and poverty status. In parallel, the JCP field monitoring team will ensure appropriate placement of beneficiaries, as well as monitor work attendance and performance. Regular monitoring reports as well as monthly JCP reports will be produced to inform the programme’s management. _x000D_
_x000D_
Finally, UNRWA will continue to actively participate in the Food Security Cluster and specifically the Cash Programming technical working-group through active coordination with all other sector actors to ensure synergy between projects and avoid any duplication of assistance at the sector level. Notably, while cross-checking of beneficiaries is already regularly done bilaterally with other organisations against UNRWA JCP active contracts, an inter-agency Gaza cash-for-work master database for the whole sector will be activated in 2015 and managed by UNRWA._x000D_
_x000D_
_x000D_
Footnote:_x000D_
[1] Refugee average daily wage in the private sector,as reported by PCBS in their labour-force survey for the second quarter of 2014, is equal to 55 NIS (even lower for agriculture workers), thus slightly more attractive than UNRWA pay scales (39 NIS for unskilled and 54 NIS for skilled). JCP salaries are paid directly in NIS, and are here converted in USD for reporting purposes.</t>
  </si>
  <si>
    <t>Strengthening the food security coordination platform in the occupied Palestinian territory (oPt)</t>
  </si>
  <si>
    <t>OPT-15/F/73420</t>
  </si>
  <si>
    <t>Technical and operational management (including staff cost)</t>
  </si>
  <si>
    <t>Services, field data collection, analysis and dissemination, trainings and workshops</t>
  </si>
  <si>
    <t>Technical backstopping, reporting</t>
  </si>
  <si>
    <t>2403000</t>
  </si>
  <si>
    <t>Sector members</t>
  </si>
  <si>
    <t>Food Insecure individuals</t>
  </si>
  <si>
    <t>Contributes to all sections of the Food Security Sector Response Plan and in particular to SO5-1</t>
  </si>
  <si>
    <t>PA Ministries and partners of the FSS</t>
  </si>
  <si>
    <t>Food security in oPt has been positioned by all stakeholders as a central priority, one whose lens brings into sharp focus the needs and constraints in the area of livelihoods, employment and urgent humanitarian assistance. Since the establishment of the Food Security Sector in 2013, it provides an active coordination platform for all stakeholders (UN, NGOs, INGOs, PA) promoting a joined-up food security response fully integrating Food Assistance, Agriculture  and Cash for Work activities that were previously operated under separated sectors. As recent coordinating mechanism, some key areas remain to be strengthened: analytical framework for Food Security assessments, further develop programmatic bridges between Food, Cash and Agriculture, strengthen the links between the needs analysis and response provided, and reinforce the decision making role of NGOs, in line with the global Food Security Cluster mission recommendations of September 2012. This includes:_x000D_
_x000D_
-Reinforcing overall information management capacity in order to better inform joint analysis of underlying causes of Food insecurity through the FSS Food Security Analysis Unit (FSAU) involving; NGOs (local and international), UN agencies and line ministries. Following analysis of Food Security trends, and underlying causes and of appropriate needs assessment tools, this unit launched a revision process of the Socio-Economic Food Security (SefSec) methodology in 2014 in order to improve need classifications taking into account the specificities of both humanitarian and development needs in the oPt. The enhanced analytical method will provide the basis for the joint Humanitarian Needs Overview produced by members of this unit. The revision process has been implemented during 2014 and requires further work and consolidation in 2015. The FSAU will further strengthen its analysis of needs of vulnerable groups (e.g. people affected by disabilities, elderly, women, girls, boys and other vulnerable groups) for better targeting the response._x000D_
_x000D_
-Decision making. All operational matters are discussed at the Technical Working Groups (TWG). These are fully led or co-led by NGOs (local and international) and define humanitarian priority interventions in the Humanitarian Program Cycle (HPC), indicators and monitoring mechanisms. _x000D_
  _x000D_
- Strengthening NGO’s role in decision making:  The FSS Technical Working groups (TWG) are fully led or co-led by NGOs (local and international) and UN agencies._x000D_
_x000D_
- Sector Capacity Development: training events for FSS partners are still required on various issues. The dynamic and complex situation of the humanitarian framework in oPt demands a continuous need of updating knowledge and best practices on themes like IHL violations and related humanitarian consequences; agricultural best practises and mainstreaming issues like gender, disability, elderlies and protection. Given the wide scope of FSS engagement towards the oPt country SOs, specific capacity building for national stakeholders in the area of preparedness and resilience framework will be developed and consolidated. _x000D_
_x000D_
In order to maintain this coordination platform operational and further build on the achievements it is key to ensure the adequate level of staffing and expertise. These include an experienced international Food Security Coordinator and two local operations officers (one based in Gaza and one in the West Bank) and the ability to effectively draw on technical expertise for food security assessments and analysis The dedicated staff will continue provide independent, full time support to achieve the deliverables outlined below.</t>
  </si>
  <si>
    <t>Within the 2015 SRP, the FSS contributes towards all Strategic Objectives and around 40 associated partners. The range of crosscutting issues to be addressed in the oPt context will require close intercluster/sectoral coordination and with national counterparts. The project envisages strengthening the food security coordination platform in the oPt to enable it to perform and improve the following activities:_x000D_
_x000D_
1. Jointly conduct food security need assessments in a timely manner. The joint assessment will provide socio economic and food security related indicators and establish thresholds for response (disaggregated by livelihood group, governorate, locality, sex and age); _x000D_
_x000D_
2. Enhance shared analysis and fill key information gaps. Providing IM trainings and enhancing the IM system and related tools. This will inform priority areas of intervention, addressing specific challenges in the oPt, including resilience analysis for stakeholders to improve sector wide gender responsive programming;_x000D_
_x000D_
3. Provide timely analyses and suggest evidence based responses to natural, environmental, economic and political shocks disrupting livelihoods of rural and urban populations in the oPt. This should result in a timely response accompanied by recovery measures that would enable households to rehabilitate livelihood assets and prepare for and build resilience to future shocks. Data analysis shall guide response planning to meet the different opportunities, constraints, needs and priorities of the men, women of all ages the Sector aims to assist._x000D_
_x000D_
4. Conduct sector wide training sessions at least twice a year developing the capacity of all sector members_x000D_
_x000D_
5. Enhance inclusiveness of and partnerships with affected populations and stakeholders in the identification, design, implementation and monitoring and evaluation of food security programmes to ensure collective accountability; _x000D_
_x000D_
6. Establish and follow up linkages between the food security emergency (including SRP) and development interventions and frameworks. The latter should be continuously adapted to the protracted nature of the crisis; _x000D_
_x000D_
7. Disseminate food security information and updates through workshops, briefings, meetings and publications and expand updated knowledge among national and international actors; _x000D_
_x000D_
8. Strengthen collective capacity of food security actors, with special focus on local partners and on emergency preparedness and contingency response, especially in coordination with national counterparts;_x000D_
_x000D_
9. Advocate for the rights and entitlements of the affected populations and voice the concerns of the food security actors;_x000D_
_x000D_
10. Collect, document and disseminate best practices and lessons learned.</t>
  </si>
  <si>
    <t>1. Predictable and accountable coordination and leadership on food security responses are provided. _x000D_
_x000D_
2. Food security information (disaggregated by livelihood group, governorate, locality, sex and age) is jointly analyzed, disseminated and effectively utilized to inform response programming and prioritization by all related stakeholders._x000D_
_x000D_
3. Effective linkages between humanitarian, recovery and developmental food security programmes are consistently established to ensure higher impact._x000D_
_x000D_
4. Local humanitarian operational coordination systems are strengthened at the strategic and operational level, capitalizing on local capacities through the active participation of women and men from the affected populations. _x000D_
_x000D_
5. Intra  and inter cluster collaboration and partnerships are optimized with PA, UN agencies, NGOs, the Red Cross and Red Crescent Movement, donors and other stakeholders for a more comprehensive response. Preparedness plan and resilience frameworks are developed and shared with all stakeholders and trainings provided._x000D_
_x000D_
6. Needs and interests of affected populations and food security actors are effectively voiced._x000D_
_x000D_
7. Documentation and sharing of lessons learned and best practices are improved._x000D_
_x000D_
This project profile aims at strengthening all aspects of the FSS Response Plan; a sector wide evidence based needs identification and harmonised response among active sector member should lead to a more effective interventions including in food, cash and agriculture. The staff hired under this project will provide support to all units of the Food Security coordination platform including; the Analysis Unit and the various Technical Working Groups. The overall direction of the coordination activities and staff will be closely and regularly monitored and reviewed  by the FSS Steering Committee that include PA, UN and NGOs and the Cluster Performance Monitoring process_x000D_
_x000D_
In addition to the continuous monitoring carried out by the FSS Steering Committee, the following planned achievements are major milestones:_x000D_
_x000D_
-	Establishment of a sector-wide evidence-based response framework linking food, cash and agricultural interventions._x000D_
-	The response framework should provide measurable thresholds linking emergency to development_x000D_
-	Conducting at least two annual workshops on identification of best practices and/or training of sector members_x000D_
-	Publishing information on Food Security-related indicators data on a regular basis_x000D_
_x000D_
The FFS’s budget is administered by WFP on behalf of the Food Security Sector, through WFP Special Operation 200560 which covers a two-year timeframe 1 June 2013 to 31 May 2015 (24 months) at a total cost of US $ 1,257,892.  The budget presented in this project sheet represents the requirements January – May 2015 covering the specific activities and outputs planned during the calendar year. A separate project sheet covering the period June – December 2015 complements this information and budget. As with all multi-year projects, the requirements and contributions will be reported in FTS accordingly. Funding needs to be mobilized for FSS coordination activities from June to December 2015.</t>
  </si>
  <si>
    <t xml:space="preserve">Ciro Fiorillo (FAO) and Daniela Owen (WFP) </t>
  </si>
  <si>
    <t>Ciro.fiorillo@fao.org and Daniela.owen@wfp.org</t>
  </si>
  <si>
    <t>+972 (0)2321950 (FAO) and +972(0)2 5401340 (WFP)</t>
  </si>
  <si>
    <t>Colin Kampschoer(colin.kampschoer@wfp.org)</t>
  </si>
  <si>
    <t>Shelter Rehabilitation  to Mitigate Against Severe Weather Conditions in the Northern Jordan Valley</t>
  </si>
  <si>
    <t>OPT-15/S-NF/73421</t>
  </si>
  <si>
    <t>Direct Cost</t>
  </si>
  <si>
    <t>357</t>
  </si>
  <si>
    <t>170</t>
  </si>
  <si>
    <t>107</t>
  </si>
  <si>
    <t>80</t>
  </si>
  <si>
    <t xml:space="preserve">Improved shelter conditions for vulnerable households in targeted communities, with a special attention to female headed households and families with larger number of females and children. </t>
  </si>
  <si>
    <t xml:space="preserve">A needs-assessment study conducted by MA’AN in November 2014 revealed that some communities in the Northern Jordan Valley area are in dire need for an emergency intervention to improve the shelter conditions of residents. The substandard housing conditions of some residents causes unfavorable exposure to health risks such as infectious and chronic diseases, injuries, and poor childhood development. Particularly, water leaks, poor ventilation, and pest infestation, can lead to an increase in mold, mites, and other allergens associated with poor health, which can result in asthma or other serious health issues. The project is aligned with the third strategic objective (SO3) of the shelter cluster “Ensuring shelter solutions are able to mitigate against harsh weather conditions”. The project will provide support to vulnerable families to ensure they are prepared for winter weather conditions through improvements, rehabilitation and winterizing of inadequate shelters. _x000D_
_x000D_
Targeted communities have high unemployment rates of about 40%. The majority of employed people work in agriculture and herding, earning fluctuating income that is spent mostly on food, medicine, and paying recurring bills. The little and fluctuating income of these communities have limited their ability to take care and rehabilitate their homes.  The project will improve shelter conditions to withstand weather conditions, improving safety and hygienic conditions at one hand, and providing relevant needed required NFIs, on the other hand.  The project will improve, rehabilitate and winterize inadequate shelters, coordinating relevant WASH support where needed._x000D_
_x000D_
This emergency situation has a disproportionate effect on women living in these communities. In addition to forcing many women into degrading and traumatizing labor that is necessary for survival,  living in substandard housing conditions create immense emotional and psychological stress for women, who are responsible for maintaining the household. Living in unsafe and unfit structures, women must worry about the physical health of children and the survival of families. Caring for a family in such conditions places an unbearable burden upon the women of these communities. Furthermore, women and girls spend more time inside the house and their risk of exposure to experiencing severe weather conditions is increased.  _x000D_
_x000D_
The needs assessment conducted revealed that 18 female-headed households (representing 33% of targeted households) are suffering from inadequate shelters. The female breadwinners who simultaneously care for their families whilst working to establish an income are in dire need to winterize and improve the safety and hygiene of their shelters. These women-headed households are disproportionately affected by poor housing conditions having to cope with the responsibility of supporting the household, doing house work, and raising their children. _x000D_
_x000D_
The needs of women in general, and for female-headed household in particular, in the targeted communities were analyzed, and the interventions of the project will help women enhance the quality of their living. Living in substandard housing structures and kitchen facilities make women’s chores harder and more time consuming, making it harder for her to maintain health and nutrition for her and her family. The project will enhance the shelter condition for the entire family, and pregnant women and those nursing small babies will benefit from having a shelter that provides them privacy, safety from harsh elements and a place in which food can be prepared hygienically and safely. Women will also benefit to a greater extent from the provision of heaters and blankets since they stay longer at home, and are more in need  to the protection from extreme weather conditions.  _x000D_
_x000D_
</t>
  </si>
  <si>
    <t xml:space="preserve">Outcome: Improved protection from severe weather conditions through house rehabilitation, with a special attention to female headed households and families with larger number of females and children. _x000D_
 _x000D_
Output 1: vulnerable families are supported to ensure they are prepared for winter weather conditions. _x000D_
Activities:_x000D_
-The main activities will be housing shelter rehabilitation for 55 households including 18 female-headed households. The rehabilitation will include customized housing structure rehabilitation that may include some of the following activities:_x000D_
•	Rehabilitation of the house ceilings by adding wood, cement and a layer of high  quality plastic or asphalt for insulation._x000D_
•	Cement protection siding for structures. _x000D_
•	Plastering and painting of the indoors and outdoors walls._x000D_
•	Floors rehabilitation and restoration (tiling work)._x000D_
•	Rehabilitating toilets, faucets, and sinks for dysfunctional kitchens and bathrooms. _x000D_
•	Rehabilitating windows and doors.  _x000D_
•	Enhancing water drainage to mitigate the risks of flooding. _x000D_
•	Provision/rehabilitation of electricity and water connectivity._x000D_
_x000D_
Output 2: Vulnerable families are provided with suitable shelter-related NFIs packages for those in inadequate shelters._x000D_
Activities:_x000D_
•	Provision of heaters, blankets, and rugs. Female-headed households and families with large number of females will receive more than one unit blankets and rugs. _x000D_
</t>
  </si>
  <si>
    <t xml:space="preserve">Indicators and targets:_x000D_
-Number of people receiving shelter assistance (target: 357 people)._x000D_
-Number of housing shelter rehabilitated and winterized (target: 55). _x000D_
-Number of female-headed households receiving shelter assistance (target:18 households)._x000D_
-Number of families receiving NFIs Support. _x000D_
_x000D_
Monitoring and Evaluation: _x000D_
According to its standard principles of transparency and accountability, MA'AN has introduced a framework that allows it to monitor the progress of project implementation and to measure the changes that the interventions has made in the lives of the targeted communities. MA'AN uses routine data collection activities while project staff, together with MA'AN’s Project Manager and under the overall supervision of the organization’s director, closely track activities and indicators._x000D_
_x000D_
MA'AN also produces regular project reports, which will ultimately form part of the project’s final report. Data is also collected through routine field visits as well as from regular meetings with the beneficiaries. This methodology has proven effective in establishing clear and agreed-upon methods for MA'AN’s staff to regularly collect source information and ensure the successful implementation of the activities envisioned for the ultimate achievement of the project’s expected results._x000D_
_x000D_
MA’AN’s M&amp;E system ensures beneficiaries’ participation in the design of the project to customize the project’s intervention based on their needs. MA’AN has solid experience of implementing projects in Area C and is capable of identifying political risks that can affect the implementation of the project. Some of the target communities are located in Area C (i.e. Kardla) The project staff has good channels of communication with all stakeholders in the project area and is capable of determining when the situation on the ground requires delayed implementation of the project activities. </t>
  </si>
  <si>
    <t>Missing Organisation</t>
  </si>
  <si>
    <t>OPT-15/S-NF/73424</t>
  </si>
  <si>
    <t>Relief item costs</t>
  </si>
  <si>
    <t>Management cost</t>
  </si>
  <si>
    <t>shelter kits</t>
  </si>
  <si>
    <t>Staff and admin. Cost</t>
  </si>
  <si>
    <t xml:space="preserve">Goal :_x000D_
Contribute to the protection of displaced populations and those affected by natural hazards from life threatening elements and improve the living conditions of people in need in stabilized IDPs as identified by baseline assessment through piloting of temporary shelter response, supporting by distribution of non-food items. _x000D_
_x000D_
Objectives :_x000D_
1. To reduce vulnerability of 2100 homeless people who lost their house fully or partially due to the last war on the Gaza Strip 2014 ( 1500 child, 400 women and 200 from other groups ) through timely provision of 300 emergency shelters with modern, low cost and environment friend techniques._x000D_
2. Enhancing safety and security for 300 households through the provision of transition shelter to the most vulnerable and affected and homeless in the Gaza Strip._x000D_
3. To provide sustainable, safe and culturally-appropriate  emergency shelter that enables 300 homeless households in the Gaza Strip to become self-sufficient and prepared for future recurring natural disasters._x000D_
The project fits with the cluster objectives through contribution in achieving the following objectives :_x000D_
1. Respond to the immediate needs of communities following shocks and increase the resilience of the most vulnerable_x000D_
2. Ensure transitional solutions for IDPs and those vulnerable to (re-) displacement in Gaza, working towards a durable solution_x000D_
3. Provide appropriate emergency, transitional and durable solutions for IDPs aligned with categories of damage;  urban/rural; owner/other, that avoid re-displacement due to flooding or inclement weather._x000D_
_x000D_
The project will consider the protection mainstreaming through avoiding the causing harm, achieving the equality, accountability to beneficiaries, and enhance participation and empowerment in self protection.  _x000D_
_x000D_
Monitoring and Evaluation Tools _x000D_
Focus group interview_x000D_
Individual interview_x000D_
Reports_x000D_
Photo with or without GPS data_x000D_
Post Distribution Monitoring_x000D_
Distribution monitoring_x000D_
Radio and TV </t>
  </si>
  <si>
    <t>The third war on the Gaza Strip spanned in 2014 has led to the destruction of thousands of houses and driving tens of thousands of people homeless all over Gaza. The citizens fleeing their homes took refuge in shelters hosted by UNRWA schools where they sought a safe resort. Notably, houses are the most affected section in this war as the Israeli occupational forces deliberately targeted the houses of civilians, which led to total destruction of over 10000 housing units, acute partial destruction of over 8600, rendering them uninhabitable, as well as minor damages caused to other 4500 housing units, according to the initial information available. The project targets 4 main areas (Rafah, Khuzaa, Shija3ia, Beit Hanoun)_x000D_
Our project is different from the other initiatives as follow :_x000D_
Good insulation for heat and cold as it is cool at summer and warm at winter so it is energy-saving._x000D_
It is familiar with traditional homes in Gaza strip and suitable for our culture._x000D_
Lower cost _x000D_
No maintenance cost needed _x000D_
The production process need small workshop, unskilled labor and low power_x000D_
Shelter area is wider (app. 42m app.)_x000D_
_x000D_
The project will be added value in the Gaza Strip through the new modern technique used in construction of shelters which relies mainly on domestic raw material with low-cost and wonderful building designs, for treated soil is used in the construction process as a water heat and humidity resistant to install wall and ceiling slabs. In addition, it uses little amount of wood in manufacturing the bearing structure of the housing unit, makes low-cost floor and reduces production cost. This will help in coping with siege and lack of construction material._x000D_
 _x000D_
On the other hand, PBF has coordinated under this initiative with many local and international organizations; governmental and nongovernmental organizations  which are interested in sheltering. Coordination with the Ministry of Social Affairs to gather information about the list of affected people who lost their houses during the last war 2014 on the Gaza Strip. Another coordination has been done with the Ministry of Public Works and Housing to get more details about the affected families with classification in terms different types, size, forms of damages, and locations in the Gaza Strip. Moreover, other coordination has been occurred with the Ministry of Health and other organizations that worked on gathering information about damages as well as other field research programs like UNRWA, and local NGOs in order to determine the specific size of damages. On the other hand, to avoid duplications we have coordinated with the Qatar Red Crescent and Human Appeal International in Gaza which are currently work on manufacturing temporary caravans made of tin and iron for the affected families in Khuzaa village in the eastern area of Khan Younis. Furthermore, a presentation for our new local creative idea have been made with the UNDP and other 5 local NGOs which look for suitable solutions and has programs to accommodate displaced by the war in order for everyone to know the new technique to avoid duplication and  give the opportunity to coordinate a wider on this innovative idea locally as part of the emergency and urgent need.           _x000D_
_x000D_
This project is classified as an emergency project due to the following reasons :_x000D_
1. The project provides an innovative housing with local materials as an emergency project comes under the difficult circumstances in the Gaza Strip after war at the following levels :_x000D_
2. Severity of the siege imposed on the Gaza Strip._x000D_
3. The existing political situation and the problems related to it, which delays the process of sheltering of displaced._x000D_
4. Lacking of main construction materials._x000D_
5. A very large number of families in the Gaza Strip still homeles. The needed material are wood, treated soil, gypsum, white tar, sanitary ware, flooring: 2.40 m, electricity network tools, sewerage and water network tools, doors, windows and installation accessories:</t>
  </si>
  <si>
    <t>Outputs :_x000D_
1. 300 shelters are built and handled for 300 homeless families allocated as follow: ( 100 Beit Hanoun, 100 Rafah, 50 Al-shija3ia, 50 Khuzaa village )_x000D_
2. At least 300 vulnerable and homeless families in most affected and marginalized areas are living in transition shelters provided through this project._x000D_
3. 2100 homeless person ( women, girls, disabled, children, boys, and men )  live in safety and healthy shelters_x000D_
4. 50 job opportunities created for unemployed workers who will work on building and construction of the new shelters_x000D_
5. Local and innovative model used as a modern technique produced and will be composite for all homeless families in all affected areas in the Gaza Strip._x000D_
6. The crisis of 300 homeless families has been solved in different areas of the Gaza Strip.    _x000D_
_x000D_
Activities for outcome 1 :_x000D_
1.1 Establish 4 community planning committees in IDP areas that include government, and civil society representatives, ensuring at least 30% representation by women. Community engagement and ownership of the settlement process has been identified as a best practice._x000D_
1.2 Facilitate 4 multi-stakeholder consultative meetings, ensuring at least 30% representation by women, on shelter planning that incorporates opportunities for durable solutions, site layout, plot demarcation and participatory beneficiary identification whereby outputs include terms of reference, roles and responsibilities, implementation plans for transitional shelter and ensuring efforts on agreement on land tenure (not just advocacy). This activity seeks to actively engage beneficiaries to create accountability, transparent communication about the project, roles and responsibilities, and manage community expectations._x000D_
_x000D_
Activities for outcome 2 :_x000D_
2.1 Facilitate consultative meetings with community stakeholders, government, local authorities, and IDP beneficiaries conducting a participatory analysis of shelter typologies and identify standard materials and design, ensuring design is gender sensitive. Procure transitional shelter materials for 300 households, prioritizing locally sourced materials that have minimal environmental impact. Participatory analysis of shelter typology is identified as a best practice to help ensure appropriateness of shelter to target population._x000D_
2.2 Identify IDPs with construction or general labor skills, provide training on construction of standard shelter design, and coordinate a cash for work program to construct shelters for vulnerable IDPs physically unable to rehabilitate their shelters (estimate 300 households)._x000D_
2.3 Provide shelter construction training using standard designs that promote equality and reduce risk of asset-driven conflict to households identified for shelter rehabilitation with physical capacity for self-construction (estimate 300 households), incorporating disaster risk reduction such as fire and flood prevention techniques._x000D_
_x000D_
Activities for outcome 3 :_x000D_
3.1 Distribution of 300 shelter kits to 300 households of both men and women ( 300 and 300 male ) in the Gaza Strip. Also in these beneficiary selection ensure equal presentation and participation of men and women from the local authorities and the communities._x000D_
3.2 Capacity building of the beneficiaries (150 women and 150 men) on protections and planning and ensure full involvement and participation of men and women from the local authorities and communities.</t>
  </si>
  <si>
    <t xml:space="preserve">Outcomes :_x000D_
Outcome 1 : Strategic, participatory settlement planning, site layout and plot demarcation for shelter rehabilitation enables the safe access to basic services and pathways for durable solutions are facilitated._x000D_
_x000D_
Indicators for outcome 1 :_x000D_
Indicator 1.1 : ( 300 ) of households with improved security of tenure_x000D_
Indicator 1.2 : ( 15 ) of persons trained on urban planning and conflict resolution_x000D_
Indicator 1.3 : ( 4 ) of consultative meeting action items completed by project end (TOR, roles/responsibilities documents, implementation plans drafted &amp; completed)_x000D_
_x000D_
_x000D_
Outcome 2 : Transitional and innovative shelter, design and materials are identified and constructed in a manner that provides protection, promotes safety and security, and contributes to economic recovery, while avoiding negative environmental impact. _x000D_
_x000D_
Indicators for outcome 2 :_x000D_
Indicator 2.1 : ( 300 ) of homeless families provided with temporary and transitional shelter_x000D_
Indicator 2.2 : ( 50 ) of persons employed through cash for work for the purpose of assisted shelter construction in the Gaza Strip within a 12 month implementation period._x000D_
indicator 2.3 : ( 50 ) of persons trained on shelter construction._x000D_
_x000D_
_x000D_
Outcome 3 : Improved access to temporary shelter kits for 300 households (300 men and 300 female) of destitute households in 4 targeted areas in the Gaza Strip. Also in these beneficiary selection ensure equal presentation and participation of men and women from the local authorities and the communities. _x000D_
_x000D_
Indicators for outcome 3 :_x000D_
Indicator 3.1 : ( 300 ) of people provided with temporary and transitional shelter_x000D_
Indicator 3.2 : ( 600 ) of people provided with emergency shelter kits._x000D_
Indicator 3.3 : ( 50 % ) of kits distributions conducted in the targeted areas of the project within 1 month of distribution_x000D_
</t>
  </si>
  <si>
    <t>Fadi Shamisti(fadi.shamisti@nrc.no)</t>
  </si>
  <si>
    <t>OPT-15/S-NF/73425</t>
  </si>
  <si>
    <t>OPT-15/S-NF/73427</t>
  </si>
  <si>
    <t>Food Assistance for the Food-Insecure Non-Refugee Population in the West Bank, PRRO 200709</t>
  </si>
  <si>
    <t>OPT-15/F/73428</t>
  </si>
  <si>
    <t>Commodity cost</t>
  </si>
  <si>
    <t>Voucher cost</t>
  </si>
  <si>
    <t>External transport</t>
  </si>
  <si>
    <t>LTSH [Landside, Transport, Storage and Handling (LTSH) comprises the actions required to (a) care fo</t>
  </si>
  <si>
    <t>ODOC, DSC, ISC [Other Direct Operational Costs (ODOC) include deliverable goods (non-food items), se</t>
  </si>
  <si>
    <t>124552</t>
  </si>
  <si>
    <t>127228</t>
  </si>
  <si>
    <t>122772</t>
  </si>
  <si>
    <t xml:space="preserve">Food insecure non-refugees </t>
  </si>
  <si>
    <t>This operation is of a recovery nature and aims at achieving the following:_x000D_
- Meet food needs and enhance the food consumption and dietary diversity of the most vulnerable and food-insecure non-refugee population through the timely provision of food rations and food vouchers._x000D_
-Provide a safety net and build resilience to future shocks._x000D_
-Promote the Palestinian economy through the prioritization of local purchases.</t>
  </si>
  <si>
    <t>Ministry of Social Affairs, Global Communities and UNRWA</t>
  </si>
  <si>
    <t>The latest Socio-Economic and Food Security Survey (SEFSec), showed that food insecurity in Palestine remains at very high levels: 33 percent of Palestinian households – approximately 1.6 million people – were food insecure, with 19 percent food insecurity in the West Bank. _x000D_
_x000D_
Although food is available in Palestine, it is priced out of reach for poor households. Food insecure households in the West Bank spent half of their monthly income on food. Since 2012, the Palestinian economic growth rate has been slowing down and entered a recession in 2014, according to the World Bank. _x000D_
_x000D_
The ongoing occupation of the West Bank and access restrictions continue to put pressure on the economy while the Palestinian Authority faces a financial crisis and foreign assistance is declining. The unemployment rate in the West Bank in the second quarter of 2014 reached 16 percent._x000D_
_x000D_
Women traditionally play an important role in household food management through preparing meals and influencing food consumption behaviour, while men are most often expected to contribute income. This has significant impact on WFP operations, as WFP studies indicate that providing assistance to men reduces tension within the family. Women’s labour force participation is under 20 percent, with 22 percent of those women working in agriculture and fishing – which may be due to the social context, the significance of women’s reproductive and care work, and the perceived threat to the labour market for men if women were to enter the workforce in greater numbers. This situation is conducive to reserving many of the vocational training opportunities and certain professions for men._x000D_
_x000D_
Households headed by women represent 9 percent of households in the West Bank primarily headed by widowed women, who are predominantly unemployed, and who benefited from a higher share and value of assistance from all sources in 2013, which resulted in pulling down food insecurity rates. Nonetheless, a special focus on households headed by women is required as women continue to face difficulties in accessing the labour market and securing job opportunities, but also other structural issues, such as high economic dependency ratios.</t>
  </si>
  <si>
    <t>WFP’s programme includes a combination of relief and recovery activities to support the government in using innovative approaches that link food safety nets to local production, while supporting the local economy through local food purchases._x000D_
_x000D_
The PRRO 200709 targets 250,000 beneficiaries in West Bank through: _x000D_
-In-kind General Food Distributions to households below the deep poverty line that are registered as part of, or complementary to, the PA’s social safety net. Implemented in partnership with the Ministry of Social Affairs (MoSA) and Global Communities. Targeting 148,000 beneficiaries. This is taking into consideration that households headed by women represented less than 10 percent of households, of which 36 percent were food insecure;_x000D_
-Support to institutions through the provision of in-kind food to orphanages and other special care institutions. Implemented in partnership with MoSA. Targeting 7,000 beneficiaries;_x000D_
-Support to institutions through the provision of food vouchers. Targeting 3,000 beneficiaries;  _x000D_
-Electronic food vouchers to households below the deep poverty line, with poor or borderline Food Consumption Score (FCS), and that live in urban areas. Implemented in partnership with (MoSA) and Oxfam GB. Targeting 92,000 beneficiaries. The voucher modality is part of the social safety net system and is preferred because of its effectiveness, the secondary multiplier effects it has on the local economy, and its positive impact on household food consumption and dietary diversity;_x000D_
_x000D_
Monitoring and Evaluation _x000D_
The monitoring and evaluation system is based on a Results Based Management (RBM) approach, which emphasizes continuous updates based on changes in programme modalities. _x000D_
_x000D_
- Process monitoring is conducted by WFP to ensure a smooth and correct implementation process, using both a distribution monitoring form and a shop monitoring form. All collected data is processed and analysed. Corrective measures are taken if needed;  _x000D_
- Post distribution monitoring is conducted to assess the short term impact of WFP assistance at the household level using post distribution monitoring form for data collection, processing and analysis._x000D_
- All output level indicators are measured on monthly or bi monthly basis.  Measurement is based on mandatory distribution records, a systematic flow of information, and partner reporting.  Outcome level indicators are monitored on a yearly basis._x000D_
- WFP coordinates with the Food Security Sector and line-ministries on an ongoing basis in order to avoid duplication and to enhance effectiveness of food assistance.</t>
  </si>
  <si>
    <t>In line with the Food Security Sector 2015 Strategic Response Framework, the indicators for the PRRO are: _x000D_
_x000D_
-Number of beneficiaries (by gender) receiving food as percentage of planned figures (Unit = Number)_x000D_
-Number of beneficiaries (by gender) receiving vouchers as percentage of planned (Unit = Number) _x000D_
-Total voucher amount distributed as a percentage of planned (Unit = USD)_x000D_
-Tonnage of food items purchased from local producers (Unit = Tons)_x000D_
-Total monetary value of food distributed  (Unit = USD)_x000D_
_x000D_
TARGETING: WFP works closely with Food Security Sector stakeholders to continually improve the analysis and identification of the food insecure population in Palestine and to target food assistance support accordingly. The targeting of regular assistance is based on a Proxy Means Test Formula (PMTF), which takes into account changing socio economic factors which influence household expenditures and the determination of those households which cannot meet their basic needs. Targeting of emergency assistance is based on registration and verification completed by UNRWA, Palestinian Red Crescent, or partners Oxfam GB and/or Global Communities Food assistance will be provided in a manner that reduces the exposure to risk for beneficiaries (especially that of women) and at the same time reduces the stigma and burden associated with carrying food items particularly for households headed by women._x000D_
_x000D_
WFP uses a robust monitoring system to ensure that all beneficiaries are verified and monitored after receiving assistance to ensure that the beneficiaries meet the criteria of falling below the PA’s threshold of deep poverty line. The deep poverty line is calculated by taking into consideration household consumption levels of three categories of goods and services: food, clothing and housing.  The 2012 Palestinian Central Bureau of Statistics (PCBS) deep poverty threshold stands at 1,832 NIS and the relative poverty threshold stood at 2,293 NIS per adult equivalent per day. Households or individuals below this level of consumption are considered unable to meet basic needs._x000D_
_x000D_
Targeting will be needs-based using food consumption score and poverty rates. Distribution points/voucher shops will be located in easily accessible areas to households headed by women to reduce their security risks, and ration cards will be issued in women's name whenever possible.</t>
  </si>
  <si>
    <t>Samah Helou</t>
  </si>
  <si>
    <t>Samah.helou@wfp.org</t>
  </si>
  <si>
    <t>+97225401342</t>
  </si>
  <si>
    <t>Food Assistance for the Food-Insecure Non-Refugee Population in the Gaza Strip, PRRO 200709</t>
  </si>
  <si>
    <t>OPT-15/F/73429</t>
  </si>
  <si>
    <t>258800</t>
  </si>
  <si>
    <t>133881</t>
  </si>
  <si>
    <t>61229</t>
  </si>
  <si>
    <t>63690</t>
  </si>
  <si>
    <t>This operation is of a recovery nature and aims at achieving the following:_x000D_
-Facilitate early recovery and the rebuilding livelihoods following recent livelihood shocks. _x000D_
- Meet food needs and enhance the food consumption and dietary diversity of the most vulnerable and food-insecure non-refugee population through the timely provision of food rations and food vouchers._x000D_
- Support for poor households’ sustained school enrollment to facilitate recovery from conflict and provide a safety net and build resilience to future shocks._x000D_
- Reduce disaster risk and build resilience to climatic and economic shocks and conflict through food assistance for assets/training/capacity building_x000D_
-Promote the Palestinian economy through the prioritization of local purchases.</t>
  </si>
  <si>
    <t>Ministry of Social Affairs, Ministry of Education and Higher Education, Global Communities and Oxfam GB</t>
  </si>
  <si>
    <t>The latest Socio-Economic and Food Security Survey (SEFSec), showed that food insecurity in Palestine remains at very high levels: 33 percent of Palestinian households – approximately 1.6 million people – were food insecure. In the Gaza Strip the situation is alarming with the percentage of food insecure households reaching 57 percent, taking into consideration that the most recent assessment took place prior to the 2014 Gaza conflict, which has exacerbated the drivers of food insecurity.  _x000D_
_x000D_
Although food is available in Palestine, it is priced out of reach for poor households. In Gaza food insecure households spent about 55 percent of their budget on food. Since 2012, the Palestinian economic growth rate has been slowing down and entered a recession in 2014, according to the World Bank. At the same time the blockade of Gaza continues to restrict movement of people, as well as imports and exports of goods. Moreover, recurring conflict heavily affects people’s food security situation and loss of livelihoods. The curtailment of the tunnel-trade between Gaza and Egypt, which served as a lifeline for the Gazan population, has resulted in growing unemployment. Already prior to the 2014 conflict, the unemployment rate in Gaza reached 44.5 percent in the 2nd quarter of 2014 - the highest level since 2009. _x000D_
_x000D_
Women traditionally play an important role in household food management through preparing meals and influencing food consumption behaviour, while men are most often expected to contribute income. This has significant impact on WFP operations, as WFP studies indicate that providing assistance to men reduces tension within the family. Women’s labour force participation is under 20 percent, with 22 percent of those women working in agriculture and fishing – which may be due to the social context, the significance of women’s reproductive and care work, and the perceived threat to the labour market for men if women were to enter the workforce in greater numbers. This situation is conducive to reserving many of the vocational training opportunities and certain professions for men._x000D_
Households headed by women represent 8 percent of households in the Gaza Strip primarily headed by widowed women, who are predominantly unemployed, and who benefited from a higher share and value of assistance from all sources in 2013, which resulted in pulling down food insecurity rates. Nonetheless, a special focus on female-headed households is required as women continue to face difficulties in accessing the labour market and securing job opportunities, but also other structural issues, such as high economic dependency ratios.</t>
  </si>
  <si>
    <t>WFP’s programme includes a combination of relief and recovery activities to support the government in using innovative approaches that link food safety nets to local production, while supporting the local economy through local food purchases._x000D_
_x000D_
The PRRO 200709 targets 258,800 beneficiaries in Gaza through: _x000D_
-In kind General Food Distributions to households below the deep poverty line that are registered as part of, or complementary to, the PA’s social safety net. Implemented in partnership with the Ministry of Social Affairs (MoSA) and Global Communities. Targeting 145,000 beneficiaries. This is taking into consideration that female-headed households represented less than 10 percent of households, of which 36 percent were food insecure._x000D_
-Support to institutions through the provision of in-kind food to orphanages and other special care institutions. Implemented in partnership with MoSA. Targeting 4,000 beneficiaries._x000D_
-Electronic food vouchers to households below the deep poverty line, with poor or borderline Food Consumption Score (FCS), and that live in urban areas. Implemented in partnership with Oxfam GB. Targeting 68,000 beneficiaries. The voucher modality is part of the social safety net system and is preferred because of its effectiveness, the secondary multiplier effects it has on the local economy, and its positive impact on household food consumption and dietary diversity._x000D_
-Combined electronic food vouchers and in-kind assistance to vulnerable households that have fewer resources to close the consumption and dietary gaps. Implemented in partnership with Global Communities and Oxfam GB. Targeting 5,000 beneficiaries._x000D_
-Food-for-Assets and Food-for-Training programme. WFP plans to reach 5,000 people affected by the most recent conflict providing food vouchers in exchange for work or training. Asset creation and training activities strengthen value chains and support farmers; support infrastructure rehabilitation and community assets; provide livelihood training; improve environmental quality; and, combat desertification._x000D_
-School Meals will address the food needs of school children, while laying the foundation for enhanced educational success. WFP plans to reach 53,000 children in Gaza with locally produced biscuits and milk. _x000D_
-Nutrition Awareness Campaign offers a series of nutrition sessions and educational activities to empower women. Targeted beneficiaries are women that are part of the voucher programme. Implemented in partnership with Oxfam GB and the local NGO Ard El Insan. Targeting 1,000 beneficiaries._x000D_
Partnerships and linkages with programmes for youth and women, such as vocational training and product development through conditional activities strengthen women’s participation and gender mainstreaming throughout the programme cycle, and ensures all programmes incorporate the safety of beneficiaries and emphasize protection._x000D_
_x000D_
Monitoring and Evaluation _x000D_
The monitoring and evaluation system is based on a Results Based Management (RBM) approach, which emphasizes continuous updates based on changes in programme modalities. _x000D_
_x000D_
- Process monitoring is conducted by WFP to ensure a smooth and correct implementation process, using both a distribution monitoring form and a shop monitoring form. All collected data is processed and analysed. Corrective measures are taken if needed;  _x000D_
- Post distribution monitoring is conducted to assess the short term impact of WFP assistance at the household level using post distribution monitoring form for data collection, processing and analysis._x000D_
- All output level indicators are measured on monthly or bi monthly basis.  Measurement is based on mandatory distribution records, a systematic flow of information, and partner reporting.  Outcome level indicators are monitored on a yearly basis._x000D_
- WFP coordinates with the Food Security Sector and line-ministries on an ongoing basis in order to avoid duplication and to enhance effectiveness of food assistance.</t>
  </si>
  <si>
    <t>In line with the Food Security Sector 2015 Strategic Response Framework, the indicators for the PRRO are: _x000D_
_x000D_
-Number of beneficiaries (by gender) receiving food as percentage of planned figures (Unit = Number)_x000D_
-Number of beneficiaries (by gender) receiving vouchers as percentage of planned (Unit = Number) _x000D_
-Total voucher amount distributed as a percentage of planned (Unit = USD)_x000D_
-Number of children receiving meals at schools (Unit = Number)_x000D_
-Tonnage of food items purchased from local producers (Unit = Tons)_x000D_
-Total monetary value of food distributed  (Unit = USD)_x000D_
_x000D_
TARGETING: WFP works closely with Food Security Sector stakeholders to continually improve the analysis and identification of the food insecure population in Palestine and to target food assistance support accordingly. The targeting of regular assistance is based on a Proxy Means Test Formula (PMTF), which takes into account changing socio economic factors which influence household expenditures and the determination of those households which cannot meet their basic needs. Targeting of emergency assistance is based on registration and verification completed by UNRWA, Palestinian Red Crescent, or partners Oxfam GB and/or Global Communities Food assistance will be provided in a manner that reduces the exposure to risk for beneficiaries (especially that of women) and at the same time reduces the stigma and burden associated with carrying food items particularly for women headed households._x000D_
_x000D_
WFP uses a robust monitoring system to ensure that all beneficiaries are verified and monitored after receiving assistance to ensure that the beneficiaries meet the criteria of falling below the PA’s threshold of deep poverty line. The deep poverty line is calculated by taking into consideration household consumption levels of three categories of goods and services: food, clothing and housing.  The 2012 Palestinian Central Bureau of Statistics (PCBS) deep poverty threshold stands at 1,832 NIS and the relative poverty threshold stood at 2,293 NIS per adult equivalent per day. Households or individuals below this level of consumption are considered unable to meet basic needs._x000D_
_x000D_
Targeting will be needs-based using food consumption score and poverty rates. WFP will aim for approximately 50 percent women participants in all activities, taking into consideration the gender roles existing in Palestinian society and implications on intra-household stability. Distribution points/voucher shops will be located in easily accessible areas to female headed-households to reduce their security risks, and ration cards will be issued in women's name whenever possible.</t>
  </si>
  <si>
    <t>Rula Khalaf</t>
  </si>
  <si>
    <t>rula.khalaf@wfp.org</t>
  </si>
  <si>
    <t>+97082827463</t>
  </si>
  <si>
    <t>OXFAM Netherlands (NOVIB)</t>
  </si>
  <si>
    <t xml:space="preserve">Improve access to life saving and essential emergency and reproductive and maternal Health services, for vulnerable communities in the Gaza Strip. </t>
  </si>
  <si>
    <t>OPT-15/H/73430</t>
  </si>
  <si>
    <t>Health services, kits, medicine, medical supplies and health workers</t>
  </si>
  <si>
    <t>Fuel for generators, mobile clinics, ambulances and transportation</t>
  </si>
  <si>
    <t>Audit, external evaluation, rapid assessments, consultancy fees and trainings</t>
  </si>
  <si>
    <t>Personnel costs</t>
  </si>
  <si>
    <t xml:space="preserve">Running and administrative costs  </t>
  </si>
  <si>
    <t>61400</t>
  </si>
  <si>
    <t>21330</t>
  </si>
  <si>
    <t>IDPs and people with disabilities</t>
  </si>
  <si>
    <t>Patients:32800 (10100 men, 7700 women,15000 children)- mobile clinics.12000 patients (2000 men,5000 women,5000 children) -PHCC.13000 (2600 men, 6400 women, 4000 children)- Al Awda. 2000 women, 1000 new borns- specialized mobile clinic. 300 health staff, volunteers (150 men, 150 women) -psychological sessions. 300 volunteers, professionals (220 men, 80 women)- first aid training.</t>
  </si>
  <si>
    <t xml:space="preserve">Overall objective: To contribute towards the improvement of the living conditions of vulnerable communities in Gaza affected by the war in the summer of 2014. _x000D_
-	Specific Objective 1: To facilitate access to quality life saving health to 60,950 vulnerable men, women and children with restricted access to primary, reproductive and maternal health care in the Gaza Strip.  _x000D_
-	Specific Objective 2: To enhance the resilience and emergency preparedness of 600 community volunteers and health professionals. _x000D_
-	Priorities identified in this proposal are fully aligned with the WHO recommendations in their needs classifications and strategic objective 1 and 2 for the health sector response namely: 1) respond to the immediate needs of communities following shocks and increase the resilience of the most vulnerable 2) Enhancing the capacity of national stakeholders to provide timely coordination and effective response to shocks and emergency._x000D_
-	The action will contribute to achieve 4 of the strategic humanitarian priorities of the Multi-Cluster/Agency Initial Rapid Assessment (MIRA): 1) health access to people in outlying areas where clinics maybe closed 2) maintaining supplies of fuel, medicines and medical disposables sufficient for emergency situation 3) continued vigilance of health situation among displaced families and sufficient preventive health and hygiene activities 4) specialized service provision for most vulnerable groups._x000D_
</t>
  </si>
  <si>
    <t>Palestinian Medical Relief Society (PMRS), Juzoor for health and social development and the Union of Health Work Committees (UHWC)</t>
  </si>
  <si>
    <t xml:space="preserve">-	The military operation in Gaza further worsened the ongoing deterioration of the entire health system in Gaza: hospitals, maternity and primary health care clinics (PHCC) had been already suffering from severe shortages in life-saving medicines, disposables, spare parts, and equipment, which has been exacerbated by the fuel crisis, which these health facilities heavily depend on. The level of medication shortages was 54 % before the military operation and reached an average of 60 % following the end of hostilities.  The severe damage to water and sanitation facilities continues to pose a considerable threat to the health and wellbeing of the affected population (MIRA health sector assessment, 2014 and UNFPA assessment, 2014).  _x000D_
_x000D_
-	The project aims at responding to the needs of communities particularly affected by lack of health service coverage and the hostilities: Beit Hanoun (Al Bora), Jabalya, Al Saifa in Beit Lahia, Eastern Gaza, whereby many houses in these areas were almost completely demolished during the war; Ezbet Beit Hanoun and Um Al Nasser, where populations have been displaced; East of Magazi, Bureij, Deir Al Balah, Wadi Gaza, Abu Muali, and El Berka-center (zone of IDP concentration and areas exposed to flooding during winter); Eastern part (Al Faraheen, Um Al Mahd, Abu Teima, Khuzaa and Al Fukhari); Eastern part of Rafah (Shoka and Al Salam), areas with restricted access to primary health centers and clinics._x000D_
_x000D_
-	There is still a high number of homeless and internally displaced people (IDPs), hosted in family Shelters, with reduced access to health care, and precarious well being. As of September 1st, +30,000 people were still hosted in 18 shelters (UNWRA schools) and the rest with host communities and families.  The Lack of access to clean water and sanitation facilities for IDPs is still reported as a challenge in the aftermath of the military operation.  It is also estimated that 11,231 people have been injured during the last military operation, and that 10 % of these may have acquired a long term or permanent impairment.  Low access to post operative care, timely follow up and rehabilitation services, have caused further complication or disabilities (Handicap International, 2014)._x000D_
_x000D_
-	Access to obstetric, maternal and neo-natal health care and family planning (or reproductive health) in the Gaza strip decreased in July and August 2014.  Pregnant women, mothers, new born, and infants were particularly affected by the hostilities: UNFPA reported an increase in miscarriage, pre-term deliveries, low birth weight delivery, intrauterine fetal death and stillbirth.  In addition, the military violence had a devastating psychological impact on pregnant women that is likely to result in long-term repercussions on their wellbeing and health. Knowing that one hundred and sixty (160) deliveries occur each day in Gaza (Palestinian Ministry of Health – MOH) and 31 deliveries occur per day among IDPs (UNFPA), the demand for reproductive and maternal health is consequently very high in Gaza for an insufficient trained work force (Joint health cluster assessment). There are an estimated 1,300 high risk pregnancies at any given time and may increase during times of crisis (UNFPA, 2014). _x000D_
_x000D_
-	The conflict worsened several of pre-existing protection concerns including gender-based violence (GBV) and inter-family conflict caused by anxiety and stress, unfairness and anger, promiscuity.   _x000D_
_x000D_
-	Health staff is still in need of overcoming difficulties experienced during the military operation and psychosocial counseling. The burden on Health staff (paramedics, nurses, doctors.) was tremendous, which included  24-hour shifts; anxiety about the security of their family while on duty, level of exhaustion caused by overload and terrible scenes witnessed (Joint health sector assessment)_x000D_
</t>
  </si>
  <si>
    <t xml:space="preserve">-Conduct in-depth needs assessment building on MIRA assessment on abovementioned preliminary needs, in targeted communities focusing on access to health care, unanswered health needs focusing on reproductive, maternal, neo-natal health and post surgical care, availability of medical supplies, specific needs of health care providers. _x000D_
_x000D_
-Supply PMRS mobile clinics and 5 Primary Health Care Centers (PHCC) and UHWC’s Al Awda Hospital with medicine, medical disposables, lab materials, assistive devices and equipment – according to WHO standards. Oxfam and partners will ensure that a 12-month worth of medical stock will be available for re-stocking at any time during the implementation period._x000D_
_x000D_
- Supply (contribution) fuel to run Al Awda Hospital and PMRS three mobile clinics and PHCCs, to ensure  sustainability of their operation._x000D_
_x000D_
-Distribute assistive devices to 200 people with disabilities (Including women and elderly) as a result of the military operation, identified through PMRS mobile clinics and home visits conducted by Juzoor.  _x000D_
_x000D_
-Provide quality life-saving services including primary health care to 12,000 vulnerable women, men and children including injured and disabled through 5 PMRS PHCC in Abu Teima, Ezbet Beit Hanoun, Jabalia, Gaza, Abu Teima and refer patients to specialized care._x000D_
_x000D_
-Provide secondary health care (inpatient and outpatient, specialized obstetric and gynecological services) at Al Awda hospital._x000D_
_x000D_
-Provide outreach health services to 32,800 men, women, children, people with disability, elderly and IDPs through PMRS 2 mobile clinics in areas with restricted access to primary health centers and clinics: Al Bora and Saifa (north), Al Montar, Karni and middle Gaza (Gaza),Eastern middle zone, Eastern Khan Younis and Rafah areas, Al Fukhary in Khan Younis (south), Wadi Gaza, Abu Muali, and El Berka. Refer patients in need of specialized care._x000D_
_x000D_
-Provide outreach reproductive and maternal health services to 1,000 mothers and neo-natal care for 1,000 newborns. Prenatal care will be provided for pregnant women through PMRS specialized mobile clinic (equipped with a portable ultrasound and specific medication) in areas with restricted access to primary health care centers and clinics. Services will mainly include diagnosis, application of wound dressings, prescriptions and distribution of basic medications, and referral of high risk cases to specialized centers including Al Awda.  _x000D_
_x000D_
- Carry out 1,000 home visits targeting 1,000 women in shelters and households in communities with reduced access to essential health services through Juzoor’s public health volunteers/community health workers. Basic essential health services will be provided: assessment and monitoring for signs of potential complications, wound care for women who delivered by c-section, post abortion care, breastfeeding coaching, post-natal follow up, delivery of newborn and maternal care kits. Early warning in case of GBV, case screening and referral will be carried out to specialized organizations._x000D_
_x000D_
- Carry out first aid training for 200 community members and trainings on  do –don’t in emergencies for 100 community workers (PMRS lead).  _x000D_
_x000D_
-Carry out 100 counseling (helping the helpers) sessions for 300 health staff who treated casualties and injured patients during the military operation including PMRS and Al Awda  medical staff, including public and private health facilities (Juzoor). This will be conducted after a rapid need assessment in collaboration with  MoH and mental health stakeholders. _x000D_
_x000D_
-Organize a 12-day training on reproductive and maternal health, GBV detection and referral, psychological first aid for a minimum of 5 partner's staff and 30 health volunteers (Juzoor). _x000D_
_x000D_
-Carry out training on monitoring, evaluation, accountability and learning (MEAL) for emergency and humanitarian interventions for 10 PMRS, Juzoor and UHWC staff to insure specific, timely and transparent data collection and analysis (Oxfam)._x000D_
</t>
  </si>
  <si>
    <t xml:space="preserve">-	57,800 patients received medical services at 2  mobile clinics, 5 PHC and Al-Awda Hospital (disaggregated by sex, age, service and location)_x000D_
-	Demonstrated satisfaction of the patients (m/f) on the quality of the services provided by Al Awda hospital, PMRS mobile clinics and PMRS PHCC (target: 80 % of respondents)_x000D_
-	 3 mobile clinics, 5 PHC and Al-Awda hospital are not out of stock of selected essential medicines for more than one week during the 12 months of the project period _x000D_
-	1,000 women received reproductive health services, information, and commodities through home visits _x000D_
-	80% of the targeted 200 volunteers demonstrate increased knowledge on first aid (compared to pre-training questionnaire) (sex-disaggregated)_x000D_
-	80 % of 100 community volunteers and workers  demonstrate improvement in awareness about safety measures in emergencies (compared to pre-training questionnaire) _x000D_
-	 200 people with disabilities have received necessary assistive devices and have been trained on their use_x000D_
-	85 % of volunteers and health staff demonstrate increased knowledge on Gender Based Violence case screening and referral (compared to pre-training questionnaire)_x000D_
-	% of GBV cases detected referred to relevant organizations for specialized support according to risk profile_x000D_
-	Change in proportion of level of awareness regarding pro-social behavior, cognitive and emotional functioning, coping and self-esteem self efficacy and agency (as compared with base line study)_x000D_
-	80 % of 10 Juzoor, PMRS, UHWC staff demonstrate increased knowledge in advanced MEAL, gender in emergency and accountability principles_x000D_
_x000D_
In the frame of a previous project, Oxfam’s partners PMRS and UHWC went through a capacity building process in Monitoring and Evaluation principles, qualitative and quantitative data collection techniques, and elaboration of M&amp;E framework, including definition of common gender-sensitive indicators, means of verification, data management tools, clear M&amp;E tasks and responsibilities, time frame.  A M&amp;E framework will be established specifically for this project (including baseline, end-line and final evaluation)._x000D_
_x000D_
Data will be collected, stored and reported through a quantitative M&amp;E tool (“dashboard”) used by the three implementing partners to compare number of beneficiaries reached versus targeted and monitor trends and progresses. Data will be consolidated and analyzed on a monthly basis by Oxfam and partners._x000D_
_x000D_
Oxfam will support its implementing Partners to implement social accountability (beneficiaries’ feedback) mechanisms in order to redress any unintended negative impact produced by the action and ensure that patients’ satisfaction will be measured, to build on their opinion.  Ethics and safety of beneficiaries will be two main pillars of the M&amp;E system considering sensitivity of the action (GBV referral), and the rights of patients to confidentiality, privacy, cultural sensitivity._x000D_
_x000D_
A specific M&amp;E tool will be establish to measure the number of patients referred from one service to another and analyze the efficiency of the referral system that will be put in place in the frame of the project for patients in need of urgent surgery, rehabilitation and psychological support._x000D_
_x000D_
To help ease medical shortages, health teams, operating at Al Awda, PMRS clinics, centers and mobile clinics, will tack consumption rates per health facility and per week. This will help monitor trends and provide advice and feedback accordingly for replenishment._x000D_
_x000D_
</t>
  </si>
  <si>
    <t>Arda Batarseh</t>
  </si>
  <si>
    <t>arda.batarseh@oxfamnovib.nl</t>
  </si>
  <si>
    <t>+ 972 2 5418704</t>
  </si>
  <si>
    <t>Arda Batarseh(arda.batarseh@oxfamnovib.nl)</t>
  </si>
  <si>
    <t xml:space="preserve">Save the Children </t>
  </si>
  <si>
    <t>Monitoring and Reporting Mechanism for Education in WB and EJ</t>
  </si>
  <si>
    <t>OPT-15/E/73432</t>
  </si>
  <si>
    <t>Direct activities</t>
  </si>
  <si>
    <t>Staff and admin costs</t>
  </si>
  <si>
    <t>2300</t>
  </si>
  <si>
    <t>50% girls and 50% boys</t>
  </si>
  <si>
    <t>Overall objective: To contribute to the protection of Palestinian children from grave violations of their rights._x000D_
Specific objective: To strengthen the capacity of national education stakeholders including ministry of education and local organizations to monitor, report on and respond to grave child rights violations in accordance with SCR 1612 and 1998.</t>
  </si>
  <si>
    <t xml:space="preserve">While an enormous amount of information and analysis exists related to the overall human rights environment, monitoring and field-based agencies do not yet utilize adequate tools to monitor child specific indicators related to the armed conflict, greatly complicating the ability of agencies to understand and respond appropriately to child rights violations.  Systematic and timely monitoring of violations across the oPt continues to be a challenge, in particular for areas of high protection concerns (Gaza, Area C, EJ and H2). The last large-scale Israeli operation on Gaza in 2014 highlighted the need for improved capacity for accurate and systematic monitoring and referrals during emergencies. The oPt in general is facing a protracted protection crisis, massive military operations forced displacement, expropriation of Palestinian land and expansion of Israeli settlement in West Bank which increased significantly in 2013 and 2014, resulting in a significant increase in the number and severity of incidents; during the year of 2013 , 8  Palestinian children died (4 child death in Gaza) as a result of military uses of force and settlers attacks, with 1265 injuries reported, mostly boys, 59 attacks on schools and education facilities incidents affecting 11,935 Palestinian children and 128 denial access to education incidents affecting 21,411 Palestinian children. There are at least 13 schools in Gaza and 15 Schools in West Bank and other essential infrastructure for children located in the Buffer Zone and area C, all of which are put at risk by ongoing Israeli military and settlers attacks and frequent incursions. Children in East Jerusalem are also highly impacted due to increasing rates of home evictions and demolitions, arrest and detention of young children. _x000D_
 The voluntary established Monitoring and Reporting Mechanism (MRM) has two national mandates 1. To report and monitor the child rights violation situation in Opt/Israel and 2. To provide quality and timely data to inform the inter-cluster system to design and implement immediate responses to those violations impacting children lives in the affected areas. An effective MRM should be able to support advocacy efforts for all child rights bodies in and outside the country. In line with Objective One in the SRP for the Education cluster, this intervention will work to support children in Area C, East Jerusalem and Gaza to access quality education through enhancing the reporting on violations against schools and access to education which will provide the education cluster and its partners with accurate and timely information to design and implement immediate response and lead advocacy  and fundraising campaigns to support affected children to access quality inclusive education. _x000D_
In 2013, Save the Children through its core funding, developed and implemented a capacity development plan targeting the MoEHE  in West Bank existing MRM systems, which enhanced  the number of reported education related violation incidents, compared to the same period previous  2012. In 2012, 78 education related violation incidents were reported in west, including East Jerusalem and Hebron old city. After Save the Children capacity building training in 2013, 184 education related violation were reported in west bank, which is more than double (Almost triple) of incidents reported in 2012. This indicates that the existing MRM is still developing and needs enhancement to fully cover incidents reporting in all areas, due to the complexity of reporting on access to education in WB and Gaza, lack of resources and capacity development of national systems in WB and Gaza, which emphasizes the need for this project in supporting stronger reporting to reflect the child rights situation._x000D_
</t>
  </si>
  <si>
    <t xml:space="preserve">-	Update the MRM for education related violations including revising the reporting categories based on last 3 years trends, amend the partnering NGOs and MoE reporting systems and database, develop a contextualize reporting guideline for reporting on education related violations based on the SCR 1998 global guideline. _x000D_
-	Establish and implement a mirroring MRM with MoE in Gaza in full coordination with MoE in WB. Including capacity building training to MoE Gaza staff. _x000D_
-	Engage a wider range of local NGOs as a part of the MRMWG to support reporting and responding to violations_x000D_
-	Conduct at least 4 trainings to community based organizations and local and international NGOs in West Bank, including East Jerusalem, and Gaza, on the MRM on children and armed conflict in oPt . the trainings will be also focusing on school based disaster risk reeducation _x000D_
-	Conduct at least 10 national lectures/symposia for 100 schools management, 1000 students both boys and girls, who are affected, or at risk, to raise their awareness on child rights and protection._x000D_
-	Provide legal support to 200 families around related cases like attacks in the context of the conflict, within the relevant legal systems._x000D_
-	Provide capacity building to 10 communities in the West Bank/East Jerusalem and Gaza Strip to increase their skills to monitor, document, prepare for and respond to protection emergencies _x000D_
-	Provide monthly MRM reports to inform the cluster system including education cluster and CPWG to provide immediate response to violations and prevent future violations _x000D_
-	Draft 50 complaints and/or urgent appeals to the relevant UN Special Procedures about cases of children who are affected, or at risk of violations _x000D_
-	In coordination with the MRM Working Group, produce 10 fact sheets on specific MRM thematic issues_x000D_
-	Identify needs and gaps in child protection in East Jerusalem and establish a child protection safety net working group with existing CSOs_x000D_
-	Establish MRM processes in EJ and build network and capacity of EJ partners to report violations in systematic manner_x000D_
-	Establish key mechanisms to improve child protection services in East Jerusalem_x000D_
-	Monitor and evaluate the process of sharing information with international community members by feeding information into the UN Security Council 1612 resolution annual report on Grave Violations Against Children in Armed Conflict, the monthly UN Children in Armed Conflict report, and the statistical reports of the Palestinian Central Bureau of Statistics._x000D_
</t>
  </si>
  <si>
    <t xml:space="preserve">Outcomes:_x000D_
-	MRM systems enhanced and supported on the national level to effectively monitor and report education related violations. The enhanced system will include a full reporting mechanism in Gaza supporting at least 100 female staff. National monthly report to be produced and submitted to cluster system_x000D_
-	Cluster system is timely informed about education related violations and can plan for immediate responses and coordination _x000D_
-	Community based organizations in oPt increased knowledge on MRM and conduct appropriate referrals to human rights agencies._x000D_
-	Relevant personnel of human rights agencies increased ability to identify child protection risks and refer to appropriate services _x000D_
-	At least 2000 boys and girls increased awareness on child rights and child protection, and access protection services in their communities_x000D_
-	Emergency preparedness plans are developed in targeted communities to respond to local protection emergencies and protection incidents._x000D_
</t>
  </si>
  <si>
    <t>David and Paulette Hassell</t>
  </si>
  <si>
    <t>dp.hassell@savethechildren.org</t>
  </si>
  <si>
    <t>054 8002617/059 5944177</t>
  </si>
  <si>
    <t>Agnes Björn(agnes.bjorn@savethechildren.org)</t>
  </si>
  <si>
    <t>Protecting access to Education in oPt through violations immediate response</t>
  </si>
  <si>
    <t>OPT-15/E/73433</t>
  </si>
  <si>
    <t>Direct costs for the activities</t>
  </si>
  <si>
    <t>Other and overhead costs</t>
  </si>
  <si>
    <t>7000</t>
  </si>
  <si>
    <t xml:space="preserve">Overall objective: To contribute to  a quality and save access to education for  Palestinian children _x000D_
Specific objective: Establish Immediate Response and school disaster management mechanism to mitigate and  prevent school based violations </t>
  </si>
  <si>
    <t>EAAPI, YMCA, MAAN, PCDCR</t>
  </si>
  <si>
    <t xml:space="preserve">Across the oPt, ongoing violations are taken places in Gaza and West Bank including East Jerusalem and area C. The oPt in general are facing a deteriorating protection crisis, massive military operations, killing and injuries, detention, forced displacement, expropriation of Palestinian land and expansion of Israeli settlement in West Bank which increased significantly in 2012 and 2013, resulting in a significant increase in the number and severity of incidents during the year of 2013 , 8  Palestinian children died (4 child death in Gaza) as a result of military uses of force and settlers attacks, with 1265 injuries reported, mostly boys Access to education is a huge concern impacting hundreds of thousands of children in West Bank. During 2013,128 incidents of denial of access to education caused by Israeli forces and settlers reported through the MRM mechanism directly affecting more than 20,000 school students in the West Bank mostly students in East Jerusalem, Area C, and Hebron H2. During the same year 59 incidents of attacks against school were reported which directly prevented almost 12,000 students from having safe learning environment. Several schools are being systematically attacked with very limited or even no protection interventions. The numbers of attacks on schools is dramatically increased during 2014 in West Bank and Gaza especially during the protective edge operation in Gaza._x000D_
East Jerusalem has major challenges with access to education resulting in higher rates of illiteracy, school dropouts, and less educated mothers than any other region of the West Bank and Gaza. An estimated 20,000 children in East Jerusalem are not able to go to school because of recent daily clashes with Israeli forces and settlers, lack of residency rights/civil documentation, insufficient classroom space, poverty or family dysfunction . Transportation to school is difficult, costly and children (the majority are under grade 3) have to go through rigorous checkpoints daily, which are frightening and delay them in getting to school. East Jerusalem has only 21 school counsellors, each serving over 2000 students, and over 40% of 12th graders drop out of school (compared to 5% in parts of the West Bank and Gaza). There are currently very limited immediate actions taken by child rights organizations and the cluster system to immediately take actions to mitigate and prevent such violations. The education cluster is prioritizing under Objective 1 of the SRP the save access to students in Area C, East Jerusalem, West Bank, and Gaza and establish alternative structures to respond to the most pressing child access to education issues. NGOs lack strong overall coordination mechanisms to identify and react to access to education isses. This is primarily due to individual agencies targeting a specific group of children, or specific need, resulting in a piecemeal approach to handling general child protection issues. A lack of cooperation and coordination has resulted in trends in protection risks not being identified, and consequently a lack of appropriate and relevant responses. The project will supports the education cluster to establish an immediate response mechanism supported by education cluster agencies and the MRM reporting which will be the bases for identifying the violations and systematically inform the cluster members. The project will be providing immediate response interventions and School Disaster Management enhancement to violated schools through projects partners. Education cluster will be monitoring and evaluating the response activities and hold review meetings to coordinate most effective referrals and interventions _x000D_
</t>
  </si>
  <si>
    <t xml:space="preserve">-	Strategic workshop for the education cluster members including MoE and MRMWG members to discuss violations trends and agree on scope of immediate response_x000D_
-	Establish a referral mechanism from various international and local organization to coordinate immediate responses_x000D_
-	Support capacity building workshops for 200 schools in WB and Gaza on monitoring and reporting violations as well as supporting and coordinating with response teams_x000D_
-	Support standing by PSS teams to conduct immediate interventions for affected schools (Within 48 hours)_x000D_
-	Provide standing by protective presence teams to provide immediate safe access to students in most vulnerable communities_x000D_
-	Establish school disaster management committees to develop access to school prevention plans to be considered as needed interventions. School committees will be supported with needed capacities to develop those plans _x000D_
-	Support the MoE on establishment of “Crises Cells” to coordinate reporting and responding to violations_x000D_
-	Minimum Preparedness actions implemented in the most vulnerable schools (Walls, Camera, gates, first aid kits, communications) _x000D_
-	Violations and responses to be monitored and tracked in a response database_x000D_
</t>
  </si>
  <si>
    <t xml:space="preserve">-	Immediate response mechanism established to mitigate and prevent access to education violations in WB and Gaza_x000D_
-	Cluster system is able to advice Education partners on School Disaster Management and the implementation of the Comprehensive School Safety Framework _x000D_
-	200 schools (400 school staff, %50 female) supported with capacities to monitor and report violations as well as coordinate responses_x000D_
-	At least 7000 students (%50 female) are supported with different protection interventions_x000D_
-	50 most vulnerable schools will develop school disaster management plans  </t>
  </si>
  <si>
    <t>Improve the water storage capacity in the affected households in target localities in East and North Gaza</t>
  </si>
  <si>
    <t>OPT-15/WS/73435</t>
  </si>
  <si>
    <t>Direct Cost of the actions</t>
  </si>
  <si>
    <t>Staff costs and services</t>
  </si>
  <si>
    <t>Administration and overhead</t>
  </si>
  <si>
    <t>37500</t>
  </si>
  <si>
    <t>20200</t>
  </si>
  <si>
    <t>8500</t>
  </si>
  <si>
    <t>8800</t>
  </si>
  <si>
    <t xml:space="preserve">Overall objective: Improve access to sufficient HH water storage in partially-damaged &amp; inhabited households in  eastern Gaza city and North Gaza </t>
  </si>
  <si>
    <t>Bait Lahya Development Association; Save Youth Future Society</t>
  </si>
  <si>
    <t xml:space="preserve">More than 50 days of hostilities in Gaza have resulted huge damages to public infrastructure , livelihood property and houses .The PWA Water Sector Damage Assessment Report (2014 after the Gaza offensive) indicated that there are severe damages in WASH facilities included broken of water pipes , water wells , sewage pumping stations and Waste Water treatment plants .The Initial Rapid Assessment (IRA) conducted by wash cluster recently  indicated that the Household storage at the governorate level is missing about 30 – 50% , 34% in Gaza and 33 % in north Gaza. The damages of water storage tanks in Biet Hanoun ,Eastern al Shojaia , eastern Jabalia , Northen Biet Lahia makes securing the minimum needed quantities of water very difficult either for HHs receiving municipal water and /or benefiting from trucking water programs._x000D_
In addition , the target areas still suffering of shortage of municipal supply due the damages of networks and municipal wells , the families in Biet Hanoun and eastern Gaza receiving the municipal water only few hours per weeks .  _x000D_
The economic hardship for most of HHs in Gaza made the most of the displaced families whose their homes were affected during the war from being able to rent other homes ; hence, they returned back to secure shelters inside their partially damaged homes, regardless the suitability of these building for living. Hence, most of the families that returned to their homes face serious problems in securing the adequate quantities of dirking and domestic. water due the damages in water roof tanks and other water and sanitation facilities in their homes._x000D_
During the distribution of domestic water for HHs in Biet Lahia and eastern Gaza  after the offensive, SC team observed that many of  targeted families are storing the domestic water in partially damaged tanks , or using uncovered puts to restore water. Others are using the same tanks with their neighbors (relatives )  . _x000D_
The field survey conducted by SC partners in North Governorate and eastern Gaza  directly after the offensive (October 2014) revealed that approximately 6000 HHs and 5000 HHs   in north Gaza and Eastern Gaza city  respectively  don’t have adequate water tanks . The families stated that the shortage of domestic water and the low storage capacity are negatively affecting  the hygienic situation on their homes and their children health. The families’ inability of secure their needs of water will put them, particularly their children at health and environmental risks, increasing the burden of women who are usually responsible for cleaning and children health care._x000D_
</t>
  </si>
  <si>
    <t xml:space="preserve">The intervention has been designed to respond to the urgent needs for the families affected during the last war in eastern Gaza city and North Gaza governorate  . The project objective is directly integrated into WASH cluster objectives to” Ensure an appropriate WASH response for war-affected and critically-unserved communities in the Gaza strip” _x000D_
_x000D_
The activities include:_x000D_
_x000D_
• Supply and install 2500 PE HHs water tanks (1000 liter) for domestic water storage in Biet Hanoun , and Biet Lahia _x000D_
• Supply and install 2500 PE HHs water tanks (1000 liter) for domestic water storage in Eastern Gaza city _x000D_
Mentoring:_x000D_
• Save the children will implement the project in coordination with local partner CBOs . The local partners will Create adialogue with local communities at the grassroots level and participate in designing and monitoring the implementation of the activities._x000D_
• The selection of beneficiaries will be based on the level of needs to assistance according the following criteria : 1)HH who lost their water tanks or its’ WASH facilities were affected .2) Families who returned to their homes . The women headed HHs , big family size will be prioritized ._x000D_
• The intervention in each HHs will be designed based on technical assessment and the consultation with the target family members._x000D_
• Save the Children will keep close communications with other organizations working in the same areas and provide updates on project activities to the Cluster to avoid duplication_x000D_
• The program staff will use an integrated and systematic approach to M&amp;E, identifying, capturing, evaluating, managing and sharing all program knowledge through regular tracking of outputs and outcomes, dissemination of regular reports, and external publications. Monitoring and evaluation will include weekly updates on the number of direct and indirect beneficiaries and achievements;_x000D_
• Save the Children will closely monitor the political and security situations in the targeted project areas;_x000D_
• Coordination with other international organizations present in the oPt._x000D_
</t>
  </si>
  <si>
    <t>The project will target the HHs who lost their water tanks and cant secure  the adequate quantities of  domestic water by supplying and installing new water tanks.  _x000D_
_x000D_
Indicators:_x000D_
• No of  families are able to secure their need of domestic use water_x000D_
• No of  families are able to have access to appropriate hygiene practices.</t>
  </si>
  <si>
    <t>Secours Islamique France</t>
  </si>
  <si>
    <t>WASH Support for Families Affected by 2014 Gaza Crisis</t>
  </si>
  <si>
    <t>OPT-15/WS/73438</t>
  </si>
  <si>
    <t>WASH Asisstance Costs</t>
  </si>
  <si>
    <t>Hygiene Promotion Costs</t>
  </si>
  <si>
    <t>Support Costs</t>
  </si>
  <si>
    <t>Indivisuals of families affected by 2014 Gaza crisis</t>
  </si>
  <si>
    <t>The project is in line with WASH oPt Cluster objectives 1A and 3A:_x000D_
_x000D_
1A: Improve access to water, which is sufficient, safe, acceptable, physically accessible and affordable to most vulnerable communities in the occupied Palestinian territory (oPt), to reduce morbidity and to fulfil the fundamental human right to water_x000D_
_x000D_
Project specific Objective under 1A:_x000D_
_x000D_
Improve access of families affected by 2014 Gaza crisis to clean and safe water for personal hygiene, washing and other domestic use_x000D_
_x000D_
3A: Reduction in risks of disaster related displacement through improving ‘responsive’, ‘remedial’ an ‘enabling environment building’ protection mechanisms_x000D_
_x000D_
Project specific Objective under 3A:_x000D_
_x000D_
Enhance awareness of families affected by 2014 Gaza crisis on proper hygiene practices, including the most efficient use of water</t>
  </si>
  <si>
    <t xml:space="preserve">This project comes in response to the following needs:_x000D_
_x000D_
- The need to improve accessibility of the families, whose housing condition has seriously been affected by the 2014 Gaza crisis, to clean water for personal hygiene, washing and other domestic use_x000D_
_x000D_
- The need to repair of crisis-related damages to water connections for the families affected by 2014 Gaza crisis_x000D_
_x000D_
- The need to raise the awareness of the families affected by 2014 Gaza crisis on hygiene issues, including the most efficient use of water._x000D_
_x000D_
Project background:_x000D_
_x000D_
Experts have assessed the water situation in the Gaza Strip to be catastrophic. They confirm that the water situation in Gaza is at the verge of collapse due to overutilization of the aquifer, which, among other things, has led to lowering its level to below the sea level. Excessive consumption is mainly due to the high annual population growth rate (about 4%). Other factors that have played a crucial role in lowering the level of aquifer, which represents the only source of potable water for the residents of the Gaza Strip, include the sharp decrease in the amount of rain, the decreasing area of land resulting from the excessive use of land for residential purposes in response to the high population growth rate, the destruction of dunes due to the excessive use of sand in the construction sector, and turning dune areas into residential areas. Dunes constitute the fastest and most effective means of refreshing the aquifer. All the aforementioned factors, in addition to the widely deteriorated water networks, which lead to dispersion and wasting of large amounts of water, have played a role in elevating rapidly the salinity level of the aquifer to alarming levels. Today, only 5-10% of the water of Gaza’s portion of the coastal aquifer, which is shared with Israel, is safe to drink (PWA &amp; CMWU)._x000D_
_x000D_
The inadequate ways of disposing of wastewater due to the still widely used cesspits in several villages and cities, the lack of sufficient wastewater treatment facilities, and the deteriorating condition of most of the existing facilities add to the water pollution crisis in the Gaza Strip. Only 25 per cent of wastewater is treated and re-infiltrated for use in green areas and agriculture, while about 90,000 cubic meters of raw or partially treated sewage is released daily into the Mediterranean Sea and environs, creating pollution, public health hazards, and problems for the fishing industry (Gaza in 2020, UNRWA operational response, 2013)._x000D_
_x000D_
The water problems of Gaza have exasperated as a result of the last crisis (July-August 2014), mainly through the destruction of public and domestic water and wastewater facilities, posing additional burden on an already burdened and limited WASH capacity. Exasperation of the already acute electricity problem in the Gaza Strip due to the bombing of its only power plant during the last crisis has added to the already excessive water problems. The power goes off for up to more than 18 hours a day, which interrupts the water flow to houses, either through the stoppage of pumps at the public water wells, or home pumps. Consequently, access of the population to water that is safe for human consumption has become more constrained than ever before. Accessibility to safe water poses a serious concern not only to the Gaza Strip population, but also to all the organizations involved in this vital sector, including WASH cluster members.            _x000D_
_x000D_
Following the 26 August open-ended ceasefire, the number of IDPs at UNRWA collective centres declined to 32,419 at 18 centres, as at 28/10/2014, while about 47,000 IDPs are still staying with host families. Around 6% of the entire housing stock is uninhabitable as a result of the last crisis- 20,000 housing units have been either destroyed or severely damaged. Other 5,800 units have sustained partial damages and some parts of the house are still inhabited. 38,000 other units have sustained minor damages (OCHA, Sept. 2014)._x000D_
</t>
  </si>
  <si>
    <t xml:space="preserve">Output 1: Water tanks of 1,000-litre capacity provided for 300 families affected by 2014 Gaza crisis_x000D_
_x000D_
Activities:_x000D_
- Each family will be provided with one water tank (1,000 litres) to improve their ability to store water for domestic use, including personal hygiene, washing and other purposes. This intervention is intended to help the targeted families improve their domestic hygiene conditions which will in turn reflect positively on their general health conditions,_x000D_
- the Palestinian made water tanks will be procured from the local market following the official procurement procedures of Secours Islamique France (SIF),_x000D_
- project staff will conduct eligibility assessment and follow-up visits to the locations where the benefiting families are staying, whether at their affected homes, rented apartments, with host families, or any other residential arrangement. _x000D_
_x000D_
Output 2: Water pumps provided for 300 families affected by 2014 Gaza crisis_x000D_
_x000D_
Activities:_x000D_
- Each family will be provided with one water pump with the appropriate capacity to help them pump water into the tanks provided to them under the project. The pumps are essential for lifting the water up to elevated levels where the tanks are installed, and/or for speeding up the refilling of the water tanks, especially as the already intermittent municipal water supply is made more so by the lengthy electricity cuts, which allows for water reaching homes only a few hours a day at best, _x000D_
- the pumps will be procured from the local market following SIF procurement procedures,_x000D_
- SIF staff will conduct follow-up visits to the locations where the benefiting families are staying, whether at their affected homes, rented apartments, with host families, or any other residential arrangement, to make sure that the pumps are being used properly and as intended._x000D_
   _x000D_
Output 3: Repair of damages to, or installation of new house water connections provided for 300 families affected by the 2014 Gaza crisis_x000D_
_x000D_
Activities:_x000D_
- Damages caused to the water connections at the homes of families affected by the 2014 crisis in Gaza, who are also beneficiaries of this project, will be repaired under the project. New connections required for installing the water tanks and pumps provided to the beneficiaries of this project will also be part of the project, including those who are staying with host families or any other residential arrangement, _x000D_
- repair and installation works will be contracted following SIF official procurement procedures,_x000D_
- the project staff will monitor execution of the works at the designated sites. _x000D_
 _x000D_
Output 4: Awareness raising activities on hygiene proper practices provided for 300 families affected by 2014 Gaza crisis_x000D_
_x000D_
Activities: _x000D_
- A health educator will be hired under the project following SIF official procedures,_x000D_
- the educator will design and follow up on the production of educational materials on proper hygiene practices, including the most efficient use of water. These materials will be distributed to the families benefiting from this project,_x000D_
- the educator will undertake awareness-raising sessions for the families benefiting from the project, especially the mothers. It is within Gaza culture that women, especially the mothers, are the ones who take care of hygiene-related matters at home, including house cleaning, clothes washing and other activities. Mothers are also more involved in the teaching of their children on proper hygiene practices than men (fathers). That said, the awareness activity will also involve men and children (both girls and boys),_x000D_
- follow-up visits by the Project staff, including the health educator, will be made to the homes of targeted families to assess the level of impact the project has had on their hygiene practices at home._x000D_
</t>
  </si>
  <si>
    <t xml:space="preserve">- 100 % of the families targeted by the project received water tanks_x000D_
- 100 % of the families targeted by the project received water pumps_x000D_
- 100% of the families targeted by the project assisted by repairing damages of and/or installing new water connections at the places where they are staying, whether their own homes, rented apartments, the homes of host families, or any other residential arrangement_x000D_
- 80% of individuals &amp; 95% of females of the families targeted by the project benefited from the awareness raising activities on proper hygiene practices   _x000D_
</t>
  </si>
  <si>
    <t>Adel Kaddum</t>
  </si>
  <si>
    <t>adel@sifpal.org</t>
  </si>
  <si>
    <t>+972 8 2863959</t>
  </si>
  <si>
    <t>Adel Kaddum(kaddum@secours-islamique.org)</t>
  </si>
  <si>
    <t>United Nations Development Programme</t>
  </si>
  <si>
    <t>Cash assistance to displaced non-refugee Palestinians in Gaza Strip</t>
  </si>
  <si>
    <t>OPT-15/S-NF/73441</t>
  </si>
  <si>
    <t>Rental subsidies for those with totally damaged houses</t>
  </si>
  <si>
    <t>Rental subsidies for those with severely damaged houses</t>
  </si>
  <si>
    <t>Cash assistance for eligible families</t>
  </si>
  <si>
    <t>Bank, transfer fees and miscellaneous</t>
  </si>
  <si>
    <t>UNDP GMS</t>
  </si>
  <si>
    <t>4890</t>
  </si>
  <si>
    <t>22800</t>
  </si>
  <si>
    <t>displaced non-refugee families consisting of around 32580 individuals</t>
  </si>
  <si>
    <t xml:space="preserve">With thousands of families still living in collective shelters due to the total or severe destruction of their homes, the project aims to provide nearly 5000 displaced non-refugee families in the Gaza Strip with access to transitional shelter alternatives through a rental subsidy/host family support package and reintegration package. The amounts and beneficiary selection criteria have been agreed upon between UNDP, UNRWA and the Ministry of Public Works and Housing (MOPWH) in order to ensure their consistency and equity of treatment across the beneficiaries, regardless of their refugee status. </t>
  </si>
  <si>
    <t>At the end of the hostilities, the Shelter Cluster, UNRWA and UNDP, in partnership with the National Consensus Government’s Ministry of Public Works and Housing (MOPWH), launched a joint shelter assessment process of damaged homes in the Gaza Strip, to assess damages as part of efforts to mobilize international support for recovery and reconstruction. In parallel, they agreed on a common transitional shelter assistance support package, aimed at supporting those who have been displaced from their homes. _x000D_
_x000D_
Collective shelters currently do not constitute a viable sustainable option, due to the fact that the buildings are not planned to host such a great number of people (around 3,000 per shelter) for such a long time, and hygiene, health and privacy concerns have already risen, as well as limited access to fresh water and services, causing severe discomfort, loss of privacy and dignity, especially for women, health consequences (lice, scabies). Cases of gender-based violence (GBV) have been also witnessed, due to the severe psychologically-stressed conditions of the displaced._x000D_
 _x000D_
Moreover, schools currently used as shelters are needed to return to their original function, and the upcoming winter seaso makes urgent and imperative the provision of alternative sheltering solutions._x000D_
_x000D_
The situation in the Gaza Strip prior to the recent military operations was not better off: the Strip has been suffering from a severe blockade over the past eight years and has witnessed three military operations, causing severe and acute shortage of public and social services, mainly in power supply, water and housing. According to recent estimates, prior to the latest escalation, there was a deficit of over 71,000 housing units, in addition to poor health services and overcrowded schools. Unemployment rates have reached as high as 40% according to official statistics. Around 65% of the population have been assessed as living in poverty and up to 50% in absolute poverty. In result, people have been more vulnerable to humanitarian shocks and unable to meet their essential needs, let alone the ability to cope with their displacement or repair damages to their homes during the recent offensive.</t>
  </si>
  <si>
    <t xml:space="preserve">Within UNDP’s early recovery role, and in support of the Palestinian national efforts and relevant public institutions currently facing financial crises, UNDP seeks to offer cash assistance to Palestinian non-refugee families displaced from their homes (since refugees are under the mandate of UNRWA), in order to help them find a temporary, decent residence until the anticipated reconstruction operations are completed. Reconstruction will take place over a long period of time, pending availability of funding and agreement on access of construction materials to the Strip. Therefore, there is an increasing need for rehousing options. _x000D_
To this end, recovery efforts will be two-fold: _x000D_
1. The provision of cash assistance to cover rental costs, averaging USD 250 per month; _x000D_
2. The provision of a one-time envelope of USD 500 to procure domestic supplies and utensils to replace those lost during the Israeli strikes. _x000D_
In total, each family will receive a maximum of USD 3,500._x000D_
_x000D_
The criteria for the selection of beneficiaries has been set together with the Ministry of Public Works and Housing (MPPWH) and UNRWA in the following order: _x000D_
1. Families residing in schools_x000D_
2. Female-headed households_x000D_
3. Family size (larger, more vulnerable, will be targeted first)_x000D_
 _x000D_
</t>
  </si>
  <si>
    <t>• Number and percentage of families living in schools being used as temporary shelter_x000D_
• Number and percentage of households indicating shelter as a priority need_x000D_
• Number and percentage of damaged housing units_x000D_
• Number and percentage of households having received cash assistance_x000D_
• Number and percentage of female headed households having received cash assistance_x000D_
• Percentage of beneficiary households using shelter assistance as a means to address other needs_x000D_
• Percentage of beneficiary households satisfied with the cash assistance they received</t>
  </si>
  <si>
    <t>Narjess Saidane</t>
  </si>
  <si>
    <t>narjess.saidane@undp.org</t>
  </si>
  <si>
    <t>+97226268200</t>
  </si>
  <si>
    <t>Matilda Svensson(matilda.svensson@undp.org)</t>
  </si>
  <si>
    <t>Emergency shelter assistance to Households affected by external shocks</t>
  </si>
  <si>
    <t>OPT-15/S-NF/73443</t>
  </si>
  <si>
    <t>Direct programme costs</t>
  </si>
  <si>
    <t>staff costs</t>
  </si>
  <si>
    <t>direct operating costs</t>
  </si>
  <si>
    <t>HQ/admin costs</t>
  </si>
  <si>
    <t>376</t>
  </si>
  <si>
    <t>424</t>
  </si>
  <si>
    <t xml:space="preserve">individuals </t>
  </si>
  <si>
    <t>The aim of this project is to provide immediate assistance to households whose residential homes, livelihoods and WASH infrastructure have been damaged as a result of external shocks, and to prevent further displacement. This Action will serve the objective of the Strategic Response Plan for 2015 defined by the Shelter Cluster “To respond adequately and punctually to Shelter and Shelter NFI needs of the affected population resulting from manmade or natural disasters”._x000D_
_x000D_
While the consortium for the protection from forcible transfer implemented by NRC, ACTED, ACF, PU-AMI and GVC will focus on the shelter response to communities affected by house demolitions and settler violence, this Action will focus on damages resulting from natural disasters such as floods and storms. Only if trends in demolitions would increase tremendously and suddenly, would ACTED seek to complement the consortium’s response, in order to cover the gap in shelter response to demolitions.</t>
  </si>
  <si>
    <t>PU-AMI, GVC, ACF</t>
  </si>
  <si>
    <t>In recent years, the West Bank has suffered from harsh winters with recurring incidents of floods and storms. Heavy rainfall and storms can have serious consequences on populations who are already living in precarious conditions, causing damage to property, displacement, and/or loss of livelihoods._x000D_
_x000D_
In 2013 two heavy waves of cold temperatures hit Palestine. The storm that occurred in December 2013 affected as many as 12,500 persons within 190 communities. Metal structures and tent covers in marginalized communities were either partially or totally destroyed, resulting in homelessness or inadequate housing conditions. In addition, an estimated 56,000 m2 of animal sheds were damaged or destroyed throughout the West Bank, affecting around 27,000 livestock owners (OCHA 2013)._x000D_
_x000D_
The populations most vulnerable to extreme climatic events are predominantly Bedouin and non-Bedouins communities, located largely in Area C. Bedouins are already at risk of displacement due to the Israeli planning and zoning regime. The inability to obtain a building permit has resulted in the precarious nature of housing and animal shelters as well as inexistent plan basins management or effective sewage, Moreover Bedouins lack the resources to restore adequate shelter for their families and livestock, which are their primary source of income. Women and children are particularly affected by the consequences of disasters and risk of displacement as they may lose access to services (health, education).   _x000D_
_x000D_
Both the recurrence of extreme weather events in the last years and the lack of resilience of populations living in Area C where already serious humanitarian concerns exist, reflect the need to provide shelter assistance in the immediate aftermath of a shock. The month of November has already seen such events, where the residential and livelihood structures of several families in the Jordan Valley were affected by heavy rain. A timely response will reduce the risk of further incidents, such as displacement.  This action aims to provide emergency response to households affected by external shocks in order to protect Palestinian populations from further displacement._x000D_
_x000D_
This Action will also serve to provide emergency response to demolitions and settler violence, should the trends of demolitions be above average and the needs exceeding predictions for 2015.</t>
  </si>
  <si>
    <t xml:space="preserve">- Preparedness_x000D_
ACTED and its partners have a strong experience in shelter response to disasters and demolitions and will work in accordance with the Shelter Cluster's contingency plan. Geographical coverage of the whole West Bank will ensure a rapid response to all affected locations. Moreover assessment tools and shelter specifications as per cluster standard are already existing. Finally ACTED has a network of suppliers in the West Bank that can provide shelter items in a timely manner. _x000D_
_x000D_
- Rapid assessment_x000D_
ACTED and partners will conduct a detailed household-level assessment, based on previous years assessment forms. The assessments will identify the type and the scope of damage, in addition to the number of households and proposed response. The information collected by ACTED from these assessments will be the basis for the proposed activities. Female-headed households will be given priority in terms of assistance._x000D_
_x000D_
- Response_x000D_
Prior to the start of each distribution, ACTED will give the selected provider a timetable, which includes the location and list of items to be distributed. ACTED will supervise the distribution of the emergency response kits on the ground, along with partner organizations if they are present in the relevant geographical area. _x000D_
_x000D_
In case of major damages to the below items, the material responses will be provided as follows:_x000D_
•      Shelter: ACTED will rehabilitate or rebuild the shelter (In the design of the shelter (using specifications agreed within the Shelter cluster), ACTED addresses gender-specific concerns, in particular the amount of privacy that is made for women in the household. The cost per beneficiary is based on ACTED previous intervention (latest winter storm response), and items according to shelter cluster standards_x000D_
•	Livelihood assets (such as animal sheds and agricultural equipment): ACTED will replace, rehabilitate or rebuild the lost assets._x000D_
•	WASH infrastructure: ACTED will put in place emergency solutions covering a period of 3 months. The details of this assistance will follow the WASH cluster standards and will be discussed beforehand with the WASH Cluster, PWA, WBWD and relevant local authorities. _x000D_
_x000D_
_x000D_
- Monitoring_x000D_
Responsibility to supervise and monitor the delivery and installation of the material response are that of ACTED or implementing partners responsible for a given location. The implementing partners supervise and monitor the delivery of the emergency response in the affected communities within its geographical area. </t>
  </si>
  <si>
    <t>At least 2,000 individuals (including 1,200 children, 376 women and 424 men) affected by external shocks benefit from material assistance</t>
  </si>
  <si>
    <t>ilaria.donati@acted.org</t>
  </si>
  <si>
    <t>+ 972 54 938 5990</t>
  </si>
  <si>
    <t>Rehabilitation of partially damaged non-refugee homes as a result of the 2014 military operations in the Gaza Strip</t>
  </si>
  <si>
    <t>OPT-15/S-NF/73445</t>
  </si>
  <si>
    <t>Cash for non-refugees to rehabilitate partially damaged houses</t>
  </si>
  <si>
    <t>55950</t>
  </si>
  <si>
    <t>displaced non-refugee families consisting of around 79950 individuals</t>
  </si>
  <si>
    <t>The project aims to provide rapid assistance to 12000 non-refugee families who had their homes partially damaged during the recent Israeli hostilities in the Gaza Strip. Home rehabilitation will be conducted through a self-help mechanism and beneficiaries will receive payments in installments through local banks against progress and quality control certification conducted by UNDP teams. The average value of assistance is estimated at USD 2500-3000 per family. _x000D_
_x000D_
The self help modality has been utilized extensively over the past years by UNDP in delivering support to the Housing Sector in the occupied Palestinian territory, especially in the Gaza Strip and East Jerusalem. This model provides the opportunity to carry out fast-track implementation, increase community engagement and commitment, and offer massive employment generation. It includes carrying out surveys and on-site assessments, qualification of potential beneficiaries and selection processes based on pre-set criteria, providing reasonable grants through a professional committee. Under this particular modality, UNDP enters into agreements with beneficiaries, who are responsible for implementing the activities by themselves or by directly hiring subcontractors to perform the works on their behalf. UNDP manages the process and provides technical support, quality control and assurance.</t>
  </si>
  <si>
    <t xml:space="preserve">The recent military operations in the Gaza Strip brought tragic consequences to all Gaza residents. The impact has been catastrophic. The situation has further aggravated the humanitarian crisis that was prevailing prior to these operations due to the (still ongoing) eight year blockade, multiple military operations into and total isolation of the Gaza Strip from the external world. These have caused acute shortage of public and social services, mainly in power supply, water and housing. According to recent estimates, there was a deficit of over 71,000 housing units, in addition to poor health services and overcrowded schools, prior to the 2014 conflict. In addition, unemployment rates reached as high as 40% according to national statistics. Around 65% of the population were assessed as living in poverty and up to 50% in absolute poverty. In result, people have been more vulnerable to humanitarian shocks and unable to meet their essential needs, let alone the ability to cope with their displacement or repair damages to their homes during the recent offensive._x000D_
_x000D_
The Israeli military operations, which started in early July, have affected all aspects of life in the Gaza Strip, including housing and infrastructure. Over 2,000 individuals were killed, with children, women and elderly people constituting over 40%. More than 11,000 persons have sustained injuries ranging from very serious to mild. Add to this the psychological impact that is affecting the population in general and children in particular._x000D_
_x000D_
The Israeli military operations brought damage to more than 100,000 houses, ranging from total destruction to moderate and partial damages. As a result, more than 450,000 Internally Displaced Persons (IDP’s) fled their homes and sought refuge in shelters that had not been prepared for this purpose, such as schools and public establishments, particularly schools run by the United Nations Relief and Work Agency for Palestine Refugee (UNRWA) and others. These shelters usually lack basic requirements to provide such services and have been themselves a target of severe Israeli firing. _x000D_
_x000D_
The Israeli military operations targeted entire populated areas, such as the neighborhoods of Shujaiya, Beit Hanoun, Khuza’a, Bani Suheila, Rafah and others, causing direct destruction of social and public basic infrastructure, such as schools, hospitals, health centers, public roads, government offices, mosques and worship sites, power networks, and the only electricity power generation plant operating in Gaza Strip. _x000D_
_x000D_
More than 22700 homes were partially damaged implying that they incurred damages but are still adequate for living. The average cost of rehabilitation for partially damaged houses has been estimated at USD 2500-3000. _x000D_
</t>
  </si>
  <si>
    <t xml:space="preserve">Within UNDP’s early recovery role, and in support of the Palestinian national efforts and relevant public institutions currently facing financial crises, UNDP seeks to offer cash assistance to Palestinian non-refugee families displaced from their homes (since refugees are under the mandate of UNRWA), and whose homes have sustained partial and limited damages and can be reconstructed immediately. The implementation of this intervention will be based on a detailed technical assessment that hs been conducted in cooperation with the relevant national bodies in order to assess needs on the basis of damages. The average value of assistance will be around USD 2,500- USD 3,000. _x000D_
_x000D_
Home rehabilitation will be conducted through a self-help mechanism and beneficiaries will receive payments in installments through local banks against progress and quality control certification conducted by UNDP teams. A combined committee was formed to assess damages sustained by all citizens. Members of the committee included the Ministry of Public Works and Housing, UNDP and UNRWA, in cooperation with municipalities. The aim was to obtain accurate and unified data to verify eligibility of beneficiary families._x000D_
_x000D_
The non-refugee homes that were partially damaged and assessed are located in the following governorates:_x000D_
1.	North Gaza: 9530_x000D_
2.	Gaza: 7183_x000D_
3.	Middle Area: 118_x000D_
4.	Khan Yunis: 4428_x000D_
5.	Rafah: 1456_x000D_
_x000D_
Since all these 22715 households will not be able to rehabilitate their homes within 12 months, the selection will be made according to the following criteria:_x000D_
?	Priority will be given to female headed households._x000D_
?	Family size_x000D_
_x000D_
The intervention will assure covering all geographical areas with priority to areas with massive destruction._x000D_
</t>
  </si>
  <si>
    <t>- Number and percentage of partially damaged non-refugee housing units_x000D_
- Number and percentage of households receiving ash assistance_x000D_
- Number and percentage of female-headed households receiving cash assistance_x000D_
- Number of beneficiary households using shelter assistance as a means to address other needs</t>
  </si>
  <si>
    <t>World Health Organization</t>
  </si>
  <si>
    <t xml:space="preserve">Strengthening health information and coordination in emergency  for more effective humanitarian health action in </t>
  </si>
  <si>
    <t>OPT-15/H/73454</t>
  </si>
  <si>
    <t>Human Resources (one international+ two nationals)</t>
  </si>
  <si>
    <t>Project implementation cost</t>
  </si>
  <si>
    <t>Project monitoring and reporting</t>
  </si>
  <si>
    <t>888612</t>
  </si>
  <si>
    <t>477209</t>
  </si>
  <si>
    <t xml:space="preserve">Children, Women, people with disabilities and older people                               5- older people </t>
  </si>
  <si>
    <t>To improve the effectiveness and efficiency of humanitarian health interventions by strengthening coordination and emergency preparedness  through better information management functions and dissemination of relevant and quality information to sector partners</t>
  </si>
  <si>
    <t xml:space="preserve">WHO plays key normative and coordination roles in health emergencies at both global and local levels, and has led health sector coordination in the  oPt since 2002._x000D_
Regular coordination with the Palestinian Ministry of Health and the Non-Governmental health Organizations (NGOs), International Health Organizations (INGOs) and UNRWA   is a prerequisite for an effective emergency response which, should be based on timely, accurate information on health needs. The project will include monitoring of health needs of women, children and men equally. Relevant, timely information and coordination of health sector actors are critical to mounting an effective response to health needs. _x000D_
The conflict of July 2014 has resulted in extensive disruption of the Gaza health system including damage to infrastructure, breakdown of services and interruption of health management and coordination structures. As a result, the Health and Nutrition Cluster was activated in August 2014. _x000D_
Large numbers of injured have overwhelmed those health facilities that remain functional.  Population displacements, overcrowding, and damage to water and sanitation infrastructure pose risks for communicable disease outbreaks. Disruption of medical supply systems and inability of people to access health facilities have left chronic disease patients without medication refills. Women, children and the elderly are among the most vulnerable affected groups.  the project aims to equally respond to the health urgent needs of population in Gaza._x000D_
Women and children are the most vulnerable groups at the targeted communities in oPt, the project aims to equally address the needs of women and men, cluster partners will target 288,612 population  in West Bank (50% are females) and  600,000 population in Gaza (around 50% are females), the unmet needs for sexual and reproductive,  including family planning, are highest among poor women and their households and within isolated communities in south West Bank and Gaza, where they are associated with high maternal morbidity and mortality._x000D_
In Gaza Palestinians; including women and children experience chronic shortage of drugs, medical disposables and electricity, lack of adequate specialized health care and general deterioration of an integrated public health system as a result of separation from the West Bank. Restricted movement in and out of Gaza even for patients and physicians, and restrictions on movement of goods and supplies, also have an impact on access to health services._x000D_
In the West Bank, at least 160 vulnerable communities in Area C, and small communities in the Seam Zone and East Jerusalem peripheries are hindered from accessing essential primary healthcare services, in addition to other essential services.  Coordination_x000D_
The project will include monitoring of health needs of women, children and men equally  and response provided by  the mobile clinics services that offer essential primary health care services by HNC partners, including reproductive, women’s and child health, laboratory tests and health education mainly for women._x000D_
Unused, but valuable information coexists with datasets that are outdated or are based on flawed methods. Defining what is the information relevant and needed for better decision making, discussing what the limitations of the available data are and making sense of them requires effective coordination of partners. At the same time, better information serves coordination, guiding the prioritization of interventions and resources vis à vis health needs. Collecting relevant and quality information, interpreting it in the overall context and encouraging partners to use it would improve the coordination efforts of the NHS and benefit other relevant sectors/clusters which will improve the services for beneficiaries._x000D_
</t>
  </si>
  <si>
    <t xml:space="preserve">•	Support effective sector coordination in the WB and Gaza through the collection, analysis, interpretation and dissemination of relevant and quality information for health action and disaggregating data  for women, children and men_x000D_
•	Identify information gaps and areas that require further information and analysis including gender analysis and address related data gaps in all aspects of humanitarian action from needs assessment; response, implementation and monitoring (e.g. gender analysis and sex disaggregated data and indicators)._x000D_
•	Review of the health sector response, review of existing emergency preparedness and response plans, objective: improved emergency preparedness planning_x000D_
•	Review the routine surveillance system and potential modifications for emergency in Gaza_x000D_
•	Assess the impact of the crisis on the health system and health status of the population, including damage to health infrastructure, the degree of functionality of health facilities and the availability of human resources at the health facilities_x000D_
•	Assessing impact of conflict on environmental health, objective: identify environmental health risk, develop mitigation measures_x000D_
•	Support the MoH and other health stakeholders in coordinating and responding to the health needs of the Palestinian population._x000D_
</t>
  </si>
  <si>
    <t xml:space="preserve">•	Joint HNC Coordination meetings are held regularly  ( at least 10/year in addition to Ad hoc meetings if needed)_x000D_
•	The health sector humanitarian strategies are monitored per agreed benchmarks and indicators by the sector partners (sex disaggregated across all the sector projects)._x000D_
•	Information gaps and areas that require further information and analysis are identified including gender analysis and address related data gaps in all aspects of humanitarian action from needs assessment; response, implementation and monitoring (e.g. gender analysis and sex disaggregated data and indicators)._x000D_
•	Health professionals are trained in in health needs assessments and other tools produced by the GHC/S: (30 , 15 males and 15 females trainees from different health stakeholders , 50% of them are females) _x000D_
•	Mapping of services at the vulnerable communities _x000D_
•	Update regularly the 4 Ws_x000D_
•	Disaggregated data on unmet health needs by gender are collected, compiled, and disseminated to partners and relevant organizations._x000D_
•	Assessments on humanitarian health needs, gaps and needed interventions are conducted, taking in consideration the gender needs and GBV related to health._x000D_
</t>
  </si>
  <si>
    <t>Dr Gerald ROCKENSCHAUB</t>
  </si>
  <si>
    <t xml:space="preserve">rockenschaubg@who.int </t>
  </si>
  <si>
    <t>+972547179025</t>
  </si>
  <si>
    <t>Wendy Venter(wve@who-health.org)</t>
  </si>
  <si>
    <t xml:space="preserve">Livelihood Support to Vulnerable and Food Insecure Households in Gaza Strip through Cash for Work activities </t>
  </si>
  <si>
    <t>OPT-15/F/73456</t>
  </si>
  <si>
    <t>29600</t>
  </si>
  <si>
    <t>22300</t>
  </si>
  <si>
    <t>3570</t>
  </si>
  <si>
    <t>3800</t>
  </si>
  <si>
    <t xml:space="preserve">A total of 800 direct skilled and unskilled workers (800 Households – approx. 5.250 Individuals, as all workers are breadwinners) will be engaged and enrolled directly to implement several CFW schemes that will also benefit additional 1250 HHs and 14000 Children directly.  In total a number of 29600 individuals will benefit from the project, of where children constitute 76% of total target (22019 </t>
  </si>
  <si>
    <t>Overall objective: To improve food security and household income for vulnerable affected households in Gaza</t>
  </si>
  <si>
    <t>Bait Lahya Development Association; Life &amp; Hope Association; Al Karmel Association</t>
  </si>
  <si>
    <t xml:space="preserve">As of 25th July of 2014, about 180,000 people were displaced from their homes after 3 weeks of war in Gaza. During July, 2014 there has been a huge destructions of livelihoods and productive assets of several tens of thousands of Gazans, particularly of farmers, breeders and fishers. Initial reports are estimating several thousands of Green Houses and Open field have been destroyed during this period, resulting in serious erosion of the livelihoods for more than 40,000 families of farmers._x000D_
According to National Early Recovery and Reconstruction Plan for Gaza 2014, the military offensive in July ad August 2014,   has hindered an already fragile livelihood system in the Gaza Strip. Seventeen percent of the total cultivated area has been completely destroyed. In the industrial sector, more than 20 percent of Gaza’s industrial enterprises and over 4,000 commercial and trade enterprises have been destroyed or damaged. .The severe devastation of the economic sector during the military offensive will increase the rate of unemployment in Gaza , hence increase food insecurity ._x000D_
 Moreover, the large scale of destruction resulted during ‘Operation Protective Edge’ led to increase children suffering and hinder the educational activities especially in the eastern and northern areas. The IRA revealed that 26 schools completely destroyed and 122 were damaged. UNRWA has reported 75 school buildings damaged. 11 higher education facilities have been damaged.  The area with the most affected schools is the Gaza governorate (Gaza city and the surrounding areas), with 9 schools completely destroyed and 39 damaged.  Children who continue to be displaced or whose schools were destroyed will need to travel to other schools, increasing transportation costs and travelling times. During September 2014, and directly after the Israeli Offensive ended in Gaza, SC conducted detailed Damages assessments for the ECCD and KGs in Gaza.  The results revealed that a total of 441 KGs (that have been surveyed) are enrolling 62,516 children (30,706 M, 31,810 F).  The survey revealed that a number of 11 kindergartens were completely destroyed, a number of 9 KGs were severely damaged, a number of 21KGs reported moderate damages, and a number of 233 KGs experienced minor damages._x000D_
_x000D_
In general, After years of repeated military conflict s in Gaza – and now went into the eight year of the blockade (since 2007)– many Gazans suffer from losses of livelihoods assets, agricultural production, health services and education ._x000D_
Destruction of social and physical assets, as well as the blockade, has left Gazans unable to generate income for themselves and their families, nor able to rely on past familial support systems._x000D_
Mass unemployment, extreme poverty, food insecurity and rising food prices in Gaza, have left four out of five Gazans dependent on humanitarian aid (80%). The reduction in the overall purchasing power, and stubbornly high unemployment and low labor force participation rates has had a direct impact on the food security for a significant portion of the population._x000D_
The poverty assessment results conducted by SC through CFW project Round II in 2013, revealed that 1,930 of 2,700 families submitted applications to benefit from the project activities in the eastern areas of Gaza. Upon verification process, the applicants seem to be below the poverty line with an average income of 0.5 Euro/per capita per day.Food insecurity, low access to public services (health, education, water and sanitation) particularly in remote areas. The destruction of the community infrastructure like schools KGs ,water and sewage facilities , clinics ,roads , during2014 war will affect on community services in the remote areas which are already suffering from poor community that makes Cash-for-work (CFW) and rehabilitate the damaged communality infrastructures and livelihood assets  is the key early recovery  in affected areas.  ._x000D_
</t>
  </si>
  <si>
    <t>_x000D_
Community services infrastructure will be improved _x000D_
• Rehabilitate damaged farms (GHs , Irrigation pipes , Poultry Farms, Land Reclamation..) for 400 farmers _x000D_
• Rehabilitation/renovation and maintenance activities for 15 community centres/Kindergartens, including rehabilitation of sanitation units_x000D_
• Rehabilitate  safe playgrounds/safe play areas, greening and landscaping for 10 community centres._x000D_
• Making Compost ._x000D_
• Install water connections for 400 HHs ._x000D_
• Rehabilitation  10 Km of  damaged sandy roads . _x000D_
• Conduct remedial classes for 6000 children.</t>
  </si>
  <si>
    <t>• Increased food consumption score and diet diversity - measured at recipient level, % increase over baseline_x000D_
• No households assisted through emergency cash for work interventions ._x000D_
• No of working days created _x000D_
• No. of women targeted _x000D_
• No   of community infrastructure have been rehabilitates. _x000D_
• No of Livelihood units have been rehabilitated. _x000D_
• No of children have improved educational environment._x000D_
• Selection criteria for participants in the program, as well as cash stipend levels, will be coordinated with the relevant clusters and other C4W actors in Gaza once more assessment data is available and the possibility for programming ._x000D_
SC will coordinate fully with FSS actors, and also with Shelter, and the Early Recovery Cluster if set up_x000D_
Monitoring plan_x000D_
• Save the Children will develop a beneficiary application form requesting financial and social data about the_x000D_
beneficiaries (labors and farmers )._x000D_
• The work will be publicized in the target community , beneficiaries will filling the application form_x000D_
• The beneficiaries will be selected by Save the Children and the local partner based on the level of needs to_x000D_
assistance and the poverty assessment. Criteria include (1) affected families (2) unemployed Breadwinners (3) family_x000D_
size . The Applications will be prioritized upon following social criteria (1) HHs who lost their income and livelihoods_x000D_
assests during the 2014 war , (2), Income per capita (NIS / Month) (3) Disabilities (Marginalized) –(4) Women Headed_x000D_
Households._x000D_
• Save the Children engineers with partners will identify the needs for rehabilitation of community services in_x000D_
participation with partners upon the criteria which prioritized: a) infrastructures located in remote and marginalized_x000D_
areas (b) infrastructures were affected during the war , C) large number of beneficiaries )_x000D_
• In participation with partners, engineers will prepare project technical specifications and Save the Children ’s project_x000D_
officer and finance team will supervise the bidding process according Save the Children financial policy that guides_x000D_
selection of qualified suppliers to the Save the Children field officer and the site engineer will supervise the_x000D_
implementation in the project sites and prepare a daily progress report._x000D_
• Save the Children will keep close communications with other organizations working in the same areas and provide_x000D_
updates on project activities to the Cluster to avoid duplication. ._x000D_
• The program staff will use an integrated and systematic approach to M&amp;E, identifying, capturing, evaluating,_x000D_
managing and sharing all program knowledge through regular tracking of outputs and outcomes, dissemination of regular_x000D_
reports, and external publications. Monitoring and evaluation will include weekly updates on the number of direct and_x000D_
indirect beneficiaries and achievements._x000D_
• Save the Children will closely monitor the political and security situations in the targeted project areas, in close_x000D_
coordination with other international organizations present in the oPt</t>
  </si>
  <si>
    <t>An integrated community-based early recovery model for enhancing children’s well-being and access to quality basic and early childhood education</t>
  </si>
  <si>
    <t>OPT-15/E/73457</t>
  </si>
  <si>
    <t>Rapid Response Phase (1-3 months)</t>
  </si>
  <si>
    <t>Recovery and Reconstruction Phase (4-12 months)</t>
  </si>
  <si>
    <t>14200</t>
  </si>
  <si>
    <t>2150</t>
  </si>
  <si>
    <t>2050</t>
  </si>
  <si>
    <t>Overall objective: Enhance the wellbeing of school children in Gaza through education_x000D_
Specific objective: Children’s return to schooling that provides them with safe and quality learning and opportunities to recover from the war trauma enhanced</t>
  </si>
  <si>
    <t>A.M.Qattan Foundation and SYFS</t>
  </si>
  <si>
    <t xml:space="preserve">The Gaza Strip is densely populated area (1.8 million people in 365km2, approx. 51% under 18 years old). The current crisis comes against a backdrop of heightened vulnerability and instability. Unemployment increased dramatically since mid-2013, following a halt of the tunnel trade, exacerbating the impact of the longstanding access restrictions imposed by Israel. Many UN organizations have received reduced levels of funding causing reductions in service delivery. Delivery of basic services in Gaza has also been undermined due an ongoing energy crisis, involving power outages of 12 hours per day which are having a severe impact on water supply and delivery of essential health Care services._x000D_
_x000D_
Israel began ‘Operation Protective Edge’ in the early morning of 7th July, launching a significant escalation of attacks affecting mainly the Gaza Strip. On the 18th of July, Israel launched a ground invasion into Gaza which saw them move into densely populated urban areas with reports of artillery shelling, airstrikes and intense fighting, causing significant numbers of displacement, fatalities and injuries. A number of ceasefires have been declared but they remained unstable and frequently broke down. Humanitarian access through temporary humanitarian ceasefires or corridors was not respected for the stated periods of time._x000D_
_x000D_
All parts of the Gaza Strip have been affected by the conflict given the small size of the area; the cities in the Northern and Southern border areas with Israel have been particularly hard hit, as has Eastern Gaza City. UN OCHA has estimated that the entire population has been affected. Both short term humanitarian relief and long-term reconstruction, rehabilitation and humanitarian support is required, with Save the Children oPt planning responses to the current emergency until December 2015._x000D_
Sectors most affected are WASH, Health, Shelter, Child Protection, Food Security and Livelihoods and Education. At the peak of the hostilities, 1.2 million people were without water supply or had extremely limited access and 460,000 people were displaced, taking shelter in UNRWA or governmental schools and buildings and with host families. An estimated 100,000 people have had their homes completely destroyed or severely damaged. The Gaza Power Plant was targeted and forced to close, with the Middle Area of Gaza experiencing complete blackouts for 3-5 days during the peak and most areas still only receiving electricity 2-6 hours a day. The lack of electricity was compounded by a fuel crisis, affecting nearly all sectors and having significant impacts on a public infrastructure heavily reliant on generators and fuel for the provision of basic services, including WASH and Health. _x000D_
_x000D_
373,000 children are in need of psycho-social support having directly experienced death, injury or displacement. Nearly 500 have been killed and over 3,000 injured, of which 1,000 will now have a permanent disability. 68% of all child casualties have been under 12 years of age. At least 216 schools were damaged, including 22 which were completely destroyed and at 4 kindergartens were severely damaged and in need of extensive rehabilitation. Full assessments of kindergartens and schools were suspended after the resumption of hostilities after the breakdown of ceasefire on the 19th of August, but have resumed now, with assessment results expected during the 1st two weeks of September. Schools in the Gaza Strip did not reopen on the 24th of August for the new semester, but _x000D_
MoE and UNRWA and in light of the reached ceasefire decided to open schools on the 14th of September, 2014. Schools staff and teachers will start work on the 7th of September. _x000D_
_x000D_
_x000D_
</t>
  </si>
  <si>
    <t xml:space="preserve">Project activities will be implemented in 10 highly affected communities namely: Al Shoka; Al Naser; Khuzaa; Bani Suhaila; Al Qarara; Al Moghraqa; Juhr Aldeek; Al Shejaeiah; Beit Lahia, and; Beit Hanoun._x000D_
_x000D_
R0: Project management structures &amp; systems are in place_x000D_
0.1. Reach agreements and decisions_x000D_
0.2. Develop project structures, systems, and staff capacity_x000D_
0.3. Develop detailed project plans_x000D_
0.4. Conduct evaluations in selected communities_x000D_
_x000D_
R1: Formal and non-formal learning places made availabe for all children in targeted communities_x000D_
1.1. Conduct an awareness campaign targeting children and their parents to encourage joining schools and KGs again, or in close coordination with UNRWA and MoEHE making them aware of the alternatives if all schools in the community are destroyed / damaged / inhabited by IDPs_x000D_
1.2. Support the establishment and/or running of temporary learning spaces/centers (TLS/TLC) and/or child friendly spaces CFS) in community centers / CBOs/other venues to maintain continuity of learning and minimizing dropouts, in the case that schools/KGs are not operational_x000D_
1.3. Support functional schools/KGs in restarting its provision of its services_x000D_
_x000D_
R2: A spectrum of active learning modalities provided for children_x000D_
2.1. Support the development and implementation of supplemental, remedial, accelerated, and other innovative models of education in emergencies (EiE) programs at schools, KGs, and other community venues._x000D_
2.2. Support children-led activities to support: their personal learning and development; their reconstruction of their communities, and; the development of plans to help reduce the impact of future disasters utilizing child centered risk reduction methodology_x000D_
_x000D_
R3: Psychosocial, resilience, extracurricular, and recreational programs made available for children_x000D_
3.1. Conduct emergency PSS and longer term PSS and resilience building programs for children and their families, and to care takers including school teachers, counsellors, and management_x000D_
3.2. Conduct extracurricular and recreation programs including summer camps, clubs, sports, art and drama, fun days, and other._x000D_
3.3. Provide survival messages on key life saving issues such as health and, nutrition, safety (particularly to UXOs)._x000D_
</t>
  </si>
  <si>
    <t xml:space="preserve">Save the Children will apply its highly developed Quality Learning Environment (QLE) tool to assess status at the start of the project, and the changes achieved at the end of the 1 year project. All 4 QLE guiding principles will be assessed. _x000D_
_x000D_
At the outcome level, the following indicators will be monitored:_x000D_
•	# of children in targeted communities not joining any kind of formal or NF education_x000D_
•	# of children showing improved PS status (hope, aggressiveness, bedwetting, …)_x000D_
_x000D_
At the output level, the following indicators will be monitored:_x000D_
•	Community mapping and baseline data available; # of PSC meeting with partners_x000D_
•	# of children joining NFE opportunities; # of temporary safe learning centers operational_x000D_
•	% of children actively participating in children-led activities_x000D_
•	# of children participating in PS and recreational programs_x000D_
</t>
  </si>
  <si>
    <t>Procurement of essential pharmaceuticals to leukaemia and haemophilia patients in response to most urgent humanitarian need for the most vulnerable patients groups in Gaza.</t>
  </si>
  <si>
    <t>OPT-15/H/73458</t>
  </si>
  <si>
    <t>Direct Project Implementation Cost</t>
  </si>
  <si>
    <t>Project Monitoring and Reporting</t>
  </si>
  <si>
    <t>Program support cost</t>
  </si>
  <si>
    <t>198</t>
  </si>
  <si>
    <t>71</t>
  </si>
  <si>
    <t>35</t>
  </si>
  <si>
    <t>92</t>
  </si>
  <si>
    <t>Males</t>
  </si>
  <si>
    <t>Children, women, men</t>
  </si>
  <si>
    <t>To procure  of essential pharmaceuticals to leukaemia and haemophilia patients  for the most vulnerable patients groups in Gaza.</t>
  </si>
  <si>
    <t xml:space="preserve">The MoH has been forced to refer the majority of severe casualties abroad due to the shortage in resources, which reinforced a vicious circle of increasing Government of the State of Palestine debts to referral destinations, while access restrictions imposed on Gazans as part of the blockade and related restrictions (as well as Egyptian restrictions on Rafah crossing post-July 2013) mean that Palestinians must be granted permits to leave Gaza in order to access treatment elsewhere. Obtaining the referral abroad approval is a difficult and complicated process, and the journey to the referral destination is exhausting to patients, especially children and physically weak persons.   _x000D_
The Government of the State of Palestine (GSoP) is already heavily in debt to the private sector including medical suppliers . There seems to be little prospect of this situation improving any time soon – and hence of the GSoP capacity to resume the delivery of supplies to Gaza to re-stock the system and meet current, elevated needs. _x000D_
Without immediate support by the donor community the situation will reach dramatic proportions, particularly for patients who need lifesaving drugs and very vulnerable patients group, such as patients seeking treatment of leukemia and hemophilia. _x000D_
The interruption of treatment would place these patients at risk of severe complications and premature death. Patients affected by the shortage will need to purchase medicines in the private sector, with risks of “catastrophic health expenditure” , or be referred outside of Gaza, with additional financial burden for the MoH and risk of even urgent cases not securing permits or being delayed.  For the 130 patients with hemophelia in Gaza (53% of them are children), an infusion with the correct clotting factor will prevent the child from suffering prolonged bleeding or a badly swollen joint. But in Gaza, with the massive shortage of drugs, Palestinians with hemophilia often find that the ‘factor’ (the drug used for treatment) is not available in sufficient quantities, or must be kept in reserve to treat hemophilia patients in urgent cases. An alternative treatment, cryoprecipitate, is used by the Ministry of Health when the needed factor is unavailable, but it can mean difficult side effects for patients. Complications of inadequate treatment can be for the Ministry: expensive referrals, and for the patient: joint replacement surgery, amputation, paralysis, as well as being house-bound, impoverished, and suffering psychological impact. 16 haemophilia patients died in 2013, according to PHIC. The annual cost of Factor 8 and Factor 9 for treating haemophilia patients is 0.5 million USD._x000D_
Similarly there are 60 leukemic patients in Gaza that require constant and uninterrupted treatment of a drug known as Glivic Imitinab, which is expensive and out of stock most of the time. The monthly cost of this treatment is 150,000 USD. Patients are mostly treated abroad with the suffering and obstacles they have to encounter every time they try to access these referral destinations, otherwise they have to face their destiny. PHIC reported 28 deaths among leukaemia patients in 2013.  The secure of the treatment for leukaemia and haemophilia not only will mitigate the risk of health deterioration of those patients, and the multi referral of those patients (more than 500 referrals in 2013) with the cost of more than 6 million USD, but also will save their life, and help them to live as productive members in their communities._x000D_
</t>
  </si>
  <si>
    <t xml:space="preserve">•	Procure leukemia and hemophilia drugs including Glivic Imitinab 400 mg and 100 mg, Factor 8 and Factor 9 enough for one year._x000D_
•	Facilitate delivery to the central pharmaceutical stores, of MoH by supporting the transportation of procured items _x000D_
•	Support the drug management information system and pharmaceutical supply and stock management._x000D_
•	Provide regular updates on these and other medicines availability to relevant stakeholders_x000D_
•	Coordinate with other health sector partners the filling of other pharmaceutical gaps and needs._x000D_
</t>
  </si>
  <si>
    <t xml:space="preserve">•	Throughout the project in 2015, the selected essential leukemia and hemophilia drugs will be available at the central drug stores of the ministry of health._x000D_
•	Substantial decrease in the referral of leukemia and hemophilia patients_x000D_
</t>
  </si>
  <si>
    <t>rockenschaubg@who.int</t>
  </si>
  <si>
    <t>Temporary emergency housing for displaced non-refugee families without alternatives</t>
  </si>
  <si>
    <t>OPT-15/S-NF/73459</t>
  </si>
  <si>
    <t>Temporary emergency shelters and water tanks</t>
  </si>
  <si>
    <t>Detailed assessment, oversight, quality control and management</t>
  </si>
  <si>
    <t>Palestinian non-refugee families whose homes sustained total or severe damages as a result of the 2014 offensive against the Gaza Strip</t>
  </si>
  <si>
    <t xml:space="preserve">With nearly 5000 non-refugee homes totally or severely destroyed in the recent Israeli hostilities and a limited number of alternative housing available for rent, the project aims to provide temporary emergency shelters for those non-refugees who have not been able to find alternative housing while their homes are being rebuilt or rehabilitated. </t>
  </si>
  <si>
    <t xml:space="preserve">As of 18 October, 18 UNRWA school facilities continue to serve as collective shelters, housing some 42,500 IDPs. The Ministry of Social Affairs in Gaza estimates that another 47,000 IDPs are residing with host families. The distribution of rental subsidies is planned to first relocate all those families housed in emergency shelters set up in school buildings, followed by female-headed households, followed by large families. However, the already limited housing stock and number of host families who are willing to continue hosting displaced families means that there will be those who will not find alternative housing options, despite cash assistance that will be offered. This project therefore aims to offer emergency temporary housing solutions for those without options while their houses are being rebuilt. Female-headed non-refugee households will be given priority in the selection of beneficiaries,due to the risk of gender-based violence and discrimination.  </t>
  </si>
  <si>
    <t xml:space="preserve">In line with the Emergency Plan of the Ministry of Public Works and Housing, the interventions will:_x000D_
_x000D_
?	Provide access to emergency shelters through temporary means of habitation that will secure shelter for the displaced non-refugee family within an acceptable environment.  _x000D_
?	Strengthen resilience of displaced non-refugees to overcome the devastating results of the Gaza offensive._x000D_
_x000D_
The shelters will be either tents or prefabricated homes of an area of 53 m2 and 27-36 m2, respectively. The selection of the shelter will be subject to the emergency need for relocation and availability of the shelter as well as the duration expected for the use of the shelter. _x000D_
_x000D_
The locations chosen for the shelters will be nearby existing functional water and sewage mains. Utilities will then be connected to the mains. All locations will be within the vicinity of the damaged houses and as identified by the Ministry of Public Works and Housing._x000D_
_x000D_
The emergency temporary shelters will secure a space to fit at least two bedrooms. A kitchen as well as shower and WC unit will be constructed. The location of the shelter will be prepared using crushed rubbles. Concrete slabs of a 15 cm thickness will be taken into consideration if crushed material proves to be a difficult option. The temporary emergency shelters will be situated in a way to secure the needed privacy of the family. The shelter utility parts can either bepart of the unit or annexed to it. Raw materials from damaged sites can be used to construct the utility unit with minimal amounts of cement. </t>
  </si>
  <si>
    <t xml:space="preserve">- Number and percentage of households indicating shelter as a priority need_x000D_
- Number and percentage of totally and severely damaged housing units_x000D_
- Number and percentage of female-headed households having received temporary emergency shelter_x000D_
</t>
  </si>
  <si>
    <t>The Emergency interventions to reduce the environmental health risks in Al Baraka Neighbourhood.</t>
  </si>
  <si>
    <t>OPT-15/WS/73460</t>
  </si>
  <si>
    <t>3200</t>
  </si>
  <si>
    <t>1450</t>
  </si>
  <si>
    <t>To contribute to reduced exposure to water-related health risks in homes and public spaces in Al Baraka neighbourhood  in the western north  Beit Lahia through the installation of a sewage network and  improve the community hygienic awareness.</t>
  </si>
  <si>
    <t xml:space="preserve">Coastal Municipalities Water Utility (CMWU)  Biet lahia Development Association </t>
  </si>
  <si>
    <t xml:space="preserve">Al Baraka neighbourhood   is located in western north part of Biet lahia town ,  the neighbourhood  has a population of  6, 000. The families in the  are suffering of extreme poverty since the most of the area manpower are agricultural labours   and the average HH income is  about 500 NIS per month._x000D_
Through the field visits conducted recently , SC team found that the residents in the area are suffering from poor sanitation services and low hygienic awareness , almost 30% of the HHs are not connected to municipal sewer network ,and depend on cesspits and open channels to drain waste water  . Almost all cesspits are in poor condition and did not meet basic technical and safety conditions.  Some cesspits were simply self-dug holes, covered by thin metal sheets, wood planks.. In addition, the hygienic condition inside homes and in streets is very poor; many of homes haven’t sanitation facilities._x000D_
_x000D_
In November 2014, Save the Children worked to get more understanding of the needs of households affected by poor hygienic conditions and absent sewage systems by holding two focus group discussions in the target area. A total of 30 individuals, 10 women and 20 men, attended and provided critical insights into the challenges faced, at a household level and community level. _x000D_
  During focus group discussions it was stated that the target community is suffering from bad environmental conditions resulted from direct contact with sewage and wastewater at the household level and in the streets. In addition, the cost of emptying cesspits is a heavy financial burden on households: estimated at 150 – 250 NIS per month, vulnerable households in the area simply don’t have the financial means to empty their cesspits regularly which leads to sewage overflowing close the homes.  Children frequently play and pass in the direct vicinity of overflowing cesspits, open ‘grey-water’ channels._x000D_
The participants mainly women stated that living without a sewage network had a direct effect on their daily life and the lives of their children – women expressed concerns at the high levels of medical illnesses such as parasites, abscesses, diarrhoea and small pox._x000D_
Doctors in the governmental clinic that serves western neighbourhoods of Beit Lahia stated that that most cases received in the clinic are due to poor personal hygiene and exposure to wastewater inside houses and in nearby streets , the  rate of the cases received from the target area is 4-5 time more that other areas . Doctors clearly stated that children and mothers in the target area need a better understanding of basic hygiene practices at the household level._x000D_
</t>
  </si>
  <si>
    <t xml:space="preserve">The intervention has been designed to integrate with WASH cluster objectives “Ensure an appropriate WASH response for war-affected and critically-underserved communities in the Gaza strip.”  Needs assessments conducted by Save the children and local partners . Awareness raising activities will be conducted in a child friendly way taking the different needs of boys and girls in to account, as well as for parents (mothers in particular)._x000D_
_x000D_
?	Supply and install 2000 meters of sewer pipelines. _x000D_
?	Connect 150 HHs to the municipal sewer network._x000D_
?	Construct new sewage pumping station ._x000D_
?	Construct toilets and install sanitation facilities for 20 poor Households ._x000D_
?	Conduct awareness campaign includes awareness sessions, recreational activities and printing awareness messages for the children, women, and men. _x000D_
</t>
  </si>
  <si>
    <t xml:space="preserve">Monitoring : _x000D_
The Save the Children team will have direct responsibility for monitoring the implementation of the activities of trainings and awareness campaign in the field, in close partnership with our local CBO partners active in implementation. Save the Children will develop monitoring sheets and a monitoring plan also. Field visits by the Save the Children team will also be conducted on a daily basis as part of monitoring activities and SC field coordinators will submit daily and weekly reports about the progress of work._x000D_
Save the Children staff will have direct responsibility in implementing the sewage network in close partnership with the CMWU. Save the Children and CMWU will follow up on the specification, quality of work, safety conditions, and time schedule of implementation. _x000D_
Moreover, the political and security context in will be closely monitored by Save the Children, in close coordination with other international organisations present in Gaza (including international NGOs, United Nations agencies, GANSO etc.). _x000D_
_x000D_
Indicators :_x000D_
?	% of targeted households connected to sewer network._x000D_
?	% of targeted households backfilled their  cesspits._x000D_
?	No of  residents have received at least one awareness message and have been reached through participatory awareness raising on basic hygiene practices_x000D_
?	% of neighborhood residents reporting reduced exposure to health risks due to improved wastewater and sewage systems and improved awareness_x000D_
The project will target 6000 persons living in marginalized area in Biet lahia through improving the sanitation services and improve their hygienic awareness_x000D_
</t>
  </si>
  <si>
    <t>Schools as Zones of Peace</t>
  </si>
  <si>
    <t>OPT-15/E/73461</t>
  </si>
  <si>
    <t>3325</t>
  </si>
  <si>
    <t>525</t>
  </si>
  <si>
    <t xml:space="preserve">School staff: 200, Parents: 300, MoE:  15 and Civil Defense: 10 </t>
  </si>
  <si>
    <t>Overall objective: Improved protection (physical and psychological) of schools, students and teachers_x000D_
Specific objective: Enhanced resilience and protection of children and schools in the most vulnerable and conflict affected communities in the West Bank</t>
  </si>
  <si>
    <t xml:space="preserve">SC conducted a baseline in Oct 2013, to assess children and school administration reviewed status of participation, health and safety, effective learning, and inclusiveness, utilizing the School Assessment Tool. The study presented that 37% of interviewed students felt unsafe in their school and /or on their commute. Violence had a severe negative impact on children’s access to education, their psychosocial wellbeing and their educational achievements. The unsafe learning environment is caused by external related threats such as settlers, checkpoints, shelling and incursions. In addition there is an insufficient system for follow up on HR-violations and there is a lack of policy development and implementation from MoE to protect education investments from hazards.  The baseline also demonstrated that several internal threats exist, including unsafe physical environment, a deficiency of Risk mapping and Education Preparedness Planning, that student and teacher violence is present, there is a lack of adequate support system within schools such as counsellors or health teams, and that many students also are affected by negative societal upbringing norms. Until recently, there has been a lack of capacity and funding of MoE to invest in, develop and prioritize school protection and safety in the most vulnerable areas such as Area C. Additionally, the PA has not sufficiently prioritized this issue to the international community and therefore little international movement to protect education from attacks has been shown in the oPt until now. Parties to the conflict do not recognize schools as protected spaces. SC as the Co-lead for the Education Cluster will utilize this forum to support relevant national and international actors with a contextualized version of the Lucens guidelines and advocacy initiatives supporting schools as inviolable spaces to ensure that they are well positioned and equipped to address the relevant duty bearers directly. The project aims to enhancing the resilience of children and schools in the most vulnerable and conflict affected communities in the West Bank. The oPt intrastate conflict is compounded by several unique characteristics that affect children negatively in their learning environments, and the protection risks and needs diverge between the different areas in the oPt. _x000D_
_x000D_
The project corresponds with two of the Education Cluster objectives:_x000D_
_x000D_
Cluster Objective 1:  Ensure access to protective, inclusive and child-friendly quality education_x000D_
_x000D_
Cluster Objective 2:  Education sector at all levels prepared and resilient to withstand external and internal shocks to ensure continuity of education services_x000D_
_x000D_
The 10 schools are selected through SC oPt MRM –data on attacks on education and are therefore a selection of the most vulnerable schools in the Westbank, Area C. The selected schools are to be found in exposed locations; close to settlements, bypass-roads, military outposts or in the firing zone for israeli military. Since our main selection critera is attacks on education; the project will work and benefit more boys than girls since the majority of the schools are boys schools or mixed schools. The school system in oPt is not equal for all. Children with physical and mental disabilities have restricted access to quality education and awareness is low. Males are more exposed to risks on their physical security: settlers’ violence, detention and risks connected to political activism. Boys schools are therefore  in general more exposed to external violence, our MRM data is showing.  Females are more vulnerable when it comes to gender-based violence and harassments. Both genders are exposed to violence that affects their access to education, enrolment rate, psychosocial wellbeing and ability to learn. Activities and interventions in this project are child rights based and promotes inclusiveness.  _x000D_
</t>
  </si>
  <si>
    <t xml:space="preserve">Activities are all developed to benefit students, parents and teachers of both genders in the 10 schools. Depending on the composition of students in the schools the activities will be due to change. The majority of beneficiaries in this project are to be boys, due to the MRM data attacks on education that was our prioritized selection criteria. The external violence affects the students differently dependent upon gender. For the child resilience methodology; sessions and activities will highlight different themes depending on the composition of students in the groups. Boys are more exposed to external violence and risk of detention and girls suffer from gender-based violence which both leads to school dropout or low performance and psychosocial distress. _x000D_
_x000D_
Activities all relating to HPC strategic objective: Reducing protection risks_x000D_
_x000D_
An advocacy initiative designed, endorsed,  supported, &amp; implemented_x000D_
Lucens guidelines contextualized for oPt_x000D_
A mapping of active Israeli bodies that support Palestinian child rights for advocacy_x000D_
Advocacy material on  attacks on education produced and spread through workshops to national and international actors _x000D_
Education Cluster advocacy strategy finalized_x000D_
Ministry of Education policies, systems, &amp; resources upgraded to protect schools &amp; children_x000D_
Conduct trainings for MoE staff and partners on School Disaster Management and Child Centred DRR_x000D_
Support the development and implementation of school decentralisation plans_x000D_
Enhanced school capacity to provide a more protective environment_x000D_
Develop and endorse code of conducts_x000D_
Establish and capacitate School Disaster Management Committees_x000D_
Develop and implement SDM Plans and evacuation maps_x000D_
Train school staff &amp; children on Risk mapping and School Disaster Management_x000D_
Train teachers, counselors, parents &amp; community on child’s rights &amp; protection_x000D_
Child resilience and psychosocial interventions implemented in 5 of the 10 schools_x000D_
Child Resilience methodology implemented with students parents and teachers; sessions, parents meetings, extracurricular activities and summer camps _x000D_
</t>
  </si>
  <si>
    <t xml:space="preserve">Outcomes: all relating to HPC strategic objective: Reducing protection risks_x000D_
_x000D_
Overall outcomes:_x000D_
% of targeted schools meeting the safe and quality learning environment criteria_x000D_
# of incidences of violence in or around schools reported by children and/or school staff_x000D_
Lost school time (related to delays at checkpoints, absenteeism due to protection or other risk, or other reasons)_x000D_
Degree of school safety and risk reduction capacity, based on DRR CAP tool as base and end-line_x000D_
_x000D_
_x000D_
Activity specific outcomes to strengthen resilience and increased emergency preparedness_x000D_
_x000D_
 Within the Ministry of Education_x000D_
_x000D_
•	MOE staff and partners increased knowledge in School Disaster Management _x000D_
•	MOE decentralization plan to empower school management to manage risk developed and endorsed_x000D_
_x000D_
Within 10 selected schools_x000D_
_x000D_
•	Developed Code of Conducts_x000D_
•	School Disaster Management Committees_x000D_
•	SDM Plans and evacuation maps_x000D_
•	School staff &amp; students with increased knowledge in Risk &amp; Resource mapping and School Disaster Management_x000D_
•	School staff, parents &amp; community trained on child’s rights &amp; protection for increased knowledge and awareness_x000D_
•	10  schools utilizing structured MRM reporting mechanisms_x000D_
•	Students show increased psychosocial wellbeing through Child Resilience methodology. _x000D_
•	Teachers, counselors and parents show increased awareness, knowledge and recognition of psycho social issues in children_x000D_
Within education cluster, national and international stakeholders_x000D_
_x000D_
•	Targeted stakeholders by advocacy activities identified through stakeholder mapping_x000D_
•	Workshops held to national and international key stakeholders reached with advocacy message Schools as protected areas_x000D_
•	A mapping of Israeli stakeholders and related policies conducted_x000D_
•	Lucens guidelines contextualized_x000D_
•	Education Cluster advocacy strategy finalized_x000D_
</t>
  </si>
  <si>
    <t>Improved access to protection and health services for children with special needs in Gaza</t>
  </si>
  <si>
    <t>OPT-15/H/73463</t>
  </si>
  <si>
    <t>6750</t>
  </si>
  <si>
    <t xml:space="preserve">Overall objective: Enhanced resilience and reduced health and protection risks for boys and girls with special needs in the Gaza Strip._x000D_
_x000D_
Specific objectives:_x000D_
1. Improved  basic and quality of health services for children with chronic diseases and disabilities, particularly girls _x000D_
_x000D_
2.  Increased use of appropriate services by the most vulnerable boys and girls affected by psychosocial and/or child protection issues._x000D_
_x000D_
3. Improved community preparedness and response to emergencies and chronic health problems with a focus on reducing protection and health risks of most vulnerable boys and girls_x000D_
</t>
  </si>
  <si>
    <t>Ard El-Insan (AEI) Palestinian Benevolent Association Right to Live Society The Palestinian Center for Democracy and Conflict Resolution (PCDCR) Jabalia rehabilitation society. Deir A ballah Rehabilitation society  Cystic fibrosis friend society</t>
  </si>
  <si>
    <t xml:space="preserve">In July 2014, the Israeli military launched a sustained assault on Gaza. For seven weeks, Gaza was invaded and bombarded from land, sea, and air. The human loss was great: at least 2,145 people were killed, including 581 children. One in four Palestinians in Gaza was forced to flee, and over 60,000 houses were partially or completely destroyed. Public services have been devastated, creating scarcity of water, energy, food, and shelter. Agriculture, industry, and trade are at a standstill, leaving ever more Gaza residents without a livelihood._x000D_
This devastating assault follows decades of occupation and border closures that have left our people in Gaza isolated, impoverished, and vulnerable. Gaza was already in the grip of a humanitarian and environmental crisis before the assault began._x000D_
A seven-year blockade had suffocated the private sector, creating widespread dependency: 80 percent of Gaza residents were already dependent on aid, 47 percent were food insecure, and 40 percent were unemployed._x000D_
_x000D_
Over half of Gaza’s hospitals and clinics are affected. Fifteen of 32 hospitals are damaged, with three of them closed. Forty five of 97 primary health care clinics in Gaza are damaged (with four completely destroyed) and 17 are closed, along with two psychiatric clinics and the only rehabilitation centre in Gaza. Twenty-five ambulances were destroyed or damaged. Health workers have also suffered seriously: 23 have died and 83 were injured during attacks on ambulances and hospitals. The current crisis has illuminated the dramatic effects of the massive shortage in the availability of medical supplies and services. In the aftermath of the assault, health services will be in exponentially greater demand, resulting from the large number of injuries, increased public health risks, and massive psychological trauma. Details of the losses suffered by private and NGO health facilities are not yet known (apart from the destruction of Al-Wafa Hospital, the only rehabilitation hospital in Gaza, counted above), but high reconstruction and re-equipping costs are assumed._x000D_
Given the high number of children were injured and the relative youth of Gaza residents. The cumulative psychological and physical impact of this and previous assaults represents a serious and long-term responsibility for the health system. _x000D_
Newly injured patients were released prematurely to relieve pressure on hospital services and will require follow-up and further treatment. Over 40,000 pregnant women cannot access antenatal care, which puts their unborn children at risk. The UN estimates that 373,000 children will need direct and specialized psychological counselling, while all students will require some form of psychological assistance._x000D_
 The Joint Health Sector Assessment of the Health Cluster highlighted the impact of the recent conflict in Gaza which severely impacted on the health and wellbeing of the entire population. The direct impact of the conflict led to the loss of life, disabilities, deterioration of chronic illnesses and severe negative effect on the mental wellbeing of the population. Security issues and the destruction of vital health infrastructure were and are large contributors to the reduced availability of health services during and after the conflict. Shortages of drugs and medical supplies, limitations in tertiary care capacity, extreme fuel shortage and complicated referral mechanisms for the referral of severe cases abroad escalated the situation. Scope of work will focus on health care for children with disabilities as well as suffering chronic diseases including physical disabilities children with diabetes, celiac disease cystic fibrosis and down syndrome.  Restocking of drugs and supplies; health facilities  rehabilitation and infrastructure including equipment .provision of_x000D_
psychosocial support; crisis preparedness_x000D_
</t>
  </si>
  <si>
    <t xml:space="preserve">Health activities: Improving the coverage of quality and affordable essential health services of vulnerable communities, including child health , rehabilitation services for people with disabilities and environmental health. Cluster objective 1A:  _x000D_
_x000D_
_x000D_
•	Periodic medical check- ups conducted for 2250  (1100 boys, 1150 girls) children with chronic diseases and children with disabilities  as well as psychosocial support provided to these children and their families_x000D_
•	Plan and hold gender- sensitive awareness Workshops for 80 professionals seeking to change the community perception towards children with chronic diseases and disabilities and how to build community involvement_x000D_
•	Facilitate and set up 6 support groups for families or caregivers of children and adults with special needs and chronic diseases (one for each community). _x000D_
•	Develop and disseminate health promotion materials, – e.g. posters, booklets, radio spots, post cards to reach parents and caregivers._x000D_
•	Rehabilitate or renovate minor to medium damages in three health or rehabilitation facilities. _x000D_
Psychosocial support and child protection:_x000D_
•	Conduct at least 50,000 home visits by social workers/rehabilitation field workers to increase outreach by providing psychosocial support and counselling for children with chronic diseases and special needs and their families._x000D_
•	Rehabilitate/ upgrade and equip 6 Child Friendly Spaces with input from children. _x000D_
•	Organize and implement 6 child lead initiatives per community and child resilience sessions_x000D_
•	Implement of one summer camp per community_x000D_
•	Conduct Training of Trainer program for 40 (25 females and 15 males) social workers (implementing partners) on gender sensitive, child and youth resilience methodology (ages 10-14) and “Safe you safe me” (ages 6-10)_x000D_
•	Conduct workshops for 600 (500 females, 100 males) parents on child psychosocial well-being , children’s rights and child protection risks_x000D_
Establish or strengthen referral systems linked to existing community- based CP mechanisms such as Child Protection Network (CPN) or Family Centers. _x000D_
  Cluster objective 2A:  _x000D_
Vulnerable communities in the Gaza strip better prepared to cope with the impact of current and potential new man-made and natural disasters._x000D_
DRR and Emergency Preparedness:_x000D_
 Provision of training to PHC health providers, community rehabilitation organizations and community leaders in principles on management of mass casualties, rescue and first aid and referral to higher levels of health care, Minimal Initial Services Package (MISP) and procure necessary supplies._x000D_
_x000D_
•	Conduct training workshops for community members on gender-sensitive approaches, risk assessment, human rights, Disaster Risk Reduction (DRR) planning, M&amp;E, communication, advocacy and networking?_x000D_
•	Facilitate Community DRR Plan development (one in each community) which outlines health emergency preparedness actions. Facilitate one CPC-led intervention identified in the C-DRR Plan for each community_x000D_
•	Conduct TOT program for 40 (25 F ,15M) social workers (implementing partners) on UXO (unexploded ordinances) awareness and mine risk education and disseminate child friendly UXO awareness and mine risk education materials_x000D_
•	Facilitate the development/revision of implementing partner and Save the children Emergency Preparedness Plans (EPP) to respond to potential emergencies in target communities_x000D_
</t>
  </si>
  <si>
    <t xml:space="preserve">Outcomes:_x000D_
Health:  Cluster-1A _x000D_
•	% of Children with disabilities and chronic diseases has increased access to health care and health assessments._x000D_
•	Professionals have increased capacity to work with community members and parents on issues related to perceptions of children with chronic illness and special needs._x000D_
•	% Parents and caregivers have enhanced understanding of particular health needs for children with chronic diseases and special needs._x000D_
Child Protection:_x000D_
•	%  Psychosocial support and counselling is accessible for children with chronic diseases and special needs as well as their parents/caregivers_x000D_
•	% Children in target communities have better understanding of basic rights, safe guarding and child-led advocacy _x000D_
•	%Children have access to safe play areas in their respective communities. _x000D_
•	Local Child Protection referral mechanisms are strengthened and children and parents are aware of how to use them in targeted communities_x000D_
Disaster Risk Reduction and Emergency preparedness: cluster 2A_x000D_
•	% of Communities is better prepared for emergencies and can assess and identify activities to reduce risks. _x000D_
•	Enhanced capacity of community social workers to use the child and youth resilience methodology and UXO and mine risks _x000D_
•	Children have increased awareness regarding UXO and mine risk_x000D_
•	Better contact has been established between target communities and stakeholders at national level arranged to support risk reduction and preparedness _x000D_
•	Implementing partners and SC staff on have increased capacity in EPP and DRR_x000D_
-	Partners and Save the children  have strengthened ability to respond to potential emergencies in target communities_x000D_
</t>
  </si>
  <si>
    <t>Protecting Right to Health in oPt through Advocacy</t>
  </si>
  <si>
    <t>OPT-15/H/73466</t>
  </si>
  <si>
    <t>Operations cost, equipment and logistic support</t>
  </si>
  <si>
    <t xml:space="preserve">Programme support cost </t>
  </si>
  <si>
    <t>2000000</t>
  </si>
  <si>
    <t>670000</t>
  </si>
  <si>
    <t>1070000</t>
  </si>
  <si>
    <t>260000</t>
  </si>
  <si>
    <t xml:space="preserve"> Men and persons with disabilities</t>
  </si>
  <si>
    <t>children, women, men and persons with disabilities</t>
  </si>
  <si>
    <t xml:space="preserve">To promote protection of Right to Health for Palestinians in the oPt through evidence-based advocacy with duty-bearers concerning their legal obligations under IHL and IHRL, especially regarding barriers to access to health services, </t>
  </si>
  <si>
    <t>Ministry of Health, East Jerusalem Hospitals, General Authority for Civilian Affairs, Health and Nutrition Cluster partners, health academia and human rights organizations and other protection coordination partners and clusters,</t>
  </si>
  <si>
    <t xml:space="preserve">The right to health is a basic human right that requires monitoring and protection in the protracted, complex emergency conditions prevailing in the occupied Palestinian territory. There is low awareness of the dimensions of health rights in Palestine, even among health professionals and health service providers --- whether duty-bearers or rights-holders.  Violations of the right to health are often not recognized, not documented or not raised effectively to duty-bearers for accountability, and seldom advocated from a rights based perspective. Access of vulnerable communities in the oPt to essential health services was identified as Health and Nutrition Sector Strategic Objective 1 and its top activity._x000D_
_x000D_
The conditions of occupation deteriorate the social determinants of health and negatively affect physical and mental health. Harsh collective punishment policies expose Palestinians, particularly men, to violence and risk of death and injury at checkpoints, in demonstrations and in public spaces. 2014 was marked by unprecedented violence in Gaza with the destructive military operation in summer, and in the West Bank as a result of settlement policies. Health was also under attack with damage to half of Gaza’s health facilities._x000D_
_x000D_
 In Gaza 1.8 million Palestinians, 70% of whom are refugees and women and children, experience chronic shortage of drugs, medical disposables and electricity, lack of adequate specialized health care and obstruct development of an integrated public health system with the West Bank. Restricted movement in and out of Gaza even for patients and physicians, and restrictions on movement of goods and supplies, impact on health. In the West Bank, at least 160 vulnerable communities in Area C, and small communities in the Seam Zone and East Jerusalem peripheries are hindered from accessing essential primary healthcare services, in addition to other essential services. _x000D_
_x000D_
The empowerment of rights-holders and establishment and use of systematic monitoring mechanisms by health providers and others can be a powerful tool for protecting internationally guaranteed health rights by generating the evidence required for effective advocacy. _x000D_
</t>
  </si>
  <si>
    <t xml:space="preserve">-	Training of key partners in human rights obligations and promoting rights-based programming_x000D_
-	Providing technical assistance to partners for quality, disaggregated data collection and analysis_x000D_
-	Carrying out research in humanitarian priority areas for vulnerable groups_x000D_
-	Producing action-oriented advocacy reports on restricted access and health rights in vulnerable areas_x000D_
-	Improving coordination within the MoH between West Bank and Gaza on high priority humanitarian issues in health_x000D_
-	Conducting external advocacy through WHO channels regarding barriers to health rights related to occupation_x000D_
Outcomes:_x000D_
_x000D_
•	Strengthening knowledge and capacities of national and international duty-bearers regarding health and human rights obligations to rights-holders under IHL and IHRL._x000D_
•	Developing an adequate evidence base, disaggregated by age, sex, region and disability, for Right to Health and social determinants of health to monitor health rights under IHL and IHRL_x000D_
•	Expanding evidence-based direct advocacy with national and international duty bearers regarding the health impact of occupation, especially women and children in vulnerable areas and groups _x000D_
_x000D_
</t>
  </si>
  <si>
    <t xml:space="preserve">100 (50%females) trained partners in health and human rights obligations_x000D_
Improved data collection in 5 areas regarding health access; including gender disaggregated data compilation and analysis._x000D_
15 publications on restricted access using data disaggregated by sec, age, and geography for the formulation of and implementation of evidence-based policies_x000D_
3 campaigns using evidence-based advocacy, benefiting men, women, boys and girls _x000D_
</t>
  </si>
  <si>
    <t>+972547179019</t>
  </si>
  <si>
    <t>Psychological health care services and mobility support for vulnerable old people affected by the humanitarian crisis in Gaza.</t>
  </si>
  <si>
    <t>OPT-15/H/73467</t>
  </si>
  <si>
    <t>direct personnel and consultancies</t>
  </si>
  <si>
    <t>medical supplies, assistive devices, NCDs</t>
  </si>
  <si>
    <t>visibility, awareness, advocacy</t>
  </si>
  <si>
    <t>operational and logistical costs</t>
  </si>
  <si>
    <t xml:space="preserve"> indirect mananagement costs</t>
  </si>
  <si>
    <t>720</t>
  </si>
  <si>
    <t>indirect: carers and family of old people</t>
  </si>
  <si>
    <t>old people</t>
  </si>
  <si>
    <t>General Objective_x000D_
_x000D_
To contribute to well-being of older people directly affected by the conflict in Gaza by providing psychological and mobility support._x000D_
_x000D_
Specific Objective 1_x000D_
_x000D_
Older people, particularly vulnerable older women and widows living alone or in isolation have greater access to appropriate psychosocial support and strengthened referral systems._x000D_
_x000D_
Specific Objective 2_x000D_
_x000D_
Older persons affected by the crisis receive quality and appropriate assistive devices and essential provisions of medical supplies or drugs.</t>
  </si>
  <si>
    <t>Al Wedad and local partner to be identified</t>
  </si>
  <si>
    <t>On 8 July 2014, a humanitarian emergency was declared in the Gaza strip, following an escalation in hostilities involving intense Israeli aerial/naval bombardment and Palestinian rocket fire into Israel, affecting the entire population of Gaza. Since 26 August a ceasefire entered into force and a large humanitarian emergency assistance has been launched. _x000D_
_x000D_
The Joint Health Sector Assessment of the Health Cluster highlighted the impact of the recent conflict in Gaza which severely impacted on the health and wellbeing of the entire population. The direct impact of the conflict led to the loss of life, disabilities, deterioration of chronic illnesses and severe negative effect on the mental wellbeing of the population. Security issues and the destruction of vital health infrastructure were and are large contributors to the reduced availability of health services during and after the conflict. Shortages of drugs and medical supplies, limitations in tertiary care capacity, extreme fuel shortage and complicated referral mechanisms for the referral of severe cases abroad escalated the situation.  Presently, 2 and a half month later, almost all of the conditions encountered at the moment of the ceasefire are still applicable._x000D_
_x000D_
The Ministry of Health, GANSO and the WHO have started to disaggregate figures by age, and show the particularly heavy toll on older persons during the 50 days of fighting. HelpAge carried out a multi-sector needs assessment in June 2012 to collect and analyze the general situation of older people in Gaza, six years after the blockade. A rapid needs assessment was done in July 2014 and we participated in the UNOCHA led joint needs assessment “MIRA” in mid-August. During the first phase of the emergency program a thorough needs assessment was carried out in collaboration with a local partner, Al Wedad, and finalized in October 2014. Our response plan is based on the findings from the above assessments as well as the data available UN Health Cluster _x000D_
_x000D_
About 67,000 aged 60 or older live in Gaza, and 110,000 people are aged 55 and over. About 8,000 older people live alone in Gaza. Amongst women aged 60-69, over 40% are widowed, rising to 90% for those 80+. Of people aged 60+, 25% of men and 19% of women suffer from a disability or mobility problems. _x000D_
_x000D_
Furthermore, data shows that 63% of older people (60+) in the Gaza Strip suffer from one or more non-communicable diseases, creating potentially life threatening risks from interruptions in basic service provision.  Of those aged 60+, 25% of men and 19% of women suffer from a disability which constrains their ability to earn income and may require regular access to health services. 75% of older people live below the poverty line. _x000D_
_x000D_
600 elderly people surveyed by Al Wedad (October 2014) found that: (data is disaggregated by gender) _x000D_
•	60% of older people exposed to Trauma _x000D_
•	70% of the older people are suffering PTSD_x000D_
•	21% of the older people suffer from Obsessive compulsive disorder_x000D_
•	24.8% suffer from depression _x000D_
•	20.4% suffer from Phobic anxiety_x000D_
•	36.2% of them feeling hopelessness _x000D_
•	35.6% feeling loneliness with a moderate degree)_x000D_
•	11.4% of the older people have a low degree of resilience _x000D_
_x000D_
UNOCHA’s MIRA assessment report raises the following issues and priorities regarding health:_x000D_
•	Unavailability of chronic medicines for older people and medical supplies (i.e. incontinence pads)_x000D_
•	Shortage of hygiene kits_x000D_
•	Cancellation of surgeries in hospitals, as staff are overwhelmed with trauma cases _x000D_
•	Damage to/closure of more than 60% of primary health centres affecting people’s ability to renew chronic drug supplies _x000D_
•	Improved referral processes to hospitals outside Gaza, including patients with chronic illnesses _x000D_
•	Need for people in outlying areas to access health services, where clinics are closed_x000D_
•	Psychosocial support for affected persons_x000D_
•	Nutritional diversity severely affected by price rises and market disruption</t>
  </si>
  <si>
    <t xml:space="preserve">Specific Objective 1 : Older people, particularly vulnerable older women and widows living alone or in isolation have greater access to appropriate psychosocial support and strengthened referral systems._x000D_
_x000D_
Ouputs_x000D_
1.1	700 affected elderly people, a minimum of 60% women, are assisted with appropriate socio psychological support, participate in socializing activities or offered accurate referral service._x000D_
1.2	200 older persons are identified and offered individual appropriate psychological counselling_x000D_
_x000D_
Activities_x000D_
•	Individual and collective psychosocial sessions (2-3 sessions per month) for 700 older people and their carers._x000D_
•	Facilitating skills upgrading for socio psychological practitioners and nutritionists_x000D_
•	Age-friendly spaces, which offer the possibility for social activities, discussions, one to one support, awareness raising, information gathering, provision of meals as part of nutritional advice._x000D_
•	Daily operation of a toll free telephone helpline: collecting information; documenting complaints; providing referral services; and disseminating basic messages._x000D_
•	Provide referral services, transport, volunteer support services to assure timely and appropriate assistance involving services provides by different organisations._x000D_
_x000D_
This output will be achieved in close collaboration with two Community Based Organizations. One our current implementing partner El Wedad, Society for Community Rehabilitation, the second to be identified as part of HelpAge longer term strategy to adopt a programme approach with multiple local organizations. _x000D_
_x000D_
Specific Objective 2:  Older persons affected by the crisis receive quality and appropriate assistive devices and essential provisions of medical supplies or drugs._x000D_
_x000D_
Ouputs_x000D_
2.1	500 elderly persons are provided assistive devices, such as wheel chairs, walkers, hearing or optic devices or receive regular provision of disposable medical supplies or drugs for non-communicable diseases._x000D_
2.2	Humanitarian service providers (international organizations and ministries) working in Gaza in response to the current crisis have increased knowledge about the specific needs of older people and apply this in their own response activities._x000D_
_x000D_
Activities_x000D_
•	Conduct physiotherapy sessions_x000D_
•	Provision of technical aids, disposable medical supplies and drugs for non-communicable diseases in collaboration with other partners/organisations._x000D_
•	Older people, relatives and carers are trained on the importance of mobility._x000D_
•	Designing of fact sheets and advocacy messages, based on the evidence of the ongoing program as well as best practices from other interventions, and dissemination to the community of humanitarian and institutional actors operating in Gaza_x000D_
_x000D_
HelpAge believes in using community approaches to meet the needs of vulnerable older people by, for example, increasing the visibility of older people in their neighborhoods and communities. Physical and psychosocial rehabilitation are part of a multi-sectoral programme to meet the specific needs of the most vulnerable older people. Leaflets will be printed to increase the awareness of local health staff on the needs of older people with mobility limitations._x000D_
</t>
  </si>
  <si>
    <t xml:space="preserve">Monitoring of the project is organized in a different ways, both quantitative and qualitative. Outputs have been formulated in such ways that permit a quantitative measurement of the level of achievements. For example the number of older people attending group and counseling services, trips, activities and Age Friendly spaces._x000D_
_x000D_
The presence of an Age friendly space provides a low threshold for monitoring the perceptions of beneficiaries to the components of the emergency program. Feedback will be collected through volunteers that form our outreach team and by more formal focus groups discussions. Information collected through the hotline will be registered and analyzed. Increased knowledge of specific needs of older people and the application thereof by international humanitarian organizations and local institutions will be monitored by observing the design of programs and the inclusion of information disaggregated by age in reports and assessments. _x000D_
_x000D_
</t>
  </si>
  <si>
    <t>Strengthening the food security coordination platform in the West Bank and Gaza Strip (WBGS)</t>
  </si>
  <si>
    <t>OPT-15/F/73471</t>
  </si>
  <si>
    <t>Technical and operational management (including staff and consultants)</t>
  </si>
  <si>
    <t>Services, capacity development, field data collection, analysis and dissemination, trainings and  co</t>
  </si>
  <si>
    <t>Food Insecure Individuals</t>
  </si>
  <si>
    <t>PA Ministries and partners of FSS</t>
  </si>
  <si>
    <t>Food security in WBGS has been positioned by all stakeholders as a central priority, one whose lens brings into sharp focus the needs and constraints in the area of livelihoods, employment and urgent humanitarian assistance. Since the establishment of the Food Security Sector in 2013, it provides an active coordination platform for all stakeholders (UN, NGOs, INGOs, PA).  promoting a joined-up food security response fully integrating Food Assistance, Agriculture  and Cash for Work  activities that were previously operated under separated sectors. As recent coordinating mechanism, some key areas remain to be strengthened: analytical framework for Food Security assessments, further develop programmatic bridges between Food, Cash and Agriculture, strengthen the links between the needs analysis and response provided, and reinforce the decision making role of NGOs, in line with the global Food Security Cluster mission recommendations of September 2012. This includes:_x000D_
_x000D_
-Reinforcing overall information management capacity in order to better inform joint analysis of underlying causes of Food insecurity through the FSS Food Security Analysis Unit (FSAU) involving; NGOs (local and international), UN agencies and line ministries. Following analysis of Food Security trends, and underlying causes and of appropriate needs assessment tools, this unit launched a revision process of the Socio Economic Food Security (SEFSec) methodology in 2014 in order to improve need classifications taking into account the specificities of both humanitarian and development needs in the WBGS. The enhanced analytical method will provide the basis for the joint Humanitarian Needs Overview produced by members of this unit. The revision process has been implemented during 2014 and supposed to be finalised within the first 5 months of 2015. The FSAU will further strengthen its analysis of needs of vulnerable groups (e.g. people affected by disabilities, elderly, women, girls, boys and other vulnerable groups) for better targeting the response._x000D_
_x000D_
-Strengthening NGO’s role in decision making:  The FSS Technical Working groups (TWG) are fully led or co led by NGOs (local and international) and UN agencies._x000D_
_x000D_
-Sector Capacity Development: training events for FSS partners are still required on various issues. The dynamic and complex situation of the humanitarian framework in WBGS demands a continuous need of updating knowledge and best practices on themes like IHL violations and related humanitarian consequences; agricultural best practises and mainstreaming issues like gender, disability, elderlies and protection. Given the wide scope of FSS engagement towards the WBGS country SOs, specific capacity building for national stakeholders in the area of preparedness and resilience framework will be developed and consolidated. _x000D_
_x000D_
In order to maintain this coordination platform operational and further build on the achievements it is key to ensure the adequate level of staffing and expertise. These include an experienced international Food Security Coordinator and two local operations officers (one based in Gaza and one in the West Bank) and the ability to effectively draw on technical expertise for food security assessments and analysis The dedicated staff will continue provide independent, full time support to achieve the deliverables outlined below</t>
  </si>
  <si>
    <t>Within the 2015 SRP, the FSS contributes towards all Strategic Objectives and provide coordination and technical support to around 40 associated partners including governmental institutions. The range of crosscutting issues to be addressed in the WBGS context will require close intercluster/sectoral coordination and with national counterparts. The project envisages strengthening the food security coordination platform in the WBGS to enable it to perform and improve the following activities:_x000D_
_x000D_
1. Jointly conduct food security need assessments in a timely manner. The yearly joint assessment that will be conducted in the first semester of 2015 will provide socio economic and food security related indicators and establish thresholds for response (disaggregated by livelihood group, governorate, locality, sex and age); _x000D_
_x000D_
2. Enhance shared analysis and fill key information gaps. Providing IM trainings and enhancing the IM system and related tools. This will inform priority areas of intervention, addressing specific challenges in the WBGS, including resilience analysis for stakeholders to improve sector wide gender responsive programming;_x000D_
_x000D_
3. Provide timely analyses and suggest evidence based responses to natural, environmental, economic and political shocks disrupting livelihoods of rural and urban populations in the WBGS. Particular support will be provided to inform the analysis of resilience complementing the SEFSec outputs and findings. This should result in a timely response accompanied by recovery measures that would enable households to rehabilitate livelihood assets and prepare for and build resilience to future shocks. Data analysis shall guide response planning to meet the different opportunities, constraints, needs and priorities of the men, women of all ages the Sector aims to assist._x000D_
_x000D_
4. Conduct sector wide training sessions at least twice a year developing the capacity of all sector members_x000D_
_x000D_
5. Enhance inclusiveness of and partnerships with affected populations and stakeholders in the identification, design, implementation and monitoring and evaluation of food security programmes to ensure collective accountability; _x000D_
_x000D_
6. Establish and follow up linkages between the food security emergency (including SRP) and development interventions and frameworks. The latter should be continuously adapted to the protracted nature of the crisis; _x000D_
_x000D_
7. Disseminate food security information and updates through workshops, briefings, meetings and publications and expand updated knowledge among national and international actors; _x000D_
_x000D_
8. As needed, provide timely technical and in-kind support to strengthen collective capacity of food security actors, with special focus on local partners and on emergency preparedness, contingency response and coordination capacity, especially in coordination with national counterparts;_x000D_
_x000D_
9. Advocate for the rights and entitlements of the affected populations and voice the concerns of the food security actors;_x000D_
_x000D_
10. Collect, document and disseminate best practices and lessons learned.</t>
  </si>
  <si>
    <t xml:space="preserve">1. Predictable and accountable coordination and leadership on food security responses are provided. _x000D_
_x000D_
2. Food security information (disaggregated by livelihood group, governorate, locality, sex and age) is jointly analyzed, disseminated and effectively utilized to inform response programming and prioritization by all related stakeholders._x000D_
_x000D_
3. Effective linkages between humanitarian, recovery and developmental food security programmes are consistently established to ensure higher impact._x000D_
_x000D_
4. Local humanitarian operational coordination systems are strengthened at the strategic and operational level, capitalizing on local capacities through the active participation of women and men from the affected populations. _x000D_
_x000D_
5. Intra  and inter cluster collaboration and partnerships are optimized with PA, UN agencies, NGOs, the Red Cross and Red Crescent Movement, donors and other stakeholders for a more comprehensive response. Preparedness plan and resilience frameworks are developed and shared with all stakeholders and trainings provided._x000D_
_x000D_
6. Needs and interests of affected populations and food security actors are effectively voiced._x000D_
_x000D_
7. Documentation and sharing of lessons learned and best practices are improved._x000D_
_x000D_
This project profile aims at strengthening all aspects of the FSS Response Plan; a sector wide evidence based needs identification and harmonised response among active sector member should lead to a more effective interventions including in food, cash and agriculture. The staff hired under this project will provide support to all units of the Food Security coordination platform including; the Analysis Unit and the various Technical Working Groups. The overall direction of the coordination activities and staff will be closely and regularly monitored and reviewed  by the FSS Steering Committee that include PA, UN and NGOs and the Cluster Performance Monitoring process_x000D_
_x000D_
In addition to the continuous monitoring carried out by the FSS Steering Committee, the following planned achievements are major milestones:_x000D_
_x000D_
-	Establishment of a sector wide evidence based response framework linking food, cash and agricultural interventions._x000D_
-	The response framework should provide measurable thresholds linking emergency to development_x000D_
 	Conducting at least two annual workshops on identification of best practices and/or training of sector members_x000D_
 	Publishing information on Food Security-related indicators data on a regular basis_x000D_
_x000D_
The FFS budget for 2014 was administered by WFP on behalf of the Food Security Sector, through WFP Special Operation 200560 which covers a two year timeframe 1 June 2013 to 31 May 2015 (24 months) at a total cost of US $ 1,257,892.  The budget presented in this project sheet represents the calendar year requirements June – December 2015 covering the specific activities planned during that priod. The requirements and contributions will be reported in FTS accordingly. </t>
  </si>
  <si>
    <t>Ciro Fiorillo (FAO), Daniela Owen (WFP)</t>
  </si>
  <si>
    <t>ciro.fiorillo@fao.org, daniela.owen@wfp.org</t>
  </si>
  <si>
    <t>+972 (0)2321950 (FAO), +972(0)2 5401340 (WFP)</t>
  </si>
  <si>
    <t>Emergency assistance to households with homes affected by minor damages in the Gaza strip</t>
  </si>
  <si>
    <t>OPT-15/S-NF/73475</t>
  </si>
  <si>
    <t>HQ/Admin costs</t>
  </si>
  <si>
    <t>452</t>
  </si>
  <si>
    <t>508</t>
  </si>
  <si>
    <t xml:space="preserve">The aim of this project is to provide minors repairs assistance to households whose homes have been damaged to protect vulnerable populations and prevent further displacement in the Gaza Strip. _x000D_
_x000D_
This Action will serve the objective of the Strategic Response Plan for 2015 defined by the Shelter Cluster "To ensure transitional solutions for IDPs and those vulnerable to (re-) displacement in Gaza, working towards a durable solution"._x000D_
</t>
  </si>
  <si>
    <t>Maan Development Centre</t>
  </si>
  <si>
    <t xml:space="preserve">Israel’s military operation “Protective Edge” that started on 08 July 2014 and the scale of damage and displacement resulting from it was unprecedented in the Gaza Strip in recent history. As a result there are currently still 30,073 IDPs living in UNRWA shelters. The Shelter Cluster estimates that as of mid-October 29% of the housing stock had been affected and 6% of the overall housing stock had been severely damaged or destroyed. More than 20,000 housing units have suffered from minor damages, these include broken windows, small holes in external walls, damages to electricity items.  _x000D_
_x000D_
As highlighted in the 2015 Humanitarian Needs Overview, the greatest challenge for people in Gaza is related to their housing situation. Repair of homes remains the most urgent need, particularly as winter is approaching. This will minimize pressure on host families and collective centres. Many households are unable to mobilize the resources needed to undertake the repairs. Women are particularly affected by the damaged homes which are no longer a place of comfort, instead they feel a lack of protection and privacy. As the winter approaches, children are also extremely vulnerable and must be provided with warm and safe shelter solutions. _x000D_
_x000D_
ACTED proposes to target those that have not been targeted by previous interventions, including vulnerable non-displaced households, as per recommendation from the Shelter Cluster. In order to ensure individuals whose homes have been affected by minor damages are allowed to remain in their homes in the coming months, and until larger reconstruction projects are launched, ACTED will support the most vulnerable households to undertake minor repairs. _x000D_
</t>
  </si>
  <si>
    <t xml:space="preserve">This project has been previously vetted under the Gaza Crisis Appeal under the project code OPT-14/S-NF/70667/R._x000D_
_x000D_
ACTED will coordinate is activities with the Ministry of Public Works and Housing, the Ministry of Social Affairs, municipalities and other stakeholders in this sector, including UNRWA, UNHABITAT and UNDP. ACTED will implement its activities with Ma’an Development Centre. Both ACTED and Ma’an have a strong experience in shelter interventions. _x000D_
_x000D_
- Activity 1: Rapid damage assessment and selection of 400 vulnerable households_x000D_
ACTED and Ma’an, in collaboration with relevant stakeholders, will collect data on homes needing most urgent repair in the target governorates. Selection of beneficiaries will be done according to vulnerability criteria including HH who have lost their income or employment, HH with more than 6 members, HH with disabled members. Particular attention – and priority when relevant and not detrimental – will be given to women headed households in this project. The list of possible beneficiaries will be crosschecked with other NGOs and agencies working in the same sector through the Shelter Cluster to avoid overlapping and to cover the needs of those families still not reached by any assistance. _x000D_
_x000D_
As per the Shelter cluster recommendation, minor repairs are estimated at 5,000 USD per housing unit. Based on actual needs of the selected HH, ACTED and Ma’an will reassess this value and may target additional beneficiaries._x000D_
_x000D_
- Activity 2: Repair of minor damages_x000D_
The repairs will include aluminum and glass works, wood works, minor electricity and plumbing works, and minor finishing works. Women will be consulted in this activity to ensure their household and privacy needs are taken into consideration. Skilled cash for workers will be selected to conduct small repairs, the larger repairs will be done by contractors. ACTED will compensate daily labourers with cash assistance, as per the amounts agreed in the Cash for Work working Group (75NIS)._x000D_
_x000D_
ACTED’s Appraisal, Monitoring and Evaluation Unit (AMEU) will be responsible for systematically assessing the project implementation and monitoring its success. The main tools ACTED's AME department will employ are (among others) baseline and evaluation surveys to measure outputs and progress on indicators, and beneficiary satisfaction assessments. During the project, the AME department will perform monthly monitoring visits to measure progress against the indicators and to identify lessons learnt for the remainder of the project. _x000D_
</t>
  </si>
  <si>
    <t xml:space="preserve">- 400 housing units repaired_x000D_
- At least 2,400 individuals benefit from small repairs (including 1,440 children, 452 women and 508 men)_x000D_
</t>
  </si>
  <si>
    <t>+972 54 938 5990</t>
  </si>
  <si>
    <t>United Nations Children's Fund</t>
  </si>
  <si>
    <t xml:space="preserve">Access to improved maternal and child (0 to 59 months) health services (MCH) in the most conflict- affected communities </t>
  </si>
  <si>
    <t>OPT-15/H/73482</t>
  </si>
  <si>
    <t>Provision of life-saving drugs, essential and medical consumables for neonates and paediatrics inclu</t>
  </si>
  <si>
    <t>Provision of support and equipment for emergency wards, emergency neonate units and mobile teams, da</t>
  </si>
  <si>
    <t>Training for health professionals on post natal care, home based interventions and neonate care, Ear</t>
  </si>
  <si>
    <t>Technical support, monitoring, evaluation and reporting</t>
  </si>
  <si>
    <t>HQ recovery costs (8%)</t>
  </si>
  <si>
    <t>350000</t>
  </si>
  <si>
    <t>children and women</t>
  </si>
  <si>
    <t>Access of vulnerable communities in the West Bank and Gaza to quality and affordable essential health services, referral of victims of violence to protection organization and advocacy ensured</t>
  </si>
  <si>
    <t>Ministry of Health, NECC, Ard Al- Insan and UHWC</t>
  </si>
  <si>
    <t xml:space="preserve">Access to essential health services and referral of patients who need specialized health care remains limited in Gaza, East Jerusalem.  Area C, closed military areas, or “Seam Zones”, and some localities in Area B of the West Bank; this has guided the classification of vulnerability in the health and nutrition cluster._x000D_
_x000D_
The Joint Health Sector Assessment of the Health Cluster highlighted the impact of the recent conflict in Gaza which severely impacted on the health and wellbeing of the entire population especially women and children (boys and girls). The direct impact of the conflict led to the loss of life, disabilities, and severe negative effect on the mental wellbeing of the population. Security issues and the destruction of vital health infrastructure were and are large contributors to the reduced availability of health services during and after the conflict. Shortages of drugs and medical supplies, limitations in tertiary care capacity, extreme fuel shortage and complicated referral mechanisms for the referral of severe cases abroad escalated the situation. _x000D_
_x000D_
In West Bank the lack of access to primary health care continued for different reasons: insecurity due to the presence and actions of security forces and Israel settlers’ violence; restrictions to the freedom of movement for patients, health staff and medical students due to closure regime and the expansion of settlements; de facto and de jure discrimination (permits; zoning and planning); lack of residency rights; shortage of medicines and other medical supplies and shortage of health staff. Restrictive zoning and planning have had a strong impact on access to services and livelihoods of the Palestinians. Due to inability to upgrade and build health facilities in Area C and Seam Zones many communities in the West Bank are left to struggle with difficult access to essential health services, including emergency care. </t>
  </si>
  <si>
    <t xml:space="preserve">-	Provision of neonate and paediatric life-saving drugs and medical consumables, immunization with a focus on measles vaccine, and other contingency health supplies._x000D_
-	Provision of essential basic equipment to rehabilitation centers, day-care centres, emergency wards, clinics, neonate emergency units and mobile teams._x000D_
-	Support to the provision of mother and child health services, with sustained coverage of high-impact preventative and curative interventions, with a focus on vulnerable population groups in affected communities (services include post-natal care and services for children and young people with disabilities)_x000D_
-	Training of health professionals to provide enhanced quality post natal services, neonate services, referrals and services for children with developmental delays and disabilities, day-care, and home based care. _x000D_
-	Support the institutionalization of the baby friendly hospital initiative in support of the appropriate IYCF practices for children_x000D_
-	Technical guidelines development and their adoption (including training) on specific H&amp;N areas    _x000D_
</t>
  </si>
  <si>
    <t xml:space="preserve">-	# of children and women who benefited from emergency health supplies (neonate life-saving drugs, essential drugs and medical consumables)  _x000D_
-	# of vulnerable women and children accessing essential health and home based services_x000D_
-	# of health professional skilled and trained to provide enhanced quality service in mother and child health_x000D_
</t>
  </si>
  <si>
    <t>Anne-Claire Dufay</t>
  </si>
  <si>
    <t>adufay@unicef.org</t>
  </si>
  <si>
    <t>02 584 0400</t>
  </si>
  <si>
    <t>Lara Abu-Shilbayeh(labushilbayeh@unicef.org)</t>
  </si>
  <si>
    <t>Emergency Shelter, Shelter repairs and Collective Centre management</t>
  </si>
  <si>
    <t>OPT-15/S-NF/73484</t>
  </si>
  <si>
    <t>Staffing and Operations</t>
  </si>
  <si>
    <t>WASH, NFI and Food</t>
  </si>
  <si>
    <t>TSCA</t>
  </si>
  <si>
    <t>Minor repairs and Reintegration package</t>
  </si>
  <si>
    <t>PSC</t>
  </si>
  <si>
    <t>382800</t>
  </si>
  <si>
    <t>56000</t>
  </si>
  <si>
    <t>(17,000 HH TSCA; 16,000 HH re-integration package; 23,000 HH minor home repairs @ average HH-size of 6.3 members)</t>
  </si>
  <si>
    <t>(30,000 IDPs at CCs and IDP refugee HH outside of CCs)</t>
  </si>
  <si>
    <t xml:space="preserve">UNRWA’s early recovery intervention in Gaza falls within the Agency’s strategic goal of providing a decent standard of living for Palestine refugees, through the strategic objective of mitigating the effects of emergencies (both small-scale family emergencies and national crises) on individuals. This objective will :_x000D_
1.	Support for IDP families unable to return to their severely damaged or destroyed houses, by providing shelter at UNRWA’s Collective Centres. _x000D_
2.	Ensure that Palestine refugee families, whose shelters are rendered completely destroyed or severely damaged (uninhabitable) as a result of the 2014 summer hostilities, will be provided transitional shelter cash assistance (TSCA) to support alternate housing accommodation for families _x000D_
3.	Enable repair/reconstruction of shelters that have been damaged during the hostilities_x000D_
_x000D_
In addition, this project comes in response to Strategic Objective # 6, to ensure transitional solutions for IDPs and those vulnerable to (re-)displacement in Gaza, working towards a durable solution_x000D_
</t>
  </si>
  <si>
    <t xml:space="preserve">The summer hostilities caused unparalleled damage to homes and other civilian infrastructure, further compounding an existing deficit of 71,000 housing units. Immediately following the 26 August ceasefire, UNRWA initiated a detailed shelter assessment, in coordination with the Government of National Consensus (GNC), Ministry of Housing and Public Works (MoHPW) and UNDP. _x000D_
_x000D_
UNRWA social workers have now completed preliminary assessments. Up to 85,000 refugee homes are eligible for repair work.  Assessments are followed by technical site visits by UNRWA engineers, to determine the degree and extent of damages, and estimate repair needs and costs. As of 3 November, engineers have undertaken technical assessment of 50,000 eligible refugee homes. Early estimates indicate that nearly 45,000 homes are in need of repair and over 5,500 homes have been destroyed. Estimates based on current results indicate that approximately 17,000 homes have been rendered uninhabitable, of which 10,000 have been wholly destroyed, and 7,000 will require extensive repair. _x000D_
_x000D_
At least an estimated 80,000 individuals remain displaced, including approximately 30,000 IDPs who continue to reside in 18 UNRWA school buildings designated as Collective Centres (CC), which are now managed by UNRWA’s Collective Centre Management Unit (CCMU).  UNRWA anticipates that by 1 January 2015, 30,000 IDPs will remain in 15 CCs. Providing that the ceasefire holds and there is no significant change in the security situation, this number is expected to gradually decline to 20,000 by mid-2015, and zero out by the year-end. _x000D_
 _x000D_
UNRWA is in the process of equipping CCs to ensure they provide adequate living conditions for IDPs and is adapting facilities for the coming winter.  As well as shelter, IDPs receive food assistance and NFIs, and UNRWA services such as basic medical care. However, limited privacy, reduced access to water and hygiene facilities, and cramped living conditions remain issues.  These conditions increase the risk of communicable diseases. Access to adequate food and non-food items, (NFI), housing alternatives, water and sanitation, is particularly difficult for vulnerable groups, such as female-headed households, the elderly, children, and persons with disabilities, are amongst the most in need of assistance. For women and children at greater risk of domestic abuse and gender-based violence, UNRWA has activated a system of referrals to health centres where they can receive treatment and psychosocial support, in order to monitor and prevent violations of refugee rights, and provide victims and survivors with adequate responses. _x000D_
_x000D_
In addition to IDPs in CCs, many Palestine refugees families are currently being hosted by family, neighbors and friends.  _x000D_
_x000D_
UNRWA has developed a Shelter Assistance Package (SAP) to alleviate housing costs, until families find more sustainable solutions. The SAP will be managed and distributed by the CCMU, and consists of a transitional shelter cash allowance (TSCA) to support temporary housing arrangements, as well as a Reintegration Package, to provide support to purchase of basic household items lost during the hostilities. The value of TSCA was determined in coordination with UNRWA, UNDP, MoPW and the shelter cluster (between US$200 – US$250 per month, dependant on family size). _x000D_
_x000D_
During September 2014, a temporary agreement between Israel and Palestine was put in place allowing for the entry into Gaza of machinery and materials (mainly cement, aggregate, and metal bars). The Gaza Reconstruction Mechanism (GRM) aims to enable the Government of Palestine (GoP) to lead reconstruction by the Gazan private sector of housing and infrastructure damaged and destroyed during the summer hostilities. The GRM will facilitate UNRWA’s shelter self-help activities, as there are no “dual use” construction materials otherwise available on the local market._x000D_
</t>
  </si>
  <si>
    <t xml:space="preserve">UNRWA will support Palestine refugees and non-refugees displaced as a result of the summer hostilities. _x000D_
_x000D_
The CCMU is responsible for the management of CCs, including compliance with minimal humanitarian (Sphere) standards, and delivery of essential services through shelter management teams in each CC – which are made up of a Manager and Assistant Manager, and essential core staff to track IDP needs, oversee registration, and facilitate distribution. The unit will implement and monitor WASH activities, the distribution of food and NFIs, as well as service provision in CCs. CCMU will also provide information and social support to IDPs, including on available assistance, such as TSCA, transitional shelter modalities and alternative housing options. _x000D_
_x000D_
IDPs at CCs will receive ´ready-to-eat´ food parcels, which will be distributed on a three-day cycle.  Hot meals will be provided twice a week, to diversify diet and vary nutritional intake. Abject and absolute poor refugees will not be eligible for regular in-kind food distribution, whilst receiving the food rations at CCs.  UNRWA will also continue to distribute essential NFIs, such as mats, blankets and mattresses, and will equip CCs with necessary items to provide IDPs in CCs with a safe and dignified living environment during the winter, including insulation, repair and maintenance._x000D_
_x000D_
To meet WASH standards, UNRWA will provide potable and non-potable water to CCs, undertake maintenance of the toilets and sewage system, as well as ensuring waste disposal, and environmental and vector control cleanup, including inspection, follow up and coordination. To assess and verify this, UNRWA will undertake Monitoring and Evaluation field visits, physical inspections, conduct focus groups and questionnaires. In addition, CC Hygiene Committees will conduct awareness sessions on cleanliness, water usage, food preservation, and treatment and prevention of communicable disease._x000D_
Basic medical services will continue to be available in CCs. Medical teams of doctors, nurses and health education workers will respond to urgent cases, conduct surveillance and monitoring of infectious diseases and provide health education. Two psychosocial counselors per CC will conduct consultations and organize activities to strengthen psychosocial resilience, coping capacities and mental well-being of IDPs. UNRWA will also ensure that support is provided to vulnerable IDPs in CCs through referral mechanisms, and will conduct protection and psychosocial trainings for IDPs, and provide counselling support to essential cases. Operations Support Officers will monitor and report on the situation to ensure corrective measures are taken by the relevant department, as well as tracking protection cases to ensure proper response.  Cash-for-Work employment opportunities will be provided to IDPs and non-IDP refugees for work at the CC, in roles such as security, maintenance, cleaning and management, to support families in recovering from conflict related economic shocks, and allow the rebuilding of financial assets._x000D_
_x000D_
To support IDPs moving from CCs or host family situations to more sustainable accommodation, UNRWA will provide TSCA to 17,000 refugee families, to support families until the repair/reconstruction of their home is completed.  In case of funding shortfall, priority will be given to female-headed households.  An additional $500 cash grant will be provided to eligible IDP refugee households through the SAP’s Reintegration Package, to support the purchase of basic household items lost during the conflict. In 2015, an estimated 16,000 households will receive this reintegration package. The Agency will provide 23,000 refugee families with emergency minor repairs support, with prioritizing female-headed households and households with a disabled family member. All shelter projects are coordinated with the Shelter Cluster and added to the Unified Eligibility Shelter Database._x000D_
</t>
  </si>
  <si>
    <t xml:space="preserve">Indicators_x000D_
•	# Number of hygiene campaigns conducted.  _x000D_
•	# Number of food rations distributed to 30,000 displace in CCs_x000D_
•	# Number of protection session conducted in CCs   _x000D_
•	# Number of NFIs distributed. _x000D_
•	# Number of families benefiting from TSCA support_x000D_
•	# Number of homes with minor damages repaired_x000D_
•	Percentage of IDPs in CCs accessing alternative transitional or durable shelter solutions_x000D_
Targets_x000D_
•	72 hygiene campaign sessions conducted in CCs_x000D_
•	Daily food rations distributed to all IDPs in CCs _x000D_
•	36 protection sessions conducted in CCs_x000D_
•	100 per cent of IDPs access alternative transitional or durable shelter solutions, taking into account vulnerabilities, including persons with disabilities, elderly, gender and age.  _x000D_
</t>
  </si>
  <si>
    <t>0599609492</t>
  </si>
  <si>
    <t>Nutrition Emergency Preparedness and Resilience Building</t>
  </si>
  <si>
    <t>OPT-15/H/73485</t>
  </si>
  <si>
    <t>Strengthen MoH nutrition emergency preparedness capacity including co-leading sub group, CMAM traini</t>
  </si>
  <si>
    <t xml:space="preserve">Conduct IYCF and psycho-social counselling in shelters, and at community and facility levels. </t>
  </si>
  <si>
    <t>Support MoH to provide essential micronutrient supplements for children and mothers</t>
  </si>
  <si>
    <t>750000</t>
  </si>
  <si>
    <t>650000</t>
  </si>
  <si>
    <t>children 0-59months, pregnant women</t>
  </si>
  <si>
    <t xml:space="preserve">To strengthen nutrition emergency preparedness, improve the nutritional situation, and to ensure a predictable, timely, coordinated and effective nutrition response to all emergency (man-made and natural) affected populations to prevent the worsening of nutritional status of vulnerable groups and minimize preventable deaths </t>
  </si>
  <si>
    <t xml:space="preserve">Ministry of Health, PRCS, NECC, Ard Alinsan </t>
  </si>
  <si>
    <t xml:space="preserve">In Gaza, the Joint Health Sector Assessment of the Health Cluster highlighted the impact of the recent conflict in Gaza which severely impacted on the health and wellbeing of the entire population, especially women and children (boys and girls). The direct impact of the conflict led to the loss of life, disabilities, deterioration of chronic illnesses and severe negative effect on the mental wellbeing of the population. The destruction of vital health infrastructure were and are large contributors to the reduced availability of health services, and limitations in tertiary care capacity, escalated the situation, and calls upon the need to improve and enhance the skills of home based interventions and care. _x000D_
_x000D_
The recent incursion further deepens or potentially deepens some of the nutrition indicators  which are sub-optimal, for example, exclusive breastfeeding rates are 36.4% in Gaza and 37.7% in West Bank, micronutrient deficiencies are prevalent e.g. in children aged 6 to 59 months mild anemia was found in 11–25%, and moderate anemia in 68%, with boys more affected than girls, and children in the Gaza Strip more affected than those in the West Bank. In pregnant women, the prevalence of mild anemia was 22.7% and moderate anemia was 8.3%, with the higher prevalence seen in the Gaza Strip (mild anemia 25.6% vs. 19.8% Gaza and West Bank, respectively; and moderate anemia 12.0% vs. 4.6% Gaza and West Bank, respectively). _x000D_
_x000D_
In West Bank the lack of access to primary health care continued for different reasons: insecurity due to the presence and actions of security forces and settler violence; restrictions to the freedom of movement  of patients, health staff and medical students due to closure regime and the expansion of settlements; de facto and de jure discrimination (permits; zoning and planning); lack of residency rights; shortage of health staff and limited access to emergency services as a result of the inability to upgrade and build health facilities in Area C and Seam Zones many communities in the West Bank are left to struggle with difficult access to essential health and nutrition services, including emergency care, with poor to limited knowledge and skills in emergency and basic home based care. _x000D_
_x000D_
In the aftermath of the August 2014 Gaza conflict concern grew about potential nutritional repercussions, and a deterioration of the nutritional status of vulnerable groups including pregnant and lactating women, and children 0 to 59 months. No recent assessment has been conducted on the current nutritional situation of children, however the Palestine Micronutrient Survey 2013 identified that 4.4% of children 6 to 59 months were acutely malnourished. Although there is no severe cases, yet the moderate and mild malnourished cases require our intervention on prevent any deterioration of their status.  We need to enhance the awareness of care givers, children and adolescents through elevating their knowledge and awareness on healthy nutrition behaviors and support to specific preventive nutrition intervention like micronutrient and IYCF alongside enhancing the surveillance system_x000D_
_x000D_
While there is a current ceasefire agreement, the situation remains unstable, further conflict will worsen aggravating factors resulting in a further deterioration of the nutrition situation. Palestine currently has limited expertise in the Community Management of Acute Malnutrition. While the CMAM model is not in place in Palestine, MoH requested for UNICEF to support the development of a CMAM protocol in order to be prepared for a worsening of the nutritional situation of children. While exclusive breastfeeding is considered the leading evidence based intervention to reduce child morbidity and mortality (Black, 2013), the Palestinian Micronutrient Survey conducted in 2013 identified that 37.1% of mothers exclusively breastfed which remains sub-optimal. Further, Palestine lacks nutritional emergency preparedness response plans. </t>
  </si>
  <si>
    <t xml:space="preserve">There is an urgent need to build the resilience of the population, and prepare for future emergencies in order to maintain the nutritional status of vulnerable women and children, and reduce the number of nutrition-related deaths._x000D_
1.	Support and Co-Lead a nutrition working group (, to ensure coordinated and effective nutrition emergency responses._x000D_
2.	Strengthen MoH nutrition emergency preparedness capacity through the development of Emergency Preparedness Response Plans and trainings in Nutrition in Emergencies._x000D_
3.	Provide support to the delivery of a comprehensive IYCF programme with particular focus on breastfeeding through both community level (shelters, households, KGs, schools) and facility (maternity/hospital) counselling services  _x000D_
4.	Support MoH to provide micronutrient supplements (vitamin A&amp; D and iron-folic acid) in addition to necessary supplementary and or therapeutic foods to treat moderate to severe malnourished cases. _x000D_
5.	Strengthen the Baby Friendly Hospital Initiative and enforce the implementation of the national code on breast-milk substitute marketing I nemergencies._x000D_
6.	Conduct orientation and training on CMAM protocol for emergency nutrition response to health professionals at MoH and NGOs and support the adaptation of the protocol to the Palestinian context. _x000D_
7.	Strengthen government surveillance systems in order to monitor, identify and respond to worsening situations, such as during/after conflict, and ensure that results are disaggregated by gender._x000D_
</t>
  </si>
  <si>
    <t xml:space="preserve">1.	EPRPs for Nutrition in Emergencies developed_x000D_
2.	# of health professionals and NGOs trained in Nutrition in Emergencies_x000D_
3.	# of pregnant and lactating women across Gaza and West bank that have received IYCF counselling._x000D_
4.	# of pregnant women receiving iron folic acid_x000D_
5.	# of children who have received nutrition support (micronutrient supplements)_x000D_
6.	# of advocacy activities or communication activities conducted in IYCF._x000D_
7.	# of hospitals adopting Baby Friendly Hospital Initiative._x000D_
8.	CMAM protocol developed for Palestine in collaboration with respective MoH, and international nutrition experts_x000D_
9.	# of health care professionals and NGO nutrition staff trained on the Palestine CMAM protocol._x000D_
</t>
  </si>
  <si>
    <t>Emergency assistance for the victims of the Man-made and Natural disasters in West Bank</t>
  </si>
  <si>
    <t>OPT-15/S-NF/73486</t>
  </si>
  <si>
    <t>Non Food Items</t>
  </si>
  <si>
    <t>Food items</t>
  </si>
  <si>
    <t>Program staff costs</t>
  </si>
  <si>
    <t>Transportation costs</t>
  </si>
  <si>
    <t>Undirect costs</t>
  </si>
  <si>
    <t>850</t>
  </si>
  <si>
    <t>450</t>
  </si>
  <si>
    <t>225</t>
  </si>
  <si>
    <t>850 persons who face emergency situation</t>
  </si>
  <si>
    <t xml:space="preserve">Overall objective: To cover the main basic needs of the most vulnerable population affected by the Man-made disasters mainly demolition of residential structures; and natural disaster: storm and flooding._x000D_
_x000D_
Specific objectives:SO1:850 persons are provided with their basic needs: blankets, food parcels, hygiene, repair&amp; kitchen kits to face the emergency_x000D_
</t>
  </si>
  <si>
    <t xml:space="preserve">?	Needs:SIF West Bank office is coordinating with the main agencies and clusters present in the Palestinian Territories in order to cross cut their information and assessment with ours as well as to organize the potential future actions. Main coordination is done with OCHA humanitarian updates which covers the following: _x000D_
_x000D_
-	Most damaged families who lost their residential houses/ Part of their houses/ Tents_x000D_
-	Families who had to evacuate their living places, moving into another house or shelter_x000D_
-	Marginalized, poor and affected families in priority_x000D_
</t>
  </si>
  <si>
    <t xml:space="preserve">Activities: R1: 850 persons were able to face the emergency with dignity and without injuries._x000D_
A1.1 Procurement of the supplies: There are 5 different kits:_x000D_
_x000D_
1.	Hygiene kits (*170)_x000D_
2.	Blankets (*500)_x000D_
3.	Kitchen kits (*170)_x000D_
4.	Food Kits (*170)_x000D_
5.	Repair Kits (*80)_x000D_
A1.2 Transportation and deliveries_x000D_
A1.3 Identification of the beneficiaries_x000D_
A1.5 Distribution to the beneficiaries_x000D_
</t>
  </si>
  <si>
    <t xml:space="preserve">Indicators:_x000D_
_x000D_
SO1: - 170 family (850 persons) were able to face the emergency with dignity_x000D_
         - 1090 different items were provided for the infected families._x000D_
</t>
  </si>
  <si>
    <t>Abdel Mjeed Hatem Balatya</t>
  </si>
  <si>
    <t>progoffpal@secours-islamique.org</t>
  </si>
  <si>
    <t>+972592133349</t>
  </si>
  <si>
    <t>Nicolas Boyrie(homwestbank@secours-islamique.org)</t>
  </si>
  <si>
    <t>Improving Livelihood of Marginalized Rural Farming Communities Through Improving Agriculture and Water Related Infrastructure, in Area C</t>
  </si>
  <si>
    <t>OPT-15/F/73487</t>
  </si>
  <si>
    <t>Food Security Activities</t>
  </si>
  <si>
    <t>Direct costs</t>
  </si>
  <si>
    <t>10350</t>
  </si>
  <si>
    <t>Farmers and seasonal workers</t>
  </si>
  <si>
    <t>Direct beneficiaries: 1000 individuals (Farmers with small land ownership, Rural women,	Unemployed and seasonal job workers, vulnerable families and women headed household families). Undirect beneficiaries: 9350 individuals</t>
  </si>
  <si>
    <t xml:space="preserve">Overall objective_x000D_
To enhance the food security and sustainable livelihoods of the vulnerable population in the oPt – particularly in Beit Liqya village- west of Ramallah governorate._x000D_
_x000D_
Specific objective:_x000D_
Support an efficient utilization of natural and human resources in rural farming marginalized communities._x000D_
</t>
  </si>
  <si>
    <t xml:space="preserve">1) Small farmers are vulnerable and suffer from limited access to natural resources, quality services, and input and outlet markets. Input and service costs are high and quality and quantity of production is inconsistent, exacerbated by water shortage, climate variability and overall insecurity in Area C. In this difficult context, villagers need better access to natural resources, quality affordable inputs, services, and markets with better marketing capacity. If these needs are addressed, this will improve the income raise and food security._x000D_
_x000D_
2) Women in particular, need an equal access, enhanced knowledge and capacity, as well as strengthening support networks; they are constrained by insufficient support by male leaders (cultural related constraints), limited access to inputs and services, and restricted space for participation in the public sphere._x000D_
_x000D_
3) Farmers have insufficient land access and water for irrigation, putting their livelihoods at risk without any improvement of any life aspects. They thus need an advocacy component that focuses on the protection of their lives and livelihoods as well as their resilience, as a major supportive element in this scenario, which contributes to recruiting more attention to the marginalized villages in Area C. _x000D_
There is only limited number of small farmers who can use the domestic water network for agricultural purposes, while the vast majority of farmers depend on rainfed agricultural activities after winter season-“Seasonal Agriculture”._x000D_
_x000D_
Relevance to the needs and constraints: Food insecurity in the community is the result of restrictions on movement, access to water and land and development of infrastructure. The project proposes an integrated intervention that combines innovative applied agricultural approach and techniques to mitigate natural resource constraints with capacity building, piloting and applying innovative techniques, networking, and advocacy, while integrating gender equity._x000D_
_x000D_
Significant plans: The project is aligned with and contributes to national and international plans and strategies on Area C, and complements them on the field level, thus contributing to sustainability and a transition from reliance on relief to development. Also it complies with people needs and basic rights to have the accessibility to natural resources._x000D_
_x000D_
</t>
  </si>
  <si>
    <t>1-	Opening and rehabilitation of 4 Km agricultural roads: Opening and rehabilitation of agriculture roads aim mainly to facilitating the accessibility of farmers to serve and develop their marginalized land.  _x000D_
_x000D_
2-	Construction of 9 rain water harvesting cisterns capacity ranges from 70 to 100 cubic meters, cisterns will be installed serving around 9 farmers with at least 2 dunums area for each farm._x000D_
_x000D_
3-	Installing of agricultural irrigation networks, 3000 meters of drips irrigation system will be installed serving about 10 farmers, to be much enhanced than the current used “sprinkler irrigation” system, as it will save more water and will increase the productivity._x000D_
_x000D_
4-	Construction of 4 water pools (Metallic pools) with capacity 250 m3 each, serving around 8 dunums of greenhouses in favor of 8 farmers and their  total storage capacity is 1000 cubic meters._x000D_
_x000D_
5-	4 dunums of green houses installed in favor of 4 farmers._x000D_
_x000D_
6-	30 dunums of protection fence in favor of 15 farmers._x000D_
_x000D_
7-	8 income generating opportunities established for 8 families, where families income will increase by 25% at least_x000D_
_x000D_
8-	8 dumdums – four pilot farms (2 dunums each) established and managed by farmers mainly women, and _x000D_
work as a model for high value crop production and applying agricultural best practices._x000D_
_x000D_
9-	Training courses and sessions: Technical and managerial training courses will be conducted in favor of farmers and women to enhance their knowledge and improve their practices as complementary part to the given inputs and different infrastructure interventions.</t>
  </si>
  <si>
    <t>ER1: Land and infrastructures are usable for exploitation_x000D_
_x000D_
1-	Farmers’ accessibility to more than 1,000 marginalized dunums/ lands improved for both engines and by foot._x000D_
2-	Irrigated area increased by 10%._x000D_
3-	Farmer’s water storage capacity increased by 1,900 cubic meters._x000D_
4-	Increasing crops diversity by 50% of the current available types._x000D_
5-	Increasing cultivation in green houses by 80% of the current available number._x000D_
_x000D_
ER2: Human resources are empowered on efficient agricultural skills_x000D_
_x000D_
1-	The skills in management of an economical activity are reinforced for 50 % of the trainees _x000D_
2-	Organic and good agricultural practices applied by 50% of the trainees._x000D_
_x000D_
ER3: Economical situation is enhanced through relevant IGA Income increased by 25%._x000D_
_x000D_
1-	Products are marketed locally._x000D_
2-	 Income generating activities created for 6 families.</t>
  </si>
  <si>
    <t>Childhood Protection from violence, abuses and negligence in West Bank, Palestinian Territories</t>
  </si>
  <si>
    <t>OPT-15/P-HR-RL/73488</t>
  </si>
  <si>
    <t>Activities direct costs</t>
  </si>
  <si>
    <t>Equipments, rehabilitation, Supplies</t>
  </si>
  <si>
    <t>470</t>
  </si>
  <si>
    <t>560</t>
  </si>
  <si>
    <t>56 Social workers and 15 ministries staff</t>
  </si>
  <si>
    <t>Direct beneficiaries: 470 children, 56 social workers. Indirect beneficiaries: 2800 families, around 27 schools and 9 communities</t>
  </si>
  <si>
    <t xml:space="preserve">Overall objective: Increase the prevention of violence, negligence and abuses on the children in West Bank as well as the protection and the capacity of protection of the civil society and MOSA _x000D_
Specific objectives:_x000D_
SO1:  The most vulnerable children are welcomed in safe environment to participate to educational activities as well as recreational activities._x000D_
Through the afterschool program (educational, recreational and sportive activities as well as a healthy meal) we will work with the most vulnerable (cf the criteria of vulnerability above) children in the frame of a partner center to provide them with skills, awareness on their rights and a create a safe environment for their expression, freedom of speech and to preserve their childhood. _x000D_
 SO2: The environment (social workers, parents, school…) of the children is aware of methods to support their children but also prevent and protect them for any kind of violence, abuses or negligence._x000D_
Through the trainings and supervision of the social workers working in the partners centers, the children will receive a better attention, programs for their activities but most of all a good psychosocial support and if needed protection. These social workers will also have an active role in raising the awareness of the local communities and parents helped by the partner organization in their supervision of their work._x000D_
SO3: The child protection structures are ready to welcome the children if needed in good condition and the referral system is known and efficient._x000D_
The child protection structures are empowered materially and in the skills of their workers to maintain the welfare of the children whenever they are referred to these centers. A new center will open in the north to meet the need of the children to the maximum._x000D_
</t>
  </si>
  <si>
    <t>Warm Home</t>
  </si>
  <si>
    <t xml:space="preserve">The situation pre-project has been evaluated through a needs assessment covering all the West Bank. In 2010, children in West Bank represented around half of the population: 39,4% was 0-14 years old. The needs assessment indicates that domestic violence remains a taboo so we can’t have very precise numbers nevertheless our studies on the field showed the weaknesses of the protection system and the lack attention given to this issue. As everywhere else domestic violence, abuses or negligence happen as a consequence of mental health issues of the attacker, traumatic past or economic difficulties, but also because for 80% of the Palestinian population violence is a mean of education (home/ school). In West Bank the occupation has also a big role in this violence because the violence of occupation is present in the daily life of any Palestinian (adult/child: checkpoints, closures, arrests...) and the culture of war is pervasive. Violence, neglect or abuses are then a main problems identified during our need assessment. </t>
  </si>
  <si>
    <t xml:space="preserve">Activities: R1: _x000D_
Activity1.1: Recreational activities: sport (team sport), music, arts, drama, games… _x000D_
A1.2: Educational activities: homework, computer lab, educational games _x000D_
A1.3:Psychosocial support for children: interactive psycho-emotional and social games _x000D_
A1.4:Daily healthy meal _x000D_
A1.5:Provide the centers with educational games and recreational material _x000D_
A1.6:Rehabilitation of the centers _x000D_
A1.7:Summer trip and celebration days _x000D_
A1.8:Transportation_x000D_
_x000D_
R2: A2.1:60 hours of training before the beginning of the project for 36 fresh graduate social workers _x000D_
A2.2:60 hours of training for the 36 fresh graduate social workers after the beginning of the project _x000D_
A2.3:Supervision of the social workers work _x000D_
A2.4:Build partnership relationship with the parents, schools and community organizations _x000D_
A2.5:Create tools for the social workers on the prevention and protection of violence as well as on the referral system _x000D_
_x000D_
R3:_x000D_
A3.1:120 hours of training for the each staff of the two Protection houses _x000D_
A3.2:Supervision of the staff of the two Protection houses _x000D_
A3.3:Rehabilitation and supplying of the two Protection houses _x000D_
A3.4:Build more relation with strategic points (Centers, governorates,...) in the West Bank for the referral system _x000D_
_x000D_
R1: Children are empowered to success in their studies, in their social and interpersonal skills and preserved in their childhood._x000D_
Thanks to the support through educational and psychosocial activities, children will be empowered to succeed in their studies and supported if they face any difficulties. Parents will also be involved in the support of their children especially during the celebration days in the centers where they can discuss their needs. _x000D_
The recreational activities and celebration days will be good opportunities for the children to be in a childish world and to forget for a while the problems he/she encounters outside: economic problems, occupation… _x000D_
_x000D_
R2: Teachers, social workers and parents are empowered to work or behave with children for their well-being and protection._x000D_
The fresh graduate social workers will be trained for the prevention and protection of the children victims of violence, abuses and negligence. Then under the supervision of Warm Home they will create links with the civil society, parents and teachers in order to spread the message. They will try to explain how to avoid this violence and how/who they can refer to in case a child is in need of protection. _x000D_
_x000D_
R3: If needed the protection structures (shelters, social workers…) are ready to welcome children in need, as well as the child protection’s network are empowered._x000D_
In case a child needs to be protected from his/her family for a while, the structures are ready to welcome him/ her and the worker who will have been trained to begin a useful work with the child and his/her family. Moreover links between the protection houses, child protection’s network and centers from the civil society are stronger, thus to improve the efficiency of the referral system and the protection of the children. _x000D_
As for the result 3 “If needed the protection structure (shelters, social workers…) are ready to welcome child who need it as well as the child protection network is empowered” the protection structure will be ready to welcome the children thanks to our training in the Girls protection House and thanks to the other MOSA’s partner training in the Boys Protection House. But beyond this objective all the field child protection officers will be trained to protect, refers and work with the families and children for the sake of the children’s well being._x000D_
_x000D_
</t>
  </si>
  <si>
    <t xml:space="preserve">SO1:-9 centers are able to welcome the children in decent condition and with an adapted material for the good development of the children_x000D_
- 270 children have seen their childhood protected thanks to this project_x000D_
_x000D_
SO3:- 3 houses of protection are opened and ready to welcome children if necessary_x000D_
-  The child protection network is active and known by key actors of the civil society_x000D_
R1:- Each one of the 9 centers is  able to welcome the children in a safe environment : security measures (Palestinian standards)_x000D_
       - 270 children benefits from a psychological support_x000D_
 - Each one of the 9 centers is  equipped to offer recreational activities with toys, sport equipment, art equipment_x000D_
       - Each of the 9centers can offer educational tools to children: access to computers, educational games _x000D_
        - 72900 healthy meals have been distributed and the children know more about nutritional balance _x000D_
-	Academic failure decreases by 40% at the end of the year _x000D_
_x000D_
R2:- 36 social workers are empowered to work with: the 120 hours per year has been completed by each trainee_x000D_
       - 250 parents are sensitized on how to support their children and protect  their or other children in case of violence, negligence, abuses_x000D_
       - One new center is ready to welcome children victims of violence, negligence or abuses in Jenin. _x000D_
      - Two houses of protection are ready to welcome the children in a safe environment according to the Palestinian standards_x000D_
_x000D_
The target groups will benefit from:_x000D_
-	The children will benefit from the program after it ended, thanks to the competency of the staff able to work with them and the quality of the centers where they are welcomed. Moreover children victims of violence, negligence or abuses will be identified and protected earlier and in better conditions than before. _x000D_
-	The trainees who are already employees of the centers will continue their work empowered with new skills and new material; others will hopefully be employed by the centers or will be empowered to enter with very specific skills and professional experience in another center. They will also have the tasks at the end of the training to join the child protection’s network and contribute to the diffusion of information concerning the protection of children in West Bank. _x000D_
-	The MOSA Girls protection house will  be empowered through the training of their staff. They will be able to continue their work of child protection in better conditions and with quality. As well as 14 Child Protection Field Officers who are working on the field for the protection of the children. _x000D_
_x000D_
The family will benefit directly from the after-school part and the protection part by being advised on how to help children and how to solve problems in case of crisis. _x000D_
The community and schools will benefit from this program thanks to a reduction of violence, support for the education of the children… _x000D_
Finally the centers will see their capacities increasing thanks to the trainings session and the material supplying.  _x000D_
_x000D_
</t>
  </si>
  <si>
    <t>Rebuilding Alliance</t>
  </si>
  <si>
    <t>Shipping Containers of Clothes, Shoes, and Bedding to Gaza</t>
  </si>
  <si>
    <t>OPT-15/S-NF/73495</t>
  </si>
  <si>
    <t>6 Shipping Containers</t>
  </si>
  <si>
    <t>Operations including travel</t>
  </si>
  <si>
    <t>Overhead</t>
  </si>
  <si>
    <t>120000</t>
  </si>
  <si>
    <t>Children, Women, Men</t>
  </si>
  <si>
    <t>A thoughtful social worker in Gaza described the utter poverty facing families in Gaza who lost their homes and lost everything.  He explained that the quality of gently used clothing overseas is better than the quality of new clothing in Gaza — and he suggested a person-to-person clothing drive would help Gaza families know that people care as we use compassion to press for an opening of the blockade.   When we asked for Clothes for Gaza in the San Francisco Bay Area, thousands of people of all faiths and backgrounds responded generously, donating clothing and volunteering hundreds of hours to sort and pack the 727 boxes that filled the first 40’ shipping container.   With aid of the Red Crescent Society, our first container will reach Gaza in December via Ashdod, helping Palestinian families who lost everything.   The next shipping container departs by the end of this month.  We seek funding to send six more.</t>
  </si>
  <si>
    <t>Palestine Red Crescent Society, Al Basma Club for the Disabled</t>
  </si>
  <si>
    <t>Operation Protective Edge caused the most serious humanitarian crisis in Gaza since the beginning of the Israeli occupation in 1967. Nearly half a million Palestinians were displaced at the height of the conflict and more than 11,200 were injured. The number of poor, homeless &amp; disabled persons, as well as orphans and single-parent households has increased dramatically. Over 100,000 people lost everything, and a cold, wet winter is coming.  Clothing and blankets are still needed.</t>
  </si>
  <si>
    <t>These clothing drives provide a tangible way to show that Americans care and engages our elected officials to assure the transit of this humanitarian aid into Gaza. We invite youth groups on college campuses and places of wor¬ship to organize 'Clothes, Shoes, and Blankets for Gaza’ campaigns in their towns, nationwide.  American students will reach out to one another &amp; to neighbors from all walks of life, asking for new or gently-used clothing. With volunteer nights to pack 600 boxes, they'll each 'live-load' 40ft shipping containers, sending aid and creating YouTube messages to connect with Palestinian families in need.</t>
  </si>
  <si>
    <t xml:space="preserve">Outcome:  1400 women, children and men will receive good quality clothing, shoes, and bedding when each container arrives._x000D_
_x000D_
2.0  Outcome:  Fair distribution to families most in need, especially the disabled_x000D_
2.1  Output:  The Al Basma Club for the Disabled is working with the Palestine Red Crescent Society to plan distribution, starting with the families of disabled in Northern Gaza who have been made homeless._x000D_
_x000D_
3.0  Outcome:  The shipping container filled with humanitarian aid will reach Gaza via the port of Ashdod_x000D_
3.1  Output: The boxes of items have been packed with care to assure clear x-ray security screening at port._x000D_
_x000D_
3.2   Output:  Many of the people who donated clothes and bedding will engage their elected officials to ask their help to engage the diplomatic network and assure the shipment is readily cleared.  In our experience, elected officials will respond to their constituents’ request and make private calls on their behalf._x000D_
</t>
  </si>
  <si>
    <t>Ms. Niveen Shaheen</t>
  </si>
  <si>
    <t>niveen.shaheen@rebuildingalliance.org</t>
  </si>
  <si>
    <t>+972 59 9215255</t>
  </si>
  <si>
    <t>Donna Baranski-Walker(dbw@rebuildingalliance.org)</t>
  </si>
  <si>
    <t>Repairs for non-refugee households staying in minor/major damaged units to achieve adequate emergency shelter standards</t>
  </si>
  <si>
    <t>OPT-15/S-NF/73496</t>
  </si>
  <si>
    <t>Emergency Shelter Support 2500 units @ $400</t>
  </si>
  <si>
    <t>Premises and communications</t>
  </si>
  <si>
    <t>Travel</t>
  </si>
  <si>
    <t>2500 vulnerable households.  Emergency shelter assistance will start immediately to enable minor repairs until early recovery materials are available with a lifting of the blockade or the GRM is functional. Priority will be given to vulnerable families who live in substandard and overcrowded conditions including female-headed households, large families, households with disabilities and the elderly</t>
  </si>
  <si>
    <t xml:space="preserve">Utilise a municipal community UDOC management approach to target very poor and vulnerable families who live in substandard and overcrowded conditions in target municipalities. _x000D_
To facilitate vulnerable conflict affect Palestinian households in Gaza to make safe, seal off and undertake emergency repairs of minor/major damaged housing units to ensure they are habitable. Minimum emergency shelter repair standards will include household WASH services._x000D_
Households can avail legal support to enable them to achieve durable shelter solutions without further displacement. _x000D_
Project is a follow on from existing winterisation project that will reach 1000 households in Beit Lahiya, Jabalya, Gaza City and Khan Younis with emergency shelter support by the end of January 2015._x000D_
</t>
  </si>
  <si>
    <t>The project will be implemented in close cooperation with the Shelter Cluster and its members, including line ministries. NRC though its CCM team are creating urban municipality level community coordination mechanisms to facilitate community particip</t>
  </si>
  <si>
    <t xml:space="preserve">Of the over 105,000 damaged or destroyed units in Gaza, 20,000 units belonging to non-refugees suffered minor or major damage during in “Operation Protective Edge” (120,000 people).  With a severe lack of adequate housing units before the war, there was an estimated pre-existing shortfall of 71,000 housing units; greater numbers of households than ever in Gaza are living in substandard housing. (NRC Overview of housing situation in Gaza strip, 2013, http://tinyurl.com/n8efmtb)_x000D_
_x000D_
Lessons learnt from the response to “Operation Cast Lead” show that displaced households with major and minor damage returned home as soon as the security situation permitted. However they return to substandard living conditions that do not offer adequate protection, privacy or dignity. Pre-existing overcrowding meant that an average of 4.7 people were sleeping to a room (target is less than 3), with newly damaged rooms this number has increased. _x000D_
Overcrowding and displacement have a particular impact on:_x000D_
• Women: clear evidence that the greater the level of crowdedness inside the housing unit, there is an increased occurrence of the fights, arguments, and conflicts, increasing the risk of SGBV. _x000D_
• Children: increased rate of accidents in the household resulting in hospital visits, witnessing violence, poor academic performance and school drop-out._x000D_
• PLWD: with 22% of household reporting a disabled member, damage increases problems with access and mobility. _x000D_
Improving household conditions and addressing overcrowding though self help programming reduces the household tensions, threat of SGBV and feelings of helplessness. _x000D_
_x000D_
Until the blockade imposed on building material import or full activation of the Gaza Reconstruction Mechanism (GRM) takes place the availability of materials for repair and reconstruction are very limited. Immediate emergency shelter assistance using temporary materials is required to immediately address and alleviate the substandard shelter conditions. _x000D_
_x000D_
After “Operation Cast Lead” over 65% of damaged households required legal assistance to prove legal ownership of their properties. NRC ICLA (Information Counselling Legal Aid) Team were able to resolve 60% of these cases. A similar if not greater number of households will face the same issue after “Operation Protective Edge” in obtaining proof of ownership or building permits to be able to repair their houses. _x000D_
</t>
  </si>
  <si>
    <t xml:space="preserve">NRC offers a holistic approach to households through community UDOC management, shelter and household wash, HLP and advocacy support. These activities are an extension of an existing shelter project supporting 1000 households with emergency winterisation. _x000D_
_x000D_
NRC is engaged in Urban Displacement Out of Camps (UDOC) management at municipality level to provide effective participatory management structures and community based protection networks to ensure that the humanitarian responses are well coordinated and protection risks are mitigated from the outset. NRC has also been leading the shelter Cluster in Gaza since 2009._x000D_
 _x000D_
Through coordination at national level with the Shelter Cluster, UNWRA, MoPWH/UNDP assessments and municipal community UDOC forums, NRC shelter programme will identify non-refugee households living in major/minor damaged sub-standard units. Specifically targeting vulnerable families living in overcrowded conditions. _x000D_
_x000D_
NRC employs a mixed gender Shelter Team to ensure that the views and needs of women, girls, boys and men are included in the household assessments.  All staff are trained on protection and referral pathways for SGBV._x000D_
_x000D_
Minimum standards for emergency shelter repair of housing units will be agreed with the cluster members. Standards will include minimum household WASH provision. _x000D_
_x000D_
Tranches of self-help conditional cash support will be utilised to maximise household involvement and input cash to the local economy through material purchase and labour. Progress will be monitored and payments released on completion of phases. Monitoring and evaluation of the process will continue throughout. _x000D_
_x000D_
NRC Shelter Team will provide technical architectural and engineering assistance and advice to help households improve their living conditions and reduce overcrowding. _x000D_
_x000D_
Households will receive information and legal counselling on Housing, Land and Property (HLP) rights. Where required legal support and representation to achieve long-term security of tenure, through access to legal and civil documentation will be provided. This will specifically address the challenges faced by women in achieving their inheritance and HLP rights. _x000D_
_x000D_
Reconstruction of Gaza is dependent upon easing the import restrictions on construction materials. Advocacy will be undertaken to highlight the lack of progress on changing these restrictions at national and international levels._x000D_
</t>
  </si>
  <si>
    <t xml:space="preserve">Anticipated project outcomes / outputs within the project duration include the following: _x000D_
• Number of housing units winterised to emergency standards in Gaza increases. _x000D_
• Number of families are supported to perform self-help / owner-driven repairs to meet minimum agreed emergency standards including WASH facilities _x000D_
• Municipalities and communities benefit from enhanced coordination and participation in shelter projects through UDOC activities_x000D_
• Households benefit from improved security of tenure through inheritance and HLP rights legal assistance_x000D_
• Raised housing standards address the effects of overcrowding on women and children, including reduced domestic violence, early marriage, poor academic performance and school dropout._x000D_
</t>
  </si>
  <si>
    <t>Philip Barritt</t>
  </si>
  <si>
    <t>philip.barritt@nrc.no</t>
  </si>
  <si>
    <t>+970 59 594 1293</t>
  </si>
  <si>
    <t>Philip Barritt(Philip.barritt@nrc.no)</t>
  </si>
  <si>
    <t>Repairs for non-refugee households staying in minor/major damaged units to achieve adequate durable early recovery shelter standards</t>
  </si>
  <si>
    <t>OPT-15/S-NF/73497</t>
  </si>
  <si>
    <t>Early Recovery Shelter Support  1000 units @ $2000</t>
  </si>
  <si>
    <t xml:space="preserve">1000 vulnerable households  Early recovery assistance will start as soon as materials are available with a lifting of the blockade or the GRM is functional. Priority will be given to vulnerable families who live in substandard and overcrowded conditions including female-headed households, large families, households with disabilities and the elderly. </t>
  </si>
  <si>
    <t xml:space="preserve">Utilise a municipal community UDOC management approach to target very poor and vulnerable families who live in substandard and overcrowded conditions in target municipalities. _x000D_
To facilitate vulnerable conflict affect Palestinian households in Gaza to make safe, seal off and undertake minor repairs of minor/major damaged housing units to ensure they are habitable. Minimum early recovery shelter repair standards will include household WASH services._x000D_
Households can avail legal support to enable them to achieve durable shelter solutions without further displacement. _x000D_
Project is a follow on from existing winterisation project that will reach 1000 households in Beit Lahiya, Jabalya, Gaza City and Khan Younis with emergency shelter support by the end of January 2015._x000D_
</t>
  </si>
  <si>
    <t xml:space="preserve">Of the over 105,000 damaged or destroyed units in Gaza, 20,000 units belonging to non-refugees suffered minor or major damage during in “Operation Protective Edge” (120,000 people).  With a severe lack of adequate housing units before the war, there was an estimated pre-existing shortfall of 71,000 housing units; greater numbers of households than ever in Gaza are living in substandard housing. (NRC Overview of housing situation in Gaza strip, 2013, http://tinyurl.com/n8efmtb)_x000D_
_x000D_
Lessons learnt from the response to “Operation Cast Lead” show that displaced households with major and minor damage returned home as soon as the security situation permitted. However they return to substandard living conditions that do not offer adequate protection, privacy or dignity. Pre-existing overcrowding meant that an average of 4.7 people were sleeping to a room (target is less than 3), with newly damaged rooms this number has increased. _x000D_
Overcrowding and displacement have a particular impact on:_x000D_
• Women: clear evidence that the greater the level of crowdedness inside the housing unit, there is an increased occurrence of the fights, arguments, and conflicts, increasing the risk of SGBV. _x000D_
• Children: increased rate of accidents in the household resulting in hospital visits, witnessing violence, poor academic performance and school drop-out._x000D_
• PLWD: with 22% of household reporting a disabled member, damage increases problems with access and mobility. _x000D_
Improving household conditions and addressing overcrowding though self help programming reduces the household tensions, threat of SGBV and feelings of helplessness. _x000D_
_x000D_
Once the blockade imposed on building material import is lifted or full activation of the Gaza Reconstruction Mechanism (GRM) takes place, the availability of materials for repair and reconstruction will increase. With the availability of materials in Gaza, NRC will support to targeted households to undertake durable early recovery shelter repairs. _x000D_
_x000D_
After “Operation Cast Lead” over 65% of damaged households required legal assistance to prove legal ownership of their properties. NRC ICLA (Information Counselling Legal Aid) Team were able to resolve 60% of these cases. A similar if not greater number of households will face the same issue after “Operation Protective Edge” in obtaining proof of ownership or building permits to be able to repair their houses._x000D_
</t>
  </si>
  <si>
    <t xml:space="preserve">NRC offers a holistic approach to households through community UDOC management, shelter and household wash, HLP and advocacy support. The activities described below are a follow of an existing shelter project supporting 1000 households with emergency winterisation. _x000D_
_x000D_
NRC is engaged in Urban Displacement Out of Camps (UDOC) management at municipality level to provide effective participatory management structures and community based protection networks to ensure that the humanitarian responses are well coordinated and protection risks are mitigated from the outset. NRC has also been leading the shelter Cluster in Gaza since 2009._x000D_
 _x000D_
Through coordination at national level with the Shelter Cluster, UNWRA, MoPWH/UNDP assessments and municipal community UDOC forums, NRC shelter programme will identify non-refugee households living in major/minor damaged sub-standard units. Specifically targeting vulnerable families living in overcrowded conditions. _x000D_
_x000D_
NRC employs a mixed gender Shelter Team to ensure that the views and needs of women, girls, boys and men are included in the household assessments.  All staff are trained on protection and relevant referral pathways that include GBV and child protection, in addition to the particular needs and risks associated with other vulnerable groups. Any other needs identified are taken to the municipality UDOC coordination forums to identify appropriate interventions from service providers operating in the area._x000D_
_x000D_
Minimum standards for early recovery shelter repair of housing units will be agreed with the cluster members. Standards will include minimum household WASH provision. _x000D_
_x000D_
Tranches of self-help conditional cash support will be utilised to maximise household involvement and input cash to the local economy through material purchase and labour. Progress will be monitored and payments released on completion of phases. Monitoring and evaluation of the process will continue throughout. _x000D_
_x000D_
NRC Shelter Team will provide technical architectural and engineering assistance and advice to help households improve their living conditions and reduce overcrowding. _x000D_
_x000D_
Households will receive information and legal counselling on HLP rights. Where required legal support and representation to achieve long-term security of tenure, through access to legal and civil documentation will be provided. This will specifically address the challenges faced by women in achieving their inheritance and HLP rights. _x000D_
_x000D_
Reconstruction of Gaza is dependent upon easing the import restrictions on construction materials. Advocacy will be undertaken to highlight the lack of progress on changing these restrictions at national and international levels._x000D_
</t>
  </si>
  <si>
    <t>Anticipated project outcomes / outputs within the project duration include the following: _x000D_
• Number of housing units rendered habitable in Gaza increases. _x000D_
• Number of families are supported to perform self-help / owner-driven repairs to meet minimum agreed standards. _x000D_
• Increased number of households in Gaza that meet agreed minimum standards including WASH facilities. _x000D_
• Municipalities and communities benefit from enhanced coordination and participation in early recovery shelter project through UDOC activities_x000D_
• Households benefit from improved security of tenure through inheritance and HLP rights legal assistance_x000D_
• Raised housing standards address the effects of overcrowding on women and children, including reductions in domestic violence, early marriage, poor academic performance and school dropout.</t>
  </si>
  <si>
    <t>Additional transitional shelter options are created for non-refugee households of totally destroyed units through rental agreements with landlords in exchange for the finishing off of suitable, unfinished property.</t>
  </si>
  <si>
    <t>OPT-15/S-NF/73498</t>
  </si>
  <si>
    <t>Transitional Shelter Support 500 units @ $6000 = 2 year rent free period</t>
  </si>
  <si>
    <t>500 vulnerable households (3,000 individuals) that have totally damaged houses due to the recent conflict.  Priority will be given to households with complicated HLP issues, renters and vulnerable families including female-headed households, large families, households with disabilities, the elderly</t>
  </si>
  <si>
    <t xml:space="preserve">Add to the range of available transitional shelter options by increasing the number of housing units of adequate standard in the Gaza strip, through the finishing off of 500 incomplete units. _x000D_
The cost of subsidises finishing work of units for landlords creates a rent free periods of 12 to 24 months for vulnerable IDPs of totally destroyed house. This in turn reduces pressure on host community and families. _x000D_
Activity creates job opportunities in the Gaza strip and injects cash in to the local economy. _x000D_
Agreed minimum standards are created for finishing off of housing units in Gaza. _x000D_
</t>
  </si>
  <si>
    <t xml:space="preserve">Figures indicate that 29% of the housing stock in Gaza was affected in “Operation Protective Edge” and nearly 6% of the housing stock has been severely damaged or destroyed. Current figures show that nearly 20,000 units have been fully or severely damaged (120,000 people). Of the 20,000 totally of severely damaged units approximately 14,000 belong to refugees with the remaining 6,000 belonging to non-refugees. _x000D_
_x000D_
Until the limitations imposed on building material import or activation of the Gaza Reconstruction Mechanism (GRM) takes place, the availability of materials for repair and reconstruction are very limited. Once material import is possible it will take time before reconstruction is complete. This means that transitional solutions for those with totally or severely damaged houses are required. _x000D_
_x000D_
Only two transitional options are being offered to affected owner/occupiers so far: _x000D_
• Transitional Shelter Cash Assistance (TSCA), monthly cash payments of $250 for 4 months to allow households to rent. With a pre-existing shortfall of over 71,000 housing units and a recent NRC study showing that only 800 rental units are available (over half of which cost more that the $250 monthly allowance) this response assumes rental market is available and affordable. There is also a fear among landlords to rent to unknown tenants. _x000D_
• Prefabricated units – 4,300 prefabricated units have been pledged (21% of the need). They have however not been widely accepted by the community with only 27% of households stating they would accept them. Existing prefabricated units are reportedly low specification, suffering from leaks, complaints of cold and lack of privacy. There is a clear need for other more culturally acceptable durable transitional solutions for affected families._x000D_
_x000D_
Overcrowding in households prior to OPE now exacerbated for IDPs. Pre-existing overcrowding meant that an average of 4.7 people were sleeping to a room (target is less than 3), with damaged rooms this number has increased. Overcrowding and displacement have a particular impact on:_x000D_
• Women, clear evidence that the more the severity of level of crowdedness inside the housing unit, the more the occurrence of the fights, arguments, and conflicts. Increasing the risk of SGBV. _x000D_
• Children, increased rate of accidents in the household resulting in hospital visits, witnessing violence, poor academic performance and school drop-out._x000D_
• PLWD, with 22% of household reporting a disabled member, damage increases problems with access and mobility. _x000D_
Improving household conditions and addressing overcrowding though self help programming reduces the household tensions, threat of SGBV and feelings of helplessness. (add link to overcrowding study) _x000D_
_x000D_
There is an urgent need for other durable transitional options suitable to the cultural needs to bridge the gap until reconstruction. This project aims to meet that by finishing unfinished building units to the market and builds off NRC’s regional experience in Lebanon and Jordan (http://tinyurl.com/l8s358h). An NRC rental survey in Gaza has identified:_x000D_
• Approximately 920 semi-finished units are available for this project located across the Gaza strip_x000D_
• 97% of these landlords would be willing to finish units and rent to IDPs_x000D_
• 92% require only minor work to finish units including, doors / windows, painting, plastering and tiling. _x000D_
• 78% report that finishing works will take less than 2 months._x000D_
</t>
  </si>
  <si>
    <t xml:space="preserve">NRC offers a holistic approach to households through community UDOC management, shelter and household wash, HLP and advocacy support. These transitional shelter activities will build of these and NRC’s current emergency shelter winterisation project._x000D_
_x000D_
NRC is engaged in Urban Displacement Out of Camps (UDOC) management at municipality level to provide effective participatory management structures and community based protection networks to ensure that the humanitarian responses are well coordinated and protection risks are mitigated from the outset. NRC has also been leading the shelter Cluster in Gaza since 2009._x000D_
_x000D_
Through coordination at national level with the Shelter Cluster, UNWRA, MoPWH/UNDP assessments and municipal community UDOC forums, NRC shelter programme will identify non-refugee households totally and severely damaged units. Specifically targeting vulnerable families currently living in overcrowded and substandard conditions. _x000D_
_x000D_
Households will be briefed on the project process and supported to find suitable units. Unfinished units for the project can be landlords from the NRC rental survey or extended family members or neighbours. _x000D_
_x000D_
NRC employs a mixed gender Shelter Team to ensure that the views and needs of women, girls, boys and men are included when undertaking the household assessments. Assessment will check that the unit is suitable for the intervention and create a BoQ of the work to be undertaken. This will be used to create the phased payment plan. _x000D_
_x000D_
Contractual agreement with landlord will be drawn up by NRC ICLA team for the finishing works terms and conditions will be agreeing and signed with NRC. This will included the minimum standard of finishing and agree free rental agreement period. _x000D_
_x000D_
Official rental agreement between household and landlord with NRC ICLA lawyers, ensuring renter has adequate security of tenure for the agreed free rental period. _x000D_
_x000D_
Facilitate access to ‘dual use’ finishing materials through the GRM where required. Units that do not require ‘dual use’ material will be prioritised until the GRM is rolled out. _x000D_
_x000D_
As each conditional cash instalment is released conduct regular follow up, monitoring and technical support for finishing works. Cash tranches will be released on completion of each phase. _x000D_
_x000D_
Ensure IDP household is settled in units with adequate NFIs. Conduct regular follow up with IDP households and ensure that there are no forced evictions. If IDP household complete repairs of original unit and move out provision will be included for new IDP or vulnerable household to take location. _x000D_
_x000D_
Households will receive information and legal counselling on HLP rights. Where required legal support and representation to achieve long-term security of tenure, through access to legal and civil documentation will be provided. This will specifically address the challenges faced by women in achieving their inheritance and HLP rights. _x000D_
_x000D_
Reconstruction of Gaza is dependent upon easing the import restrictions on construction materials. Advocacy will be undertaken to highlight the lack of progress on changing these restrictions at national and international levels._x000D_
</t>
  </si>
  <si>
    <t xml:space="preserve">Anticipated project outcomes / outputs within the project duration include the following: _x000D_
• 500 households resident in additional housing units brought onto the rental market_x000D_
• Housing stock is increased _x000D_
• Minimum standards are established, monitored and achieved_x000D_
• Increased number of households in Gaza that meet agreed minimum standards including WASH facilities. _x000D_
• Construction jobs are created injecting cash into local communities _x000D_
• Raised housing standards address the effects of overcrowding on women and children, including initiatives to reduce domestic violence, early marriage, poor academic performance and school dropout._x000D_
All parties know their HLP rights and obligations and ways to seek redress forced evictions are monitored and appropriate legal responses are available and enforced through NRC ICLA team._x000D_
</t>
  </si>
  <si>
    <t>Tomooh Association for Skills Development</t>
  </si>
  <si>
    <t>Quality Education in Emergency for the Children and Adolecents in Gaza and Northern Areas</t>
  </si>
  <si>
    <t>OPT-15/E/73507</t>
  </si>
  <si>
    <t>Indirect Programme Support Costs 7%</t>
  </si>
  <si>
    <t>10600</t>
  </si>
  <si>
    <t>Teachers</t>
  </si>
  <si>
    <t>school children (8-15 years) boys &amp; girls, mothers and disabled</t>
  </si>
  <si>
    <t xml:space="preserve">The proposed Education in Emergency is a priority humanitarian response initiative for the 10,000-targeted children of partially home damaged. Education in Emergency is education that is available, accessible, acceptable and adaptable.The INEE Minimum Standards Handbook will be used as a framework of good practice for all stakeholders to help achieve quality education. The INEE Minimum Standards take the language and spirit of human rights law as the basis of education planning. Project components have been designed in such away to achieve quality education for the 10,000 children distributed on 10 schools as five schools in Shijaiah and five schools in Beit Hanoun by bringing to life the principles of participation, accountability, non-discrimination and legal protection . It will also make a significant difference to the lives of recent people affected by crisis. Children of families that are often excluded, such as young children, girls, adolescents, disabled children, refugees and internally displaced persons (IDPs), can benefit from opportunities for education achievement. This can be a dividend of a crisis, resulting in improvements in access to and quality of education._x000D_
_x000D_
For these reasons, Tomooh Association For Skills Development ( TASD) in cooperation with Education Cluster and local schools in Gaza and Beit Hanoun have came up with this innovative project.This Education in Emergensis project will address key issues needed for the children an adolesents like (inclusive Educaion, NV, DRR) weres teachers skilled on. _x000D_
</t>
  </si>
  <si>
    <t xml:space="preserve">Children and adolescents, represent a key population group and comprise a large percentage of the population in the Gaza Strip. They are vulnerable to violations of all of their rights including education, protection, and participation in decisions that affect them. Boys and girls in Shijaiah and Beit Hanoun specially those live in partially damaged houses by the recent war and those with disabilities often face even greater risks._x000D_
As discussed with UNRWA and MoEHE, some schools will remain as emergency shelters for displaced families and as a result, children would never have the chance for quality education. The resulting failures to fulfill children and adolescents’ rights often contribute further to social and political tensions, especially in conflict-affected and conflict-sensitive contexts like the case in the Gaza Strip. Yet if children and adolescents have the opportunity to grow healthily, develop their capacities, learn, share ideas, and participate actively in their communities, they can become a key resource for peace, active nonviolence and prosperity in their communities._x000D_
For these reasons, Tomooh has taken the initiative after coordination and consultation with MoEHE and came up with the INEE and non-formal education for the 10-targted schools targeting 10,000 children and adolescents from Shijaiah and Beit Hanoun.Project activities supposed to be implemented at the 10-targted schools and NGOs in the 2 targtred areas until proper solution made available._x000D_
_x000D_
</t>
  </si>
  <si>
    <t xml:space="preserve">Outputs_x000D_
_x000D_
-	The 300-trgeted teachers skilled on Inclusive education, teaching and learning methods (INEE guideline), nonviolence, peace education, mediation and conflict resolution, Disaster Risk Reduction (DRR), basic concept of human rights and became able to apply this technique to their classes with children and adolescents;_x000D_
-	The 10,000 targeted children had access to quality education in emergencies with informal education and recreation according to the INEE guidelines;_x000D_
-	The 10,000 children practice nonviolence at their schools and with their families and local communities as away of life;_x000D_
-	Parents (300) specially women practice nonviolence with family members;_x000D_
-	Mental health and social behavioral attitude of 10,000 people as children, adolescents, teachers, women and disabled improved and became constructive members to their communities;_x000D_
-	The 10,000-targted people experience less stress and tension through non-violence  training, psychosocial and recreational programs provided;_x000D_
-	Communication channels and networks strengthened between communities and the 10-targeed schools at all levels. _x000D_
-	Highlight the necessarily of non-violence sessions as an effective tool and mechanism for safe and healthy environment for quality education. _x000D_
_x000D_
Activities_x000D_
The project consists of five main components as the following:_x000D_
Component one: Capacity building for 300 teachers as the most badly affected areas during the recent war._x000D_
The 300 teachers will be provided with the following training:_x000D_
•	Inclusive education;_x000D_
•	Teaching and learning methods (INEE guideline);_x000D_
•	Nonviolence, peace education, mediation and conflict resolution;_x000D_
•	Disaster Risk Reduction (DRR) with special focus on INEE;_x000D_
•	Basic concept of human rights._x000D_
_x000D_
_x000D_
Component two: Provide top priority schools , classified as partially or severely damaged alternative and child safe spaces with basic equipment and teaching and learning materials. This includes establish 11 tents at 10 schools (0ne tent allocated for Tomooh to be used as mobile activities) where (informal education,   recreational activities, social gathering activities for children, teachers + parent  council  and local community conduct informal education, psychosocial activities and community outreach. These tents will ensure access to protective inclusive &amp; child friendly quality education. The tents will be equipped with ( LCD screen, stage, carpet, chairs, tables, laptop) according to the UNICEF specifications for similar cases._x000D_
_x000D_
_x000D_
Component three: Gifts as NFIs for 3000 children  as the most valued categories selected from the 10-taergted schools. The 3000 children will be selected based on criteria coordinated with schools, Education Cluster MoEHE and UNRWA. The NFIs will be discussed and coordinated with the parents councils and local community before proceeding._x000D_
_x000D_
Component four: Remedial and alternative support learning in the 10-targrted Schools as alternative support learning programme. Remedial classes will consider four subjects: ( Math + Arabic + Science + English ).  Refreshments, water, soft drinks and stationery will be provided._x000D_
_x000D_
_x000D_
Component five: _x000D_
•	Awareness raising and training for children and adolescents and other community groups, parents and other community groups from the 2-targted areas . _x000D_
    100 Sessions on nonviolence, peace education, mediation and conflict resolution will be conducted for these groups in order to raise their awareness on the necessity mitigation on how to deal with their children during emergencies. During these sessions, theater and cinema show to bring NV Paces into action will be presented and 10 recreational trips will be facilitated with the 10 schools._x000D_
_x000D_
</t>
  </si>
  <si>
    <t xml:space="preserve">-	The list of 10,000 children, women, teachers, disabled children and IDPs had access to quality education in emergencies free from violence; _x000D_
-	Contracts of four staff as steering committee of the project for 5 months;_x000D_
-	 School supplies and other forms of materials needed for remedial classes, informal education, parents and family sessions, nonviolence and recreational activities;_x000D_
-	Copies of the Nonviolence curricular and school schedule for non-formal education, recreational activities. _x000D_
</t>
  </si>
  <si>
    <t>Mohammad Kayali</t>
  </si>
  <si>
    <t>tomooh11@gmail.com</t>
  </si>
  <si>
    <t>+972599738588</t>
  </si>
  <si>
    <t>Tarik zaeem(tomooh11@gmail.com)</t>
  </si>
  <si>
    <t>Health Work Committees</t>
  </si>
  <si>
    <t xml:space="preserve">Increase the accessibility, of the vulnerable populations in the old city of Hebron (H2) and its surrounding communities, to quality essential health services and emergency preparedness.  </t>
  </si>
  <si>
    <t>OPT-15/H/73515</t>
  </si>
  <si>
    <t>Human resourses</t>
  </si>
  <si>
    <t>equipment and supplies</t>
  </si>
  <si>
    <t>emergency preparedness activities</t>
  </si>
  <si>
    <t>Admin Cost</t>
  </si>
  <si>
    <t>men, women, children (boys and girls</t>
  </si>
  <si>
    <t xml:space="preserve">Main Objectives: To ensure access to essential quality health and lifesaving emergency services of the population of Hebron old city, H2 area through HWC Hebron Emergency Center and improve their emergency preparedness to enhance their resilience._x000D_
_x000D_
Specific Objectives:_x000D_
1- To ensure providing emergency service at HWC Hebron Emergency Center to reduce the suffering of H2 vulnerable population._x000D_
2- To prepare HWC center and the H2 local community to respond to emergency through building their capacity to handle emergency situation to mitigate the impact of current and potential emergencies._x000D_
_x000D_
The project meet the following _x000D_
_x000D_
HNO Strategic Objectives:_x000D_
Ensure that 288,612 people (SADD, refugees, non-refugees) have - access to essential services in areas where access is restricted (Area C, East Jerusalem, Seam Zone, Gaza)                                                                _x000D_
-Enhancing the capacity of national stakeholders to provide timely coordination of and effective preparedness and response to shocks/emergencies                                    _x000D_
-Respond to the immediate needs of communities following shocks and increase the resilience of the most vulnerable_x000D_
_x000D_
_x000D_
Health cluster response plan priority needs:_x000D_
• Improve access to essential health services in communities with restricted access to quality and affordable primary health care services, including victims of violence who need to be referred to protection organizations _x000D_
• Improve communities’ resilience and preparedness exposed to current and potential new health hazards. _x000D_
_x000D_
Health /nutrition cluster strategic objective :_x000D_
• SO4,objective 1A:  Access of vulnerable communities in the West Bank and Gaza to quality and affordable essential health services, _x000D_
• SO5, 2A : Vulnerable communities in the West Bank and Gaza better prepared to cope with the impact of current and potential new man-made and natural disasters_x000D_
</t>
  </si>
  <si>
    <t xml:space="preserve">HWC’s Hebron Emergency Center is the only health and emergency provider located within the H2 area.It is a vital health and emergency provider since it became the only provider in H2 area after the closure of the Al Muhtaseb Hospital in 2012 by the MoH. Thereafter, and upon the request of the Civil Committee in the Old City of Hebron, HWC took a decision to extend the emergency center’s working hours to 24 hours a day and 7 days a week to ensure access to essential health services in an area where access to essential services is very limited.  _x000D_
According to OCHA report,  eight out of ten adults living in the old city of Hebron are unemployed and an estimated 75% live below the poverty line. They suffer from settler violence, movement and access restrictions and increase violation of the rights which forced them to leave their homes .residents  population with the economic means relocated to safe areas, and only 10% of the original population still lives in the Old City( OCHA 2008) _x000D_
Hebron Emergency Center is located next to Al-Ibrahimim Mosque, where an Israeli settlement exists. The area is isolated by the Israeli Military with frequent intensified confrontations and clashes. Injured patients cannot reach any emergency services outside the area. The Center provides both outpatient and emergency services  to a population of around 40.000 Palestinians living in H2 area (OCHA 2011) who have been suffering from serious deterioration of their access to essential primary health and ambulatory services, in addition to low social economic situation._x000D_
Palestine is facing economic crisis, which led to shortages of drugs and disposables provided by the Ministry of Health, who has been unable to pay suppliers l. This meant that the availability and the access to drugs have been dramatically reduced.The shortages of drugs and disposables pose the biggest threat to the provision of health services in West Bank and Gaza. In June 2014, according to the Humanitarian Update ;(MoH and WHO), MoH reported the shortage of 170 drugs and more than 1000 medical disposable items at zero stock level . The shortage crisis has increased since Aug. 2011 where 156 types of drugs and 186 types of disposables were out of stock (World Health Organization Feb. – July 2011). Recently, the continuation of the PA financial crisis in turn increases the PA debt to the pharmaceutical companies, and the increased consumption of certain stocks during the conflict on Gaza increased the zero stock drugs and consumables. _x000D_
_x000D_
The project aims at supporting the continuation of providing emergency and health services to the population of H2 restricted areas, through the only emergency center ; HWC’s Hebron Emergency Center, in addition to increase the community preparedness to handle emergency situation.   to increase their resilience,_x000D_
HWC is striving, by all means, to maintain the health and emergency services to build the population of H2 area resilience. HWC Emergency Center provides health services to more than 10,000 patients per year of which 50% males and 50% females. According to HWC annual report 2013, the emergency department provide emergency services to more 1500 case of which 70% are males and 30% females. The majority of beneficiaries of the emergency services are males. As it is shown by national statistics (PCBS) they are generally more exposed to hazards and work-related accidents. Also, the area is surrounded by industrial stone factories and other industries. The Emergency Center receives daily workers with work related injuries. _x000D_
By having the enough medication and medical disposable in the Emergency Center, HWC will meet the beneficiaries' needs, and continue providing life saving services to men, women, and children (boys and girls). Additionally, preparing the community and the only emergency center, to handle disaster and emergency situation will increase the support of community to the emergency team and build the community resilience. </t>
  </si>
  <si>
    <t xml:space="preserve">Specific Objective 1: To ensure providing emergency services at HWC Hebron Emergency Center to reduce the suffering of H2 vulnerable population._x000D_
 Outputs: 1.1   Hebron Emergency Center is provided with basic emergency medications, laboratory supplies, and  medical disposables _x000D_
1.2 Emergency and health services are continued provided to the population of H2 area through Hebron Emergency center _x000D_
 Activities: 1.1.1 : to purchase and provide the Emergency Center with needed emergency medications and disposables.List of disposables, medications and equipment for emergency will be prepared.  Three bids will be requested  and opened by the HWC bids committee, and companies will be chosen according to HWC procurement procedure. The purchasing and delivery of equipment, medications and disposables will be conducted at the beginning of the project_x000D_
1.2.1  HWC staff continue providing emergency services to the population of the old city of Hebron._x000D_
_x000D_
Specific Objective 2: To prepare HWC center and the H2 local community to respond to emergency through building their capacity to handle emergency situation to mitigate the impact of current and potential emergencies._x000D_
Outputs: 2.1  HWC Emergency Center staff and volunteers are better prepared to handle disaster and emergency situations. 2.2 Two schools (one boys and one girls) in the old city of Hebron, H2 area are well prepared to handle emergency situation and evacuation._x000D_
Activities:2.1.1  Emergency preparedness and evacuation exercises will be conducted for the HWC staff by the civil defense .Rescue and Evacuation training at Hebron Emergency Center will start with a preparatory step, 4-day training on rescue and evacuation exercises will be conducted by the Civil Defense, benefiting 25 HWC medical staff and community volunteers in Hebron Center, The training will cover theoretical and practical exercises in fire management; Natural disasters; Evacuation and Rescue._x000D_
2.1.2 Training for 20 teachers and volunteers on first aid, emergency interventions and evacuation plans will be held for two days. 4 teachers will participate from each school in H2 area. The training will aim at building the capacity of trainees to manage emergency situation and  will focused on the following topic:How to transfer an injured person,How to deal with cuts, bruises and fractures,How to deal with suffocation, burns, bites and allergies, How to deal with toxins, bleeding and fainting then practice post test. The training will be conducted by HWC health team composed of an Emergency doctor and a nurse. This team of doctors and nurses successfully participated in trainings on advanced emergency interventions, including a Training of Trainers (ToT) on first aid _x000D_
2.1.3 the project coordinator will coordinate with the  Ministry of Education, to get a permit to do evacuation and rescue training .Training will be conducted to in two schools in H2 area (one boys’ and one girls’ school).Evacuation simulation exercise plan adapted for the schools will be implemented by the Civil defense in cooperation with HWC team._x000D_
In addition to the theoretical and practical training, each school will receive a first aid kit / station, and equipment to face emergency: fire extinguishers, fire blanket, and Emergency Bags. Students will receive supportive publications produced by Civil Defense and HWC (brochures, flyers)._x000D_
- The project activities will be regularly followed up by HWC project coordinator who will be responsible for collecting monthly data (HWC used a centralized information system that records and documents the number of beneficiaries and services) and submitting monthly reports along with budget follow up to HWC South Area director who reports quarterly to the HWC PHC Director. The project coordinator will conduct field visits to follow up with the work plan and the budget, and coordinate with the Civil Defense and the Ministry of Education to implement the emergency preparedness activities the local schools._x000D_
</t>
  </si>
  <si>
    <t xml:space="preserve">Indicators_x000D_
1. 32 items of essential emergency medications, 67 Items of medical disposables and 41 items of lab supplies are purchased and delivered to Hebron Emergency Center._x000D_
2. Emergency services are provided to around 1500 cases of emergency (70 males, 30% females) through Hebron Emergency center. _x000D_
3. 20 HWC staff (25% females, 75% males) and 5 community volunteers (50% males, 50% females)  are trained  by civil defense to handle disaster and emergency_x000D_
4. 20 Teachers and 5 community volunteers (50% males, 50% females) are trained on first aid, emergency intervention and evacuation._x000D_
5. Two Schools had rescue training and evacuation exercises.  450 females students of girls school, 550 males students of boys school and 60 teachers ((50% males , 50% females)_x000D_
 Target : The inhabitants of Hebron Old City, which is within H2 area, will be targeted through this project in addition to inhabitants of the surrounding area, who are living in the areas immediately adjacent to the settlements. According to PCBS 2011, the total population of Hebron City is about 183,312 people of whom 48% is under the age of 15 years old. The percentage of females is 43.3 %. The number of beneficiaries from this project is around 40,000 people.This includes the following communities; Al-Rajabi neighborhood, Jabal Johar, Abu Snaineh Quarter, the Old city, Tareq Ben Ziyad and AlSahleh Regions. The number of indirect beneficiaries from this project is around 40,000 people of whom 48% is under the age of 15 years old. The percentage of females is 43.3 %. _x000D_
</t>
  </si>
  <si>
    <t>Shatha Odeh</t>
  </si>
  <si>
    <t>info@hwc-pal.org</t>
  </si>
  <si>
    <t>+970 2 240 7518</t>
  </si>
  <si>
    <t>HWC HWC(nidoy1@gmail.com)</t>
  </si>
  <si>
    <t>Improving livelihood Conditions through developing the wastewater and sanitation situations in Marginalized Areas - West Bank</t>
  </si>
  <si>
    <t>OPT-15/WS/73520</t>
  </si>
  <si>
    <t>Water equipments</t>
  </si>
  <si>
    <t>Direct beneficiaries of water and green houses infrastructures: 200 individuals. Indirect beneficiaries: 9000 people (population of the 5 villages where the project is implemented)</t>
  </si>
  <si>
    <t xml:space="preserve">Overall objective_x000D_
to improve livehood of Rantes, Budros, Beit Nouba, Jamala, and Deir Amar villages inhabitants _x000D_
_x000D_
Specific objective:	_x000D_
to enhance the environmental and economic situation of the targeted inhabitants by safely collecting and treating wastewater and reusing treated wastewater for irrigation purposes._x000D_
</t>
  </si>
  <si>
    <t xml:space="preserve">The project arises to tackle wastewater management system problems that occur from the observed dilemmas of wastewater stream flowing in polluted form running among homes and public facilities in West Bank. Onsite wastewater management systems are very popular as only 30% of the population in the West Bank is served with sewage networks. All rural communities and the outskirts of the cities rely on cesspits as on-site disposal system. The high cost of emptying the cesspits forces the people to carelessly dispose their wastewater in the main streets and cultivated lands. The absence of a proper wastewater management system has severe impacts on the environment, public health as well as on economy and therefore the daily life of Palestinians is seriously deteriorated._x000D_
_x000D_
	The objective of the proposed pilot project is to improve livelihood conditions of five targeted villages’ inhabitants all located in zone C (Rantees, Bodros, Beit Nouba, Jammala and Dair Ammar villages) by implementing a grey wastewater treatment system. _x000D_
Grey water  generated from a household is equivalent to 70-80% of the total wastewater produced, and the remaining 20-30% is black water. The grey water treatment system will overcome this percentage (70-80%) of grey wastewater, and will leave only the black wastewater drainage into the cesspit hole, which will eventually decrease the frequency and the number of emptying the cesspit to less than one third. The grey water can therefore be reused as an alternative water source of irrigation for agriculture purposes._x000D_
</t>
  </si>
  <si>
    <t>Activities_x000D_
1-	 A1: Construction of 25 on-site low cost wastewater treatment plants._x000D_
2-	A2: Implementation of 25 greenhouses at home gardens._x000D_
3-	A3: 45 Training Hours on Water, Wastewater management and  agricultural tools._x000D_
4-	A4: 15 hours for 400 persons of Awareness campaigns on water, environment, and agriculture._x000D_
5-	A5 : Create and distribute an operational manual_x000D_
_x000D_
Outputs_x000D_
1.	Conserves water consumption_x000D_
2.	Low-cost method for sanitary disposal of the five villages’ wastewater._x000D_
3.	Reduces pollution of surface and ground water resources._x000D_
4.	Conserves nutrients, reducing the need for artificial fertilizer._x000D_
5.	Increases crop yields._x000D_
6.	Provides a reliable water supply to farmer.</t>
  </si>
  <si>
    <t xml:space="preserve">ER1: Water supply for agricultural purposes have been increased which contributes to the economic self-reliance of these inhabitants _x000D_
_x000D_
•	40 families of 300 inhabitants have access to onsite low cost wastewater treatment plants_x000D_
•	Increased amounts of water for agricultural purposes by more than 7500m3 per year_x000D_
•	 The Daily reuse of 25m3 to 50m3 of treated wastewater_x000D_
•	2,500m2 of protected agriculture in 25 baby greenhouses have been irrigated_x000D_
•	An increase of incomes about 10._x000D_
•	Reduce numbers and costs of emptying cesspits._x000D_
•	Increase the amounts of crop yields._x000D_
•	The construction activities provide work opportunities for skilled and unskilled labors, at least 300 people._x000D_
 _x000D_
ER2 Environmental and hygienic conditions of these inhabitants have been improved by equipping them with wastewater treatment plants._x000D_
_x000D_
•	Reduction of odor emissions &amp; insect’s infestation. _x000D_
•	Improve water quality._x000D_
•	Reduce pollution of surface and groundwater._x000D_
•	The concentration of pollutant materials in the wastewater has been reduced by 80._x000D_
_x000D_
ER3: The irrigation system is installed in the baby greenhouse at home gardens and nearby field,  _x000D_
•	Income for targeted families in the villages will be promoted through agricultural activities in baby greenhouse _x000D_
_x000D_
ER4: 100 hrs of awareness and training programs on environment, agriculture and wastewater attended by at least 100 participants (100 hrs)._x000D_
•	Increased awareness among households as means of utilizing water resources._x000D_
•	More interest for the importance of  water conservation , and environment protection _x000D_
•	More care for the health issues of the students increased _x000D_
•	The skills in agricultural management of an economical activity are reinforced_x000D_
_x000D_
</t>
  </si>
  <si>
    <t>0 - No signs that gender issues were considered in project design</t>
  </si>
  <si>
    <t xml:space="preserve">Provision of safe water and sanitation services to high priority schools in the most vulnerable communities in the West Bank </t>
  </si>
  <si>
    <t>OPT-15/WS/73521</t>
  </si>
  <si>
    <t>Input costs (works, materials, technical supervision, awareness, water sample)</t>
  </si>
  <si>
    <t>HQ indirect support costs (7%)</t>
  </si>
  <si>
    <t>10351</t>
  </si>
  <si>
    <t>9827</t>
  </si>
  <si>
    <t>153</t>
  </si>
  <si>
    <t>Students, Teachers &amp; school staff</t>
  </si>
  <si>
    <t xml:space="preserve">The overall objective of the project is the provision of water and sanitation facilities to un-served and under-served schools in West Bank </t>
  </si>
  <si>
    <t>Palestinian Hydrology Group (PHG)</t>
  </si>
  <si>
    <t xml:space="preserve">Schools are highly vulnerable and present difficulties to assure access to education and quality. Particularly in Area C, WASH facilities in schools in many cases lack of standards and existing structure is not assuring the separation between boys and girls in addition to the needs of people with disabilities. In addition the general chronic scarcity of water, and the inadequate water and wastewater networks in the area generates an unhealthy environment unsuitable for the education of pupils, which has direct effect on the dropout rate(specially girls) and low learning outcome _x000D_
Within the framework of WASH cluster , the project aims at enhancing access to WASH services of students in the most vulnerable schools, characterized by lack of safe water and poor hygiene facilities. Between September and October 2014, GVC has identified 35 schools in urgent need of WASH intervention. The first assessment has been list of schools and needs provided by the Directorate of Education of North Hebron, South Hebron, Bethlehem and Jericho., subsequently GVC staff has carried out an ongoing review of WASH needs, technical specifications, capacity of intervention and security conditions. _x000D_
The assessment findings showed the inadequacy of schools' water and sanitation facilities to meet the basic needs. The 35 schools assessed in the 3 governorates and 4 directorates of education do not reach SPHERE standards exposing the children to health risk._x000D_
Specifically:_x000D_
South and North Hebron Directorate of Education:_x000D_
- 1 School without sanitation unit _x000D_
- 4 schools with inadequate sanitation units_x000D_
- 9 schools without water network or enough storage capacity. The water available is less than 10 litter per user_x000D_
Jericho Directorate of Education:_x000D_
- 11 schools with inadequate sanitation units (without doors, windows, flushing system and water taps)_x000D_
- 1 school without septic tank_x000D_
- 1 school without water network or enough storage capacity. _x000D_
- 5 schools without water fountains for drinking _x000D_
Bethlehem Directorate of Education:_x000D_
1- 4 schools with bad conditions(the sanitation units without doors, windows, flushing system and water taps )_x000D_
2- 4 schools without water network or enough storage capacity. The water available is less than 3 litters per user_x000D_
3- 2 schools without septic tank_x000D_
4- 2 schools without adequate fountains for drinking_x000D_
The targeted schools were selected based ont eh vulnerability criteria above mentioned and prioritize following the indications of Ministry of Education, coupled with WASH vulnerability criteria: limited access to services, unreliable water quality and poor hygiene conditions. _x000D_
These schools enrol a total number of 987 students (2852 Girls, 6975 Boys)_x000D_
</t>
  </si>
  <si>
    <t xml:space="preserve">Needs assessments:_x000D_
At the beginning of the need assessment that lead to the present proposal will be reviewed to verify changes of needs\objectives and to measure the security risks. Gender – sensitive focus group discussions and consultations will be conducted to ensure needs of both males and females are met. GVC has been reviewing the implmnetaiton if its activities during the operational response brought about during 2013 and currently ongoing, with the specific objective of establishing a systematize community approach to reinforce local capacities, involvement and engagement of targeted populations. This will be applied during the need assessment, with a particular focus on gender equity and the need of the most vulnerable groups(people with disabilities and most deprived households)_x000D_
Activities:_x000D_
South and North Hebron Directorates of Education _x000D_
Majaz – 1 school _x000D_
Hadab la Fawwar – 1 school _x000D_
Khallet Al Mayyah – 1 school_x000D_
Yatta – 2 schools  _x000D_
Ad Dahriya – 1 school _x000D_
As Samou- 1 school _x000D_
Ar Rehyyah – 1 school_x000D_
Beit Mirsim – 1 school _x000D_
Bani Na'im – 1 school _x000D_
Ad Dier – 1 school_x000D_
Surif – 1 school _x000D_
Sa'ir – 1 school  _x000D_
Bethlehem Directorate of Education :_x000D_
Shawawreh – 1 school _x000D_
Beit Ta'mir – 2 schools _x000D_
Nahalin – 1 school _x000D_
Wadi Rahal – 1 school _x000D_
Bethelehm – 2 schools _x000D_
Wadi Fukin – 1 school _x000D_
Al Ferdous – 1 school _x000D_
Jericho Directorate of Education :_x000D_
Jericho -8 school _x000D_
Jiftlik – 1 school _x000D_
Marj Na'ja – 1 school _x000D_
Az Zbeidat – 1 school_x000D_
Al Auja – 2 school  _x000D_
An Nwei'meh – 1 school _x000D_
The activities fall under the 2nd outcome of the SRP, specifically contributing to the third output\West Bank _x000D_
Output 3 : Integrated WASH intervention to ensure affordable and sustainable access to basic minimal services _x000D_
- Improve water storage (Cisterns\tanks) – Construction of 100 CM cisterns _x000D_
- Construction or Rehabilitation of sanitation units _x000D_
- Construction of Septic tanks _x000D_
- Construction proper fountains for drinking _x000D_
All activities will take into consideration the needs of disabled people and designed to assure the access to the facilities _x000D_
Following GVC community approach methodology steaming out of specific evaluation and review held during the emergency operation brought about during 2012\2013 and re-evaluated during 2014 , specific attention will be given to WASH awareness and promotion alongside the implementation of the technical activities. The methodology will look to link WASH awareness and promotion directly with the activities implanted in schools, and will consist of activities identified by participatory approach  tailored to the schools and communities, and in collaboration with local bodies and authorities in the area . Specific surveys will allow to measure changes in behaviors and attitudes and the impact of the interventions in the schools and community level. Water quality analysis will be run on water resources to offset the Water Quality component of the operation ._x000D_
The approach allows GVC to asses properly the gender dimension, which is then addressed according to the specific needs identified , paying particular attention to women and girls _x000D_
Advocacy:_x000D_
GVC will share the cluster information of WASH and demolition response by providing data and evidences of demolition collected on the field. All material will contribute to the elaboration of national and international advocacy campaigns. GVC is also directly active in sensitization campaign conducted in Italy and is part of international platforms. _x000D_
_x000D_
</t>
  </si>
  <si>
    <t xml:space="preserve">The overall target of the intervention is to assure the adequate standards of provision of safe water and sanitation services to guarantee a healthy and safe environment for the education of pupils. The intervention designed will contribute in solving a situation of vulnerability which has direct effect on the dropout rate and low learning outcomes(according to Diroctrates of Educations GVC has been approaching for  the assessment). _x000D_
The main target that will be reached in all schools, according to the assessment will assure at least the minimum SPHERE standards, overcoming them in most cases:_x000D_
3 litters per pupil per day for drinking and hand washing _x000D_
1-2 litter per user per day for hand washing for each sanitation unit_x000D_
2-8 litters per cubicle per day for toilet cleaning _x000D_
1 toilet to 30 girls _x000D_
1 toilet to 30 boys_x000D_
Additional indicators :_x000D_
Improved the accessibility of disabled students to the school facilities _x000D_
Improved safety and hygiene practices among students and teachers: promote hygiene awareness campaigns in the school and in most vulnerable communities including hand washing, latrine usage, best hygiene practices , prevention of water borne diseases, and domestic water consumption _x000D_
Improved quality of the education in terms of safety and protection especially for girls(access to clean and decent sanitation facilities, adequate and separate toilets and washing facilities)_x000D_
_x000D_
The project will target directly:_x000D_
- 3420 beneficiaries in Jericho Directorate of Education  (1821 boys, 1362 girls, 168 Men, 69 women)_x000D_
-4443 beneficiaries in South and North Directorates of Education ( 3629 boys, 568 girls, 208 Men, 38 women)_x000D_
- 2590 beneficiaries in Bethlehem Directorates of Education (1525 boys, 922 girls, 97 men, 46 women)_x000D_
_x000D_
The facilities provided to schools will be in line with the guidelines provided by the MoEHE and shared with the cluster members, in order to use and keep the same standards of utilities based on gender, culture and context of action _x000D_
</t>
  </si>
  <si>
    <t xml:space="preserve">Francesco Michele </t>
  </si>
  <si>
    <t>00972597152134</t>
  </si>
  <si>
    <t xml:space="preserve">Supporting Gazan Communities and Service Providers in Emergency WASH Response and Preparedness				</t>
  </si>
  <si>
    <t>OPT-15/WS/73523</t>
  </si>
  <si>
    <t>1 - Contingency, Preparedness, Response</t>
  </si>
  <si>
    <t>2 - Basic Services for war affected</t>
  </si>
  <si>
    <t>Project staff</t>
  </si>
  <si>
    <t>Support costs - office, vehicles, etc</t>
  </si>
  <si>
    <t>42000</t>
  </si>
  <si>
    <t>18144</t>
  </si>
  <si>
    <t>20580</t>
  </si>
  <si>
    <t>3 targeted municipalities for contingency planning;</t>
  </si>
  <si>
    <t>War affected households, who are displaced, living in damaged housing (27,000 beneficiaries), and municipalities with households at risk of displacement and public health impact due to floods (15,000 beneficiaries)</t>
  </si>
  <si>
    <t>Provision of appropriate WASH response  in Gaza is ensured through local capacity building of communities and service providers, while supporting provision of basic services to critically vulnerable populations</t>
  </si>
  <si>
    <t>NRC has analysed the findings of the interagency rapid assessment, the common database for the damage assessment household survey, and the findings of an NRC funded assessment conducted by Ma'an in Rafah, Beit Lahia, Jabalia, and Beit Hanoun in October/November 2014. The most critically vulnerable group in Gaza are those who have been severely affected by the war, through displacement and damage or destruction to their homes. The household damage assessment findings in October indicate that 29% has been affected overall (equalling an amount of 480,000 affected individuals) and nearly 6% of the housing stock has been severely damaged or destroyed (equalling an amount of 120,000 people). Most of these housing units will require repair or reconstruction of WASH services, and many of these households are located in areas where basic services such as utilities have also been significantly damaged. Additionally, Gaza faces seasonal winter flooding annually. The risks of humanitarian crises resulting from localised flooding in 2015 are particularly high, given the already increased vulnerability of the population after the Israeli operation in July and August 2014. _x000D_
Based on these findings, which are supported by the WASH cluster strategic response planning for 2015, NRC has identified the following immediate and primary needs to be addressed: _x000D_
• war affected families living without access to adequate water supply from the municipal water network, _x000D_
• war affected families living without adequate household water storage (drinking and domestic water)_x000D_
• war affected and chronically food insecure families unable to purchase clean, affordable drinking water,_x000D_
• war affected families living in damaged housing without access to adequate sanitation, _x000D_
• lack of preparedness of municipal service providers and the private sector for emergency, _x000D_
• high risk of flooding in low lying areas, increasing the likelihood of additional displacement and public health risks for inhabitants during the winter season_x000D_
Among these vulnerable families, the women and girls are particularly affected by the lack of adequate water and sanitation. Women bear the primary responsibility for household chores, and are deeply impacted by water scarcity which can prevent them from undertaking these tasks and maintaining adequate household hygiene. Women and girls also particularly face issues with privacy and dignity without access to  adequate, secure sanitation.  Requests by women for increased supplies of water, usually through purchase from the private sector, places additional pressure on men as the typical provider for the household. The high stress of men due to limited financial capacity and inadequate living conditions has been widely reported in Gaza to contribute to increased levels of domestic violence. _x000D_
NRC’s new Shelter and Collective Centre Management teams, with the oversight of the Shelter Cluster have a unique added value in being able to link the temporary shelter options which will accommodate the remaining displaced people and the water and sanitation needs these people have.</t>
  </si>
  <si>
    <t>NRC will work along the strategic lines developed by the WASH cluster with outputs targeted to either the service provider or household level. In addition to municipalities and CMWU, who act as service providers and duty bearers, private suppliers, such as vendors of desalinated water, are also considered service providers due to their present role. Significant steps have already been taken to establish coordination with municipalities and service providers by NRC._x000D_
Men, women, boys and girls will have an active role in the project. In working with communities on all topics, from response planning or water safety, special emphasis will be made to consult with women and girls, and incorporate their concerns and priorities. Household repairs will also ensure that the privacy needs of women are fully met._x000D_
_x000D_
Output 1A: Risk of seasonal flooding caused by lack of adequate storm water infrastructure and exacerbated through rubble blockages from war destruction is mitigated_x000D_
NRC will work with targeted municipalities (agreed in coordination with other WASH cluster actors) for the development of response plans. NRC will focus on linking the response at the municipal level with that of humanitarian actors and the private sector. _x000D_
• Identification of vulnerable areas and scenario planning,_x000D_
• Development of the response plan with activation criteria and roles and responsibilities,_x000D_
• Provision of materials / tools to service providers for prevention &amp; response, based on scenarios identified and requirements of the response plan, _x000D_
• Pre-positioned capacity / materials to respond to WASH needs of affected HHs, _x000D_
• Cleaning of storm water gullies and lagoons._x000D_
_x000D_
Output 1B: National response capacity for Gaza is improved through coordination and partnerships with the private sector _x000D_
• Monitoring of domestic and potable water access in targeted program areas, including affordability of drinking water,_x000D_
• Comprehensive quantitative analysis of current capacity of the private desalinated water sector to address bottlenecks and to guarantee necessary water quality measures such as chlorination and testing and compliance with PWA regulations,_x000D_
• Development of response coordination mechanism with private sector actors._x000D_
_x000D_
Output 2A: Access to basic water and sanitation services has been improved through household facilities repair and connection, and through provision of domestic and potable water storage tanks _x000D_
• Provision of storage tanks for domestic and potable water,_x000D_
• Support to repair water and sanitary installations damaged by the war _x000D_
• Provision of water / cash vouchers accompanied by water quality monitoring,_x000D_
• Mobilisation and Hygiene promotion with knowledge sharing for conservation of water and safe handling_x000D_
_x000D_
Output 2B: Access to basic water and sanitation services for war affected households has been improved through service provider support in network and facilities repair _x000D_
Support to service providers (CMWU and Municipalities) to repair damaged infrastructure which prevents households from accessing services. _x000D_
• Emergency repairs/maintenance to existing damaged water and waste-water pipelines and pumping stations, connections to networks, rehabilitation of wells, pumps _x000D_
• Provisions of generators and spare parts_x000D_
_x000D_
Output 2C: Access to basic water and sanitation services has been improved in remaining non-UNRWA IDP sites_x000D_
NRC’s role in oversight of the Shelter Cluster has a unique added value in being able to link the temporary shelter options which will accommodate the remaining displaced people and the water and sanitation needs these people have. NRC will provide improved WASH services at displacement sites such as through connection of temporary shelter facilities and through provision of domestic and potable water storage tanks</t>
  </si>
  <si>
    <t>Outcome #1: Capacity on community/municipality and household level to respond to shocks is improved through resilience building and Disaster Risk Reduction measures_x000D_
_x000D_
Output 1A Indicators (Target):_x000D_
• # of municipalities with formalised and increased emergency response capacity (Target: 3 municipalities)_x000D_
• % of identified high risk communities within target municipalities where seasonal flood risks have been removed or mitigated (Target: 80%)_x000D_
Output 1B Indicators (Target):_x000D_
• % of target communities where domestic water quantity (frequency/duration) and desalinated water quality (biological) is known based on representative monitoring (Target: 100%)_x000D_
• % of private water vendors identified by comprehensive survey involved with response coordination mechanism (Target: 50%)_x000D_
_x000D_
Outcome #2: Target population in communities and neighbourhoods affected by the war have access to basic water and sanitation services. _x000D_
Output 2A Indicators (Target):_x000D_
• # of re-established HH connections (Target: 500 households)_x000D_
• M3 of household storage provided (Target: 5,250 M3) _x000D_
• M3 of potable water provided (Target: 6,075 M3)_x000D_
• % of target beneficiaries, disaggregated by age and gender, satisfied with rehabilitation of household facilities (Target: 90%) _x000D_
Output 2B Indicators (Target):_x000D_
• Frequency and duration of water services in days per week and hours per day in target communities (Target: at least 2-3 times/week, for at least 6 hours a day)_x000D_
• # of households benefitting from improved access to basic services (Target: 2,400 households)_x000D_
Output 2C Indicators (Target):_x000D_
• # of IDPs, disaggregated by age and gender, benefitting from improved WASH services at displacement sites (Target: 5,000)</t>
  </si>
  <si>
    <t>Vance Culbert</t>
  </si>
  <si>
    <t>vance.culbert@nrc.no</t>
  </si>
  <si>
    <t>+972547881601</t>
  </si>
  <si>
    <t>OPT-15/WS/73524</t>
  </si>
  <si>
    <t>11044</t>
  </si>
  <si>
    <t>2056</t>
  </si>
  <si>
    <t>4175</t>
  </si>
  <si>
    <t xml:space="preserve">Herders and Bedouins </t>
  </si>
  <si>
    <t>The overall objective of the project is the fulfilment of the fundamental human right to provide access to water in a safe, affordable way together with the reduced risk of displacement for the population from man-made and natural disasters.</t>
  </si>
  <si>
    <t xml:space="preserve">Palestine has been facing severe drought conditions during last years. Decreased rainfall, rapid depletion of the Eastern Aquifer, the only water resource in the Eastern West Bank, the water table dropping at an alarming rate, water shortage, lack of pasture areas and lack of crops have resulted into increased vulnerability of pockets of the West Bank. Individuals and communities, especially those dependent on livestock, are facing multi-layered problems: lack of water, pastures and fodder, and fluctuation of the market price of dairy products, meat and fodder._x000D_
_x000D_
Vulnerable people and groups are lacking of coping mechanisms that enable them to withstand the recurrent droughts and water scarcity, without support from the authorities and donors community._x000D_
_x000D_
The governorates targeted have received during 2014 a rainfall quantity below the average historical rainfall, directly hindering their reserves of harvested water. This natural occurrence increased further the dependence of un-served or under-served communities from direct purchase of water and in general increased the household expenses related to water and sanitation. _x000D_
_x000D_
This chronic erosion of income for vulnerable groups is depleting their livelihood. They constantly have to adopt coping mechanisms directly affecting their sanitation conditions and daily life, bringing about a situation of vulnerability which prevents them from enjoying the fundamental human right to an adequate standard of living. _x000D_
_x000D_
Women, girls and children are the most affected groups, particularly with regards to WASH aspects. They play a key role in the management of water related activities within the household environment and are the most exposed under certain harsh conditions._x000D_
_x000D_
Lack of sanitation infrastructures forces some of the targeted communities to practice open defecation. Women and girls are more exposed due to privacy issues during day times while safety concerns rise during nights, for the proximity of military and Israeli settlement areas. Old and disabled people also face big stress due to the need of being accompanied for open defecation._x000D_
_x000D_
Marginal zones in Area C are characterized by critical absence of development plans from Palestinian authorities. The PA lacks jurisdiction over these territories and it is unable to carry out any action. On the contrary, the Israeli authorities have total control on main planning tools. This determines a long-lasting gap in developing any planning strategies. _x000D_
_x000D_
The weak local capacities for self-protection, along with the structural shortcomings of the Palestinian government in supporting these communities, create an environment where communities cannot access remedies from relevant authorities nor claim their right in a clear lawful way._x000D_
_x000D_
These communities fail to match WASH humanitarian benchmarks (HB). Water use is 20-31 l/c/d (HB=60/c/d at risk, 30 l/c/d critical) and affordability (purchasing water) is 17-45 NIS/m3 (HB=20 NIS/m3). Their resilience is affected by limited water storage capacity where there are no water networks. 13% of the HHs have no storage capacity _x000D_
_x000D_
Manmade disasters were recorded during last years leading to lack of basic needs for the population prone to the risk of displacement. _x000D_
_x000D_
All Activities identified have been assessed in coordination with local village councils and municipalities. Moreover, it was communicated and coordinated with PWA and major actors dealing with WASH interventions in the targeted areas  _x000D_
</t>
  </si>
  <si>
    <t xml:space="preserve">Needs assessments_x000D_
At the beginning of the action a need assessment will be done to verify changes of needs/objectives and to measure the security situation. Gender-sensitive focus group discussions and consultations will be conducted to ensure needs of both males and females are met. GVC has been reviewing the implementation of its activities, with the specific objective of establishing a community approach to reinforce local capacities of the targeted populations. This will be applied, with a particular focus on gender equity and the need of the most vulnerable groups.  _x000D_
Rehabilitation  _x000D_
- 59 Cisterns not in use for high deterioration or structural damages. Wadi al siq\8,Ras Al Tein\7, Arab al Ka'abneh –Ein Samia\5, Maghaiyer al Deir\3,Al Baqaa\4,Tanna\12, Tell Al Khashaba\20_x000D_
- Road rehabilitation: improve the mobility of marginalized communities and reduce the cost of tankered water.Isfay,Majaz Fakheit \3km, Wadi Al Sieq\1.5km_x000D_
- Water Schemes will be upgraded by replacing irregular, unprotected under sized pipes with new properly designed systems . Al Jeftlik\7km, Al Walayda\2.5km_x000D_
Construction _x000D_
- 96 rain water harvesting cisterns . Wadi Ijheesh\1, Foroush Beit Dajan\15,Qusra\20, Salim\10, Um Lasafa, Khallet al Mayya , Om Shoqhan,Hadedeya,Wadi Elma,Ma'in\40, Birin,Khallet Hajar Tahta,Khallet Hajar Fauqa\10_x000D_
- 2 water schemes:Arab Ramadin Janoubi &amp; Abu Fardeh\3.5km,Zambeh\1.5 km_x000D_
- Construction of 1 resrvoir in Arab Ramadin Janoubi, and Abu Fardeh. Construction reservoir to increase the storage capacity &amp; guarantee a stabilized availability of water for the two communities.Coordination with the village council had been already mad to provide the required quantity of water on a price of 2 NIS\CM. This activity has been requested by the governor of Tubas _x000D_
- Provision of 200 latrines. Khashem al Karem\10, Khashem ad Daraj\8, Wadi Ijheesh\1, Haribat an Nabi\1, Zambeh\20, Arab Ramadin Janoubi, and Abu Fardeh\40, Fassayel\15, Froush Beit Dajan\10, Arab Al-Kaabna -Al-Mizeriaa\Ein Samia\20, Maghayier Al-Dier\25, Al-Baqaa\15, Deair Sharaf\10, Tanna\15, Ein far'a\10, Ka'abna beduions\12, Al A'zazneh \10_x000D_
- Provision of 8 mobile tankers . Ineezan\2, K'abneh beduins\6_x000D_
- Provision of 226 tanks . Fassayel \30, Wadi Al-Sieq\30, Ras Al-Tein\26, Arab Al-Kaabna -Al-Mizeriaa\Ein Samia\40, Maghayier Al-Dier\40, Al-Baqaa\10, Deair Sharaf\20 , Tanna \30_x000D_
- Provision of 245 filters in all communities targeted with activities of Cisterns construction and rehabilitation._x000D_
- Emergency preparedness and emergency response to manmade and natural disasters. Planning and preparation measures, in order to cover the urgent needs of the population will be planned and ready for implementation. The aims of the activity will be : 1. Reestablish the pre-disaster conditions in term of storage capacity and water supply. 2. Improve the capacity of vulnerable communities to respond to adverse conditions resulted by natural or manmade disasters_x000D_
Hygiene Promotion and Water Quality_x000D_
Following GVC community approach methodology, specific attention will be given to WASH awareness and promotion. The methodology will consist of activities identified by a participatory approach, tailored to the communities and in collaboration with local bodies and authorities in the area. Specific surveys will allow to measure changes in behaviors,attitude and the impacts of the interventions at HH and community level. Water quality analysis will be run on all the water sources. The gender dimension is addressed according to the specific needs,paying particular attention to women and girls._x000D_
Advocacy:_x000D_
GVC will participate to all the clusters related to WASH and demolition response by providing data and evidences of demolitions collected on the field. All material will contribute to the elaboration of national and international advocacy campaigns. GVC is also directly active in sensitization campaigns conducted in Italy and is part of international platforms. </t>
  </si>
  <si>
    <t xml:space="preserve">The  overall  objective  of  the  project  is  the  fulfilment  of  the  fundamental  human needs and rights  to    access  to  water that is sufficient, safe, acceptable, physically accessible and affordable, in addition to the reduction of the risk of displacement for the population from man-made and natural disasters_x000D_
_x000D_
The action is targeting the most vulnerable communities with economic instability, close to settlements or military zones, facing restrictions for development and affected by or under the threat of forced displacement. The communities fall all within the priority geographic locations and within the vulnerability benchmarks identified by the WASH cluster._x000D_
_x000D_
All the interventions aim at increasing access to water to improve the living conditions of the communities, particularly for women who are the population group most affected by water-related issues within the HH_x000D_
General indicators_x000D_
1-	Increased access to water for domestic use through increase of storage capacity for targeted households (cisterns, tankers, steel tanks) for 1987people (680 women, 633 men, 336 girls, 338 boys)_x000D_
2-	Increased access to water for domestic use through improvement of distribution infrastructures (water schemes, filling point, road rehabilitation) for 6882 people (2831 women, 2846men, 597 girls, 608 boys)_x000D_
3-	Increased access to sanitation trough provision of latrines for 483 people;_x000D_
4-	Increased knowledge of good hygiene and water management practices for 11000people;_x000D_
5-	The population affected by demolitions will not erode his livelihood assets to address basic needs related to WASH_x000D_
_x000D_
Specific indicators _x000D_
1-	Cisterns: Increased the storage capacity of targeted households of 23000 m3_x000D_
2-	Cisterns: Reduced the expenditures on water by the targeted household of 500 USD Year/family_x000D_
3-	Water schemes: Reduced the yearly maintenance cost of on ground pipes by 180.00USD for the targeted communities_x000D_
4-	Water schemes: Reduced water losses by 20%_x000D_
5-	Water schemes: Increased the minimum availability of water up to 40 lcpd_x000D_
6-	Water schemes: Reduced the water costs by 30% for cubic meter_x000D_
7-	Latrines: Reduced enuresis by 25% among the children of targeted HHs_x000D_
8-	Latrines: Improved the privacy and safety needs of women and children_x000D_
9-	Steel tanks: Extended the availability of water of at least 3days per HH_x000D_
10-	Road rehabilitation: Reduced the cost of water by 20%_x000D_
11-	Road rehabilitation: Reduced the time of transportation by 15-25%_x000D_
_x000D_
Ongoing monitoring surveys (taken into account seasonality) will be carried out (KAP assessment methodology will be used). Continuous monitoring of the action will be guaranteed by GVC project management and by GVC WASH technical adviser that will conduct internal evaluations along the project_x000D_
</t>
  </si>
  <si>
    <t>emergency @gvc-italia.org</t>
  </si>
  <si>
    <t>Rehabilitation of Damaged Orphans Homes in Gaza Strip</t>
  </si>
  <si>
    <t>OPT-15/S-NF/73525</t>
  </si>
  <si>
    <t>Repair Works</t>
  </si>
  <si>
    <t>Household Effects (Furniture &amp; Equipment)</t>
  </si>
  <si>
    <t xml:space="preserve">Direct Staff Costs </t>
  </si>
  <si>
    <t>Orphans sponsored by SIF in Gaza and Khan Younis governorates and their families, which are mostly female-headed</t>
  </si>
  <si>
    <t>The project is in line with oPt – Gaza Specific Shelter Objective 8: “Expand the available habitable housing stock”, which falls under the Shelter/NFI Cluster Overall Goal: “To ensure sufficient and adequate shelter and NFI assistance to the most vulnerable”, and responds to Strategic Objectives 1, 2, 4, &amp; 6.</t>
  </si>
  <si>
    <t>-	A damage assessment by SIF through visits to the homes of its sponsored orphans in Gaza and Khan Younis governorates has shown that of the total homes visited (285), 79 (28%) have sustained severe damages, 74 (26%) moderate damages, 125 (44%) minor damages, and 7 (2%) had no damages at all._x000D_
-	The assessment also revealed that most of the affected homes, even those that have sustained minor damages, require replacement of essential household effects, including furniture, washer, refrigerator and other items._x000D_
-	Under this project, as an urgent intervention, SIF will repair and reequip the homes of 100 SIF-sponsored orphans that were surveyed in Gaza and Khan Younis governorates and found to have sustained minor damages, for which the required construction materials could be obtained much easier and faster than the materials required for major construction works. Based on previous experience, it is expected that 25 of the 125 families whose homes were found to have sustained minor damages in Gaza and Khan Younis governorates would fail to prove ownership to their homes, which will violate the selection criteria._x000D_
-	Response to the severe and moderate damages that require substantial amounts of construction materials and funding will be addressed as a part of the rehousing interventions of either UNRWA or UNDP, depending on whether the affected family is refugee or non-refugee, respectively._x000D_
_x000D_
Background:_x000D_
_x000D_
The number of Palestinians who became internally displaced (IDPs) as a result of the July-August 2014 crisis in the Gaza Strip reached about 475,000 people at the height of the conflict– 28% of the population of Gaza Strip – including in UNRWA schools designated as collective centres (290,000), government schools (15,000), in informal shelters such as empty buildings, churches or mosques and with host families (170,000). The numbers decreased during the extended period of temporary ceasefires between 11 and 19 August, but soared back again to 475,000 prior to the 26 August open-ended ceasefire. Following the ceasefire, there has been a dramatic decline in the number of IDPs, with the numbers in UNRWA collective centres dropping to 32,419 at 18 centres, as at 28/10/2014. An estimated 47,000 IDPs are still staying with host families._x000D_
_x000D_
An estimated 6% of the entire housing stock in Gaza Strip is uninhabitable as a result of the last crisis- 20,000 housing units have been either destroyed or severely damaged, leaving more than 100,000 people homeless. This is in addition to the pre-crisis housing deficit of 75,000 housing units, due to people living in overcrowded or inadequate conditions (OCHA, September 2014). Other 5,800 housing units have sustained partial damages and some parts of the house are still inhabited. 38,000 other housing units have sustained windows and doors damages and small holes in external walls._x000D_
_x000D_
Directly following the open-ended ceasefire, SIF disseminated an SMS to all the families of its sponsored orphans in the Gaza Strip, asking them to report any personal harm or home damages caused by the crisis. Unfortunately, four of the orphans sponsored by SIF were reportedly killed during the conflict. The mother of one of the orphans was also killed. With regard to home damages, of the total number of families (1,472) contacted through SMS, 807 responded as follows: 272 (34%) reported severe damages, 208 (26%) moderate damages, and 307 (38%) minor damages. 20 families (2%) reported no damages at their homes. Subsequently, SIF carried out a field damage assessment of the homes of the families of its sponsored orphans in Gaza and Khan Younis governorates. Of the 285 visited homes, 79 (28%) homes have sustained severe damages, 74 (26%) moderate damages, 125 (44%) minor damages, and 7 (2%) had no damages at all. Under this project, SIF will repair the damages at the 125 homes of the SIF-sponsored orphans that were surveyed in Gaza and Khan Younis governorates and found to have sustained minor damages.</t>
  </si>
  <si>
    <t xml:space="preserve">Output: Minor damages to the homes of 100 SIF-sponsored orphans repaired and reequipped _x000D_
_x000D_
Activities:_x000D_
-	Hire the required project staff following SIF official procedures_x000D_
-	Conduct visits to the targeted homes to ascertain eligibility and determine the scope of repair works and the need for furniture and other household effects_x000D_
-	Prepare BOQs and furniture and equipment requirements_x000D_
-	Advertise in local newspapers both the construction works and furniture and equipment requirements, separately_x000D_
-	Award the construction works to local construction contractors and the furniture and equipment to local suppliers_x000D_
-	Monitor construction works at the designated sites and follow up on the procurement of furniture and equipment items_x000D_
-	Deliver furniture and equipment items to the affected families according to plan_x000D_
-	Issue final financial and narrative reports._x000D_
</t>
  </si>
  <si>
    <t xml:space="preserve">Targets:_x000D_
100 housing units repaired_x000D_
100 housing units reequipped_x000D_
_x000D_
Indicators:_x000D_
# of housing units repaired_x000D_
# of housing units reequipped_x000D_
</t>
  </si>
  <si>
    <t>Emergency tailored and coordinated response to most vulnerable people affected by war and natural disaster in Gaza Strip</t>
  </si>
  <si>
    <t>OPT-15/S-NF/73526</t>
  </si>
  <si>
    <t>Community services &amp; infrastructure rehabilitation</t>
  </si>
  <si>
    <t>3664</t>
  </si>
  <si>
    <t>1675</t>
  </si>
  <si>
    <t>891</t>
  </si>
  <si>
    <t>276</t>
  </si>
  <si>
    <t>Elder and disable people</t>
  </si>
  <si>
    <t xml:space="preserve">500 vulnerable households (3634 dependants) affected by shock and /or natural disaster and 30 local CBOs family members.  </t>
  </si>
  <si>
    <t>SO1: Ensure that all Shelter solutions incorporate WASH Cluster solutions_x000D_
SO5: Support national stakeholders to prepare for emergency and ensure a coordinated response</t>
  </si>
  <si>
    <t xml:space="preserve">Gaza Strip suffered from three wars in the past six years_x000D_
- The last 51-day war was the most devastating with, according to OCHA reports; 2,131 deaths including 70 % civilian fatalities that count 501 children and 257 women;_x000D_
 - Seven years of a comprehensive blockage on land, sea and air with restrictions on people and goods movements;_x000D_
 - Villages standing on the eastern part of Gaza, along the Green Line in the ARA, have been stormed to a point of complete destruction: such as Juhr Ad Deek, East of El Bureij and Al Magazi, Abassan Al Kabira, Khuzaa, Al Fukhari and Al Shouka;_x000D_
 - According to OCHA report published on September 4th, 2014, an estimated five per cent of the entire housing stock in Gaza is uninhabitable-18,000 housing units have been either destroyed or severely damaged with 108,000 people homeless;_x000D_
 -There are also around 38,000 families (an estimated 228,000 individuals), whose homes sustained minor damage and in need of basic NFIs assistance such as nylon and plastic sheets._x000D_
PU-AMI main area of intervention in Kahn Younis and Rafah experiences each year storm water flood that affect thousands of people._x000D_
PU-AMI has conducted a needs assessment with its 130 former farmer beneficiaries who are located in the ARA in southern Gaza Strip and findings showed that (Sept 2014): _x000D_
 - 90 % of farmers’ houses sustained damages; _x000D_
 - 54% of farmlands bulldozed;_x000D_
 - 76 % of irrigation networks severely damaged; _x000D_
 - 80 % of crops were lost;_x000D_
 - 26 % of water ponds destroyed and 51 % water infrastructure damaged; _x000D_
 Findings from 119 former women beneficiaries indicated that: _x000D_
 - 77% have different degrees of houses damages; _x000D_
 The needs assessment with 83 former CfW beneficiaries (Sept 2014) showed that: _x000D_
 - 89% have different degrees of houses damages                                                           </t>
  </si>
  <si>
    <t xml:space="preserve">PU-AMI has been an active member in Shelter, FSS, CfW and WASH clusters during the 51-day.   _x000D_
Other INGOs working in the area of intervention (MAAN, ICRC, ACF, OGB) are in constant coordination with PU-AMI teams in order to avoid any duplication and also seek joint efforts for effective and efficient humanitarian response,_x000D_
In close collaboration with MoSA, ACF and shelter and FSS clusters, following the last war, PU-AMI distributed food and non-food assistance to IDPs with hosted families or informal shelters. PU-AMI was in the field to be part of distribution teams dedicated by the MoSA as soon as the first humanitarian pause took place on July 17th, 2014. NFIs were already delivered in MosA warehouses in Middle area on July 15th and Khan Younis by July 16th, 2014. The next day, on July 17th NFIs were delivered to MosA warehouses in Rafah. Finally, PU-AMI was able to reach 1,600 displaced households by the end of September 2014, see details here below: _x000D_
- 1,600 affected households (10,418 individuals) received NFI kits in Khan Younis, Rafah and Middle Area governorates._x000D_
- 105 affected households (613 individuals) from Middle Area and Gaza governorate received food parcels,_x000D_
A specific priority was given to those IDP families whose houses were totally ruined or severely damaged, uninhabitable._x000D_
A daily update was provided to Shelter and FSS clusters as needed. PU-AMI attended all shelter cluster meetings related to the emergency response. _x000D_
_x000D_
PU-AMI will continue giving priority to households living in ARA notably farmers and war-affected people from the whole eastern side of Salah Ad Deen Street._x000D_
PU-AMI will closely cordinate emergency response in case of natural and /or man-made disasters_x000D_
_x000D_
Activities will include: _x000D_
- Establishment of emergency stock to respond to 500 HH urgent needs and capacity building for six local CBOs_x000D_
PU-AMI, in line with the National Recovery and Reconstruction Plan will coordinate its emergency response in close collaboration and coordination with national and local key stakeholders for effective and efficient urgent interventions;_x000D_
1. Distribution of NFI/ winterization kits to affected households in PU-AMI area of intervention when needed - including specific items related to gender such as baby and women diapers._x000D_
2. Urgent Assistance to local municipalities (water pumps, rental of heavy equipment, emergency fuel for instance) _x000D_
3. Awareness raising sessions on hazards and specific training on DRR to six local CBOs' staff_x000D_
4. Support to local CBOs through the provision of minimal safety materials (first aid kits, fire extinguisher for instance) </t>
  </si>
  <si>
    <t>* At least 500 affected families by man-made and/ or natural disaster have received NFIs assistance._x000D_
* 6 local municipalties benefited from urgent assistance in case of flooding and/or any urgent needs._x000D_
* At least 30 local staff received one training session on DRR._x000D_
* Six (6) emergency kits are distributed to local CBOs in PU-AMI area of intervention.</t>
  </si>
  <si>
    <t>Improvement of access and quality of municipal water supply and coordinated emergency response in KhanYounis and Rafah governorates</t>
  </si>
  <si>
    <t>OPT-15/WS/73527</t>
  </si>
  <si>
    <t xml:space="preserve">Cash for work </t>
  </si>
  <si>
    <t>10250</t>
  </si>
  <si>
    <t>6347</t>
  </si>
  <si>
    <t>3376</t>
  </si>
  <si>
    <t>1043</t>
  </si>
  <si>
    <t xml:space="preserve">Elder and disable people </t>
  </si>
  <si>
    <t>1000 families (7269 dependants), 400 small-scale farmers (2908 dependants), 10 unemployed men (73 dependants) and 500 (3635 dependants) households benefited from NFIs kits</t>
  </si>
  <si>
    <t>Ensure an appropriate WASH response for war-affected and critically-unserved communities in the GS_x000D_
Ensure an appropriate WASH preparedness and response to floods and other natural disasters in the GS</t>
  </si>
  <si>
    <t xml:space="preserve"> - Seven years of a comprehensive blockade with restrictions on movements of people and goods, on land and sea;_x000D_
 - Lack of electricity, of fuel and gas;_x000D_
 - Within the last six years, Gaza Strip lived 3 wars, where the last of 51 days was the most devastating and unprecedented in terms of human killings and infrastructures destruction;_x000D_
 - The rapid damage assessment conducted by the Palestinian Water Authority/ Coastal Municipalities Water Utility - PWA/CMWU- in July and August 2014 showed that damages occurred to water supply, such as wells, pumping stations, distribution centers and wastewater services, such as wastewater treatment, disposable system and sewage pumping stations;_x000D_
 - It also indicated that 33,000 meters of damage to the water and wastewater networks, with the majority located in Khan Younis governorate;_x000D_
 - Villages such as Abassan Al kabira, Khuzaa and Abassan Al Jadeeda that receive Merkorot water via networks (potable) had incurred very serious damages;_x000D_
 - The situation in Abassan Al Kabira has been already bad in relation to water services due to reduction in water quantities provided from Merkorot water and wells in Mirage (former settlements) because of electricity outages while population growth continues normally;_x000D_
 - The  quantity of water received by inhabitant was reduced from 120L/pers/day to 70 l/pers/day,_x000D_
PU-AMI needs assessment conducted in September 2014 with 130 farmers showed that 49 % of them in Abassan Al Kabira have still water source for irrigating their lands while 51 % do not have access,_x000D_
- In December 2013, GS experienced a thunder storm with very heavy rain that was not seen since more than a hundred years; the Alexa storm,_x000D_
- While many area in GS were affected by the Alexa storm, Khan Younis and Rafah remain two governorates with fragile situation as it happened on October 30th 2014 in Khan Younis different villages due to heavy rains.</t>
  </si>
  <si>
    <t>Coordination: _x000D_
PU-AMI has been an active member in WASH cluster during the 51-day and also in food security, protection, shelter, and CfW clusters._x000D_
Other INGOs working in the area of intervention (MAAN, ICRC, ACF, OGB, GVC,PARC) are in constant coordination with PU-AMI teams in order to avoid any duplication and also seek joint efforts for effective and efficient humanitarian response._x000D_
PU-AMI provided 15,000 returnees in Al Shouka with potable water during a month before handing over the activity to OGB on September 15, 2014._x000D_
It has also distributed 1,600 hygiene kits to 10,418 individuals in Middle area, Khan Younis and Rafah during and after the 51-day war._x000D_
On November 1st, PU-AMI responded favorably to Abassan Al Kabira urgent call to construct barrages in certain areas to protect people houses from floods through the provision of 10 trucks of gravels, and prepositioned nylon and small emergency materials in six local CBOs, _x000D_
On November 3, PU-AMI distributed 2240 pack of potable water (around 13500 bottles of water) in Juhr Ad Deek, East of AL Maghazi and El Bureij, Abassan Al Kabira, Khuzaa, AL Fukhari and Al Shouka,_x000D_
_x000D_
In close collaboration with Abassan Al Kabira municipality, PWA/CMWU and wash cluster, PU-AMI will implement the following activities:_x000D_
 1- Construction of a well in Abassan Al Kabira that has a capacity of 80 m3/hour,_x000D_
 1.1 Feasibility study and technical report,_x000D_
 1.2 Preparation of site._x000D_
 1.2 Procurement of necessary equipment (pumps, generators, chlorination unit, etc),_x000D_
 1.3 Main water pipeline construction on 1,8 km through CfW activity mainly (10 CFWers)._x000D_
Based on municipilaties information, PU-AMI esteems that this water supply activity will cover the needs in potable water of 1,000 families and 400 farmers family connected to the water network._x000D_
_x000D_
2- Emergency response in flooding areas in Khan Younis and Rafah,_x000D_
2.1 Provision of hygiene kits and winterization kits for 500 affected households,_x000D_
2.2 Support to local municipalities (rental of heavy machines, provision of mobile pumps, materials),_x000D_
2.3 Provision of material/tools to local CBOs for prevention and response in PU-AMI area of intervention._x000D_
M&amp;E activities: At the beginning of its project, a Monitoring &amp; Evaluation plan is designed by the PU-AMI Quality department. This plan includes all targeted indicators, related sources of verifications, methodology of data collection and timeframe of implementation. Complaint boxes are set up in each targeted village. Each complaint is studied by PU AMI and an individual response letter is provided. At the end of each activity, a Monitoring report measuring the impact and allowing improvements for further activities.</t>
  </si>
  <si>
    <t>* One equipped well is constructed and produce 80 m3/h. _x000D_
* 1,000 households in Abassan Al Kabira benefited from 120 liters / household / day of water municipal supply._x000D_
* At least 300 farmers women and men benefited from reduced (3NIS to 2 NIS/m3) municipal irrigation water prices._x000D_
* At least 500 households affected by floods benefited from hygiene and winterization kits._x000D_
* Six local CBOs are equipped with appropriate materials and tools for responding to floods and other natural disasters.</t>
  </si>
  <si>
    <t>Improve living conditions and protect vulnerable communities from adverse climate conditions through appropriate shelter and sanitation facilities for women, men, girls and boys including elderly and disabled people</t>
  </si>
  <si>
    <t>OPT-15/S-NF/73528</t>
  </si>
  <si>
    <t>1064</t>
  </si>
  <si>
    <t>1191</t>
  </si>
  <si>
    <t>Bedouins and Area C Inhabitants</t>
  </si>
  <si>
    <t>Overall Objective: To improve living conditions and protect vulnerable communities from adverse climate conditions through appropriate shelter and sanitation facilities, and to improve access to adequate and safe shelter to the most vulnerable communities in the occupied Palestinian territory (oPt) in order to protect people’s rights under International Humanitarian Law and Human Rights.                             Contributing to Shelter Cluster Objectives number 3&amp;4  which are: 1) Ensure shelter solutions are able to mitigate against harsh weather conditions, and 2) Ensure continued access to adequate shelter for those at risk of future manmade or natural disasters. the project is contributing to shelter cluster outcomes number 1&amp;2 for the 3rd SO which are Support to vulnerable families to ensure they are prepared for winter weather conditions , and Provision of suitable shelter-related NFIs packages for those in inadequate shelters.  and it is contributing to outcome number one for the 4th Shelter Cluster  SO which is Advocacy for the right of adequate housing and fit-for-purpose planning procedures</t>
  </si>
  <si>
    <t xml:space="preserve">East Jerusalem Young Men's Christian Association </t>
  </si>
  <si>
    <t xml:space="preserve">The majority of Bedouin herding communities in the area live in a semi nomadic, poor pastoral life, often in corrugated tin shacks or tents. Moreover, the prolonged conflict restricts possibilities of development. _x000D_
• Due to increasing fodder costs, inflated water prices, restricted access to grazing land and low availability of credit, the financial vulnerability of herders has increased as they are gradually forced out of business, unable to pay off debts and obliged to sell their herds and assets. _x000D_
• Bedouins tin shacks and tents offer families limited protection from harsh weather condition, as well as much reduced access to basic health and sanitation facilities. _x000D_
• According to the YMCA assessment conducted in September 2014 in 9 communities in Bethlehem, Bedouins women and children are particularly vulnerable. As communities affected by limited freedom of movement have become more concentrated and crowded spaces, it is therefore a need to include women participation in trainings so that they enjoy equal access to Shelter activities which will increase their participation and movements in the communities. _x000D_
• women are increasingly confined at home and many have lost their long established responsibilities (such as animal grazing and wood collection). In addition, very often women bear responsibilities of caring for their children and for elderly people in their family which is particularly challenged leading to nomadic life all the year,_x000D_
• Two of the identified beneficiary groups are Bedouin communities, two are herder communities and one is a farming community. In these communities the water services is low and limited access to education and all of communities lack access to public transportation._x000D_
• There are grounds to believe, supported by an assessment conducted in September 2014, that there are risks of demolitions, demolition orders, settlement violence and threats of these acts targeting these communities which could result in forced displacement, which is a violation of IHL. _x000D_
• This could further result in a change of the Palestinian landscape through Israeli expansions, which is in itself another violation of IHL. _x000D_
• Access to adequate housing can be a precondition for the enjoyment of several human rights, including the right to work, health, social security, vote, privacy and/or education. _x000D_
• Forced evictions can have implications on the enjoyment of several human rights, including the right to education and the right to personal security. _x000D_
• Women and girls are particularly vulnerable to external and family violence, including sexual violence, before, during and after an eviction. At the same time, the right to adequate housing can be affected by the extent to which other human rights are guaranteed. _x000D_
• Access to housing is most at risk for those denied the right to education, work or social security. Improving housing conditions and protection against forced evictions are often dependent on claims made by those affected. Where the rights to freedom of expression, assembly or association are not respected, the possibility for individuals and communities to advocate better living conditions is significantly reduced. _x000D_
• International humanitarian law also entails specific protection of the right to adequate housing during international and non-international armed conflicts (Fourth Geneva Convention relative to the Protection of Civilian Persons in Time of War (art. 53); Protocol I (art. 69); and Protocol II (art. 17)).  The Rome Statute of the International Criminal Court recognizes that the extensive destruction and appropriation of property that is not justified by military necessity and carried out unlawfully and wantonly is a war crime (art. 8). There is therefore a need to identify, document and to report these violations and to advocate for the Occupying Powers adherence with the law and its obligations as the Occupying Power under IHL._x000D_
</t>
  </si>
  <si>
    <t xml:space="preserve">1. Improvements, rehabilitation and winterizing of inadequate shelters with coordinated WASH support in  East of Bethlehem villages (Kisan, Arab ar Rashayida, Ar Rawain) by provide insulated shelter or winterize existing ones (suitable shelter, kitchen, kitchen kits, and 1st Aid Kits)_x000D_
1.1 Coordination with relevant stakeholders to establish project structure [Project structure includes people\committee from the local communities (women and men]_x000D_
1.2. Announce in the targeted areas about the project and project criteria.  Different tools will be used in the announcement to guarantee that women, illiterate people, disabled (visually impaired and can’t hear) and elderly are well informed about the targeted areas and the project criteria._x000D_
1.3 Select most eligible beneficiaries (women headed households, households with elderly persons, disabled family members, pregnant women and newborns are prioritized.) _x000D_
1.4 Identify the design and size of assistance for each family (consult women and disabled persons)_x000D_
1.5 Provide suitable shelter (Caravan, tent or winterization aterials),                                                                                          _x000D_
1.6 Improvement and empowerment of women housing places (in close consultation with women) by providing kitchen and  Kitchen kits _x000D_
1.7 First Aid Training for the Committee Members and family members (including female members) with coordination with Palestinian Civil Defense to enhance them how to deal with emergency case during their staying in prairies. Separate trainings will be conducted for women if it is sensitive for them to be with men at the same place. Female trainer will be provided for them.)_x000D_
All Activities are with coordination with Joint service Councils, village councils and community representatives_x000D_
2. Decrease health risks due to staying in the marginalized desert areas by provide emergency rooms include Caravan + solar panel + equipment in (Kisan, Arab ar Rashayida, Ar Rawain)_x000D_
2.1 Coordination with protection groups have been formed and established by Participatory Vulnerability Community Assessment (to include women and gender issues) PVCA project implemented by YMCA and funded by Christian Aid to identify the best location for the emergency room._x000D_
2.2 Give training for the protection groups’ members in how to operate the emergency room and manage it to insure sustainability. And then after the training make exams for all members to select the most capable members in operating the emergency rooms. _x000D_
All activities will be in parallel coordination with Ministry of health - and health works committees _x000D_
3. Decrease displacement rate from ancient houses in Beit Skaria and Al O’qban \ Al Iqab by rehabilitation of 20 houses. Women will be consulted in rehabilitating their own houses to guarantee women's space and privacy._x000D_
3.1 Hold meetings with the selected beneficiaries (women from the selected families are present in the meetings to identify the design) to Identify the design, work progress and risk analysis during the rehabilitation works, since we are working in very critical areas politically. _x000D_
3.2 Procurement procedures to select the contractor who can adapt and works in rehabilitation activities in such risky areas._x000D_
3.5 Finalization of work, inspection, quality assurance and delivery to beneficiaries at the household level_x000D_
4. Implement protection groups who will receive training in IHL, HR and documentation and report writing in order to identify and successfully document violations of aforementioned laws on OPT. _x000D_
4.1 Increase people’s (women, men, girls and boys) access to legal consultation regarding IHL and HR violations through the implemented protection groups who will facilitate the contact with NGO’s. _x000D_
4.2 Increase advocacy work through national and international presence on the affected areas in order to push for accountability of Occupying Power (OP) for its IHL and HR violations and its omissions of its obligations as the OP._x000D_
</t>
  </si>
  <si>
    <t xml:space="preserve">Contributing to Outcome Number One: Support to vulnerable families to ensure they are prepared for winter weather conditions, and Outcome number two:  Provision of suitable shelter-related NFIs packages (priority will be for women headed their families, pregnant women or families with newborns, elderly and disabled) for those in inadequate shelters:                             _x000D_
1. Reduce threats of unsafe living conditions from adverse climate conditions, inappropriate shelter and sanitation facilities and demolition threats.     _x000D_
2. Increased access to affordable, adequate and safe living conditions, including shelter and kitchen facilities.                           _x000D_
3. Improved access by women, men, girls and boys, disabled and elderly to appropriate and adequate shelter, hygiene and sanitation facilities._x000D_
4. Improved quality of shelter facilities that responds to the different gender needs and can resist adverse climate conditions to the most vulnerable groups and communities in oPt                                                                                                                                                                                        Contributing to Outcome number three: Advocacy for the right of adequate housing and fit-for-purpose planning procedures:_x000D_
5. Reduce vulnerabilities through increasing capacity in the affected communities and increasing their knowledge on IHL and HR and advocate for the Occupying Powers adherence with its obligations under IHL._x000D_
6. Increased capacity and awareness, knowledge and practices of the most vulnerable groups and communities on shelter, hygiene and their rights under IHL and HR._x000D_
</t>
  </si>
  <si>
    <t>Cooperazione E Sviluppo - CESVI</t>
  </si>
  <si>
    <t xml:space="preserve">Avoiding displacement of water scarce communities, ensuring their access to basic services and rehabilitation of infrastructures and promoting community mobilization against IHL violations </t>
  </si>
  <si>
    <t>OPT-15/WS/73539</t>
  </si>
  <si>
    <t>Personnel Cost</t>
  </si>
  <si>
    <t>Supplies and activities cost</t>
  </si>
  <si>
    <t>Direct Program running cost</t>
  </si>
  <si>
    <t>Indirect cost (7%)</t>
  </si>
  <si>
    <t>5908</t>
  </si>
  <si>
    <t>839</t>
  </si>
  <si>
    <t>2785</t>
  </si>
  <si>
    <t>Beduoin/Herder/Farmer Comminities. People 6-17:  2558; Female 6-17: 1199</t>
  </si>
  <si>
    <t>The present intervention is aimed at ensuring access to basic WASH services and rehabilitation of infrastructures to avoid the displacement of water scarce communities, addressing their vulnerability and marginalization against illegal Israeli practices and policies. The action will be implemented in Southern Hebron Hills Area C, addressing the communities of Masaref Bani Naim (MBN) Council, Baqa'a Valley, related to Hebron Municipality and Bedouin/Herder communities, related to Yatta Service Council, extremely vulnerable to arbitrary eviction/demolition orders, restrictions of access to land, properties and natural resources, settlers violence, uncovered from the provision of basic services and at high risk of displacement. Resilience and protection of these communities will be improved through increasing their access to water storage for human and livestock uses; the construction and rehabilitation of underground cisterns; road rehabilitation decreasing network supply time period and unit price of water; water drainages to avoid road flooding during rainy season; awareness against IHL violations and Israeli illegal practices creating/reactivating CBOs through community mobilization; increasing good hygiene practices through training sessions and KITs distribution. The prevention of IHL violation and community protection will be increased also through the creation of a monitoring/reporting system by local communities and CBOs to empower their mechanism of response to IHL violations in their localities and better advocating to relevant institutions. A data base system monitoring water scarcity will be established by targeted municipalities and used also to collect different data, fostering the design of community oriented projects in holistic approach and in dialogue with national/international stakeholders. The project is gender based, tailored on natural/cultural/social/economic specificities of each area of intervention.</t>
  </si>
  <si>
    <t>The Society of St. Yves</t>
  </si>
  <si>
    <t>As mentioned on the Vulnerability Profile Project (VPP), Hebron Governorate is the area with the highest percentage of inhabitants located in Area C. Masaref Bani Naim (MBN) Council, Baqa'a Valley and Bedouin/Herder communities, related to Yatta Service Council,  are all located in the Eastern part of South Hebron Hills (close to road 60), unprotected from IHL violations and highly vulnerable due to their proximity to Israeli settlements/settlement built up areas/natural reserve Areas/Firing Zone._x000D_
MBN Council - representing at least the 25 % of Hebron Governorate land– is composed by around 3.500 inhabitants, during the spring reaching up to 7.000, spread among 7 communities. Most of the population is composed by farmers and/or herders, owning at least 17.000 sheep.  The community is in need of basic infrastructure: roads, water pipelines, road water drainages and rainy water underground cisterns. With an Echo Project, Cesvi provided the community with a filling point and a water truck reaching all the population with a price of 12 NSI/m3. High level of water scarcity is still present due to the high amount of livestock in the area and the existing cisterns in need to be rehabilitated. MBN is also facing road flooding further increasing isolation of its inhabitants and even impeding them to reach their own houses. In the past, Cesvi already installed 3 road drainages, still not enough to cover all roads extension._x000D_
The Yatta Bedouins/Herder communities (Zwaideen “Om Al Daraj”, Al Hathaleen “ khashm Al Karem”,  Al Najadeh “ khashm Al Karem, Hmaidah, Dkikah”, Um Al Khair) are located in the firing zone (around 4.700 people), with a total livestock of 23.000 sheep. These communities are water scarce due to their proximity to Israeli settlements (“Karmael Maun”), weakening their water supply from the existing water network and their water storage capacities: these communities suffer from lack of underground cisterns preventing them from water storage specially in rainy season. Stop Worker Order and Demolition Order are highly frequent (only in November 2014 the Israeli authorities have carried out 6 demolitions) and local inhabitants are not aware of any measure of prevention/protection against IHL violations. These communities suffer from high price of water (reaching 30 NIS per m3 during the dry season). Improvement of hygiene best practices is also needed. _x000D_
Baqa'a Valley Community, related to Hebron Municipality, is located in Area C, 10 km south of Hebron, surrounded by Harsaina Israeli settlement. The area is populated by 120 families, farmers and/or herders. Between 1998-2000, with an USAID funded project, some water schemes, serving Bani Na'Im and Hebron Municipalities, were implemented: those schemes were extended also to Baqa'a Valley but Israeli authorities impede the population to use this water network. Local communities spend up to 40 NIS/m3 for water tankering supply because Israeli authorities banned the construction of any kind of water collection systems. Confiscation and demolition orders are highly frequent: almost 500 acres of land has been confiscated and, by September 2014, 33 building and 12 wells have been demolished whilst 32 buildings received a demolition order._x000D_
Designed in strict coordination with the other humanitarian actors present in the area (mostly ACF and GVC), this project aims to increase the water storage capacities for human and livestock uses, to implement road facilities rehabilitation, to distribute Hygiene kits and tools for cisterns rehabilitation, to enhance legal awareness and protection mechanisms through community mobilization in collaboration with NRC (Norwegian Refugee Council) and in partnership with The Society of St. Yves and to establish a Data Collection system managed by targeted municipalities for water scarcity prevention.</t>
  </si>
  <si>
    <t>The action is composed of three results: _x000D_
Result 1 – Water: Water storage capacities for human and livestock needs are improved, main infrastructures for provision of services are rehabilitated, hygiene best practices are increased. _x000D_
A1.1: Construction of 15 70 m3 underground cisterns in Masaref Bani Na'Im (MBN) for livestock purposes._x000D_
A1.2: Construction of 25 70 m3 underground cisterns for domestic uses in Bedouin Communities._x000D_
A1.3: Distribution of 100 tool kits among MBN communities for cistern rehabilitating._x000D_
A1.4: Water monitoring, pre and post tests for rehabilitated cisterns. _x000D_
A.1.5: Implementation of 10 drainage road systems in MBN to avoid road flooding during rainy season. _x000D_
A.1.6: Distribution of 600 Hygiene Kits and training on Hygiene best practices for female and male population among Bedouin communities._x000D_
Result 2 – Legal Awareness/Advocacy: Legal awareness, monitoring and reporting capacities are increased among targeted communities. Local CBOs are reactivated or established._x000D_
A.2.1: Reactivation/establishment of 10 CBOs in Herders and Bedouin communities, MBN and Baqa'a Valley._x000D_
A.2.2: Establishment of Monitoring and Complain Mechanism system, managed by CBOs  (about 7 members each, male and female) for monitoring , documenting and reporting IHL violations against local communities of intervention – MBN, Baqa’a Valley, Herders and Bedouin communities. _x000D_
A.2.3: 130 Sessions on legal awareness and legal response to IHL violations to local communities and CBOs - MBN, Baqa'a Valley, Herders and Bedouin communities. _x000D_
Result 3 – Water Scarcity Monitoring: A Database Management System is developed for monitoring and responding to water scarcity. _x000D_
A.3.1: Training to Municipalities/Councils/CBOs on developing a data base system to monitor water availability in local communities of intervention (foreseen the involvement of ARIJ. Applied Research Institute - Jerusalem). This system will increase the connection with WASH Cluster as well as with the PWA with updated and reliable data on water scarcity issues. The database system will be used also to monitor different data as: demography, livestock, constructions, education, enabling the improvement of community oriented project in holistic approach.</t>
  </si>
  <si>
    <t>Result 1 _x000D_
Indicator 1.1_x000D_
100% of targeted families have constructed/rehabilitated their cisterns and have access to water in quality and quantity in line with PWA standards for human and agricultural purpose. _x000D_
Target Value: _x000D_
Water storage increased by 2800 m3 and 100 families report the application of newly acquired knowledge on cistern maintenance_x000D_
Sources of verification:_x000D_
Baseline, beneficiary selection survey, distribution of records, photographs, pre and post water quality test handover certificates, final report  _x000D_
Indicator 1.2_x000D_
75% of Bedouins/Herder community members applies newly acquired knowledge on safe WASH practices_x000D_
Target Value: _x000D_
3150 out of 4.200 beneficiaries_x000D_
Sources of verification:_x000D_
Baseline, beneficiary selection survey, distribution of records, photographs, pre and post KAP survey, final report_x000D_
Indicator 1.3_x000D_
75% of Bedouin women targeted applies hygiene best practices acquired thanks to the project_x000D_
Target Value: _x000D_
1474 out of 1966  beneficiaries_x000D_
Sources of verification:_x000D_
Baseline, beneficiary selection survey, distribution of records, photographs, pre and post KAP survey, final report_x000D_
Indicator 1.4_x000D_
100% of WASH road facilities have constructed and have an operational and maintenance plan developed by the end of the project _x000D_
Target Value:_x000D_
2600 of targeted beneficiaries use road with no flood risks_x000D_
Isolation of targeted communities decreased by 75%_x000D_
Sources of verification:_x000D_
Baseline, beneficiary selection survey, distribution of records, photographs, pre and post water quality test handover certificates, final report, O&amp;M plan_x000D_
_x000D_
Result 2_x000D_
Indicator 2.1_x000D_
60% of the total beneficiaries report a formal claiming against cases of IHL violation_x000D_
Target Value: _x000D_
1.800 out of 3.000 beneficiaries_x000D_
Sources of verification:_x000D_
Baseline, n. of reports of legal stakeholders, direct observation and  interviews with beneficiaries_x000D_
Result 3_x000D_
Indicator 3.1_x000D_
 A Database Management System for water scarcity is created and completely functioning by the end of the project  _x000D_
Target Value: _x000D_
3 Database Management System are implemented and WASH Cluster and PWA receive updates on monthly basis._x000D_
75% of beneficiaries involved in data base management declares to use it on regular basis _x000D_
Sources of verification:_x000D_
Frequency of updates, reports, data collected</t>
  </si>
  <si>
    <t>Tatiana Olivero</t>
  </si>
  <si>
    <t>jerusalem@cesvioverseas.org</t>
  </si>
  <si>
    <t>+972 0547670948</t>
  </si>
  <si>
    <t>Support to the vulnerable communities suffering from inadequate housing conditions</t>
  </si>
  <si>
    <t>OPT-15/S-NF/73541</t>
  </si>
  <si>
    <t>1348</t>
  </si>
  <si>
    <t>683</t>
  </si>
  <si>
    <t>337</t>
  </si>
  <si>
    <t xml:space="preserve">The overall objective of the project is to improve housing conditions of the deprived households by providing means and techniques through community implementation methodology </t>
  </si>
  <si>
    <t xml:space="preserve">The communities in Area C are highly vulnerable and suffer from inadequate housing conditions due to building restrictions in their areas. This pose high risk on the households' members related to being exposed to wild animals, vulnerable of being under attack of settlers and soldiers especially in locations where military exercise is present, health risks related to lack of proper ventilation or proper structure and imposing economical burden on the household for the expenses of rehabilitating the shelter especially the natural affects. _x000D_
Through the assessment conducted by GVC during September and October, GVC found that average expenses of the household on rehabilitation of the dwelling reaches up to 1000 USD per year but the rehabilitation itself doesn’t exempt the household from being vulnerable for any further rehabilitation after being exposed to storms. These communities suffer from demolition orders and are not able to expand the size of the dwelling or adding any new structure. During 2013 and 2014 GVC rehabilitated over 80 shelters in Area C and military zones. Through using the methodology of implementation through the community, GVC was able to avoid exposing the targeted families to risk of demolition orders nor displacement having the community through participatory approach in conducting the technical implementation and designing the interventions according to the kind of structure in the community, material used and ensuring the technical specification in building adequate shelter respecting protection against all kind of risks _x000D_
The assessment findings in the 15 communities showed the inadequacy of the housing conditions that fail to meet the basic needs of the targeted population. _x000D_
- 5 communities located in or near military training bases. The communities lack of proper housing conditions to ensure the safety during the military exercises. _x000D_
- 2 communities located near settlement. The communities lack of house conditions providing safety and privacy for the households _x000D_
- 2 communities located near the boarders\military checkpoints_x000D_
The targeted communities lack the ability to afford the means to build resilient shelters that are not in need of annual rehabilitation and not exposed of being destroyed during strong storms and no insulation exists to protect the household members from the extreme conditions of weather (head and cold)._x000D_
The shelters don't provide privacy for the women where no separate rooms exist for them. Current structure pose a daily burden on the women for taking care of the dwelling while not providing any protection against wild animals where the main affected categories are the women and children_x000D_
   _x000D_
</t>
  </si>
  <si>
    <t xml:space="preserve">Outputs_x000D_
_x000D_
Output 1_x000D_
Support self-help for the most vulnerable families to provide shelter repairs and transitional shelter solutions close to former homes, to promote self-reliance and maintain links to communities, livelihood activities and support networks. _x000D_
_x000D_
Through the implementing methodology of GVC in involving the communities, it invests in the community capacities in supervising the work and being a vital role in the technical implementation. Through GVC partnerships with NRC, a capacity building for the community in seeking legal support, knowing how to avoid the legal risks and being prepared for any possible risks through having links with the needed parties. _x000D_
_x000D_
Output 2_x000D_
Support most vulnerable families with shelter-related technologies to reduce the cost of living._x000D_
_x000D_
According to previous evaluation of shelter-related interventions implemented by GVC, the technical specifications used and review within the Shelter Cluster, assure a significant average yearly cost reduction.   _x000D_
_x000D_
Activities_x000D_
_x000D_
Rehabilitation of 133 shelters: _x000D_
GVC will rehabilitate already existing shelter by replacing old material (walls, floor&amp; roof) with new materials respecting and assuring SPHERE standards. The technical specifications will follow the agreed within the Shelter cluster, and reviewed amongst the Cluster’s active partners. Do not harm, and specifically security, safety and cultural respect will be key priorities during the implementation, and sought through a community approach._x000D_
_x000D_
Rehabilitation of 133 latrines:_x000D_
Households with already existing latrines will be provided with materials for its rehabilitation, while households with no latrines will be provided with the means and materials and supported to install one. Upon the household and community risk and vulnerability assessments (related to culture and security), it will be determined between installing fixed or mobile latrine. The household will be provided with tanks for the latrine and septic tank to be constructed._x000D_
_x000D_
Hygiene campaign and distribution of hygiene kits _x000D_
A hygiene campaign will be conducted based on participatory approach where awareness workshops and activities are tailored to each community based on the findings. A hygiene kit will be distributed for each targeted HH_x000D_
_x000D_
Advocacy_x000D_
GVC will participate to all the clusters related to Shelter Custer by providing data and evidences of demolitions collected on the field. All material will contribute to the elaboration of national and international advocacy campaigns. GVC is also directly active in sensitization campaigns conducted in Italy and is part of international platforms_x000D_
_x000D_
</t>
  </si>
  <si>
    <t xml:space="preserve">The overall target of the intervention is to assure the adequate standards of housing conditions._x000D_
- 133 shelter repaired through community-driven methodology _x000D_
- 337 women exempted from physical burden and assured privacy _x000D_
- 50% decrease on annual rehabilitation of the shelter_x000D_
 _x000D_
Additional indicators :_x000D_
Improved ventilation in the shelter_x000D_
Improved insulation from extreme weather conditions _x000D_
Improved hygiene and safety of the household members _x000D_
</t>
  </si>
  <si>
    <t xml:space="preserve">Humanitarian Support to Protect Palestinians in the West Bank from Forcible Transfer </t>
  </si>
  <si>
    <t>OPT-15/S-NF/73542</t>
  </si>
  <si>
    <t>Humanitarian Aid Costs</t>
  </si>
  <si>
    <t xml:space="preserve">Project Support Costs </t>
  </si>
  <si>
    <t>Administration Costs</t>
  </si>
  <si>
    <t>26811</t>
  </si>
  <si>
    <t>12969</t>
  </si>
  <si>
    <t>5896</t>
  </si>
  <si>
    <t>Contribute to the protection from forcible transfer of Palestinians in West Bank communities facing such risk through provision of humanitarian assistance including support to livelihoods, awareness raising, humanitarian shelter, WASH, legal assistance and advocacy.</t>
  </si>
  <si>
    <t xml:space="preserve">Consortium Partners: ACTED Première Urgence-Aide Médicale Internationale (PU-AMI) Gruppo di Volontariato Civile (GVC) Action Against Hunger (ACF)  National Implementing Partners: Jerusalem Legal Aid Centre ( JLAC) Yesh Din Hamoked </t>
  </si>
  <si>
    <t xml:space="preserve">As identified by the October 2014 Humanitarian Country Team’s (HCT) Humanitarian Needs Overview, ‘thousands of Palestinians throughout the oPt have been forcibly displaced or are at acute risk of forced displacement as a result of multiple factors including policies and practices related to the ongoing occupation’. Forced displacement has a multitude of negative impacts upon Palestinian families and communities. ‘It deprives Palestinians of their home and land, often their main asset, and frequently results in disruption to livelihoods, a reduced standard of living and limited access to basic services’. The impact of the loss of agricultural and WASH inputs for Bedouin communities is great, as generally their primary resources come from agriculture/livestock. The impact on women and children from forced displacement and demolitions can be particularly devastating and negative coping mechanisms including child labour, early marriage of girls and loss of community resilience. _x000D_
_x000D_
The underlying causes of the humanitarian need result from continued violations of International humanitarian law (IHL) including domestic laws, policies and actions aimed at the forcible transfer of the protected population and expansion of settlement. Discriminatory planning laws, demolitions, evictions, seizure of land, declarations of state land and military zones, and freedom of movement restrictions, settler violence and land grab continue to pressure Palestinians including whole communities to leave their homes. Humanitarian assistance is systematically impeded with seizure of humanitarian equipment and indications of an intention (discussions in the Knesset Sub committee on Defence and Foreign Affairs from June 2014) to crackdown on the work of humanitarian agencies and third states providing humanitarian assistance in Area C.  Since November 2013 to 27 October 2014 over 600 structures have been demolished displacing over 1200 people, including a recently re-introduced practice of punitive demolitions.  The risk of forcible transfer of Bedouin communities from the central West Bank is an acute threat following the publishing of two sets of design plans, with a capacity to accommodate approximately 12, 500 people, for the Bedouin township at Nuweima in August and September 2014. Anthropological studies have highlighted the particularly detrimental impact of the implementation of this plan on Palestinian Bedouin women’s lives and particularly their freedom of movement. Further in 2014 two large parcels of land in Bethlehem were declared as ‘state land’, a practice which was used in the past for creation and expansion of settlements. It is expected that there will be continued displacement of Palestinian communities in the West Bank, including Area C, H2 and East Jerusalem in 2015 due to settlement expansion. _x000D_
_x000D_
Whilst legal representation can successfully delay demolitions and evictions in the vast majority of cases permanent security is not obtained for the household. Legal assistance for victims of settler violence can support victims to file complaints and in some cases re-open closed police investigations and prosecutions however conviction rates for such violence is very low. The most common reasons cited by people who had experienced settler violence but had not made complaints or sought legal assistance was because they believed there was no benefit to the system  and of the approximately 60% of those who thought there would be not benefits to lodging a complaint, approximately 68 percent said that their opinion would change if they had free legal assistance to monitor and advocate for their case and for some having a female NGO fieldworker/ lawyer accompanied their families to the court/police station is desired. (Al Sahel, Jan 2014 ).  Legal remedies will only provide temporary reprieves to displacement if there are no changes to Israeli policies and compliance with IHL. _x000D_
</t>
  </si>
  <si>
    <t xml:space="preserve">Within the framework of the Humanitarian Country Team (HCT) coordination mechanisms, the Project seeks to coordinate with other actors working in the West Bank to contribute to meeting the humanitarian needs of communities at risk of forcible transfer. The project seeks to support the implementation of the HCT’s Area C framework aimed at facilitating rapid, unimpeded and impartial provision of humanitarian assistance to civilians in need in Area C. The vulnerability of the communities will be assessed using the OCHA Vulnerable Persons Profile (VPP) and supplemented with vulnerability assessments of the implementing organization. The Project relies on the OCHA trigger and ICCG coordination of response to demolition and settler violence incidents and coordination of shelter, WASH and legal responses and settler violence interventions will be coordinated through the relevant HCT clusters and working groups. Advocacy work will be coordinated through the AIDA and HCT advocacy groups. _x000D_
_x000D_
The Project is built on an integrated protection approach envisaged to influence changes in the policies which lead to IHL violations, as well as reducing the vulnerability of the communities to such risks._x000D_
_x000D_
1.Provision of material assistance and essential services to communities vulnerable to communities vulnerable to forcible transfer.  Communities will be identified according to their vulnerability against the main protection factors generating the prolonged protection crisis. These include communities subject to transfer plans  or are under pressure to evacuate, communities subject to repeated settler violence and land grab and there is an humanitarian need to rehabilitate essential infrastructure such as homes, communities services, roads, land, and livelihood inputs to allow them to stay in their location, or to support the use of threatened land. Interventions will be developed with input from women and seek to ensure  gender concerns are taken into account. _x000D_
_x000D_
2. Community empowerment/ mobilization for communities living in environment in which IHL violations are ongoing or likely to occur. _x000D_
Community eye watch/ protection committee mechanisms will be re-enforced and or established to provide community based mechanisms for protection solutions, implementation of early warning systems in relation to violations, monitor and support referral systems to other actors through the cluster system. _x000D_
3. Legal assistance will be provided to those vulnerable to forcible transfer to seek to ensure people are able to stay where they are living and access their land. Legal assistance will be provide in respect of domestic law remedies to delay implementation of demolition and eviction orders, land seizure and seizure of personal property, settler violence, settler take over of land, freedom of movement restrictions (roadblocks,  access to land in the Seam Zone and Security Restricted Areas around settlements). _x000D_
_x000D_
4. Seeking to change policies which lead to forcible transfer_x000D_
Toward the prevention of forcible transfer political advocacy will be undertaken to prevent and seek restitution in cases of forcible transfer and or demolition, seizure, eviction, settler violence. In support of the implementation of the HCT Area C framework, the project will seek to ensure systematic response by diplomatic, UN and Government of Palestine actors to such incidents. _x000D_
_x000D_
5. Systematic response and follow-up to demolitions, evictions and settler violence resulting in property damage through the provision of material and cash response to cover damages to shelter, WASH , agricultural and community infrastructure as well as agricultural inputs. It is noted that the project will seek to ensure that gender specific concerns regarding shelter, such as privacy, will be taken into account in the response. _x000D_
_x000D_
Monitoring_x000D_
Monitoring will be undertaken on a regular basis through interviews with beneficiaries, field visits, and review of documentation. _x000D_
</t>
  </si>
  <si>
    <t xml:space="preserve">Anticipated project outcomes within the project duration include the following: _x000D_
_x000D_
_x000D_
1.	Upon reception of the OCHA trigger, material and cash assistance will be provided in a timely manner to households who have suffered from demolition and settler violence (# of days between receiving trigger and delivery of material and or cash assistance). _x000D_
2.	Targeted households (including female headed households) consider the support provided as protecting them from forcible transfer;_x000D_
3.	Targeted households including female headed households, have an increased understanding of their housing, land and property (HLP) rights, applicable regulations and possible responses to such violations;_x000D_
4.	% of beneficiaries (including female headed households) in the West Bank who have eviction or demolition orders remain on their land thanks due to material support and or legal representation provided through the Project;_x000D_
5.	# of instances of change in policy or practice by authorities or stakeholders in which project information has played a contributing role;_x000D_
6.	# initiatives taken by power holders to prevent forcible transfer or its triggers based on information provided by the project;_x000D_
7.	HCT Area C framework is substantial implemented;_x000D_
8.	Number of households (including female headed households) provided with access to sufficient housing, sanitation facilities and safe water for drinking, cooking and personal hygiene use in compliance with emergency standards (eg:SPHERE standards). _x000D_
</t>
  </si>
  <si>
    <t>+972 (0)54 39154 93</t>
  </si>
  <si>
    <t>Extension of wastewater collection service to the northern part of Nusairat, Gaza Strip</t>
  </si>
  <si>
    <t>OPT-15/WS/73543</t>
  </si>
  <si>
    <t>808</t>
  </si>
  <si>
    <t>584</t>
  </si>
  <si>
    <t>wastewater services unserved population</t>
  </si>
  <si>
    <t>To provide safe and sustainable access to sanitation to reduce health and environmental risks related to unsafe disposal of wastewater</t>
  </si>
  <si>
    <t>PHG</t>
  </si>
  <si>
    <t xml:space="preserve">The continuous blockade on Gaza strip limited the capacity of delivering adequate services to the all people. This situation restricted the availability of funds and efforts that can be spent to develop the water sector in general and the sanitary services in particular. The wastewater networks service covers only 67% of the whole Gaza Strip. The septic tanks and the open channels are still used in the remaining 33% unserved areas causing deterioration in the aquifer quality due to the infiltration of pollutants into the groundwater and increasing the environmental and public health risks. _x000D_
_x000D_
GVC in coordination with PWA and CMWU identified one of the most critical unserved areas as a top priority which is Abu Mu’alla Area in the northern part of Nusairat. The targeted area, which covers 1.2 km2 and number of people is around 2,000 persons, suffers from the existing improper wastewater collection system, which causes sewage flooding in the streets and sewage leakages into the existing water supply system and into the groundwater. Untreated wastewater flows freely in the surrounding vicinities and creates ponds and wet areas. This situation results in both environmental and health hazards causing serious water diseases (such as typhoid and hepatitis) among the population and increasing the pollution of the aquifer which is the main source of water. Boys and girls are the most affected part of the population as they are more likely to be in contact with sewage-contaminated area. Lack of access to the sanitation services has a particular heavy impact on women who generally manage the house hygiene practices, water handling, and children health care. Most of the people residing in the targeted area are poor and threatened as their resilience is eroded year by year. This situation magnified the poor hygiene conditions there, and requires an emergency response. _x000D_
_x000D_
The intervention aims to respond to the urgent needs caused by lack of access to wastewater services and reduce the environmental and health risks related to poor sanitation for the households living in the targeted area. Since the construction of Wadi Gaza WWTP (with capacity of 14,000 m3/day) is completed now, the extension of wastewater network in Abu Mu’alla area which is beside the plant became highly applicable_x000D_
</t>
  </si>
  <si>
    <t xml:space="preserve">1. Needs assessment:_x000D_
The selected area is Abu Mu’alla in the northern part of Nusairat. The project intends to provide coverage of this quarter as the socio economic, health and environmental conditions are shared among all the inhabitants of this area._x000D_
_x000D_
2. Land survey: _x000D_
Topographic survey will be conducted at the beginning of the project to cover the targeted area in coordination with the PWA, the CMWU, and the Municipality of Nusairat. The survey will comprise of:_x000D_
a) Geographical and environmental survey of the whole area (1.2 km2),_x000D_
b) Topographic and technical survey and design of gravity wastewater network, and_x000D_
c) Topographic and technical survey and design of pumping station and pressure line._x000D_
_x000D_
3. Construction:_x000D_
Construction of wastewater system connecting Abu Mu’alla area with Wadi Gaza WWTP, including:_x000D_
a) Construction of pumping station including all earth, concrete, mechanical and electrical works,_x000D_
b) Construction of 0.8 km pressure wastewater pipe line from the pumping station to the Wadi Gaza WWTP, and_x000D_
c) Construction of 8.1 km internal gravity wastewater network of the Abu Mu’alla area._x000D_
_x000D_
4. Awareness campaign:_x000D_
To maximize project benefits, awareness campaigns will be conducted for the beneficiaries to address the public health issues. This activity will include:_x000D_
a) Coordination  and  involvement  with  local  committees  and  local  associations   (mainly  active  women  associations)  in order to assure that women, girls, boys and men  are properly addressed through the awareness campaign for water saving and public health issues._x000D_
b) Information  meetings  and  community  involvement  on  environmental  health,  including  safe  disposal  of  wastewater and hygiene practice targeting women, girls, boys and men beneficiaries of the project._x000D_
c) Training  targeting  the  local  volunteers  (care  takers)  to  let  them  be  aware  about  the  needs  of  hygiene  and  sanitation knowledge and practices._x000D_
d) Water,  sanitation  and  hygiene  and  morbidity  reduction  campaign  spread  by  local  volunteers  among  the  beneficiaries  in  order  to  strength  knowledge,  attitudes  and  practices  in  the  whole  community  with particular focus on women and girls._x000D_
_x000D_
_x000D_
5. M&amp;E:_x000D_
A monitoring and evaluation mechanism will be set up in order to track the progress of the project in term of people acceptance as well as in term of knowledge and practices in relation to the awareness campaign. Pre and post monitoring surveys will be carried out. Project impact on women and girls will be central within the monitoring mechanism in place. A project management committee composed by GVC, PHG, CMWU, PWA and local committees representatives will be in charge of assuring the sound progress of the project and the regular achievement of the expected results. More in details, the M&amp;E mechanism will have to guarantee the following:_x000D_
•	to follow up the progress of the project against achievement of the results and the work plan._x000D_
•	to identify problems and related solutions._x000D_
•	to verify quality and standards of the delivered items._x000D_
•	to assess the implementation of all the project activities and the timely achievement of the results._x000D_
•	to assess in the field the smooth and regular implementation of the activities._x000D_
•	to provide the basis for an overall evaluation with all  the  counterparts with a  particular focus on  the  outcomes related to the men, women, boys and girls_x000D_
</t>
  </si>
  <si>
    <t xml:space="preserve">•	Safe  and  sustainable  access  to  sanitation  and  hygiene  facilities  is  provided  thus  reducing  health  and  environmental  risks related to the unsafe disposal of wastewater._x000D_
•	Boys and girls risk to stay and play in the contaminated places is reduced thus decreasing the cases of water borne diseases_x000D_
•	Safe  and  sustainable  access  to  sanitation  and  hygiene  facilities  is  provided  thus  reducing  health  and  environmental  risks related to the unsafe disposal of wastewater._x000D_
•	Untreated  wastewater is prevented  from  infiltrating  into  the  aquifer  thus  decreasing  the  pollution  of  the  already  overstressed aquifer._x000D_
•	Access  to  adequate  wastewater  collection services  is provided  to Abu Mu’alla area (2,000 people;  396 girls,  412 boys,  584 women  and  608 man), and around 218 cesspits is cancelled._x000D_
•	Increased women awareness regarding hygiene and water management best practice. _x000D_
•	The  direct targeted area  is  Abu Mu’alla but  the  neighbor areas  will  also  benefit from  the  intervention as the  land  layout  and  design  of  the  wastewater system (specially pumping station)  will  contribute to the extension of the wastewater networks in the neighborhoods too in the  near future_x000D_
</t>
  </si>
  <si>
    <t>+972597152134</t>
  </si>
  <si>
    <t>: Real-time Crisis Mapping and Advocacy Conference Calls for the 48 Palestinian Bedouin Communities threatened with Forced Relocation</t>
  </si>
  <si>
    <t>OPT-15/S-NF/73544</t>
  </si>
  <si>
    <t>Software customization &amp; mobile app development</t>
  </si>
  <si>
    <t>Training and testing with the communities and their NGOs</t>
  </si>
  <si>
    <t>Crisis Map tech support and advocacy support</t>
  </si>
  <si>
    <t>Challenge of the Week conference calls with elected officials</t>
  </si>
  <si>
    <t>Programme Support Costs 10 percent</t>
  </si>
  <si>
    <t>12500</t>
  </si>
  <si>
    <t>This is an estimate, not census</t>
  </si>
  <si>
    <t>With the recent passage of bills in the Israeli Knesset, forty-six Palestinian Bedouin communities face high risk of forced transfer.   Over thirty Palestinian and international NGO’s, four UN and four Palestinian government agencies have been providing assistance to these communities, each doing their best to sound an alarm and press for the policy reversal that will hold these communities safe.   Rebuilding Alliance seeks funding to engage the communities and the NGOs who work with them in an Ushahidi Crisis Map and Stay Human Conference Call program that will help coordinate preventative action and early response and provide a simple, direct worldwide outreach program to build grassroots advocacy and coordinate diplomatic intervention.</t>
  </si>
  <si>
    <t>All the NGOs, UN, and PA Government agencies providing services to the 46 communities</t>
  </si>
  <si>
    <t xml:space="preserve">46 Palestinian Bedouin communities are at high risk of being forcibly transferred from their homes against their will.  Drawing from a statement signed by the Civil Society Advisory Working Group for Displacement, including Rebuilding Alliance: “Palestinian, Israeli and international organizations are urgently calling on world leaders to stop Israeli plans to forcibly transfer thousands of Palestinian Bedouins from their communities in the occupied West Bank and into a designated township. The organizations stressed that the international community must take all possible measures to ensure that individual and mass forcible transfer, which is a grave breach of the Fourth Geneva Convention, does not take place. The organizations said world leaders should immediately press Israel to cancel all transfer plans and allow Palestinians to remain in and develop their communities, warning that the transfer of Palestinian Bedouins out of their current locations would free up land for Israeli settlement expansion in a manner that could render the two-state solution unachievable._x000D_
The call comes as the Israeli government recently published three out of six expected plans to move Palestinian Bedouins out of their communities around Jericho, Ramallah, and Jerusalem. The plans include the politically sensitive area referred to as the Jerusalem Periphery or “E1”, where Israel has long-intended to demolish 23 Bedouin villages in order to expand and link settlements, established in violation of international law. Settlement expansion in this area would cut the West Bank in two, further disrupting movement and social and economic ties between major Palestinian cities and limiting the little access Palestinians in the West Bank have to Jerusalem. _x000D_
All of the Palestinian Bedouin communities slated for transfer are located in Area C, the 60 percent of the occupied West Bank where Israel maintains full civil and military control. There are already around 341,000 Israeli settlers living in more than 100 settlements throughout Area C. Although Area C is within the internationally recognized 1967 borders of the occupied Palestinian territory, Israel only allows Palestinians to build on 1 percent of it. The inability to build makes Palestinians vulnerable to home demolition, displacement, and forcible transfer and limits their ability to realize their rights to water, to adequate shelter, to education, health, and to livelihood._x000D_
In recent months, the government of Israel has used coercive tactics to heighten the pressure on Palestinian Bedouin communities, issuing eviction orders and demolishing homes and livelihood structures. Israel has also obstructed aid agencies from delivering assistance to these communities, including by seizing and destroying emergency shelters that international donors provided for families whose homes were demolished and confiscating a swing-set and a slide for a Bedouin school. Israel has already demolished 346 Palestinian homes or livelihood structures in Area C in 2014, while demolitions in the Jerusalem periphery and E1 area have hit a five-year high, displacing 156 Bedouins, 83 of whom are children.” _x000D_
</t>
  </si>
  <si>
    <t xml:space="preserve">Ushahidi, a Swahili word which means 'Witness', is the name of a crisis mapping software program designed to respond to crisis, via cellphone input.   Rebuilding Alliance won an Ushahidi award for our deployment of a simple Palestine Crisis Map — the technology has improved significantly and will be customized to coordinate both preventative and in the moment response. _x000D_
_x000D_
Rebuilding Alliance has also pioneered a set of conference calls that link concerned constituents in their home towns across the world with speakers from neighborhood at risk along with representatives from the NGO community.   Policy makers join the call because constituents ask them to._x000D_
_x000D_
Rebuilding Alliance will customize the Ushahidi software, work with the NGO's and community to train everyone. </t>
  </si>
  <si>
    <t xml:space="preserve">utcome:  Forty-six Palestinian Bedouin will be guaranteed the right to keep their homes and livilihoods._x000D_
_x000D_
2.0  Outcome:  One or two community members at each site will call-in reports._x000D_
2.1  Output:  Training will be provided to the community members who originate reports_x000D_
2.2  Output:   Training will be provided to the NGO staff who will vet the reports and respond._x000D_
_x000D_
3.0  Outcome:  A ‘Challenge of the Week’ program will be the focus of a weekly Stay Human Conference call, with two guest speakers and up to 1000 callers_x000D_
3.1  Output:  The number of callers with grow each week_x000D_
3.2  Output:   Callers will follow-up with their elected officials to press for policy change._x000D_
</t>
  </si>
  <si>
    <t>Ms. Donna Baranski-Walker</t>
  </si>
  <si>
    <t>dbw@rebuildingalliance.org</t>
  </si>
  <si>
    <t>+1 650 3254663</t>
  </si>
  <si>
    <t>Extension of wastewater collection service to the western areas of Rafah Governorate, Gaza Strip</t>
  </si>
  <si>
    <t>OPT-15/WS/73545</t>
  </si>
  <si>
    <t>292</t>
  </si>
  <si>
    <t>vulnerable displaced</t>
  </si>
  <si>
    <t xml:space="preserve">GVC, PWA and CMWU, identified the un served south western region of Rafah Governorate (Swedish Camp) as being not properly reached by public services. The area is considered a priority as the aquifer contains fresh water of relatively good quality where chloride and nitrate levels are mainly within suggested international drinking water standards. The Swedish Camp, constructed by the Swedish government in the 1950's for refugees, is one of the poorest areas of Rafah. The residents of Mawasi Rafah (MR), approximately 3,500 people, are potential beneficiaries as the proposed sewerage network and pumping station design will, indeed, target the whole western areas of Rafah Governorate, including MR, contributing to the extension of the sewerage network in this area in the near future. The action aims to respond to the urgent needs caused by lack of access to essential WASH services in areas of the Rafah Governorate, and it will not be connected to the Saudi Village according to coordination with UNRWA and municipality of Rafah. The ongoing siege continues to limit the capacity of delivering adequate services to the people in all of Gaza strip. All the population is affected but the most poor are particularly threatened as their resilience is eroded year by year. The intervention aims to reduce environmental and health risks related to poor sanitation for targeted households living in particularly degraded area._x000D_
Boys and girls are the most affected part of the population as they are more likely to be in contact with contaminated sewage. Lack of access to water and sanitation services has a particular heavy impact on women, who generally manage the house hygiene practices, water handling, and children's health. This is due to the fact that women in Rafah are the ones in charge of child care. Unconnected households use cesspits and open channels to dispose domestic wastewater increasing the infiltration of pollutants into the groundwater, contributing to the deterioration of the quality of aquifer and increasing public health risks._x000D_
The targeted area suffers from the existing improper wastewater collection and discharging system, which causes sewage flooding in the streets and sewage and sewage leakages into the existing water supply and to the groundwater.  _x000D_
Untreated wastewater freely flows in the surrounding vicinities and creates ponds and wet areas. This situation results in both environmental and health hazards. There is also the need to avoid sewage infiltration into the groundwater so to decrease the nitrate level in the groundwater. This contamination causes serious health risks and water diseases spread among the population, specially girls and boys, and increases the pollution of primary source of water. In addition, the inadequate availability of safe water and wastewater networks in Rafah increases risks and further elevation of nitrate levels in drinking water, increasing the risk of illnesses such as kidney stones and renal failure. (UNEP: Environmental Assessment of the Gaza Strip, Sept. 2009; PNA: Early Recovery Plan for Gaza 2009 2010, March, 2009). People living in the selected 'Swedish Camp' area is definitely standing a very poor hygiene conditions where women, girls and boys pay the biggest toll in terms of health risks.  _x000D_
Coordination with UNRWA will be put in place. The coverage of the sewerage network in Rafah Governorate is estimated to be 65% considering the whole Governorate and 20% considering the municipal area (Western and Eastern areas). Wastewater is transported through gravity lines, pumping stations and finally delivered to the Wastewater Treatment Plant (WWTP). The estimated wastewater production processed by the WWTP is about 10,000 m3/day. Since the upgrading of the Rafah treatment plant was completed, its capacity has been raised to about 15,000 m3/day hence the sewerage network can be extended to un served areas of the Governorate and still contributing the wastewater to the WWTP_x000D_
</t>
  </si>
  <si>
    <t xml:space="preserve">1. Needs assessment:_x000D_
The selected area is the Swedish Camp. The project intends to provide coverage of this quarter as the socio economic, health and environmental conditions are shared among all the inhabitants of the Camp._x000D_
_x000D_
2. Land survey: _x000D_
Topographic survey will cover the western region of Rafah governorate and design of gravity and pressure pipe lines, including pumping station. In coordination with the PWA, the CMWU, and the Municipality of Rafah, a land survey will be conducted at the beginning of the project. The survey will comprise of:_x000D_
a) Topographic and technical survey for pumping station and gravity line, including design,_x000D_
b) Topographic and technical survey for pressure line, including design, and_x000D_
c) Geographical and environmental survey (4,5 km2 Swedish Camp and Mawasi Rafah area)._x000D_
_x000D_
3. Construction:_x000D_
Construction of sewerage network connecting the Swedish Camp to Rafah WWTP, including:_x000D_
a) Construction of the pumping station (designed to serve also Al Mawasi Rafah) including all earth, concrete, mechanical and electrical works,_x000D_
b) Construction of 2 km pressure sewerage pipe line from the pumping station to the WWTP, _x000D_
c) Construction of 1.1 km gravity sewerage pipe line from the Swedish Camp to the pumping station, and_x000D_
d) Construction of 1.9 km internal gravity sewerage network of the Swedish Camp._x000D_
_x000D_
4. Awareness campaign:_x000D_
a) Coordination  and  involvement  with  Local  committees  and  Local  Associations   (mainly  active  women  associations)  in order to assure that women, girls boys and men  are properly addressed through the awareness campaign for water saving and public health issues._x000D_
b) Information  meetings  and  community  involvement  on  environmental  health,  including  safe  disposal  of  waste  and  wastewater and hygiene practice targeting women, girls, boys and men beneficiaries of the project._x000D_
c) Training  targeting  the  local  volunteers  (care  takers)  to  let  them  be  aware  about  the  needs  of  hygiene  and  sanitation knowledge and practices._x000D_
d) Water,  sanitation  and  hygiene  and  morbidity  reduction  campaign  spread  by  local  volunteers  among  the  beneficiaries (under  the  supervision  of  PHG  staff)  in  order  to  strength  knowledge,  attitudes  and  practices  in  the  whole  community  with particular focus on women and girls._x000D_
_x000D_
5. Advocacy: _x000D_
The findings of this project will be fed back to the cluster for future advocacy purposes._x000D_
_x000D_
6.  Coordination:  _x000D_
This  will  be  among  the  main  stakeholders  as  Local  Authorities  and  International  Organizations.  CMWU has recommended the selected area as a priority._x000D_
_x000D_
7. M&amp;E:_x000D_
A monitoring system will be set up in order to track the progress of the project in term of people acceptance as well as in term of knowledge and practices in relation to the awareness campaign. Pre and post monitoring surveys will be carried out. Project impact on women and girls will be central within the monitoring mechanism in place. A project Management Committee composed by GVC, PHG, CMWU, PWA and local committees representatives  will be in charge of  assuring  the sound progress of the project and the regular achievement of the expected results. More in details the monitoring system will have to guarantee the following:_x000D_
•	to follow up the progress of the project against achievement of the results and the work plan._x000D_
•	to identify problems and related solutions._x000D_
•	to verify quality and standards of the delivered items._x000D_
•	to assess the implementation of all the project activities and the timely achievement of the results._x000D_
•	to assess in the field the smooth and regular implementation of the activities._x000D_
•	to provide the basis for an overall evaluation with all  the  counterparts with a  particular focus on  the  outcomes related to the men , women, boys and  girls improved hygiene conditions._x000D_
</t>
  </si>
  <si>
    <t xml:space="preserve">•	Safe  and  sustainable  access  to  sanitation  and  hygiene  facilities  is  provided  thus  reducing  health  and  environmental  risks related to the unsafe disposal of wastewater._x000D_
•	Boys and girls risk to stay and play in unsafe places is reduced thus decreasing the cases of water borne diseases_x000D_
•	Untreated  waste  water  prevented  from  infiltrating  into  the  aquifer  thus  decreasing  the  pollution  of  the  already  overstressed aquifer._x000D_
•	Direct access  to  adequate  wastewater  collection  provided  to the Swedish Camp residents (1,000 people;  198 girls,  206 boys,  292 women  and  304 man)  and environmental  and  public  health  risks  reduced  trough  the  connection  of  the  wastewater  system  to  the  main  sewage system._x000D_
•	Around   100 cesspits   will   be closed and reduce the health risks for the inhabitants._x000D_
•	Increased women awareness regarding hygiene and water management best practice. _x000D_
•	Women health conditions are improved thanks to the enhanced living conditions and the awareness initiatives._x000D_
•	The  direct target area  is  the  Swedish Camp  but  the  area  of  Mawasi Rafah  (MR)  will  also  benefit from  the  intervention as the  land  survey  and  design  of  the  sewerage  system  will  also  target  this  area  and  the  newly  constructed  collection system will be sized to serve this neighborhood too, with total population of 3,500 people_x000D_
</t>
  </si>
  <si>
    <t>Improving Shelter Response in oPt Through Shelter Cluster Coordination</t>
  </si>
  <si>
    <t>OPT-15/CSS/73546</t>
  </si>
  <si>
    <t>Materials, goods and services</t>
  </si>
  <si>
    <t>Premises and communication</t>
  </si>
  <si>
    <t>20</t>
  </si>
  <si>
    <t>1000000</t>
  </si>
  <si>
    <t>Indirect beneficiaries of coordination - the beneficiaries of the member agencies of the Shelter Cluster Palestine</t>
  </si>
  <si>
    <t>Member agencies of the Shelter Cluster</t>
  </si>
  <si>
    <t>Displaced Palestinians and Palestinians at risk of displacement obtain secure and adequate shelter solutions, through coordination of actors working in shelter.</t>
  </si>
  <si>
    <t>Members of the Shelter Cluster Palestine</t>
  </si>
  <si>
    <t>The Shelter Sector faces very different challenges in Gaza, and in the West Bank and East Jerusalem. _x000D_
_x000D_
In Gaza, the entire population has been directly or indirectly affected by Operation Protective Edge (OPE), conducted in July and August 2014. The combined aerial bombardment and ground invasion has caused severe damage to structures and houses, displacing large portions of the population, in addition to affecting people’s access to privacy and protection, and livelihoods and coping mechanisms. _x000D_
_x000D_
The physical damage caused to structures have resulted in an estimated 13,000 houses completely demolished (UNRWA estimate and UNDP figure combined), and a further 6,800 houses damaged to the point of being uninhabitable (UNRWA estimate), forcing people from their homes. Instead, people have been required to take shelter in host families, in collective centres, or to rent new apartments, in a context where there was already a significant shortage of housing and outstanding repairs required on up to 4,000 units damaged in previous conflicts. On top of the immediate effects of OPE, there remains the risk of flooding, as experienced in December 2013, and the negative implications of the blockage of Gaza on, for example the HLP rights for Palestinians. _x000D_
_x000D_
In the West Bank, the needs are different. Housing demolitions over the past three months have increased, putting Palestinians at heightened risk of displacement. Additionally, restrictions on construction due to a range of administrative barriers imposed under the occupation and ‘price tag’ attacks are all challenges to the shelter sector in the West Bank. While displacement is ongoing, careful coordination is required to address the barriers to reconstruction or construction to address the housing shortage. The shelter shortage is also acute in public service buildings, including schools._x000D_
_x000D_
Several agencies are currently working to respond to housing demolitions in the West Bank through emergency shelter provision and through advocacy and legal advice. Coordination can be improved on technical standards and engaging with donors and authorities on permitting and finding ways to avoid re-demolitions. Disaster preparedness and response could also benefit from greater coordination – winter storms are a recurrent problem in the West Bank. The contingency plan was recently updated, but will need coordination support to ensure the necessary preparedness can be undertaken, and then the plan implemented if required. _x000D_
_x000D_
NRC has been the Shelter Cluster lead in Gaza for the past four years, and is now also the lead for the national Shelter Cluster, additionally now active in West Bank and East Jerusalem. NRC’s work in this sector complements NRC’s work in legal assistance on housing, land and property rights, as well as its engagement to increase school capacity. Shelter sector coordination across the oPt will contribute to improved outcomes, standards and preparedness. The barriers to shelter provision across the oPt are largely political and legal; improved coordination will find proactive means to address these challenges. _x000D_
_x000D_
The overall objective of the program is to ensure that displaced Palestinians and Palestinians at risk of displacement in oPt to obtain secure and adequate shelter/NFIs solutions. This will be done through timely assessments, contingency planning, regular Shelter Cluster meetings as well as timely provision of information on shelter beneficiaries through information management support. At the same time, NRC as a Shelter Cluster lead will increase its focus on the Shelter Cluster advocacy strategy and coordinate it with the other stakeholders in order to ensure that important messages are effectively communicated.</t>
  </si>
  <si>
    <t xml:space="preserve">Through the project NRC will ensure that:_x000D_
_x000D_
•	Effective Shelter Cluster coordination mechanisms are maintained_x000D_
•	Shelter Cluster information management mechanisms are maintained and improved_x000D_
•	Shelter Cluster advocacy activities and initiatives are continued and strengthened_x000D_
•	Shelter Cluster fact sheets and publications produced_x000D_
•	Training on emergency response provided_x000D_
•	Shelter Cluster contingency plans revised in coordination with main stakeholders._x000D_
•	Monitor the overall shelter response_x000D_
•	Promote accountability to affected populations for Shelter Cluster members_x000D_
_x000D_
To adequately do this would require significant staffing costs, including full time coordinators and information management staff, engineers to monitor the implementation of the response and drivers to transport them around, a technical coordinator to support members and liaise with authorities on policies and standards, and trainers to support capacity development of Cluster members. </t>
  </si>
  <si>
    <t>•	# of Shelter Cluster meetings facilitated_x000D_
•	# of information management products shared_x000D_
•	# of joint advocacy initiatives undertaken_x000D_
•	Contingency plan updated</t>
  </si>
  <si>
    <t>+972 54 391 5493</t>
  </si>
  <si>
    <t>4 - Not applicable - Only used for very small number of projects, such as "support services"</t>
  </si>
  <si>
    <t>Rebuilding to Remain:  Construction of the Next 10 Affordable Homes in the Area C Village of Al Aqaba</t>
  </si>
  <si>
    <t>OPT-15/S-NF/73549</t>
  </si>
  <si>
    <t>Downpayment grant to the 10 families</t>
  </si>
  <si>
    <t>Revolving mortgage loan, Islamic compatible</t>
  </si>
  <si>
    <t>Insurance and Advocacy coordination to keep the village standing</t>
  </si>
  <si>
    <t>Rebuilding Alliance overhead</t>
  </si>
  <si>
    <t>Family members</t>
  </si>
  <si>
    <t xml:space="preserve">Rebuilding to Remain helps Palestinian families in Al Aqaba Village build sustainable, expandable homes on the land they own through democratic planning/design, village-issued building permits, crowd source Islamic-compliant mortgage financing and worldwide advocacy. Al Aqaba Village Council is the first in Area C to issue building permits for new residential construction in accordance with the Oslo Accords and are eager to continue _x000D_
the next phase of this housing project. _x000D_
_x000D_
In 2002, Al Aqaba village went to Israeli court a won a case to prevent the Israeli military from using Al Aqaba village for live fire training. Soon after, Rebuilding Alliance built the kindergarten that serves 160 children each year.  In 2008, the court again ruled to freeze all demolition orders on structures built within the boundaries of the city center. These monumental efforts make Al Aqaba village the perfect place to build._x000D_
_x000D_
Rebuilding Alliance has successfully completed the first 3 homes of the Rebuilding to Remain project, with thirty in total planned, and is currently seeking funding for the next 10 homes. These homes are community designed and set a precedent for championing the use of sustainable building materials and green technology such as solar water heaters.  Despite the thousands of demolition orders against structures built in Area C, the residents of Al Aqaba are investing their life savings to build these homes and assert their right to remain on the land that they own. In support, Rebuilding Alliance raises funds for small down-payment grants and financing for affordable revolving mortgage loans.  Rebuilding Alliances shares the risk: if a home is demolished, the remaining mortgage loan is frozen until occupancy is restored. Through crowd-funding, our donors become a grassroots network of advocates in the United States who work to prevent demolitions by asking our elected representatives to intervene._x000D_
_x000D_
</t>
  </si>
  <si>
    <t>Al Aqaba Community Assembly for Housing Displaced</t>
  </si>
  <si>
    <t>Under Israel's freedom of information act, the Israeli Human Rights Group BIMKOM.org received Israeli Army data showing over 12,500 demolition orders against Palestinian homes, schools, and shops in 2010. These demolition orders affect hundreds of families and thousands of individuals and children in Area C, but 97% of Al Aqaba’s is under demolition order by the Israeli Army. Al Aqaba's lawyers at JLAC and ACRI say that these Demolition Orders never get reversed. We believe that having safe shelter is one of the primary indicators for stability and the right to rebuild and keep standing is one that should be secured for all Palestinians. However, demolition orders are not the only challenge faced by the residents of Al Aqaba. Refusal to approve Palestinian town plans or issue building permits is now policy in the 62% of the West Bank solely controlled by Israel. _x000D_
_x000D_
The Israeli Army is denying Palestinian master plans and thus denying building permits to Palestinian families in Area C while the Government of Israel is simultaneously issuing building permits to illegally expand Israeli settlements on occupied land. The Israeli Army continues to deny each proposed master plan for  Al Aqaba’s (four so far). While Palestinian families continue to be refused their basic human right to shelter, they are systematically losing their homes to settlement expansion. That is why in addition to building homes, we are also applying for political risk insurance  to secure their and our investment in these homes overseas. This next step will allow Rebuilding Alliance to expand our work in Area C and continue to support and protect families living under such threatening conditions._x000D_
_x000D_
Without this project and others which support Palestinian families financially and legally, Palestinian villages in Area C will cease to exist due to demolitions of their homes and villages.</t>
  </si>
  <si>
    <t>1.	Mobilize donor base and gather funding for downpayment grants and revolving mortgage loans_x000D_
2.	Support Mayor Haj Sami and residents with legal assistance as necessary_x000D_
3.	Pioneer the use of Political Risk Insurance, applying widely_x000D_
4.	Contact congressional representatives who will pledge to keep villages standing through contact congress series_x000D_
6.	Build the next ten homes in Al Aqaba_x000D_
7.	Establish a strong donor support base for the remaining 17 homes</t>
  </si>
  <si>
    <t xml:space="preserve">_x000D_
Outcome:  Raise $$$ to provide financing for mortgages for next ten homes in Al Aqaba_x000D_
1.	Output 1: Construction can begin on homes - the more money that we raise, the quicker homes will be built and families can move in_x000D_
2.	Output 2: When families move in, they have a sense of security and are empowered to stay_x000D_
_x000D_
2.0  Outcome: Secure village-issued building permits for homes_x000D_
2.1  Output: Continue to set sustainable design and legal precedents for construction in Area C_x000D_
2.2  Output: Empower other communities in the West Bank to pursue similar design legal action_x000D_
_x000D_
_x000D_
3.0 Outcome: Strong network of congressional support built by large constituent donor base_x000D_
3.1 Output: U.S. Congresspeople will support the desires of their constituents by contacting Israeli ministries and urging them to cease home demolitions_x000D_
3.2 Output: Demolition orders lifted_x000D_
</t>
  </si>
  <si>
    <t>Donna Baranski-Walker</t>
  </si>
  <si>
    <t>dbaranskiw@gmail.com</t>
  </si>
  <si>
    <t>+1 650 325-4663</t>
  </si>
  <si>
    <t>Humanitarian action to mitigate the water and hygiene needs of 22,596 people (5,423 women and 5,875 men; 6,779 girls and 4,519 boys) - IDPs and most vulnerable families badly affected by the recent conflict - North Gaza, Gaza City and Middle Area, Gaza Strip, Palestine, with a special focus on women.</t>
  </si>
  <si>
    <t>OPT-15/WS/73550</t>
  </si>
  <si>
    <t>Running Costs</t>
  </si>
  <si>
    <t>22596</t>
  </si>
  <si>
    <t>11298</t>
  </si>
  <si>
    <t>5423</t>
  </si>
  <si>
    <t>1243</t>
  </si>
  <si>
    <t>Over 60 years old</t>
  </si>
  <si>
    <t>5,423 women, 5,875men, 6,779 girls and 4,519 boys from IDP families, former IDP families who have just return to their homes and host families.</t>
  </si>
  <si>
    <t>The present project seeks to mitigate the water and hygiene needs of 22,596 people from 3,228 IDP and other families (5,423 women, 5,875men, 6,779 girls and 4,519 boys) affected by the recent conflict in Jabalia refugee camp, Beit Lahiya, Beit Hanun, Wadi As Salqa, Al Buraij refugee camp, and Shija'iyya neighborhood of Gaza City, Gaza Strip.</t>
  </si>
  <si>
    <t>Due to the so-called “Operation Protective Edge” launched by Israel last summer, almost 1.8 million people -the entire population of the Gaza Strip- has been affected through the damage and destruction inflicted on both public and private water and wastewater infrastructure. The Palestinian Water Authority (PWA) and Coastal Municipal Water Utility (CMWU) estimate the cost of repairs to be around 34 million USD.  According to MIRA report carried out by OCHA, 12% of wells have been destroyed, particularly in Gaza City, Beit Hanoun and Deir Al Balah municipalities. A needs assessment conducted by ACPP and PARC in September and October 2014 in 29 locations in 5 governorates in Gaza, and which engaged local authorities, women and men residents of the target areas, the CMWU, PWA, WASH cluster, EWASH and other organizations working in WASH in Gaza, showed that there were 158 wells damaged, which means that 42% of total water agricultural infrastructure was destroyed or damaged. In addition, 33,000 m of water and wastewater networks have been damaged/destroyed the Beit Lahiya and Gaza City wastewater treatment plants are still not fully functional. Furthermore, 20-30% of households - some 250,000 people - are unable to access municipal water. _x000D_
The present project targets the communities of Beit Hanoun, Beit Lahia and Jabalia Camp in North Gaza, Shija'iyya neighborhood in Gaza City and Wadi as Salqa and Al Buraij Camp in Middle Area. These areas are in the North and East of Gaza Strip, the most badly affected areas during the 51 days of hostilities. With this intervention, ACPP and PARC seek to continue their humanitarian strategy in the area already endorsed in the Gaza Flash Appeal and already started during 2014._x000D_
The total population in the target areas with WASH needs is 141,191 people (36,709 women, 33,886 men, 42,358 girls and 28,238 boys). There still are 15,000 IDPs in the target communities in addition to former IDPs that are currently moving back to their homes. WASH conditions for all of them are extremely difficult. On average, 24,364 households have lost around 30 and 40% of their previous water storage capacity. In northern areas such as Beit Hanoun, families have lost 90% of this capacity. In addition, when they have municipal water access, the pressure is not enough to fill water tanks to meet all the families’ needs. This lack of access to water puts additional pressure in women, and contributes to a situation which increases the risk of domestic violence. The National Early Recovery and Reconstruction Plan for Gaza presented at the Donor Conference in Cairo last October highlights that 450,000 people face serious public health risks due to the lack of water and lack of access to sanitation. Key informants have reported the presence of public diseases such as diarrhea, lice and skin rashes in host families, were women and girls are negatively impacted because they do not have enough privacy and water to meet their hygiene needs according in a socio-culturally acceptable and dignified manner. _x000D_
In summary, the main needs of the population in target areas are:_x000D_
- Access to reliable water (for domestic and drinking purposes) _x000D_
- Access to water storage capacity. _x000D_
The responses to meet these needs are as follow:_x000D_
- Delivery of water by tankering for drinking purposes as a short- and medium-term response._x000D_
- Delivery and installation of water tanks of 1m3 on roofs and on the ground floor. It is an emergency preparedness system to increase families’ resilience in the medium to long term to face electricity shortages, low water pressure and the management of water delivery. Capacity building will be carried out to reinforce the correct use and maintenance of these systems. They will especially benefit women, who will have enough water available to meet their gender-specific hygiene needs and household tasks._x000D_
- Rehabilitation of water wells that will benefit the most affected and vulnerable families as a long-term response</t>
  </si>
  <si>
    <t xml:space="preserve">A series of activities are foreseen to address the above mentioned needs, and to ultimately increase the availability of and access to affordable, safe and reliable water of 22,596 people (5,423 women and 5,875 men; 6,779 girls and 4,519 boys) in the 6 target communities. The main activities are as follows: _x000D_
1.  Creation of the Project Management Committee (PMC) formed by representatives of ACPP and PARC, and local authorities and local associations in 6 target areas (month 1)_x000D_
2. Selection of beneficiaries by the PMC according to their criteria selection and in coordination with Ministry of Social Affairs, CMWU, Clusters, UNRWA and other humanitarian actors (month 2). These target families will include IDP families (30% of the target beneficiaries), former IDP families who have just return to their homes and host families._x000D_
3. - Baseline KAP (months 3). It will be used to identify their needs, ensuring consultation with women on their needs, the location of water storage tanks to, and in order to develop the BoQ for the procurement procedure. It will also serve for monitoring purposes; and to identify other gaps in needs among the families, with a view to coordination with other actors._x000D_
4. Procurement procedure and selection of the contractors based on best price/quality ratio, previous experience, and ability to deliver supplies within the given timeframe (months 2 3)_x000D_
5.  Final KAP assessment conducted with women and men from the target communities.  (month 6)_x000D_
6.  Continuous monitoring, visibility, evaluation of the achievement of indicators, results, and objectives within stated timeframe reporting, updating FTS and coordination with other humanitarian actors and agencies (months 1 6). M&amp;E forms, project logframe and the baseline and final KAP assessment surveys will serve as the main tools for the monitoring of project indicators, results and objectives. A final internal evaluation will be conducted to assess the achievement of project outcomes._x000D_
Under the supervision of ACPP’s and PARC’s technical staff and the Management Committee, for output 1, the following activities will be developed:_x000D_
  A1.1.- Rehabilitation of 2 domestic ground water wells in Beit Lahiya, North Gaza. The rehabilitation will include pump replacement/ maintenance, riser pipe and other accessories. These wells belong to the municipalities and their annual pumping rate is 40000 m3._x000D_
- A1.2. - Delivery and installation of 470 plastic tanks for drinking purposes with a capacity of 1m3 to 300 families that include IDP families, former IDP families who have just return to their homes and host families in Jabalia camp, Beit Hanun, Wadi As Salqa, Al Buraij Camp and the neighborhood of Shija'iyya in Gaza City. 140 tanks will be installed at a ground floor level and 340 will be installed on the roofs of the buildings._x000D_
- A1.3. - Delivery and installation of 400 pumps with 0.5 horsepower to 400 families that include IDP families, former IDP families who have just returned to their homes and host families in Jabalia camp, Beit Hanun, Wadi As Salqa, Al Buraij Camp and the neighborhood of Shija'iyya in Gaza City. Some 300 pumps will benefit the 300 families receiving the abovementioned tanks. The rest will be delivered to new beneficiaries._x000D_
- A 1.4. – Delivery of around 3,600 m3 of drinking water by tankering in coordination with Oxfam GB, UNRWA and other actors over a period of 90 days to 1,428 families that include IDP families, former IDP families who have just returned to their homes and host families in Jabalia camp, Beit Hanun, Wadi As Salqa, Al Buraij Camp and the neighborhood of Shija'iyya in Gaza City. Some 140 m3 in tanks of 250L will be delivered twice a week for a 90-day period, based on consumption levels of 4 LCD. The water chlorination will be covered by UNRWA and water providers._x000D_
- A1.5. - Capacity building on water management, sanitation and water infrastructure maintenance, with a special focus on women._x000D_
</t>
  </si>
  <si>
    <t xml:space="preserve">IOV 1. Output 1. - 2 ground domestic ground water wells rehabilitated with an annual pumping capacity of 40.000m3 directly benefiting 1,400 affected families (2,352 women, 2,548 men, 2,940 girls and 1,960 boys) in Beit Lahiya, North Gaza.   _x000D_
                _x000D_
IOV.2.Output 1.- 470 m3 of storage capacity made available for the storage of water for drinking and domestic purposes by supplying 470 plastic tanks of 1m3 in 6 communities in 3 districts of the Gaza Strip, directly benefiting 300 IDPs families, former IDPs families and host families (504 women, 546 men, 630 girls and 420 boys) by installing 140 tanks at ground level and 330 on the roofs._x000D_
_x000D_
IOV.3.Output 1. - 400 water pumps of 0.5 horsepower are supplied for pumping water for drinking and domestic purposes in 5 communities in 3 districts of the Gaza Strip, benefiting 400 IDPs families (672 women, 728 men, 840 girls and 560 boys). These will be installed at the same households than in the previous indicator and in 100 new households whose main and only need is related to water low pressure. _x000D_
_x000D_
IOV4.Output 1. – 3,600m3 of water for drinking purposes provided during a 90-day period (140 m3 twice a week for 90 days), directly benefiting 1,428 IDPs families, former IDPs families and host families (2,400  women, 2,598 men, 3,000 girls and 1998 boys) in 5 communities in 3 districts of the Gaza Strip._x000D_
_x000D_
IOV5 Output 1. - The capacities of approximately 400 people (210 women and 190 men) are built on water management and quality, and water infrastructure operation and maintenance._x000D_
</t>
  </si>
  <si>
    <t>Natalia Blanco Guiard</t>
  </si>
  <si>
    <t>+972 (0) 595257935</t>
  </si>
  <si>
    <t>Green Design and Construction of Rural Women's Centers in Area C and Gaza</t>
  </si>
  <si>
    <t>OPT-15/H/73551</t>
  </si>
  <si>
    <t>Architectural Design: Compressed Earth</t>
  </si>
  <si>
    <t>Revolving Construction Loan for Restaurant &amp; Guest House</t>
  </si>
  <si>
    <t>Revolving Construction Loan for Wedding Hall Construction</t>
  </si>
  <si>
    <t>Risk Insurance</t>
  </si>
  <si>
    <t>Direct beneficiaries through jobs (women and men) and food for children</t>
  </si>
  <si>
    <t xml:space="preserve">Rebuilding Alliance seeks to improve nutrition through economic opportunities in high-risk areas by building an all-green Rural Women’s Center in the West Bank and in Gaza.  Communities in these areas face obstacles to remain on their land.  Palestinian construction projects are nearly impossible to complete, making it difficult for these communities to build businesses and to thrive.  Job scarcity and unemployment rates are high with high rates of hunger.  For example, in 2013, unemployment among graduates aged 20-29 years without a bachelor’s degree or an intermediate diploma was 40.7%.  These women’s centers will directly address this challenge through job creation,  income generation, and the preparation of healthy breakfasts for school children._x000D_
_x000D_
The centers will consist of three buildings: a restaurant, and guesthouse, a wedding hall / conference center.  The centers will empower women in each area, attract international visitors and provide community spaces for children, social functions and business.  Phase 1 of the project will focus on the construction and operation of the Rural Women’s Restaurant and Guesthouse.  Phase 2 of the project will focus on the construction and operation of the Rural Women’s Wedding Hall and Conference Center.  An outstanding Ramallah architect has completed the completed the compressed earth structural designs and prominent designers from Australia are helping with interior design._x000D_
_x000D_
Rebuilding Alliance will structure our involvement as a revolving loan instead of as a grant so to apply for Political Risk Insurance, a game-changer.  In addition, the loan structure provides the project with added transparency and our ability to seek venture philanthropy is considerably enhanced.  What revolving means is that as the women's groups repay their loans, the funds will become available for their next projects._x000D_
</t>
  </si>
  <si>
    <t>Rural Women's Association of Al Aqaba Village, and a sister women's association in Gaza</t>
  </si>
  <si>
    <t xml:space="preserve">Rural villages in the West Bank and Gaza are stunted by military administration, demolition orders and lack of access to water.   Despite this, Palestinian women in Al Aqaba Village have been resourceful in using their skills to oversee an existing kindergarten, guesthouse, sewing co-op and factories for cheese and tea – and similarly so with Gaza’s women’s associations.  In addition to empowering women, these Rural Women’s Centers will directly address the challenge of nutrition, income generation, and community growth by providing jobs for both women and men in the area, attracting support from local, regional and international communities, improve the condition of the disabled, and creating a space of youth and children.  The centers will also support the growth of the community overall by providing a lively, colorful space with light and pattern. </t>
  </si>
  <si>
    <t xml:space="preserve">1.	Design of all three buildings has been completed:  Green, compressed-earth block construction without cement or steel._x000D_
2.	As soon as donors fund this program, construction of Al Aqaba’s Rural Women’s Restaurant &amp; Guesthouse will begin._x000D_
3.	During the months ahead, Rebuilding Alliance will build on our shipping-container to Gaza program, to find an interested women’s group partner in Gaza._x000D_
4.	As soon as donors fund this program, construction of Rafah Rural Women’s Restaurant &amp; Guesthouse will begin._x000D_
5.	As soon as donors fund this program, Wedding Hall and Conference Center construction will begin._x000D_
6.	Grand openings expected in by July. _x000D_
</t>
  </si>
  <si>
    <t xml:space="preserve">2.0  Outcome:  Healthy children, healthy families eating local food prepared by the member of the rural women’s associations in the Jordan Valley and in Gaza. _x000D_
_x000D_
2.1  Output: Three built facilities for each of the two Rural Women’s Centers.  _x000D_
2.2  Output: Employed team consists of 70% men and at least 30% women.  15% young people. Each center should be equipped to employ 100 skilled and unskilled individuals._x000D_
_x000D_
3.0  Outcome: A precedent-setting finance model that includes insurance against the political risk of demolition and worldwide advocacy to prevent demolition_x000D_
_x000D_
3.1  Output: Securing Political Risk Insurance from western governments._x000D_
3.2  Output: Providing revolving risk insured loans for the construction of these two women’s centers._x000D_
</t>
  </si>
  <si>
    <t>Humanitarian action to mitigate the water, sanitation and hygiene needs of 11,220 people (6475 women and 4745 men, 2604 girls and 2821 boys) from 900 households affected by the war in Deir al-Balah Governorate, Gaza Strip, with a special focus on women and girls.</t>
  </si>
  <si>
    <t>OPT-15/WS/73552</t>
  </si>
  <si>
    <t>11220</t>
  </si>
  <si>
    <t>5425</t>
  </si>
  <si>
    <t>6475</t>
  </si>
  <si>
    <t>11,220 people (6475 women and 4745 men, with 2604 girls and 2821 boys) of 900 households from 7 localities in Deir al-Barah Governorate, all of them internally displaced persons (IDPs) due to the damage to their houses, affected by the “Operation Protective Edge” attacks.</t>
  </si>
  <si>
    <t>The present project seeks to mitigate the severe shortages of water, and lack of basic sanitation and hygiene facilities of 11,220 people (6475 women and 4745 men, with 2604 girls and 2821 boys) resulting from damage to their homes and to public WASH infrastructure during the 2014 "Operation Protective Edge", in 7 locations in Deir al-Balah Governorate, Gaza Strip, Palestine.</t>
  </si>
  <si>
    <t>The needs assessment for the present project was conducted by ACPP and the PHG in 7 locations in Deir al-Balah Governorate (Gaza Strip) in 2014, after the permanent ceasefire that makred an end to the military interventions of “Operation Protective Edge”. The CMWU, Ministry of Health, Ministry of Local Government and municipalities’ figures were involved in the assessment, and field visits and localized studies were conducted by PHG and ACPP with the assistance of WASH engineers and local volunteers in the targeted areas. The MIRA was also used. The final assessment involved meetings with local authorities, interviews with women and men residents, and coordination with CMWU, WASH cluster, CBOs and other organizations working in WASH sector in the area._x000D_
The final proposed 7 target locations are: Wadi as Salqa, Al Musaddar, Deir al-Balah (east), Johor al Deek, Bureij refugee camp (east), Nuseirat refugee camp and Maghazi refugee camp._x000D_
_x000D_
The assessment found that there are critical water, sanitation and hygiene needs in the target areas, and that Internally Displaced Persons (IDPs) are particularly vulnerable in this respect. The repair and maintenance of damaged water and wastewater networks at homes partially damaged by the war, and house connections to the municipal networks were identified as an emergency priority for immediate intervention in these locations, as well as hygiene promotion and water storage facilities in order to allow affected families to life in safe, dignified and healthy conditions. The war caused the displacement of up to 500,000 people at its height, who were displaced from their houses which were totally or partially damaged. Some 100,000 people remain displaced and are being sheltered in UN and public facilities, and in private homes. _x000D_
_x000D_
Now, two months since the end of the attacks, thousands of IDPS remain unable to return to their homes due to the damage inflicted upon them. The cost of the repairs needed to WASH infrastructure is well beyond the capacity and resources of the affected families, in order to restore their water storage facilities, connections to the water and wastewater networks, and basic sanitation and hygiene facilities. And although the CMWU has made a huge effort to repair damage to existing water and sanitation networks in the area, sections of the water and wastewater pipelines remain damaged. _x000D_
Needs_x000D_
  _x000D_
Due to the destruction caused by the war to their facilities, families cannot store enough water to guarantee their minimum water consumption, sanitation and hygiene needs._x000D_
The assessment also detected problems regarding public health. Institutions, municipalities and INGOs are highly concerned about the possible pollution of local resources due to the flooding of sewage into streets. The lack of evacuation of cesspits, and the flooding of black waters into the streets due to destroyed manholes and wastewater networks poses a grave risk to public health in the target communities. By repairing and rehabilitating water and wastewater house connections in Deir al-Barah Governorate in the cases of families whose homes have been damaged in the 7 target locations, combined with the supply of water tanks and hygiene kits, the present action seeks to improve domestic, public and environmental health._x000D_
_x000D_
The number of beneficiary household in each of the 7 locations is as follows: 100 in Wadi as Salqa, 120 in Al Musaddar, 170 in Deir al-Balah (east), 135 in Johor al Deek, 140 in Bureij refugee camp (east), 100 in Nuseirat refugee camp and 135 in Maghazi refugee camp.</t>
  </si>
  <si>
    <t xml:space="preserve">A series of activities are foreseen to address the above mentioned needs, and to ultimately mitigate the severe shortages of water, and lack of basic sanitation and hygiene facilities affecting 11,220 people (6475 women and 4745 men, with 2604 girls and 2821 boys) living in 900 households damaged by the 2014 "Operation Protective Edge" in the Deir al-Balah Governorate, Gaza Strip, Palestine. The main activities are as follows: _x000D_
1. Creation of the Project Steering Committee_x000D_
2. Selection of the final beneficiaries, and baseline KAP assessment conducted with women and men from the target communities, with special attention given to the participation of women to reinforce their role in the community level. The selection criteria will be as the following:_x000D_
-	Families officially registered at the Ministry of Local Government, municipalities, CMWU, Initial Rapid Assessment as badly affected and their homes were partially destroyed and reported damage of water and waste water networks;_x000D_
-	Families that did not receive any compensation or assistance from any source;_x000D_
-	Families with partially damaged houses that have a high number of members who are children or disabled, and are in badly need for WASH services; _x000D_
-	Families headed by women and with limited source of income;_x000D_
3. Tender procedure and selection of the contractors. Prepare tender documents and purchase of sanitary fittings for water networks household connections, accessories, sanitary fittings, PVC pipes, manholes, hygienic kits and water tanks of 1 M3 capacity._x000D_
4. Repair, maintenance and installation works. Under the supervision of ACPP’s and the PHG’s technical staff and the Project Steering Committee, the selected contractors will execute the following works:_x000D_
  Repair and maintenance of sections of the public water network and the house connections of 900 households, and of their basic water and hygiene facilities, including replacement of damaged sinks, water mixers, internal pipes, sanitary fittings and accessories at households and backyards._x000D_
  Repair and maintenance of sections of the public wastewater network and house connections of 900 household, and of their basic sanitation and hygiene facilities including replacement of toilets and related accessories._x000D_
5. Supplying and installation of 900 PE water tanks of 1m3 each in 900 households._x000D_
6. Distribution of 900 hygiene kits consisting of: toothpaste and toothbrushes for children and adults, toilet cleaner liquid, kitchen cleaner, soap, shampoo, toilet paper and sanitary napkins for women._x000D_
7. Awareness on water management, sanitation and water facilities’ maintenance, as well as hygiene promotion sessions for the 900 targeted families, with a special focus on women._x000D_
8. Water quality monitoring in all 900 households._x000D_
9. Continuous monitoring and evaluation of the achievement of indicators, results, and objectives within stated timeframe, reporting, update of the FTS, and final KAP assessment conducted with women and men from the target communities. M&amp;E forms, project logframe and the baseline and final KAP assessment surveys will serve as the main tools for the monitoring of project indicators, results and objectives, with a special focus on the outcomes of the project with regards to women, girls, boys, the elderly, and people with disabilities. A final internal evaluation will be conducted to assess the achievement of project outcomes. </t>
  </si>
  <si>
    <t xml:space="preserve">R1. 11,220 people (6475 women and 4745 men, with 2604 girls and 2821 boys) from 900 households affected by “Operation Protective Edge” have increased access to affordable, safe and reliable water in 7 locations in Deir al-Balah Governorate of the Gaza Strip, OPT, by the 12th month of implementation._x000D_
R1.OVI.1: 900 household connections to the water network replaced and rehabilitated benefiting 11,220 people (6475 women and 4745 men, with 2604 girls and 2821 boys)_x000D_
R1.OVI.2: 900m3 of additional storage capacity made available for the storage of water for drinking and domestic purposes by supplying 900 plastic tanks (1 m3 each) in 7 communities, benefiting 11,220 people (6475 women and 4745 men, with 2604 girls and 2821 boys)_x000D_
R1.OVI.3: 900 water quality monitoring tests conducted at the household level._x000D_
R1.OVI.4: The time invested daily by 6475 women (where 2604 are girls) and 2821 boys in 7 communities in the Deir al-Balah Governorate of the Gaza Strip in fetching water decreases from 60 minutes per day to 0 minutes per day, month 12._x000D_
R1.OVI.5: 500 women from 500 targeted households participate in awareness sessions on water management and quality, and water infrastructure operation and maintenance._x000D_
_x000D_
R2. 11,220 people (6475 women and 4745 men, with 2604 girls and 2821 boys) from 900 households affected by the “Operation Protective Edge” have increased access to sanitation and hygiene facilities in 7 locations in Deir al-Balah Governorate of the Gaza Strip, OPT, by the 12th month of implementation._x000D_
R2. OVI.1: 900 household connections to the wastewater network replaced and rehabilitated benefiting 11,220 people (6475 women and 4745 men, with 2604 girls and 2821 boys)_x000D_
R2. OVI.2: Water available specifically for sanitation and hygiene use is increased from 0m3 to 37m3._x000D_
R2. OVI.3: 6475 women and 4745 men, with 2604 girls and 2821 boys now have access to safe and dignified sanitation and hygiene facilities._x000D_
R2. OVI.4: 900 hygiene kits distributed in 7 communities._x000D_
R2. OVI.5: 500 women from 500 targeted households participate in awareness sessions on the maintenance of hygiene and sanitation facilities._x000D_
</t>
  </si>
  <si>
    <t>00972 598 534352</t>
  </si>
  <si>
    <t>Addressing conflict-related child protection risks</t>
  </si>
  <si>
    <t>OPT-15/P-HR-RL/73553</t>
  </si>
  <si>
    <t>2780</t>
  </si>
  <si>
    <t>CBOs representatives Schools Teachers and Counsellors and Service Providers Professionals .</t>
  </si>
  <si>
    <t>Overall objective: To mitigate the impacts of violations of human rights and conflict-related child protection concerns through psychosocial interventions and care-giver support _x000D_
_x000D_
Specific objective: Enhance the protection of the most at-risk and affected children, youth, and their families through community-level interventions</t>
  </si>
  <si>
    <t xml:space="preserve">Palestinian Counselling Center Jerusalem and West Bank and PCDCR GAZA </t>
  </si>
  <si>
    <t xml:space="preserve">The period June - August 2014 was marked by two major Israeli operations: “Brother’s Keeper” in the West Bank (WB), and “Protective Edge” in GS.  Israel’s offensive on the Gaza Strip which lasted for 50 days resulted in 521 children killed,[1] and 3,374 injured. Around 373,000 children require direct support having experienced death, injury or displacement. The school year was delayed with 26 schools completely damaged and 122 with various levels of damage, and until October 18 schools were still used as shelters.[2] The psycho-social needs of children and youth in GS following the crisis, coupled with the psychological, economic and physical effects of the blockade, present an overwhelming challenge for the well-being and resilience of the young population. In the WB, in parallel with and connected to the developments in Gaza, heightened tensions and intensified clashes occurred, with EJ being particularly targeted and affected, impacting on an already vulnerable group, namely children and youth. During the last operation in the WB, 27 Palestinians (5 children) were killed (OCHA) and more than 2,849 were injured by Israeli Forces. At the end of August, a total of 201 Palestinian children were imprisoned and prosecuted in the Israeli military court system, an increase of 4.7% from July. Recent statistics indicate that 65.1% of the approximately 300,000 Palestinians living in EJ live below the poverty line; 43.5% are minors, 74.4% of whom live below the poverty line. Deteriorating socio-economic conditions accompanied by violent Israeli occupation measures are leading to an unprecedented increase in psychological and behavioural problems among Palestinians, particularly marginalized children and youth who do not have access to healthy support systems and services._x000D_
_x000D_
_x000D_
The ongoing conflict in West Bank ,Jerusalem and Gaza affects boys and girls and men and women differently. Movement and access issues on children’s commute to and from school disproportionately affects girls, and recent research suggests that when long commutes are required, girls drop out more than boys when they pass from primary to secondary school due to dangerous infrastructure and the proximity of Israeli settlements. Boys are more likely to participate in the conflict and otherwise engaging in risky behavior with respect to the Israeli military. Both genders find the lack of opportunities after school unbearable, and both consistently identify this as their most pressing issue along with violence in the school setting. Girls in particular are more at risk of early marriage and express wish to continue their education. Boys are also more likely to engage in hazardous labour, in particular work in settlements in the West Bank, due mainly to the extreme economic situation in the country._x000D_
_x000D_
Forced displacement, the most pressing protection issue with humanitarian consequences in the West Bank and Jerusalem , also affects men and women differently. Save the Children research, conducted with the Palestinian Counseling Center, found that women are disproportionately impacted when homes or other essential infrastructure is demolished, with higher rates of depression and longer recovery times than men. Academic performance of children of both sexes declines following forcible displacement, and the socio-economic conditions for displaced families, whether displaced due to the demolition of their home or a planned displacement as a result of prolonged human rights violations, declines significantly and the family structure is often irrevocably damaged._x000D_
_x000D_
</t>
  </si>
  <si>
    <t xml:space="preserve">Following the 2014 offensive, 92% of municipalities are reporting an increase in psychosocial symptoms, ranging from fear and anxiety to Post Traumatic Stress Disorders (PTSD). The Initial Rapid Needs Assessment has recommended the provision of psycho-social support to children as a priority intervention. In EJ, children and youth face difficult social issues and have familial problems such as divorce, broken families or alcohol and drug dependent parent/s or sibling/s. Statistics indicate that there are 780 youth (ages 14-25) drug users in EJ. AThe issues lead to several different risks for children such as harassment, abuse and fear of abuse, dropping out of school, low academic scores, and physical harm. The project will address these issues through an exclusively led partner project with a gender focus at all levels of intervention._x000D_
_x000D_
1) Providing intensive family focused crisis counselling services for children and families (Gaza Focused)_x000D_
 2) Establishing / rehabilitating safe play areas and facilities of CBO and family centers, (Gaza Focused)_x000D_
3) Supporting access to child protection services for most at risk children and youth (East Jerusalem) _x000D_
_x000D_
Save the Children’s governance team has conducted gender-specific analyses with the related line Ministries, and brings substantial capacity in understanding not just the different impacts of the conflict on boys and girls, but the difference in legislation and policy and the gender implications of social protection services in particular._x000D_
Save the Children’s intervention will have an impact on women and men, and boys and girls, and will increase the overall availability and accessibility of services and protections for females and males equitably, through the mobilization of child and community-based protection committees and the introduction of structured Child Safeguarding activities. Through these activities, the particular issues of boys and girls are addressed separately, and referred to appropriate service providers. Our interventions therefore address needs based on socio-economic status, health conditions, place of residency, cultural sensitivities, etc, taking into account also how the conflict impacts girls and boys differently. A preliminary gender analysis will be undertaken in each community as part of the community mobilization and mapping exercise to ensure adequate understanding of specific issues and concerns._x000D_
Our interventions also work at the school level. This will have an impact of increasing the chances of both sexes to participate and access services. The teachers, parents and community members will be trained on the right to protection for girls and for boys, referrals to gender-appropriate services, and the right to have equal opportunities; they will also be trained on monitoring and reporting any violations against children’s rights (including discrimination, neglect and denial of rights)._x000D_
_x000D_
The Gaza component targets: Children (&lt; 18 years); Single parent households and mothers; Families with disabled children and/or adult; Families/children residing in regions that experienced the most destruction and death; Teachers in government schools, and; Counsellors, social workers, and human rights workers. _x000D_
_x000D_
In Jerusalem, the focus is on children and youth, affected and at risk of violence and abuse and their families. _x000D_
_x000D_
In both GS and WB, children face various protection risks. Psychosocial interventions for children and families have been identified as a priority across all areas of GS. _x000D_
</t>
  </si>
  <si>
    <t xml:space="preserve">1-	Girls, boys directly affected by occupation or conflict-related violence, including grave violations against children, have strengthened coping mechanisms and resilience through the provision of psychosocial support and child protection services._x000D_
•	Number of children receiving professional psychosocial support_x000D_
•	 % reduction of anxieties as reported by children, caregivers, teachers_x000D_
•	Number of Child Protection Networks operating in West Bank ,Jerusalem and Gaza_x000D_
_x000D_
2-	Caregivers achieve an improved understanding of children’s psychosocial needs and, how to positively influence children’s psychosocial well being_x000D_
_x000D_
•	Number of adults receiving professional psychosocial support, including parents of detained children. _x000D_
•	Change in proportion parents with an adequate [or desirable, or optimal] level of knowledge and understanding regarding psychosocial needs and the elements of appropriate responses._x000D_
_x000D_
3-	Maintain psychosocial response mechanisms to respond to existing needs, and enable a rapid scale-up to respond to heightened humanitarian needs due to conflict-related violence or other shocks _x000D_
•	Number of operational emergency psychosocial support teams_x000D_
•	Increased level of awareness and understanding of children’s psychosocial needs when designing and implementing safe play activities among participating CBOs_x000D_
</t>
  </si>
  <si>
    <t xml:space="preserve">Response to the water, sanitation, hygiene and protection needs of communities vulnerable to water scarcity and IHL violations, and at risk of displacement in the West Bank, Palestine, with a special focus on women and children. </t>
  </si>
  <si>
    <t>OPT-15/WS/73555</t>
  </si>
  <si>
    <t>Cost of activities related to outputs 1-4</t>
  </si>
  <si>
    <t>15448</t>
  </si>
  <si>
    <t>9310</t>
  </si>
  <si>
    <t>3406</t>
  </si>
  <si>
    <t>2781</t>
  </si>
  <si>
    <t>Herders, farmers and the general population of 15 Area C and B communities</t>
  </si>
  <si>
    <t>To increase the access of 15,448 people (3,406 women, 2,781 men, 5,097 girls and 4,172 boys) in 13 Area C and 2 Area B communities in the governorates of Tubas, Nablus, Ramallah, Jericho and Qalqiliya to quality water in sufficient quantities and to basic sanitation and hygiene facilities, to decrease their vulnerability to IHL violations, and to raise awareness of these violations within Israeli society.</t>
  </si>
  <si>
    <t>The needs assessment for the present project was conducted as part of a Water Scarcity Rapid Assessment implemented by ACPP and the PHG in 40 Area C and B communities in the northern West Bank from May to October 2014. The assessment involved meeting with local authorities and other key actors, and women and men household members. Coordination was also ensured with the PWA, Governorate of Tubas, WASH Cluster and other organisations working in the same geographical areas. _x000D_
_x000D_
The proposed target communities are: Ibziq, Khirbet ar Ras al Ahmar, Al Malih, Khirbet ‘Atuf, Al ‘Aqaba (Tubas), Tell al Khashaba, Duma, Khirbet Tana (Nablus), ‘Ein Samiya, Maghayer Al Dir, Al Baqa’a, Deir Sharaf South (Ramallah), ‘Arab Abu Farda and ‘Arab ar Ramadin al Janubi (Qalqiliya) and Al Jiftlik (Jericho). _x000D_
_x000D_
The assessment found that, with the exception of Al Jiftlik, all of the target communities are unserved by a water network and depend on water trucking and rainwater harvesting as their primary sources of water for all uses. The lack of connection to a water network is directly related to their location in Area C and in the Seam Zone, and the systematic restrictions on their development imposed by the Israeli Civil Administration as a result. The location of many of the communities near Israeli settlements compounds these restrictions._x000D_
_x000D_
In addition to climatic factors, this lies at the heart of these communities’ vulnerability to water scarcity in terms of the availability, affordability and quality of water for drinking and domestic uses, and to water critical to sustain the herding livelihoods of many of the target communities. Water consumption levels are as low as 20 LCD (Al Baqa’a), and the cost of water per m3 is as high as 35 NIS/m3 (Ibziq), and dependence on unsafe sources (trucking and cisterns) increases the risk of water-borne diseases. Difficult access to these communities results in delays in water delivery and increases in the price of water per m3.Resilience to water scarcity is undermined by a general lack of water storage facilities. In Al Jiftlik, the deteriorated state of the existing water network and water losses, combined with general shortages from June-October, leaves households dependent on water trucking during these months. Overall, these communities are at high to medium risk in terms of water scarcity._x000D_
_x000D_
All communities are also unserved by a wastewater network. In the case of those communities located in Area C and in the Seam Zone, there is a general lack of even the most basic sanitation and hygiene facilities. This is particularly problematic for women and girls, who are unable to meet their basic needs in a socio-culturally acceptable, safe and dignified manner._x000D_
 _x000D_
Thirteen of the 15 target communities have been classified as being at high (11) to medium (2) risk of IHL violations primarily related to demolitions, the confiscation and destruction of assets, restricted movement and settler violence._x000D_
_x000D_
The needs of the 15 target communities are multiple, but with regards to the WASH and protection sectors, they include the need for:_x000D_
Increased access to quality water in sufficient amounts to meet needs for water for drinking and domestic uses, but also to sustain herding and agricultural livelihoods._x000D_
Increased access to water storage facilities, particularly rainwater harvesting cisterns, in order to increase resilience in the face of water scarcity._x000D_
Increased access to basic sanitation and hygiene facilities, particularly for women and girls._x000D_
Increased understanding of the legal regime regulating development in the areas and resources available in the case of IHL violations._x000D_
Increased awareness of IHL violations in Israeli society, as a means to ultimately influencing the structural causes of these violations.</t>
  </si>
  <si>
    <t>A series of activities are foreseen to address the above mentioned needs: _x000D_
_x000D_
1. Creation of the Project Steering Committee formed by representatives of ACPP and PHG, and local authorities and associations in the four governorates (month 1). _x000D_
_x000D_
2. Selection of the beneficiaries, and baseline KAP assessment conducted with women and men from the target communities (month 2)._x000D_
_x000D_
3. Tender procedure and selection of the contractors based on best price/quality ratio and  previous experience in the area (months 3-4)_x000D_
_x000D_
4. Continuous monitoring, visibility, reporting and coordination with other organizations to avoid gaps or overlapping (months 1-12)_x000D_
_x000D_
5. Construction, repair and installation works (months 4-12):_x000D_
_x000D_
Under the supervision of ACPP and the PHG technical staff and the Steering Committee, the selected contractors will execute the following works;_x000D_
_x000D_
  Rehabilitation and construction of 97 rainwater harvesting cisterns: Rehabilitation of 7 in Khirbet Ar Ras al Ahmar and 8 in Al Malih (Tubas); 10 in Khirbet Tell Al Khashaba and 10 in Khirbet Tana (Nablus); 5 in ’Ein Samiya, 3 in Maghayer al Dir and 4 in Al Baqa’a (Ramallah). Construction of  30 cisterns in Duma (Nablus)._x000D_
_x000D_
  The construction of 5 reservoirs with a capacity of 300 m3 in Ibziq, Khirbet Atuf and Tell al Khashaba, and 500 m3 in Al Jiftlik. _x000D_
_x000D_
  Rehabilitation of roads in Khirbet Ar Ras al Ahmar (2KM) (Tubas) and Khirbet Tana (6KM) (Nablus). _x000D_
_x000D_
  Installing of 13,005 metres of high density polyethylene drinking water pipelines in Ibziq (2,500 m) and Al Aqaba (3,550 m) (Tubas), Khirbet Tana (1,200 m) (Nablus), Al Jiftlik (1,200 m) (Jericho) and ‘Arab ar Ramadin al Janubi and ‘Arab Abu Farda (2,555 m) (Qalqiliya); and installing of a connection between Al Jiftlik and a cluster of 30 unserved households in Al Daba (2,000 m) (Jericho)._x000D_
_x000D_
  Rehabilitation of 2 springs in Khirbet Tana and installing a 3” polyethylene pipeline to connect the upper spring reservoir to the community by gravity. Both springs have a current discharge of 30 m3 and it will be improved to 40 m3 per day after rehabilitation. _x000D_
_x000D_
  Installing of 58 latrines: 8 in Khirbet Tana (Nablus), 10 latrines in Deir Sharaf South (Ramallah), and 40 in Arab ar Ramadin al Janubi and Arab Abu Farda._x000D_
_x000D_
6. Capacity building on the management and maintenance of water, and sanitation and hygiene facilities, with a special focus on women._x000D_
_x000D_
7. Water quality monitoring in all 15 communities._x000D_
_x000D_
8. Monitoring and reporting on IHL violations in the target communities, and general areas of intervention, for the specific purpose of advocacy and public campaigns within Israeli society, and implementation of lectures, debates and social media campaigns on this topic. This activity will be sub-contracted (months 2-12)._x000D_
_x000D_
9. Production and dissemination of 2 manuals in Arabic and in user-friendly language for community members on the legal regime governing development in Area C, and on resources available in the event of IHL violations. This activity will be sub-contracted (months 2-12)._x000D_
_x000D_
10. Continuous monitoring and evaluation of the achievement of indicators, results, and objectives within stated timeframe, reporting, update of the FTS, and final KAP assessment conducted with women and men from the target communities. M&amp;E forms, project logframe and the baseline and final KAP assessment surveys will serve as the main tools for the monitoring of project indicators, results and objectives (months 1-12).</t>
  </si>
  <si>
    <t>Output 1: 13,477 people (2,965 women and 2,426 men; 9,838 girls and 3,639 boys) in 5 communities in the governorates of Nablus, Tubas, Ramallah and Jericho have increased access to water for drinking and domestic purposes, and to sustain herding and agricultural livelihoods, month 12._x000D_
_x000D_
O1.OVI.1:  An overall average of 9,790 m3 of additional storage capacity made available in 8 communities at a household level._x000D_
O1.OVI.2: 1,400 m3 of additional storage capacity made available in 5 communities at a community level._x000D_
O1.OVI.3: 8 KM of roads rehabilitated in 2 communities, thereby contributing to reducing the cost of water. _x000D_
O1.OVI.4: 13,005 metres of drinking water pipelines installed in 7 communities, thereby increasing access to water._x000D_
O1.OVI.5: 2 springs rehabilitated in Khirbet Tana, increasing their discharge from 30 m3/day to 40 m3/day each._x000D_
O1.OVI.6: The capacities of approximately 77 people (46 women, 31 men) are built on the management and maintenance of water facilities._x000D_
_x000D_
Output 2: 460 people (253 women and girls, 207 men and boys) have increased access to sanitation and hygiene facilities in 4 communities in the governorates of Ramallah, Qalqiliya and Jericho, month 12._x000D_
_x000D_
O2.OVI.1: 58 latrines installed in 4 communities located in sites that are acceptable to women and girls, and that are at an appropriate distance from shelters and houses, each containing a toilet, sink and a 1m3 water storage tank.   _x000D_
O2.OVI.2: 58 m3 of additional storage capacity made available in 4 communities for storing water specifically for sanitation and hygiene purposes._x000D_
O2.OVI.2: The capacities of at least 58 people (35 women, 23 men) are built on the management and maintenance of sanitation and hygiene facilities._x000D_
_x000D_
Output 3: Approximately 10,000 members of the Israeli public are exposed to an advocacy and public awareness campaign on IHL violations perpetrated by the Israeli military and Israeli settlers against Palestinian communities, with a particular focus on those in Area C, the Seam Zone and near Israeli settlements, month 12._x000D_
_x000D_
O3.OVI.1: A monitoring and reporting campaign on IHL violations in the target communities, and general areas of intervention is conducted._x000D_
O3.OVI.2: A series of lectures, debates and social media campaigns is conducted using information gathered through the monitoring and reporting campaign._x000D_
_x000D_
Output 4: Measures have been promoted for the protection of 15,448 people (3,406 women, 2,781 men, 5,097 girls and 4,172 boys) against IHL violations in 14 Area C and 2 Area B communities in the governorates of Tubas, Nablus, Ramallah, Jericho and Qalqiliya, and to reduce their vulnerability to IHL violations._x000D_
_x000D_
O4.OVI.1: 2 manuals produced in Arabic on the legal regime governing development in Area C, and on resources available in the event of IHL violations._x000D_
O4.OVI.2: Contents of the manuals are disseminated in the 15 target communities, to an estimated number of 1,545 people.</t>
  </si>
  <si>
    <t>00972-546514675</t>
  </si>
  <si>
    <t>OPT-15/WS/73556</t>
  </si>
  <si>
    <t>Cluster Coordinator, Information Manager and Sub-cluster Coordinator Gaza</t>
  </si>
  <si>
    <t>Technical WASH workshops, technical IM consultancies and software support as needed</t>
  </si>
  <si>
    <t>Operational field support, supply, logistics, and security services</t>
  </si>
  <si>
    <t>entire population</t>
  </si>
  <si>
    <t>To ensure appropriate and effective WASH preparedness and emergency response while developing sound strategy and capacity for transition of responsibilities to national government, civil society and development actors</t>
  </si>
  <si>
    <t>PWA and CMWU, local sector related authorities and civil society including national and international NGOs</t>
  </si>
  <si>
    <t xml:space="preserve">After the Israeli offensive on Gaza of December 2008, and in response to the request of the UN Country Team, the WASH Cluster approach was activated in the occupied Palestinian Territory, with UNICEF assuming its responsibilities as the WASH Cluster Lead Agency._x000D_
Since the WASH Cluster activation, the pattern of structural vulnerability and the humanitarian caseload in Gaza and the West Bank has hardly improved due to the continued blockage and restrictions imposed by Israeli on both areas. Vulnerable groups remain unchanged and consist for example of communities at risk of displacement and with emerging protection needs especially women and children, for instance in the form of demolitions (Area C) and incursions (ARA Gaza); students facing inadequate WASH facilities at schools; communities with low water consumption rates (West Bank) and/or receiving inadequate drinking water quality (Gaza), depending on the private sector and high market prices. _x000D_
However, there has also been a growing realization that short term responses to structural problems may result in a ‘disconnect’ with development programs, and that the capacity of governmental and non-governmental actors has improved._x000D_
While progress was made in 2014 towards advancing a clear transition plan involving the PWA and EWASH, and the finalisation of a Transitional Water Scarcity Response Strategy, the conflict in Gaza in July &amp; August 2014 required the cluster coordination to change focus, leaving the Strategy and transition plan partially complete. _x000D_
Other projects within the SRP serve to ensure the capacitation of the PWA and EWASH to play a greater role in the coordination and management of information for humanitarian needs in the West Bank alongside development frameworks. This project seeks to ensure continued coordination capacity at the national level to support this process, but also continued coordination and information management capacity for the Gaza Strip given the complex and deteriorating situation, compounded by the recent conflict. The stipulated ‘transition’ process may therefore include a distribution of coordination work to more than one actor and decisions will be taken based on discussion and agreement with all relevant actors._x000D_
Priority will be given to strengthen preparedness, mitigation and emergency response capacity across WASH actors. Continued discussion with education and health sectors will be maintained on cross sectoral issues such as the provision of water and sanitation facilities to schools and the impact of water and sewage on health in both Gaza and West Bank, but also the exchange of key information needed from these sectors to inform WASH responses. Crosscutting issues, in particular gender responsive programming will receive continuous capacity building. </t>
  </si>
  <si>
    <t xml:space="preserve">The activities planned to be undertaken by the cluster coordination are mentioned below. _x000D_
•	Facilitate the finalisation and implementation of a transition plan of responsibilities to governmental and non-governmental actors and development programs. _x000D_
•	Support the capacity development of governmental and non-governmental actors to assume responsibilities as outlined in the transition plan and propose. _x000D_
•	Continued support to the PWA / CMWU in key information and data management for adequate analysis, monitoring and reporting_x000D_
•	Facilitate and support coordinated assessments / monitoring, data collection and analysis on key vulnerabilities (e.g. water scarcity; water quality; flood risk; etc)._x000D_
•	Support service delivery for acute vulnerabilities of populations according to humanitarian caseload through coordination of WASH partners including government authorities and development actors_x000D_
•	Support WASH actors in exchanging best practice and strengthening capacity in terms of community-based DRR / resilience, mainstreaming of protection issues, and technical approaches_x000D_
•	Inform strategic decision making of the HC/HCT for the humanitarian response, including a review of the humanitarian architecture_x000D_
•	Participate in planning and strategy development; this includes in particular the development of Humanitarian Needs Overview HNO and Strategic Response Plan SRP._x000D_
•	Advocate for greater dialogue on inter-sectoral and crosscutting issues, in particular WASH/Education, WASH/Health, WASH/Food Sec, and deeper gender analysis in the WASH sector; _x000D_
•	Advocacy. Utilize added value of international humanitarian presence for strengthened advocacy messaging and support existing structures such as the EWASH Advocacy Task Force._x000D_
•	Prepare WASH cluster contingency plan and link it with PA emergency plan where possible._x000D_
</t>
  </si>
  <si>
    <t xml:space="preserve">•	Finalisation and implementation of detailed and time bound transition plan including objectives, results, activities, tasks and financial and non-financial requirements for its implementation. An indicator table and benchmarks for monitoring of transition plan will be developed. _x000D_
•	Finalisation and implementation of a detailed transitional water scarcity response plan_x000D_
•	Capacity development plan based on capacity assessment with capacity development plan. _x000D_
•	Contingency plans including the development of arrangements for coordination, evacuation and public information, and associated training and field exercises._x000D_
</t>
  </si>
  <si>
    <t>OPT-15/WS/73558</t>
  </si>
  <si>
    <t xml:space="preserve">Fuel to solid waste actors and water utility and distribution of cleaning supplies </t>
  </si>
  <si>
    <t>Mosquito control campaign</t>
  </si>
  <si>
    <t>Emergency repair of water/waste water infrastructure; Removal of waste from unofficial dumping sites</t>
  </si>
  <si>
    <t xml:space="preserve">Programme support costs </t>
  </si>
  <si>
    <t>1760000</t>
  </si>
  <si>
    <t>837000</t>
  </si>
  <si>
    <t>The whole population of the Gaza Strip, particularly refugees</t>
  </si>
  <si>
    <t xml:space="preserve">A critical deterioration in public health among refugees is avoided through emergency water and sanitation interventions_x000D_
_x000D_
The project responds to Country Strategic Objective #4:_x000D_
Ensure that people (males, female, girls, boys, refugees, non-refugees) have access to essential services in areas where access is restricted – WB and Gaza_x000D_
_x000D_
The project contributes to WASH Cluster Objective – ensure an appropriate WASH response for war-affected and critically unserved communities in the Gaza Strip. </t>
  </si>
  <si>
    <t xml:space="preserve">In the first half of 2014 the water and sanitation situation, and electricity supply continued to fall below minimum standards and population needs.  After years of blockade, utilities lack much needed repair, while electricity and fuel shortages inhibit full operation. Utility infrastructure was further degraded during the summer hostilities.  Power outages increased to 18 hours per day, and some areas remain almost entirely disconnected. Hospitals, waste-water treatment and desalination plants are dependent on generators and scarce fuel. _x000D_
_x000D_
Water and wastewater networks have been damaged; raising the risk that sewage will enter water pipes and create stagnant pools of wastewater.  In addition, sewage pumps are unable to function due to the lack of electricity and fuel, also posing a serious public health risk, as raw sewage is being discharged directly to the sea and other open areas, contaminating groundwater. _x000D_
_x000D_
An estimated 12 per cent of wells have been destroyed or damaged, while reduced desalination capacity and lack of water pressure has limited water supply to households, increasing demand for water from private vendors. Cramped living conditions in Collective Centres hosting internally displaced people, as well as reduced access to water and inadequate hygiene facilities, increases risk of communicable diseases, such as diarrhoea, whilst families who have chosen to live in temporary shelters next to their destroyed houses are living without access to adequate sanitation. The insufficient household water supply has an impact on women, who carry a disproportionate care-burden in relation to unpaid work and are expected to perform household chores that require water including cooking, cleaning and child care. Women also bear a nursing role carrying the burden of caring for any family members who fall ill._x000D_
_x000D_
Water and waste management services are the responsibility of municipalities in Gaza. Except in refugee camps, solid waste management is handled directly by each municipality. Water supply, wastewater treatment, and mobile storm water pump stations are managed by the Coastal Municipalities Water Utility (CMWU). These services normally rely on electricity supplied from Egypt and Israel, as well as from the Gaza power plant. The supply is insufficient and unreliable under normal circumstances, and the shortage of affordable fuel has compounded the situation, forcing the power plant to shut down. Currently, the fuel market relies on imports from Israel that are twice as expensive as those from Egypt. There is also less fuel available for operating solid waste collection vehicles, further straining the ability of municipalities to collect waste which poses a serious threat to public health. _x000D_
_x000D_
If the shortage of affordable fuel is not addressed, there is a risk that the water quota supplied to the population will be reduced from 90 litres per capita per day (L/C/d) – already under the WHO standard –to 60 L/C/d, rendering more than 200,000 people (over 10 per cent of the population) dependent on water purchased from private, unregulated vendors, which would pose not only a health risk, but also greater financial difficulties for families._x000D_
_x000D_
Solid waste collection has been less frequent due to insecurity and fuel shortages, despite additional needs generated by IDPs.  Temporary dumpsites were created within and near the communities and require proper disposal to landfills. UNRWA has provided additional emergency support to municipal efforts to eradicate mosquito breeding sites and to remove informal dumping sites. Despite efforts to upgrade infrastructure in refugee camps, restrictions on imports of materials have impacted the overall quality of water and wastewater networks in camps, and repair must be carried out urgently in areas facing a high prevalence of water borne diseases due to deteriorating water supply and sewage systems._x000D_
</t>
  </si>
  <si>
    <t xml:space="preserve">UNRWA will continue to provide critical emergency support – both directly and indirectly through public service providers – responding to the deterioration of environmental health conditions. The Agency’s support has been specifically requested by the CMWU and municipalities in the form of fuel and disinfectant procurement and supply in order to maintain vital environmental health services, particularly during emergencies.To ensure the local communities are heard and guide the prioritisation of implementation including ensuring preventative measures, UNRWA will establish a WASH committee in each camp comprising of two men and two women who are key persons in the community. UNRWA will organise an initial meeting with all committees to gather local level information and to assess the significance of the interventions for both men and women. The committees can then be further consulted as needed and from their side can raise concerns as they arise. _x000D_
_x000D_
Activities will include ensuring the functioning of water supply, wastewater treatment and waste management services through the provision of fuel to public utilities (municipalities and CMWU) throughout the Gaza Strip when urgent and unplanned needs arise, especially in high priority areas identified by the WASH cluster. Priority based on consultation with various actors – cluster, CMWU, committees, etc. will be given to quality water supply, followed by waste water and solid waste respectively, in the event the total fuel amounts are not available. Municipalities will receive 194,400 litres per month, and CMWU 75,600 litres per month. Waste water management and solid waste management take up the highest proportion of fuel usage (approximately 35 per cent each). However, the final percentage use per service will depend on several external factors, such as duration of electricity cuts (and subsequent use of generators), or flooding, which may make running storm water pumps necessary._x000D_
_x000D_
UNRWA will also undertake vector control activities through improved solid waste management, in the form of campaigns in mosquitoes breeding sites (particularly in Wadi Gaza and Umm El Nasser, as well as Beit Lahia, Nuseirat, Khan Yunis and Rafah), and remove waste from unofficial dumping sites._x000D_
_x000D_
In addition, UNRWA will repair water and waste water networks serving refugees inside the eight refugee camps, including Jabalia and Rafah. High priority interventions will be identified, prioritized and implemented by UNRWA’s Infrastructure and Camp Improvement Programme. Water processing plants, already over capacity and in need of maintenance and or upgrade, are particularly vulnerable, and flooding issues also need to be addressed. _x000D_
_x000D_
UNRWA will coordinate with other agencies as well as public utilities throughout implementation. Identification of emergency priorities will be carried out based on demonstrated needs as identified by local WASH committees, UNRWA, CMWU or solid waste actors in consultation with UNRWA’s Protection Officer and other relevant actors to ensure the most vulnerable areas are prioritized. Activation of emergency responses will be coordinated with the WASH cluster, and UNRWA will monitor and control the activities under this project through regular on site visits by its sanitation engineers, registration of fuel and disinfectant quantities provided to each installation, and logbook on fuel usage. Incidence of water borne diseases will also be closely monitored through UNRWA’s Health Department._x000D_
</t>
  </si>
  <si>
    <t xml:space="preserve">The project will contribute to the appropriate functioning of sanitation facilities and drinking water supplied to around 1.76 million Palestine refugees and non-refugees living in Gaza, of which 49.2 per cent are female. The project will also support the population, who are unable to access safe water and sanitation services as a result of the blockade and destruction of infrastructure during the summer hostilities. _x000D_
_x000D_
The project will allow UNRWA to establish WASH committees in refugee camps that can guide UNRWA’s WASH response as well as inform prioritization of work based on the self-stated needs of women and men in the community. _x000D_
The project will help mitigate public environmental health risks through the rapid provision of emergency support to public service bodies throughout the Gaza Strip, and will address all requirements for prioritization put forward by the WASH cluster as activities will benefit households receiving sub-standard water and sanitation services. Reduction in health issues has direct positive implication to the reduction in the care-burden of women. _x000D_
_x000D_
8              Number of WASH committees (one in each camp) established including at minimum 2 women and 2 men_x000D_
24            Number of meetings organized with WASH committees_x000D_
0	        Number of women/men/boys/girls with vector-related health problems_x000D_
2	        Number of identified mosquito breeding sites cleared_x000D_
12,500     Tons of waste removed from unofficial dumping sites_x000D_
0	        Number of outbreaks of waterborne diseases due to non-functioning water and sanitation systems_x000D_
100%	Percentage of coverage of minimum fuel requirements needed by the local utilities to run their WASH facilities_x000D_
</t>
  </si>
  <si>
    <t>Improving water scarcity management and delivery to effectively address the needs of vulnerable communities in the West Bank</t>
  </si>
  <si>
    <t>OPT-15/WS/73560</t>
  </si>
  <si>
    <t>water service system</t>
  </si>
  <si>
    <t>capacity building and institution building</t>
  </si>
  <si>
    <t>water quality monitoring</t>
  </si>
  <si>
    <t>38468</t>
  </si>
  <si>
    <t>19734</t>
  </si>
  <si>
    <t>10637</t>
  </si>
  <si>
    <t>8097</t>
  </si>
  <si>
    <t>girls, boys, men and women</t>
  </si>
  <si>
    <t>Improve water scarcity management, coordination and delivery to effectively address the needs for safe water of vulnerable communities in the West Bank at a fair price_x000D_
Country Strategic Objective SO1,3,4 and 5</t>
  </si>
  <si>
    <t>GVC in coordination with PWA and JSCs (or local service providers) where applicable</t>
  </si>
  <si>
    <t>The uneven accessibility to water resources has increased the vulnerability of many communities and families in Palestine. The lack of control of the Palestinian Authority over water resources impacts on the efficient utilization of these resources.  The process of obtaining approvals from the Israeli Authority has in several cases delayed or prevented the construction/expansion of water supply infrastructures. Confiscations and restricted access to land have resulted in the loss of wells and water resources. Limitations imposed on Palestinians’ use of water resources in Area C, and consequent demolition of water related infrastructures, led to a chronic problem in the availability of water in these areas. _x000D_
Rainfall, during winter 2014, has been registered to be below the average annual data of 526 mm/y (PHG period 65 years) as frequently occurred in the last years (trend based of – 20-30 mm/y), with reflection on the water access of the herder communities who depend mainly on Rain Water Harvesting cisterns._x000D_
One of the areas most affected by scarcity of rainfall is the Southern and Eastern part of the West Bank where the difficulty in access to water adds to the poor conditions of communities in these areas._x000D_
The communities located in Area C are considered the most vulnerable in relation to access to water. The area is under Israeli control and construction of water infrastructures (i.e. water pipelines, reservoirs, pumping stations and rain water harvesting cisterns) is not allowed. As a consequence these communities depend totally on water trucking during the dry season. The households rely on the water from Rain Water Harvesting Cisterns (RWHC) during the first months of spring. The resource from RWHC is usually exhausted at the beginning of summer. Families start to rely on tankering water from June to September according to the storage capacity of the family, sometimes extending to all the autumn waiting for the new raining season in winter. The existing water trucking service is provided, in the most remote communities, only by private vendors. While the cost of the water supplied from networks is about 5 NIS/m³, that supplied by private vendors varies according to the distance and reaches peaks of ten times the cost of piped water. The lack of adequate roads in the area poses challenges for the trucks to reach the remote localities with consequent increase of the final water cost that ranges from 20 to 56 NIS/m³ (GVC-HRF 2012) with an average value of 35 NIS/m³, depending on the location of the community and the season._x000D_
At the same time, in this scenario, it is acknowledged that in the absence of water networks, water trucking is the 'normal' way of water delivery to un-served and under-served communities and as such there is the need to regulate, improve and subsidize the existing water trucking system - majorly provided by the private sector. In the context of an emerging policy shift within the international community, who has been providing humanitarian assistance for short term emergency interventions during several years, there is now mounting pressure to increasingly handover responsibility for structural problems such as water service delivery to the Palestinian Authority in collaboration with local authorities and organizations as addressed in this proposal._x000D_
This proposal stemmed from the project “Increase of water availability, access and management in areas vulnerable to water scarcity in South West Bank” implemented by UNICEF and GVC and represents the second stage of the operationalization of the recommendations coming from the UNICEF “Transitional Medium Term Water Scarcity Water Scarcity Response Plan for Un Served and Under Served Communities at High Risk in the West Bank”.</t>
  </si>
  <si>
    <t>In accordance with the last document mentioned, this project is strictly linked to and complemented by the initiative proposed by PHG under the HPC umbrella to strengthen civil society participation and role, and in particular the EWASH, in the water scarcity response. _x000D_
_x000D_
The project will be implemented in strict coordination and with direct participation of national and local authorities such as PWA, WBWD and JSCs and local organizations such as PHG. _x000D_
_x000D_
In order to achieve the objective of the proposal the following activities will be implemented_x000D_
1.	Procurement and installation of infrastructures for water distribution according to indications coming from PWA/WBWD_x000D_
2.	Install the software of water distribution in any Joint Service Council (or local service providers)_x000D_
3.	Water distribution to respond to acute water scarcity needs during three summer months (July – September). The target areas will receive 30 litres per capita per day_x000D_
4.	Monitoring the quality of distributed water by frequent spot checks and the licensing of the tankers_x000D_
5.	Capacity development and technical support at local, regional and national levels_x000D_
6.	Institutional building and technical support at local, regional and national levels_x000D_
The activities will target 92 communities in the West Bank selected according to vulnerability criteria, in the Governorates of Tubas, Bethlehem, Jericho and Hebron</t>
  </si>
  <si>
    <t>The following outcomes are expected from the intervention:_x000D_
?	Sustainable humanitarian approach water service system in place to respond to the water scarcity in the vulnerable communities with high risk of displacement, as transitioning from humanitarian to development (Linking Relief, Rehabilitation and Development LRRD)_x000D_
?	Information Management System for water scarcity preparedness and response in place and consolidated across partners _x000D_
?	Increased accessibility to water: A total of 38,468 people will have access to 115,139 m3 distributed for human consumption at a subsidized water price 10 NIS/m3_x000D_
?	Improved monitoring of water quality through certification of trucks and organized water quality monitoring initiatives_x000D_
The following indicators are met:_x000D_
?	Percentage of households access to safe drinking water_x000D_
?	% reduction of the expenditure related to water at the household level on the tankered water (target: at least 20%)_x000D_
?	No of beneficiaries receiving at least 30 l/c/d of safe water per capita per day for a period of 4 months (target: At least 8500)_x000D_
?	Water coupon and database system in place_x000D_
?	Percentage of communities monitored for water scarcity in West Bank_x000D_
Increased storage capacity and water distribution efficiency. This allows the purchase of higher quantities of water reducing the price and improving its affordability</t>
  </si>
  <si>
    <t>+972 02 5840400</t>
  </si>
  <si>
    <t>Emergency response to improve access to water services and protect vulnerable families in the Jordan Valley</t>
  </si>
  <si>
    <t>OPT-15/WS/73561</t>
  </si>
  <si>
    <t>Construction of transmission pipeline, filling points and simple water networks</t>
  </si>
  <si>
    <t>Provision of water tankers of 16 m3 capacity</t>
  </si>
  <si>
    <t>Cistern rehabilitation and hygiene awareness</t>
  </si>
  <si>
    <t>HQ recovery costs (8%)1</t>
  </si>
  <si>
    <t>1794</t>
  </si>
  <si>
    <t>811</t>
  </si>
  <si>
    <t>845</t>
  </si>
  <si>
    <t>girls, boys, men, women</t>
  </si>
  <si>
    <t>To address basic humanitarian needs of the most vulnerable families in the Jordan valley by ensuring access to safe, reliable, and affordable water and sanitation services</t>
  </si>
  <si>
    <t>Action Against Hunger (ACF) in collaboration of Hamamat Al Maleh village council</t>
  </si>
  <si>
    <t xml:space="preserve">The herding communities in the target Jordan Valley are small and isolated. In general, most of the population is poor and the families live in corrugated tin shacks or tents without electricity. They are unable to build more substantive dwellings as they are in Area C where it is nearly impossible to get a building permission from the Israeli Army’s Civil Administration. Tin shacks or tents are considered temporary structures, but in many cases they come under the threat of being demolished. These communities are under particular stress and are prohibited from any natural expansion of their living areas. During the last months, many of their dwellings were affected by series of demolition waves as what happened in Khirbet Makhul in addition to the bad weather conditions prolonged drought in summer and storms in winter._x000D_
Prior to 1967 occupation, there were 300,000 Palestinians living in the area, this number has gradually declined to around 64,000 due to Israeli restrictions as people were forced to leave their land, either physically or economically. The Israel occupation has been attempting to gradually incorporate the area into their domain by considering 93% of the Jordan Valley Area C and declaring 57% of its area a closed military zone._x000D_
Currently, there are 13 herding communities located in the northern part of the Jordan Valley (Tubas Governorate). About 400 families live with their animal (32,000 sheep and 2,000 cows) in these communities which suffer from severe shortages of basic services; they are not connected to water, telephone, electricity, or sewage networks, in addition to lacking of public transportation, educational and health services which has pushed most of the people to leave their lands in the Jordan Valley and move to urban areas to earn living._x000D_
The Herding Palestinian communities in the Jordan Valley do not have access to available water sources, Tankered water is the only source for them with a price of 27 NIS/m3. The cost of tankered water is strongly influenced by distance, route conditions, waiting time at the filling point, and the capacity of the tank used. As a result, many families have to move during summer to be closer to filling points and water sources and decreased their water consumption up to 30l/c/d. This movement complicates their return to the communities and puts them at risk of permanent displacement due to settler harassment and settlement expansion._x000D_
Water scarcity is one of main factors affecting herder communities in north Jordan Valley in Area C increasing their poverty, food insecurity and the deterioration of basic living conditions, particularly hygiene practices and health, and consequently placing them under high risk of displacement._x000D_
Women in these communities  are  particularly vulnerable to  the  water  scarcity  because  of  the  increased  burden  it  places  on  their  domestic  workload.  Women in herding communities are typically responsible for water related issues in terms of health, hygiene and the management of daily household water needs.  The difficult living conditions in Area C make women's water management duties even more demanding._x000D_
</t>
  </si>
  <si>
    <t xml:space="preserve">The project will  constitute  three  key  emergency  interventions  aimed  at  alleviating  the  difficult  living  conditions of the target population within a one year timeframe._x000D_
_x000D_
•	Construction of transmission pipeline, filling points and simple water networks_x000D_
9 kilometer of transmission pipeline from Tamoun up to Atuf community will be constructed. The construction of a transmission pipeline and filling point at the border of Area C will reduce the distance between communities and water source which will reduce the cost of tankered water._x000D_
In addition, communities will be provided with high density polyethylene pipes (HDPE) to be used as simple water networks. All works will be emergency-type of works done in a semi-permanent fashion, considering the prohibition of permanent construction imposed by the Israeli authorities._x000D_
The installation will be implemented by village council members and beneficiaries and will build upon their knowledge of the area and of the potential risks involved. _x000D_
Pipes will be buried whenever possible, in consideration of the imposed limits to the use of excavators. Filling points will be constructed using 2'' HDPE in low places in the herder communities and will be used by families living on elevated plateaus whenever the water pressure is insufficient to receive water through the network._x000D_
_x000D_
•	Provision of water tanker truck_x000D_
The village council in the north of Jordan Valley will be provided with a water tanker truck to facilitate the distribution of water from the filling point through water trucking. Procurement of water tankers to be assigned to specific geographical areas according to specific criteria as determined together with the WBWD/PWA;_x000D_
_x000D_
A joint agreement/MOU will be signed between West Bank Water Department/PWA and the village council of the North Jordan Valley.  The village council in the north of Jordan Valley along with West Bank Water Department/PWA will own and operate and do the maintenance works for the water tankering truck to ensure continuous and equal service to the whole population, even in the most remote areas.The handover of the water tanker truck will be made in cooperation with PWA experts. _x000D_
_x000D_
•	Enhancing and increasing water storage capacity, cistern rehabilitation_x000D_
20 communal cisterns will be rehabilitated close to Samra and Hamamat al Maleh communities to be used for animal consumption. Catchments areas of 100 cisterns will be improved through cleaning and construction of sediment pools and refinery systems. All works will be done through direct implementation methodology to decrease potential risks. _x000D_
_x000D_
•	Promoting good hygiene practices_x000D_
Awareness raising sessions to promote good hygiene practices (focusing on hand-washing with soap), saving/recycling of water, chlorination and cistern management will be provided to women and men at household and community level._x000D_
_x000D_
•	Advocacy campaigns and publications _x000D_
As part of protection strategy, advocacy campaigns will be conducted at national and international level – including publication of reports and case studies -to ensure exchange of information and lessons learned and donor visits will be organized to enhance international presence.  _x000D_
_x000D_
•	Monitoring and Evaluation (M&amp;E)_x000D_
The works will be carried out by village council members and beneficiaries and ACF will supervise the project on daily basis. PWA will monitor the project on regular basis and issues relating to the construction will be discussed and resolved with the village council. Upon the completion of the works, the project will be handed over to Hamamat Al Maleh village council for regular operation and maintenance.  UNICEF will also monitor the project on a regular basis. </t>
  </si>
  <si>
    <t>This intervention is expected to improve the overall protection of the targeted communities through improving their access to basic WASH services to sustain livelihoods and avoid displacement, support the WASH advocacy strategy, and improve the coordination platforms. The expected results include the following:_x000D_
_x000D_
_x000D_
•	Increased accessibility to safe water _x000D_
Improved access to safe drinking water through increased water storage capacity of the households in the targeted communities by the construction of transmission pipelines and filling points. Water expenses will be reduced through the reduction of the distance between water source and consumer and the provision of water tanker truck. When water supply is unreliable and  prices  are  erratic,  households  will  be  able  to  purchase  and  store  water . The expected reduction in water cost is foreseen.  Women will have more time for their children and daily work, also this will increase community resilience   and   consequently   reducing   the risk   of displacement._x000D_
•	Hygiene awareness practices promoted_x000D_
Hygiene promotion activities and awareness raising on good hygiene practices will be provided at household level, with special focus on women and children. The core hygiene promotion messages will focus on hand washing, rational use of water, cleaning and maintenance of WASH facilities and water storage units._x000D_
•	Improved information management and coordination among the cluster members and other stakeholders_x000D_
The use of GIS and statistical software in data collection will facilitate data comparison and analysis; ad hoc databases will be set up to collect and compare information collected during the project implementation and complemented with the data management system that ACF has already put in place. Elaborated data will be shared with relevant stakeholders and made available through regular reporting._x000D_
KAP surveys and general project monitoring and evaluation will be carried out throughout the entire project in coordination with other agencies operating in the area; ACF will contribute to exchange of information/lessons learned, fact sheets and stories among the cluster community and to be used for advocacy purposes. _x000D_
_x000D_
The expected outputs from the project are:_x000D_
•	20 cisterns are rehabilitated._x000D_
•	2 filling points are constructed_x000D_
•	13 hygiene awareness sessions and workshops promoting good hygiene practices and shelter maintenance conducted._x000D_
•	3 fact sheets will be prepared and published._x000D_
_x000D_
The expected objectives verifiable indicators from the project are:_x000D_
•	Living conditions for 400 families are improved._x000D_
•	Family expenditures on water decrease by 40%.</t>
  </si>
  <si>
    <t>EducAid Onlus</t>
  </si>
  <si>
    <t>Improving inclusive education in emergency and strengthening resilience for children and children with special needs in marginalized areas in South Gaza Strip</t>
  </si>
  <si>
    <t>OPT-15/E/73562</t>
  </si>
  <si>
    <t>Project Staff</t>
  </si>
  <si>
    <t>Activity Costs</t>
  </si>
  <si>
    <t>Operational Costs</t>
  </si>
  <si>
    <t>Travels</t>
  </si>
  <si>
    <t>Administrative Costs</t>
  </si>
  <si>
    <t>1661</t>
  </si>
  <si>
    <t>1350 children between 3 and 12 years old, 30 teachers, 15 educational centres workers, 250 parents, 10 educational centres volunteers, 6 Playbus team</t>
  </si>
  <si>
    <t xml:space="preserve">The objective of the action is to improve the quality of basic education services and psycho-social support offered in marginalized areas in South Gaza Strip. The aim is to strengthen the competences of the partners, educational centres and kindergartens in promoting inclusive education in emergency situation and strengthen the resilience of Palestinian society, with particular focus on minors between 3 and 12 years old. _x000D_
The project aims to:_x000D_
-	Improve protective environment through promotion of nonviolent schools and psycho-social support through non violence programmes and recreational activities for children aged from 3 to 12 years old (Cluster Objective 1 – activity 1);_x000D_
-	Improve capacity to reintegrate students into school system through strengthened innovative education and psychosocial support providing remedial classes for children who attend the centers (Cluster Objective 2 – activity 3);_x000D_
-	Support education system to strengthen the provision of quality inclusive education through training of operators on “Inclusive Emergency Education” (Cluster Objective 1 – activity 3) and_x000D_
-	distributing basic equipment (chairs, desks, paper, wood, etc..) for 5 educational Centre and 15 Kindergartens (Cluster Objective 1 – activity 1) and for children (schoolbags, stationary vouchers) attending educational centres and kindergartens, involved in the project (Cluster Objective 3)_x000D_
-	providing rehabilitation of 15 kindergartens and 5 educational centre in order to adhere to the minimum humanitarian standards (Cluster Objective 4 – activity 2)_x000D_
</t>
  </si>
  <si>
    <t>El Amal</t>
  </si>
  <si>
    <t xml:space="preserve">The project intervenes in the sector of protection of vulnerable groups (minors) in the Gaza Strip. The negative effects of the Israeli Occupation and its siege continue to afflict the Palestinian population of the GS, particularly the most disadvantaged and vulnerable groups. The areas where the project will be implemented are among those most affected by military operation 'protective edge', in this context it is necessary to carry out psycho social support and protection activities towards one of the most vulnerable group: children and their families. The consequences of the attack are dramatic in terms of life losses and buildings demolitions. Over 500 students and 33 education staff have been killed and more than 2000 students and teachers were injured. The number of injured who have or will develop disabilities due to military operation Protective Edge is dramatically high. These people are seen to change suddenly and without preparation their life perspectives. They will remain in a condition of functional diversity that, in an environment not favourable, sometimes hostile, such as that of the GS Strip will force them to live in conditions of disability. The outstanding amount of bombs dropped by Israeli forces (20,000 tons according to the Palestinian Ministry of Interior), would indicate that 10% of these have remained unexploded, representing a danger to local residents and children who, playing in the rubble where these weapons are, they can more easily risk being injured by the explosions and to develop forms of disability. More than 600 educational facilities have been totally or partially destroyed affecting more than 346.525 students._x000D_
Improvement of protection and access to quality inclusive education services and child friendly spaces for children are among the main priorities for the educational system in Gaza together with the rehabilitation of Schools and kindergartens. The harsh living conditions adversely affect the growth of the child, whose stress is accentuated by the widespread feeling that the representatives of educational care (parents, teachers, educators) are not able to protect them._x000D_
The high levels of Post traumatic stress among children are not often taken in the right consideration from the adults due to lack of competences or to handle this problems._x000D_
Educaid carried out a recent assessment in Gaza after the recent Israeli military operation Protective edge. The main problems we have assessed and on which we intend to work through the project are:_x000D_
_x000D_
1	The Palestinian education system, formal and informal, is not able to properly take charge of the development and promotion of psycho-social-physical well-being of children. Specifically, it was found:_x000D_
-	The lack of expertise on the management and educational and psycho-social support in subjects that deal with childhood and adolescence;_x000D_
-	The exclusion of children with disabilities from the formal and informal educational system;_x000D_
-	the lack of protected "child friendly" spaces that promotes resilience in children after schools hours._x000D_
-	Inability of the educational system to deal and cope effectively with learning difficulties;_x000D_
2	Lack of materials in the educational centres did not allow an appropriate offer of educational and recreational services._x000D_
3	Parents show little attention to the developmental needs of their children_x000D_
-	Failure to recognize the educational value of the game as a factor that contributes to the psychological and physical development of the child_x000D_
-	Absence of an educational approach counteracting violent patterns within the family and the Palestinian Society_x000D_
4	Inadequate expertises to support school reintegration of children or adolescents who have dropped out of school and decide to resume their schooling_x000D_
5	Buildings and facilities in kindergartens and educational centres not corresponding to minimum humanitarian standards: in particular need rehabilitation toilets, external games, classrooms and playgrounds_x000D_
</t>
  </si>
  <si>
    <t xml:space="preserve">Output 1_x000D_
Increased well-being and resilience strengthened for 900 minors particularly exposed to traumatic situations and coming from remote and marginalized areas of the Gaza Strip._x000D_
A1.1 230 Playbus Activities for children with and without disabilities realized in 5 educational centers and 15 kindergartens involved in the project and located in remote and marginalized areas. _x000D_
A1.2 5 trips, one for each educational center, to raise awareness about the inclusive education approach will be realized. Each trip will involve an average of 25 members of the families, usually mothers or sisters, and 25 children with and without disabilities._x000D_
A1.3 90 activities in 15 Kindergartens and 5 educational centers to promote the production (with Reduce-Reuse-Recycle Approach) of games and educational tools involving also parents, teachers, playbus operators of the involved KG and educational centres, in the framework of the Inclusive emergency education._x000D_
A1.4 5 summer camps in 5 educational centers for 600 children lasting 10 days each. The objective is to increase the resilience of children offering them several kinds of activities such as: sport, art, reading._x000D_
_x000D_
Output 2_x000D_
Improvement of educational skills for 250 children in Rafah with learning difficulties or high risk of drop out and labor exploitation;_x000D_
A2.1 1170 (se facciamo singolo turno, doppio se doppio turno) Remedial Classes organized within the 5 educational centers selected in the project;_x000D_
The most needy children, with learning difficulties or high risk of drop out and labor exploitation, who attend primary school, preparatory and secondary (6-12 years) will be reinforced on the following subjects: Mathematics, English and Arabic. In the remedial classes the teachers will use the active learning methodology._x000D_
_x000D_
Output 3_x000D_
Improve skills of the project’s operators in Inclusive Emergency Education_x000D_
A3.1 2 Training activities aimed at promoting Inclusive Emergency Education (inclusion of children with disabilities and active learning methodology)_x000D_
Experts identified by Educaid will train 5 educators of the Playbus, 6 teachers of the remedial classes, and at least one representative from each CBO involved in the project, on the active learning education and inclusion of children with disabilities in an emergency context. _x000D_
_x000D_
Output 4_x000D_
Materials for the implementation of educational and psychosocial activities (chairs, desks, whiteboards etc.) distributed in 5 educational centers and school materials provided to 900 kindergarten children. _x000D_
A4.1 Distribution of 30 chairs, 15 desks, 1 blackboards and stationery materials in 5 educational centers selected for the implementation of educational and psychosocial activities;_x000D_
A4.2 Activities of distribution of stationery vouchers for 900 children attending the kindergartens;_x000D_
To cope with the difficulties of children and families in the purchase of school materials EducAid plans to distribute stationary and other school supplies vouchers to approximately 900 kindergarten children._x000D_
_x000D_
Output 5_x000D_
		A.5.1 Rehabilitation of buildings and facilities in 15 kindergartens and 5 educational centers. _x000D_
		A.5.1 We will implement minor interventions in order to ameliorate the safety, hygiene and appearance of spaces such as toilets, playgrounds, external games and classrooms according to the minimum humanitarian standards._x000D_
_x000D_
The Action foresees highly participatory mechanisms to set up a Monitoring and Evaluation system throughout the implementation of the project. Periodic meetings, focus groups, direct interviews will be organized by the staff members to collect valuable data to guarantee adequate monitoring of the Project._x000D_
</t>
  </si>
  <si>
    <t>A.1.1 _x000D_
At least 300 minors (at least 150 female) between 6 to 12 years old have benefited from the recreational activities;_x000D_
At least 900 children (at least 450 female) between 3 to 5 years old have benefited from the recreational activities;_x000D_
A.1.2 _x000D_
5 trips to rise awareness about the inclusive education approach realized and at least 200 children and 200 parents participating;_x000D_
A.1.3_x000D_
At least 100 children participate to the laboratories on production (Reduce-Reuse-Recycle Approach) of games and educational tools with recycled materials;_x000D_
At least 80% of the educators (involved in the project) of the educational centers, teachers and Playbus’ Educators have attended the workshops on recycling and have increased the awareness on the production of games through the recycling;_x000D_
5 centers are equipped with “new” games produced during the workshops_x000D_
A.1.4_x000D_
At least 450 children participating to the 5 summer camps organized;_x000D_
_x000D_
Target A1.1 5 educational centers and 15 kindergartens (x11 months) and they will involved 600 children between 3 and 5 years old and 300 minors between 6 to 12 years old;_x000D_
Target A1.2 25 members of the families (80% woman) and 25 children per trip;_x000D_
Target A1.3 10 CBOs included in the project for a total of 75 visits to each center. Each visit will have as target group an average of 15 students and 2 teachers of each CBO._x000D_
Target A1.4  600 children between 6 to 12 years old (50% female)_x000D_
_x000D_
_x000D_
Indicators  O2_x000D_
A.2.1_x000D_
At least 70% children with learning difficulties showed an improvement of educational outcomes in terms of attention, participation and concentration;_x000D_
At least 80% Increased confidence, self-esteem and concentration during the hours of Arabic, English and mathematics;_x000D_
At least 80% continuity and frequency of participation in the remedial classes;_x000D_
At least 200 children obtain a certificate of attendance and participation;_x000D_
_x000D_
_x000D_
Target A2.1_x000D_
250 children, with or without disabilities, showing learning difficulties or facing difficulties for school reintegration._x000D_
_x000D_
Indicators  O3 _x000D_
A.3.1_x000D_
At least 75% of teachers, Playbus Educators and educational centers’ operators actively attend to and benefiting from the trainings on Inclusive Emergency Education and introduce the learning outcomes in their education activities;_x000D_
At least 70% of trainees is satisfied by the training and think that its content are useful for their work._x000D_
_x000D_
Target A3.1 5 Playbus’ educators, 6 teachers of the remedial classes, and at least one representative from each educational center involved in the project._x000D_
_x000D_
_x000D_
Indicators  O4_x000D_
A.4.1_x000D_
5 educational centers are able to accommodate remedial classes for at least 250 children (50 each);_x000D_
A.4.2_x000D_
At least 900 children between 3 and 5 years old will receive school supplies vouchers (pens, notebooks, color pencils, erasers backpacks);_x000D_
_x000D_
Target A4.1 5 educational center involved in the project._x000D_
Target A4.2 At least 900 kindergarten children._x000D_
_x000D_
_x000D_
Indicators  O5_x000D_
A.5.1_x000D_
15 kindergartens and 5 educational centers rehabilitated according the minimum humanitarian standards;_x000D_
At least 900 children between 3 and 5 years old will benefit from a safety space;_x000D_
At least 350 children between 6 and 12 years old will benefit from a safety space;_x000D_
At least 30 teachers of kindergarten will benefit from a safety space;_x000D_
At least 15 worker or volunteer of the educational center will benefit from a safety space._x000D_
_x000D_
Target 5.1 15 kindergartens and 5 educational centers involved in the project.</t>
  </si>
  <si>
    <t>Adriano Lostia</t>
  </si>
  <si>
    <t>adriano.lostia@educaid.it</t>
  </si>
  <si>
    <t>+972597038149</t>
  </si>
  <si>
    <t>Luca Ricciardi(educaid.jerusalem@gmail.com)</t>
  </si>
  <si>
    <t>Providing safe water and sanitation to vulnerable communities in the Access Restricted / Border Area (AR/BA) of Gaza Strip</t>
  </si>
  <si>
    <t>OPT-15/WS/73563</t>
  </si>
  <si>
    <t>Supply and installation of domestic water roof storage tanks and new potable water</t>
  </si>
  <si>
    <t xml:space="preserve">Rehabilitation of WASH Facilities for households </t>
  </si>
  <si>
    <t>Installation of 50m3/day small scale brackish desalination unit and hygiene awareness</t>
  </si>
  <si>
    <t>Technical management, supervision, monitoring, evaluation and reporting</t>
  </si>
  <si>
    <t>HQ indirect support cost (8%)</t>
  </si>
  <si>
    <t>67000</t>
  </si>
  <si>
    <t>34492</t>
  </si>
  <si>
    <t>13246</t>
  </si>
  <si>
    <t>19256</t>
  </si>
  <si>
    <t>boys, girls, men, women</t>
  </si>
  <si>
    <t>To improve the status of household WASH facilities, domestic and potable water storage facilities, installation of small scale brackish desalination unit for families affected by Israeli Military action in the Gaza Strip.</t>
  </si>
  <si>
    <t>Action Against Hunger (ACF) with Local community based  organizations (6 CBOs)</t>
  </si>
  <si>
    <t xml:space="preserve">During July-August 2014, approximately hundreds of thousands of individuals in the Gaza suffered from the conflict with Israel that lasted 51 days and brought about a significant humanitarian crisis in Gaza. About 600,000 they lost their belongings, productive assets, homes and access to public services. There was significant destruction of residential and public buildings (100,000 housing units according to OCHA estimates), water and wastewater facilities (33 km of networks, 26 wells, 16 reservoirs and household water storage tanks).  In addition, 17,000 hectares of croplands and agricultural infrastructure (greenhouses, irrigation systems, animal farms, fodder stocks and fishing boats) were affected.  The main power plant in Gaza was almost entirely destroyed in the early weeks of the conflict: lack of electricity had a massive impact over the local population: besides households being deprived from electricity, most water infrastructures operated through electricity were not in function, including water pumps and sewage system._x000D_
The last ceasefire was declared on 25 September when the Coastal Municipalities Water Utility (CMWU, the main water and sanitation service provider in Gaza), was able to provide light repair to 75% of the water networks, and additional repairs are still needed. The remaining 25% of the network which remains inoperable is concentrated in the worst-hit areas, primarily within the three-kilometre-wide buffer zone declared by Israel during the hostilities._x000D_
The cessation of hostilities encouraged families to return to their homes.  According to the shelter cluster 80% of those who returned to live in their partially to minor damaged houses reported approximately 70% to 95% of damage to domestic water storage capacity (estimated from OCHA MIRA report).  Women, children and men were forced to use unsuitable storage facilities to store domestic water; availability was in many cases limited to less than 20 l/c/d. This situation poses a serious threat to health, hygiene and wellbeing of the affected families - especially for women and children. UNRWA and MoH clinics records show an increase in cases of diarrhea, skin infections and viral meningitis._x000D_
According to an ACF assessment conducted with support from CMWU, municipalities, NGOs, during implementation of ERF and DIFD activities in August-November 2014, 21,000 domestic water storage tanks, rehabilitation of WASH facilities and installation of small brackish desalination units are required for families who no longer have any water storage capacity and access to safe water and safe sanitation.  This proposal is an immediate response to ensure women; children and men have sufficient storage capacity of domestic water whenever it becomes available and have better access to safe water and safe sanitation.  _x000D_
</t>
  </si>
  <si>
    <t xml:space="preserve">UNICEF in partnership with ACF from April 2011 to March 2013 has implemented two projects to improve the household WASH facilities to vulnerable communities affected by the ARA in the Gaza Strip. The implemented activities focused on decreasing the health risks associated with insufficient or secure access to safe water, and to reduce the pressure on the population from being displaced. The WASH cluster partners including CMWU are consulted during the implementation of the project. _x000D_
In addition, in order to address humanitarian needs of safe water for drinking and cooking, the Coastal Municipal Water Utilities (CMWU) with support from the international community including UNICEF has installed desalination plants with capacity ranging from 50 m3/day to 50 m3/hr. The total desalinated water is considered to be adequate to meet the requirements of 50 per cent of the population as per Sphere standards of minimum of 15 litres for drinking and domestic purposes. Therefore, an immediate response that would ensure availability of safe drinking water is the installation of small scale brackish desalination unit.  _x000D_
_x000D_
The proposed interventions are in line with the WASH cluster specific objective number. In addition they are included among the recommendation of CMWU, recommendation of OCHA Initial Rapid Assessment dated 27 August 2014. _x000D_
The following activities are planned to be implemented:_x000D_
_x000D_
1.	Provision of water storage facilities_x000D_
1.1 Provision and installation of 10,000 new domestic water roof storage tanks of 1000 litre capacity equipped with all fittings will be installed for families whose water storage tanks were damaged during the military hostilities in the target areas. _x000D_
1.2 Provision and installation of 2,000 new potable water storage tanks of 250 litres capacity for affected families in Juhor ad Dik area who purchase their drinking water from private vendors; they currently store this water in jerry cans or buckets._x000D_
ACF and local CBOs in the target areas in coordination with the Ministry of Social Affairs (MoSA) and municipalities will conducted field surveys to identify the families affected by the military action. Priority will be given to families who:   have returned to their homes, houses which are in need of partial repair to make them habitable, water storage tanks have been damaged or destroyed, women headed families including war widows, and families with children and disabled members;_x000D_
Detailed specifications related to these activities will be prepared in accordance to SPHERE standards._x000D_
2.	Rehabilitation of 1,000 sanitation facilities, and connection of 1,000 households to the sewage network._x000D_
_x000D_
3.	Installation of one small scale brackish desalination unit with capacity of 50m3/day at existing CMWU water well location: Gaza beach well no. – Gaza, with input on location through equal consultation with women and men._x000D_
3.1	Connection of plants with the existing wells; _x000D_
3.2	Construction of water filling stations for water tankers and construction of local water dispensing units for people to fill from._x000D_
3.3	Electrical and mechanical ancillary works and installations._x000D_
_x000D_
_x000D_
Hygiene promotion:_x000D_
Public awareness and hygiene training will be conducted through participatory workshops for household representatives of target households in order to promote safe water handling and storage, safe drainage of wastewater and good hygiene practices in the home.  Workshops will be organized for women and men either separate or jointly as recommended by cultural practice. A water tank cleaning campaign will be organized to encourage women, children and men to practice positive behaviour changes learned during training. _x000D_
</t>
  </si>
  <si>
    <t>This intervention will protect target families (including female headed households and war widows) in the communities affected by the military action from choosing to move away from their homes; this intervention will improve their access to domestic water which will encourage them to remain.  The following are the expected results:_x000D_
_x000D_
1.	Increased access to safe water for drinking and domestic purposes for 10,000 households (including women, men, girls and boys) living in or affected by the AR/BA through improved water storage capacity through the provision of PE tanks and installation desalination plant. This will ensure safe domestic and drinking water for all family members including children and women_x000D_
2.	Increased access to safe sanitation facilities for 1,000 households through the rehabilitation of household sanitation facilities and connection of households to the sewage network. This will reduce related health risks, especially for young children (both girls and boys) and women._x000D_
3.	Improved hygiene practices adopted by at least 90% of women, men, and children through regular HH visits, sharing results of water quality sampling and testing, and participatory workshops._x000D_
4.	Reduced burden on women and children in the targeted households as related to water management responsibilities as a result of water availability._x000D_
5.	10 to 15% increased disposable income for households resulting from reduced amounts spent on the purchase of domestic water.The households will directly benefit from the financial savings resulting from reduced amounts spent on the purchase of water and evacuating the cesspits._x000D_
6.	Reduced risks of health conditions related to high water salinity _x000D_
_x000D_
Monitoring and evaluation_x000D_
The specific needs of the various households in the targeted communities will be verified through the pre implementation KAP survey. Accordingly, a set of criteria will be used for the selection of benefiting households that will take into account families who have returned to their houses with damaged or destroyed water storage tanks; women headed families including war widows; families with disabled members; and low monthly income with priority to families with an unemployed main earner.  _x000D_
ACF will maintain close coordination with other organizations working in the targeted areas to avoid duplication and ensure complementarity. ACF, with the support of local partners, will supervise the project on a daily basis to ensure timely and effective implementation. UNICEF will monitor project implementation on a regular basis including periodic meetings with the implementing partners and field visits. Gender sensitive focus group discussions will be conducted with the beneficiaries for further needs analysis; the specific needs identified will be incorporated into project delivery to improve outcomes._x000D_
Local partners selected in each targeted area will assist ACF to identify beneficiaries and conduct the public awareness and hygiene trainings. Prior to implementation, ACF will build their capacity to efficiently mobilize communities and provide key messages to the beneficiaries. Community participatory assessments and workshops will provide beneficiaries with sufficient knowledge for the sustainable and safe use of water storage facilities. Beneficiaries will provide non skilled labour through the transportation of the tank from the local partners’ stores to their homes. The impact of the project will be monitored through regular HH visits, and KAP surveys.</t>
  </si>
  <si>
    <t>Support water service providers to prevent and respond to winter flooding risks in Gaza</t>
  </si>
  <si>
    <t>OPT-15/WS/73564</t>
  </si>
  <si>
    <t>Supply protective clothes and tools to CMWU emergency staff/technical teams</t>
  </si>
  <si>
    <t>Supply mobile and wastewater pumps, generators</t>
  </si>
  <si>
    <t>Emergency diesel fuel Supply to wastewater and water facilities</t>
  </si>
  <si>
    <t xml:space="preserve">entire population </t>
  </si>
  <si>
    <t>Ensure appropriate WASH preparedness and response to floods</t>
  </si>
  <si>
    <t>CMWU</t>
  </si>
  <si>
    <t xml:space="preserve">Based on last years’ experiences there is fear that an expected cold spell this winter could further aggravate the dire humanitarian situation in Gaza. This comes against a backdrop of heightened vulnerability and instability. Damaged water, sewage, and water wells, as well as frequent and prolonged power outages, are exacerbating the already overloaded system in Gaza. The population is risking health with unsafe water sources, with waterborne diseases posing a particularly grave risk to children._x000D_
_x000D_
UN organisations and NGOs involved in providing water and sanitation assistance and development programs in Gaza with WASH cluster adopted a risk-based approach to analyse the effects of the approaching winter on the people of Gaza. _x000D_
The following key risks were identified which are likely to be caused by unreliable electricity or winter rains during workshop held by the WASH cluster coordination:_x000D_
•	Inadequate water supply as pumping from water supply wells, reservoirs, booster stations and desalination units would be hampered by lack of standby generators essentially required to back up the systems operations during electricity cut off periods which used to occur during loading peak hours in cold weather of winter season._x000D_
•	Water and wastewater pumping and treatment facilities shall be harmfully and significantly affected as a result of  inadequate resources required to cover shortages of diesel fuel supply essentially required for diesel generators and operations vehicles e.g. jetting equipment and loaders . _x000D_
•	Deterioration of wastewater pumping and treatment capabilities in various areas of Gaza strip awaiting for generators major repairs and pumps supply and repair kits. . e.g. Abu Rashid sewage and storm water pumping station in Jabalia, Khanyounis aerated lagoons wastewater treatment plant, Gaza wastewater treatment plant...etc _x000D_
•	Localised flooding and hot spots as sewer pipes may be currently partially blocked and there are not enough jetting vehicles in working condition suffering from lack of specialized repair kits and equipment not available in the local market._x000D_
•	Flooding may be occurred at the raining days due to lake of periodic cleaning of storm water gullies, infiltration lagoons, manholes and culverts._x000D_
•	Obstacles the human movement in the raining days would be hampered by lack of storm water networks and having no enough mobile pumping facilities._x000D_
_x000D_
Therefore preparedness/ response activities based on a list prepared and shared by CMWU and revised by the cluster coordination including the provision of additional WASH supplies to mitigate the risk of flooding and the impact of expected heavy rains are highly needed._x000D_
</t>
  </si>
  <si>
    <t xml:space="preserve">Based on these risks, the following activities will be carried in cooperation with CMWU and other partners avoiding any overlapping as indicated in CMWU list: _x000D_
_x000D_
•	Supply of Emergency/ Winterization WASH items based on the prepared list by CMWU including protective tools, different drainage and storm water pumps, and mobile generators._x000D_
•	Hiring equipment; heavy loaders, pumps available in the market as needed._x000D_
•	Supply of 100,000 liter of fuel monthly, to make sure that the critical WASH facilitates are functioning without stop during the winter for 4 months._x000D_
</t>
  </si>
  <si>
    <t xml:space="preserve">_x000D_
The following are expected to benefit from the intervention in collaboration with CMWU, and coordination with PWA and partners, and based on PWA/ CMWU damage assessment, UNICEF will work for effective interventions._x000D_
_x000D_
1.Entire Gaza Population (50% children) will receive immediate protection from flooding risk through WASH supplies for winterization planning and response._x000D_
Monitoring and Evaluation_x000D_
_x000D_
The supplies will be purchased directly by UNICEF and the works will be carried out by the contractors, which will be supervised by the CMWU site engineer on daily basis. UNICEF will monitor the project on regular basis._x000D_
</t>
  </si>
  <si>
    <t>Humanitarian response to address the basic WASH needs of affected communities in Gaza</t>
  </si>
  <si>
    <t>OPT-15/WS/73565</t>
  </si>
  <si>
    <t>Repair and upgrading of water and sewage networks in difficult to reach areas focusing on access res</t>
  </si>
  <si>
    <t>Replacement of destroyed septic tanks and construction of small scale decentralized waste water trea</t>
  </si>
  <si>
    <t>Provision of WASH hygiene items</t>
  </si>
  <si>
    <t>girls, boys, women, men</t>
  </si>
  <si>
    <t xml:space="preserve">Ensure an appropriate WASH response for war-affected and critically-unserved communities in Gaza based on UNCEFs equity approach and focusing on those most in need and vulnerable people. </t>
  </si>
  <si>
    <t>CMWU, WFP and PRCS</t>
  </si>
  <si>
    <t xml:space="preserve">On 8 July 2014, a humanitarian emergency was declared in the Gaza Strip, following an escalation in hostilities involving intense Israeli aerial and naval bombardment and Palestinian rocket fire into Israel. The current crisis comes against a backdrop of heightened vulnerability and instability. Unemployment increased dramatically since mid-2013, following a halt of the illegal tunnel trade, exacerbating the impact of the Israeli blockade in place since June 2007. Additionally, former de facto government employees, including the security forces, have not been paid salaries regularly since August 2013 and no salaries at all since April 2014. Delivery of basic services has been also undermined due to an ongoing energy crisis, involving power outages of 12 hours per day.  _x000D_
More than 17,000 households or approximately 110,000 individuals are now homeless on account of their homes having been destroyed or severely damaged during the conflict. All proposed transitional and future shelter options will require water and sanitation services. Significant damages were inflicted upon groundwater wells, desalination plants, water reservoirs, water networks, wastewater treatment plants, wastewater collection networks and pumping stations, with anywhere from 10 to 60 percent damages on these systems. The key WASH service provider, CMWU has actively repaired damages throughout the conflict, and has addressed 80% of the emergency priority temporary repairs focusing on assisting the greatest number of people. This was, in large part due to UNICEF-provided spare parts and direct support in the form of direct coordination of repair movements even during the height of the conflict. In spite of this, current estimates are that 20 to 30 percent of households, or 450,000 people, remain unable to access municipal water due to damages and/or low pressure. Additionally, many of these repairs are temporary and will require longer term interventions after emergency works are completed. Many communities especially access restricted areas are not (yet) connected to a decentralized sewage system. Implementation of the planned centralized waste water treatment plan is delayed due to the crisis. Urgent need arises to replace damaged septic tanks and install decentralized sewage treatment systems as interim solution until the centralized system is fully functional._x000D_
Many unseen damages are also not yet known. Damages to the water and sewage treatment infrastructure and the inability to repair them, as well as the inadequate hygiene facilities in the shelters for IDPs, have resulted in reduced opportunities for washing, using toilets, and basic hygiene. Reduced access to water, limited privacy, and cramped living conditions have led to increased cases of diarrhoea, lice, and skin rashes, most acutely in temporary school shelters. This has also negatively impacted the privacy and dignity of women and girls at IDP and host families in particular. The majority of communities report that people do not have sufficient hygiene items. Additional items requested include lice treatment shampoo, cleaning supplies for shelters and households, and underwear for women and girls._x000D_
_x000D_
Launched in July 2014, the joint emergency programme between UNICEF and WFP focused on conflict-affected families taking shelter in public schools or staying with friends or relatives. The families received electronic vouchers which operate like debit cards, empowering them to purchase locally produced food, safe drinking water and sanitary products at local shops. The e-Voucher modality of assistance gives conflict-affected families enhanced freedom of choice around WASH items at the same time benefiting the local economy. Scarce aid funding is used only for the items the families actually need, while injecting funds into the battered Gaza economy. </t>
  </si>
  <si>
    <t>In collaboration with CMWU, and coordination with PWA and partners, and based on PWA/ CMWU damage assessment, UNICEF will work for effective interventions as follows:_x000D_
_x000D_
•Repair and upgrading of water and sewage networks in difficult to reach areas in Khanyounis, Rafah and Middle area including repair of wells._x000D_
•Replacement of destroyed septic tanks and construction of small scale decentralized waste water treatment plants_x000D_
• Provision of hygiene kits also in coordination with WFP: UNICEF is working together with WFP to top WFP’s e vouchers for food items so that they now include non food items such as bottled water, tooth paste and brush, soap etc. This system will allow the families to get the most needed items and will allow a wider coverage. The MOSA has identified the IDPs and the criteria used are families with partially or completely damaged and relocation due to security in their locality</t>
  </si>
  <si>
    <t xml:space="preserve">The following are expected to benefit from the intervention._x000D_
1.	Around 100,000 people (50% children) in the different areas (Rafah, Khan Younis and Middle Areas) will have improved access to safe drinking water and adequate sanitation through water and sewage network repairs._x000D_
2.	Around 20,000 people (50% children) in Rafah and Khan Younis will have improved sanitation through the installation of decentralized sewage treatment systems_x000D_
3.	Around 200,000 people (50% children) in shelters and host families will receive hygiene items._x000D_
 _x000D_
Monitoring and Evaluation_x000D_
_x000D_
-	The supplies will be purchased directly by UNICEF and the works will be carried out by the contractors, which will be supervised by the CMWU site engineer on daily basis. UNICEF will monitor the project on regular basis._x000D_
-	The voucher program is a joint program with WFP targeting the affected families based on data base information prepared by Ministry of Social Affairs._x000D_
</t>
  </si>
  <si>
    <t>Center for Women’s Legal Research and Consulting</t>
  </si>
  <si>
    <t>Women and Families 's Empowerment (WFE)</t>
  </si>
  <si>
    <t>OPT-15/P-HR-RL/73569</t>
  </si>
  <si>
    <t>Staff+ equipment+ other expense</t>
  </si>
  <si>
    <t>Workshops+ training courses</t>
  </si>
  <si>
    <t>Legal psychosocial services</t>
  </si>
  <si>
    <t>Media &amp;Publication+ Campaign+ research+ stories book+conference</t>
  </si>
  <si>
    <t>admin</t>
  </si>
  <si>
    <t>9100</t>
  </si>
  <si>
    <t>men,Indirect beneficiaries: 100 ((both gender) Researchers, lawyers)</t>
  </si>
  <si>
    <t>vulnerable groups of women  such as (women IDPs, widows, female heads of households, divorced women and women victims of violence)</t>
  </si>
  <si>
    <t xml:space="preserve">Overall Objective: To provide mult-sectoral assistance (legal, psychosocial GBV response) to vulnerable groups of women  such as (women IDPs, widows, female heads of households, divorced women and women victims of violence)._x000D_
_x000D_
Specific objectives:_x000D_
_x000D_
1.	To provide emergency response and access to services for victims of abuses and violations, including legal (rapid legal assistance to vulnerable groups of women and men such as (women and men IDPs, widows, female heads of households, divorced women and women victims), protective and psychosocial response and health assistance in coordination with other clusters/sectors._x000D_
2.	To promote the involvement and empowerment of local organizations and communities._x000D_
3.	To improve knowledge and understanding of decision makers on women's rights and gender equality._x000D_
4.	To increase community awareness and sensitization on women's human rights, gender equality and GBV_x000D_
_x000D_
</t>
  </si>
  <si>
    <t>N\A</t>
  </si>
  <si>
    <t>Since Israel launched operation ‘Protective Edge’ on 8 July 2014, more than 2,133 Palestinians have lost their life, including 257 women and 501 children.According to the Palestinian Ministry of Health, over 11,100 Palestinians, including 3,374 children, 2,088 women and 410 elderly were injured. In addition, the attack has resulted in massive destruction and displacement right across the Gaza Strip: according to UN OCHA, more than (500,000) people have been internally displaced with around (293,000) of those taking shelter in in 85 UNRWA schools at the height of the conflict._x000D_
According to the Gaza Initial Rapid Assessment (IRA) post “Operation Protective Edge” (2014), in almost all municipalities, respondents identified incidents of GBV, domestic violence, child abuse/violence against children or family disputes as a significant concern. Also, in most of the municipalities respondents acknowledged that these forms of violence had increased since the conflict began. In a meeting with women’s rights organizations on 17 August, 2014, women’s organizations had identified “new widows” and/also female heads of households along with their children to be among the most vulnerable groups. It came in the same meeting that there were reports of incidence of SGBV against women in temporary shelters and those women reported an urgent need for psychosocial assistance for themselves and their children articulating that they “having no space to express their pain” as well as “talking about their own loss at a place where everyone else suffered loss.”_x000D_
The stress and trauma of the conflict combined with overcrowding in shelters, other temporary accommodation and with host families has had a particular impact upon women and girls and led to a spike in gender-based violence. With so many deaths, there has been a surge in forced marriages of widows to brothers or other family members of the deceased. In addition, the conflict triggered disputes concerning inheritance including women’s entitlements and other personal status issues relating to marriage, alimony and custody. Many separated and divorced women and other female or even child-headed households are especially vulnerable to having their rights violated in a climate of such overwhelming general need and given the well-established barriers that they face in accessing humanitarian assistance or public services, including in relation to justice and security issues._x000D_
In response to the above, CWLRC had  targeted vulnerable groups of women such as (women IDPs, widows, female heads of households, divorced women and women victims of violence) through “Rapid Legal Assistance for Vulnerable Women affected by the Latest Crisis in Gaza” project funded by ERF- OCHA from October to December 2014, by providing legal outreach support to women in IDP communities and host families which also included legal consultation, court representation, and referral of the cases in need for professional protection services to the Hayat center and other service providers for continued support. Working in the field, CWLRC had identified many more cases  in need for various types of support. In order to respond to the identified  needs of vulnerable women, CWLRC proposes to scale up the project supported by ERF expanding the project outreach  to include new geographical marginalized areas affected by last crises in Gaza, and widening the scope of the intervention to provide multi-sectoral response services (legal assistance, , psychosocial assistance and GBV response) to women IDPs, widows, female heads of households, divorced women and women victims of violence ._x000D_
In alignment to the Protection cluster Strategic Response Plan for the Humanitarian Program Cycle 2015,CWLRC will implement its multi-sector assistance intervention to support vulnerable groups who were most affected by the latest crisis.</t>
  </si>
  <si>
    <t xml:space="preserve">Activities or outputs: _x000D_
Output(s) 1.1. _x000D_
1.1.	Legal awareness and access to legal aid  for 9000 vulnerable women and men  improved _x000D_
Activities 	_x000D_
Activity 1.1.1 : Prepare, design  and print (9000) copies of leaflets  on women's legal rights including divorce, children custody, alimony, inheritance, land, house and property rights_x000D_
Activity 1.1.2: provide 40 training hrs. for 30 lawyers(both gender)on women's right from gender perspective _x000D_
Activity 1.1.3: Conduct (300) legal  awareness sessions for (6500 women and 2500 men), who are temporary IDPs or/and include women heads of households, divorced women ,“war widows” and  CBOs staff on women's rights include divorce, children custody, alimony, inheritance , land, house and property rights, especially with regards to legal problems resulted of the Israeli offensive. The Legal awareness sessions will be delivered by CWLRC trained lawyers team. _x000D_
Activity 1.1.4: Provide individual legal counseling to 1000 women and men  from among those who attend the awareness sessions. _x000D_
Activity1.1.5: Provide Court representation to 100 women from among those who are targeted by the legal awareness outreach _x000D_
Activity1.1.6: Daily radio spots for 6 months to promote the legal assistance provided by CWLRC through the project, providing the information on how to access the project services. _x000D_
Output(s) 2.1. _x000D_
2.1 Multipurpose services and protection provided for divorced and widowed women and their children at the Hayat Center and other organisations._x000D_
Activity2.1.1: refer cases in need of professional protection, health, psychosocial  services to the Hayat center and other service providers for continued support._x000D_
Output(s) 3.1. _x000D_
3.1 women cases' stories and " barometer of women's access to justice and social security" research documented _x000D_
Activity3.1.1: provide 30 training hrs. for 20 field researchers on collect and document women cases stories affected by Israeli offensive. _x000D_
Activity3.1.2: collect  and document 100 women cases' stories from among those who attend the awareness sessions with regards to legal problems resulted of the Israeli offensive and print out 1000 copies of stories book -100 stories-._x000D_
Activity3.1.3: conduct research "barometer of women's access to justice and social security" and print out 1000 copies of research._x000D_
Activity3.1.4: conduct workshop to present the results of research attended by 200 person " decision makers, NGOs representatives, activates, academics, etc."  _x000D_
Output(s) 4.1. _x000D_
4.1 Initiative and campaign on Legal amendments suggestion and empower women to reach justice._x000D_
Activity4.1.1: conduct 20 community meetings attended by 250 person" decision makers, NGOs representatives, activates, academics, ministries, political parties, PLC, etc."_x000D_
Activity4.1.2:implement media campaign "6 radio sessions, 20 billboard, 1000 posters, 5000 brochures"._x000D_
Activity4.1.3: held final conference to present project achievements and discuss the result.  _x000D_
</t>
  </si>
  <si>
    <t xml:space="preserve">Indicator1.1.1: Number of women  and men who participate in legal awareness sessions _x000D_
Total target: 9000_x000D_
Indicator 1.1.2: Number of women who seek individual legal counselling_x000D_
Total target: 1000_x000D_
Indicator 1.1.3: Number of women who seek court representation _x000D_
Total target: 100_x000D_
Indicator 2.1.1: number of women  and children referred to and receive support at Hayat Center or other services providers._x000D_
Total target: 500_x000D_
Indicator 3.1.1: number of women stories documented._x000D_
Total target: 200_x000D_
Indicator 3.1.2: number of research copies._x000D_
Total target: 1000_x000D_
Indicator 4.1.1: number of persons who attend to community meetings._x000D_
Total target: 250_x000D_
Indicator 4.1.2: number of persons who attend to final conference._x000D_
Total target: 250_x000D_
</t>
  </si>
  <si>
    <t>Zienab Wl Ghounimi</t>
  </si>
  <si>
    <t>cwlrc-pal@hotmail.com</t>
  </si>
  <si>
    <t>+970599600035</t>
  </si>
  <si>
    <t>TdH</t>
  </si>
  <si>
    <t>OPT - 15/WS/73213</t>
  </si>
  <si>
    <t>Ammend</t>
  </si>
  <si>
    <t>Normal</t>
  </si>
  <si>
    <t>Ammend (See comments)</t>
  </si>
  <si>
    <t>IOCC</t>
  </si>
  <si>
    <t>OPT - 15/WS/73226</t>
  </si>
  <si>
    <t>n/a</t>
  </si>
  <si>
    <t>Ammend*</t>
  </si>
  <si>
    <t>OPT - 15/WS/73408</t>
  </si>
  <si>
    <t>COOPI</t>
  </si>
  <si>
    <t>OPT - 15/WS/73412</t>
  </si>
  <si>
    <t>AAA</t>
  </si>
  <si>
    <t>Link between needs and activities are mismatched</t>
  </si>
  <si>
    <t>Rejected</t>
  </si>
  <si>
    <t>OPT - 15/WS/73460</t>
  </si>
  <si>
    <t>Accepted</t>
  </si>
  <si>
    <t>OPT - 15/WS/73438</t>
  </si>
  <si>
    <t>SIF</t>
  </si>
  <si>
    <t>Ammened</t>
  </si>
  <si>
    <t>Unclear</t>
  </si>
  <si>
    <t>OPT - 15/WS/73523</t>
  </si>
  <si>
    <t>NRC</t>
  </si>
  <si>
    <t>Partial</t>
  </si>
  <si>
    <t>OPT - 15/WS/73527</t>
  </si>
  <si>
    <t>PU</t>
  </si>
  <si>
    <t>Ammend (see next 2 columns)</t>
  </si>
  <si>
    <t>OPT - 15/WS/73550</t>
  </si>
  <si>
    <t>OPT - 15/WS/73552</t>
  </si>
  <si>
    <t>OPT - 15/WS/73558</t>
  </si>
  <si>
    <t>OPT - 15/WS/73295</t>
  </si>
  <si>
    <t>Oxfam GB</t>
  </si>
  <si>
    <t>OPT - 15/WS/73374</t>
  </si>
  <si>
    <t>OPT - 15/WS/73391</t>
  </si>
  <si>
    <t>OPT - 15/WS/73543</t>
  </si>
  <si>
    <t>OPT - 15/WS73545</t>
  </si>
  <si>
    <t>OPT - 15/WS/73563</t>
  </si>
  <si>
    <t>Top (Normal)</t>
  </si>
  <si>
    <t>OPT - 15/WS/73564</t>
  </si>
  <si>
    <t>Clarify</t>
  </si>
  <si>
    <t>OPT - 15/WS/73565</t>
  </si>
  <si>
    <t>Cluster</t>
  </si>
  <si>
    <t xml:space="preserve">Organization </t>
  </si>
  <si>
    <t>Project Status</t>
  </si>
  <si>
    <t>Project Type</t>
  </si>
  <si>
    <t>Gender Marker (after review)</t>
  </si>
  <si>
    <t>Gender Marker comments</t>
  </si>
  <si>
    <t>Email</t>
  </si>
  <si>
    <t>Phone Number</t>
  </si>
  <si>
    <t>Draft</t>
  </si>
  <si>
    <t>EducAid</t>
  </si>
  <si>
    <t>IECD</t>
  </si>
  <si>
    <t xml:space="preserve">SC </t>
  </si>
  <si>
    <t>TASD</t>
  </si>
  <si>
    <t>TICE</t>
  </si>
  <si>
    <t>ACTED</t>
  </si>
  <si>
    <t>Activist</t>
  </si>
  <si>
    <t>Al Nakheel</t>
  </si>
  <si>
    <t>ARIJ</t>
  </si>
  <si>
    <t>ASDPD</t>
  </si>
  <si>
    <t>FAFD</t>
  </si>
  <si>
    <t>FAO</t>
  </si>
  <si>
    <t>IDCO</t>
  </si>
  <si>
    <t>MDC</t>
  </si>
  <si>
    <t>NPA</t>
  </si>
  <si>
    <t>PFA</t>
  </si>
  <si>
    <t>RWDS</t>
  </si>
  <si>
    <t>SCC</t>
  </si>
  <si>
    <t>HWC</t>
  </si>
  <si>
    <t>MAP</t>
  </si>
  <si>
    <t>MDM France</t>
  </si>
  <si>
    <t>NECC</t>
  </si>
  <si>
    <t>RA</t>
  </si>
  <si>
    <t>UHWC</t>
  </si>
  <si>
    <t>UNFPA</t>
  </si>
  <si>
    <t>WHO</t>
  </si>
  <si>
    <t>Al-Maqdese (MSD)</t>
  </si>
  <si>
    <t>CPT</t>
  </si>
  <si>
    <t>CWLRC</t>
  </si>
  <si>
    <t>Enhance the Protection of the Vulnerable communities in the North West Bank through provision of mental health and psychosocial support, community based resilience activities and Advocacy initiatives.</t>
  </si>
  <si>
    <t>OPT-15/P-HR-RL/73575</t>
  </si>
  <si>
    <t>Itziar de Miguel Roig</t>
  </si>
  <si>
    <t xml:space="preserve"> fieldco.nablus.pelestine@medecinsdumonde.net</t>
  </si>
  <si>
    <t>+972598928424</t>
  </si>
  <si>
    <t>TdH - L</t>
  </si>
  <si>
    <t>BPF</t>
  </si>
  <si>
    <t>kaddum@secours-islamique.org</t>
  </si>
  <si>
    <t>UNDP</t>
  </si>
  <si>
    <t>UN-HABITAT</t>
  </si>
  <si>
    <t>0 The project 
design is 
gender blind</t>
  </si>
  <si>
    <t xml:space="preserve">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t>
  </si>
  <si>
    <t xml:space="preserve">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t>
  </si>
  <si>
    <t>No comments</t>
  </si>
  <si>
    <t xml:space="preserve"> The project is very well designed, linking the needs with the projected activities.  It is essentially the same project submitted as last year but this year there is less mention of the  contributions provided by the different segments to society (women and children) in the needs section; please also note the number of girls and boys targeted (disaggregated) to recieve gender sensitive hygiene kits. Identify if any FHH are supported. Note on numbers quoted in the needs section, should be: 297,000, East Jerusalem (ICBS);  est. number of people living Area C (Vulnerability 
Profile Project 2013): 298,000</t>
  </si>
  <si>
    <t>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t>
  </si>
  <si>
    <t xml:space="preserve">Specify how some of the activities will respond to the gender concerns identfied in the needs section in the activity and indicators section with sex or age disagregated indicators where posisble. </t>
  </si>
  <si>
    <t xml:space="preserve">The project does not explain anyway how it will be contribute to to gender equality.  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 Reference recent needs assessments in Gaza, the Humaniatrian Needs Overview 2015.  Explain how the agency is coordinating within the WASH cluster in Gaza. 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Specifify in the outcomes gender senstive results and sex and age disagregate the information. 
</t>
  </si>
  <si>
    <t>Although we can assume that WASH is a sector that is critical for both women and men, as well as boys and girls, this is not reflected in the project sheet. The project doesn't highlight how women and men will be integrated into decision making, who will be the specific target group for awareness raising and other activities; are FHH specifically targeted or not...</t>
  </si>
  <si>
    <t xml:space="preserve">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 that will support gender targeted activities stated in teh project deisgn and outcome. </t>
  </si>
  <si>
    <t>WASH Cluster Coordination page 73</t>
  </si>
  <si>
    <r>
      <t>The gender mainstreaming aspects of this project need to be strengthened in order to qualify for a GM code of 2a especially in the analysis, and indicators. Given the centrality of gender issues to this sector, and also given the difficulty faced by many in articulating the relevance and value added of gender mainstreaming in WASH</t>
    </r>
    <r>
      <rPr>
        <sz val="10"/>
        <color indexed="8"/>
        <rFont val="Arial"/>
        <family val="2"/>
      </rPr>
      <t xml:space="preserve">, I would suggest to include a paragraph under the needs analysis section as follows: “gender mainstreaming in relation to this coordination project would follow two tracks : The first is in relation to the response to WASH related humanitarian needs and the gender differentiated impact on the whole population especially in the Gaza Strip. (e.g. WASH needs for HHS, WASH needs for schools and health facilities and WASH needs for IDPs) and gender differentiated coping mechanisms for the limited access to WASH. Some elements of the above two approaches are included in the activities but it would be useful to articulate these more clearly . indicators need to also reflect this focus.Once these comments are addressed, the project would have adequately met the GM 2a requirement. Otherwise, as it stands, the GM code should be 1.  </t>
    </r>
  </si>
  <si>
    <t>Providing safe water and sanitation to vulnerable communities in the Access Restricted / Border Area (AR/BA) of Gaza Strip page 83</t>
  </si>
  <si>
    <t>gender mainstreaming in the project can be strengthened byensuring gender balance in managing water containers. There are concerns that access to  water storage sites and tanks will not be equally accessible to women and children. Protection for women and children in accessing those sites should be ensured and monitored.</t>
  </si>
  <si>
    <t xml:space="preserve">The second approach is to ensure  that gender issues are mainstreamed in the transition process including through assessment of  capacity of national partners, ensuring that information management systems are gender sensitive and inclusion of women in consultations and decision making regarding preparedness strategies and transition plans.. </t>
  </si>
  <si>
    <t>Humanitarian response to address the basic WASH needs of affected communities in Gaza page 86</t>
  </si>
  <si>
    <t xml:space="preserve">Taking into account the nature of the intervention, the project does not include gender analysis of the needs regarding vulnerability to winter storm emergencies, neither does it involve the communities, or include measures to ensure gender sensitve outcomes. the labour employed under this project is more likely to be male. In light of this, the GM code has been changed to 1 </t>
  </si>
  <si>
    <t>Emergency Environmental Health Programme (Gaza) pag 75</t>
  </si>
  <si>
    <t xml:space="preserve">the project GM has been changed to 2a given the focus on HH water use which does contribute signficantly to gender equality. The recognition of the centrality of WASH related interventions to women's care burden and the inclusion of gender balanced local community representation is a positive practice. </t>
  </si>
  <si>
    <t>Municipality</t>
  </si>
  <si>
    <t>Neighbourhood</t>
  </si>
  <si>
    <t>Actor</t>
  </si>
  <si>
    <t>Type</t>
  </si>
  <si>
    <t>Target</t>
  </si>
  <si>
    <t>Fuel</t>
  </si>
  <si>
    <t>SWM</t>
  </si>
  <si>
    <t>Domestic ST</t>
  </si>
  <si>
    <t>Potable ST</t>
  </si>
  <si>
    <t>HH RO</t>
  </si>
  <si>
    <t>HH repairs</t>
  </si>
  <si>
    <t>Desalination Unit</t>
  </si>
  <si>
    <t>Network repairs</t>
  </si>
  <si>
    <t>Potable Vouchers</t>
  </si>
  <si>
    <t>Quality Monitoring</t>
  </si>
  <si>
    <t>Hygiene kits / vouchers</t>
  </si>
  <si>
    <t>Hygiene Promotion</t>
  </si>
  <si>
    <t>Sanitation</t>
  </si>
  <si>
    <t>IDP/Host</t>
  </si>
  <si>
    <t>Service Providers</t>
  </si>
  <si>
    <t>Response Plans</t>
  </si>
  <si>
    <t>Prevention</t>
  </si>
  <si>
    <t>Khan Yunis</t>
  </si>
  <si>
    <t>Absan al Jadida</t>
  </si>
  <si>
    <t>Flooding</t>
  </si>
  <si>
    <t>x</t>
  </si>
  <si>
    <t>Absan al Kabira</t>
  </si>
  <si>
    <t>Al Fukhari</t>
  </si>
  <si>
    <t>Al Qarara</t>
  </si>
  <si>
    <t>PU-AMI</t>
  </si>
  <si>
    <t>Kuzaa</t>
  </si>
  <si>
    <t>Rafah</t>
  </si>
  <si>
    <t>Ash Shati' Camp</t>
  </si>
  <si>
    <t>Refugee</t>
  </si>
  <si>
    <t>Khan Yunis Camp</t>
  </si>
  <si>
    <t>Middle Area</t>
  </si>
  <si>
    <t>Al Bureij Camp</t>
  </si>
  <si>
    <t>Al Manghazi Camp</t>
  </si>
  <si>
    <t>Deir al Balah Camp</t>
  </si>
  <si>
    <t>North Gaza</t>
  </si>
  <si>
    <t>Jabalya Camp</t>
  </si>
  <si>
    <t>Rafah Camp</t>
  </si>
  <si>
    <t>An Nuseirat Camp</t>
  </si>
  <si>
    <t>Underserved</t>
  </si>
  <si>
    <t>Beit Lahiya</t>
  </si>
  <si>
    <t>Al Mughraqa</t>
  </si>
  <si>
    <t>War-Affected</t>
  </si>
  <si>
    <t>Vulnerable</t>
  </si>
  <si>
    <t>Gaza City</t>
  </si>
  <si>
    <t>Vulnerable/IDP</t>
  </si>
  <si>
    <t>Juhor ad Dik</t>
  </si>
  <si>
    <t>Bani Suheila</t>
  </si>
  <si>
    <t>Al Musaddar</t>
  </si>
  <si>
    <t>Deir al Balah</t>
  </si>
  <si>
    <t>Wadi as Salqa</t>
  </si>
  <si>
    <t>Beit Hanun</t>
  </si>
  <si>
    <t>Jabalya</t>
  </si>
  <si>
    <t>Shokat as Sufi</t>
  </si>
  <si>
    <t>Close coordination is needed (UNICEF/SC/WA) - there is room for them (nurseries / schools) - clarity on criteria for selection and list of schools or include line about coordinating with these actors if funding received.
Something about disability or seperate consultations with all categories of users on design for rehabs. 
Some details on Needs Assessment (when / sample size) would be useful.
Spare parts in addition to repairs might also be needed (for small maintenance).
Sensitisation on girls hygiene needs (incl hyg. kits) would be useful.
If Co-ed school - gender aspects of sensitisation / toilet access (lockable from inside / marked boy or girl / ratio higher for girls / etc)</t>
  </si>
  <si>
    <t>Please include a couple of lines stating that assessment is continuous process with ongoing activities, and provide some recent figures.
Include SWG as implementing partner in the overview table.
Given that some key activities are overlapping with other actors (See Dup &amp; Gap Sheet in this excel) - please put a line about coordinating with the Area Focal points to ensure complementarity and maximisation of coverage if funding received.</t>
  </si>
  <si>
    <t>Revise KAP as 'selection criteria / process' and/or add hygiene promotion (for which a KAP is needed before and after). 
Needs Assessment (dependent on others) would benefit from some description of how this particular project decided to target where it would target, and any figures that might be available.
If possible provide names of implementing CBOs in the overview table
Ensure gender inclusive consultations / gender specific hygiene needs if Hyg included
Provide a few lines / details of how the M&amp;E component will work in practice.
Given the potential overlaps with other actors in terms of the main focus of this activity (See Dup &amp; Gap sheet) - please include a line about coordinating with Area Focal Points to ensure complementarity and gap-filling if the project receives funding</t>
  </si>
  <si>
    <t>Would be useful to include a couple of lines clarifying that this is gap-filling / emergency intervention until regular capacities are restored at Municipal level
Also be useful to include any info about coordination with the SWM Council</t>
  </si>
  <si>
    <t>Given potential overlaps in some aspects of this project (See Dup &amp; Gap Sheet) would be useful to include a line about coordination of these activities with the Area Focal Points, and that as Area Focal Point for North Gaza you will seek to coordinate other actors implementing similar activities in your area to ensure complementarity and maximum coverage given that the needs are enough for multiple actors to engage.</t>
  </si>
  <si>
    <t>Please change the wording of the last activitiy to remove the word 'recreational' but perhaps 'psycho-social support' or other as appropriate (it doesn’t sound very emergency-like).</t>
  </si>
  <si>
    <t>Clarify whether Needs Assessment conducted - or consult with Area Focal points for complementarity and clarity on target areas
Please provide more details on how the M&amp;E will be implemented
Given that the activities are similar to others working in the area (See Dup &amp; Gap sheet) - please include a couple of lines about coordinating these with the Area Focal Point to ensure complementarity and maximum coverage if the project is funded (given the needs, there is space for all!)</t>
  </si>
  <si>
    <t>Please include / clarify locations targetted and include couple of lines that these activities (many like other actors in same areas) will be coordinated with Area Focal points to ensure complementarity and maximise coverage.
Review the technical feasibility of achieving all the stated activities given no implementing partners and apparently difuse area of intervention, plus the relatively low materials/supplies budget. 
Please include further detail on how the indicators will be monitored</t>
  </si>
  <si>
    <t xml:space="preserve">PWA concerns over the viability of a high production well given the aquifer qualities within the Municipality proper. Approval has not yet sought by Municipality with PWA/CMWU - this is needed to be able to pass - please include a line about this once approved.
For Needs Assessment - ammend to better justify the need for well-construction, and better target flood risk activities / areas (e.g. with ACF flood mapping / Area Focal Point).
Clarify content of winterisation kit or put in a line about coordination with Shelter/NFIs.
Budget: CfW for 10 people to build 1.8 km? HR costs are relatively high compared to other costs - could this be explained somewhere in the proposal (internationals?) or ammend. </t>
  </si>
  <si>
    <t>Please clarify whether wells are domestic or agricultural &amp; cite name/number for PWA/CMWU.
Tankering has been phased out by cluster in favour of more sustainable or voucher options - so would be good to revise.
Needs Assessment should focus / clarify needs in more specific area, or should consult with PWA / CMWU for guidance.
Electricity solution might be needed for HH pumps so that they can function (e.g. solar)
Would be useful to clarify how 6) M&amp;E link to indicators and work in practice
Given multiple actors with same activities (See Dup &amp; Gap Sheet), please include a line on coordinating activities with the Area Focal points to ensure complementarity and maximum coverage.
Please review the budget - may be severely under-funded given the costs of tanks (est. @ USD 1000).</t>
  </si>
  <si>
    <t>Concern that too geographically dispersed to effectively achieve the activities. Budget seems underfunded for the activities lists. 
Suggested to combine with the project above, focus / limit the geographic scope, and consult with Area Focal points / CMWU / PWA</t>
  </si>
  <si>
    <t>Please put in line about source of the needs info that you start with (e.g. ongoing programme/needs monitoring by staff in the field, consultations, etc)
Clarify how the M&amp;E component will be done practically
Please include a line about coordinating similar activities (See Dup &amp; Gap Sheet) in other Governorates with the Area Focal points to ensure complimentarity and maximum coverage, and perhaps that you will do the same in your area.</t>
  </si>
  <si>
    <t>Please provide more detail on how the M&amp;E will done</t>
  </si>
  <si>
    <t>To attempt to make the cost / beneficiary lower (without doctoring the information) please review future population growth / total beneficiaries or any means to reduce costs.</t>
  </si>
  <si>
    <t>Please clarify the locations targeted in/around the ARAs.
Please consult with PWA/CMWU to ensure agreement on the desalination unit installation (was contentious), and include a line that this agreement was obtained or remove this element from this project.
Given similar activities to NGOS partners, please insert a couple of lines about coordinating with Area Focal points to ensure complementarity and maximum coverage / gap-filling.</t>
  </si>
  <si>
    <t>Please include a couple of lines about coordinating purchases with ICRC / Cluster partners to avoid overlap / double-purchasing.
Clarify that this covers all Governorates in terms of provision of materials / hiring equipment to service providers, in coordination with the Area Focal points.
Please also specify / ensure that this also covers list of needed materials for Gaza Municipality.
Please provide further details on how the M&amp;E component will be conducted</t>
  </si>
  <si>
    <t>Consultation and agreement with the CMWU / PWA is needed on the decentralised treatment plants and on repairs, or expand existing treatment plans before this project can be accepted. They may not necessarily be appropriate for the SRP
If these elements drop - the hygiene vouchers for IDPs/Host families still stands as valuable.</t>
  </si>
  <si>
    <t>Sum of Total Beneficiary number (in HPC)</t>
  </si>
  <si>
    <t>Education comments</t>
  </si>
  <si>
    <t>From our perspective, no problems with school hygiene promotion. I’m less sure about the rehabilitation works in 50 government schools. It appears that these will all be schools damaged during the war. My understanding is that the agencies responsible for overall rehabilitation in these schools had all agreed to cover WASH facilities as well. I’d want to know from TDH exactly which schools they will work in, which agency is leading on overall rehabilitation, and a confirmation that that agency is not touching WASH. Otherwise we may be double-fundraising here.
Unfortunately their contact at the MoEHE (in the school health dept) is unlikely to be on top of all of this, so if he was there only point of coordination on this I can see where they may have been misinformed …</t>
  </si>
  <si>
    <t>OPT - 15/WS/73175</t>
  </si>
  <si>
    <t>ACT / DCA</t>
  </si>
  <si>
    <t>OPT - 15/WS/73394</t>
  </si>
  <si>
    <t xml:space="preserve">Clarify what are procurement procedures - should be just doing it for road rehabilitation - funding may in SRP project probably insufficient for rehab of so many KM.
Clarify in the needs assessment the numbers - 2.7 million, 150,000 in Area C but 300,000 under pressure. Clarify also when their assessment will be done. Please highlight whether targeted these respond to high protection concern areas. 
Rephrase indicators to quantiative / SMART indicators
Activity 1 - women are main users, but may need awareness raising on sharing of the HH workload. </t>
  </si>
  <si>
    <t>Clarify that is targetting communities that have not yet been targetted with rehabilitations, or is complementing past activities.
Clarify the role of the JSC - what will they be doing concretely.
Would be useful to include more quantitative output indicators, and justify the selection of the percentage targets.
Clairfy which 8km of road rehabilitation - may be in areas where access difficult. May also need to review budget in function of this. 
Useful to clarify the names of the schools.
Useful to clarify which springs. 
Remove the shelter or specify more detail on the shelter (REFER TO SHELTER)</t>
  </si>
  <si>
    <t>OPT - 15/WS/73395</t>
  </si>
  <si>
    <t>Provide some further details about how the GIS will be used in practice.
Will be useful to provide some breakdown on the number of cisterns / latrines by community.
Would be useful to include more quantitative output indicators, and justify the selection of the percentage targets.
Clarify whether this is targetting the Area C pockets in these areas to not overlap with service providers - that is not part of the Master Plan.</t>
  </si>
  <si>
    <t>OPT - 15/WS/73520</t>
  </si>
  <si>
    <t>OPT - 15/WS/73539</t>
  </si>
  <si>
    <t xml:space="preserve">Clarify the basis of the Needs listed
Clarify / consult with GVC / PHG as there may be a water network in these areas.
Clarify the content / distribution locations of the hygiene kits and Outcome 1 activities
Protection elements / CBOs requires a specific assessment for that, and should be separated out of the Project. 
Database already exists - should be integrating / feeding in with or supporting the JSC with hardware / facilities if this element remains. 
Useful to visually separate the segments of the Objectives. 
Useful to clarify which communities covered with domestic / other; also what is the content of the toolkit and who will receive (are they technical). </t>
  </si>
  <si>
    <t>OPT - 15/WS/73555</t>
  </si>
  <si>
    <t xml:space="preserve">Be useful to specify that the reservoirs will be connected to a water source
Be useful to include a couple of outcome indicators (not just output indicators)
Useful to reduce Operational costs below 30% </t>
  </si>
  <si>
    <t>OPT - 15/WS/73521</t>
  </si>
  <si>
    <t>Must receive an OK from Education Cluster
Clarify overall quanitification &amp; distribution of activities or that respond directly to the needs outlined in each school.</t>
  </si>
  <si>
    <t>OPT - 15/WS/73524</t>
  </si>
  <si>
    <t xml:space="preserve"> Useful to justify the selection of these communities in the Needs Section, and specify when the assessment / figures were done.
Reservoir needs to be checked with other partners in the field.
Clarify what type of tanker - might only need the container without the truck. 
Useful to specify the volume of the tanks.
May be useful to focus the project in just a couple of Governorates rather than difuse across the West Bank</t>
  </si>
  <si>
    <t>OPT - 15/WS/73560</t>
  </si>
  <si>
    <t>Better clarification of the needs and project, and which are the 92 communities or how these will be selected. 
Clarification of procurement and installation of infrastructures, and what will be the criteria of selection of these communities, and perhaps be expanded to the Governorates which are not included. Ibid for subsidy distribution. 
Better balance needed between infrastructure and scarcity mapping - and requires complete coordination with PWA in implementation. 
Water quality monitoring budget too high in comparison to other aspects. Budget overall is too high and not justified by a real needs assessment. 
Better clarification of the types of water activities that can be included. 
Clarify selection criteria / limitations for water subsidies - and define where they will be applied and in what circumstances.</t>
  </si>
  <si>
    <t>OPT - 15/WS/73561</t>
  </si>
  <si>
    <t xml:space="preserve">Justify need for water tanker and how to ensure that this will used to benefit which community. Would also be useful to clarify which village councils will benefit given that communities in the area has received in the past, OR to clarify how the selection process will occur (should be via PWA before any suggestion to community). May overlap with the other UNICEF project. 
For the 1st activity please refer to the comments in Mageda's email - a reservoir is needed rather than already constructed pipeline (reservoir is in ACPP project). In addition, please review the 900,000 cost for a 9km project. 
Budget of 440,000 for 120 cisterns is too much for rehabilitation (not construction). In addition, many roman cisterns were rehabilitated by other partners a few years ago. These need to be clearly identified. 
If is for animal consumption needs to be cleared with Food Sec.
Include more quanitative indicators, and perhaps some outcome indicators. </t>
  </si>
  <si>
    <t>OPT - 15/WS/73556</t>
  </si>
  <si>
    <t>WB</t>
  </si>
  <si>
    <t>oPT</t>
  </si>
  <si>
    <t>GS</t>
  </si>
  <si>
    <t>(All)</t>
  </si>
  <si>
    <t>Revise to ensure complementarity with the PHG project, and clarify technical support in West Bank, and continued 'lead' in the Gaza Strip</t>
  </si>
  <si>
    <t xml:space="preserve">GenCAP / Protection Suggestions for improvement </t>
  </si>
  <si>
    <t>Looks like they’ve coordinated with the local Ministry officials, which is our main concern. No further comments.</t>
  </si>
  <si>
    <t>WASH in school rehabilitation to be done in coordination with MoEHE, so no probs from my side. Would be good to make sure that all of these NGOs implementing hygiene education are being centrally coordinated through the same focal point/dept at the MoEHE in order to prioritize location by need, and avoid duplication</t>
  </si>
  <si>
    <t>• A sentence about past work with the Protection cluster, and that things developed in the project (e.g. the manual) are done in coordination with Protection Cluster.
• elaborate on how the issues described are ' problematic for women and girls, who are unable to meet their basic needs in a socio -culturally acceptable way". 
• In the needs section, the project can also detail how the problems of access to water affects domestic use /adding domestic burdens on women and how it affects women farmers and herders (does it impact their livelihood, increase economic burdens etc.)
• Will the Rehabilitation and construction activities be done in consultation with women and men?
• Will the Monitoring and reporting on IHL violations be include gender violations?’</t>
  </si>
  <si>
    <t>Ammended</t>
  </si>
  <si>
    <t>The needs section is too general and would need to give more specific data about the communities and their need assessment.
The activities would need a more detailed description. The selection of beneficiaries is not clear either. 
There is no presence of any M&amp;E system
Some output indicators would need some detailed data with real numbers or %</t>
  </si>
  <si>
    <t>OPT - 15/WS/xxxxx</t>
  </si>
  <si>
    <t>Revise to ensure complementarity and coverage of core functions of coordination for WB</t>
  </si>
  <si>
    <t>Bethlehem</t>
  </si>
  <si>
    <t>Wadi Fukin</t>
  </si>
  <si>
    <t>DCA/ACT &amp; GVC2</t>
  </si>
  <si>
    <t>complementary</t>
  </si>
  <si>
    <t>Hebron</t>
  </si>
  <si>
    <t>Birin</t>
  </si>
  <si>
    <t>ACF &amp; GVC</t>
  </si>
  <si>
    <t>Isfey al Fauqa</t>
  </si>
  <si>
    <t>Khirbet Asafi</t>
  </si>
  <si>
    <t>Isfey al Tihta</t>
  </si>
  <si>
    <t>Khashem ad Daraj</t>
  </si>
  <si>
    <t>CESVI &amp; GVC</t>
  </si>
  <si>
    <t>ensure complementarity</t>
  </si>
  <si>
    <t>Khashem al Karem</t>
  </si>
  <si>
    <t>An Najada</t>
  </si>
  <si>
    <t>Khirbet al Majaz</t>
  </si>
  <si>
    <t>Khirbet al Fakheit</t>
  </si>
  <si>
    <t>ACF &amp; GVC &amp; GVC2</t>
  </si>
  <si>
    <t>Ma'in</t>
  </si>
  <si>
    <t>Yatta</t>
  </si>
  <si>
    <t>Jericho</t>
  </si>
  <si>
    <t>Al Jiftlik-abu al 'Ajaj</t>
  </si>
  <si>
    <t>Al Jiftlik</t>
  </si>
  <si>
    <t>ACPP/PHG &amp; GVC2</t>
  </si>
  <si>
    <t>Separate/ensure complementarity</t>
  </si>
  <si>
    <t>Nablus</t>
  </si>
  <si>
    <t>Tell al Khashaba</t>
  </si>
  <si>
    <t>ACPP/PHG &amp; GVC</t>
  </si>
  <si>
    <t>Qalqiliya</t>
  </si>
  <si>
    <t>Arab Abu Farda</t>
  </si>
  <si>
    <t>Arab ar Ramadin al Janubi</t>
  </si>
  <si>
    <t>Ramallah</t>
  </si>
  <si>
    <t>Ein Samiya</t>
  </si>
  <si>
    <t>Kafr Malik</t>
  </si>
  <si>
    <t>ACF &amp; ACPP/PHG &amp; GVC</t>
  </si>
  <si>
    <t>Maghayer ad Deir</t>
  </si>
  <si>
    <t>Badiw al Mu'arrajat</t>
  </si>
  <si>
    <t>Actors</t>
  </si>
  <si>
    <t>Analysis</t>
  </si>
  <si>
    <t>Addressed (confirmed)</t>
  </si>
  <si>
    <t>Column3</t>
  </si>
  <si>
    <t>Gov.</t>
  </si>
  <si>
    <t>Loc.</t>
  </si>
  <si>
    <t>Students</t>
  </si>
  <si>
    <t>War-affected</t>
  </si>
  <si>
    <t>War-affected
Flood risk</t>
  </si>
  <si>
    <t>Flood risk</t>
  </si>
  <si>
    <t>Area C WS
Students</t>
  </si>
  <si>
    <t>Area C WS</t>
  </si>
  <si>
    <t>(blank)</t>
  </si>
  <si>
    <t>Confirmed</t>
  </si>
  <si>
    <t>V</t>
  </si>
  <si>
    <t>IV</t>
  </si>
  <si>
    <t>III</t>
  </si>
  <si>
    <t>I</t>
  </si>
  <si>
    <t>IV / V</t>
  </si>
  <si>
    <t>II / III</t>
  </si>
  <si>
    <t xml:space="preserve">1. Some improvements were made, but the majority of comments have not been addressed:
*The recommendation to revise the budget of rehabilitating 120 cisterns ($440,000) was not addressed. Additionally, the recommendation to consider the fact the many roman cistern have been already rehabilitated in the same areas was not addressed.
*No justification on why the project will not include a reservoir as per PWA guidance. 
*The recommendation that PWA should make the suggestion pertaining to which village council receives the water tanker was not addressed. </t>
  </si>
  <si>
    <t>*The recommendation to separate "Protection elements / CBOs was not addressed.
* It is unclear who beneficiaries will be able to do the maintenance of cisterns (maintenance work need an pre-existing expertise that is beyond the scope of any project)</t>
  </si>
  <si>
    <t>According to the Chair of our legal task force the implementing partner on the protection/legal aspects is a solid partner. However, it is unclear how they will be able to conduct 130 legal awareness sessions in one year, the partner may wish to reconsider that unless they also mean advice? 
On the location in Hebron the comment received is that there is a non-formal coordination mechanism among WASH actors in the south, and in terms of protection ‘degree’ this would depend on the exact location of the interventions. The partner may wish to consider that a majority of their identified locations (specifically Khashem Al Karem, Umm Al Khari(is it the village council or the community next to the settlement), Khashem Al Daraj and Massafer Bani Naim) have a Special Outline Map (the closest u get to a Master Plan) and are NOT, as such, threatened. 
Having said that, there are others areas within these communities that are outside of the Map. These areas would be the most vulnerable (in terms of demolition orders) and should be considered to be prioritized as per protection concerns, including Al Baqqa and Dkaika. Further,  Umm Al Khair Village has a semi-Master Plan. If a cistern is built within the boundaries of the Map, then they should have no problem. At the same time, there are parts of Umm Al Khair that are right at the fence of the settlement of Karmel. They are outside of the boundaries of the Map. They have been a repeated target of demolition, the recent one of which took place on the 27th and 29th of October, 2014 and to quote my national colleague “To do a water cistern there would be a miracle”.</t>
  </si>
  <si>
    <t>Coordination</t>
  </si>
  <si>
    <t>Total</t>
  </si>
  <si>
    <t>ACCP</t>
  </si>
  <si>
    <t>187 tons/day</t>
  </si>
  <si>
    <t>ppl</t>
  </si>
  <si>
    <t>hh</t>
  </si>
  <si>
    <t>IDP TSS</t>
  </si>
  <si>
    <t>40% of partially damaged houses</t>
  </si>
  <si>
    <t>OGB</t>
  </si>
  <si>
    <t>Wnet Exp.</t>
  </si>
  <si>
    <t>WWNet Exp.</t>
  </si>
  <si>
    <t>Response</t>
  </si>
  <si>
    <t>hhs</t>
  </si>
  <si>
    <t>IDPs</t>
  </si>
  <si>
    <t>War</t>
  </si>
  <si>
    <t>Flood</t>
  </si>
  <si>
    <t>Service</t>
  </si>
  <si>
    <t>Overlaps</t>
  </si>
  <si>
    <t>SRP 2015 WASH projects overview in OPS - update XX November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</si>
</sst>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dd/mm/yyyy\ hh:mm"/>
    <numFmt numFmtId="165" formatCode="_(* #,##0_);_(* \(#,##0\);_(* &quot;-&quot;??_);_(@_)"/>
  </numFmts>
  <fonts count="22" x14ac:knownFonts="1">
    <font>
      <sz val="12"/>
      <color theme="1"/>
      <name val="Times New Roman"/>
      <family val="2"/>
    </font>
    <font>
      <b/>
      <sz val="8"/>
      <color rgb="FF000000"/>
      <name val="Arial"/>
      <family val="2"/>
    </font>
    <font>
      <sz val="8"/>
      <color rgb="FF000000"/>
      <name val="Arial"/>
      <family val="2"/>
    </font>
    <font>
      <b/>
      <sz val="8"/>
      <color theme="1"/>
      <name val="Arial"/>
      <family val="2"/>
    </font>
    <font>
      <b/>
      <sz val="8"/>
      <color rgb="FFFF0000"/>
      <name val="Arial"/>
      <family val="2"/>
    </font>
    <font>
      <sz val="9.5"/>
      <color rgb="FF000000"/>
      <name val="Arial"/>
      <family val="2"/>
    </font>
    <font>
      <sz val="8"/>
      <color theme="1"/>
      <name val="Arial"/>
      <family val="2"/>
    </font>
    <font>
      <sz val="9"/>
      <color indexed="81"/>
      <name val="Tahoma"/>
      <family val="2"/>
    </font>
    <font>
      <b/>
      <sz val="9"/>
      <color indexed="81"/>
      <name val="Tahoma"/>
      <family val="2"/>
    </font>
    <font>
      <sz val="10"/>
      <name val="Arial"/>
      <family val="2"/>
    </font>
    <font>
      <b/>
      <sz val="10"/>
      <name val="Arial"/>
      <family val="2"/>
    </font>
    <font>
      <b/>
      <sz val="10"/>
      <color rgb="FFFF0000"/>
      <name val="Arial"/>
      <family val="2"/>
    </font>
    <font>
      <sz val="10"/>
      <color rgb="FFFF0000"/>
      <name val="Arial"/>
      <family val="2"/>
    </font>
    <font>
      <sz val="10"/>
      <color indexed="8"/>
      <name val="Arial"/>
      <family val="2"/>
    </font>
    <font>
      <sz val="8"/>
      <color rgb="FF000000"/>
      <name val="Arial"/>
      <family val="2"/>
    </font>
    <font>
      <sz val="11"/>
      <color theme="1"/>
      <name val="Calibri"/>
      <family val="2"/>
      <scheme val="minor"/>
    </font>
    <font>
      <sz val="11"/>
      <color rgb="FF7030A0"/>
      <name val="Calibri"/>
      <family val="2"/>
      <scheme val="minor"/>
    </font>
    <font>
      <sz val="12"/>
      <color theme="1"/>
      <name val="Times New Roman"/>
      <family val="2"/>
    </font>
    <font>
      <b/>
      <sz val="12"/>
      <color theme="0"/>
      <name val="Times New Roman"/>
      <family val="2"/>
    </font>
    <font>
      <sz val="8"/>
      <color rgb="FF000000"/>
      <name val="Arial"/>
      <family val="2"/>
    </font>
    <font>
      <sz val="9.5"/>
      <color rgb="FF000000"/>
      <name val="Arial"/>
      <family val="2"/>
    </font>
    <font>
      <b/>
      <sz val="12"/>
      <color theme="1"/>
      <name val="Times New Roman"/>
      <family val="1"/>
    </font>
  </fonts>
  <fills count="23">
    <fill>
      <patternFill patternType="none"/>
    </fill>
    <fill>
      <patternFill patternType="gray125"/>
    </fill>
    <fill>
      <patternFill patternType="solid">
        <fgColor rgb="FFE4E4E4"/>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5" tint="0.39997558519241921"/>
        <bgColor indexed="64"/>
      </patternFill>
    </fill>
    <fill>
      <patternFill patternType="solid">
        <fgColor indexed="40"/>
        <bgColor indexed="64"/>
      </patternFill>
    </fill>
    <fill>
      <patternFill patternType="solid">
        <fgColor indexed="22"/>
        <bgColor indexed="64"/>
      </patternFill>
    </fill>
    <fill>
      <patternFill patternType="solid">
        <fgColor rgb="FFFFC000"/>
        <bgColor indexed="64"/>
      </patternFill>
    </fill>
    <fill>
      <patternFill patternType="solid">
        <fgColor rgb="FFEFEFEF"/>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bgColor theme="4"/>
      </patternFill>
    </fill>
  </fills>
  <borders count="21">
    <border>
      <left/>
      <right/>
      <top/>
      <bottom/>
      <diagonal/>
    </border>
    <border>
      <left style="medium">
        <color rgb="FFCCCCCC"/>
      </left>
      <right style="medium">
        <color rgb="FFCCCCCC"/>
      </right>
      <top style="medium">
        <color rgb="FFCCCCCC"/>
      </top>
      <bottom style="medium">
        <color rgb="FFCCCC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rgb="FFCCCCCC"/>
      </left>
      <right style="medium">
        <color rgb="FFCCCCCC"/>
      </right>
      <top/>
      <bottom style="medium">
        <color rgb="FFCCCCCC"/>
      </bottom>
      <diagonal/>
    </border>
    <border>
      <left/>
      <right style="thin">
        <color indexed="64"/>
      </right>
      <top style="medium">
        <color indexed="64"/>
      </top>
      <bottom style="medium">
        <color indexed="64"/>
      </bottom>
      <diagonal/>
    </border>
    <border>
      <left/>
      <right style="medium">
        <color rgb="FFCCCCCC"/>
      </right>
      <top style="medium">
        <color rgb="FFCCCCCC"/>
      </top>
      <bottom style="medium">
        <color rgb="FFCCCCCC"/>
      </bottom>
      <diagonal/>
    </border>
    <border>
      <left style="medium">
        <color rgb="FFCCCCCC"/>
      </left>
      <right style="thin">
        <color indexed="64"/>
      </right>
      <top style="medium">
        <color rgb="FFCCCCCC"/>
      </top>
      <bottom style="medium">
        <color rgb="FFCCCCCC"/>
      </bottom>
      <diagonal/>
    </border>
    <border>
      <left style="thin">
        <color indexed="64"/>
      </left>
      <right style="thin">
        <color indexed="64"/>
      </right>
      <top style="thin">
        <color indexed="64"/>
      </top>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thin">
        <color indexed="64"/>
      </right>
      <top style="medium">
        <color rgb="FFCCCCCC"/>
      </top>
      <bottom/>
      <diagonal/>
    </border>
    <border>
      <left/>
      <right style="medium">
        <color rgb="FFCCCCCC"/>
      </right>
      <top style="medium">
        <color rgb="FFCCCCCC"/>
      </top>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thin">
        <color theme="0"/>
      </left>
      <right style="thin">
        <color theme="0"/>
      </right>
      <top/>
      <bottom style="thick">
        <color theme="0"/>
      </bottom>
      <diagonal/>
    </border>
    <border>
      <left style="medium">
        <color rgb="FFCCCCCC"/>
      </left>
      <right style="thin">
        <color indexed="64"/>
      </right>
      <top/>
      <bottom/>
      <diagonal/>
    </border>
    <border>
      <left/>
      <right style="medium">
        <color rgb="FFCCCCCC"/>
      </right>
      <top/>
      <bottom/>
      <diagonal/>
    </border>
  </borders>
  <cellStyleXfs count="5">
    <xf numFmtId="0" fontId="0" fillId="0" borderId="0"/>
    <xf numFmtId="0" fontId="9" fillId="0" borderId="0">
      <alignment vertical="center"/>
    </xf>
    <xf numFmtId="43" fontId="9" fillId="0" borderId="0" applyFont="0" applyFill="0" applyBorder="0" applyAlignment="0" applyProtection="0">
      <alignment vertical="center"/>
    </xf>
    <xf numFmtId="43" fontId="17" fillId="0" borderId="0" applyFont="0" applyFill="0" applyBorder="0" applyAlignment="0" applyProtection="0"/>
    <xf numFmtId="9" fontId="17" fillId="0" borderId="0" applyFont="0" applyFill="0" applyBorder="0" applyAlignment="0" applyProtection="0"/>
  </cellStyleXfs>
  <cellXfs count="153">
    <xf numFmtId="0" fontId="0" fillId="0" borderId="0" xfId="0"/>
    <xf numFmtId="0" fontId="1" fillId="2" borderId="4" xfId="0" applyFont="1" applyFill="1" applyBorder="1" applyAlignment="1">
      <alignment horizontal="center" vertical="center" textRotation="90" wrapText="1"/>
    </xf>
    <xf numFmtId="3" fontId="1" fillId="2" borderId="4" xfId="0" applyNumberFormat="1" applyFont="1" applyFill="1" applyBorder="1" applyAlignment="1">
      <alignment horizontal="center" vertical="center" textRotation="90" wrapText="1"/>
    </xf>
    <xf numFmtId="0" fontId="0" fillId="0" borderId="0" xfId="0" applyBorder="1" applyAlignment="1">
      <alignment horizontal="center"/>
    </xf>
    <xf numFmtId="0" fontId="6" fillId="0" borderId="0" xfId="0" applyFont="1"/>
    <xf numFmtId="1" fontId="0" fillId="0" borderId="0" xfId="0" applyNumberFormat="1"/>
    <xf numFmtId="3" fontId="2" fillId="0" borderId="6" xfId="0" applyNumberFormat="1" applyFont="1" applyFill="1" applyBorder="1" applyAlignment="1">
      <alignment horizontal="center" vertical="center" wrapText="1"/>
    </xf>
    <xf numFmtId="0" fontId="1" fillId="9" borderId="4" xfId="0" applyFont="1" applyFill="1" applyBorder="1" applyAlignment="1">
      <alignment horizontal="center" vertical="center" textRotation="90" wrapText="1"/>
    </xf>
    <xf numFmtId="3" fontId="1" fillId="9" borderId="4" xfId="0" applyNumberFormat="1" applyFont="1" applyFill="1" applyBorder="1" applyAlignment="1">
      <alignment horizontal="center" vertical="center" textRotation="90" wrapText="1"/>
    </xf>
    <xf numFmtId="1" fontId="1" fillId="9" borderId="4" xfId="0" applyNumberFormat="1" applyFont="1" applyFill="1" applyBorder="1" applyAlignment="1">
      <alignment horizontal="center" vertical="center" textRotation="90" wrapText="1"/>
    </xf>
    <xf numFmtId="0" fontId="1" fillId="9" borderId="7" xfId="0" applyFont="1" applyFill="1" applyBorder="1" applyAlignment="1">
      <alignment horizontal="center" vertical="center" textRotation="90" wrapText="1"/>
    </xf>
    <xf numFmtId="0" fontId="10" fillId="5" borderId="5" xfId="1" applyFont="1" applyFill="1" applyBorder="1" applyAlignment="1">
      <alignment vertical="center" wrapText="1"/>
    </xf>
    <xf numFmtId="0" fontId="10" fillId="10" borderId="5" xfId="1" applyFont="1" applyFill="1" applyBorder="1" applyAlignment="1">
      <alignment vertical="center" wrapText="1"/>
    </xf>
    <xf numFmtId="0" fontId="11" fillId="5" borderId="5" xfId="1" applyFont="1" applyFill="1" applyBorder="1" applyAlignment="1">
      <alignment vertical="center" wrapText="1"/>
    </xf>
    <xf numFmtId="0" fontId="11" fillId="11" borderId="5" xfId="1" applyFont="1" applyFill="1" applyBorder="1" applyAlignment="1">
      <alignment vertical="center" wrapText="1"/>
    </xf>
    <xf numFmtId="0" fontId="11" fillId="8" borderId="5" xfId="1" applyFont="1" applyFill="1" applyBorder="1" applyAlignment="1">
      <alignment vertical="center" wrapText="1"/>
    </xf>
    <xf numFmtId="0" fontId="11" fillId="6" borderId="5" xfId="1" applyFont="1" applyFill="1" applyBorder="1" applyAlignment="1">
      <alignment vertical="center" wrapText="1"/>
    </xf>
    <xf numFmtId="0" fontId="11" fillId="7" borderId="5" xfId="1" applyFont="1" applyFill="1" applyBorder="1" applyAlignment="1">
      <alignment vertical="center" wrapText="1"/>
    </xf>
    <xf numFmtId="0" fontId="11" fillId="12" borderId="5" xfId="1" applyFont="1" applyFill="1" applyBorder="1" applyAlignment="1">
      <alignment vertical="center" wrapText="1"/>
    </xf>
    <xf numFmtId="1" fontId="11" fillId="5" borderId="5" xfId="1" applyNumberFormat="1" applyFont="1" applyFill="1" applyBorder="1" applyAlignment="1">
      <alignment vertical="center" wrapText="1"/>
    </xf>
    <xf numFmtId="0" fontId="11" fillId="10" borderId="5" xfId="1" applyFont="1" applyFill="1" applyBorder="1" applyAlignment="1">
      <alignment vertical="center" wrapText="1"/>
    </xf>
    <xf numFmtId="0" fontId="9" fillId="0" borderId="5" xfId="1" applyBorder="1" applyAlignment="1">
      <alignment vertical="center" wrapText="1"/>
    </xf>
    <xf numFmtId="0" fontId="9" fillId="5" borderId="5" xfId="1" applyFill="1" applyBorder="1" applyAlignment="1">
      <alignment vertical="center" wrapText="1"/>
    </xf>
    <xf numFmtId="0" fontId="9" fillId="11" borderId="5" xfId="1" applyFill="1" applyBorder="1">
      <alignment vertical="center"/>
    </xf>
    <xf numFmtId="0" fontId="9" fillId="8" borderId="5" xfId="1" applyFill="1" applyBorder="1">
      <alignment vertical="center"/>
    </xf>
    <xf numFmtId="0" fontId="9" fillId="6" borderId="5" xfId="1" applyFill="1" applyBorder="1">
      <alignment vertical="center"/>
    </xf>
    <xf numFmtId="0" fontId="9" fillId="7" borderId="5" xfId="1" applyFill="1" applyBorder="1">
      <alignment vertical="center"/>
    </xf>
    <xf numFmtId="0" fontId="9" fillId="12" borderId="5" xfId="1" applyFill="1" applyBorder="1">
      <alignment vertical="center"/>
    </xf>
    <xf numFmtId="0" fontId="9" fillId="5" borderId="5" xfId="1" applyFill="1" applyBorder="1">
      <alignment vertical="center"/>
    </xf>
    <xf numFmtId="164" fontId="9" fillId="0" borderId="5" xfId="1" applyNumberFormat="1" applyBorder="1" applyAlignment="1">
      <alignment vertical="center" wrapText="1"/>
    </xf>
    <xf numFmtId="0" fontId="9" fillId="13" borderId="5" xfId="1" applyFill="1" applyBorder="1" applyAlignment="1">
      <alignment vertical="center" wrapText="1"/>
    </xf>
    <xf numFmtId="1" fontId="9" fillId="13" borderId="5" xfId="1" applyNumberFormat="1" applyFill="1" applyBorder="1" applyAlignment="1">
      <alignment vertical="center" wrapText="1"/>
    </xf>
    <xf numFmtId="164" fontId="9" fillId="13" borderId="5" xfId="1" applyNumberFormat="1" applyFill="1" applyBorder="1" applyAlignment="1">
      <alignment vertical="center" wrapText="1"/>
    </xf>
    <xf numFmtId="0" fontId="9" fillId="4" borderId="5" xfId="1" applyFill="1" applyBorder="1" applyAlignment="1">
      <alignment vertical="center" wrapText="1"/>
    </xf>
    <xf numFmtId="0" fontId="9" fillId="8" borderId="5" xfId="1" applyFill="1" applyBorder="1" applyAlignment="1">
      <alignment vertical="center" wrapText="1"/>
    </xf>
    <xf numFmtId="0" fontId="9" fillId="6" borderId="5" xfId="1" applyFill="1" applyBorder="1" applyAlignment="1">
      <alignment vertical="center" wrapText="1"/>
    </xf>
    <xf numFmtId="0" fontId="9" fillId="3" borderId="5" xfId="1" applyFill="1" applyBorder="1" applyAlignment="1">
      <alignment vertical="center" wrapText="1"/>
    </xf>
    <xf numFmtId="9" fontId="9" fillId="5" borderId="5" xfId="1" applyNumberFormat="1" applyFill="1" applyBorder="1" applyAlignment="1">
      <alignment vertical="center" wrapText="1"/>
    </xf>
    <xf numFmtId="1" fontId="9" fillId="5" borderId="5" xfId="1" applyNumberFormat="1" applyFill="1" applyBorder="1" applyAlignment="1">
      <alignment vertical="center" wrapText="1"/>
    </xf>
    <xf numFmtId="0" fontId="9" fillId="11" borderId="5" xfId="1" applyFill="1" applyBorder="1" applyAlignment="1">
      <alignment vertical="center" wrapText="1"/>
    </xf>
    <xf numFmtId="0" fontId="9" fillId="7" borderId="5" xfId="1" applyFill="1" applyBorder="1" applyAlignment="1">
      <alignment vertical="center" wrapText="1"/>
    </xf>
    <xf numFmtId="0" fontId="9" fillId="12" borderId="5" xfId="1" applyFill="1" applyBorder="1" applyAlignment="1">
      <alignment vertical="center" wrapText="1"/>
    </xf>
    <xf numFmtId="0" fontId="9" fillId="14" borderId="5" xfId="1" applyFill="1" applyBorder="1" applyAlignment="1">
      <alignment vertical="center" wrapText="1"/>
    </xf>
    <xf numFmtId="9" fontId="9" fillId="13" borderId="5" xfId="1" applyNumberFormat="1" applyFill="1" applyBorder="1" applyAlignment="1">
      <alignment vertical="center" wrapText="1"/>
    </xf>
    <xf numFmtId="1" fontId="9" fillId="4" borderId="5" xfId="1" applyNumberFormat="1" applyFill="1" applyBorder="1" applyAlignment="1">
      <alignment vertical="center" wrapText="1"/>
    </xf>
    <xf numFmtId="164" fontId="9" fillId="4" borderId="5" xfId="1" applyNumberFormat="1" applyFill="1" applyBorder="1" applyAlignment="1">
      <alignment vertical="center" wrapText="1"/>
    </xf>
    <xf numFmtId="2" fontId="9" fillId="5" borderId="5" xfId="1" applyNumberFormat="1" applyFill="1" applyBorder="1" applyAlignment="1">
      <alignment vertical="center" wrapText="1"/>
    </xf>
    <xf numFmtId="1" fontId="9" fillId="0" borderId="5" xfId="1" applyNumberFormat="1" applyBorder="1" applyAlignment="1">
      <alignment vertical="center" wrapText="1"/>
    </xf>
    <xf numFmtId="0" fontId="9" fillId="15" borderId="5" xfId="1" applyFill="1" applyBorder="1" applyAlignment="1">
      <alignment vertical="center" wrapText="1"/>
    </xf>
    <xf numFmtId="1" fontId="9" fillId="15" borderId="5" xfId="1" applyNumberFormat="1" applyFill="1" applyBorder="1" applyAlignment="1">
      <alignment vertical="center" wrapText="1"/>
    </xf>
    <xf numFmtId="164" fontId="9" fillId="15" borderId="5" xfId="1" applyNumberFormat="1" applyFill="1" applyBorder="1" applyAlignment="1">
      <alignment vertical="center" wrapText="1"/>
    </xf>
    <xf numFmtId="2" fontId="9" fillId="4" borderId="5" xfId="1" applyNumberFormat="1" applyFill="1" applyBorder="1" applyAlignment="1">
      <alignment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wrapText="1"/>
    </xf>
    <xf numFmtId="3"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0" fontId="2" fillId="0" borderId="1" xfId="0" applyFont="1" applyFill="1" applyBorder="1" applyAlignment="1">
      <alignment vertical="top" wrapText="1"/>
    </xf>
    <xf numFmtId="1" fontId="2" fillId="0" borderId="1" xfId="0" applyNumberFormat="1" applyFont="1" applyFill="1" applyBorder="1" applyAlignment="1">
      <alignment vertical="top" wrapText="1"/>
    </xf>
    <xf numFmtId="0" fontId="0" fillId="0" borderId="0" xfId="0" applyFill="1"/>
    <xf numFmtId="0" fontId="5" fillId="0" borderId="0" xfId="0" applyFont="1" applyFill="1" applyAlignment="1">
      <alignment horizontal="center" vertical="center" wrapText="1"/>
    </xf>
    <xf numFmtId="0" fontId="2" fillId="0" borderId="9" xfId="0" applyFont="1" applyFill="1" applyBorder="1" applyAlignment="1">
      <alignment vertical="top" wrapText="1"/>
    </xf>
    <xf numFmtId="0" fontId="2" fillId="0" borderId="8" xfId="0" applyFont="1" applyFill="1" applyBorder="1" applyAlignment="1">
      <alignment vertical="top" wrapText="1"/>
    </xf>
    <xf numFmtId="0" fontId="6" fillId="0" borderId="0" xfId="0" applyFont="1" applyFill="1"/>
    <xf numFmtId="0" fontId="2" fillId="0" borderId="0" xfId="0" applyFont="1" applyFill="1" applyBorder="1" applyAlignment="1">
      <alignment vertical="top" wrapText="1"/>
    </xf>
    <xf numFmtId="1" fontId="2" fillId="0" borderId="0" xfId="0" applyNumberFormat="1" applyFont="1" applyFill="1" applyBorder="1" applyAlignment="1">
      <alignment horizontal="right" vertical="top" wrapText="1"/>
    </xf>
    <xf numFmtId="0" fontId="2" fillId="0" borderId="0" xfId="0" applyNumberFormat="1" applyFont="1" applyFill="1" applyBorder="1" applyAlignment="1">
      <alignment horizontal="right" vertical="top" wrapText="1"/>
    </xf>
    <xf numFmtId="3" fontId="2" fillId="0" borderId="0" xfId="0" applyNumberFormat="1" applyFont="1" applyFill="1" applyBorder="1" applyAlignment="1">
      <alignment horizontal="right" vertical="top" wrapText="1"/>
    </xf>
    <xf numFmtId="0" fontId="1" fillId="0" borderId="0" xfId="0" applyFont="1" applyFill="1" applyBorder="1" applyAlignment="1">
      <alignment vertical="top" wrapText="1"/>
    </xf>
    <xf numFmtId="0" fontId="3" fillId="0" borderId="0" xfId="0" applyFont="1" applyFill="1"/>
    <xf numFmtId="3" fontId="3" fillId="0" borderId="0" xfId="0" applyNumberFormat="1" applyFont="1" applyFill="1"/>
    <xf numFmtId="1" fontId="3" fillId="0" borderId="0" xfId="0" applyNumberFormat="1" applyFont="1" applyFill="1"/>
    <xf numFmtId="1" fontId="0" fillId="0" borderId="0" xfId="0" applyNumberFormat="1" applyFill="1"/>
    <xf numFmtId="2" fontId="2" fillId="0" borderId="1" xfId="0" applyNumberFormat="1" applyFont="1" applyFill="1" applyBorder="1" applyAlignment="1">
      <alignment vertical="top" wrapText="1"/>
    </xf>
    <xf numFmtId="0" fontId="10" fillId="16" borderId="0" xfId="1" applyFont="1" applyFill="1" applyAlignment="1">
      <alignment horizontal="center" vertical="center" wrapText="1" readingOrder="1"/>
    </xf>
    <xf numFmtId="0" fontId="10" fillId="16" borderId="10" xfId="1" applyFont="1" applyFill="1" applyBorder="1" applyAlignment="1">
      <alignment horizontal="center" vertical="center" wrapText="1" readingOrder="1"/>
    </xf>
    <xf numFmtId="165" fontId="10" fillId="16" borderId="10" xfId="2" applyNumberFormat="1" applyFont="1" applyFill="1" applyBorder="1" applyAlignment="1">
      <alignment horizontal="center" vertical="center" wrapText="1" readingOrder="1"/>
    </xf>
    <xf numFmtId="0" fontId="10" fillId="4" borderId="10" xfId="1" applyFont="1" applyFill="1" applyBorder="1" applyAlignment="1">
      <alignment horizontal="center" vertical="center" wrapText="1" readingOrder="1"/>
    </xf>
    <xf numFmtId="0" fontId="10" fillId="16" borderId="10" xfId="1" applyFont="1" applyFill="1" applyBorder="1" applyAlignment="1">
      <alignment horizontal="center" vertical="center"/>
    </xf>
    <xf numFmtId="0" fontId="9" fillId="16" borderId="0" xfId="1" applyFill="1" applyAlignment="1">
      <alignment horizontal="center" vertical="center" wrapText="1" readingOrder="1"/>
    </xf>
    <xf numFmtId="0" fontId="9" fillId="0" borderId="0" xfId="1" applyAlignment="1">
      <alignment vertical="center" wrapText="1"/>
    </xf>
    <xf numFmtId="165" fontId="0" fillId="0" borderId="0" xfId="2" applyNumberFormat="1" applyFont="1" applyAlignment="1">
      <alignment vertical="center" wrapText="1"/>
    </xf>
    <xf numFmtId="22" fontId="9" fillId="0" borderId="0" xfId="1" applyNumberFormat="1" applyAlignment="1">
      <alignment vertical="center" wrapText="1"/>
    </xf>
    <xf numFmtId="0" fontId="9" fillId="0" borderId="0" xfId="1">
      <alignment vertical="center"/>
    </xf>
    <xf numFmtId="0" fontId="9" fillId="9" borderId="0" xfId="1" applyFill="1" applyAlignment="1">
      <alignment vertical="center" wrapText="1"/>
    </xf>
    <xf numFmtId="165" fontId="9" fillId="9" borderId="0" xfId="2" applyNumberFormat="1" applyFont="1" applyFill="1" applyAlignment="1">
      <alignment vertical="center" wrapText="1"/>
    </xf>
    <xf numFmtId="0" fontId="12" fillId="9" borderId="0" xfId="1" applyFont="1" applyFill="1" applyAlignment="1">
      <alignment vertical="center" wrapText="1"/>
    </xf>
    <xf numFmtId="22" fontId="9" fillId="9" borderId="0" xfId="1" applyNumberFormat="1" applyFill="1" applyAlignment="1">
      <alignment vertical="center" wrapText="1"/>
    </xf>
    <xf numFmtId="0" fontId="9" fillId="9" borderId="0" xfId="1" applyFill="1">
      <alignment vertical="center"/>
    </xf>
    <xf numFmtId="0" fontId="12" fillId="0" borderId="0" xfId="1" applyFont="1" applyAlignment="1">
      <alignment vertical="center" wrapText="1"/>
    </xf>
    <xf numFmtId="0" fontId="9" fillId="3" borderId="0" xfId="1" applyFill="1" applyAlignment="1">
      <alignment vertical="center" wrapText="1"/>
    </xf>
    <xf numFmtId="0" fontId="9" fillId="0" borderId="0" xfId="1" applyAlignment="1">
      <alignment vertical="center" wrapText="1" readingOrder="1"/>
    </xf>
    <xf numFmtId="165" fontId="0" fillId="0" borderId="0" xfId="2" applyNumberFormat="1" applyFont="1" applyAlignment="1">
      <alignment vertical="center" wrapText="1" readingOrder="1"/>
    </xf>
    <xf numFmtId="22" fontId="9" fillId="0" borderId="0" xfId="1" applyNumberFormat="1" applyAlignment="1">
      <alignment vertical="center" wrapText="1" readingOrder="1"/>
    </xf>
    <xf numFmtId="0" fontId="9" fillId="17" borderId="0" xfId="1" applyFill="1" applyAlignment="1">
      <alignment vertical="center" wrapText="1" readingOrder="1"/>
    </xf>
    <xf numFmtId="0" fontId="12" fillId="3" borderId="0" xfId="1" applyFont="1" applyFill="1" applyAlignment="1">
      <alignment vertical="center" wrapText="1"/>
    </xf>
    <xf numFmtId="0" fontId="2" fillId="4" borderId="1" xfId="0" applyFont="1" applyFill="1" applyBorder="1" applyAlignment="1">
      <alignment horizontal="center" vertical="center" wrapText="1"/>
    </xf>
    <xf numFmtId="0" fontId="2" fillId="4" borderId="0" xfId="0" applyFont="1" applyFill="1" applyAlignment="1">
      <alignment horizontal="center" vertical="center" wrapText="1"/>
    </xf>
    <xf numFmtId="3" fontId="2" fillId="4"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3" fontId="2" fillId="4" borderId="6" xfId="0" applyNumberFormat="1" applyFont="1" applyFill="1" applyBorder="1" applyAlignment="1">
      <alignment horizontal="center" vertical="center" wrapText="1"/>
    </xf>
    <xf numFmtId="0" fontId="2" fillId="4" borderId="1" xfId="0" applyFont="1" applyFill="1" applyBorder="1" applyAlignment="1">
      <alignment vertical="top" wrapText="1"/>
    </xf>
    <xf numFmtId="1" fontId="2" fillId="4" borderId="1" xfId="0" applyNumberFormat="1" applyFont="1" applyFill="1" applyBorder="1" applyAlignment="1">
      <alignment vertical="top" wrapText="1"/>
    </xf>
    <xf numFmtId="0" fontId="5" fillId="4" borderId="0" xfId="0" applyFont="1" applyFill="1" applyAlignment="1">
      <alignment horizontal="center" vertical="center" wrapText="1"/>
    </xf>
    <xf numFmtId="0" fontId="2" fillId="4" borderId="9" xfId="0" applyFont="1" applyFill="1" applyBorder="1" applyAlignment="1">
      <alignment vertical="top" wrapText="1"/>
    </xf>
    <xf numFmtId="0" fontId="2" fillId="4" borderId="8" xfId="0" applyFont="1" applyFill="1" applyBorder="1" applyAlignment="1">
      <alignment vertical="top" wrapText="1"/>
    </xf>
    <xf numFmtId="0" fontId="0" fillId="0" borderId="0" xfId="0" pivotButton="1"/>
    <xf numFmtId="0" fontId="0" fillId="0" borderId="0" xfId="0" applyAlignment="1">
      <alignment horizontal="left"/>
    </xf>
    <xf numFmtId="0" fontId="0" fillId="0" borderId="0" xfId="0" applyNumberFormat="1"/>
    <xf numFmtId="0" fontId="14" fillId="0" borderId="1" xfId="0" applyFont="1" applyFill="1" applyBorder="1" applyAlignment="1">
      <alignment vertical="top" wrapText="1"/>
    </xf>
    <xf numFmtId="0" fontId="14" fillId="0" borderId="6" xfId="0" applyFont="1" applyFill="1" applyBorder="1" applyAlignment="1">
      <alignment vertical="top" wrapText="1"/>
    </xf>
    <xf numFmtId="0" fontId="14" fillId="0" borderId="11" xfId="0" applyFont="1" applyFill="1" applyBorder="1" applyAlignment="1">
      <alignment vertical="top" wrapText="1"/>
    </xf>
    <xf numFmtId="0" fontId="2"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3" fontId="2" fillId="0" borderId="11" xfId="0" applyNumberFormat="1" applyFont="1" applyFill="1" applyBorder="1" applyAlignment="1">
      <alignment horizontal="center" vertical="center" wrapText="1"/>
    </xf>
    <xf numFmtId="1" fontId="2" fillId="0" borderId="11" xfId="0" applyNumberFormat="1" applyFont="1" applyFill="1" applyBorder="1" applyAlignment="1">
      <alignment horizontal="center" vertical="center" wrapText="1"/>
    </xf>
    <xf numFmtId="3" fontId="2" fillId="0" borderId="12" xfId="0" applyNumberFormat="1" applyFont="1" applyFill="1" applyBorder="1" applyAlignment="1">
      <alignment horizontal="center" vertical="center" wrapText="1"/>
    </xf>
    <xf numFmtId="0" fontId="2" fillId="0" borderId="11" xfId="0" applyFont="1" applyFill="1" applyBorder="1" applyAlignment="1">
      <alignment vertical="top" wrapText="1"/>
    </xf>
    <xf numFmtId="1" fontId="2" fillId="0" borderId="11" xfId="0" applyNumberFormat="1" applyFont="1" applyFill="1" applyBorder="1" applyAlignment="1">
      <alignment vertical="top" wrapText="1"/>
    </xf>
    <xf numFmtId="0" fontId="2" fillId="0" borderId="13" xfId="0" applyFont="1" applyFill="1" applyBorder="1" applyAlignment="1">
      <alignment vertical="top" wrapText="1"/>
    </xf>
    <xf numFmtId="0" fontId="2" fillId="0" borderId="14" xfId="0" applyFont="1" applyFill="1" applyBorder="1" applyAlignment="1">
      <alignment vertical="top" wrapText="1"/>
    </xf>
    <xf numFmtId="0" fontId="2" fillId="18" borderId="11" xfId="0" applyFont="1" applyFill="1" applyBorder="1" applyAlignment="1">
      <alignment vertical="top" wrapText="1"/>
    </xf>
    <xf numFmtId="0" fontId="15" fillId="0" borderId="0" xfId="0" applyFont="1"/>
    <xf numFmtId="0" fontId="16" fillId="0" borderId="15" xfId="0" applyFont="1" applyBorder="1"/>
    <xf numFmtId="0" fontId="15" fillId="19" borderId="1" xfId="0" applyFont="1" applyFill="1" applyBorder="1"/>
    <xf numFmtId="0" fontId="16" fillId="0" borderId="0" xfId="0" applyFont="1" applyFill="1" applyBorder="1"/>
    <xf numFmtId="0" fontId="16" fillId="0" borderId="16" xfId="0" applyFont="1" applyBorder="1"/>
    <xf numFmtId="0" fontId="15" fillId="19" borderId="17" xfId="0" applyFont="1" applyFill="1" applyBorder="1"/>
    <xf numFmtId="3" fontId="2" fillId="18" borderId="1" xfId="0" applyNumberFormat="1" applyFont="1" applyFill="1" applyBorder="1" applyAlignment="1">
      <alignment horizontal="center" vertical="center" wrapText="1"/>
    </xf>
    <xf numFmtId="0" fontId="2" fillId="18" borderId="1" xfId="0" applyFont="1" applyFill="1" applyBorder="1" applyAlignment="1">
      <alignment horizontal="center" vertical="center" wrapText="1"/>
    </xf>
    <xf numFmtId="0" fontId="3" fillId="0" borderId="2" xfId="0" applyFont="1" applyBorder="1" applyAlignment="1"/>
    <xf numFmtId="0" fontId="3" fillId="0" borderId="3" xfId="0" applyFont="1" applyBorder="1" applyAlignment="1"/>
    <xf numFmtId="0" fontId="0" fillId="0" borderId="3" xfId="0" applyBorder="1" applyAlignment="1"/>
    <xf numFmtId="1" fontId="2" fillId="18" borderId="1" xfId="0" applyNumberFormat="1" applyFont="1" applyFill="1" applyBorder="1" applyAlignment="1">
      <alignment vertical="top" wrapText="1"/>
    </xf>
    <xf numFmtId="0" fontId="0" fillId="0" borderId="0" xfId="0" applyAlignment="1"/>
    <xf numFmtId="0" fontId="0" fillId="4" borderId="0" xfId="0" applyFill="1"/>
    <xf numFmtId="0" fontId="2" fillId="3" borderId="1" xfId="0" applyFont="1" applyFill="1" applyBorder="1" applyAlignment="1">
      <alignment vertical="top" wrapText="1"/>
    </xf>
    <xf numFmtId="0" fontId="18" fillId="22" borderId="18" xfId="0" applyFont="1" applyFill="1" applyBorder="1"/>
    <xf numFmtId="0" fontId="0" fillId="0" borderId="0" xfId="0" applyAlignment="1">
      <alignment vertical="top" textRotation="90"/>
    </xf>
    <xf numFmtId="0" fontId="18" fillId="22" borderId="18" xfId="0" applyFont="1" applyFill="1" applyBorder="1" applyAlignment="1">
      <alignment vertical="top" textRotation="90"/>
    </xf>
    <xf numFmtId="0" fontId="19" fillId="0" borderId="12" xfId="0" applyFont="1" applyFill="1" applyBorder="1" applyAlignment="1">
      <alignment horizontal="center" vertical="center" wrapText="1"/>
    </xf>
    <xf numFmtId="0" fontId="20" fillId="0" borderId="0" xfId="0" applyFont="1" applyFill="1" applyAlignment="1">
      <alignment horizontal="center" vertical="center" wrapText="1"/>
    </xf>
    <xf numFmtId="0" fontId="19" fillId="0" borderId="12" xfId="0" applyFont="1" applyFill="1" applyBorder="1" applyAlignment="1">
      <alignment vertical="top" wrapText="1"/>
    </xf>
    <xf numFmtId="0" fontId="19" fillId="0" borderId="19" xfId="0" applyFont="1" applyFill="1" applyBorder="1" applyAlignment="1">
      <alignment vertical="top" wrapText="1"/>
    </xf>
    <xf numFmtId="0" fontId="19" fillId="0" borderId="20" xfId="0" applyFont="1" applyFill="1" applyBorder="1" applyAlignment="1">
      <alignment vertical="top" wrapText="1"/>
    </xf>
    <xf numFmtId="3" fontId="19" fillId="0" borderId="12" xfId="0" applyNumberFormat="1" applyFont="1" applyFill="1" applyBorder="1" applyAlignment="1">
      <alignment horizontal="center" vertical="center" wrapText="1"/>
    </xf>
    <xf numFmtId="9" fontId="2" fillId="0" borderId="0" xfId="4" applyFont="1" applyFill="1" applyBorder="1" applyAlignment="1">
      <alignment horizontal="right" vertical="top" wrapText="1"/>
    </xf>
    <xf numFmtId="4" fontId="3" fillId="0" borderId="0" xfId="0" applyNumberFormat="1" applyFont="1" applyFill="1"/>
    <xf numFmtId="43" fontId="0" fillId="0" borderId="0" xfId="3" applyFont="1"/>
    <xf numFmtId="0" fontId="21" fillId="0" borderId="0" xfId="0" applyFont="1" applyAlignment="1">
      <alignment horizontal="center"/>
    </xf>
    <xf numFmtId="0" fontId="1" fillId="20" borderId="4" xfId="0" applyFont="1" applyFill="1" applyBorder="1" applyAlignment="1">
      <alignment horizontal="center" vertical="center" wrapText="1"/>
    </xf>
    <xf numFmtId="0" fontId="1" fillId="21" borderId="4" xfId="0" applyFont="1" applyFill="1" applyBorder="1" applyAlignment="1">
      <alignment horizontal="center" vertical="center" wrapText="1"/>
    </xf>
    <xf numFmtId="0" fontId="6" fillId="11" borderId="0" xfId="0" applyFont="1" applyFill="1" applyAlignment="1">
      <alignment horizontal="center" vertical="center" wrapText="1"/>
    </xf>
    <xf numFmtId="0" fontId="1" fillId="2" borderId="5" xfId="0" applyFont="1" applyFill="1" applyBorder="1" applyAlignment="1">
      <alignment horizontal="center" vertical="center" wrapText="1"/>
    </xf>
  </cellXfs>
  <cellStyles count="5">
    <cellStyle name="Comma" xfId="3" builtinId="3"/>
    <cellStyle name="Comma 2" xfId="2"/>
    <cellStyle name="Normal" xfId="0" builtinId="0"/>
    <cellStyle name="Normal 2" xfId="1"/>
    <cellStyle name="Percent" xfId="4" builtinId="5"/>
  </cellStyles>
  <dxfs count="78">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thin">
          <color indexed="64"/>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9.5"/>
        <color rgb="FF000000"/>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11"/>
        <color rgb="FF7030A0"/>
        <name val="Calibri"/>
        <scheme val="minor"/>
      </font>
      <fill>
        <patternFill patternType="none">
          <fgColor indexed="64"/>
          <bgColor indexed="65"/>
        </patternFill>
      </fill>
    </dxf>
    <dxf>
      <font>
        <b val="0"/>
        <i val="0"/>
        <strike val="0"/>
        <condense val="0"/>
        <extend val="0"/>
        <outline val="0"/>
        <shadow val="0"/>
        <u val="none"/>
        <vertAlign val="baseline"/>
        <sz val="11"/>
        <color rgb="FF7030A0"/>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solid">
          <fgColor indexed="64"/>
          <bgColor rgb="FFEFEFEF"/>
        </patternFill>
      </fill>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rgb="FF7030A0"/>
        <name val="Calibri"/>
        <scheme val="minor"/>
      </font>
      <border diagonalUp="0" diagonalDown="0" outline="0">
        <left style="medium">
          <color rgb="FFCCCCCC"/>
        </left>
        <right style="medium">
          <color rgb="FF000000"/>
        </right>
        <top style="medium">
          <color rgb="FFCCCCCC"/>
        </top>
        <bottom style="medium">
          <color rgb="FFCCCCCC"/>
        </bottom>
      </border>
    </dxf>
    <dxf>
      <font>
        <b val="0"/>
        <i val="0"/>
        <strike val="0"/>
        <condense val="0"/>
        <extend val="0"/>
        <outline val="0"/>
        <shadow val="0"/>
        <u val="none"/>
        <vertAlign val="baseline"/>
        <sz val="11"/>
        <color rgb="FF7030A0"/>
        <name val="Calibri"/>
        <scheme val="minor"/>
      </font>
      <border diagonalUp="0" diagonalDown="0" outline="0">
        <left style="medium">
          <color rgb="FFCCCCCC"/>
        </left>
        <right style="medium">
          <color rgb="FF000000"/>
        </right>
        <top style="medium">
          <color rgb="FFCCCCCC"/>
        </top>
        <bottom style="medium">
          <color rgb="FFCCCCCC"/>
        </bottom>
      </border>
    </dxf>
    <dxf>
      <font>
        <b val="0"/>
        <i val="0"/>
        <strike val="0"/>
        <condense val="0"/>
        <extend val="0"/>
        <outline val="0"/>
        <shadow val="0"/>
        <u val="none"/>
        <vertAlign val="baseline"/>
        <sz val="11"/>
        <color rgb="FF7030A0"/>
        <name val="Calibri"/>
        <scheme val="minor"/>
      </font>
      <border diagonalUp="0" diagonalDown="0" outline="0">
        <left style="medium">
          <color rgb="FFCCCCCC"/>
        </left>
        <right style="medium">
          <color rgb="FF000000"/>
        </right>
        <top style="medium">
          <color rgb="FFCCCCCC"/>
        </top>
        <bottom style="medium">
          <color rgb="FFCCCCCC"/>
        </bottom>
      </border>
    </dxf>
    <dxf>
      <font>
        <strike val="0"/>
        <outline val="0"/>
        <shadow val="0"/>
        <u val="none"/>
        <vertAlign val="baseline"/>
        <sz val="11"/>
        <name val="Calibri"/>
        <scheme val="minor"/>
      </font>
    </dxf>
    <dxf>
      <font>
        <strike val="0"/>
        <outline val="0"/>
        <shadow val="0"/>
        <u val="none"/>
        <vertAlign val="baseline"/>
        <sz val="11"/>
        <name val="Calibri"/>
        <scheme val="minor"/>
      </font>
    </dxf>
    <dxf>
      <border outline="0">
        <bottom style="thick">
          <color theme="0"/>
        </bottom>
      </border>
    </dxf>
    <dxf>
      <font>
        <b/>
        <i val="0"/>
        <strike val="0"/>
        <condense val="0"/>
        <extend val="0"/>
        <outline val="0"/>
        <shadow val="0"/>
        <u val="none"/>
        <vertAlign val="baseline"/>
        <sz val="12"/>
        <color theme="0"/>
        <name val="Times New Roman"/>
        <scheme val="none"/>
      </font>
      <fill>
        <patternFill patternType="solid">
          <fgColor theme="4"/>
          <bgColor theme="4"/>
        </patternFill>
      </fill>
      <alignment horizontal="general" vertical="top" textRotation="90" wrapText="0" indent="0" justifyLastLine="0" shrinkToFit="0" readingOrder="0"/>
      <border diagonalUp="0" diagonalDown="0" outline="0">
        <left style="thin">
          <color theme="0"/>
        </left>
        <right style="thin">
          <color theme="0"/>
        </right>
        <top/>
        <bottom/>
      </border>
    </dxf>
    <dxf>
      <alignment horizontal="general" vertical="bottom" textRotation="90" wrapText="0" indent="0" justifyLastLine="0" shrinkToFit="0" readingOrder="0"/>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thin">
          <color indexed="64"/>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numFmt numFmtId="1" formatCode="0"/>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vertical/>
        <horizontal/>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9.5"/>
        <color rgb="FF000000"/>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8"/>
        <color rgb="FF000000"/>
        <name val="Arial"/>
        <scheme val="none"/>
      </font>
      <fill>
        <patternFill patternType="none">
          <fgColor indexed="64"/>
          <bgColor indexed="65"/>
        </patternFill>
      </fill>
      <alignment horizontal="general" vertical="top" textRotation="0" wrapText="1" indent="0" justifyLastLine="0" shrinkToFit="0" readingOrder="0"/>
    </dxf>
  </dxfs>
  <tableStyles count="0" defaultTableStyle="TableStyleMedium9" defaultPivotStyle="PivotStyleLight16"/>
  <colors>
    <mruColors>
      <color rgb="FFFFFFCC"/>
      <color rgb="FFFF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[20141129 - SRP 2015 - WASH projects vetting matrix.xlsx]SRP Costs!PivotTable2</c:name>
    <c:fmtId val="1"/>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ext>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dLbl>
          <c:idx val="0"/>
          <c:layout>
            <c:manualLayout>
              <c:x val="-2.9196866413959088E-2"/>
              <c:y val="2.107147828946572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ext>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s>
    <c:plotArea>
      <c:layout/>
      <c:pieChart>
        <c:varyColors val="1"/>
        <c:ser>
          <c:idx val="0"/>
          <c:order val="0"/>
          <c:tx>
            <c:strRef>
              <c:f>'SRP Costs'!$B$3</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Lbls>
            <c:dLbl>
              <c:idx val="12"/>
              <c:layout>
                <c:manualLayout>
                  <c:x val="-2.9196866413959088E-2"/>
                  <c:y val="2.1071478289465727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'SRP Costs'!$A$4:$A$21</c:f>
              <c:strCache>
                <c:ptCount val="17"/>
                <c:pt idx="0">
                  <c:v>PHG</c:v>
                </c:pt>
                <c:pt idx="1">
                  <c:v>COOPI</c:v>
                </c:pt>
                <c:pt idx="2">
                  <c:v>SIF</c:v>
                </c:pt>
                <c:pt idx="3">
                  <c:v>PU</c:v>
                </c:pt>
                <c:pt idx="4">
                  <c:v>IRW</c:v>
                </c:pt>
                <c:pt idx="5">
                  <c:v>TdH</c:v>
                </c:pt>
                <c:pt idx="6">
                  <c:v>CESVI</c:v>
                </c:pt>
                <c:pt idx="7">
                  <c:v>ACT / DCA</c:v>
                </c:pt>
                <c:pt idx="8">
                  <c:v>NRC</c:v>
                </c:pt>
                <c:pt idx="9">
                  <c:v>IOCC</c:v>
                </c:pt>
                <c:pt idx="10">
                  <c:v>SC</c:v>
                </c:pt>
                <c:pt idx="11">
                  <c:v>Oxfam GB</c:v>
                </c:pt>
                <c:pt idx="12">
                  <c:v>ACPP</c:v>
                </c:pt>
                <c:pt idx="13">
                  <c:v>ACF</c:v>
                </c:pt>
                <c:pt idx="14">
                  <c:v>GVC</c:v>
                </c:pt>
                <c:pt idx="15">
                  <c:v>UNRWA</c:v>
                </c:pt>
                <c:pt idx="16">
                  <c:v>UNICEF</c:v>
                </c:pt>
              </c:strCache>
            </c:strRef>
          </c:cat>
          <c:val>
            <c:numRef>
              <c:f>'SRP Costs'!$B$4:$B$21</c:f>
              <c:numCache>
                <c:formatCode>General</c:formatCode>
                <c:ptCount val="17"/>
                <c:pt idx="0">
                  <c:v>246100</c:v>
                </c:pt>
                <c:pt idx="1">
                  <c:v>291000</c:v>
                </c:pt>
                <c:pt idx="2">
                  <c:v>301938</c:v>
                </c:pt>
                <c:pt idx="3">
                  <c:v>556703</c:v>
                </c:pt>
                <c:pt idx="4">
                  <c:v>600000</c:v>
                </c:pt>
                <c:pt idx="5">
                  <c:v>695000</c:v>
                </c:pt>
                <c:pt idx="6">
                  <c:v>804273</c:v>
                </c:pt>
                <c:pt idx="7">
                  <c:v>862766</c:v>
                </c:pt>
                <c:pt idx="8">
                  <c:v>1104230</c:v>
                </c:pt>
                <c:pt idx="9">
                  <c:v>1260000</c:v>
                </c:pt>
                <c:pt idx="10">
                  <c:v>1380000</c:v>
                </c:pt>
                <c:pt idx="11">
                  <c:v>2093971</c:v>
                </c:pt>
                <c:pt idx="12">
                  <c:v>2534293</c:v>
                </c:pt>
                <c:pt idx="13">
                  <c:v>3056147</c:v>
                </c:pt>
                <c:pt idx="14">
                  <c:v>4153820</c:v>
                </c:pt>
                <c:pt idx="15">
                  <c:v>4500000</c:v>
                </c:pt>
                <c:pt idx="16">
                  <c:v>14773656</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[20141129 - SRP 2015 - WASH projects vetting matrix.xlsx]SRP Benef!PivotTable2</c:name>
    <c:fmtId val="1"/>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layout/>
          <c:numFmt formatCode="#,##0;[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ext>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s>
    <c:plotArea>
      <c:layout/>
      <c:pieChart>
        <c:varyColors val="1"/>
        <c:ser>
          <c:idx val="0"/>
          <c:order val="0"/>
          <c:tx>
            <c:strRef>
              <c:f>'SRP Benef'!$B$3</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Lbls>
            <c:numFmt formatCode="#,##0;[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'SRP Benef'!$A$4:$A$21</c:f>
              <c:strCache>
                <c:ptCount val="17"/>
                <c:pt idx="0">
                  <c:v>PHG</c:v>
                </c:pt>
                <c:pt idx="1">
                  <c:v>CESVI</c:v>
                </c:pt>
                <c:pt idx="2">
                  <c:v>IRW</c:v>
                </c:pt>
                <c:pt idx="3">
                  <c:v>SIF</c:v>
                </c:pt>
                <c:pt idx="4">
                  <c:v>PU</c:v>
                </c:pt>
                <c:pt idx="5">
                  <c:v>TdH</c:v>
                </c:pt>
                <c:pt idx="6">
                  <c:v>ACT / DCA</c:v>
                </c:pt>
                <c:pt idx="7">
                  <c:v>IOCC</c:v>
                </c:pt>
                <c:pt idx="8">
                  <c:v>ACPP</c:v>
                </c:pt>
                <c:pt idx="9">
                  <c:v>NRC</c:v>
                </c:pt>
                <c:pt idx="10">
                  <c:v>Oxfam GB</c:v>
                </c:pt>
                <c:pt idx="11">
                  <c:v>SC</c:v>
                </c:pt>
                <c:pt idx="12">
                  <c:v>GVC</c:v>
                </c:pt>
                <c:pt idx="13">
                  <c:v>ACF</c:v>
                </c:pt>
                <c:pt idx="14">
                  <c:v>COOPI</c:v>
                </c:pt>
                <c:pt idx="15">
                  <c:v>UNRWA</c:v>
                </c:pt>
                <c:pt idx="16">
                  <c:v>UNICEF</c:v>
                </c:pt>
              </c:strCache>
            </c:strRef>
          </c:cat>
          <c:val>
            <c:numRef>
              <c:f>'SRP Benef'!$B$4:$B$21</c:f>
              <c:numCache>
                <c:formatCode>General</c:formatCode>
                <c:ptCount val="17"/>
                <c:pt idx="1">
                  <c:v>5908</c:v>
                </c:pt>
                <c:pt idx="2">
                  <c:v>6500</c:v>
                </c:pt>
                <c:pt idx="3">
                  <c:v>10800</c:v>
                </c:pt>
                <c:pt idx="4">
                  <c:v>13812</c:v>
                </c:pt>
                <c:pt idx="5">
                  <c:v>25000</c:v>
                </c:pt>
                <c:pt idx="6">
                  <c:v>32804</c:v>
                </c:pt>
                <c:pt idx="7">
                  <c:v>35700</c:v>
                </c:pt>
                <c:pt idx="8">
                  <c:v>39268</c:v>
                </c:pt>
                <c:pt idx="9">
                  <c:v>42000</c:v>
                </c:pt>
                <c:pt idx="10">
                  <c:v>43000</c:v>
                </c:pt>
                <c:pt idx="11">
                  <c:v>43500</c:v>
                </c:pt>
                <c:pt idx="12">
                  <c:v>46963</c:v>
                </c:pt>
                <c:pt idx="13">
                  <c:v>121000</c:v>
                </c:pt>
                <c:pt idx="14">
                  <c:v>867385</c:v>
                </c:pt>
                <c:pt idx="15">
                  <c:v>1760000</c:v>
                </c:pt>
                <c:pt idx="16">
                  <c:v>2069518</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[20141129 - SRP 2015 - WASH projects vetting matrix.xlsx]Priority!PivotTable3</c:name>
    <c:fmtId val="1"/>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pivotFmt>
      <c:pivotFmt>
        <c:idx val="1"/>
        <c:spPr>
          <a:solidFill>
            <a:schemeClr val="accent1">
              <a:shade val="58000"/>
            </a:schemeClr>
          </a:solidFill>
          <a:ln w="19050">
            <a:solidFill>
              <a:schemeClr val="lt1"/>
            </a:solidFill>
          </a:ln>
          <a:effectLst/>
        </c:spPr>
      </c:pivotFmt>
      <c:pivotFmt>
        <c:idx val="2"/>
        <c:spPr>
          <a:solidFill>
            <a:schemeClr val="accent1">
              <a:shade val="86000"/>
            </a:schemeClr>
          </a:solidFill>
          <a:ln w="19050">
            <a:solidFill>
              <a:schemeClr val="lt1"/>
            </a:solidFill>
          </a:ln>
          <a:effectLst/>
        </c:spPr>
      </c:pivotFmt>
      <c:pivotFmt>
        <c:idx val="3"/>
        <c:spPr>
          <a:solidFill>
            <a:schemeClr val="accent1">
              <a:tint val="86000"/>
            </a:schemeClr>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tint val="58000"/>
            </a:schemeClr>
          </a:solidFill>
          <a:ln w="19050">
            <a:solidFill>
              <a:schemeClr val="lt1"/>
            </a:solidFill>
          </a:ln>
          <a:effectLst/>
        </c:spPr>
      </c:pivotFmt>
    </c:pivotFmts>
    <c:plotArea>
      <c:layout/>
      <c:pieChart>
        <c:varyColors val="1"/>
        <c:ser>
          <c:idx val="0"/>
          <c:order val="0"/>
          <c:tx>
            <c:strRef>
              <c:f>Priority!$B$3</c:f>
              <c:strCache>
                <c:ptCount val="1"/>
                <c:pt idx="0">
                  <c:v>Total</c:v>
                </c:pt>
              </c:strCache>
            </c:strRef>
          </c:tx>
          <c:dPt>
            <c:idx val="0"/>
            <c:bubble3D val="0"/>
            <c:spPr>
              <a:solidFill>
                <a:schemeClr val="accent1">
                  <a:shade val="58000"/>
                </a:schemeClr>
              </a:solidFill>
              <a:ln w="19050">
                <a:solidFill>
                  <a:schemeClr val="lt1"/>
                </a:solidFill>
              </a:ln>
              <a:effectLst/>
            </c:spPr>
          </c:dPt>
          <c:dPt>
            <c:idx val="1"/>
            <c:bubble3D val="0"/>
            <c:spPr>
              <a:solidFill>
                <a:schemeClr val="accent1">
                  <a:shade val="86000"/>
                </a:schemeClr>
              </a:solidFill>
              <a:ln w="19050">
                <a:solidFill>
                  <a:schemeClr val="lt1"/>
                </a:solidFill>
              </a:ln>
              <a:effectLst/>
            </c:spPr>
          </c:dPt>
          <c:dPt>
            <c:idx val="2"/>
            <c:bubble3D val="0"/>
            <c:spPr>
              <a:solidFill>
                <a:schemeClr val="accent1">
                  <a:tint val="86000"/>
                </a:schemeClr>
              </a:solidFill>
              <a:ln w="19050">
                <a:solidFill>
                  <a:schemeClr val="lt1"/>
                </a:solidFill>
              </a:ln>
              <a:effectLst/>
            </c:spPr>
          </c:dPt>
          <c:dPt>
            <c:idx val="3"/>
            <c:bubble3D val="0"/>
            <c:spPr>
              <a:solidFill>
                <a:schemeClr val="accent1">
                  <a:tint val="58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Priority!$A$4:$A$8</c:f>
              <c:strCache>
                <c:ptCount val="4"/>
                <c:pt idx="0">
                  <c:v>Top</c:v>
                </c:pt>
                <c:pt idx="1">
                  <c:v>Top (Normal)</c:v>
                </c:pt>
                <c:pt idx="2">
                  <c:v>Normal</c:v>
                </c:pt>
                <c:pt idx="3">
                  <c:v>(blank)</c:v>
                </c:pt>
              </c:strCache>
            </c:strRef>
          </c:cat>
          <c:val>
            <c:numRef>
              <c:f>Priority!$B$4:$B$8</c:f>
              <c:numCache>
                <c:formatCode>General</c:formatCode>
                <c:ptCount val="4"/>
                <c:pt idx="0">
                  <c:v>8226879</c:v>
                </c:pt>
                <c:pt idx="1">
                  <c:v>5711493</c:v>
                </c:pt>
                <c:pt idx="2">
                  <c:v>25275525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[20141129 - SRP 2015 - WASH projects vetting matrix.xlsx]Strat. Obj.!PivotTable3</c:name>
    <c:fmtId val="2"/>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hade val="90000"/>
            </a:schemeClr>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hade val="50000"/>
            </a:schemeClr>
          </a:solidFill>
          <a:ln w="19050">
            <a:solidFill>
              <a:schemeClr val="lt1"/>
            </a:solidFill>
          </a:ln>
          <a:effectLst/>
        </c:spPr>
      </c:pivotFmt>
      <c:pivotFmt>
        <c:idx val="17"/>
        <c:spPr>
          <a:solidFill>
            <a:schemeClr val="accent1">
              <a:shade val="70000"/>
            </a:schemeClr>
          </a:solidFill>
          <a:ln w="19050">
            <a:solidFill>
              <a:schemeClr val="lt1"/>
            </a:solidFill>
          </a:ln>
          <a:effectLst/>
        </c:spPr>
      </c:pivotFmt>
      <c:pivotFmt>
        <c:idx val="18"/>
        <c:spPr>
          <a:solidFill>
            <a:schemeClr val="accent1">
              <a:tint val="70000"/>
            </a:schemeClr>
          </a:solidFill>
          <a:ln w="19050">
            <a:solidFill>
              <a:schemeClr val="lt1"/>
            </a:solidFill>
          </a:ln>
          <a:effectLst/>
        </c:spPr>
      </c:pivotFmt>
    </c:pivotFmts>
    <c:plotArea>
      <c:layout/>
      <c:pieChart>
        <c:varyColors val="1"/>
        <c:ser>
          <c:idx val="0"/>
          <c:order val="0"/>
          <c:tx>
            <c:strRef>
              <c:f>'Strat. Obj.'!$B$3</c:f>
              <c:strCache>
                <c:ptCount val="1"/>
                <c:pt idx="0">
                  <c:v>Total</c:v>
                </c:pt>
              </c:strCache>
            </c:strRef>
          </c:tx>
          <c:dPt>
            <c:idx val="0"/>
            <c:bubble3D val="0"/>
            <c:spPr>
              <a:solidFill>
                <a:schemeClr val="accent1">
                  <a:shade val="50000"/>
                </a:schemeClr>
              </a:solidFill>
              <a:ln w="19050">
                <a:solidFill>
                  <a:schemeClr val="lt1"/>
                </a:solidFill>
              </a:ln>
              <a:effectLst/>
            </c:spPr>
          </c:dPt>
          <c:dPt>
            <c:idx val="1"/>
            <c:bubble3D val="0"/>
            <c:spPr>
              <a:solidFill>
                <a:schemeClr val="accent1">
                  <a:shade val="70000"/>
                </a:schemeClr>
              </a:solidFill>
              <a:ln w="19050">
                <a:solidFill>
                  <a:schemeClr val="lt1"/>
                </a:solidFill>
              </a:ln>
              <a:effectLst/>
            </c:spPr>
          </c:dPt>
          <c:dPt>
            <c:idx val="2"/>
            <c:bubble3D val="0"/>
            <c:spPr>
              <a:solidFill>
                <a:schemeClr val="accent1">
                  <a:shade val="90000"/>
                </a:schemeClr>
              </a:solidFill>
              <a:ln w="19050">
                <a:solidFill>
                  <a:schemeClr val="lt1"/>
                </a:solidFill>
              </a:ln>
              <a:effectLst/>
            </c:spPr>
          </c:dPt>
          <c:dPt>
            <c:idx val="3"/>
            <c:bubble3D val="0"/>
            <c:spPr>
              <a:solidFill>
                <a:schemeClr val="accent1">
                  <a:tint val="90000"/>
                </a:schemeClr>
              </a:solidFill>
              <a:ln w="19050">
                <a:solidFill>
                  <a:schemeClr val="lt1"/>
                </a:solidFill>
              </a:ln>
              <a:effectLst/>
            </c:spPr>
          </c:dPt>
          <c:dPt>
            <c:idx val="4"/>
            <c:bubble3D val="0"/>
            <c:spPr>
              <a:solidFill>
                <a:schemeClr val="accent1">
                  <a:tint val="70000"/>
                </a:schemeClr>
              </a:solidFill>
              <a:ln w="19050">
                <a:solidFill>
                  <a:schemeClr val="lt1"/>
                </a:solidFill>
              </a:ln>
              <a:effectLst/>
            </c:spPr>
          </c:dPt>
          <c:dPt>
            <c:idx val="5"/>
            <c:bubble3D val="0"/>
            <c:spPr>
              <a:solidFill>
                <a:schemeClr val="accent1">
                  <a:tint val="50000"/>
                </a:schemeClr>
              </a:solidFill>
              <a:ln w="19050">
                <a:solidFill>
                  <a:schemeClr val="lt1"/>
                </a:solidFill>
              </a:ln>
              <a:effectLst/>
            </c:spPr>
          </c:dPt>
          <c:dPt>
            <c:idx val="6"/>
            <c:bubble3D val="0"/>
            <c:spPr>
              <a:solidFill>
                <a:schemeClr val="accent1">
                  <a:tint val="3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'Strat. Obj.'!$A$4:$A$10</c:f>
              <c:strCache>
                <c:ptCount val="6"/>
                <c:pt idx="0">
                  <c:v>I</c:v>
                </c:pt>
                <c:pt idx="1">
                  <c:v>II / III</c:v>
                </c:pt>
                <c:pt idx="2">
                  <c:v>III</c:v>
                </c:pt>
                <c:pt idx="3">
                  <c:v>IV</c:v>
                </c:pt>
                <c:pt idx="4">
                  <c:v>IV / V</c:v>
                </c:pt>
                <c:pt idx="5">
                  <c:v>V</c:v>
                </c:pt>
              </c:strCache>
            </c:strRef>
          </c:cat>
          <c:val>
            <c:numRef>
              <c:f>'Strat. Obj.'!$B$4:$B$10</c:f>
              <c:numCache>
                <c:formatCode>General</c:formatCode>
                <c:ptCount val="6"/>
                <c:pt idx="0">
                  <c:v>817042</c:v>
                </c:pt>
                <c:pt idx="1">
                  <c:v>752245</c:v>
                </c:pt>
                <c:pt idx="2">
                  <c:v>11541206</c:v>
                </c:pt>
                <c:pt idx="3">
                  <c:v>2817871</c:v>
                </c:pt>
                <c:pt idx="4">
                  <c:v>1660933</c:v>
                </c:pt>
                <c:pt idx="5">
                  <c:v>21624600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70588235294118"/>
          <c:y val="0.11709949299815783"/>
          <c:w val="0.33333333333333331"/>
          <c:h val="0.811722339055444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104774</xdr:colOff>
      <xdr:row>0</xdr:row>
      <xdr:rowOff>142874</xdr:rowOff>
    </xdr:from>
    <xdr:to>
      <xdr:col>8</xdr:col>
      <xdr:colOff>409575</xdr:colOff>
      <xdr:row>20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466725</xdr:colOff>
      <xdr:row>1</xdr:row>
      <xdr:rowOff>19050</xdr:rowOff>
    </xdr:from>
    <xdr:to>
      <xdr:col>4</xdr:col>
      <xdr:colOff>628650</xdr:colOff>
      <xdr:row>19</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228600</xdr:colOff>
      <xdr:row>2</xdr:row>
      <xdr:rowOff>95250</xdr:rowOff>
    </xdr:from>
    <xdr:to>
      <xdr:col>8</xdr:col>
      <xdr:colOff>0</xdr:colOff>
      <xdr:row>17</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228600</xdr:colOff>
      <xdr:row>2</xdr:row>
      <xdr:rowOff>95250</xdr:rowOff>
    </xdr:from>
    <xdr:to>
      <xdr:col>8</xdr:col>
      <xdr:colOff>0</xdr:colOff>
      <xdr:row>17</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avid Alford" refreshedDate="41975.934224305558" createdVersion="5" refreshedVersion="5" minRefreshableVersion="3" recordCount="33">
  <cacheSource type="worksheet">
    <worksheetSource name="Table1"/>
  </cacheSource>
  <cacheFields count="45">
    <cacheField name="Nbr" numFmtId="0">
      <sharedItems containsSemiMixedTypes="0" containsString="0" containsNumber="1" containsInteger="1" minValue="1" maxValue="33"/>
    </cacheField>
    <cacheField name="Project Code" numFmtId="0">
      <sharedItems/>
    </cacheField>
    <cacheField name="Appealing Organization" numFmtId="0">
      <sharedItems count="18">
        <s v="TdH"/>
        <s v="IRW"/>
        <s v="IOCC"/>
        <s v="COOPI"/>
        <s v="AAA"/>
        <s v="SC"/>
        <s v="SIF"/>
        <s v="NRC"/>
        <s v="PU"/>
        <s v="ACPP"/>
        <s v="UNRWA"/>
        <s v="Oxfam GB"/>
        <s v="ACF"/>
        <s v="GVC"/>
        <s v="UNICEF"/>
        <s v="ACT / DCA"/>
        <s v="CESVI"/>
        <s v="PHG"/>
      </sharedItems>
    </cacheField>
    <cacheField name="Project Title" numFmtId="0">
      <sharedItems containsBlank="1"/>
    </cacheField>
    <cacheField name="Sector" numFmtId="0">
      <sharedItems containsBlank="1"/>
    </cacheField>
    <cacheField name="Total Beneficiary number (in HPC)" numFmtId="3">
      <sharedItems containsString="0" containsBlank="1" containsNumber="1" containsInteger="1" minValue="1800" maxValue="1760000"/>
    </cacheField>
    <cacheField name="Children Beneficiary number (if any in CAP)" numFmtId="0">
      <sharedItems containsString="0" containsBlank="1" containsNumber="1" containsInteger="1" minValue="1117" maxValue="756800"/>
    </cacheField>
    <cacheField name="Female Beneficiary number (in CAP)" numFmtId="0">
      <sharedItems containsString="0" containsBlank="1" containsNumber="1" containsInteger="1" minValue="153" maxValue="837000"/>
    </cacheField>
    <cacheField name="Male Beneficiary number (in CAP) (Calculated)" numFmtId="1">
      <sharedItems containsString="0" containsBlank="1" containsNumber="1" containsInteger="1" minValue="300" maxValue="385968"/>
    </cacheField>
    <cacheField name="Other Beneficiary number (if any in CAP)" numFmtId="0">
      <sharedItems containsString="0" containsBlank="1" containsNumber="1" containsInteger="1" minValue="300" maxValue="1038"/>
    </cacheField>
    <cacheField name="Beneficiaries Description" numFmtId="0">
      <sharedItems containsBlank="1"/>
    </cacheField>
    <cacheField name="Total Original Request IN CAP (US$)" numFmtId="3">
      <sharedItems containsString="0" containsBlank="1" containsNumber="1" containsInteger="1" minValue="111700" maxValue="5166504"/>
    </cacheField>
    <cacheField name="Total Current Request (US$)" numFmtId="0">
      <sharedItems containsNonDate="0" containsString="0" containsBlank="1"/>
    </cacheField>
    <cacheField name="Total Request Under Revision (US$)" numFmtId="0">
      <sharedItems containsNonDate="0" containsString="0" containsBlank="1"/>
    </cacheField>
    <cacheField name="Original Project Status" numFmtId="0">
      <sharedItems containsNonDate="0" containsString="0" containsBlank="1"/>
    </cacheField>
    <cacheField name="Under Revision Project Status" numFmtId="0">
      <sharedItems containsNonDate="0" containsString="0" containsBlank="1"/>
    </cacheField>
    <cacheField name="Location" numFmtId="0">
      <sharedItems count="3">
        <s v="GS"/>
        <s v="WB"/>
        <s v="oPT"/>
      </sharedItems>
    </cacheField>
    <cacheField name="Governorate" numFmtId="0">
      <sharedItems containsNonDate="0" containsString="0" containsBlank="1"/>
    </cacheField>
    <cacheField name="Detailed locations (OPS codes)" numFmtId="0">
      <sharedItems containsNonDate="0" containsString="0" containsBlank="1"/>
    </cacheField>
    <cacheField name="Detailed locations (Cluster additions)" numFmtId="0">
      <sharedItems containsNonDate="0" containsString="0" containsBlank="1"/>
    </cacheField>
    <cacheField name="Cluster objective/outcome" numFmtId="0">
      <sharedItems containsBlank="1" count="9">
        <s v="V"/>
        <m/>
        <s v="IV / V"/>
        <s v="IV"/>
        <s v="III"/>
        <s v="II / III"/>
        <s v="I"/>
        <s v="IV_x000a_V" u="1"/>
        <s v="II_x000a_III" u="1"/>
      </sharedItems>
    </cacheField>
    <cacheField name="Cost/beneficiary" numFmtId="0">
      <sharedItems containsMixedTypes="1" containsNumber="1" minValue="0.33549116021144015" maxValue="438.87185185185183"/>
    </cacheField>
    <cacheField name="Cluster Strategic objectives" numFmtId="0">
      <sharedItems containsBlank="1"/>
    </cacheField>
    <cacheField name="Priority" numFmtId="0">
      <sharedItems containsBlank="1" count="6">
        <s v="Normal"/>
        <s v="Top"/>
        <m/>
        <s v="Top (Normal)"/>
        <s v="Unclear" u="1"/>
        <s v="Yes" u="1"/>
      </sharedItems>
    </cacheField>
    <cacheField name="In line with PA policies" numFmtId="0">
      <sharedItems containsBlank="1"/>
    </cacheField>
    <cacheField name="Needs Assessment" numFmtId="0">
      <sharedItems containsBlank="1"/>
    </cacheField>
    <cacheField name="In cooperation with SP / PWA" numFmtId="0">
      <sharedItems containsBlank="1"/>
    </cacheField>
    <cacheField name="Local Partner" numFmtId="0">
      <sharedItems containsBlank="1"/>
    </cacheField>
    <cacheField name="Technically Feasible" numFmtId="0">
      <sharedItems containsBlank="1"/>
    </cacheField>
    <cacheField name="Good Programming" numFmtId="0">
      <sharedItems containsBlank="1"/>
    </cacheField>
    <cacheField name="M&amp;E" numFmtId="0">
      <sharedItems containsBlank="1"/>
    </cacheField>
    <cacheField name="Geographic overlap" numFmtId="0">
      <sharedItems containsBlank="1"/>
    </cacheField>
    <cacheField name="Cost-effective" numFmtId="0">
      <sharedItems containsBlank="1"/>
    </cacheField>
    <cacheField name="Active Participant" numFmtId="0">
      <sharedItems containsBlank="1"/>
    </cacheField>
    <cacheField name="Include in CAP?" numFmtId="0">
      <sharedItems containsBlank="1"/>
    </cacheField>
    <cacheField name="Recommendations for project improvement for final vetting" numFmtId="0">
      <sharedItems containsBlank="1" longText="1"/>
    </cacheField>
    <cacheField name="GenCAP / Protection Suggestions for improvement " numFmtId="0">
      <sharedItems containsBlank="1" longText="1"/>
    </cacheField>
    <cacheField name="Education comments" numFmtId="0">
      <sharedItems containsBlank="1" longText="1"/>
    </cacheField>
    <cacheField name="Final observatinos/recommendations" numFmtId="0">
      <sharedItems containsBlank="1" longText="1"/>
    </cacheField>
    <cacheField name="Appeal" numFmtId="0">
      <sharedItems containsNonDate="0" containsString="0" containsBlank="1"/>
    </cacheField>
    <cacheField name="Post Emergency Response in WB" numFmtId="0">
      <sharedItems containsNonDate="0" containsString="0" containsBlank="1"/>
    </cacheField>
    <cacheField name="ARA" numFmtId="0">
      <sharedItems containsNonDate="0" containsString="0" containsBlank="1"/>
    </cacheField>
    <cacheField name="WASH in schools" numFmtId="0">
      <sharedItems containsNonDate="0" containsString="0" containsBlank="1"/>
    </cacheField>
    <cacheField name="Refugess" numFmtId="0">
      <sharedItems containsNonDate="0" containsString="0" containsBlank="1"/>
    </cacheField>
    <cacheField name="WASH Review of chang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
  <r>
    <n v="1"/>
    <s v="OPT - 15/WS/73213"/>
    <x v="0"/>
    <m/>
    <m/>
    <n v="25000"/>
    <n v="25000"/>
    <m/>
    <m/>
    <m/>
    <s v="Students"/>
    <n v="695000"/>
    <m/>
    <m/>
    <m/>
    <m/>
    <x v="0"/>
    <m/>
    <m/>
    <m/>
    <x v="0"/>
    <n v="27.8"/>
    <s v="Yes"/>
    <x v="0"/>
    <s v="Yes"/>
    <s v="Ammend"/>
    <s v="Yes"/>
    <s v="Yes"/>
    <s v="Yes"/>
    <s v="Yes"/>
    <s v="Yes"/>
    <s v="Ammend (See comments)"/>
    <s v="Yes"/>
    <s v="Yes"/>
    <s v="Ammend"/>
    <s v="Close coordination is needed (UNICEF/SC/WA) - there is room for them (nurseries / schools) - clarity on criteria for selection and list of schools or include line about coordinating with these actors if funding received._x000a__x000a_Something about disability or seperate consultations with all categories of users on design for rehabs. _x000a_Some details on Needs Assessment (when / sample size) would be useful._x000a__x000a_Spare parts in addition to repairs might also be needed (for small maintenance)._x000a__x000a_Sensitisation on girls hygiene needs (incl hyg. kits) would be useful._x000a__x000a_If Co-ed school - gender aspects of sensitisation / toilet access (lockable from inside / marked boy or girl / ratio higher for girls / etc)"/>
    <s v="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s v="From our perspective, no problems with school hygiene promotion. I’m less sure about the rehabilitation works in 50 government schools. It appears that these will all be schools damaged during the war. My understanding is that the agencies responsible for overall rehabilitation in these schools had all agreed to cover WASH facilities as well. I’d want to know from TDH exactly which schools they will work in, which agency is leading on overall rehabilitation, and a confirmation that that agency is not touching WASH. Otherwise we may be double-fundraising here._x000a__x000a_Unfortunately their contact at the MoEHE (in the school health dept) is unlikely to be on top of all of this, so if he was there only point of coordination on this I can see where they may have been misinformed …"/>
    <m/>
    <m/>
    <m/>
    <m/>
    <m/>
    <m/>
    <m/>
  </r>
  <r>
    <n v="2"/>
    <s v="OPT - 15/WS/73226"/>
    <x v="1"/>
    <m/>
    <m/>
    <n v="6500"/>
    <n v="3500"/>
    <n v="1000"/>
    <n v="2500"/>
    <m/>
    <s v="War-affected"/>
    <n v="600000"/>
    <m/>
    <m/>
    <m/>
    <m/>
    <x v="0"/>
    <m/>
    <m/>
    <m/>
    <x v="0"/>
    <n v="92.307692307692307"/>
    <s v="Yes"/>
    <x v="1"/>
    <s v="n/a"/>
    <s v="Ammend"/>
    <s v="n/a"/>
    <s v="Ammend"/>
    <s v="Yes"/>
    <s v="Yes"/>
    <s v="Ammend"/>
    <s v="Ammend"/>
    <s v="Yes"/>
    <s v="Yes"/>
    <s v="Ammend"/>
    <s v="Please include a couple of lines stating that assessment is continuous process with ongoing activities, and provide some recent figures._x000a__x000a_Include SWG as implementing partner in the overview table._x000a__x000a_Given that some key activities are overlapping with other actors (See Dup &amp; Gap Sheet in this excel) - please put a line about coordinating with the Area Focal points to ensure complementarity and maximisation of coverage if funding received."/>
    <s v="No comments"/>
    <m/>
    <m/>
    <m/>
    <m/>
    <m/>
    <m/>
    <m/>
    <m/>
  </r>
  <r>
    <n v="3"/>
    <s v="OPT-15/WS/73252"/>
    <x v="2"/>
    <m/>
    <m/>
    <n v="35700"/>
    <n v="17850"/>
    <n v="8747"/>
    <n v="9103"/>
    <n v="300"/>
    <s v="War-affected"/>
    <n v="1260000"/>
    <m/>
    <m/>
    <m/>
    <m/>
    <x v="0"/>
    <m/>
    <m/>
    <m/>
    <x v="0"/>
    <n v="35.294117647058826"/>
    <s v="Yes"/>
    <x v="1"/>
    <s v="Yes"/>
    <s v="Ammend"/>
    <s v="n/a"/>
    <s v="Yes"/>
    <s v="Yes"/>
    <s v="Yes"/>
    <s v="Ammend"/>
    <s v="Ammend*"/>
    <s v="Ammend"/>
    <s v="Yes"/>
    <s v="Ammend"/>
    <s v="Revise KAP as 'selection criteria / process' and/or add hygiene promotion (for which a KAP is needed before and after). _x000a__x000a_Needs Assessment (dependent on others) would benefit from some description of how this particular project decided to target where it would target, and any figures that might be available._x000a__x000a_If possible provide names of implementing CBOs in the overview table_x000a__x000a_Ensure gender inclusive consultations / gender specific hygiene needs if Hyg included_x000a__x000a_Provide a few lines / details of how the M&amp;E component will work in practice._x000a__x000a_Given the potential overlaps with other actors in terms of the main focus of this activity (See Dup &amp; Gap sheet) - please include a line about coordinating with Area Focal Points to ensure complementarity and gap-filling if the project receives funding"/>
    <m/>
    <m/>
    <m/>
    <m/>
    <m/>
    <m/>
    <m/>
    <m/>
    <m/>
  </r>
  <r>
    <n v="4"/>
    <s v="OPT - 15/WS/73408"/>
    <x v="3"/>
    <m/>
    <m/>
    <n v="867385"/>
    <n v="374710"/>
    <n v="425019"/>
    <n v="67656"/>
    <m/>
    <s v="War-affected"/>
    <n v="291000"/>
    <m/>
    <m/>
    <m/>
    <m/>
    <x v="0"/>
    <m/>
    <m/>
    <m/>
    <x v="0"/>
    <n v="0.33549116021144015"/>
    <s v="Yes"/>
    <x v="0"/>
    <s v="Yes"/>
    <s v="Ammend"/>
    <s v="Yes"/>
    <s v="Yes"/>
    <s v="Yes"/>
    <s v="Yes"/>
    <s v="Yes"/>
    <s v="No"/>
    <s v="Yes"/>
    <s v="Yes"/>
    <s v="Ammend"/>
    <s v="Would be useful to include a couple of lines clarifying that this is gap-filling / emergency intervention until regular capacities are restored at Municipal level_x000a__x000a_Also be useful to include any info about coordination with the SWM Council"/>
    <s v="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m/>
    <m/>
    <m/>
    <m/>
    <m/>
    <m/>
    <m/>
    <m/>
  </r>
  <r>
    <n v="5"/>
    <s v="OPT - 15/WS/73412"/>
    <x v="4"/>
    <m/>
    <m/>
    <m/>
    <m/>
    <m/>
    <m/>
    <m/>
    <m/>
    <m/>
    <m/>
    <m/>
    <m/>
    <m/>
    <x v="0"/>
    <m/>
    <m/>
    <m/>
    <x v="1"/>
    <e v="#DIV/0!"/>
    <s v="Yes"/>
    <x v="2"/>
    <m/>
    <s v="No"/>
    <s v="No"/>
    <s v="No"/>
    <s v="Yes"/>
    <s v="Yes"/>
    <s v="No"/>
    <s v="No"/>
    <s v="No"/>
    <s v="No"/>
    <s v="Rejected"/>
    <s v="Link between needs and activities are mismatched"/>
    <s v="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m/>
    <m/>
    <m/>
    <m/>
    <m/>
    <m/>
    <m/>
    <m/>
  </r>
  <r>
    <n v="6"/>
    <s v="OPT-15/WS/73435"/>
    <x v="5"/>
    <m/>
    <m/>
    <n v="37500"/>
    <n v="20200"/>
    <n v="8500"/>
    <n v="8800"/>
    <m/>
    <s v="War-affected"/>
    <n v="910000"/>
    <m/>
    <m/>
    <m/>
    <m/>
    <x v="0"/>
    <m/>
    <m/>
    <m/>
    <x v="0"/>
    <n v="24.266666666666666"/>
    <s v="Yes"/>
    <x v="1"/>
    <s v="Yes"/>
    <s v="Yes"/>
    <s v="Yes"/>
    <s v="Yes"/>
    <s v="Yes"/>
    <s v="Yes"/>
    <s v="Yes"/>
    <s v="Ammend"/>
    <s v="Yes"/>
    <s v="Yes"/>
    <s v="Ammend"/>
    <s v="Given potential overlaps in some aspects of this project (See Dup &amp; Gap Sheet) would be useful to include a line about coordination of these activities with the Area Focal Points, and that as Area Focal Point for North Gaza you will seek to coordinate other actors implementing similar activities in your area to ensure complementarity and maximum coverage given that the needs are enough for multiple actors to engage."/>
    <s v="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m/>
    <m/>
    <m/>
    <m/>
    <m/>
    <m/>
    <m/>
    <m/>
  </r>
  <r>
    <n v="7"/>
    <s v="OPT - 15/WS/73460"/>
    <x v="5"/>
    <m/>
    <m/>
    <n v="6000"/>
    <n v="3200"/>
    <n v="1350"/>
    <n v="1450"/>
    <m/>
    <s v="Underserved"/>
    <n v="470000"/>
    <m/>
    <m/>
    <m/>
    <m/>
    <x v="0"/>
    <m/>
    <m/>
    <m/>
    <x v="0"/>
    <n v="78.333333333333329"/>
    <s v="Yes"/>
    <x v="0"/>
    <s v="Yes"/>
    <s v="Yes"/>
    <s v="Yes"/>
    <s v="Yes"/>
    <s v="Yes"/>
    <s v="Yes"/>
    <s v="Yes"/>
    <s v="No"/>
    <s v="Yes"/>
    <s v="Yes"/>
    <s v="Ammend"/>
    <s v="Please change the wording of the last activitiy to remove the word 'recreational' but perhaps 'psycho-social support' or other as appropriate (it doesn’t sound very emergency-like)."/>
    <s v="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m/>
    <m/>
    <m/>
    <m/>
    <m/>
    <m/>
    <m/>
    <m/>
  </r>
  <r>
    <n v="8"/>
    <s v="OPT - 15/WS/73438"/>
    <x v="6"/>
    <m/>
    <m/>
    <n v="1800"/>
    <n v="1200"/>
    <n v="300"/>
    <n v="300"/>
    <m/>
    <s v="War-affected"/>
    <n v="111700"/>
    <m/>
    <m/>
    <m/>
    <m/>
    <x v="0"/>
    <m/>
    <m/>
    <m/>
    <x v="0"/>
    <n v="62.055555555555557"/>
    <s v="Yes"/>
    <x v="1"/>
    <s v="Yes"/>
    <s v="Ammend"/>
    <s v="No"/>
    <s v="No"/>
    <s v="Yes"/>
    <s v="Yes"/>
    <s v="Ammened"/>
    <s v="Unclear"/>
    <s v="Yes"/>
    <s v="No"/>
    <s v="Ammend"/>
    <s v="Clarify whether Needs Assessment conducted - or consult with Area Focal points for complementarity and clarity on target areas_x000a__x000a_Please provide more details on how the M&amp;E will be implemented_x000a__x000a_Given that the activities are similar to others working in the area (See Dup &amp; Gap sheet) - please include a couple of lines about coordinating these with the Area Focal Point to ensure complementarity and maximum coverage if the project is funded (given the needs, there is space for all!)"/>
    <s v="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 that will support gender targeted activities stated in teh project deisgn and outcome. "/>
    <m/>
    <m/>
    <m/>
    <m/>
    <m/>
    <m/>
    <m/>
    <m/>
  </r>
  <r>
    <n v="9"/>
    <s v="OPT - 15/WS/73523"/>
    <x v="7"/>
    <m/>
    <m/>
    <n v="42000"/>
    <n v="18144"/>
    <n v="20580"/>
    <n v="3276"/>
    <m/>
    <s v="War-affected_x000a_Flood risk"/>
    <n v="1104230"/>
    <m/>
    <m/>
    <m/>
    <m/>
    <x v="0"/>
    <m/>
    <m/>
    <m/>
    <x v="2"/>
    <n v="26.291190476190476"/>
    <s v="Yes"/>
    <x v="1"/>
    <s v="Yes"/>
    <s v="Yes"/>
    <s v="Yes"/>
    <s v="Ammend"/>
    <s v="Yes"/>
    <s v="Ammend"/>
    <s v="Ammend"/>
    <s v="Ammend"/>
    <s v="Ammend"/>
    <s v="Partial"/>
    <s v="Ammend"/>
    <s v="Please include / clarify locations targetted and include couple of lines that these activities (many like other actors in same areas) will be coordinated with Area Focal points to ensure complementarity and maximise coverage._x000a__x000a_Review the technical feasibility of achieving all the stated activities given no implementing partners and apparently difuse area of intervention, plus the relatively low materials/supplies budget. _x000a__x000a_Please include further detail on how the indicators will be monitored"/>
    <s v="No comments"/>
    <m/>
    <m/>
    <m/>
    <m/>
    <m/>
    <m/>
    <m/>
    <m/>
  </r>
  <r>
    <n v="10"/>
    <s v="OPT - 15/WS/73527"/>
    <x v="8"/>
    <m/>
    <m/>
    <n v="13812"/>
    <n v="6314"/>
    <n v="3359"/>
    <n v="3101"/>
    <n v="1038"/>
    <s v="War-affected_x000a_Flood risk"/>
    <n v="556703"/>
    <m/>
    <m/>
    <m/>
    <m/>
    <x v="0"/>
    <m/>
    <m/>
    <m/>
    <x v="2"/>
    <n v="40.305748624384591"/>
    <s v="Yes"/>
    <x v="1"/>
    <s v="Ammend (see next 2 columns)"/>
    <s v="Ammend"/>
    <s v="Ammend"/>
    <s v="No"/>
    <s v="Yes"/>
    <s v="Yes"/>
    <s v="Yes"/>
    <s v="Unclear"/>
    <s v="Ammend"/>
    <s v="Yes"/>
    <m/>
    <s v="PWA concerns over the viability of a high production well given the aquifer qualities within the Municipality proper. Approval has not yet sought by Municipality with PWA/CMWU - this is needed to be able to pass - please include a line about this once approved._x000a__x000a_For Needs Assessment - ammend to better justify the need for well-construction, and better target flood risk activities / areas (e.g. with ACF flood mapping / Area Focal Point)._x000a__x000a_Clarify content of winterisation kit or put in a line about coordination with Shelter/NFIs._x000a__x000a_Budget: CfW for 10 people to build 1.8 km? HR costs are relatively high compared to other costs - could this be explained somewhere in the proposal (internationals?) or ammend. "/>
    <s v="In its design the project should provide  an analysis of the needs of the different segments of society/vulnerable groups. Highlight the gender concerns in the needs section (what are the different needs, issues, protection risks faced by women and girls that might be different to men and boys in Gaza).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m/>
    <m/>
    <m/>
    <m/>
    <m/>
    <m/>
    <m/>
    <m/>
  </r>
  <r>
    <n v="11"/>
    <s v="OPT - 15/WS/73550"/>
    <x v="9"/>
    <m/>
    <m/>
    <n v="12600"/>
    <n v="6300"/>
    <n v="3024"/>
    <n v="3276"/>
    <m/>
    <s v="War-affected"/>
    <n v="205440"/>
    <m/>
    <m/>
    <m/>
    <m/>
    <x v="0"/>
    <m/>
    <m/>
    <m/>
    <x v="0"/>
    <n v="16.304761904761904"/>
    <s v="Ammend"/>
    <x v="1"/>
    <s v="Unclear"/>
    <s v="Ammend"/>
    <s v="No"/>
    <s v="Yes"/>
    <s v="Yes"/>
    <s v="Ammend"/>
    <s v="Yes"/>
    <s v="Ammend"/>
    <s v="Ammend"/>
    <s v="Partial"/>
    <s v="Ammend"/>
    <s v="Please clarify whether wells are domestic or agricultural &amp; cite name/number for PWA/CMWU._x000a__x000a_Tankering has been phased out by cluster in favour of more sustainable or voucher options - so would be good to revise._x000a__x000a_Needs Assessment should focus / clarify needs in more specific area, or should consult with PWA / CMWU for guidance._x000a__x000a_Electricity solution might be needed for HH pumps so that they can function (e.g. solar)_x000a__x000a_Would be useful to clarify how 6) M&amp;E link to indicators and work in practice_x000a__x000a_Given multiple actors with same activities (See Dup &amp; Gap Sheet), please include a line on coordinating activities with the Area Focal points to ensure complementarity and maximum coverage._x000a__x000a_Please review the budget - may be severely under-funded given the costs of tanks (est. @ USD 1000)."/>
    <s v="No comments"/>
    <m/>
    <m/>
    <m/>
    <m/>
    <m/>
    <m/>
    <m/>
    <m/>
  </r>
  <r>
    <n v="12"/>
    <s v="OPT - 15/WS/73552"/>
    <x v="9"/>
    <m/>
    <m/>
    <n v="11220"/>
    <n v="5425"/>
    <n v="3871"/>
    <n v="1924"/>
    <m/>
    <s v="War-affected"/>
    <n v="470756"/>
    <m/>
    <m/>
    <m/>
    <m/>
    <x v="0"/>
    <m/>
    <m/>
    <m/>
    <x v="0"/>
    <n v="41.956862745098036"/>
    <m/>
    <x v="1"/>
    <s v="Unclear"/>
    <s v="Ammend"/>
    <s v="No"/>
    <s v="Yes"/>
    <s v="Yes"/>
    <s v="Ammend"/>
    <s v="Yes"/>
    <s v="Ammend"/>
    <s v="Ammend"/>
    <s v="Partial"/>
    <s v="Ammend"/>
    <s v="Concern that too geographically dispersed to effectively achieve the activities. Budget seems underfunded for the activities lists. _x000a__x000a_Suggested to combine with the project above, focus / limit the geographic scope, and consult with Area Focal points / CMWU / PWA"/>
    <m/>
    <m/>
    <m/>
    <m/>
    <m/>
    <m/>
    <m/>
    <m/>
    <m/>
  </r>
  <r>
    <n v="13"/>
    <s v="OPT - 15/WS/73558"/>
    <x v="10"/>
    <m/>
    <m/>
    <n v="1760000"/>
    <m/>
    <n v="837000"/>
    <m/>
    <m/>
    <s v="Underserved"/>
    <n v="4500000"/>
    <m/>
    <m/>
    <m/>
    <m/>
    <x v="0"/>
    <m/>
    <m/>
    <m/>
    <x v="0"/>
    <n v="2.5568181818181817"/>
    <s v="Yes"/>
    <x v="0"/>
    <s v="Yes"/>
    <s v="Yes"/>
    <s v="Yes"/>
    <s v="No"/>
    <s v="Yes"/>
    <s v="Yes"/>
    <s v="Yes"/>
    <s v="No"/>
    <s v="Yes"/>
    <s v="Yes"/>
    <s v="Accepted"/>
    <s v="No comments"/>
    <s v="the project GM has been changed to 2a given the focus on HH water use which does contribute signficantly to gender equality. The recognition of the centrality of WASH related interventions to women's care burden and the inclusion of gender balanced local community representation is a positive practice. "/>
    <m/>
    <m/>
    <m/>
    <m/>
    <m/>
    <m/>
    <m/>
    <m/>
  </r>
  <r>
    <n v="14"/>
    <s v="OPT - 15/WS/73295"/>
    <x v="11"/>
    <m/>
    <m/>
    <n v="43000"/>
    <n v="18576"/>
    <n v="11968"/>
    <n v="12456"/>
    <m/>
    <s v="War-affected"/>
    <n v="2093971"/>
    <m/>
    <m/>
    <m/>
    <m/>
    <x v="0"/>
    <m/>
    <m/>
    <m/>
    <x v="0"/>
    <n v="48.697000000000003"/>
    <s v="Yes"/>
    <x v="1"/>
    <s v="Normal"/>
    <s v="Ammend"/>
    <s v="Yes"/>
    <s v="Yes"/>
    <s v="Yes"/>
    <s v="Yes"/>
    <s v="Ammend"/>
    <s v="Yes"/>
    <s v="Yes"/>
    <s v="Yes"/>
    <s v="Ammend"/>
    <s v="Please put in line about source of the needs info that you start with (e.g. ongoing programme/needs monitoring by staff in the field, consultations, etc)_x000a__x000a_Clarify how the M&amp;E component will be done practically_x000a__x000a_Please include a line about coordinating similar activities (See Dup &amp; Gap Sheet) in other Governorates with the Area Focal points to ensure complimentarity and maximum coverage, and perhaps that you will do the same in your area."/>
    <s v="Although we can assume that WASH is a sector that is critical for both women and men, as well as boys and girls, this is not reflected in the project sheet. The project doesn't highlight how women and men will be integrated into decision making, who will be the specific target group for awareness raising and other activities; are FHH specifically targeted or not..."/>
    <m/>
    <m/>
    <m/>
    <m/>
    <m/>
    <m/>
    <m/>
    <m/>
  </r>
  <r>
    <n v="15"/>
    <s v="OPT - 15/WS/73374"/>
    <x v="12"/>
    <m/>
    <m/>
    <m/>
    <m/>
    <m/>
    <m/>
    <m/>
    <m/>
    <m/>
    <m/>
    <m/>
    <m/>
    <m/>
    <x v="0"/>
    <m/>
    <m/>
    <m/>
    <x v="1"/>
    <e v="#DIV/0!"/>
    <m/>
    <x v="2"/>
    <m/>
    <m/>
    <m/>
    <m/>
    <m/>
    <m/>
    <m/>
    <m/>
    <m/>
    <m/>
    <m/>
    <m/>
    <s v="No comments"/>
    <m/>
    <m/>
    <m/>
    <m/>
    <m/>
    <m/>
    <m/>
    <m/>
  </r>
  <r>
    <n v="16"/>
    <s v="OPT - 15/WS/73391"/>
    <x v="12"/>
    <m/>
    <m/>
    <n v="20000"/>
    <n v="10296"/>
    <n v="3955"/>
    <n v="5749"/>
    <m/>
    <s v="Flood risk"/>
    <n v="667979"/>
    <m/>
    <m/>
    <m/>
    <m/>
    <x v="0"/>
    <m/>
    <m/>
    <m/>
    <x v="3"/>
    <n v="33.398949999999999"/>
    <s v="Yes"/>
    <x v="1"/>
    <s v="Yes"/>
    <s v="Yes"/>
    <s v="Yes"/>
    <s v="Yes"/>
    <s v="Yes"/>
    <s v="Yes"/>
    <s v="Ammend"/>
    <s v="No"/>
    <s v="Yes"/>
    <s v="Yes"/>
    <s v="Ammend"/>
    <s v="Please provide more detail on how the M&amp;E will done"/>
    <s v="Specify how each activity will respond to the gender concerns identfied in the needs section in the activity and indicators section.  Provide sex or age disagregated data throughout the project design (in the needs, activitities and indicators please sex disagregate the beneficeries).  Specifiy in the outcomes gender senstive results and sex and age disagregate the information. "/>
    <m/>
    <m/>
    <m/>
    <m/>
    <m/>
    <m/>
    <m/>
    <m/>
  </r>
  <r>
    <n v="17"/>
    <s v="OPT - 15/WS/73543"/>
    <x v="13"/>
    <m/>
    <m/>
    <n v="16344"/>
    <n v="6603"/>
    <n v="4772"/>
    <n v="4969"/>
    <m/>
    <s v="Underserved"/>
    <n v="1095000"/>
    <m/>
    <m/>
    <m/>
    <m/>
    <x v="0"/>
    <m/>
    <m/>
    <m/>
    <x v="0"/>
    <n v="66.997063142437597"/>
    <s v="Yes"/>
    <x v="0"/>
    <s v="Yes"/>
    <s v="Yes"/>
    <s v="Yes"/>
    <s v="Yes"/>
    <s v="Yes"/>
    <s v="Yes"/>
    <s v="Yes"/>
    <s v="No"/>
    <s v="Ammend"/>
    <s v="Yes"/>
    <s v="Ammend"/>
    <s v="To attempt to make the cost / beneficiary lower (without doctoring the information) please review future population growth / total beneficiaries or any means to reduce costs."/>
    <m/>
    <m/>
    <m/>
    <m/>
    <m/>
    <m/>
    <m/>
    <m/>
    <m/>
  </r>
  <r>
    <n v="18"/>
    <s v="OPT - 15/WS73545"/>
    <x v="13"/>
    <m/>
    <m/>
    <n v="10507"/>
    <n v="4245"/>
    <n v="3068"/>
    <n v="3194"/>
    <m/>
    <s v="Underserved"/>
    <n v="764570"/>
    <m/>
    <m/>
    <m/>
    <m/>
    <x v="0"/>
    <m/>
    <m/>
    <m/>
    <x v="0"/>
    <n v="72.767678690396878"/>
    <s v="Yes"/>
    <x v="0"/>
    <s v="Yes"/>
    <s v="Yes"/>
    <s v="Yes"/>
    <s v="Yes"/>
    <s v="Yes"/>
    <s v="Yes"/>
    <s v="Yes"/>
    <s v="No"/>
    <s v="Ammend"/>
    <s v="Yes"/>
    <s v="Ammend"/>
    <s v="To attempt to make the cost / beneficiary lower (without doctoring the information) please review future population growth / total beneficiaries or any means to reduce costs."/>
    <s v="Specify how some of the activities will respond to the gender concerns identfied in the needs section in the activity and indicators section with sex or age disagregated indicators where posisble. "/>
    <m/>
    <m/>
    <m/>
    <m/>
    <m/>
    <m/>
    <m/>
    <m/>
  </r>
  <r>
    <n v="19"/>
    <s v="OPT - 15/WS/73563"/>
    <x v="14"/>
    <m/>
    <m/>
    <n v="67000"/>
    <n v="34492"/>
    <n v="13246"/>
    <n v="19256"/>
    <m/>
    <s v="War-affected"/>
    <n v="2990659"/>
    <m/>
    <m/>
    <m/>
    <m/>
    <x v="0"/>
    <m/>
    <m/>
    <m/>
    <x v="0"/>
    <n v="44.636701492537313"/>
    <s v="Yes"/>
    <x v="3"/>
    <s v="Yes"/>
    <s v="Yes"/>
    <s v="Ammend"/>
    <s v="Yes"/>
    <s v="Yes"/>
    <s v="Yes"/>
    <s v="Yes"/>
    <s v="Ammend"/>
    <s v="Yes"/>
    <s v="Yes"/>
    <s v="Ammend"/>
    <s v="Please clarify the locations targeted in/around the ARAs._x000a__x000a_Please consult with PWA/CMWU to ensure agreement on the desalination unit installation (was contentious), and include a line that this agreement was obtained or remove this element from this project._x000a__x000a_Given similar activities to NGOS partners, please insert a couple of lines about coordinating with Area Focal points to ensure complementarity and maximum coverage / gap-filling."/>
    <s v="gender mainstreaming in the project can be strengthened byensuring gender balance in managing water containers. There are concerns that access to  water storage sites and tanks will not be equally accessible to women and children. Protection for women and children in accessing those sites should be ensured and monitored."/>
    <m/>
    <m/>
    <m/>
    <m/>
    <m/>
    <m/>
    <m/>
    <m/>
  </r>
  <r>
    <n v="20"/>
    <s v="OPT - 15/WS/73564"/>
    <x v="14"/>
    <m/>
    <m/>
    <n v="1760000"/>
    <n v="756800"/>
    <n v="370832"/>
    <n v="385968"/>
    <m/>
    <s v="Flood risk"/>
    <n v="2149892"/>
    <m/>
    <m/>
    <m/>
    <m/>
    <x v="0"/>
    <m/>
    <m/>
    <m/>
    <x v="3"/>
    <n v="1.2215295454545454"/>
    <s v="Yes"/>
    <x v="3"/>
    <s v="Yes"/>
    <s v="Yes"/>
    <s v="Yes"/>
    <s v="Yes"/>
    <s v="Yes"/>
    <s v="Yes"/>
    <s v="Ammend"/>
    <s v="Clarify"/>
    <s v="Yes"/>
    <s v="Yes"/>
    <s v="Ammend"/>
    <s v="Please include a couple of lines about coordinating purchases with ICRC / Cluster partners to avoid overlap / double-purchasing._x000a__x000a_Clarify that this covers all Governorates in terms of provision of materials / hiring equipment to service providers, in coordination with the Area Focal points._x000a__x000a_Please also specify / ensure that this also covers list of needed materials for Gaza Municipality._x000a__x000a_Please provide further details on how the M&amp;E component will be conducted"/>
    <m/>
    <m/>
    <m/>
    <m/>
    <m/>
    <m/>
    <m/>
    <m/>
    <m/>
  </r>
  <r>
    <n v="21"/>
    <s v="OPT - 15/WS/73565"/>
    <x v="14"/>
    <m/>
    <m/>
    <n v="200000"/>
    <n v="100000"/>
    <n v="50000"/>
    <n v="50000"/>
    <m/>
    <s v="War-affected"/>
    <n v="5166504"/>
    <m/>
    <m/>
    <m/>
    <m/>
    <x v="0"/>
    <m/>
    <m/>
    <m/>
    <x v="0"/>
    <n v="25.832519999999999"/>
    <s v="Ammend"/>
    <x v="0"/>
    <s v="Ammend"/>
    <m/>
    <m/>
    <m/>
    <m/>
    <m/>
    <m/>
    <m/>
    <m/>
    <m/>
    <m/>
    <s v="Consultation and agreement with the CMWU / PWA is needed on the decentralised treatment plants and on repairs, or expand existing treatment plans before this project can be accepted. They may not necessarily be appropriate for the SRP_x000a__x000a_If these elements drop - the hygiene vouchers for IDPs/Host families still stands as valuable."/>
    <s v="Taking into account the nature of the intervention, the project does not include gender analysis of the needs regarding vulnerability to winter storm emergencies, neither does it involve the communities, or include measures to ensure gender sensitve outcomes. the labour employed under this project is more likely to be male. In light of this, the GM code has been changed to 1 "/>
    <m/>
    <m/>
    <m/>
    <m/>
    <m/>
    <m/>
    <m/>
    <m/>
  </r>
  <r>
    <n v="22"/>
    <s v="OPT - 15/WS/73175"/>
    <x v="15"/>
    <m/>
    <m/>
    <n v="32804"/>
    <n v="9841"/>
    <n v="11022"/>
    <n v="11941"/>
    <m/>
    <s v="Area C WS_x000a_Students"/>
    <n v="862766"/>
    <m/>
    <m/>
    <m/>
    <m/>
    <x v="1"/>
    <m/>
    <m/>
    <m/>
    <x v="4"/>
    <n v="26.300634069015974"/>
    <s v="Yes"/>
    <x v="0"/>
    <s v="Yes"/>
    <s v="Ammended"/>
    <s v="Yes"/>
    <s v="Yes"/>
    <s v="Ammended"/>
    <s v="Yes"/>
    <s v="Ammended"/>
    <s v="No"/>
    <s v="Yes"/>
    <s v="Yes"/>
    <s v="Ammended"/>
    <s v="Clarify what are procurement procedures - should be just doing it for road rehabilitation - funding may in SRP project probably insufficient for rehab of so many KM._x000a__x000a_Clarify in the needs assessment the numbers - 2.7 million, 150,000 in Area C but 300,000 under pressure. Clarify also when their assessment will be done. Please highlight whether targeted these respond to high protection concern areas. _x000a__x000a_Rephrase indicators to quantiative / SMART indicators_x000a__x000a_Activity 1 - women are main users, but may need awareness raising on sharing of the HH workload. "/>
    <m/>
    <s v="WASH in school rehabilitation to be done in coordination with MoEHE, so no probs from my side. Would be good to make sure that all of these NGOs implementing hygiene education are being centrally coordinated through the same focal point/dept at the MoEHE in order to prioritize location by need, and avoid duplication"/>
    <m/>
    <m/>
    <m/>
    <m/>
    <m/>
    <m/>
    <s v="All addressed"/>
  </r>
  <r>
    <n v="23"/>
    <s v="OPT - 15/WS/73394"/>
    <x v="12"/>
    <m/>
    <m/>
    <n v="36000"/>
    <n v="18720"/>
    <n v="8460"/>
    <n v="8820"/>
    <m/>
    <s v="Area C WS"/>
    <n v="752245"/>
    <m/>
    <m/>
    <m/>
    <m/>
    <x v="1"/>
    <m/>
    <m/>
    <m/>
    <x v="5"/>
    <n v="20.895694444444445"/>
    <s v="Yes"/>
    <x v="0"/>
    <m/>
    <s v="Yes"/>
    <s v="Yes"/>
    <s v="Yes"/>
    <s v="Ammended"/>
    <s v="Yes"/>
    <s v="Ammended"/>
    <s v="Ammended"/>
    <s v="Yes"/>
    <s v="Yes"/>
    <s v="Ammended"/>
    <s v="Clarify that is targetting communities that have not yet been targetted with rehabilitations, or is complementing past activities._x000a__x000a_Clarify the role of the JSC - what will they be doing concretely._x000a__x000a_Would be useful to include more quantitative output indicators, and justify the selection of the percentage targets._x000a__x000a_Clairfy which 8km of road rehabilitation - may be in areas where access difficult. May also need to review budget in function of this. _x000a__x000a_Useful to clarify the names of the schools._x000a__x000a_Useful to clarify which springs. _x000a__x000a_Remove the shelter or specify more detail on the shelter (REFER TO SHELTER)"/>
    <m/>
    <s v="WASH in school rehabilitation to be done in coordination with MoEHE, so no probs from my side. Would be good to make sure that all of these NGOs implementing hygiene education are being centrally coordinated through the same focal point/dept at the MoEHE in order to prioritize location by need, and avoid duplication"/>
    <m/>
    <m/>
    <m/>
    <m/>
    <m/>
    <m/>
    <s v="All addressed"/>
  </r>
  <r>
    <n v="24"/>
    <s v="OPT - 15/WS/73395"/>
    <x v="12"/>
    <m/>
    <m/>
    <n v="65000"/>
    <n v="33800"/>
    <n v="15275"/>
    <n v="15925"/>
    <m/>
    <s v="Area C WS"/>
    <n v="1635923"/>
    <m/>
    <m/>
    <m/>
    <m/>
    <x v="1"/>
    <m/>
    <m/>
    <m/>
    <x v="4"/>
    <n v="25.168046153846152"/>
    <s v="Yes"/>
    <x v="0"/>
    <m/>
    <s v="Yes"/>
    <s v="Yes"/>
    <s v="Yes"/>
    <s v="Yes"/>
    <s v="Yes"/>
    <s v="Ammended"/>
    <s v="Ammended"/>
    <s v="Yes"/>
    <s v="Yes"/>
    <s v="Ammended"/>
    <s v="Provide some further details about how the GIS will be used in practice._x000a__x000a_Will be useful to provide some breakdown on the number of cisterns / latrines by community._x000a__x000a_Would be useful to include more quantitative output indicators, and justify the selection of the percentage targets._x000a__x000a_Clarify whether this is targetting the Area C pockets in these areas to not overlap with service providers - that is not part of the Master Plan."/>
    <m/>
    <m/>
    <m/>
    <m/>
    <m/>
    <m/>
    <m/>
    <m/>
    <s v="All addressed"/>
  </r>
  <r>
    <n v="25"/>
    <s v="OPT - 15/WS/73520"/>
    <x v="6"/>
    <m/>
    <m/>
    <n v="9000"/>
    <n v="5000"/>
    <n v="2000"/>
    <n v="2000"/>
    <m/>
    <s v="Area C"/>
    <n v="190238"/>
    <m/>
    <m/>
    <m/>
    <m/>
    <x v="1"/>
    <m/>
    <m/>
    <m/>
    <x v="4"/>
    <n v="21.137555555555554"/>
    <s v="Yes"/>
    <x v="0"/>
    <m/>
    <s v="Ammend"/>
    <s v="Yes"/>
    <s v="No"/>
    <s v="Yes"/>
    <s v="Yes"/>
    <s v="Ammend"/>
    <s v="No"/>
    <s v="Yes"/>
    <s v="Yes"/>
    <s v="Ammend"/>
    <s v="The needs section is too general and would need to give more specific data about the communities and their need assessment._x000a__x000a_The activities would need a more detailed description. The selection of beneficiaries is not clear either. _x000a__x000a_There is no presence of any M&amp;E system_x000a__x000a_Some output indicators would need some detailed data with real numbers or %"/>
    <m/>
    <m/>
    <m/>
    <m/>
    <m/>
    <m/>
    <m/>
    <m/>
    <m/>
  </r>
  <r>
    <n v="26"/>
    <s v="OPT - 15/WS/73539"/>
    <x v="16"/>
    <m/>
    <m/>
    <n v="5908"/>
    <n v="3397"/>
    <n v="2785"/>
    <n v="6182"/>
    <m/>
    <s v="Area C WS"/>
    <n v="804273"/>
    <m/>
    <m/>
    <m/>
    <m/>
    <x v="1"/>
    <m/>
    <m/>
    <m/>
    <x v="4"/>
    <n v="136.13287068381854"/>
    <s v="Ammended"/>
    <x v="0"/>
    <m/>
    <s v="Ammended"/>
    <s v="Yes"/>
    <s v="No"/>
    <s v="Yes"/>
    <s v="Ammended"/>
    <s v="Ammended"/>
    <s v="Ammended"/>
    <s v="Unclear"/>
    <s v="Yes"/>
    <s v="Ammended"/>
    <s v="Clarify the basis of the Needs listed_x000a__x000a_Clarify / consult with GVC / PHG as there may be a water network in these areas._x000a__x000a_Clarify the content / distribution locations of the hygiene kits and Outcome 1 activities_x000a__x000a_Protection elements / CBOs requires a specific assessment for that, and should be separated out of the Project. _x000a__x000a_Database already exists - should be integrating / feeding in with or supporting the JSC with hardware / facilities if this element remains. _x000a__x000a_Useful to visually separate the segments of the Objectives. _x000a__x000a_Useful to clarify which communities covered with domestic / other; also what is the content of the toolkit and who will receive (are they technical). "/>
    <s v="According to the Chair of our legal task force the implementing partner on the protection/legal aspects is a solid partner. However, it is unclear how they will be able to conduct 130 legal awareness sessions in one year, the partner may wish to reconsider that unless they also mean advice? _x000a_On the location in Hebron the comment received is that there is a non-formal coordination mechanism among WASH actors in the south, and in terms of protection ‘degree’ this would depend on the exact location of the interventions. The partner may wish to consider that a majority of their identified locations (specifically Khashem Al Karem, Umm Al Khari(is it the village council or the community next to the settlement), Khashem Al Daraj and Massafer Bani Naim) have a Special Outline Map (the closest u get to a Master Plan) and are NOT, as such, threatened. _x000a__x000a_Having said that, there are others areas within these communities that are outside of the Map. These areas would be the most vulnerable (in terms of demolition orders) and should be considered to be prioritized as per protection concerns, including Al Baqqa and Dkaika. Further,  Umm Al Khair Village has a semi-Master Plan. If a cistern is built within the boundaries of the Map, then they should have no problem. At the same time, there are parts of Umm Al Khair that are right at the fence of the settlement of Karmel. They are outside of the boundaries of the Map. They have been a repeated target of demolition, the recent one of which took place on the 27th and 29th of October, 2014 and to quote my national colleague “To do a water cistern there would be a miracle”."/>
    <m/>
    <s v="*The recommendation to separate &quot;Protection elements / CBOs was not addressed._x000a_* It is unclear who beneficiaries will be able to do the maintenance of cisterns (maintenance work need an pre-existing expertise that is beyond the scope of any project)"/>
    <m/>
    <m/>
    <m/>
    <m/>
    <m/>
    <s v="All addressed"/>
  </r>
  <r>
    <n v="27"/>
    <s v="OPT - 15/WS/73555"/>
    <x v="9"/>
    <m/>
    <m/>
    <n v="15448"/>
    <n v="9310"/>
    <n v="3406"/>
    <n v="2781"/>
    <m/>
    <s v="Area C WS"/>
    <n v="1858097"/>
    <m/>
    <m/>
    <m/>
    <m/>
    <x v="1"/>
    <m/>
    <m/>
    <m/>
    <x v="4"/>
    <n v="120.28074831693424"/>
    <s v="Yes"/>
    <x v="0"/>
    <m/>
    <s v="Yes"/>
    <m/>
    <s v="Yes"/>
    <s v="Yes"/>
    <s v="Ammended"/>
    <s v="Ammended"/>
    <s v="Ammended"/>
    <s v="Ammended"/>
    <s v="Yes"/>
    <s v="Ammended"/>
    <s v="Be useful to specify that the reservoirs will be connected to a water source_x000a_Be useful to include a couple of outcome indicators (not just output indicators)_x000a_Useful to reduce Operational costs below 30% "/>
    <s v="• A sentence about past work with the Protection cluster, and that things developed in the project (e.g. the manual) are done in coordination with Protection Cluster._x000a_• elaborate on how the issues described are ' problematic for women and girls, who are unable to meet their basic needs in a socio -culturally acceptable way&quot;. _x000a_• In the needs section, the project can also detail how the problems of access to water affects domestic use /adding domestic burdens on women and how it affects women farmers and herders (does it impact their livelihood, increase economic burdens etc.)_x000a_• Will the Rehabilitation and construction activities be done in consultation with women and men?_x000a_• Will the Monitoring and reporting on IHL violations be include gender violations?’"/>
    <m/>
    <m/>
    <m/>
    <m/>
    <m/>
    <m/>
    <m/>
    <s v="All addressed"/>
  </r>
  <r>
    <n v="28"/>
    <s v="OPT - 15/WS/73521"/>
    <x v="13"/>
    <m/>
    <m/>
    <n v="10109"/>
    <n v="9597"/>
    <n v="153"/>
    <n v="359"/>
    <m/>
    <s v="Students"/>
    <n v="856000"/>
    <m/>
    <m/>
    <m/>
    <m/>
    <x v="1"/>
    <m/>
    <m/>
    <m/>
    <x v="4"/>
    <n v="84.677020476802852"/>
    <s v="Yes"/>
    <x v="0"/>
    <m/>
    <s v="Yes"/>
    <s v="n/a"/>
    <s v="Yes"/>
    <s v="Yes"/>
    <s v="Yes"/>
    <s v="Yes"/>
    <s v="Ammended"/>
    <s v="Unclear"/>
    <s v="Yes"/>
    <s v="Ammended"/>
    <s v="Must receive an OK from Education Cluster_x000a__x000a_Clarify overall quanitification &amp; distribution of activities or that respond directly to the needs outlined in each school."/>
    <m/>
    <s v="Looks like they’ve coordinated with the local Ministry officials, which is our main concern. No further comments."/>
    <m/>
    <m/>
    <m/>
    <m/>
    <m/>
    <m/>
    <s v="All addressed"/>
  </r>
  <r>
    <n v="29"/>
    <s v="OPT - 15/WS/73524"/>
    <x v="13"/>
    <s v="Rehabilitation and upgrading of wastewater network in  Al Naha’al and under Khema areas), Rafah, Gaza"/>
    <s v="WATER, SANITATION AND HYGIENE"/>
    <n v="10003"/>
    <n v="4550"/>
    <n v="3395"/>
    <n v="2058"/>
    <m/>
    <s v="Area C WS"/>
    <n v="1438250"/>
    <m/>
    <m/>
    <m/>
    <m/>
    <x v="1"/>
    <m/>
    <m/>
    <m/>
    <x v="4"/>
    <n v="143.78186544036788"/>
    <s v="Yes"/>
    <x v="0"/>
    <m/>
    <s v="Ammended"/>
    <s v="Yes"/>
    <s v="Yes"/>
    <s v="Yes"/>
    <s v="Yes"/>
    <s v="Yes"/>
    <s v="Ammended"/>
    <s v="Yes"/>
    <s v="Yes"/>
    <s v="Ammended"/>
    <s v=" Useful to justify the selection of these communities in the Needs Section, and specify when the assessment / figures were done._x000a__x000a_Reservoir needs to be checked with other partners in the field._x000a__x000a_Clarify what type of tanker - might only need the container without the truck. _x000a__x000a_Useful to specify the volume of the tanks._x000a__x000a_May be useful to focus the project in just a couple of Governorates rather than difuse across the West Bank"/>
    <m/>
    <m/>
    <m/>
    <m/>
    <m/>
    <m/>
    <m/>
    <m/>
    <s v="All addressed"/>
  </r>
  <r>
    <n v="30"/>
    <s v="OPT - 15/WS/73560"/>
    <x v="14"/>
    <s v="WASH Cluster Coordination"/>
    <s v="WATER, SANITATION AND HYGIENE"/>
    <n v="38468"/>
    <n v="19734"/>
    <n v="10637"/>
    <n v="8097"/>
    <m/>
    <s v="Area C WS"/>
    <n v="2118228"/>
    <m/>
    <m/>
    <m/>
    <m/>
    <x v="1"/>
    <m/>
    <m/>
    <m/>
    <x v="4"/>
    <n v="55.06467713424145"/>
    <s v="Yes"/>
    <x v="0"/>
    <m/>
    <s v="Ammended"/>
    <s v="Yes"/>
    <s v="No"/>
    <s v="Ammended"/>
    <s v="Yes"/>
    <s v="Yes"/>
    <s v="Ammended"/>
    <s v="Yes"/>
    <s v="Yes"/>
    <s v="Ammended"/>
    <s v="Better clarification of the needs and project, and which are the 92 communities or how these will be selected. _x000a__x000a_Clarification of procurement and installation of infrastructures, and what will be the criteria of selection of these communities, and perhaps be expanded to the Governorates which are not included. Ibid for subsidy distribution. _x000a__x000a_Better balance needed between infrastructure and scarcity mapping - and requires complete coordination with PWA in implementation. _x000a__x000a_Water quality monitoring budget too high in comparison to other aspects. Budget overall is too high and not justified by a real needs assessment. _x000a__x000a_Better clarification of the types of water activities that can be included. _x000a__x000a_Clarify selection criteria / limitations for water subsidies - and define where they will be applied and in what circumstances."/>
    <m/>
    <m/>
    <m/>
    <m/>
    <m/>
    <m/>
    <m/>
    <m/>
    <s v="All addressed"/>
  </r>
  <r>
    <n v="31"/>
    <s v="OPT - 15/WS/73561"/>
    <x v="14"/>
    <s v="Improved sanitation services &amp; reuse of treated grey water in ARA"/>
    <s v="WATER, SANITATION AND HYGIENE"/>
    <n v="4050"/>
    <n v="1117"/>
    <n v="811"/>
    <n v="845"/>
    <m/>
    <s v="Area C WS"/>
    <n v="1777431"/>
    <m/>
    <m/>
    <m/>
    <m/>
    <x v="1"/>
    <m/>
    <m/>
    <m/>
    <x v="4"/>
    <n v="438.87185185185183"/>
    <s v="Yes"/>
    <x v="0"/>
    <m/>
    <s v="Ammended"/>
    <s v="Yes"/>
    <s v="No"/>
    <s v="Ammended"/>
    <s v="Ammended"/>
    <s v="Ammended"/>
    <s v="Ammended"/>
    <s v="No"/>
    <s v="Yes"/>
    <s v="Ammended"/>
    <s v="Justify need for water tanker and how to ensure that this will used to benefit which community. Would also be useful to clarify which village councils will benefit given that communities in the area has received in the past, OR to clarify how the selection process will occur (should be via PWA before any suggestion to community). May overlap with the other UNICEF project. _x000a__x000a_For the 1st activity please refer to the comments in Mageda's email - a reservoir is needed rather than already constructed pipeline (reservoir is in ACPP project). In addition, please review the 900,000 cost for a 9km project. _x000a__x000a_Budget of 440,000 for 120 cisterns is too much for rehabilitation (not construction). In addition, many roman cisterns were rehabilitated by other partners a few years ago. These need to be clearly identified. _x000a_If is for animal consumption needs to be cleared with Food Sec._x000a__x000a_Include more quanitative indicators, and perhaps some outcome indicators. "/>
    <m/>
    <m/>
    <s v="1. Some improvements were made, but the majority of comments have not been addressed:_x000a_*The recommendation to revise the budget of rehabilitating 120 cisterns ($440,000) was not addressed. Additionally, the recommendation to consider the fact the many roman cistern have been already rehabilitated in the same areas was not addressed._x000a_*No justification on why the project will not include a reservoir as per PWA guidance. _x000a_*The recommendation that PWA should make the suggestion pertaining to which village council receives the water tanker was not addressed. "/>
    <m/>
    <m/>
    <m/>
    <m/>
    <m/>
    <s v="All addressed"/>
  </r>
  <r>
    <n v="32"/>
    <s v="OPT - 15/WS/73556"/>
    <x v="14"/>
    <s v="Building Partnerships and Infrastructure for Water Safety in Gaza"/>
    <s v="WATER, SANITATION AND HYGIENE"/>
    <m/>
    <m/>
    <m/>
    <m/>
    <m/>
    <s v="Coordination"/>
    <n v="570942"/>
    <m/>
    <m/>
    <m/>
    <m/>
    <x v="2"/>
    <m/>
    <m/>
    <m/>
    <x v="6"/>
    <e v="#DIV/0!"/>
    <s v="Yes"/>
    <x v="3"/>
    <m/>
    <s v="Yes"/>
    <s v="Yes"/>
    <s v="Yes"/>
    <s v="Yes"/>
    <s v="Yes"/>
    <s v="Yes"/>
    <s v="n/a"/>
    <s v="Unclear"/>
    <s v="Yes"/>
    <s v="Ammended"/>
    <s v="Revise to ensure complementarity with the PHG project, and clarify technical support in West Bank, and continued 'lead' in the Gaza Strip"/>
    <m/>
    <m/>
    <m/>
    <m/>
    <m/>
    <m/>
    <m/>
    <m/>
    <s v="All addressed?"/>
  </r>
  <r>
    <n v="33"/>
    <s v="OPT - 15/WS/xxxxx"/>
    <x v="17"/>
    <s v="The Maia Project: Clean Water for the Children of Gaza"/>
    <s v="WATER, SANITATION AND HYGIENE"/>
    <m/>
    <m/>
    <m/>
    <m/>
    <m/>
    <s v="Coordination"/>
    <n v="246100"/>
    <m/>
    <m/>
    <m/>
    <m/>
    <x v="1"/>
    <m/>
    <m/>
    <m/>
    <x v="6"/>
    <e v="#DIV/0!"/>
    <s v="Yes"/>
    <x v="1"/>
    <m/>
    <s v="Yes"/>
    <s v="Yes"/>
    <s v="n/a"/>
    <s v="Yes"/>
    <s v="Yes"/>
    <s v="Yes"/>
    <s v="n/a"/>
    <s v="Yes"/>
    <s v="Yes"/>
    <s v="Ammend"/>
    <s v="Revise to ensure complementarity and coverage of core functions of coordination for WB"/>
    <m/>
    <m/>
    <m/>
    <m/>
    <m/>
    <m/>
    <m/>
    <m/>
    <s v="All address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3:B21" firstHeaderRow="1" firstDataRow="1" firstDataCol="1" rowPageCount="1" colPageCount="1"/>
  <pivotFields count="45">
    <pivotField showAll="0"/>
    <pivotField showAll="0"/>
    <pivotField axis="axisRow" showAll="0" sortType="ascending">
      <items count="19">
        <item h="1" x="4"/>
        <item x="12"/>
        <item x="9"/>
        <item x="3"/>
        <item x="13"/>
        <item x="2"/>
        <item x="1"/>
        <item x="7"/>
        <item x="11"/>
        <item x="8"/>
        <item x="5"/>
        <item x="6"/>
        <item x="0"/>
        <item x="14"/>
        <item x="10"/>
        <item x="15"/>
        <item x="16"/>
        <item x="1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Page" multipleItemSelectionAllowe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s>
  <rowFields count="1">
    <field x="2"/>
  </rowFields>
  <rowItems count="18">
    <i>
      <x v="17"/>
    </i>
    <i>
      <x v="3"/>
    </i>
    <i>
      <x v="11"/>
    </i>
    <i>
      <x v="9"/>
    </i>
    <i>
      <x v="6"/>
    </i>
    <i>
      <x v="12"/>
    </i>
    <i>
      <x v="16"/>
    </i>
    <i>
      <x v="15"/>
    </i>
    <i>
      <x v="7"/>
    </i>
    <i>
      <x v="5"/>
    </i>
    <i>
      <x v="10"/>
    </i>
    <i>
      <x v="8"/>
    </i>
    <i>
      <x v="2"/>
    </i>
    <i>
      <x v="1"/>
    </i>
    <i>
      <x v="4"/>
    </i>
    <i>
      <x v="14"/>
    </i>
    <i>
      <x v="13"/>
    </i>
    <i t="grand">
      <x/>
    </i>
  </rowItems>
  <colItems count="1">
    <i/>
  </colItems>
  <pageFields count="1">
    <pageField fld="16" hier="-1"/>
  </pageFields>
  <dataFields count="1">
    <dataField name="Sum of Total Original Request IN CAP (US$)" fld="11" baseField="2" baseItem="0"/>
  </dataFields>
  <chartFormats count="18">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2" count="1" selected="0">
            <x v="1"/>
          </reference>
        </references>
      </pivotArea>
    </chartFormat>
    <chartFormat chart="1" format="2">
      <pivotArea type="data" outline="0" fieldPosition="0">
        <references count="2">
          <reference field="4294967294" count="1" selected="0">
            <x v="0"/>
          </reference>
          <reference field="2" count="1" selected="0">
            <x v="2"/>
          </reference>
        </references>
      </pivotArea>
    </chartFormat>
    <chartFormat chart="1" format="3">
      <pivotArea type="data" outline="0" fieldPosition="0">
        <references count="2">
          <reference field="4294967294" count="1" selected="0">
            <x v="0"/>
          </reference>
          <reference field="2" count="1" selected="0">
            <x v="3"/>
          </reference>
        </references>
      </pivotArea>
    </chartFormat>
    <chartFormat chart="1" format="4">
      <pivotArea type="data" outline="0" fieldPosition="0">
        <references count="2">
          <reference field="4294967294" count="1" selected="0">
            <x v="0"/>
          </reference>
          <reference field="2" count="1" selected="0">
            <x v="4"/>
          </reference>
        </references>
      </pivotArea>
    </chartFormat>
    <chartFormat chart="1" format="5">
      <pivotArea type="data" outline="0" fieldPosition="0">
        <references count="2">
          <reference field="4294967294" count="1" selected="0">
            <x v="0"/>
          </reference>
          <reference field="2" count="1" selected="0">
            <x v="5"/>
          </reference>
        </references>
      </pivotArea>
    </chartFormat>
    <chartFormat chart="1" format="6">
      <pivotArea type="data" outline="0" fieldPosition="0">
        <references count="2">
          <reference field="4294967294" count="1" selected="0">
            <x v="0"/>
          </reference>
          <reference field="2" count="1" selected="0">
            <x v="6"/>
          </reference>
        </references>
      </pivotArea>
    </chartFormat>
    <chartFormat chart="1" format="7">
      <pivotArea type="data" outline="0" fieldPosition="0">
        <references count="2">
          <reference field="4294967294" count="1" selected="0">
            <x v="0"/>
          </reference>
          <reference field="2" count="1" selected="0">
            <x v="7"/>
          </reference>
        </references>
      </pivotArea>
    </chartFormat>
    <chartFormat chart="1" format="8">
      <pivotArea type="data" outline="0" fieldPosition="0">
        <references count="2">
          <reference field="4294967294" count="1" selected="0">
            <x v="0"/>
          </reference>
          <reference field="2" count="1" selected="0">
            <x v="8"/>
          </reference>
        </references>
      </pivotArea>
    </chartFormat>
    <chartFormat chart="1" format="9">
      <pivotArea type="data" outline="0" fieldPosition="0">
        <references count="2">
          <reference field="4294967294" count="1" selected="0">
            <x v="0"/>
          </reference>
          <reference field="2" count="1" selected="0">
            <x v="9"/>
          </reference>
        </references>
      </pivotArea>
    </chartFormat>
    <chartFormat chart="1" format="10">
      <pivotArea type="data" outline="0" fieldPosition="0">
        <references count="2">
          <reference field="4294967294" count="1" selected="0">
            <x v="0"/>
          </reference>
          <reference field="2" count="1" selected="0">
            <x v="10"/>
          </reference>
        </references>
      </pivotArea>
    </chartFormat>
    <chartFormat chart="1" format="11">
      <pivotArea type="data" outline="0" fieldPosition="0">
        <references count="2">
          <reference field="4294967294" count="1" selected="0">
            <x v="0"/>
          </reference>
          <reference field="2" count="1" selected="0">
            <x v="11"/>
          </reference>
        </references>
      </pivotArea>
    </chartFormat>
    <chartFormat chart="1" format="12">
      <pivotArea type="data" outline="0" fieldPosition="0">
        <references count="2">
          <reference field="4294967294" count="1" selected="0">
            <x v="0"/>
          </reference>
          <reference field="2" count="1" selected="0">
            <x v="12"/>
          </reference>
        </references>
      </pivotArea>
    </chartFormat>
    <chartFormat chart="1" format="13">
      <pivotArea type="data" outline="0" fieldPosition="0">
        <references count="2">
          <reference field="4294967294" count="1" selected="0">
            <x v="0"/>
          </reference>
          <reference field="2" count="1" selected="0">
            <x v="13"/>
          </reference>
        </references>
      </pivotArea>
    </chartFormat>
    <chartFormat chart="1" format="14">
      <pivotArea type="data" outline="0" fieldPosition="0">
        <references count="2">
          <reference field="4294967294" count="1" selected="0">
            <x v="0"/>
          </reference>
          <reference field="2" count="1" selected="0">
            <x v="14"/>
          </reference>
        </references>
      </pivotArea>
    </chartFormat>
    <chartFormat chart="1" format="15">
      <pivotArea type="data" outline="0" fieldPosition="0">
        <references count="2">
          <reference field="4294967294" count="1" selected="0">
            <x v="0"/>
          </reference>
          <reference field="2" count="1" selected="0">
            <x v="15"/>
          </reference>
        </references>
      </pivotArea>
    </chartFormat>
    <chartFormat chart="1" format="16">
      <pivotArea type="data" outline="0" fieldPosition="0">
        <references count="2">
          <reference field="4294967294" count="1" selected="0">
            <x v="0"/>
          </reference>
          <reference field="2" count="1" selected="0">
            <x v="16"/>
          </reference>
        </references>
      </pivotArea>
    </chartFormat>
    <chartFormat chart="1" format="17">
      <pivotArea type="data" outline="0" fieldPosition="0">
        <references count="2">
          <reference field="4294967294" count="1" selected="0">
            <x v="0"/>
          </reference>
          <reference field="2"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3:B21" firstHeaderRow="1" firstDataRow="1" firstDataCol="1" rowPageCount="1" colPageCount="1"/>
  <pivotFields count="45">
    <pivotField showAll="0"/>
    <pivotField showAll="0"/>
    <pivotField axis="axisRow" showAll="0" sortType="ascending">
      <items count="19">
        <item h="1" x="4"/>
        <item x="12"/>
        <item x="9"/>
        <item x="3"/>
        <item x="13"/>
        <item x="2"/>
        <item x="1"/>
        <item x="7"/>
        <item x="11"/>
        <item x="8"/>
        <item x="5"/>
        <item x="6"/>
        <item x="0"/>
        <item x="14"/>
        <item x="10"/>
        <item x="15"/>
        <item x="16"/>
        <item x="17"/>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s>
  <rowFields count="1">
    <field x="2"/>
  </rowFields>
  <rowItems count="18">
    <i>
      <x v="17"/>
    </i>
    <i>
      <x v="16"/>
    </i>
    <i>
      <x v="6"/>
    </i>
    <i>
      <x v="11"/>
    </i>
    <i>
      <x v="9"/>
    </i>
    <i>
      <x v="12"/>
    </i>
    <i>
      <x v="15"/>
    </i>
    <i>
      <x v="5"/>
    </i>
    <i>
      <x v="2"/>
    </i>
    <i>
      <x v="7"/>
    </i>
    <i>
      <x v="8"/>
    </i>
    <i>
      <x v="10"/>
    </i>
    <i>
      <x v="4"/>
    </i>
    <i>
      <x v="1"/>
    </i>
    <i>
      <x v="3"/>
    </i>
    <i>
      <x v="14"/>
    </i>
    <i>
      <x v="13"/>
    </i>
    <i t="grand">
      <x/>
    </i>
  </rowItems>
  <colItems count="1">
    <i/>
  </colItems>
  <pageFields count="1">
    <pageField fld="16" hier="-1"/>
  </pageFields>
  <dataFields count="1">
    <dataField name="Sum of Total Beneficiary number (in HPC)" fld="5" baseField="2" baseItem="0"/>
  </dataFields>
  <chartFormats count="18">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2" count="1" selected="0">
            <x v="1"/>
          </reference>
        </references>
      </pivotArea>
    </chartFormat>
    <chartFormat chart="1" format="2">
      <pivotArea type="data" outline="0" fieldPosition="0">
        <references count="2">
          <reference field="4294967294" count="1" selected="0">
            <x v="0"/>
          </reference>
          <reference field="2" count="1" selected="0">
            <x v="2"/>
          </reference>
        </references>
      </pivotArea>
    </chartFormat>
    <chartFormat chart="1" format="3">
      <pivotArea type="data" outline="0" fieldPosition="0">
        <references count="2">
          <reference field="4294967294" count="1" selected="0">
            <x v="0"/>
          </reference>
          <reference field="2" count="1" selected="0">
            <x v="3"/>
          </reference>
        </references>
      </pivotArea>
    </chartFormat>
    <chartFormat chart="1" format="4">
      <pivotArea type="data" outline="0" fieldPosition="0">
        <references count="2">
          <reference field="4294967294" count="1" selected="0">
            <x v="0"/>
          </reference>
          <reference field="2" count="1" selected="0">
            <x v="4"/>
          </reference>
        </references>
      </pivotArea>
    </chartFormat>
    <chartFormat chart="1" format="5">
      <pivotArea type="data" outline="0" fieldPosition="0">
        <references count="2">
          <reference field="4294967294" count="1" selected="0">
            <x v="0"/>
          </reference>
          <reference field="2" count="1" selected="0">
            <x v="5"/>
          </reference>
        </references>
      </pivotArea>
    </chartFormat>
    <chartFormat chart="1" format="6">
      <pivotArea type="data" outline="0" fieldPosition="0">
        <references count="2">
          <reference field="4294967294" count="1" selected="0">
            <x v="0"/>
          </reference>
          <reference field="2" count="1" selected="0">
            <x v="6"/>
          </reference>
        </references>
      </pivotArea>
    </chartFormat>
    <chartFormat chart="1" format="7">
      <pivotArea type="data" outline="0" fieldPosition="0">
        <references count="2">
          <reference field="4294967294" count="1" selected="0">
            <x v="0"/>
          </reference>
          <reference field="2" count="1" selected="0">
            <x v="7"/>
          </reference>
        </references>
      </pivotArea>
    </chartFormat>
    <chartFormat chart="1" format="8">
      <pivotArea type="data" outline="0" fieldPosition="0">
        <references count="2">
          <reference field="4294967294" count="1" selected="0">
            <x v="0"/>
          </reference>
          <reference field="2" count="1" selected="0">
            <x v="8"/>
          </reference>
        </references>
      </pivotArea>
    </chartFormat>
    <chartFormat chart="1" format="9">
      <pivotArea type="data" outline="0" fieldPosition="0">
        <references count="2">
          <reference field="4294967294" count="1" selected="0">
            <x v="0"/>
          </reference>
          <reference field="2" count="1" selected="0">
            <x v="9"/>
          </reference>
        </references>
      </pivotArea>
    </chartFormat>
    <chartFormat chart="1" format="10">
      <pivotArea type="data" outline="0" fieldPosition="0">
        <references count="2">
          <reference field="4294967294" count="1" selected="0">
            <x v="0"/>
          </reference>
          <reference field="2" count="1" selected="0">
            <x v="10"/>
          </reference>
        </references>
      </pivotArea>
    </chartFormat>
    <chartFormat chart="1" format="11">
      <pivotArea type="data" outline="0" fieldPosition="0">
        <references count="2">
          <reference field="4294967294" count="1" selected="0">
            <x v="0"/>
          </reference>
          <reference field="2" count="1" selected="0">
            <x v="11"/>
          </reference>
        </references>
      </pivotArea>
    </chartFormat>
    <chartFormat chart="1" format="12">
      <pivotArea type="data" outline="0" fieldPosition="0">
        <references count="2">
          <reference field="4294967294" count="1" selected="0">
            <x v="0"/>
          </reference>
          <reference field="2" count="1" selected="0">
            <x v="12"/>
          </reference>
        </references>
      </pivotArea>
    </chartFormat>
    <chartFormat chart="1" format="13">
      <pivotArea type="data" outline="0" fieldPosition="0">
        <references count="2">
          <reference field="4294967294" count="1" selected="0">
            <x v="0"/>
          </reference>
          <reference field="2" count="1" selected="0">
            <x v="13"/>
          </reference>
        </references>
      </pivotArea>
    </chartFormat>
    <chartFormat chart="1" format="14">
      <pivotArea type="data" outline="0" fieldPosition="0">
        <references count="2">
          <reference field="4294967294" count="1" selected="0">
            <x v="0"/>
          </reference>
          <reference field="2" count="1" selected="0">
            <x v="14"/>
          </reference>
        </references>
      </pivotArea>
    </chartFormat>
    <chartFormat chart="1" format="15">
      <pivotArea type="data" outline="0" fieldPosition="0">
        <references count="2">
          <reference field="4294967294" count="1" selected="0">
            <x v="0"/>
          </reference>
          <reference field="2" count="1" selected="0">
            <x v="17"/>
          </reference>
        </references>
      </pivotArea>
    </chartFormat>
    <chartFormat chart="1" format="16">
      <pivotArea type="data" outline="0" fieldPosition="0">
        <references count="2">
          <reference field="4294967294" count="1" selected="0">
            <x v="0"/>
          </reference>
          <reference field="2" count="1" selected="0">
            <x v="16"/>
          </reference>
        </references>
      </pivotArea>
    </chartFormat>
    <chartFormat chart="1" format="17">
      <pivotArea type="data" outline="0" fieldPosition="0">
        <references count="2">
          <reference field="4294967294" count="1" selected="0">
            <x v="0"/>
          </reference>
          <reference field="2"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
  <location ref="A3:B8" firstHeaderRow="1" firstDataRow="1" firstDataCol="1" rowPageCount="1" colPageCount="1"/>
  <pivotFields count="45">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Page" multipleItemSelectionAllowed="1" showAll="0">
      <items count="4">
        <item x="0"/>
        <item x="2"/>
        <item x="1"/>
        <item t="default"/>
      </items>
    </pivotField>
    <pivotField showAll="0"/>
    <pivotField showAll="0"/>
    <pivotField showAll="0"/>
    <pivotField showAll="0"/>
    <pivotField showAll="0"/>
    <pivotField showAll="0"/>
    <pivotField axis="axisRow" showAll="0">
      <items count="7">
        <item x="1"/>
        <item x="3"/>
        <item x="0"/>
        <item m="1" x="4"/>
        <item m="1"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s>
  <rowFields count="1">
    <field x="23"/>
  </rowFields>
  <rowItems count="5">
    <i>
      <x/>
    </i>
    <i>
      <x v="1"/>
    </i>
    <i>
      <x v="2"/>
    </i>
    <i>
      <x v="5"/>
    </i>
    <i t="grand">
      <x/>
    </i>
  </rowItems>
  <colItems count="1">
    <i/>
  </colItems>
  <pageFields count="1">
    <pageField fld="16" hier="-1"/>
  </pageFields>
  <dataFields count="1">
    <dataField name="Sum of Total Original Request IN CAP (US$)" fld="11" baseField="23" baseItem="0"/>
  </dataFields>
  <chartFormats count="6">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23" count="1" selected="0">
            <x v="0"/>
          </reference>
        </references>
      </pivotArea>
    </chartFormat>
    <chartFormat chart="1" format="2">
      <pivotArea type="data" outline="0" fieldPosition="0">
        <references count="2">
          <reference field="4294967294" count="1" selected="0">
            <x v="0"/>
          </reference>
          <reference field="23" count="1" selected="0">
            <x v="1"/>
          </reference>
        </references>
      </pivotArea>
    </chartFormat>
    <chartFormat chart="1" format="3">
      <pivotArea type="data" outline="0" fieldPosition="0">
        <references count="2">
          <reference field="4294967294" count="1" selected="0">
            <x v="0"/>
          </reference>
          <reference field="23" count="1" selected="0">
            <x v="2"/>
          </reference>
        </references>
      </pivotArea>
    </chartFormat>
    <chartFormat chart="1" format="4">
      <pivotArea type="data" outline="0" fieldPosition="0">
        <references count="2">
          <reference field="4294967294" count="1" selected="0">
            <x v="0"/>
          </reference>
          <reference field="23" count="1" selected="0">
            <x v="3"/>
          </reference>
        </references>
      </pivotArea>
    </chartFormat>
    <chartFormat chart="1" format="5">
      <pivotArea type="data" outline="0" fieldPosition="0">
        <references count="2">
          <reference field="4294967294" count="1" selected="0">
            <x v="0"/>
          </reference>
          <reference field="2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A3:B10" firstHeaderRow="1" firstDataRow="1" firstDataCol="1" rowPageCount="1" colPageCount="1"/>
  <pivotFields count="45">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Page" multipleItemSelectionAllowed="1" showAll="0">
      <items count="4">
        <item x="0"/>
        <item x="2"/>
        <item x="1"/>
        <item t="default"/>
      </items>
    </pivotField>
    <pivotField showAll="0"/>
    <pivotField showAll="0"/>
    <pivotField showAll="0"/>
    <pivotField axis="axisRow" showAll="0">
      <items count="10">
        <item h="1" x="1"/>
        <item x="6"/>
        <item x="5"/>
        <item x="4"/>
        <item x="3"/>
        <item x="2"/>
        <item x="0"/>
        <item m="1" x="7"/>
        <item m="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s>
  <rowFields count="1">
    <field x="20"/>
  </rowFields>
  <rowItems count="7">
    <i>
      <x v="1"/>
    </i>
    <i>
      <x v="2"/>
    </i>
    <i>
      <x v="3"/>
    </i>
    <i>
      <x v="4"/>
    </i>
    <i>
      <x v="5"/>
    </i>
    <i>
      <x v="6"/>
    </i>
    <i t="grand">
      <x/>
    </i>
  </rowItems>
  <colItems count="1">
    <i/>
  </colItems>
  <pageFields count="1">
    <pageField fld="16" hier="-1"/>
  </pageFields>
  <dataFields count="1">
    <dataField name="Sum of Total Original Request IN CAP (US$)" fld="11" baseField="23" baseItem="0"/>
  </dataFields>
  <chartFormats count="11">
    <chartFormat chart="1" format="0"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0"/>
          </reference>
        </references>
      </pivotArea>
    </chartFormat>
    <chartFormat chart="2" format="10">
      <pivotArea type="data" outline="0" fieldPosition="0">
        <references count="2">
          <reference field="4294967294" count="1" selected="0">
            <x v="0"/>
          </reference>
          <reference field="20" count="1" selected="0">
            <x v="0"/>
          </reference>
        </references>
      </pivotArea>
    </chartFormat>
    <chartFormat chart="2" format="11">
      <pivotArea type="data" outline="0" fieldPosition="0">
        <references count="2">
          <reference field="4294967294" count="1" selected="0">
            <x v="0"/>
          </reference>
          <reference field="20" count="1" selected="0">
            <x v="6"/>
          </reference>
        </references>
      </pivotArea>
    </chartFormat>
    <chartFormat chart="2" format="12">
      <pivotArea type="data" outline="0" fieldPosition="0">
        <references count="2">
          <reference field="4294967294" count="1" selected="0">
            <x v="0"/>
          </reference>
          <reference field="20" count="1" selected="0">
            <x v="7"/>
          </reference>
        </references>
      </pivotArea>
    </chartFormat>
    <chartFormat chart="2" format="13">
      <pivotArea type="data" outline="0" fieldPosition="0">
        <references count="2">
          <reference field="4294967294" count="1" selected="0">
            <x v="0"/>
          </reference>
          <reference field="20" count="1" selected="0">
            <x v="4"/>
          </reference>
        </references>
      </pivotArea>
    </chartFormat>
    <chartFormat chart="2" format="14">
      <pivotArea type="data" outline="0" fieldPosition="0">
        <references count="2">
          <reference field="4294967294" count="1" selected="0">
            <x v="0"/>
          </reference>
          <reference field="20" count="1" selected="0">
            <x v="3"/>
          </reference>
        </references>
      </pivotArea>
    </chartFormat>
    <chartFormat chart="2" format="15">
      <pivotArea type="data" outline="0" fieldPosition="0">
        <references count="2">
          <reference field="4294967294" count="1" selected="0">
            <x v="0"/>
          </reference>
          <reference field="20" count="1" selected="0">
            <x v="8"/>
          </reference>
        </references>
      </pivotArea>
    </chartFormat>
    <chartFormat chart="2" format="16">
      <pivotArea type="data" outline="0" fieldPosition="0">
        <references count="2">
          <reference field="4294967294" count="1" selected="0">
            <x v="0"/>
          </reference>
          <reference field="20" count="1" selected="0">
            <x v="1"/>
          </reference>
        </references>
      </pivotArea>
    </chartFormat>
    <chartFormat chart="2" format="17">
      <pivotArea type="data" outline="0" fieldPosition="0">
        <references count="2">
          <reference field="4294967294" count="1" selected="0">
            <x v="0"/>
          </reference>
          <reference field="20" count="1" selected="0">
            <x v="2"/>
          </reference>
        </references>
      </pivotArea>
    </chartFormat>
    <chartFormat chart="2" format="18">
      <pivotArea type="data" outline="0" fieldPosition="0">
        <references count="2">
          <reference field="4294967294" count="1" selected="0">
            <x v="0"/>
          </reference>
          <reference field="2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2:AG36" totalsRowCount="1" dataDxfId="77">
  <autoFilter ref="A2:AG35">
    <filterColumn colId="17">
      <customFilters>
        <customFilter operator="notEqual" val=" "/>
      </customFilters>
    </filterColumn>
  </autoFilter>
  <tableColumns count="33">
    <tableColumn id="1" name="Nbr" totalsRowLabel="Total" dataDxfId="76" totalsRowDxfId="32"/>
    <tableColumn id="2" name="Project Code" dataDxfId="75" totalsRowDxfId="31"/>
    <tableColumn id="3" name="Appealing Organization" dataDxfId="74" totalsRowDxfId="30"/>
    <tableColumn id="6" name="Total Beneficiary number (in HPC)" totalsRowFunction="sum" dataDxfId="73" totalsRowDxfId="29"/>
    <tableColumn id="7" name="Children Beneficiary number (if any in CAP)" totalsRowFunction="sum" dataDxfId="72" totalsRowDxfId="28"/>
    <tableColumn id="8" name="Female Beneficiary number (in CAP)" totalsRowFunction="sum" dataDxfId="71" totalsRowDxfId="27"/>
    <tableColumn id="11" name="Male Beneficiary number (in CAP) (Calculated)" totalsRowFunction="sum" dataDxfId="70" totalsRowDxfId="26"/>
    <tableColumn id="9" name="Other Beneficiary number (if any in CAP)" totalsRowFunction="sum" dataDxfId="69" totalsRowDxfId="25"/>
    <tableColumn id="10" name="Beneficiaries Description" dataDxfId="68" totalsRowDxfId="24"/>
    <tableColumn id="12" name="Total Original Request IN CAP (US$)" totalsRowFunction="sum" dataDxfId="67" totalsRowDxfId="23"/>
    <tableColumn id="18" name="Location" dataDxfId="66" totalsRowDxfId="22"/>
    <tableColumn id="19" name="Governorate" dataDxfId="65" totalsRowDxfId="21"/>
    <tableColumn id="20" name="Detailed locations (OPS codes)" dataDxfId="64" totalsRowDxfId="20"/>
    <tableColumn id="21" name="Detailed locations (Cluster additions)" dataDxfId="63" totalsRowDxfId="19"/>
    <tableColumn id="22" name="Cluster objective/outcome" dataDxfId="62" totalsRowDxfId="18"/>
    <tableColumn id="23" name="Cost/beneficiary" dataDxfId="61" totalsRowDxfId="17">
      <calculatedColumnFormula>J3/D3</calculatedColumnFormula>
    </tableColumn>
    <tableColumn id="24" name="Cluster Strategic objectives" dataDxfId="60" totalsRowDxfId="16"/>
    <tableColumn id="25" name="Priority" dataDxfId="59" totalsRowDxfId="15"/>
    <tableColumn id="26" name="In line with PA policies" dataDxfId="58" totalsRowDxfId="14"/>
    <tableColumn id="27" name="Needs Assessment" dataDxfId="57" totalsRowDxfId="13"/>
    <tableColumn id="28" name="In cooperation with SP / PWA" dataDxfId="56" totalsRowDxfId="12"/>
    <tableColumn id="29" name="Local Partner" dataDxfId="55" totalsRowDxfId="11"/>
    <tableColumn id="30" name="Technically Feasible" dataDxfId="54" totalsRowDxfId="10"/>
    <tableColumn id="31" name="Good Programming" dataDxfId="53" totalsRowDxfId="9"/>
    <tableColumn id="32" name="M&amp;E" dataDxfId="52" totalsRowDxfId="8"/>
    <tableColumn id="33" name="Geographic overlap" dataDxfId="51" totalsRowDxfId="7"/>
    <tableColumn id="34" name="Cost-effective" dataDxfId="50" totalsRowDxfId="6"/>
    <tableColumn id="35" name="Active Participant" dataDxfId="49" totalsRowDxfId="5"/>
    <tableColumn id="36" name="Include in CAP?" dataDxfId="48" totalsRowDxfId="4"/>
    <tableColumn id="37" name="Recommendations for project improvement for final vetting" dataDxfId="47" totalsRowDxfId="3"/>
    <tableColumn id="38" name="GenCAP / Protection Suggestions for improvement " dataDxfId="46" totalsRowDxfId="2"/>
    <tableColumn id="46" name="Education comments" dataDxfId="45" totalsRowDxfId="1"/>
    <tableColumn id="40" name="Final observatinos/recommendations" dataDxfId="44" totalsRowDxfId="0"/>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A1:AB64" totalsRowShown="0" headerRowDxfId="43">
  <autoFilter ref="A1:AB64"/>
  <sortState ref="A2:X63">
    <sortCondition ref="E2:E63"/>
    <sortCondition ref="A2:A63"/>
    <sortCondition ref="B2:B63"/>
    <sortCondition ref="D2:D63"/>
  </sortState>
  <tableColumns count="28">
    <tableColumn id="1" name="Governorate"/>
    <tableColumn id="2" name="Municipality"/>
    <tableColumn id="3" name="Neighbourhood"/>
    <tableColumn id="4" name="Actor"/>
    <tableColumn id="5" name="Type"/>
    <tableColumn id="6" name="Target"/>
    <tableColumn id="7" name="Fuel"/>
    <tableColumn id="8" name="SWM"/>
    <tableColumn id="9" name="Domestic ST"/>
    <tableColumn id="10" name="Potable ST"/>
    <tableColumn id="11" name="HH RO"/>
    <tableColumn id="12" name="HH repairs"/>
    <tableColumn id="13" name="Desalination Unit"/>
    <tableColumn id="14" name="Network repairs"/>
    <tableColumn id="27" name="Wnet Exp."/>
    <tableColumn id="26" name="WWNet Exp."/>
    <tableColumn id="15" name="Potable Vouchers"/>
    <tableColumn id="16" name="Quality Monitoring"/>
    <tableColumn id="17" name="Hygiene kits / vouchers"/>
    <tableColumn id="18" name="Hygiene Promotion"/>
    <tableColumn id="19" name="Sanitation"/>
    <tableColumn id="20" name="IDP/Host"/>
    <tableColumn id="25" name="IDP TSS"/>
    <tableColumn id="21" name="Service Providers"/>
    <tableColumn id="22" name="Response Plans"/>
    <tableColumn id="23" name="Prevention"/>
    <tableColumn id="28" name="Response"/>
    <tableColumn id="24" name="Addressed (confirmed)"/>
  </tableColumns>
  <tableStyleInfo name="TableStyleMedium9" showFirstColumn="0" showLastColumn="0" showRowStripes="1" showColumnStripes="0"/>
</table>
</file>

<file path=xl/tables/table3.xml><?xml version="1.0" encoding="utf-8"?>
<table xmlns="http://schemas.openxmlformats.org/spreadsheetml/2006/main" id="4" name="Table4" displayName="Table4" ref="AE1:BB22" totalsRowCount="1" headerRowDxfId="42" headerRowBorderDxfId="41">
  <autoFilter ref="AE1:BB21"/>
  <tableColumns count="24">
    <tableColumn id="1" name="Actor" totalsRowLabel="Total"/>
    <tableColumn id="2" name="Type"/>
    <tableColumn id="3" name="Target"/>
    <tableColumn id="4" name="Fuel" totalsRowFunction="sum"/>
    <tableColumn id="5" name="SWM" totalsRowFunction="sum"/>
    <tableColumn id="6" name="Domestic ST" totalsRowFunction="sum"/>
    <tableColumn id="7" name="Potable ST" totalsRowFunction="sum"/>
    <tableColumn id="8" name="HH RO" totalsRowFunction="sum"/>
    <tableColumn id="9" name="HH repairs" totalsRowFunction="sum"/>
    <tableColumn id="10" name="Desalination Unit" totalsRowFunction="sum"/>
    <tableColumn id="11" name="Network repairs" totalsRowFunction="sum"/>
    <tableColumn id="12" name="Wnet Exp." totalsRowFunction="sum"/>
    <tableColumn id="13" name="WWNet Exp." totalsRowFunction="sum"/>
    <tableColumn id="14" name="Potable Vouchers" totalsRowFunction="sum"/>
    <tableColumn id="15" name="Quality Monitoring" totalsRowFunction="sum"/>
    <tableColumn id="16" name="Hygiene kits / vouchers" totalsRowFunction="sum"/>
    <tableColumn id="17" name="Hygiene Promotion" totalsRowFunction="sum"/>
    <tableColumn id="18" name="Sanitation" totalsRowFunction="sum"/>
    <tableColumn id="19" name="IDP/Host" totalsRowFunction="sum"/>
    <tableColumn id="20" name="IDP TSS" totalsRowFunction="sum"/>
    <tableColumn id="21" name="Service Providers" totalsRowFunction="sum"/>
    <tableColumn id="22" name="Response Plans" totalsRowFunction="sum"/>
    <tableColumn id="23" name="Prevention" totalsRowFunction="sum"/>
    <tableColumn id="24" name="Response" totalsRowFunction="sum"/>
  </tableColumns>
  <tableStyleInfo name="TableStyleMedium9" showFirstColumn="0" showLastColumn="0" showRowStripes="1" showColumnStripes="0"/>
</table>
</file>

<file path=xl/tables/table4.xml><?xml version="1.0" encoding="utf-8"?>
<table xmlns="http://schemas.openxmlformats.org/spreadsheetml/2006/main" id="2" name="Table2" displayName="Table2" ref="A2:F17" totalsRowShown="0" headerRowDxfId="40" dataDxfId="39">
  <autoFilter ref="A2:F17"/>
  <tableColumns count="6">
    <tableColumn id="1" name="Gov." dataDxfId="38"/>
    <tableColumn id="2" name="Loc." dataDxfId="37"/>
    <tableColumn id="3" name="Column3" dataDxfId="36"/>
    <tableColumn id="4" name="Actors" dataDxfId="35"/>
    <tableColumn id="5" name="Analysis" dataDxfId="34"/>
    <tableColumn id="6" name="Addressed (confirmed)" dataDxfId="3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K40"/>
  <sheetViews>
    <sheetView tabSelected="1" zoomScale="90" zoomScaleNormal="90" zoomScaleSheetLayoutView="10" workbookViewId="0">
      <pane xSplit="3" ySplit="2" topLeftCell="D3" activePane="bottomRight" state="frozen"/>
      <selection pane="topRight" activeCell="E1" sqref="E1"/>
      <selection pane="bottomLeft" activeCell="A3" sqref="A3"/>
      <selection pane="bottomRight" activeCell="A3" sqref="A3"/>
    </sheetView>
  </sheetViews>
  <sheetFormatPr defaultRowHeight="15.75" x14ac:dyDescent="0.25"/>
  <cols>
    <col min="1" max="1" width="7.375" style="62" bestFit="1" customWidth="1"/>
    <col min="2" max="2" width="15.625" style="62" bestFit="1" customWidth="1"/>
    <col min="3" max="4" width="9.25" style="62" bestFit="1" customWidth="1"/>
    <col min="5" max="5" width="11.25" style="58" customWidth="1"/>
    <col min="6" max="6" width="9.25" style="58" customWidth="1"/>
    <col min="7" max="8" width="11.25" style="58" customWidth="1"/>
    <col min="9" max="9" width="9.25" style="58" customWidth="1"/>
    <col min="10" max="10" width="11.25" bestFit="1" customWidth="1"/>
    <col min="11" max="11" width="9.25" style="58" customWidth="1"/>
    <col min="12" max="13" width="7.375" style="58" hidden="1" customWidth="1"/>
    <col min="14" max="14" width="9.25" style="58" hidden="1" customWidth="1"/>
    <col min="15" max="16" width="9.25" style="58" customWidth="1"/>
    <col min="17" max="17" width="7.375" style="71" bestFit="1" customWidth="1"/>
    <col min="18" max="18" width="9.25" style="62" bestFit="1" customWidth="1"/>
    <col min="19" max="19" width="9" style="62" bestFit="1" customWidth="1"/>
    <col min="20" max="20" width="7" style="62" customWidth="1"/>
    <col min="21" max="21" width="7.375" style="62" bestFit="1" customWidth="1"/>
    <col min="22" max="22" width="9.25" style="62" bestFit="1" customWidth="1"/>
    <col min="23" max="23" width="7.375" style="62" bestFit="1" customWidth="1"/>
    <col min="24" max="24" width="9.25" style="62" bestFit="1" customWidth="1"/>
    <col min="25" max="26" width="7.375" style="62" bestFit="1" customWidth="1"/>
    <col min="27" max="27" width="8.25" style="62" customWidth="1"/>
    <col min="28" max="29" width="7.375" style="62" bestFit="1" customWidth="1"/>
    <col min="30" max="30" width="50.75" style="58" customWidth="1"/>
    <col min="31" max="31" width="49.75" customWidth="1"/>
    <col min="32" max="32" width="43" style="58" customWidth="1"/>
    <col min="33" max="34" width="48.875" style="62" customWidth="1"/>
    <col min="35" max="35" width="42.375" style="58" customWidth="1"/>
    <col min="36" max="36" width="18.125" style="62" customWidth="1"/>
    <col min="37" max="37" width="9" style="58"/>
  </cols>
  <sheetData>
    <row r="1" spans="1:37" ht="16.5" thickBot="1" x14ac:dyDescent="0.3">
      <c r="A1" s="129" t="s">
        <v>3030</v>
      </c>
      <c r="B1" s="130"/>
      <c r="C1" s="130"/>
      <c r="D1" s="130"/>
      <c r="E1" s="131"/>
      <c r="F1" s="131"/>
      <c r="G1" s="131"/>
      <c r="H1" s="131"/>
      <c r="I1" s="131"/>
      <c r="J1" s="130"/>
      <c r="K1" s="3"/>
      <c r="L1"/>
      <c r="M1"/>
      <c r="N1"/>
      <c r="O1"/>
      <c r="P1" s="5"/>
      <c r="Q1" s="4">
        <v>1</v>
      </c>
      <c r="R1" s="4">
        <f>Q1+1</f>
        <v>2</v>
      </c>
      <c r="S1" s="4">
        <f t="shared" ref="S1:AB1" si="0">R1+1</f>
        <v>3</v>
      </c>
      <c r="T1" s="4">
        <f t="shared" si="0"/>
        <v>4</v>
      </c>
      <c r="U1" s="4">
        <f t="shared" si="0"/>
        <v>5</v>
      </c>
      <c r="V1" s="4">
        <f t="shared" si="0"/>
        <v>6</v>
      </c>
      <c r="W1" s="4">
        <f t="shared" si="0"/>
        <v>7</v>
      </c>
      <c r="X1" s="4">
        <f t="shared" si="0"/>
        <v>8</v>
      </c>
      <c r="Y1" s="4">
        <f t="shared" si="0"/>
        <v>9</v>
      </c>
      <c r="Z1" s="4">
        <f t="shared" si="0"/>
        <v>10</v>
      </c>
      <c r="AA1" s="4">
        <f t="shared" si="0"/>
        <v>11</v>
      </c>
      <c r="AB1" s="4">
        <f t="shared" si="0"/>
        <v>12</v>
      </c>
      <c r="AC1"/>
      <c r="AD1" s="4"/>
      <c r="AF1"/>
      <c r="AG1"/>
      <c r="AH1"/>
      <c r="AI1"/>
      <c r="AJ1"/>
      <c r="AK1"/>
    </row>
    <row r="2" spans="1:37" ht="101.25" customHeight="1" thickBot="1" x14ac:dyDescent="0.3">
      <c r="A2" s="7" t="s">
        <v>10</v>
      </c>
      <c r="B2" s="7" t="s">
        <v>0</v>
      </c>
      <c r="C2" s="7" t="s">
        <v>1</v>
      </c>
      <c r="D2" s="8" t="s">
        <v>28</v>
      </c>
      <c r="E2" s="1" t="s">
        <v>20</v>
      </c>
      <c r="F2" s="1" t="s">
        <v>16</v>
      </c>
      <c r="G2" s="1" t="s">
        <v>23</v>
      </c>
      <c r="H2" s="1" t="s">
        <v>24</v>
      </c>
      <c r="I2" s="2" t="s">
        <v>26</v>
      </c>
      <c r="J2" s="7" t="s">
        <v>15</v>
      </c>
      <c r="K2" s="7" t="s">
        <v>11</v>
      </c>
      <c r="L2" s="1" t="s">
        <v>27</v>
      </c>
      <c r="M2" s="1" t="s">
        <v>19</v>
      </c>
      <c r="N2" s="1" t="s">
        <v>21</v>
      </c>
      <c r="O2" s="1" t="s">
        <v>14</v>
      </c>
      <c r="P2" s="9" t="s">
        <v>42</v>
      </c>
      <c r="Q2" s="7" t="s">
        <v>43</v>
      </c>
      <c r="R2" s="7" t="s">
        <v>44</v>
      </c>
      <c r="S2" s="7" t="s">
        <v>45</v>
      </c>
      <c r="T2" s="7" t="s">
        <v>46</v>
      </c>
      <c r="U2" s="10" t="s">
        <v>47</v>
      </c>
      <c r="V2" s="7" t="s">
        <v>48</v>
      </c>
      <c r="W2" s="7" t="s">
        <v>49</v>
      </c>
      <c r="X2" s="7" t="s">
        <v>50</v>
      </c>
      <c r="Y2" s="7" t="s">
        <v>17</v>
      </c>
      <c r="Z2" s="7" t="s">
        <v>51</v>
      </c>
      <c r="AA2" s="7" t="s">
        <v>52</v>
      </c>
      <c r="AB2" s="7" t="s">
        <v>53</v>
      </c>
      <c r="AC2" s="7" t="s">
        <v>13</v>
      </c>
      <c r="AD2" s="149" t="s">
        <v>18</v>
      </c>
      <c r="AE2" s="150" t="s">
        <v>2944</v>
      </c>
      <c r="AF2" s="151" t="s">
        <v>2916</v>
      </c>
      <c r="AG2" s="152" t="s">
        <v>25</v>
      </c>
      <c r="AH2"/>
      <c r="AI2"/>
      <c r="AJ2"/>
      <c r="AK2"/>
    </row>
    <row r="3" spans="1:37" ht="158.25" thickBot="1" x14ac:dyDescent="0.3">
      <c r="A3" s="52">
        <v>1</v>
      </c>
      <c r="B3" s="53" t="s">
        <v>2733</v>
      </c>
      <c r="C3" s="52" t="s">
        <v>2732</v>
      </c>
      <c r="D3" s="54">
        <v>25000</v>
      </c>
      <c r="E3" s="55">
        <v>25000</v>
      </c>
      <c r="F3" s="55"/>
      <c r="G3" s="55"/>
      <c r="H3" s="55"/>
      <c r="I3" s="55" t="s">
        <v>2995</v>
      </c>
      <c r="J3" s="6">
        <v>695000</v>
      </c>
      <c r="K3" s="52" t="s">
        <v>2941</v>
      </c>
      <c r="L3" s="56"/>
      <c r="M3" s="56"/>
      <c r="N3" s="56"/>
      <c r="O3" s="56" t="s">
        <v>3003</v>
      </c>
      <c r="P3" s="57">
        <f>J3/D3</f>
        <v>27.8</v>
      </c>
      <c r="Q3" s="56" t="s">
        <v>41</v>
      </c>
      <c r="R3" s="56" t="s">
        <v>2735</v>
      </c>
      <c r="S3" s="56" t="s">
        <v>41</v>
      </c>
      <c r="T3" s="56" t="s">
        <v>2734</v>
      </c>
      <c r="U3" s="56" t="s">
        <v>41</v>
      </c>
      <c r="V3" s="56" t="s">
        <v>41</v>
      </c>
      <c r="W3" s="56" t="s">
        <v>41</v>
      </c>
      <c r="X3" s="56" t="s">
        <v>41</v>
      </c>
      <c r="Y3" s="56" t="s">
        <v>41</v>
      </c>
      <c r="Z3" s="56" t="s">
        <v>2736</v>
      </c>
      <c r="AA3" s="56" t="s">
        <v>41</v>
      </c>
      <c r="AB3" s="56" t="s">
        <v>41</v>
      </c>
      <c r="AC3" s="56" t="s">
        <v>2734</v>
      </c>
      <c r="AD3" s="56" t="s">
        <v>2898</v>
      </c>
      <c r="AE3" s="56" t="s">
        <v>2822</v>
      </c>
      <c r="AF3" s="109" t="s">
        <v>2917</v>
      </c>
      <c r="AG3" s="56"/>
      <c r="AH3" s="58"/>
      <c r="AI3"/>
      <c r="AJ3"/>
      <c r="AK3"/>
    </row>
    <row r="4" spans="1:37" ht="102" thickBot="1" x14ac:dyDescent="0.3">
      <c r="A4" s="52">
        <v>2</v>
      </c>
      <c r="B4" s="59" t="s">
        <v>2738</v>
      </c>
      <c r="C4" s="52" t="s">
        <v>22</v>
      </c>
      <c r="D4" s="54">
        <v>6500</v>
      </c>
      <c r="E4" s="55">
        <v>3500</v>
      </c>
      <c r="F4" s="55">
        <v>1000</v>
      </c>
      <c r="G4" s="55">
        <v>2500</v>
      </c>
      <c r="H4" s="55"/>
      <c r="I4" s="55" t="s">
        <v>2996</v>
      </c>
      <c r="J4" s="6">
        <v>600000</v>
      </c>
      <c r="K4" s="52" t="s">
        <v>2941</v>
      </c>
      <c r="L4" s="56"/>
      <c r="M4" s="56"/>
      <c r="N4" s="56"/>
      <c r="O4" s="56" t="s">
        <v>3003</v>
      </c>
      <c r="P4" s="57">
        <f>J4/D4</f>
        <v>92.307692307692307</v>
      </c>
      <c r="Q4" s="56" t="s">
        <v>41</v>
      </c>
      <c r="R4" s="56" t="s">
        <v>116</v>
      </c>
      <c r="S4" s="56" t="s">
        <v>2739</v>
      </c>
      <c r="T4" s="60" t="s">
        <v>2734</v>
      </c>
      <c r="U4" s="61" t="s">
        <v>2739</v>
      </c>
      <c r="V4" s="56" t="s">
        <v>2734</v>
      </c>
      <c r="W4" s="56" t="s">
        <v>41</v>
      </c>
      <c r="X4" s="56" t="s">
        <v>41</v>
      </c>
      <c r="Y4" s="56" t="s">
        <v>2734</v>
      </c>
      <c r="Z4" s="56" t="s">
        <v>2734</v>
      </c>
      <c r="AA4" s="56" t="s">
        <v>41</v>
      </c>
      <c r="AB4" s="56" t="s">
        <v>41</v>
      </c>
      <c r="AC4" s="56" t="s">
        <v>2734</v>
      </c>
      <c r="AD4" s="56" t="s">
        <v>2899</v>
      </c>
      <c r="AE4" s="56" t="s">
        <v>2824</v>
      </c>
      <c r="AF4" s="108"/>
      <c r="AG4" s="56"/>
      <c r="AH4" s="58"/>
      <c r="AI4"/>
      <c r="AJ4"/>
      <c r="AK4"/>
    </row>
    <row r="5" spans="1:37" ht="203.25" thickBot="1" x14ac:dyDescent="0.3">
      <c r="A5" s="52">
        <v>3</v>
      </c>
      <c r="B5" s="59" t="s">
        <v>685</v>
      </c>
      <c r="C5" s="52" t="s">
        <v>2737</v>
      </c>
      <c r="D5" s="54">
        <v>35700</v>
      </c>
      <c r="E5" s="55">
        <v>17850</v>
      </c>
      <c r="F5" s="55">
        <v>8747</v>
      </c>
      <c r="G5" s="55">
        <v>9103</v>
      </c>
      <c r="H5" s="55">
        <v>300</v>
      </c>
      <c r="I5" s="52" t="s">
        <v>2996</v>
      </c>
      <c r="J5" s="6">
        <v>1260000</v>
      </c>
      <c r="K5" s="52" t="s">
        <v>2941</v>
      </c>
      <c r="L5" s="56"/>
      <c r="M5" s="56"/>
      <c r="N5" s="56"/>
      <c r="O5" s="56" t="s">
        <v>3003</v>
      </c>
      <c r="P5" s="57">
        <f>J5/D5</f>
        <v>35.294117647058826</v>
      </c>
      <c r="Q5" s="56" t="s">
        <v>41</v>
      </c>
      <c r="R5" s="56" t="s">
        <v>116</v>
      </c>
      <c r="S5" s="56" t="s">
        <v>41</v>
      </c>
      <c r="T5" s="60" t="s">
        <v>2734</v>
      </c>
      <c r="U5" s="61" t="s">
        <v>2739</v>
      </c>
      <c r="V5" s="56" t="s">
        <v>41</v>
      </c>
      <c r="W5" s="56" t="s">
        <v>41</v>
      </c>
      <c r="X5" s="56" t="s">
        <v>41</v>
      </c>
      <c r="Y5" s="56" t="s">
        <v>2734</v>
      </c>
      <c r="Z5" s="56" t="s">
        <v>2740</v>
      </c>
      <c r="AA5" s="56" t="s">
        <v>2734</v>
      </c>
      <c r="AB5" s="56" t="s">
        <v>41</v>
      </c>
      <c r="AC5" s="56" t="s">
        <v>2734</v>
      </c>
      <c r="AD5" s="56" t="s">
        <v>2900</v>
      </c>
      <c r="AE5" s="56"/>
      <c r="AF5" s="108"/>
      <c r="AG5" s="56"/>
      <c r="AH5" s="58"/>
      <c r="AI5"/>
      <c r="AJ5"/>
      <c r="AK5"/>
    </row>
    <row r="6" spans="1:37" ht="113.25" thickBot="1" x14ac:dyDescent="0.3">
      <c r="A6" s="52">
        <v>4</v>
      </c>
      <c r="B6" s="59" t="s">
        <v>2741</v>
      </c>
      <c r="C6" s="52" t="s">
        <v>2742</v>
      </c>
      <c r="D6" s="54">
        <v>867385</v>
      </c>
      <c r="E6" s="55">
        <v>374710</v>
      </c>
      <c r="F6" s="55">
        <v>425019</v>
      </c>
      <c r="G6" s="55">
        <v>67656</v>
      </c>
      <c r="H6" s="55"/>
      <c r="I6" s="52" t="s">
        <v>2996</v>
      </c>
      <c r="J6" s="6">
        <v>291000</v>
      </c>
      <c r="K6" s="52" t="s">
        <v>2941</v>
      </c>
      <c r="L6" s="56"/>
      <c r="M6" s="56"/>
      <c r="N6" s="56"/>
      <c r="O6" s="56" t="s">
        <v>3003</v>
      </c>
      <c r="P6" s="72">
        <f>J6/D6</f>
        <v>0.33549116021144015</v>
      </c>
      <c r="Q6" s="56" t="s">
        <v>41</v>
      </c>
      <c r="R6" s="56" t="s">
        <v>2735</v>
      </c>
      <c r="S6" s="56" t="s">
        <v>41</v>
      </c>
      <c r="T6" s="60" t="s">
        <v>2734</v>
      </c>
      <c r="U6" s="61" t="s">
        <v>41</v>
      </c>
      <c r="V6" s="56" t="s">
        <v>41</v>
      </c>
      <c r="W6" s="56" t="s">
        <v>41</v>
      </c>
      <c r="X6" s="56" t="s">
        <v>41</v>
      </c>
      <c r="Y6" s="56" t="s">
        <v>41</v>
      </c>
      <c r="Z6" s="56" t="s">
        <v>40</v>
      </c>
      <c r="AA6" s="56" t="s">
        <v>41</v>
      </c>
      <c r="AB6" s="56" t="s">
        <v>41</v>
      </c>
      <c r="AC6" s="56" t="s">
        <v>2734</v>
      </c>
      <c r="AD6" s="56" t="s">
        <v>2901</v>
      </c>
      <c r="AE6" s="56" t="s">
        <v>2822</v>
      </c>
      <c r="AF6" s="108"/>
      <c r="AG6" s="56"/>
      <c r="AH6" s="58"/>
      <c r="AI6"/>
      <c r="AJ6"/>
      <c r="AK6"/>
    </row>
    <row r="7" spans="1:37" ht="113.25" hidden="1" thickBot="1" x14ac:dyDescent="0.3">
      <c r="A7" s="52">
        <v>5</v>
      </c>
      <c r="B7" s="96" t="s">
        <v>2743</v>
      </c>
      <c r="C7" s="95" t="s">
        <v>2744</v>
      </c>
      <c r="D7" s="97"/>
      <c r="E7" s="98"/>
      <c r="F7" s="98"/>
      <c r="G7" s="98"/>
      <c r="H7" s="98"/>
      <c r="I7" s="95"/>
      <c r="J7" s="99"/>
      <c r="K7" s="95" t="s">
        <v>2941</v>
      </c>
      <c r="L7" s="100"/>
      <c r="M7" s="100"/>
      <c r="N7" s="100"/>
      <c r="O7" s="100"/>
      <c r="P7" s="101" t="e">
        <f>J7/D7</f>
        <v>#DIV/0!</v>
      </c>
      <c r="Q7" s="100" t="s">
        <v>41</v>
      </c>
      <c r="R7" s="100"/>
      <c r="S7" s="100"/>
      <c r="T7" s="100" t="s">
        <v>40</v>
      </c>
      <c r="U7" s="100" t="s">
        <v>40</v>
      </c>
      <c r="V7" s="100" t="s">
        <v>40</v>
      </c>
      <c r="W7" s="100" t="s">
        <v>41</v>
      </c>
      <c r="X7" s="100" t="s">
        <v>41</v>
      </c>
      <c r="Y7" s="100" t="s">
        <v>40</v>
      </c>
      <c r="Z7" s="100" t="s">
        <v>40</v>
      </c>
      <c r="AA7" s="100" t="s">
        <v>40</v>
      </c>
      <c r="AB7" s="100" t="s">
        <v>40</v>
      </c>
      <c r="AC7" s="100" t="s">
        <v>2746</v>
      </c>
      <c r="AD7" s="100" t="s">
        <v>2745</v>
      </c>
      <c r="AE7" s="100" t="s">
        <v>2822</v>
      </c>
      <c r="AF7" s="108"/>
      <c r="AG7" s="56"/>
      <c r="AH7" s="58"/>
      <c r="AI7"/>
      <c r="AJ7"/>
      <c r="AK7"/>
    </row>
    <row r="8" spans="1:37" ht="113.25" thickBot="1" x14ac:dyDescent="0.3">
      <c r="A8" s="52">
        <v>6</v>
      </c>
      <c r="B8" s="59" t="s">
        <v>1949</v>
      </c>
      <c r="C8" s="52" t="s">
        <v>5</v>
      </c>
      <c r="D8" s="54">
        <v>37500</v>
      </c>
      <c r="E8" s="55">
        <v>20200</v>
      </c>
      <c r="F8" s="55">
        <v>8500</v>
      </c>
      <c r="G8" s="55">
        <v>8800</v>
      </c>
      <c r="H8" s="55"/>
      <c r="I8" s="52" t="s">
        <v>2996</v>
      </c>
      <c r="J8" s="6">
        <v>910000</v>
      </c>
      <c r="K8" s="52" t="s">
        <v>2941</v>
      </c>
      <c r="L8" s="56"/>
      <c r="M8" s="56"/>
      <c r="N8" s="56"/>
      <c r="O8" s="56" t="s">
        <v>3003</v>
      </c>
      <c r="P8" s="57">
        <f>J8/D8</f>
        <v>24.266666666666666</v>
      </c>
      <c r="Q8" s="56" t="s">
        <v>41</v>
      </c>
      <c r="R8" s="56" t="s">
        <v>116</v>
      </c>
      <c r="S8" s="56" t="s">
        <v>41</v>
      </c>
      <c r="T8" s="60" t="s">
        <v>41</v>
      </c>
      <c r="U8" s="61" t="s">
        <v>41</v>
      </c>
      <c r="V8" s="56" t="s">
        <v>41</v>
      </c>
      <c r="W8" s="56" t="s">
        <v>41</v>
      </c>
      <c r="X8" s="56" t="s">
        <v>41</v>
      </c>
      <c r="Y8" s="56" t="s">
        <v>41</v>
      </c>
      <c r="Z8" s="56" t="s">
        <v>2734</v>
      </c>
      <c r="AA8" s="56" t="s">
        <v>41</v>
      </c>
      <c r="AB8" s="56" t="s">
        <v>41</v>
      </c>
      <c r="AC8" s="56" t="s">
        <v>2734</v>
      </c>
      <c r="AD8" s="56" t="s">
        <v>2902</v>
      </c>
      <c r="AE8" s="56" t="s">
        <v>2822</v>
      </c>
      <c r="AF8" s="108"/>
      <c r="AG8" s="56"/>
      <c r="AH8" s="58"/>
      <c r="AI8"/>
      <c r="AJ8"/>
      <c r="AK8"/>
    </row>
    <row r="9" spans="1:37" ht="57" thickBot="1" x14ac:dyDescent="0.3">
      <c r="A9" s="52">
        <v>7</v>
      </c>
      <c r="B9" s="53" t="s">
        <v>2747</v>
      </c>
      <c r="C9" s="52" t="s">
        <v>5</v>
      </c>
      <c r="D9" s="54">
        <v>6000</v>
      </c>
      <c r="E9" s="55">
        <v>3200</v>
      </c>
      <c r="F9" s="55">
        <v>1350</v>
      </c>
      <c r="G9" s="55">
        <v>1450</v>
      </c>
      <c r="H9" s="55"/>
      <c r="I9" s="52" t="s">
        <v>2883</v>
      </c>
      <c r="J9" s="6">
        <v>470000</v>
      </c>
      <c r="K9" s="52" t="s">
        <v>2941</v>
      </c>
      <c r="L9" s="56"/>
      <c r="M9" s="56"/>
      <c r="N9" s="56"/>
      <c r="O9" s="56" t="s">
        <v>3003</v>
      </c>
      <c r="P9" s="57">
        <f>J9/D9</f>
        <v>78.333333333333329</v>
      </c>
      <c r="Q9" s="56" t="s">
        <v>41</v>
      </c>
      <c r="R9" s="56" t="s">
        <v>2735</v>
      </c>
      <c r="S9" s="56" t="s">
        <v>41</v>
      </c>
      <c r="T9" s="56" t="s">
        <v>41</v>
      </c>
      <c r="U9" s="56" t="s">
        <v>41</v>
      </c>
      <c r="V9" s="56" t="s">
        <v>41</v>
      </c>
      <c r="W9" s="56" t="s">
        <v>41</v>
      </c>
      <c r="X9" s="56" t="s">
        <v>41</v>
      </c>
      <c r="Y9" s="56" t="s">
        <v>41</v>
      </c>
      <c r="Z9" s="56" t="s">
        <v>40</v>
      </c>
      <c r="AA9" s="56" t="s">
        <v>41</v>
      </c>
      <c r="AB9" s="56" t="s">
        <v>41</v>
      </c>
      <c r="AC9" s="56" t="s">
        <v>2734</v>
      </c>
      <c r="AD9" s="56" t="s">
        <v>2903</v>
      </c>
      <c r="AE9" s="56" t="s">
        <v>2823</v>
      </c>
      <c r="AF9" s="108"/>
      <c r="AG9" s="56"/>
      <c r="AH9" s="58"/>
      <c r="AI9"/>
      <c r="AJ9"/>
      <c r="AK9"/>
    </row>
    <row r="10" spans="1:37" ht="102" thickBot="1" x14ac:dyDescent="0.3">
      <c r="A10" s="52">
        <v>8</v>
      </c>
      <c r="B10" s="59" t="s">
        <v>2749</v>
      </c>
      <c r="C10" s="52" t="s">
        <v>2750</v>
      </c>
      <c r="D10" s="54">
        <v>1800</v>
      </c>
      <c r="E10" s="54">
        <v>1200</v>
      </c>
      <c r="F10" s="54">
        <v>300</v>
      </c>
      <c r="G10" s="55">
        <v>300</v>
      </c>
      <c r="H10" s="54"/>
      <c r="I10" s="52" t="s">
        <v>2996</v>
      </c>
      <c r="J10" s="6">
        <v>111700</v>
      </c>
      <c r="K10" s="52" t="s">
        <v>2941</v>
      </c>
      <c r="L10" s="56"/>
      <c r="M10" s="56"/>
      <c r="N10" s="56"/>
      <c r="O10" s="56" t="s">
        <v>3003</v>
      </c>
      <c r="P10" s="57">
        <f>J10/D10</f>
        <v>62.055555555555557</v>
      </c>
      <c r="Q10" s="56" t="s">
        <v>41</v>
      </c>
      <c r="R10" s="56" t="s">
        <v>116</v>
      </c>
      <c r="S10" s="56" t="s">
        <v>41</v>
      </c>
      <c r="T10" s="60" t="s">
        <v>2734</v>
      </c>
      <c r="U10" s="61" t="s">
        <v>40</v>
      </c>
      <c r="V10" s="56" t="s">
        <v>40</v>
      </c>
      <c r="W10" s="56" t="s">
        <v>41</v>
      </c>
      <c r="X10" s="56" t="s">
        <v>41</v>
      </c>
      <c r="Y10" s="56" t="s">
        <v>2751</v>
      </c>
      <c r="Z10" s="56" t="s">
        <v>2752</v>
      </c>
      <c r="AA10" s="56" t="s">
        <v>41</v>
      </c>
      <c r="AB10" s="56" t="s">
        <v>40</v>
      </c>
      <c r="AC10" s="56" t="s">
        <v>2734</v>
      </c>
      <c r="AD10" s="56" t="s">
        <v>2904</v>
      </c>
      <c r="AE10" s="56" t="s">
        <v>2830</v>
      </c>
      <c r="AF10" s="108"/>
      <c r="AG10" s="56"/>
      <c r="AH10" s="58"/>
      <c r="AI10"/>
      <c r="AJ10"/>
      <c r="AK10"/>
    </row>
    <row r="11" spans="1:37" ht="102" thickBot="1" x14ac:dyDescent="0.3">
      <c r="A11" s="52">
        <v>9</v>
      </c>
      <c r="B11" s="53" t="s">
        <v>2753</v>
      </c>
      <c r="C11" s="52" t="s">
        <v>2754</v>
      </c>
      <c r="D11" s="54">
        <v>42000</v>
      </c>
      <c r="E11" s="55">
        <v>18144</v>
      </c>
      <c r="F11" s="55">
        <v>20580</v>
      </c>
      <c r="G11" s="55">
        <v>3276</v>
      </c>
      <c r="H11" s="55"/>
      <c r="I11" s="52" t="s">
        <v>2997</v>
      </c>
      <c r="J11" s="6">
        <v>1104230</v>
      </c>
      <c r="K11" s="52" t="s">
        <v>2941</v>
      </c>
      <c r="L11" s="56"/>
      <c r="M11" s="56"/>
      <c r="N11" s="56"/>
      <c r="O11" s="56" t="s">
        <v>3007</v>
      </c>
      <c r="P11" s="57">
        <f>J11/D11</f>
        <v>26.291190476190476</v>
      </c>
      <c r="Q11" s="56" t="s">
        <v>41</v>
      </c>
      <c r="R11" s="56" t="s">
        <v>116</v>
      </c>
      <c r="S11" s="56" t="s">
        <v>41</v>
      </c>
      <c r="T11" s="56" t="s">
        <v>41</v>
      </c>
      <c r="U11" s="56" t="s">
        <v>41</v>
      </c>
      <c r="V11" s="56" t="s">
        <v>2734</v>
      </c>
      <c r="W11" s="56" t="s">
        <v>41</v>
      </c>
      <c r="X11" s="56" t="s">
        <v>2734</v>
      </c>
      <c r="Y11" s="56" t="s">
        <v>2734</v>
      </c>
      <c r="Z11" s="56" t="s">
        <v>2734</v>
      </c>
      <c r="AA11" s="56" t="s">
        <v>2734</v>
      </c>
      <c r="AB11" s="56" t="s">
        <v>2755</v>
      </c>
      <c r="AC11" s="56" t="s">
        <v>2734</v>
      </c>
      <c r="AD11" s="56" t="s">
        <v>2905</v>
      </c>
      <c r="AE11" s="56" t="s">
        <v>2824</v>
      </c>
      <c r="AF11" s="108"/>
      <c r="AG11" s="56"/>
      <c r="AH11" s="58"/>
      <c r="AI11"/>
      <c r="AJ11"/>
      <c r="AK11"/>
    </row>
    <row r="12" spans="1:37" ht="169.5" thickBot="1" x14ac:dyDescent="0.3">
      <c r="A12" s="52">
        <v>10</v>
      </c>
      <c r="B12" s="53" t="s">
        <v>2756</v>
      </c>
      <c r="C12" s="52" t="s">
        <v>2757</v>
      </c>
      <c r="D12" s="54">
        <v>13812</v>
      </c>
      <c r="E12" s="54">
        <v>6314</v>
      </c>
      <c r="F12" s="54">
        <v>3359</v>
      </c>
      <c r="G12" s="55">
        <v>3101</v>
      </c>
      <c r="H12" s="55">
        <v>1038</v>
      </c>
      <c r="I12" s="52" t="s">
        <v>2997</v>
      </c>
      <c r="J12" s="6">
        <v>556703</v>
      </c>
      <c r="K12" s="52" t="s">
        <v>2941</v>
      </c>
      <c r="L12" s="56"/>
      <c r="M12" s="56"/>
      <c r="N12" s="56"/>
      <c r="O12" s="56" t="s">
        <v>3007</v>
      </c>
      <c r="P12" s="57">
        <f>J12/D12</f>
        <v>40.305748624384591</v>
      </c>
      <c r="Q12" s="56" t="s">
        <v>41</v>
      </c>
      <c r="R12" s="56" t="s">
        <v>116</v>
      </c>
      <c r="S12" s="56" t="s">
        <v>2758</v>
      </c>
      <c r="T12" s="56" t="s">
        <v>2734</v>
      </c>
      <c r="U12" s="56" t="s">
        <v>2734</v>
      </c>
      <c r="V12" s="56" t="s">
        <v>40</v>
      </c>
      <c r="W12" s="56" t="s">
        <v>41</v>
      </c>
      <c r="X12" s="56" t="s">
        <v>41</v>
      </c>
      <c r="Y12" s="56" t="s">
        <v>41</v>
      </c>
      <c r="Z12" s="56" t="s">
        <v>2752</v>
      </c>
      <c r="AA12" s="56" t="s">
        <v>2734</v>
      </c>
      <c r="AB12" s="56" t="s">
        <v>41</v>
      </c>
      <c r="AC12" s="56"/>
      <c r="AD12" s="56" t="s">
        <v>2906</v>
      </c>
      <c r="AE12" s="56" t="s">
        <v>2822</v>
      </c>
      <c r="AF12" s="108"/>
      <c r="AG12" s="56"/>
      <c r="AH12" s="58"/>
      <c r="AI12"/>
      <c r="AJ12"/>
      <c r="AK12"/>
    </row>
    <row r="13" spans="1:37" ht="225.75" thickBot="1" x14ac:dyDescent="0.3">
      <c r="A13" s="52">
        <v>11</v>
      </c>
      <c r="B13" s="53" t="s">
        <v>2759</v>
      </c>
      <c r="C13" s="52" t="s">
        <v>34</v>
      </c>
      <c r="D13" s="54">
        <v>12600</v>
      </c>
      <c r="E13" s="54">
        <f>3780+2520</f>
        <v>6300</v>
      </c>
      <c r="F13" s="54">
        <v>3024</v>
      </c>
      <c r="G13" s="55">
        <v>3276</v>
      </c>
      <c r="H13" s="54"/>
      <c r="I13" s="52" t="s">
        <v>2996</v>
      </c>
      <c r="J13" s="6">
        <v>205440</v>
      </c>
      <c r="K13" s="52" t="s">
        <v>2941</v>
      </c>
      <c r="L13" s="56"/>
      <c r="M13" s="56"/>
      <c r="N13" s="56"/>
      <c r="O13" s="56" t="s">
        <v>3003</v>
      </c>
      <c r="P13" s="57">
        <f>J13/D13</f>
        <v>16.304761904761904</v>
      </c>
      <c r="Q13" s="56" t="s">
        <v>2734</v>
      </c>
      <c r="R13" s="56" t="s">
        <v>116</v>
      </c>
      <c r="S13" s="56" t="s">
        <v>2752</v>
      </c>
      <c r="T13" s="56" t="s">
        <v>2734</v>
      </c>
      <c r="U13" s="56" t="s">
        <v>40</v>
      </c>
      <c r="V13" s="56" t="s">
        <v>41</v>
      </c>
      <c r="W13" s="56" t="s">
        <v>41</v>
      </c>
      <c r="X13" s="56" t="s">
        <v>2734</v>
      </c>
      <c r="Y13" s="56" t="s">
        <v>41</v>
      </c>
      <c r="Z13" s="56" t="s">
        <v>2734</v>
      </c>
      <c r="AA13" s="56" t="s">
        <v>2734</v>
      </c>
      <c r="AB13" s="56" t="s">
        <v>2755</v>
      </c>
      <c r="AC13" s="56" t="s">
        <v>2734</v>
      </c>
      <c r="AD13" s="56" t="s">
        <v>2907</v>
      </c>
      <c r="AE13" s="56" t="s">
        <v>2824</v>
      </c>
      <c r="AF13" s="108"/>
      <c r="AG13" s="56"/>
      <c r="AH13" s="58"/>
      <c r="AI13"/>
      <c r="AJ13"/>
      <c r="AK13"/>
    </row>
    <row r="14" spans="1:37" ht="57" thickBot="1" x14ac:dyDescent="0.3">
      <c r="A14" s="52">
        <v>12</v>
      </c>
      <c r="B14" s="53" t="s">
        <v>2760</v>
      </c>
      <c r="C14" s="52" t="s">
        <v>34</v>
      </c>
      <c r="D14" s="54">
        <v>11220</v>
      </c>
      <c r="E14" s="54">
        <v>5425</v>
      </c>
      <c r="F14" s="54">
        <v>3871</v>
      </c>
      <c r="G14" s="55">
        <f>Table1[[#This Row],[Total Beneficiary number (in HPC)]]-Table1[[#This Row],[Children Beneficiary number (if any in CAP)]]-Table1[[#This Row],[Female Beneficiary number (in CAP)]]</f>
        <v>1924</v>
      </c>
      <c r="H14" s="55"/>
      <c r="I14" s="52" t="s">
        <v>2996</v>
      </c>
      <c r="J14" s="6">
        <v>470756</v>
      </c>
      <c r="K14" s="52" t="s">
        <v>2941</v>
      </c>
      <c r="L14" s="56"/>
      <c r="M14" s="56"/>
      <c r="N14" s="56"/>
      <c r="O14" s="56" t="s">
        <v>3003</v>
      </c>
      <c r="P14" s="57">
        <f>J14/D14</f>
        <v>41.956862745098036</v>
      </c>
      <c r="Q14" s="56"/>
      <c r="R14" s="56" t="s">
        <v>116</v>
      </c>
      <c r="S14" s="56" t="s">
        <v>2752</v>
      </c>
      <c r="T14" s="56" t="s">
        <v>2734</v>
      </c>
      <c r="U14" s="56" t="s">
        <v>40</v>
      </c>
      <c r="V14" s="56" t="s">
        <v>41</v>
      </c>
      <c r="W14" s="56" t="s">
        <v>41</v>
      </c>
      <c r="X14" s="56" t="s">
        <v>2734</v>
      </c>
      <c r="Y14" s="56" t="s">
        <v>41</v>
      </c>
      <c r="Z14" s="56" t="s">
        <v>2734</v>
      </c>
      <c r="AA14" s="56" t="s">
        <v>2734</v>
      </c>
      <c r="AB14" s="56" t="s">
        <v>2755</v>
      </c>
      <c r="AC14" s="56" t="s">
        <v>2734</v>
      </c>
      <c r="AD14" s="56" t="s">
        <v>2908</v>
      </c>
      <c r="AE14" s="56"/>
      <c r="AF14" s="108"/>
      <c r="AG14" s="56"/>
      <c r="AH14" s="58"/>
      <c r="AI14"/>
      <c r="AJ14"/>
      <c r="AK14"/>
    </row>
    <row r="15" spans="1:37" ht="57" thickBot="1" x14ac:dyDescent="0.3">
      <c r="A15" s="52">
        <v>13</v>
      </c>
      <c r="B15" s="53" t="s">
        <v>2761</v>
      </c>
      <c r="C15" s="52" t="s">
        <v>2</v>
      </c>
      <c r="D15" s="54">
        <v>1760000</v>
      </c>
      <c r="E15" s="54"/>
      <c r="F15" s="54">
        <v>837000</v>
      </c>
      <c r="G15" s="55"/>
      <c r="H15" s="55"/>
      <c r="I15" s="52" t="s">
        <v>2883</v>
      </c>
      <c r="J15" s="6">
        <v>4500000</v>
      </c>
      <c r="K15" s="52" t="s">
        <v>2941</v>
      </c>
      <c r="L15" s="56"/>
      <c r="M15" s="56"/>
      <c r="N15" s="56"/>
      <c r="O15" s="56" t="s">
        <v>3003</v>
      </c>
      <c r="P15" s="57">
        <f>J15/D15</f>
        <v>2.5568181818181817</v>
      </c>
      <c r="Q15" s="56" t="s">
        <v>41</v>
      </c>
      <c r="R15" s="56" t="s">
        <v>2735</v>
      </c>
      <c r="S15" s="56" t="s">
        <v>41</v>
      </c>
      <c r="T15" s="56" t="s">
        <v>41</v>
      </c>
      <c r="U15" s="56" t="s">
        <v>41</v>
      </c>
      <c r="V15" s="56" t="s">
        <v>40</v>
      </c>
      <c r="W15" s="56" t="s">
        <v>41</v>
      </c>
      <c r="X15" s="56" t="s">
        <v>41</v>
      </c>
      <c r="Y15" s="56" t="s">
        <v>41</v>
      </c>
      <c r="Z15" s="56" t="s">
        <v>40</v>
      </c>
      <c r="AA15" s="56" t="s">
        <v>41</v>
      </c>
      <c r="AB15" s="56" t="s">
        <v>41</v>
      </c>
      <c r="AC15" s="56" t="s">
        <v>2748</v>
      </c>
      <c r="AD15" s="56" t="s">
        <v>2824</v>
      </c>
      <c r="AE15" s="56" t="s">
        <v>2839</v>
      </c>
      <c r="AF15" s="108"/>
      <c r="AG15" s="56"/>
      <c r="AH15" s="58"/>
      <c r="AI15"/>
      <c r="AJ15"/>
      <c r="AK15"/>
    </row>
    <row r="16" spans="1:37" ht="90.75" thickBot="1" x14ac:dyDescent="0.3">
      <c r="A16" s="52">
        <v>14</v>
      </c>
      <c r="B16" s="59" t="s">
        <v>2762</v>
      </c>
      <c r="C16" s="52" t="s">
        <v>2763</v>
      </c>
      <c r="D16" s="54">
        <v>43000</v>
      </c>
      <c r="E16" s="54">
        <v>18576</v>
      </c>
      <c r="F16" s="54">
        <v>11968</v>
      </c>
      <c r="G16" s="55">
        <v>12456</v>
      </c>
      <c r="H16" s="55"/>
      <c r="I16" s="52" t="s">
        <v>2996</v>
      </c>
      <c r="J16" s="6">
        <v>2093971</v>
      </c>
      <c r="K16" s="52" t="s">
        <v>2941</v>
      </c>
      <c r="L16" s="56"/>
      <c r="M16" s="56"/>
      <c r="N16" s="56"/>
      <c r="O16" s="56" t="s">
        <v>3003</v>
      </c>
      <c r="P16" s="57">
        <f>J16/D16</f>
        <v>48.697000000000003</v>
      </c>
      <c r="Q16" s="56" t="s">
        <v>41</v>
      </c>
      <c r="R16" s="56" t="s">
        <v>116</v>
      </c>
      <c r="S16" s="56" t="s">
        <v>2735</v>
      </c>
      <c r="T16" s="60" t="s">
        <v>2734</v>
      </c>
      <c r="U16" s="61" t="s">
        <v>41</v>
      </c>
      <c r="V16" s="56" t="s">
        <v>41</v>
      </c>
      <c r="W16" s="56" t="s">
        <v>41</v>
      </c>
      <c r="X16" s="56" t="s">
        <v>41</v>
      </c>
      <c r="Y16" s="56" t="s">
        <v>2734</v>
      </c>
      <c r="Z16" s="56" t="s">
        <v>41</v>
      </c>
      <c r="AA16" s="56" t="s">
        <v>41</v>
      </c>
      <c r="AB16" s="56" t="s">
        <v>41</v>
      </c>
      <c r="AC16" s="56" t="s">
        <v>2734</v>
      </c>
      <c r="AD16" s="56" t="s">
        <v>2909</v>
      </c>
      <c r="AE16" s="56" t="s">
        <v>2829</v>
      </c>
      <c r="AF16" s="108"/>
      <c r="AG16" s="56"/>
      <c r="AH16" s="58"/>
      <c r="AI16"/>
      <c r="AJ16"/>
      <c r="AK16"/>
    </row>
    <row r="17" spans="1:37" ht="26.25" hidden="1" thickBot="1" x14ac:dyDescent="0.3">
      <c r="A17" s="52">
        <v>15</v>
      </c>
      <c r="B17" s="102" t="s">
        <v>2764</v>
      </c>
      <c r="C17" s="95" t="s">
        <v>3</v>
      </c>
      <c r="D17" s="97"/>
      <c r="E17" s="97"/>
      <c r="F17" s="97"/>
      <c r="G17" s="98"/>
      <c r="H17" s="98"/>
      <c r="I17" s="95"/>
      <c r="J17" s="99"/>
      <c r="K17" s="95" t="s">
        <v>2941</v>
      </c>
      <c r="L17" s="100"/>
      <c r="M17" s="100"/>
      <c r="N17" s="100"/>
      <c r="O17" s="100"/>
      <c r="P17" s="101" t="e">
        <f>J17/D17</f>
        <v>#DIV/0!</v>
      </c>
      <c r="Q17" s="100"/>
      <c r="R17" s="100"/>
      <c r="S17" s="100"/>
      <c r="T17" s="103"/>
      <c r="U17" s="104"/>
      <c r="V17" s="100"/>
      <c r="W17" s="100"/>
      <c r="X17" s="100"/>
      <c r="Y17" s="100"/>
      <c r="Z17" s="100"/>
      <c r="AA17" s="100"/>
      <c r="AB17" s="100"/>
      <c r="AC17" s="100"/>
      <c r="AD17" s="100"/>
      <c r="AE17" s="100" t="s">
        <v>2824</v>
      </c>
      <c r="AF17" s="108"/>
      <c r="AG17" s="56"/>
      <c r="AH17" s="58"/>
      <c r="AI17"/>
      <c r="AJ17"/>
      <c r="AK17"/>
    </row>
    <row r="18" spans="1:37" ht="57" thickBot="1" x14ac:dyDescent="0.3">
      <c r="A18" s="52">
        <v>16</v>
      </c>
      <c r="B18" s="59" t="s">
        <v>2765</v>
      </c>
      <c r="C18" s="52" t="s">
        <v>3</v>
      </c>
      <c r="D18" s="54">
        <v>20000</v>
      </c>
      <c r="E18" s="54">
        <v>10296</v>
      </c>
      <c r="F18" s="54">
        <v>3955</v>
      </c>
      <c r="G18" s="55">
        <v>5749</v>
      </c>
      <c r="H18" s="55"/>
      <c r="I18" s="52" t="s">
        <v>2998</v>
      </c>
      <c r="J18" s="6">
        <v>667979</v>
      </c>
      <c r="K18" s="52" t="s">
        <v>2941</v>
      </c>
      <c r="L18" s="56"/>
      <c r="M18" s="56"/>
      <c r="N18" s="56"/>
      <c r="O18" s="56" t="s">
        <v>3004</v>
      </c>
      <c r="P18" s="57">
        <f>J18/D18</f>
        <v>33.398949999999999</v>
      </c>
      <c r="Q18" s="56" t="s">
        <v>41</v>
      </c>
      <c r="R18" s="56" t="s">
        <v>116</v>
      </c>
      <c r="S18" s="56" t="s">
        <v>41</v>
      </c>
      <c r="T18" s="60" t="s">
        <v>41</v>
      </c>
      <c r="U18" s="61" t="s">
        <v>41</v>
      </c>
      <c r="V18" s="56" t="s">
        <v>41</v>
      </c>
      <c r="W18" s="56" t="s">
        <v>41</v>
      </c>
      <c r="X18" s="56" t="s">
        <v>41</v>
      </c>
      <c r="Y18" s="56" t="s">
        <v>2734</v>
      </c>
      <c r="Z18" s="56" t="s">
        <v>40</v>
      </c>
      <c r="AA18" s="56" t="s">
        <v>41</v>
      </c>
      <c r="AB18" s="56" t="s">
        <v>41</v>
      </c>
      <c r="AC18" s="56" t="s">
        <v>2734</v>
      </c>
      <c r="AD18" s="56" t="s">
        <v>2910</v>
      </c>
      <c r="AE18" s="56" t="s">
        <v>2823</v>
      </c>
      <c r="AF18" s="108"/>
      <c r="AG18" s="56"/>
      <c r="AH18" s="58"/>
      <c r="AI18"/>
      <c r="AJ18"/>
      <c r="AK18"/>
    </row>
    <row r="19" spans="1:37" ht="34.5" thickBot="1" x14ac:dyDescent="0.3">
      <c r="A19" s="52">
        <v>17</v>
      </c>
      <c r="B19" s="59" t="s">
        <v>2766</v>
      </c>
      <c r="C19" s="52" t="s">
        <v>6</v>
      </c>
      <c r="D19" s="54">
        <v>16344</v>
      </c>
      <c r="E19" s="54">
        <v>6603</v>
      </c>
      <c r="F19" s="54">
        <v>4772</v>
      </c>
      <c r="G19" s="55">
        <v>4969</v>
      </c>
      <c r="H19" s="55"/>
      <c r="I19" s="52" t="s">
        <v>2883</v>
      </c>
      <c r="J19" s="6">
        <v>1095000</v>
      </c>
      <c r="K19" s="52" t="s">
        <v>2941</v>
      </c>
      <c r="L19" s="56"/>
      <c r="M19" s="56"/>
      <c r="N19" s="56"/>
      <c r="O19" s="56" t="s">
        <v>3003</v>
      </c>
      <c r="P19" s="57">
        <f>J19/D19</f>
        <v>66.997063142437597</v>
      </c>
      <c r="Q19" s="56" t="s">
        <v>41</v>
      </c>
      <c r="R19" s="56" t="s">
        <v>2735</v>
      </c>
      <c r="S19" s="56" t="s">
        <v>41</v>
      </c>
      <c r="T19" s="60" t="s">
        <v>41</v>
      </c>
      <c r="U19" s="61" t="s">
        <v>41</v>
      </c>
      <c r="V19" s="56" t="s">
        <v>41</v>
      </c>
      <c r="W19" s="56" t="s">
        <v>41</v>
      </c>
      <c r="X19" s="56" t="s">
        <v>41</v>
      </c>
      <c r="Y19" s="56" t="s">
        <v>41</v>
      </c>
      <c r="Z19" s="56" t="s">
        <v>40</v>
      </c>
      <c r="AA19" s="56" t="s">
        <v>2734</v>
      </c>
      <c r="AB19" s="56" t="s">
        <v>41</v>
      </c>
      <c r="AC19" s="56" t="s">
        <v>2734</v>
      </c>
      <c r="AD19" s="56" t="s">
        <v>2911</v>
      </c>
      <c r="AE19" s="56"/>
      <c r="AF19" s="108"/>
      <c r="AG19" s="56"/>
      <c r="AH19" s="58"/>
      <c r="AI19"/>
      <c r="AJ19"/>
      <c r="AK19"/>
    </row>
    <row r="20" spans="1:37" ht="34.5" thickBot="1" x14ac:dyDescent="0.3">
      <c r="A20" s="52">
        <v>18</v>
      </c>
      <c r="B20" s="59" t="s">
        <v>2767</v>
      </c>
      <c r="C20" s="52" t="s">
        <v>6</v>
      </c>
      <c r="D20" s="54">
        <v>10507</v>
      </c>
      <c r="E20" s="54">
        <v>4245</v>
      </c>
      <c r="F20" s="54">
        <v>3068</v>
      </c>
      <c r="G20" s="55">
        <v>3194</v>
      </c>
      <c r="H20" s="55"/>
      <c r="I20" s="52" t="s">
        <v>2883</v>
      </c>
      <c r="J20" s="6">
        <v>764570</v>
      </c>
      <c r="K20" s="52" t="s">
        <v>2941</v>
      </c>
      <c r="L20" s="56"/>
      <c r="M20" s="56"/>
      <c r="N20" s="56"/>
      <c r="O20" s="56" t="s">
        <v>3003</v>
      </c>
      <c r="P20" s="57">
        <f>J20/D20</f>
        <v>72.767678690396878</v>
      </c>
      <c r="Q20" s="56" t="s">
        <v>41</v>
      </c>
      <c r="R20" s="56" t="s">
        <v>2735</v>
      </c>
      <c r="S20" s="56" t="s">
        <v>41</v>
      </c>
      <c r="T20" s="60" t="s">
        <v>41</v>
      </c>
      <c r="U20" s="61" t="s">
        <v>41</v>
      </c>
      <c r="V20" s="56" t="s">
        <v>41</v>
      </c>
      <c r="W20" s="56" t="s">
        <v>41</v>
      </c>
      <c r="X20" s="56" t="s">
        <v>41</v>
      </c>
      <c r="Y20" s="56" t="s">
        <v>41</v>
      </c>
      <c r="Z20" s="56" t="s">
        <v>40</v>
      </c>
      <c r="AA20" s="56" t="s">
        <v>2734</v>
      </c>
      <c r="AB20" s="56" t="s">
        <v>41</v>
      </c>
      <c r="AC20" s="56" t="s">
        <v>2734</v>
      </c>
      <c r="AD20" s="56" t="s">
        <v>2911</v>
      </c>
      <c r="AE20" s="56" t="s">
        <v>2827</v>
      </c>
      <c r="AF20" s="108"/>
      <c r="AG20" s="56"/>
      <c r="AH20" s="58"/>
      <c r="AI20"/>
      <c r="AJ20"/>
      <c r="AK20"/>
    </row>
    <row r="21" spans="1:37" ht="102" thickBot="1" x14ac:dyDescent="0.3">
      <c r="A21" s="52">
        <v>19</v>
      </c>
      <c r="B21" s="59" t="s">
        <v>2768</v>
      </c>
      <c r="C21" s="52" t="s">
        <v>7</v>
      </c>
      <c r="D21" s="54">
        <v>67000</v>
      </c>
      <c r="E21" s="54">
        <v>34492</v>
      </c>
      <c r="F21" s="54">
        <v>13246</v>
      </c>
      <c r="G21" s="55">
        <v>19256</v>
      </c>
      <c r="H21" s="55"/>
      <c r="I21" s="52" t="s">
        <v>2996</v>
      </c>
      <c r="J21" s="6">
        <v>2990659</v>
      </c>
      <c r="K21" s="52" t="s">
        <v>2941</v>
      </c>
      <c r="L21" s="56"/>
      <c r="M21" s="56"/>
      <c r="N21" s="56"/>
      <c r="O21" s="56" t="s">
        <v>3003</v>
      </c>
      <c r="P21" s="57">
        <f>J21/D21</f>
        <v>44.636701492537313</v>
      </c>
      <c r="Q21" s="56" t="s">
        <v>41</v>
      </c>
      <c r="R21" s="56" t="s">
        <v>2769</v>
      </c>
      <c r="S21" s="56" t="s">
        <v>41</v>
      </c>
      <c r="T21" s="60" t="s">
        <v>41</v>
      </c>
      <c r="U21" s="61" t="s">
        <v>2734</v>
      </c>
      <c r="V21" s="56" t="s">
        <v>41</v>
      </c>
      <c r="W21" s="56" t="s">
        <v>41</v>
      </c>
      <c r="X21" s="56" t="s">
        <v>41</v>
      </c>
      <c r="Y21" s="56" t="s">
        <v>41</v>
      </c>
      <c r="Z21" s="56" t="s">
        <v>2734</v>
      </c>
      <c r="AA21" s="56" t="s">
        <v>41</v>
      </c>
      <c r="AB21" s="56" t="s">
        <v>41</v>
      </c>
      <c r="AC21" s="56" t="s">
        <v>2734</v>
      </c>
      <c r="AD21" s="56" t="s">
        <v>2912</v>
      </c>
      <c r="AE21" s="56" t="s">
        <v>2834</v>
      </c>
      <c r="AF21" s="108"/>
      <c r="AG21" s="56"/>
      <c r="AH21" s="58"/>
      <c r="AI21"/>
      <c r="AJ21"/>
      <c r="AK21"/>
    </row>
    <row r="22" spans="1:37" ht="113.25" thickBot="1" x14ac:dyDescent="0.3">
      <c r="A22" s="52">
        <v>20</v>
      </c>
      <c r="B22" s="53" t="s">
        <v>2770</v>
      </c>
      <c r="C22" s="52" t="s">
        <v>7</v>
      </c>
      <c r="D22" s="54">
        <v>1760000</v>
      </c>
      <c r="E22" s="54">
        <v>756800</v>
      </c>
      <c r="F22" s="54">
        <v>370832</v>
      </c>
      <c r="G22" s="55">
        <v>385968</v>
      </c>
      <c r="H22" s="55"/>
      <c r="I22" s="52" t="s">
        <v>2998</v>
      </c>
      <c r="J22" s="6">
        <v>2149892</v>
      </c>
      <c r="K22" s="52" t="s">
        <v>2941</v>
      </c>
      <c r="L22" s="56"/>
      <c r="M22" s="56"/>
      <c r="N22" s="56"/>
      <c r="O22" s="56" t="s">
        <v>3004</v>
      </c>
      <c r="P22" s="72">
        <f>J22/D22</f>
        <v>1.2215295454545454</v>
      </c>
      <c r="Q22" s="56" t="s">
        <v>41</v>
      </c>
      <c r="R22" s="56" t="s">
        <v>2769</v>
      </c>
      <c r="S22" s="56" t="s">
        <v>41</v>
      </c>
      <c r="T22" s="56" t="s">
        <v>41</v>
      </c>
      <c r="U22" s="56" t="s">
        <v>41</v>
      </c>
      <c r="V22" s="56" t="s">
        <v>41</v>
      </c>
      <c r="W22" s="56" t="s">
        <v>41</v>
      </c>
      <c r="X22" s="56" t="s">
        <v>41</v>
      </c>
      <c r="Y22" s="56" t="s">
        <v>2734</v>
      </c>
      <c r="Z22" s="56" t="s">
        <v>2771</v>
      </c>
      <c r="AA22" s="56" t="s">
        <v>41</v>
      </c>
      <c r="AB22" s="56" t="s">
        <v>41</v>
      </c>
      <c r="AC22" s="56" t="s">
        <v>2734</v>
      </c>
      <c r="AD22" s="56" t="s">
        <v>2913</v>
      </c>
      <c r="AE22" s="56"/>
      <c r="AF22" s="108"/>
      <c r="AG22" s="56"/>
      <c r="AH22" s="58"/>
      <c r="AI22"/>
      <c r="AJ22"/>
      <c r="AK22"/>
    </row>
    <row r="23" spans="1:37" ht="79.5" thickBot="1" x14ac:dyDescent="0.3">
      <c r="A23" s="52">
        <v>21</v>
      </c>
      <c r="B23" s="53" t="s">
        <v>2772</v>
      </c>
      <c r="C23" s="52" t="s">
        <v>7</v>
      </c>
      <c r="D23" s="54">
        <v>200000</v>
      </c>
      <c r="E23" s="54">
        <v>100000</v>
      </c>
      <c r="F23" s="54">
        <v>50000</v>
      </c>
      <c r="G23" s="55">
        <v>50000</v>
      </c>
      <c r="H23" s="55"/>
      <c r="I23" s="52" t="s">
        <v>2996</v>
      </c>
      <c r="J23" s="6">
        <v>5166504</v>
      </c>
      <c r="K23" s="52" t="s">
        <v>2941</v>
      </c>
      <c r="L23" s="56"/>
      <c r="M23" s="56"/>
      <c r="N23" s="56"/>
      <c r="O23" s="56" t="s">
        <v>3003</v>
      </c>
      <c r="P23" s="57">
        <f>J23/D23</f>
        <v>25.832519999999999</v>
      </c>
      <c r="Q23" s="56" t="s">
        <v>2734</v>
      </c>
      <c r="R23" s="56" t="s">
        <v>2735</v>
      </c>
      <c r="S23" s="56" t="s">
        <v>2734</v>
      </c>
      <c r="T23" s="56"/>
      <c r="U23" s="56"/>
      <c r="V23" s="56"/>
      <c r="W23" s="56"/>
      <c r="X23" s="56"/>
      <c r="Y23" s="56"/>
      <c r="Z23" s="56"/>
      <c r="AA23" s="56"/>
      <c r="AB23" s="56"/>
      <c r="AC23" s="56"/>
      <c r="AD23" s="56" t="s">
        <v>2914</v>
      </c>
      <c r="AE23" s="56" t="s">
        <v>2837</v>
      </c>
      <c r="AF23" s="110"/>
      <c r="AG23" s="56"/>
      <c r="AH23" s="58"/>
      <c r="AI23"/>
      <c r="AJ23"/>
      <c r="AK23"/>
    </row>
    <row r="24" spans="1:37" ht="147" thickBot="1" x14ac:dyDescent="0.3">
      <c r="A24" s="52">
        <v>22</v>
      </c>
      <c r="B24" s="59" t="s">
        <v>2918</v>
      </c>
      <c r="C24" s="52" t="s">
        <v>2919</v>
      </c>
      <c r="D24" s="54">
        <v>32804</v>
      </c>
      <c r="E24" s="54">
        <v>9841</v>
      </c>
      <c r="F24" s="54">
        <v>11022</v>
      </c>
      <c r="G24" s="55">
        <f>Table1[[#This Row],[Total Beneficiary number (in HPC)]]-Table1[[#This Row],[Children Beneficiary number (if any in CAP)]]-Table1[[#This Row],[Female Beneficiary number (in CAP)]]</f>
        <v>11941</v>
      </c>
      <c r="H24" s="55"/>
      <c r="I24" s="52" t="s">
        <v>2999</v>
      </c>
      <c r="J24" s="6">
        <v>862766</v>
      </c>
      <c r="K24" s="52" t="s">
        <v>2939</v>
      </c>
      <c r="L24" s="56"/>
      <c r="M24" s="56"/>
      <c r="N24" s="56"/>
      <c r="O24" s="56" t="s">
        <v>3005</v>
      </c>
      <c r="P24" s="57">
        <f>J24/D24</f>
        <v>26.300634069015974</v>
      </c>
      <c r="Q24" s="56" t="s">
        <v>41</v>
      </c>
      <c r="R24" s="56" t="s">
        <v>2735</v>
      </c>
      <c r="S24" s="56" t="s">
        <v>41</v>
      </c>
      <c r="T24" s="60" t="s">
        <v>2948</v>
      </c>
      <c r="U24" s="61" t="s">
        <v>41</v>
      </c>
      <c r="V24" s="56" t="s">
        <v>41</v>
      </c>
      <c r="W24" s="56" t="s">
        <v>2948</v>
      </c>
      <c r="X24" s="56" t="s">
        <v>41</v>
      </c>
      <c r="Y24" s="56" t="s">
        <v>2948</v>
      </c>
      <c r="Z24" s="56" t="s">
        <v>40</v>
      </c>
      <c r="AA24" s="56" t="s">
        <v>41</v>
      </c>
      <c r="AB24" s="56" t="s">
        <v>41</v>
      </c>
      <c r="AC24" s="56" t="s">
        <v>2948</v>
      </c>
      <c r="AD24" s="56" t="s">
        <v>2921</v>
      </c>
      <c r="AE24" s="56"/>
      <c r="AF24" s="56" t="s">
        <v>2946</v>
      </c>
      <c r="AG24" s="56"/>
      <c r="AH24" s="58"/>
      <c r="AI24"/>
      <c r="AJ24"/>
      <c r="AK24"/>
    </row>
    <row r="25" spans="1:37" ht="180.75" thickBot="1" x14ac:dyDescent="0.3">
      <c r="A25" s="52">
        <v>23</v>
      </c>
      <c r="B25" s="59" t="s">
        <v>2920</v>
      </c>
      <c r="C25" s="52" t="s">
        <v>3</v>
      </c>
      <c r="D25" s="54">
        <v>36000</v>
      </c>
      <c r="E25" s="54">
        <v>18720</v>
      </c>
      <c r="F25" s="54">
        <v>8460</v>
      </c>
      <c r="G25" s="55">
        <v>8820</v>
      </c>
      <c r="H25" s="55"/>
      <c r="I25" s="52" t="s">
        <v>3000</v>
      </c>
      <c r="J25" s="6">
        <v>752245</v>
      </c>
      <c r="K25" s="52" t="s">
        <v>2939</v>
      </c>
      <c r="L25" s="56"/>
      <c r="M25" s="56"/>
      <c r="N25" s="56"/>
      <c r="O25" s="56" t="s">
        <v>3008</v>
      </c>
      <c r="P25" s="57">
        <f>J25/D25</f>
        <v>20.895694444444445</v>
      </c>
      <c r="Q25" s="56" t="s">
        <v>41</v>
      </c>
      <c r="R25" s="56" t="s">
        <v>2735</v>
      </c>
      <c r="S25" s="56"/>
      <c r="T25" s="60" t="s">
        <v>41</v>
      </c>
      <c r="U25" s="61" t="s">
        <v>41</v>
      </c>
      <c r="V25" s="56" t="s">
        <v>41</v>
      </c>
      <c r="W25" s="56" t="s">
        <v>2948</v>
      </c>
      <c r="X25" s="56" t="s">
        <v>41</v>
      </c>
      <c r="Y25" s="56" t="s">
        <v>2948</v>
      </c>
      <c r="Z25" s="56" t="s">
        <v>2948</v>
      </c>
      <c r="AA25" s="56" t="s">
        <v>41</v>
      </c>
      <c r="AB25" s="56" t="s">
        <v>41</v>
      </c>
      <c r="AC25" s="56" t="s">
        <v>2948</v>
      </c>
      <c r="AD25" s="56" t="s">
        <v>2922</v>
      </c>
      <c r="AE25" s="56"/>
      <c r="AF25" s="56" t="s">
        <v>2946</v>
      </c>
      <c r="AG25" s="56"/>
      <c r="AH25" s="58"/>
      <c r="AI25"/>
      <c r="AJ25"/>
      <c r="AK25"/>
    </row>
    <row r="26" spans="1:37" ht="113.25" thickBot="1" x14ac:dyDescent="0.3">
      <c r="A26" s="52">
        <v>24</v>
      </c>
      <c r="B26" s="59" t="s">
        <v>2923</v>
      </c>
      <c r="C26" s="52" t="s">
        <v>3</v>
      </c>
      <c r="D26" s="54">
        <v>65000</v>
      </c>
      <c r="E26" s="54">
        <v>33800</v>
      </c>
      <c r="F26" s="54">
        <v>15275</v>
      </c>
      <c r="G26" s="55">
        <v>15925</v>
      </c>
      <c r="H26" s="55"/>
      <c r="I26" s="52" t="s">
        <v>3000</v>
      </c>
      <c r="J26" s="6">
        <v>1635923</v>
      </c>
      <c r="K26" s="52" t="s">
        <v>2939</v>
      </c>
      <c r="L26" s="56"/>
      <c r="M26" s="56"/>
      <c r="N26" s="56"/>
      <c r="O26" s="56" t="s">
        <v>3005</v>
      </c>
      <c r="P26" s="57">
        <f>J26/D26</f>
        <v>25.168046153846152</v>
      </c>
      <c r="Q26" s="56" t="s">
        <v>41</v>
      </c>
      <c r="R26" s="56" t="s">
        <v>2735</v>
      </c>
      <c r="S26" s="56"/>
      <c r="T26" s="60" t="s">
        <v>41</v>
      </c>
      <c r="U26" s="61" t="s">
        <v>41</v>
      </c>
      <c r="V26" s="56" t="s">
        <v>41</v>
      </c>
      <c r="W26" s="56" t="s">
        <v>41</v>
      </c>
      <c r="X26" s="56" t="s">
        <v>41</v>
      </c>
      <c r="Y26" s="56" t="s">
        <v>2948</v>
      </c>
      <c r="Z26" s="56" t="s">
        <v>2948</v>
      </c>
      <c r="AA26" s="56" t="s">
        <v>41</v>
      </c>
      <c r="AB26" s="56" t="s">
        <v>41</v>
      </c>
      <c r="AC26" s="56" t="s">
        <v>2948</v>
      </c>
      <c r="AD26" s="56" t="s">
        <v>2924</v>
      </c>
      <c r="AE26" s="56"/>
      <c r="AF26" s="56"/>
      <c r="AG26" s="56"/>
      <c r="AH26" s="58"/>
      <c r="AI26"/>
      <c r="AJ26"/>
      <c r="AK26"/>
    </row>
    <row r="27" spans="1:37" ht="102" thickBot="1" x14ac:dyDescent="0.3">
      <c r="A27" s="52">
        <v>25</v>
      </c>
      <c r="B27" s="59" t="s">
        <v>2925</v>
      </c>
      <c r="C27" s="128" t="s">
        <v>2750</v>
      </c>
      <c r="D27" s="54">
        <v>9000</v>
      </c>
      <c r="E27" s="54">
        <v>5000</v>
      </c>
      <c r="F27" s="54">
        <v>2000</v>
      </c>
      <c r="G27" s="55">
        <v>2000</v>
      </c>
      <c r="H27" s="55"/>
      <c r="I27" s="52" t="s">
        <v>331</v>
      </c>
      <c r="J27" s="6">
        <v>190238</v>
      </c>
      <c r="K27" s="52" t="s">
        <v>2939</v>
      </c>
      <c r="L27" s="100"/>
      <c r="M27" s="100"/>
      <c r="N27" s="100"/>
      <c r="O27" s="56" t="s">
        <v>3005</v>
      </c>
      <c r="P27" s="57">
        <f>J27/D27</f>
        <v>21.137555555555554</v>
      </c>
      <c r="Q27" s="56" t="s">
        <v>41</v>
      </c>
      <c r="R27" s="56" t="s">
        <v>2735</v>
      </c>
      <c r="S27" s="100"/>
      <c r="T27" s="60" t="s">
        <v>2734</v>
      </c>
      <c r="U27" s="61" t="s">
        <v>41</v>
      </c>
      <c r="V27" s="56" t="s">
        <v>40</v>
      </c>
      <c r="W27" s="56" t="s">
        <v>41</v>
      </c>
      <c r="X27" s="56" t="s">
        <v>41</v>
      </c>
      <c r="Y27" s="56" t="s">
        <v>2734</v>
      </c>
      <c r="Z27" s="56" t="s">
        <v>40</v>
      </c>
      <c r="AA27" s="56" t="s">
        <v>41</v>
      </c>
      <c r="AB27" s="56" t="s">
        <v>41</v>
      </c>
      <c r="AC27" s="56" t="s">
        <v>2734</v>
      </c>
      <c r="AD27" s="56" t="s">
        <v>2949</v>
      </c>
      <c r="AE27" s="56"/>
      <c r="AF27" s="56"/>
      <c r="AG27" s="56"/>
      <c r="AH27" s="58"/>
      <c r="AI27"/>
      <c r="AJ27"/>
      <c r="AK27"/>
    </row>
    <row r="28" spans="1:37" ht="270.75" thickBot="1" x14ac:dyDescent="0.3">
      <c r="A28" s="52">
        <v>26</v>
      </c>
      <c r="B28" s="59" t="s">
        <v>2926</v>
      </c>
      <c r="C28" s="52" t="s">
        <v>33</v>
      </c>
      <c r="D28" s="54">
        <v>5908</v>
      </c>
      <c r="E28" s="54">
        <f>839+2558</f>
        <v>3397</v>
      </c>
      <c r="F28" s="54">
        <v>2785</v>
      </c>
      <c r="G28" s="55">
        <f>Table1[[#This Row],[Children Beneficiary number (if any in CAP)]]+Table1[[#This Row],[Female Beneficiary number (in CAP)]]</f>
        <v>6182</v>
      </c>
      <c r="H28" s="55"/>
      <c r="I28" s="52" t="s">
        <v>3000</v>
      </c>
      <c r="J28" s="6">
        <v>804273</v>
      </c>
      <c r="K28" s="52" t="s">
        <v>2939</v>
      </c>
      <c r="L28" s="56"/>
      <c r="M28" s="56"/>
      <c r="N28" s="56"/>
      <c r="O28" s="56" t="s">
        <v>3005</v>
      </c>
      <c r="P28" s="57">
        <f>J28/D28</f>
        <v>136.13287068381854</v>
      </c>
      <c r="Q28" s="56" t="s">
        <v>2948</v>
      </c>
      <c r="R28" s="56" t="s">
        <v>2735</v>
      </c>
      <c r="S28" s="56"/>
      <c r="T28" s="56" t="s">
        <v>2948</v>
      </c>
      <c r="U28" s="61" t="s">
        <v>41</v>
      </c>
      <c r="V28" s="56" t="s">
        <v>40</v>
      </c>
      <c r="W28" s="56" t="s">
        <v>41</v>
      </c>
      <c r="X28" s="56" t="s">
        <v>2948</v>
      </c>
      <c r="Y28" s="56" t="s">
        <v>2948</v>
      </c>
      <c r="Z28" s="56" t="s">
        <v>2948</v>
      </c>
      <c r="AA28" s="56" t="s">
        <v>2752</v>
      </c>
      <c r="AB28" s="56" t="s">
        <v>41</v>
      </c>
      <c r="AC28" s="56" t="s">
        <v>2948</v>
      </c>
      <c r="AD28" s="56" t="s">
        <v>2927</v>
      </c>
      <c r="AE28" s="56" t="s">
        <v>3011</v>
      </c>
      <c r="AF28" s="56"/>
      <c r="AG28" s="135" t="s">
        <v>3010</v>
      </c>
      <c r="AH28" s="58"/>
      <c r="AI28"/>
      <c r="AJ28"/>
      <c r="AK28"/>
    </row>
    <row r="29" spans="1:37" ht="158.25" thickBot="1" x14ac:dyDescent="0.3">
      <c r="A29" s="52">
        <v>27</v>
      </c>
      <c r="B29" s="59" t="s">
        <v>2928</v>
      </c>
      <c r="C29" s="52" t="s">
        <v>34</v>
      </c>
      <c r="D29" s="54">
        <v>15448</v>
      </c>
      <c r="E29" s="54">
        <v>9310</v>
      </c>
      <c r="F29" s="54">
        <v>3406</v>
      </c>
      <c r="G29" s="55">
        <v>2781</v>
      </c>
      <c r="H29" s="55"/>
      <c r="I29" s="52" t="s">
        <v>3000</v>
      </c>
      <c r="J29" s="6">
        <v>1858097</v>
      </c>
      <c r="K29" s="52" t="s">
        <v>2939</v>
      </c>
      <c r="L29" s="56"/>
      <c r="M29" s="56"/>
      <c r="N29" s="56"/>
      <c r="O29" s="56" t="s">
        <v>3005</v>
      </c>
      <c r="P29" s="57">
        <f>J29/D29</f>
        <v>120.28074831693424</v>
      </c>
      <c r="Q29" s="56" t="s">
        <v>41</v>
      </c>
      <c r="R29" s="56" t="s">
        <v>2735</v>
      </c>
      <c r="S29" s="56"/>
      <c r="T29" s="60" t="s">
        <v>41</v>
      </c>
      <c r="U29" s="61"/>
      <c r="V29" s="56" t="s">
        <v>41</v>
      </c>
      <c r="W29" s="56" t="s">
        <v>41</v>
      </c>
      <c r="X29" s="56" t="s">
        <v>2948</v>
      </c>
      <c r="Y29" s="56" t="s">
        <v>2948</v>
      </c>
      <c r="Z29" s="56" t="s">
        <v>2948</v>
      </c>
      <c r="AA29" s="56" t="s">
        <v>2948</v>
      </c>
      <c r="AB29" s="56" t="s">
        <v>41</v>
      </c>
      <c r="AC29" s="56" t="s">
        <v>2948</v>
      </c>
      <c r="AD29" s="56" t="s">
        <v>2929</v>
      </c>
      <c r="AE29" s="56" t="s">
        <v>2947</v>
      </c>
      <c r="AF29" s="56"/>
      <c r="AG29" s="56"/>
      <c r="AH29" s="58"/>
      <c r="AI29"/>
      <c r="AJ29"/>
      <c r="AK29"/>
    </row>
    <row r="30" spans="1:37" ht="45.75" thickBot="1" x14ac:dyDescent="0.3">
      <c r="A30" s="52">
        <v>28</v>
      </c>
      <c r="B30" s="59" t="s">
        <v>2930</v>
      </c>
      <c r="C30" s="52" t="s">
        <v>6</v>
      </c>
      <c r="D30" s="54">
        <v>10109</v>
      </c>
      <c r="E30" s="54">
        <v>9597</v>
      </c>
      <c r="F30" s="54">
        <v>153</v>
      </c>
      <c r="G30" s="55">
        <f>Table1[[#This Row],[Total Beneficiary number (in HPC)]]-Table1[[#This Row],[Children Beneficiary number (if any in CAP)]]-Table1[[#This Row],[Female Beneficiary number (in CAP)]]</f>
        <v>359</v>
      </c>
      <c r="H30" s="55"/>
      <c r="I30" s="52" t="s">
        <v>2995</v>
      </c>
      <c r="J30" s="6">
        <v>856000</v>
      </c>
      <c r="K30" s="52" t="s">
        <v>2939</v>
      </c>
      <c r="L30" s="56"/>
      <c r="M30" s="56"/>
      <c r="N30" s="56"/>
      <c r="O30" s="56" t="s">
        <v>3005</v>
      </c>
      <c r="P30" s="57">
        <f>J30/D30</f>
        <v>84.677020476802852</v>
      </c>
      <c r="Q30" s="56" t="s">
        <v>41</v>
      </c>
      <c r="R30" s="56" t="s">
        <v>2735</v>
      </c>
      <c r="S30" s="56"/>
      <c r="T30" s="60" t="s">
        <v>41</v>
      </c>
      <c r="U30" s="61" t="s">
        <v>2739</v>
      </c>
      <c r="V30" s="56" t="s">
        <v>41</v>
      </c>
      <c r="W30" s="56" t="s">
        <v>41</v>
      </c>
      <c r="X30" s="56" t="s">
        <v>41</v>
      </c>
      <c r="Y30" s="56" t="s">
        <v>41</v>
      </c>
      <c r="Z30" s="56" t="s">
        <v>2948</v>
      </c>
      <c r="AA30" s="56" t="s">
        <v>2752</v>
      </c>
      <c r="AB30" s="56" t="s">
        <v>41</v>
      </c>
      <c r="AC30" s="56" t="s">
        <v>2948</v>
      </c>
      <c r="AD30" s="56" t="s">
        <v>2931</v>
      </c>
      <c r="AE30" s="56"/>
      <c r="AF30" s="56" t="s">
        <v>2945</v>
      </c>
      <c r="AG30" s="56"/>
      <c r="AH30" s="58"/>
      <c r="AI30"/>
      <c r="AJ30"/>
      <c r="AK30"/>
    </row>
    <row r="31" spans="1:37" ht="124.5" thickBot="1" x14ac:dyDescent="0.3">
      <c r="A31" s="52">
        <v>29</v>
      </c>
      <c r="B31" s="59" t="s">
        <v>2932</v>
      </c>
      <c r="C31" s="52" t="s">
        <v>6</v>
      </c>
      <c r="D31" s="54">
        <v>10003</v>
      </c>
      <c r="E31" s="54">
        <v>4550</v>
      </c>
      <c r="F31" s="54">
        <v>3395</v>
      </c>
      <c r="G31" s="55">
        <f>Table1[[#This Row],[Total Beneficiary number (in HPC)]]-Table1[[#This Row],[Children Beneficiary number (if any in CAP)]]-Table1[[#This Row],[Female Beneficiary number (in CAP)]]</f>
        <v>2058</v>
      </c>
      <c r="H31" s="55"/>
      <c r="I31" s="52" t="s">
        <v>3000</v>
      </c>
      <c r="J31" s="6">
        <v>1438250</v>
      </c>
      <c r="K31" s="52" t="s">
        <v>2939</v>
      </c>
      <c r="L31" s="56"/>
      <c r="M31" s="56"/>
      <c r="N31" s="56"/>
      <c r="O31" s="56" t="s">
        <v>3005</v>
      </c>
      <c r="P31" s="57">
        <f>J31/D31</f>
        <v>143.78186544036788</v>
      </c>
      <c r="Q31" s="56" t="s">
        <v>41</v>
      </c>
      <c r="R31" s="56" t="s">
        <v>2735</v>
      </c>
      <c r="S31" s="56"/>
      <c r="T31" s="56" t="s">
        <v>2948</v>
      </c>
      <c r="U31" s="61" t="s">
        <v>41</v>
      </c>
      <c r="V31" s="56" t="s">
        <v>41</v>
      </c>
      <c r="W31" s="56" t="s">
        <v>41</v>
      </c>
      <c r="X31" s="56" t="s">
        <v>41</v>
      </c>
      <c r="Y31" s="56" t="s">
        <v>41</v>
      </c>
      <c r="Z31" s="56" t="s">
        <v>2948</v>
      </c>
      <c r="AA31" s="56" t="s">
        <v>41</v>
      </c>
      <c r="AB31" s="56" t="s">
        <v>41</v>
      </c>
      <c r="AC31" s="56" t="s">
        <v>2948</v>
      </c>
      <c r="AD31" s="56" t="s">
        <v>2933</v>
      </c>
      <c r="AE31" s="56"/>
      <c r="AF31" s="56"/>
      <c r="AG31" s="56"/>
      <c r="AH31" s="58"/>
      <c r="AI31"/>
      <c r="AJ31"/>
      <c r="AK31"/>
    </row>
    <row r="32" spans="1:37" ht="198.75" customHeight="1" thickBot="1" x14ac:dyDescent="0.3">
      <c r="A32" s="52">
        <v>30</v>
      </c>
      <c r="B32" s="59" t="s">
        <v>2934</v>
      </c>
      <c r="C32" s="52" t="s">
        <v>7</v>
      </c>
      <c r="D32" s="54">
        <v>38468</v>
      </c>
      <c r="E32" s="54">
        <v>19734</v>
      </c>
      <c r="F32" s="54">
        <v>10637</v>
      </c>
      <c r="G32" s="55">
        <v>8097</v>
      </c>
      <c r="H32" s="55"/>
      <c r="I32" s="52" t="s">
        <v>3000</v>
      </c>
      <c r="J32" s="6">
        <v>2118228</v>
      </c>
      <c r="K32" s="52" t="s">
        <v>2939</v>
      </c>
      <c r="L32" s="56"/>
      <c r="M32" s="56"/>
      <c r="N32" s="56"/>
      <c r="O32" s="56" t="s">
        <v>3005</v>
      </c>
      <c r="P32" s="57">
        <f>J32/D32</f>
        <v>55.06467713424145</v>
      </c>
      <c r="Q32" s="56" t="s">
        <v>41</v>
      </c>
      <c r="R32" s="56" t="s">
        <v>2735</v>
      </c>
      <c r="S32" s="56"/>
      <c r="T32" s="56" t="s">
        <v>2948</v>
      </c>
      <c r="U32" s="61" t="s">
        <v>41</v>
      </c>
      <c r="V32" s="56" t="s">
        <v>40</v>
      </c>
      <c r="W32" s="56" t="s">
        <v>2948</v>
      </c>
      <c r="X32" s="56" t="s">
        <v>41</v>
      </c>
      <c r="Y32" s="56" t="s">
        <v>41</v>
      </c>
      <c r="Z32" s="56" t="s">
        <v>2948</v>
      </c>
      <c r="AA32" s="56" t="s">
        <v>41</v>
      </c>
      <c r="AB32" s="56" t="s">
        <v>41</v>
      </c>
      <c r="AC32" s="56" t="s">
        <v>2948</v>
      </c>
      <c r="AD32" s="56" t="s">
        <v>2935</v>
      </c>
      <c r="AE32" s="56"/>
      <c r="AF32" s="56"/>
      <c r="AG32" s="56"/>
      <c r="AH32" s="58"/>
      <c r="AI32"/>
      <c r="AJ32"/>
      <c r="AK32"/>
    </row>
    <row r="33" spans="1:37" ht="180.75" thickBot="1" x14ac:dyDescent="0.3">
      <c r="A33" s="52">
        <v>31</v>
      </c>
      <c r="B33" s="59" t="s">
        <v>2936</v>
      </c>
      <c r="C33" s="52" t="s">
        <v>7</v>
      </c>
      <c r="D33" s="127">
        <v>4050</v>
      </c>
      <c r="E33" s="54">
        <v>1117</v>
      </c>
      <c r="F33" s="54">
        <v>811</v>
      </c>
      <c r="G33" s="55">
        <v>845</v>
      </c>
      <c r="H33" s="55"/>
      <c r="I33" s="52" t="s">
        <v>3000</v>
      </c>
      <c r="J33" s="6">
        <v>1777431</v>
      </c>
      <c r="K33" s="52" t="s">
        <v>2939</v>
      </c>
      <c r="L33" s="56"/>
      <c r="M33" s="56"/>
      <c r="N33" s="56"/>
      <c r="O33" s="56" t="s">
        <v>3005</v>
      </c>
      <c r="P33" s="132">
        <f>J33/D33</f>
        <v>438.87185185185183</v>
      </c>
      <c r="Q33" s="56" t="s">
        <v>41</v>
      </c>
      <c r="R33" s="56" t="s">
        <v>2735</v>
      </c>
      <c r="S33" s="56"/>
      <c r="T33" s="56" t="s">
        <v>2948</v>
      </c>
      <c r="U33" s="61" t="s">
        <v>41</v>
      </c>
      <c r="V33" s="56" t="s">
        <v>40</v>
      </c>
      <c r="W33" s="56" t="s">
        <v>2948</v>
      </c>
      <c r="X33" s="56" t="s">
        <v>2948</v>
      </c>
      <c r="Y33" s="56" t="s">
        <v>2948</v>
      </c>
      <c r="Z33" s="56" t="s">
        <v>2948</v>
      </c>
      <c r="AA33" s="56" t="s">
        <v>40</v>
      </c>
      <c r="AB33" s="56" t="s">
        <v>41</v>
      </c>
      <c r="AC33" s="56" t="s">
        <v>2948</v>
      </c>
      <c r="AD33" s="56" t="s">
        <v>2937</v>
      </c>
      <c r="AE33" s="56"/>
      <c r="AF33" s="56"/>
      <c r="AG33" s="135" t="s">
        <v>3009</v>
      </c>
      <c r="AH33" s="58"/>
      <c r="AI33"/>
      <c r="AJ33"/>
      <c r="AK33"/>
    </row>
    <row r="34" spans="1:37" ht="26.25" thickBot="1" x14ac:dyDescent="0.3">
      <c r="A34" s="52">
        <v>32</v>
      </c>
      <c r="B34" s="112" t="s">
        <v>2938</v>
      </c>
      <c r="C34" s="111" t="s">
        <v>7</v>
      </c>
      <c r="D34" s="113"/>
      <c r="E34" s="113"/>
      <c r="F34" s="113"/>
      <c r="G34" s="114"/>
      <c r="H34" s="114"/>
      <c r="I34" s="111" t="s">
        <v>3012</v>
      </c>
      <c r="J34" s="115">
        <v>570942</v>
      </c>
      <c r="K34" s="111" t="s">
        <v>2940</v>
      </c>
      <c r="L34" s="116"/>
      <c r="M34" s="116"/>
      <c r="N34" s="116"/>
      <c r="O34" s="116" t="s">
        <v>3006</v>
      </c>
      <c r="P34" s="117" t="e">
        <f>J34/D34</f>
        <v>#DIV/0!</v>
      </c>
      <c r="Q34" s="116" t="s">
        <v>41</v>
      </c>
      <c r="R34" s="56" t="s">
        <v>2769</v>
      </c>
      <c r="S34" s="116"/>
      <c r="T34" s="118" t="s">
        <v>41</v>
      </c>
      <c r="U34" s="119" t="s">
        <v>41</v>
      </c>
      <c r="V34" s="116" t="s">
        <v>41</v>
      </c>
      <c r="W34" s="116" t="s">
        <v>41</v>
      </c>
      <c r="X34" s="116" t="s">
        <v>41</v>
      </c>
      <c r="Y34" s="116" t="s">
        <v>41</v>
      </c>
      <c r="Z34" s="116" t="s">
        <v>2739</v>
      </c>
      <c r="AA34" s="116" t="s">
        <v>2752</v>
      </c>
      <c r="AB34" s="116" t="s">
        <v>41</v>
      </c>
      <c r="AC34" s="56" t="s">
        <v>2948</v>
      </c>
      <c r="AD34" s="120" t="s">
        <v>2943</v>
      </c>
      <c r="AE34" s="120"/>
      <c r="AF34" s="120"/>
      <c r="AG34" s="116"/>
      <c r="AH34" s="58"/>
      <c r="AI34"/>
      <c r="AJ34"/>
      <c r="AK34"/>
    </row>
    <row r="35" spans="1:37" ht="26.25" thickBot="1" x14ac:dyDescent="0.3">
      <c r="A35" s="111">
        <v>33</v>
      </c>
      <c r="B35" s="112" t="s">
        <v>2950</v>
      </c>
      <c r="C35" s="111" t="s">
        <v>2483</v>
      </c>
      <c r="D35" s="113"/>
      <c r="E35" s="113"/>
      <c r="F35" s="113"/>
      <c r="G35" s="114"/>
      <c r="H35" s="114"/>
      <c r="I35" s="111" t="s">
        <v>3012</v>
      </c>
      <c r="J35" s="115">
        <v>246100</v>
      </c>
      <c r="K35" s="111" t="s">
        <v>2939</v>
      </c>
      <c r="L35" s="116"/>
      <c r="M35" s="116"/>
      <c r="N35" s="116"/>
      <c r="O35" s="116" t="s">
        <v>3006</v>
      </c>
      <c r="P35" s="117" t="e">
        <f>J35/D35</f>
        <v>#DIV/0!</v>
      </c>
      <c r="Q35" s="116" t="s">
        <v>41</v>
      </c>
      <c r="R35" s="116" t="s">
        <v>116</v>
      </c>
      <c r="S35" s="116"/>
      <c r="T35" s="118" t="s">
        <v>41</v>
      </c>
      <c r="U35" s="119" t="s">
        <v>41</v>
      </c>
      <c r="V35" s="116" t="s">
        <v>2739</v>
      </c>
      <c r="W35" s="116" t="s">
        <v>41</v>
      </c>
      <c r="X35" s="116" t="s">
        <v>41</v>
      </c>
      <c r="Y35" s="116" t="s">
        <v>41</v>
      </c>
      <c r="Z35" s="116" t="s">
        <v>2739</v>
      </c>
      <c r="AA35" s="116" t="s">
        <v>41</v>
      </c>
      <c r="AB35" s="116" t="s">
        <v>41</v>
      </c>
      <c r="AC35" s="116" t="s">
        <v>2734</v>
      </c>
      <c r="AD35" s="120" t="s">
        <v>2951</v>
      </c>
      <c r="AE35" s="120"/>
      <c r="AF35" s="120"/>
      <c r="AG35" s="116"/>
      <c r="AH35" s="58"/>
      <c r="AI35"/>
      <c r="AJ35"/>
      <c r="AK35"/>
    </row>
    <row r="36" spans="1:37" ht="16.5" thickBot="1" x14ac:dyDescent="0.3">
      <c r="A36" s="139" t="s">
        <v>3013</v>
      </c>
      <c r="B36" s="140"/>
      <c r="C36" s="139"/>
      <c r="D36" s="144">
        <f>SUBTOTAL(109,Table1[Total Beneficiary number (in HPC)])</f>
        <v>5163158</v>
      </c>
      <c r="E36" s="144">
        <f>SUBTOTAL(109,Table1[Children Beneficiary number (if any in CAP)])</f>
        <v>1527921</v>
      </c>
      <c r="F36" s="144">
        <f>SUBTOTAL(109,Table1[Female Beneficiary number (in CAP)])</f>
        <v>1828535</v>
      </c>
      <c r="G36" s="144">
        <f>SUBTOTAL(109,Table1[Male Beneficiary number (in CAP) (Calculated)])</f>
        <v>641986</v>
      </c>
      <c r="H36" s="144">
        <f>SUBTOTAL(109,Table1[Other Beneficiary number (if any in CAP)])</f>
        <v>1338</v>
      </c>
      <c r="I36" s="139"/>
      <c r="J36" s="115">
        <f>SUBTOTAL(109,Table1[Total Original Request IN CAP (US$)])</f>
        <v>39213897</v>
      </c>
      <c r="K36" s="139"/>
      <c r="L36" s="141"/>
      <c r="M36" s="141"/>
      <c r="N36" s="141"/>
      <c r="O36" s="141"/>
      <c r="P36" s="141"/>
      <c r="Q36" s="141"/>
      <c r="R36" s="141"/>
      <c r="S36" s="141"/>
      <c r="T36" s="142"/>
      <c r="U36" s="143"/>
      <c r="V36" s="141"/>
      <c r="W36" s="141"/>
      <c r="X36" s="141"/>
      <c r="Y36" s="141"/>
      <c r="Z36" s="141"/>
      <c r="AA36" s="141"/>
      <c r="AB36" s="141"/>
      <c r="AC36" s="141"/>
      <c r="AD36" s="141"/>
      <c r="AE36" s="141"/>
      <c r="AF36" s="141"/>
      <c r="AG36" s="141"/>
      <c r="AH36" s="56"/>
    </row>
    <row r="37" spans="1:37" ht="16.5" thickBot="1" x14ac:dyDescent="0.3">
      <c r="A37" s="52"/>
      <c r="B37" s="52"/>
      <c r="C37" s="52"/>
      <c r="D37" s="54"/>
      <c r="E37" s="54"/>
      <c r="F37" s="54"/>
      <c r="G37" s="55"/>
      <c r="H37" s="55"/>
      <c r="I37" s="52"/>
      <c r="K37" s="52"/>
      <c r="L37" s="52"/>
      <c r="M37" s="56"/>
      <c r="N37" s="56"/>
      <c r="O37" s="56"/>
      <c r="P37" s="56"/>
      <c r="Q37" s="57" t="e">
        <f>#REF!/D37</f>
        <v>#REF!</v>
      </c>
      <c r="R37" s="56"/>
      <c r="S37" s="56"/>
      <c r="T37" s="56"/>
      <c r="U37" s="56"/>
      <c r="V37" s="56"/>
      <c r="W37" s="56"/>
      <c r="X37" s="56"/>
      <c r="Y37" s="56"/>
      <c r="Z37" s="56"/>
      <c r="AA37" s="56"/>
      <c r="AB37" s="56"/>
      <c r="AC37" s="56"/>
      <c r="AD37" s="56"/>
      <c r="AF37" s="56"/>
      <c r="AG37" s="56"/>
      <c r="AH37" s="63"/>
    </row>
    <row r="38" spans="1:37" x14ac:dyDescent="0.25">
      <c r="A38" s="63"/>
      <c r="B38" s="63"/>
      <c r="C38" s="63"/>
      <c r="D38" s="64"/>
      <c r="E38" s="145">
        <f>Table1[[#Totals],[Children Beneficiary number (if any in CAP)]]/Table1[[#Totals],[Total Beneficiary number (in HPC)]]</f>
        <v>0.29592760864571643</v>
      </c>
      <c r="F38" s="145">
        <f>Table1[[#Totals],[Female Beneficiary number (in CAP)]]/Table1[[#Totals],[Total Beneficiary number (in HPC)]]</f>
        <v>0.3541505024638022</v>
      </c>
      <c r="G38" s="145">
        <f>Table1[[#Totals],[Male Beneficiary number (in CAP) (Calculated)]]/Table1[[#Totals],[Total Beneficiary number (in HPC)]]</f>
        <v>0.12433979359144151</v>
      </c>
      <c r="H38" s="65"/>
      <c r="I38" s="65"/>
      <c r="K38" s="66"/>
      <c r="L38" s="66"/>
      <c r="M38" s="63"/>
      <c r="N38" s="63"/>
      <c r="O38" s="63"/>
      <c r="P38" s="63"/>
      <c r="Q38" s="63"/>
      <c r="R38" s="63"/>
      <c r="S38" s="63"/>
      <c r="T38" s="63"/>
      <c r="U38" s="63"/>
      <c r="V38" s="63"/>
      <c r="W38" s="63"/>
      <c r="X38" s="63"/>
      <c r="Y38" s="63"/>
      <c r="Z38" s="63"/>
      <c r="AA38" s="63"/>
      <c r="AB38" s="63"/>
      <c r="AC38" s="63"/>
      <c r="AD38" s="63"/>
      <c r="AF38" s="63"/>
      <c r="AG38" s="63"/>
      <c r="AH38" s="63"/>
    </row>
    <row r="39" spans="1:37" x14ac:dyDescent="0.25">
      <c r="A39" s="63"/>
      <c r="B39" s="63"/>
      <c r="C39" s="63"/>
      <c r="D39" s="64"/>
      <c r="E39" s="64">
        <v>0.43</v>
      </c>
      <c r="F39" s="65">
        <v>0.49</v>
      </c>
      <c r="G39" s="66">
        <v>0.51</v>
      </c>
      <c r="H39" s="65"/>
      <c r="I39" s="65"/>
      <c r="K39" s="66"/>
      <c r="L39" s="66"/>
      <c r="M39" s="63"/>
      <c r="N39" s="63"/>
      <c r="O39" s="63"/>
      <c r="P39" s="63"/>
      <c r="Q39" s="63"/>
      <c r="R39" s="63"/>
      <c r="S39" s="63"/>
      <c r="T39" s="63"/>
      <c r="U39" s="63"/>
      <c r="V39" s="63"/>
      <c r="W39" s="63"/>
      <c r="X39" s="63"/>
      <c r="Y39" s="63"/>
      <c r="Z39" s="63"/>
      <c r="AA39" s="63"/>
      <c r="AB39" s="63"/>
      <c r="AC39" s="63"/>
      <c r="AD39" s="63"/>
      <c r="AF39" s="63"/>
      <c r="AG39" s="63"/>
      <c r="AH39" s="68"/>
    </row>
    <row r="40" spans="1:37" x14ac:dyDescent="0.25">
      <c r="B40" s="67"/>
      <c r="C40" s="68"/>
      <c r="D40" s="69"/>
      <c r="E40" s="69"/>
      <c r="F40" s="146">
        <f>F39*E39</f>
        <v>0.2107</v>
      </c>
      <c r="G40" s="146">
        <f>G39*E39</f>
        <v>0.21929999999999999</v>
      </c>
      <c r="H40" s="69"/>
      <c r="I40" s="69"/>
      <c r="K40" s="68"/>
      <c r="L40" s="68"/>
      <c r="M40" s="68"/>
      <c r="N40" s="68"/>
      <c r="O40" s="68"/>
      <c r="P40" s="68"/>
      <c r="Q40" s="70"/>
      <c r="R40" s="68"/>
      <c r="S40" s="68"/>
      <c r="T40" s="68"/>
      <c r="U40" s="68"/>
      <c r="V40" s="68"/>
      <c r="W40" s="68"/>
      <c r="X40" s="68"/>
      <c r="Y40" s="68"/>
      <c r="Z40" s="68"/>
      <c r="AA40" s="68"/>
      <c r="AB40" s="68"/>
      <c r="AC40" s="68"/>
      <c r="AD40" s="68"/>
      <c r="AF40" s="68"/>
      <c r="AG40" s="68"/>
    </row>
  </sheetData>
  <pageMargins left="0.7" right="0.7" top="0.75" bottom="0.75" header="0.3" footer="0.3"/>
  <pageSetup paperSize="8" fitToHeight="4"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8" tint="0.79998168889431442"/>
  </sheetPr>
  <dimension ref="A1:AP65536"/>
  <sheetViews>
    <sheetView zoomScaleNormal="100" workbookViewId="0">
      <selection activeCell="A25" sqref="A25"/>
    </sheetView>
  </sheetViews>
  <sheetFormatPr defaultColWidth="48.75" defaultRowHeight="65.099999999999994" customHeight="1" x14ac:dyDescent="0.25"/>
  <cols>
    <col min="1" max="1" width="25.125" style="21" customWidth="1"/>
    <col min="2" max="2" width="33.5" style="21" customWidth="1"/>
    <col min="3" max="3" width="36.5" style="21" customWidth="1"/>
    <col min="4" max="4" width="28.875" style="21" customWidth="1"/>
    <col min="5" max="5" width="20.25" style="21" customWidth="1"/>
    <col min="6" max="6" width="17.875" style="22" customWidth="1"/>
    <col min="7" max="7" width="26.5" style="21" customWidth="1"/>
    <col min="8" max="8" width="14" style="21" customWidth="1"/>
    <col min="9" max="9" width="23.625" style="21" customWidth="1"/>
    <col min="10" max="10" width="16.5" style="21" customWidth="1"/>
    <col min="11" max="11" width="17.875" style="21" customWidth="1"/>
    <col min="12" max="12" width="19.625" style="21" customWidth="1"/>
    <col min="13" max="13" width="23" style="21" customWidth="1"/>
    <col min="14" max="14" width="20.25" style="21" customWidth="1"/>
    <col min="15" max="15" width="24.125" style="21" customWidth="1"/>
    <col min="16" max="18" width="21" style="21" customWidth="1"/>
    <col min="19" max="19" width="17.875" style="47" customWidth="1"/>
    <col min="20" max="20" width="16.125" style="21" customWidth="1"/>
    <col min="21" max="21" width="21.75" style="21" customWidth="1"/>
    <col min="22" max="22" width="24.125" style="21" customWidth="1"/>
    <col min="23" max="23" width="17.625" style="21" customWidth="1"/>
    <col min="24" max="24" width="25.875" style="21" customWidth="1"/>
    <col min="25" max="25" width="23.875" style="21" customWidth="1"/>
    <col min="26" max="26" width="22.625" style="21" customWidth="1"/>
    <col min="27" max="27" width="48.75" style="21" customWidth="1"/>
    <col min="28" max="28" width="24.875" style="21" customWidth="1"/>
    <col min="29" max="29" width="26.375" style="21" customWidth="1"/>
    <col min="30" max="30" width="22.875" style="21" customWidth="1"/>
    <col min="31" max="36" width="48.75" style="21" customWidth="1"/>
    <col min="37" max="37" width="28.25" style="21" customWidth="1"/>
    <col min="38" max="38" width="31.375" style="21" customWidth="1"/>
    <col min="39" max="39" width="24.625" style="21" customWidth="1"/>
    <col min="40" max="40" width="29.25" style="21" customWidth="1"/>
    <col min="41" max="41" width="27.625" style="21" customWidth="1"/>
    <col min="42" max="42" width="32.625" style="21" customWidth="1"/>
    <col min="43" max="43" width="8" style="21" customWidth="1"/>
    <col min="44" max="256" width="48.75" style="21"/>
    <col min="257" max="257" width="25.125" style="21" customWidth="1"/>
    <col min="258" max="258" width="33.5" style="21" customWidth="1"/>
    <col min="259" max="259" width="36.5" style="21" customWidth="1"/>
    <col min="260" max="260" width="28.875" style="21" customWidth="1"/>
    <col min="261" max="261" width="20.25" style="21" customWidth="1"/>
    <col min="262" max="262" width="17.875" style="21" customWidth="1"/>
    <col min="263" max="263" width="26.5" style="21" customWidth="1"/>
    <col min="264" max="264" width="14" style="21" customWidth="1"/>
    <col min="265" max="265" width="23.625" style="21" customWidth="1"/>
    <col min="266" max="266" width="16.5" style="21" customWidth="1"/>
    <col min="267" max="267" width="17.875" style="21" customWidth="1"/>
    <col min="268" max="268" width="19.625" style="21" customWidth="1"/>
    <col min="269" max="269" width="23" style="21" customWidth="1"/>
    <col min="270" max="270" width="20.25" style="21" customWidth="1"/>
    <col min="271" max="271" width="24.125" style="21" customWidth="1"/>
    <col min="272" max="274" width="21" style="21" customWidth="1"/>
    <col min="275" max="275" width="17.875" style="21" customWidth="1"/>
    <col min="276" max="276" width="16.125" style="21" customWidth="1"/>
    <col min="277" max="277" width="21.75" style="21" customWidth="1"/>
    <col min="278" max="278" width="24.125" style="21" customWidth="1"/>
    <col min="279" max="279" width="17.625" style="21" customWidth="1"/>
    <col min="280" max="280" width="25.875" style="21" customWidth="1"/>
    <col min="281" max="281" width="23.875" style="21" customWidth="1"/>
    <col min="282" max="282" width="22.625" style="21" customWidth="1"/>
    <col min="283" max="283" width="48.75" style="21" customWidth="1"/>
    <col min="284" max="284" width="24.875" style="21" customWidth="1"/>
    <col min="285" max="285" width="26.375" style="21" customWidth="1"/>
    <col min="286" max="286" width="22.875" style="21" customWidth="1"/>
    <col min="287" max="292" width="48.75" style="21" customWidth="1"/>
    <col min="293" max="293" width="28.25" style="21" customWidth="1"/>
    <col min="294" max="294" width="31.375" style="21" customWidth="1"/>
    <col min="295" max="295" width="24.625" style="21" customWidth="1"/>
    <col min="296" max="296" width="29.25" style="21" customWidth="1"/>
    <col min="297" max="297" width="27.625" style="21" customWidth="1"/>
    <col min="298" max="298" width="32.625" style="21" customWidth="1"/>
    <col min="299" max="299" width="8" style="21" customWidth="1"/>
    <col min="300" max="512" width="48.75" style="21"/>
    <col min="513" max="513" width="25.125" style="21" customWidth="1"/>
    <col min="514" max="514" width="33.5" style="21" customWidth="1"/>
    <col min="515" max="515" width="36.5" style="21" customWidth="1"/>
    <col min="516" max="516" width="28.875" style="21" customWidth="1"/>
    <col min="517" max="517" width="20.25" style="21" customWidth="1"/>
    <col min="518" max="518" width="17.875" style="21" customWidth="1"/>
    <col min="519" max="519" width="26.5" style="21" customWidth="1"/>
    <col min="520" max="520" width="14" style="21" customWidth="1"/>
    <col min="521" max="521" width="23.625" style="21" customWidth="1"/>
    <col min="522" max="522" width="16.5" style="21" customWidth="1"/>
    <col min="523" max="523" width="17.875" style="21" customWidth="1"/>
    <col min="524" max="524" width="19.625" style="21" customWidth="1"/>
    <col min="525" max="525" width="23" style="21" customWidth="1"/>
    <col min="526" max="526" width="20.25" style="21" customWidth="1"/>
    <col min="527" max="527" width="24.125" style="21" customWidth="1"/>
    <col min="528" max="530" width="21" style="21" customWidth="1"/>
    <col min="531" max="531" width="17.875" style="21" customWidth="1"/>
    <col min="532" max="532" width="16.125" style="21" customWidth="1"/>
    <col min="533" max="533" width="21.75" style="21" customWidth="1"/>
    <col min="534" max="534" width="24.125" style="21" customWidth="1"/>
    <col min="535" max="535" width="17.625" style="21" customWidth="1"/>
    <col min="536" max="536" width="25.875" style="21" customWidth="1"/>
    <col min="537" max="537" width="23.875" style="21" customWidth="1"/>
    <col min="538" max="538" width="22.625" style="21" customWidth="1"/>
    <col min="539" max="539" width="48.75" style="21" customWidth="1"/>
    <col min="540" max="540" width="24.875" style="21" customWidth="1"/>
    <col min="541" max="541" width="26.375" style="21" customWidth="1"/>
    <col min="542" max="542" width="22.875" style="21" customWidth="1"/>
    <col min="543" max="548" width="48.75" style="21" customWidth="1"/>
    <col min="549" max="549" width="28.25" style="21" customWidth="1"/>
    <col min="550" max="550" width="31.375" style="21" customWidth="1"/>
    <col min="551" max="551" width="24.625" style="21" customWidth="1"/>
    <col min="552" max="552" width="29.25" style="21" customWidth="1"/>
    <col min="553" max="553" width="27.625" style="21" customWidth="1"/>
    <col min="554" max="554" width="32.625" style="21" customWidth="1"/>
    <col min="555" max="555" width="8" style="21" customWidth="1"/>
    <col min="556" max="768" width="48.75" style="21"/>
    <col min="769" max="769" width="25.125" style="21" customWidth="1"/>
    <col min="770" max="770" width="33.5" style="21" customWidth="1"/>
    <col min="771" max="771" width="36.5" style="21" customWidth="1"/>
    <col min="772" max="772" width="28.875" style="21" customWidth="1"/>
    <col min="773" max="773" width="20.25" style="21" customWidth="1"/>
    <col min="774" max="774" width="17.875" style="21" customWidth="1"/>
    <col min="775" max="775" width="26.5" style="21" customWidth="1"/>
    <col min="776" max="776" width="14" style="21" customWidth="1"/>
    <col min="777" max="777" width="23.625" style="21" customWidth="1"/>
    <col min="778" max="778" width="16.5" style="21" customWidth="1"/>
    <col min="779" max="779" width="17.875" style="21" customWidth="1"/>
    <col min="780" max="780" width="19.625" style="21" customWidth="1"/>
    <col min="781" max="781" width="23" style="21" customWidth="1"/>
    <col min="782" max="782" width="20.25" style="21" customWidth="1"/>
    <col min="783" max="783" width="24.125" style="21" customWidth="1"/>
    <col min="784" max="786" width="21" style="21" customWidth="1"/>
    <col min="787" max="787" width="17.875" style="21" customWidth="1"/>
    <col min="788" max="788" width="16.125" style="21" customWidth="1"/>
    <col min="789" max="789" width="21.75" style="21" customWidth="1"/>
    <col min="790" max="790" width="24.125" style="21" customWidth="1"/>
    <col min="791" max="791" width="17.625" style="21" customWidth="1"/>
    <col min="792" max="792" width="25.875" style="21" customWidth="1"/>
    <col min="793" max="793" width="23.875" style="21" customWidth="1"/>
    <col min="794" max="794" width="22.625" style="21" customWidth="1"/>
    <col min="795" max="795" width="48.75" style="21" customWidth="1"/>
    <col min="796" max="796" width="24.875" style="21" customWidth="1"/>
    <col min="797" max="797" width="26.375" style="21" customWidth="1"/>
    <col min="798" max="798" width="22.875" style="21" customWidth="1"/>
    <col min="799" max="804" width="48.75" style="21" customWidth="1"/>
    <col min="805" max="805" width="28.25" style="21" customWidth="1"/>
    <col min="806" max="806" width="31.375" style="21" customWidth="1"/>
    <col min="807" max="807" width="24.625" style="21" customWidth="1"/>
    <col min="808" max="808" width="29.25" style="21" customWidth="1"/>
    <col min="809" max="809" width="27.625" style="21" customWidth="1"/>
    <col min="810" max="810" width="32.625" style="21" customWidth="1"/>
    <col min="811" max="811" width="8" style="21" customWidth="1"/>
    <col min="812" max="1024" width="48.75" style="21"/>
    <col min="1025" max="1025" width="25.125" style="21" customWidth="1"/>
    <col min="1026" max="1026" width="33.5" style="21" customWidth="1"/>
    <col min="1027" max="1027" width="36.5" style="21" customWidth="1"/>
    <col min="1028" max="1028" width="28.875" style="21" customWidth="1"/>
    <col min="1029" max="1029" width="20.25" style="21" customWidth="1"/>
    <col min="1030" max="1030" width="17.875" style="21" customWidth="1"/>
    <col min="1031" max="1031" width="26.5" style="21" customWidth="1"/>
    <col min="1032" max="1032" width="14" style="21" customWidth="1"/>
    <col min="1033" max="1033" width="23.625" style="21" customWidth="1"/>
    <col min="1034" max="1034" width="16.5" style="21" customWidth="1"/>
    <col min="1035" max="1035" width="17.875" style="21" customWidth="1"/>
    <col min="1036" max="1036" width="19.625" style="21" customWidth="1"/>
    <col min="1037" max="1037" width="23" style="21" customWidth="1"/>
    <col min="1038" max="1038" width="20.25" style="21" customWidth="1"/>
    <col min="1039" max="1039" width="24.125" style="21" customWidth="1"/>
    <col min="1040" max="1042" width="21" style="21" customWidth="1"/>
    <col min="1043" max="1043" width="17.875" style="21" customWidth="1"/>
    <col min="1044" max="1044" width="16.125" style="21" customWidth="1"/>
    <col min="1045" max="1045" width="21.75" style="21" customWidth="1"/>
    <col min="1046" max="1046" width="24.125" style="21" customWidth="1"/>
    <col min="1047" max="1047" width="17.625" style="21" customWidth="1"/>
    <col min="1048" max="1048" width="25.875" style="21" customWidth="1"/>
    <col min="1049" max="1049" width="23.875" style="21" customWidth="1"/>
    <col min="1050" max="1050" width="22.625" style="21" customWidth="1"/>
    <col min="1051" max="1051" width="48.75" style="21" customWidth="1"/>
    <col min="1052" max="1052" width="24.875" style="21" customWidth="1"/>
    <col min="1053" max="1053" width="26.375" style="21" customWidth="1"/>
    <col min="1054" max="1054" width="22.875" style="21" customWidth="1"/>
    <col min="1055" max="1060" width="48.75" style="21" customWidth="1"/>
    <col min="1061" max="1061" width="28.25" style="21" customWidth="1"/>
    <col min="1062" max="1062" width="31.375" style="21" customWidth="1"/>
    <col min="1063" max="1063" width="24.625" style="21" customWidth="1"/>
    <col min="1064" max="1064" width="29.25" style="21" customWidth="1"/>
    <col min="1065" max="1065" width="27.625" style="21" customWidth="1"/>
    <col min="1066" max="1066" width="32.625" style="21" customWidth="1"/>
    <col min="1067" max="1067" width="8" style="21" customWidth="1"/>
    <col min="1068" max="1280" width="48.75" style="21"/>
    <col min="1281" max="1281" width="25.125" style="21" customWidth="1"/>
    <col min="1282" max="1282" width="33.5" style="21" customWidth="1"/>
    <col min="1283" max="1283" width="36.5" style="21" customWidth="1"/>
    <col min="1284" max="1284" width="28.875" style="21" customWidth="1"/>
    <col min="1285" max="1285" width="20.25" style="21" customWidth="1"/>
    <col min="1286" max="1286" width="17.875" style="21" customWidth="1"/>
    <col min="1287" max="1287" width="26.5" style="21" customWidth="1"/>
    <col min="1288" max="1288" width="14" style="21" customWidth="1"/>
    <col min="1289" max="1289" width="23.625" style="21" customWidth="1"/>
    <col min="1290" max="1290" width="16.5" style="21" customWidth="1"/>
    <col min="1291" max="1291" width="17.875" style="21" customWidth="1"/>
    <col min="1292" max="1292" width="19.625" style="21" customWidth="1"/>
    <col min="1293" max="1293" width="23" style="21" customWidth="1"/>
    <col min="1294" max="1294" width="20.25" style="21" customWidth="1"/>
    <col min="1295" max="1295" width="24.125" style="21" customWidth="1"/>
    <col min="1296" max="1298" width="21" style="21" customWidth="1"/>
    <col min="1299" max="1299" width="17.875" style="21" customWidth="1"/>
    <col min="1300" max="1300" width="16.125" style="21" customWidth="1"/>
    <col min="1301" max="1301" width="21.75" style="21" customWidth="1"/>
    <col min="1302" max="1302" width="24.125" style="21" customWidth="1"/>
    <col min="1303" max="1303" width="17.625" style="21" customWidth="1"/>
    <col min="1304" max="1304" width="25.875" style="21" customWidth="1"/>
    <col min="1305" max="1305" width="23.875" style="21" customWidth="1"/>
    <col min="1306" max="1306" width="22.625" style="21" customWidth="1"/>
    <col min="1307" max="1307" width="48.75" style="21" customWidth="1"/>
    <col min="1308" max="1308" width="24.875" style="21" customWidth="1"/>
    <col min="1309" max="1309" width="26.375" style="21" customWidth="1"/>
    <col min="1310" max="1310" width="22.875" style="21" customWidth="1"/>
    <col min="1311" max="1316" width="48.75" style="21" customWidth="1"/>
    <col min="1317" max="1317" width="28.25" style="21" customWidth="1"/>
    <col min="1318" max="1318" width="31.375" style="21" customWidth="1"/>
    <col min="1319" max="1319" width="24.625" style="21" customWidth="1"/>
    <col min="1320" max="1320" width="29.25" style="21" customWidth="1"/>
    <col min="1321" max="1321" width="27.625" style="21" customWidth="1"/>
    <col min="1322" max="1322" width="32.625" style="21" customWidth="1"/>
    <col min="1323" max="1323" width="8" style="21" customWidth="1"/>
    <col min="1324" max="1536" width="48.75" style="21"/>
    <col min="1537" max="1537" width="25.125" style="21" customWidth="1"/>
    <col min="1538" max="1538" width="33.5" style="21" customWidth="1"/>
    <col min="1539" max="1539" width="36.5" style="21" customWidth="1"/>
    <col min="1540" max="1540" width="28.875" style="21" customWidth="1"/>
    <col min="1541" max="1541" width="20.25" style="21" customWidth="1"/>
    <col min="1542" max="1542" width="17.875" style="21" customWidth="1"/>
    <col min="1543" max="1543" width="26.5" style="21" customWidth="1"/>
    <col min="1544" max="1544" width="14" style="21" customWidth="1"/>
    <col min="1545" max="1545" width="23.625" style="21" customWidth="1"/>
    <col min="1546" max="1546" width="16.5" style="21" customWidth="1"/>
    <col min="1547" max="1547" width="17.875" style="21" customWidth="1"/>
    <col min="1548" max="1548" width="19.625" style="21" customWidth="1"/>
    <col min="1549" max="1549" width="23" style="21" customWidth="1"/>
    <col min="1550" max="1550" width="20.25" style="21" customWidth="1"/>
    <col min="1551" max="1551" width="24.125" style="21" customWidth="1"/>
    <col min="1552" max="1554" width="21" style="21" customWidth="1"/>
    <col min="1555" max="1555" width="17.875" style="21" customWidth="1"/>
    <col min="1556" max="1556" width="16.125" style="21" customWidth="1"/>
    <col min="1557" max="1557" width="21.75" style="21" customWidth="1"/>
    <col min="1558" max="1558" width="24.125" style="21" customWidth="1"/>
    <col min="1559" max="1559" width="17.625" style="21" customWidth="1"/>
    <col min="1560" max="1560" width="25.875" style="21" customWidth="1"/>
    <col min="1561" max="1561" width="23.875" style="21" customWidth="1"/>
    <col min="1562" max="1562" width="22.625" style="21" customWidth="1"/>
    <col min="1563" max="1563" width="48.75" style="21" customWidth="1"/>
    <col min="1564" max="1564" width="24.875" style="21" customWidth="1"/>
    <col min="1565" max="1565" width="26.375" style="21" customWidth="1"/>
    <col min="1566" max="1566" width="22.875" style="21" customWidth="1"/>
    <col min="1567" max="1572" width="48.75" style="21" customWidth="1"/>
    <col min="1573" max="1573" width="28.25" style="21" customWidth="1"/>
    <col min="1574" max="1574" width="31.375" style="21" customWidth="1"/>
    <col min="1575" max="1575" width="24.625" style="21" customWidth="1"/>
    <col min="1576" max="1576" width="29.25" style="21" customWidth="1"/>
    <col min="1577" max="1577" width="27.625" style="21" customWidth="1"/>
    <col min="1578" max="1578" width="32.625" style="21" customWidth="1"/>
    <col min="1579" max="1579" width="8" style="21" customWidth="1"/>
    <col min="1580" max="1792" width="48.75" style="21"/>
    <col min="1793" max="1793" width="25.125" style="21" customWidth="1"/>
    <col min="1794" max="1794" width="33.5" style="21" customWidth="1"/>
    <col min="1795" max="1795" width="36.5" style="21" customWidth="1"/>
    <col min="1796" max="1796" width="28.875" style="21" customWidth="1"/>
    <col min="1797" max="1797" width="20.25" style="21" customWidth="1"/>
    <col min="1798" max="1798" width="17.875" style="21" customWidth="1"/>
    <col min="1799" max="1799" width="26.5" style="21" customWidth="1"/>
    <col min="1800" max="1800" width="14" style="21" customWidth="1"/>
    <col min="1801" max="1801" width="23.625" style="21" customWidth="1"/>
    <col min="1802" max="1802" width="16.5" style="21" customWidth="1"/>
    <col min="1803" max="1803" width="17.875" style="21" customWidth="1"/>
    <col min="1804" max="1804" width="19.625" style="21" customWidth="1"/>
    <col min="1805" max="1805" width="23" style="21" customWidth="1"/>
    <col min="1806" max="1806" width="20.25" style="21" customWidth="1"/>
    <col min="1807" max="1807" width="24.125" style="21" customWidth="1"/>
    <col min="1808" max="1810" width="21" style="21" customWidth="1"/>
    <col min="1811" max="1811" width="17.875" style="21" customWidth="1"/>
    <col min="1812" max="1812" width="16.125" style="21" customWidth="1"/>
    <col min="1813" max="1813" width="21.75" style="21" customWidth="1"/>
    <col min="1814" max="1814" width="24.125" style="21" customWidth="1"/>
    <col min="1815" max="1815" width="17.625" style="21" customWidth="1"/>
    <col min="1816" max="1816" width="25.875" style="21" customWidth="1"/>
    <col min="1817" max="1817" width="23.875" style="21" customWidth="1"/>
    <col min="1818" max="1818" width="22.625" style="21" customWidth="1"/>
    <col min="1819" max="1819" width="48.75" style="21" customWidth="1"/>
    <col min="1820" max="1820" width="24.875" style="21" customWidth="1"/>
    <col min="1821" max="1821" width="26.375" style="21" customWidth="1"/>
    <col min="1822" max="1822" width="22.875" style="21" customWidth="1"/>
    <col min="1823" max="1828" width="48.75" style="21" customWidth="1"/>
    <col min="1829" max="1829" width="28.25" style="21" customWidth="1"/>
    <col min="1830" max="1830" width="31.375" style="21" customWidth="1"/>
    <col min="1831" max="1831" width="24.625" style="21" customWidth="1"/>
    <col min="1832" max="1832" width="29.25" style="21" customWidth="1"/>
    <col min="1833" max="1833" width="27.625" style="21" customWidth="1"/>
    <col min="1834" max="1834" width="32.625" style="21" customWidth="1"/>
    <col min="1835" max="1835" width="8" style="21" customWidth="1"/>
    <col min="1836" max="2048" width="48.75" style="21"/>
    <col min="2049" max="2049" width="25.125" style="21" customWidth="1"/>
    <col min="2050" max="2050" width="33.5" style="21" customWidth="1"/>
    <col min="2051" max="2051" width="36.5" style="21" customWidth="1"/>
    <col min="2052" max="2052" width="28.875" style="21" customWidth="1"/>
    <col min="2053" max="2053" width="20.25" style="21" customWidth="1"/>
    <col min="2054" max="2054" width="17.875" style="21" customWidth="1"/>
    <col min="2055" max="2055" width="26.5" style="21" customWidth="1"/>
    <col min="2056" max="2056" width="14" style="21" customWidth="1"/>
    <col min="2057" max="2057" width="23.625" style="21" customWidth="1"/>
    <col min="2058" max="2058" width="16.5" style="21" customWidth="1"/>
    <col min="2059" max="2059" width="17.875" style="21" customWidth="1"/>
    <col min="2060" max="2060" width="19.625" style="21" customWidth="1"/>
    <col min="2061" max="2061" width="23" style="21" customWidth="1"/>
    <col min="2062" max="2062" width="20.25" style="21" customWidth="1"/>
    <col min="2063" max="2063" width="24.125" style="21" customWidth="1"/>
    <col min="2064" max="2066" width="21" style="21" customWidth="1"/>
    <col min="2067" max="2067" width="17.875" style="21" customWidth="1"/>
    <col min="2068" max="2068" width="16.125" style="21" customWidth="1"/>
    <col min="2069" max="2069" width="21.75" style="21" customWidth="1"/>
    <col min="2070" max="2070" width="24.125" style="21" customWidth="1"/>
    <col min="2071" max="2071" width="17.625" style="21" customWidth="1"/>
    <col min="2072" max="2072" width="25.875" style="21" customWidth="1"/>
    <col min="2073" max="2073" width="23.875" style="21" customWidth="1"/>
    <col min="2074" max="2074" width="22.625" style="21" customWidth="1"/>
    <col min="2075" max="2075" width="48.75" style="21" customWidth="1"/>
    <col min="2076" max="2076" width="24.875" style="21" customWidth="1"/>
    <col min="2077" max="2077" width="26.375" style="21" customWidth="1"/>
    <col min="2078" max="2078" width="22.875" style="21" customWidth="1"/>
    <col min="2079" max="2084" width="48.75" style="21" customWidth="1"/>
    <col min="2085" max="2085" width="28.25" style="21" customWidth="1"/>
    <col min="2086" max="2086" width="31.375" style="21" customWidth="1"/>
    <col min="2087" max="2087" width="24.625" style="21" customWidth="1"/>
    <col min="2088" max="2088" width="29.25" style="21" customWidth="1"/>
    <col min="2089" max="2089" width="27.625" style="21" customWidth="1"/>
    <col min="2090" max="2090" width="32.625" style="21" customWidth="1"/>
    <col min="2091" max="2091" width="8" style="21" customWidth="1"/>
    <col min="2092" max="2304" width="48.75" style="21"/>
    <col min="2305" max="2305" width="25.125" style="21" customWidth="1"/>
    <col min="2306" max="2306" width="33.5" style="21" customWidth="1"/>
    <col min="2307" max="2307" width="36.5" style="21" customWidth="1"/>
    <col min="2308" max="2308" width="28.875" style="21" customWidth="1"/>
    <col min="2309" max="2309" width="20.25" style="21" customWidth="1"/>
    <col min="2310" max="2310" width="17.875" style="21" customWidth="1"/>
    <col min="2311" max="2311" width="26.5" style="21" customWidth="1"/>
    <col min="2312" max="2312" width="14" style="21" customWidth="1"/>
    <col min="2313" max="2313" width="23.625" style="21" customWidth="1"/>
    <col min="2314" max="2314" width="16.5" style="21" customWidth="1"/>
    <col min="2315" max="2315" width="17.875" style="21" customWidth="1"/>
    <col min="2316" max="2316" width="19.625" style="21" customWidth="1"/>
    <col min="2317" max="2317" width="23" style="21" customWidth="1"/>
    <col min="2318" max="2318" width="20.25" style="21" customWidth="1"/>
    <col min="2319" max="2319" width="24.125" style="21" customWidth="1"/>
    <col min="2320" max="2322" width="21" style="21" customWidth="1"/>
    <col min="2323" max="2323" width="17.875" style="21" customWidth="1"/>
    <col min="2324" max="2324" width="16.125" style="21" customWidth="1"/>
    <col min="2325" max="2325" width="21.75" style="21" customWidth="1"/>
    <col min="2326" max="2326" width="24.125" style="21" customWidth="1"/>
    <col min="2327" max="2327" width="17.625" style="21" customWidth="1"/>
    <col min="2328" max="2328" width="25.875" style="21" customWidth="1"/>
    <col min="2329" max="2329" width="23.875" style="21" customWidth="1"/>
    <col min="2330" max="2330" width="22.625" style="21" customWidth="1"/>
    <col min="2331" max="2331" width="48.75" style="21" customWidth="1"/>
    <col min="2332" max="2332" width="24.875" style="21" customWidth="1"/>
    <col min="2333" max="2333" width="26.375" style="21" customWidth="1"/>
    <col min="2334" max="2334" width="22.875" style="21" customWidth="1"/>
    <col min="2335" max="2340" width="48.75" style="21" customWidth="1"/>
    <col min="2341" max="2341" width="28.25" style="21" customWidth="1"/>
    <col min="2342" max="2342" width="31.375" style="21" customWidth="1"/>
    <col min="2343" max="2343" width="24.625" style="21" customWidth="1"/>
    <col min="2344" max="2344" width="29.25" style="21" customWidth="1"/>
    <col min="2345" max="2345" width="27.625" style="21" customWidth="1"/>
    <col min="2346" max="2346" width="32.625" style="21" customWidth="1"/>
    <col min="2347" max="2347" width="8" style="21" customWidth="1"/>
    <col min="2348" max="2560" width="48.75" style="21"/>
    <col min="2561" max="2561" width="25.125" style="21" customWidth="1"/>
    <col min="2562" max="2562" width="33.5" style="21" customWidth="1"/>
    <col min="2563" max="2563" width="36.5" style="21" customWidth="1"/>
    <col min="2564" max="2564" width="28.875" style="21" customWidth="1"/>
    <col min="2565" max="2565" width="20.25" style="21" customWidth="1"/>
    <col min="2566" max="2566" width="17.875" style="21" customWidth="1"/>
    <col min="2567" max="2567" width="26.5" style="21" customWidth="1"/>
    <col min="2568" max="2568" width="14" style="21" customWidth="1"/>
    <col min="2569" max="2569" width="23.625" style="21" customWidth="1"/>
    <col min="2570" max="2570" width="16.5" style="21" customWidth="1"/>
    <col min="2571" max="2571" width="17.875" style="21" customWidth="1"/>
    <col min="2572" max="2572" width="19.625" style="21" customWidth="1"/>
    <col min="2573" max="2573" width="23" style="21" customWidth="1"/>
    <col min="2574" max="2574" width="20.25" style="21" customWidth="1"/>
    <col min="2575" max="2575" width="24.125" style="21" customWidth="1"/>
    <col min="2576" max="2578" width="21" style="21" customWidth="1"/>
    <col min="2579" max="2579" width="17.875" style="21" customWidth="1"/>
    <col min="2580" max="2580" width="16.125" style="21" customWidth="1"/>
    <col min="2581" max="2581" width="21.75" style="21" customWidth="1"/>
    <col min="2582" max="2582" width="24.125" style="21" customWidth="1"/>
    <col min="2583" max="2583" width="17.625" style="21" customWidth="1"/>
    <col min="2584" max="2584" width="25.875" style="21" customWidth="1"/>
    <col min="2585" max="2585" width="23.875" style="21" customWidth="1"/>
    <col min="2586" max="2586" width="22.625" style="21" customWidth="1"/>
    <col min="2587" max="2587" width="48.75" style="21" customWidth="1"/>
    <col min="2588" max="2588" width="24.875" style="21" customWidth="1"/>
    <col min="2589" max="2589" width="26.375" style="21" customWidth="1"/>
    <col min="2590" max="2590" width="22.875" style="21" customWidth="1"/>
    <col min="2591" max="2596" width="48.75" style="21" customWidth="1"/>
    <col min="2597" max="2597" width="28.25" style="21" customWidth="1"/>
    <col min="2598" max="2598" width="31.375" style="21" customWidth="1"/>
    <col min="2599" max="2599" width="24.625" style="21" customWidth="1"/>
    <col min="2600" max="2600" width="29.25" style="21" customWidth="1"/>
    <col min="2601" max="2601" width="27.625" style="21" customWidth="1"/>
    <col min="2602" max="2602" width="32.625" style="21" customWidth="1"/>
    <col min="2603" max="2603" width="8" style="21" customWidth="1"/>
    <col min="2604" max="2816" width="48.75" style="21"/>
    <col min="2817" max="2817" width="25.125" style="21" customWidth="1"/>
    <col min="2818" max="2818" width="33.5" style="21" customWidth="1"/>
    <col min="2819" max="2819" width="36.5" style="21" customWidth="1"/>
    <col min="2820" max="2820" width="28.875" style="21" customWidth="1"/>
    <col min="2821" max="2821" width="20.25" style="21" customWidth="1"/>
    <col min="2822" max="2822" width="17.875" style="21" customWidth="1"/>
    <col min="2823" max="2823" width="26.5" style="21" customWidth="1"/>
    <col min="2824" max="2824" width="14" style="21" customWidth="1"/>
    <col min="2825" max="2825" width="23.625" style="21" customWidth="1"/>
    <col min="2826" max="2826" width="16.5" style="21" customWidth="1"/>
    <col min="2827" max="2827" width="17.875" style="21" customWidth="1"/>
    <col min="2828" max="2828" width="19.625" style="21" customWidth="1"/>
    <col min="2829" max="2829" width="23" style="21" customWidth="1"/>
    <col min="2830" max="2830" width="20.25" style="21" customWidth="1"/>
    <col min="2831" max="2831" width="24.125" style="21" customWidth="1"/>
    <col min="2832" max="2834" width="21" style="21" customWidth="1"/>
    <col min="2835" max="2835" width="17.875" style="21" customWidth="1"/>
    <col min="2836" max="2836" width="16.125" style="21" customWidth="1"/>
    <col min="2837" max="2837" width="21.75" style="21" customWidth="1"/>
    <col min="2838" max="2838" width="24.125" style="21" customWidth="1"/>
    <col min="2839" max="2839" width="17.625" style="21" customWidth="1"/>
    <col min="2840" max="2840" width="25.875" style="21" customWidth="1"/>
    <col min="2841" max="2841" width="23.875" style="21" customWidth="1"/>
    <col min="2842" max="2842" width="22.625" style="21" customWidth="1"/>
    <col min="2843" max="2843" width="48.75" style="21" customWidth="1"/>
    <col min="2844" max="2844" width="24.875" style="21" customWidth="1"/>
    <col min="2845" max="2845" width="26.375" style="21" customWidth="1"/>
    <col min="2846" max="2846" width="22.875" style="21" customWidth="1"/>
    <col min="2847" max="2852" width="48.75" style="21" customWidth="1"/>
    <col min="2853" max="2853" width="28.25" style="21" customWidth="1"/>
    <col min="2854" max="2854" width="31.375" style="21" customWidth="1"/>
    <col min="2855" max="2855" width="24.625" style="21" customWidth="1"/>
    <col min="2856" max="2856" width="29.25" style="21" customWidth="1"/>
    <col min="2857" max="2857" width="27.625" style="21" customWidth="1"/>
    <col min="2858" max="2858" width="32.625" style="21" customWidth="1"/>
    <col min="2859" max="2859" width="8" style="21" customWidth="1"/>
    <col min="2860" max="3072" width="48.75" style="21"/>
    <col min="3073" max="3073" width="25.125" style="21" customWidth="1"/>
    <col min="3074" max="3074" width="33.5" style="21" customWidth="1"/>
    <col min="3075" max="3075" width="36.5" style="21" customWidth="1"/>
    <col min="3076" max="3076" width="28.875" style="21" customWidth="1"/>
    <col min="3077" max="3077" width="20.25" style="21" customWidth="1"/>
    <col min="3078" max="3078" width="17.875" style="21" customWidth="1"/>
    <col min="3079" max="3079" width="26.5" style="21" customWidth="1"/>
    <col min="3080" max="3080" width="14" style="21" customWidth="1"/>
    <col min="3081" max="3081" width="23.625" style="21" customWidth="1"/>
    <col min="3082" max="3082" width="16.5" style="21" customWidth="1"/>
    <col min="3083" max="3083" width="17.875" style="21" customWidth="1"/>
    <col min="3084" max="3084" width="19.625" style="21" customWidth="1"/>
    <col min="3085" max="3085" width="23" style="21" customWidth="1"/>
    <col min="3086" max="3086" width="20.25" style="21" customWidth="1"/>
    <col min="3087" max="3087" width="24.125" style="21" customWidth="1"/>
    <col min="3088" max="3090" width="21" style="21" customWidth="1"/>
    <col min="3091" max="3091" width="17.875" style="21" customWidth="1"/>
    <col min="3092" max="3092" width="16.125" style="21" customWidth="1"/>
    <col min="3093" max="3093" width="21.75" style="21" customWidth="1"/>
    <col min="3094" max="3094" width="24.125" style="21" customWidth="1"/>
    <col min="3095" max="3095" width="17.625" style="21" customWidth="1"/>
    <col min="3096" max="3096" width="25.875" style="21" customWidth="1"/>
    <col min="3097" max="3097" width="23.875" style="21" customWidth="1"/>
    <col min="3098" max="3098" width="22.625" style="21" customWidth="1"/>
    <col min="3099" max="3099" width="48.75" style="21" customWidth="1"/>
    <col min="3100" max="3100" width="24.875" style="21" customWidth="1"/>
    <col min="3101" max="3101" width="26.375" style="21" customWidth="1"/>
    <col min="3102" max="3102" width="22.875" style="21" customWidth="1"/>
    <col min="3103" max="3108" width="48.75" style="21" customWidth="1"/>
    <col min="3109" max="3109" width="28.25" style="21" customWidth="1"/>
    <col min="3110" max="3110" width="31.375" style="21" customWidth="1"/>
    <col min="3111" max="3111" width="24.625" style="21" customWidth="1"/>
    <col min="3112" max="3112" width="29.25" style="21" customWidth="1"/>
    <col min="3113" max="3113" width="27.625" style="21" customWidth="1"/>
    <col min="3114" max="3114" width="32.625" style="21" customWidth="1"/>
    <col min="3115" max="3115" width="8" style="21" customWidth="1"/>
    <col min="3116" max="3328" width="48.75" style="21"/>
    <col min="3329" max="3329" width="25.125" style="21" customWidth="1"/>
    <col min="3330" max="3330" width="33.5" style="21" customWidth="1"/>
    <col min="3331" max="3331" width="36.5" style="21" customWidth="1"/>
    <col min="3332" max="3332" width="28.875" style="21" customWidth="1"/>
    <col min="3333" max="3333" width="20.25" style="21" customWidth="1"/>
    <col min="3334" max="3334" width="17.875" style="21" customWidth="1"/>
    <col min="3335" max="3335" width="26.5" style="21" customWidth="1"/>
    <col min="3336" max="3336" width="14" style="21" customWidth="1"/>
    <col min="3337" max="3337" width="23.625" style="21" customWidth="1"/>
    <col min="3338" max="3338" width="16.5" style="21" customWidth="1"/>
    <col min="3339" max="3339" width="17.875" style="21" customWidth="1"/>
    <col min="3340" max="3340" width="19.625" style="21" customWidth="1"/>
    <col min="3341" max="3341" width="23" style="21" customWidth="1"/>
    <col min="3342" max="3342" width="20.25" style="21" customWidth="1"/>
    <col min="3343" max="3343" width="24.125" style="21" customWidth="1"/>
    <col min="3344" max="3346" width="21" style="21" customWidth="1"/>
    <col min="3347" max="3347" width="17.875" style="21" customWidth="1"/>
    <col min="3348" max="3348" width="16.125" style="21" customWidth="1"/>
    <col min="3349" max="3349" width="21.75" style="21" customWidth="1"/>
    <col min="3350" max="3350" width="24.125" style="21" customWidth="1"/>
    <col min="3351" max="3351" width="17.625" style="21" customWidth="1"/>
    <col min="3352" max="3352" width="25.875" style="21" customWidth="1"/>
    <col min="3353" max="3353" width="23.875" style="21" customWidth="1"/>
    <col min="3354" max="3354" width="22.625" style="21" customWidth="1"/>
    <col min="3355" max="3355" width="48.75" style="21" customWidth="1"/>
    <col min="3356" max="3356" width="24.875" style="21" customWidth="1"/>
    <col min="3357" max="3357" width="26.375" style="21" customWidth="1"/>
    <col min="3358" max="3358" width="22.875" style="21" customWidth="1"/>
    <col min="3359" max="3364" width="48.75" style="21" customWidth="1"/>
    <col min="3365" max="3365" width="28.25" style="21" customWidth="1"/>
    <col min="3366" max="3366" width="31.375" style="21" customWidth="1"/>
    <col min="3367" max="3367" width="24.625" style="21" customWidth="1"/>
    <col min="3368" max="3368" width="29.25" style="21" customWidth="1"/>
    <col min="3369" max="3369" width="27.625" style="21" customWidth="1"/>
    <col min="3370" max="3370" width="32.625" style="21" customWidth="1"/>
    <col min="3371" max="3371" width="8" style="21" customWidth="1"/>
    <col min="3372" max="3584" width="48.75" style="21"/>
    <col min="3585" max="3585" width="25.125" style="21" customWidth="1"/>
    <col min="3586" max="3586" width="33.5" style="21" customWidth="1"/>
    <col min="3587" max="3587" width="36.5" style="21" customWidth="1"/>
    <col min="3588" max="3588" width="28.875" style="21" customWidth="1"/>
    <col min="3589" max="3589" width="20.25" style="21" customWidth="1"/>
    <col min="3590" max="3590" width="17.875" style="21" customWidth="1"/>
    <col min="3591" max="3591" width="26.5" style="21" customWidth="1"/>
    <col min="3592" max="3592" width="14" style="21" customWidth="1"/>
    <col min="3593" max="3593" width="23.625" style="21" customWidth="1"/>
    <col min="3594" max="3594" width="16.5" style="21" customWidth="1"/>
    <col min="3595" max="3595" width="17.875" style="21" customWidth="1"/>
    <col min="3596" max="3596" width="19.625" style="21" customWidth="1"/>
    <col min="3597" max="3597" width="23" style="21" customWidth="1"/>
    <col min="3598" max="3598" width="20.25" style="21" customWidth="1"/>
    <col min="3599" max="3599" width="24.125" style="21" customWidth="1"/>
    <col min="3600" max="3602" width="21" style="21" customWidth="1"/>
    <col min="3603" max="3603" width="17.875" style="21" customWidth="1"/>
    <col min="3604" max="3604" width="16.125" style="21" customWidth="1"/>
    <col min="3605" max="3605" width="21.75" style="21" customWidth="1"/>
    <col min="3606" max="3606" width="24.125" style="21" customWidth="1"/>
    <col min="3607" max="3607" width="17.625" style="21" customWidth="1"/>
    <col min="3608" max="3608" width="25.875" style="21" customWidth="1"/>
    <col min="3609" max="3609" width="23.875" style="21" customWidth="1"/>
    <col min="3610" max="3610" width="22.625" style="21" customWidth="1"/>
    <col min="3611" max="3611" width="48.75" style="21" customWidth="1"/>
    <col min="3612" max="3612" width="24.875" style="21" customWidth="1"/>
    <col min="3613" max="3613" width="26.375" style="21" customWidth="1"/>
    <col min="3614" max="3614" width="22.875" style="21" customWidth="1"/>
    <col min="3615" max="3620" width="48.75" style="21" customWidth="1"/>
    <col min="3621" max="3621" width="28.25" style="21" customWidth="1"/>
    <col min="3622" max="3622" width="31.375" style="21" customWidth="1"/>
    <col min="3623" max="3623" width="24.625" style="21" customWidth="1"/>
    <col min="3624" max="3624" width="29.25" style="21" customWidth="1"/>
    <col min="3625" max="3625" width="27.625" style="21" customWidth="1"/>
    <col min="3626" max="3626" width="32.625" style="21" customWidth="1"/>
    <col min="3627" max="3627" width="8" style="21" customWidth="1"/>
    <col min="3628" max="3840" width="48.75" style="21"/>
    <col min="3841" max="3841" width="25.125" style="21" customWidth="1"/>
    <col min="3842" max="3842" width="33.5" style="21" customWidth="1"/>
    <col min="3843" max="3843" width="36.5" style="21" customWidth="1"/>
    <col min="3844" max="3844" width="28.875" style="21" customWidth="1"/>
    <col min="3845" max="3845" width="20.25" style="21" customWidth="1"/>
    <col min="3846" max="3846" width="17.875" style="21" customWidth="1"/>
    <col min="3847" max="3847" width="26.5" style="21" customWidth="1"/>
    <col min="3848" max="3848" width="14" style="21" customWidth="1"/>
    <col min="3849" max="3849" width="23.625" style="21" customWidth="1"/>
    <col min="3850" max="3850" width="16.5" style="21" customWidth="1"/>
    <col min="3851" max="3851" width="17.875" style="21" customWidth="1"/>
    <col min="3852" max="3852" width="19.625" style="21" customWidth="1"/>
    <col min="3853" max="3853" width="23" style="21" customWidth="1"/>
    <col min="3854" max="3854" width="20.25" style="21" customWidth="1"/>
    <col min="3855" max="3855" width="24.125" style="21" customWidth="1"/>
    <col min="3856" max="3858" width="21" style="21" customWidth="1"/>
    <col min="3859" max="3859" width="17.875" style="21" customWidth="1"/>
    <col min="3860" max="3860" width="16.125" style="21" customWidth="1"/>
    <col min="3861" max="3861" width="21.75" style="21" customWidth="1"/>
    <col min="3862" max="3862" width="24.125" style="21" customWidth="1"/>
    <col min="3863" max="3863" width="17.625" style="21" customWidth="1"/>
    <col min="3864" max="3864" width="25.875" style="21" customWidth="1"/>
    <col min="3865" max="3865" width="23.875" style="21" customWidth="1"/>
    <col min="3866" max="3866" width="22.625" style="21" customWidth="1"/>
    <col min="3867" max="3867" width="48.75" style="21" customWidth="1"/>
    <col min="3868" max="3868" width="24.875" style="21" customWidth="1"/>
    <col min="3869" max="3869" width="26.375" style="21" customWidth="1"/>
    <col min="3870" max="3870" width="22.875" style="21" customWidth="1"/>
    <col min="3871" max="3876" width="48.75" style="21" customWidth="1"/>
    <col min="3877" max="3877" width="28.25" style="21" customWidth="1"/>
    <col min="3878" max="3878" width="31.375" style="21" customWidth="1"/>
    <col min="3879" max="3879" width="24.625" style="21" customWidth="1"/>
    <col min="3880" max="3880" width="29.25" style="21" customWidth="1"/>
    <col min="3881" max="3881" width="27.625" style="21" customWidth="1"/>
    <col min="3882" max="3882" width="32.625" style="21" customWidth="1"/>
    <col min="3883" max="3883" width="8" style="21" customWidth="1"/>
    <col min="3884" max="4096" width="48.75" style="21"/>
    <col min="4097" max="4097" width="25.125" style="21" customWidth="1"/>
    <col min="4098" max="4098" width="33.5" style="21" customWidth="1"/>
    <col min="4099" max="4099" width="36.5" style="21" customWidth="1"/>
    <col min="4100" max="4100" width="28.875" style="21" customWidth="1"/>
    <col min="4101" max="4101" width="20.25" style="21" customWidth="1"/>
    <col min="4102" max="4102" width="17.875" style="21" customWidth="1"/>
    <col min="4103" max="4103" width="26.5" style="21" customWidth="1"/>
    <col min="4104" max="4104" width="14" style="21" customWidth="1"/>
    <col min="4105" max="4105" width="23.625" style="21" customWidth="1"/>
    <col min="4106" max="4106" width="16.5" style="21" customWidth="1"/>
    <col min="4107" max="4107" width="17.875" style="21" customWidth="1"/>
    <col min="4108" max="4108" width="19.625" style="21" customWidth="1"/>
    <col min="4109" max="4109" width="23" style="21" customWidth="1"/>
    <col min="4110" max="4110" width="20.25" style="21" customWidth="1"/>
    <col min="4111" max="4111" width="24.125" style="21" customWidth="1"/>
    <col min="4112" max="4114" width="21" style="21" customWidth="1"/>
    <col min="4115" max="4115" width="17.875" style="21" customWidth="1"/>
    <col min="4116" max="4116" width="16.125" style="21" customWidth="1"/>
    <col min="4117" max="4117" width="21.75" style="21" customWidth="1"/>
    <col min="4118" max="4118" width="24.125" style="21" customWidth="1"/>
    <col min="4119" max="4119" width="17.625" style="21" customWidth="1"/>
    <col min="4120" max="4120" width="25.875" style="21" customWidth="1"/>
    <col min="4121" max="4121" width="23.875" style="21" customWidth="1"/>
    <col min="4122" max="4122" width="22.625" style="21" customWidth="1"/>
    <col min="4123" max="4123" width="48.75" style="21" customWidth="1"/>
    <col min="4124" max="4124" width="24.875" style="21" customWidth="1"/>
    <col min="4125" max="4125" width="26.375" style="21" customWidth="1"/>
    <col min="4126" max="4126" width="22.875" style="21" customWidth="1"/>
    <col min="4127" max="4132" width="48.75" style="21" customWidth="1"/>
    <col min="4133" max="4133" width="28.25" style="21" customWidth="1"/>
    <col min="4134" max="4134" width="31.375" style="21" customWidth="1"/>
    <col min="4135" max="4135" width="24.625" style="21" customWidth="1"/>
    <col min="4136" max="4136" width="29.25" style="21" customWidth="1"/>
    <col min="4137" max="4137" width="27.625" style="21" customWidth="1"/>
    <col min="4138" max="4138" width="32.625" style="21" customWidth="1"/>
    <col min="4139" max="4139" width="8" style="21" customWidth="1"/>
    <col min="4140" max="4352" width="48.75" style="21"/>
    <col min="4353" max="4353" width="25.125" style="21" customWidth="1"/>
    <col min="4354" max="4354" width="33.5" style="21" customWidth="1"/>
    <col min="4355" max="4355" width="36.5" style="21" customWidth="1"/>
    <col min="4356" max="4356" width="28.875" style="21" customWidth="1"/>
    <col min="4357" max="4357" width="20.25" style="21" customWidth="1"/>
    <col min="4358" max="4358" width="17.875" style="21" customWidth="1"/>
    <col min="4359" max="4359" width="26.5" style="21" customWidth="1"/>
    <col min="4360" max="4360" width="14" style="21" customWidth="1"/>
    <col min="4361" max="4361" width="23.625" style="21" customWidth="1"/>
    <col min="4362" max="4362" width="16.5" style="21" customWidth="1"/>
    <col min="4363" max="4363" width="17.875" style="21" customWidth="1"/>
    <col min="4364" max="4364" width="19.625" style="21" customWidth="1"/>
    <col min="4365" max="4365" width="23" style="21" customWidth="1"/>
    <col min="4366" max="4366" width="20.25" style="21" customWidth="1"/>
    <col min="4367" max="4367" width="24.125" style="21" customWidth="1"/>
    <col min="4368" max="4370" width="21" style="21" customWidth="1"/>
    <col min="4371" max="4371" width="17.875" style="21" customWidth="1"/>
    <col min="4372" max="4372" width="16.125" style="21" customWidth="1"/>
    <col min="4373" max="4373" width="21.75" style="21" customWidth="1"/>
    <col min="4374" max="4374" width="24.125" style="21" customWidth="1"/>
    <col min="4375" max="4375" width="17.625" style="21" customWidth="1"/>
    <col min="4376" max="4376" width="25.875" style="21" customWidth="1"/>
    <col min="4377" max="4377" width="23.875" style="21" customWidth="1"/>
    <col min="4378" max="4378" width="22.625" style="21" customWidth="1"/>
    <col min="4379" max="4379" width="48.75" style="21" customWidth="1"/>
    <col min="4380" max="4380" width="24.875" style="21" customWidth="1"/>
    <col min="4381" max="4381" width="26.375" style="21" customWidth="1"/>
    <col min="4382" max="4382" width="22.875" style="21" customWidth="1"/>
    <col min="4383" max="4388" width="48.75" style="21" customWidth="1"/>
    <col min="4389" max="4389" width="28.25" style="21" customWidth="1"/>
    <col min="4390" max="4390" width="31.375" style="21" customWidth="1"/>
    <col min="4391" max="4391" width="24.625" style="21" customWidth="1"/>
    <col min="4392" max="4392" width="29.25" style="21" customWidth="1"/>
    <col min="4393" max="4393" width="27.625" style="21" customWidth="1"/>
    <col min="4394" max="4394" width="32.625" style="21" customWidth="1"/>
    <col min="4395" max="4395" width="8" style="21" customWidth="1"/>
    <col min="4396" max="4608" width="48.75" style="21"/>
    <col min="4609" max="4609" width="25.125" style="21" customWidth="1"/>
    <col min="4610" max="4610" width="33.5" style="21" customWidth="1"/>
    <col min="4611" max="4611" width="36.5" style="21" customWidth="1"/>
    <col min="4612" max="4612" width="28.875" style="21" customWidth="1"/>
    <col min="4613" max="4613" width="20.25" style="21" customWidth="1"/>
    <col min="4614" max="4614" width="17.875" style="21" customWidth="1"/>
    <col min="4615" max="4615" width="26.5" style="21" customWidth="1"/>
    <col min="4616" max="4616" width="14" style="21" customWidth="1"/>
    <col min="4617" max="4617" width="23.625" style="21" customWidth="1"/>
    <col min="4618" max="4618" width="16.5" style="21" customWidth="1"/>
    <col min="4619" max="4619" width="17.875" style="21" customWidth="1"/>
    <col min="4620" max="4620" width="19.625" style="21" customWidth="1"/>
    <col min="4621" max="4621" width="23" style="21" customWidth="1"/>
    <col min="4622" max="4622" width="20.25" style="21" customWidth="1"/>
    <col min="4623" max="4623" width="24.125" style="21" customWidth="1"/>
    <col min="4624" max="4626" width="21" style="21" customWidth="1"/>
    <col min="4627" max="4627" width="17.875" style="21" customWidth="1"/>
    <col min="4628" max="4628" width="16.125" style="21" customWidth="1"/>
    <col min="4629" max="4629" width="21.75" style="21" customWidth="1"/>
    <col min="4630" max="4630" width="24.125" style="21" customWidth="1"/>
    <col min="4631" max="4631" width="17.625" style="21" customWidth="1"/>
    <col min="4632" max="4632" width="25.875" style="21" customWidth="1"/>
    <col min="4633" max="4633" width="23.875" style="21" customWidth="1"/>
    <col min="4634" max="4634" width="22.625" style="21" customWidth="1"/>
    <col min="4635" max="4635" width="48.75" style="21" customWidth="1"/>
    <col min="4636" max="4636" width="24.875" style="21" customWidth="1"/>
    <col min="4637" max="4637" width="26.375" style="21" customWidth="1"/>
    <col min="4638" max="4638" width="22.875" style="21" customWidth="1"/>
    <col min="4639" max="4644" width="48.75" style="21" customWidth="1"/>
    <col min="4645" max="4645" width="28.25" style="21" customWidth="1"/>
    <col min="4646" max="4646" width="31.375" style="21" customWidth="1"/>
    <col min="4647" max="4647" width="24.625" style="21" customWidth="1"/>
    <col min="4648" max="4648" width="29.25" style="21" customWidth="1"/>
    <col min="4649" max="4649" width="27.625" style="21" customWidth="1"/>
    <col min="4650" max="4650" width="32.625" style="21" customWidth="1"/>
    <col min="4651" max="4651" width="8" style="21" customWidth="1"/>
    <col min="4652" max="4864" width="48.75" style="21"/>
    <col min="4865" max="4865" width="25.125" style="21" customWidth="1"/>
    <col min="4866" max="4866" width="33.5" style="21" customWidth="1"/>
    <col min="4867" max="4867" width="36.5" style="21" customWidth="1"/>
    <col min="4868" max="4868" width="28.875" style="21" customWidth="1"/>
    <col min="4869" max="4869" width="20.25" style="21" customWidth="1"/>
    <col min="4870" max="4870" width="17.875" style="21" customWidth="1"/>
    <col min="4871" max="4871" width="26.5" style="21" customWidth="1"/>
    <col min="4872" max="4872" width="14" style="21" customWidth="1"/>
    <col min="4873" max="4873" width="23.625" style="21" customWidth="1"/>
    <col min="4874" max="4874" width="16.5" style="21" customWidth="1"/>
    <col min="4875" max="4875" width="17.875" style="21" customWidth="1"/>
    <col min="4876" max="4876" width="19.625" style="21" customWidth="1"/>
    <col min="4877" max="4877" width="23" style="21" customWidth="1"/>
    <col min="4878" max="4878" width="20.25" style="21" customWidth="1"/>
    <col min="4879" max="4879" width="24.125" style="21" customWidth="1"/>
    <col min="4880" max="4882" width="21" style="21" customWidth="1"/>
    <col min="4883" max="4883" width="17.875" style="21" customWidth="1"/>
    <col min="4884" max="4884" width="16.125" style="21" customWidth="1"/>
    <col min="4885" max="4885" width="21.75" style="21" customWidth="1"/>
    <col min="4886" max="4886" width="24.125" style="21" customWidth="1"/>
    <col min="4887" max="4887" width="17.625" style="21" customWidth="1"/>
    <col min="4888" max="4888" width="25.875" style="21" customWidth="1"/>
    <col min="4889" max="4889" width="23.875" style="21" customWidth="1"/>
    <col min="4890" max="4890" width="22.625" style="21" customWidth="1"/>
    <col min="4891" max="4891" width="48.75" style="21" customWidth="1"/>
    <col min="4892" max="4892" width="24.875" style="21" customWidth="1"/>
    <col min="4893" max="4893" width="26.375" style="21" customWidth="1"/>
    <col min="4894" max="4894" width="22.875" style="21" customWidth="1"/>
    <col min="4895" max="4900" width="48.75" style="21" customWidth="1"/>
    <col min="4901" max="4901" width="28.25" style="21" customWidth="1"/>
    <col min="4902" max="4902" width="31.375" style="21" customWidth="1"/>
    <col min="4903" max="4903" width="24.625" style="21" customWidth="1"/>
    <col min="4904" max="4904" width="29.25" style="21" customWidth="1"/>
    <col min="4905" max="4905" width="27.625" style="21" customWidth="1"/>
    <col min="4906" max="4906" width="32.625" style="21" customWidth="1"/>
    <col min="4907" max="4907" width="8" style="21" customWidth="1"/>
    <col min="4908" max="5120" width="48.75" style="21"/>
    <col min="5121" max="5121" width="25.125" style="21" customWidth="1"/>
    <col min="5122" max="5122" width="33.5" style="21" customWidth="1"/>
    <col min="5123" max="5123" width="36.5" style="21" customWidth="1"/>
    <col min="5124" max="5124" width="28.875" style="21" customWidth="1"/>
    <col min="5125" max="5125" width="20.25" style="21" customWidth="1"/>
    <col min="5126" max="5126" width="17.875" style="21" customWidth="1"/>
    <col min="5127" max="5127" width="26.5" style="21" customWidth="1"/>
    <col min="5128" max="5128" width="14" style="21" customWidth="1"/>
    <col min="5129" max="5129" width="23.625" style="21" customWidth="1"/>
    <col min="5130" max="5130" width="16.5" style="21" customWidth="1"/>
    <col min="5131" max="5131" width="17.875" style="21" customWidth="1"/>
    <col min="5132" max="5132" width="19.625" style="21" customWidth="1"/>
    <col min="5133" max="5133" width="23" style="21" customWidth="1"/>
    <col min="5134" max="5134" width="20.25" style="21" customWidth="1"/>
    <col min="5135" max="5135" width="24.125" style="21" customWidth="1"/>
    <col min="5136" max="5138" width="21" style="21" customWidth="1"/>
    <col min="5139" max="5139" width="17.875" style="21" customWidth="1"/>
    <col min="5140" max="5140" width="16.125" style="21" customWidth="1"/>
    <col min="5141" max="5141" width="21.75" style="21" customWidth="1"/>
    <col min="5142" max="5142" width="24.125" style="21" customWidth="1"/>
    <col min="5143" max="5143" width="17.625" style="21" customWidth="1"/>
    <col min="5144" max="5144" width="25.875" style="21" customWidth="1"/>
    <col min="5145" max="5145" width="23.875" style="21" customWidth="1"/>
    <col min="5146" max="5146" width="22.625" style="21" customWidth="1"/>
    <col min="5147" max="5147" width="48.75" style="21" customWidth="1"/>
    <col min="5148" max="5148" width="24.875" style="21" customWidth="1"/>
    <col min="5149" max="5149" width="26.375" style="21" customWidth="1"/>
    <col min="5150" max="5150" width="22.875" style="21" customWidth="1"/>
    <col min="5151" max="5156" width="48.75" style="21" customWidth="1"/>
    <col min="5157" max="5157" width="28.25" style="21" customWidth="1"/>
    <col min="5158" max="5158" width="31.375" style="21" customWidth="1"/>
    <col min="5159" max="5159" width="24.625" style="21" customWidth="1"/>
    <col min="5160" max="5160" width="29.25" style="21" customWidth="1"/>
    <col min="5161" max="5161" width="27.625" style="21" customWidth="1"/>
    <col min="5162" max="5162" width="32.625" style="21" customWidth="1"/>
    <col min="5163" max="5163" width="8" style="21" customWidth="1"/>
    <col min="5164" max="5376" width="48.75" style="21"/>
    <col min="5377" max="5377" width="25.125" style="21" customWidth="1"/>
    <col min="5378" max="5378" width="33.5" style="21" customWidth="1"/>
    <col min="5379" max="5379" width="36.5" style="21" customWidth="1"/>
    <col min="5380" max="5380" width="28.875" style="21" customWidth="1"/>
    <col min="5381" max="5381" width="20.25" style="21" customWidth="1"/>
    <col min="5382" max="5382" width="17.875" style="21" customWidth="1"/>
    <col min="5383" max="5383" width="26.5" style="21" customWidth="1"/>
    <col min="5384" max="5384" width="14" style="21" customWidth="1"/>
    <col min="5385" max="5385" width="23.625" style="21" customWidth="1"/>
    <col min="5386" max="5386" width="16.5" style="21" customWidth="1"/>
    <col min="5387" max="5387" width="17.875" style="21" customWidth="1"/>
    <col min="5388" max="5388" width="19.625" style="21" customWidth="1"/>
    <col min="5389" max="5389" width="23" style="21" customWidth="1"/>
    <col min="5390" max="5390" width="20.25" style="21" customWidth="1"/>
    <col min="5391" max="5391" width="24.125" style="21" customWidth="1"/>
    <col min="5392" max="5394" width="21" style="21" customWidth="1"/>
    <col min="5395" max="5395" width="17.875" style="21" customWidth="1"/>
    <col min="5396" max="5396" width="16.125" style="21" customWidth="1"/>
    <col min="5397" max="5397" width="21.75" style="21" customWidth="1"/>
    <col min="5398" max="5398" width="24.125" style="21" customWidth="1"/>
    <col min="5399" max="5399" width="17.625" style="21" customWidth="1"/>
    <col min="5400" max="5400" width="25.875" style="21" customWidth="1"/>
    <col min="5401" max="5401" width="23.875" style="21" customWidth="1"/>
    <col min="5402" max="5402" width="22.625" style="21" customWidth="1"/>
    <col min="5403" max="5403" width="48.75" style="21" customWidth="1"/>
    <col min="5404" max="5404" width="24.875" style="21" customWidth="1"/>
    <col min="5405" max="5405" width="26.375" style="21" customWidth="1"/>
    <col min="5406" max="5406" width="22.875" style="21" customWidth="1"/>
    <col min="5407" max="5412" width="48.75" style="21" customWidth="1"/>
    <col min="5413" max="5413" width="28.25" style="21" customWidth="1"/>
    <col min="5414" max="5414" width="31.375" style="21" customWidth="1"/>
    <col min="5415" max="5415" width="24.625" style="21" customWidth="1"/>
    <col min="5416" max="5416" width="29.25" style="21" customWidth="1"/>
    <col min="5417" max="5417" width="27.625" style="21" customWidth="1"/>
    <col min="5418" max="5418" width="32.625" style="21" customWidth="1"/>
    <col min="5419" max="5419" width="8" style="21" customWidth="1"/>
    <col min="5420" max="5632" width="48.75" style="21"/>
    <col min="5633" max="5633" width="25.125" style="21" customWidth="1"/>
    <col min="5634" max="5634" width="33.5" style="21" customWidth="1"/>
    <col min="5635" max="5635" width="36.5" style="21" customWidth="1"/>
    <col min="5636" max="5636" width="28.875" style="21" customWidth="1"/>
    <col min="5637" max="5637" width="20.25" style="21" customWidth="1"/>
    <col min="5638" max="5638" width="17.875" style="21" customWidth="1"/>
    <col min="5639" max="5639" width="26.5" style="21" customWidth="1"/>
    <col min="5640" max="5640" width="14" style="21" customWidth="1"/>
    <col min="5641" max="5641" width="23.625" style="21" customWidth="1"/>
    <col min="5642" max="5642" width="16.5" style="21" customWidth="1"/>
    <col min="5643" max="5643" width="17.875" style="21" customWidth="1"/>
    <col min="5644" max="5644" width="19.625" style="21" customWidth="1"/>
    <col min="5645" max="5645" width="23" style="21" customWidth="1"/>
    <col min="5646" max="5646" width="20.25" style="21" customWidth="1"/>
    <col min="5647" max="5647" width="24.125" style="21" customWidth="1"/>
    <col min="5648" max="5650" width="21" style="21" customWidth="1"/>
    <col min="5651" max="5651" width="17.875" style="21" customWidth="1"/>
    <col min="5652" max="5652" width="16.125" style="21" customWidth="1"/>
    <col min="5653" max="5653" width="21.75" style="21" customWidth="1"/>
    <col min="5654" max="5654" width="24.125" style="21" customWidth="1"/>
    <col min="5655" max="5655" width="17.625" style="21" customWidth="1"/>
    <col min="5656" max="5656" width="25.875" style="21" customWidth="1"/>
    <col min="5657" max="5657" width="23.875" style="21" customWidth="1"/>
    <col min="5658" max="5658" width="22.625" style="21" customWidth="1"/>
    <col min="5659" max="5659" width="48.75" style="21" customWidth="1"/>
    <col min="5660" max="5660" width="24.875" style="21" customWidth="1"/>
    <col min="5661" max="5661" width="26.375" style="21" customWidth="1"/>
    <col min="5662" max="5662" width="22.875" style="21" customWidth="1"/>
    <col min="5663" max="5668" width="48.75" style="21" customWidth="1"/>
    <col min="5669" max="5669" width="28.25" style="21" customWidth="1"/>
    <col min="5670" max="5670" width="31.375" style="21" customWidth="1"/>
    <col min="5671" max="5671" width="24.625" style="21" customWidth="1"/>
    <col min="5672" max="5672" width="29.25" style="21" customWidth="1"/>
    <col min="5673" max="5673" width="27.625" style="21" customWidth="1"/>
    <col min="5674" max="5674" width="32.625" style="21" customWidth="1"/>
    <col min="5675" max="5675" width="8" style="21" customWidth="1"/>
    <col min="5676" max="5888" width="48.75" style="21"/>
    <col min="5889" max="5889" width="25.125" style="21" customWidth="1"/>
    <col min="5890" max="5890" width="33.5" style="21" customWidth="1"/>
    <col min="5891" max="5891" width="36.5" style="21" customWidth="1"/>
    <col min="5892" max="5892" width="28.875" style="21" customWidth="1"/>
    <col min="5893" max="5893" width="20.25" style="21" customWidth="1"/>
    <col min="5894" max="5894" width="17.875" style="21" customWidth="1"/>
    <col min="5895" max="5895" width="26.5" style="21" customWidth="1"/>
    <col min="5896" max="5896" width="14" style="21" customWidth="1"/>
    <col min="5897" max="5897" width="23.625" style="21" customWidth="1"/>
    <col min="5898" max="5898" width="16.5" style="21" customWidth="1"/>
    <col min="5899" max="5899" width="17.875" style="21" customWidth="1"/>
    <col min="5900" max="5900" width="19.625" style="21" customWidth="1"/>
    <col min="5901" max="5901" width="23" style="21" customWidth="1"/>
    <col min="5902" max="5902" width="20.25" style="21" customWidth="1"/>
    <col min="5903" max="5903" width="24.125" style="21" customWidth="1"/>
    <col min="5904" max="5906" width="21" style="21" customWidth="1"/>
    <col min="5907" max="5907" width="17.875" style="21" customWidth="1"/>
    <col min="5908" max="5908" width="16.125" style="21" customWidth="1"/>
    <col min="5909" max="5909" width="21.75" style="21" customWidth="1"/>
    <col min="5910" max="5910" width="24.125" style="21" customWidth="1"/>
    <col min="5911" max="5911" width="17.625" style="21" customWidth="1"/>
    <col min="5912" max="5912" width="25.875" style="21" customWidth="1"/>
    <col min="5913" max="5913" width="23.875" style="21" customWidth="1"/>
    <col min="5914" max="5914" width="22.625" style="21" customWidth="1"/>
    <col min="5915" max="5915" width="48.75" style="21" customWidth="1"/>
    <col min="5916" max="5916" width="24.875" style="21" customWidth="1"/>
    <col min="5917" max="5917" width="26.375" style="21" customWidth="1"/>
    <col min="5918" max="5918" width="22.875" style="21" customWidth="1"/>
    <col min="5919" max="5924" width="48.75" style="21" customWidth="1"/>
    <col min="5925" max="5925" width="28.25" style="21" customWidth="1"/>
    <col min="5926" max="5926" width="31.375" style="21" customWidth="1"/>
    <col min="5927" max="5927" width="24.625" style="21" customWidth="1"/>
    <col min="5928" max="5928" width="29.25" style="21" customWidth="1"/>
    <col min="5929" max="5929" width="27.625" style="21" customWidth="1"/>
    <col min="5930" max="5930" width="32.625" style="21" customWidth="1"/>
    <col min="5931" max="5931" width="8" style="21" customWidth="1"/>
    <col min="5932" max="6144" width="48.75" style="21"/>
    <col min="6145" max="6145" width="25.125" style="21" customWidth="1"/>
    <col min="6146" max="6146" width="33.5" style="21" customWidth="1"/>
    <col min="6147" max="6147" width="36.5" style="21" customWidth="1"/>
    <col min="6148" max="6148" width="28.875" style="21" customWidth="1"/>
    <col min="6149" max="6149" width="20.25" style="21" customWidth="1"/>
    <col min="6150" max="6150" width="17.875" style="21" customWidth="1"/>
    <col min="6151" max="6151" width="26.5" style="21" customWidth="1"/>
    <col min="6152" max="6152" width="14" style="21" customWidth="1"/>
    <col min="6153" max="6153" width="23.625" style="21" customWidth="1"/>
    <col min="6154" max="6154" width="16.5" style="21" customWidth="1"/>
    <col min="6155" max="6155" width="17.875" style="21" customWidth="1"/>
    <col min="6156" max="6156" width="19.625" style="21" customWidth="1"/>
    <col min="6157" max="6157" width="23" style="21" customWidth="1"/>
    <col min="6158" max="6158" width="20.25" style="21" customWidth="1"/>
    <col min="6159" max="6159" width="24.125" style="21" customWidth="1"/>
    <col min="6160" max="6162" width="21" style="21" customWidth="1"/>
    <col min="6163" max="6163" width="17.875" style="21" customWidth="1"/>
    <col min="6164" max="6164" width="16.125" style="21" customWidth="1"/>
    <col min="6165" max="6165" width="21.75" style="21" customWidth="1"/>
    <col min="6166" max="6166" width="24.125" style="21" customWidth="1"/>
    <col min="6167" max="6167" width="17.625" style="21" customWidth="1"/>
    <col min="6168" max="6168" width="25.875" style="21" customWidth="1"/>
    <col min="6169" max="6169" width="23.875" style="21" customWidth="1"/>
    <col min="6170" max="6170" width="22.625" style="21" customWidth="1"/>
    <col min="6171" max="6171" width="48.75" style="21" customWidth="1"/>
    <col min="6172" max="6172" width="24.875" style="21" customWidth="1"/>
    <col min="6173" max="6173" width="26.375" style="21" customWidth="1"/>
    <col min="6174" max="6174" width="22.875" style="21" customWidth="1"/>
    <col min="6175" max="6180" width="48.75" style="21" customWidth="1"/>
    <col min="6181" max="6181" width="28.25" style="21" customWidth="1"/>
    <col min="6182" max="6182" width="31.375" style="21" customWidth="1"/>
    <col min="6183" max="6183" width="24.625" style="21" customWidth="1"/>
    <col min="6184" max="6184" width="29.25" style="21" customWidth="1"/>
    <col min="6185" max="6185" width="27.625" style="21" customWidth="1"/>
    <col min="6186" max="6186" width="32.625" style="21" customWidth="1"/>
    <col min="6187" max="6187" width="8" style="21" customWidth="1"/>
    <col min="6188" max="6400" width="48.75" style="21"/>
    <col min="6401" max="6401" width="25.125" style="21" customWidth="1"/>
    <col min="6402" max="6402" width="33.5" style="21" customWidth="1"/>
    <col min="6403" max="6403" width="36.5" style="21" customWidth="1"/>
    <col min="6404" max="6404" width="28.875" style="21" customWidth="1"/>
    <col min="6405" max="6405" width="20.25" style="21" customWidth="1"/>
    <col min="6406" max="6406" width="17.875" style="21" customWidth="1"/>
    <col min="6407" max="6407" width="26.5" style="21" customWidth="1"/>
    <col min="6408" max="6408" width="14" style="21" customWidth="1"/>
    <col min="6409" max="6409" width="23.625" style="21" customWidth="1"/>
    <col min="6410" max="6410" width="16.5" style="21" customWidth="1"/>
    <col min="6411" max="6411" width="17.875" style="21" customWidth="1"/>
    <col min="6412" max="6412" width="19.625" style="21" customWidth="1"/>
    <col min="6413" max="6413" width="23" style="21" customWidth="1"/>
    <col min="6414" max="6414" width="20.25" style="21" customWidth="1"/>
    <col min="6415" max="6415" width="24.125" style="21" customWidth="1"/>
    <col min="6416" max="6418" width="21" style="21" customWidth="1"/>
    <col min="6419" max="6419" width="17.875" style="21" customWidth="1"/>
    <col min="6420" max="6420" width="16.125" style="21" customWidth="1"/>
    <col min="6421" max="6421" width="21.75" style="21" customWidth="1"/>
    <col min="6422" max="6422" width="24.125" style="21" customWidth="1"/>
    <col min="6423" max="6423" width="17.625" style="21" customWidth="1"/>
    <col min="6424" max="6424" width="25.875" style="21" customWidth="1"/>
    <col min="6425" max="6425" width="23.875" style="21" customWidth="1"/>
    <col min="6426" max="6426" width="22.625" style="21" customWidth="1"/>
    <col min="6427" max="6427" width="48.75" style="21" customWidth="1"/>
    <col min="6428" max="6428" width="24.875" style="21" customWidth="1"/>
    <col min="6429" max="6429" width="26.375" style="21" customWidth="1"/>
    <col min="6430" max="6430" width="22.875" style="21" customWidth="1"/>
    <col min="6431" max="6436" width="48.75" style="21" customWidth="1"/>
    <col min="6437" max="6437" width="28.25" style="21" customWidth="1"/>
    <col min="6438" max="6438" width="31.375" style="21" customWidth="1"/>
    <col min="6439" max="6439" width="24.625" style="21" customWidth="1"/>
    <col min="6440" max="6440" width="29.25" style="21" customWidth="1"/>
    <col min="6441" max="6441" width="27.625" style="21" customWidth="1"/>
    <col min="6442" max="6442" width="32.625" style="21" customWidth="1"/>
    <col min="6443" max="6443" width="8" style="21" customWidth="1"/>
    <col min="6444" max="6656" width="48.75" style="21"/>
    <col min="6657" max="6657" width="25.125" style="21" customWidth="1"/>
    <col min="6658" max="6658" width="33.5" style="21" customWidth="1"/>
    <col min="6659" max="6659" width="36.5" style="21" customWidth="1"/>
    <col min="6660" max="6660" width="28.875" style="21" customWidth="1"/>
    <col min="6661" max="6661" width="20.25" style="21" customWidth="1"/>
    <col min="6662" max="6662" width="17.875" style="21" customWidth="1"/>
    <col min="6663" max="6663" width="26.5" style="21" customWidth="1"/>
    <col min="6664" max="6664" width="14" style="21" customWidth="1"/>
    <col min="6665" max="6665" width="23.625" style="21" customWidth="1"/>
    <col min="6666" max="6666" width="16.5" style="21" customWidth="1"/>
    <col min="6667" max="6667" width="17.875" style="21" customWidth="1"/>
    <col min="6668" max="6668" width="19.625" style="21" customWidth="1"/>
    <col min="6669" max="6669" width="23" style="21" customWidth="1"/>
    <col min="6670" max="6670" width="20.25" style="21" customWidth="1"/>
    <col min="6671" max="6671" width="24.125" style="21" customWidth="1"/>
    <col min="6672" max="6674" width="21" style="21" customWidth="1"/>
    <col min="6675" max="6675" width="17.875" style="21" customWidth="1"/>
    <col min="6676" max="6676" width="16.125" style="21" customWidth="1"/>
    <col min="6677" max="6677" width="21.75" style="21" customWidth="1"/>
    <col min="6678" max="6678" width="24.125" style="21" customWidth="1"/>
    <col min="6679" max="6679" width="17.625" style="21" customWidth="1"/>
    <col min="6680" max="6680" width="25.875" style="21" customWidth="1"/>
    <col min="6681" max="6681" width="23.875" style="21" customWidth="1"/>
    <col min="6682" max="6682" width="22.625" style="21" customWidth="1"/>
    <col min="6683" max="6683" width="48.75" style="21" customWidth="1"/>
    <col min="6684" max="6684" width="24.875" style="21" customWidth="1"/>
    <col min="6685" max="6685" width="26.375" style="21" customWidth="1"/>
    <col min="6686" max="6686" width="22.875" style="21" customWidth="1"/>
    <col min="6687" max="6692" width="48.75" style="21" customWidth="1"/>
    <col min="6693" max="6693" width="28.25" style="21" customWidth="1"/>
    <col min="6694" max="6694" width="31.375" style="21" customWidth="1"/>
    <col min="6695" max="6695" width="24.625" style="21" customWidth="1"/>
    <col min="6696" max="6696" width="29.25" style="21" customWidth="1"/>
    <col min="6697" max="6697" width="27.625" style="21" customWidth="1"/>
    <col min="6698" max="6698" width="32.625" style="21" customWidth="1"/>
    <col min="6699" max="6699" width="8" style="21" customWidth="1"/>
    <col min="6700" max="6912" width="48.75" style="21"/>
    <col min="6913" max="6913" width="25.125" style="21" customWidth="1"/>
    <col min="6914" max="6914" width="33.5" style="21" customWidth="1"/>
    <col min="6915" max="6915" width="36.5" style="21" customWidth="1"/>
    <col min="6916" max="6916" width="28.875" style="21" customWidth="1"/>
    <col min="6917" max="6917" width="20.25" style="21" customWidth="1"/>
    <col min="6918" max="6918" width="17.875" style="21" customWidth="1"/>
    <col min="6919" max="6919" width="26.5" style="21" customWidth="1"/>
    <col min="6920" max="6920" width="14" style="21" customWidth="1"/>
    <col min="6921" max="6921" width="23.625" style="21" customWidth="1"/>
    <col min="6922" max="6922" width="16.5" style="21" customWidth="1"/>
    <col min="6923" max="6923" width="17.875" style="21" customWidth="1"/>
    <col min="6924" max="6924" width="19.625" style="21" customWidth="1"/>
    <col min="6925" max="6925" width="23" style="21" customWidth="1"/>
    <col min="6926" max="6926" width="20.25" style="21" customWidth="1"/>
    <col min="6927" max="6927" width="24.125" style="21" customWidth="1"/>
    <col min="6928" max="6930" width="21" style="21" customWidth="1"/>
    <col min="6931" max="6931" width="17.875" style="21" customWidth="1"/>
    <col min="6932" max="6932" width="16.125" style="21" customWidth="1"/>
    <col min="6933" max="6933" width="21.75" style="21" customWidth="1"/>
    <col min="6934" max="6934" width="24.125" style="21" customWidth="1"/>
    <col min="6935" max="6935" width="17.625" style="21" customWidth="1"/>
    <col min="6936" max="6936" width="25.875" style="21" customWidth="1"/>
    <col min="6937" max="6937" width="23.875" style="21" customWidth="1"/>
    <col min="6938" max="6938" width="22.625" style="21" customWidth="1"/>
    <col min="6939" max="6939" width="48.75" style="21" customWidth="1"/>
    <col min="6940" max="6940" width="24.875" style="21" customWidth="1"/>
    <col min="6941" max="6941" width="26.375" style="21" customWidth="1"/>
    <col min="6942" max="6942" width="22.875" style="21" customWidth="1"/>
    <col min="6943" max="6948" width="48.75" style="21" customWidth="1"/>
    <col min="6949" max="6949" width="28.25" style="21" customWidth="1"/>
    <col min="6950" max="6950" width="31.375" style="21" customWidth="1"/>
    <col min="6951" max="6951" width="24.625" style="21" customWidth="1"/>
    <col min="6952" max="6952" width="29.25" style="21" customWidth="1"/>
    <col min="6953" max="6953" width="27.625" style="21" customWidth="1"/>
    <col min="6954" max="6954" width="32.625" style="21" customWidth="1"/>
    <col min="6955" max="6955" width="8" style="21" customWidth="1"/>
    <col min="6956" max="7168" width="48.75" style="21"/>
    <col min="7169" max="7169" width="25.125" style="21" customWidth="1"/>
    <col min="7170" max="7170" width="33.5" style="21" customWidth="1"/>
    <col min="7171" max="7171" width="36.5" style="21" customWidth="1"/>
    <col min="7172" max="7172" width="28.875" style="21" customWidth="1"/>
    <col min="7173" max="7173" width="20.25" style="21" customWidth="1"/>
    <col min="7174" max="7174" width="17.875" style="21" customWidth="1"/>
    <col min="7175" max="7175" width="26.5" style="21" customWidth="1"/>
    <col min="7176" max="7176" width="14" style="21" customWidth="1"/>
    <col min="7177" max="7177" width="23.625" style="21" customWidth="1"/>
    <col min="7178" max="7178" width="16.5" style="21" customWidth="1"/>
    <col min="7179" max="7179" width="17.875" style="21" customWidth="1"/>
    <col min="7180" max="7180" width="19.625" style="21" customWidth="1"/>
    <col min="7181" max="7181" width="23" style="21" customWidth="1"/>
    <col min="7182" max="7182" width="20.25" style="21" customWidth="1"/>
    <col min="7183" max="7183" width="24.125" style="21" customWidth="1"/>
    <col min="7184" max="7186" width="21" style="21" customWidth="1"/>
    <col min="7187" max="7187" width="17.875" style="21" customWidth="1"/>
    <col min="7188" max="7188" width="16.125" style="21" customWidth="1"/>
    <col min="7189" max="7189" width="21.75" style="21" customWidth="1"/>
    <col min="7190" max="7190" width="24.125" style="21" customWidth="1"/>
    <col min="7191" max="7191" width="17.625" style="21" customWidth="1"/>
    <col min="7192" max="7192" width="25.875" style="21" customWidth="1"/>
    <col min="7193" max="7193" width="23.875" style="21" customWidth="1"/>
    <col min="7194" max="7194" width="22.625" style="21" customWidth="1"/>
    <col min="7195" max="7195" width="48.75" style="21" customWidth="1"/>
    <col min="7196" max="7196" width="24.875" style="21" customWidth="1"/>
    <col min="7197" max="7197" width="26.375" style="21" customWidth="1"/>
    <col min="7198" max="7198" width="22.875" style="21" customWidth="1"/>
    <col min="7199" max="7204" width="48.75" style="21" customWidth="1"/>
    <col min="7205" max="7205" width="28.25" style="21" customWidth="1"/>
    <col min="7206" max="7206" width="31.375" style="21" customWidth="1"/>
    <col min="7207" max="7207" width="24.625" style="21" customWidth="1"/>
    <col min="7208" max="7208" width="29.25" style="21" customWidth="1"/>
    <col min="7209" max="7209" width="27.625" style="21" customWidth="1"/>
    <col min="7210" max="7210" width="32.625" style="21" customWidth="1"/>
    <col min="7211" max="7211" width="8" style="21" customWidth="1"/>
    <col min="7212" max="7424" width="48.75" style="21"/>
    <col min="7425" max="7425" width="25.125" style="21" customWidth="1"/>
    <col min="7426" max="7426" width="33.5" style="21" customWidth="1"/>
    <col min="7427" max="7427" width="36.5" style="21" customWidth="1"/>
    <col min="7428" max="7428" width="28.875" style="21" customWidth="1"/>
    <col min="7429" max="7429" width="20.25" style="21" customWidth="1"/>
    <col min="7430" max="7430" width="17.875" style="21" customWidth="1"/>
    <col min="7431" max="7431" width="26.5" style="21" customWidth="1"/>
    <col min="7432" max="7432" width="14" style="21" customWidth="1"/>
    <col min="7433" max="7433" width="23.625" style="21" customWidth="1"/>
    <col min="7434" max="7434" width="16.5" style="21" customWidth="1"/>
    <col min="7435" max="7435" width="17.875" style="21" customWidth="1"/>
    <col min="7436" max="7436" width="19.625" style="21" customWidth="1"/>
    <col min="7437" max="7437" width="23" style="21" customWidth="1"/>
    <col min="7438" max="7438" width="20.25" style="21" customWidth="1"/>
    <col min="7439" max="7439" width="24.125" style="21" customWidth="1"/>
    <col min="7440" max="7442" width="21" style="21" customWidth="1"/>
    <col min="7443" max="7443" width="17.875" style="21" customWidth="1"/>
    <col min="7444" max="7444" width="16.125" style="21" customWidth="1"/>
    <col min="7445" max="7445" width="21.75" style="21" customWidth="1"/>
    <col min="7446" max="7446" width="24.125" style="21" customWidth="1"/>
    <col min="7447" max="7447" width="17.625" style="21" customWidth="1"/>
    <col min="7448" max="7448" width="25.875" style="21" customWidth="1"/>
    <col min="7449" max="7449" width="23.875" style="21" customWidth="1"/>
    <col min="7450" max="7450" width="22.625" style="21" customWidth="1"/>
    <col min="7451" max="7451" width="48.75" style="21" customWidth="1"/>
    <col min="7452" max="7452" width="24.875" style="21" customWidth="1"/>
    <col min="7453" max="7453" width="26.375" style="21" customWidth="1"/>
    <col min="7454" max="7454" width="22.875" style="21" customWidth="1"/>
    <col min="7455" max="7460" width="48.75" style="21" customWidth="1"/>
    <col min="7461" max="7461" width="28.25" style="21" customWidth="1"/>
    <col min="7462" max="7462" width="31.375" style="21" customWidth="1"/>
    <col min="7463" max="7463" width="24.625" style="21" customWidth="1"/>
    <col min="7464" max="7464" width="29.25" style="21" customWidth="1"/>
    <col min="7465" max="7465" width="27.625" style="21" customWidth="1"/>
    <col min="7466" max="7466" width="32.625" style="21" customWidth="1"/>
    <col min="7467" max="7467" width="8" style="21" customWidth="1"/>
    <col min="7468" max="7680" width="48.75" style="21"/>
    <col min="7681" max="7681" width="25.125" style="21" customWidth="1"/>
    <col min="7682" max="7682" width="33.5" style="21" customWidth="1"/>
    <col min="7683" max="7683" width="36.5" style="21" customWidth="1"/>
    <col min="7684" max="7684" width="28.875" style="21" customWidth="1"/>
    <col min="7685" max="7685" width="20.25" style="21" customWidth="1"/>
    <col min="7686" max="7686" width="17.875" style="21" customWidth="1"/>
    <col min="7687" max="7687" width="26.5" style="21" customWidth="1"/>
    <col min="7688" max="7688" width="14" style="21" customWidth="1"/>
    <col min="7689" max="7689" width="23.625" style="21" customWidth="1"/>
    <col min="7690" max="7690" width="16.5" style="21" customWidth="1"/>
    <col min="7691" max="7691" width="17.875" style="21" customWidth="1"/>
    <col min="7692" max="7692" width="19.625" style="21" customWidth="1"/>
    <col min="7693" max="7693" width="23" style="21" customWidth="1"/>
    <col min="7694" max="7694" width="20.25" style="21" customWidth="1"/>
    <col min="7695" max="7695" width="24.125" style="21" customWidth="1"/>
    <col min="7696" max="7698" width="21" style="21" customWidth="1"/>
    <col min="7699" max="7699" width="17.875" style="21" customWidth="1"/>
    <col min="7700" max="7700" width="16.125" style="21" customWidth="1"/>
    <col min="7701" max="7701" width="21.75" style="21" customWidth="1"/>
    <col min="7702" max="7702" width="24.125" style="21" customWidth="1"/>
    <col min="7703" max="7703" width="17.625" style="21" customWidth="1"/>
    <col min="7704" max="7704" width="25.875" style="21" customWidth="1"/>
    <col min="7705" max="7705" width="23.875" style="21" customWidth="1"/>
    <col min="7706" max="7706" width="22.625" style="21" customWidth="1"/>
    <col min="7707" max="7707" width="48.75" style="21" customWidth="1"/>
    <col min="7708" max="7708" width="24.875" style="21" customWidth="1"/>
    <col min="7709" max="7709" width="26.375" style="21" customWidth="1"/>
    <col min="7710" max="7710" width="22.875" style="21" customWidth="1"/>
    <col min="7711" max="7716" width="48.75" style="21" customWidth="1"/>
    <col min="7717" max="7717" width="28.25" style="21" customWidth="1"/>
    <col min="7718" max="7718" width="31.375" style="21" customWidth="1"/>
    <col min="7719" max="7719" width="24.625" style="21" customWidth="1"/>
    <col min="7720" max="7720" width="29.25" style="21" customWidth="1"/>
    <col min="7721" max="7721" width="27.625" style="21" customWidth="1"/>
    <col min="7722" max="7722" width="32.625" style="21" customWidth="1"/>
    <col min="7723" max="7723" width="8" style="21" customWidth="1"/>
    <col min="7724" max="7936" width="48.75" style="21"/>
    <col min="7937" max="7937" width="25.125" style="21" customWidth="1"/>
    <col min="7938" max="7938" width="33.5" style="21" customWidth="1"/>
    <col min="7939" max="7939" width="36.5" style="21" customWidth="1"/>
    <col min="7940" max="7940" width="28.875" style="21" customWidth="1"/>
    <col min="7941" max="7941" width="20.25" style="21" customWidth="1"/>
    <col min="7942" max="7942" width="17.875" style="21" customWidth="1"/>
    <col min="7943" max="7943" width="26.5" style="21" customWidth="1"/>
    <col min="7944" max="7944" width="14" style="21" customWidth="1"/>
    <col min="7945" max="7945" width="23.625" style="21" customWidth="1"/>
    <col min="7946" max="7946" width="16.5" style="21" customWidth="1"/>
    <col min="7947" max="7947" width="17.875" style="21" customWidth="1"/>
    <col min="7948" max="7948" width="19.625" style="21" customWidth="1"/>
    <col min="7949" max="7949" width="23" style="21" customWidth="1"/>
    <col min="7950" max="7950" width="20.25" style="21" customWidth="1"/>
    <col min="7951" max="7951" width="24.125" style="21" customWidth="1"/>
    <col min="7952" max="7954" width="21" style="21" customWidth="1"/>
    <col min="7955" max="7955" width="17.875" style="21" customWidth="1"/>
    <col min="7956" max="7956" width="16.125" style="21" customWidth="1"/>
    <col min="7957" max="7957" width="21.75" style="21" customWidth="1"/>
    <col min="7958" max="7958" width="24.125" style="21" customWidth="1"/>
    <col min="7959" max="7959" width="17.625" style="21" customWidth="1"/>
    <col min="7960" max="7960" width="25.875" style="21" customWidth="1"/>
    <col min="7961" max="7961" width="23.875" style="21" customWidth="1"/>
    <col min="7962" max="7962" width="22.625" style="21" customWidth="1"/>
    <col min="7963" max="7963" width="48.75" style="21" customWidth="1"/>
    <col min="7964" max="7964" width="24.875" style="21" customWidth="1"/>
    <col min="7965" max="7965" width="26.375" style="21" customWidth="1"/>
    <col min="7966" max="7966" width="22.875" style="21" customWidth="1"/>
    <col min="7967" max="7972" width="48.75" style="21" customWidth="1"/>
    <col min="7973" max="7973" width="28.25" style="21" customWidth="1"/>
    <col min="7974" max="7974" width="31.375" style="21" customWidth="1"/>
    <col min="7975" max="7975" width="24.625" style="21" customWidth="1"/>
    <col min="7976" max="7976" width="29.25" style="21" customWidth="1"/>
    <col min="7977" max="7977" width="27.625" style="21" customWidth="1"/>
    <col min="7978" max="7978" width="32.625" style="21" customWidth="1"/>
    <col min="7979" max="7979" width="8" style="21" customWidth="1"/>
    <col min="7980" max="8192" width="48.75" style="21"/>
    <col min="8193" max="8193" width="25.125" style="21" customWidth="1"/>
    <col min="8194" max="8194" width="33.5" style="21" customWidth="1"/>
    <col min="8195" max="8195" width="36.5" style="21" customWidth="1"/>
    <col min="8196" max="8196" width="28.875" style="21" customWidth="1"/>
    <col min="8197" max="8197" width="20.25" style="21" customWidth="1"/>
    <col min="8198" max="8198" width="17.875" style="21" customWidth="1"/>
    <col min="8199" max="8199" width="26.5" style="21" customWidth="1"/>
    <col min="8200" max="8200" width="14" style="21" customWidth="1"/>
    <col min="8201" max="8201" width="23.625" style="21" customWidth="1"/>
    <col min="8202" max="8202" width="16.5" style="21" customWidth="1"/>
    <col min="8203" max="8203" width="17.875" style="21" customWidth="1"/>
    <col min="8204" max="8204" width="19.625" style="21" customWidth="1"/>
    <col min="8205" max="8205" width="23" style="21" customWidth="1"/>
    <col min="8206" max="8206" width="20.25" style="21" customWidth="1"/>
    <col min="8207" max="8207" width="24.125" style="21" customWidth="1"/>
    <col min="8208" max="8210" width="21" style="21" customWidth="1"/>
    <col min="8211" max="8211" width="17.875" style="21" customWidth="1"/>
    <col min="8212" max="8212" width="16.125" style="21" customWidth="1"/>
    <col min="8213" max="8213" width="21.75" style="21" customWidth="1"/>
    <col min="8214" max="8214" width="24.125" style="21" customWidth="1"/>
    <col min="8215" max="8215" width="17.625" style="21" customWidth="1"/>
    <col min="8216" max="8216" width="25.875" style="21" customWidth="1"/>
    <col min="8217" max="8217" width="23.875" style="21" customWidth="1"/>
    <col min="8218" max="8218" width="22.625" style="21" customWidth="1"/>
    <col min="8219" max="8219" width="48.75" style="21" customWidth="1"/>
    <col min="8220" max="8220" width="24.875" style="21" customWidth="1"/>
    <col min="8221" max="8221" width="26.375" style="21" customWidth="1"/>
    <col min="8222" max="8222" width="22.875" style="21" customWidth="1"/>
    <col min="8223" max="8228" width="48.75" style="21" customWidth="1"/>
    <col min="8229" max="8229" width="28.25" style="21" customWidth="1"/>
    <col min="8230" max="8230" width="31.375" style="21" customWidth="1"/>
    <col min="8231" max="8231" width="24.625" style="21" customWidth="1"/>
    <col min="8232" max="8232" width="29.25" style="21" customWidth="1"/>
    <col min="8233" max="8233" width="27.625" style="21" customWidth="1"/>
    <col min="8234" max="8234" width="32.625" style="21" customWidth="1"/>
    <col min="8235" max="8235" width="8" style="21" customWidth="1"/>
    <col min="8236" max="8448" width="48.75" style="21"/>
    <col min="8449" max="8449" width="25.125" style="21" customWidth="1"/>
    <col min="8450" max="8450" width="33.5" style="21" customWidth="1"/>
    <col min="8451" max="8451" width="36.5" style="21" customWidth="1"/>
    <col min="8452" max="8452" width="28.875" style="21" customWidth="1"/>
    <col min="8453" max="8453" width="20.25" style="21" customWidth="1"/>
    <col min="8454" max="8454" width="17.875" style="21" customWidth="1"/>
    <col min="8455" max="8455" width="26.5" style="21" customWidth="1"/>
    <col min="8456" max="8456" width="14" style="21" customWidth="1"/>
    <col min="8457" max="8457" width="23.625" style="21" customWidth="1"/>
    <col min="8458" max="8458" width="16.5" style="21" customWidth="1"/>
    <col min="8459" max="8459" width="17.875" style="21" customWidth="1"/>
    <col min="8460" max="8460" width="19.625" style="21" customWidth="1"/>
    <col min="8461" max="8461" width="23" style="21" customWidth="1"/>
    <col min="8462" max="8462" width="20.25" style="21" customWidth="1"/>
    <col min="8463" max="8463" width="24.125" style="21" customWidth="1"/>
    <col min="8464" max="8466" width="21" style="21" customWidth="1"/>
    <col min="8467" max="8467" width="17.875" style="21" customWidth="1"/>
    <col min="8468" max="8468" width="16.125" style="21" customWidth="1"/>
    <col min="8469" max="8469" width="21.75" style="21" customWidth="1"/>
    <col min="8470" max="8470" width="24.125" style="21" customWidth="1"/>
    <col min="8471" max="8471" width="17.625" style="21" customWidth="1"/>
    <col min="8472" max="8472" width="25.875" style="21" customWidth="1"/>
    <col min="8473" max="8473" width="23.875" style="21" customWidth="1"/>
    <col min="8474" max="8474" width="22.625" style="21" customWidth="1"/>
    <col min="8475" max="8475" width="48.75" style="21" customWidth="1"/>
    <col min="8476" max="8476" width="24.875" style="21" customWidth="1"/>
    <col min="8477" max="8477" width="26.375" style="21" customWidth="1"/>
    <col min="8478" max="8478" width="22.875" style="21" customWidth="1"/>
    <col min="8479" max="8484" width="48.75" style="21" customWidth="1"/>
    <col min="8485" max="8485" width="28.25" style="21" customWidth="1"/>
    <col min="8486" max="8486" width="31.375" style="21" customWidth="1"/>
    <col min="8487" max="8487" width="24.625" style="21" customWidth="1"/>
    <col min="8488" max="8488" width="29.25" style="21" customWidth="1"/>
    <col min="8489" max="8489" width="27.625" style="21" customWidth="1"/>
    <col min="8490" max="8490" width="32.625" style="21" customWidth="1"/>
    <col min="8491" max="8491" width="8" style="21" customWidth="1"/>
    <col min="8492" max="8704" width="48.75" style="21"/>
    <col min="8705" max="8705" width="25.125" style="21" customWidth="1"/>
    <col min="8706" max="8706" width="33.5" style="21" customWidth="1"/>
    <col min="8707" max="8707" width="36.5" style="21" customWidth="1"/>
    <col min="8708" max="8708" width="28.875" style="21" customWidth="1"/>
    <col min="8709" max="8709" width="20.25" style="21" customWidth="1"/>
    <col min="8710" max="8710" width="17.875" style="21" customWidth="1"/>
    <col min="8711" max="8711" width="26.5" style="21" customWidth="1"/>
    <col min="8712" max="8712" width="14" style="21" customWidth="1"/>
    <col min="8713" max="8713" width="23.625" style="21" customWidth="1"/>
    <col min="8714" max="8714" width="16.5" style="21" customWidth="1"/>
    <col min="8715" max="8715" width="17.875" style="21" customWidth="1"/>
    <col min="8716" max="8716" width="19.625" style="21" customWidth="1"/>
    <col min="8717" max="8717" width="23" style="21" customWidth="1"/>
    <col min="8718" max="8718" width="20.25" style="21" customWidth="1"/>
    <col min="8719" max="8719" width="24.125" style="21" customWidth="1"/>
    <col min="8720" max="8722" width="21" style="21" customWidth="1"/>
    <col min="8723" max="8723" width="17.875" style="21" customWidth="1"/>
    <col min="8724" max="8724" width="16.125" style="21" customWidth="1"/>
    <col min="8725" max="8725" width="21.75" style="21" customWidth="1"/>
    <col min="8726" max="8726" width="24.125" style="21" customWidth="1"/>
    <col min="8727" max="8727" width="17.625" style="21" customWidth="1"/>
    <col min="8728" max="8728" width="25.875" style="21" customWidth="1"/>
    <col min="8729" max="8729" width="23.875" style="21" customWidth="1"/>
    <col min="8730" max="8730" width="22.625" style="21" customWidth="1"/>
    <col min="8731" max="8731" width="48.75" style="21" customWidth="1"/>
    <col min="8732" max="8732" width="24.875" style="21" customWidth="1"/>
    <col min="8733" max="8733" width="26.375" style="21" customWidth="1"/>
    <col min="8734" max="8734" width="22.875" style="21" customWidth="1"/>
    <col min="8735" max="8740" width="48.75" style="21" customWidth="1"/>
    <col min="8741" max="8741" width="28.25" style="21" customWidth="1"/>
    <col min="8742" max="8742" width="31.375" style="21" customWidth="1"/>
    <col min="8743" max="8743" width="24.625" style="21" customWidth="1"/>
    <col min="8744" max="8744" width="29.25" style="21" customWidth="1"/>
    <col min="8745" max="8745" width="27.625" style="21" customWidth="1"/>
    <col min="8746" max="8746" width="32.625" style="21" customWidth="1"/>
    <col min="8747" max="8747" width="8" style="21" customWidth="1"/>
    <col min="8748" max="8960" width="48.75" style="21"/>
    <col min="8961" max="8961" width="25.125" style="21" customWidth="1"/>
    <col min="8962" max="8962" width="33.5" style="21" customWidth="1"/>
    <col min="8963" max="8963" width="36.5" style="21" customWidth="1"/>
    <col min="8964" max="8964" width="28.875" style="21" customWidth="1"/>
    <col min="8965" max="8965" width="20.25" style="21" customWidth="1"/>
    <col min="8966" max="8966" width="17.875" style="21" customWidth="1"/>
    <col min="8967" max="8967" width="26.5" style="21" customWidth="1"/>
    <col min="8968" max="8968" width="14" style="21" customWidth="1"/>
    <col min="8969" max="8969" width="23.625" style="21" customWidth="1"/>
    <col min="8970" max="8970" width="16.5" style="21" customWidth="1"/>
    <col min="8971" max="8971" width="17.875" style="21" customWidth="1"/>
    <col min="8972" max="8972" width="19.625" style="21" customWidth="1"/>
    <col min="8973" max="8973" width="23" style="21" customWidth="1"/>
    <col min="8974" max="8974" width="20.25" style="21" customWidth="1"/>
    <col min="8975" max="8975" width="24.125" style="21" customWidth="1"/>
    <col min="8976" max="8978" width="21" style="21" customWidth="1"/>
    <col min="8979" max="8979" width="17.875" style="21" customWidth="1"/>
    <col min="8980" max="8980" width="16.125" style="21" customWidth="1"/>
    <col min="8981" max="8981" width="21.75" style="21" customWidth="1"/>
    <col min="8982" max="8982" width="24.125" style="21" customWidth="1"/>
    <col min="8983" max="8983" width="17.625" style="21" customWidth="1"/>
    <col min="8984" max="8984" width="25.875" style="21" customWidth="1"/>
    <col min="8985" max="8985" width="23.875" style="21" customWidth="1"/>
    <col min="8986" max="8986" width="22.625" style="21" customWidth="1"/>
    <col min="8987" max="8987" width="48.75" style="21" customWidth="1"/>
    <col min="8988" max="8988" width="24.875" style="21" customWidth="1"/>
    <col min="8989" max="8989" width="26.375" style="21" customWidth="1"/>
    <col min="8990" max="8990" width="22.875" style="21" customWidth="1"/>
    <col min="8991" max="8996" width="48.75" style="21" customWidth="1"/>
    <col min="8997" max="8997" width="28.25" style="21" customWidth="1"/>
    <col min="8998" max="8998" width="31.375" style="21" customWidth="1"/>
    <col min="8999" max="8999" width="24.625" style="21" customWidth="1"/>
    <col min="9000" max="9000" width="29.25" style="21" customWidth="1"/>
    <col min="9001" max="9001" width="27.625" style="21" customWidth="1"/>
    <col min="9002" max="9002" width="32.625" style="21" customWidth="1"/>
    <col min="9003" max="9003" width="8" style="21" customWidth="1"/>
    <col min="9004" max="9216" width="48.75" style="21"/>
    <col min="9217" max="9217" width="25.125" style="21" customWidth="1"/>
    <col min="9218" max="9218" width="33.5" style="21" customWidth="1"/>
    <col min="9219" max="9219" width="36.5" style="21" customWidth="1"/>
    <col min="9220" max="9220" width="28.875" style="21" customWidth="1"/>
    <col min="9221" max="9221" width="20.25" style="21" customWidth="1"/>
    <col min="9222" max="9222" width="17.875" style="21" customWidth="1"/>
    <col min="9223" max="9223" width="26.5" style="21" customWidth="1"/>
    <col min="9224" max="9224" width="14" style="21" customWidth="1"/>
    <col min="9225" max="9225" width="23.625" style="21" customWidth="1"/>
    <col min="9226" max="9226" width="16.5" style="21" customWidth="1"/>
    <col min="9227" max="9227" width="17.875" style="21" customWidth="1"/>
    <col min="9228" max="9228" width="19.625" style="21" customWidth="1"/>
    <col min="9229" max="9229" width="23" style="21" customWidth="1"/>
    <col min="9230" max="9230" width="20.25" style="21" customWidth="1"/>
    <col min="9231" max="9231" width="24.125" style="21" customWidth="1"/>
    <col min="9232" max="9234" width="21" style="21" customWidth="1"/>
    <col min="9235" max="9235" width="17.875" style="21" customWidth="1"/>
    <col min="9236" max="9236" width="16.125" style="21" customWidth="1"/>
    <col min="9237" max="9237" width="21.75" style="21" customWidth="1"/>
    <col min="9238" max="9238" width="24.125" style="21" customWidth="1"/>
    <col min="9239" max="9239" width="17.625" style="21" customWidth="1"/>
    <col min="9240" max="9240" width="25.875" style="21" customWidth="1"/>
    <col min="9241" max="9241" width="23.875" style="21" customWidth="1"/>
    <col min="9242" max="9242" width="22.625" style="21" customWidth="1"/>
    <col min="9243" max="9243" width="48.75" style="21" customWidth="1"/>
    <col min="9244" max="9244" width="24.875" style="21" customWidth="1"/>
    <col min="9245" max="9245" width="26.375" style="21" customWidth="1"/>
    <col min="9246" max="9246" width="22.875" style="21" customWidth="1"/>
    <col min="9247" max="9252" width="48.75" style="21" customWidth="1"/>
    <col min="9253" max="9253" width="28.25" style="21" customWidth="1"/>
    <col min="9254" max="9254" width="31.375" style="21" customWidth="1"/>
    <col min="9255" max="9255" width="24.625" style="21" customWidth="1"/>
    <col min="9256" max="9256" width="29.25" style="21" customWidth="1"/>
    <col min="9257" max="9257" width="27.625" style="21" customWidth="1"/>
    <col min="9258" max="9258" width="32.625" style="21" customWidth="1"/>
    <col min="9259" max="9259" width="8" style="21" customWidth="1"/>
    <col min="9260" max="9472" width="48.75" style="21"/>
    <col min="9473" max="9473" width="25.125" style="21" customWidth="1"/>
    <col min="9474" max="9474" width="33.5" style="21" customWidth="1"/>
    <col min="9475" max="9475" width="36.5" style="21" customWidth="1"/>
    <col min="9476" max="9476" width="28.875" style="21" customWidth="1"/>
    <col min="9477" max="9477" width="20.25" style="21" customWidth="1"/>
    <col min="9478" max="9478" width="17.875" style="21" customWidth="1"/>
    <col min="9479" max="9479" width="26.5" style="21" customWidth="1"/>
    <col min="9480" max="9480" width="14" style="21" customWidth="1"/>
    <col min="9481" max="9481" width="23.625" style="21" customWidth="1"/>
    <col min="9482" max="9482" width="16.5" style="21" customWidth="1"/>
    <col min="9483" max="9483" width="17.875" style="21" customWidth="1"/>
    <col min="9484" max="9484" width="19.625" style="21" customWidth="1"/>
    <col min="9485" max="9485" width="23" style="21" customWidth="1"/>
    <col min="9486" max="9486" width="20.25" style="21" customWidth="1"/>
    <col min="9487" max="9487" width="24.125" style="21" customWidth="1"/>
    <col min="9488" max="9490" width="21" style="21" customWidth="1"/>
    <col min="9491" max="9491" width="17.875" style="21" customWidth="1"/>
    <col min="9492" max="9492" width="16.125" style="21" customWidth="1"/>
    <col min="9493" max="9493" width="21.75" style="21" customWidth="1"/>
    <col min="9494" max="9494" width="24.125" style="21" customWidth="1"/>
    <col min="9495" max="9495" width="17.625" style="21" customWidth="1"/>
    <col min="9496" max="9496" width="25.875" style="21" customWidth="1"/>
    <col min="9497" max="9497" width="23.875" style="21" customWidth="1"/>
    <col min="9498" max="9498" width="22.625" style="21" customWidth="1"/>
    <col min="9499" max="9499" width="48.75" style="21" customWidth="1"/>
    <col min="9500" max="9500" width="24.875" style="21" customWidth="1"/>
    <col min="9501" max="9501" width="26.375" style="21" customWidth="1"/>
    <col min="9502" max="9502" width="22.875" style="21" customWidth="1"/>
    <col min="9503" max="9508" width="48.75" style="21" customWidth="1"/>
    <col min="9509" max="9509" width="28.25" style="21" customWidth="1"/>
    <col min="9510" max="9510" width="31.375" style="21" customWidth="1"/>
    <col min="9511" max="9511" width="24.625" style="21" customWidth="1"/>
    <col min="9512" max="9512" width="29.25" style="21" customWidth="1"/>
    <col min="9513" max="9513" width="27.625" style="21" customWidth="1"/>
    <col min="9514" max="9514" width="32.625" style="21" customWidth="1"/>
    <col min="9515" max="9515" width="8" style="21" customWidth="1"/>
    <col min="9516" max="9728" width="48.75" style="21"/>
    <col min="9729" max="9729" width="25.125" style="21" customWidth="1"/>
    <col min="9730" max="9730" width="33.5" style="21" customWidth="1"/>
    <col min="9731" max="9731" width="36.5" style="21" customWidth="1"/>
    <col min="9732" max="9732" width="28.875" style="21" customWidth="1"/>
    <col min="9733" max="9733" width="20.25" style="21" customWidth="1"/>
    <col min="9734" max="9734" width="17.875" style="21" customWidth="1"/>
    <col min="9735" max="9735" width="26.5" style="21" customWidth="1"/>
    <col min="9736" max="9736" width="14" style="21" customWidth="1"/>
    <col min="9737" max="9737" width="23.625" style="21" customWidth="1"/>
    <col min="9738" max="9738" width="16.5" style="21" customWidth="1"/>
    <col min="9739" max="9739" width="17.875" style="21" customWidth="1"/>
    <col min="9740" max="9740" width="19.625" style="21" customWidth="1"/>
    <col min="9741" max="9741" width="23" style="21" customWidth="1"/>
    <col min="9742" max="9742" width="20.25" style="21" customWidth="1"/>
    <col min="9743" max="9743" width="24.125" style="21" customWidth="1"/>
    <col min="9744" max="9746" width="21" style="21" customWidth="1"/>
    <col min="9747" max="9747" width="17.875" style="21" customWidth="1"/>
    <col min="9748" max="9748" width="16.125" style="21" customWidth="1"/>
    <col min="9749" max="9749" width="21.75" style="21" customWidth="1"/>
    <col min="9750" max="9750" width="24.125" style="21" customWidth="1"/>
    <col min="9751" max="9751" width="17.625" style="21" customWidth="1"/>
    <col min="9752" max="9752" width="25.875" style="21" customWidth="1"/>
    <col min="9753" max="9753" width="23.875" style="21" customWidth="1"/>
    <col min="9754" max="9754" width="22.625" style="21" customWidth="1"/>
    <col min="9755" max="9755" width="48.75" style="21" customWidth="1"/>
    <col min="9756" max="9756" width="24.875" style="21" customWidth="1"/>
    <col min="9757" max="9757" width="26.375" style="21" customWidth="1"/>
    <col min="9758" max="9758" width="22.875" style="21" customWidth="1"/>
    <col min="9759" max="9764" width="48.75" style="21" customWidth="1"/>
    <col min="9765" max="9765" width="28.25" style="21" customWidth="1"/>
    <col min="9766" max="9766" width="31.375" style="21" customWidth="1"/>
    <col min="9767" max="9767" width="24.625" style="21" customWidth="1"/>
    <col min="9768" max="9768" width="29.25" style="21" customWidth="1"/>
    <col min="9769" max="9769" width="27.625" style="21" customWidth="1"/>
    <col min="9770" max="9770" width="32.625" style="21" customWidth="1"/>
    <col min="9771" max="9771" width="8" style="21" customWidth="1"/>
    <col min="9772" max="9984" width="48.75" style="21"/>
    <col min="9985" max="9985" width="25.125" style="21" customWidth="1"/>
    <col min="9986" max="9986" width="33.5" style="21" customWidth="1"/>
    <col min="9987" max="9987" width="36.5" style="21" customWidth="1"/>
    <col min="9988" max="9988" width="28.875" style="21" customWidth="1"/>
    <col min="9989" max="9989" width="20.25" style="21" customWidth="1"/>
    <col min="9990" max="9990" width="17.875" style="21" customWidth="1"/>
    <col min="9991" max="9991" width="26.5" style="21" customWidth="1"/>
    <col min="9992" max="9992" width="14" style="21" customWidth="1"/>
    <col min="9993" max="9993" width="23.625" style="21" customWidth="1"/>
    <col min="9994" max="9994" width="16.5" style="21" customWidth="1"/>
    <col min="9995" max="9995" width="17.875" style="21" customWidth="1"/>
    <col min="9996" max="9996" width="19.625" style="21" customWidth="1"/>
    <col min="9997" max="9997" width="23" style="21" customWidth="1"/>
    <col min="9998" max="9998" width="20.25" style="21" customWidth="1"/>
    <col min="9999" max="9999" width="24.125" style="21" customWidth="1"/>
    <col min="10000" max="10002" width="21" style="21" customWidth="1"/>
    <col min="10003" max="10003" width="17.875" style="21" customWidth="1"/>
    <col min="10004" max="10004" width="16.125" style="21" customWidth="1"/>
    <col min="10005" max="10005" width="21.75" style="21" customWidth="1"/>
    <col min="10006" max="10006" width="24.125" style="21" customWidth="1"/>
    <col min="10007" max="10007" width="17.625" style="21" customWidth="1"/>
    <col min="10008" max="10008" width="25.875" style="21" customWidth="1"/>
    <col min="10009" max="10009" width="23.875" style="21" customWidth="1"/>
    <col min="10010" max="10010" width="22.625" style="21" customWidth="1"/>
    <col min="10011" max="10011" width="48.75" style="21" customWidth="1"/>
    <col min="10012" max="10012" width="24.875" style="21" customWidth="1"/>
    <col min="10013" max="10013" width="26.375" style="21" customWidth="1"/>
    <col min="10014" max="10014" width="22.875" style="21" customWidth="1"/>
    <col min="10015" max="10020" width="48.75" style="21" customWidth="1"/>
    <col min="10021" max="10021" width="28.25" style="21" customWidth="1"/>
    <col min="10022" max="10022" width="31.375" style="21" customWidth="1"/>
    <col min="10023" max="10023" width="24.625" style="21" customWidth="1"/>
    <col min="10024" max="10024" width="29.25" style="21" customWidth="1"/>
    <col min="10025" max="10025" width="27.625" style="21" customWidth="1"/>
    <col min="10026" max="10026" width="32.625" style="21" customWidth="1"/>
    <col min="10027" max="10027" width="8" style="21" customWidth="1"/>
    <col min="10028" max="10240" width="48.75" style="21"/>
    <col min="10241" max="10241" width="25.125" style="21" customWidth="1"/>
    <col min="10242" max="10242" width="33.5" style="21" customWidth="1"/>
    <col min="10243" max="10243" width="36.5" style="21" customWidth="1"/>
    <col min="10244" max="10244" width="28.875" style="21" customWidth="1"/>
    <col min="10245" max="10245" width="20.25" style="21" customWidth="1"/>
    <col min="10246" max="10246" width="17.875" style="21" customWidth="1"/>
    <col min="10247" max="10247" width="26.5" style="21" customWidth="1"/>
    <col min="10248" max="10248" width="14" style="21" customWidth="1"/>
    <col min="10249" max="10249" width="23.625" style="21" customWidth="1"/>
    <col min="10250" max="10250" width="16.5" style="21" customWidth="1"/>
    <col min="10251" max="10251" width="17.875" style="21" customWidth="1"/>
    <col min="10252" max="10252" width="19.625" style="21" customWidth="1"/>
    <col min="10253" max="10253" width="23" style="21" customWidth="1"/>
    <col min="10254" max="10254" width="20.25" style="21" customWidth="1"/>
    <col min="10255" max="10255" width="24.125" style="21" customWidth="1"/>
    <col min="10256" max="10258" width="21" style="21" customWidth="1"/>
    <col min="10259" max="10259" width="17.875" style="21" customWidth="1"/>
    <col min="10260" max="10260" width="16.125" style="21" customWidth="1"/>
    <col min="10261" max="10261" width="21.75" style="21" customWidth="1"/>
    <col min="10262" max="10262" width="24.125" style="21" customWidth="1"/>
    <col min="10263" max="10263" width="17.625" style="21" customWidth="1"/>
    <col min="10264" max="10264" width="25.875" style="21" customWidth="1"/>
    <col min="10265" max="10265" width="23.875" style="21" customWidth="1"/>
    <col min="10266" max="10266" width="22.625" style="21" customWidth="1"/>
    <col min="10267" max="10267" width="48.75" style="21" customWidth="1"/>
    <col min="10268" max="10268" width="24.875" style="21" customWidth="1"/>
    <col min="10269" max="10269" width="26.375" style="21" customWidth="1"/>
    <col min="10270" max="10270" width="22.875" style="21" customWidth="1"/>
    <col min="10271" max="10276" width="48.75" style="21" customWidth="1"/>
    <col min="10277" max="10277" width="28.25" style="21" customWidth="1"/>
    <col min="10278" max="10278" width="31.375" style="21" customWidth="1"/>
    <col min="10279" max="10279" width="24.625" style="21" customWidth="1"/>
    <col min="10280" max="10280" width="29.25" style="21" customWidth="1"/>
    <col min="10281" max="10281" width="27.625" style="21" customWidth="1"/>
    <col min="10282" max="10282" width="32.625" style="21" customWidth="1"/>
    <col min="10283" max="10283" width="8" style="21" customWidth="1"/>
    <col min="10284" max="10496" width="48.75" style="21"/>
    <col min="10497" max="10497" width="25.125" style="21" customWidth="1"/>
    <col min="10498" max="10498" width="33.5" style="21" customWidth="1"/>
    <col min="10499" max="10499" width="36.5" style="21" customWidth="1"/>
    <col min="10500" max="10500" width="28.875" style="21" customWidth="1"/>
    <col min="10501" max="10501" width="20.25" style="21" customWidth="1"/>
    <col min="10502" max="10502" width="17.875" style="21" customWidth="1"/>
    <col min="10503" max="10503" width="26.5" style="21" customWidth="1"/>
    <col min="10504" max="10504" width="14" style="21" customWidth="1"/>
    <col min="10505" max="10505" width="23.625" style="21" customWidth="1"/>
    <col min="10506" max="10506" width="16.5" style="21" customWidth="1"/>
    <col min="10507" max="10507" width="17.875" style="21" customWidth="1"/>
    <col min="10508" max="10508" width="19.625" style="21" customWidth="1"/>
    <col min="10509" max="10509" width="23" style="21" customWidth="1"/>
    <col min="10510" max="10510" width="20.25" style="21" customWidth="1"/>
    <col min="10511" max="10511" width="24.125" style="21" customWidth="1"/>
    <col min="10512" max="10514" width="21" style="21" customWidth="1"/>
    <col min="10515" max="10515" width="17.875" style="21" customWidth="1"/>
    <col min="10516" max="10516" width="16.125" style="21" customWidth="1"/>
    <col min="10517" max="10517" width="21.75" style="21" customWidth="1"/>
    <col min="10518" max="10518" width="24.125" style="21" customWidth="1"/>
    <col min="10519" max="10519" width="17.625" style="21" customWidth="1"/>
    <col min="10520" max="10520" width="25.875" style="21" customWidth="1"/>
    <col min="10521" max="10521" width="23.875" style="21" customWidth="1"/>
    <col min="10522" max="10522" width="22.625" style="21" customWidth="1"/>
    <col min="10523" max="10523" width="48.75" style="21" customWidth="1"/>
    <col min="10524" max="10524" width="24.875" style="21" customWidth="1"/>
    <col min="10525" max="10525" width="26.375" style="21" customWidth="1"/>
    <col min="10526" max="10526" width="22.875" style="21" customWidth="1"/>
    <col min="10527" max="10532" width="48.75" style="21" customWidth="1"/>
    <col min="10533" max="10533" width="28.25" style="21" customWidth="1"/>
    <col min="10534" max="10534" width="31.375" style="21" customWidth="1"/>
    <col min="10535" max="10535" width="24.625" style="21" customWidth="1"/>
    <col min="10536" max="10536" width="29.25" style="21" customWidth="1"/>
    <col min="10537" max="10537" width="27.625" style="21" customWidth="1"/>
    <col min="10538" max="10538" width="32.625" style="21" customWidth="1"/>
    <col min="10539" max="10539" width="8" style="21" customWidth="1"/>
    <col min="10540" max="10752" width="48.75" style="21"/>
    <col min="10753" max="10753" width="25.125" style="21" customWidth="1"/>
    <col min="10754" max="10754" width="33.5" style="21" customWidth="1"/>
    <col min="10755" max="10755" width="36.5" style="21" customWidth="1"/>
    <col min="10756" max="10756" width="28.875" style="21" customWidth="1"/>
    <col min="10757" max="10757" width="20.25" style="21" customWidth="1"/>
    <col min="10758" max="10758" width="17.875" style="21" customWidth="1"/>
    <col min="10759" max="10759" width="26.5" style="21" customWidth="1"/>
    <col min="10760" max="10760" width="14" style="21" customWidth="1"/>
    <col min="10761" max="10761" width="23.625" style="21" customWidth="1"/>
    <col min="10762" max="10762" width="16.5" style="21" customWidth="1"/>
    <col min="10763" max="10763" width="17.875" style="21" customWidth="1"/>
    <col min="10764" max="10764" width="19.625" style="21" customWidth="1"/>
    <col min="10765" max="10765" width="23" style="21" customWidth="1"/>
    <col min="10766" max="10766" width="20.25" style="21" customWidth="1"/>
    <col min="10767" max="10767" width="24.125" style="21" customWidth="1"/>
    <col min="10768" max="10770" width="21" style="21" customWidth="1"/>
    <col min="10771" max="10771" width="17.875" style="21" customWidth="1"/>
    <col min="10772" max="10772" width="16.125" style="21" customWidth="1"/>
    <col min="10773" max="10773" width="21.75" style="21" customWidth="1"/>
    <col min="10774" max="10774" width="24.125" style="21" customWidth="1"/>
    <col min="10775" max="10775" width="17.625" style="21" customWidth="1"/>
    <col min="10776" max="10776" width="25.875" style="21" customWidth="1"/>
    <col min="10777" max="10777" width="23.875" style="21" customWidth="1"/>
    <col min="10778" max="10778" width="22.625" style="21" customWidth="1"/>
    <col min="10779" max="10779" width="48.75" style="21" customWidth="1"/>
    <col min="10780" max="10780" width="24.875" style="21" customWidth="1"/>
    <col min="10781" max="10781" width="26.375" style="21" customWidth="1"/>
    <col min="10782" max="10782" width="22.875" style="21" customWidth="1"/>
    <col min="10783" max="10788" width="48.75" style="21" customWidth="1"/>
    <col min="10789" max="10789" width="28.25" style="21" customWidth="1"/>
    <col min="10790" max="10790" width="31.375" style="21" customWidth="1"/>
    <col min="10791" max="10791" width="24.625" style="21" customWidth="1"/>
    <col min="10792" max="10792" width="29.25" style="21" customWidth="1"/>
    <col min="10793" max="10793" width="27.625" style="21" customWidth="1"/>
    <col min="10794" max="10794" width="32.625" style="21" customWidth="1"/>
    <col min="10795" max="10795" width="8" style="21" customWidth="1"/>
    <col min="10796" max="11008" width="48.75" style="21"/>
    <col min="11009" max="11009" width="25.125" style="21" customWidth="1"/>
    <col min="11010" max="11010" width="33.5" style="21" customWidth="1"/>
    <col min="11011" max="11011" width="36.5" style="21" customWidth="1"/>
    <col min="11012" max="11012" width="28.875" style="21" customWidth="1"/>
    <col min="11013" max="11013" width="20.25" style="21" customWidth="1"/>
    <col min="11014" max="11014" width="17.875" style="21" customWidth="1"/>
    <col min="11015" max="11015" width="26.5" style="21" customWidth="1"/>
    <col min="11016" max="11016" width="14" style="21" customWidth="1"/>
    <col min="11017" max="11017" width="23.625" style="21" customWidth="1"/>
    <col min="11018" max="11018" width="16.5" style="21" customWidth="1"/>
    <col min="11019" max="11019" width="17.875" style="21" customWidth="1"/>
    <col min="11020" max="11020" width="19.625" style="21" customWidth="1"/>
    <col min="11021" max="11021" width="23" style="21" customWidth="1"/>
    <col min="11022" max="11022" width="20.25" style="21" customWidth="1"/>
    <col min="11023" max="11023" width="24.125" style="21" customWidth="1"/>
    <col min="11024" max="11026" width="21" style="21" customWidth="1"/>
    <col min="11027" max="11027" width="17.875" style="21" customWidth="1"/>
    <col min="11028" max="11028" width="16.125" style="21" customWidth="1"/>
    <col min="11029" max="11029" width="21.75" style="21" customWidth="1"/>
    <col min="11030" max="11030" width="24.125" style="21" customWidth="1"/>
    <col min="11031" max="11031" width="17.625" style="21" customWidth="1"/>
    <col min="11032" max="11032" width="25.875" style="21" customWidth="1"/>
    <col min="11033" max="11033" width="23.875" style="21" customWidth="1"/>
    <col min="11034" max="11034" width="22.625" style="21" customWidth="1"/>
    <col min="11035" max="11035" width="48.75" style="21" customWidth="1"/>
    <col min="11036" max="11036" width="24.875" style="21" customWidth="1"/>
    <col min="11037" max="11037" width="26.375" style="21" customWidth="1"/>
    <col min="11038" max="11038" width="22.875" style="21" customWidth="1"/>
    <col min="11039" max="11044" width="48.75" style="21" customWidth="1"/>
    <col min="11045" max="11045" width="28.25" style="21" customWidth="1"/>
    <col min="11046" max="11046" width="31.375" style="21" customWidth="1"/>
    <col min="11047" max="11047" width="24.625" style="21" customWidth="1"/>
    <col min="11048" max="11048" width="29.25" style="21" customWidth="1"/>
    <col min="11049" max="11049" width="27.625" style="21" customWidth="1"/>
    <col min="11050" max="11050" width="32.625" style="21" customWidth="1"/>
    <col min="11051" max="11051" width="8" style="21" customWidth="1"/>
    <col min="11052" max="11264" width="48.75" style="21"/>
    <col min="11265" max="11265" width="25.125" style="21" customWidth="1"/>
    <col min="11266" max="11266" width="33.5" style="21" customWidth="1"/>
    <col min="11267" max="11267" width="36.5" style="21" customWidth="1"/>
    <col min="11268" max="11268" width="28.875" style="21" customWidth="1"/>
    <col min="11269" max="11269" width="20.25" style="21" customWidth="1"/>
    <col min="11270" max="11270" width="17.875" style="21" customWidth="1"/>
    <col min="11271" max="11271" width="26.5" style="21" customWidth="1"/>
    <col min="11272" max="11272" width="14" style="21" customWidth="1"/>
    <col min="11273" max="11273" width="23.625" style="21" customWidth="1"/>
    <col min="11274" max="11274" width="16.5" style="21" customWidth="1"/>
    <col min="11275" max="11275" width="17.875" style="21" customWidth="1"/>
    <col min="11276" max="11276" width="19.625" style="21" customWidth="1"/>
    <col min="11277" max="11277" width="23" style="21" customWidth="1"/>
    <col min="11278" max="11278" width="20.25" style="21" customWidth="1"/>
    <col min="11279" max="11279" width="24.125" style="21" customWidth="1"/>
    <col min="11280" max="11282" width="21" style="21" customWidth="1"/>
    <col min="11283" max="11283" width="17.875" style="21" customWidth="1"/>
    <col min="11284" max="11284" width="16.125" style="21" customWidth="1"/>
    <col min="11285" max="11285" width="21.75" style="21" customWidth="1"/>
    <col min="11286" max="11286" width="24.125" style="21" customWidth="1"/>
    <col min="11287" max="11287" width="17.625" style="21" customWidth="1"/>
    <col min="11288" max="11288" width="25.875" style="21" customWidth="1"/>
    <col min="11289" max="11289" width="23.875" style="21" customWidth="1"/>
    <col min="11290" max="11290" width="22.625" style="21" customWidth="1"/>
    <col min="11291" max="11291" width="48.75" style="21" customWidth="1"/>
    <col min="11292" max="11292" width="24.875" style="21" customWidth="1"/>
    <col min="11293" max="11293" width="26.375" style="21" customWidth="1"/>
    <col min="11294" max="11294" width="22.875" style="21" customWidth="1"/>
    <col min="11295" max="11300" width="48.75" style="21" customWidth="1"/>
    <col min="11301" max="11301" width="28.25" style="21" customWidth="1"/>
    <col min="11302" max="11302" width="31.375" style="21" customWidth="1"/>
    <col min="11303" max="11303" width="24.625" style="21" customWidth="1"/>
    <col min="11304" max="11304" width="29.25" style="21" customWidth="1"/>
    <col min="11305" max="11305" width="27.625" style="21" customWidth="1"/>
    <col min="11306" max="11306" width="32.625" style="21" customWidth="1"/>
    <col min="11307" max="11307" width="8" style="21" customWidth="1"/>
    <col min="11308" max="11520" width="48.75" style="21"/>
    <col min="11521" max="11521" width="25.125" style="21" customWidth="1"/>
    <col min="11522" max="11522" width="33.5" style="21" customWidth="1"/>
    <col min="11523" max="11523" width="36.5" style="21" customWidth="1"/>
    <col min="11524" max="11524" width="28.875" style="21" customWidth="1"/>
    <col min="11525" max="11525" width="20.25" style="21" customWidth="1"/>
    <col min="11526" max="11526" width="17.875" style="21" customWidth="1"/>
    <col min="11527" max="11527" width="26.5" style="21" customWidth="1"/>
    <col min="11528" max="11528" width="14" style="21" customWidth="1"/>
    <col min="11529" max="11529" width="23.625" style="21" customWidth="1"/>
    <col min="11530" max="11530" width="16.5" style="21" customWidth="1"/>
    <col min="11531" max="11531" width="17.875" style="21" customWidth="1"/>
    <col min="11532" max="11532" width="19.625" style="21" customWidth="1"/>
    <col min="11533" max="11533" width="23" style="21" customWidth="1"/>
    <col min="11534" max="11534" width="20.25" style="21" customWidth="1"/>
    <col min="11535" max="11535" width="24.125" style="21" customWidth="1"/>
    <col min="11536" max="11538" width="21" style="21" customWidth="1"/>
    <col min="11539" max="11539" width="17.875" style="21" customWidth="1"/>
    <col min="11540" max="11540" width="16.125" style="21" customWidth="1"/>
    <col min="11541" max="11541" width="21.75" style="21" customWidth="1"/>
    <col min="11542" max="11542" width="24.125" style="21" customWidth="1"/>
    <col min="11543" max="11543" width="17.625" style="21" customWidth="1"/>
    <col min="11544" max="11544" width="25.875" style="21" customWidth="1"/>
    <col min="11545" max="11545" width="23.875" style="21" customWidth="1"/>
    <col min="11546" max="11546" width="22.625" style="21" customWidth="1"/>
    <col min="11547" max="11547" width="48.75" style="21" customWidth="1"/>
    <col min="11548" max="11548" width="24.875" style="21" customWidth="1"/>
    <col min="11549" max="11549" width="26.375" style="21" customWidth="1"/>
    <col min="11550" max="11550" width="22.875" style="21" customWidth="1"/>
    <col min="11551" max="11556" width="48.75" style="21" customWidth="1"/>
    <col min="11557" max="11557" width="28.25" style="21" customWidth="1"/>
    <col min="11558" max="11558" width="31.375" style="21" customWidth="1"/>
    <col min="11559" max="11559" width="24.625" style="21" customWidth="1"/>
    <col min="11560" max="11560" width="29.25" style="21" customWidth="1"/>
    <col min="11561" max="11561" width="27.625" style="21" customWidth="1"/>
    <col min="11562" max="11562" width="32.625" style="21" customWidth="1"/>
    <col min="11563" max="11563" width="8" style="21" customWidth="1"/>
    <col min="11564" max="11776" width="48.75" style="21"/>
    <col min="11777" max="11777" width="25.125" style="21" customWidth="1"/>
    <col min="11778" max="11778" width="33.5" style="21" customWidth="1"/>
    <col min="11779" max="11779" width="36.5" style="21" customWidth="1"/>
    <col min="11780" max="11780" width="28.875" style="21" customWidth="1"/>
    <col min="11781" max="11781" width="20.25" style="21" customWidth="1"/>
    <col min="11782" max="11782" width="17.875" style="21" customWidth="1"/>
    <col min="11783" max="11783" width="26.5" style="21" customWidth="1"/>
    <col min="11784" max="11784" width="14" style="21" customWidth="1"/>
    <col min="11785" max="11785" width="23.625" style="21" customWidth="1"/>
    <col min="11786" max="11786" width="16.5" style="21" customWidth="1"/>
    <col min="11787" max="11787" width="17.875" style="21" customWidth="1"/>
    <col min="11788" max="11788" width="19.625" style="21" customWidth="1"/>
    <col min="11789" max="11789" width="23" style="21" customWidth="1"/>
    <col min="11790" max="11790" width="20.25" style="21" customWidth="1"/>
    <col min="11791" max="11791" width="24.125" style="21" customWidth="1"/>
    <col min="11792" max="11794" width="21" style="21" customWidth="1"/>
    <col min="11795" max="11795" width="17.875" style="21" customWidth="1"/>
    <col min="11796" max="11796" width="16.125" style="21" customWidth="1"/>
    <col min="11797" max="11797" width="21.75" style="21" customWidth="1"/>
    <col min="11798" max="11798" width="24.125" style="21" customWidth="1"/>
    <col min="11799" max="11799" width="17.625" style="21" customWidth="1"/>
    <col min="11800" max="11800" width="25.875" style="21" customWidth="1"/>
    <col min="11801" max="11801" width="23.875" style="21" customWidth="1"/>
    <col min="11802" max="11802" width="22.625" style="21" customWidth="1"/>
    <col min="11803" max="11803" width="48.75" style="21" customWidth="1"/>
    <col min="11804" max="11804" width="24.875" style="21" customWidth="1"/>
    <col min="11805" max="11805" width="26.375" style="21" customWidth="1"/>
    <col min="11806" max="11806" width="22.875" style="21" customWidth="1"/>
    <col min="11807" max="11812" width="48.75" style="21" customWidth="1"/>
    <col min="11813" max="11813" width="28.25" style="21" customWidth="1"/>
    <col min="11814" max="11814" width="31.375" style="21" customWidth="1"/>
    <col min="11815" max="11815" width="24.625" style="21" customWidth="1"/>
    <col min="11816" max="11816" width="29.25" style="21" customWidth="1"/>
    <col min="11817" max="11817" width="27.625" style="21" customWidth="1"/>
    <col min="11818" max="11818" width="32.625" style="21" customWidth="1"/>
    <col min="11819" max="11819" width="8" style="21" customWidth="1"/>
    <col min="11820" max="12032" width="48.75" style="21"/>
    <col min="12033" max="12033" width="25.125" style="21" customWidth="1"/>
    <col min="12034" max="12034" width="33.5" style="21" customWidth="1"/>
    <col min="12035" max="12035" width="36.5" style="21" customWidth="1"/>
    <col min="12036" max="12036" width="28.875" style="21" customWidth="1"/>
    <col min="12037" max="12037" width="20.25" style="21" customWidth="1"/>
    <col min="12038" max="12038" width="17.875" style="21" customWidth="1"/>
    <col min="12039" max="12039" width="26.5" style="21" customWidth="1"/>
    <col min="12040" max="12040" width="14" style="21" customWidth="1"/>
    <col min="12041" max="12041" width="23.625" style="21" customWidth="1"/>
    <col min="12042" max="12042" width="16.5" style="21" customWidth="1"/>
    <col min="12043" max="12043" width="17.875" style="21" customWidth="1"/>
    <col min="12044" max="12044" width="19.625" style="21" customWidth="1"/>
    <col min="12045" max="12045" width="23" style="21" customWidth="1"/>
    <col min="12046" max="12046" width="20.25" style="21" customWidth="1"/>
    <col min="12047" max="12047" width="24.125" style="21" customWidth="1"/>
    <col min="12048" max="12050" width="21" style="21" customWidth="1"/>
    <col min="12051" max="12051" width="17.875" style="21" customWidth="1"/>
    <col min="12052" max="12052" width="16.125" style="21" customWidth="1"/>
    <col min="12053" max="12053" width="21.75" style="21" customWidth="1"/>
    <col min="12054" max="12054" width="24.125" style="21" customWidth="1"/>
    <col min="12055" max="12055" width="17.625" style="21" customWidth="1"/>
    <col min="12056" max="12056" width="25.875" style="21" customWidth="1"/>
    <col min="12057" max="12057" width="23.875" style="21" customWidth="1"/>
    <col min="12058" max="12058" width="22.625" style="21" customWidth="1"/>
    <col min="12059" max="12059" width="48.75" style="21" customWidth="1"/>
    <col min="12060" max="12060" width="24.875" style="21" customWidth="1"/>
    <col min="12061" max="12061" width="26.375" style="21" customWidth="1"/>
    <col min="12062" max="12062" width="22.875" style="21" customWidth="1"/>
    <col min="12063" max="12068" width="48.75" style="21" customWidth="1"/>
    <col min="12069" max="12069" width="28.25" style="21" customWidth="1"/>
    <col min="12070" max="12070" width="31.375" style="21" customWidth="1"/>
    <col min="12071" max="12071" width="24.625" style="21" customWidth="1"/>
    <col min="12072" max="12072" width="29.25" style="21" customWidth="1"/>
    <col min="12073" max="12073" width="27.625" style="21" customWidth="1"/>
    <col min="12074" max="12074" width="32.625" style="21" customWidth="1"/>
    <col min="12075" max="12075" width="8" style="21" customWidth="1"/>
    <col min="12076" max="12288" width="48.75" style="21"/>
    <col min="12289" max="12289" width="25.125" style="21" customWidth="1"/>
    <col min="12290" max="12290" width="33.5" style="21" customWidth="1"/>
    <col min="12291" max="12291" width="36.5" style="21" customWidth="1"/>
    <col min="12292" max="12292" width="28.875" style="21" customWidth="1"/>
    <col min="12293" max="12293" width="20.25" style="21" customWidth="1"/>
    <col min="12294" max="12294" width="17.875" style="21" customWidth="1"/>
    <col min="12295" max="12295" width="26.5" style="21" customWidth="1"/>
    <col min="12296" max="12296" width="14" style="21" customWidth="1"/>
    <col min="12297" max="12297" width="23.625" style="21" customWidth="1"/>
    <col min="12298" max="12298" width="16.5" style="21" customWidth="1"/>
    <col min="12299" max="12299" width="17.875" style="21" customWidth="1"/>
    <col min="12300" max="12300" width="19.625" style="21" customWidth="1"/>
    <col min="12301" max="12301" width="23" style="21" customWidth="1"/>
    <col min="12302" max="12302" width="20.25" style="21" customWidth="1"/>
    <col min="12303" max="12303" width="24.125" style="21" customWidth="1"/>
    <col min="12304" max="12306" width="21" style="21" customWidth="1"/>
    <col min="12307" max="12307" width="17.875" style="21" customWidth="1"/>
    <col min="12308" max="12308" width="16.125" style="21" customWidth="1"/>
    <col min="12309" max="12309" width="21.75" style="21" customWidth="1"/>
    <col min="12310" max="12310" width="24.125" style="21" customWidth="1"/>
    <col min="12311" max="12311" width="17.625" style="21" customWidth="1"/>
    <col min="12312" max="12312" width="25.875" style="21" customWidth="1"/>
    <col min="12313" max="12313" width="23.875" style="21" customWidth="1"/>
    <col min="12314" max="12314" width="22.625" style="21" customWidth="1"/>
    <col min="12315" max="12315" width="48.75" style="21" customWidth="1"/>
    <col min="12316" max="12316" width="24.875" style="21" customWidth="1"/>
    <col min="12317" max="12317" width="26.375" style="21" customWidth="1"/>
    <col min="12318" max="12318" width="22.875" style="21" customWidth="1"/>
    <col min="12319" max="12324" width="48.75" style="21" customWidth="1"/>
    <col min="12325" max="12325" width="28.25" style="21" customWidth="1"/>
    <col min="12326" max="12326" width="31.375" style="21" customWidth="1"/>
    <col min="12327" max="12327" width="24.625" style="21" customWidth="1"/>
    <col min="12328" max="12328" width="29.25" style="21" customWidth="1"/>
    <col min="12329" max="12329" width="27.625" style="21" customWidth="1"/>
    <col min="12330" max="12330" width="32.625" style="21" customWidth="1"/>
    <col min="12331" max="12331" width="8" style="21" customWidth="1"/>
    <col min="12332" max="12544" width="48.75" style="21"/>
    <col min="12545" max="12545" width="25.125" style="21" customWidth="1"/>
    <col min="12546" max="12546" width="33.5" style="21" customWidth="1"/>
    <col min="12547" max="12547" width="36.5" style="21" customWidth="1"/>
    <col min="12548" max="12548" width="28.875" style="21" customWidth="1"/>
    <col min="12549" max="12549" width="20.25" style="21" customWidth="1"/>
    <col min="12550" max="12550" width="17.875" style="21" customWidth="1"/>
    <col min="12551" max="12551" width="26.5" style="21" customWidth="1"/>
    <col min="12552" max="12552" width="14" style="21" customWidth="1"/>
    <col min="12553" max="12553" width="23.625" style="21" customWidth="1"/>
    <col min="12554" max="12554" width="16.5" style="21" customWidth="1"/>
    <col min="12555" max="12555" width="17.875" style="21" customWidth="1"/>
    <col min="12556" max="12556" width="19.625" style="21" customWidth="1"/>
    <col min="12557" max="12557" width="23" style="21" customWidth="1"/>
    <col min="12558" max="12558" width="20.25" style="21" customWidth="1"/>
    <col min="12559" max="12559" width="24.125" style="21" customWidth="1"/>
    <col min="12560" max="12562" width="21" style="21" customWidth="1"/>
    <col min="12563" max="12563" width="17.875" style="21" customWidth="1"/>
    <col min="12564" max="12564" width="16.125" style="21" customWidth="1"/>
    <col min="12565" max="12565" width="21.75" style="21" customWidth="1"/>
    <col min="12566" max="12566" width="24.125" style="21" customWidth="1"/>
    <col min="12567" max="12567" width="17.625" style="21" customWidth="1"/>
    <col min="12568" max="12568" width="25.875" style="21" customWidth="1"/>
    <col min="12569" max="12569" width="23.875" style="21" customWidth="1"/>
    <col min="12570" max="12570" width="22.625" style="21" customWidth="1"/>
    <col min="12571" max="12571" width="48.75" style="21" customWidth="1"/>
    <col min="12572" max="12572" width="24.875" style="21" customWidth="1"/>
    <col min="12573" max="12573" width="26.375" style="21" customWidth="1"/>
    <col min="12574" max="12574" width="22.875" style="21" customWidth="1"/>
    <col min="12575" max="12580" width="48.75" style="21" customWidth="1"/>
    <col min="12581" max="12581" width="28.25" style="21" customWidth="1"/>
    <col min="12582" max="12582" width="31.375" style="21" customWidth="1"/>
    <col min="12583" max="12583" width="24.625" style="21" customWidth="1"/>
    <col min="12584" max="12584" width="29.25" style="21" customWidth="1"/>
    <col min="12585" max="12585" width="27.625" style="21" customWidth="1"/>
    <col min="12586" max="12586" width="32.625" style="21" customWidth="1"/>
    <col min="12587" max="12587" width="8" style="21" customWidth="1"/>
    <col min="12588" max="12800" width="48.75" style="21"/>
    <col min="12801" max="12801" width="25.125" style="21" customWidth="1"/>
    <col min="12802" max="12802" width="33.5" style="21" customWidth="1"/>
    <col min="12803" max="12803" width="36.5" style="21" customWidth="1"/>
    <col min="12804" max="12804" width="28.875" style="21" customWidth="1"/>
    <col min="12805" max="12805" width="20.25" style="21" customWidth="1"/>
    <col min="12806" max="12806" width="17.875" style="21" customWidth="1"/>
    <col min="12807" max="12807" width="26.5" style="21" customWidth="1"/>
    <col min="12808" max="12808" width="14" style="21" customWidth="1"/>
    <col min="12809" max="12809" width="23.625" style="21" customWidth="1"/>
    <col min="12810" max="12810" width="16.5" style="21" customWidth="1"/>
    <col min="12811" max="12811" width="17.875" style="21" customWidth="1"/>
    <col min="12812" max="12812" width="19.625" style="21" customWidth="1"/>
    <col min="12813" max="12813" width="23" style="21" customWidth="1"/>
    <col min="12814" max="12814" width="20.25" style="21" customWidth="1"/>
    <col min="12815" max="12815" width="24.125" style="21" customWidth="1"/>
    <col min="12816" max="12818" width="21" style="21" customWidth="1"/>
    <col min="12819" max="12819" width="17.875" style="21" customWidth="1"/>
    <col min="12820" max="12820" width="16.125" style="21" customWidth="1"/>
    <col min="12821" max="12821" width="21.75" style="21" customWidth="1"/>
    <col min="12822" max="12822" width="24.125" style="21" customWidth="1"/>
    <col min="12823" max="12823" width="17.625" style="21" customWidth="1"/>
    <col min="12824" max="12824" width="25.875" style="21" customWidth="1"/>
    <col min="12825" max="12825" width="23.875" style="21" customWidth="1"/>
    <col min="12826" max="12826" width="22.625" style="21" customWidth="1"/>
    <col min="12827" max="12827" width="48.75" style="21" customWidth="1"/>
    <col min="12828" max="12828" width="24.875" style="21" customWidth="1"/>
    <col min="12829" max="12829" width="26.375" style="21" customWidth="1"/>
    <col min="12830" max="12830" width="22.875" style="21" customWidth="1"/>
    <col min="12831" max="12836" width="48.75" style="21" customWidth="1"/>
    <col min="12837" max="12837" width="28.25" style="21" customWidth="1"/>
    <col min="12838" max="12838" width="31.375" style="21" customWidth="1"/>
    <col min="12839" max="12839" width="24.625" style="21" customWidth="1"/>
    <col min="12840" max="12840" width="29.25" style="21" customWidth="1"/>
    <col min="12841" max="12841" width="27.625" style="21" customWidth="1"/>
    <col min="12842" max="12842" width="32.625" style="21" customWidth="1"/>
    <col min="12843" max="12843" width="8" style="21" customWidth="1"/>
    <col min="12844" max="13056" width="48.75" style="21"/>
    <col min="13057" max="13057" width="25.125" style="21" customWidth="1"/>
    <col min="13058" max="13058" width="33.5" style="21" customWidth="1"/>
    <col min="13059" max="13059" width="36.5" style="21" customWidth="1"/>
    <col min="13060" max="13060" width="28.875" style="21" customWidth="1"/>
    <col min="13061" max="13061" width="20.25" style="21" customWidth="1"/>
    <col min="13062" max="13062" width="17.875" style="21" customWidth="1"/>
    <col min="13063" max="13063" width="26.5" style="21" customWidth="1"/>
    <col min="13064" max="13064" width="14" style="21" customWidth="1"/>
    <col min="13065" max="13065" width="23.625" style="21" customWidth="1"/>
    <col min="13066" max="13066" width="16.5" style="21" customWidth="1"/>
    <col min="13067" max="13067" width="17.875" style="21" customWidth="1"/>
    <col min="13068" max="13068" width="19.625" style="21" customWidth="1"/>
    <col min="13069" max="13069" width="23" style="21" customWidth="1"/>
    <col min="13070" max="13070" width="20.25" style="21" customWidth="1"/>
    <col min="13071" max="13071" width="24.125" style="21" customWidth="1"/>
    <col min="13072" max="13074" width="21" style="21" customWidth="1"/>
    <col min="13075" max="13075" width="17.875" style="21" customWidth="1"/>
    <col min="13076" max="13076" width="16.125" style="21" customWidth="1"/>
    <col min="13077" max="13077" width="21.75" style="21" customWidth="1"/>
    <col min="13078" max="13078" width="24.125" style="21" customWidth="1"/>
    <col min="13079" max="13079" width="17.625" style="21" customWidth="1"/>
    <col min="13080" max="13080" width="25.875" style="21" customWidth="1"/>
    <col min="13081" max="13081" width="23.875" style="21" customWidth="1"/>
    <col min="13082" max="13082" width="22.625" style="21" customWidth="1"/>
    <col min="13083" max="13083" width="48.75" style="21" customWidth="1"/>
    <col min="13084" max="13084" width="24.875" style="21" customWidth="1"/>
    <col min="13085" max="13085" width="26.375" style="21" customWidth="1"/>
    <col min="13086" max="13086" width="22.875" style="21" customWidth="1"/>
    <col min="13087" max="13092" width="48.75" style="21" customWidth="1"/>
    <col min="13093" max="13093" width="28.25" style="21" customWidth="1"/>
    <col min="13094" max="13094" width="31.375" style="21" customWidth="1"/>
    <col min="13095" max="13095" width="24.625" style="21" customWidth="1"/>
    <col min="13096" max="13096" width="29.25" style="21" customWidth="1"/>
    <col min="13097" max="13097" width="27.625" style="21" customWidth="1"/>
    <col min="13098" max="13098" width="32.625" style="21" customWidth="1"/>
    <col min="13099" max="13099" width="8" style="21" customWidth="1"/>
    <col min="13100" max="13312" width="48.75" style="21"/>
    <col min="13313" max="13313" width="25.125" style="21" customWidth="1"/>
    <col min="13314" max="13314" width="33.5" style="21" customWidth="1"/>
    <col min="13315" max="13315" width="36.5" style="21" customWidth="1"/>
    <col min="13316" max="13316" width="28.875" style="21" customWidth="1"/>
    <col min="13317" max="13317" width="20.25" style="21" customWidth="1"/>
    <col min="13318" max="13318" width="17.875" style="21" customWidth="1"/>
    <col min="13319" max="13319" width="26.5" style="21" customWidth="1"/>
    <col min="13320" max="13320" width="14" style="21" customWidth="1"/>
    <col min="13321" max="13321" width="23.625" style="21" customWidth="1"/>
    <col min="13322" max="13322" width="16.5" style="21" customWidth="1"/>
    <col min="13323" max="13323" width="17.875" style="21" customWidth="1"/>
    <col min="13324" max="13324" width="19.625" style="21" customWidth="1"/>
    <col min="13325" max="13325" width="23" style="21" customWidth="1"/>
    <col min="13326" max="13326" width="20.25" style="21" customWidth="1"/>
    <col min="13327" max="13327" width="24.125" style="21" customWidth="1"/>
    <col min="13328" max="13330" width="21" style="21" customWidth="1"/>
    <col min="13331" max="13331" width="17.875" style="21" customWidth="1"/>
    <col min="13332" max="13332" width="16.125" style="21" customWidth="1"/>
    <col min="13333" max="13333" width="21.75" style="21" customWidth="1"/>
    <col min="13334" max="13334" width="24.125" style="21" customWidth="1"/>
    <col min="13335" max="13335" width="17.625" style="21" customWidth="1"/>
    <col min="13336" max="13336" width="25.875" style="21" customWidth="1"/>
    <col min="13337" max="13337" width="23.875" style="21" customWidth="1"/>
    <col min="13338" max="13338" width="22.625" style="21" customWidth="1"/>
    <col min="13339" max="13339" width="48.75" style="21" customWidth="1"/>
    <col min="13340" max="13340" width="24.875" style="21" customWidth="1"/>
    <col min="13341" max="13341" width="26.375" style="21" customWidth="1"/>
    <col min="13342" max="13342" width="22.875" style="21" customWidth="1"/>
    <col min="13343" max="13348" width="48.75" style="21" customWidth="1"/>
    <col min="13349" max="13349" width="28.25" style="21" customWidth="1"/>
    <col min="13350" max="13350" width="31.375" style="21" customWidth="1"/>
    <col min="13351" max="13351" width="24.625" style="21" customWidth="1"/>
    <col min="13352" max="13352" width="29.25" style="21" customWidth="1"/>
    <col min="13353" max="13353" width="27.625" style="21" customWidth="1"/>
    <col min="13354" max="13354" width="32.625" style="21" customWidth="1"/>
    <col min="13355" max="13355" width="8" style="21" customWidth="1"/>
    <col min="13356" max="13568" width="48.75" style="21"/>
    <col min="13569" max="13569" width="25.125" style="21" customWidth="1"/>
    <col min="13570" max="13570" width="33.5" style="21" customWidth="1"/>
    <col min="13571" max="13571" width="36.5" style="21" customWidth="1"/>
    <col min="13572" max="13572" width="28.875" style="21" customWidth="1"/>
    <col min="13573" max="13573" width="20.25" style="21" customWidth="1"/>
    <col min="13574" max="13574" width="17.875" style="21" customWidth="1"/>
    <col min="13575" max="13575" width="26.5" style="21" customWidth="1"/>
    <col min="13576" max="13576" width="14" style="21" customWidth="1"/>
    <col min="13577" max="13577" width="23.625" style="21" customWidth="1"/>
    <col min="13578" max="13578" width="16.5" style="21" customWidth="1"/>
    <col min="13579" max="13579" width="17.875" style="21" customWidth="1"/>
    <col min="13580" max="13580" width="19.625" style="21" customWidth="1"/>
    <col min="13581" max="13581" width="23" style="21" customWidth="1"/>
    <col min="13582" max="13582" width="20.25" style="21" customWidth="1"/>
    <col min="13583" max="13583" width="24.125" style="21" customWidth="1"/>
    <col min="13584" max="13586" width="21" style="21" customWidth="1"/>
    <col min="13587" max="13587" width="17.875" style="21" customWidth="1"/>
    <col min="13588" max="13588" width="16.125" style="21" customWidth="1"/>
    <col min="13589" max="13589" width="21.75" style="21" customWidth="1"/>
    <col min="13590" max="13590" width="24.125" style="21" customWidth="1"/>
    <col min="13591" max="13591" width="17.625" style="21" customWidth="1"/>
    <col min="13592" max="13592" width="25.875" style="21" customWidth="1"/>
    <col min="13593" max="13593" width="23.875" style="21" customWidth="1"/>
    <col min="13594" max="13594" width="22.625" style="21" customWidth="1"/>
    <col min="13595" max="13595" width="48.75" style="21" customWidth="1"/>
    <col min="13596" max="13596" width="24.875" style="21" customWidth="1"/>
    <col min="13597" max="13597" width="26.375" style="21" customWidth="1"/>
    <col min="13598" max="13598" width="22.875" style="21" customWidth="1"/>
    <col min="13599" max="13604" width="48.75" style="21" customWidth="1"/>
    <col min="13605" max="13605" width="28.25" style="21" customWidth="1"/>
    <col min="13606" max="13606" width="31.375" style="21" customWidth="1"/>
    <col min="13607" max="13607" width="24.625" style="21" customWidth="1"/>
    <col min="13608" max="13608" width="29.25" style="21" customWidth="1"/>
    <col min="13609" max="13609" width="27.625" style="21" customWidth="1"/>
    <col min="13610" max="13610" width="32.625" style="21" customWidth="1"/>
    <col min="13611" max="13611" width="8" style="21" customWidth="1"/>
    <col min="13612" max="13824" width="48.75" style="21"/>
    <col min="13825" max="13825" width="25.125" style="21" customWidth="1"/>
    <col min="13826" max="13826" width="33.5" style="21" customWidth="1"/>
    <col min="13827" max="13827" width="36.5" style="21" customWidth="1"/>
    <col min="13828" max="13828" width="28.875" style="21" customWidth="1"/>
    <col min="13829" max="13829" width="20.25" style="21" customWidth="1"/>
    <col min="13830" max="13830" width="17.875" style="21" customWidth="1"/>
    <col min="13831" max="13831" width="26.5" style="21" customWidth="1"/>
    <col min="13832" max="13832" width="14" style="21" customWidth="1"/>
    <col min="13833" max="13833" width="23.625" style="21" customWidth="1"/>
    <col min="13834" max="13834" width="16.5" style="21" customWidth="1"/>
    <col min="13835" max="13835" width="17.875" style="21" customWidth="1"/>
    <col min="13836" max="13836" width="19.625" style="21" customWidth="1"/>
    <col min="13837" max="13837" width="23" style="21" customWidth="1"/>
    <col min="13838" max="13838" width="20.25" style="21" customWidth="1"/>
    <col min="13839" max="13839" width="24.125" style="21" customWidth="1"/>
    <col min="13840" max="13842" width="21" style="21" customWidth="1"/>
    <col min="13843" max="13843" width="17.875" style="21" customWidth="1"/>
    <col min="13844" max="13844" width="16.125" style="21" customWidth="1"/>
    <col min="13845" max="13845" width="21.75" style="21" customWidth="1"/>
    <col min="13846" max="13846" width="24.125" style="21" customWidth="1"/>
    <col min="13847" max="13847" width="17.625" style="21" customWidth="1"/>
    <col min="13848" max="13848" width="25.875" style="21" customWidth="1"/>
    <col min="13849" max="13849" width="23.875" style="21" customWidth="1"/>
    <col min="13850" max="13850" width="22.625" style="21" customWidth="1"/>
    <col min="13851" max="13851" width="48.75" style="21" customWidth="1"/>
    <col min="13852" max="13852" width="24.875" style="21" customWidth="1"/>
    <col min="13853" max="13853" width="26.375" style="21" customWidth="1"/>
    <col min="13854" max="13854" width="22.875" style="21" customWidth="1"/>
    <col min="13855" max="13860" width="48.75" style="21" customWidth="1"/>
    <col min="13861" max="13861" width="28.25" style="21" customWidth="1"/>
    <col min="13862" max="13862" width="31.375" style="21" customWidth="1"/>
    <col min="13863" max="13863" width="24.625" style="21" customWidth="1"/>
    <col min="13864" max="13864" width="29.25" style="21" customWidth="1"/>
    <col min="13865" max="13865" width="27.625" style="21" customWidth="1"/>
    <col min="13866" max="13866" width="32.625" style="21" customWidth="1"/>
    <col min="13867" max="13867" width="8" style="21" customWidth="1"/>
    <col min="13868" max="14080" width="48.75" style="21"/>
    <col min="14081" max="14081" width="25.125" style="21" customWidth="1"/>
    <col min="14082" max="14082" width="33.5" style="21" customWidth="1"/>
    <col min="14083" max="14083" width="36.5" style="21" customWidth="1"/>
    <col min="14084" max="14084" width="28.875" style="21" customWidth="1"/>
    <col min="14085" max="14085" width="20.25" style="21" customWidth="1"/>
    <col min="14086" max="14086" width="17.875" style="21" customWidth="1"/>
    <col min="14087" max="14087" width="26.5" style="21" customWidth="1"/>
    <col min="14088" max="14088" width="14" style="21" customWidth="1"/>
    <col min="14089" max="14089" width="23.625" style="21" customWidth="1"/>
    <col min="14090" max="14090" width="16.5" style="21" customWidth="1"/>
    <col min="14091" max="14091" width="17.875" style="21" customWidth="1"/>
    <col min="14092" max="14092" width="19.625" style="21" customWidth="1"/>
    <col min="14093" max="14093" width="23" style="21" customWidth="1"/>
    <col min="14094" max="14094" width="20.25" style="21" customWidth="1"/>
    <col min="14095" max="14095" width="24.125" style="21" customWidth="1"/>
    <col min="14096" max="14098" width="21" style="21" customWidth="1"/>
    <col min="14099" max="14099" width="17.875" style="21" customWidth="1"/>
    <col min="14100" max="14100" width="16.125" style="21" customWidth="1"/>
    <col min="14101" max="14101" width="21.75" style="21" customWidth="1"/>
    <col min="14102" max="14102" width="24.125" style="21" customWidth="1"/>
    <col min="14103" max="14103" width="17.625" style="21" customWidth="1"/>
    <col min="14104" max="14104" width="25.875" style="21" customWidth="1"/>
    <col min="14105" max="14105" width="23.875" style="21" customWidth="1"/>
    <col min="14106" max="14106" width="22.625" style="21" customWidth="1"/>
    <col min="14107" max="14107" width="48.75" style="21" customWidth="1"/>
    <col min="14108" max="14108" width="24.875" style="21" customWidth="1"/>
    <col min="14109" max="14109" width="26.375" style="21" customWidth="1"/>
    <col min="14110" max="14110" width="22.875" style="21" customWidth="1"/>
    <col min="14111" max="14116" width="48.75" style="21" customWidth="1"/>
    <col min="14117" max="14117" width="28.25" style="21" customWidth="1"/>
    <col min="14118" max="14118" width="31.375" style="21" customWidth="1"/>
    <col min="14119" max="14119" width="24.625" style="21" customWidth="1"/>
    <col min="14120" max="14120" width="29.25" style="21" customWidth="1"/>
    <col min="14121" max="14121" width="27.625" style="21" customWidth="1"/>
    <col min="14122" max="14122" width="32.625" style="21" customWidth="1"/>
    <col min="14123" max="14123" width="8" style="21" customWidth="1"/>
    <col min="14124" max="14336" width="48.75" style="21"/>
    <col min="14337" max="14337" width="25.125" style="21" customWidth="1"/>
    <col min="14338" max="14338" width="33.5" style="21" customWidth="1"/>
    <col min="14339" max="14339" width="36.5" style="21" customWidth="1"/>
    <col min="14340" max="14340" width="28.875" style="21" customWidth="1"/>
    <col min="14341" max="14341" width="20.25" style="21" customWidth="1"/>
    <col min="14342" max="14342" width="17.875" style="21" customWidth="1"/>
    <col min="14343" max="14343" width="26.5" style="21" customWidth="1"/>
    <col min="14344" max="14344" width="14" style="21" customWidth="1"/>
    <col min="14345" max="14345" width="23.625" style="21" customWidth="1"/>
    <col min="14346" max="14346" width="16.5" style="21" customWidth="1"/>
    <col min="14347" max="14347" width="17.875" style="21" customWidth="1"/>
    <col min="14348" max="14348" width="19.625" style="21" customWidth="1"/>
    <col min="14349" max="14349" width="23" style="21" customWidth="1"/>
    <col min="14350" max="14350" width="20.25" style="21" customWidth="1"/>
    <col min="14351" max="14351" width="24.125" style="21" customWidth="1"/>
    <col min="14352" max="14354" width="21" style="21" customWidth="1"/>
    <col min="14355" max="14355" width="17.875" style="21" customWidth="1"/>
    <col min="14356" max="14356" width="16.125" style="21" customWidth="1"/>
    <col min="14357" max="14357" width="21.75" style="21" customWidth="1"/>
    <col min="14358" max="14358" width="24.125" style="21" customWidth="1"/>
    <col min="14359" max="14359" width="17.625" style="21" customWidth="1"/>
    <col min="14360" max="14360" width="25.875" style="21" customWidth="1"/>
    <col min="14361" max="14361" width="23.875" style="21" customWidth="1"/>
    <col min="14362" max="14362" width="22.625" style="21" customWidth="1"/>
    <col min="14363" max="14363" width="48.75" style="21" customWidth="1"/>
    <col min="14364" max="14364" width="24.875" style="21" customWidth="1"/>
    <col min="14365" max="14365" width="26.375" style="21" customWidth="1"/>
    <col min="14366" max="14366" width="22.875" style="21" customWidth="1"/>
    <col min="14367" max="14372" width="48.75" style="21" customWidth="1"/>
    <col min="14373" max="14373" width="28.25" style="21" customWidth="1"/>
    <col min="14374" max="14374" width="31.375" style="21" customWidth="1"/>
    <col min="14375" max="14375" width="24.625" style="21" customWidth="1"/>
    <col min="14376" max="14376" width="29.25" style="21" customWidth="1"/>
    <col min="14377" max="14377" width="27.625" style="21" customWidth="1"/>
    <col min="14378" max="14378" width="32.625" style="21" customWidth="1"/>
    <col min="14379" max="14379" width="8" style="21" customWidth="1"/>
    <col min="14380" max="14592" width="48.75" style="21"/>
    <col min="14593" max="14593" width="25.125" style="21" customWidth="1"/>
    <col min="14594" max="14594" width="33.5" style="21" customWidth="1"/>
    <col min="14595" max="14595" width="36.5" style="21" customWidth="1"/>
    <col min="14596" max="14596" width="28.875" style="21" customWidth="1"/>
    <col min="14597" max="14597" width="20.25" style="21" customWidth="1"/>
    <col min="14598" max="14598" width="17.875" style="21" customWidth="1"/>
    <col min="14599" max="14599" width="26.5" style="21" customWidth="1"/>
    <col min="14600" max="14600" width="14" style="21" customWidth="1"/>
    <col min="14601" max="14601" width="23.625" style="21" customWidth="1"/>
    <col min="14602" max="14602" width="16.5" style="21" customWidth="1"/>
    <col min="14603" max="14603" width="17.875" style="21" customWidth="1"/>
    <col min="14604" max="14604" width="19.625" style="21" customWidth="1"/>
    <col min="14605" max="14605" width="23" style="21" customWidth="1"/>
    <col min="14606" max="14606" width="20.25" style="21" customWidth="1"/>
    <col min="14607" max="14607" width="24.125" style="21" customWidth="1"/>
    <col min="14608" max="14610" width="21" style="21" customWidth="1"/>
    <col min="14611" max="14611" width="17.875" style="21" customWidth="1"/>
    <col min="14612" max="14612" width="16.125" style="21" customWidth="1"/>
    <col min="14613" max="14613" width="21.75" style="21" customWidth="1"/>
    <col min="14614" max="14614" width="24.125" style="21" customWidth="1"/>
    <col min="14615" max="14615" width="17.625" style="21" customWidth="1"/>
    <col min="14616" max="14616" width="25.875" style="21" customWidth="1"/>
    <col min="14617" max="14617" width="23.875" style="21" customWidth="1"/>
    <col min="14618" max="14618" width="22.625" style="21" customWidth="1"/>
    <col min="14619" max="14619" width="48.75" style="21" customWidth="1"/>
    <col min="14620" max="14620" width="24.875" style="21" customWidth="1"/>
    <col min="14621" max="14621" width="26.375" style="21" customWidth="1"/>
    <col min="14622" max="14622" width="22.875" style="21" customWidth="1"/>
    <col min="14623" max="14628" width="48.75" style="21" customWidth="1"/>
    <col min="14629" max="14629" width="28.25" style="21" customWidth="1"/>
    <col min="14630" max="14630" width="31.375" style="21" customWidth="1"/>
    <col min="14631" max="14631" width="24.625" style="21" customWidth="1"/>
    <col min="14632" max="14632" width="29.25" style="21" customWidth="1"/>
    <col min="14633" max="14633" width="27.625" style="21" customWidth="1"/>
    <col min="14634" max="14634" width="32.625" style="21" customWidth="1"/>
    <col min="14635" max="14635" width="8" style="21" customWidth="1"/>
    <col min="14636" max="14848" width="48.75" style="21"/>
    <col min="14849" max="14849" width="25.125" style="21" customWidth="1"/>
    <col min="14850" max="14850" width="33.5" style="21" customWidth="1"/>
    <col min="14851" max="14851" width="36.5" style="21" customWidth="1"/>
    <col min="14852" max="14852" width="28.875" style="21" customWidth="1"/>
    <col min="14853" max="14853" width="20.25" style="21" customWidth="1"/>
    <col min="14854" max="14854" width="17.875" style="21" customWidth="1"/>
    <col min="14855" max="14855" width="26.5" style="21" customWidth="1"/>
    <col min="14856" max="14856" width="14" style="21" customWidth="1"/>
    <col min="14857" max="14857" width="23.625" style="21" customWidth="1"/>
    <col min="14858" max="14858" width="16.5" style="21" customWidth="1"/>
    <col min="14859" max="14859" width="17.875" style="21" customWidth="1"/>
    <col min="14860" max="14860" width="19.625" style="21" customWidth="1"/>
    <col min="14861" max="14861" width="23" style="21" customWidth="1"/>
    <col min="14862" max="14862" width="20.25" style="21" customWidth="1"/>
    <col min="14863" max="14863" width="24.125" style="21" customWidth="1"/>
    <col min="14864" max="14866" width="21" style="21" customWidth="1"/>
    <col min="14867" max="14867" width="17.875" style="21" customWidth="1"/>
    <col min="14868" max="14868" width="16.125" style="21" customWidth="1"/>
    <col min="14869" max="14869" width="21.75" style="21" customWidth="1"/>
    <col min="14870" max="14870" width="24.125" style="21" customWidth="1"/>
    <col min="14871" max="14871" width="17.625" style="21" customWidth="1"/>
    <col min="14872" max="14872" width="25.875" style="21" customWidth="1"/>
    <col min="14873" max="14873" width="23.875" style="21" customWidth="1"/>
    <col min="14874" max="14874" width="22.625" style="21" customWidth="1"/>
    <col min="14875" max="14875" width="48.75" style="21" customWidth="1"/>
    <col min="14876" max="14876" width="24.875" style="21" customWidth="1"/>
    <col min="14877" max="14877" width="26.375" style="21" customWidth="1"/>
    <col min="14878" max="14878" width="22.875" style="21" customWidth="1"/>
    <col min="14879" max="14884" width="48.75" style="21" customWidth="1"/>
    <col min="14885" max="14885" width="28.25" style="21" customWidth="1"/>
    <col min="14886" max="14886" width="31.375" style="21" customWidth="1"/>
    <col min="14887" max="14887" width="24.625" style="21" customWidth="1"/>
    <col min="14888" max="14888" width="29.25" style="21" customWidth="1"/>
    <col min="14889" max="14889" width="27.625" style="21" customWidth="1"/>
    <col min="14890" max="14890" width="32.625" style="21" customWidth="1"/>
    <col min="14891" max="14891" width="8" style="21" customWidth="1"/>
    <col min="14892" max="15104" width="48.75" style="21"/>
    <col min="15105" max="15105" width="25.125" style="21" customWidth="1"/>
    <col min="15106" max="15106" width="33.5" style="21" customWidth="1"/>
    <col min="15107" max="15107" width="36.5" style="21" customWidth="1"/>
    <col min="15108" max="15108" width="28.875" style="21" customWidth="1"/>
    <col min="15109" max="15109" width="20.25" style="21" customWidth="1"/>
    <col min="15110" max="15110" width="17.875" style="21" customWidth="1"/>
    <col min="15111" max="15111" width="26.5" style="21" customWidth="1"/>
    <col min="15112" max="15112" width="14" style="21" customWidth="1"/>
    <col min="15113" max="15113" width="23.625" style="21" customWidth="1"/>
    <col min="15114" max="15114" width="16.5" style="21" customWidth="1"/>
    <col min="15115" max="15115" width="17.875" style="21" customWidth="1"/>
    <col min="15116" max="15116" width="19.625" style="21" customWidth="1"/>
    <col min="15117" max="15117" width="23" style="21" customWidth="1"/>
    <col min="15118" max="15118" width="20.25" style="21" customWidth="1"/>
    <col min="15119" max="15119" width="24.125" style="21" customWidth="1"/>
    <col min="15120" max="15122" width="21" style="21" customWidth="1"/>
    <col min="15123" max="15123" width="17.875" style="21" customWidth="1"/>
    <col min="15124" max="15124" width="16.125" style="21" customWidth="1"/>
    <col min="15125" max="15125" width="21.75" style="21" customWidth="1"/>
    <col min="15126" max="15126" width="24.125" style="21" customWidth="1"/>
    <col min="15127" max="15127" width="17.625" style="21" customWidth="1"/>
    <col min="15128" max="15128" width="25.875" style="21" customWidth="1"/>
    <col min="15129" max="15129" width="23.875" style="21" customWidth="1"/>
    <col min="15130" max="15130" width="22.625" style="21" customWidth="1"/>
    <col min="15131" max="15131" width="48.75" style="21" customWidth="1"/>
    <col min="15132" max="15132" width="24.875" style="21" customWidth="1"/>
    <col min="15133" max="15133" width="26.375" style="21" customWidth="1"/>
    <col min="15134" max="15134" width="22.875" style="21" customWidth="1"/>
    <col min="15135" max="15140" width="48.75" style="21" customWidth="1"/>
    <col min="15141" max="15141" width="28.25" style="21" customWidth="1"/>
    <col min="15142" max="15142" width="31.375" style="21" customWidth="1"/>
    <col min="15143" max="15143" width="24.625" style="21" customWidth="1"/>
    <col min="15144" max="15144" width="29.25" style="21" customWidth="1"/>
    <col min="15145" max="15145" width="27.625" style="21" customWidth="1"/>
    <col min="15146" max="15146" width="32.625" style="21" customWidth="1"/>
    <col min="15147" max="15147" width="8" style="21" customWidth="1"/>
    <col min="15148" max="15360" width="48.75" style="21"/>
    <col min="15361" max="15361" width="25.125" style="21" customWidth="1"/>
    <col min="15362" max="15362" width="33.5" style="21" customWidth="1"/>
    <col min="15363" max="15363" width="36.5" style="21" customWidth="1"/>
    <col min="15364" max="15364" width="28.875" style="21" customWidth="1"/>
    <col min="15365" max="15365" width="20.25" style="21" customWidth="1"/>
    <col min="15366" max="15366" width="17.875" style="21" customWidth="1"/>
    <col min="15367" max="15367" width="26.5" style="21" customWidth="1"/>
    <col min="15368" max="15368" width="14" style="21" customWidth="1"/>
    <col min="15369" max="15369" width="23.625" style="21" customWidth="1"/>
    <col min="15370" max="15370" width="16.5" style="21" customWidth="1"/>
    <col min="15371" max="15371" width="17.875" style="21" customWidth="1"/>
    <col min="15372" max="15372" width="19.625" style="21" customWidth="1"/>
    <col min="15373" max="15373" width="23" style="21" customWidth="1"/>
    <col min="15374" max="15374" width="20.25" style="21" customWidth="1"/>
    <col min="15375" max="15375" width="24.125" style="21" customWidth="1"/>
    <col min="15376" max="15378" width="21" style="21" customWidth="1"/>
    <col min="15379" max="15379" width="17.875" style="21" customWidth="1"/>
    <col min="15380" max="15380" width="16.125" style="21" customWidth="1"/>
    <col min="15381" max="15381" width="21.75" style="21" customWidth="1"/>
    <col min="15382" max="15382" width="24.125" style="21" customWidth="1"/>
    <col min="15383" max="15383" width="17.625" style="21" customWidth="1"/>
    <col min="15384" max="15384" width="25.875" style="21" customWidth="1"/>
    <col min="15385" max="15385" width="23.875" style="21" customWidth="1"/>
    <col min="15386" max="15386" width="22.625" style="21" customWidth="1"/>
    <col min="15387" max="15387" width="48.75" style="21" customWidth="1"/>
    <col min="15388" max="15388" width="24.875" style="21" customWidth="1"/>
    <col min="15389" max="15389" width="26.375" style="21" customWidth="1"/>
    <col min="15390" max="15390" width="22.875" style="21" customWidth="1"/>
    <col min="15391" max="15396" width="48.75" style="21" customWidth="1"/>
    <col min="15397" max="15397" width="28.25" style="21" customWidth="1"/>
    <col min="15398" max="15398" width="31.375" style="21" customWidth="1"/>
    <col min="15399" max="15399" width="24.625" style="21" customWidth="1"/>
    <col min="15400" max="15400" width="29.25" style="21" customWidth="1"/>
    <col min="15401" max="15401" width="27.625" style="21" customWidth="1"/>
    <col min="15402" max="15402" width="32.625" style="21" customWidth="1"/>
    <col min="15403" max="15403" width="8" style="21" customWidth="1"/>
    <col min="15404" max="15616" width="48.75" style="21"/>
    <col min="15617" max="15617" width="25.125" style="21" customWidth="1"/>
    <col min="15618" max="15618" width="33.5" style="21" customWidth="1"/>
    <col min="15619" max="15619" width="36.5" style="21" customWidth="1"/>
    <col min="15620" max="15620" width="28.875" style="21" customWidth="1"/>
    <col min="15621" max="15621" width="20.25" style="21" customWidth="1"/>
    <col min="15622" max="15622" width="17.875" style="21" customWidth="1"/>
    <col min="15623" max="15623" width="26.5" style="21" customWidth="1"/>
    <col min="15624" max="15624" width="14" style="21" customWidth="1"/>
    <col min="15625" max="15625" width="23.625" style="21" customWidth="1"/>
    <col min="15626" max="15626" width="16.5" style="21" customWidth="1"/>
    <col min="15627" max="15627" width="17.875" style="21" customWidth="1"/>
    <col min="15628" max="15628" width="19.625" style="21" customWidth="1"/>
    <col min="15629" max="15629" width="23" style="21" customWidth="1"/>
    <col min="15630" max="15630" width="20.25" style="21" customWidth="1"/>
    <col min="15631" max="15631" width="24.125" style="21" customWidth="1"/>
    <col min="15632" max="15634" width="21" style="21" customWidth="1"/>
    <col min="15635" max="15635" width="17.875" style="21" customWidth="1"/>
    <col min="15636" max="15636" width="16.125" style="21" customWidth="1"/>
    <col min="15637" max="15637" width="21.75" style="21" customWidth="1"/>
    <col min="15638" max="15638" width="24.125" style="21" customWidth="1"/>
    <col min="15639" max="15639" width="17.625" style="21" customWidth="1"/>
    <col min="15640" max="15640" width="25.875" style="21" customWidth="1"/>
    <col min="15641" max="15641" width="23.875" style="21" customWidth="1"/>
    <col min="15642" max="15642" width="22.625" style="21" customWidth="1"/>
    <col min="15643" max="15643" width="48.75" style="21" customWidth="1"/>
    <col min="15644" max="15644" width="24.875" style="21" customWidth="1"/>
    <col min="15645" max="15645" width="26.375" style="21" customWidth="1"/>
    <col min="15646" max="15646" width="22.875" style="21" customWidth="1"/>
    <col min="15647" max="15652" width="48.75" style="21" customWidth="1"/>
    <col min="15653" max="15653" width="28.25" style="21" customWidth="1"/>
    <col min="15654" max="15654" width="31.375" style="21" customWidth="1"/>
    <col min="15655" max="15655" width="24.625" style="21" customWidth="1"/>
    <col min="15656" max="15656" width="29.25" style="21" customWidth="1"/>
    <col min="15657" max="15657" width="27.625" style="21" customWidth="1"/>
    <col min="15658" max="15658" width="32.625" style="21" customWidth="1"/>
    <col min="15659" max="15659" width="8" style="21" customWidth="1"/>
    <col min="15660" max="15872" width="48.75" style="21"/>
    <col min="15873" max="15873" width="25.125" style="21" customWidth="1"/>
    <col min="15874" max="15874" width="33.5" style="21" customWidth="1"/>
    <col min="15875" max="15875" width="36.5" style="21" customWidth="1"/>
    <col min="15876" max="15876" width="28.875" style="21" customWidth="1"/>
    <col min="15877" max="15877" width="20.25" style="21" customWidth="1"/>
    <col min="15878" max="15878" width="17.875" style="21" customWidth="1"/>
    <col min="15879" max="15879" width="26.5" style="21" customWidth="1"/>
    <col min="15880" max="15880" width="14" style="21" customWidth="1"/>
    <col min="15881" max="15881" width="23.625" style="21" customWidth="1"/>
    <col min="15882" max="15882" width="16.5" style="21" customWidth="1"/>
    <col min="15883" max="15883" width="17.875" style="21" customWidth="1"/>
    <col min="15884" max="15884" width="19.625" style="21" customWidth="1"/>
    <col min="15885" max="15885" width="23" style="21" customWidth="1"/>
    <col min="15886" max="15886" width="20.25" style="21" customWidth="1"/>
    <col min="15887" max="15887" width="24.125" style="21" customWidth="1"/>
    <col min="15888" max="15890" width="21" style="21" customWidth="1"/>
    <col min="15891" max="15891" width="17.875" style="21" customWidth="1"/>
    <col min="15892" max="15892" width="16.125" style="21" customWidth="1"/>
    <col min="15893" max="15893" width="21.75" style="21" customWidth="1"/>
    <col min="15894" max="15894" width="24.125" style="21" customWidth="1"/>
    <col min="15895" max="15895" width="17.625" style="21" customWidth="1"/>
    <col min="15896" max="15896" width="25.875" style="21" customWidth="1"/>
    <col min="15897" max="15897" width="23.875" style="21" customWidth="1"/>
    <col min="15898" max="15898" width="22.625" style="21" customWidth="1"/>
    <col min="15899" max="15899" width="48.75" style="21" customWidth="1"/>
    <col min="15900" max="15900" width="24.875" style="21" customWidth="1"/>
    <col min="15901" max="15901" width="26.375" style="21" customWidth="1"/>
    <col min="15902" max="15902" width="22.875" style="21" customWidth="1"/>
    <col min="15903" max="15908" width="48.75" style="21" customWidth="1"/>
    <col min="15909" max="15909" width="28.25" style="21" customWidth="1"/>
    <col min="15910" max="15910" width="31.375" style="21" customWidth="1"/>
    <col min="15911" max="15911" width="24.625" style="21" customWidth="1"/>
    <col min="15912" max="15912" width="29.25" style="21" customWidth="1"/>
    <col min="15913" max="15913" width="27.625" style="21" customWidth="1"/>
    <col min="15914" max="15914" width="32.625" style="21" customWidth="1"/>
    <col min="15915" max="15915" width="8" style="21" customWidth="1"/>
    <col min="15916" max="16128" width="48.75" style="21"/>
    <col min="16129" max="16129" width="25.125" style="21" customWidth="1"/>
    <col min="16130" max="16130" width="33.5" style="21" customWidth="1"/>
    <col min="16131" max="16131" width="36.5" style="21" customWidth="1"/>
    <col min="16132" max="16132" width="28.875" style="21" customWidth="1"/>
    <col min="16133" max="16133" width="20.25" style="21" customWidth="1"/>
    <col min="16134" max="16134" width="17.875" style="21" customWidth="1"/>
    <col min="16135" max="16135" width="26.5" style="21" customWidth="1"/>
    <col min="16136" max="16136" width="14" style="21" customWidth="1"/>
    <col min="16137" max="16137" width="23.625" style="21" customWidth="1"/>
    <col min="16138" max="16138" width="16.5" style="21" customWidth="1"/>
    <col min="16139" max="16139" width="17.875" style="21" customWidth="1"/>
    <col min="16140" max="16140" width="19.625" style="21" customWidth="1"/>
    <col min="16141" max="16141" width="23" style="21" customWidth="1"/>
    <col min="16142" max="16142" width="20.25" style="21" customWidth="1"/>
    <col min="16143" max="16143" width="24.125" style="21" customWidth="1"/>
    <col min="16144" max="16146" width="21" style="21" customWidth="1"/>
    <col min="16147" max="16147" width="17.875" style="21" customWidth="1"/>
    <col min="16148" max="16148" width="16.125" style="21" customWidth="1"/>
    <col min="16149" max="16149" width="21.75" style="21" customWidth="1"/>
    <col min="16150" max="16150" width="24.125" style="21" customWidth="1"/>
    <col min="16151" max="16151" width="17.625" style="21" customWidth="1"/>
    <col min="16152" max="16152" width="25.875" style="21" customWidth="1"/>
    <col min="16153" max="16153" width="23.875" style="21" customWidth="1"/>
    <col min="16154" max="16154" width="22.625" style="21" customWidth="1"/>
    <col min="16155" max="16155" width="48.75" style="21" customWidth="1"/>
    <col min="16156" max="16156" width="24.875" style="21" customWidth="1"/>
    <col min="16157" max="16157" width="26.375" style="21" customWidth="1"/>
    <col min="16158" max="16158" width="22.875" style="21" customWidth="1"/>
    <col min="16159" max="16164" width="48.75" style="21" customWidth="1"/>
    <col min="16165" max="16165" width="28.25" style="21" customWidth="1"/>
    <col min="16166" max="16166" width="31.375" style="21" customWidth="1"/>
    <col min="16167" max="16167" width="24.625" style="21" customWidth="1"/>
    <col min="16168" max="16168" width="29.25" style="21" customWidth="1"/>
    <col min="16169" max="16169" width="27.625" style="21" customWidth="1"/>
    <col min="16170" max="16170" width="32.625" style="21" customWidth="1"/>
    <col min="16171" max="16171" width="8" style="21" customWidth="1"/>
    <col min="16172" max="16384" width="48.75" style="21"/>
  </cols>
  <sheetData>
    <row r="1" spans="1:42" ht="65.099999999999994" customHeight="1" x14ac:dyDescent="0.25">
      <c r="A1" s="11" t="s">
        <v>54</v>
      </c>
      <c r="B1" s="12" t="s">
        <v>55</v>
      </c>
      <c r="C1" s="12" t="s">
        <v>56</v>
      </c>
      <c r="D1" s="12" t="s">
        <v>57</v>
      </c>
      <c r="E1" s="12" t="s">
        <v>58</v>
      </c>
      <c r="F1" s="13" t="s">
        <v>59</v>
      </c>
      <c r="G1" s="14" t="s">
        <v>60</v>
      </c>
      <c r="H1" s="14" t="s">
        <v>61</v>
      </c>
      <c r="I1" s="15" t="s">
        <v>62</v>
      </c>
      <c r="J1" s="15" t="s">
        <v>63</v>
      </c>
      <c r="K1" s="16" t="s">
        <v>64</v>
      </c>
      <c r="L1" s="16" t="s">
        <v>65</v>
      </c>
      <c r="M1" s="17" t="s">
        <v>66</v>
      </c>
      <c r="N1" s="17" t="s">
        <v>67</v>
      </c>
      <c r="O1" s="18" t="s">
        <v>68</v>
      </c>
      <c r="P1" s="18" t="s">
        <v>69</v>
      </c>
      <c r="Q1" s="13" t="s">
        <v>70</v>
      </c>
      <c r="R1" s="13" t="s">
        <v>71</v>
      </c>
      <c r="S1" s="19" t="s">
        <v>72</v>
      </c>
      <c r="T1" s="20" t="s">
        <v>73</v>
      </c>
      <c r="U1" s="12" t="s">
        <v>74</v>
      </c>
      <c r="V1" s="12" t="s">
        <v>75</v>
      </c>
      <c r="W1" s="12" t="s">
        <v>76</v>
      </c>
      <c r="X1" s="12" t="s">
        <v>26</v>
      </c>
      <c r="Y1" s="12" t="s">
        <v>77</v>
      </c>
      <c r="Z1" s="12" t="s">
        <v>78</v>
      </c>
      <c r="AA1" s="12" t="s">
        <v>79</v>
      </c>
      <c r="AB1" s="12" t="s">
        <v>80</v>
      </c>
      <c r="AC1" s="12" t="s">
        <v>81</v>
      </c>
      <c r="AD1" s="12" t="s">
        <v>82</v>
      </c>
      <c r="AE1" s="12" t="s">
        <v>83</v>
      </c>
      <c r="AF1" s="12" t="s">
        <v>84</v>
      </c>
      <c r="AG1" s="12" t="s">
        <v>85</v>
      </c>
      <c r="AH1" s="12" t="s">
        <v>86</v>
      </c>
      <c r="AI1" s="12" t="s">
        <v>87</v>
      </c>
      <c r="AJ1" s="12" t="s">
        <v>88</v>
      </c>
      <c r="AK1" s="12" t="s">
        <v>89</v>
      </c>
      <c r="AL1" s="12" t="s">
        <v>90</v>
      </c>
      <c r="AM1" s="12" t="s">
        <v>91</v>
      </c>
      <c r="AN1" s="12" t="s">
        <v>92</v>
      </c>
      <c r="AO1" s="12" t="s">
        <v>93</v>
      </c>
      <c r="AP1" s="12" t="s">
        <v>94</v>
      </c>
    </row>
    <row r="2" spans="1:42" ht="65.099999999999994" hidden="1" customHeight="1" x14ac:dyDescent="0.25">
      <c r="A2" s="22" t="s">
        <v>95</v>
      </c>
      <c r="B2" s="21" t="s">
        <v>96</v>
      </c>
      <c r="C2" s="21" t="s">
        <v>97</v>
      </c>
      <c r="D2" s="21" t="s">
        <v>98</v>
      </c>
      <c r="E2" s="21" t="s">
        <v>29</v>
      </c>
      <c r="F2" s="22">
        <v>1000000</v>
      </c>
      <c r="G2" s="23" t="s">
        <v>99</v>
      </c>
      <c r="H2" s="23">
        <v>0</v>
      </c>
      <c r="I2" s="24" t="s">
        <v>100</v>
      </c>
      <c r="J2" s="24">
        <v>725000</v>
      </c>
      <c r="K2" s="25" t="s">
        <v>101</v>
      </c>
      <c r="L2" s="25">
        <v>205000</v>
      </c>
      <c r="M2" s="26" t="s">
        <v>102</v>
      </c>
      <c r="N2" s="26">
        <v>20000</v>
      </c>
      <c r="O2" s="27" t="s">
        <v>103</v>
      </c>
      <c r="P2" s="27">
        <v>50000</v>
      </c>
      <c r="Q2" s="28"/>
      <c r="R2" s="28"/>
      <c r="S2" s="28"/>
      <c r="T2" s="21" t="s">
        <v>104</v>
      </c>
      <c r="U2" s="21" t="s">
        <v>105</v>
      </c>
      <c r="V2" s="21" t="s">
        <v>106</v>
      </c>
      <c r="W2" s="21" t="s">
        <v>107</v>
      </c>
      <c r="X2" s="21" t="s">
        <v>108</v>
      </c>
      <c r="Y2" s="21" t="s">
        <v>109</v>
      </c>
      <c r="Z2" s="21" t="s">
        <v>110</v>
      </c>
      <c r="AA2" s="21" t="s">
        <v>111</v>
      </c>
      <c r="AB2" s="29">
        <v>42005</v>
      </c>
      <c r="AC2" s="29">
        <v>42369</v>
      </c>
      <c r="AD2" s="21" t="s">
        <v>112</v>
      </c>
      <c r="AE2" s="21" t="s">
        <v>113</v>
      </c>
      <c r="AF2" s="21" t="s">
        <v>114</v>
      </c>
      <c r="AG2" s="21" t="s">
        <v>115</v>
      </c>
      <c r="AH2" s="21" t="s">
        <v>116</v>
      </c>
      <c r="AI2" s="21" t="s">
        <v>117</v>
      </c>
      <c r="AJ2" s="21" t="s">
        <v>118</v>
      </c>
      <c r="AK2" s="21" t="s">
        <v>119</v>
      </c>
      <c r="AL2" s="29">
        <v>41945.511111111111</v>
      </c>
      <c r="AM2" s="21" t="s">
        <v>120</v>
      </c>
      <c r="AN2" s="21" t="s">
        <v>121</v>
      </c>
      <c r="AO2" s="29">
        <v>41955.551388888889</v>
      </c>
      <c r="AP2" s="21" t="s">
        <v>122</v>
      </c>
    </row>
    <row r="3" spans="1:42" ht="65.099999999999994" hidden="1" customHeight="1" x14ac:dyDescent="0.25">
      <c r="A3" s="22" t="s">
        <v>95</v>
      </c>
      <c r="B3" s="21" t="s">
        <v>96</v>
      </c>
      <c r="C3" s="21" t="s">
        <v>123</v>
      </c>
      <c r="D3" s="21" t="s">
        <v>124</v>
      </c>
      <c r="E3" s="21" t="s">
        <v>125</v>
      </c>
      <c r="F3" s="22">
        <v>2000000</v>
      </c>
      <c r="G3" s="23" t="s">
        <v>126</v>
      </c>
      <c r="H3" s="23">
        <v>0</v>
      </c>
      <c r="I3" s="24" t="s">
        <v>127</v>
      </c>
      <c r="J3" s="24">
        <v>1500000</v>
      </c>
      <c r="K3" s="25" t="s">
        <v>101</v>
      </c>
      <c r="L3" s="25">
        <v>370000</v>
      </c>
      <c r="M3" s="26" t="s">
        <v>102</v>
      </c>
      <c r="N3" s="26">
        <v>30000</v>
      </c>
      <c r="O3" s="27" t="s">
        <v>103</v>
      </c>
      <c r="P3" s="27">
        <v>100000</v>
      </c>
      <c r="Q3" s="28"/>
      <c r="R3" s="28"/>
      <c r="S3" s="28"/>
      <c r="T3" s="21" t="s">
        <v>128</v>
      </c>
      <c r="U3" s="21" t="s">
        <v>129</v>
      </c>
      <c r="V3" s="21" t="s">
        <v>130</v>
      </c>
      <c r="W3" s="21" t="s">
        <v>131</v>
      </c>
      <c r="X3" s="21" t="s">
        <v>132</v>
      </c>
      <c r="Y3" s="21" t="s">
        <v>133</v>
      </c>
      <c r="Z3" s="21" t="s">
        <v>134</v>
      </c>
      <c r="AA3" s="21" t="s">
        <v>135</v>
      </c>
      <c r="AB3" s="29">
        <v>42005</v>
      </c>
      <c r="AC3" s="29">
        <v>42369</v>
      </c>
      <c r="AD3" s="21" t="s">
        <v>136</v>
      </c>
      <c r="AE3" s="21" t="s">
        <v>137</v>
      </c>
      <c r="AF3" s="21" t="s">
        <v>138</v>
      </c>
      <c r="AG3" s="21" t="s">
        <v>139</v>
      </c>
      <c r="AH3" s="21" t="s">
        <v>116</v>
      </c>
      <c r="AI3" s="21" t="s">
        <v>117</v>
      </c>
      <c r="AJ3" s="21" t="s">
        <v>118</v>
      </c>
      <c r="AK3" s="21" t="s">
        <v>140</v>
      </c>
      <c r="AL3" s="29">
        <v>41946.551388888889</v>
      </c>
      <c r="AM3" s="21" t="s">
        <v>120</v>
      </c>
      <c r="AN3" s="21" t="s">
        <v>121</v>
      </c>
      <c r="AO3" s="29">
        <v>41946.558333333334</v>
      </c>
      <c r="AP3" s="21" t="s">
        <v>141</v>
      </c>
    </row>
    <row r="4" spans="1:42" ht="65.099999999999994" hidden="1" customHeight="1" x14ac:dyDescent="0.25">
      <c r="A4" s="22" t="s">
        <v>95</v>
      </c>
      <c r="B4" s="21" t="s">
        <v>142</v>
      </c>
      <c r="C4" s="21" t="s">
        <v>143</v>
      </c>
      <c r="D4" s="21" t="s">
        <v>144</v>
      </c>
      <c r="E4" s="21" t="s">
        <v>29</v>
      </c>
      <c r="F4" s="22">
        <v>233046</v>
      </c>
      <c r="G4" s="23" t="s">
        <v>145</v>
      </c>
      <c r="H4" s="23">
        <v>10400</v>
      </c>
      <c r="I4" s="24" t="s">
        <v>146</v>
      </c>
      <c r="J4" s="24">
        <v>72000</v>
      </c>
      <c r="K4" s="25" t="s">
        <v>147</v>
      </c>
      <c r="L4" s="25">
        <v>128200</v>
      </c>
      <c r="M4" s="26" t="s">
        <v>148</v>
      </c>
      <c r="N4" s="26">
        <v>7200</v>
      </c>
      <c r="O4" s="27" t="s">
        <v>149</v>
      </c>
      <c r="P4" s="27">
        <v>15246</v>
      </c>
      <c r="Q4" s="28"/>
      <c r="R4" s="28"/>
      <c r="S4" s="28"/>
      <c r="T4" s="21" t="s">
        <v>150</v>
      </c>
      <c r="U4" s="21" t="s">
        <v>151</v>
      </c>
      <c r="V4" s="21" t="s">
        <v>152</v>
      </c>
      <c r="W4" s="21" t="s">
        <v>153</v>
      </c>
      <c r="X4" s="21" t="s">
        <v>154</v>
      </c>
      <c r="Y4" s="21" t="s">
        <v>155</v>
      </c>
      <c r="Z4" s="21" t="s">
        <v>110</v>
      </c>
      <c r="AA4" s="21" t="s">
        <v>156</v>
      </c>
      <c r="AB4" s="29">
        <v>42005</v>
      </c>
      <c r="AC4" s="29">
        <v>42124</v>
      </c>
      <c r="AD4" s="21" t="s">
        <v>157</v>
      </c>
      <c r="AE4" s="21" t="s">
        <v>158</v>
      </c>
      <c r="AF4" s="21" t="s">
        <v>159</v>
      </c>
      <c r="AG4" s="21" t="s">
        <v>160</v>
      </c>
      <c r="AH4" s="21" t="s">
        <v>116</v>
      </c>
      <c r="AI4" s="21" t="s">
        <v>161</v>
      </c>
      <c r="AJ4" s="21" t="s">
        <v>162</v>
      </c>
      <c r="AK4" s="21" t="s">
        <v>163</v>
      </c>
      <c r="AL4" s="29">
        <v>41947.422916666663</v>
      </c>
      <c r="AM4" s="21" t="s">
        <v>120</v>
      </c>
      <c r="AN4" s="21" t="s">
        <v>164</v>
      </c>
      <c r="AO4" s="29">
        <v>41947.423611111109</v>
      </c>
      <c r="AP4" s="21" t="s">
        <v>165</v>
      </c>
    </row>
    <row r="5" spans="1:42" ht="65.099999999999994" hidden="1" customHeight="1" x14ac:dyDescent="0.25">
      <c r="A5" s="22" t="s">
        <v>166</v>
      </c>
      <c r="B5" s="21" t="s">
        <v>167</v>
      </c>
      <c r="C5" s="21" t="s">
        <v>168</v>
      </c>
      <c r="D5" s="21" t="s">
        <v>169</v>
      </c>
      <c r="E5" s="21" t="s">
        <v>170</v>
      </c>
      <c r="F5" s="22">
        <v>9000000</v>
      </c>
      <c r="G5" s="23" t="s">
        <v>171</v>
      </c>
      <c r="H5" s="23">
        <v>4260000</v>
      </c>
      <c r="I5" s="24" t="s">
        <v>172</v>
      </c>
      <c r="J5" s="24">
        <v>2900000</v>
      </c>
      <c r="K5" s="25" t="s">
        <v>173</v>
      </c>
      <c r="L5" s="25">
        <v>850000</v>
      </c>
      <c r="M5" s="26" t="s">
        <v>174</v>
      </c>
      <c r="N5" s="26">
        <v>990000</v>
      </c>
      <c r="O5" s="27" t="s">
        <v>157</v>
      </c>
      <c r="P5" s="27">
        <v>0</v>
      </c>
      <c r="Q5" s="28"/>
      <c r="R5" s="28"/>
      <c r="S5" s="28"/>
      <c r="T5" s="21" t="s">
        <v>175</v>
      </c>
      <c r="U5" s="21" t="s">
        <v>176</v>
      </c>
      <c r="V5" s="21" t="s">
        <v>177</v>
      </c>
      <c r="W5" s="21" t="s">
        <v>178</v>
      </c>
      <c r="X5" s="21" t="s">
        <v>179</v>
      </c>
      <c r="Y5" s="21" t="s">
        <v>180</v>
      </c>
      <c r="Z5" s="21" t="s">
        <v>181</v>
      </c>
      <c r="AA5" s="21" t="s">
        <v>182</v>
      </c>
      <c r="AB5" s="29">
        <v>42005</v>
      </c>
      <c r="AC5" s="29">
        <v>42369</v>
      </c>
      <c r="AD5" s="21" t="s">
        <v>183</v>
      </c>
      <c r="AE5" s="21" t="s">
        <v>184</v>
      </c>
      <c r="AF5" s="21" t="s">
        <v>185</v>
      </c>
      <c r="AG5" s="21" t="s">
        <v>186</v>
      </c>
      <c r="AH5" s="21" t="s">
        <v>187</v>
      </c>
      <c r="AI5" s="21" t="s">
        <v>188</v>
      </c>
      <c r="AJ5" s="21" t="s">
        <v>189</v>
      </c>
      <c r="AK5" s="21" t="s">
        <v>190</v>
      </c>
      <c r="AL5" s="29">
        <v>41947.945833333331</v>
      </c>
      <c r="AM5" s="21" t="s">
        <v>120</v>
      </c>
      <c r="AN5" s="21" t="s">
        <v>164</v>
      </c>
      <c r="AO5" s="29">
        <v>41954.945833333331</v>
      </c>
      <c r="AP5" s="21" t="s">
        <v>191</v>
      </c>
    </row>
    <row r="6" spans="1:42" ht="65.099999999999994" hidden="1" customHeight="1" x14ac:dyDescent="0.25">
      <c r="A6" s="22" t="s">
        <v>192</v>
      </c>
      <c r="B6" s="21" t="s">
        <v>193</v>
      </c>
      <c r="C6" s="21" t="s">
        <v>194</v>
      </c>
      <c r="D6" s="21" t="s">
        <v>195</v>
      </c>
      <c r="E6" s="21" t="s">
        <v>125</v>
      </c>
      <c r="F6" s="22">
        <v>350900</v>
      </c>
      <c r="G6" s="23" t="s">
        <v>196</v>
      </c>
      <c r="H6" s="23">
        <v>114000</v>
      </c>
      <c r="I6" s="24" t="s">
        <v>197</v>
      </c>
      <c r="J6" s="24">
        <v>160000</v>
      </c>
      <c r="K6" s="25" t="s">
        <v>198</v>
      </c>
      <c r="L6" s="25">
        <v>20000</v>
      </c>
      <c r="M6" s="26" t="s">
        <v>199</v>
      </c>
      <c r="N6" s="26">
        <v>25000</v>
      </c>
      <c r="O6" s="27" t="s">
        <v>200</v>
      </c>
      <c r="P6" s="27">
        <v>31900</v>
      </c>
      <c r="Q6" s="28"/>
      <c r="R6" s="28"/>
      <c r="S6" s="28"/>
      <c r="T6" s="21" t="s">
        <v>153</v>
      </c>
      <c r="U6" s="21" t="s">
        <v>201</v>
      </c>
      <c r="V6" s="21" t="s">
        <v>202</v>
      </c>
      <c r="W6" s="21" t="s">
        <v>152</v>
      </c>
      <c r="X6" s="21" t="s">
        <v>203</v>
      </c>
      <c r="Y6" s="21" t="s">
        <v>204</v>
      </c>
      <c r="Z6" s="21" t="s">
        <v>134</v>
      </c>
      <c r="AA6" s="21" t="s">
        <v>205</v>
      </c>
      <c r="AB6" s="29">
        <v>42005</v>
      </c>
      <c r="AC6" s="29">
        <v>42369</v>
      </c>
      <c r="AD6" s="21" t="s">
        <v>206</v>
      </c>
      <c r="AE6" s="21" t="s">
        <v>207</v>
      </c>
      <c r="AF6" s="21" t="s">
        <v>208</v>
      </c>
      <c r="AG6" s="21" t="s">
        <v>209</v>
      </c>
      <c r="AH6" s="21" t="s">
        <v>187</v>
      </c>
      <c r="AI6" s="21" t="s">
        <v>210</v>
      </c>
      <c r="AJ6" s="21" t="s">
        <v>211</v>
      </c>
      <c r="AK6" s="21" t="s">
        <v>212</v>
      </c>
      <c r="AL6" s="29">
        <v>41948.472222222219</v>
      </c>
      <c r="AM6" s="21" t="s">
        <v>120</v>
      </c>
      <c r="AN6" s="21" t="s">
        <v>164</v>
      </c>
      <c r="AO6" s="29">
        <v>41953.570138888885</v>
      </c>
      <c r="AP6" s="21" t="s">
        <v>211</v>
      </c>
    </row>
    <row r="7" spans="1:42" s="30" customFormat="1" ht="65.099999999999994" hidden="1" customHeight="1" x14ac:dyDescent="0.25">
      <c r="A7" s="30" t="s">
        <v>213</v>
      </c>
      <c r="B7" s="30" t="s">
        <v>214</v>
      </c>
      <c r="C7" s="30" t="s">
        <v>215</v>
      </c>
      <c r="D7" s="30" t="s">
        <v>216</v>
      </c>
      <c r="E7" s="30" t="s">
        <v>29</v>
      </c>
      <c r="F7" s="30">
        <v>2100000</v>
      </c>
      <c r="G7" s="30" t="s">
        <v>217</v>
      </c>
      <c r="H7" s="30">
        <v>2100000</v>
      </c>
      <c r="I7" s="30" t="s">
        <v>157</v>
      </c>
      <c r="J7" s="30">
        <v>0</v>
      </c>
      <c r="K7" s="30" t="s">
        <v>157</v>
      </c>
      <c r="L7" s="30">
        <v>0</v>
      </c>
      <c r="M7" s="30" t="s">
        <v>157</v>
      </c>
      <c r="N7" s="30">
        <v>0</v>
      </c>
      <c r="O7" s="30" t="s">
        <v>157</v>
      </c>
      <c r="P7" s="30">
        <v>0</v>
      </c>
      <c r="S7" s="31">
        <f>F7/T7</f>
        <v>1000</v>
      </c>
      <c r="T7" s="30" t="s">
        <v>218</v>
      </c>
      <c r="U7" s="30" t="s">
        <v>219</v>
      </c>
      <c r="V7" s="30" t="s">
        <v>220</v>
      </c>
      <c r="W7" s="30" t="s">
        <v>221</v>
      </c>
      <c r="X7" s="30" t="s">
        <v>157</v>
      </c>
      <c r="Y7" s="30" t="s">
        <v>222</v>
      </c>
      <c r="Z7" s="30" t="s">
        <v>110</v>
      </c>
      <c r="AA7" s="30" t="s">
        <v>223</v>
      </c>
      <c r="AB7" s="32">
        <v>42005</v>
      </c>
      <c r="AC7" s="32">
        <v>42369</v>
      </c>
      <c r="AD7" s="30" t="s">
        <v>224</v>
      </c>
      <c r="AE7" s="30" t="s">
        <v>225</v>
      </c>
      <c r="AF7" s="30" t="s">
        <v>226</v>
      </c>
      <c r="AG7" s="30" t="s">
        <v>227</v>
      </c>
      <c r="AH7" s="30" t="s">
        <v>116</v>
      </c>
      <c r="AI7" s="30" t="s">
        <v>228</v>
      </c>
      <c r="AJ7" s="30" t="s">
        <v>229</v>
      </c>
      <c r="AK7" s="30" t="s">
        <v>230</v>
      </c>
      <c r="AL7" s="32">
        <v>41949.061111111107</v>
      </c>
      <c r="AM7" s="30" t="s">
        <v>120</v>
      </c>
      <c r="AN7" s="30" t="s">
        <v>231</v>
      </c>
      <c r="AO7" s="32">
        <v>41949.061805555553</v>
      </c>
      <c r="AP7" s="30" t="s">
        <v>232</v>
      </c>
    </row>
    <row r="8" spans="1:42" ht="65.099999999999994" hidden="1" customHeight="1" x14ac:dyDescent="0.25">
      <c r="A8" s="22" t="s">
        <v>213</v>
      </c>
      <c r="B8" s="21" t="s">
        <v>233</v>
      </c>
      <c r="C8" s="21" t="s">
        <v>234</v>
      </c>
      <c r="D8" s="21" t="s">
        <v>235</v>
      </c>
      <c r="E8" s="21" t="s">
        <v>29</v>
      </c>
      <c r="F8" s="22">
        <v>6250000</v>
      </c>
      <c r="G8" s="33" t="s">
        <v>236</v>
      </c>
      <c r="H8" s="33">
        <v>146000</v>
      </c>
      <c r="I8" s="34" t="s">
        <v>237</v>
      </c>
      <c r="J8" s="34">
        <v>5562000</v>
      </c>
      <c r="K8" s="35" t="s">
        <v>238</v>
      </c>
      <c r="L8" s="35">
        <v>133121</v>
      </c>
      <c r="O8" s="36" t="s">
        <v>239</v>
      </c>
      <c r="P8" s="36">
        <v>408879</v>
      </c>
      <c r="Q8" s="37">
        <f>1-R8</f>
        <v>0.93457935999999997</v>
      </c>
      <c r="R8" s="37">
        <f>P8/F8</f>
        <v>6.5420640000000002E-2</v>
      </c>
      <c r="S8" s="38">
        <f>F8/T8</f>
        <v>1041.6666666666667</v>
      </c>
      <c r="T8" s="21" t="s">
        <v>240</v>
      </c>
      <c r="U8" s="21" t="s">
        <v>178</v>
      </c>
      <c r="V8" s="21" t="s">
        <v>152</v>
      </c>
      <c r="W8" s="21" t="s">
        <v>157</v>
      </c>
      <c r="X8" s="21" t="s">
        <v>157</v>
      </c>
      <c r="Y8" s="21" t="s">
        <v>241</v>
      </c>
      <c r="Z8" s="21" t="s">
        <v>110</v>
      </c>
      <c r="AA8" s="21" t="s">
        <v>242</v>
      </c>
      <c r="AB8" s="29">
        <v>42005</v>
      </c>
      <c r="AC8" s="29">
        <v>42185</v>
      </c>
      <c r="AD8" s="21" t="s">
        <v>243</v>
      </c>
      <c r="AE8" s="21" t="s">
        <v>244</v>
      </c>
      <c r="AF8" s="21" t="s">
        <v>245</v>
      </c>
      <c r="AG8" s="21" t="s">
        <v>246</v>
      </c>
      <c r="AH8" s="21" t="s">
        <v>116</v>
      </c>
      <c r="AI8" s="21" t="s">
        <v>247</v>
      </c>
      <c r="AJ8" s="21" t="s">
        <v>248</v>
      </c>
      <c r="AK8" s="21" t="s">
        <v>249</v>
      </c>
      <c r="AL8" s="29">
        <v>41949.585416666661</v>
      </c>
      <c r="AM8" s="21" t="s">
        <v>120</v>
      </c>
      <c r="AN8" s="21" t="s">
        <v>164</v>
      </c>
      <c r="AO8" s="29">
        <v>41953.713194444441</v>
      </c>
      <c r="AP8" s="21" t="s">
        <v>250</v>
      </c>
    </row>
    <row r="9" spans="1:42" ht="65.099999999999994" hidden="1" customHeight="1" x14ac:dyDescent="0.25">
      <c r="A9" s="22" t="s">
        <v>213</v>
      </c>
      <c r="B9" s="21" t="s">
        <v>233</v>
      </c>
      <c r="C9" s="21" t="s">
        <v>251</v>
      </c>
      <c r="D9" s="21" t="s">
        <v>252</v>
      </c>
      <c r="E9" s="21" t="s">
        <v>29</v>
      </c>
      <c r="F9" s="22">
        <v>350000</v>
      </c>
      <c r="G9" s="39" t="s">
        <v>253</v>
      </c>
      <c r="H9" s="39">
        <v>50000</v>
      </c>
      <c r="I9" s="34" t="s">
        <v>254</v>
      </c>
      <c r="J9" s="34">
        <v>5000</v>
      </c>
      <c r="K9" s="35" t="s">
        <v>255</v>
      </c>
      <c r="L9" s="35">
        <v>228000</v>
      </c>
      <c r="M9" s="40" t="s">
        <v>256</v>
      </c>
      <c r="N9" s="40">
        <v>44103</v>
      </c>
      <c r="O9" s="36" t="s">
        <v>239</v>
      </c>
      <c r="P9" s="36">
        <v>22897</v>
      </c>
      <c r="Q9" s="37">
        <f>1-R9</f>
        <v>0.93457999999999997</v>
      </c>
      <c r="R9" s="37">
        <f>P9/F9</f>
        <v>6.5420000000000006E-2</v>
      </c>
      <c r="S9" s="38">
        <f>F9/T9</f>
        <v>0.58333333333333337</v>
      </c>
      <c r="T9" s="21" t="s">
        <v>257</v>
      </c>
      <c r="U9" s="21" t="s">
        <v>258</v>
      </c>
      <c r="V9" s="21" t="s">
        <v>259</v>
      </c>
      <c r="W9" s="21" t="s">
        <v>157</v>
      </c>
      <c r="X9" s="21" t="s">
        <v>157</v>
      </c>
      <c r="Y9" s="21" t="s">
        <v>260</v>
      </c>
      <c r="Z9" s="21" t="s">
        <v>110</v>
      </c>
      <c r="AA9" s="21" t="s">
        <v>261</v>
      </c>
      <c r="AB9" s="29">
        <v>42005</v>
      </c>
      <c r="AC9" s="29">
        <v>42185</v>
      </c>
      <c r="AD9" s="21" t="s">
        <v>243</v>
      </c>
      <c r="AE9" s="21" t="s">
        <v>262</v>
      </c>
      <c r="AF9" s="21" t="s">
        <v>263</v>
      </c>
      <c r="AG9" s="21" t="s">
        <v>264</v>
      </c>
      <c r="AH9" s="21" t="s">
        <v>116</v>
      </c>
      <c r="AI9" s="21" t="s">
        <v>247</v>
      </c>
      <c r="AJ9" s="21" t="s">
        <v>248</v>
      </c>
      <c r="AK9" s="21" t="s">
        <v>249</v>
      </c>
      <c r="AL9" s="29">
        <v>41949.606249999997</v>
      </c>
      <c r="AM9" s="21" t="s">
        <v>120</v>
      </c>
      <c r="AN9" s="21" t="s">
        <v>265</v>
      </c>
      <c r="AO9" s="29">
        <v>41954.703472222223</v>
      </c>
      <c r="AP9" s="21" t="s">
        <v>250</v>
      </c>
    </row>
    <row r="10" spans="1:42" ht="65.099999999999994" hidden="1" customHeight="1" x14ac:dyDescent="0.25">
      <c r="A10" s="22" t="s">
        <v>213</v>
      </c>
      <c r="B10" s="21" t="s">
        <v>233</v>
      </c>
      <c r="C10" s="21" t="s">
        <v>266</v>
      </c>
      <c r="D10" s="21" t="s">
        <v>267</v>
      </c>
      <c r="E10" s="21" t="s">
        <v>29</v>
      </c>
      <c r="F10" s="22">
        <v>615000</v>
      </c>
      <c r="G10" s="39" t="s">
        <v>268</v>
      </c>
      <c r="H10" s="39">
        <v>30000</v>
      </c>
      <c r="I10" s="34" t="s">
        <v>269</v>
      </c>
      <c r="J10" s="34">
        <v>452000</v>
      </c>
      <c r="K10" s="35" t="s">
        <v>256</v>
      </c>
      <c r="L10" s="35">
        <v>92766</v>
      </c>
      <c r="O10" s="36" t="s">
        <v>239</v>
      </c>
      <c r="P10" s="36">
        <v>40234</v>
      </c>
      <c r="Q10" s="37">
        <f>1-R10</f>
        <v>0.93457886178861793</v>
      </c>
      <c r="R10" s="37">
        <f>P10/F10</f>
        <v>6.542113821138211E-2</v>
      </c>
      <c r="S10" s="38">
        <f>F10/T10</f>
        <v>12.3</v>
      </c>
      <c r="T10" s="21" t="s">
        <v>270</v>
      </c>
      <c r="U10" s="21" t="s">
        <v>271</v>
      </c>
      <c r="V10" s="21" t="s">
        <v>272</v>
      </c>
      <c r="W10" s="21" t="s">
        <v>157</v>
      </c>
      <c r="X10" s="21" t="s">
        <v>157</v>
      </c>
      <c r="Y10" s="21" t="s">
        <v>241</v>
      </c>
      <c r="Z10" s="21" t="s">
        <v>110</v>
      </c>
      <c r="AA10" s="21" t="s">
        <v>273</v>
      </c>
      <c r="AB10" s="29">
        <v>42005</v>
      </c>
      <c r="AC10" s="29">
        <v>42247</v>
      </c>
      <c r="AD10" s="21" t="s">
        <v>274</v>
      </c>
      <c r="AE10" s="21" t="s">
        <v>275</v>
      </c>
      <c r="AF10" s="21" t="s">
        <v>276</v>
      </c>
      <c r="AG10" s="21" t="s">
        <v>277</v>
      </c>
      <c r="AH10" s="21" t="s">
        <v>116</v>
      </c>
      <c r="AI10" s="21" t="s">
        <v>247</v>
      </c>
      <c r="AJ10" s="21" t="s">
        <v>248</v>
      </c>
      <c r="AK10" s="21" t="s">
        <v>249</v>
      </c>
      <c r="AL10" s="29">
        <v>41949.62222222222</v>
      </c>
      <c r="AM10" s="21" t="s">
        <v>120</v>
      </c>
      <c r="AN10" s="21" t="s">
        <v>164</v>
      </c>
      <c r="AO10" s="29">
        <v>41954.702777777777</v>
      </c>
      <c r="AP10" s="21" t="s">
        <v>250</v>
      </c>
    </row>
    <row r="11" spans="1:42" ht="65.099999999999994" hidden="1" customHeight="1" x14ac:dyDescent="0.25">
      <c r="A11" s="22" t="s">
        <v>95</v>
      </c>
      <c r="B11" s="21" t="s">
        <v>278</v>
      </c>
      <c r="C11" s="21" t="s">
        <v>279</v>
      </c>
      <c r="D11" s="21" t="s">
        <v>280</v>
      </c>
      <c r="E11" s="21" t="s">
        <v>281</v>
      </c>
      <c r="F11" s="22">
        <v>11200000</v>
      </c>
      <c r="G11" s="23" t="s">
        <v>282</v>
      </c>
      <c r="H11" s="23">
        <v>920000</v>
      </c>
      <c r="I11" s="24" t="s">
        <v>283</v>
      </c>
      <c r="J11" s="24">
        <v>8400000</v>
      </c>
      <c r="K11" s="25" t="s">
        <v>284</v>
      </c>
      <c r="L11" s="25">
        <v>97688</v>
      </c>
      <c r="M11" s="26" t="s">
        <v>285</v>
      </c>
      <c r="N11" s="26">
        <v>764130</v>
      </c>
      <c r="O11" s="27" t="s">
        <v>286</v>
      </c>
      <c r="P11" s="27">
        <v>1018182</v>
      </c>
      <c r="Q11" s="28"/>
      <c r="R11" s="28"/>
      <c r="S11" s="28"/>
      <c r="T11" s="21" t="s">
        <v>287</v>
      </c>
      <c r="U11" s="21" t="s">
        <v>288</v>
      </c>
      <c r="V11" s="21" t="s">
        <v>272</v>
      </c>
      <c r="W11" s="21" t="s">
        <v>157</v>
      </c>
      <c r="X11" s="21" t="s">
        <v>157</v>
      </c>
      <c r="Y11" s="21" t="s">
        <v>289</v>
      </c>
      <c r="Z11" s="21" t="s">
        <v>181</v>
      </c>
      <c r="AA11" s="21" t="s">
        <v>290</v>
      </c>
      <c r="AB11" s="29">
        <v>42005</v>
      </c>
      <c r="AC11" s="29">
        <v>42369</v>
      </c>
      <c r="AD11" s="21" t="s">
        <v>291</v>
      </c>
      <c r="AE11" s="21" t="s">
        <v>292</v>
      </c>
      <c r="AF11" s="21" t="s">
        <v>293</v>
      </c>
      <c r="AG11" s="21" t="s">
        <v>294</v>
      </c>
      <c r="AH11" s="21" t="s">
        <v>116</v>
      </c>
      <c r="AI11" s="21" t="s">
        <v>295</v>
      </c>
      <c r="AJ11" s="21" t="s">
        <v>296</v>
      </c>
      <c r="AK11" s="21" t="s">
        <v>297</v>
      </c>
      <c r="AL11" s="29">
        <v>41950.462500000001</v>
      </c>
      <c r="AM11" s="21" t="s">
        <v>120</v>
      </c>
      <c r="AN11" s="21" t="s">
        <v>164</v>
      </c>
      <c r="AO11" s="29">
        <v>41952.853472222218</v>
      </c>
      <c r="AP11" s="21" t="s">
        <v>298</v>
      </c>
    </row>
    <row r="12" spans="1:42" ht="65.099999999999994" hidden="1" customHeight="1" x14ac:dyDescent="0.25">
      <c r="A12" s="22" t="s">
        <v>95</v>
      </c>
      <c r="B12" s="21" t="s">
        <v>278</v>
      </c>
      <c r="C12" s="21" t="s">
        <v>299</v>
      </c>
      <c r="D12" s="21" t="s">
        <v>300</v>
      </c>
      <c r="E12" s="21" t="s">
        <v>170</v>
      </c>
      <c r="F12" s="22">
        <v>11200000</v>
      </c>
      <c r="G12" s="23" t="s">
        <v>282</v>
      </c>
      <c r="H12" s="23">
        <v>850000</v>
      </c>
      <c r="I12" s="24" t="s">
        <v>283</v>
      </c>
      <c r="J12" s="24">
        <v>8309000</v>
      </c>
      <c r="K12" s="25" t="s">
        <v>284</v>
      </c>
      <c r="L12" s="25">
        <v>97688</v>
      </c>
      <c r="M12" s="26" t="s">
        <v>285</v>
      </c>
      <c r="N12" s="26">
        <v>925130</v>
      </c>
      <c r="O12" s="27" t="s">
        <v>286</v>
      </c>
      <c r="P12" s="27">
        <v>1018182</v>
      </c>
      <c r="Q12" s="28"/>
      <c r="R12" s="28"/>
      <c r="S12" s="28"/>
      <c r="T12" s="21" t="s">
        <v>301</v>
      </c>
      <c r="U12" s="21" t="s">
        <v>302</v>
      </c>
      <c r="V12" s="21" t="s">
        <v>177</v>
      </c>
      <c r="W12" s="21" t="s">
        <v>157</v>
      </c>
      <c r="X12" s="21" t="s">
        <v>157</v>
      </c>
      <c r="Y12" s="21" t="s">
        <v>303</v>
      </c>
      <c r="Z12" s="21" t="s">
        <v>181</v>
      </c>
      <c r="AA12" s="21" t="s">
        <v>290</v>
      </c>
      <c r="AB12" s="29">
        <v>42005</v>
      </c>
      <c r="AC12" s="29">
        <v>42369</v>
      </c>
      <c r="AD12" s="21" t="s">
        <v>291</v>
      </c>
      <c r="AE12" s="21" t="s">
        <v>304</v>
      </c>
      <c r="AF12" s="21" t="s">
        <v>305</v>
      </c>
      <c r="AG12" s="21" t="s">
        <v>306</v>
      </c>
      <c r="AH12" s="21" t="s">
        <v>116</v>
      </c>
      <c r="AI12" s="21" t="s">
        <v>295</v>
      </c>
      <c r="AJ12" s="21" t="s">
        <v>296</v>
      </c>
      <c r="AK12" s="21" t="s">
        <v>297</v>
      </c>
      <c r="AL12" s="29">
        <v>41950.498611111107</v>
      </c>
      <c r="AM12" s="21" t="s">
        <v>120</v>
      </c>
      <c r="AN12" s="21" t="s">
        <v>164</v>
      </c>
      <c r="AO12" s="29">
        <v>41952.806250000001</v>
      </c>
      <c r="AP12" s="21" t="s">
        <v>307</v>
      </c>
    </row>
    <row r="13" spans="1:42" ht="65.099999999999994" hidden="1" customHeight="1" x14ac:dyDescent="0.25">
      <c r="A13" s="22" t="s">
        <v>95</v>
      </c>
      <c r="B13" s="21" t="s">
        <v>278</v>
      </c>
      <c r="C13" s="21" t="s">
        <v>308</v>
      </c>
      <c r="D13" s="21" t="s">
        <v>309</v>
      </c>
      <c r="E13" s="21" t="s">
        <v>29</v>
      </c>
      <c r="F13" s="22">
        <v>1500000</v>
      </c>
      <c r="G13" s="23" t="s">
        <v>282</v>
      </c>
      <c r="H13" s="23">
        <v>100000</v>
      </c>
      <c r="I13" s="24" t="s">
        <v>283</v>
      </c>
      <c r="J13" s="24">
        <v>1035000</v>
      </c>
      <c r="K13" s="25" t="s">
        <v>284</v>
      </c>
      <c r="L13" s="25">
        <v>33088</v>
      </c>
      <c r="M13" s="26" t="s">
        <v>285</v>
      </c>
      <c r="N13" s="26">
        <v>195548</v>
      </c>
      <c r="O13" s="27" t="s">
        <v>286</v>
      </c>
      <c r="P13" s="27">
        <v>136364</v>
      </c>
      <c r="Q13" s="28"/>
      <c r="R13" s="28"/>
      <c r="S13" s="28"/>
      <c r="T13" s="21" t="s">
        <v>310</v>
      </c>
      <c r="U13" s="21" t="s">
        <v>311</v>
      </c>
      <c r="V13" s="21" t="s">
        <v>220</v>
      </c>
      <c r="W13" s="21" t="s">
        <v>157</v>
      </c>
      <c r="X13" s="21" t="s">
        <v>157</v>
      </c>
      <c r="Y13" s="21" t="s">
        <v>312</v>
      </c>
      <c r="Z13" s="21" t="s">
        <v>110</v>
      </c>
      <c r="AA13" s="21" t="s">
        <v>290</v>
      </c>
      <c r="AB13" s="29">
        <v>42005</v>
      </c>
      <c r="AC13" s="29">
        <v>42369</v>
      </c>
      <c r="AD13" s="21" t="s">
        <v>313</v>
      </c>
      <c r="AE13" s="21" t="s">
        <v>314</v>
      </c>
      <c r="AF13" s="21" t="s">
        <v>315</v>
      </c>
      <c r="AG13" s="21" t="s">
        <v>316</v>
      </c>
      <c r="AH13" s="21" t="s">
        <v>116</v>
      </c>
      <c r="AI13" s="21" t="s">
        <v>295</v>
      </c>
      <c r="AJ13" s="21" t="s">
        <v>296</v>
      </c>
      <c r="AK13" s="21" t="s">
        <v>297</v>
      </c>
      <c r="AL13" s="29">
        <v>41950.510416666664</v>
      </c>
      <c r="AM13" s="21" t="s">
        <v>120</v>
      </c>
      <c r="AN13" s="21" t="s">
        <v>164</v>
      </c>
      <c r="AO13" s="29">
        <v>41952.803472222222</v>
      </c>
      <c r="AP13" s="21" t="s">
        <v>307</v>
      </c>
    </row>
    <row r="14" spans="1:42" ht="65.099999999999994" hidden="1" customHeight="1" x14ac:dyDescent="0.25">
      <c r="A14" s="22" t="s">
        <v>95</v>
      </c>
      <c r="B14" s="21" t="s">
        <v>278</v>
      </c>
      <c r="C14" s="21" t="s">
        <v>317</v>
      </c>
      <c r="D14" s="21" t="s">
        <v>318</v>
      </c>
      <c r="E14" s="21" t="s">
        <v>170</v>
      </c>
      <c r="F14" s="22">
        <v>2500000</v>
      </c>
      <c r="G14" s="23" t="s">
        <v>282</v>
      </c>
      <c r="H14" s="23">
        <v>230000</v>
      </c>
      <c r="I14" s="24" t="s">
        <v>283</v>
      </c>
      <c r="J14" s="24">
        <v>1850000</v>
      </c>
      <c r="K14" s="25" t="s">
        <v>284</v>
      </c>
      <c r="L14" s="25">
        <v>30088</v>
      </c>
      <c r="M14" s="26" t="s">
        <v>285</v>
      </c>
      <c r="N14" s="26">
        <v>162639</v>
      </c>
      <c r="O14" s="27" t="s">
        <v>286</v>
      </c>
      <c r="P14" s="27">
        <v>227273</v>
      </c>
      <c r="Q14" s="28"/>
      <c r="R14" s="28"/>
      <c r="S14" s="28"/>
      <c r="T14" s="21" t="s">
        <v>319</v>
      </c>
      <c r="U14" s="21" t="s">
        <v>320</v>
      </c>
      <c r="V14" s="21" t="s">
        <v>321</v>
      </c>
      <c r="W14" s="21" t="s">
        <v>157</v>
      </c>
      <c r="X14" s="21" t="s">
        <v>157</v>
      </c>
      <c r="Y14" s="21" t="s">
        <v>322</v>
      </c>
      <c r="Z14" s="21" t="s">
        <v>181</v>
      </c>
      <c r="AA14" s="21" t="s">
        <v>323</v>
      </c>
      <c r="AB14" s="29">
        <v>42005</v>
      </c>
      <c r="AC14" s="29">
        <v>42369</v>
      </c>
      <c r="AD14" s="21" t="s">
        <v>291</v>
      </c>
      <c r="AE14" s="21" t="s">
        <v>324</v>
      </c>
      <c r="AF14" s="21" t="s">
        <v>325</v>
      </c>
      <c r="AG14" s="21" t="s">
        <v>326</v>
      </c>
      <c r="AH14" s="21" t="s">
        <v>116</v>
      </c>
      <c r="AI14" s="21" t="s">
        <v>295</v>
      </c>
      <c r="AJ14" s="21" t="s">
        <v>296</v>
      </c>
      <c r="AK14" s="21" t="s">
        <v>297</v>
      </c>
      <c r="AL14" s="29">
        <v>41950.54583333333</v>
      </c>
      <c r="AM14" s="21" t="s">
        <v>120</v>
      </c>
      <c r="AN14" s="21" t="s">
        <v>164</v>
      </c>
      <c r="AO14" s="29">
        <v>41952.822916666664</v>
      </c>
      <c r="AP14" s="21" t="s">
        <v>307</v>
      </c>
    </row>
    <row r="15" spans="1:42" ht="65.099999999999994" hidden="1" customHeight="1" x14ac:dyDescent="0.25">
      <c r="A15" s="22" t="s">
        <v>327</v>
      </c>
      <c r="B15" s="21" t="s">
        <v>328</v>
      </c>
      <c r="C15" s="21" t="s">
        <v>329</v>
      </c>
      <c r="D15" s="21" t="s">
        <v>330</v>
      </c>
      <c r="E15" s="21" t="s">
        <v>331</v>
      </c>
      <c r="F15" s="22">
        <v>196470</v>
      </c>
      <c r="G15" s="39" t="s">
        <v>332</v>
      </c>
      <c r="H15" s="39">
        <v>80756</v>
      </c>
      <c r="I15" s="41" t="s">
        <v>333</v>
      </c>
      <c r="J15" s="41">
        <v>8200</v>
      </c>
      <c r="K15" s="35" t="s">
        <v>334</v>
      </c>
      <c r="L15" s="35">
        <v>25760</v>
      </c>
      <c r="M15" s="40" t="s">
        <v>335</v>
      </c>
      <c r="N15" s="40">
        <v>61754</v>
      </c>
      <c r="O15" s="36" t="s">
        <v>336</v>
      </c>
      <c r="P15" s="36">
        <v>20000</v>
      </c>
      <c r="Q15" s="37">
        <f>1-R15</f>
        <v>0.89820328803379645</v>
      </c>
      <c r="R15" s="37">
        <f>P15/F15</f>
        <v>0.10179671196620349</v>
      </c>
      <c r="S15" s="38">
        <f>F15/T15</f>
        <v>60.996584911518163</v>
      </c>
      <c r="T15" s="21" t="s">
        <v>337</v>
      </c>
      <c r="U15" s="21" t="s">
        <v>338</v>
      </c>
      <c r="V15" s="21" t="s">
        <v>339</v>
      </c>
      <c r="W15" s="21" t="s">
        <v>340</v>
      </c>
      <c r="X15" s="21" t="s">
        <v>341</v>
      </c>
      <c r="Y15" s="21" t="s">
        <v>342</v>
      </c>
      <c r="Z15" s="21" t="s">
        <v>134</v>
      </c>
      <c r="AA15" s="21" t="s">
        <v>343</v>
      </c>
      <c r="AB15" s="29">
        <v>42005</v>
      </c>
      <c r="AC15" s="29">
        <v>42369</v>
      </c>
      <c r="AD15" s="21" t="s">
        <v>344</v>
      </c>
      <c r="AE15" s="21" t="s">
        <v>345</v>
      </c>
      <c r="AF15" s="21" t="s">
        <v>346</v>
      </c>
      <c r="AG15" s="21" t="s">
        <v>347</v>
      </c>
      <c r="AH15" s="21" t="s">
        <v>116</v>
      </c>
      <c r="AI15" s="21" t="s">
        <v>348</v>
      </c>
      <c r="AJ15" s="21" t="s">
        <v>349</v>
      </c>
      <c r="AK15" s="21" t="s">
        <v>350</v>
      </c>
      <c r="AL15" s="29">
        <v>41950.55972222222</v>
      </c>
      <c r="AM15" s="21" t="s">
        <v>120</v>
      </c>
      <c r="AN15" s="21" t="s">
        <v>164</v>
      </c>
      <c r="AO15" s="29">
        <v>41952.602083333331</v>
      </c>
      <c r="AP15" s="21" t="s">
        <v>351</v>
      </c>
    </row>
    <row r="16" spans="1:42" ht="65.099999999999994" hidden="1" customHeight="1" x14ac:dyDescent="0.25">
      <c r="A16" s="22" t="s">
        <v>95</v>
      </c>
      <c r="B16" s="21" t="s">
        <v>278</v>
      </c>
      <c r="C16" s="21" t="s">
        <v>352</v>
      </c>
      <c r="D16" s="21" t="s">
        <v>353</v>
      </c>
      <c r="E16" s="21" t="s">
        <v>125</v>
      </c>
      <c r="F16" s="22">
        <v>1430000</v>
      </c>
      <c r="G16" s="23" t="s">
        <v>282</v>
      </c>
      <c r="H16" s="23">
        <v>175000</v>
      </c>
      <c r="I16" s="24" t="s">
        <v>354</v>
      </c>
      <c r="J16" s="24">
        <v>1000000</v>
      </c>
      <c r="K16" s="25" t="s">
        <v>355</v>
      </c>
      <c r="L16" s="25">
        <v>25000</v>
      </c>
      <c r="M16" s="26" t="s">
        <v>356</v>
      </c>
      <c r="N16" s="26">
        <v>100000</v>
      </c>
      <c r="O16" s="27" t="s">
        <v>357</v>
      </c>
      <c r="P16" s="27">
        <v>130000</v>
      </c>
      <c r="Q16" s="28"/>
      <c r="R16" s="28"/>
      <c r="S16" s="28"/>
      <c r="T16" s="21" t="s">
        <v>358</v>
      </c>
      <c r="U16" s="21" t="s">
        <v>311</v>
      </c>
      <c r="V16" s="21" t="s">
        <v>220</v>
      </c>
      <c r="W16" s="21" t="s">
        <v>157</v>
      </c>
      <c r="X16" s="21" t="s">
        <v>157</v>
      </c>
      <c r="Y16" s="21" t="s">
        <v>312</v>
      </c>
      <c r="Z16" s="21" t="s">
        <v>134</v>
      </c>
      <c r="AA16" s="21" t="s">
        <v>359</v>
      </c>
      <c r="AB16" s="29">
        <v>42005</v>
      </c>
      <c r="AC16" s="29">
        <v>42369</v>
      </c>
      <c r="AD16" s="21" t="s">
        <v>291</v>
      </c>
      <c r="AE16" s="21" t="s">
        <v>360</v>
      </c>
      <c r="AF16" s="21" t="s">
        <v>361</v>
      </c>
      <c r="AG16" s="21" t="s">
        <v>362</v>
      </c>
      <c r="AH16" s="21" t="s">
        <v>116</v>
      </c>
      <c r="AI16" s="21" t="s">
        <v>295</v>
      </c>
      <c r="AJ16" s="21" t="s">
        <v>296</v>
      </c>
      <c r="AK16" s="21" t="s">
        <v>363</v>
      </c>
      <c r="AL16" s="29">
        <v>41950.677777777775</v>
      </c>
      <c r="AM16" s="21" t="s">
        <v>120</v>
      </c>
      <c r="AN16" s="21" t="s">
        <v>164</v>
      </c>
      <c r="AO16" s="29">
        <v>41952.829166666663</v>
      </c>
      <c r="AP16" s="21" t="s">
        <v>307</v>
      </c>
    </row>
    <row r="17" spans="1:42" ht="65.099999999999994" hidden="1" customHeight="1" x14ac:dyDescent="0.25">
      <c r="A17" s="22" t="s">
        <v>166</v>
      </c>
      <c r="B17" s="21" t="s">
        <v>364</v>
      </c>
      <c r="C17" s="21" t="s">
        <v>365</v>
      </c>
      <c r="D17" s="21" t="s">
        <v>366</v>
      </c>
      <c r="E17" s="21" t="s">
        <v>331</v>
      </c>
      <c r="F17" s="22">
        <v>215967</v>
      </c>
      <c r="G17" s="23" t="s">
        <v>367</v>
      </c>
      <c r="H17" s="23">
        <v>68067</v>
      </c>
      <c r="I17" s="24" t="s">
        <v>368</v>
      </c>
      <c r="J17" s="24">
        <v>102000</v>
      </c>
      <c r="K17" s="25" t="s">
        <v>369</v>
      </c>
      <c r="L17" s="25">
        <v>36900</v>
      </c>
      <c r="M17" s="26" t="s">
        <v>370</v>
      </c>
      <c r="N17" s="26">
        <v>5000</v>
      </c>
      <c r="O17" s="27" t="s">
        <v>371</v>
      </c>
      <c r="P17" s="27">
        <v>4000</v>
      </c>
      <c r="Q17" s="28"/>
      <c r="R17" s="28"/>
      <c r="S17" s="28"/>
      <c r="T17" s="21" t="s">
        <v>372</v>
      </c>
      <c r="U17" s="21" t="s">
        <v>372</v>
      </c>
      <c r="V17" s="21" t="s">
        <v>176</v>
      </c>
      <c r="W17" s="21" t="s">
        <v>157</v>
      </c>
      <c r="X17" s="21" t="s">
        <v>157</v>
      </c>
      <c r="Y17" s="21" t="s">
        <v>373</v>
      </c>
      <c r="Z17" s="21" t="s">
        <v>134</v>
      </c>
      <c r="AA17" s="21" t="s">
        <v>374</v>
      </c>
      <c r="AB17" s="29">
        <v>42005</v>
      </c>
      <c r="AC17" s="29">
        <v>42369</v>
      </c>
      <c r="AD17" s="21" t="s">
        <v>157</v>
      </c>
      <c r="AE17" s="21" t="s">
        <v>375</v>
      </c>
      <c r="AF17" s="21" t="s">
        <v>376</v>
      </c>
      <c r="AG17" s="21" t="s">
        <v>377</v>
      </c>
      <c r="AH17" s="21" t="s">
        <v>187</v>
      </c>
      <c r="AI17" s="21" t="s">
        <v>378</v>
      </c>
      <c r="AJ17" s="21" t="s">
        <v>379</v>
      </c>
      <c r="AK17" s="21" t="s">
        <v>380</v>
      </c>
      <c r="AL17" s="29">
        <v>41951.387499999997</v>
      </c>
      <c r="AM17" s="21" t="s">
        <v>120</v>
      </c>
      <c r="AN17" s="21" t="s">
        <v>164</v>
      </c>
      <c r="AO17" s="29">
        <v>41955.565972222219</v>
      </c>
      <c r="AP17" s="21" t="s">
        <v>381</v>
      </c>
    </row>
    <row r="18" spans="1:42" ht="65.099999999999994" hidden="1" customHeight="1" x14ac:dyDescent="0.25">
      <c r="A18" s="22" t="s">
        <v>213</v>
      </c>
      <c r="B18" s="21" t="s">
        <v>382</v>
      </c>
      <c r="C18" s="21" t="s">
        <v>383</v>
      </c>
      <c r="D18" s="21" t="s">
        <v>384</v>
      </c>
      <c r="E18" s="21" t="s">
        <v>29</v>
      </c>
      <c r="F18" s="22">
        <v>1500000</v>
      </c>
      <c r="G18" s="39" t="s">
        <v>385</v>
      </c>
      <c r="H18" s="39">
        <v>1350000</v>
      </c>
      <c r="I18" s="34" t="s">
        <v>386</v>
      </c>
      <c r="J18" s="34">
        <v>117000</v>
      </c>
      <c r="M18" s="40" t="s">
        <v>157</v>
      </c>
      <c r="N18" s="40">
        <v>0</v>
      </c>
      <c r="O18" s="36" t="s">
        <v>387</v>
      </c>
      <c r="P18" s="36">
        <v>33000</v>
      </c>
      <c r="Q18" s="37">
        <f>1-R18</f>
        <v>0.97799999999999998</v>
      </c>
      <c r="R18" s="37">
        <f>P18/F18</f>
        <v>2.1999999999999999E-2</v>
      </c>
      <c r="S18" s="38">
        <f>F18/T18</f>
        <v>476.1904761904762</v>
      </c>
      <c r="T18" s="21" t="s">
        <v>388</v>
      </c>
      <c r="U18" s="21" t="s">
        <v>389</v>
      </c>
      <c r="V18" s="21" t="s">
        <v>390</v>
      </c>
      <c r="W18" s="21" t="s">
        <v>390</v>
      </c>
      <c r="X18" s="21" t="s">
        <v>391</v>
      </c>
      <c r="Y18" s="21" t="s">
        <v>392</v>
      </c>
      <c r="Z18" s="21" t="s">
        <v>110</v>
      </c>
      <c r="AA18" s="21" t="s">
        <v>393</v>
      </c>
      <c r="AB18" s="29">
        <v>42005</v>
      </c>
      <c r="AC18" s="29">
        <v>42369</v>
      </c>
      <c r="AD18" s="21" t="s">
        <v>394</v>
      </c>
      <c r="AE18" s="21" t="s">
        <v>395</v>
      </c>
      <c r="AF18" s="21" t="s">
        <v>396</v>
      </c>
      <c r="AG18" s="21" t="s">
        <v>397</v>
      </c>
      <c r="AH18" s="21" t="s">
        <v>116</v>
      </c>
      <c r="AI18" s="21" t="s">
        <v>398</v>
      </c>
      <c r="AJ18" s="21" t="s">
        <v>399</v>
      </c>
      <c r="AK18" s="21" t="s">
        <v>400</v>
      </c>
      <c r="AL18" s="29">
        <v>41951.416666666664</v>
      </c>
      <c r="AM18" s="21" t="s">
        <v>120</v>
      </c>
      <c r="AN18" s="21" t="s">
        <v>164</v>
      </c>
      <c r="AO18" s="29">
        <v>41954.598611111112</v>
      </c>
      <c r="AP18" s="21" t="s">
        <v>401</v>
      </c>
    </row>
    <row r="19" spans="1:42" ht="65.099999999999994" hidden="1" customHeight="1" x14ac:dyDescent="0.25">
      <c r="A19" s="22" t="s">
        <v>95</v>
      </c>
      <c r="B19" s="21" t="s">
        <v>402</v>
      </c>
      <c r="C19" s="21" t="s">
        <v>403</v>
      </c>
      <c r="D19" s="21" t="s">
        <v>404</v>
      </c>
      <c r="E19" s="21" t="s">
        <v>331</v>
      </c>
      <c r="F19" s="22">
        <v>395392</v>
      </c>
      <c r="G19" s="23" t="s">
        <v>405</v>
      </c>
      <c r="H19" s="23">
        <v>323000</v>
      </c>
      <c r="I19" s="24" t="s">
        <v>406</v>
      </c>
      <c r="J19" s="24">
        <v>43000</v>
      </c>
      <c r="K19" s="25" t="s">
        <v>407</v>
      </c>
      <c r="L19" s="25">
        <v>29392</v>
      </c>
      <c r="M19" s="26" t="s">
        <v>157</v>
      </c>
      <c r="N19" s="26">
        <v>0</v>
      </c>
      <c r="O19" s="27" t="s">
        <v>157</v>
      </c>
      <c r="P19" s="27">
        <v>0</v>
      </c>
      <c r="Q19" s="28"/>
      <c r="R19" s="28"/>
      <c r="S19" s="28"/>
      <c r="T19" s="21" t="s">
        <v>408</v>
      </c>
      <c r="U19" s="21" t="s">
        <v>409</v>
      </c>
      <c r="V19" s="21" t="s">
        <v>410</v>
      </c>
      <c r="W19" s="21" t="s">
        <v>157</v>
      </c>
      <c r="X19" s="21" t="s">
        <v>157</v>
      </c>
      <c r="Y19" s="21" t="s">
        <v>411</v>
      </c>
      <c r="Z19" s="21" t="s">
        <v>134</v>
      </c>
      <c r="AA19" s="21" t="s">
        <v>412</v>
      </c>
      <c r="AB19" s="29">
        <v>42095</v>
      </c>
      <c r="AC19" s="29">
        <v>42278</v>
      </c>
      <c r="AD19" s="21" t="s">
        <v>157</v>
      </c>
      <c r="AE19" s="21" t="s">
        <v>413</v>
      </c>
      <c r="AF19" s="21" t="s">
        <v>414</v>
      </c>
      <c r="AG19" s="21" t="s">
        <v>415</v>
      </c>
      <c r="AI19" s="21" t="s">
        <v>416</v>
      </c>
      <c r="AJ19" s="21" t="s">
        <v>417</v>
      </c>
      <c r="AK19" s="21" t="s">
        <v>418</v>
      </c>
      <c r="AL19" s="29">
        <v>41951.441666666666</v>
      </c>
      <c r="AM19" s="21" t="s">
        <v>120</v>
      </c>
      <c r="AN19" s="21" t="s">
        <v>164</v>
      </c>
      <c r="AO19" s="29">
        <v>41951.52847222222</v>
      </c>
      <c r="AP19" s="21" t="s">
        <v>419</v>
      </c>
    </row>
    <row r="20" spans="1:42" ht="65.099999999999994" hidden="1" customHeight="1" x14ac:dyDescent="0.25">
      <c r="A20" s="22" t="s">
        <v>420</v>
      </c>
      <c r="B20" s="21" t="s">
        <v>421</v>
      </c>
      <c r="C20" s="21" t="s">
        <v>422</v>
      </c>
      <c r="D20" s="21" t="s">
        <v>423</v>
      </c>
      <c r="E20" s="21" t="s">
        <v>331</v>
      </c>
      <c r="F20" s="22">
        <v>658600</v>
      </c>
      <c r="G20" s="39" t="s">
        <v>424</v>
      </c>
      <c r="H20" s="39">
        <v>550600</v>
      </c>
      <c r="I20" s="34" t="s">
        <v>425</v>
      </c>
      <c r="J20" s="34">
        <v>83000</v>
      </c>
      <c r="M20" s="40" t="s">
        <v>157</v>
      </c>
      <c r="N20" s="40">
        <v>0</v>
      </c>
      <c r="O20" s="36" t="s">
        <v>426</v>
      </c>
      <c r="P20" s="36">
        <v>25000</v>
      </c>
      <c r="Q20" s="37">
        <f>1-R20</f>
        <v>0.96204069237777101</v>
      </c>
      <c r="R20" s="37">
        <f>P20/F20</f>
        <v>3.7959307622228967E-2</v>
      </c>
      <c r="S20" s="38">
        <f>F20/T20</f>
        <v>22.318614659934259</v>
      </c>
      <c r="T20" s="21" t="s">
        <v>427</v>
      </c>
      <c r="U20" s="21" t="s">
        <v>428</v>
      </c>
      <c r="V20" s="21" t="s">
        <v>429</v>
      </c>
      <c r="W20" s="21" t="s">
        <v>430</v>
      </c>
      <c r="X20" s="21" t="s">
        <v>431</v>
      </c>
      <c r="Y20" s="21" t="s">
        <v>432</v>
      </c>
      <c r="Z20" s="21" t="s">
        <v>134</v>
      </c>
      <c r="AA20" s="21" t="s">
        <v>433</v>
      </c>
      <c r="AB20" s="29">
        <v>42005</v>
      </c>
      <c r="AC20" s="29">
        <v>42369</v>
      </c>
      <c r="AD20" s="21" t="s">
        <v>434</v>
      </c>
      <c r="AE20" s="21" t="s">
        <v>435</v>
      </c>
      <c r="AF20" s="21" t="s">
        <v>436</v>
      </c>
      <c r="AG20" s="21" t="s">
        <v>437</v>
      </c>
      <c r="AH20" s="21" t="s">
        <v>116</v>
      </c>
      <c r="AI20" s="21" t="s">
        <v>438</v>
      </c>
      <c r="AJ20" s="21" t="s">
        <v>439</v>
      </c>
      <c r="AK20" s="21" t="s">
        <v>440</v>
      </c>
      <c r="AL20" s="29">
        <v>41951.486111111109</v>
      </c>
      <c r="AM20" s="21" t="s">
        <v>120</v>
      </c>
      <c r="AN20" s="21" t="s">
        <v>164</v>
      </c>
      <c r="AO20" s="29">
        <v>41955.904861111107</v>
      </c>
      <c r="AP20" s="21" t="s">
        <v>441</v>
      </c>
    </row>
    <row r="21" spans="1:42" ht="65.099999999999994" hidden="1" customHeight="1" x14ac:dyDescent="0.25">
      <c r="A21" s="22" t="s">
        <v>95</v>
      </c>
      <c r="B21" s="21" t="s">
        <v>442</v>
      </c>
      <c r="C21" s="21" t="s">
        <v>443</v>
      </c>
      <c r="D21" s="21" t="s">
        <v>444</v>
      </c>
      <c r="E21" s="21" t="s">
        <v>29</v>
      </c>
      <c r="F21" s="22">
        <v>413068</v>
      </c>
      <c r="G21" s="23" t="s">
        <v>445</v>
      </c>
      <c r="H21" s="23">
        <v>246930</v>
      </c>
      <c r="I21" s="24" t="s">
        <v>446</v>
      </c>
      <c r="J21" s="24">
        <v>100000</v>
      </c>
      <c r="K21" s="25" t="s">
        <v>447</v>
      </c>
      <c r="L21" s="25">
        <v>39115</v>
      </c>
      <c r="M21" s="26" t="s">
        <v>448</v>
      </c>
      <c r="N21" s="26">
        <v>27023</v>
      </c>
      <c r="O21" s="27" t="s">
        <v>157</v>
      </c>
      <c r="P21" s="27">
        <v>0</v>
      </c>
      <c r="Q21" s="28"/>
      <c r="R21" s="28"/>
      <c r="S21" s="28"/>
      <c r="T21" s="21" t="s">
        <v>449</v>
      </c>
      <c r="U21" s="21" t="s">
        <v>450</v>
      </c>
      <c r="V21" s="21" t="s">
        <v>451</v>
      </c>
      <c r="W21" s="21" t="s">
        <v>451</v>
      </c>
      <c r="X21" s="21" t="s">
        <v>452</v>
      </c>
      <c r="Y21" s="21" t="s">
        <v>453</v>
      </c>
      <c r="Z21" s="21" t="s">
        <v>110</v>
      </c>
      <c r="AA21" s="21" t="s">
        <v>454</v>
      </c>
      <c r="AB21" s="29">
        <v>42005</v>
      </c>
      <c r="AC21" s="29">
        <v>42369</v>
      </c>
      <c r="AD21" s="21" t="s">
        <v>455</v>
      </c>
      <c r="AE21" s="21" t="s">
        <v>456</v>
      </c>
      <c r="AF21" s="21" t="s">
        <v>457</v>
      </c>
      <c r="AG21" s="21" t="s">
        <v>458</v>
      </c>
      <c r="AH21" s="21" t="s">
        <v>116</v>
      </c>
      <c r="AI21" s="21" t="s">
        <v>459</v>
      </c>
      <c r="AJ21" s="21" t="s">
        <v>460</v>
      </c>
      <c r="AK21" s="21" t="s">
        <v>461</v>
      </c>
      <c r="AL21" s="29">
        <v>41951.65625</v>
      </c>
      <c r="AM21" s="21" t="s">
        <v>120</v>
      </c>
      <c r="AN21" s="21" t="s">
        <v>121</v>
      </c>
      <c r="AO21" s="29">
        <v>41954.631249999999</v>
      </c>
      <c r="AP21" s="21" t="s">
        <v>462</v>
      </c>
    </row>
    <row r="22" spans="1:42" ht="65.099999999999994" hidden="1" customHeight="1" x14ac:dyDescent="0.25">
      <c r="A22" s="22" t="s">
        <v>327</v>
      </c>
      <c r="B22" s="21" t="s">
        <v>463</v>
      </c>
      <c r="C22" s="21" t="s">
        <v>464</v>
      </c>
      <c r="D22" s="21" t="s">
        <v>465</v>
      </c>
      <c r="E22" s="21" t="s">
        <v>170</v>
      </c>
      <c r="F22" s="22">
        <v>972000</v>
      </c>
      <c r="G22" s="39" t="s">
        <v>466</v>
      </c>
      <c r="H22" s="39">
        <v>875500</v>
      </c>
      <c r="I22" s="34" t="s">
        <v>467</v>
      </c>
      <c r="J22" s="34">
        <v>22000</v>
      </c>
      <c r="K22" s="35" t="s">
        <v>468</v>
      </c>
      <c r="L22" s="35">
        <v>11000</v>
      </c>
      <c r="M22" s="42" t="s">
        <v>469</v>
      </c>
      <c r="N22" s="42">
        <v>2000</v>
      </c>
      <c r="O22" s="36" t="s">
        <v>470</v>
      </c>
      <c r="P22" s="36">
        <v>61500</v>
      </c>
      <c r="Q22" s="37">
        <f>1-R22</f>
        <v>0.93672839506172845</v>
      </c>
      <c r="R22" s="37">
        <f>P22/F22</f>
        <v>6.3271604938271608E-2</v>
      </c>
      <c r="S22" s="38">
        <f>F22/T22</f>
        <v>15.428571428571429</v>
      </c>
      <c r="T22" s="21" t="s">
        <v>471</v>
      </c>
      <c r="U22" s="21" t="s">
        <v>472</v>
      </c>
      <c r="V22" s="21" t="s">
        <v>175</v>
      </c>
      <c r="W22" s="21" t="s">
        <v>473</v>
      </c>
      <c r="X22" s="21" t="s">
        <v>474</v>
      </c>
      <c r="Y22" s="21" t="s">
        <v>475</v>
      </c>
      <c r="Z22" s="21" t="s">
        <v>181</v>
      </c>
      <c r="AA22" s="21" t="s">
        <v>476</v>
      </c>
      <c r="AB22" s="29">
        <v>42005</v>
      </c>
      <c r="AC22" s="29">
        <v>42369</v>
      </c>
      <c r="AD22" s="21" t="s">
        <v>477</v>
      </c>
      <c r="AE22" s="21" t="s">
        <v>478</v>
      </c>
      <c r="AF22" s="21" t="s">
        <v>479</v>
      </c>
      <c r="AG22" s="21" t="s">
        <v>480</v>
      </c>
      <c r="AH22" s="21" t="s">
        <v>116</v>
      </c>
      <c r="AI22" s="21" t="s">
        <v>481</v>
      </c>
      <c r="AJ22" s="21" t="s">
        <v>482</v>
      </c>
      <c r="AK22" s="21" t="s">
        <v>483</v>
      </c>
      <c r="AL22" s="29">
        <v>41951.686111111107</v>
      </c>
      <c r="AM22" s="21" t="s">
        <v>120</v>
      </c>
      <c r="AN22" s="21" t="s">
        <v>164</v>
      </c>
      <c r="AO22" s="29">
        <v>41953.689583333333</v>
      </c>
      <c r="AP22" s="21" t="s">
        <v>484</v>
      </c>
    </row>
    <row r="23" spans="1:42" ht="65.099999999999994" hidden="1" customHeight="1" x14ac:dyDescent="0.25">
      <c r="A23" s="22" t="s">
        <v>327</v>
      </c>
      <c r="B23" s="21" t="s">
        <v>485</v>
      </c>
      <c r="C23" s="21" t="s">
        <v>486</v>
      </c>
      <c r="D23" s="21" t="s">
        <v>487</v>
      </c>
      <c r="E23" s="21" t="s">
        <v>29</v>
      </c>
      <c r="F23" s="22">
        <v>287830</v>
      </c>
      <c r="G23" s="39" t="s">
        <v>488</v>
      </c>
      <c r="H23" s="39">
        <v>84000</v>
      </c>
      <c r="I23" s="34" t="s">
        <v>489</v>
      </c>
      <c r="J23" s="34">
        <v>80000</v>
      </c>
      <c r="K23" s="35" t="s">
        <v>490</v>
      </c>
      <c r="L23" s="35">
        <v>45000</v>
      </c>
      <c r="M23" s="40" t="s">
        <v>491</v>
      </c>
      <c r="N23" s="40">
        <v>60000</v>
      </c>
      <c r="O23" s="36" t="s">
        <v>492</v>
      </c>
      <c r="P23" s="36">
        <v>18830</v>
      </c>
      <c r="Q23" s="37">
        <f>1-R23</f>
        <v>0.93457943925233644</v>
      </c>
      <c r="R23" s="37">
        <f>P23/F23</f>
        <v>6.5420560747663545E-2</v>
      </c>
      <c r="S23" s="38">
        <f>F23/T23</f>
        <v>14.391500000000001</v>
      </c>
      <c r="T23" s="21" t="s">
        <v>493</v>
      </c>
      <c r="U23" s="21" t="s">
        <v>494</v>
      </c>
      <c r="V23" s="21" t="s">
        <v>495</v>
      </c>
      <c r="W23" s="21" t="s">
        <v>496</v>
      </c>
      <c r="X23" s="21" t="s">
        <v>157</v>
      </c>
      <c r="Y23" s="21" t="s">
        <v>497</v>
      </c>
      <c r="Z23" s="21" t="s">
        <v>110</v>
      </c>
      <c r="AA23" s="21" t="s">
        <v>498</v>
      </c>
      <c r="AB23" s="29">
        <v>42005</v>
      </c>
      <c r="AC23" s="29">
        <v>42369</v>
      </c>
      <c r="AD23" s="21" t="s">
        <v>499</v>
      </c>
      <c r="AE23" s="21" t="s">
        <v>500</v>
      </c>
      <c r="AF23" s="21" t="s">
        <v>501</v>
      </c>
      <c r="AG23" s="21" t="s">
        <v>502</v>
      </c>
      <c r="AH23" s="21" t="s">
        <v>116</v>
      </c>
      <c r="AI23" s="21" t="s">
        <v>503</v>
      </c>
      <c r="AJ23" s="21" t="s">
        <v>504</v>
      </c>
      <c r="AK23" s="21" t="s">
        <v>505</v>
      </c>
      <c r="AL23" s="29">
        <v>41953.349305555552</v>
      </c>
      <c r="AM23" s="21" t="s">
        <v>120</v>
      </c>
      <c r="AN23" s="21" t="s">
        <v>164</v>
      </c>
      <c r="AO23" s="29">
        <v>41953.349305555552</v>
      </c>
      <c r="AP23" s="21" t="s">
        <v>506</v>
      </c>
    </row>
    <row r="24" spans="1:42" ht="65.099999999999994" hidden="1" customHeight="1" x14ac:dyDescent="0.25">
      <c r="A24" s="22" t="s">
        <v>95</v>
      </c>
      <c r="B24" s="21" t="s">
        <v>507</v>
      </c>
      <c r="C24" s="21" t="s">
        <v>508</v>
      </c>
      <c r="D24" s="21" t="s">
        <v>509</v>
      </c>
      <c r="E24" s="21" t="s">
        <v>29</v>
      </c>
      <c r="F24" s="22">
        <v>459200</v>
      </c>
      <c r="G24" s="23" t="s">
        <v>510</v>
      </c>
      <c r="H24" s="23">
        <v>16200</v>
      </c>
      <c r="I24" s="24" t="s">
        <v>511</v>
      </c>
      <c r="J24" s="24">
        <v>300000</v>
      </c>
      <c r="K24" s="25" t="s">
        <v>512</v>
      </c>
      <c r="L24" s="25">
        <v>110000</v>
      </c>
      <c r="M24" s="26" t="s">
        <v>513</v>
      </c>
      <c r="N24" s="26">
        <v>6000</v>
      </c>
      <c r="O24" s="27" t="s">
        <v>514</v>
      </c>
      <c r="P24" s="27">
        <v>27000</v>
      </c>
      <c r="Q24" s="28"/>
      <c r="R24" s="28"/>
      <c r="S24" s="28"/>
      <c r="T24" s="21" t="s">
        <v>495</v>
      </c>
      <c r="U24" s="21" t="s">
        <v>515</v>
      </c>
      <c r="V24" s="21" t="s">
        <v>516</v>
      </c>
      <c r="W24" s="21" t="s">
        <v>517</v>
      </c>
      <c r="X24" s="21" t="s">
        <v>518</v>
      </c>
      <c r="Y24" s="21" t="s">
        <v>519</v>
      </c>
      <c r="Z24" s="21" t="s">
        <v>110</v>
      </c>
      <c r="AA24" s="21" t="s">
        <v>520</v>
      </c>
      <c r="AB24" s="29">
        <v>42005</v>
      </c>
      <c r="AC24" s="29">
        <v>42185</v>
      </c>
      <c r="AD24" s="21" t="s">
        <v>157</v>
      </c>
      <c r="AE24" s="21" t="s">
        <v>521</v>
      </c>
      <c r="AF24" s="21" t="s">
        <v>522</v>
      </c>
      <c r="AG24" s="21" t="s">
        <v>523</v>
      </c>
      <c r="AH24" s="21" t="s">
        <v>116</v>
      </c>
      <c r="AI24" s="21" t="s">
        <v>524</v>
      </c>
      <c r="AJ24" s="21" t="s">
        <v>525</v>
      </c>
      <c r="AK24" s="21" t="s">
        <v>526</v>
      </c>
      <c r="AL24" s="29">
        <v>41951.793749999997</v>
      </c>
      <c r="AM24" s="21" t="s">
        <v>120</v>
      </c>
      <c r="AN24" s="21" t="s">
        <v>121</v>
      </c>
      <c r="AO24" s="29">
        <v>41952.883333333331</v>
      </c>
      <c r="AP24" s="21" t="s">
        <v>527</v>
      </c>
    </row>
    <row r="25" spans="1:42" ht="65.099999999999994" customHeight="1" x14ac:dyDescent="0.25">
      <c r="A25" s="22" t="s">
        <v>420</v>
      </c>
      <c r="B25" s="21" t="s">
        <v>528</v>
      </c>
      <c r="C25" s="21" t="s">
        <v>529</v>
      </c>
      <c r="D25" s="21" t="s">
        <v>530</v>
      </c>
      <c r="E25" s="21" t="s">
        <v>29</v>
      </c>
      <c r="F25" s="22">
        <v>936600</v>
      </c>
      <c r="G25" s="39" t="s">
        <v>531</v>
      </c>
      <c r="H25" s="39">
        <v>362500</v>
      </c>
      <c r="I25" s="34" t="s">
        <v>532</v>
      </c>
      <c r="J25" s="34">
        <v>412500</v>
      </c>
      <c r="K25" s="35" t="s">
        <v>533</v>
      </c>
      <c r="L25" s="35">
        <v>25000</v>
      </c>
      <c r="M25" s="40" t="s">
        <v>534</v>
      </c>
      <c r="N25" s="40">
        <v>75000</v>
      </c>
      <c r="O25" s="36" t="s">
        <v>535</v>
      </c>
      <c r="P25" s="36">
        <v>61600</v>
      </c>
      <c r="Q25" s="37">
        <f>1-R25</f>
        <v>0.93423019431988041</v>
      </c>
      <c r="R25" s="37">
        <f>P25/F25</f>
        <v>6.5769805680119586E-2</v>
      </c>
      <c r="S25" s="38">
        <f>F25/T25</f>
        <v>18.731999999999999</v>
      </c>
      <c r="T25" s="21" t="s">
        <v>270</v>
      </c>
      <c r="U25" s="21" t="s">
        <v>270</v>
      </c>
      <c r="V25" s="21" t="s">
        <v>176</v>
      </c>
      <c r="W25" s="21" t="s">
        <v>157</v>
      </c>
      <c r="X25" s="21" t="s">
        <v>157</v>
      </c>
      <c r="Y25" s="21" t="s">
        <v>536</v>
      </c>
      <c r="Z25" s="21" t="s">
        <v>110</v>
      </c>
      <c r="AA25" s="21" t="s">
        <v>537</v>
      </c>
      <c r="AB25" s="29">
        <v>42005</v>
      </c>
      <c r="AC25" s="29">
        <v>42369</v>
      </c>
      <c r="AD25" s="21" t="s">
        <v>538</v>
      </c>
      <c r="AE25" s="21" t="s">
        <v>539</v>
      </c>
      <c r="AF25" s="21" t="s">
        <v>540</v>
      </c>
      <c r="AG25" s="21" t="s">
        <v>541</v>
      </c>
      <c r="AH25" s="21" t="s">
        <v>187</v>
      </c>
      <c r="AI25" s="21" t="s">
        <v>542</v>
      </c>
      <c r="AJ25" s="21" t="s">
        <v>543</v>
      </c>
      <c r="AK25" s="21" t="s">
        <v>544</v>
      </c>
      <c r="AL25" s="29">
        <v>41951.856944444444</v>
      </c>
      <c r="AM25" s="21" t="s">
        <v>120</v>
      </c>
      <c r="AN25" s="21" t="s">
        <v>265</v>
      </c>
      <c r="AO25" s="29">
        <v>41954.518749999996</v>
      </c>
      <c r="AP25" s="21" t="s">
        <v>545</v>
      </c>
    </row>
    <row r="26" spans="1:42" ht="65.099999999999994" hidden="1" customHeight="1" x14ac:dyDescent="0.25">
      <c r="A26" s="22" t="s">
        <v>213</v>
      </c>
      <c r="B26" s="21" t="s">
        <v>528</v>
      </c>
      <c r="C26" s="21" t="s">
        <v>546</v>
      </c>
      <c r="D26" s="21" t="s">
        <v>547</v>
      </c>
      <c r="E26" s="21" t="s">
        <v>29</v>
      </c>
      <c r="F26" s="22">
        <v>456481</v>
      </c>
      <c r="G26" s="39" t="s">
        <v>548</v>
      </c>
      <c r="H26" s="39">
        <v>337500</v>
      </c>
      <c r="I26" s="34" t="s">
        <v>549</v>
      </c>
      <c r="J26" s="34">
        <v>30000</v>
      </c>
      <c r="K26" s="35" t="s">
        <v>550</v>
      </c>
      <c r="L26" s="35">
        <v>17000</v>
      </c>
      <c r="M26" s="40" t="s">
        <v>551</v>
      </c>
      <c r="N26" s="40">
        <v>42118</v>
      </c>
      <c r="O26" s="36" t="s">
        <v>200</v>
      </c>
      <c r="P26" s="36">
        <v>29863</v>
      </c>
      <c r="Q26" s="37">
        <f>1-R26</f>
        <v>0.93457997156508155</v>
      </c>
      <c r="R26" s="37">
        <f>P26/F26</f>
        <v>6.5420028434918426E-2</v>
      </c>
      <c r="S26" s="38">
        <f>F26/T26</f>
        <v>268.51823529411763</v>
      </c>
      <c r="T26" s="21" t="s">
        <v>131</v>
      </c>
      <c r="U26" s="21" t="s">
        <v>240</v>
      </c>
      <c r="V26" s="21" t="s">
        <v>517</v>
      </c>
      <c r="W26" s="21" t="s">
        <v>157</v>
      </c>
      <c r="X26" s="21" t="s">
        <v>157</v>
      </c>
      <c r="Y26" s="21" t="s">
        <v>552</v>
      </c>
      <c r="Z26" s="21" t="s">
        <v>110</v>
      </c>
      <c r="AA26" s="21" t="s">
        <v>553</v>
      </c>
      <c r="AB26" s="29">
        <v>42005</v>
      </c>
      <c r="AC26" s="29">
        <v>42185</v>
      </c>
      <c r="AD26" s="21" t="s">
        <v>554</v>
      </c>
      <c r="AE26" s="21" t="s">
        <v>555</v>
      </c>
      <c r="AF26" s="21" t="s">
        <v>556</v>
      </c>
      <c r="AG26" s="21" t="s">
        <v>557</v>
      </c>
      <c r="AH26" s="21" t="s">
        <v>187</v>
      </c>
      <c r="AI26" s="21" t="s">
        <v>542</v>
      </c>
      <c r="AJ26" s="21" t="s">
        <v>543</v>
      </c>
      <c r="AK26" s="21" t="s">
        <v>558</v>
      </c>
      <c r="AL26" s="29">
        <v>41951.888888888891</v>
      </c>
      <c r="AM26" s="21" t="s">
        <v>120</v>
      </c>
      <c r="AN26" s="21" t="s">
        <v>265</v>
      </c>
      <c r="AO26" s="29">
        <v>41954.544444444444</v>
      </c>
      <c r="AP26" s="21" t="s">
        <v>545</v>
      </c>
    </row>
    <row r="27" spans="1:42" ht="65.099999999999994" hidden="1" customHeight="1" x14ac:dyDescent="0.25">
      <c r="A27" s="22" t="s">
        <v>166</v>
      </c>
      <c r="B27" s="21" t="s">
        <v>528</v>
      </c>
      <c r="C27" s="21" t="s">
        <v>559</v>
      </c>
      <c r="D27" s="21" t="s">
        <v>560</v>
      </c>
      <c r="E27" s="21" t="s">
        <v>29</v>
      </c>
      <c r="F27" s="22">
        <v>810711</v>
      </c>
      <c r="G27" s="23" t="s">
        <v>561</v>
      </c>
      <c r="H27" s="23">
        <v>466836</v>
      </c>
      <c r="I27" s="24" t="s">
        <v>199</v>
      </c>
      <c r="J27" s="24">
        <v>38605</v>
      </c>
      <c r="K27" s="25" t="s">
        <v>562</v>
      </c>
      <c r="L27" s="25">
        <v>305270</v>
      </c>
      <c r="M27" s="26" t="s">
        <v>157</v>
      </c>
      <c r="N27" s="26">
        <v>0</v>
      </c>
      <c r="O27" s="27" t="s">
        <v>157</v>
      </c>
      <c r="P27" s="27">
        <v>0</v>
      </c>
      <c r="Q27" s="28"/>
      <c r="R27" s="28"/>
      <c r="S27" s="28"/>
      <c r="T27" s="21" t="s">
        <v>388</v>
      </c>
      <c r="U27" s="21" t="s">
        <v>390</v>
      </c>
      <c r="V27" s="21" t="s">
        <v>563</v>
      </c>
      <c r="W27" s="21" t="s">
        <v>389</v>
      </c>
      <c r="X27" s="21" t="s">
        <v>564</v>
      </c>
      <c r="Y27" s="21" t="s">
        <v>565</v>
      </c>
      <c r="Z27" s="21" t="s">
        <v>110</v>
      </c>
      <c r="AA27" s="21" t="s">
        <v>566</v>
      </c>
      <c r="AB27" s="29">
        <v>42005</v>
      </c>
      <c r="AC27" s="29">
        <v>42369</v>
      </c>
      <c r="AD27" s="21" t="s">
        <v>567</v>
      </c>
      <c r="AE27" s="21" t="s">
        <v>568</v>
      </c>
      <c r="AF27" s="21" t="s">
        <v>569</v>
      </c>
      <c r="AG27" s="21" t="s">
        <v>570</v>
      </c>
      <c r="AH27" s="21" t="s">
        <v>187</v>
      </c>
      <c r="AI27" s="21" t="s">
        <v>542</v>
      </c>
      <c r="AJ27" s="21" t="s">
        <v>543</v>
      </c>
      <c r="AK27" s="21" t="s">
        <v>558</v>
      </c>
      <c r="AL27" s="29">
        <v>41952.031944444439</v>
      </c>
      <c r="AM27" s="21" t="s">
        <v>120</v>
      </c>
      <c r="AN27" s="21" t="s">
        <v>265</v>
      </c>
      <c r="AO27" s="29">
        <v>41954.523611111108</v>
      </c>
      <c r="AP27" s="21" t="s">
        <v>545</v>
      </c>
    </row>
    <row r="28" spans="1:42" ht="65.099999999999994" hidden="1" customHeight="1" x14ac:dyDescent="0.25">
      <c r="A28" s="22" t="s">
        <v>95</v>
      </c>
      <c r="B28" s="21" t="s">
        <v>571</v>
      </c>
      <c r="C28" s="21" t="s">
        <v>572</v>
      </c>
      <c r="D28" s="21" t="s">
        <v>573</v>
      </c>
      <c r="E28" s="21" t="s">
        <v>170</v>
      </c>
      <c r="F28" s="22">
        <v>2000000</v>
      </c>
      <c r="G28" s="23" t="s">
        <v>574</v>
      </c>
      <c r="H28" s="23">
        <v>77000</v>
      </c>
      <c r="I28" s="24" t="s">
        <v>575</v>
      </c>
      <c r="J28" s="24">
        <v>1748000</v>
      </c>
      <c r="K28" s="25" t="s">
        <v>576</v>
      </c>
      <c r="L28" s="25">
        <v>35000</v>
      </c>
      <c r="M28" s="26" t="s">
        <v>577</v>
      </c>
      <c r="N28" s="26">
        <v>140000</v>
      </c>
      <c r="O28" s="27" t="s">
        <v>157</v>
      </c>
      <c r="P28" s="27">
        <v>0</v>
      </c>
      <c r="Q28" s="28"/>
      <c r="R28" s="28"/>
      <c r="S28" s="28"/>
      <c r="T28" s="21" t="s">
        <v>578</v>
      </c>
      <c r="U28" s="21" t="s">
        <v>579</v>
      </c>
      <c r="V28" s="21" t="s">
        <v>390</v>
      </c>
      <c r="W28" s="21" t="s">
        <v>580</v>
      </c>
      <c r="X28" s="21" t="s">
        <v>581</v>
      </c>
      <c r="Y28" s="21" t="s">
        <v>582</v>
      </c>
      <c r="Z28" s="21" t="s">
        <v>181</v>
      </c>
      <c r="AA28" s="21" t="s">
        <v>583</v>
      </c>
      <c r="AB28" s="29">
        <v>42005</v>
      </c>
      <c r="AC28" s="29">
        <v>42369</v>
      </c>
      <c r="AD28" s="21" t="s">
        <v>584</v>
      </c>
      <c r="AE28" s="21" t="s">
        <v>585</v>
      </c>
      <c r="AF28" s="21" t="s">
        <v>586</v>
      </c>
      <c r="AG28" s="21" t="s">
        <v>587</v>
      </c>
      <c r="AH28" s="21" t="s">
        <v>116</v>
      </c>
      <c r="AI28" s="21" t="s">
        <v>588</v>
      </c>
      <c r="AJ28" s="21" t="s">
        <v>589</v>
      </c>
      <c r="AK28" s="21" t="s">
        <v>590</v>
      </c>
      <c r="AL28" s="29">
        <v>41952.319444444445</v>
      </c>
      <c r="AM28" s="21" t="s">
        <v>120</v>
      </c>
      <c r="AN28" s="21" t="s">
        <v>164</v>
      </c>
      <c r="AO28" s="29">
        <v>41952.32430555555</v>
      </c>
      <c r="AP28" s="21" t="s">
        <v>591</v>
      </c>
    </row>
    <row r="29" spans="1:42" s="30" customFormat="1" ht="65.099999999999994" customHeight="1" x14ac:dyDescent="0.25">
      <c r="A29" s="30" t="s">
        <v>420</v>
      </c>
      <c r="B29" s="30" t="s">
        <v>592</v>
      </c>
      <c r="C29" s="30" t="s">
        <v>593</v>
      </c>
      <c r="D29" s="30" t="s">
        <v>594</v>
      </c>
      <c r="E29" s="30" t="s">
        <v>29</v>
      </c>
      <c r="F29" s="30">
        <v>600000</v>
      </c>
      <c r="G29" s="30" t="s">
        <v>595</v>
      </c>
      <c r="H29" s="30">
        <v>30000</v>
      </c>
      <c r="I29" s="30" t="s">
        <v>596</v>
      </c>
      <c r="J29" s="30">
        <v>235000</v>
      </c>
      <c r="K29" s="30" t="s">
        <v>597</v>
      </c>
      <c r="L29" s="30">
        <v>150000</v>
      </c>
      <c r="M29" s="30" t="s">
        <v>598</v>
      </c>
      <c r="N29" s="30">
        <v>170000</v>
      </c>
      <c r="O29" s="30" t="s">
        <v>599</v>
      </c>
      <c r="P29" s="30">
        <v>15000</v>
      </c>
      <c r="Q29" s="43"/>
      <c r="R29" s="43"/>
      <c r="S29" s="31">
        <f>F29/T29</f>
        <v>92.307692307692307</v>
      </c>
      <c r="T29" s="30" t="s">
        <v>600</v>
      </c>
      <c r="U29" s="30" t="s">
        <v>601</v>
      </c>
      <c r="V29" s="30" t="s">
        <v>152</v>
      </c>
      <c r="W29" s="30" t="s">
        <v>157</v>
      </c>
      <c r="X29" s="30" t="s">
        <v>157</v>
      </c>
      <c r="Y29" s="30" t="s">
        <v>602</v>
      </c>
      <c r="Z29" s="30" t="s">
        <v>110</v>
      </c>
      <c r="AA29" s="30" t="s">
        <v>603</v>
      </c>
      <c r="AB29" s="32">
        <v>42005</v>
      </c>
      <c r="AC29" s="32">
        <v>42308</v>
      </c>
      <c r="AD29" s="30" t="s">
        <v>157</v>
      </c>
      <c r="AE29" s="30" t="s">
        <v>604</v>
      </c>
      <c r="AF29" s="30" t="s">
        <v>605</v>
      </c>
      <c r="AG29" s="30" t="s">
        <v>606</v>
      </c>
      <c r="AH29" s="30" t="s">
        <v>116</v>
      </c>
      <c r="AI29" s="30" t="s">
        <v>607</v>
      </c>
      <c r="AJ29" s="30" t="s">
        <v>608</v>
      </c>
      <c r="AK29" s="30" t="s">
        <v>609</v>
      </c>
      <c r="AL29" s="32">
        <v>41952.397916666661</v>
      </c>
      <c r="AM29" s="30" t="s">
        <v>120</v>
      </c>
      <c r="AN29" s="30" t="s">
        <v>164</v>
      </c>
      <c r="AO29" s="32">
        <v>41953.934027777774</v>
      </c>
      <c r="AP29" s="30" t="s">
        <v>610</v>
      </c>
    </row>
    <row r="30" spans="1:42" ht="65.099999999999994" hidden="1" customHeight="1" x14ac:dyDescent="0.25">
      <c r="A30" s="22" t="s">
        <v>327</v>
      </c>
      <c r="B30" s="21" t="s">
        <v>328</v>
      </c>
      <c r="C30" s="21" t="s">
        <v>611</v>
      </c>
      <c r="D30" s="21" t="s">
        <v>612</v>
      </c>
      <c r="E30" s="21" t="s">
        <v>29</v>
      </c>
      <c r="F30" s="22">
        <v>540000</v>
      </c>
      <c r="G30" s="39" t="s">
        <v>613</v>
      </c>
      <c r="H30" s="39">
        <v>300000</v>
      </c>
      <c r="I30" s="34" t="s">
        <v>614</v>
      </c>
      <c r="J30" s="34">
        <v>200000</v>
      </c>
      <c r="M30" s="40" t="s">
        <v>157</v>
      </c>
      <c r="N30" s="40">
        <v>0</v>
      </c>
      <c r="O30" s="36" t="s">
        <v>615</v>
      </c>
      <c r="P30" s="36">
        <v>40000</v>
      </c>
      <c r="Q30" s="37">
        <f>1-R30</f>
        <v>0.92592592592592593</v>
      </c>
      <c r="R30" s="37">
        <f>P30/F30</f>
        <v>7.407407407407407E-2</v>
      </c>
      <c r="S30" s="38">
        <f>F30/T30</f>
        <v>36</v>
      </c>
      <c r="T30" s="21" t="s">
        <v>616</v>
      </c>
      <c r="U30" s="21" t="s">
        <v>240</v>
      </c>
      <c r="V30" s="21" t="s">
        <v>617</v>
      </c>
      <c r="W30" s="21" t="s">
        <v>617</v>
      </c>
      <c r="X30" s="21" t="s">
        <v>391</v>
      </c>
      <c r="Y30" s="21" t="s">
        <v>618</v>
      </c>
      <c r="Z30" s="21" t="s">
        <v>110</v>
      </c>
      <c r="AA30" s="21" t="s">
        <v>619</v>
      </c>
      <c r="AB30" s="29">
        <v>42005</v>
      </c>
      <c r="AC30" s="29">
        <v>42369</v>
      </c>
      <c r="AD30" s="21" t="s">
        <v>157</v>
      </c>
      <c r="AE30" s="21" t="s">
        <v>620</v>
      </c>
      <c r="AF30" s="21" t="s">
        <v>621</v>
      </c>
      <c r="AG30" s="21" t="s">
        <v>622</v>
      </c>
      <c r="AH30" s="21" t="s">
        <v>116</v>
      </c>
      <c r="AI30" s="21" t="s">
        <v>623</v>
      </c>
      <c r="AJ30" s="21" t="s">
        <v>624</v>
      </c>
      <c r="AK30" s="21" t="s">
        <v>625</v>
      </c>
      <c r="AL30" s="29">
        <v>41952.363194444442</v>
      </c>
      <c r="AM30" s="21" t="s">
        <v>120</v>
      </c>
      <c r="AN30" s="21" t="s">
        <v>265</v>
      </c>
      <c r="AO30" s="29">
        <v>41952.606249999997</v>
      </c>
      <c r="AP30" s="21" t="s">
        <v>626</v>
      </c>
    </row>
    <row r="31" spans="1:42" ht="65.099999999999994" hidden="1" customHeight="1" x14ac:dyDescent="0.25">
      <c r="A31" s="22" t="s">
        <v>95</v>
      </c>
      <c r="B31" s="21" t="s">
        <v>627</v>
      </c>
      <c r="C31" s="21" t="s">
        <v>628</v>
      </c>
      <c r="D31" s="21" t="s">
        <v>629</v>
      </c>
      <c r="E31" s="21" t="s">
        <v>29</v>
      </c>
      <c r="F31" s="22">
        <v>544950</v>
      </c>
      <c r="G31" s="23" t="s">
        <v>630</v>
      </c>
      <c r="H31" s="23">
        <v>350000</v>
      </c>
      <c r="I31" s="24" t="s">
        <v>631</v>
      </c>
      <c r="J31" s="24">
        <v>65000</v>
      </c>
      <c r="K31" s="25" t="s">
        <v>632</v>
      </c>
      <c r="L31" s="25">
        <v>86000</v>
      </c>
      <c r="M31" s="26" t="s">
        <v>633</v>
      </c>
      <c r="N31" s="26">
        <v>18000</v>
      </c>
      <c r="O31" s="27" t="s">
        <v>634</v>
      </c>
      <c r="P31" s="27">
        <v>25950</v>
      </c>
      <c r="Q31" s="28"/>
      <c r="R31" s="28"/>
      <c r="S31" s="28"/>
      <c r="T31" s="21" t="s">
        <v>635</v>
      </c>
      <c r="U31" s="21" t="s">
        <v>636</v>
      </c>
      <c r="V31" s="21" t="s">
        <v>637</v>
      </c>
      <c r="W31" s="21" t="s">
        <v>638</v>
      </c>
      <c r="X31" s="21" t="s">
        <v>639</v>
      </c>
      <c r="Y31" s="21" t="s">
        <v>640</v>
      </c>
      <c r="Z31" s="21" t="s">
        <v>110</v>
      </c>
      <c r="AA31" s="21" t="s">
        <v>641</v>
      </c>
      <c r="AB31" s="29">
        <v>42005</v>
      </c>
      <c r="AC31" s="29">
        <v>42369</v>
      </c>
      <c r="AD31" s="21" t="s">
        <v>642</v>
      </c>
      <c r="AE31" s="21" t="s">
        <v>643</v>
      </c>
      <c r="AF31" s="21" t="s">
        <v>644</v>
      </c>
      <c r="AG31" s="21" t="s">
        <v>645</v>
      </c>
      <c r="AH31" s="21" t="s">
        <v>116</v>
      </c>
      <c r="AI31" s="21" t="s">
        <v>646</v>
      </c>
      <c r="AJ31" s="21" t="s">
        <v>647</v>
      </c>
      <c r="AK31" s="21" t="s">
        <v>648</v>
      </c>
      <c r="AL31" s="29">
        <v>41952.401388888888</v>
      </c>
      <c r="AM31" s="21" t="s">
        <v>120</v>
      </c>
      <c r="AN31" s="21" t="s">
        <v>164</v>
      </c>
      <c r="AO31" s="29">
        <v>41952.544444444444</v>
      </c>
      <c r="AP31" s="21" t="s">
        <v>649</v>
      </c>
    </row>
    <row r="32" spans="1:42" ht="65.099999999999994" hidden="1" customHeight="1" x14ac:dyDescent="0.25">
      <c r="A32" s="22" t="s">
        <v>95</v>
      </c>
      <c r="B32" s="21" t="s">
        <v>650</v>
      </c>
      <c r="C32" s="21" t="s">
        <v>651</v>
      </c>
      <c r="D32" s="21" t="s">
        <v>652</v>
      </c>
      <c r="E32" s="21" t="s">
        <v>29</v>
      </c>
      <c r="F32" s="22">
        <v>400000</v>
      </c>
      <c r="G32" s="23" t="s">
        <v>653</v>
      </c>
      <c r="H32" s="23">
        <v>21600</v>
      </c>
      <c r="I32" s="24" t="s">
        <v>654</v>
      </c>
      <c r="J32" s="24">
        <v>330000</v>
      </c>
      <c r="K32" s="25" t="s">
        <v>655</v>
      </c>
      <c r="L32" s="25">
        <v>25000</v>
      </c>
      <c r="M32" s="26" t="s">
        <v>407</v>
      </c>
      <c r="N32" s="26">
        <v>20000</v>
      </c>
      <c r="O32" s="27" t="s">
        <v>656</v>
      </c>
      <c r="P32" s="27">
        <v>3400</v>
      </c>
      <c r="Q32" s="28"/>
      <c r="R32" s="28"/>
      <c r="S32" s="28"/>
      <c r="T32" s="21" t="s">
        <v>563</v>
      </c>
      <c r="U32" s="21" t="s">
        <v>157</v>
      </c>
      <c r="V32" s="21" t="s">
        <v>563</v>
      </c>
      <c r="W32" s="21" t="s">
        <v>157</v>
      </c>
      <c r="X32" s="21" t="s">
        <v>157</v>
      </c>
      <c r="Y32" s="21" t="s">
        <v>657</v>
      </c>
      <c r="Z32" s="21" t="s">
        <v>110</v>
      </c>
      <c r="AA32" s="21" t="s">
        <v>658</v>
      </c>
      <c r="AB32" s="29">
        <v>42036</v>
      </c>
      <c r="AC32" s="29">
        <v>42216</v>
      </c>
      <c r="AD32" s="21" t="s">
        <v>157</v>
      </c>
      <c r="AE32" s="21" t="s">
        <v>659</v>
      </c>
      <c r="AF32" s="21" t="s">
        <v>660</v>
      </c>
      <c r="AG32" s="21" t="s">
        <v>661</v>
      </c>
      <c r="AH32" s="21" t="s">
        <v>116</v>
      </c>
      <c r="AI32" s="21" t="s">
        <v>662</v>
      </c>
      <c r="AJ32" s="21" t="s">
        <v>663</v>
      </c>
      <c r="AK32" s="21" t="s">
        <v>664</v>
      </c>
      <c r="AL32" s="29">
        <v>41952.45208333333</v>
      </c>
      <c r="AM32" s="21" t="s">
        <v>120</v>
      </c>
      <c r="AN32" s="21" t="s">
        <v>164</v>
      </c>
      <c r="AO32" s="29">
        <v>41952.67083333333</v>
      </c>
      <c r="AP32" s="21" t="s">
        <v>665</v>
      </c>
    </row>
    <row r="33" spans="1:42" ht="65.099999999999994" hidden="1" customHeight="1" x14ac:dyDescent="0.25">
      <c r="A33" s="22" t="s">
        <v>95</v>
      </c>
      <c r="B33" s="21" t="s">
        <v>402</v>
      </c>
      <c r="C33" s="21" t="s">
        <v>666</v>
      </c>
      <c r="D33" s="21" t="s">
        <v>667</v>
      </c>
      <c r="E33" s="21" t="s">
        <v>29</v>
      </c>
      <c r="F33" s="22">
        <v>190000</v>
      </c>
      <c r="G33" s="23" t="s">
        <v>668</v>
      </c>
      <c r="H33" s="23">
        <v>140000</v>
      </c>
      <c r="I33" s="24" t="s">
        <v>669</v>
      </c>
      <c r="J33" s="24">
        <v>35000</v>
      </c>
      <c r="K33" s="25" t="s">
        <v>670</v>
      </c>
      <c r="L33" s="25">
        <v>15000</v>
      </c>
      <c r="M33" s="26" t="s">
        <v>157</v>
      </c>
      <c r="N33" s="26">
        <v>0</v>
      </c>
      <c r="O33" s="27" t="s">
        <v>157</v>
      </c>
      <c r="P33" s="27">
        <v>0</v>
      </c>
      <c r="Q33" s="28"/>
      <c r="R33" s="28"/>
      <c r="S33" s="28"/>
      <c r="T33" s="21" t="s">
        <v>671</v>
      </c>
      <c r="U33" s="21" t="s">
        <v>672</v>
      </c>
      <c r="V33" s="21" t="s">
        <v>673</v>
      </c>
      <c r="W33" s="21" t="s">
        <v>673</v>
      </c>
      <c r="X33" s="21" t="s">
        <v>674</v>
      </c>
      <c r="Y33" s="21" t="s">
        <v>675</v>
      </c>
      <c r="Z33" s="21" t="s">
        <v>110</v>
      </c>
      <c r="AA33" s="21" t="s">
        <v>676</v>
      </c>
      <c r="AB33" s="29">
        <v>42005</v>
      </c>
      <c r="AC33" s="29">
        <v>42369</v>
      </c>
      <c r="AD33" s="21" t="s">
        <v>677</v>
      </c>
      <c r="AE33" s="21" t="s">
        <v>678</v>
      </c>
      <c r="AF33" s="21" t="s">
        <v>679</v>
      </c>
      <c r="AG33" s="21" t="s">
        <v>680</v>
      </c>
      <c r="AH33" s="21" t="s">
        <v>116</v>
      </c>
      <c r="AI33" s="21" t="s">
        <v>681</v>
      </c>
      <c r="AJ33" s="21" t="s">
        <v>682</v>
      </c>
      <c r="AK33" s="21" t="s">
        <v>683</v>
      </c>
      <c r="AL33" s="29">
        <v>41952.424305555556</v>
      </c>
      <c r="AM33" s="21" t="s">
        <v>120</v>
      </c>
      <c r="AN33" s="21" t="s">
        <v>265</v>
      </c>
      <c r="AO33" s="29">
        <v>41953.922222222223</v>
      </c>
      <c r="AP33" s="21" t="s">
        <v>441</v>
      </c>
    </row>
    <row r="34" spans="1:42" ht="65.099999999999994" customHeight="1" x14ac:dyDescent="0.25">
      <c r="A34" s="22" t="s">
        <v>420</v>
      </c>
      <c r="B34" s="21" t="s">
        <v>627</v>
      </c>
      <c r="C34" s="21" t="s">
        <v>684</v>
      </c>
      <c r="D34" s="21" t="s">
        <v>685</v>
      </c>
      <c r="E34" s="21" t="s">
        <v>29</v>
      </c>
      <c r="F34" s="22">
        <v>1260000</v>
      </c>
      <c r="G34" s="39" t="s">
        <v>686</v>
      </c>
      <c r="H34" s="39">
        <v>1020000</v>
      </c>
      <c r="I34" s="34" t="s">
        <v>687</v>
      </c>
      <c r="J34" s="34">
        <v>120000</v>
      </c>
      <c r="K34" s="35" t="s">
        <v>688</v>
      </c>
      <c r="L34" s="35">
        <v>60000</v>
      </c>
      <c r="O34" s="36" t="s">
        <v>689</v>
      </c>
      <c r="P34" s="36">
        <v>60000</v>
      </c>
      <c r="Q34" s="37">
        <f>1-R34</f>
        <v>0.95238095238095233</v>
      </c>
      <c r="R34" s="37">
        <f>P34/F34</f>
        <v>4.7619047619047616E-2</v>
      </c>
      <c r="S34" s="38">
        <f>F34/T34</f>
        <v>35.294117647058826</v>
      </c>
      <c r="T34" s="21" t="s">
        <v>690</v>
      </c>
      <c r="U34" s="21" t="s">
        <v>691</v>
      </c>
      <c r="V34" s="21" t="s">
        <v>692</v>
      </c>
      <c r="W34" s="21" t="s">
        <v>201</v>
      </c>
      <c r="X34" s="21" t="s">
        <v>693</v>
      </c>
      <c r="Y34" s="21" t="s">
        <v>694</v>
      </c>
      <c r="Z34" s="21" t="s">
        <v>187</v>
      </c>
      <c r="AA34" s="21" t="s">
        <v>695</v>
      </c>
      <c r="AB34" s="29">
        <v>42005</v>
      </c>
      <c r="AC34" s="29">
        <v>42369</v>
      </c>
      <c r="AD34" s="21" t="s">
        <v>642</v>
      </c>
      <c r="AE34" s="21" t="s">
        <v>696</v>
      </c>
      <c r="AF34" s="21" t="s">
        <v>697</v>
      </c>
      <c r="AG34" s="21" t="s">
        <v>698</v>
      </c>
      <c r="AH34" s="21" t="s">
        <v>116</v>
      </c>
      <c r="AI34" s="21" t="s">
        <v>646</v>
      </c>
      <c r="AJ34" s="21" t="s">
        <v>647</v>
      </c>
      <c r="AK34" s="21" t="s">
        <v>648</v>
      </c>
      <c r="AL34" s="29">
        <v>41952.459027777775</v>
      </c>
      <c r="AM34" s="21" t="s">
        <v>120</v>
      </c>
      <c r="AN34" s="21" t="s">
        <v>164</v>
      </c>
      <c r="AO34" s="29">
        <v>41952.545138888891</v>
      </c>
      <c r="AP34" s="21" t="s">
        <v>649</v>
      </c>
    </row>
    <row r="35" spans="1:42" ht="65.099999999999994" hidden="1" customHeight="1" x14ac:dyDescent="0.25">
      <c r="A35" s="22" t="s">
        <v>95</v>
      </c>
      <c r="B35" s="21" t="s">
        <v>699</v>
      </c>
      <c r="C35" s="21" t="s">
        <v>700</v>
      </c>
      <c r="D35" s="21" t="s">
        <v>701</v>
      </c>
      <c r="E35" s="21" t="s">
        <v>29</v>
      </c>
      <c r="F35" s="22">
        <v>1000000</v>
      </c>
      <c r="G35" s="23" t="s">
        <v>702</v>
      </c>
      <c r="H35" s="23">
        <v>725000</v>
      </c>
      <c r="I35" s="24" t="s">
        <v>703</v>
      </c>
      <c r="J35" s="24">
        <v>205000</v>
      </c>
      <c r="K35" s="25" t="s">
        <v>576</v>
      </c>
      <c r="L35" s="25">
        <v>20000</v>
      </c>
      <c r="M35" s="26" t="s">
        <v>704</v>
      </c>
      <c r="N35" s="26">
        <v>50000</v>
      </c>
      <c r="O35" s="27" t="s">
        <v>157</v>
      </c>
      <c r="P35" s="27">
        <v>0</v>
      </c>
      <c r="Q35" s="28"/>
      <c r="R35" s="28"/>
      <c r="S35" s="28"/>
      <c r="T35" s="21" t="s">
        <v>106</v>
      </c>
      <c r="U35" s="21" t="s">
        <v>705</v>
      </c>
      <c r="V35" s="21" t="s">
        <v>706</v>
      </c>
      <c r="W35" s="21" t="s">
        <v>157</v>
      </c>
      <c r="X35" s="21" t="s">
        <v>707</v>
      </c>
      <c r="Y35" s="21" t="s">
        <v>708</v>
      </c>
      <c r="Z35" s="21" t="s">
        <v>110</v>
      </c>
      <c r="AA35" s="21" t="s">
        <v>709</v>
      </c>
      <c r="AB35" s="29">
        <v>42005</v>
      </c>
      <c r="AC35" s="29">
        <v>42369</v>
      </c>
      <c r="AD35" s="21" t="s">
        <v>710</v>
      </c>
      <c r="AE35" s="21" t="s">
        <v>711</v>
      </c>
      <c r="AF35" s="21" t="s">
        <v>712</v>
      </c>
      <c r="AG35" s="21" t="s">
        <v>713</v>
      </c>
      <c r="AH35" s="21" t="s">
        <v>116</v>
      </c>
      <c r="AI35" s="21" t="s">
        <v>117</v>
      </c>
      <c r="AJ35" s="21" t="s">
        <v>118</v>
      </c>
      <c r="AK35" s="21" t="s">
        <v>119</v>
      </c>
      <c r="AL35" s="29">
        <v>41952.46597222222</v>
      </c>
      <c r="AM35" s="21" t="s">
        <v>120</v>
      </c>
      <c r="AN35" s="21" t="s">
        <v>164</v>
      </c>
      <c r="AO35" s="29">
        <v>41953.620138888888</v>
      </c>
      <c r="AP35" s="21" t="s">
        <v>714</v>
      </c>
    </row>
    <row r="36" spans="1:42" ht="65.099999999999994" hidden="1" customHeight="1" x14ac:dyDescent="0.25">
      <c r="A36" s="22" t="s">
        <v>95</v>
      </c>
      <c r="B36" s="21" t="s">
        <v>699</v>
      </c>
      <c r="C36" s="21" t="s">
        <v>715</v>
      </c>
      <c r="D36" s="21" t="s">
        <v>716</v>
      </c>
      <c r="E36" s="21" t="s">
        <v>125</v>
      </c>
      <c r="F36" s="22">
        <v>2350000</v>
      </c>
      <c r="G36" s="23" t="s">
        <v>717</v>
      </c>
      <c r="H36" s="23">
        <v>1760000</v>
      </c>
      <c r="I36" s="24" t="s">
        <v>703</v>
      </c>
      <c r="J36" s="24">
        <v>440000</v>
      </c>
      <c r="K36" s="25" t="s">
        <v>576</v>
      </c>
      <c r="L36" s="25">
        <v>40000</v>
      </c>
      <c r="M36" s="26" t="s">
        <v>704</v>
      </c>
      <c r="N36" s="26">
        <v>110000</v>
      </c>
      <c r="O36" s="27" t="s">
        <v>157</v>
      </c>
      <c r="P36" s="27">
        <v>0</v>
      </c>
      <c r="Q36" s="28"/>
      <c r="R36" s="28"/>
      <c r="S36" s="28"/>
      <c r="T36" s="21" t="s">
        <v>718</v>
      </c>
      <c r="U36" s="21" t="s">
        <v>719</v>
      </c>
      <c r="V36" s="21" t="s">
        <v>720</v>
      </c>
      <c r="W36" s="21" t="s">
        <v>721</v>
      </c>
      <c r="X36" s="21" t="s">
        <v>722</v>
      </c>
      <c r="Y36" s="21" t="s">
        <v>723</v>
      </c>
      <c r="Z36" s="21" t="s">
        <v>134</v>
      </c>
      <c r="AA36" s="21" t="s">
        <v>724</v>
      </c>
      <c r="AB36" s="29">
        <v>42005</v>
      </c>
      <c r="AC36" s="29">
        <v>42369</v>
      </c>
      <c r="AD36" s="21" t="s">
        <v>725</v>
      </c>
      <c r="AE36" s="21" t="s">
        <v>726</v>
      </c>
      <c r="AF36" s="21" t="s">
        <v>727</v>
      </c>
      <c r="AG36" s="21" t="s">
        <v>728</v>
      </c>
      <c r="AH36" s="21" t="s">
        <v>116</v>
      </c>
      <c r="AI36" s="21" t="s">
        <v>117</v>
      </c>
      <c r="AJ36" s="21" t="s">
        <v>118</v>
      </c>
      <c r="AK36" s="21" t="s">
        <v>729</v>
      </c>
      <c r="AL36" s="29">
        <v>41952.511111111111</v>
      </c>
      <c r="AM36" s="21" t="s">
        <v>120</v>
      </c>
      <c r="AN36" s="21" t="s">
        <v>164</v>
      </c>
      <c r="AO36" s="29">
        <v>41955.57708333333</v>
      </c>
      <c r="AP36" s="21" t="s">
        <v>714</v>
      </c>
    </row>
    <row r="37" spans="1:42" ht="65.099999999999994" hidden="1" customHeight="1" x14ac:dyDescent="0.25">
      <c r="A37" s="22" t="s">
        <v>95</v>
      </c>
      <c r="B37" s="21" t="s">
        <v>650</v>
      </c>
      <c r="C37" s="21" t="s">
        <v>730</v>
      </c>
      <c r="D37" s="21" t="s">
        <v>731</v>
      </c>
      <c r="E37" s="21" t="s">
        <v>29</v>
      </c>
      <c r="F37" s="22">
        <v>370000</v>
      </c>
      <c r="G37" s="23" t="s">
        <v>653</v>
      </c>
      <c r="H37" s="23">
        <v>21600</v>
      </c>
      <c r="I37" s="24" t="s">
        <v>654</v>
      </c>
      <c r="J37" s="24">
        <v>300000</v>
      </c>
      <c r="K37" s="25" t="s">
        <v>655</v>
      </c>
      <c r="L37" s="25">
        <v>30000</v>
      </c>
      <c r="M37" s="26" t="s">
        <v>407</v>
      </c>
      <c r="N37" s="26">
        <v>16400</v>
      </c>
      <c r="O37" s="27" t="s">
        <v>656</v>
      </c>
      <c r="P37" s="27">
        <v>2000</v>
      </c>
      <c r="Q37" s="28"/>
      <c r="R37" s="28"/>
      <c r="S37" s="28"/>
      <c r="T37" s="21" t="s">
        <v>732</v>
      </c>
      <c r="U37" s="21" t="s">
        <v>176</v>
      </c>
      <c r="V37" s="21" t="s">
        <v>733</v>
      </c>
      <c r="W37" s="21" t="s">
        <v>202</v>
      </c>
      <c r="X37" s="21" t="s">
        <v>734</v>
      </c>
      <c r="Y37" s="21" t="s">
        <v>735</v>
      </c>
      <c r="Z37" s="21" t="s">
        <v>110</v>
      </c>
      <c r="AA37" s="21" t="s">
        <v>736</v>
      </c>
      <c r="AB37" s="29">
        <v>42064</v>
      </c>
      <c r="AC37" s="29">
        <v>42247</v>
      </c>
      <c r="AD37" s="21" t="s">
        <v>157</v>
      </c>
      <c r="AE37" s="21" t="s">
        <v>737</v>
      </c>
      <c r="AF37" s="21" t="s">
        <v>738</v>
      </c>
      <c r="AG37" s="21" t="s">
        <v>739</v>
      </c>
      <c r="AH37" s="21" t="s">
        <v>116</v>
      </c>
      <c r="AI37" s="21" t="s">
        <v>662</v>
      </c>
      <c r="AJ37" s="21" t="s">
        <v>663</v>
      </c>
      <c r="AK37" s="21" t="s">
        <v>664</v>
      </c>
      <c r="AL37" s="29">
        <v>41952.52847222222</v>
      </c>
      <c r="AM37" s="21" t="s">
        <v>120</v>
      </c>
      <c r="AN37" s="21" t="s">
        <v>121</v>
      </c>
      <c r="AO37" s="29">
        <v>41952.671527777777</v>
      </c>
      <c r="AP37" s="21" t="s">
        <v>665</v>
      </c>
    </row>
    <row r="38" spans="1:42" ht="65.099999999999994" hidden="1" customHeight="1" x14ac:dyDescent="0.25">
      <c r="A38" s="22" t="s">
        <v>327</v>
      </c>
      <c r="B38" s="21" t="s">
        <v>740</v>
      </c>
      <c r="C38" s="21" t="s">
        <v>741</v>
      </c>
      <c r="D38" s="21" t="s">
        <v>742</v>
      </c>
      <c r="E38" s="21" t="s">
        <v>331</v>
      </c>
      <c r="F38" s="22">
        <v>799250</v>
      </c>
      <c r="G38" s="39" t="s">
        <v>743</v>
      </c>
      <c r="H38" s="39">
        <v>146963</v>
      </c>
      <c r="I38" s="34" t="s">
        <v>744</v>
      </c>
      <c r="J38" s="34">
        <v>570000</v>
      </c>
      <c r="K38" s="35" t="s">
        <v>745</v>
      </c>
      <c r="L38" s="35">
        <v>30000</v>
      </c>
      <c r="O38" s="36" t="s">
        <v>746</v>
      </c>
      <c r="P38" s="36">
        <v>52287</v>
      </c>
      <c r="Q38" s="37">
        <f>1-R38</f>
        <v>0.93457991867375667</v>
      </c>
      <c r="R38" s="37">
        <f>P38/F38</f>
        <v>6.5420081326243357E-2</v>
      </c>
      <c r="S38" s="38">
        <f>F38/T38</f>
        <v>22.078729281767956</v>
      </c>
      <c r="T38" s="21" t="s">
        <v>747</v>
      </c>
      <c r="U38" s="21" t="s">
        <v>748</v>
      </c>
      <c r="V38" s="21" t="s">
        <v>749</v>
      </c>
      <c r="W38" s="21" t="s">
        <v>750</v>
      </c>
      <c r="X38" s="21" t="s">
        <v>751</v>
      </c>
      <c r="Y38" s="21" t="s">
        <v>752</v>
      </c>
      <c r="Z38" s="21" t="s">
        <v>134</v>
      </c>
      <c r="AA38" s="21" t="s">
        <v>753</v>
      </c>
      <c r="AB38" s="29">
        <v>42036</v>
      </c>
      <c r="AC38" s="29">
        <v>42369</v>
      </c>
      <c r="AD38" s="21" t="s">
        <v>754</v>
      </c>
      <c r="AE38" s="21" t="s">
        <v>755</v>
      </c>
      <c r="AF38" s="21" t="s">
        <v>756</v>
      </c>
      <c r="AG38" s="21" t="s">
        <v>757</v>
      </c>
      <c r="AH38" s="21" t="s">
        <v>116</v>
      </c>
      <c r="AI38" s="21" t="s">
        <v>758</v>
      </c>
      <c r="AJ38" s="21" t="s">
        <v>759</v>
      </c>
      <c r="AK38" s="21" t="s">
        <v>760</v>
      </c>
      <c r="AL38" s="29">
        <v>41952.540277777778</v>
      </c>
      <c r="AM38" s="21" t="s">
        <v>120</v>
      </c>
      <c r="AN38" s="21" t="s">
        <v>164</v>
      </c>
      <c r="AO38" s="29">
        <v>41953.379166666666</v>
      </c>
      <c r="AP38" s="21" t="s">
        <v>761</v>
      </c>
    </row>
    <row r="39" spans="1:42" ht="65.099999999999994" hidden="1" customHeight="1" x14ac:dyDescent="0.25">
      <c r="A39" s="22" t="s">
        <v>95</v>
      </c>
      <c r="B39" s="21" t="s">
        <v>740</v>
      </c>
      <c r="C39" s="21" t="s">
        <v>762</v>
      </c>
      <c r="D39" s="21" t="s">
        <v>763</v>
      </c>
      <c r="E39" s="21" t="s">
        <v>331</v>
      </c>
      <c r="F39" s="22">
        <v>2932400</v>
      </c>
      <c r="G39" s="23" t="s">
        <v>764</v>
      </c>
      <c r="H39" s="23">
        <v>312976</v>
      </c>
      <c r="I39" s="24" t="s">
        <v>765</v>
      </c>
      <c r="J39" s="24">
        <v>2360808</v>
      </c>
      <c r="K39" s="25" t="s">
        <v>766</v>
      </c>
      <c r="L39" s="25">
        <v>66777</v>
      </c>
      <c r="M39" s="26" t="s">
        <v>767</v>
      </c>
      <c r="N39" s="26">
        <v>191839</v>
      </c>
      <c r="O39" s="27" t="s">
        <v>157</v>
      </c>
      <c r="P39" s="27">
        <v>0</v>
      </c>
      <c r="Q39" s="28"/>
      <c r="R39" s="28"/>
      <c r="S39" s="28"/>
      <c r="T39" s="21" t="s">
        <v>768</v>
      </c>
      <c r="U39" s="21" t="s">
        <v>769</v>
      </c>
      <c r="V39" s="21" t="s">
        <v>770</v>
      </c>
      <c r="W39" s="21" t="s">
        <v>771</v>
      </c>
      <c r="X39" s="21" t="s">
        <v>772</v>
      </c>
      <c r="Y39" s="21" t="s">
        <v>773</v>
      </c>
      <c r="Z39" s="21" t="s">
        <v>134</v>
      </c>
      <c r="AA39" s="21" t="s">
        <v>774</v>
      </c>
      <c r="AB39" s="29">
        <v>42005</v>
      </c>
      <c r="AC39" s="29">
        <v>42369</v>
      </c>
      <c r="AD39" s="21" t="s">
        <v>775</v>
      </c>
      <c r="AE39" s="21" t="s">
        <v>776</v>
      </c>
      <c r="AF39" s="21" t="s">
        <v>777</v>
      </c>
      <c r="AG39" s="21" t="s">
        <v>778</v>
      </c>
      <c r="AH39" s="21" t="s">
        <v>116</v>
      </c>
      <c r="AI39" s="21" t="s">
        <v>758</v>
      </c>
      <c r="AJ39" s="21" t="s">
        <v>759</v>
      </c>
      <c r="AK39" s="21" t="s">
        <v>779</v>
      </c>
      <c r="AL39" s="29">
        <v>41952.539583333331</v>
      </c>
      <c r="AM39" s="21" t="s">
        <v>120</v>
      </c>
      <c r="AN39" s="21" t="s">
        <v>164</v>
      </c>
      <c r="AO39" s="29">
        <v>41953.382638888885</v>
      </c>
      <c r="AP39" s="21" t="s">
        <v>761</v>
      </c>
    </row>
    <row r="40" spans="1:42" ht="65.099999999999994" hidden="1" customHeight="1" x14ac:dyDescent="0.25">
      <c r="A40" s="22" t="s">
        <v>327</v>
      </c>
      <c r="B40" s="21" t="s">
        <v>780</v>
      </c>
      <c r="C40" s="21" t="s">
        <v>781</v>
      </c>
      <c r="D40" s="21" t="s">
        <v>782</v>
      </c>
      <c r="E40" s="21" t="s">
        <v>331</v>
      </c>
      <c r="F40" s="22">
        <v>1046739</v>
      </c>
      <c r="G40" s="39" t="s">
        <v>783</v>
      </c>
      <c r="H40" s="39">
        <v>738008</v>
      </c>
      <c r="I40" s="34" t="s">
        <v>784</v>
      </c>
      <c r="J40" s="34">
        <v>160000</v>
      </c>
      <c r="K40" s="35" t="s">
        <v>785</v>
      </c>
      <c r="L40" s="35">
        <v>45000</v>
      </c>
      <c r="O40" s="36" t="s">
        <v>786</v>
      </c>
      <c r="P40" s="36">
        <v>103731</v>
      </c>
      <c r="Q40" s="37">
        <f t="shared" ref="Q40:Q46" si="0">1-R40</f>
        <v>0.90090079762003705</v>
      </c>
      <c r="R40" s="37">
        <f t="shared" ref="R40:R46" si="1">P40/F40</f>
        <v>9.909920237996292E-2</v>
      </c>
      <c r="S40" s="38">
        <f t="shared" ref="S40:S46" si="2">F40/T40</f>
        <v>8.561861994503337</v>
      </c>
      <c r="T40" s="21" t="s">
        <v>787</v>
      </c>
      <c r="U40" s="21" t="s">
        <v>788</v>
      </c>
      <c r="V40" s="21" t="s">
        <v>789</v>
      </c>
      <c r="W40" s="21" t="s">
        <v>157</v>
      </c>
      <c r="X40" s="21" t="s">
        <v>157</v>
      </c>
      <c r="Y40" s="21" t="s">
        <v>392</v>
      </c>
      <c r="Z40" s="21" t="s">
        <v>134</v>
      </c>
      <c r="AA40" s="21" t="s">
        <v>790</v>
      </c>
      <c r="AB40" s="29">
        <v>42005</v>
      </c>
      <c r="AC40" s="29">
        <v>42369</v>
      </c>
      <c r="AD40" s="21" t="s">
        <v>157</v>
      </c>
      <c r="AE40" s="21" t="s">
        <v>791</v>
      </c>
      <c r="AF40" s="21" t="s">
        <v>792</v>
      </c>
      <c r="AG40" s="21" t="s">
        <v>793</v>
      </c>
      <c r="AH40" s="21" t="s">
        <v>116</v>
      </c>
      <c r="AI40" s="21" t="s">
        <v>794</v>
      </c>
      <c r="AJ40" s="21" t="s">
        <v>795</v>
      </c>
      <c r="AK40" s="21" t="s">
        <v>796</v>
      </c>
      <c r="AL40" s="29">
        <v>41952.54305555555</v>
      </c>
      <c r="AM40" s="21" t="s">
        <v>120</v>
      </c>
      <c r="AN40" s="21" t="s">
        <v>164</v>
      </c>
      <c r="AO40" s="29">
        <v>41952.583333333328</v>
      </c>
      <c r="AP40" s="21" t="s">
        <v>797</v>
      </c>
    </row>
    <row r="41" spans="1:42" ht="65.099999999999994" hidden="1" customHeight="1" x14ac:dyDescent="0.25">
      <c r="A41" s="22" t="s">
        <v>327</v>
      </c>
      <c r="B41" s="21" t="s">
        <v>798</v>
      </c>
      <c r="C41" s="21" t="s">
        <v>799</v>
      </c>
      <c r="D41" s="21" t="s">
        <v>800</v>
      </c>
      <c r="E41" s="21" t="s">
        <v>29</v>
      </c>
      <c r="F41" s="22">
        <v>935941</v>
      </c>
      <c r="G41" s="39" t="s">
        <v>157</v>
      </c>
      <c r="H41" s="39">
        <v>0</v>
      </c>
      <c r="I41" s="34" t="s">
        <v>801</v>
      </c>
      <c r="J41" s="34">
        <v>544341</v>
      </c>
      <c r="K41" s="35" t="s">
        <v>802</v>
      </c>
      <c r="L41" s="35">
        <v>289095</v>
      </c>
      <c r="M41" s="40" t="s">
        <v>803</v>
      </c>
      <c r="N41" s="40">
        <v>41275</v>
      </c>
      <c r="O41" s="36" t="s">
        <v>804</v>
      </c>
      <c r="P41" s="36">
        <v>61230</v>
      </c>
      <c r="Q41" s="37">
        <f t="shared" si="0"/>
        <v>0.93457920958692908</v>
      </c>
      <c r="R41" s="37">
        <f t="shared" si="1"/>
        <v>6.5420790413070903E-2</v>
      </c>
      <c r="S41" s="38">
        <f t="shared" si="2"/>
        <v>3.7437640000000001</v>
      </c>
      <c r="T41" s="21" t="s">
        <v>805</v>
      </c>
      <c r="U41" s="21" t="s">
        <v>806</v>
      </c>
      <c r="V41" s="21" t="s">
        <v>807</v>
      </c>
      <c r="W41" s="21" t="s">
        <v>157</v>
      </c>
      <c r="X41" s="21" t="s">
        <v>157</v>
      </c>
      <c r="Y41" s="21" t="s">
        <v>808</v>
      </c>
      <c r="Z41" s="21" t="s">
        <v>187</v>
      </c>
      <c r="AA41" s="21" t="s">
        <v>809</v>
      </c>
      <c r="AB41" s="29">
        <v>42005</v>
      </c>
      <c r="AC41" s="29">
        <v>42369</v>
      </c>
      <c r="AD41" s="21" t="s">
        <v>157</v>
      </c>
      <c r="AE41" s="21" t="s">
        <v>810</v>
      </c>
      <c r="AF41" s="21" t="s">
        <v>811</v>
      </c>
      <c r="AG41" s="21" t="s">
        <v>812</v>
      </c>
      <c r="AH41" s="21" t="s">
        <v>187</v>
      </c>
      <c r="AI41" s="21" t="s">
        <v>813</v>
      </c>
      <c r="AJ41" s="21" t="s">
        <v>814</v>
      </c>
      <c r="AK41" s="21" t="s">
        <v>815</v>
      </c>
      <c r="AL41" s="29">
        <v>41952.542361111111</v>
      </c>
      <c r="AM41" s="21" t="s">
        <v>120</v>
      </c>
      <c r="AN41" s="21" t="s">
        <v>164</v>
      </c>
      <c r="AO41" s="29">
        <v>41952.558333333334</v>
      </c>
      <c r="AP41" s="21" t="s">
        <v>816</v>
      </c>
    </row>
    <row r="42" spans="1:42" ht="65.099999999999994" hidden="1" customHeight="1" x14ac:dyDescent="0.25">
      <c r="A42" s="22" t="s">
        <v>327</v>
      </c>
      <c r="B42" s="21" t="s">
        <v>817</v>
      </c>
      <c r="C42" s="21" t="s">
        <v>799</v>
      </c>
      <c r="D42" s="21" t="s">
        <v>800</v>
      </c>
      <c r="E42" s="21" t="s">
        <v>29</v>
      </c>
      <c r="F42" s="22">
        <v>66000</v>
      </c>
      <c r="G42" s="39" t="s">
        <v>818</v>
      </c>
      <c r="H42" s="39">
        <v>56000</v>
      </c>
      <c r="I42" s="34" t="s">
        <v>819</v>
      </c>
      <c r="J42" s="34">
        <v>10000</v>
      </c>
      <c r="K42" s="35" t="s">
        <v>157</v>
      </c>
      <c r="L42" s="35">
        <v>0</v>
      </c>
      <c r="M42" s="40" t="s">
        <v>157</v>
      </c>
      <c r="N42" s="40">
        <v>0</v>
      </c>
      <c r="O42" s="41" t="s">
        <v>157</v>
      </c>
      <c r="P42" s="41">
        <v>0</v>
      </c>
      <c r="Q42" s="37"/>
      <c r="R42" s="37"/>
      <c r="S42" s="38">
        <f t="shared" si="2"/>
        <v>0.26400000000000001</v>
      </c>
      <c r="T42" s="21" t="s">
        <v>805</v>
      </c>
      <c r="U42" s="21" t="s">
        <v>806</v>
      </c>
      <c r="V42" s="21" t="s">
        <v>807</v>
      </c>
      <c r="W42" s="21" t="s">
        <v>157</v>
      </c>
      <c r="X42" s="21" t="s">
        <v>157</v>
      </c>
      <c r="Y42" s="21" t="s">
        <v>808</v>
      </c>
      <c r="Z42" s="21" t="s">
        <v>187</v>
      </c>
      <c r="AA42" s="21" t="s">
        <v>809</v>
      </c>
      <c r="AB42" s="29">
        <v>42005</v>
      </c>
      <c r="AC42" s="29">
        <v>42369</v>
      </c>
      <c r="AD42" s="21" t="s">
        <v>157</v>
      </c>
      <c r="AE42" s="21" t="s">
        <v>810</v>
      </c>
      <c r="AF42" s="21" t="s">
        <v>811</v>
      </c>
      <c r="AG42" s="21" t="s">
        <v>812</v>
      </c>
      <c r="AH42" s="21" t="s">
        <v>187</v>
      </c>
      <c r="AI42" s="21" t="s">
        <v>813</v>
      </c>
      <c r="AJ42" s="21" t="s">
        <v>814</v>
      </c>
      <c r="AK42" s="21" t="s">
        <v>815</v>
      </c>
      <c r="AL42" s="29">
        <v>41952.542361111111</v>
      </c>
      <c r="AM42" s="21" t="s">
        <v>120</v>
      </c>
      <c r="AN42" s="21" t="s">
        <v>164</v>
      </c>
      <c r="AO42" s="29">
        <v>41952.558333333334</v>
      </c>
      <c r="AP42" s="21" t="s">
        <v>816</v>
      </c>
    </row>
    <row r="43" spans="1:42" ht="65.099999999999994" hidden="1" customHeight="1" x14ac:dyDescent="0.25">
      <c r="A43" s="22" t="s">
        <v>327</v>
      </c>
      <c r="B43" s="21" t="s">
        <v>780</v>
      </c>
      <c r="C43" s="21" t="s">
        <v>820</v>
      </c>
      <c r="D43" s="21" t="s">
        <v>821</v>
      </c>
      <c r="E43" s="21" t="s">
        <v>331</v>
      </c>
      <c r="F43" s="22">
        <v>403101</v>
      </c>
      <c r="G43" s="39" t="s">
        <v>669</v>
      </c>
      <c r="H43" s="39">
        <v>279000</v>
      </c>
      <c r="I43" s="34" t="s">
        <v>822</v>
      </c>
      <c r="J43" s="34">
        <v>12000</v>
      </c>
      <c r="K43" s="35" t="s">
        <v>823</v>
      </c>
      <c r="L43" s="35">
        <v>45064</v>
      </c>
      <c r="M43" s="40" t="s">
        <v>824</v>
      </c>
      <c r="N43" s="40">
        <v>27090</v>
      </c>
      <c r="O43" s="36" t="s">
        <v>825</v>
      </c>
      <c r="P43" s="36">
        <v>39947</v>
      </c>
      <c r="Q43" s="37">
        <f t="shared" si="0"/>
        <v>0.90090076680534159</v>
      </c>
      <c r="R43" s="37">
        <f t="shared" si="1"/>
        <v>9.9099233194658409E-2</v>
      </c>
      <c r="S43" s="38">
        <f t="shared" si="2"/>
        <v>38.288468844984806</v>
      </c>
      <c r="T43" s="21" t="s">
        <v>826</v>
      </c>
      <c r="U43" s="21" t="s">
        <v>827</v>
      </c>
      <c r="V43" s="21" t="s">
        <v>828</v>
      </c>
      <c r="W43" s="21" t="s">
        <v>157</v>
      </c>
      <c r="X43" s="21" t="s">
        <v>157</v>
      </c>
      <c r="Y43" s="21" t="s">
        <v>829</v>
      </c>
      <c r="Z43" s="21" t="s">
        <v>134</v>
      </c>
      <c r="AA43" s="21" t="s">
        <v>830</v>
      </c>
      <c r="AB43" s="29">
        <v>42005</v>
      </c>
      <c r="AC43" s="29">
        <v>42369</v>
      </c>
      <c r="AD43" s="21" t="s">
        <v>831</v>
      </c>
      <c r="AE43" s="21" t="s">
        <v>832</v>
      </c>
      <c r="AF43" s="21" t="s">
        <v>833</v>
      </c>
      <c r="AG43" s="21" t="s">
        <v>834</v>
      </c>
      <c r="AH43" s="21" t="s">
        <v>116</v>
      </c>
      <c r="AI43" s="21" t="s">
        <v>794</v>
      </c>
      <c r="AJ43" s="21" t="s">
        <v>795</v>
      </c>
      <c r="AK43" s="21" t="s">
        <v>835</v>
      </c>
      <c r="AL43" s="29">
        <v>41952.601388888885</v>
      </c>
      <c r="AM43" s="21" t="s">
        <v>120</v>
      </c>
      <c r="AN43" s="21" t="s">
        <v>164</v>
      </c>
      <c r="AO43" s="29">
        <v>41953.427083333328</v>
      </c>
      <c r="AP43" s="21" t="s">
        <v>797</v>
      </c>
    </row>
    <row r="44" spans="1:42" ht="65.099999999999994" hidden="1" customHeight="1" x14ac:dyDescent="0.25">
      <c r="A44" s="22" t="s">
        <v>327</v>
      </c>
      <c r="B44" s="21" t="s">
        <v>328</v>
      </c>
      <c r="C44" s="21" t="s">
        <v>836</v>
      </c>
      <c r="D44" s="21" t="s">
        <v>837</v>
      </c>
      <c r="E44" s="21" t="s">
        <v>29</v>
      </c>
      <c r="F44" s="22">
        <v>112350</v>
      </c>
      <c r="G44" s="39" t="s">
        <v>838</v>
      </c>
      <c r="H44" s="39">
        <v>12000</v>
      </c>
      <c r="I44" s="34" t="s">
        <v>839</v>
      </c>
      <c r="J44" s="34">
        <v>50000</v>
      </c>
      <c r="K44" s="35" t="s">
        <v>840</v>
      </c>
      <c r="L44" s="35">
        <v>3000</v>
      </c>
      <c r="M44" s="40" t="s">
        <v>841</v>
      </c>
      <c r="N44" s="40">
        <v>40000</v>
      </c>
      <c r="O44" s="36" t="s">
        <v>842</v>
      </c>
      <c r="P44" s="36">
        <v>7350</v>
      </c>
      <c r="Q44" s="37">
        <f t="shared" si="0"/>
        <v>0.93457943925233644</v>
      </c>
      <c r="R44" s="37">
        <f t="shared" si="1"/>
        <v>6.5420560747663545E-2</v>
      </c>
      <c r="S44" s="38">
        <f t="shared" si="2"/>
        <v>102.13636363636364</v>
      </c>
      <c r="T44" s="21" t="s">
        <v>843</v>
      </c>
      <c r="U44" s="21" t="s">
        <v>176</v>
      </c>
      <c r="V44" s="21" t="s">
        <v>844</v>
      </c>
      <c r="W44" s="21" t="s">
        <v>845</v>
      </c>
      <c r="X44" s="21" t="s">
        <v>391</v>
      </c>
      <c r="Y44" s="21" t="s">
        <v>846</v>
      </c>
      <c r="Z44" s="21" t="s">
        <v>110</v>
      </c>
      <c r="AA44" s="21" t="s">
        <v>847</v>
      </c>
      <c r="AB44" s="29">
        <v>42005</v>
      </c>
      <c r="AC44" s="29">
        <v>42369</v>
      </c>
      <c r="AD44" s="21" t="s">
        <v>848</v>
      </c>
      <c r="AE44" s="21" t="s">
        <v>849</v>
      </c>
      <c r="AF44" s="21" t="s">
        <v>850</v>
      </c>
      <c r="AG44" s="21" t="s">
        <v>851</v>
      </c>
      <c r="AH44" s="21" t="s">
        <v>116</v>
      </c>
      <c r="AI44" s="21" t="s">
        <v>623</v>
      </c>
      <c r="AJ44" s="21" t="s">
        <v>624</v>
      </c>
      <c r="AK44" s="21" t="s">
        <v>625</v>
      </c>
      <c r="AL44" s="29">
        <v>41952.59375</v>
      </c>
      <c r="AM44" s="21" t="s">
        <v>120</v>
      </c>
      <c r="AN44" s="21" t="s">
        <v>265</v>
      </c>
      <c r="AO44" s="29">
        <v>41952.609027777777</v>
      </c>
      <c r="AP44" s="21" t="s">
        <v>626</v>
      </c>
    </row>
    <row r="45" spans="1:42" ht="65.099999999999994" hidden="1" customHeight="1" x14ac:dyDescent="0.25">
      <c r="A45" s="22" t="s">
        <v>327</v>
      </c>
      <c r="B45" s="21" t="s">
        <v>328</v>
      </c>
      <c r="C45" s="21" t="s">
        <v>852</v>
      </c>
      <c r="D45" s="21" t="s">
        <v>853</v>
      </c>
      <c r="E45" s="21" t="s">
        <v>29</v>
      </c>
      <c r="F45" s="22">
        <v>182435</v>
      </c>
      <c r="G45" s="39" t="s">
        <v>852</v>
      </c>
      <c r="H45" s="39">
        <v>12000</v>
      </c>
      <c r="I45" s="34" t="s">
        <v>854</v>
      </c>
      <c r="J45" s="34">
        <v>100000</v>
      </c>
      <c r="K45" s="35" t="s">
        <v>855</v>
      </c>
      <c r="L45" s="35">
        <v>52500</v>
      </c>
      <c r="M45" s="40" t="s">
        <v>856</v>
      </c>
      <c r="N45" s="40">
        <v>6000</v>
      </c>
      <c r="O45" s="36" t="s">
        <v>842</v>
      </c>
      <c r="P45" s="36">
        <v>11935</v>
      </c>
      <c r="Q45" s="37">
        <f t="shared" si="0"/>
        <v>0.93457943925233644</v>
      </c>
      <c r="R45" s="37">
        <f t="shared" si="1"/>
        <v>6.5420560747663545E-2</v>
      </c>
      <c r="S45" s="38">
        <f t="shared" si="2"/>
        <v>49.306756756756755</v>
      </c>
      <c r="T45" s="21" t="s">
        <v>857</v>
      </c>
      <c r="U45" s="21" t="s">
        <v>857</v>
      </c>
      <c r="V45" s="21" t="s">
        <v>176</v>
      </c>
      <c r="W45" s="21" t="s">
        <v>157</v>
      </c>
      <c r="X45" s="21" t="s">
        <v>157</v>
      </c>
      <c r="Y45" s="21" t="s">
        <v>858</v>
      </c>
      <c r="Z45" s="21" t="s">
        <v>110</v>
      </c>
      <c r="AA45" s="21" t="s">
        <v>859</v>
      </c>
      <c r="AB45" s="29">
        <v>42005</v>
      </c>
      <c r="AC45" s="29">
        <v>42369</v>
      </c>
      <c r="AD45" s="21" t="s">
        <v>860</v>
      </c>
      <c r="AE45" s="21" t="s">
        <v>861</v>
      </c>
      <c r="AF45" s="21" t="s">
        <v>862</v>
      </c>
      <c r="AG45" s="21" t="s">
        <v>863</v>
      </c>
      <c r="AH45" s="21" t="s">
        <v>116</v>
      </c>
      <c r="AI45" s="21" t="s">
        <v>623</v>
      </c>
      <c r="AJ45" s="21" t="s">
        <v>624</v>
      </c>
      <c r="AK45" s="21" t="s">
        <v>625</v>
      </c>
      <c r="AL45" s="29">
        <v>41952.62222222222</v>
      </c>
      <c r="AM45" s="21" t="s">
        <v>120</v>
      </c>
      <c r="AN45" s="21" t="s">
        <v>265</v>
      </c>
      <c r="AO45" s="29">
        <v>41953.341666666667</v>
      </c>
      <c r="AP45" s="21" t="s">
        <v>626</v>
      </c>
    </row>
    <row r="46" spans="1:42" ht="65.099999999999994" hidden="1" customHeight="1" x14ac:dyDescent="0.25">
      <c r="A46" s="22" t="s">
        <v>327</v>
      </c>
      <c r="B46" s="21" t="s">
        <v>780</v>
      </c>
      <c r="C46" s="21" t="s">
        <v>864</v>
      </c>
      <c r="D46" s="21" t="s">
        <v>865</v>
      </c>
      <c r="E46" s="21" t="s">
        <v>29</v>
      </c>
      <c r="F46" s="22">
        <v>2275500</v>
      </c>
      <c r="G46" s="39" t="s">
        <v>866</v>
      </c>
      <c r="H46" s="39">
        <v>1200000</v>
      </c>
      <c r="I46" s="34" t="s">
        <v>867</v>
      </c>
      <c r="J46" s="34">
        <v>500000</v>
      </c>
      <c r="K46" s="35" t="s">
        <v>868</v>
      </c>
      <c r="L46" s="35">
        <v>350000</v>
      </c>
      <c r="O46" s="36" t="s">
        <v>825</v>
      </c>
      <c r="P46" s="36">
        <v>225500</v>
      </c>
      <c r="Q46" s="37">
        <f t="shared" si="0"/>
        <v>0.90090090090090091</v>
      </c>
      <c r="R46" s="37">
        <f t="shared" si="1"/>
        <v>9.90990990990991E-2</v>
      </c>
      <c r="S46" s="38">
        <f t="shared" si="2"/>
        <v>1.7029355900441694</v>
      </c>
      <c r="T46" s="21" t="s">
        <v>869</v>
      </c>
      <c r="U46" s="21" t="s">
        <v>870</v>
      </c>
      <c r="V46" s="21" t="s">
        <v>871</v>
      </c>
      <c r="W46" s="21" t="s">
        <v>872</v>
      </c>
      <c r="X46" s="21" t="s">
        <v>873</v>
      </c>
      <c r="Y46" s="21" t="s">
        <v>874</v>
      </c>
      <c r="Z46" s="21" t="s">
        <v>110</v>
      </c>
      <c r="AA46" s="21" t="s">
        <v>875</v>
      </c>
      <c r="AB46" s="29">
        <v>42005</v>
      </c>
      <c r="AC46" s="29">
        <v>42369</v>
      </c>
      <c r="AD46" s="21" t="s">
        <v>157</v>
      </c>
      <c r="AE46" s="21" t="s">
        <v>876</v>
      </c>
      <c r="AF46" s="21" t="s">
        <v>877</v>
      </c>
      <c r="AG46" s="21" t="s">
        <v>878</v>
      </c>
      <c r="AH46" s="21" t="s">
        <v>116</v>
      </c>
      <c r="AI46" s="21" t="s">
        <v>879</v>
      </c>
      <c r="AJ46" s="21" t="s">
        <v>880</v>
      </c>
      <c r="AK46" s="21" t="s">
        <v>881</v>
      </c>
      <c r="AL46" s="29">
        <v>41952.65347222222</v>
      </c>
      <c r="AM46" s="21" t="s">
        <v>120</v>
      </c>
      <c r="AN46" s="21" t="s">
        <v>164</v>
      </c>
      <c r="AO46" s="29">
        <v>41952.669444444444</v>
      </c>
      <c r="AP46" s="21" t="s">
        <v>797</v>
      </c>
    </row>
    <row r="47" spans="1:42" ht="65.099999999999994" hidden="1" customHeight="1" x14ac:dyDescent="0.25">
      <c r="A47" s="22" t="s">
        <v>95</v>
      </c>
      <c r="B47" s="21" t="s">
        <v>278</v>
      </c>
      <c r="C47" s="21" t="s">
        <v>882</v>
      </c>
      <c r="D47" s="21" t="s">
        <v>883</v>
      </c>
      <c r="E47" s="21" t="s">
        <v>29</v>
      </c>
      <c r="F47" s="22">
        <v>2000000</v>
      </c>
      <c r="G47" s="23" t="s">
        <v>282</v>
      </c>
      <c r="H47" s="23">
        <v>200000</v>
      </c>
      <c r="I47" s="24" t="s">
        <v>354</v>
      </c>
      <c r="J47" s="24">
        <v>1400000</v>
      </c>
      <c r="K47" s="25" t="s">
        <v>355</v>
      </c>
      <c r="L47" s="25">
        <v>26088</v>
      </c>
      <c r="M47" s="26" t="s">
        <v>356</v>
      </c>
      <c r="N47" s="26">
        <v>192094</v>
      </c>
      <c r="O47" s="27" t="s">
        <v>357</v>
      </c>
      <c r="P47" s="27">
        <v>181818</v>
      </c>
      <c r="Q47" s="28"/>
      <c r="R47" s="28"/>
      <c r="S47" s="28"/>
      <c r="T47" s="21" t="s">
        <v>884</v>
      </c>
      <c r="U47" s="21" t="s">
        <v>885</v>
      </c>
      <c r="V47" s="21" t="s">
        <v>721</v>
      </c>
      <c r="W47" s="21" t="s">
        <v>157</v>
      </c>
      <c r="X47" s="21" t="s">
        <v>157</v>
      </c>
      <c r="Y47" s="21" t="s">
        <v>886</v>
      </c>
      <c r="Z47" s="21" t="s">
        <v>110</v>
      </c>
      <c r="AA47" s="21" t="s">
        <v>887</v>
      </c>
      <c r="AB47" s="29">
        <v>42005</v>
      </c>
      <c r="AC47" s="29">
        <v>42369</v>
      </c>
      <c r="AD47" s="21" t="s">
        <v>291</v>
      </c>
      <c r="AE47" s="21" t="s">
        <v>888</v>
      </c>
      <c r="AF47" s="21" t="s">
        <v>889</v>
      </c>
      <c r="AG47" s="21" t="s">
        <v>890</v>
      </c>
      <c r="AH47" s="21" t="s">
        <v>116</v>
      </c>
      <c r="AI47" s="21" t="s">
        <v>295</v>
      </c>
      <c r="AJ47" s="21" t="s">
        <v>296</v>
      </c>
      <c r="AK47" s="21" t="s">
        <v>363</v>
      </c>
      <c r="AL47" s="29">
        <v>41952.661111111112</v>
      </c>
      <c r="AM47" s="21" t="s">
        <v>120</v>
      </c>
      <c r="AN47" s="21" t="s">
        <v>164</v>
      </c>
      <c r="AO47" s="29">
        <v>41952.842361111107</v>
      </c>
      <c r="AP47" s="21" t="s">
        <v>307</v>
      </c>
    </row>
    <row r="48" spans="1:42" ht="65.099999999999994" customHeight="1" x14ac:dyDescent="0.25">
      <c r="A48" s="22" t="s">
        <v>420</v>
      </c>
      <c r="B48" s="21" t="s">
        <v>4</v>
      </c>
      <c r="C48" s="21" t="s">
        <v>891</v>
      </c>
      <c r="D48" s="21" t="s">
        <v>892</v>
      </c>
      <c r="E48" s="21" t="s">
        <v>29</v>
      </c>
      <c r="F48" s="22">
        <v>2093971</v>
      </c>
      <c r="G48" s="39" t="s">
        <v>893</v>
      </c>
      <c r="H48" s="39">
        <v>1452689</v>
      </c>
      <c r="I48" s="34" t="s">
        <v>894</v>
      </c>
      <c r="J48" s="34">
        <v>104422</v>
      </c>
      <c r="K48" s="35" t="s">
        <v>895</v>
      </c>
      <c r="L48" s="35">
        <v>399871</v>
      </c>
      <c r="O48" s="36" t="s">
        <v>896</v>
      </c>
      <c r="P48" s="36">
        <v>136989</v>
      </c>
      <c r="Q48" s="37">
        <f>1-R48</f>
        <v>0.93457932320934722</v>
      </c>
      <c r="R48" s="37">
        <f>P48/F48</f>
        <v>6.542067679065279E-2</v>
      </c>
      <c r="S48" s="38">
        <f>F48/T48</f>
        <v>48.697000000000003</v>
      </c>
      <c r="T48" s="21" t="s">
        <v>897</v>
      </c>
      <c r="U48" s="21" t="s">
        <v>898</v>
      </c>
      <c r="V48" s="21" t="s">
        <v>899</v>
      </c>
      <c r="W48" s="21" t="s">
        <v>900</v>
      </c>
      <c r="X48" s="21" t="s">
        <v>901</v>
      </c>
      <c r="Y48" s="21" t="s">
        <v>902</v>
      </c>
      <c r="Z48" s="21" t="s">
        <v>110</v>
      </c>
      <c r="AA48" s="21" t="s">
        <v>903</v>
      </c>
      <c r="AB48" s="29">
        <v>42005</v>
      </c>
      <c r="AC48" s="29">
        <v>42369</v>
      </c>
      <c r="AD48" s="21" t="s">
        <v>904</v>
      </c>
      <c r="AE48" s="21" t="s">
        <v>905</v>
      </c>
      <c r="AF48" s="21" t="s">
        <v>906</v>
      </c>
      <c r="AG48" s="21" t="s">
        <v>907</v>
      </c>
      <c r="AH48" s="21" t="s">
        <v>116</v>
      </c>
      <c r="AI48" s="21" t="s">
        <v>908</v>
      </c>
      <c r="AJ48" s="21" t="s">
        <v>909</v>
      </c>
      <c r="AK48" s="21" t="s">
        <v>910</v>
      </c>
      <c r="AL48" s="29">
        <v>41952.673611111109</v>
      </c>
      <c r="AM48" s="21" t="s">
        <v>120</v>
      </c>
      <c r="AN48" s="21" t="s">
        <v>164</v>
      </c>
      <c r="AO48" s="29">
        <v>41955.599305555552</v>
      </c>
      <c r="AP48" s="21" t="s">
        <v>911</v>
      </c>
    </row>
    <row r="49" spans="1:42" s="33" customFormat="1" ht="65.099999999999994" hidden="1" customHeight="1" x14ac:dyDescent="0.25">
      <c r="A49" s="33" t="s">
        <v>327</v>
      </c>
      <c r="B49" s="33" t="s">
        <v>912</v>
      </c>
      <c r="C49" s="33" t="s">
        <v>913</v>
      </c>
      <c r="D49" s="33" t="s">
        <v>914</v>
      </c>
      <c r="E49" s="33" t="s">
        <v>170</v>
      </c>
      <c r="F49" s="33">
        <v>356400</v>
      </c>
      <c r="G49" s="33" t="s">
        <v>915</v>
      </c>
      <c r="H49" s="33">
        <v>300000</v>
      </c>
      <c r="I49" s="33" t="s">
        <v>916</v>
      </c>
      <c r="J49" s="33">
        <v>30000</v>
      </c>
      <c r="M49" s="33" t="s">
        <v>157</v>
      </c>
      <c r="N49" s="33">
        <v>0</v>
      </c>
      <c r="O49" s="33" t="s">
        <v>615</v>
      </c>
      <c r="P49" s="33">
        <v>26400</v>
      </c>
      <c r="Q49" s="37">
        <f>1-R49</f>
        <v>0.92592592592592593</v>
      </c>
      <c r="R49" s="37">
        <f>P49/F49</f>
        <v>7.407407407407407E-2</v>
      </c>
      <c r="S49" s="44"/>
      <c r="T49" s="33" t="s">
        <v>157</v>
      </c>
      <c r="U49" s="33" t="s">
        <v>176</v>
      </c>
      <c r="V49" s="33" t="s">
        <v>917</v>
      </c>
      <c r="W49" s="33" t="s">
        <v>157</v>
      </c>
      <c r="X49" s="33" t="s">
        <v>157</v>
      </c>
      <c r="Y49" s="33" t="s">
        <v>918</v>
      </c>
      <c r="Z49" s="33" t="s">
        <v>181</v>
      </c>
      <c r="AA49" s="33" t="s">
        <v>919</v>
      </c>
      <c r="AB49" s="45">
        <v>42005</v>
      </c>
      <c r="AC49" s="45">
        <v>42369</v>
      </c>
      <c r="AD49" s="33" t="s">
        <v>920</v>
      </c>
      <c r="AE49" s="33" t="s">
        <v>921</v>
      </c>
      <c r="AF49" s="33" t="s">
        <v>922</v>
      </c>
      <c r="AG49" s="33" t="s">
        <v>923</v>
      </c>
      <c r="AH49" s="33" t="s">
        <v>116</v>
      </c>
      <c r="AI49" s="33" t="s">
        <v>924</v>
      </c>
      <c r="AJ49" s="33" t="s">
        <v>925</v>
      </c>
      <c r="AK49" s="33" t="s">
        <v>926</v>
      </c>
      <c r="AL49" s="45">
        <v>41952.688194444439</v>
      </c>
      <c r="AM49" s="33" t="s">
        <v>120</v>
      </c>
      <c r="AN49" s="33" t="s">
        <v>164</v>
      </c>
      <c r="AO49" s="45">
        <v>41952.688194444439</v>
      </c>
      <c r="AP49" s="33" t="s">
        <v>927</v>
      </c>
    </row>
    <row r="50" spans="1:42" ht="65.099999999999994" hidden="1" customHeight="1" x14ac:dyDescent="0.25">
      <c r="A50" s="22" t="s">
        <v>327</v>
      </c>
      <c r="B50" s="21" t="s">
        <v>912</v>
      </c>
      <c r="C50" s="21" t="s">
        <v>928</v>
      </c>
      <c r="D50" s="21" t="s">
        <v>929</v>
      </c>
      <c r="E50" s="21" t="s">
        <v>170</v>
      </c>
      <c r="F50" s="22">
        <v>302400</v>
      </c>
      <c r="G50" s="39" t="s">
        <v>930</v>
      </c>
      <c r="H50" s="39">
        <v>60000</v>
      </c>
      <c r="I50" s="34" t="s">
        <v>931</v>
      </c>
      <c r="J50" s="34">
        <v>30000</v>
      </c>
      <c r="K50" s="35" t="s">
        <v>932</v>
      </c>
      <c r="L50" s="35">
        <v>150000</v>
      </c>
      <c r="M50" s="40" t="s">
        <v>916</v>
      </c>
      <c r="N50" s="40">
        <v>40000</v>
      </c>
      <c r="O50" s="36" t="s">
        <v>615</v>
      </c>
      <c r="P50" s="36">
        <v>22400</v>
      </c>
      <c r="Q50" s="37">
        <f>1-R50</f>
        <v>0.92592592592592593</v>
      </c>
      <c r="R50" s="37">
        <f>P50/F50</f>
        <v>7.407407407407407E-2</v>
      </c>
      <c r="S50" s="38">
        <f>F50/T50</f>
        <v>3.024</v>
      </c>
      <c r="T50" s="21" t="str">
        <f>V50</f>
        <v>100000</v>
      </c>
      <c r="U50" s="21" t="s">
        <v>176</v>
      </c>
      <c r="V50" s="21" t="s">
        <v>259</v>
      </c>
      <c r="W50" s="21" t="s">
        <v>157</v>
      </c>
      <c r="X50" s="21" t="s">
        <v>157</v>
      </c>
      <c r="Y50" s="21" t="s">
        <v>933</v>
      </c>
      <c r="Z50" s="21" t="s">
        <v>181</v>
      </c>
      <c r="AA50" s="21" t="s">
        <v>934</v>
      </c>
      <c r="AB50" s="29">
        <v>42005</v>
      </c>
      <c r="AC50" s="29">
        <v>42369</v>
      </c>
      <c r="AD50" s="21" t="s">
        <v>935</v>
      </c>
      <c r="AE50" s="21" t="s">
        <v>936</v>
      </c>
      <c r="AF50" s="21" t="s">
        <v>937</v>
      </c>
      <c r="AG50" s="21" t="s">
        <v>938</v>
      </c>
      <c r="AH50" s="21" t="s">
        <v>116</v>
      </c>
      <c r="AI50" s="21" t="s">
        <v>924</v>
      </c>
      <c r="AJ50" s="21" t="s">
        <v>925</v>
      </c>
      <c r="AK50" s="21" t="s">
        <v>926</v>
      </c>
      <c r="AL50" s="29">
        <v>41952.702777777777</v>
      </c>
      <c r="AM50" s="21" t="s">
        <v>120</v>
      </c>
      <c r="AN50" s="21" t="s">
        <v>164</v>
      </c>
      <c r="AO50" s="29">
        <v>41952.702777777777</v>
      </c>
      <c r="AP50" s="21" t="s">
        <v>927</v>
      </c>
    </row>
    <row r="51" spans="1:42" ht="65.099999999999994" hidden="1" customHeight="1" x14ac:dyDescent="0.25">
      <c r="A51" s="22" t="s">
        <v>939</v>
      </c>
      <c r="B51" s="21" t="s">
        <v>780</v>
      </c>
      <c r="C51" s="21" t="s">
        <v>940</v>
      </c>
      <c r="D51" s="21" t="s">
        <v>941</v>
      </c>
      <c r="E51" s="21" t="s">
        <v>170</v>
      </c>
      <c r="F51" s="22">
        <v>0</v>
      </c>
      <c r="G51" s="23" t="s">
        <v>942</v>
      </c>
      <c r="H51" s="23">
        <v>0</v>
      </c>
      <c r="I51" s="24" t="s">
        <v>825</v>
      </c>
      <c r="J51" s="24">
        <v>0</v>
      </c>
      <c r="K51" s="25" t="s">
        <v>157</v>
      </c>
      <c r="L51" s="25">
        <v>0</v>
      </c>
      <c r="M51" s="26" t="s">
        <v>157</v>
      </c>
      <c r="N51" s="26">
        <v>0</v>
      </c>
      <c r="O51" s="27" t="s">
        <v>157</v>
      </c>
      <c r="P51" s="27">
        <v>0</v>
      </c>
      <c r="Q51" s="28"/>
      <c r="R51" s="28"/>
      <c r="S51" s="28"/>
      <c r="T51" s="21" t="s">
        <v>943</v>
      </c>
      <c r="U51" s="21" t="s">
        <v>176</v>
      </c>
      <c r="V51" s="21" t="s">
        <v>176</v>
      </c>
      <c r="W51" s="21" t="s">
        <v>157</v>
      </c>
      <c r="X51" s="21" t="s">
        <v>157</v>
      </c>
      <c r="Y51" s="21" t="s">
        <v>944</v>
      </c>
      <c r="Z51" s="21" t="s">
        <v>181</v>
      </c>
      <c r="AA51" s="21" t="s">
        <v>945</v>
      </c>
      <c r="AB51" s="29">
        <v>42005</v>
      </c>
      <c r="AC51" s="29">
        <v>42369</v>
      </c>
      <c r="AD51" s="21" t="s">
        <v>157</v>
      </c>
      <c r="AE51" s="21" t="s">
        <v>946</v>
      </c>
      <c r="AF51" s="21" t="s">
        <v>947</v>
      </c>
      <c r="AG51" s="21" t="s">
        <v>948</v>
      </c>
      <c r="AH51" s="21" t="s">
        <v>187</v>
      </c>
      <c r="AI51" s="21" t="s">
        <v>949</v>
      </c>
      <c r="AJ51" s="21" t="s">
        <v>950</v>
      </c>
      <c r="AK51" s="21" t="s">
        <v>951</v>
      </c>
      <c r="AL51" s="29">
        <v>41952.722222222219</v>
      </c>
      <c r="AM51" s="21" t="s">
        <v>120</v>
      </c>
      <c r="AN51" s="21" t="s">
        <v>164</v>
      </c>
      <c r="AO51" s="29">
        <v>41953.37777777778</v>
      </c>
      <c r="AP51" s="21" t="s">
        <v>797</v>
      </c>
    </row>
    <row r="52" spans="1:42" ht="65.099999999999994" hidden="1" customHeight="1" x14ac:dyDescent="0.25">
      <c r="A52" s="22" t="s">
        <v>327</v>
      </c>
      <c r="B52" s="21" t="s">
        <v>912</v>
      </c>
      <c r="C52" s="21" t="s">
        <v>952</v>
      </c>
      <c r="D52" s="21" t="s">
        <v>953</v>
      </c>
      <c r="E52" s="21" t="s">
        <v>29</v>
      </c>
      <c r="F52" s="22">
        <v>583200</v>
      </c>
      <c r="G52" s="39" t="s">
        <v>954</v>
      </c>
      <c r="H52" s="39">
        <v>240000</v>
      </c>
      <c r="I52" s="34" t="s">
        <v>955</v>
      </c>
      <c r="J52" s="34">
        <v>160000</v>
      </c>
      <c r="K52" s="35" t="s">
        <v>956</v>
      </c>
      <c r="L52" s="35">
        <v>100000</v>
      </c>
      <c r="M52" s="40" t="s">
        <v>916</v>
      </c>
      <c r="N52" s="40">
        <v>40000</v>
      </c>
      <c r="O52" s="36" t="s">
        <v>957</v>
      </c>
      <c r="P52" s="36">
        <v>43200</v>
      </c>
      <c r="Q52" s="37">
        <f>1-R52</f>
        <v>0.92592592592592593</v>
      </c>
      <c r="R52" s="37">
        <f>P52/F52</f>
        <v>7.407407407407407E-2</v>
      </c>
      <c r="S52" s="38">
        <f>F52/T52</f>
        <v>44.519083969465647</v>
      </c>
      <c r="T52" s="21" t="s">
        <v>958</v>
      </c>
      <c r="U52" s="21" t="s">
        <v>176</v>
      </c>
      <c r="V52" s="21" t="s">
        <v>959</v>
      </c>
      <c r="W52" s="21" t="s">
        <v>218</v>
      </c>
      <c r="X52" s="21" t="s">
        <v>960</v>
      </c>
      <c r="Y52" s="21" t="s">
        <v>961</v>
      </c>
      <c r="Z52" s="21" t="s">
        <v>110</v>
      </c>
      <c r="AA52" s="21" t="s">
        <v>962</v>
      </c>
      <c r="AB52" s="29">
        <v>42005</v>
      </c>
      <c r="AC52" s="29">
        <v>42369</v>
      </c>
      <c r="AD52" s="21" t="s">
        <v>963</v>
      </c>
      <c r="AE52" s="21" t="s">
        <v>964</v>
      </c>
      <c r="AF52" s="21" t="s">
        <v>965</v>
      </c>
      <c r="AG52" s="21" t="s">
        <v>966</v>
      </c>
      <c r="AH52" s="21" t="s">
        <v>116</v>
      </c>
      <c r="AI52" s="21" t="s">
        <v>924</v>
      </c>
      <c r="AJ52" s="21" t="s">
        <v>925</v>
      </c>
      <c r="AK52" s="21" t="s">
        <v>926</v>
      </c>
      <c r="AL52" s="29">
        <v>41952.742361111108</v>
      </c>
      <c r="AM52" s="21" t="s">
        <v>120</v>
      </c>
      <c r="AN52" s="21" t="s">
        <v>121</v>
      </c>
      <c r="AO52" s="29">
        <v>41952.742361111108</v>
      </c>
      <c r="AP52" s="21" t="s">
        <v>927</v>
      </c>
    </row>
    <row r="53" spans="1:42" ht="65.099999999999994" hidden="1" customHeight="1" x14ac:dyDescent="0.25">
      <c r="A53" s="22" t="s">
        <v>95</v>
      </c>
      <c r="B53" s="21" t="s">
        <v>780</v>
      </c>
      <c r="C53" s="21" t="s">
        <v>967</v>
      </c>
      <c r="D53" s="21" t="s">
        <v>968</v>
      </c>
      <c r="E53" s="21" t="s">
        <v>125</v>
      </c>
      <c r="F53" s="22">
        <v>13045409</v>
      </c>
      <c r="G53" s="23" t="s">
        <v>969</v>
      </c>
      <c r="H53" s="23">
        <v>10080000</v>
      </c>
      <c r="I53" s="24" t="s">
        <v>970</v>
      </c>
      <c r="J53" s="24">
        <v>855771</v>
      </c>
      <c r="K53" s="25" t="s">
        <v>785</v>
      </c>
      <c r="L53" s="25">
        <v>341850</v>
      </c>
      <c r="M53" s="26" t="s">
        <v>971</v>
      </c>
      <c r="N53" s="26">
        <v>475000</v>
      </c>
      <c r="O53" s="27" t="s">
        <v>825</v>
      </c>
      <c r="P53" s="27">
        <v>1292788</v>
      </c>
      <c r="Q53" s="28"/>
      <c r="R53" s="28"/>
      <c r="S53" s="28"/>
      <c r="T53" s="21" t="s">
        <v>272</v>
      </c>
      <c r="U53" s="21" t="s">
        <v>176</v>
      </c>
      <c r="V53" s="21" t="s">
        <v>972</v>
      </c>
      <c r="W53" s="21" t="s">
        <v>973</v>
      </c>
      <c r="X53" s="21" t="s">
        <v>974</v>
      </c>
      <c r="Y53" s="21" t="s">
        <v>975</v>
      </c>
      <c r="Z53" s="21" t="s">
        <v>134</v>
      </c>
      <c r="AA53" s="21" t="s">
        <v>976</v>
      </c>
      <c r="AB53" s="29">
        <v>42005</v>
      </c>
      <c r="AC53" s="29">
        <v>42369</v>
      </c>
      <c r="AD53" s="21" t="s">
        <v>977</v>
      </c>
      <c r="AE53" s="21" t="s">
        <v>978</v>
      </c>
      <c r="AF53" s="21" t="s">
        <v>979</v>
      </c>
      <c r="AG53" s="21" t="s">
        <v>980</v>
      </c>
      <c r="AH53" s="21" t="s">
        <v>981</v>
      </c>
      <c r="AI53" s="21" t="s">
        <v>794</v>
      </c>
      <c r="AJ53" s="21" t="s">
        <v>795</v>
      </c>
      <c r="AK53" s="21" t="s">
        <v>835</v>
      </c>
      <c r="AL53" s="29">
        <v>41952.753472222219</v>
      </c>
      <c r="AM53" s="21" t="s">
        <v>120</v>
      </c>
      <c r="AN53" s="21" t="s">
        <v>164</v>
      </c>
      <c r="AO53" s="29">
        <v>41952.78402777778</v>
      </c>
      <c r="AP53" s="21" t="s">
        <v>797</v>
      </c>
    </row>
    <row r="54" spans="1:42" ht="65.099999999999994" hidden="1" customHeight="1" x14ac:dyDescent="0.25">
      <c r="A54" s="22" t="s">
        <v>95</v>
      </c>
      <c r="B54" s="21" t="s">
        <v>982</v>
      </c>
      <c r="C54" s="21" t="s">
        <v>983</v>
      </c>
      <c r="D54" s="21" t="s">
        <v>984</v>
      </c>
      <c r="E54" s="21" t="s">
        <v>331</v>
      </c>
      <c r="F54" s="22">
        <v>565000</v>
      </c>
      <c r="G54" s="23" t="s">
        <v>970</v>
      </c>
      <c r="H54" s="23">
        <v>54000</v>
      </c>
      <c r="I54" s="24" t="s">
        <v>985</v>
      </c>
      <c r="J54" s="24">
        <v>60000</v>
      </c>
      <c r="K54" s="25" t="s">
        <v>986</v>
      </c>
      <c r="L54" s="25">
        <v>240000</v>
      </c>
      <c r="M54" s="26" t="s">
        <v>987</v>
      </c>
      <c r="N54" s="26">
        <v>176000</v>
      </c>
      <c r="O54" s="27" t="s">
        <v>988</v>
      </c>
      <c r="P54" s="27">
        <v>35000</v>
      </c>
      <c r="Q54" s="28"/>
      <c r="R54" s="28"/>
      <c r="S54" s="28"/>
      <c r="T54" s="21" t="s">
        <v>989</v>
      </c>
      <c r="U54" s="21" t="s">
        <v>990</v>
      </c>
      <c r="V54" s="21" t="s">
        <v>991</v>
      </c>
      <c r="W54" s="21" t="s">
        <v>992</v>
      </c>
      <c r="X54" s="21" t="s">
        <v>993</v>
      </c>
      <c r="Y54" s="21" t="s">
        <v>994</v>
      </c>
      <c r="Z54" s="21" t="s">
        <v>134</v>
      </c>
      <c r="AA54" s="21" t="s">
        <v>995</v>
      </c>
      <c r="AB54" s="29">
        <v>42005</v>
      </c>
      <c r="AC54" s="29">
        <v>42369</v>
      </c>
      <c r="AD54" s="21" t="s">
        <v>996</v>
      </c>
      <c r="AE54" s="21" t="s">
        <v>997</v>
      </c>
      <c r="AF54" s="21" t="s">
        <v>998</v>
      </c>
      <c r="AG54" s="21" t="s">
        <v>999</v>
      </c>
      <c r="AH54" s="21" t="s">
        <v>187</v>
      </c>
      <c r="AI54" s="21" t="s">
        <v>1000</v>
      </c>
      <c r="AJ54" s="21" t="s">
        <v>1001</v>
      </c>
      <c r="AK54" s="21" t="s">
        <v>1002</v>
      </c>
      <c r="AL54" s="29">
        <v>41952.771527777775</v>
      </c>
      <c r="AM54" s="21" t="s">
        <v>120</v>
      </c>
      <c r="AN54" s="21" t="s">
        <v>265</v>
      </c>
      <c r="AO54" s="29">
        <v>41952.774305555555</v>
      </c>
      <c r="AP54" s="21" t="s">
        <v>1003</v>
      </c>
    </row>
    <row r="55" spans="1:42" ht="65.099999999999994" hidden="1" customHeight="1" x14ac:dyDescent="0.25">
      <c r="A55" s="22" t="s">
        <v>95</v>
      </c>
      <c r="B55" s="21" t="s">
        <v>780</v>
      </c>
      <c r="C55" s="21" t="s">
        <v>1004</v>
      </c>
      <c r="D55" s="21" t="s">
        <v>1005</v>
      </c>
      <c r="E55" s="21" t="s">
        <v>331</v>
      </c>
      <c r="F55" s="22">
        <v>6524302</v>
      </c>
      <c r="G55" s="23" t="s">
        <v>1006</v>
      </c>
      <c r="H55" s="23">
        <v>339318</v>
      </c>
      <c r="I55" s="24" t="s">
        <v>743</v>
      </c>
      <c r="J55" s="24">
        <v>18432</v>
      </c>
      <c r="K55" s="25" t="s">
        <v>1007</v>
      </c>
      <c r="L55" s="25">
        <v>5520000</v>
      </c>
      <c r="M55" s="26" t="s">
        <v>825</v>
      </c>
      <c r="N55" s="26">
        <v>646552</v>
      </c>
      <c r="O55" s="27" t="s">
        <v>157</v>
      </c>
      <c r="P55" s="27">
        <v>0</v>
      </c>
      <c r="Q55" s="28"/>
      <c r="R55" s="28"/>
      <c r="S55" s="28"/>
      <c r="T55" s="21" t="s">
        <v>1008</v>
      </c>
      <c r="U55" s="21" t="s">
        <v>176</v>
      </c>
      <c r="V55" s="21" t="s">
        <v>1009</v>
      </c>
      <c r="W55" s="21" t="s">
        <v>157</v>
      </c>
      <c r="X55" s="21" t="s">
        <v>157</v>
      </c>
      <c r="Y55" s="21" t="s">
        <v>1010</v>
      </c>
      <c r="Z55" s="21" t="s">
        <v>134</v>
      </c>
      <c r="AA55" s="21" t="s">
        <v>1011</v>
      </c>
      <c r="AB55" s="29">
        <v>42005</v>
      </c>
      <c r="AC55" s="29">
        <v>42369</v>
      </c>
      <c r="AD55" s="21" t="s">
        <v>1012</v>
      </c>
      <c r="AE55" s="21" t="s">
        <v>1013</v>
      </c>
      <c r="AF55" s="21" t="s">
        <v>1014</v>
      </c>
      <c r="AG55" s="21" t="s">
        <v>1015</v>
      </c>
      <c r="AH55" s="21" t="s">
        <v>981</v>
      </c>
      <c r="AI55" s="21" t="s">
        <v>794</v>
      </c>
      <c r="AJ55" s="21" t="s">
        <v>795</v>
      </c>
      <c r="AK55" s="21" t="s">
        <v>835</v>
      </c>
      <c r="AL55" s="29">
        <v>41952.775000000001</v>
      </c>
      <c r="AM55" s="21" t="s">
        <v>120</v>
      </c>
      <c r="AN55" s="21" t="s">
        <v>164</v>
      </c>
      <c r="AO55" s="29">
        <v>41952.787499999999</v>
      </c>
      <c r="AP55" s="21" t="s">
        <v>797</v>
      </c>
    </row>
    <row r="56" spans="1:42" ht="65.099999999999994" hidden="1" customHeight="1" x14ac:dyDescent="0.25">
      <c r="A56" s="22" t="s">
        <v>95</v>
      </c>
      <c r="B56" s="21" t="s">
        <v>982</v>
      </c>
      <c r="C56" s="21" t="s">
        <v>1016</v>
      </c>
      <c r="D56" s="21" t="s">
        <v>1017</v>
      </c>
      <c r="E56" s="21" t="s">
        <v>29</v>
      </c>
      <c r="F56" s="22">
        <v>266400</v>
      </c>
      <c r="G56" s="23" t="s">
        <v>970</v>
      </c>
      <c r="H56" s="23">
        <v>18400</v>
      </c>
      <c r="I56" s="24" t="s">
        <v>1018</v>
      </c>
      <c r="J56" s="24">
        <v>182000</v>
      </c>
      <c r="K56" s="25" t="s">
        <v>1019</v>
      </c>
      <c r="L56" s="25">
        <v>40000</v>
      </c>
      <c r="M56" s="26" t="s">
        <v>1020</v>
      </c>
      <c r="N56" s="26">
        <v>6000</v>
      </c>
      <c r="O56" s="27" t="s">
        <v>988</v>
      </c>
      <c r="P56" s="27">
        <v>20000</v>
      </c>
      <c r="Q56" s="28"/>
      <c r="R56" s="28"/>
      <c r="S56" s="28"/>
      <c r="T56" s="21" t="s">
        <v>1021</v>
      </c>
      <c r="U56" s="21" t="s">
        <v>1022</v>
      </c>
      <c r="V56" s="21" t="s">
        <v>1023</v>
      </c>
      <c r="W56" s="21" t="s">
        <v>1024</v>
      </c>
      <c r="X56" s="21" t="s">
        <v>1025</v>
      </c>
      <c r="Y56" s="21" t="s">
        <v>1026</v>
      </c>
      <c r="Z56" s="21" t="s">
        <v>110</v>
      </c>
      <c r="AA56" s="21" t="s">
        <v>1027</v>
      </c>
      <c r="AB56" s="29">
        <v>42005</v>
      </c>
      <c r="AC56" s="29">
        <v>42369</v>
      </c>
      <c r="AD56" s="21" t="s">
        <v>157</v>
      </c>
      <c r="AE56" s="21" t="s">
        <v>1028</v>
      </c>
      <c r="AF56" s="21" t="s">
        <v>1029</v>
      </c>
      <c r="AG56" s="21" t="s">
        <v>1030</v>
      </c>
      <c r="AH56" s="21" t="s">
        <v>187</v>
      </c>
      <c r="AI56" s="21" t="s">
        <v>1000</v>
      </c>
      <c r="AJ56" s="21" t="s">
        <v>1001</v>
      </c>
      <c r="AK56" s="21" t="s">
        <v>1002</v>
      </c>
      <c r="AL56" s="29">
        <v>41952.808333333334</v>
      </c>
      <c r="AM56" s="21" t="s">
        <v>120</v>
      </c>
      <c r="AN56" s="21" t="s">
        <v>265</v>
      </c>
      <c r="AO56" s="29">
        <v>41953.642361111109</v>
      </c>
      <c r="AP56" s="21" t="s">
        <v>1031</v>
      </c>
    </row>
    <row r="57" spans="1:42" ht="65.099999999999994" hidden="1" customHeight="1" x14ac:dyDescent="0.25">
      <c r="A57" s="22" t="s">
        <v>95</v>
      </c>
      <c r="B57" s="21" t="s">
        <v>507</v>
      </c>
      <c r="C57" s="21" t="s">
        <v>1032</v>
      </c>
      <c r="D57" s="21" t="s">
        <v>1033</v>
      </c>
      <c r="E57" s="21" t="s">
        <v>29</v>
      </c>
      <c r="F57" s="22">
        <v>1000000</v>
      </c>
      <c r="G57" s="23" t="s">
        <v>510</v>
      </c>
      <c r="H57" s="23">
        <v>18000</v>
      </c>
      <c r="I57" s="24" t="s">
        <v>1034</v>
      </c>
      <c r="J57" s="24">
        <v>700000</v>
      </c>
      <c r="K57" s="25" t="s">
        <v>1035</v>
      </c>
      <c r="L57" s="25">
        <v>200000</v>
      </c>
      <c r="M57" s="26" t="s">
        <v>513</v>
      </c>
      <c r="N57" s="26">
        <v>12000</v>
      </c>
      <c r="O57" s="27" t="s">
        <v>1036</v>
      </c>
      <c r="P57" s="27">
        <v>70000</v>
      </c>
      <c r="Q57" s="28"/>
      <c r="R57" s="28"/>
      <c r="S57" s="28"/>
      <c r="T57" s="21" t="s">
        <v>721</v>
      </c>
      <c r="U57" s="21" t="s">
        <v>1037</v>
      </c>
      <c r="V57" s="21" t="s">
        <v>1038</v>
      </c>
      <c r="W57" s="21" t="s">
        <v>1039</v>
      </c>
      <c r="X57" s="21" t="s">
        <v>1040</v>
      </c>
      <c r="Y57" s="21" t="s">
        <v>1041</v>
      </c>
      <c r="Z57" s="21" t="s">
        <v>110</v>
      </c>
      <c r="AA57" s="21" t="s">
        <v>1042</v>
      </c>
      <c r="AB57" s="29">
        <v>42005</v>
      </c>
      <c r="AC57" s="29">
        <v>42185</v>
      </c>
      <c r="AD57" s="21" t="s">
        <v>157</v>
      </c>
      <c r="AE57" s="21" t="s">
        <v>1043</v>
      </c>
      <c r="AF57" s="21" t="s">
        <v>1044</v>
      </c>
      <c r="AG57" s="21" t="s">
        <v>1045</v>
      </c>
      <c r="AH57" s="21" t="s">
        <v>116</v>
      </c>
      <c r="AI57" s="21" t="s">
        <v>524</v>
      </c>
      <c r="AJ57" s="21" t="s">
        <v>525</v>
      </c>
      <c r="AK57" s="21" t="s">
        <v>526</v>
      </c>
      <c r="AL57" s="29">
        <v>41952.878472222219</v>
      </c>
      <c r="AM57" s="21" t="s">
        <v>120</v>
      </c>
      <c r="AN57" s="21" t="s">
        <v>121</v>
      </c>
      <c r="AO57" s="29">
        <v>41952.890972222223</v>
      </c>
      <c r="AP57" s="21" t="s">
        <v>527</v>
      </c>
    </row>
    <row r="58" spans="1:42" ht="65.099999999999994" hidden="1" customHeight="1" x14ac:dyDescent="0.25">
      <c r="A58" s="22" t="s">
        <v>192</v>
      </c>
      <c r="B58" s="21" t="s">
        <v>1046</v>
      </c>
      <c r="C58" s="21" t="s">
        <v>1047</v>
      </c>
      <c r="D58" s="21" t="s">
        <v>1048</v>
      </c>
      <c r="E58" s="21" t="s">
        <v>29</v>
      </c>
      <c r="F58" s="22">
        <v>165850</v>
      </c>
      <c r="G58" s="23" t="s">
        <v>1049</v>
      </c>
      <c r="H58" s="23">
        <v>30000</v>
      </c>
      <c r="I58" s="24" t="s">
        <v>1050</v>
      </c>
      <c r="J58" s="24">
        <v>60000</v>
      </c>
      <c r="K58" s="25" t="s">
        <v>1051</v>
      </c>
      <c r="L58" s="25">
        <v>15000</v>
      </c>
      <c r="M58" s="26" t="s">
        <v>1052</v>
      </c>
      <c r="N58" s="26">
        <v>50000</v>
      </c>
      <c r="O58" s="27" t="s">
        <v>1053</v>
      </c>
      <c r="P58" s="27">
        <v>10850</v>
      </c>
      <c r="Q58" s="28"/>
      <c r="R58" s="28"/>
      <c r="S58" s="28"/>
      <c r="T58" s="21" t="s">
        <v>600</v>
      </c>
      <c r="U58" s="21" t="s">
        <v>495</v>
      </c>
      <c r="V58" s="21" t="s">
        <v>152</v>
      </c>
      <c r="W58" s="21" t="s">
        <v>721</v>
      </c>
      <c r="X58" s="21" t="s">
        <v>1054</v>
      </c>
      <c r="Y58" s="21" t="s">
        <v>1055</v>
      </c>
      <c r="Z58" s="21" t="s">
        <v>110</v>
      </c>
      <c r="AA58" s="21" t="s">
        <v>1056</v>
      </c>
      <c r="AB58" s="29">
        <v>42036</v>
      </c>
      <c r="AC58" s="29">
        <v>42338</v>
      </c>
      <c r="AD58" s="21" t="s">
        <v>1057</v>
      </c>
      <c r="AE58" s="21" t="s">
        <v>1058</v>
      </c>
      <c r="AF58" s="21" t="s">
        <v>1059</v>
      </c>
      <c r="AG58" s="21" t="s">
        <v>1060</v>
      </c>
      <c r="AH58" s="21" t="s">
        <v>116</v>
      </c>
      <c r="AI58" s="21" t="s">
        <v>1061</v>
      </c>
      <c r="AJ58" s="21" t="s">
        <v>1062</v>
      </c>
      <c r="AK58" s="21" t="s">
        <v>1063</v>
      </c>
      <c r="AL58" s="29">
        <v>41952.936111111107</v>
      </c>
      <c r="AM58" s="21" t="s">
        <v>120</v>
      </c>
      <c r="AN58" s="21" t="s">
        <v>164</v>
      </c>
      <c r="AO58" s="29">
        <v>41952.936111111107</v>
      </c>
      <c r="AP58" s="21" t="s">
        <v>1064</v>
      </c>
    </row>
    <row r="59" spans="1:42" ht="65.099999999999994" hidden="1" customHeight="1" x14ac:dyDescent="0.25">
      <c r="A59" s="22" t="s">
        <v>95</v>
      </c>
      <c r="B59" s="21" t="s">
        <v>507</v>
      </c>
      <c r="C59" s="21" t="s">
        <v>1065</v>
      </c>
      <c r="D59" s="21" t="s">
        <v>1066</v>
      </c>
      <c r="E59" s="21" t="s">
        <v>29</v>
      </c>
      <c r="F59" s="22">
        <v>557600</v>
      </c>
      <c r="G59" s="23" t="s">
        <v>1067</v>
      </c>
      <c r="H59" s="23">
        <v>15600</v>
      </c>
      <c r="I59" s="24" t="s">
        <v>1068</v>
      </c>
      <c r="J59" s="24">
        <v>500000</v>
      </c>
      <c r="K59" s="25" t="s">
        <v>513</v>
      </c>
      <c r="L59" s="25">
        <v>6000</v>
      </c>
      <c r="M59" s="26" t="s">
        <v>1036</v>
      </c>
      <c r="N59" s="26">
        <v>36000</v>
      </c>
      <c r="O59" s="27" t="s">
        <v>157</v>
      </c>
      <c r="P59" s="27">
        <v>0</v>
      </c>
      <c r="Q59" s="28"/>
      <c r="R59" s="28"/>
      <c r="S59" s="28"/>
      <c r="T59" s="21" t="s">
        <v>721</v>
      </c>
      <c r="U59" s="21" t="s">
        <v>1037</v>
      </c>
      <c r="V59" s="21" t="s">
        <v>1038</v>
      </c>
      <c r="W59" s="21" t="s">
        <v>1039</v>
      </c>
      <c r="X59" s="21" t="s">
        <v>1069</v>
      </c>
      <c r="Y59" s="21" t="s">
        <v>1070</v>
      </c>
      <c r="Z59" s="21" t="s">
        <v>110</v>
      </c>
      <c r="AA59" s="21" t="s">
        <v>1071</v>
      </c>
      <c r="AB59" s="29">
        <v>42005</v>
      </c>
      <c r="AC59" s="29">
        <v>42185</v>
      </c>
      <c r="AD59" s="21" t="s">
        <v>157</v>
      </c>
      <c r="AE59" s="21" t="s">
        <v>1072</v>
      </c>
      <c r="AF59" s="21" t="s">
        <v>1073</v>
      </c>
      <c r="AG59" s="21" t="s">
        <v>1074</v>
      </c>
      <c r="AH59" s="21" t="s">
        <v>116</v>
      </c>
      <c r="AI59" s="21" t="s">
        <v>524</v>
      </c>
      <c r="AJ59" s="21" t="s">
        <v>525</v>
      </c>
      <c r="AK59" s="21" t="s">
        <v>526</v>
      </c>
      <c r="AL59" s="29">
        <v>41952.907638888886</v>
      </c>
      <c r="AM59" s="21" t="s">
        <v>120</v>
      </c>
      <c r="AN59" s="21" t="s">
        <v>121</v>
      </c>
      <c r="AO59" s="29">
        <v>41952.910416666666</v>
      </c>
      <c r="AP59" s="21" t="s">
        <v>527</v>
      </c>
    </row>
    <row r="60" spans="1:42" ht="65.099999999999994" hidden="1" customHeight="1" x14ac:dyDescent="0.25">
      <c r="A60" s="22" t="s">
        <v>192</v>
      </c>
      <c r="B60" s="21" t="s">
        <v>1046</v>
      </c>
      <c r="C60" s="21" t="s">
        <v>1075</v>
      </c>
      <c r="D60" s="21" t="s">
        <v>1076</v>
      </c>
      <c r="E60" s="21" t="s">
        <v>29</v>
      </c>
      <c r="F60" s="22">
        <v>271253</v>
      </c>
      <c r="G60" s="23" t="s">
        <v>1077</v>
      </c>
      <c r="H60" s="23">
        <v>218508</v>
      </c>
      <c r="I60" s="24" t="s">
        <v>576</v>
      </c>
      <c r="J60" s="24">
        <v>10000</v>
      </c>
      <c r="K60" s="25" t="s">
        <v>1078</v>
      </c>
      <c r="L60" s="25">
        <v>25000</v>
      </c>
      <c r="M60" s="26" t="s">
        <v>1079</v>
      </c>
      <c r="N60" s="26">
        <v>17745</v>
      </c>
      <c r="O60" s="27" t="s">
        <v>157</v>
      </c>
      <c r="P60" s="27">
        <v>0</v>
      </c>
      <c r="Q60" s="28"/>
      <c r="R60" s="28"/>
      <c r="S60" s="28"/>
      <c r="T60" s="21" t="s">
        <v>1080</v>
      </c>
      <c r="U60" s="21" t="s">
        <v>1081</v>
      </c>
      <c r="V60" s="21" t="s">
        <v>495</v>
      </c>
      <c r="W60" s="21" t="s">
        <v>1082</v>
      </c>
      <c r="X60" s="21" t="s">
        <v>1083</v>
      </c>
      <c r="Y60" s="21" t="s">
        <v>1084</v>
      </c>
      <c r="Z60" s="21" t="s">
        <v>110</v>
      </c>
      <c r="AA60" s="21" t="s">
        <v>1085</v>
      </c>
      <c r="AB60" s="29">
        <v>42005</v>
      </c>
      <c r="AC60" s="29">
        <v>42369</v>
      </c>
      <c r="AD60" s="21" t="s">
        <v>1086</v>
      </c>
      <c r="AE60" s="21" t="s">
        <v>1087</v>
      </c>
      <c r="AF60" s="21" t="s">
        <v>1088</v>
      </c>
      <c r="AG60" s="21" t="s">
        <v>1089</v>
      </c>
      <c r="AH60" s="21" t="s">
        <v>116</v>
      </c>
      <c r="AI60" s="21" t="s">
        <v>1061</v>
      </c>
      <c r="AJ60" s="21" t="s">
        <v>1062</v>
      </c>
      <c r="AK60" s="21" t="s">
        <v>1063</v>
      </c>
      <c r="AL60" s="29">
        <v>41952.945833333331</v>
      </c>
      <c r="AM60" s="21" t="s">
        <v>120</v>
      </c>
      <c r="AN60" s="21" t="s">
        <v>164</v>
      </c>
      <c r="AO60" s="29">
        <v>41952.945833333331</v>
      </c>
      <c r="AP60" s="21" t="s">
        <v>1064</v>
      </c>
    </row>
    <row r="61" spans="1:42" ht="65.099999999999994" hidden="1" customHeight="1" x14ac:dyDescent="0.25">
      <c r="A61" s="22" t="s">
        <v>95</v>
      </c>
      <c r="B61" s="21" t="s">
        <v>740</v>
      </c>
      <c r="C61" s="21" t="s">
        <v>1090</v>
      </c>
      <c r="D61" s="21" t="s">
        <v>1091</v>
      </c>
      <c r="E61" s="21" t="s">
        <v>29</v>
      </c>
      <c r="F61" s="22">
        <v>1970450</v>
      </c>
      <c r="G61" s="23" t="s">
        <v>764</v>
      </c>
      <c r="H61" s="23">
        <v>197045</v>
      </c>
      <c r="I61" s="24" t="s">
        <v>1092</v>
      </c>
      <c r="J61" s="24">
        <v>1596065</v>
      </c>
      <c r="K61" s="25" t="s">
        <v>766</v>
      </c>
      <c r="L61" s="25">
        <v>39409</v>
      </c>
      <c r="M61" s="26" t="s">
        <v>1093</v>
      </c>
      <c r="N61" s="26">
        <v>137931</v>
      </c>
      <c r="O61" s="27" t="s">
        <v>157</v>
      </c>
      <c r="P61" s="27">
        <v>0</v>
      </c>
      <c r="Q61" s="28"/>
      <c r="R61" s="28"/>
      <c r="S61" s="28"/>
      <c r="T61" s="21" t="s">
        <v>1094</v>
      </c>
      <c r="U61" s="21" t="s">
        <v>1095</v>
      </c>
      <c r="V61" s="21" t="s">
        <v>1096</v>
      </c>
      <c r="W61" s="21" t="s">
        <v>1097</v>
      </c>
      <c r="X61" s="21" t="s">
        <v>1098</v>
      </c>
      <c r="Y61" s="21" t="s">
        <v>1099</v>
      </c>
      <c r="Z61" s="21" t="s">
        <v>110</v>
      </c>
      <c r="AA61" s="21" t="s">
        <v>1100</v>
      </c>
      <c r="AB61" s="29">
        <v>42005</v>
      </c>
      <c r="AC61" s="29">
        <v>42369</v>
      </c>
      <c r="AD61" s="21" t="s">
        <v>1101</v>
      </c>
      <c r="AE61" s="21" t="s">
        <v>1102</v>
      </c>
      <c r="AF61" s="21" t="s">
        <v>1103</v>
      </c>
      <c r="AG61" s="21" t="s">
        <v>1104</v>
      </c>
      <c r="AH61" s="21" t="s">
        <v>116</v>
      </c>
      <c r="AI61" s="21" t="s">
        <v>758</v>
      </c>
      <c r="AJ61" s="21" t="s">
        <v>759</v>
      </c>
      <c r="AK61" s="21" t="s">
        <v>779</v>
      </c>
      <c r="AL61" s="29">
        <v>41953.19027777778</v>
      </c>
      <c r="AM61" s="21" t="s">
        <v>120</v>
      </c>
      <c r="AN61" s="21" t="s">
        <v>164</v>
      </c>
      <c r="AO61" s="29">
        <v>41953.388194444444</v>
      </c>
      <c r="AP61" s="21" t="s">
        <v>761</v>
      </c>
    </row>
    <row r="62" spans="1:42" ht="65.099999999999994" hidden="1" customHeight="1" x14ac:dyDescent="0.25">
      <c r="A62" s="22" t="s">
        <v>95</v>
      </c>
      <c r="B62" s="21" t="s">
        <v>1105</v>
      </c>
      <c r="C62" s="21" t="s">
        <v>1106</v>
      </c>
      <c r="D62" s="21" t="s">
        <v>1107</v>
      </c>
      <c r="E62" s="21" t="s">
        <v>29</v>
      </c>
      <c r="F62" s="22">
        <v>914900</v>
      </c>
      <c r="G62" s="23" t="s">
        <v>1108</v>
      </c>
      <c r="H62" s="23">
        <v>15000</v>
      </c>
      <c r="I62" s="24" t="s">
        <v>1109</v>
      </c>
      <c r="J62" s="24">
        <v>889700</v>
      </c>
      <c r="K62" s="25" t="s">
        <v>1110</v>
      </c>
      <c r="L62" s="25">
        <v>7500</v>
      </c>
      <c r="M62" s="26" t="s">
        <v>1111</v>
      </c>
      <c r="N62" s="26">
        <v>2700</v>
      </c>
      <c r="O62" s="27" t="s">
        <v>157</v>
      </c>
      <c r="P62" s="27">
        <v>0</v>
      </c>
      <c r="Q62" s="28"/>
      <c r="R62" s="28"/>
      <c r="S62" s="28"/>
      <c r="T62" s="21" t="s">
        <v>1112</v>
      </c>
      <c r="U62" s="21" t="s">
        <v>1113</v>
      </c>
      <c r="V62" s="21" t="s">
        <v>221</v>
      </c>
      <c r="W62" s="21" t="s">
        <v>1114</v>
      </c>
      <c r="X62" s="21" t="s">
        <v>1115</v>
      </c>
      <c r="Y62" s="21" t="s">
        <v>1116</v>
      </c>
      <c r="Z62" s="21" t="s">
        <v>110</v>
      </c>
      <c r="AA62" s="21" t="s">
        <v>1117</v>
      </c>
      <c r="AB62" s="29">
        <v>42005</v>
      </c>
      <c r="AC62" s="29">
        <v>42369</v>
      </c>
      <c r="AD62" s="21" t="s">
        <v>157</v>
      </c>
      <c r="AE62" s="21" t="s">
        <v>1118</v>
      </c>
      <c r="AF62" s="21" t="s">
        <v>1119</v>
      </c>
      <c r="AG62" s="21" t="s">
        <v>1120</v>
      </c>
      <c r="AH62" s="21" t="s">
        <v>116</v>
      </c>
      <c r="AI62" s="21" t="s">
        <v>1121</v>
      </c>
      <c r="AJ62" s="21" t="s">
        <v>1122</v>
      </c>
      <c r="AK62" s="21" t="s">
        <v>1123</v>
      </c>
      <c r="AL62" s="29">
        <v>41953.338888888888</v>
      </c>
      <c r="AM62" s="21" t="s">
        <v>120</v>
      </c>
      <c r="AN62" s="21" t="s">
        <v>265</v>
      </c>
      <c r="AO62" s="29">
        <v>41953.34652777778</v>
      </c>
      <c r="AP62" s="21" t="s">
        <v>1124</v>
      </c>
    </row>
    <row r="63" spans="1:42" ht="65.099999999999994" hidden="1" customHeight="1" x14ac:dyDescent="0.25">
      <c r="A63" s="22" t="s">
        <v>95</v>
      </c>
      <c r="B63" s="21" t="s">
        <v>1105</v>
      </c>
      <c r="C63" s="21" t="s">
        <v>1125</v>
      </c>
      <c r="D63" s="21" t="s">
        <v>1126</v>
      </c>
      <c r="E63" s="21" t="s">
        <v>29</v>
      </c>
      <c r="F63" s="22">
        <v>1067000</v>
      </c>
      <c r="G63" s="23" t="s">
        <v>1127</v>
      </c>
      <c r="H63" s="23">
        <v>30000</v>
      </c>
      <c r="I63" s="24" t="s">
        <v>1128</v>
      </c>
      <c r="J63" s="24">
        <v>915000</v>
      </c>
      <c r="K63" s="25" t="s">
        <v>1129</v>
      </c>
      <c r="L63" s="25">
        <v>102000</v>
      </c>
      <c r="M63" s="26" t="s">
        <v>1130</v>
      </c>
      <c r="N63" s="26">
        <v>20000</v>
      </c>
      <c r="O63" s="27" t="s">
        <v>157</v>
      </c>
      <c r="P63" s="27">
        <v>0</v>
      </c>
      <c r="Q63" s="28"/>
      <c r="R63" s="28"/>
      <c r="S63" s="28"/>
      <c r="T63" s="21" t="s">
        <v>1131</v>
      </c>
      <c r="U63" s="21" t="s">
        <v>1132</v>
      </c>
      <c r="V63" s="21" t="s">
        <v>1133</v>
      </c>
      <c r="W63" s="21" t="s">
        <v>1133</v>
      </c>
      <c r="X63" s="21" t="s">
        <v>1134</v>
      </c>
      <c r="Y63" s="21" t="s">
        <v>1135</v>
      </c>
      <c r="Z63" s="21" t="s">
        <v>110</v>
      </c>
      <c r="AA63" s="21" t="s">
        <v>1136</v>
      </c>
      <c r="AB63" s="29">
        <v>42005</v>
      </c>
      <c r="AC63" s="29">
        <v>42369</v>
      </c>
      <c r="AD63" s="21" t="s">
        <v>1137</v>
      </c>
      <c r="AE63" s="21" t="s">
        <v>1138</v>
      </c>
      <c r="AF63" s="21" t="s">
        <v>1139</v>
      </c>
      <c r="AG63" s="21" t="s">
        <v>1140</v>
      </c>
      <c r="AH63" s="21" t="s">
        <v>116</v>
      </c>
      <c r="AI63" s="21" t="s">
        <v>1121</v>
      </c>
      <c r="AJ63" s="21" t="s">
        <v>1122</v>
      </c>
      <c r="AK63" s="21" t="s">
        <v>1123</v>
      </c>
      <c r="AL63" s="29">
        <v>41953.345833333333</v>
      </c>
      <c r="AM63" s="21" t="s">
        <v>120</v>
      </c>
      <c r="AN63" s="21" t="s">
        <v>265</v>
      </c>
      <c r="AO63" s="29">
        <v>41953.345833333333</v>
      </c>
      <c r="AP63" s="21" t="s">
        <v>1124</v>
      </c>
    </row>
    <row r="64" spans="1:42" ht="65.099999999999994" hidden="1" customHeight="1" x14ac:dyDescent="0.25">
      <c r="A64" s="22" t="s">
        <v>95</v>
      </c>
      <c r="B64" s="21" t="s">
        <v>1105</v>
      </c>
      <c r="C64" s="21" t="s">
        <v>1141</v>
      </c>
      <c r="D64" s="21" t="s">
        <v>1142</v>
      </c>
      <c r="E64" s="21" t="s">
        <v>29</v>
      </c>
      <c r="F64" s="22">
        <v>346250</v>
      </c>
      <c r="G64" s="23" t="s">
        <v>1143</v>
      </c>
      <c r="H64" s="23">
        <v>25000</v>
      </c>
      <c r="I64" s="24" t="s">
        <v>1144</v>
      </c>
      <c r="J64" s="24">
        <v>300000</v>
      </c>
      <c r="K64" s="25" t="s">
        <v>1145</v>
      </c>
      <c r="L64" s="25">
        <v>11250</v>
      </c>
      <c r="M64" s="26" t="s">
        <v>1146</v>
      </c>
      <c r="N64" s="26">
        <v>10000</v>
      </c>
      <c r="O64" s="27" t="s">
        <v>157</v>
      </c>
      <c r="P64" s="27">
        <v>0</v>
      </c>
      <c r="Q64" s="28"/>
      <c r="R64" s="28"/>
      <c r="S64" s="28"/>
      <c r="T64" s="21" t="s">
        <v>1147</v>
      </c>
      <c r="U64" s="21" t="s">
        <v>1148</v>
      </c>
      <c r="V64" s="21" t="s">
        <v>1149</v>
      </c>
      <c r="W64" s="21" t="s">
        <v>1149</v>
      </c>
      <c r="X64" s="21" t="s">
        <v>1150</v>
      </c>
      <c r="Y64" s="21" t="s">
        <v>1151</v>
      </c>
      <c r="Z64" s="21" t="s">
        <v>110</v>
      </c>
      <c r="AA64" s="21" t="s">
        <v>1152</v>
      </c>
      <c r="AB64" s="29">
        <v>42005</v>
      </c>
      <c r="AC64" s="29">
        <v>42369</v>
      </c>
      <c r="AD64" s="21" t="s">
        <v>157</v>
      </c>
      <c r="AE64" s="21" t="s">
        <v>1153</v>
      </c>
      <c r="AF64" s="21" t="s">
        <v>1154</v>
      </c>
      <c r="AG64" s="21" t="s">
        <v>1155</v>
      </c>
      <c r="AH64" s="21" t="s">
        <v>116</v>
      </c>
      <c r="AI64" s="21" t="s">
        <v>1121</v>
      </c>
      <c r="AJ64" s="21" t="s">
        <v>1122</v>
      </c>
      <c r="AK64" s="21" t="s">
        <v>1123</v>
      </c>
      <c r="AL64" s="29">
        <v>41953.356249999997</v>
      </c>
      <c r="AM64" s="21" t="s">
        <v>120</v>
      </c>
      <c r="AN64" s="21" t="s">
        <v>265</v>
      </c>
      <c r="AO64" s="29">
        <v>41953.356249999997</v>
      </c>
      <c r="AP64" s="21" t="s">
        <v>1124</v>
      </c>
    </row>
    <row r="65" spans="1:42" ht="65.099999999999994" hidden="1" customHeight="1" x14ac:dyDescent="0.25">
      <c r="A65" s="22" t="s">
        <v>95</v>
      </c>
      <c r="B65" s="21" t="s">
        <v>1105</v>
      </c>
      <c r="C65" s="21" t="s">
        <v>1156</v>
      </c>
      <c r="D65" s="21" t="s">
        <v>1157</v>
      </c>
      <c r="E65" s="21" t="s">
        <v>29</v>
      </c>
      <c r="F65" s="22">
        <v>865000</v>
      </c>
      <c r="G65" s="23" t="s">
        <v>1158</v>
      </c>
      <c r="H65" s="23">
        <v>30000</v>
      </c>
      <c r="I65" s="24" t="s">
        <v>1159</v>
      </c>
      <c r="J65" s="24">
        <v>800000</v>
      </c>
      <c r="K65" s="25" t="s">
        <v>1160</v>
      </c>
      <c r="L65" s="25">
        <v>15000</v>
      </c>
      <c r="M65" s="26" t="s">
        <v>1130</v>
      </c>
      <c r="N65" s="26">
        <v>20000</v>
      </c>
      <c r="O65" s="27" t="s">
        <v>157</v>
      </c>
      <c r="P65" s="27">
        <v>0</v>
      </c>
      <c r="Q65" s="28"/>
      <c r="R65" s="28"/>
      <c r="S65" s="28"/>
      <c r="T65" s="21" t="s">
        <v>1161</v>
      </c>
      <c r="U65" s="21" t="s">
        <v>1162</v>
      </c>
      <c r="V65" s="21" t="s">
        <v>1163</v>
      </c>
      <c r="W65" s="21" t="s">
        <v>1163</v>
      </c>
      <c r="X65" s="21" t="s">
        <v>1134</v>
      </c>
      <c r="Y65" s="21" t="s">
        <v>1164</v>
      </c>
      <c r="Z65" s="21" t="s">
        <v>110</v>
      </c>
      <c r="AA65" s="21" t="s">
        <v>1165</v>
      </c>
      <c r="AB65" s="29">
        <v>42005</v>
      </c>
      <c r="AC65" s="29">
        <v>42369</v>
      </c>
      <c r="AD65" s="21" t="s">
        <v>157</v>
      </c>
      <c r="AE65" s="21" t="s">
        <v>1166</v>
      </c>
      <c r="AF65" s="21" t="s">
        <v>1167</v>
      </c>
      <c r="AG65" s="21" t="s">
        <v>1168</v>
      </c>
      <c r="AH65" s="21" t="s">
        <v>116</v>
      </c>
      <c r="AI65" s="21" t="s">
        <v>1121</v>
      </c>
      <c r="AJ65" s="21" t="s">
        <v>1122</v>
      </c>
      <c r="AK65" s="21" t="s">
        <v>1123</v>
      </c>
      <c r="AL65" s="29">
        <v>41953.362499999996</v>
      </c>
      <c r="AM65" s="21" t="s">
        <v>120</v>
      </c>
      <c r="AN65" s="21" t="s">
        <v>265</v>
      </c>
      <c r="AO65" s="29">
        <v>41953.362499999996</v>
      </c>
      <c r="AP65" s="21" t="s">
        <v>1124</v>
      </c>
    </row>
    <row r="66" spans="1:42" ht="65.099999999999994" hidden="1" customHeight="1" x14ac:dyDescent="0.25">
      <c r="A66" s="22" t="s">
        <v>95</v>
      </c>
      <c r="B66" s="21" t="s">
        <v>1169</v>
      </c>
      <c r="C66" s="21" t="s">
        <v>1170</v>
      </c>
      <c r="D66" s="21" t="s">
        <v>1171</v>
      </c>
      <c r="E66" s="21" t="s">
        <v>29</v>
      </c>
      <c r="F66" s="22">
        <v>128000</v>
      </c>
      <c r="G66" s="23" t="s">
        <v>1172</v>
      </c>
      <c r="H66" s="23">
        <v>11800</v>
      </c>
      <c r="I66" s="24" t="s">
        <v>1173</v>
      </c>
      <c r="J66" s="24">
        <v>115000</v>
      </c>
      <c r="K66" s="25" t="s">
        <v>1174</v>
      </c>
      <c r="L66" s="25">
        <v>1200</v>
      </c>
      <c r="M66" s="26" t="s">
        <v>157</v>
      </c>
      <c r="N66" s="26">
        <v>0</v>
      </c>
      <c r="O66" s="27" t="s">
        <v>157</v>
      </c>
      <c r="P66" s="27">
        <v>0</v>
      </c>
      <c r="Q66" s="28"/>
      <c r="R66" s="28"/>
      <c r="S66" s="28"/>
      <c r="T66" s="21" t="s">
        <v>1175</v>
      </c>
      <c r="U66" s="21" t="s">
        <v>176</v>
      </c>
      <c r="V66" s="21" t="s">
        <v>176</v>
      </c>
      <c r="W66" s="21" t="s">
        <v>157</v>
      </c>
      <c r="X66" s="21" t="s">
        <v>157</v>
      </c>
      <c r="Y66" s="21" t="s">
        <v>1176</v>
      </c>
      <c r="Z66" s="21" t="s">
        <v>110</v>
      </c>
      <c r="AA66" s="21" t="s">
        <v>1177</v>
      </c>
      <c r="AB66" s="29">
        <v>42005</v>
      </c>
      <c r="AC66" s="29">
        <v>42124</v>
      </c>
      <c r="AD66" s="21" t="s">
        <v>157</v>
      </c>
      <c r="AE66" s="21" t="s">
        <v>1178</v>
      </c>
      <c r="AF66" s="21" t="s">
        <v>1179</v>
      </c>
      <c r="AG66" s="21" t="s">
        <v>1180</v>
      </c>
      <c r="AH66" s="21" t="s">
        <v>116</v>
      </c>
      <c r="AI66" s="21" t="s">
        <v>1181</v>
      </c>
      <c r="AJ66" s="21" t="s">
        <v>1182</v>
      </c>
      <c r="AK66" s="21" t="s">
        <v>1183</v>
      </c>
      <c r="AL66" s="29">
        <v>41953.387499999997</v>
      </c>
      <c r="AM66" s="21" t="s">
        <v>120</v>
      </c>
      <c r="AN66" s="21" t="s">
        <v>265</v>
      </c>
      <c r="AO66" s="29">
        <v>41953.387499999997</v>
      </c>
      <c r="AP66" s="21" t="s">
        <v>1182</v>
      </c>
    </row>
    <row r="67" spans="1:42" ht="65.099999999999994" hidden="1" customHeight="1" x14ac:dyDescent="0.25">
      <c r="A67" s="22" t="s">
        <v>166</v>
      </c>
      <c r="B67" s="21" t="s">
        <v>780</v>
      </c>
      <c r="C67" s="21" t="s">
        <v>1184</v>
      </c>
      <c r="D67" s="21" t="s">
        <v>1185</v>
      </c>
      <c r="E67" s="21" t="s">
        <v>29</v>
      </c>
      <c r="F67" s="22">
        <v>950000</v>
      </c>
      <c r="G67" s="23" t="s">
        <v>1186</v>
      </c>
      <c r="H67" s="23">
        <v>170000</v>
      </c>
      <c r="I67" s="24" t="s">
        <v>1187</v>
      </c>
      <c r="J67" s="24">
        <v>693600</v>
      </c>
      <c r="K67" s="25" t="s">
        <v>1188</v>
      </c>
      <c r="L67" s="25">
        <v>86400</v>
      </c>
      <c r="M67" s="26" t="s">
        <v>157</v>
      </c>
      <c r="N67" s="26">
        <v>0</v>
      </c>
      <c r="O67" s="27" t="s">
        <v>157</v>
      </c>
      <c r="P67" s="27">
        <v>0</v>
      </c>
      <c r="Q67" s="28"/>
      <c r="R67" s="28"/>
      <c r="S67" s="28"/>
      <c r="T67" s="21" t="s">
        <v>1189</v>
      </c>
      <c r="U67" s="21" t="s">
        <v>1190</v>
      </c>
      <c r="V67" s="21" t="s">
        <v>176</v>
      </c>
      <c r="W67" s="21" t="s">
        <v>1191</v>
      </c>
      <c r="X67" s="21" t="s">
        <v>1192</v>
      </c>
      <c r="Y67" s="21" t="s">
        <v>1193</v>
      </c>
      <c r="Z67" s="21" t="s">
        <v>110</v>
      </c>
      <c r="AA67" s="21" t="s">
        <v>1194</v>
      </c>
      <c r="AB67" s="29">
        <v>42005</v>
      </c>
      <c r="AC67" s="29">
        <v>42369</v>
      </c>
      <c r="AD67" s="21" t="s">
        <v>1195</v>
      </c>
      <c r="AE67" s="21" t="s">
        <v>1196</v>
      </c>
      <c r="AF67" s="21" t="s">
        <v>1197</v>
      </c>
      <c r="AG67" s="21" t="s">
        <v>1198</v>
      </c>
      <c r="AH67" s="21" t="s">
        <v>116</v>
      </c>
      <c r="AI67" s="21" t="s">
        <v>879</v>
      </c>
      <c r="AJ67" s="21" t="s">
        <v>880</v>
      </c>
      <c r="AK67" s="21" t="s">
        <v>881</v>
      </c>
      <c r="AL67" s="29">
        <v>41953.383333333331</v>
      </c>
      <c r="AM67" s="21" t="s">
        <v>120</v>
      </c>
      <c r="AN67" s="21" t="s">
        <v>164</v>
      </c>
      <c r="AO67" s="29">
        <v>41953.423611111109</v>
      </c>
      <c r="AP67" s="21" t="s">
        <v>797</v>
      </c>
    </row>
    <row r="68" spans="1:42" ht="65.099999999999994" hidden="1" customHeight="1" x14ac:dyDescent="0.25">
      <c r="A68" s="22" t="s">
        <v>95</v>
      </c>
      <c r="B68" s="21" t="s">
        <v>1199</v>
      </c>
      <c r="C68" s="21" t="s">
        <v>1200</v>
      </c>
      <c r="D68" s="21" t="s">
        <v>1201</v>
      </c>
      <c r="E68" s="21" t="s">
        <v>331</v>
      </c>
      <c r="F68" s="22">
        <v>375000</v>
      </c>
      <c r="G68" s="23" t="s">
        <v>669</v>
      </c>
      <c r="H68" s="23">
        <v>70000</v>
      </c>
      <c r="I68" s="24" t="s">
        <v>405</v>
      </c>
      <c r="J68" s="24">
        <v>260000</v>
      </c>
      <c r="K68" s="25" t="s">
        <v>1202</v>
      </c>
      <c r="L68" s="25">
        <v>15000</v>
      </c>
      <c r="M68" s="26" t="s">
        <v>200</v>
      </c>
      <c r="N68" s="26">
        <v>30000</v>
      </c>
      <c r="O68" s="27" t="s">
        <v>157</v>
      </c>
      <c r="P68" s="27">
        <v>0</v>
      </c>
      <c r="Q68" s="28"/>
      <c r="R68" s="28"/>
      <c r="S68" s="28"/>
      <c r="T68" s="21" t="s">
        <v>178</v>
      </c>
      <c r="U68" s="21" t="s">
        <v>1203</v>
      </c>
      <c r="V68" s="21" t="s">
        <v>1204</v>
      </c>
      <c r="W68" s="21" t="s">
        <v>1205</v>
      </c>
      <c r="X68" s="21" t="s">
        <v>391</v>
      </c>
      <c r="Y68" s="21" t="s">
        <v>1206</v>
      </c>
      <c r="Z68" s="21" t="s">
        <v>134</v>
      </c>
      <c r="AA68" s="21" t="s">
        <v>1207</v>
      </c>
      <c r="AB68" s="29">
        <v>42005</v>
      </c>
      <c r="AC68" s="29">
        <v>42369</v>
      </c>
      <c r="AD68" s="21" t="s">
        <v>1208</v>
      </c>
      <c r="AE68" s="21" t="s">
        <v>1209</v>
      </c>
      <c r="AF68" s="21" t="s">
        <v>1210</v>
      </c>
      <c r="AG68" s="21" t="s">
        <v>1211</v>
      </c>
      <c r="AH68" s="21" t="s">
        <v>116</v>
      </c>
      <c r="AI68" s="21" t="s">
        <v>1212</v>
      </c>
      <c r="AJ68" s="21" t="s">
        <v>1213</v>
      </c>
      <c r="AK68" s="21" t="s">
        <v>1214</v>
      </c>
      <c r="AL68" s="29">
        <v>41953.410416666666</v>
      </c>
      <c r="AM68" s="21" t="s">
        <v>120</v>
      </c>
      <c r="AN68" s="21" t="s">
        <v>164</v>
      </c>
      <c r="AO68" s="29">
        <v>41953.417361111111</v>
      </c>
      <c r="AP68" s="21" t="s">
        <v>1215</v>
      </c>
    </row>
    <row r="69" spans="1:42" ht="65.099999999999994" hidden="1" customHeight="1" x14ac:dyDescent="0.25">
      <c r="A69" s="22" t="s">
        <v>95</v>
      </c>
      <c r="B69" s="21" t="s">
        <v>4</v>
      </c>
      <c r="C69" s="21" t="s">
        <v>1216</v>
      </c>
      <c r="D69" s="21" t="s">
        <v>1217</v>
      </c>
      <c r="E69" s="21" t="s">
        <v>29</v>
      </c>
      <c r="F69" s="22">
        <v>1001890</v>
      </c>
      <c r="G69" s="23" t="s">
        <v>1218</v>
      </c>
      <c r="H69" s="23">
        <v>715203</v>
      </c>
      <c r="I69" s="24" t="s">
        <v>1219</v>
      </c>
      <c r="J69" s="24">
        <v>98249</v>
      </c>
      <c r="K69" s="25" t="s">
        <v>1220</v>
      </c>
      <c r="L69" s="25">
        <v>122894</v>
      </c>
      <c r="M69" s="26" t="s">
        <v>1221</v>
      </c>
      <c r="N69" s="26">
        <v>65544</v>
      </c>
      <c r="O69" s="27" t="s">
        <v>157</v>
      </c>
      <c r="P69" s="27">
        <v>0</v>
      </c>
      <c r="Q69" s="28"/>
      <c r="R69" s="28"/>
      <c r="S69" s="28"/>
      <c r="T69" s="21" t="s">
        <v>1222</v>
      </c>
      <c r="U69" s="21" t="s">
        <v>1223</v>
      </c>
      <c r="V69" s="21" t="s">
        <v>1224</v>
      </c>
      <c r="W69" s="21" t="s">
        <v>1225</v>
      </c>
      <c r="X69" s="21" t="s">
        <v>1226</v>
      </c>
      <c r="Y69" s="21" t="s">
        <v>1227</v>
      </c>
      <c r="Z69" s="21" t="s">
        <v>110</v>
      </c>
      <c r="AA69" s="21" t="s">
        <v>1228</v>
      </c>
      <c r="AB69" s="29">
        <v>42005</v>
      </c>
      <c r="AC69" s="29">
        <v>42369</v>
      </c>
      <c r="AD69" s="21" t="s">
        <v>38</v>
      </c>
      <c r="AE69" s="21" t="s">
        <v>1229</v>
      </c>
      <c r="AF69" s="21" t="s">
        <v>1230</v>
      </c>
      <c r="AG69" s="21" t="s">
        <v>1231</v>
      </c>
      <c r="AH69" s="21" t="s">
        <v>116</v>
      </c>
      <c r="AI69" s="21" t="s">
        <v>1232</v>
      </c>
      <c r="AJ69" s="21" t="s">
        <v>1233</v>
      </c>
      <c r="AK69" s="21" t="s">
        <v>1234</v>
      </c>
      <c r="AL69" s="29">
        <v>41953.41805555555</v>
      </c>
      <c r="AM69" s="21" t="s">
        <v>120</v>
      </c>
      <c r="AN69" s="21" t="s">
        <v>164</v>
      </c>
      <c r="AO69" s="29">
        <v>41953.424999999996</v>
      </c>
      <c r="AP69" s="21" t="s">
        <v>1235</v>
      </c>
    </row>
    <row r="70" spans="1:42" ht="65.099999999999994" hidden="1" customHeight="1" x14ac:dyDescent="0.25">
      <c r="A70" s="22" t="s">
        <v>166</v>
      </c>
      <c r="B70" s="21" t="s">
        <v>1236</v>
      </c>
      <c r="C70" s="21" t="s">
        <v>1237</v>
      </c>
      <c r="D70" s="21" t="s">
        <v>1238</v>
      </c>
      <c r="E70" s="21" t="s">
        <v>1239</v>
      </c>
      <c r="F70" s="22">
        <v>0</v>
      </c>
      <c r="G70" s="23" t="s">
        <v>157</v>
      </c>
      <c r="H70" s="23">
        <v>0</v>
      </c>
      <c r="I70" s="24" t="s">
        <v>157</v>
      </c>
      <c r="J70" s="24">
        <v>0</v>
      </c>
      <c r="K70" s="25" t="s">
        <v>157</v>
      </c>
      <c r="L70" s="25">
        <v>0</v>
      </c>
      <c r="M70" s="26" t="s">
        <v>157</v>
      </c>
      <c r="N70" s="26">
        <v>0</v>
      </c>
      <c r="O70" s="27" t="s">
        <v>157</v>
      </c>
      <c r="P70" s="27">
        <v>0</v>
      </c>
      <c r="Q70" s="28"/>
      <c r="R70" s="28"/>
      <c r="S70" s="28"/>
      <c r="T70" s="21" t="s">
        <v>1240</v>
      </c>
      <c r="U70" s="21" t="s">
        <v>1241</v>
      </c>
      <c r="V70" s="21" t="s">
        <v>1242</v>
      </c>
      <c r="W70" s="21" t="s">
        <v>1243</v>
      </c>
      <c r="X70" s="21" t="s">
        <v>1244</v>
      </c>
      <c r="Y70" s="21" t="s">
        <v>1245</v>
      </c>
      <c r="Z70" s="21" t="s">
        <v>134</v>
      </c>
      <c r="AA70" s="21" t="s">
        <v>1246</v>
      </c>
      <c r="AB70" s="29">
        <v>42005</v>
      </c>
      <c r="AC70" s="29">
        <v>42369</v>
      </c>
      <c r="AD70" s="21" t="s">
        <v>1247</v>
      </c>
      <c r="AE70" s="21" t="s">
        <v>1248</v>
      </c>
      <c r="AF70" s="21" t="s">
        <v>1249</v>
      </c>
      <c r="AG70" s="21" t="s">
        <v>1250</v>
      </c>
      <c r="AH70" s="21" t="s">
        <v>116</v>
      </c>
      <c r="AI70" s="21" t="s">
        <v>1251</v>
      </c>
      <c r="AJ70" s="21" t="s">
        <v>1252</v>
      </c>
      <c r="AK70" s="21" t="s">
        <v>1253</v>
      </c>
      <c r="AL70" s="29">
        <v>41953.414583333331</v>
      </c>
      <c r="AM70" s="21" t="s">
        <v>120</v>
      </c>
      <c r="AN70" s="21" t="s">
        <v>164</v>
      </c>
      <c r="AO70" s="29">
        <v>41953.538194444445</v>
      </c>
      <c r="AP70" s="21" t="s">
        <v>1254</v>
      </c>
    </row>
    <row r="71" spans="1:42" ht="65.099999999999994" hidden="1" customHeight="1" x14ac:dyDescent="0.25">
      <c r="A71" s="22" t="s">
        <v>95</v>
      </c>
      <c r="B71" s="21" t="s">
        <v>1255</v>
      </c>
      <c r="C71" s="21" t="s">
        <v>1256</v>
      </c>
      <c r="D71" s="21" t="s">
        <v>1257</v>
      </c>
      <c r="E71" s="21" t="s">
        <v>29</v>
      </c>
      <c r="F71" s="22">
        <v>283178</v>
      </c>
      <c r="G71" s="23" t="s">
        <v>895</v>
      </c>
      <c r="H71" s="23">
        <v>26640</v>
      </c>
      <c r="I71" s="24" t="s">
        <v>1258</v>
      </c>
      <c r="J71" s="24">
        <v>190750</v>
      </c>
      <c r="K71" s="25" t="s">
        <v>894</v>
      </c>
      <c r="L71" s="25">
        <v>26563</v>
      </c>
      <c r="M71" s="26" t="s">
        <v>1259</v>
      </c>
      <c r="N71" s="26">
        <v>18000</v>
      </c>
      <c r="O71" s="27" t="s">
        <v>1260</v>
      </c>
      <c r="P71" s="27">
        <v>21225</v>
      </c>
      <c r="Q71" s="28"/>
      <c r="R71" s="28"/>
      <c r="S71" s="28"/>
      <c r="T71" s="21" t="s">
        <v>1261</v>
      </c>
      <c r="U71" s="21" t="s">
        <v>1262</v>
      </c>
      <c r="V71" s="21" t="s">
        <v>1263</v>
      </c>
      <c r="W71" s="21" t="s">
        <v>1264</v>
      </c>
      <c r="X71" s="21" t="s">
        <v>1265</v>
      </c>
      <c r="Y71" s="21" t="s">
        <v>1266</v>
      </c>
      <c r="Z71" s="21" t="s">
        <v>110</v>
      </c>
      <c r="AA71" s="21" t="s">
        <v>1267</v>
      </c>
      <c r="AB71" s="29">
        <v>42005</v>
      </c>
      <c r="AC71" s="29">
        <v>42368</v>
      </c>
      <c r="AD71" s="21" t="s">
        <v>1268</v>
      </c>
      <c r="AE71" s="21" t="s">
        <v>1269</v>
      </c>
      <c r="AF71" s="21" t="s">
        <v>1270</v>
      </c>
      <c r="AG71" s="21" t="s">
        <v>1271</v>
      </c>
      <c r="AH71" s="21" t="s">
        <v>116</v>
      </c>
      <c r="AI71" s="21" t="s">
        <v>1272</v>
      </c>
      <c r="AJ71" s="21" t="s">
        <v>1273</v>
      </c>
      <c r="AK71" s="21" t="s">
        <v>1274</v>
      </c>
      <c r="AL71" s="29">
        <v>41953.427083333328</v>
      </c>
      <c r="AM71" s="21" t="s">
        <v>120</v>
      </c>
      <c r="AN71" s="21" t="s">
        <v>164</v>
      </c>
      <c r="AO71" s="29">
        <v>41953.552777777775</v>
      </c>
      <c r="AP71" s="21" t="s">
        <v>1275</v>
      </c>
    </row>
    <row r="72" spans="1:42" ht="65.099999999999994" hidden="1" customHeight="1" x14ac:dyDescent="0.25">
      <c r="A72" s="22" t="s">
        <v>95</v>
      </c>
      <c r="B72" s="21" t="s">
        <v>1276</v>
      </c>
      <c r="C72" s="21" t="s">
        <v>1277</v>
      </c>
      <c r="D72" s="21" t="s">
        <v>1278</v>
      </c>
      <c r="E72" s="21" t="s">
        <v>331</v>
      </c>
      <c r="F72" s="22">
        <v>856000</v>
      </c>
      <c r="G72" s="23" t="s">
        <v>424</v>
      </c>
      <c r="H72" s="23">
        <v>647400</v>
      </c>
      <c r="I72" s="24" t="s">
        <v>1279</v>
      </c>
      <c r="J72" s="24">
        <v>31000</v>
      </c>
      <c r="K72" s="25" t="s">
        <v>425</v>
      </c>
      <c r="L72" s="25">
        <v>124500</v>
      </c>
      <c r="M72" s="26" t="s">
        <v>1280</v>
      </c>
      <c r="N72" s="26">
        <v>8100</v>
      </c>
      <c r="O72" s="27" t="s">
        <v>426</v>
      </c>
      <c r="P72" s="27">
        <v>45000</v>
      </c>
      <c r="Q72" s="28"/>
      <c r="R72" s="28"/>
      <c r="S72" s="28"/>
      <c r="T72" s="21" t="s">
        <v>1281</v>
      </c>
      <c r="U72" s="21" t="s">
        <v>1282</v>
      </c>
      <c r="V72" s="21" t="s">
        <v>749</v>
      </c>
      <c r="W72" s="21" t="s">
        <v>152</v>
      </c>
      <c r="X72" s="21" t="s">
        <v>1283</v>
      </c>
      <c r="Y72" s="21" t="s">
        <v>1284</v>
      </c>
      <c r="Z72" s="21" t="s">
        <v>134</v>
      </c>
      <c r="AA72" s="21" t="s">
        <v>1285</v>
      </c>
      <c r="AB72" s="29">
        <v>42005</v>
      </c>
      <c r="AC72" s="29">
        <v>42369</v>
      </c>
      <c r="AD72" s="21" t="s">
        <v>1286</v>
      </c>
      <c r="AE72" s="21" t="s">
        <v>1287</v>
      </c>
      <c r="AF72" s="21" t="s">
        <v>1288</v>
      </c>
      <c r="AG72" s="21" t="s">
        <v>1289</v>
      </c>
      <c r="AH72" s="21" t="s">
        <v>116</v>
      </c>
      <c r="AI72" s="21" t="s">
        <v>1290</v>
      </c>
      <c r="AJ72" s="21" t="s">
        <v>1291</v>
      </c>
      <c r="AK72" s="21" t="s">
        <v>1292</v>
      </c>
      <c r="AL72" s="29">
        <v>41953.447916666664</v>
      </c>
      <c r="AM72" s="21" t="s">
        <v>120</v>
      </c>
      <c r="AN72" s="21" t="s">
        <v>164</v>
      </c>
      <c r="AO72" s="29">
        <v>41953.886111111111</v>
      </c>
      <c r="AP72" s="21" t="s">
        <v>441</v>
      </c>
    </row>
    <row r="73" spans="1:42" ht="65.099999999999994" hidden="1" customHeight="1" x14ac:dyDescent="0.25">
      <c r="A73" s="22" t="s">
        <v>95</v>
      </c>
      <c r="B73" s="21" t="s">
        <v>4</v>
      </c>
      <c r="C73" s="21" t="s">
        <v>1293</v>
      </c>
      <c r="D73" s="21" t="s">
        <v>1294</v>
      </c>
      <c r="E73" s="21" t="s">
        <v>29</v>
      </c>
      <c r="F73" s="22">
        <v>1127358</v>
      </c>
      <c r="G73" s="23" t="s">
        <v>1218</v>
      </c>
      <c r="H73" s="23">
        <v>936931</v>
      </c>
      <c r="I73" s="24" t="s">
        <v>1295</v>
      </c>
      <c r="J73" s="24">
        <v>144844</v>
      </c>
      <c r="K73" s="25" t="s">
        <v>1221</v>
      </c>
      <c r="L73" s="25">
        <v>45583</v>
      </c>
      <c r="M73" s="26" t="s">
        <v>157</v>
      </c>
      <c r="N73" s="26">
        <v>0</v>
      </c>
      <c r="O73" s="27" t="s">
        <v>157</v>
      </c>
      <c r="P73" s="27">
        <v>0</v>
      </c>
      <c r="Q73" s="28"/>
      <c r="R73" s="28"/>
      <c r="S73" s="28"/>
      <c r="T73" s="21" t="s">
        <v>1296</v>
      </c>
      <c r="U73" s="21" t="s">
        <v>1297</v>
      </c>
      <c r="V73" s="21" t="s">
        <v>1298</v>
      </c>
      <c r="W73" s="21" t="s">
        <v>1299</v>
      </c>
      <c r="X73" s="21" t="s">
        <v>1300</v>
      </c>
      <c r="Y73" s="21" t="s">
        <v>1301</v>
      </c>
      <c r="Z73" s="21" t="s">
        <v>110</v>
      </c>
      <c r="AA73" s="21" t="s">
        <v>1302</v>
      </c>
      <c r="AB73" s="29">
        <v>42005</v>
      </c>
      <c r="AC73" s="29">
        <v>42369</v>
      </c>
      <c r="AD73" s="21" t="s">
        <v>1303</v>
      </c>
      <c r="AE73" s="21" t="s">
        <v>1304</v>
      </c>
      <c r="AF73" s="21" t="s">
        <v>1305</v>
      </c>
      <c r="AG73" s="21" t="s">
        <v>1306</v>
      </c>
      <c r="AH73" s="21" t="s">
        <v>116</v>
      </c>
      <c r="AI73" s="21" t="s">
        <v>1232</v>
      </c>
      <c r="AJ73" s="21" t="s">
        <v>1233</v>
      </c>
      <c r="AK73" s="21" t="s">
        <v>1234</v>
      </c>
      <c r="AL73" s="29">
        <v>41953.436805555553</v>
      </c>
      <c r="AM73" s="21" t="s">
        <v>120</v>
      </c>
      <c r="AN73" s="21" t="s">
        <v>121</v>
      </c>
      <c r="AO73" s="29">
        <v>41953.4375</v>
      </c>
      <c r="AP73" s="21" t="s">
        <v>1235</v>
      </c>
    </row>
    <row r="74" spans="1:42" ht="65.099999999999994" hidden="1" customHeight="1" x14ac:dyDescent="0.25">
      <c r="A74" s="22" t="s">
        <v>95</v>
      </c>
      <c r="B74" s="21" t="s">
        <v>1255</v>
      </c>
      <c r="C74" s="21" t="s">
        <v>1307</v>
      </c>
      <c r="D74" s="21" t="s">
        <v>1308</v>
      </c>
      <c r="E74" s="21" t="s">
        <v>29</v>
      </c>
      <c r="F74" s="22">
        <v>283178</v>
      </c>
      <c r="G74" s="23" t="s">
        <v>895</v>
      </c>
      <c r="H74" s="23">
        <v>27240</v>
      </c>
      <c r="I74" s="24" t="s">
        <v>1258</v>
      </c>
      <c r="J74" s="24">
        <v>204375</v>
      </c>
      <c r="K74" s="25" t="s">
        <v>1309</v>
      </c>
      <c r="L74" s="25">
        <v>26563</v>
      </c>
      <c r="M74" s="26" t="s">
        <v>1310</v>
      </c>
      <c r="N74" s="26">
        <v>25000</v>
      </c>
      <c r="O74" s="27" t="s">
        <v>157</v>
      </c>
      <c r="P74" s="27">
        <v>0</v>
      </c>
      <c r="Q74" s="28"/>
      <c r="R74" s="28"/>
      <c r="S74" s="28"/>
      <c r="T74" s="21" t="s">
        <v>177</v>
      </c>
      <c r="U74" s="21" t="s">
        <v>1311</v>
      </c>
      <c r="V74" s="21" t="s">
        <v>601</v>
      </c>
      <c r="W74" s="21" t="s">
        <v>1312</v>
      </c>
      <c r="X74" s="21" t="s">
        <v>1313</v>
      </c>
      <c r="Y74" s="21" t="s">
        <v>1314</v>
      </c>
      <c r="Z74" s="21" t="s">
        <v>110</v>
      </c>
      <c r="AA74" s="21" t="s">
        <v>1315</v>
      </c>
      <c r="AB74" s="29">
        <v>42064</v>
      </c>
      <c r="AC74" s="29">
        <v>42247</v>
      </c>
      <c r="AD74" s="21" t="s">
        <v>977</v>
      </c>
      <c r="AE74" s="21" t="s">
        <v>1316</v>
      </c>
      <c r="AF74" s="21" t="s">
        <v>1317</v>
      </c>
      <c r="AG74" s="21" t="s">
        <v>1318</v>
      </c>
      <c r="AH74" s="21" t="s">
        <v>116</v>
      </c>
      <c r="AI74" s="21" t="s">
        <v>1272</v>
      </c>
      <c r="AJ74" s="21" t="s">
        <v>1273</v>
      </c>
      <c r="AK74" s="21" t="s">
        <v>1319</v>
      </c>
      <c r="AL74" s="29">
        <v>41953.436805555553</v>
      </c>
      <c r="AM74" s="21" t="s">
        <v>120</v>
      </c>
      <c r="AN74" s="21" t="s">
        <v>164</v>
      </c>
      <c r="AO74" s="29">
        <v>41953.538888888885</v>
      </c>
      <c r="AP74" s="21" t="s">
        <v>1275</v>
      </c>
    </row>
    <row r="75" spans="1:42" ht="65.099999999999994" hidden="1" customHeight="1" x14ac:dyDescent="0.25">
      <c r="A75" s="22" t="s">
        <v>95</v>
      </c>
      <c r="B75" s="21" t="s">
        <v>592</v>
      </c>
      <c r="C75" s="21" t="s">
        <v>1320</v>
      </c>
      <c r="D75" s="21" t="s">
        <v>1321</v>
      </c>
      <c r="E75" s="21" t="s">
        <v>29</v>
      </c>
      <c r="F75" s="22">
        <v>1400000</v>
      </c>
      <c r="G75" s="23" t="s">
        <v>1322</v>
      </c>
      <c r="H75" s="23">
        <v>35000</v>
      </c>
      <c r="I75" s="24" t="s">
        <v>1323</v>
      </c>
      <c r="J75" s="24">
        <v>1260000</v>
      </c>
      <c r="K75" s="25" t="s">
        <v>599</v>
      </c>
      <c r="L75" s="25">
        <v>25000</v>
      </c>
      <c r="M75" s="26" t="s">
        <v>1324</v>
      </c>
      <c r="N75" s="26">
        <v>80000</v>
      </c>
      <c r="O75" s="27" t="s">
        <v>157</v>
      </c>
      <c r="P75" s="27">
        <v>0</v>
      </c>
      <c r="Q75" s="28"/>
      <c r="R75" s="28"/>
      <c r="S75" s="28"/>
      <c r="T75" s="21" t="s">
        <v>1325</v>
      </c>
      <c r="U75" s="21" t="s">
        <v>1326</v>
      </c>
      <c r="V75" s="21" t="s">
        <v>1327</v>
      </c>
      <c r="W75" s="21" t="s">
        <v>157</v>
      </c>
      <c r="X75" s="21" t="s">
        <v>157</v>
      </c>
      <c r="Y75" s="21" t="s">
        <v>1328</v>
      </c>
      <c r="Z75" s="21" t="s">
        <v>110</v>
      </c>
      <c r="AA75" s="21" t="s">
        <v>1329</v>
      </c>
      <c r="AB75" s="29">
        <v>42005</v>
      </c>
      <c r="AC75" s="29">
        <v>42369</v>
      </c>
      <c r="AD75" s="21" t="s">
        <v>157</v>
      </c>
      <c r="AE75" s="21" t="s">
        <v>1330</v>
      </c>
      <c r="AF75" s="21" t="s">
        <v>1331</v>
      </c>
      <c r="AG75" s="21" t="s">
        <v>1332</v>
      </c>
      <c r="AH75" s="21" t="s">
        <v>116</v>
      </c>
      <c r="AI75" s="21" t="s">
        <v>607</v>
      </c>
      <c r="AJ75" s="21" t="s">
        <v>608</v>
      </c>
      <c r="AK75" s="21" t="s">
        <v>609</v>
      </c>
      <c r="AL75" s="29">
        <v>41953.461111111108</v>
      </c>
      <c r="AM75" s="21" t="s">
        <v>120</v>
      </c>
      <c r="AN75" s="21" t="s">
        <v>164</v>
      </c>
      <c r="AO75" s="29">
        <v>41953.929861111108</v>
      </c>
      <c r="AP75" s="21" t="s">
        <v>610</v>
      </c>
    </row>
    <row r="76" spans="1:42" ht="65.099999999999994" hidden="1" customHeight="1" x14ac:dyDescent="0.25">
      <c r="A76" s="22" t="s">
        <v>95</v>
      </c>
      <c r="B76" s="21" t="s">
        <v>421</v>
      </c>
      <c r="C76" s="21" t="s">
        <v>1333</v>
      </c>
      <c r="D76" s="21" t="s">
        <v>1334</v>
      </c>
      <c r="E76" s="21" t="s">
        <v>29</v>
      </c>
      <c r="F76" s="22">
        <v>210000</v>
      </c>
      <c r="G76" s="23" t="s">
        <v>1335</v>
      </c>
      <c r="H76" s="23">
        <v>145000</v>
      </c>
      <c r="I76" s="24" t="s">
        <v>669</v>
      </c>
      <c r="J76" s="24">
        <v>40000</v>
      </c>
      <c r="K76" s="25" t="s">
        <v>670</v>
      </c>
      <c r="L76" s="25">
        <v>25000</v>
      </c>
      <c r="M76" s="26" t="s">
        <v>157</v>
      </c>
      <c r="N76" s="26">
        <v>0</v>
      </c>
      <c r="O76" s="27" t="s">
        <v>157</v>
      </c>
      <c r="P76" s="27">
        <v>0</v>
      </c>
      <c r="Q76" s="28"/>
      <c r="R76" s="28"/>
      <c r="S76" s="28"/>
      <c r="T76" s="21" t="s">
        <v>1336</v>
      </c>
      <c r="U76" s="21" t="s">
        <v>1337</v>
      </c>
      <c r="V76" s="21" t="s">
        <v>721</v>
      </c>
      <c r="W76" s="21" t="s">
        <v>157</v>
      </c>
      <c r="X76" s="21" t="s">
        <v>1338</v>
      </c>
      <c r="Y76" s="21" t="s">
        <v>1339</v>
      </c>
      <c r="Z76" s="21" t="s">
        <v>110</v>
      </c>
      <c r="AA76" s="21" t="s">
        <v>1340</v>
      </c>
      <c r="AB76" s="29">
        <v>42005</v>
      </c>
      <c r="AC76" s="29">
        <v>42369</v>
      </c>
      <c r="AD76" s="21" t="s">
        <v>1341</v>
      </c>
      <c r="AE76" s="21" t="s">
        <v>1342</v>
      </c>
      <c r="AF76" s="21" t="s">
        <v>1343</v>
      </c>
      <c r="AG76" s="21" t="s">
        <v>1344</v>
      </c>
      <c r="AH76" s="21" t="s">
        <v>116</v>
      </c>
      <c r="AI76" s="21" t="s">
        <v>438</v>
      </c>
      <c r="AJ76" s="21" t="s">
        <v>439</v>
      </c>
      <c r="AK76" s="21" t="s">
        <v>1345</v>
      </c>
      <c r="AL76" s="29">
        <v>41953.476388888885</v>
      </c>
      <c r="AM76" s="21" t="s">
        <v>120</v>
      </c>
      <c r="AN76" s="21" t="s">
        <v>265</v>
      </c>
      <c r="AO76" s="29">
        <v>41953.895833333328</v>
      </c>
      <c r="AP76" s="21" t="s">
        <v>441</v>
      </c>
    </row>
    <row r="77" spans="1:42" ht="65.099999999999994" hidden="1" customHeight="1" x14ac:dyDescent="0.25">
      <c r="A77" s="22" t="s">
        <v>95</v>
      </c>
      <c r="B77" s="21" t="s">
        <v>798</v>
      </c>
      <c r="C77" s="21" t="s">
        <v>1346</v>
      </c>
      <c r="D77" s="21" t="s">
        <v>1347</v>
      </c>
      <c r="E77" s="21" t="s">
        <v>331</v>
      </c>
      <c r="F77" s="22">
        <v>208586</v>
      </c>
      <c r="G77" s="23" t="s">
        <v>1348</v>
      </c>
      <c r="H77" s="23">
        <v>90000</v>
      </c>
      <c r="I77" s="24" t="s">
        <v>1349</v>
      </c>
      <c r="J77" s="24">
        <v>60000</v>
      </c>
      <c r="K77" s="25" t="s">
        <v>357</v>
      </c>
      <c r="L77" s="25">
        <v>21000</v>
      </c>
      <c r="M77" s="26" t="s">
        <v>802</v>
      </c>
      <c r="N77" s="26">
        <v>23940</v>
      </c>
      <c r="O77" s="27" t="s">
        <v>200</v>
      </c>
      <c r="P77" s="27">
        <v>13646</v>
      </c>
      <c r="Q77" s="28"/>
      <c r="R77" s="28"/>
      <c r="S77" s="28"/>
      <c r="T77" s="21" t="s">
        <v>1350</v>
      </c>
      <c r="U77" s="21" t="s">
        <v>1351</v>
      </c>
      <c r="V77" s="21" t="s">
        <v>1352</v>
      </c>
      <c r="W77" s="21" t="s">
        <v>1353</v>
      </c>
      <c r="X77" s="21" t="s">
        <v>1354</v>
      </c>
      <c r="Y77" s="21" t="s">
        <v>1355</v>
      </c>
      <c r="Z77" s="21" t="s">
        <v>134</v>
      </c>
      <c r="AA77" s="21" t="s">
        <v>1356</v>
      </c>
      <c r="AB77" s="29">
        <v>42005</v>
      </c>
      <c r="AC77" s="29">
        <v>42369</v>
      </c>
      <c r="AD77" s="21" t="s">
        <v>157</v>
      </c>
      <c r="AE77" s="21" t="s">
        <v>1357</v>
      </c>
      <c r="AF77" s="21" t="s">
        <v>1358</v>
      </c>
      <c r="AG77" s="21" t="s">
        <v>1359</v>
      </c>
      <c r="AH77" s="21" t="s">
        <v>187</v>
      </c>
      <c r="AI77" s="21" t="s">
        <v>1360</v>
      </c>
      <c r="AJ77" s="21" t="s">
        <v>814</v>
      </c>
      <c r="AK77" s="21" t="s">
        <v>1361</v>
      </c>
      <c r="AL77" s="29">
        <v>41953.477083333331</v>
      </c>
      <c r="AM77" s="21" t="s">
        <v>120</v>
      </c>
      <c r="AN77" s="21" t="s">
        <v>265</v>
      </c>
      <c r="AO77" s="29">
        <v>41953.477083333331</v>
      </c>
      <c r="AP77" s="21" t="s">
        <v>816</v>
      </c>
    </row>
    <row r="78" spans="1:42" ht="65.099999999999994" hidden="1" customHeight="1" x14ac:dyDescent="0.25">
      <c r="A78" s="22" t="s">
        <v>95</v>
      </c>
      <c r="B78" s="21" t="s">
        <v>798</v>
      </c>
      <c r="C78" s="21" t="s">
        <v>1362</v>
      </c>
      <c r="D78" s="21" t="s">
        <v>1363</v>
      </c>
      <c r="E78" s="21" t="s">
        <v>29</v>
      </c>
      <c r="F78" s="22">
        <v>1403078</v>
      </c>
      <c r="G78" s="23" t="s">
        <v>1364</v>
      </c>
      <c r="H78" s="23">
        <v>555943</v>
      </c>
      <c r="I78" s="24" t="s">
        <v>1365</v>
      </c>
      <c r="J78" s="24">
        <v>293112</v>
      </c>
      <c r="K78" s="25" t="s">
        <v>819</v>
      </c>
      <c r="L78" s="25">
        <v>373835</v>
      </c>
      <c r="M78" s="26" t="s">
        <v>1366</v>
      </c>
      <c r="N78" s="26">
        <v>88398</v>
      </c>
      <c r="O78" s="27" t="s">
        <v>1367</v>
      </c>
      <c r="P78" s="27">
        <v>91790</v>
      </c>
      <c r="Q78" s="28"/>
      <c r="R78" s="28"/>
      <c r="S78" s="28"/>
      <c r="T78" s="21" t="s">
        <v>1368</v>
      </c>
      <c r="U78" s="21" t="s">
        <v>1369</v>
      </c>
      <c r="V78" s="21" t="s">
        <v>1370</v>
      </c>
      <c r="W78" s="21" t="s">
        <v>1371</v>
      </c>
      <c r="X78" s="21" t="s">
        <v>1372</v>
      </c>
      <c r="Y78" s="21" t="s">
        <v>1373</v>
      </c>
      <c r="Z78" s="21" t="s">
        <v>110</v>
      </c>
      <c r="AA78" s="21" t="s">
        <v>1374</v>
      </c>
      <c r="AB78" s="29">
        <v>42005</v>
      </c>
      <c r="AC78" s="29">
        <v>42369</v>
      </c>
      <c r="AD78" s="21" t="s">
        <v>157</v>
      </c>
      <c r="AE78" s="21" t="s">
        <v>1375</v>
      </c>
      <c r="AF78" s="21" t="s">
        <v>1376</v>
      </c>
      <c r="AG78" s="21" t="s">
        <v>1377</v>
      </c>
      <c r="AH78" s="21" t="s">
        <v>187</v>
      </c>
      <c r="AI78" s="21" t="s">
        <v>1360</v>
      </c>
      <c r="AJ78" s="21" t="s">
        <v>814</v>
      </c>
      <c r="AK78" s="21" t="s">
        <v>1361</v>
      </c>
      <c r="AL78" s="29">
        <v>41953.481249999997</v>
      </c>
      <c r="AM78" s="21" t="s">
        <v>120</v>
      </c>
      <c r="AN78" s="21" t="s">
        <v>164</v>
      </c>
      <c r="AO78" s="29">
        <v>41953.481249999997</v>
      </c>
      <c r="AP78" s="21" t="s">
        <v>816</v>
      </c>
    </row>
    <row r="79" spans="1:42" ht="65.099999999999994" hidden="1" customHeight="1" x14ac:dyDescent="0.25">
      <c r="A79" s="22" t="s">
        <v>166</v>
      </c>
      <c r="B79" s="21" t="s">
        <v>421</v>
      </c>
      <c r="C79" s="21" t="s">
        <v>1378</v>
      </c>
      <c r="D79" s="21" t="s">
        <v>1379</v>
      </c>
      <c r="E79" s="21" t="s">
        <v>29</v>
      </c>
      <c r="F79" s="22">
        <v>173000</v>
      </c>
      <c r="G79" s="23" t="s">
        <v>1380</v>
      </c>
      <c r="H79" s="23">
        <v>115000</v>
      </c>
      <c r="I79" s="24" t="s">
        <v>669</v>
      </c>
      <c r="J79" s="24">
        <v>40000</v>
      </c>
      <c r="K79" s="25" t="s">
        <v>670</v>
      </c>
      <c r="L79" s="25">
        <v>18000</v>
      </c>
      <c r="M79" s="26" t="s">
        <v>157</v>
      </c>
      <c r="N79" s="26">
        <v>0</v>
      </c>
      <c r="O79" s="27" t="s">
        <v>157</v>
      </c>
      <c r="P79" s="27">
        <v>0</v>
      </c>
      <c r="Q79" s="28"/>
      <c r="R79" s="28"/>
      <c r="S79" s="28"/>
      <c r="T79" s="21" t="s">
        <v>1381</v>
      </c>
      <c r="U79" s="21" t="s">
        <v>176</v>
      </c>
      <c r="V79" s="21" t="s">
        <v>1381</v>
      </c>
      <c r="W79" s="21" t="s">
        <v>1382</v>
      </c>
      <c r="X79" s="21" t="s">
        <v>1383</v>
      </c>
      <c r="Y79" s="21" t="s">
        <v>1384</v>
      </c>
      <c r="Z79" s="21" t="s">
        <v>110</v>
      </c>
      <c r="AA79" s="21" t="s">
        <v>1385</v>
      </c>
      <c r="AB79" s="29">
        <v>42005</v>
      </c>
      <c r="AC79" s="29">
        <v>42369</v>
      </c>
      <c r="AD79" s="21" t="s">
        <v>1386</v>
      </c>
      <c r="AE79" s="21" t="s">
        <v>1387</v>
      </c>
      <c r="AF79" s="21" t="s">
        <v>1388</v>
      </c>
      <c r="AG79" s="21" t="s">
        <v>1389</v>
      </c>
      <c r="AH79" s="21" t="s">
        <v>116</v>
      </c>
      <c r="AI79" s="21" t="s">
        <v>438</v>
      </c>
      <c r="AJ79" s="21" t="s">
        <v>439</v>
      </c>
      <c r="AK79" s="21" t="s">
        <v>1345</v>
      </c>
      <c r="AL79" s="29">
        <v>41953.509722222218</v>
      </c>
      <c r="AM79" s="21" t="s">
        <v>120</v>
      </c>
      <c r="AN79" s="21" t="s">
        <v>121</v>
      </c>
      <c r="AO79" s="29">
        <v>41953.652083333334</v>
      </c>
      <c r="AP79" s="21" t="s">
        <v>441</v>
      </c>
    </row>
    <row r="80" spans="1:42" ht="65.099999999999994" hidden="1" customHeight="1" x14ac:dyDescent="0.25">
      <c r="A80" s="22" t="s">
        <v>95</v>
      </c>
      <c r="B80" s="21" t="s">
        <v>1105</v>
      </c>
      <c r="C80" s="21" t="s">
        <v>1390</v>
      </c>
      <c r="D80" s="21" t="s">
        <v>1391</v>
      </c>
      <c r="E80" s="21" t="s">
        <v>331</v>
      </c>
      <c r="F80" s="22">
        <v>380000</v>
      </c>
      <c r="G80" s="23" t="s">
        <v>1392</v>
      </c>
      <c r="H80" s="23">
        <v>30000</v>
      </c>
      <c r="I80" s="24" t="s">
        <v>1393</v>
      </c>
      <c r="J80" s="24">
        <v>260000</v>
      </c>
      <c r="K80" s="25" t="s">
        <v>1367</v>
      </c>
      <c r="L80" s="25">
        <v>25000</v>
      </c>
      <c r="M80" s="26" t="s">
        <v>689</v>
      </c>
      <c r="N80" s="26">
        <v>65000</v>
      </c>
      <c r="O80" s="27" t="s">
        <v>157</v>
      </c>
      <c r="P80" s="27">
        <v>0</v>
      </c>
      <c r="Q80" s="28"/>
      <c r="R80" s="28"/>
      <c r="S80" s="28"/>
      <c r="T80" s="21" t="s">
        <v>516</v>
      </c>
      <c r="U80" s="21" t="s">
        <v>1327</v>
      </c>
      <c r="V80" s="21" t="s">
        <v>201</v>
      </c>
      <c r="W80" s="21" t="s">
        <v>157</v>
      </c>
      <c r="X80" s="21" t="s">
        <v>157</v>
      </c>
      <c r="Y80" s="21" t="s">
        <v>1394</v>
      </c>
      <c r="Z80" s="21" t="s">
        <v>134</v>
      </c>
      <c r="AA80" s="21" t="s">
        <v>1395</v>
      </c>
      <c r="AB80" s="29">
        <v>42005</v>
      </c>
      <c r="AC80" s="29">
        <v>42369</v>
      </c>
      <c r="AD80" s="21" t="s">
        <v>157</v>
      </c>
      <c r="AE80" s="21" t="s">
        <v>1396</v>
      </c>
      <c r="AF80" s="21" t="s">
        <v>1397</v>
      </c>
      <c r="AG80" s="21" t="s">
        <v>1398</v>
      </c>
      <c r="AH80" s="21" t="s">
        <v>116</v>
      </c>
      <c r="AI80" s="21" t="s">
        <v>1399</v>
      </c>
      <c r="AJ80" s="21" t="s">
        <v>1400</v>
      </c>
      <c r="AK80" s="21" t="s">
        <v>1401</v>
      </c>
      <c r="AL80" s="29">
        <v>41953.509027777778</v>
      </c>
      <c r="AM80" s="21" t="s">
        <v>120</v>
      </c>
      <c r="AN80" s="21" t="s">
        <v>164</v>
      </c>
      <c r="AO80" s="29">
        <v>41953.509027777778</v>
      </c>
      <c r="AP80" s="21" t="s">
        <v>1124</v>
      </c>
    </row>
    <row r="81" spans="1:42" ht="65.099999999999994" hidden="1" customHeight="1" x14ac:dyDescent="0.25">
      <c r="A81" s="22" t="s">
        <v>95</v>
      </c>
      <c r="B81" s="21" t="s">
        <v>1402</v>
      </c>
      <c r="C81" s="21" t="s">
        <v>1403</v>
      </c>
      <c r="D81" s="21" t="s">
        <v>1404</v>
      </c>
      <c r="E81" s="21" t="s">
        <v>29</v>
      </c>
      <c r="F81" s="22">
        <v>149300</v>
      </c>
      <c r="G81" s="23" t="s">
        <v>1405</v>
      </c>
      <c r="H81" s="23">
        <v>140000</v>
      </c>
      <c r="I81" s="24" t="s">
        <v>1406</v>
      </c>
      <c r="J81" s="24">
        <v>6000</v>
      </c>
      <c r="K81" s="25" t="s">
        <v>551</v>
      </c>
      <c r="L81" s="25">
        <v>3300</v>
      </c>
      <c r="M81" s="26" t="s">
        <v>157</v>
      </c>
      <c r="N81" s="26">
        <v>0</v>
      </c>
      <c r="O81" s="27" t="s">
        <v>157</v>
      </c>
      <c r="P81" s="27">
        <v>0</v>
      </c>
      <c r="Q81" s="28"/>
      <c r="R81" s="28"/>
      <c r="S81" s="28"/>
      <c r="T81" s="21" t="s">
        <v>495</v>
      </c>
      <c r="U81" s="21" t="s">
        <v>151</v>
      </c>
      <c r="V81" s="21" t="s">
        <v>219</v>
      </c>
      <c r="W81" s="21" t="s">
        <v>219</v>
      </c>
      <c r="X81" s="21" t="s">
        <v>341</v>
      </c>
      <c r="Y81" s="21" t="s">
        <v>1407</v>
      </c>
      <c r="Z81" s="21" t="s">
        <v>110</v>
      </c>
      <c r="AA81" s="21" t="s">
        <v>1408</v>
      </c>
      <c r="AB81" s="29">
        <v>42005</v>
      </c>
      <c r="AC81" s="29">
        <v>42094</v>
      </c>
      <c r="AD81" s="21" t="s">
        <v>157</v>
      </c>
      <c r="AE81" s="21" t="s">
        <v>1409</v>
      </c>
      <c r="AF81" s="21" t="s">
        <v>1410</v>
      </c>
      <c r="AG81" s="21" t="s">
        <v>1411</v>
      </c>
      <c r="AH81" s="21" t="s">
        <v>116</v>
      </c>
      <c r="AI81" s="21" t="s">
        <v>1412</v>
      </c>
      <c r="AJ81" s="21" t="s">
        <v>1413</v>
      </c>
      <c r="AK81" s="21" t="s">
        <v>1414</v>
      </c>
      <c r="AL81" s="29">
        <v>41953.592361111107</v>
      </c>
      <c r="AM81" s="21" t="s">
        <v>120</v>
      </c>
      <c r="AN81" s="21" t="s">
        <v>164</v>
      </c>
      <c r="AO81" s="29">
        <v>41955.551388888889</v>
      </c>
      <c r="AP81" s="21" t="s">
        <v>1415</v>
      </c>
    </row>
    <row r="82" spans="1:42" ht="65.099999999999994" hidden="1" customHeight="1" x14ac:dyDescent="0.25">
      <c r="A82" s="22" t="s">
        <v>327</v>
      </c>
      <c r="B82" s="21" t="s">
        <v>421</v>
      </c>
      <c r="C82" s="21" t="s">
        <v>1416</v>
      </c>
      <c r="D82" s="21" t="s">
        <v>1417</v>
      </c>
      <c r="E82" s="21" t="s">
        <v>29</v>
      </c>
      <c r="F82" s="22">
        <v>445000</v>
      </c>
      <c r="G82" s="39" t="s">
        <v>1418</v>
      </c>
      <c r="H82" s="39">
        <v>195000</v>
      </c>
      <c r="I82" s="34" t="s">
        <v>669</v>
      </c>
      <c r="J82" s="34">
        <v>195000</v>
      </c>
      <c r="M82" s="40" t="s">
        <v>157</v>
      </c>
      <c r="N82" s="40">
        <v>0</v>
      </c>
      <c r="O82" s="36" t="s">
        <v>670</v>
      </c>
      <c r="P82" s="36">
        <v>55000</v>
      </c>
      <c r="Q82" s="37">
        <f>1-R82</f>
        <v>0.8764044943820225</v>
      </c>
      <c r="R82" s="37">
        <f>P82/F82</f>
        <v>0.12359550561797752</v>
      </c>
      <c r="S82" s="38">
        <f>F82/T82</f>
        <v>9.0816326530612237</v>
      </c>
      <c r="T82" s="21" t="s">
        <v>1419</v>
      </c>
      <c r="U82" s="21" t="s">
        <v>1420</v>
      </c>
      <c r="V82" s="21" t="s">
        <v>1421</v>
      </c>
      <c r="W82" s="21" t="s">
        <v>157</v>
      </c>
      <c r="X82" s="21" t="s">
        <v>1422</v>
      </c>
      <c r="Y82" s="21" t="s">
        <v>1423</v>
      </c>
      <c r="Z82" s="21" t="s">
        <v>110</v>
      </c>
      <c r="AA82" s="21" t="s">
        <v>1424</v>
      </c>
      <c r="AB82" s="29">
        <v>42005</v>
      </c>
      <c r="AC82" s="29">
        <v>42369</v>
      </c>
      <c r="AD82" s="21" t="s">
        <v>1425</v>
      </c>
      <c r="AE82" s="21" t="s">
        <v>1426</v>
      </c>
      <c r="AF82" s="21" t="s">
        <v>1427</v>
      </c>
      <c r="AG82" s="21" t="s">
        <v>1428</v>
      </c>
      <c r="AH82" s="21" t="s">
        <v>116</v>
      </c>
      <c r="AI82" s="21" t="s">
        <v>438</v>
      </c>
      <c r="AJ82" s="21" t="s">
        <v>439</v>
      </c>
      <c r="AK82" s="21" t="s">
        <v>1345</v>
      </c>
      <c r="AL82" s="29">
        <v>41953.512499999997</v>
      </c>
      <c r="AM82" s="21" t="s">
        <v>120</v>
      </c>
      <c r="AN82" s="21" t="s">
        <v>164</v>
      </c>
      <c r="AO82" s="29">
        <v>41954.838888888888</v>
      </c>
      <c r="AP82" s="21" t="s">
        <v>441</v>
      </c>
    </row>
    <row r="83" spans="1:42" ht="65.099999999999994" hidden="1" customHeight="1" x14ac:dyDescent="0.25">
      <c r="A83" s="22" t="s">
        <v>213</v>
      </c>
      <c r="B83" s="21" t="s">
        <v>1105</v>
      </c>
      <c r="C83" s="21" t="s">
        <v>1429</v>
      </c>
      <c r="D83" s="21" t="s">
        <v>1430</v>
      </c>
      <c r="E83" s="21" t="s">
        <v>331</v>
      </c>
      <c r="F83" s="22">
        <v>496000</v>
      </c>
      <c r="G83" s="39" t="s">
        <v>1392</v>
      </c>
      <c r="H83" s="39">
        <v>25000</v>
      </c>
      <c r="I83" s="34" t="s">
        <v>1393</v>
      </c>
      <c r="J83" s="34">
        <v>450000</v>
      </c>
      <c r="K83" s="35" t="s">
        <v>1431</v>
      </c>
      <c r="L83" s="35">
        <v>15000</v>
      </c>
      <c r="O83" s="36" t="s">
        <v>689</v>
      </c>
      <c r="P83" s="36">
        <v>6000</v>
      </c>
      <c r="Q83" s="37">
        <f>1-R83</f>
        <v>0.98790322580645162</v>
      </c>
      <c r="R83" s="37">
        <f>P83/F83</f>
        <v>1.2096774193548387E-2</v>
      </c>
      <c r="S83" s="38">
        <f>F83/T83</f>
        <v>82.666666666666671</v>
      </c>
      <c r="T83" s="21" t="s">
        <v>240</v>
      </c>
      <c r="U83" s="21" t="s">
        <v>178</v>
      </c>
      <c r="V83" s="21" t="s">
        <v>152</v>
      </c>
      <c r="W83" s="21" t="s">
        <v>152</v>
      </c>
      <c r="X83" s="21" t="s">
        <v>157</v>
      </c>
      <c r="Y83" s="21" t="s">
        <v>1432</v>
      </c>
      <c r="Z83" s="21" t="s">
        <v>134</v>
      </c>
      <c r="AA83" s="21" t="s">
        <v>1433</v>
      </c>
      <c r="AB83" s="29">
        <v>42005</v>
      </c>
      <c r="AC83" s="29">
        <v>42155</v>
      </c>
      <c r="AD83" s="21" t="s">
        <v>157</v>
      </c>
      <c r="AE83" s="21" t="s">
        <v>1434</v>
      </c>
      <c r="AF83" s="21" t="s">
        <v>1435</v>
      </c>
      <c r="AG83" s="21" t="s">
        <v>1436</v>
      </c>
      <c r="AH83" s="21" t="s">
        <v>116</v>
      </c>
      <c r="AI83" s="21" t="s">
        <v>1399</v>
      </c>
      <c r="AJ83" s="21" t="s">
        <v>1400</v>
      </c>
      <c r="AK83" s="21" t="s">
        <v>1401</v>
      </c>
      <c r="AL83" s="29">
        <v>41953.524305555555</v>
      </c>
      <c r="AM83" s="21" t="s">
        <v>120</v>
      </c>
      <c r="AN83" s="21" t="s">
        <v>265</v>
      </c>
      <c r="AO83" s="29">
        <v>41954.546527777777</v>
      </c>
      <c r="AP83" s="21" t="s">
        <v>1124</v>
      </c>
    </row>
    <row r="84" spans="1:42" ht="65.099999999999994" hidden="1" customHeight="1" x14ac:dyDescent="0.25">
      <c r="A84" s="22" t="s">
        <v>95</v>
      </c>
      <c r="B84" s="21" t="s">
        <v>1105</v>
      </c>
      <c r="C84" s="21" t="s">
        <v>1437</v>
      </c>
      <c r="D84" s="21" t="s">
        <v>1438</v>
      </c>
      <c r="E84" s="21" t="s">
        <v>331</v>
      </c>
      <c r="F84" s="22">
        <v>517000</v>
      </c>
      <c r="G84" s="23" t="s">
        <v>1392</v>
      </c>
      <c r="H84" s="23">
        <v>60000</v>
      </c>
      <c r="I84" s="24" t="s">
        <v>1393</v>
      </c>
      <c r="J84" s="24">
        <v>425000</v>
      </c>
      <c r="K84" s="25" t="s">
        <v>1367</v>
      </c>
      <c r="L84" s="25">
        <v>27000</v>
      </c>
      <c r="M84" s="26" t="s">
        <v>689</v>
      </c>
      <c r="N84" s="26">
        <v>5000</v>
      </c>
      <c r="O84" s="27" t="s">
        <v>157</v>
      </c>
      <c r="P84" s="27">
        <v>0</v>
      </c>
      <c r="Q84" s="28"/>
      <c r="R84" s="28"/>
      <c r="S84" s="28"/>
      <c r="T84" s="21" t="s">
        <v>601</v>
      </c>
      <c r="U84" s="21" t="s">
        <v>390</v>
      </c>
      <c r="V84" s="21" t="s">
        <v>201</v>
      </c>
      <c r="W84" s="21" t="s">
        <v>157</v>
      </c>
      <c r="X84" s="21" t="s">
        <v>157</v>
      </c>
      <c r="Y84" s="21" t="s">
        <v>1439</v>
      </c>
      <c r="Z84" s="21" t="s">
        <v>134</v>
      </c>
      <c r="AA84" s="21" t="s">
        <v>1440</v>
      </c>
      <c r="AB84" s="29">
        <v>42005</v>
      </c>
      <c r="AC84" s="29">
        <v>42369</v>
      </c>
      <c r="AD84" s="21" t="s">
        <v>1441</v>
      </c>
      <c r="AE84" s="21" t="s">
        <v>1442</v>
      </c>
      <c r="AF84" s="21" t="s">
        <v>1443</v>
      </c>
      <c r="AG84" s="21" t="s">
        <v>1444</v>
      </c>
      <c r="AH84" s="21" t="s">
        <v>116</v>
      </c>
      <c r="AI84" s="21" t="s">
        <v>1399</v>
      </c>
      <c r="AJ84" s="21" t="s">
        <v>1400</v>
      </c>
      <c r="AK84" s="21" t="s">
        <v>1401</v>
      </c>
      <c r="AL84" s="29">
        <v>41953.586111111108</v>
      </c>
      <c r="AM84" s="21" t="s">
        <v>120</v>
      </c>
      <c r="AN84" s="21" t="s">
        <v>265</v>
      </c>
      <c r="AO84" s="29">
        <v>41953.586111111108</v>
      </c>
      <c r="AP84" s="21" t="s">
        <v>1124</v>
      </c>
    </row>
    <row r="85" spans="1:42" ht="65.099999999999994" hidden="1" customHeight="1" x14ac:dyDescent="0.25">
      <c r="A85" s="22" t="s">
        <v>166</v>
      </c>
      <c r="B85" s="21" t="s">
        <v>912</v>
      </c>
      <c r="C85" s="21" t="s">
        <v>1445</v>
      </c>
      <c r="D85" s="21" t="s">
        <v>1446</v>
      </c>
      <c r="E85" s="21" t="s">
        <v>29</v>
      </c>
      <c r="F85" s="22">
        <v>367200</v>
      </c>
      <c r="G85" s="23" t="s">
        <v>1447</v>
      </c>
      <c r="H85" s="23">
        <v>250000</v>
      </c>
      <c r="I85" s="24" t="s">
        <v>1448</v>
      </c>
      <c r="J85" s="24">
        <v>20000</v>
      </c>
      <c r="K85" s="25" t="s">
        <v>1449</v>
      </c>
      <c r="L85" s="25">
        <v>20000</v>
      </c>
      <c r="M85" s="26" t="s">
        <v>1450</v>
      </c>
      <c r="N85" s="26">
        <v>50000</v>
      </c>
      <c r="O85" s="27" t="s">
        <v>957</v>
      </c>
      <c r="P85" s="27">
        <v>27200</v>
      </c>
      <c r="Q85" s="28"/>
      <c r="R85" s="28"/>
      <c r="S85" s="28"/>
      <c r="T85" s="21" t="s">
        <v>1451</v>
      </c>
      <c r="U85" s="21" t="s">
        <v>1452</v>
      </c>
      <c r="V85" s="21" t="s">
        <v>1281</v>
      </c>
      <c r="W85" s="21" t="s">
        <v>1281</v>
      </c>
      <c r="X85" s="21" t="s">
        <v>1453</v>
      </c>
      <c r="Y85" s="21" t="s">
        <v>1454</v>
      </c>
      <c r="Z85" s="21" t="s">
        <v>110</v>
      </c>
      <c r="AA85" s="21" t="s">
        <v>1455</v>
      </c>
      <c r="AB85" s="29">
        <v>42005</v>
      </c>
      <c r="AC85" s="29">
        <v>42369</v>
      </c>
      <c r="AD85" s="21" t="s">
        <v>1456</v>
      </c>
      <c r="AE85" s="21" t="s">
        <v>1457</v>
      </c>
      <c r="AF85" s="21" t="s">
        <v>1458</v>
      </c>
      <c r="AG85" s="21" t="s">
        <v>1459</v>
      </c>
      <c r="AH85" s="21" t="s">
        <v>116</v>
      </c>
      <c r="AI85" s="21" t="s">
        <v>1460</v>
      </c>
      <c r="AJ85" s="21" t="s">
        <v>1461</v>
      </c>
      <c r="AK85" s="21" t="s">
        <v>1462</v>
      </c>
      <c r="AL85" s="29">
        <v>41953.572916666664</v>
      </c>
      <c r="AM85" s="21" t="s">
        <v>120</v>
      </c>
      <c r="AN85" s="21" t="s">
        <v>164</v>
      </c>
      <c r="AO85" s="29">
        <v>41953.588194444441</v>
      </c>
      <c r="AP85" s="21" t="s">
        <v>1461</v>
      </c>
    </row>
    <row r="86" spans="1:42" ht="65.099999999999994" hidden="1" customHeight="1" x14ac:dyDescent="0.25">
      <c r="A86" s="22" t="s">
        <v>95</v>
      </c>
      <c r="B86" s="21" t="s">
        <v>1463</v>
      </c>
      <c r="C86" s="21" t="s">
        <v>1464</v>
      </c>
      <c r="D86" s="21" t="s">
        <v>1465</v>
      </c>
      <c r="E86" s="21" t="s">
        <v>331</v>
      </c>
      <c r="F86" s="22">
        <v>506086</v>
      </c>
      <c r="G86" s="23" t="s">
        <v>127</v>
      </c>
      <c r="H86" s="23">
        <v>450000</v>
      </c>
      <c r="I86" s="24" t="s">
        <v>101</v>
      </c>
      <c r="J86" s="24">
        <v>34286</v>
      </c>
      <c r="K86" s="25" t="s">
        <v>102</v>
      </c>
      <c r="L86" s="25">
        <v>5000</v>
      </c>
      <c r="M86" s="26" t="s">
        <v>103</v>
      </c>
      <c r="N86" s="26">
        <v>16800</v>
      </c>
      <c r="O86" s="27" t="s">
        <v>157</v>
      </c>
      <c r="P86" s="27">
        <v>0</v>
      </c>
      <c r="Q86" s="28"/>
      <c r="R86" s="28"/>
      <c r="S86" s="28"/>
      <c r="T86" s="21" t="s">
        <v>219</v>
      </c>
      <c r="U86" s="21" t="s">
        <v>1466</v>
      </c>
      <c r="V86" s="21" t="s">
        <v>1467</v>
      </c>
      <c r="W86" s="21" t="s">
        <v>1468</v>
      </c>
      <c r="X86" s="21" t="s">
        <v>1469</v>
      </c>
      <c r="Y86" s="21" t="s">
        <v>1470</v>
      </c>
      <c r="Z86" s="21" t="s">
        <v>134</v>
      </c>
      <c r="AA86" s="21" t="s">
        <v>1471</v>
      </c>
      <c r="AB86" s="29">
        <v>42005</v>
      </c>
      <c r="AC86" s="29">
        <v>42369</v>
      </c>
      <c r="AD86" s="21" t="s">
        <v>1472</v>
      </c>
      <c r="AE86" s="21" t="s">
        <v>1473</v>
      </c>
      <c r="AF86" s="21" t="s">
        <v>1474</v>
      </c>
      <c r="AG86" s="21" t="s">
        <v>1475</v>
      </c>
      <c r="AH86" s="21" t="s">
        <v>116</v>
      </c>
      <c r="AI86" s="21" t="s">
        <v>1476</v>
      </c>
      <c r="AJ86" s="21" t="s">
        <v>1477</v>
      </c>
      <c r="AK86" s="21" t="s">
        <v>1478</v>
      </c>
      <c r="AL86" s="29">
        <v>41953.602777777778</v>
      </c>
      <c r="AM86" s="21" t="s">
        <v>120</v>
      </c>
      <c r="AN86" s="21" t="s">
        <v>121</v>
      </c>
      <c r="AO86" s="29">
        <v>41953.87777777778</v>
      </c>
      <c r="AP86" s="21" t="s">
        <v>441</v>
      </c>
    </row>
    <row r="87" spans="1:42" s="30" customFormat="1" ht="65.099999999999994" hidden="1" customHeight="1" x14ac:dyDescent="0.25">
      <c r="A87" s="30" t="s">
        <v>327</v>
      </c>
      <c r="B87" s="30" t="s">
        <v>1479</v>
      </c>
      <c r="C87" s="30" t="s">
        <v>1480</v>
      </c>
      <c r="D87" s="30" t="s">
        <v>1481</v>
      </c>
      <c r="E87" s="30" t="s">
        <v>29</v>
      </c>
      <c r="F87" s="30">
        <v>473421</v>
      </c>
      <c r="G87" s="30" t="s">
        <v>1482</v>
      </c>
      <c r="H87" s="30">
        <v>177751</v>
      </c>
      <c r="I87" s="30" t="s">
        <v>1483</v>
      </c>
      <c r="J87" s="30">
        <v>189636</v>
      </c>
      <c r="K87" s="30" t="s">
        <v>1484</v>
      </c>
      <c r="L87" s="30">
        <v>66577</v>
      </c>
      <c r="M87" s="30" t="s">
        <v>1485</v>
      </c>
      <c r="N87" s="30">
        <v>39457</v>
      </c>
      <c r="O87" s="30" t="s">
        <v>157</v>
      </c>
      <c r="P87" s="30">
        <v>0</v>
      </c>
      <c r="Q87" s="43"/>
      <c r="R87" s="43"/>
      <c r="S87" s="31">
        <f>F87/T87</f>
        <v>218.67020785219398</v>
      </c>
      <c r="T87" s="30" t="s">
        <v>1486</v>
      </c>
      <c r="U87" s="30" t="s">
        <v>176</v>
      </c>
      <c r="V87" s="30" t="s">
        <v>1487</v>
      </c>
      <c r="W87" s="30" t="s">
        <v>1488</v>
      </c>
      <c r="X87" s="30" t="s">
        <v>1489</v>
      </c>
      <c r="Y87" s="30" t="s">
        <v>1490</v>
      </c>
      <c r="Z87" s="30" t="s">
        <v>110</v>
      </c>
      <c r="AA87" s="30" t="s">
        <v>1491</v>
      </c>
      <c r="AB87" s="32">
        <v>42005</v>
      </c>
      <c r="AC87" s="32">
        <v>42369</v>
      </c>
      <c r="AD87" s="30" t="s">
        <v>1492</v>
      </c>
      <c r="AE87" s="30" t="s">
        <v>1493</v>
      </c>
      <c r="AF87" s="30" t="s">
        <v>1494</v>
      </c>
      <c r="AG87" s="30" t="s">
        <v>1495</v>
      </c>
      <c r="AH87" s="30" t="s">
        <v>116</v>
      </c>
      <c r="AI87" s="30" t="s">
        <v>1496</v>
      </c>
      <c r="AJ87" s="30" t="s">
        <v>1497</v>
      </c>
      <c r="AK87" s="30" t="s">
        <v>1498</v>
      </c>
      <c r="AL87" s="32">
        <v>41953.612499999996</v>
      </c>
      <c r="AM87" s="30" t="s">
        <v>120</v>
      </c>
      <c r="AN87" s="30" t="s">
        <v>121</v>
      </c>
      <c r="AO87" s="32">
        <v>41953.63680555555</v>
      </c>
      <c r="AP87" s="30" t="s">
        <v>1499</v>
      </c>
    </row>
    <row r="88" spans="1:42" ht="65.099999999999994" customHeight="1" x14ac:dyDescent="0.25">
      <c r="A88" s="22" t="s">
        <v>420</v>
      </c>
      <c r="B88" s="21" t="s">
        <v>1500</v>
      </c>
      <c r="C88" s="21" t="s">
        <v>1501</v>
      </c>
      <c r="D88" s="21" t="s">
        <v>1502</v>
      </c>
      <c r="E88" s="21" t="s">
        <v>29</v>
      </c>
      <c r="F88" s="22">
        <v>858254</v>
      </c>
      <c r="G88" s="39" t="s">
        <v>1503</v>
      </c>
      <c r="H88" s="39">
        <v>77432</v>
      </c>
      <c r="I88" s="34" t="s">
        <v>1504</v>
      </c>
      <c r="J88" s="34">
        <v>565475</v>
      </c>
      <c r="K88" s="35" t="s">
        <v>1505</v>
      </c>
      <c r="L88" s="35">
        <v>80000</v>
      </c>
      <c r="M88" s="40" t="s">
        <v>1506</v>
      </c>
      <c r="N88" s="40">
        <v>79200</v>
      </c>
      <c r="O88" s="36" t="s">
        <v>1507</v>
      </c>
      <c r="P88" s="36">
        <v>56147</v>
      </c>
      <c r="Q88" s="37">
        <f>1-R88</f>
        <v>0.93457997282855654</v>
      </c>
      <c r="R88" s="37">
        <f>P88/F88</f>
        <v>6.5420027171443421E-2</v>
      </c>
      <c r="S88" s="38">
        <f>F88/T88</f>
        <v>24.634156142365097</v>
      </c>
      <c r="T88" s="21" t="s">
        <v>1508</v>
      </c>
      <c r="U88" s="21" t="s">
        <v>1509</v>
      </c>
      <c r="V88" s="21" t="s">
        <v>1510</v>
      </c>
      <c r="W88" s="21" t="s">
        <v>1511</v>
      </c>
      <c r="X88" s="21" t="s">
        <v>341</v>
      </c>
      <c r="Y88" s="21" t="s">
        <v>392</v>
      </c>
      <c r="Z88" s="21" t="s">
        <v>110</v>
      </c>
      <c r="AA88" s="21" t="s">
        <v>1512</v>
      </c>
      <c r="AB88" s="29">
        <v>42005</v>
      </c>
      <c r="AC88" s="29">
        <v>42369</v>
      </c>
      <c r="AD88" s="21" t="s">
        <v>1513</v>
      </c>
      <c r="AE88" s="21" t="s">
        <v>1514</v>
      </c>
      <c r="AF88" s="21" t="s">
        <v>1515</v>
      </c>
      <c r="AG88" s="21" t="s">
        <v>1516</v>
      </c>
      <c r="AH88" s="21" t="s">
        <v>116</v>
      </c>
      <c r="AI88" s="21" t="s">
        <v>1517</v>
      </c>
      <c r="AJ88" s="21" t="s">
        <v>1518</v>
      </c>
      <c r="AK88" s="21" t="s">
        <v>1519</v>
      </c>
      <c r="AL88" s="29">
        <v>41953.671527777777</v>
      </c>
      <c r="AM88" s="21" t="s">
        <v>120</v>
      </c>
      <c r="AN88" s="21" t="s">
        <v>164</v>
      </c>
      <c r="AO88" s="29">
        <v>41953.671527777777</v>
      </c>
      <c r="AP88" s="21" t="s">
        <v>1520</v>
      </c>
    </row>
    <row r="89" spans="1:42" ht="65.099999999999994" hidden="1" customHeight="1" x14ac:dyDescent="0.25">
      <c r="A89" s="22" t="s">
        <v>95</v>
      </c>
      <c r="B89" s="21" t="s">
        <v>1276</v>
      </c>
      <c r="C89" s="21" t="s">
        <v>1521</v>
      </c>
      <c r="D89" s="21" t="s">
        <v>1522</v>
      </c>
      <c r="E89" s="21" t="s">
        <v>29</v>
      </c>
      <c r="F89" s="22">
        <v>300000</v>
      </c>
      <c r="G89" s="23" t="s">
        <v>1523</v>
      </c>
      <c r="H89" s="23">
        <v>30000</v>
      </c>
      <c r="I89" s="24" t="s">
        <v>1524</v>
      </c>
      <c r="J89" s="24">
        <v>248500</v>
      </c>
      <c r="K89" s="25" t="s">
        <v>1525</v>
      </c>
      <c r="L89" s="25">
        <v>6500</v>
      </c>
      <c r="M89" s="26" t="s">
        <v>1526</v>
      </c>
      <c r="N89" s="26">
        <v>6000</v>
      </c>
      <c r="O89" s="27" t="s">
        <v>1527</v>
      </c>
      <c r="P89" s="27">
        <v>9000</v>
      </c>
      <c r="Q89" s="28"/>
      <c r="R89" s="28"/>
      <c r="S89" s="28"/>
      <c r="T89" s="21" t="s">
        <v>201</v>
      </c>
      <c r="U89" s="21" t="s">
        <v>1528</v>
      </c>
      <c r="V89" s="21" t="s">
        <v>1529</v>
      </c>
      <c r="W89" s="21" t="s">
        <v>1530</v>
      </c>
      <c r="X89" s="21" t="s">
        <v>1531</v>
      </c>
      <c r="Y89" s="21" t="s">
        <v>1532</v>
      </c>
      <c r="Z89" s="21" t="s">
        <v>110</v>
      </c>
      <c r="AA89" s="21" t="s">
        <v>1533</v>
      </c>
      <c r="AB89" s="29">
        <v>42005</v>
      </c>
      <c r="AC89" s="29">
        <v>42369</v>
      </c>
      <c r="AD89" s="21" t="s">
        <v>642</v>
      </c>
      <c r="AE89" s="21" t="s">
        <v>1534</v>
      </c>
      <c r="AF89" s="21" t="s">
        <v>1535</v>
      </c>
      <c r="AG89" s="21" t="s">
        <v>1536</v>
      </c>
      <c r="AH89" s="21" t="s">
        <v>116</v>
      </c>
      <c r="AI89" s="21" t="s">
        <v>1537</v>
      </c>
      <c r="AJ89" s="21" t="s">
        <v>1538</v>
      </c>
      <c r="AK89" s="21" t="s">
        <v>1539</v>
      </c>
      <c r="AL89" s="29">
        <v>41953.678472222222</v>
      </c>
      <c r="AM89" s="21" t="s">
        <v>120</v>
      </c>
      <c r="AN89" s="21" t="s">
        <v>164</v>
      </c>
      <c r="AO89" s="29">
        <v>41953.682638888888</v>
      </c>
      <c r="AP89" s="21" t="s">
        <v>1540</v>
      </c>
    </row>
    <row r="90" spans="1:42" ht="65.099999999999994" hidden="1" customHeight="1" x14ac:dyDescent="0.25">
      <c r="A90" s="22" t="s">
        <v>95</v>
      </c>
      <c r="B90" s="21" t="s">
        <v>1500</v>
      </c>
      <c r="C90" s="21" t="s">
        <v>1541</v>
      </c>
      <c r="D90" s="21" t="s">
        <v>1542</v>
      </c>
      <c r="E90" s="21" t="s">
        <v>29</v>
      </c>
      <c r="F90" s="22">
        <v>295127</v>
      </c>
      <c r="G90" s="23" t="s">
        <v>1503</v>
      </c>
      <c r="H90" s="23">
        <v>27580</v>
      </c>
      <c r="I90" s="24" t="s">
        <v>1504</v>
      </c>
      <c r="J90" s="24">
        <v>211240</v>
      </c>
      <c r="K90" s="25" t="s">
        <v>1505</v>
      </c>
      <c r="L90" s="25">
        <v>22000</v>
      </c>
      <c r="M90" s="26" t="s">
        <v>1506</v>
      </c>
      <c r="N90" s="26">
        <v>15000</v>
      </c>
      <c r="O90" s="27" t="s">
        <v>1507</v>
      </c>
      <c r="P90" s="27">
        <v>19307</v>
      </c>
      <c r="Q90" s="28"/>
      <c r="R90" s="28"/>
      <c r="S90" s="28"/>
      <c r="T90" s="21" t="s">
        <v>1543</v>
      </c>
      <c r="U90" s="21" t="s">
        <v>1544</v>
      </c>
      <c r="V90" s="21" t="s">
        <v>1545</v>
      </c>
      <c r="W90" s="21" t="s">
        <v>1546</v>
      </c>
      <c r="X90" s="21" t="s">
        <v>341</v>
      </c>
      <c r="Y90" s="21" t="s">
        <v>392</v>
      </c>
      <c r="Z90" s="21" t="s">
        <v>110</v>
      </c>
      <c r="AA90" s="21" t="s">
        <v>1547</v>
      </c>
      <c r="AB90" s="29">
        <v>42005</v>
      </c>
      <c r="AC90" s="29">
        <v>42185</v>
      </c>
      <c r="AD90" s="21" t="s">
        <v>1548</v>
      </c>
      <c r="AE90" s="21" t="s">
        <v>1549</v>
      </c>
      <c r="AF90" s="21" t="s">
        <v>1550</v>
      </c>
      <c r="AG90" s="21" t="s">
        <v>1551</v>
      </c>
      <c r="AH90" s="21" t="s">
        <v>116</v>
      </c>
      <c r="AI90" s="21" t="s">
        <v>1517</v>
      </c>
      <c r="AJ90" s="21" t="s">
        <v>1518</v>
      </c>
      <c r="AK90" s="21" t="s">
        <v>1552</v>
      </c>
      <c r="AL90" s="29">
        <v>41953.701388888891</v>
      </c>
      <c r="AM90" s="21" t="s">
        <v>120</v>
      </c>
      <c r="AN90" s="21" t="s">
        <v>121</v>
      </c>
      <c r="AO90" s="29">
        <v>41953.701388888891</v>
      </c>
      <c r="AP90" s="21" t="s">
        <v>1520</v>
      </c>
    </row>
    <row r="91" spans="1:42" ht="65.099999999999994" hidden="1" customHeight="1" x14ac:dyDescent="0.25">
      <c r="A91" s="22" t="s">
        <v>95</v>
      </c>
      <c r="B91" s="21" t="s">
        <v>1553</v>
      </c>
      <c r="C91" s="21" t="s">
        <v>1554</v>
      </c>
      <c r="D91" s="21" t="s">
        <v>1555</v>
      </c>
      <c r="E91" s="21" t="s">
        <v>29</v>
      </c>
      <c r="F91" s="22">
        <v>846575</v>
      </c>
      <c r="G91" s="23" t="s">
        <v>1556</v>
      </c>
      <c r="H91" s="23">
        <v>618000</v>
      </c>
      <c r="I91" s="24" t="s">
        <v>1557</v>
      </c>
      <c r="J91" s="24">
        <v>169315</v>
      </c>
      <c r="K91" s="25" t="s">
        <v>200</v>
      </c>
      <c r="L91" s="25">
        <v>59260</v>
      </c>
      <c r="M91" s="26" t="s">
        <v>157</v>
      </c>
      <c r="N91" s="26">
        <v>0</v>
      </c>
      <c r="O91" s="27" t="s">
        <v>157</v>
      </c>
      <c r="P91" s="27">
        <v>0</v>
      </c>
      <c r="Q91" s="28"/>
      <c r="R91" s="28"/>
      <c r="S91" s="28"/>
      <c r="T91" s="21" t="s">
        <v>578</v>
      </c>
      <c r="U91" s="21" t="s">
        <v>1558</v>
      </c>
      <c r="V91" s="21" t="s">
        <v>1559</v>
      </c>
      <c r="W91" s="21" t="s">
        <v>157</v>
      </c>
      <c r="X91" s="21" t="s">
        <v>157</v>
      </c>
      <c r="Y91" s="21" t="s">
        <v>1560</v>
      </c>
      <c r="Z91" s="21" t="s">
        <v>110</v>
      </c>
      <c r="AA91" s="21" t="s">
        <v>1561</v>
      </c>
      <c r="AB91" s="29">
        <v>42005</v>
      </c>
      <c r="AC91" s="29">
        <v>42369</v>
      </c>
      <c r="AD91" s="21" t="s">
        <v>775</v>
      </c>
      <c r="AE91" s="21" t="s">
        <v>1562</v>
      </c>
      <c r="AF91" s="21" t="s">
        <v>1563</v>
      </c>
      <c r="AG91" s="21" t="s">
        <v>1564</v>
      </c>
      <c r="AH91" s="21" t="s">
        <v>116</v>
      </c>
      <c r="AI91" s="21" t="s">
        <v>1565</v>
      </c>
      <c r="AJ91" s="21" t="s">
        <v>1566</v>
      </c>
      <c r="AK91" s="21" t="s">
        <v>1567</v>
      </c>
      <c r="AL91" s="29">
        <v>41953.711805555555</v>
      </c>
      <c r="AM91" s="21" t="s">
        <v>120</v>
      </c>
      <c r="AN91" s="21" t="s">
        <v>121</v>
      </c>
      <c r="AO91" s="29">
        <v>41953.713888888888</v>
      </c>
      <c r="AP91" s="21" t="s">
        <v>1568</v>
      </c>
    </row>
    <row r="92" spans="1:42" ht="65.099999999999994" hidden="1" customHeight="1" x14ac:dyDescent="0.25">
      <c r="A92" s="22" t="s">
        <v>95</v>
      </c>
      <c r="B92" s="21" t="s">
        <v>1500</v>
      </c>
      <c r="C92" s="21" t="s">
        <v>1569</v>
      </c>
      <c r="D92" s="21" t="s">
        <v>1570</v>
      </c>
      <c r="E92" s="21" t="s">
        <v>29</v>
      </c>
      <c r="F92" s="22">
        <v>584582</v>
      </c>
      <c r="G92" s="23" t="s">
        <v>1503</v>
      </c>
      <c r="H92" s="23">
        <v>45000</v>
      </c>
      <c r="I92" s="24" t="s">
        <v>1504</v>
      </c>
      <c r="J92" s="24">
        <v>471600</v>
      </c>
      <c r="K92" s="25" t="s">
        <v>1505</v>
      </c>
      <c r="L92" s="25">
        <v>30000</v>
      </c>
      <c r="M92" s="26" t="s">
        <v>1506</v>
      </c>
      <c r="N92" s="26">
        <v>0</v>
      </c>
      <c r="O92" s="27" t="s">
        <v>1507</v>
      </c>
      <c r="P92" s="27">
        <v>37982</v>
      </c>
      <c r="Q92" s="28"/>
      <c r="R92" s="28"/>
      <c r="S92" s="28"/>
      <c r="T92" s="21" t="s">
        <v>1571</v>
      </c>
      <c r="U92" s="21" t="s">
        <v>1572</v>
      </c>
      <c r="V92" s="21" t="s">
        <v>1573</v>
      </c>
      <c r="W92" s="21" t="s">
        <v>1574</v>
      </c>
      <c r="X92" s="21" t="s">
        <v>341</v>
      </c>
      <c r="Y92" s="21" t="s">
        <v>392</v>
      </c>
      <c r="Z92" s="21" t="s">
        <v>110</v>
      </c>
      <c r="AA92" s="21" t="s">
        <v>1575</v>
      </c>
      <c r="AB92" s="29">
        <v>42005</v>
      </c>
      <c r="AC92" s="29">
        <v>42155</v>
      </c>
      <c r="AD92" s="21" t="s">
        <v>1576</v>
      </c>
      <c r="AE92" s="21" t="s">
        <v>1577</v>
      </c>
      <c r="AF92" s="21" t="s">
        <v>1578</v>
      </c>
      <c r="AG92" s="21" t="s">
        <v>1579</v>
      </c>
      <c r="AH92" s="21" t="s">
        <v>116</v>
      </c>
      <c r="AI92" s="21" t="s">
        <v>1517</v>
      </c>
      <c r="AJ92" s="21" t="s">
        <v>1518</v>
      </c>
      <c r="AK92" s="21" t="s">
        <v>1580</v>
      </c>
      <c r="AL92" s="29">
        <v>41953.708333333328</v>
      </c>
      <c r="AM92" s="21" t="s">
        <v>120</v>
      </c>
      <c r="AN92" s="21" t="s">
        <v>164</v>
      </c>
      <c r="AO92" s="29">
        <v>41953.708333333328</v>
      </c>
      <c r="AP92" s="21" t="s">
        <v>1520</v>
      </c>
    </row>
    <row r="93" spans="1:42" ht="65.099999999999994" customHeight="1" x14ac:dyDescent="0.25">
      <c r="A93" s="22" t="s">
        <v>420</v>
      </c>
      <c r="B93" s="21" t="s">
        <v>1500</v>
      </c>
      <c r="C93" s="21" t="s">
        <v>1581</v>
      </c>
      <c r="D93" s="21" t="s">
        <v>1582</v>
      </c>
      <c r="E93" s="21" t="s">
        <v>29</v>
      </c>
      <c r="F93" s="22">
        <v>667979</v>
      </c>
      <c r="G93" s="39" t="s">
        <v>1503</v>
      </c>
      <c r="H93" s="39">
        <v>55279</v>
      </c>
      <c r="I93" s="34" t="s">
        <v>1504</v>
      </c>
      <c r="J93" s="34">
        <v>442000</v>
      </c>
      <c r="K93" s="35" t="s">
        <v>1505</v>
      </c>
      <c r="L93" s="35">
        <v>55000</v>
      </c>
      <c r="M93" s="40" t="s">
        <v>1506</v>
      </c>
      <c r="N93" s="40">
        <v>72000</v>
      </c>
      <c r="O93" s="36" t="s">
        <v>1507</v>
      </c>
      <c r="P93" s="36">
        <v>43700</v>
      </c>
      <c r="Q93" s="37">
        <f>1-R93</f>
        <v>0.93457878166828601</v>
      </c>
      <c r="R93" s="37">
        <f>P93/F93</f>
        <v>6.5421218331714021E-2</v>
      </c>
      <c r="S93" s="38">
        <f>F93/T93</f>
        <v>33.398949999999999</v>
      </c>
      <c r="T93" s="21" t="s">
        <v>493</v>
      </c>
      <c r="U93" s="21" t="s">
        <v>1583</v>
      </c>
      <c r="V93" s="21" t="s">
        <v>1584</v>
      </c>
      <c r="W93" s="21" t="s">
        <v>1585</v>
      </c>
      <c r="X93" s="21" t="s">
        <v>341</v>
      </c>
      <c r="Y93" s="21" t="s">
        <v>392</v>
      </c>
      <c r="Z93" s="21" t="s">
        <v>110</v>
      </c>
      <c r="AA93" s="21" t="s">
        <v>1586</v>
      </c>
      <c r="AB93" s="29">
        <v>42005</v>
      </c>
      <c r="AC93" s="29">
        <v>42369</v>
      </c>
      <c r="AD93" s="21" t="s">
        <v>1587</v>
      </c>
      <c r="AE93" s="21" t="s">
        <v>1588</v>
      </c>
      <c r="AF93" s="21" t="s">
        <v>1589</v>
      </c>
      <c r="AG93" s="21" t="s">
        <v>1590</v>
      </c>
      <c r="AH93" s="21" t="s">
        <v>116</v>
      </c>
      <c r="AI93" s="21" t="s">
        <v>1517</v>
      </c>
      <c r="AJ93" s="21" t="s">
        <v>1518</v>
      </c>
      <c r="AK93" s="21" t="s">
        <v>1580</v>
      </c>
      <c r="AL93" s="29">
        <v>41953.712500000001</v>
      </c>
      <c r="AM93" s="21" t="s">
        <v>120</v>
      </c>
      <c r="AN93" s="21" t="s">
        <v>164</v>
      </c>
      <c r="AO93" s="29">
        <v>41953.712500000001</v>
      </c>
      <c r="AP93" s="21" t="s">
        <v>1520</v>
      </c>
    </row>
    <row r="94" spans="1:42" ht="65.099999999999994" hidden="1" customHeight="1" x14ac:dyDescent="0.25">
      <c r="A94" s="22" t="s">
        <v>95</v>
      </c>
      <c r="B94" s="21" t="s">
        <v>1591</v>
      </c>
      <c r="C94" s="21" t="s">
        <v>1592</v>
      </c>
      <c r="D94" s="21" t="s">
        <v>1593</v>
      </c>
      <c r="E94" s="21" t="s">
        <v>29</v>
      </c>
      <c r="F94" s="22">
        <v>252540</v>
      </c>
      <c r="G94" s="23" t="s">
        <v>1594</v>
      </c>
      <c r="H94" s="23">
        <v>18488</v>
      </c>
      <c r="I94" s="24" t="s">
        <v>1595</v>
      </c>
      <c r="J94" s="24">
        <v>195652</v>
      </c>
      <c r="K94" s="25" t="s">
        <v>1596</v>
      </c>
      <c r="L94" s="25">
        <v>6270</v>
      </c>
      <c r="M94" s="26" t="s">
        <v>1597</v>
      </c>
      <c r="N94" s="26">
        <v>9172</v>
      </c>
      <c r="O94" s="27" t="s">
        <v>1598</v>
      </c>
      <c r="P94" s="27">
        <v>22958</v>
      </c>
      <c r="Q94" s="28"/>
      <c r="R94" s="28"/>
      <c r="S94" s="28"/>
      <c r="T94" s="21" t="s">
        <v>517</v>
      </c>
      <c r="U94" s="21" t="s">
        <v>1327</v>
      </c>
      <c r="V94" s="21" t="s">
        <v>1599</v>
      </c>
      <c r="W94" s="21" t="s">
        <v>1312</v>
      </c>
      <c r="X94" s="21" t="s">
        <v>1600</v>
      </c>
      <c r="Y94" s="21" t="s">
        <v>1601</v>
      </c>
      <c r="Z94" s="21" t="s">
        <v>110</v>
      </c>
      <c r="AA94" s="21" t="s">
        <v>1602</v>
      </c>
      <c r="AB94" s="29">
        <v>42036</v>
      </c>
      <c r="AC94" s="29">
        <v>42216</v>
      </c>
      <c r="AD94" s="21" t="s">
        <v>1603</v>
      </c>
      <c r="AE94" s="21" t="s">
        <v>1604</v>
      </c>
      <c r="AF94" s="21" t="s">
        <v>1605</v>
      </c>
      <c r="AG94" s="21" t="s">
        <v>1606</v>
      </c>
      <c r="AH94" s="21" t="s">
        <v>981</v>
      </c>
      <c r="AI94" s="21" t="s">
        <v>1607</v>
      </c>
      <c r="AJ94" s="21" t="s">
        <v>1608</v>
      </c>
      <c r="AK94" s="21" t="s">
        <v>1609</v>
      </c>
      <c r="AL94" s="29">
        <v>41953.716666666667</v>
      </c>
      <c r="AM94" s="21" t="s">
        <v>120</v>
      </c>
      <c r="AN94" s="21" t="s">
        <v>164</v>
      </c>
      <c r="AO94" s="29">
        <v>41953.723611111112</v>
      </c>
      <c r="AP94" s="21" t="s">
        <v>1610</v>
      </c>
    </row>
    <row r="95" spans="1:42" ht="65.099999999999994" hidden="1" customHeight="1" x14ac:dyDescent="0.25">
      <c r="A95" s="22" t="s">
        <v>213</v>
      </c>
      <c r="B95" s="21" t="s">
        <v>1500</v>
      </c>
      <c r="C95" s="21" t="s">
        <v>1611</v>
      </c>
      <c r="D95" s="21" t="s">
        <v>1612</v>
      </c>
      <c r="E95" s="21" t="s">
        <v>1239</v>
      </c>
      <c r="F95" s="22">
        <v>1359270</v>
      </c>
      <c r="G95" s="39" t="s">
        <v>1503</v>
      </c>
      <c r="H95" s="39">
        <v>170000</v>
      </c>
      <c r="I95" s="34" t="s">
        <v>1504</v>
      </c>
      <c r="J95" s="34">
        <v>901000</v>
      </c>
      <c r="K95" s="35" t="s">
        <v>1505</v>
      </c>
      <c r="L95" s="35">
        <v>110000</v>
      </c>
      <c r="M95" s="40" t="s">
        <v>1506</v>
      </c>
      <c r="N95" s="40">
        <v>90000</v>
      </c>
      <c r="O95" s="36" t="s">
        <v>1507</v>
      </c>
      <c r="P95" s="36">
        <v>88270</v>
      </c>
      <c r="Q95" s="37">
        <f>1-R95</f>
        <v>0.93506073112773769</v>
      </c>
      <c r="R95" s="37">
        <f>P95/F95</f>
        <v>6.4939268872262312E-2</v>
      </c>
      <c r="S95" s="38">
        <f>F95/T95</f>
        <v>791.19324796274736</v>
      </c>
      <c r="T95" s="21" t="s">
        <v>1613</v>
      </c>
      <c r="U95" s="21" t="s">
        <v>1614</v>
      </c>
      <c r="V95" s="21" t="s">
        <v>1615</v>
      </c>
      <c r="W95" s="21" t="s">
        <v>1616</v>
      </c>
      <c r="X95" s="21" t="s">
        <v>157</v>
      </c>
      <c r="Y95" s="21" t="s">
        <v>392</v>
      </c>
      <c r="Z95" s="21" t="s">
        <v>134</v>
      </c>
      <c r="AA95" s="21" t="s">
        <v>1617</v>
      </c>
      <c r="AB95" s="29">
        <v>42005</v>
      </c>
      <c r="AC95" s="29">
        <v>42369</v>
      </c>
      <c r="AD95" s="21" t="s">
        <v>1618</v>
      </c>
      <c r="AE95" s="21" t="s">
        <v>1619</v>
      </c>
      <c r="AF95" s="21" t="s">
        <v>1620</v>
      </c>
      <c r="AG95" s="21" t="s">
        <v>1621</v>
      </c>
      <c r="AH95" s="21" t="s">
        <v>116</v>
      </c>
      <c r="AI95" s="21" t="s">
        <v>1517</v>
      </c>
      <c r="AJ95" s="21" t="s">
        <v>1622</v>
      </c>
      <c r="AK95" s="21" t="s">
        <v>1519</v>
      </c>
      <c r="AL95" s="29">
        <v>41953.718055555553</v>
      </c>
      <c r="AM95" s="21" t="s">
        <v>120</v>
      </c>
      <c r="AN95" s="21" t="s">
        <v>164</v>
      </c>
      <c r="AO95" s="29">
        <v>41954.488194444442</v>
      </c>
      <c r="AP95" s="21" t="s">
        <v>1623</v>
      </c>
    </row>
    <row r="96" spans="1:42" ht="65.099999999999994" hidden="1" customHeight="1" x14ac:dyDescent="0.25">
      <c r="A96" s="22" t="s">
        <v>420</v>
      </c>
      <c r="B96" s="21" t="s">
        <v>1500</v>
      </c>
      <c r="C96" s="21" t="s">
        <v>1624</v>
      </c>
      <c r="D96" s="21" t="s">
        <v>1625</v>
      </c>
      <c r="E96" s="21" t="s">
        <v>125</v>
      </c>
      <c r="F96" s="22">
        <v>752245</v>
      </c>
      <c r="G96" s="39" t="s">
        <v>1503</v>
      </c>
      <c r="H96" s="39">
        <v>85000</v>
      </c>
      <c r="I96" s="34" t="s">
        <v>1504</v>
      </c>
      <c r="J96" s="34">
        <v>503500</v>
      </c>
      <c r="K96" s="35" t="s">
        <v>1505</v>
      </c>
      <c r="L96" s="35">
        <v>64500</v>
      </c>
      <c r="M96" s="40" t="s">
        <v>1626</v>
      </c>
      <c r="N96" s="40">
        <v>50000</v>
      </c>
      <c r="O96" s="36" t="s">
        <v>1627</v>
      </c>
      <c r="P96" s="36">
        <v>49245</v>
      </c>
      <c r="Q96" s="37">
        <f>1-R96</f>
        <v>0.9345359557059203</v>
      </c>
      <c r="R96" s="37">
        <f>P96/F96</f>
        <v>6.5464044294079718E-2</v>
      </c>
      <c r="S96" s="38">
        <f>F96/T96</f>
        <v>20.895694444444445</v>
      </c>
      <c r="T96" s="21" t="s">
        <v>1628</v>
      </c>
      <c r="U96" s="21" t="s">
        <v>1629</v>
      </c>
      <c r="V96" s="21" t="s">
        <v>1630</v>
      </c>
      <c r="W96" s="21" t="s">
        <v>1631</v>
      </c>
      <c r="X96" s="21" t="s">
        <v>341</v>
      </c>
      <c r="Y96" s="21" t="s">
        <v>392</v>
      </c>
      <c r="Z96" s="21" t="s">
        <v>134</v>
      </c>
      <c r="AA96" s="21" t="s">
        <v>1632</v>
      </c>
      <c r="AB96" s="29">
        <v>42005</v>
      </c>
      <c r="AC96" s="29">
        <v>42369</v>
      </c>
      <c r="AD96" s="21" t="s">
        <v>1633</v>
      </c>
      <c r="AE96" s="21" t="s">
        <v>1634</v>
      </c>
      <c r="AF96" s="21" t="s">
        <v>1635</v>
      </c>
      <c r="AG96" s="21" t="s">
        <v>1636</v>
      </c>
      <c r="AH96" s="21" t="s">
        <v>116</v>
      </c>
      <c r="AI96" s="21" t="s">
        <v>1517</v>
      </c>
      <c r="AJ96" s="21" t="s">
        <v>1518</v>
      </c>
      <c r="AK96" s="21" t="s">
        <v>1580</v>
      </c>
      <c r="AL96" s="29">
        <v>41953.722222222219</v>
      </c>
      <c r="AM96" s="21" t="s">
        <v>120</v>
      </c>
      <c r="AN96" s="21" t="s">
        <v>164</v>
      </c>
      <c r="AO96" s="29">
        <v>41954.520833333328</v>
      </c>
      <c r="AP96" s="21" t="s">
        <v>1520</v>
      </c>
    </row>
    <row r="97" spans="1:42" ht="65.099999999999994" hidden="1" customHeight="1" x14ac:dyDescent="0.25">
      <c r="A97" s="22" t="s">
        <v>420</v>
      </c>
      <c r="B97" s="21" t="s">
        <v>1500</v>
      </c>
      <c r="C97" s="21" t="s">
        <v>1637</v>
      </c>
      <c r="D97" s="21" t="s">
        <v>1638</v>
      </c>
      <c r="E97" s="21" t="s">
        <v>331</v>
      </c>
      <c r="F97" s="22">
        <v>1635923</v>
      </c>
      <c r="G97" s="39" t="s">
        <v>1503</v>
      </c>
      <c r="H97" s="39">
        <v>210000</v>
      </c>
      <c r="I97" s="34" t="s">
        <v>1504</v>
      </c>
      <c r="J97" s="34">
        <v>1080900</v>
      </c>
      <c r="K97" s="35" t="s">
        <v>1505</v>
      </c>
      <c r="L97" s="35">
        <v>130000</v>
      </c>
      <c r="M97" s="40" t="s">
        <v>48</v>
      </c>
      <c r="N97" s="40">
        <v>108000</v>
      </c>
      <c r="O97" s="36" t="s">
        <v>1627</v>
      </c>
      <c r="P97" s="36">
        <v>107023</v>
      </c>
      <c r="Q97" s="37">
        <f>1-R97</f>
        <v>0.93457943925233644</v>
      </c>
      <c r="R97" s="37">
        <f>P97/F97</f>
        <v>6.5420560747663545E-2</v>
      </c>
      <c r="S97" s="38">
        <f>F97/T97</f>
        <v>25.168046153846152</v>
      </c>
      <c r="T97" s="21" t="s">
        <v>1639</v>
      </c>
      <c r="U97" s="21" t="s">
        <v>1640</v>
      </c>
      <c r="V97" s="21" t="s">
        <v>1641</v>
      </c>
      <c r="W97" s="21" t="s">
        <v>1642</v>
      </c>
      <c r="X97" s="21" t="s">
        <v>341</v>
      </c>
      <c r="Y97" s="21" t="s">
        <v>392</v>
      </c>
      <c r="Z97" s="21" t="s">
        <v>134</v>
      </c>
      <c r="AA97" s="21" t="s">
        <v>1643</v>
      </c>
      <c r="AB97" s="29">
        <v>42005</v>
      </c>
      <c r="AC97" s="29">
        <v>42369</v>
      </c>
      <c r="AD97" s="21" t="s">
        <v>1644</v>
      </c>
      <c r="AE97" s="21" t="s">
        <v>1645</v>
      </c>
      <c r="AF97" s="21" t="s">
        <v>1646</v>
      </c>
      <c r="AG97" s="21" t="s">
        <v>1647</v>
      </c>
      <c r="AH97" s="21" t="s">
        <v>116</v>
      </c>
      <c r="AI97" s="21" t="s">
        <v>1517</v>
      </c>
      <c r="AJ97" s="21" t="s">
        <v>1518</v>
      </c>
      <c r="AK97" s="21" t="s">
        <v>1519</v>
      </c>
      <c r="AL97" s="29">
        <v>41953.725694444445</v>
      </c>
      <c r="AM97" s="21" t="s">
        <v>120</v>
      </c>
      <c r="AN97" s="21" t="s">
        <v>164</v>
      </c>
      <c r="AO97" s="29">
        <v>41954.522916666661</v>
      </c>
      <c r="AP97" s="21" t="s">
        <v>1520</v>
      </c>
    </row>
    <row r="98" spans="1:42" ht="65.099999999999994" hidden="1" customHeight="1" x14ac:dyDescent="0.25">
      <c r="A98" s="22" t="s">
        <v>95</v>
      </c>
      <c r="B98" s="21" t="s">
        <v>1500</v>
      </c>
      <c r="C98" s="21" t="s">
        <v>1648</v>
      </c>
      <c r="D98" s="21" t="s">
        <v>1649</v>
      </c>
      <c r="E98" s="21" t="s">
        <v>331</v>
      </c>
      <c r="F98" s="22">
        <v>753590</v>
      </c>
      <c r="G98" s="23" t="s">
        <v>1503</v>
      </c>
      <c r="H98" s="23">
        <v>78440</v>
      </c>
      <c r="I98" s="24" t="s">
        <v>1504</v>
      </c>
      <c r="J98" s="24">
        <v>530000</v>
      </c>
      <c r="K98" s="25" t="s">
        <v>1505</v>
      </c>
      <c r="L98" s="25">
        <v>55000</v>
      </c>
      <c r="M98" s="26" t="s">
        <v>1506</v>
      </c>
      <c r="N98" s="26">
        <v>40850</v>
      </c>
      <c r="O98" s="27" t="s">
        <v>1507</v>
      </c>
      <c r="P98" s="27">
        <v>49300</v>
      </c>
      <c r="Q98" s="28"/>
      <c r="R98" s="28"/>
      <c r="S98" s="28"/>
      <c r="T98" s="21" t="s">
        <v>1650</v>
      </c>
      <c r="U98" s="21" t="s">
        <v>1651</v>
      </c>
      <c r="V98" s="21" t="s">
        <v>1652</v>
      </c>
      <c r="W98" s="21" t="s">
        <v>1653</v>
      </c>
      <c r="X98" s="21" t="s">
        <v>341</v>
      </c>
      <c r="Y98" s="21" t="s">
        <v>392</v>
      </c>
      <c r="Z98" s="21" t="s">
        <v>134</v>
      </c>
      <c r="AA98" s="21" t="s">
        <v>1654</v>
      </c>
      <c r="AB98" s="29">
        <v>42005</v>
      </c>
      <c r="AC98" s="29">
        <v>42369</v>
      </c>
      <c r="AD98" s="21" t="s">
        <v>1655</v>
      </c>
      <c r="AE98" s="21" t="s">
        <v>1656</v>
      </c>
      <c r="AF98" s="21" t="s">
        <v>1657</v>
      </c>
      <c r="AG98" s="21" t="s">
        <v>1658</v>
      </c>
      <c r="AH98" s="21" t="s">
        <v>116</v>
      </c>
      <c r="AI98" s="21" t="s">
        <v>1517</v>
      </c>
      <c r="AJ98" s="21" t="s">
        <v>1622</v>
      </c>
      <c r="AK98" s="21" t="s">
        <v>1519</v>
      </c>
      <c r="AL98" s="29">
        <v>41953.731249999997</v>
      </c>
      <c r="AM98" s="21" t="s">
        <v>120</v>
      </c>
      <c r="AN98" s="21" t="s">
        <v>164</v>
      </c>
      <c r="AO98" s="29">
        <v>41954.500694444439</v>
      </c>
      <c r="AP98" s="21" t="s">
        <v>1520</v>
      </c>
    </row>
    <row r="99" spans="1:42" ht="65.099999999999994" hidden="1" customHeight="1" x14ac:dyDescent="0.25">
      <c r="A99" s="22" t="s">
        <v>95</v>
      </c>
      <c r="B99" s="21" t="s">
        <v>1500</v>
      </c>
      <c r="C99" s="21" t="s">
        <v>1659</v>
      </c>
      <c r="D99" s="21" t="s">
        <v>1660</v>
      </c>
      <c r="E99" s="21" t="s">
        <v>331</v>
      </c>
      <c r="F99" s="22">
        <v>1115903</v>
      </c>
      <c r="G99" s="23" t="s">
        <v>1503</v>
      </c>
      <c r="H99" s="23">
        <v>105600</v>
      </c>
      <c r="I99" s="24" t="s">
        <v>1504</v>
      </c>
      <c r="J99" s="24">
        <v>798900</v>
      </c>
      <c r="K99" s="25" t="s">
        <v>1505</v>
      </c>
      <c r="L99" s="25">
        <v>98400</v>
      </c>
      <c r="M99" s="26" t="s">
        <v>1506</v>
      </c>
      <c r="N99" s="26">
        <v>40000</v>
      </c>
      <c r="O99" s="27" t="s">
        <v>1627</v>
      </c>
      <c r="P99" s="27">
        <v>73003</v>
      </c>
      <c r="Q99" s="28"/>
      <c r="R99" s="28"/>
      <c r="S99" s="28"/>
      <c r="T99" s="21" t="s">
        <v>1661</v>
      </c>
      <c r="U99" s="21" t="s">
        <v>1662</v>
      </c>
      <c r="V99" s="21" t="s">
        <v>1663</v>
      </c>
      <c r="W99" s="21" t="s">
        <v>1664</v>
      </c>
      <c r="X99" s="21" t="s">
        <v>341</v>
      </c>
      <c r="Y99" s="21" t="s">
        <v>392</v>
      </c>
      <c r="Z99" s="21" t="s">
        <v>134</v>
      </c>
      <c r="AA99" s="21" t="s">
        <v>1665</v>
      </c>
      <c r="AB99" s="29">
        <v>42005</v>
      </c>
      <c r="AC99" s="29">
        <v>42369</v>
      </c>
      <c r="AD99" s="21" t="s">
        <v>1666</v>
      </c>
      <c r="AE99" s="21" t="s">
        <v>1667</v>
      </c>
      <c r="AF99" s="21" t="s">
        <v>1668</v>
      </c>
      <c r="AG99" s="21" t="s">
        <v>1669</v>
      </c>
      <c r="AH99" s="21" t="s">
        <v>116</v>
      </c>
      <c r="AI99" s="21" t="s">
        <v>1517</v>
      </c>
      <c r="AJ99" s="21" t="s">
        <v>1518</v>
      </c>
      <c r="AK99" s="21" t="s">
        <v>1519</v>
      </c>
      <c r="AL99" s="29">
        <v>41953.736111111109</v>
      </c>
      <c r="AM99" s="21" t="s">
        <v>120</v>
      </c>
      <c r="AN99" s="21" t="s">
        <v>164</v>
      </c>
      <c r="AO99" s="29">
        <v>41954.503472222219</v>
      </c>
      <c r="AP99" s="21" t="s">
        <v>1520</v>
      </c>
    </row>
    <row r="100" spans="1:42" ht="65.099999999999994" hidden="1" customHeight="1" x14ac:dyDescent="0.25">
      <c r="A100" s="22" t="s">
        <v>95</v>
      </c>
      <c r="B100" s="21" t="s">
        <v>1670</v>
      </c>
      <c r="C100" s="21" t="s">
        <v>1671</v>
      </c>
      <c r="D100" s="21" t="s">
        <v>1672</v>
      </c>
      <c r="E100" s="21" t="s">
        <v>281</v>
      </c>
      <c r="F100" s="22">
        <v>3935490</v>
      </c>
      <c r="G100" s="23" t="s">
        <v>632</v>
      </c>
      <c r="H100" s="23">
        <v>285220</v>
      </c>
      <c r="I100" s="24" t="s">
        <v>1673</v>
      </c>
      <c r="J100" s="24">
        <v>234390</v>
      </c>
      <c r="K100" s="25" t="s">
        <v>1674</v>
      </c>
      <c r="L100" s="25">
        <v>3094458</v>
      </c>
      <c r="M100" s="26" t="s">
        <v>1675</v>
      </c>
      <c r="N100" s="26">
        <v>63960</v>
      </c>
      <c r="O100" s="27" t="s">
        <v>1367</v>
      </c>
      <c r="P100" s="27">
        <v>257462</v>
      </c>
      <c r="Q100" s="28"/>
      <c r="R100" s="28"/>
      <c r="S100" s="28"/>
      <c r="T100" s="21" t="s">
        <v>1676</v>
      </c>
      <c r="U100" s="21" t="s">
        <v>1677</v>
      </c>
      <c r="V100" s="21" t="s">
        <v>1678</v>
      </c>
      <c r="W100" s="21" t="s">
        <v>157</v>
      </c>
      <c r="X100" s="21" t="s">
        <v>157</v>
      </c>
      <c r="Y100" s="21" t="s">
        <v>1679</v>
      </c>
      <c r="Z100" s="21" t="s">
        <v>181</v>
      </c>
      <c r="AA100" s="21" t="s">
        <v>1680</v>
      </c>
      <c r="AB100" s="29">
        <v>42005</v>
      </c>
      <c r="AC100" s="29">
        <v>42369</v>
      </c>
      <c r="AD100" s="21" t="s">
        <v>1681</v>
      </c>
      <c r="AE100" s="21" t="s">
        <v>1682</v>
      </c>
      <c r="AF100" s="21" t="s">
        <v>1683</v>
      </c>
      <c r="AG100" s="21" t="s">
        <v>1684</v>
      </c>
      <c r="AH100" s="21" t="s">
        <v>116</v>
      </c>
      <c r="AI100" s="21" t="s">
        <v>1685</v>
      </c>
      <c r="AJ100" s="21" t="s">
        <v>1686</v>
      </c>
      <c r="AK100" s="21" t="s">
        <v>1687</v>
      </c>
      <c r="AL100" s="29">
        <v>41953.742361111108</v>
      </c>
      <c r="AM100" s="21" t="s">
        <v>120</v>
      </c>
      <c r="AN100" s="21" t="s">
        <v>164</v>
      </c>
      <c r="AO100" s="29">
        <v>41953.905555555553</v>
      </c>
      <c r="AP100" s="21" t="s">
        <v>1688</v>
      </c>
    </row>
    <row r="101" spans="1:42" ht="65.099999999999994" hidden="1" customHeight="1" x14ac:dyDescent="0.25">
      <c r="A101" s="22" t="s">
        <v>95</v>
      </c>
      <c r="B101" s="21" t="s">
        <v>1500</v>
      </c>
      <c r="C101" s="21" t="s">
        <v>1689</v>
      </c>
      <c r="D101" s="21" t="s">
        <v>1690</v>
      </c>
      <c r="E101" s="21" t="s">
        <v>125</v>
      </c>
      <c r="F101" s="22">
        <v>1113699</v>
      </c>
      <c r="G101" s="23" t="s">
        <v>1503</v>
      </c>
      <c r="H101" s="23">
        <v>103480</v>
      </c>
      <c r="I101" s="24" t="s">
        <v>1504</v>
      </c>
      <c r="J101" s="24">
        <v>798900</v>
      </c>
      <c r="K101" s="25" t="s">
        <v>1505</v>
      </c>
      <c r="L101" s="25">
        <v>98460</v>
      </c>
      <c r="M101" s="26" t="s">
        <v>1506</v>
      </c>
      <c r="N101" s="26">
        <v>40000</v>
      </c>
      <c r="O101" s="27" t="s">
        <v>1507</v>
      </c>
      <c r="P101" s="27">
        <v>72859</v>
      </c>
      <c r="Q101" s="28"/>
      <c r="R101" s="28"/>
      <c r="S101" s="28"/>
      <c r="T101" s="21" t="s">
        <v>1661</v>
      </c>
      <c r="U101" s="21" t="s">
        <v>1662</v>
      </c>
      <c r="V101" s="21" t="s">
        <v>1663</v>
      </c>
      <c r="W101" s="21" t="s">
        <v>1664</v>
      </c>
      <c r="X101" s="21" t="s">
        <v>341</v>
      </c>
      <c r="Y101" s="21" t="s">
        <v>392</v>
      </c>
      <c r="Z101" s="21" t="s">
        <v>134</v>
      </c>
      <c r="AA101" s="21" t="s">
        <v>1691</v>
      </c>
      <c r="AB101" s="29">
        <v>42005</v>
      </c>
      <c r="AC101" s="29">
        <v>42369</v>
      </c>
      <c r="AD101" s="21" t="s">
        <v>1666</v>
      </c>
      <c r="AE101" s="21" t="s">
        <v>1692</v>
      </c>
      <c r="AF101" s="21" t="s">
        <v>1693</v>
      </c>
      <c r="AG101" s="21" t="s">
        <v>1694</v>
      </c>
      <c r="AH101" s="21" t="s">
        <v>116</v>
      </c>
      <c r="AI101" s="21" t="s">
        <v>1517</v>
      </c>
      <c r="AJ101" s="21" t="s">
        <v>1622</v>
      </c>
      <c r="AK101" s="21" t="s">
        <v>1519</v>
      </c>
      <c r="AL101" s="29">
        <v>41953.741666666661</v>
      </c>
      <c r="AM101" s="21" t="s">
        <v>120</v>
      </c>
      <c r="AN101" s="21" t="s">
        <v>164</v>
      </c>
      <c r="AO101" s="29">
        <v>41954.51180555555</v>
      </c>
      <c r="AP101" s="21" t="s">
        <v>1520</v>
      </c>
    </row>
    <row r="102" spans="1:42" ht="65.099999999999994" hidden="1" customHeight="1" x14ac:dyDescent="0.25">
      <c r="A102" s="22" t="s">
        <v>95</v>
      </c>
      <c r="B102" s="21" t="s">
        <v>780</v>
      </c>
      <c r="C102" s="21" t="s">
        <v>1695</v>
      </c>
      <c r="D102" s="21" t="s">
        <v>1696</v>
      </c>
      <c r="E102" s="21" t="s">
        <v>29</v>
      </c>
      <c r="F102" s="22">
        <v>105635493</v>
      </c>
      <c r="G102" s="23" t="s">
        <v>1697</v>
      </c>
      <c r="H102" s="23">
        <v>68783904</v>
      </c>
      <c r="I102" s="24" t="s">
        <v>1698</v>
      </c>
      <c r="J102" s="24">
        <v>5383207</v>
      </c>
      <c r="K102" s="25" t="s">
        <v>1699</v>
      </c>
      <c r="L102" s="25">
        <v>11000000</v>
      </c>
      <c r="M102" s="26" t="s">
        <v>1700</v>
      </c>
      <c r="N102" s="26">
        <v>10000000</v>
      </c>
      <c r="O102" s="27" t="s">
        <v>825</v>
      </c>
      <c r="P102" s="27">
        <v>10468382</v>
      </c>
      <c r="Q102" s="28"/>
      <c r="R102" s="28"/>
      <c r="S102" s="28"/>
      <c r="T102" s="21" t="s">
        <v>1701</v>
      </c>
      <c r="U102" s="21" t="s">
        <v>176</v>
      </c>
      <c r="V102" s="21" t="s">
        <v>1702</v>
      </c>
      <c r="W102" s="21" t="s">
        <v>1703</v>
      </c>
      <c r="X102" s="21" t="s">
        <v>1704</v>
      </c>
      <c r="Y102" s="21" t="s">
        <v>1705</v>
      </c>
      <c r="Z102" s="21" t="s">
        <v>110</v>
      </c>
      <c r="AA102" s="21" t="s">
        <v>1706</v>
      </c>
      <c r="AB102" s="29">
        <v>42005</v>
      </c>
      <c r="AC102" s="29">
        <v>42369</v>
      </c>
      <c r="AD102" s="21" t="s">
        <v>157</v>
      </c>
      <c r="AE102" s="21" t="s">
        <v>1707</v>
      </c>
      <c r="AF102" s="21" t="s">
        <v>1708</v>
      </c>
      <c r="AG102" s="21" t="s">
        <v>1709</v>
      </c>
      <c r="AH102" s="21" t="s">
        <v>981</v>
      </c>
      <c r="AI102" s="21" t="s">
        <v>879</v>
      </c>
      <c r="AJ102" s="21" t="s">
        <v>880</v>
      </c>
      <c r="AK102" s="21" t="s">
        <v>881</v>
      </c>
      <c r="AL102" s="29">
        <v>41953.748611111107</v>
      </c>
      <c r="AM102" s="21" t="s">
        <v>120</v>
      </c>
      <c r="AN102" s="21" t="s">
        <v>164</v>
      </c>
      <c r="AO102" s="29">
        <v>41953.847916666666</v>
      </c>
      <c r="AP102" s="21" t="s">
        <v>797</v>
      </c>
    </row>
    <row r="103" spans="1:42" ht="65.099999999999994" hidden="1" customHeight="1" x14ac:dyDescent="0.25">
      <c r="A103" s="22" t="s">
        <v>95</v>
      </c>
      <c r="B103" s="21" t="s">
        <v>1463</v>
      </c>
      <c r="C103" s="21" t="s">
        <v>1710</v>
      </c>
      <c r="D103" s="21" t="s">
        <v>1711</v>
      </c>
      <c r="E103" s="21" t="s">
        <v>125</v>
      </c>
      <c r="F103" s="22">
        <v>335400</v>
      </c>
      <c r="G103" s="23" t="s">
        <v>1712</v>
      </c>
      <c r="H103" s="23">
        <v>35600</v>
      </c>
      <c r="I103" s="24" t="s">
        <v>1713</v>
      </c>
      <c r="J103" s="24">
        <v>280000</v>
      </c>
      <c r="K103" s="25" t="s">
        <v>1714</v>
      </c>
      <c r="L103" s="25">
        <v>19800</v>
      </c>
      <c r="M103" s="26" t="s">
        <v>157</v>
      </c>
      <c r="N103" s="26">
        <v>0</v>
      </c>
      <c r="O103" s="27" t="s">
        <v>157</v>
      </c>
      <c r="P103" s="27">
        <v>0</v>
      </c>
      <c r="Q103" s="28"/>
      <c r="R103" s="28"/>
      <c r="S103" s="28"/>
      <c r="T103" s="21" t="s">
        <v>1715</v>
      </c>
      <c r="U103" s="21" t="s">
        <v>1716</v>
      </c>
      <c r="V103" s="21" t="s">
        <v>1113</v>
      </c>
      <c r="W103" s="21" t="s">
        <v>1717</v>
      </c>
      <c r="X103" s="21" t="s">
        <v>1718</v>
      </c>
      <c r="Y103" s="21" t="s">
        <v>1719</v>
      </c>
      <c r="Z103" s="21" t="s">
        <v>134</v>
      </c>
      <c r="AA103" s="21" t="s">
        <v>1720</v>
      </c>
      <c r="AB103" s="29">
        <v>42005</v>
      </c>
      <c r="AC103" s="29">
        <v>42369</v>
      </c>
      <c r="AD103" s="21" t="s">
        <v>157</v>
      </c>
      <c r="AE103" s="21" t="s">
        <v>1721</v>
      </c>
      <c r="AF103" s="21" t="s">
        <v>1722</v>
      </c>
      <c r="AG103" s="21" t="s">
        <v>1723</v>
      </c>
      <c r="AH103" s="21" t="s">
        <v>116</v>
      </c>
      <c r="AI103" s="21" t="s">
        <v>1724</v>
      </c>
      <c r="AJ103" s="21" t="s">
        <v>1725</v>
      </c>
      <c r="AK103" s="21" t="s">
        <v>1726</v>
      </c>
      <c r="AL103" s="29">
        <v>41953.813194444439</v>
      </c>
      <c r="AM103" s="21" t="s">
        <v>120</v>
      </c>
      <c r="AN103" s="21" t="s">
        <v>121</v>
      </c>
      <c r="AO103" s="29">
        <v>41953.848611111112</v>
      </c>
      <c r="AP103" s="21" t="s">
        <v>1727</v>
      </c>
    </row>
    <row r="104" spans="1:42" ht="65.099999999999994" customHeight="1" x14ac:dyDescent="0.25">
      <c r="A104" s="22" t="s">
        <v>420</v>
      </c>
      <c r="B104" s="21" t="s">
        <v>1728</v>
      </c>
      <c r="C104" s="21" t="s">
        <v>1729</v>
      </c>
      <c r="D104" s="21" t="s">
        <v>1730</v>
      </c>
      <c r="E104" s="21" t="s">
        <v>29</v>
      </c>
      <c r="F104" s="38">
        <v>291000</v>
      </c>
      <c r="G104" s="39" t="s">
        <v>632</v>
      </c>
      <c r="H104" s="39">
        <v>50000</v>
      </c>
      <c r="I104" s="34" t="s">
        <v>1731</v>
      </c>
      <c r="J104" s="34">
        <v>15000</v>
      </c>
      <c r="K104" s="35" t="s">
        <v>1732</v>
      </c>
      <c r="L104" s="35">
        <v>187000</v>
      </c>
      <c r="M104" s="40" t="s">
        <v>1733</v>
      </c>
      <c r="N104" s="40">
        <v>20000</v>
      </c>
      <c r="O104" s="36" t="s">
        <v>1734</v>
      </c>
      <c r="P104" s="36">
        <v>19000</v>
      </c>
      <c r="Q104" s="37">
        <f>1-R104</f>
        <v>0.93470790378006874</v>
      </c>
      <c r="R104" s="37">
        <f>P104/F104</f>
        <v>6.5292096219931275E-2</v>
      </c>
      <c r="S104" s="46">
        <f>F104/T104</f>
        <v>0.33549116021144015</v>
      </c>
      <c r="T104" s="47" t="s">
        <v>1735</v>
      </c>
      <c r="U104" s="21" t="s">
        <v>1736</v>
      </c>
      <c r="V104" s="21" t="s">
        <v>1737</v>
      </c>
      <c r="W104" s="21" t="s">
        <v>157</v>
      </c>
      <c r="X104" s="21" t="s">
        <v>157</v>
      </c>
      <c r="Y104" s="21" t="s">
        <v>1738</v>
      </c>
      <c r="Z104" s="21" t="s">
        <v>110</v>
      </c>
      <c r="AA104" s="21" t="s">
        <v>1739</v>
      </c>
      <c r="AB104" s="29">
        <v>42005</v>
      </c>
      <c r="AC104" s="29">
        <v>42124</v>
      </c>
      <c r="AD104" s="21" t="s">
        <v>157</v>
      </c>
      <c r="AE104" s="21" t="s">
        <v>1740</v>
      </c>
      <c r="AF104" s="21" t="s">
        <v>1741</v>
      </c>
      <c r="AG104" s="21" t="s">
        <v>1742</v>
      </c>
      <c r="AH104" s="21" t="s">
        <v>116</v>
      </c>
      <c r="AI104" s="21" t="s">
        <v>1743</v>
      </c>
      <c r="AJ104" s="21" t="s">
        <v>1744</v>
      </c>
      <c r="AK104" s="21" t="s">
        <v>1745</v>
      </c>
      <c r="AL104" s="29">
        <v>41954.054861111108</v>
      </c>
      <c r="AM104" s="21" t="s">
        <v>120</v>
      </c>
      <c r="AN104" s="21" t="s">
        <v>164</v>
      </c>
      <c r="AO104" s="29">
        <v>41954.702777777777</v>
      </c>
      <c r="AP104" s="21" t="s">
        <v>1746</v>
      </c>
    </row>
    <row r="105" spans="1:42" ht="65.099999999999994" hidden="1" customHeight="1" x14ac:dyDescent="0.25">
      <c r="A105" s="22" t="s">
        <v>95</v>
      </c>
      <c r="B105" s="21" t="s">
        <v>1747</v>
      </c>
      <c r="C105" s="21" t="s">
        <v>1748</v>
      </c>
      <c r="D105" s="21" t="s">
        <v>1749</v>
      </c>
      <c r="E105" s="21" t="s">
        <v>29</v>
      </c>
      <c r="F105" s="22">
        <v>303707</v>
      </c>
      <c r="G105" s="23" t="s">
        <v>1750</v>
      </c>
      <c r="H105" s="23">
        <v>212500</v>
      </c>
      <c r="I105" s="24" t="s">
        <v>819</v>
      </c>
      <c r="J105" s="24">
        <v>57700</v>
      </c>
      <c r="K105" s="25" t="s">
        <v>199</v>
      </c>
      <c r="L105" s="25">
        <v>13639</v>
      </c>
      <c r="M105" s="26" t="s">
        <v>200</v>
      </c>
      <c r="N105" s="26">
        <v>19868</v>
      </c>
      <c r="O105" s="27" t="s">
        <v>157</v>
      </c>
      <c r="P105" s="27">
        <v>0</v>
      </c>
      <c r="Q105" s="28"/>
      <c r="R105" s="28"/>
      <c r="S105" s="28"/>
      <c r="T105" s="21" t="s">
        <v>1751</v>
      </c>
      <c r="U105" s="21" t="s">
        <v>1752</v>
      </c>
      <c r="V105" s="21" t="s">
        <v>1753</v>
      </c>
      <c r="W105" s="21" t="s">
        <v>1754</v>
      </c>
      <c r="X105" s="21" t="s">
        <v>1755</v>
      </c>
      <c r="Y105" s="21" t="s">
        <v>1756</v>
      </c>
      <c r="Z105" s="21" t="s">
        <v>110</v>
      </c>
      <c r="AA105" s="21" t="s">
        <v>1757</v>
      </c>
      <c r="AB105" s="29">
        <v>42005</v>
      </c>
      <c r="AC105" s="29">
        <v>42247</v>
      </c>
      <c r="AD105" s="21" t="s">
        <v>1101</v>
      </c>
      <c r="AE105" s="21" t="s">
        <v>1758</v>
      </c>
      <c r="AF105" s="21" t="s">
        <v>1759</v>
      </c>
      <c r="AG105" s="21" t="s">
        <v>1760</v>
      </c>
      <c r="AH105" s="21" t="s">
        <v>187</v>
      </c>
      <c r="AI105" s="21" t="s">
        <v>1761</v>
      </c>
      <c r="AJ105" s="21" t="s">
        <v>1762</v>
      </c>
      <c r="AK105" s="21" t="s">
        <v>1763</v>
      </c>
      <c r="AL105" s="29">
        <v>41953.856249999997</v>
      </c>
      <c r="AM105" s="21" t="s">
        <v>120</v>
      </c>
      <c r="AN105" s="21" t="s">
        <v>164</v>
      </c>
      <c r="AO105" s="29">
        <v>41953.857638888891</v>
      </c>
      <c r="AP105" s="21" t="s">
        <v>1764</v>
      </c>
    </row>
    <row r="106" spans="1:42" ht="65.099999999999994" hidden="1" customHeight="1" x14ac:dyDescent="0.25">
      <c r="A106" s="22" t="s">
        <v>95</v>
      </c>
      <c r="B106" s="21" t="s">
        <v>1765</v>
      </c>
      <c r="C106" s="21" t="s">
        <v>1766</v>
      </c>
      <c r="D106" s="21" t="s">
        <v>1767</v>
      </c>
      <c r="E106" s="21" t="s">
        <v>331</v>
      </c>
      <c r="F106" s="22">
        <v>627507</v>
      </c>
      <c r="G106" s="23" t="s">
        <v>1768</v>
      </c>
      <c r="H106" s="23">
        <v>438020</v>
      </c>
      <c r="I106" s="24" t="s">
        <v>1769</v>
      </c>
      <c r="J106" s="24">
        <v>84690</v>
      </c>
      <c r="K106" s="25" t="s">
        <v>1770</v>
      </c>
      <c r="L106" s="25">
        <v>63745</v>
      </c>
      <c r="M106" s="26" t="s">
        <v>1771</v>
      </c>
      <c r="N106" s="26">
        <v>41052</v>
      </c>
      <c r="O106" s="27" t="s">
        <v>157</v>
      </c>
      <c r="P106" s="27">
        <v>0</v>
      </c>
      <c r="Q106" s="28"/>
      <c r="R106" s="28"/>
      <c r="S106" s="28"/>
      <c r="T106" s="21" t="s">
        <v>1772</v>
      </c>
      <c r="U106" s="21" t="s">
        <v>1773</v>
      </c>
      <c r="V106" s="21" t="s">
        <v>1774</v>
      </c>
      <c r="W106" s="21" t="s">
        <v>1775</v>
      </c>
      <c r="X106" s="21" t="s">
        <v>391</v>
      </c>
      <c r="Y106" s="21" t="s">
        <v>1776</v>
      </c>
      <c r="Z106" s="21" t="s">
        <v>134</v>
      </c>
      <c r="AA106" s="21" t="s">
        <v>1777</v>
      </c>
      <c r="AB106" s="29">
        <v>42005</v>
      </c>
      <c r="AC106" s="29">
        <v>42369</v>
      </c>
      <c r="AD106" s="21" t="s">
        <v>1778</v>
      </c>
      <c r="AE106" s="21" t="s">
        <v>1779</v>
      </c>
      <c r="AF106" s="21" t="s">
        <v>1780</v>
      </c>
      <c r="AG106" s="21" t="s">
        <v>1781</v>
      </c>
      <c r="AH106" s="21" t="s">
        <v>116</v>
      </c>
      <c r="AI106" s="21" t="s">
        <v>1782</v>
      </c>
      <c r="AJ106" s="21" t="s">
        <v>1783</v>
      </c>
      <c r="AK106" s="21" t="s">
        <v>1784</v>
      </c>
      <c r="AL106" s="29">
        <v>41953.842361111107</v>
      </c>
      <c r="AM106" s="21" t="s">
        <v>120</v>
      </c>
      <c r="AN106" s="21" t="s">
        <v>164</v>
      </c>
      <c r="AO106" s="29">
        <v>41953.859027777777</v>
      </c>
      <c r="AP106" s="21" t="s">
        <v>1785</v>
      </c>
    </row>
    <row r="107" spans="1:42" ht="65.099999999999994" hidden="1" customHeight="1" x14ac:dyDescent="0.25">
      <c r="A107" s="22" t="s">
        <v>95</v>
      </c>
      <c r="B107" s="21" t="s">
        <v>1765</v>
      </c>
      <c r="C107" s="21" t="s">
        <v>1786</v>
      </c>
      <c r="D107" s="21" t="s">
        <v>1787</v>
      </c>
      <c r="E107" s="21" t="s">
        <v>29</v>
      </c>
      <c r="F107" s="22">
        <v>619578</v>
      </c>
      <c r="G107" s="23" t="s">
        <v>1768</v>
      </c>
      <c r="H107" s="23">
        <v>434550</v>
      </c>
      <c r="I107" s="24" t="s">
        <v>1769</v>
      </c>
      <c r="J107" s="24">
        <v>76595</v>
      </c>
      <c r="K107" s="25" t="s">
        <v>1770</v>
      </c>
      <c r="L107" s="25">
        <v>67900</v>
      </c>
      <c r="M107" s="26" t="s">
        <v>1771</v>
      </c>
      <c r="N107" s="26">
        <v>40533</v>
      </c>
      <c r="O107" s="27" t="s">
        <v>157</v>
      </c>
      <c r="P107" s="27">
        <v>0</v>
      </c>
      <c r="Q107" s="28"/>
      <c r="R107" s="28"/>
      <c r="S107" s="28"/>
      <c r="T107" s="21" t="s">
        <v>240</v>
      </c>
      <c r="U107" s="21" t="s">
        <v>1788</v>
      </c>
      <c r="V107" s="21" t="s">
        <v>1161</v>
      </c>
      <c r="W107" s="21" t="s">
        <v>202</v>
      </c>
      <c r="X107" s="21" t="s">
        <v>1789</v>
      </c>
      <c r="Y107" s="21" t="s">
        <v>1790</v>
      </c>
      <c r="Z107" s="21" t="s">
        <v>110</v>
      </c>
      <c r="AA107" s="21" t="s">
        <v>1791</v>
      </c>
      <c r="AB107" s="29">
        <v>42005</v>
      </c>
      <c r="AC107" s="29">
        <v>42369</v>
      </c>
      <c r="AD107" s="21" t="s">
        <v>1792</v>
      </c>
      <c r="AE107" s="21" t="s">
        <v>1793</v>
      </c>
      <c r="AF107" s="21" t="s">
        <v>1794</v>
      </c>
      <c r="AG107" s="21" t="s">
        <v>1795</v>
      </c>
      <c r="AH107" s="21" t="s">
        <v>116</v>
      </c>
      <c r="AI107" s="21" t="s">
        <v>1782</v>
      </c>
      <c r="AJ107" s="21" t="s">
        <v>1783</v>
      </c>
      <c r="AK107" s="21" t="s">
        <v>1784</v>
      </c>
      <c r="AL107" s="29">
        <v>41953.853472222218</v>
      </c>
      <c r="AM107" s="21" t="s">
        <v>120</v>
      </c>
      <c r="AN107" s="21" t="s">
        <v>164</v>
      </c>
      <c r="AO107" s="29">
        <v>41953.865972222222</v>
      </c>
      <c r="AP107" s="21" t="s">
        <v>1785</v>
      </c>
    </row>
    <row r="108" spans="1:42" s="48" customFormat="1" ht="65.099999999999994" customHeight="1" x14ac:dyDescent="0.25">
      <c r="A108" s="48" t="s">
        <v>420</v>
      </c>
      <c r="B108" s="48" t="s">
        <v>1796</v>
      </c>
      <c r="C108" s="48" t="s">
        <v>1797</v>
      </c>
      <c r="D108" s="48" t="s">
        <v>1798</v>
      </c>
      <c r="E108" s="48" t="s">
        <v>29</v>
      </c>
      <c r="F108" s="48">
        <v>329905</v>
      </c>
      <c r="G108" s="48" t="s">
        <v>510</v>
      </c>
      <c r="H108" s="48">
        <v>25678</v>
      </c>
      <c r="I108" s="48" t="s">
        <v>1799</v>
      </c>
      <c r="J108" s="48">
        <v>287504</v>
      </c>
      <c r="K108" s="48" t="s">
        <v>1800</v>
      </c>
      <c r="L108" s="48">
        <v>16723</v>
      </c>
      <c r="M108" s="48" t="s">
        <v>157</v>
      </c>
      <c r="N108" s="48">
        <v>0</v>
      </c>
      <c r="O108" s="48" t="s">
        <v>157</v>
      </c>
      <c r="P108" s="48">
        <v>0</v>
      </c>
      <c r="Q108" s="37"/>
      <c r="R108" s="37">
        <f>P108/F108</f>
        <v>0</v>
      </c>
      <c r="S108" s="49">
        <f>F108/T108</f>
        <v>572.75173611111109</v>
      </c>
      <c r="T108" s="48" t="s">
        <v>1801</v>
      </c>
      <c r="U108" s="48" t="s">
        <v>1802</v>
      </c>
      <c r="V108" s="48" t="s">
        <v>1803</v>
      </c>
      <c r="W108" s="48" t="s">
        <v>157</v>
      </c>
      <c r="X108" s="48" t="s">
        <v>157</v>
      </c>
      <c r="Y108" s="48" t="s">
        <v>1804</v>
      </c>
      <c r="Z108" s="48" t="s">
        <v>110</v>
      </c>
      <c r="AA108" s="48" t="s">
        <v>1805</v>
      </c>
      <c r="AB108" s="50">
        <v>42005</v>
      </c>
      <c r="AC108" s="50">
        <v>42369</v>
      </c>
      <c r="AD108" s="48" t="s">
        <v>1796</v>
      </c>
      <c r="AE108" s="48" t="s">
        <v>1806</v>
      </c>
      <c r="AF108" s="48" t="s">
        <v>1807</v>
      </c>
      <c r="AG108" s="48" t="s">
        <v>1808</v>
      </c>
      <c r="AH108" s="48" t="s">
        <v>116</v>
      </c>
      <c r="AI108" s="48" t="s">
        <v>1809</v>
      </c>
      <c r="AJ108" s="48" t="s">
        <v>1810</v>
      </c>
      <c r="AK108" s="48" t="s">
        <v>1811</v>
      </c>
      <c r="AL108" s="50">
        <v>41953.856944444444</v>
      </c>
      <c r="AM108" s="48" t="s">
        <v>120</v>
      </c>
      <c r="AN108" s="48" t="s">
        <v>164</v>
      </c>
      <c r="AO108" s="50">
        <v>41953.857638888891</v>
      </c>
      <c r="AP108" s="48" t="s">
        <v>1812</v>
      </c>
    </row>
    <row r="109" spans="1:42" ht="65.099999999999994" hidden="1" customHeight="1" x14ac:dyDescent="0.25">
      <c r="A109" s="22" t="s">
        <v>95</v>
      </c>
      <c r="B109" s="21" t="s">
        <v>780</v>
      </c>
      <c r="C109" s="21" t="s">
        <v>1813</v>
      </c>
      <c r="D109" s="21" t="s">
        <v>1814</v>
      </c>
      <c r="E109" s="21" t="s">
        <v>29</v>
      </c>
      <c r="F109" s="22">
        <v>66178966</v>
      </c>
      <c r="G109" s="23" t="s">
        <v>1815</v>
      </c>
      <c r="H109" s="23">
        <v>28078128</v>
      </c>
      <c r="I109" s="24" t="s">
        <v>1816</v>
      </c>
      <c r="J109" s="24">
        <v>24436135</v>
      </c>
      <c r="K109" s="25" t="s">
        <v>1817</v>
      </c>
      <c r="L109" s="25">
        <v>7106427</v>
      </c>
      <c r="M109" s="26" t="s">
        <v>1818</v>
      </c>
      <c r="N109" s="26">
        <v>6558276</v>
      </c>
      <c r="O109" s="27" t="s">
        <v>157</v>
      </c>
      <c r="P109" s="27">
        <v>0</v>
      </c>
      <c r="Q109" s="28"/>
      <c r="R109" s="28"/>
      <c r="S109" s="28"/>
      <c r="T109" s="21" t="s">
        <v>1819</v>
      </c>
      <c r="U109" s="21" t="s">
        <v>176</v>
      </c>
      <c r="V109" s="21" t="s">
        <v>1820</v>
      </c>
      <c r="W109" s="21" t="s">
        <v>1821</v>
      </c>
      <c r="X109" s="21" t="s">
        <v>1822</v>
      </c>
      <c r="Y109" s="21" t="s">
        <v>1823</v>
      </c>
      <c r="Z109" s="21" t="s">
        <v>110</v>
      </c>
      <c r="AA109" s="21" t="s">
        <v>1824</v>
      </c>
      <c r="AB109" s="29">
        <v>42005</v>
      </c>
      <c r="AC109" s="29">
        <v>42369</v>
      </c>
      <c r="AD109" s="21" t="s">
        <v>157</v>
      </c>
      <c r="AE109" s="21" t="s">
        <v>1825</v>
      </c>
      <c r="AF109" s="21" t="s">
        <v>1826</v>
      </c>
      <c r="AG109" s="21" t="s">
        <v>1827</v>
      </c>
      <c r="AH109" s="21" t="s">
        <v>981</v>
      </c>
      <c r="AI109" s="21" t="s">
        <v>879</v>
      </c>
      <c r="AJ109" s="21" t="s">
        <v>880</v>
      </c>
      <c r="AK109" s="21" t="s">
        <v>881</v>
      </c>
      <c r="AL109" s="29">
        <v>41953.894444444442</v>
      </c>
      <c r="AM109" s="21" t="s">
        <v>120</v>
      </c>
      <c r="AN109" s="21" t="s">
        <v>164</v>
      </c>
      <c r="AO109" s="29">
        <v>41953.90625</v>
      </c>
      <c r="AP109" s="21" t="s">
        <v>797</v>
      </c>
    </row>
    <row r="110" spans="1:42" ht="65.099999999999994" hidden="1" customHeight="1" x14ac:dyDescent="0.25">
      <c r="A110" s="22" t="s">
        <v>95</v>
      </c>
      <c r="B110" s="21" t="s">
        <v>1012</v>
      </c>
      <c r="C110" s="21" t="s">
        <v>1828</v>
      </c>
      <c r="D110" s="21" t="s">
        <v>1829</v>
      </c>
      <c r="E110" s="21" t="s">
        <v>170</v>
      </c>
      <c r="F110" s="22">
        <v>397191</v>
      </c>
      <c r="G110" s="23" t="s">
        <v>1830</v>
      </c>
      <c r="H110" s="23">
        <v>194191</v>
      </c>
      <c r="I110" s="24" t="s">
        <v>1831</v>
      </c>
      <c r="J110" s="24">
        <v>160000</v>
      </c>
      <c r="K110" s="25" t="s">
        <v>1832</v>
      </c>
      <c r="L110" s="25">
        <v>20000</v>
      </c>
      <c r="M110" s="26" t="s">
        <v>356</v>
      </c>
      <c r="N110" s="26">
        <v>6250</v>
      </c>
      <c r="O110" s="27" t="s">
        <v>357</v>
      </c>
      <c r="P110" s="27">
        <v>16750</v>
      </c>
      <c r="Q110" s="28"/>
      <c r="R110" s="28"/>
      <c r="S110" s="28"/>
      <c r="T110" s="21" t="s">
        <v>1833</v>
      </c>
      <c r="U110" s="21" t="s">
        <v>176</v>
      </c>
      <c r="V110" s="21" t="s">
        <v>176</v>
      </c>
      <c r="W110" s="21" t="s">
        <v>992</v>
      </c>
      <c r="X110" s="21" t="s">
        <v>1834</v>
      </c>
      <c r="Y110" s="21" t="s">
        <v>1835</v>
      </c>
      <c r="Z110" s="21" t="s">
        <v>181</v>
      </c>
      <c r="AA110" s="21" t="s">
        <v>1836</v>
      </c>
      <c r="AB110" s="29">
        <v>42005</v>
      </c>
      <c r="AC110" s="29">
        <v>42155</v>
      </c>
      <c r="AD110" s="21" t="s">
        <v>1837</v>
      </c>
      <c r="AE110" s="21" t="s">
        <v>1838</v>
      </c>
      <c r="AF110" s="21" t="s">
        <v>1839</v>
      </c>
      <c r="AG110" s="21" t="s">
        <v>1840</v>
      </c>
      <c r="AH110" s="21" t="s">
        <v>116</v>
      </c>
      <c r="AI110" s="21" t="s">
        <v>1841</v>
      </c>
      <c r="AJ110" s="21" t="s">
        <v>1842</v>
      </c>
      <c r="AK110" s="21" t="s">
        <v>1843</v>
      </c>
      <c r="AL110" s="29">
        <v>41954.409722222219</v>
      </c>
      <c r="AM110" s="21" t="s">
        <v>120</v>
      </c>
      <c r="AN110" s="21" t="s">
        <v>164</v>
      </c>
      <c r="AO110" s="29">
        <v>41955.446527777778</v>
      </c>
      <c r="AP110" s="21" t="s">
        <v>1844</v>
      </c>
    </row>
    <row r="111" spans="1:42" ht="65.099999999999994" hidden="1" customHeight="1" x14ac:dyDescent="0.25">
      <c r="A111" s="22" t="s">
        <v>95</v>
      </c>
      <c r="B111" s="21" t="s">
        <v>278</v>
      </c>
      <c r="C111" s="21" t="s">
        <v>1828</v>
      </c>
      <c r="D111" s="21" t="s">
        <v>1829</v>
      </c>
      <c r="E111" s="21" t="s">
        <v>170</v>
      </c>
      <c r="F111" s="22">
        <v>0</v>
      </c>
      <c r="G111" s="23" t="s">
        <v>157</v>
      </c>
      <c r="H111" s="23">
        <v>0</v>
      </c>
      <c r="I111" s="24" t="s">
        <v>157</v>
      </c>
      <c r="J111" s="24">
        <v>0</v>
      </c>
      <c r="K111" s="25" t="s">
        <v>157</v>
      </c>
      <c r="L111" s="25">
        <v>0</v>
      </c>
      <c r="M111" s="26" t="s">
        <v>157</v>
      </c>
      <c r="N111" s="26">
        <v>0</v>
      </c>
      <c r="O111" s="27" t="s">
        <v>157</v>
      </c>
      <c r="P111" s="27">
        <v>0</v>
      </c>
      <c r="Q111" s="28"/>
      <c r="R111" s="28"/>
      <c r="S111" s="28"/>
      <c r="T111" s="21" t="s">
        <v>1833</v>
      </c>
      <c r="U111" s="21" t="s">
        <v>176</v>
      </c>
      <c r="V111" s="21" t="s">
        <v>176</v>
      </c>
      <c r="W111" s="21" t="s">
        <v>992</v>
      </c>
      <c r="X111" s="21" t="s">
        <v>1834</v>
      </c>
      <c r="Y111" s="21" t="s">
        <v>1835</v>
      </c>
      <c r="Z111" s="21" t="s">
        <v>181</v>
      </c>
      <c r="AA111" s="21" t="s">
        <v>1836</v>
      </c>
      <c r="AB111" s="29">
        <v>42005</v>
      </c>
      <c r="AC111" s="29">
        <v>42155</v>
      </c>
      <c r="AD111" s="21" t="s">
        <v>1837</v>
      </c>
      <c r="AE111" s="21" t="s">
        <v>1838</v>
      </c>
      <c r="AF111" s="21" t="s">
        <v>1839</v>
      </c>
      <c r="AG111" s="21" t="s">
        <v>1840</v>
      </c>
      <c r="AH111" s="21" t="s">
        <v>116</v>
      </c>
      <c r="AI111" s="21" t="s">
        <v>1841</v>
      </c>
      <c r="AJ111" s="21" t="s">
        <v>1842</v>
      </c>
      <c r="AK111" s="21" t="s">
        <v>1843</v>
      </c>
      <c r="AL111" s="29">
        <v>41954.409722222219</v>
      </c>
      <c r="AM111" s="21" t="s">
        <v>120</v>
      </c>
      <c r="AN111" s="21" t="s">
        <v>164</v>
      </c>
      <c r="AO111" s="29">
        <v>41955.446527777778</v>
      </c>
      <c r="AP111" s="21" t="s">
        <v>1844</v>
      </c>
    </row>
    <row r="112" spans="1:42" ht="65.099999999999994" hidden="1" customHeight="1" x14ac:dyDescent="0.25">
      <c r="A112" s="22" t="s">
        <v>213</v>
      </c>
      <c r="B112" s="21" t="s">
        <v>402</v>
      </c>
      <c r="C112" s="21" t="s">
        <v>1845</v>
      </c>
      <c r="D112" s="21" t="s">
        <v>1846</v>
      </c>
      <c r="E112" s="21" t="s">
        <v>331</v>
      </c>
      <c r="F112" s="22">
        <v>312390</v>
      </c>
      <c r="G112" s="39" t="s">
        <v>405</v>
      </c>
      <c r="H112" s="39">
        <v>245250</v>
      </c>
      <c r="I112" s="34" t="s">
        <v>1847</v>
      </c>
      <c r="J112" s="34">
        <v>44000</v>
      </c>
      <c r="M112" s="40" t="s">
        <v>157</v>
      </c>
      <c r="N112" s="40">
        <v>0</v>
      </c>
      <c r="O112" s="36" t="s">
        <v>407</v>
      </c>
      <c r="P112" s="36">
        <v>23140</v>
      </c>
      <c r="Q112" s="37">
        <f>1-R112</f>
        <v>0.92592592592592593</v>
      </c>
      <c r="R112" s="37">
        <f>P112/F112</f>
        <v>7.407407407407407E-2</v>
      </c>
      <c r="S112" s="38">
        <f>F112/T112</f>
        <v>875.0420168067227</v>
      </c>
      <c r="T112" s="21" t="s">
        <v>1848</v>
      </c>
      <c r="U112" s="21" t="s">
        <v>1849</v>
      </c>
      <c r="V112" s="21" t="s">
        <v>1850</v>
      </c>
      <c r="W112" s="21" t="s">
        <v>1851</v>
      </c>
      <c r="X112" s="21" t="s">
        <v>391</v>
      </c>
      <c r="Y112" s="21" t="s">
        <v>411</v>
      </c>
      <c r="Z112" s="21" t="s">
        <v>134</v>
      </c>
      <c r="AA112" s="21" t="s">
        <v>1852</v>
      </c>
      <c r="AB112" s="29">
        <v>42095</v>
      </c>
      <c r="AC112" s="29">
        <v>42309</v>
      </c>
      <c r="AD112" s="21" t="s">
        <v>157</v>
      </c>
      <c r="AE112" s="21" t="s">
        <v>1853</v>
      </c>
      <c r="AF112" s="21" t="s">
        <v>1854</v>
      </c>
      <c r="AG112" s="21" t="s">
        <v>1855</v>
      </c>
      <c r="AI112" s="21" t="s">
        <v>416</v>
      </c>
      <c r="AJ112" s="21" t="s">
        <v>417</v>
      </c>
      <c r="AK112" s="21" t="s">
        <v>418</v>
      </c>
      <c r="AL112" s="29">
        <v>41954.415277777778</v>
      </c>
      <c r="AM112" s="21" t="s">
        <v>120</v>
      </c>
      <c r="AN112" s="21" t="s">
        <v>164</v>
      </c>
      <c r="AO112" s="29">
        <v>41954.429861111108</v>
      </c>
      <c r="AP112" s="21" t="s">
        <v>419</v>
      </c>
    </row>
    <row r="113" spans="1:42" ht="65.099999999999994" hidden="1" customHeight="1" x14ac:dyDescent="0.25">
      <c r="A113" s="22" t="s">
        <v>213</v>
      </c>
      <c r="B113" s="21" t="s">
        <v>1856</v>
      </c>
      <c r="C113" s="21" t="s">
        <v>215</v>
      </c>
      <c r="D113" s="21" t="s">
        <v>1857</v>
      </c>
      <c r="E113" s="21" t="s">
        <v>29</v>
      </c>
      <c r="F113" s="22">
        <v>2177000</v>
      </c>
      <c r="G113" s="39" t="s">
        <v>1858</v>
      </c>
      <c r="H113" s="39">
        <v>0</v>
      </c>
      <c r="I113" s="34" t="s">
        <v>217</v>
      </c>
      <c r="J113" s="34">
        <v>2100000</v>
      </c>
      <c r="K113" s="33" t="s">
        <v>1859</v>
      </c>
      <c r="L113" s="33">
        <v>30000</v>
      </c>
      <c r="M113" s="41" t="s">
        <v>1860</v>
      </c>
      <c r="N113" s="41">
        <v>2000</v>
      </c>
      <c r="O113" s="33" t="s">
        <v>1861</v>
      </c>
      <c r="P113" s="33">
        <v>45000</v>
      </c>
      <c r="Q113" s="37">
        <f>1-R113</f>
        <v>0.97932935231970597</v>
      </c>
      <c r="R113" s="37">
        <f>P113/F113</f>
        <v>2.0670647680293981E-2</v>
      </c>
      <c r="S113" s="38">
        <f>F113/T113</f>
        <v>1036.6666666666667</v>
      </c>
      <c r="T113" s="21" t="s">
        <v>218</v>
      </c>
      <c r="U113" s="21" t="s">
        <v>219</v>
      </c>
      <c r="V113" s="21" t="s">
        <v>220</v>
      </c>
      <c r="W113" s="21" t="s">
        <v>221</v>
      </c>
      <c r="X113" s="21" t="s">
        <v>157</v>
      </c>
      <c r="Y113" s="21" t="s">
        <v>222</v>
      </c>
      <c r="Z113" s="21" t="s">
        <v>110</v>
      </c>
      <c r="AA113" s="21" t="s">
        <v>1862</v>
      </c>
      <c r="AB113" s="29">
        <v>42005</v>
      </c>
      <c r="AC113" s="29">
        <v>42369</v>
      </c>
      <c r="AD113" s="21" t="s">
        <v>224</v>
      </c>
      <c r="AE113" s="21" t="s">
        <v>1863</v>
      </c>
      <c r="AF113" s="21" t="s">
        <v>1864</v>
      </c>
      <c r="AG113" s="21" t="s">
        <v>1865</v>
      </c>
      <c r="AH113" s="21" t="s">
        <v>116</v>
      </c>
      <c r="AI113" s="21" t="s">
        <v>228</v>
      </c>
      <c r="AJ113" s="21" t="s">
        <v>229</v>
      </c>
      <c r="AK113" s="21" t="s">
        <v>230</v>
      </c>
      <c r="AL113" s="29">
        <v>41954.402083333334</v>
      </c>
      <c r="AM113" s="21" t="s">
        <v>120</v>
      </c>
      <c r="AN113" s="21" t="s">
        <v>121</v>
      </c>
      <c r="AO113" s="29">
        <v>41954.455555555556</v>
      </c>
      <c r="AP113" s="21" t="s">
        <v>1866</v>
      </c>
    </row>
    <row r="114" spans="1:42" s="33" customFormat="1" ht="65.099999999999994" hidden="1" customHeight="1" x14ac:dyDescent="0.25">
      <c r="A114" s="33" t="s">
        <v>213</v>
      </c>
      <c r="B114" s="33" t="s">
        <v>214</v>
      </c>
      <c r="C114" s="33" t="s">
        <v>215</v>
      </c>
      <c r="D114" s="33" t="s">
        <v>1857</v>
      </c>
      <c r="E114" s="33" t="s">
        <v>29</v>
      </c>
      <c r="F114" s="33">
        <v>0</v>
      </c>
      <c r="G114" s="33" t="s">
        <v>157</v>
      </c>
      <c r="H114" s="33">
        <v>0</v>
      </c>
      <c r="I114" s="33" t="s">
        <v>157</v>
      </c>
      <c r="J114" s="33">
        <v>0</v>
      </c>
      <c r="K114" s="33" t="s">
        <v>157</v>
      </c>
      <c r="L114" s="33">
        <v>0</v>
      </c>
      <c r="M114" s="33" t="s">
        <v>157</v>
      </c>
      <c r="N114" s="33">
        <v>0</v>
      </c>
      <c r="O114" s="33" t="s">
        <v>157</v>
      </c>
      <c r="P114" s="33">
        <v>0</v>
      </c>
      <c r="Q114" s="37"/>
      <c r="R114" s="37"/>
      <c r="S114" s="51"/>
      <c r="T114" s="33" t="s">
        <v>218</v>
      </c>
      <c r="U114" s="33" t="s">
        <v>219</v>
      </c>
      <c r="V114" s="33" t="s">
        <v>220</v>
      </c>
      <c r="W114" s="33" t="s">
        <v>221</v>
      </c>
      <c r="X114" s="33" t="s">
        <v>157</v>
      </c>
      <c r="Y114" s="33" t="s">
        <v>222</v>
      </c>
      <c r="Z114" s="33" t="s">
        <v>110</v>
      </c>
      <c r="AA114" s="33" t="s">
        <v>1862</v>
      </c>
      <c r="AB114" s="45">
        <v>42005</v>
      </c>
      <c r="AC114" s="45">
        <v>42369</v>
      </c>
      <c r="AD114" s="33" t="s">
        <v>224</v>
      </c>
      <c r="AE114" s="33" t="s">
        <v>1863</v>
      </c>
      <c r="AF114" s="33" t="s">
        <v>1864</v>
      </c>
      <c r="AG114" s="33" t="s">
        <v>1865</v>
      </c>
      <c r="AH114" s="33" t="s">
        <v>116</v>
      </c>
      <c r="AI114" s="33" t="s">
        <v>228</v>
      </c>
      <c r="AJ114" s="33" t="s">
        <v>229</v>
      </c>
      <c r="AK114" s="33" t="s">
        <v>230</v>
      </c>
      <c r="AL114" s="45">
        <v>41954.402083333334</v>
      </c>
      <c r="AM114" s="33" t="s">
        <v>120</v>
      </c>
      <c r="AN114" s="33" t="s">
        <v>121</v>
      </c>
      <c r="AO114" s="45">
        <v>41954.455555555556</v>
      </c>
      <c r="AP114" s="33" t="s">
        <v>1866</v>
      </c>
    </row>
    <row r="115" spans="1:42" ht="65.099999999999994" hidden="1" customHeight="1" x14ac:dyDescent="0.25">
      <c r="A115" s="22" t="s">
        <v>213</v>
      </c>
      <c r="B115" s="21" t="s">
        <v>1856</v>
      </c>
      <c r="C115" s="21" t="s">
        <v>215</v>
      </c>
      <c r="D115" s="21" t="s">
        <v>1867</v>
      </c>
      <c r="E115" s="21" t="s">
        <v>29</v>
      </c>
      <c r="F115" s="22">
        <v>2177000</v>
      </c>
      <c r="G115" s="39" t="s">
        <v>1858</v>
      </c>
      <c r="H115" s="39">
        <v>0</v>
      </c>
      <c r="I115" s="34" t="s">
        <v>217</v>
      </c>
      <c r="J115" s="34">
        <v>2100000</v>
      </c>
      <c r="K115" s="33" t="s">
        <v>1859</v>
      </c>
      <c r="L115" s="33">
        <v>30000</v>
      </c>
      <c r="M115" s="41" t="s">
        <v>1860</v>
      </c>
      <c r="N115" s="41">
        <v>2000</v>
      </c>
      <c r="O115" s="33" t="s">
        <v>1861</v>
      </c>
      <c r="P115" s="33">
        <v>45000</v>
      </c>
      <c r="Q115" s="37">
        <f>1-R115</f>
        <v>0.97932935231970597</v>
      </c>
      <c r="R115" s="37">
        <f>P115/F115</f>
        <v>2.0670647680293981E-2</v>
      </c>
      <c r="S115" s="38">
        <f>F115/T115</f>
        <v>1036.6666666666667</v>
      </c>
      <c r="T115" s="21" t="s">
        <v>218</v>
      </c>
      <c r="U115" s="21" t="s">
        <v>219</v>
      </c>
      <c r="V115" s="21" t="s">
        <v>220</v>
      </c>
      <c r="W115" s="21" t="s">
        <v>221</v>
      </c>
      <c r="X115" s="21" t="s">
        <v>157</v>
      </c>
      <c r="Y115" s="21" t="s">
        <v>222</v>
      </c>
      <c r="Z115" s="21" t="s">
        <v>110</v>
      </c>
      <c r="AA115" s="21" t="s">
        <v>1862</v>
      </c>
      <c r="AB115" s="29">
        <v>42005</v>
      </c>
      <c r="AC115" s="29">
        <v>42369</v>
      </c>
      <c r="AD115" s="21" t="s">
        <v>224</v>
      </c>
      <c r="AE115" s="21" t="s">
        <v>1863</v>
      </c>
      <c r="AF115" s="21" t="s">
        <v>1864</v>
      </c>
      <c r="AG115" s="21" t="s">
        <v>1865</v>
      </c>
      <c r="AH115" s="21" t="s">
        <v>116</v>
      </c>
      <c r="AI115" s="21" t="s">
        <v>228</v>
      </c>
      <c r="AJ115" s="21" t="s">
        <v>229</v>
      </c>
      <c r="AK115" s="21" t="s">
        <v>230</v>
      </c>
      <c r="AL115" s="29">
        <v>41954.404861111107</v>
      </c>
      <c r="AM115" s="21" t="s">
        <v>120</v>
      </c>
      <c r="AN115" s="21" t="s">
        <v>121</v>
      </c>
      <c r="AO115" s="29">
        <v>41954.404861111107</v>
      </c>
      <c r="AP115" s="21" t="s">
        <v>232</v>
      </c>
    </row>
    <row r="116" spans="1:42" ht="65.099999999999994" hidden="1" customHeight="1" x14ac:dyDescent="0.25">
      <c r="A116" s="22" t="s">
        <v>213</v>
      </c>
      <c r="B116" s="21" t="s">
        <v>1856</v>
      </c>
      <c r="C116" s="21" t="s">
        <v>215</v>
      </c>
      <c r="D116" s="21" t="s">
        <v>1868</v>
      </c>
      <c r="E116" s="21" t="s">
        <v>29</v>
      </c>
      <c r="F116" s="22">
        <v>2177000</v>
      </c>
      <c r="G116" s="39" t="s">
        <v>1858</v>
      </c>
      <c r="H116" s="39">
        <v>0</v>
      </c>
      <c r="I116" s="34" t="s">
        <v>217</v>
      </c>
      <c r="J116" s="34">
        <v>2100000</v>
      </c>
      <c r="K116" s="33" t="s">
        <v>1859</v>
      </c>
      <c r="L116" s="33">
        <v>30000</v>
      </c>
      <c r="M116" s="41" t="s">
        <v>1860</v>
      </c>
      <c r="N116" s="41">
        <v>2000</v>
      </c>
      <c r="O116" s="33" t="s">
        <v>1861</v>
      </c>
      <c r="P116" s="33">
        <v>45000</v>
      </c>
      <c r="Q116" s="37">
        <f>1-R116</f>
        <v>0.97932935231970597</v>
      </c>
      <c r="R116" s="37">
        <f>P116/F116</f>
        <v>2.0670647680293981E-2</v>
      </c>
      <c r="S116" s="38">
        <f>F116/T116</f>
        <v>1036.6666666666667</v>
      </c>
      <c r="T116" s="21" t="s">
        <v>218</v>
      </c>
      <c r="U116" s="21" t="s">
        <v>219</v>
      </c>
      <c r="V116" s="21" t="s">
        <v>220</v>
      </c>
      <c r="W116" s="21" t="s">
        <v>221</v>
      </c>
      <c r="X116" s="21" t="s">
        <v>157</v>
      </c>
      <c r="Y116" s="21" t="s">
        <v>222</v>
      </c>
      <c r="Z116" s="21" t="s">
        <v>110</v>
      </c>
      <c r="AA116" s="21" t="s">
        <v>1862</v>
      </c>
      <c r="AB116" s="29">
        <v>42005</v>
      </c>
      <c r="AC116" s="29">
        <v>42369</v>
      </c>
      <c r="AD116" s="21" t="s">
        <v>224</v>
      </c>
      <c r="AE116" s="21" t="s">
        <v>1863</v>
      </c>
      <c r="AF116" s="21" t="s">
        <v>1864</v>
      </c>
      <c r="AG116" s="21" t="s">
        <v>1865</v>
      </c>
      <c r="AH116" s="21" t="s">
        <v>116</v>
      </c>
      <c r="AI116" s="21" t="s">
        <v>228</v>
      </c>
      <c r="AJ116" s="21" t="s">
        <v>229</v>
      </c>
      <c r="AK116" s="21" t="s">
        <v>230</v>
      </c>
      <c r="AL116" s="29">
        <v>41954.40902777778</v>
      </c>
      <c r="AM116" s="21" t="s">
        <v>120</v>
      </c>
      <c r="AN116" s="21" t="s">
        <v>121</v>
      </c>
      <c r="AO116" s="29">
        <v>41954.40902777778</v>
      </c>
      <c r="AP116" s="21" t="s">
        <v>232</v>
      </c>
    </row>
    <row r="117" spans="1:42" ht="65.099999999999994" hidden="1" customHeight="1" x14ac:dyDescent="0.25">
      <c r="A117" s="22" t="s">
        <v>95</v>
      </c>
      <c r="B117" s="21" t="s">
        <v>1012</v>
      </c>
      <c r="C117" s="21" t="s">
        <v>1869</v>
      </c>
      <c r="D117" s="21" t="s">
        <v>1870</v>
      </c>
      <c r="E117" s="21" t="s">
        <v>125</v>
      </c>
      <c r="F117" s="22">
        <v>36775817</v>
      </c>
      <c r="G117" s="23" t="s">
        <v>1871</v>
      </c>
      <c r="H117" s="23">
        <v>9140049</v>
      </c>
      <c r="I117" s="24" t="s">
        <v>1872</v>
      </c>
      <c r="J117" s="24">
        <v>11742000</v>
      </c>
      <c r="K117" s="25" t="s">
        <v>1873</v>
      </c>
      <c r="L117" s="25">
        <v>635770</v>
      </c>
      <c r="M117" s="26" t="s">
        <v>1874</v>
      </c>
      <c r="N117" s="26">
        <v>2598018</v>
      </c>
      <c r="O117" s="27" t="s">
        <v>1875</v>
      </c>
      <c r="P117" s="27">
        <v>12659980</v>
      </c>
      <c r="Q117" s="28"/>
      <c r="R117" s="28"/>
      <c r="S117" s="28"/>
      <c r="T117" s="21" t="s">
        <v>805</v>
      </c>
      <c r="U117" s="21" t="s">
        <v>1876</v>
      </c>
      <c r="V117" s="21" t="s">
        <v>1877</v>
      </c>
      <c r="W117" s="21" t="s">
        <v>1878</v>
      </c>
      <c r="X117" s="21" t="s">
        <v>391</v>
      </c>
      <c r="Y117" s="21" t="s">
        <v>1879</v>
      </c>
      <c r="Z117" s="21" t="s">
        <v>134</v>
      </c>
      <c r="AA117" s="21" t="s">
        <v>1880</v>
      </c>
      <c r="AB117" s="29">
        <v>42005</v>
      </c>
      <c r="AC117" s="29">
        <v>42369</v>
      </c>
      <c r="AD117" s="21" t="s">
        <v>1881</v>
      </c>
      <c r="AE117" s="21" t="s">
        <v>1882</v>
      </c>
      <c r="AF117" s="21" t="s">
        <v>1883</v>
      </c>
      <c r="AG117" s="21" t="s">
        <v>1884</v>
      </c>
      <c r="AH117" s="21" t="s">
        <v>116</v>
      </c>
      <c r="AI117" s="21" t="s">
        <v>1885</v>
      </c>
      <c r="AJ117" s="21" t="s">
        <v>1886</v>
      </c>
      <c r="AK117" s="21" t="s">
        <v>1887</v>
      </c>
      <c r="AL117" s="29">
        <v>41954.42083333333</v>
      </c>
      <c r="AM117" s="21" t="s">
        <v>120</v>
      </c>
      <c r="AN117" s="21" t="s">
        <v>164</v>
      </c>
      <c r="AO117" s="29">
        <v>41954.429861111108</v>
      </c>
      <c r="AP117" s="21" t="s">
        <v>1844</v>
      </c>
    </row>
    <row r="118" spans="1:42" ht="65.099999999999994" hidden="1" customHeight="1" x14ac:dyDescent="0.25">
      <c r="A118" s="22" t="s">
        <v>95</v>
      </c>
      <c r="B118" s="21" t="s">
        <v>1012</v>
      </c>
      <c r="C118" s="21" t="s">
        <v>1888</v>
      </c>
      <c r="D118" s="21" t="s">
        <v>1889</v>
      </c>
      <c r="E118" s="21" t="s">
        <v>29</v>
      </c>
      <c r="F118" s="22">
        <v>35055588</v>
      </c>
      <c r="G118" s="23" t="s">
        <v>1871</v>
      </c>
      <c r="H118" s="23">
        <v>9018057</v>
      </c>
      <c r="I118" s="24" t="s">
        <v>1872</v>
      </c>
      <c r="J118" s="24">
        <v>9646800</v>
      </c>
      <c r="K118" s="25" t="s">
        <v>1873</v>
      </c>
      <c r="L118" s="25">
        <v>625110</v>
      </c>
      <c r="M118" s="26" t="s">
        <v>1874</v>
      </c>
      <c r="N118" s="26">
        <v>2570379</v>
      </c>
      <c r="O118" s="27" t="s">
        <v>1875</v>
      </c>
      <c r="P118" s="27">
        <v>13195242</v>
      </c>
      <c r="Q118" s="28"/>
      <c r="R118" s="28"/>
      <c r="S118" s="28"/>
      <c r="T118" s="21" t="s">
        <v>1890</v>
      </c>
      <c r="U118" s="21" t="s">
        <v>1891</v>
      </c>
      <c r="V118" s="21" t="s">
        <v>1892</v>
      </c>
      <c r="W118" s="21" t="s">
        <v>1893</v>
      </c>
      <c r="X118" s="21" t="s">
        <v>391</v>
      </c>
      <c r="Y118" s="21" t="s">
        <v>1879</v>
      </c>
      <c r="Z118" s="21" t="s">
        <v>110</v>
      </c>
      <c r="AA118" s="21" t="s">
        <v>1894</v>
      </c>
      <c r="AB118" s="29">
        <v>42005</v>
      </c>
      <c r="AC118" s="29">
        <v>42369</v>
      </c>
      <c r="AD118" s="21" t="s">
        <v>1895</v>
      </c>
      <c r="AE118" s="21" t="s">
        <v>1896</v>
      </c>
      <c r="AF118" s="21" t="s">
        <v>1897</v>
      </c>
      <c r="AG118" s="21" t="s">
        <v>1898</v>
      </c>
      <c r="AH118" s="21" t="s">
        <v>116</v>
      </c>
      <c r="AI118" s="21" t="s">
        <v>1899</v>
      </c>
      <c r="AJ118" s="21" t="s">
        <v>1900</v>
      </c>
      <c r="AK118" s="21" t="s">
        <v>1901</v>
      </c>
      <c r="AL118" s="29">
        <v>41954.425694444442</v>
      </c>
      <c r="AM118" s="21" t="s">
        <v>120</v>
      </c>
      <c r="AN118" s="21" t="s">
        <v>164</v>
      </c>
      <c r="AO118" s="29">
        <v>41954.429166666661</v>
      </c>
      <c r="AP118" s="21" t="s">
        <v>1844</v>
      </c>
    </row>
    <row r="119" spans="1:42" ht="65.099999999999994" hidden="1" customHeight="1" x14ac:dyDescent="0.25">
      <c r="A119" s="22" t="s">
        <v>327</v>
      </c>
      <c r="B119" s="21" t="s">
        <v>1902</v>
      </c>
      <c r="C119" s="21" t="s">
        <v>1903</v>
      </c>
      <c r="D119" s="21" t="s">
        <v>1904</v>
      </c>
      <c r="E119" s="21" t="s">
        <v>29</v>
      </c>
      <c r="F119" s="22">
        <v>1147927</v>
      </c>
      <c r="G119" s="39" t="s">
        <v>1905</v>
      </c>
      <c r="H119" s="39">
        <v>797217</v>
      </c>
      <c r="I119" s="34" t="s">
        <v>1906</v>
      </c>
      <c r="J119" s="34">
        <v>71580</v>
      </c>
      <c r="K119" s="35" t="s">
        <v>1907</v>
      </c>
      <c r="L119" s="35">
        <v>58750</v>
      </c>
      <c r="M119" s="40" t="s">
        <v>1908</v>
      </c>
      <c r="N119" s="40">
        <v>108614</v>
      </c>
      <c r="O119" s="33" t="s">
        <v>1909</v>
      </c>
      <c r="P119" s="33">
        <v>111766</v>
      </c>
      <c r="Q119" s="37">
        <f>1-R119</f>
        <v>0.90263666592039393</v>
      </c>
      <c r="R119" s="37">
        <f>P119/F119</f>
        <v>9.7363334079606109E-2</v>
      </c>
      <c r="S119" s="38">
        <f>F119/T119</f>
        <v>18.695879478827361</v>
      </c>
      <c r="T119" s="21" t="s">
        <v>1910</v>
      </c>
      <c r="U119" s="21" t="s">
        <v>175</v>
      </c>
      <c r="V119" s="21" t="s">
        <v>1911</v>
      </c>
      <c r="W119" s="21" t="s">
        <v>885</v>
      </c>
      <c r="X119" s="21" t="s">
        <v>1912</v>
      </c>
      <c r="Y119" s="21" t="s">
        <v>1913</v>
      </c>
      <c r="Z119" s="21" t="s">
        <v>110</v>
      </c>
      <c r="AA119" s="21" t="s">
        <v>1914</v>
      </c>
      <c r="AB119" s="29">
        <v>42005</v>
      </c>
      <c r="AC119" s="29">
        <v>42369</v>
      </c>
      <c r="AD119" s="21" t="s">
        <v>1915</v>
      </c>
      <c r="AE119" s="21" t="s">
        <v>1916</v>
      </c>
      <c r="AF119" s="21" t="s">
        <v>1917</v>
      </c>
      <c r="AG119" s="21" t="s">
        <v>1918</v>
      </c>
      <c r="AH119" s="21" t="s">
        <v>116</v>
      </c>
      <c r="AI119" s="21" t="s">
        <v>1919</v>
      </c>
      <c r="AJ119" s="21" t="s">
        <v>1920</v>
      </c>
      <c r="AK119" s="21" t="s">
        <v>1921</v>
      </c>
      <c r="AL119" s="29">
        <v>41954.466666666667</v>
      </c>
      <c r="AM119" s="21" t="s">
        <v>120</v>
      </c>
      <c r="AN119" s="21" t="s">
        <v>265</v>
      </c>
      <c r="AO119" s="29">
        <v>41954.466666666667</v>
      </c>
      <c r="AP119" s="21" t="s">
        <v>1922</v>
      </c>
    </row>
    <row r="120" spans="1:42" ht="65.099999999999994" hidden="1" customHeight="1" x14ac:dyDescent="0.25">
      <c r="A120" s="22" t="s">
        <v>192</v>
      </c>
      <c r="B120" s="21" t="s">
        <v>1923</v>
      </c>
      <c r="C120" s="21" t="s">
        <v>1924</v>
      </c>
      <c r="D120" s="21" t="s">
        <v>1925</v>
      </c>
      <c r="E120" s="21" t="s">
        <v>125</v>
      </c>
      <c r="F120" s="22">
        <v>195000</v>
      </c>
      <c r="G120" s="23" t="s">
        <v>1926</v>
      </c>
      <c r="H120" s="23">
        <v>100000</v>
      </c>
      <c r="I120" s="24" t="s">
        <v>1733</v>
      </c>
      <c r="J120" s="24">
        <v>20000</v>
      </c>
      <c r="K120" s="25" t="s">
        <v>1927</v>
      </c>
      <c r="L120" s="25">
        <v>75000</v>
      </c>
      <c r="M120" s="26" t="s">
        <v>157</v>
      </c>
      <c r="N120" s="26">
        <v>0</v>
      </c>
      <c r="O120" s="27" t="s">
        <v>157</v>
      </c>
      <c r="P120" s="27">
        <v>0</v>
      </c>
      <c r="Q120" s="28"/>
      <c r="R120" s="28"/>
      <c r="S120" s="28"/>
      <c r="T120" s="21" t="s">
        <v>1928</v>
      </c>
      <c r="U120" s="21" t="s">
        <v>151</v>
      </c>
      <c r="V120" s="21" t="s">
        <v>221</v>
      </c>
      <c r="W120" s="21" t="s">
        <v>202</v>
      </c>
      <c r="X120" s="21" t="s">
        <v>157</v>
      </c>
      <c r="Y120" s="21" t="s">
        <v>1929</v>
      </c>
      <c r="Z120" s="21" t="s">
        <v>187</v>
      </c>
      <c r="AA120" s="21" t="s">
        <v>1930</v>
      </c>
      <c r="AB120" s="29">
        <v>42005</v>
      </c>
      <c r="AC120" s="29">
        <v>42369</v>
      </c>
      <c r="AD120" s="21" t="s">
        <v>157</v>
      </c>
      <c r="AE120" s="21" t="s">
        <v>1931</v>
      </c>
      <c r="AF120" s="21" t="s">
        <v>1932</v>
      </c>
      <c r="AG120" s="21" t="s">
        <v>1933</v>
      </c>
      <c r="AH120" s="21" t="s">
        <v>187</v>
      </c>
      <c r="AI120" s="21" t="s">
        <v>1934</v>
      </c>
      <c r="AJ120" s="21" t="s">
        <v>1935</v>
      </c>
      <c r="AK120" s="21" t="s">
        <v>1936</v>
      </c>
      <c r="AL120" s="29">
        <v>41954.454166666663</v>
      </c>
      <c r="AM120" s="21" t="s">
        <v>120</v>
      </c>
      <c r="AN120" s="21" t="s">
        <v>265</v>
      </c>
      <c r="AO120" s="29">
        <v>41954.454166666663</v>
      </c>
      <c r="AP120" s="21" t="s">
        <v>1937</v>
      </c>
    </row>
    <row r="121" spans="1:42" ht="65.099999999999994" hidden="1" customHeight="1" x14ac:dyDescent="0.25">
      <c r="A121" s="22" t="s">
        <v>192</v>
      </c>
      <c r="B121" s="21" t="s">
        <v>1923</v>
      </c>
      <c r="C121" s="21" t="s">
        <v>1938</v>
      </c>
      <c r="D121" s="21" t="s">
        <v>1939</v>
      </c>
      <c r="E121" s="21" t="s">
        <v>170</v>
      </c>
      <c r="F121" s="22">
        <v>263000</v>
      </c>
      <c r="G121" s="23" t="s">
        <v>1940</v>
      </c>
      <c r="H121" s="23">
        <v>193000</v>
      </c>
      <c r="I121" s="24" t="s">
        <v>1927</v>
      </c>
      <c r="J121" s="24">
        <v>50000</v>
      </c>
      <c r="K121" s="25" t="s">
        <v>1941</v>
      </c>
      <c r="L121" s="25">
        <v>20000</v>
      </c>
      <c r="M121" s="26" t="s">
        <v>157</v>
      </c>
      <c r="N121" s="26">
        <v>0</v>
      </c>
      <c r="O121" s="27" t="s">
        <v>157</v>
      </c>
      <c r="P121" s="27">
        <v>0</v>
      </c>
      <c r="Q121" s="28"/>
      <c r="R121" s="28"/>
      <c r="S121" s="28"/>
      <c r="T121" s="21" t="s">
        <v>272</v>
      </c>
      <c r="U121" s="21" t="s">
        <v>1942</v>
      </c>
      <c r="V121" s="21" t="s">
        <v>721</v>
      </c>
      <c r="W121" s="21" t="s">
        <v>721</v>
      </c>
      <c r="X121" s="21" t="s">
        <v>157</v>
      </c>
      <c r="Y121" s="21" t="s">
        <v>1929</v>
      </c>
      <c r="Z121" s="21" t="s">
        <v>187</v>
      </c>
      <c r="AA121" s="21" t="s">
        <v>1943</v>
      </c>
      <c r="AB121" s="29">
        <v>42005</v>
      </c>
      <c r="AC121" s="29">
        <v>42369</v>
      </c>
      <c r="AD121" s="21" t="s">
        <v>1944</v>
      </c>
      <c r="AE121" s="21" t="s">
        <v>1945</v>
      </c>
      <c r="AF121" s="21" t="s">
        <v>1946</v>
      </c>
      <c r="AG121" s="21" t="s">
        <v>1947</v>
      </c>
      <c r="AH121" s="21" t="s">
        <v>116</v>
      </c>
      <c r="AI121" s="21" t="s">
        <v>1934</v>
      </c>
      <c r="AJ121" s="21" t="s">
        <v>1935</v>
      </c>
      <c r="AK121" s="21" t="s">
        <v>1936</v>
      </c>
      <c r="AL121" s="29">
        <v>41954.461111111108</v>
      </c>
      <c r="AM121" s="21" t="s">
        <v>120</v>
      </c>
      <c r="AN121" s="21" t="s">
        <v>265</v>
      </c>
      <c r="AO121" s="29">
        <v>41954.461111111108</v>
      </c>
      <c r="AP121" s="21" t="s">
        <v>1937</v>
      </c>
    </row>
    <row r="122" spans="1:42" ht="65.099999999999994" customHeight="1" x14ac:dyDescent="0.25">
      <c r="A122" s="22" t="s">
        <v>420</v>
      </c>
      <c r="B122" s="21" t="s">
        <v>1923</v>
      </c>
      <c r="C122" s="21" t="s">
        <v>1948</v>
      </c>
      <c r="D122" s="21" t="s">
        <v>1949</v>
      </c>
      <c r="E122" s="21" t="s">
        <v>29</v>
      </c>
      <c r="F122" s="22">
        <v>910000</v>
      </c>
      <c r="G122" s="39" t="s">
        <v>1950</v>
      </c>
      <c r="H122" s="39">
        <v>650000</v>
      </c>
      <c r="I122" s="34" t="s">
        <v>1951</v>
      </c>
      <c r="J122" s="34">
        <v>200000</v>
      </c>
      <c r="M122" s="40" t="s">
        <v>157</v>
      </c>
      <c r="N122" s="40">
        <v>0</v>
      </c>
      <c r="O122" s="36" t="s">
        <v>1952</v>
      </c>
      <c r="P122" s="36">
        <v>60000</v>
      </c>
      <c r="Q122" s="37">
        <f t="shared" ref="Q122:Q127" si="3">1-R122</f>
        <v>0.93406593406593408</v>
      </c>
      <c r="R122" s="37">
        <f t="shared" ref="R122:R127" si="4">P122/F122</f>
        <v>6.5934065934065936E-2</v>
      </c>
      <c r="S122" s="38">
        <f t="shared" ref="S122:S127" si="5">F122/T122</f>
        <v>24.266666666666666</v>
      </c>
      <c r="T122" s="21" t="s">
        <v>1953</v>
      </c>
      <c r="U122" s="21" t="s">
        <v>1954</v>
      </c>
      <c r="V122" s="21" t="s">
        <v>1955</v>
      </c>
      <c r="W122" s="21" t="s">
        <v>1956</v>
      </c>
      <c r="X122" s="21" t="s">
        <v>157</v>
      </c>
      <c r="Y122" s="21" t="s">
        <v>1929</v>
      </c>
      <c r="Z122" s="21" t="s">
        <v>110</v>
      </c>
      <c r="AA122" s="21" t="s">
        <v>1957</v>
      </c>
      <c r="AB122" s="29">
        <v>42005</v>
      </c>
      <c r="AC122" s="29">
        <v>42185</v>
      </c>
      <c r="AD122" s="21" t="s">
        <v>1958</v>
      </c>
      <c r="AE122" s="21" t="s">
        <v>1959</v>
      </c>
      <c r="AF122" s="21" t="s">
        <v>1960</v>
      </c>
      <c r="AG122" s="21" t="s">
        <v>1961</v>
      </c>
      <c r="AH122" s="21" t="s">
        <v>116</v>
      </c>
      <c r="AI122" s="21" t="s">
        <v>1934</v>
      </c>
      <c r="AJ122" s="21" t="s">
        <v>1935</v>
      </c>
      <c r="AK122" s="21" t="s">
        <v>1936</v>
      </c>
      <c r="AL122" s="29">
        <v>41954.479861111111</v>
      </c>
      <c r="AM122" s="21" t="s">
        <v>120</v>
      </c>
      <c r="AN122" s="21" t="s">
        <v>265</v>
      </c>
      <c r="AO122" s="29">
        <v>41954.592361111107</v>
      </c>
      <c r="AP122" s="21" t="s">
        <v>1937</v>
      </c>
    </row>
    <row r="123" spans="1:42" ht="65.099999999999994" customHeight="1" x14ac:dyDescent="0.25">
      <c r="A123" s="22" t="s">
        <v>420</v>
      </c>
      <c r="B123" s="21" t="s">
        <v>1962</v>
      </c>
      <c r="C123" s="21" t="s">
        <v>1963</v>
      </c>
      <c r="D123" s="21" t="s">
        <v>1964</v>
      </c>
      <c r="E123" s="21" t="s">
        <v>29</v>
      </c>
      <c r="F123" s="22">
        <v>111700</v>
      </c>
      <c r="G123" s="39" t="s">
        <v>1965</v>
      </c>
      <c r="H123" s="39">
        <v>87500</v>
      </c>
      <c r="I123" s="34" t="s">
        <v>1966</v>
      </c>
      <c r="J123" s="34">
        <v>3800</v>
      </c>
      <c r="K123" s="35" t="s">
        <v>1503</v>
      </c>
      <c r="L123" s="35">
        <v>6200</v>
      </c>
      <c r="M123" s="33" t="s">
        <v>1967</v>
      </c>
      <c r="N123" s="33">
        <v>6900</v>
      </c>
      <c r="O123" s="36" t="s">
        <v>426</v>
      </c>
      <c r="P123" s="36">
        <v>7300</v>
      </c>
      <c r="Q123" s="37">
        <f t="shared" si="3"/>
        <v>0.93464637421665175</v>
      </c>
      <c r="R123" s="37">
        <f t="shared" si="4"/>
        <v>6.535362578334826E-2</v>
      </c>
      <c r="S123" s="38">
        <f t="shared" si="5"/>
        <v>62.055555555555557</v>
      </c>
      <c r="T123" s="21" t="s">
        <v>1327</v>
      </c>
      <c r="U123" s="21" t="s">
        <v>321</v>
      </c>
      <c r="V123" s="21" t="s">
        <v>201</v>
      </c>
      <c r="W123" s="21" t="s">
        <v>157</v>
      </c>
      <c r="X123" s="21" t="s">
        <v>157</v>
      </c>
      <c r="Y123" s="21" t="s">
        <v>1968</v>
      </c>
      <c r="Z123" s="21" t="s">
        <v>110</v>
      </c>
      <c r="AA123" s="21" t="s">
        <v>1969</v>
      </c>
      <c r="AB123" s="29">
        <v>42005</v>
      </c>
      <c r="AC123" s="29">
        <v>42094</v>
      </c>
      <c r="AD123" s="21" t="s">
        <v>157</v>
      </c>
      <c r="AE123" s="21" t="s">
        <v>1970</v>
      </c>
      <c r="AF123" s="21" t="s">
        <v>1971</v>
      </c>
      <c r="AG123" s="21" t="s">
        <v>1972</v>
      </c>
      <c r="AH123" s="21" t="s">
        <v>116</v>
      </c>
      <c r="AI123" s="21" t="s">
        <v>1973</v>
      </c>
      <c r="AJ123" s="21" t="s">
        <v>1974</v>
      </c>
      <c r="AK123" s="21" t="s">
        <v>1975</v>
      </c>
      <c r="AL123" s="29">
        <v>41954.532638888886</v>
      </c>
      <c r="AM123" s="21" t="s">
        <v>120</v>
      </c>
      <c r="AN123" s="21" t="s">
        <v>164</v>
      </c>
      <c r="AO123" s="29">
        <v>41954.563888888886</v>
      </c>
      <c r="AP123" s="21" t="s">
        <v>1976</v>
      </c>
    </row>
    <row r="124" spans="1:42" s="30" customFormat="1" ht="65.099999999999994" hidden="1" customHeight="1" x14ac:dyDescent="0.25">
      <c r="A124" s="30" t="s">
        <v>213</v>
      </c>
      <c r="B124" s="30" t="s">
        <v>1977</v>
      </c>
      <c r="C124" s="30" t="s">
        <v>1978</v>
      </c>
      <c r="D124" s="30" t="s">
        <v>1979</v>
      </c>
      <c r="E124" s="30" t="s">
        <v>29</v>
      </c>
      <c r="F124" s="30">
        <v>19140000</v>
      </c>
      <c r="G124" s="30" t="s">
        <v>1980</v>
      </c>
      <c r="H124" s="30">
        <v>9990000</v>
      </c>
      <c r="I124" s="30" t="s">
        <v>1981</v>
      </c>
      <c r="J124" s="30">
        <v>4680000</v>
      </c>
      <c r="K124" s="30" t="s">
        <v>1982</v>
      </c>
      <c r="L124" s="30">
        <v>2445000</v>
      </c>
      <c r="M124" s="30" t="s">
        <v>1983</v>
      </c>
      <c r="N124" s="30">
        <v>607222</v>
      </c>
      <c r="O124" s="30" t="s">
        <v>1984</v>
      </c>
      <c r="P124" s="30">
        <v>1417778</v>
      </c>
      <c r="Q124" s="37">
        <f t="shared" si="3"/>
        <v>0.92592591431556948</v>
      </c>
      <c r="R124" s="37">
        <f t="shared" si="4"/>
        <v>7.407408568443051E-2</v>
      </c>
      <c r="S124" s="38">
        <f t="shared" si="5"/>
        <v>3914.1104294478528</v>
      </c>
      <c r="T124" s="30" t="s">
        <v>1985</v>
      </c>
      <c r="U124" s="30" t="s">
        <v>1986</v>
      </c>
      <c r="V124" s="30" t="s">
        <v>1985</v>
      </c>
      <c r="W124" s="30" t="s">
        <v>157</v>
      </c>
      <c r="X124" s="30" t="s">
        <v>157</v>
      </c>
      <c r="Y124" s="30" t="s">
        <v>1987</v>
      </c>
      <c r="Z124" s="30" t="s">
        <v>110</v>
      </c>
      <c r="AA124" s="30" t="s">
        <v>1988</v>
      </c>
      <c r="AB124" s="32">
        <v>42005</v>
      </c>
      <c r="AC124" s="32">
        <v>42369</v>
      </c>
      <c r="AD124" s="30" t="s">
        <v>157</v>
      </c>
      <c r="AE124" s="30" t="s">
        <v>1989</v>
      </c>
      <c r="AF124" s="30" t="s">
        <v>1990</v>
      </c>
      <c r="AG124" s="30" t="s">
        <v>1991</v>
      </c>
      <c r="AH124" s="30" t="s">
        <v>116</v>
      </c>
      <c r="AI124" s="30" t="s">
        <v>1992</v>
      </c>
      <c r="AJ124" s="30" t="s">
        <v>1993</v>
      </c>
      <c r="AK124" s="30" t="s">
        <v>1994</v>
      </c>
      <c r="AL124" s="32">
        <v>41954.595833333333</v>
      </c>
      <c r="AM124" s="30" t="s">
        <v>120</v>
      </c>
      <c r="AN124" s="30" t="s">
        <v>164</v>
      </c>
      <c r="AO124" s="32">
        <v>41954.604166666664</v>
      </c>
      <c r="AP124" s="30" t="s">
        <v>1995</v>
      </c>
    </row>
    <row r="125" spans="1:42" ht="65.099999999999994" hidden="1" customHeight="1" x14ac:dyDescent="0.25">
      <c r="A125" s="22" t="s">
        <v>213</v>
      </c>
      <c r="B125" s="21" t="s">
        <v>1765</v>
      </c>
      <c r="C125" s="21" t="s">
        <v>1996</v>
      </c>
      <c r="D125" s="21" t="s">
        <v>1997</v>
      </c>
      <c r="E125" s="21" t="s">
        <v>125</v>
      </c>
      <c r="F125" s="22">
        <v>824119</v>
      </c>
      <c r="G125" s="39" t="s">
        <v>1998</v>
      </c>
      <c r="H125" s="39">
        <v>580760</v>
      </c>
      <c r="I125" s="34" t="s">
        <v>1999</v>
      </c>
      <c r="J125" s="34">
        <v>83525</v>
      </c>
      <c r="K125" s="35" t="s">
        <v>2000</v>
      </c>
      <c r="L125" s="35">
        <v>105920</v>
      </c>
      <c r="O125" s="36" t="s">
        <v>2001</v>
      </c>
      <c r="P125" s="36">
        <v>53914</v>
      </c>
      <c r="Q125" s="37">
        <f t="shared" si="3"/>
        <v>0.93457983616443741</v>
      </c>
      <c r="R125" s="37">
        <f t="shared" si="4"/>
        <v>6.5420163835562581E-2</v>
      </c>
      <c r="S125" s="38">
        <f t="shared" si="5"/>
        <v>412.05950000000001</v>
      </c>
      <c r="T125" s="21" t="s">
        <v>151</v>
      </c>
      <c r="U125" s="21" t="s">
        <v>321</v>
      </c>
      <c r="V125" s="21" t="s">
        <v>2002</v>
      </c>
      <c r="W125" s="21" t="s">
        <v>2003</v>
      </c>
      <c r="X125" s="21" t="s">
        <v>341</v>
      </c>
      <c r="Y125" s="21" t="s">
        <v>2004</v>
      </c>
      <c r="Z125" s="21" t="s">
        <v>134</v>
      </c>
      <c r="AA125" s="21" t="s">
        <v>2005</v>
      </c>
      <c r="AB125" s="29">
        <v>42005</v>
      </c>
      <c r="AC125" s="29">
        <v>42369</v>
      </c>
      <c r="AD125" s="21" t="s">
        <v>2006</v>
      </c>
      <c r="AE125" s="21" t="s">
        <v>2007</v>
      </c>
      <c r="AF125" s="21" t="s">
        <v>2008</v>
      </c>
      <c r="AG125" s="21" t="s">
        <v>2009</v>
      </c>
      <c r="AH125" s="21" t="s">
        <v>116</v>
      </c>
      <c r="AI125" s="21" t="s">
        <v>1782</v>
      </c>
      <c r="AJ125" s="21" t="s">
        <v>2010</v>
      </c>
      <c r="AK125" s="21" t="s">
        <v>2011</v>
      </c>
      <c r="AL125" s="29">
        <v>41954.609027777777</v>
      </c>
      <c r="AM125" s="21" t="s">
        <v>120</v>
      </c>
      <c r="AN125" s="21" t="s">
        <v>164</v>
      </c>
      <c r="AO125" s="29">
        <v>41954.804861111108</v>
      </c>
      <c r="AP125" s="21" t="s">
        <v>1785</v>
      </c>
    </row>
    <row r="126" spans="1:42" s="30" customFormat="1" ht="65.099999999999994" hidden="1" customHeight="1" x14ac:dyDescent="0.25">
      <c r="A126" s="30" t="s">
        <v>213</v>
      </c>
      <c r="B126" s="30" t="s">
        <v>1977</v>
      </c>
      <c r="C126" s="30" t="s">
        <v>2012</v>
      </c>
      <c r="D126" s="30" t="s">
        <v>2013</v>
      </c>
      <c r="E126" s="30" t="s">
        <v>29</v>
      </c>
      <c r="F126" s="30">
        <v>39705000</v>
      </c>
      <c r="G126" s="30" t="s">
        <v>2014</v>
      </c>
      <c r="H126" s="30">
        <v>36000000</v>
      </c>
      <c r="I126" s="30" t="s">
        <v>1983</v>
      </c>
      <c r="J126" s="30">
        <v>763889</v>
      </c>
      <c r="K126" s="30" t="s">
        <v>1984</v>
      </c>
      <c r="L126" s="30">
        <v>2941111</v>
      </c>
      <c r="M126" s="30" t="s">
        <v>157</v>
      </c>
      <c r="N126" s="30">
        <v>0</v>
      </c>
      <c r="O126" s="30" t="s">
        <v>157</v>
      </c>
      <c r="P126" s="30">
        <v>0</v>
      </c>
      <c r="Q126" s="43"/>
      <c r="R126" s="43"/>
      <c r="S126" s="31">
        <f t="shared" si="5"/>
        <v>3308.75</v>
      </c>
      <c r="T126" s="30" t="s">
        <v>578</v>
      </c>
      <c r="U126" s="30" t="s">
        <v>2015</v>
      </c>
      <c r="V126" s="30" t="s">
        <v>578</v>
      </c>
      <c r="W126" s="30" t="s">
        <v>157</v>
      </c>
      <c r="X126" s="30" t="s">
        <v>157</v>
      </c>
      <c r="Y126" s="30" t="s">
        <v>2016</v>
      </c>
      <c r="Z126" s="30" t="s">
        <v>110</v>
      </c>
      <c r="AA126" s="30" t="s">
        <v>2017</v>
      </c>
      <c r="AB126" s="32">
        <v>42005</v>
      </c>
      <c r="AC126" s="32">
        <v>42369</v>
      </c>
      <c r="AD126" s="30" t="s">
        <v>157</v>
      </c>
      <c r="AE126" s="30" t="s">
        <v>2018</v>
      </c>
      <c r="AF126" s="30" t="s">
        <v>2019</v>
      </c>
      <c r="AG126" s="30" t="s">
        <v>2020</v>
      </c>
      <c r="AH126" s="30" t="s">
        <v>116</v>
      </c>
      <c r="AI126" s="30" t="s">
        <v>1992</v>
      </c>
      <c r="AJ126" s="30" t="s">
        <v>1993</v>
      </c>
      <c r="AK126" s="30" t="s">
        <v>1994</v>
      </c>
      <c r="AL126" s="32">
        <v>41954.628472222219</v>
      </c>
      <c r="AM126" s="30" t="s">
        <v>120</v>
      </c>
      <c r="AN126" s="30" t="s">
        <v>164</v>
      </c>
      <c r="AO126" s="32">
        <v>41954.628472222219</v>
      </c>
      <c r="AP126" s="30" t="s">
        <v>1995</v>
      </c>
    </row>
    <row r="127" spans="1:42" ht="65.099999999999994" hidden="1" customHeight="1" x14ac:dyDescent="0.25">
      <c r="A127" s="22" t="s">
        <v>327</v>
      </c>
      <c r="B127" s="21" t="s">
        <v>2021</v>
      </c>
      <c r="C127" s="21" t="s">
        <v>2022</v>
      </c>
      <c r="D127" s="21" t="s">
        <v>2023</v>
      </c>
      <c r="E127" s="21" t="s">
        <v>170</v>
      </c>
      <c r="F127" s="22">
        <v>570800</v>
      </c>
      <c r="G127" s="39" t="s">
        <v>2024</v>
      </c>
      <c r="H127" s="39">
        <v>350000</v>
      </c>
      <c r="I127" s="34" t="s">
        <v>2025</v>
      </c>
      <c r="J127" s="34">
        <v>150000</v>
      </c>
      <c r="K127" s="35" t="s">
        <v>2026</v>
      </c>
      <c r="L127" s="35">
        <v>40000</v>
      </c>
      <c r="O127" s="36" t="s">
        <v>825</v>
      </c>
      <c r="P127" s="36">
        <v>30800</v>
      </c>
      <c r="Q127" s="37">
        <f t="shared" si="3"/>
        <v>0.94604064470918015</v>
      </c>
      <c r="R127" s="37">
        <f t="shared" si="4"/>
        <v>5.3959355290819903E-2</v>
      </c>
      <c r="S127" s="38">
        <f t="shared" si="5"/>
        <v>0.64235009205367477</v>
      </c>
      <c r="T127" s="21" t="s">
        <v>2027</v>
      </c>
      <c r="U127" s="21" t="s">
        <v>176</v>
      </c>
      <c r="V127" s="21" t="s">
        <v>2028</v>
      </c>
      <c r="W127" s="21" t="s">
        <v>157</v>
      </c>
      <c r="X127" s="21" t="s">
        <v>157</v>
      </c>
      <c r="Y127" s="21" t="s">
        <v>2029</v>
      </c>
      <c r="Z127" s="21" t="s">
        <v>181</v>
      </c>
      <c r="AA127" s="21" t="s">
        <v>2030</v>
      </c>
      <c r="AB127" s="29">
        <v>42005</v>
      </c>
      <c r="AC127" s="29">
        <v>42369</v>
      </c>
      <c r="AD127" s="21" t="s">
        <v>157</v>
      </c>
      <c r="AE127" s="21" t="s">
        <v>2031</v>
      </c>
      <c r="AF127" s="21" t="s">
        <v>2032</v>
      </c>
      <c r="AG127" s="21" t="s">
        <v>2033</v>
      </c>
      <c r="AH127" s="21" t="s">
        <v>116</v>
      </c>
      <c r="AI127" s="21" t="s">
        <v>2034</v>
      </c>
      <c r="AJ127" s="21" t="s">
        <v>2035</v>
      </c>
      <c r="AK127" s="21" t="s">
        <v>2036</v>
      </c>
      <c r="AL127" s="29">
        <v>41954.626388888886</v>
      </c>
      <c r="AM127" s="21" t="s">
        <v>120</v>
      </c>
      <c r="AN127" s="21" t="s">
        <v>164</v>
      </c>
      <c r="AO127" s="29">
        <v>41956.32708333333</v>
      </c>
      <c r="AP127" s="21" t="s">
        <v>2037</v>
      </c>
    </row>
    <row r="128" spans="1:42" ht="65.099999999999994" hidden="1" customHeight="1" x14ac:dyDescent="0.25">
      <c r="A128" s="22" t="s">
        <v>95</v>
      </c>
      <c r="B128" s="21" t="s">
        <v>1923</v>
      </c>
      <c r="C128" s="21" t="s">
        <v>2038</v>
      </c>
      <c r="D128" s="21" t="s">
        <v>2039</v>
      </c>
      <c r="E128" s="21" t="s">
        <v>29</v>
      </c>
      <c r="F128" s="22">
        <v>1150000</v>
      </c>
      <c r="G128" s="23" t="s">
        <v>1940</v>
      </c>
      <c r="H128" s="23">
        <v>800000</v>
      </c>
      <c r="I128" s="24" t="s">
        <v>1927</v>
      </c>
      <c r="J128" s="24">
        <v>235000</v>
      </c>
      <c r="K128" s="25" t="s">
        <v>1941</v>
      </c>
      <c r="L128" s="25">
        <v>115000</v>
      </c>
      <c r="M128" s="26" t="s">
        <v>157</v>
      </c>
      <c r="N128" s="26">
        <v>0</v>
      </c>
      <c r="O128" s="27" t="s">
        <v>157</v>
      </c>
      <c r="P128" s="27">
        <v>0</v>
      </c>
      <c r="Q128" s="28"/>
      <c r="R128" s="28"/>
      <c r="S128" s="28"/>
      <c r="T128" s="21" t="s">
        <v>2040</v>
      </c>
      <c r="U128" s="21" t="s">
        <v>2041</v>
      </c>
      <c r="V128" s="21" t="s">
        <v>2042</v>
      </c>
      <c r="W128" s="21" t="s">
        <v>2043</v>
      </c>
      <c r="X128" s="21" t="s">
        <v>157</v>
      </c>
      <c r="Y128" s="21" t="s">
        <v>2044</v>
      </c>
      <c r="Z128" s="21" t="s">
        <v>110</v>
      </c>
      <c r="AA128" s="21" t="s">
        <v>2045</v>
      </c>
      <c r="AB128" s="29">
        <v>42005</v>
      </c>
      <c r="AC128" s="29">
        <v>42369</v>
      </c>
      <c r="AD128" s="21" t="s">
        <v>2046</v>
      </c>
      <c r="AE128" s="21" t="s">
        <v>2047</v>
      </c>
      <c r="AF128" s="21" t="s">
        <v>2048</v>
      </c>
      <c r="AG128" s="21" t="s">
        <v>2049</v>
      </c>
      <c r="AH128" s="21" t="s">
        <v>116</v>
      </c>
      <c r="AI128" s="21" t="s">
        <v>1934</v>
      </c>
      <c r="AJ128" s="21" t="s">
        <v>1935</v>
      </c>
      <c r="AK128" s="21" t="s">
        <v>1936</v>
      </c>
      <c r="AL128" s="29">
        <v>41954.620833333334</v>
      </c>
      <c r="AM128" s="21" t="s">
        <v>120</v>
      </c>
      <c r="AN128" s="21" t="s">
        <v>164</v>
      </c>
      <c r="AO128" s="29">
        <v>41954.620833333334</v>
      </c>
      <c r="AP128" s="21" t="s">
        <v>1937</v>
      </c>
    </row>
    <row r="129" spans="1:42" ht="65.099999999999994" hidden="1" customHeight="1" x14ac:dyDescent="0.25">
      <c r="A129" s="22" t="s">
        <v>192</v>
      </c>
      <c r="B129" s="21" t="s">
        <v>1923</v>
      </c>
      <c r="C129" s="21" t="s">
        <v>2050</v>
      </c>
      <c r="D129" s="21" t="s">
        <v>2051</v>
      </c>
      <c r="E129" s="21" t="s">
        <v>29</v>
      </c>
      <c r="F129" s="22">
        <v>1600000</v>
      </c>
      <c r="G129" s="23" t="s">
        <v>2052</v>
      </c>
      <c r="H129" s="23">
        <v>400000</v>
      </c>
      <c r="I129" s="24" t="s">
        <v>2053</v>
      </c>
      <c r="J129" s="24">
        <v>1200000</v>
      </c>
      <c r="K129" s="25" t="s">
        <v>157</v>
      </c>
      <c r="L129" s="25">
        <v>0</v>
      </c>
      <c r="M129" s="26" t="s">
        <v>157</v>
      </c>
      <c r="N129" s="26">
        <v>0</v>
      </c>
      <c r="O129" s="27" t="s">
        <v>157</v>
      </c>
      <c r="P129" s="27">
        <v>0</v>
      </c>
      <c r="Q129" s="28"/>
      <c r="R129" s="28"/>
      <c r="S129" s="28"/>
      <c r="T129" s="21" t="s">
        <v>2054</v>
      </c>
      <c r="U129" s="21" t="s">
        <v>1081</v>
      </c>
      <c r="V129" s="21" t="s">
        <v>2055</v>
      </c>
      <c r="W129" s="21" t="s">
        <v>2056</v>
      </c>
      <c r="X129" s="21" t="s">
        <v>157</v>
      </c>
      <c r="Y129" s="21" t="s">
        <v>1929</v>
      </c>
      <c r="Z129" s="21" t="s">
        <v>110</v>
      </c>
      <c r="AA129" s="21" t="s">
        <v>2057</v>
      </c>
      <c r="AB129" s="29">
        <v>42005</v>
      </c>
      <c r="AC129" s="29">
        <v>42369</v>
      </c>
      <c r="AD129" s="21" t="s">
        <v>2058</v>
      </c>
      <c r="AE129" s="21" t="s">
        <v>2059</v>
      </c>
      <c r="AF129" s="21" t="s">
        <v>2060</v>
      </c>
      <c r="AG129" s="21" t="s">
        <v>2061</v>
      </c>
      <c r="AH129" s="21" t="s">
        <v>116</v>
      </c>
      <c r="AI129" s="21" t="s">
        <v>1934</v>
      </c>
      <c r="AJ129" s="21" t="s">
        <v>1935</v>
      </c>
      <c r="AK129" s="21" t="s">
        <v>1936</v>
      </c>
      <c r="AL129" s="29">
        <v>41954.629166666666</v>
      </c>
      <c r="AM129" s="21" t="s">
        <v>120</v>
      </c>
      <c r="AN129" s="21" t="s">
        <v>164</v>
      </c>
      <c r="AO129" s="29">
        <v>41954.629166666666</v>
      </c>
      <c r="AP129" s="21" t="s">
        <v>1937</v>
      </c>
    </row>
    <row r="130" spans="1:42" ht="65.099999999999994" hidden="1" customHeight="1" x14ac:dyDescent="0.25">
      <c r="A130" s="22" t="s">
        <v>327</v>
      </c>
      <c r="B130" s="21" t="s">
        <v>2021</v>
      </c>
      <c r="C130" s="21" t="s">
        <v>2062</v>
      </c>
      <c r="D130" s="21" t="s">
        <v>2063</v>
      </c>
      <c r="E130" s="21" t="s">
        <v>29</v>
      </c>
      <c r="F130" s="22">
        <v>2500000</v>
      </c>
      <c r="G130" s="39" t="s">
        <v>2064</v>
      </c>
      <c r="H130" s="39">
        <v>2124045</v>
      </c>
      <c r="I130" s="34" t="s">
        <v>2065</v>
      </c>
      <c r="J130" s="34">
        <v>212404</v>
      </c>
      <c r="M130" s="40" t="s">
        <v>157</v>
      </c>
      <c r="N130" s="40">
        <v>0</v>
      </c>
      <c r="O130" s="36" t="s">
        <v>2066</v>
      </c>
      <c r="P130" s="36">
        <v>163551</v>
      </c>
      <c r="Q130" s="37">
        <f>1-R130</f>
        <v>0.93457959999999995</v>
      </c>
      <c r="R130" s="37">
        <f>P130/F130</f>
        <v>6.5420400000000004E-2</v>
      </c>
      <c r="S130" s="38">
        <f>F130/T130</f>
        <v>12626.262626262625</v>
      </c>
      <c r="T130" s="21" t="s">
        <v>2067</v>
      </c>
      <c r="U130" s="21" t="s">
        <v>2068</v>
      </c>
      <c r="V130" s="21" t="s">
        <v>2069</v>
      </c>
      <c r="W130" s="21" t="s">
        <v>2070</v>
      </c>
      <c r="X130" s="21" t="s">
        <v>2071</v>
      </c>
      <c r="Y130" s="21" t="s">
        <v>2072</v>
      </c>
      <c r="Z130" s="21" t="s">
        <v>110</v>
      </c>
      <c r="AA130" s="21" t="s">
        <v>2073</v>
      </c>
      <c r="AB130" s="29">
        <v>42005</v>
      </c>
      <c r="AC130" s="29">
        <v>42369</v>
      </c>
      <c r="AD130" s="21" t="s">
        <v>157</v>
      </c>
      <c r="AE130" s="21" t="s">
        <v>2074</v>
      </c>
      <c r="AF130" s="21" t="s">
        <v>2075</v>
      </c>
      <c r="AG130" s="21" t="s">
        <v>2076</v>
      </c>
      <c r="AH130" s="21" t="s">
        <v>116</v>
      </c>
      <c r="AI130" s="21" t="s">
        <v>2034</v>
      </c>
      <c r="AJ130" s="21" t="s">
        <v>2077</v>
      </c>
      <c r="AK130" s="21" t="s">
        <v>2036</v>
      </c>
      <c r="AL130" s="29">
        <v>41954.661805555552</v>
      </c>
      <c r="AM130" s="21" t="s">
        <v>120</v>
      </c>
      <c r="AN130" s="21" t="s">
        <v>121</v>
      </c>
      <c r="AO130" s="29">
        <v>41956.310416666667</v>
      </c>
      <c r="AP130" s="21" t="s">
        <v>2037</v>
      </c>
    </row>
    <row r="131" spans="1:42" ht="65.099999999999994" hidden="1" customHeight="1" x14ac:dyDescent="0.25">
      <c r="A131" s="22" t="s">
        <v>213</v>
      </c>
      <c r="B131" s="21" t="s">
        <v>1977</v>
      </c>
      <c r="C131" s="21" t="s">
        <v>2078</v>
      </c>
      <c r="D131" s="21" t="s">
        <v>2079</v>
      </c>
      <c r="E131" s="21" t="s">
        <v>29</v>
      </c>
      <c r="F131" s="22">
        <v>20045772</v>
      </c>
      <c r="G131" s="39" t="s">
        <v>2080</v>
      </c>
      <c r="H131" s="39">
        <v>18334730</v>
      </c>
      <c r="I131" s="34" t="s">
        <v>2081</v>
      </c>
      <c r="J131" s="34">
        <v>1711042</v>
      </c>
      <c r="K131" s="35" t="s">
        <v>157</v>
      </c>
      <c r="L131" s="35">
        <v>0</v>
      </c>
      <c r="M131" s="40" t="s">
        <v>157</v>
      </c>
      <c r="N131" s="40">
        <v>0</v>
      </c>
      <c r="O131" s="41" t="s">
        <v>157</v>
      </c>
      <c r="P131" s="41">
        <v>0</v>
      </c>
      <c r="Q131" s="37"/>
      <c r="R131" s="37">
        <f>P131/F131</f>
        <v>0</v>
      </c>
      <c r="S131" s="38">
        <f>F131/T131</f>
        <v>10022.886</v>
      </c>
      <c r="T131" s="21" t="s">
        <v>151</v>
      </c>
      <c r="U131" s="21" t="s">
        <v>176</v>
      </c>
      <c r="V131" s="21" t="s">
        <v>176</v>
      </c>
      <c r="W131" s="21" t="s">
        <v>157</v>
      </c>
      <c r="X131" s="21" t="s">
        <v>157</v>
      </c>
      <c r="Y131" s="21" t="s">
        <v>2082</v>
      </c>
      <c r="Z131" s="21" t="s">
        <v>110</v>
      </c>
      <c r="AA131" s="21" t="s">
        <v>2083</v>
      </c>
      <c r="AB131" s="29">
        <v>42005</v>
      </c>
      <c r="AC131" s="29">
        <v>42185</v>
      </c>
      <c r="AD131" s="21" t="s">
        <v>157</v>
      </c>
      <c r="AE131" s="21" t="s">
        <v>2084</v>
      </c>
      <c r="AF131" s="21" t="s">
        <v>2085</v>
      </c>
      <c r="AG131" s="21" t="s">
        <v>2086</v>
      </c>
      <c r="AH131" s="21" t="s">
        <v>116</v>
      </c>
      <c r="AI131" s="21" t="s">
        <v>1992</v>
      </c>
      <c r="AJ131" s="21" t="s">
        <v>1993</v>
      </c>
      <c r="AK131" s="21" t="s">
        <v>1994</v>
      </c>
      <c r="AL131" s="29">
        <v>41954.648611111108</v>
      </c>
      <c r="AM131" s="21" t="s">
        <v>120</v>
      </c>
      <c r="AN131" s="21" t="s">
        <v>164</v>
      </c>
      <c r="AO131" s="29">
        <v>41954.648611111108</v>
      </c>
      <c r="AP131" s="21" t="s">
        <v>1995</v>
      </c>
    </row>
    <row r="132" spans="1:42" ht="65.099999999999994" customHeight="1" x14ac:dyDescent="0.25">
      <c r="A132" s="22" t="s">
        <v>420</v>
      </c>
      <c r="B132" s="21" t="s">
        <v>1923</v>
      </c>
      <c r="C132" s="21" t="s">
        <v>2087</v>
      </c>
      <c r="D132" s="21" t="s">
        <v>2088</v>
      </c>
      <c r="E132" s="21" t="s">
        <v>29</v>
      </c>
      <c r="F132" s="22">
        <v>470000</v>
      </c>
      <c r="G132" s="39" t="s">
        <v>1940</v>
      </c>
      <c r="H132" s="39">
        <v>350000</v>
      </c>
      <c r="I132" s="36" t="s">
        <v>1927</v>
      </c>
      <c r="J132" s="34">
        <v>80000</v>
      </c>
      <c r="M132" s="40" t="s">
        <v>157</v>
      </c>
      <c r="N132" s="40">
        <v>0</v>
      </c>
      <c r="O132" s="36" t="s">
        <v>1941</v>
      </c>
      <c r="P132" s="36">
        <v>40000</v>
      </c>
      <c r="Q132" s="37">
        <f>1-R132</f>
        <v>0.91489361702127658</v>
      </c>
      <c r="R132" s="37">
        <f>P132/F132</f>
        <v>8.5106382978723402E-2</v>
      </c>
      <c r="S132" s="38">
        <f>F132/T132</f>
        <v>78.333333333333329</v>
      </c>
      <c r="T132" s="21" t="s">
        <v>240</v>
      </c>
      <c r="U132" s="21" t="s">
        <v>2089</v>
      </c>
      <c r="V132" s="21" t="s">
        <v>389</v>
      </c>
      <c r="W132" s="21" t="s">
        <v>2090</v>
      </c>
      <c r="X132" s="21" t="s">
        <v>391</v>
      </c>
      <c r="Y132" s="21" t="s">
        <v>1929</v>
      </c>
      <c r="Z132" s="21" t="s">
        <v>110</v>
      </c>
      <c r="AA132" s="21" t="s">
        <v>2091</v>
      </c>
      <c r="AB132" s="29">
        <v>42005</v>
      </c>
      <c r="AC132" s="29">
        <v>42308</v>
      </c>
      <c r="AD132" s="21" t="s">
        <v>2092</v>
      </c>
      <c r="AE132" s="21" t="s">
        <v>2093</v>
      </c>
      <c r="AF132" s="21" t="s">
        <v>2094</v>
      </c>
      <c r="AG132" s="21" t="s">
        <v>2095</v>
      </c>
      <c r="AH132" s="21" t="s">
        <v>116</v>
      </c>
      <c r="AI132" s="21" t="s">
        <v>1934</v>
      </c>
      <c r="AJ132" s="21" t="s">
        <v>1935</v>
      </c>
      <c r="AK132" s="21" t="s">
        <v>1936</v>
      </c>
      <c r="AL132" s="29">
        <v>41954.632638888885</v>
      </c>
      <c r="AM132" s="21" t="s">
        <v>120</v>
      </c>
      <c r="AN132" s="21" t="s">
        <v>265</v>
      </c>
      <c r="AO132" s="29">
        <v>41954.635416666664</v>
      </c>
      <c r="AP132" s="21" t="s">
        <v>1937</v>
      </c>
    </row>
    <row r="133" spans="1:42" ht="65.099999999999994" hidden="1" customHeight="1" x14ac:dyDescent="0.25">
      <c r="A133" s="22" t="s">
        <v>192</v>
      </c>
      <c r="B133" s="21" t="s">
        <v>1923</v>
      </c>
      <c r="C133" s="21" t="s">
        <v>2096</v>
      </c>
      <c r="D133" s="21" t="s">
        <v>2097</v>
      </c>
      <c r="E133" s="21" t="s">
        <v>331</v>
      </c>
      <c r="F133" s="22">
        <v>416660</v>
      </c>
      <c r="G133" s="23" t="s">
        <v>1940</v>
      </c>
      <c r="H133" s="23">
        <v>175007</v>
      </c>
      <c r="I133" s="24" t="s">
        <v>1927</v>
      </c>
      <c r="J133" s="24">
        <v>222172</v>
      </c>
      <c r="K133" s="25" t="s">
        <v>1952</v>
      </c>
      <c r="L133" s="25">
        <v>19481</v>
      </c>
      <c r="M133" s="26" t="s">
        <v>157</v>
      </c>
      <c r="N133" s="26">
        <v>0</v>
      </c>
      <c r="O133" s="27" t="s">
        <v>157</v>
      </c>
      <c r="P133" s="27">
        <v>0</v>
      </c>
      <c r="Q133" s="28"/>
      <c r="R133" s="28"/>
      <c r="S133" s="28"/>
      <c r="T133" s="21" t="s">
        <v>2098</v>
      </c>
      <c r="U133" s="21" t="s">
        <v>972</v>
      </c>
      <c r="V133" s="21" t="s">
        <v>721</v>
      </c>
      <c r="W133" s="21" t="s">
        <v>2099</v>
      </c>
      <c r="X133" s="21" t="s">
        <v>2100</v>
      </c>
      <c r="Y133" s="21" t="s">
        <v>1929</v>
      </c>
      <c r="Z133" s="21" t="s">
        <v>134</v>
      </c>
      <c r="AA133" s="21" t="s">
        <v>2101</v>
      </c>
      <c r="AB133" s="29">
        <v>42005</v>
      </c>
      <c r="AC133" s="29">
        <v>42216</v>
      </c>
      <c r="AD133" s="21" t="s">
        <v>677</v>
      </c>
      <c r="AE133" s="21" t="s">
        <v>2102</v>
      </c>
      <c r="AF133" s="21" t="s">
        <v>2103</v>
      </c>
      <c r="AG133" s="21" t="s">
        <v>2104</v>
      </c>
      <c r="AH133" s="21" t="s">
        <v>116</v>
      </c>
      <c r="AI133" s="21" t="s">
        <v>1934</v>
      </c>
      <c r="AJ133" s="21" t="s">
        <v>1935</v>
      </c>
      <c r="AK133" s="21" t="s">
        <v>1936</v>
      </c>
      <c r="AL133" s="29">
        <v>41954.647222222222</v>
      </c>
      <c r="AM133" s="21" t="s">
        <v>120</v>
      </c>
      <c r="AN133" s="21" t="s">
        <v>164</v>
      </c>
      <c r="AO133" s="29">
        <v>41955.85833333333</v>
      </c>
      <c r="AP133" s="21" t="s">
        <v>1937</v>
      </c>
    </row>
    <row r="134" spans="1:42" ht="65.099999999999994" hidden="1" customHeight="1" x14ac:dyDescent="0.25">
      <c r="A134" s="22" t="s">
        <v>327</v>
      </c>
      <c r="B134" s="21" t="s">
        <v>1923</v>
      </c>
      <c r="C134" s="21" t="s">
        <v>2105</v>
      </c>
      <c r="D134" s="21" t="s">
        <v>2106</v>
      </c>
      <c r="E134" s="21" t="s">
        <v>29</v>
      </c>
      <c r="F134" s="22">
        <v>1342000</v>
      </c>
      <c r="G134" s="39" t="s">
        <v>1940</v>
      </c>
      <c r="H134" s="39">
        <v>700000</v>
      </c>
      <c r="I134" s="34" t="s">
        <v>1951</v>
      </c>
      <c r="J134" s="34">
        <v>520000</v>
      </c>
      <c r="M134" s="40" t="s">
        <v>157</v>
      </c>
      <c r="N134" s="40">
        <v>0</v>
      </c>
      <c r="O134" s="36" t="s">
        <v>1952</v>
      </c>
      <c r="P134" s="36">
        <v>122000</v>
      </c>
      <c r="Q134" s="37">
        <f>1-R134</f>
        <v>0.90909090909090906</v>
      </c>
      <c r="R134" s="37">
        <f>P134/F134</f>
        <v>9.0909090909090912E-2</v>
      </c>
      <c r="S134" s="38">
        <f>F134/T134</f>
        <v>198.81481481481481</v>
      </c>
      <c r="T134" s="21" t="s">
        <v>2107</v>
      </c>
      <c r="U134" s="21" t="s">
        <v>1262</v>
      </c>
      <c r="V134" s="21" t="s">
        <v>601</v>
      </c>
      <c r="W134" s="21" t="s">
        <v>152</v>
      </c>
      <c r="X134" s="21" t="s">
        <v>391</v>
      </c>
      <c r="Y134" s="21" t="s">
        <v>1929</v>
      </c>
      <c r="Z134" s="21" t="s">
        <v>110</v>
      </c>
      <c r="AA134" s="21" t="s">
        <v>2108</v>
      </c>
      <c r="AB134" s="29">
        <v>42005</v>
      </c>
      <c r="AC134" s="29">
        <v>42369</v>
      </c>
      <c r="AD134" s="21" t="s">
        <v>2109</v>
      </c>
      <c r="AE134" s="21" t="s">
        <v>2110</v>
      </c>
      <c r="AF134" s="21" t="s">
        <v>2111</v>
      </c>
      <c r="AG134" s="21" t="s">
        <v>2112</v>
      </c>
      <c r="AH134" s="21" t="s">
        <v>116</v>
      </c>
      <c r="AI134" s="21" t="s">
        <v>1934</v>
      </c>
      <c r="AJ134" s="21" t="s">
        <v>1935</v>
      </c>
      <c r="AK134" s="21" t="s">
        <v>1936</v>
      </c>
      <c r="AL134" s="29">
        <v>41954.650694444441</v>
      </c>
      <c r="AM134" s="21" t="s">
        <v>120</v>
      </c>
      <c r="AN134" s="21" t="s">
        <v>265</v>
      </c>
      <c r="AO134" s="29">
        <v>41954.650694444441</v>
      </c>
      <c r="AP134" s="21" t="s">
        <v>1937</v>
      </c>
    </row>
    <row r="135" spans="1:42" ht="65.099999999999994" hidden="1" customHeight="1" x14ac:dyDescent="0.25">
      <c r="A135" s="22" t="s">
        <v>327</v>
      </c>
      <c r="B135" s="21" t="s">
        <v>2021</v>
      </c>
      <c r="C135" s="21" t="s">
        <v>2113</v>
      </c>
      <c r="D135" s="21" t="s">
        <v>2114</v>
      </c>
      <c r="E135" s="21" t="s">
        <v>170</v>
      </c>
      <c r="F135" s="22">
        <v>353100</v>
      </c>
      <c r="G135" s="39" t="s">
        <v>1392</v>
      </c>
      <c r="H135" s="39">
        <v>210000</v>
      </c>
      <c r="I135" s="34" t="s">
        <v>2115</v>
      </c>
      <c r="J135" s="34">
        <v>90000</v>
      </c>
      <c r="K135" s="35" t="s">
        <v>2026</v>
      </c>
      <c r="L135" s="35">
        <v>30000</v>
      </c>
      <c r="O135" s="36" t="s">
        <v>2116</v>
      </c>
      <c r="P135" s="36">
        <v>23100</v>
      </c>
      <c r="Q135" s="37">
        <f>1-R135</f>
        <v>0.93457943925233644</v>
      </c>
      <c r="R135" s="37">
        <f>P135/F135</f>
        <v>6.5420560747663545E-2</v>
      </c>
      <c r="S135" s="46">
        <f>F135/T135</f>
        <v>0.17655000000000001</v>
      </c>
      <c r="T135" s="21" t="s">
        <v>2117</v>
      </c>
      <c r="U135" s="21" t="s">
        <v>2118</v>
      </c>
      <c r="V135" s="21" t="s">
        <v>2119</v>
      </c>
      <c r="W135" s="21" t="s">
        <v>2120</v>
      </c>
      <c r="X135" s="21" t="s">
        <v>2121</v>
      </c>
      <c r="Y135" s="21" t="s">
        <v>2122</v>
      </c>
      <c r="Z135" s="21" t="s">
        <v>181</v>
      </c>
      <c r="AA135" s="21" t="s">
        <v>2123</v>
      </c>
      <c r="AB135" s="29">
        <v>42005</v>
      </c>
      <c r="AC135" s="29">
        <v>42369</v>
      </c>
      <c r="AD135" s="21" t="s">
        <v>2124</v>
      </c>
      <c r="AE135" s="21" t="s">
        <v>2125</v>
      </c>
      <c r="AF135" s="21" t="s">
        <v>2126</v>
      </c>
      <c r="AG135" s="21" t="s">
        <v>2127</v>
      </c>
      <c r="AH135" s="21" t="s">
        <v>116</v>
      </c>
      <c r="AI135" s="21" t="s">
        <v>2034</v>
      </c>
      <c r="AJ135" s="21" t="s">
        <v>2077</v>
      </c>
      <c r="AK135" s="21" t="s">
        <v>2128</v>
      </c>
      <c r="AL135" s="29">
        <v>41954.672222222223</v>
      </c>
      <c r="AM135" s="21" t="s">
        <v>120</v>
      </c>
      <c r="AN135" s="21" t="s">
        <v>121</v>
      </c>
      <c r="AO135" s="29">
        <v>41956.30972222222</v>
      </c>
      <c r="AP135" s="21" t="s">
        <v>2037</v>
      </c>
    </row>
    <row r="136" spans="1:42" ht="65.099999999999994" hidden="1" customHeight="1" x14ac:dyDescent="0.25">
      <c r="A136" s="22" t="s">
        <v>327</v>
      </c>
      <c r="B136" s="21" t="s">
        <v>1591</v>
      </c>
      <c r="C136" s="21" t="s">
        <v>2129</v>
      </c>
      <c r="D136" s="21" t="s">
        <v>2130</v>
      </c>
      <c r="E136" s="21" t="s">
        <v>29</v>
      </c>
      <c r="F136" s="22">
        <v>150097</v>
      </c>
      <c r="G136" s="39" t="s">
        <v>2131</v>
      </c>
      <c r="H136" s="39">
        <v>45250</v>
      </c>
      <c r="I136" s="34" t="s">
        <v>2132</v>
      </c>
      <c r="J136" s="34">
        <v>50000</v>
      </c>
      <c r="K136" s="35" t="s">
        <v>2133</v>
      </c>
      <c r="L136" s="35">
        <v>8270</v>
      </c>
      <c r="M136" s="40" t="s">
        <v>2134</v>
      </c>
      <c r="N136" s="40">
        <v>32932</v>
      </c>
      <c r="O136" s="36" t="s">
        <v>2135</v>
      </c>
      <c r="P136" s="36">
        <v>13645</v>
      </c>
      <c r="Q136" s="37">
        <f>1-R136</f>
        <v>0.9090921204287894</v>
      </c>
      <c r="R136" s="37">
        <f>P136/F136</f>
        <v>9.0907879571210617E-2</v>
      </c>
      <c r="S136" s="38">
        <f>F136/T136</f>
        <v>125.08083333333333</v>
      </c>
      <c r="T136" s="21" t="s">
        <v>321</v>
      </c>
      <c r="U136" s="21" t="s">
        <v>176</v>
      </c>
      <c r="V136" s="21" t="s">
        <v>2136</v>
      </c>
      <c r="W136" s="21" t="s">
        <v>1661</v>
      </c>
      <c r="X136" s="21" t="s">
        <v>2137</v>
      </c>
      <c r="Y136" s="21" t="s">
        <v>2138</v>
      </c>
      <c r="Z136" s="21" t="s">
        <v>110</v>
      </c>
      <c r="AA136" s="21" t="s">
        <v>2139</v>
      </c>
      <c r="AB136" s="29">
        <v>42036</v>
      </c>
      <c r="AC136" s="29">
        <v>42277</v>
      </c>
      <c r="AD136" s="21" t="s">
        <v>2140</v>
      </c>
      <c r="AE136" s="21" t="s">
        <v>2141</v>
      </c>
      <c r="AF136" s="21" t="s">
        <v>2142</v>
      </c>
      <c r="AG136" s="21" t="s">
        <v>2143</v>
      </c>
      <c r="AH136" s="21" t="s">
        <v>981</v>
      </c>
      <c r="AI136" s="21" t="s">
        <v>1607</v>
      </c>
      <c r="AJ136" s="21" t="s">
        <v>1608</v>
      </c>
      <c r="AK136" s="21" t="s">
        <v>1609</v>
      </c>
      <c r="AL136" s="29">
        <v>41954.689583333333</v>
      </c>
      <c r="AM136" s="21" t="s">
        <v>120</v>
      </c>
      <c r="AN136" s="21" t="s">
        <v>265</v>
      </c>
      <c r="AO136" s="29">
        <v>41954.693749999999</v>
      </c>
      <c r="AP136" s="21" t="s">
        <v>1610</v>
      </c>
    </row>
    <row r="137" spans="1:42" ht="65.099999999999994" hidden="1" customHeight="1" x14ac:dyDescent="0.25">
      <c r="A137" s="22" t="s">
        <v>95</v>
      </c>
      <c r="B137" s="21" t="s">
        <v>278</v>
      </c>
      <c r="C137" s="21" t="s">
        <v>2144</v>
      </c>
      <c r="D137" s="21" t="s">
        <v>2145</v>
      </c>
      <c r="E137" s="21" t="s">
        <v>170</v>
      </c>
      <c r="F137" s="22">
        <v>345204</v>
      </c>
      <c r="G137" s="23" t="s">
        <v>2146</v>
      </c>
      <c r="H137" s="23">
        <v>241500</v>
      </c>
      <c r="I137" s="24" t="s">
        <v>2147</v>
      </c>
      <c r="J137" s="24">
        <v>35000</v>
      </c>
      <c r="K137" s="25" t="s">
        <v>1832</v>
      </c>
      <c r="L137" s="25">
        <v>10872</v>
      </c>
      <c r="M137" s="26" t="s">
        <v>285</v>
      </c>
      <c r="N137" s="26">
        <v>26450</v>
      </c>
      <c r="O137" s="27" t="s">
        <v>689</v>
      </c>
      <c r="P137" s="27">
        <v>31382</v>
      </c>
      <c r="Q137" s="28"/>
      <c r="R137" s="28"/>
      <c r="S137" s="28"/>
      <c r="T137" s="21" t="s">
        <v>1833</v>
      </c>
      <c r="U137" s="21" t="s">
        <v>176</v>
      </c>
      <c r="V137" s="21" t="s">
        <v>176</v>
      </c>
      <c r="W137" s="21" t="s">
        <v>992</v>
      </c>
      <c r="X137" s="21" t="s">
        <v>1834</v>
      </c>
      <c r="Y137" s="21" t="s">
        <v>2148</v>
      </c>
      <c r="Z137" s="21" t="s">
        <v>181</v>
      </c>
      <c r="AA137" s="21" t="s">
        <v>1836</v>
      </c>
      <c r="AB137" s="29">
        <v>42005</v>
      </c>
      <c r="AC137" s="29">
        <v>42369</v>
      </c>
      <c r="AD137" s="21" t="s">
        <v>2149</v>
      </c>
      <c r="AE137" s="21" t="s">
        <v>2150</v>
      </c>
      <c r="AF137" s="21" t="s">
        <v>2151</v>
      </c>
      <c r="AG137" s="21" t="s">
        <v>2152</v>
      </c>
      <c r="AH137" s="21" t="s">
        <v>116</v>
      </c>
      <c r="AI137" s="21" t="s">
        <v>2153</v>
      </c>
      <c r="AJ137" s="21" t="s">
        <v>2154</v>
      </c>
      <c r="AK137" s="21" t="s">
        <v>2155</v>
      </c>
      <c r="AL137" s="29">
        <v>41954.738194444442</v>
      </c>
      <c r="AM137" s="21" t="s">
        <v>120</v>
      </c>
      <c r="AN137" s="21" t="s">
        <v>164</v>
      </c>
      <c r="AO137" s="29">
        <v>41954.745138888888</v>
      </c>
      <c r="AP137" s="21" t="s">
        <v>307</v>
      </c>
    </row>
    <row r="138" spans="1:42" ht="65.099999999999994" hidden="1" customHeight="1" x14ac:dyDescent="0.25">
      <c r="A138" s="22" t="s">
        <v>95</v>
      </c>
      <c r="B138" s="21" t="s">
        <v>1012</v>
      </c>
      <c r="C138" s="21" t="s">
        <v>2144</v>
      </c>
      <c r="D138" s="21" t="s">
        <v>2145</v>
      </c>
      <c r="E138" s="21" t="s">
        <v>170</v>
      </c>
      <c r="F138" s="22">
        <v>0</v>
      </c>
      <c r="G138" s="23" t="s">
        <v>157</v>
      </c>
      <c r="H138" s="23">
        <v>0</v>
      </c>
      <c r="I138" s="24" t="s">
        <v>157</v>
      </c>
      <c r="J138" s="24">
        <v>0</v>
      </c>
      <c r="K138" s="25" t="s">
        <v>157</v>
      </c>
      <c r="L138" s="25">
        <v>0</v>
      </c>
      <c r="M138" s="26" t="s">
        <v>157</v>
      </c>
      <c r="N138" s="26">
        <v>0</v>
      </c>
      <c r="O138" s="27" t="s">
        <v>157</v>
      </c>
      <c r="P138" s="27">
        <v>0</v>
      </c>
      <c r="Q138" s="28"/>
      <c r="R138" s="28"/>
      <c r="S138" s="28"/>
      <c r="T138" s="21" t="s">
        <v>1833</v>
      </c>
      <c r="U138" s="21" t="s">
        <v>176</v>
      </c>
      <c r="V138" s="21" t="s">
        <v>176</v>
      </c>
      <c r="W138" s="21" t="s">
        <v>992</v>
      </c>
      <c r="X138" s="21" t="s">
        <v>1834</v>
      </c>
      <c r="Y138" s="21" t="s">
        <v>2148</v>
      </c>
      <c r="Z138" s="21" t="s">
        <v>181</v>
      </c>
      <c r="AA138" s="21" t="s">
        <v>1836</v>
      </c>
      <c r="AB138" s="29">
        <v>42005</v>
      </c>
      <c r="AC138" s="29">
        <v>42369</v>
      </c>
      <c r="AD138" s="21" t="s">
        <v>2149</v>
      </c>
      <c r="AE138" s="21" t="s">
        <v>2150</v>
      </c>
      <c r="AF138" s="21" t="s">
        <v>2151</v>
      </c>
      <c r="AG138" s="21" t="s">
        <v>2152</v>
      </c>
      <c r="AH138" s="21" t="s">
        <v>116</v>
      </c>
      <c r="AI138" s="21" t="s">
        <v>2153</v>
      </c>
      <c r="AJ138" s="21" t="s">
        <v>2154</v>
      </c>
      <c r="AK138" s="21" t="s">
        <v>2155</v>
      </c>
      <c r="AL138" s="29">
        <v>41954.738194444442</v>
      </c>
      <c r="AM138" s="21" t="s">
        <v>120</v>
      </c>
      <c r="AN138" s="21" t="s">
        <v>164</v>
      </c>
      <c r="AO138" s="29">
        <v>41954.745138888888</v>
      </c>
      <c r="AP138" s="21" t="s">
        <v>307</v>
      </c>
    </row>
    <row r="139" spans="1:42" ht="65.099999999999994" hidden="1" customHeight="1" x14ac:dyDescent="0.25">
      <c r="A139" s="22" t="s">
        <v>213</v>
      </c>
      <c r="B139" s="21" t="s">
        <v>1765</v>
      </c>
      <c r="C139" s="21" t="s">
        <v>2156</v>
      </c>
      <c r="D139" s="21" t="s">
        <v>2157</v>
      </c>
      <c r="E139" s="21" t="s">
        <v>29</v>
      </c>
      <c r="F139" s="22">
        <v>2493175</v>
      </c>
      <c r="G139" s="39" t="s">
        <v>1998</v>
      </c>
      <c r="H139" s="39">
        <v>2093480</v>
      </c>
      <c r="I139" s="34" t="s">
        <v>970</v>
      </c>
      <c r="J139" s="34">
        <v>151430</v>
      </c>
      <c r="K139" s="35" t="s">
        <v>357</v>
      </c>
      <c r="L139" s="35">
        <v>85160</v>
      </c>
      <c r="O139" s="36" t="s">
        <v>2158</v>
      </c>
      <c r="P139" s="36">
        <v>163105</v>
      </c>
      <c r="Q139" s="37">
        <f>1-R139</f>
        <v>0.93457940176682341</v>
      </c>
      <c r="R139" s="37">
        <f>P139/F139</f>
        <v>6.5420598233176572E-2</v>
      </c>
      <c r="S139" s="38">
        <f>F139/T139</f>
        <v>1038.8229166666667</v>
      </c>
      <c r="T139" s="21" t="s">
        <v>1326</v>
      </c>
      <c r="U139" s="21" t="s">
        <v>1161</v>
      </c>
      <c r="V139" s="21" t="s">
        <v>2159</v>
      </c>
      <c r="W139" s="21" t="s">
        <v>2160</v>
      </c>
      <c r="X139" s="21" t="s">
        <v>341</v>
      </c>
      <c r="Y139" s="21" t="s">
        <v>392</v>
      </c>
      <c r="Z139" s="21" t="s">
        <v>110</v>
      </c>
      <c r="AA139" s="21" t="s">
        <v>2161</v>
      </c>
      <c r="AB139" s="29">
        <v>42005</v>
      </c>
      <c r="AC139" s="29">
        <v>42369</v>
      </c>
      <c r="AD139" s="21" t="s">
        <v>2162</v>
      </c>
      <c r="AE139" s="21" t="s">
        <v>2163</v>
      </c>
      <c r="AF139" s="21" t="s">
        <v>2164</v>
      </c>
      <c r="AG139" s="21" t="s">
        <v>2165</v>
      </c>
      <c r="AH139" s="21" t="s">
        <v>116</v>
      </c>
      <c r="AI139" s="21" t="s">
        <v>1782</v>
      </c>
      <c r="AJ139" s="21" t="s">
        <v>2010</v>
      </c>
      <c r="AK139" s="21" t="s">
        <v>2166</v>
      </c>
      <c r="AL139" s="29">
        <v>41954.755555555552</v>
      </c>
      <c r="AM139" s="21" t="s">
        <v>120</v>
      </c>
      <c r="AN139" s="21" t="s">
        <v>164</v>
      </c>
      <c r="AO139" s="29">
        <v>41954.859027777777</v>
      </c>
      <c r="AP139" s="21" t="s">
        <v>1785</v>
      </c>
    </row>
    <row r="140" spans="1:42" ht="65.099999999999994" hidden="1" customHeight="1" x14ac:dyDescent="0.25">
      <c r="A140" s="22" t="s">
        <v>327</v>
      </c>
      <c r="B140" s="21" t="s">
        <v>2167</v>
      </c>
      <c r="C140" s="21" t="s">
        <v>2168</v>
      </c>
      <c r="D140" s="21" t="s">
        <v>2169</v>
      </c>
      <c r="E140" s="21" t="s">
        <v>170</v>
      </c>
      <c r="F140" s="22">
        <v>3855600</v>
      </c>
      <c r="G140" s="39" t="s">
        <v>2170</v>
      </c>
      <c r="H140" s="39">
        <v>1650000</v>
      </c>
      <c r="I140" s="34" t="s">
        <v>2171</v>
      </c>
      <c r="J140" s="34">
        <v>1100000</v>
      </c>
      <c r="K140" s="35" t="s">
        <v>2172</v>
      </c>
      <c r="L140" s="35">
        <v>550000</v>
      </c>
      <c r="M140" s="40" t="s">
        <v>2173</v>
      </c>
      <c r="N140" s="40">
        <v>270000</v>
      </c>
      <c r="O140" s="36" t="s">
        <v>2174</v>
      </c>
      <c r="P140" s="36">
        <v>285600</v>
      </c>
      <c r="Q140" s="37">
        <f>1-R140</f>
        <v>0.92592592592592593</v>
      </c>
      <c r="R140" s="37">
        <f>P140/F140</f>
        <v>7.407407407407407E-2</v>
      </c>
      <c r="S140" s="38">
        <f>F140/T140</f>
        <v>11.016</v>
      </c>
      <c r="T140" s="21" t="s">
        <v>2175</v>
      </c>
      <c r="U140" s="21" t="s">
        <v>805</v>
      </c>
      <c r="V140" s="21" t="s">
        <v>259</v>
      </c>
      <c r="W140" s="21" t="s">
        <v>157</v>
      </c>
      <c r="X140" s="21" t="s">
        <v>157</v>
      </c>
      <c r="Y140" s="21" t="s">
        <v>2176</v>
      </c>
      <c r="Z140" s="21" t="s">
        <v>187</v>
      </c>
      <c r="AA140" s="21" t="s">
        <v>2177</v>
      </c>
      <c r="AB140" s="29">
        <v>42005</v>
      </c>
      <c r="AC140" s="29">
        <v>42369</v>
      </c>
      <c r="AD140" s="21" t="s">
        <v>2178</v>
      </c>
      <c r="AE140" s="21" t="s">
        <v>2179</v>
      </c>
      <c r="AF140" s="21" t="s">
        <v>2180</v>
      </c>
      <c r="AG140" s="21" t="s">
        <v>2181</v>
      </c>
      <c r="AH140" s="21" t="s">
        <v>116</v>
      </c>
      <c r="AI140" s="21" t="s">
        <v>2182</v>
      </c>
      <c r="AJ140" s="21" t="s">
        <v>2183</v>
      </c>
      <c r="AK140" s="21" t="s">
        <v>2184</v>
      </c>
      <c r="AL140" s="29">
        <v>41954.927083333328</v>
      </c>
      <c r="AM140" s="21" t="s">
        <v>120</v>
      </c>
      <c r="AN140" s="21" t="s">
        <v>164</v>
      </c>
      <c r="AO140" s="29">
        <v>41954.947222222218</v>
      </c>
      <c r="AP140" s="21" t="s">
        <v>2185</v>
      </c>
    </row>
    <row r="141" spans="1:42" ht="65.099999999999994" hidden="1" customHeight="1" x14ac:dyDescent="0.25">
      <c r="A141" s="22" t="s">
        <v>213</v>
      </c>
      <c r="B141" s="21" t="s">
        <v>780</v>
      </c>
      <c r="C141" s="21" t="s">
        <v>2186</v>
      </c>
      <c r="D141" s="21" t="s">
        <v>2187</v>
      </c>
      <c r="E141" s="21" t="s">
        <v>29</v>
      </c>
      <c r="F141" s="22">
        <v>127000000</v>
      </c>
      <c r="G141" s="39" t="s">
        <v>2188</v>
      </c>
      <c r="H141" s="39">
        <v>2800000</v>
      </c>
      <c r="I141" s="34" t="s">
        <v>2189</v>
      </c>
      <c r="J141" s="34">
        <v>34714415</v>
      </c>
      <c r="K141" s="35" t="s">
        <v>2190</v>
      </c>
      <c r="L141" s="35">
        <v>45900000</v>
      </c>
      <c r="M141" s="40" t="s">
        <v>2191</v>
      </c>
      <c r="N141" s="40">
        <v>31000000</v>
      </c>
      <c r="O141" s="36" t="s">
        <v>2192</v>
      </c>
      <c r="P141" s="36">
        <v>12585585</v>
      </c>
      <c r="Q141" s="37">
        <f>1-R141</f>
        <v>0.90090090551181101</v>
      </c>
      <c r="R141" s="37">
        <f>P141/F141</f>
        <v>9.9099094488188974E-2</v>
      </c>
      <c r="S141" s="38">
        <f>F141/T141</f>
        <v>331.76593521421108</v>
      </c>
      <c r="T141" s="21" t="s">
        <v>2193</v>
      </c>
      <c r="U141" s="21" t="s">
        <v>176</v>
      </c>
      <c r="V141" s="21" t="s">
        <v>176</v>
      </c>
      <c r="W141" s="21" t="s">
        <v>2194</v>
      </c>
      <c r="X141" s="21" t="s">
        <v>2195</v>
      </c>
      <c r="Y141" s="21" t="s">
        <v>2196</v>
      </c>
      <c r="Z141" s="21" t="s">
        <v>110</v>
      </c>
      <c r="AA141" s="21" t="s">
        <v>2197</v>
      </c>
      <c r="AB141" s="29">
        <v>42005</v>
      </c>
      <c r="AC141" s="29">
        <v>42369</v>
      </c>
      <c r="AD141" s="21" t="s">
        <v>157</v>
      </c>
      <c r="AE141" s="21" t="s">
        <v>2198</v>
      </c>
      <c r="AF141" s="21" t="s">
        <v>2199</v>
      </c>
      <c r="AG141" s="21" t="s">
        <v>2200</v>
      </c>
      <c r="AH141" s="21" t="s">
        <v>116</v>
      </c>
      <c r="AI141" s="21" t="s">
        <v>879</v>
      </c>
      <c r="AJ141" s="21" t="s">
        <v>880</v>
      </c>
      <c r="AK141" s="21" t="s">
        <v>2201</v>
      </c>
      <c r="AL141" s="29">
        <v>41954.930555555555</v>
      </c>
      <c r="AM141" s="21" t="s">
        <v>120</v>
      </c>
      <c r="AN141" s="21" t="s">
        <v>164</v>
      </c>
      <c r="AO141" s="29">
        <v>41954.957638888889</v>
      </c>
      <c r="AP141" s="21" t="s">
        <v>797</v>
      </c>
    </row>
    <row r="142" spans="1:42" ht="65.099999999999994" hidden="1" customHeight="1" x14ac:dyDescent="0.25">
      <c r="A142" s="22" t="s">
        <v>327</v>
      </c>
      <c r="B142" s="21" t="s">
        <v>2167</v>
      </c>
      <c r="C142" s="21" t="s">
        <v>2202</v>
      </c>
      <c r="D142" s="21" t="s">
        <v>2203</v>
      </c>
      <c r="E142" s="21" t="s">
        <v>170</v>
      </c>
      <c r="F142" s="22">
        <v>2570400</v>
      </c>
      <c r="G142" s="39" t="s">
        <v>2204</v>
      </c>
      <c r="H142" s="39">
        <v>440000</v>
      </c>
      <c r="I142" s="34" t="s">
        <v>2205</v>
      </c>
      <c r="J142" s="34">
        <v>1210000</v>
      </c>
      <c r="K142" s="35" t="s">
        <v>2206</v>
      </c>
      <c r="L142" s="35">
        <v>550000</v>
      </c>
      <c r="M142" s="40" t="s">
        <v>2173</v>
      </c>
      <c r="N142" s="40">
        <v>180000</v>
      </c>
      <c r="O142" s="36" t="s">
        <v>2174</v>
      </c>
      <c r="P142" s="41">
        <v>190400</v>
      </c>
      <c r="Q142" s="37">
        <f>1-R142</f>
        <v>0.92592592592592593</v>
      </c>
      <c r="R142" s="37">
        <f>P142/F142</f>
        <v>7.407407407407407E-2</v>
      </c>
      <c r="S142" s="38">
        <f>F142/T142</f>
        <v>3.4272</v>
      </c>
      <c r="T142" s="21" t="s">
        <v>2207</v>
      </c>
      <c r="U142" s="21" t="s">
        <v>2208</v>
      </c>
      <c r="V142" s="21" t="s">
        <v>259</v>
      </c>
      <c r="W142" s="21" t="s">
        <v>157</v>
      </c>
      <c r="X142" s="21" t="s">
        <v>157</v>
      </c>
      <c r="Y142" s="21" t="s">
        <v>2209</v>
      </c>
      <c r="Z142" s="21" t="s">
        <v>181</v>
      </c>
      <c r="AA142" s="21" t="s">
        <v>2210</v>
      </c>
      <c r="AB142" s="29">
        <v>42005</v>
      </c>
      <c r="AC142" s="29">
        <v>42369</v>
      </c>
      <c r="AD142" s="21" t="s">
        <v>2211</v>
      </c>
      <c r="AE142" s="21" t="s">
        <v>2212</v>
      </c>
      <c r="AF142" s="21" t="s">
        <v>2213</v>
      </c>
      <c r="AG142" s="21" t="s">
        <v>2214</v>
      </c>
      <c r="AH142" s="21" t="s">
        <v>116</v>
      </c>
      <c r="AI142" s="21" t="s">
        <v>2182</v>
      </c>
      <c r="AJ142" s="21" t="s">
        <v>2183</v>
      </c>
      <c r="AK142" s="21" t="s">
        <v>2184</v>
      </c>
      <c r="AL142" s="29">
        <v>41954.941666666666</v>
      </c>
      <c r="AM142" s="21" t="s">
        <v>120</v>
      </c>
      <c r="AN142" s="21" t="s">
        <v>164</v>
      </c>
      <c r="AO142" s="29">
        <v>41954.941666666666</v>
      </c>
      <c r="AP142" s="21" t="s">
        <v>2185</v>
      </c>
    </row>
    <row r="143" spans="1:42" ht="65.099999999999994" hidden="1" customHeight="1" x14ac:dyDescent="0.25">
      <c r="A143" s="22" t="s">
        <v>213</v>
      </c>
      <c r="B143" s="21" t="s">
        <v>1962</v>
      </c>
      <c r="C143" s="21" t="s">
        <v>2215</v>
      </c>
      <c r="D143" s="21" t="s">
        <v>2216</v>
      </c>
      <c r="E143" s="21" t="s">
        <v>125</v>
      </c>
      <c r="F143" s="22">
        <v>71589</v>
      </c>
      <c r="G143" s="39" t="s">
        <v>2217</v>
      </c>
      <c r="H143" s="39">
        <v>32183</v>
      </c>
      <c r="I143" s="34" t="s">
        <v>2218</v>
      </c>
      <c r="J143" s="34">
        <v>6800</v>
      </c>
      <c r="K143" s="35" t="s">
        <v>2219</v>
      </c>
      <c r="L143" s="35">
        <v>20730</v>
      </c>
      <c r="M143" s="40" t="s">
        <v>2220</v>
      </c>
      <c r="N143" s="40">
        <v>3728</v>
      </c>
      <c r="O143" s="36" t="s">
        <v>2221</v>
      </c>
      <c r="P143" s="41">
        <v>8148</v>
      </c>
      <c r="Q143" s="37">
        <f>1-R143</f>
        <v>0.88618363156350832</v>
      </c>
      <c r="R143" s="37">
        <f>P143/F143</f>
        <v>0.11381636843649164</v>
      </c>
      <c r="S143" s="38">
        <f>F143/T143</f>
        <v>84.222352941176467</v>
      </c>
      <c r="T143" s="21" t="s">
        <v>2222</v>
      </c>
      <c r="U143" s="21" t="s">
        <v>2223</v>
      </c>
      <c r="V143" s="21" t="s">
        <v>2224</v>
      </c>
      <c r="W143" s="21" t="s">
        <v>157</v>
      </c>
      <c r="X143" s="21" t="s">
        <v>157</v>
      </c>
      <c r="Y143" s="21" t="s">
        <v>2225</v>
      </c>
      <c r="Z143" s="21" t="s">
        <v>134</v>
      </c>
      <c r="AA143" s="21" t="s">
        <v>2226</v>
      </c>
      <c r="AB143" s="29">
        <v>42005</v>
      </c>
      <c r="AC143" s="29">
        <v>42369</v>
      </c>
      <c r="AD143" s="21" t="s">
        <v>157</v>
      </c>
      <c r="AE143" s="21" t="s">
        <v>2227</v>
      </c>
      <c r="AF143" s="21" t="s">
        <v>2228</v>
      </c>
      <c r="AG143" s="21" t="s">
        <v>2229</v>
      </c>
      <c r="AH143" s="21" t="s">
        <v>116</v>
      </c>
      <c r="AI143" s="21" t="s">
        <v>2230</v>
      </c>
      <c r="AJ143" s="21" t="s">
        <v>2231</v>
      </c>
      <c r="AK143" s="21" t="s">
        <v>2232</v>
      </c>
      <c r="AL143" s="29">
        <v>41955.286111111112</v>
      </c>
      <c r="AM143" s="21" t="s">
        <v>120</v>
      </c>
      <c r="AN143" s="21" t="s">
        <v>265</v>
      </c>
      <c r="AO143" s="29">
        <v>41955.286805555552</v>
      </c>
      <c r="AP143" s="21" t="s">
        <v>2233</v>
      </c>
    </row>
    <row r="144" spans="1:42" ht="65.099999999999994" hidden="1" customHeight="1" x14ac:dyDescent="0.25">
      <c r="A144" s="22" t="s">
        <v>95</v>
      </c>
      <c r="B144" s="21" t="s">
        <v>1962</v>
      </c>
      <c r="C144" s="21" t="s">
        <v>2234</v>
      </c>
      <c r="D144" s="21" t="s">
        <v>2235</v>
      </c>
      <c r="E144" s="21" t="s">
        <v>331</v>
      </c>
      <c r="F144" s="22">
        <v>487506</v>
      </c>
      <c r="G144" s="23" t="s">
        <v>2236</v>
      </c>
      <c r="H144" s="23">
        <v>420000</v>
      </c>
      <c r="I144" s="24" t="s">
        <v>2219</v>
      </c>
      <c r="J144" s="24">
        <v>61280</v>
      </c>
      <c r="K144" s="25" t="s">
        <v>2237</v>
      </c>
      <c r="L144" s="25">
        <v>4761</v>
      </c>
      <c r="M144" s="26" t="s">
        <v>2221</v>
      </c>
      <c r="N144" s="26">
        <v>1465</v>
      </c>
      <c r="O144" s="27" t="s">
        <v>157</v>
      </c>
      <c r="P144" s="27">
        <v>0</v>
      </c>
      <c r="Q144" s="28"/>
      <c r="R144" s="28"/>
      <c r="S144" s="28"/>
      <c r="T144" s="21" t="s">
        <v>2238</v>
      </c>
      <c r="U144" s="21" t="s">
        <v>178</v>
      </c>
      <c r="V144" s="21" t="s">
        <v>516</v>
      </c>
      <c r="W144" s="21" t="s">
        <v>152</v>
      </c>
      <c r="X144" s="21" t="s">
        <v>2239</v>
      </c>
      <c r="Y144" s="21" t="s">
        <v>2240</v>
      </c>
      <c r="Z144" s="21" t="s">
        <v>134</v>
      </c>
      <c r="AA144" s="21" t="s">
        <v>2241</v>
      </c>
      <c r="AB144" s="29">
        <v>42005</v>
      </c>
      <c r="AC144" s="29">
        <v>42369</v>
      </c>
      <c r="AD144" s="21" t="s">
        <v>157</v>
      </c>
      <c r="AE144" s="21" t="s">
        <v>2242</v>
      </c>
      <c r="AF144" s="21" t="s">
        <v>2243</v>
      </c>
      <c r="AG144" s="21" t="s">
        <v>2244</v>
      </c>
      <c r="AH144" s="21" t="s">
        <v>116</v>
      </c>
      <c r="AI144" s="21" t="s">
        <v>2230</v>
      </c>
      <c r="AJ144" s="21" t="s">
        <v>2231</v>
      </c>
      <c r="AK144" s="21" t="s">
        <v>2232</v>
      </c>
      <c r="AL144" s="29">
        <v>41955.310416666667</v>
      </c>
      <c r="AM144" s="21" t="s">
        <v>120</v>
      </c>
      <c r="AN144" s="21" t="s">
        <v>265</v>
      </c>
      <c r="AO144" s="29">
        <v>41955.311805555553</v>
      </c>
      <c r="AP144" s="21" t="s">
        <v>2233</v>
      </c>
    </row>
    <row r="145" spans="1:42" ht="65.099999999999994" hidden="1" customHeight="1" x14ac:dyDescent="0.25">
      <c r="A145" s="22" t="s">
        <v>166</v>
      </c>
      <c r="B145" s="21" t="s">
        <v>1962</v>
      </c>
      <c r="C145" s="21" t="s">
        <v>2245</v>
      </c>
      <c r="D145" s="21" t="s">
        <v>2246</v>
      </c>
      <c r="E145" s="21" t="s">
        <v>331</v>
      </c>
      <c r="F145" s="22">
        <v>892206</v>
      </c>
      <c r="G145" s="23" t="s">
        <v>2247</v>
      </c>
      <c r="H145" s="23">
        <v>280755</v>
      </c>
      <c r="I145" s="24" t="s">
        <v>2248</v>
      </c>
      <c r="J145" s="24">
        <v>96571</v>
      </c>
      <c r="K145" s="25" t="s">
        <v>822</v>
      </c>
      <c r="L145" s="25">
        <v>84646</v>
      </c>
      <c r="M145" s="26" t="s">
        <v>2219</v>
      </c>
      <c r="N145" s="26">
        <v>354245</v>
      </c>
      <c r="O145" s="27" t="s">
        <v>2221</v>
      </c>
      <c r="P145" s="27">
        <v>75989</v>
      </c>
      <c r="Q145" s="28"/>
      <c r="R145" s="28"/>
      <c r="S145" s="28"/>
      <c r="T145" s="21" t="s">
        <v>495</v>
      </c>
      <c r="U145" s="21" t="s">
        <v>2249</v>
      </c>
      <c r="V145" s="21" t="s">
        <v>2250</v>
      </c>
      <c r="W145" s="21" t="s">
        <v>2068</v>
      </c>
      <c r="X145" s="21" t="s">
        <v>2251</v>
      </c>
      <c r="Y145" s="21" t="s">
        <v>2252</v>
      </c>
      <c r="Z145" s="21" t="s">
        <v>134</v>
      </c>
      <c r="AA145" s="21" t="s">
        <v>2253</v>
      </c>
      <c r="AB145" s="29">
        <v>42005</v>
      </c>
      <c r="AC145" s="29">
        <v>42369</v>
      </c>
      <c r="AD145" s="21" t="s">
        <v>2254</v>
      </c>
      <c r="AE145" s="21" t="s">
        <v>2255</v>
      </c>
      <c r="AF145" s="21" t="s">
        <v>2256</v>
      </c>
      <c r="AG145" s="21" t="s">
        <v>2257</v>
      </c>
      <c r="AH145" s="21" t="s">
        <v>116</v>
      </c>
      <c r="AI145" s="21" t="s">
        <v>2230</v>
      </c>
      <c r="AJ145" s="21" t="s">
        <v>2231</v>
      </c>
      <c r="AK145" s="21" t="s">
        <v>2232</v>
      </c>
      <c r="AL145" s="29">
        <v>41955.336111111108</v>
      </c>
      <c r="AM145" s="21" t="s">
        <v>120</v>
      </c>
      <c r="AN145" s="21" t="s">
        <v>265</v>
      </c>
      <c r="AO145" s="29">
        <v>41955.523611111108</v>
      </c>
      <c r="AP145" s="21" t="s">
        <v>2233</v>
      </c>
    </row>
    <row r="146" spans="1:42" ht="65.099999999999994" hidden="1" customHeight="1" x14ac:dyDescent="0.25">
      <c r="A146" s="22" t="s">
        <v>213</v>
      </c>
      <c r="B146" s="21" t="s">
        <v>2258</v>
      </c>
      <c r="C146" s="21" t="s">
        <v>2259</v>
      </c>
      <c r="D146" s="21" t="s">
        <v>2260</v>
      </c>
      <c r="E146" s="21" t="s">
        <v>29</v>
      </c>
      <c r="F146" s="22">
        <v>129047</v>
      </c>
      <c r="G146" s="39" t="s">
        <v>2261</v>
      </c>
      <c r="H146" s="39">
        <v>57000</v>
      </c>
      <c r="I146" s="34" t="s">
        <v>669</v>
      </c>
      <c r="J146" s="34">
        <v>38855</v>
      </c>
      <c r="K146" s="35" t="s">
        <v>2262</v>
      </c>
      <c r="L146" s="35">
        <v>12400</v>
      </c>
      <c r="O146" s="36" t="s">
        <v>2263</v>
      </c>
      <c r="P146" s="36">
        <v>20792</v>
      </c>
      <c r="Q146" s="37">
        <f>1-R146</f>
        <v>0.83888040791339591</v>
      </c>
      <c r="R146" s="37">
        <f>P146/F146</f>
        <v>0.16111959208660412</v>
      </c>
      <c r="S146" s="38">
        <f>F146/T146</f>
        <v>1.0753916666666667</v>
      </c>
      <c r="T146" s="21" t="s">
        <v>2264</v>
      </c>
      <c r="U146" s="21" t="s">
        <v>1452</v>
      </c>
      <c r="V146" s="21" t="s">
        <v>1452</v>
      </c>
      <c r="W146" s="21" t="s">
        <v>1452</v>
      </c>
      <c r="X146" s="21" t="s">
        <v>391</v>
      </c>
      <c r="Y146" s="21" t="s">
        <v>2265</v>
      </c>
      <c r="Z146" s="21" t="s">
        <v>110</v>
      </c>
      <c r="AA146" s="21" t="s">
        <v>2266</v>
      </c>
      <c r="AB146" s="29">
        <v>42005</v>
      </c>
      <c r="AC146" s="29">
        <v>42185</v>
      </c>
      <c r="AD146" s="21" t="s">
        <v>2267</v>
      </c>
      <c r="AE146" s="21" t="s">
        <v>2268</v>
      </c>
      <c r="AF146" s="21" t="s">
        <v>2269</v>
      </c>
      <c r="AG146" s="21" t="s">
        <v>2270</v>
      </c>
      <c r="AH146" s="21" t="s">
        <v>116</v>
      </c>
      <c r="AI146" s="21" t="s">
        <v>2271</v>
      </c>
      <c r="AJ146" s="21" t="s">
        <v>2272</v>
      </c>
      <c r="AK146" s="21" t="s">
        <v>2273</v>
      </c>
      <c r="AL146" s="29">
        <v>41955.379166666666</v>
      </c>
      <c r="AM146" s="21" t="s">
        <v>120</v>
      </c>
      <c r="AN146" s="21" t="s">
        <v>121</v>
      </c>
      <c r="AO146" s="29">
        <v>41955.673611111109</v>
      </c>
      <c r="AP146" s="21" t="s">
        <v>2274</v>
      </c>
    </row>
    <row r="147" spans="1:42" ht="65.099999999999994" hidden="1" customHeight="1" x14ac:dyDescent="0.25">
      <c r="A147" s="22" t="s">
        <v>213</v>
      </c>
      <c r="B147" s="21" t="s">
        <v>167</v>
      </c>
      <c r="C147" s="21" t="s">
        <v>2275</v>
      </c>
      <c r="D147" s="21" t="s">
        <v>2276</v>
      </c>
      <c r="E147" s="21" t="s">
        <v>29</v>
      </c>
      <c r="F147" s="22">
        <v>1432000</v>
      </c>
      <c r="G147" s="39" t="s">
        <v>2277</v>
      </c>
      <c r="H147" s="39">
        <v>1000000</v>
      </c>
      <c r="I147" s="34" t="s">
        <v>551</v>
      </c>
      <c r="J147" s="34">
        <v>215000</v>
      </c>
      <c r="K147" s="35" t="s">
        <v>2278</v>
      </c>
      <c r="L147" s="35">
        <v>100000</v>
      </c>
      <c r="M147" s="40" t="s">
        <v>2279</v>
      </c>
      <c r="N147" s="40">
        <v>45000</v>
      </c>
      <c r="O147" s="36" t="s">
        <v>670</v>
      </c>
      <c r="P147" s="36">
        <v>72000</v>
      </c>
      <c r="Q147" s="37">
        <f>1-R147</f>
        <v>0.94972067039106145</v>
      </c>
      <c r="R147" s="37">
        <f>P147/F147</f>
        <v>5.027932960893855E-2</v>
      </c>
      <c r="S147" s="38">
        <f>F147/T147</f>
        <v>95.466666666666669</v>
      </c>
      <c r="T147" s="21" t="s">
        <v>616</v>
      </c>
      <c r="U147" s="21" t="s">
        <v>600</v>
      </c>
      <c r="V147" s="21" t="s">
        <v>1175</v>
      </c>
      <c r="W147" s="21" t="s">
        <v>157</v>
      </c>
      <c r="X147" s="21" t="s">
        <v>157</v>
      </c>
      <c r="Y147" s="21" t="s">
        <v>2280</v>
      </c>
      <c r="Z147" s="21" t="s">
        <v>110</v>
      </c>
      <c r="AA147" s="21" t="s">
        <v>2281</v>
      </c>
      <c r="AB147" s="29">
        <v>42005</v>
      </c>
      <c r="AC147" s="29">
        <v>42369</v>
      </c>
      <c r="AD147" s="21" t="s">
        <v>2282</v>
      </c>
      <c r="AE147" s="21" t="s">
        <v>2283</v>
      </c>
      <c r="AF147" s="21" t="s">
        <v>2284</v>
      </c>
      <c r="AG147" s="21" t="s">
        <v>2285</v>
      </c>
      <c r="AH147" s="21" t="s">
        <v>116</v>
      </c>
      <c r="AI147" s="21" t="s">
        <v>2286</v>
      </c>
      <c r="AJ147" s="21" t="s">
        <v>2287</v>
      </c>
      <c r="AK147" s="21" t="s">
        <v>2288</v>
      </c>
      <c r="AL147" s="29">
        <v>41955.365277777775</v>
      </c>
      <c r="AM147" s="21" t="s">
        <v>120</v>
      </c>
      <c r="AN147" s="21" t="s">
        <v>164</v>
      </c>
      <c r="AO147" s="29">
        <v>41955.365277777775</v>
      </c>
      <c r="AP147" s="21" t="s">
        <v>2289</v>
      </c>
    </row>
    <row r="148" spans="1:42" ht="65.099999999999994" hidden="1" customHeight="1" x14ac:dyDescent="0.25">
      <c r="A148" s="22" t="s">
        <v>213</v>
      </c>
      <c r="B148" s="21" t="s">
        <v>167</v>
      </c>
      <c r="C148" s="21" t="s">
        <v>2290</v>
      </c>
      <c r="D148" s="21" t="s">
        <v>2291</v>
      </c>
      <c r="E148" s="21" t="s">
        <v>29</v>
      </c>
      <c r="F148" s="22">
        <v>2861000</v>
      </c>
      <c r="G148" s="39" t="s">
        <v>2292</v>
      </c>
      <c r="H148" s="39">
        <v>2000000</v>
      </c>
      <c r="I148" s="34" t="s">
        <v>551</v>
      </c>
      <c r="J148" s="34">
        <v>430000</v>
      </c>
      <c r="K148" s="35" t="s">
        <v>2278</v>
      </c>
      <c r="L148" s="35">
        <v>200000</v>
      </c>
      <c r="M148" s="40" t="s">
        <v>2279</v>
      </c>
      <c r="N148" s="40">
        <v>86000</v>
      </c>
      <c r="O148" s="36" t="s">
        <v>670</v>
      </c>
      <c r="P148" s="36">
        <v>145000</v>
      </c>
      <c r="Q148" s="37">
        <f>1-R148</f>
        <v>0.94931842013282064</v>
      </c>
      <c r="R148" s="37">
        <f>P148/F148</f>
        <v>5.0681579867179305E-2</v>
      </c>
      <c r="S148" s="38">
        <f>F148/T148</f>
        <v>476.83333333333331</v>
      </c>
      <c r="T148" s="21" t="s">
        <v>240</v>
      </c>
      <c r="U148" s="21" t="s">
        <v>516</v>
      </c>
      <c r="V148" s="21" t="s">
        <v>517</v>
      </c>
      <c r="W148" s="21" t="s">
        <v>157</v>
      </c>
      <c r="X148" s="21" t="s">
        <v>157</v>
      </c>
      <c r="Y148" s="21" t="s">
        <v>2293</v>
      </c>
      <c r="Z148" s="21" t="s">
        <v>110</v>
      </c>
      <c r="AA148" s="21" t="s">
        <v>2294</v>
      </c>
      <c r="AB148" s="29">
        <v>42005</v>
      </c>
      <c r="AC148" s="29">
        <v>42369</v>
      </c>
      <c r="AD148" s="21" t="s">
        <v>2282</v>
      </c>
      <c r="AE148" s="21" t="s">
        <v>2295</v>
      </c>
      <c r="AF148" s="21" t="s">
        <v>2296</v>
      </c>
      <c r="AG148" s="21" t="s">
        <v>2297</v>
      </c>
      <c r="AH148" s="21" t="s">
        <v>116</v>
      </c>
      <c r="AI148" s="21" t="s">
        <v>2286</v>
      </c>
      <c r="AJ148" s="21" t="s">
        <v>2287</v>
      </c>
      <c r="AK148" s="21" t="s">
        <v>2288</v>
      </c>
      <c r="AL148" s="29">
        <v>41955.370833333334</v>
      </c>
      <c r="AM148" s="21" t="s">
        <v>120</v>
      </c>
      <c r="AN148" s="21" t="s">
        <v>164</v>
      </c>
      <c r="AO148" s="29">
        <v>41955.370833333334</v>
      </c>
      <c r="AP148" s="21" t="s">
        <v>2289</v>
      </c>
    </row>
    <row r="149" spans="1:42" ht="65.099999999999994" hidden="1" customHeight="1" x14ac:dyDescent="0.25">
      <c r="A149" s="22" t="s">
        <v>213</v>
      </c>
      <c r="B149" s="21" t="s">
        <v>167</v>
      </c>
      <c r="C149" s="21" t="s">
        <v>2298</v>
      </c>
      <c r="D149" s="21" t="s">
        <v>2299</v>
      </c>
      <c r="E149" s="21" t="s">
        <v>29</v>
      </c>
      <c r="F149" s="22">
        <v>4295000</v>
      </c>
      <c r="G149" s="39" t="s">
        <v>2300</v>
      </c>
      <c r="H149" s="39">
        <v>3000000</v>
      </c>
      <c r="I149" s="34" t="s">
        <v>551</v>
      </c>
      <c r="J149" s="34">
        <v>650000</v>
      </c>
      <c r="K149" s="35" t="s">
        <v>2278</v>
      </c>
      <c r="L149" s="35">
        <v>300000</v>
      </c>
      <c r="M149" s="40" t="s">
        <v>2279</v>
      </c>
      <c r="N149" s="40">
        <v>130000</v>
      </c>
      <c r="O149" s="36" t="s">
        <v>670</v>
      </c>
      <c r="P149" s="36">
        <v>215000</v>
      </c>
      <c r="Q149" s="37">
        <f>1-R149</f>
        <v>0.94994179278230506</v>
      </c>
      <c r="R149" s="37">
        <f>P149/F149</f>
        <v>5.0058207217694994E-2</v>
      </c>
      <c r="S149" s="38">
        <f>F149/T149</f>
        <v>1431.6666666666667</v>
      </c>
      <c r="T149" s="21" t="s">
        <v>517</v>
      </c>
      <c r="U149" s="21" t="s">
        <v>1487</v>
      </c>
      <c r="V149" s="21" t="s">
        <v>219</v>
      </c>
      <c r="W149" s="21" t="s">
        <v>157</v>
      </c>
      <c r="X149" s="21" t="s">
        <v>157</v>
      </c>
      <c r="Y149" s="21" t="s">
        <v>2301</v>
      </c>
      <c r="Z149" s="21" t="s">
        <v>110</v>
      </c>
      <c r="AA149" s="21" t="s">
        <v>2302</v>
      </c>
      <c r="AB149" s="29">
        <v>42005</v>
      </c>
      <c r="AC149" s="29">
        <v>42369</v>
      </c>
      <c r="AD149" s="21" t="s">
        <v>2282</v>
      </c>
      <c r="AE149" s="21" t="s">
        <v>2303</v>
      </c>
      <c r="AF149" s="21" t="s">
        <v>2304</v>
      </c>
      <c r="AG149" s="21" t="s">
        <v>2305</v>
      </c>
      <c r="AH149" s="21" t="s">
        <v>116</v>
      </c>
      <c r="AI149" s="21" t="s">
        <v>2286</v>
      </c>
      <c r="AJ149" s="21" t="s">
        <v>2287</v>
      </c>
      <c r="AK149" s="21" t="s">
        <v>2288</v>
      </c>
      <c r="AL149" s="29">
        <v>41955.375694444439</v>
      </c>
      <c r="AM149" s="21" t="s">
        <v>120</v>
      </c>
      <c r="AN149" s="21" t="s">
        <v>164</v>
      </c>
      <c r="AO149" s="29">
        <v>41955.375694444439</v>
      </c>
      <c r="AP149" s="21" t="s">
        <v>2289</v>
      </c>
    </row>
    <row r="150" spans="1:42" ht="65.099999999999994" hidden="1" customHeight="1" x14ac:dyDescent="0.25">
      <c r="A150" s="22" t="s">
        <v>192</v>
      </c>
      <c r="B150" s="21" t="s">
        <v>2306</v>
      </c>
      <c r="C150" s="21" t="s">
        <v>2307</v>
      </c>
      <c r="D150" s="21" t="s">
        <v>2308</v>
      </c>
      <c r="E150" s="21" t="s">
        <v>29</v>
      </c>
      <c r="F150" s="22">
        <v>298851</v>
      </c>
      <c r="G150" s="23" t="s">
        <v>510</v>
      </c>
      <c r="H150" s="23">
        <v>17500</v>
      </c>
      <c r="I150" s="24" t="s">
        <v>1799</v>
      </c>
      <c r="J150" s="24">
        <v>246800</v>
      </c>
      <c r="K150" s="25" t="s">
        <v>1732</v>
      </c>
      <c r="L150" s="25">
        <v>5500</v>
      </c>
      <c r="M150" s="26" t="s">
        <v>513</v>
      </c>
      <c r="N150" s="26">
        <v>9500</v>
      </c>
      <c r="O150" s="27" t="s">
        <v>2309</v>
      </c>
      <c r="P150" s="27">
        <v>19551</v>
      </c>
      <c r="Q150" s="28"/>
      <c r="R150" s="28"/>
      <c r="S150" s="28"/>
      <c r="T150" s="21" t="s">
        <v>2310</v>
      </c>
      <c r="U150" s="21" t="s">
        <v>1081</v>
      </c>
      <c r="V150" s="21" t="s">
        <v>201</v>
      </c>
      <c r="W150" s="21" t="s">
        <v>201</v>
      </c>
      <c r="X150" s="21" t="s">
        <v>2311</v>
      </c>
      <c r="Y150" s="21" t="s">
        <v>2312</v>
      </c>
      <c r="Z150" s="21" t="s">
        <v>110</v>
      </c>
      <c r="AA150" s="21" t="s">
        <v>2313</v>
      </c>
      <c r="AB150" s="29">
        <v>42005</v>
      </c>
      <c r="AC150" s="29">
        <v>42155</v>
      </c>
      <c r="AD150" s="21" t="s">
        <v>977</v>
      </c>
      <c r="AE150" s="21" t="s">
        <v>2314</v>
      </c>
      <c r="AF150" s="21" t="s">
        <v>2315</v>
      </c>
      <c r="AG150" s="21" t="s">
        <v>2316</v>
      </c>
      <c r="AH150" s="21" t="s">
        <v>116</v>
      </c>
      <c r="AI150" s="21" t="s">
        <v>2317</v>
      </c>
      <c r="AJ150" s="21" t="s">
        <v>2318</v>
      </c>
      <c r="AK150" s="21" t="s">
        <v>2319</v>
      </c>
      <c r="AL150" s="29">
        <v>41955.491666666661</v>
      </c>
      <c r="AM150" s="21" t="s">
        <v>120</v>
      </c>
      <c r="AN150" s="21" t="s">
        <v>164</v>
      </c>
      <c r="AO150" s="29">
        <v>41955.493055555555</v>
      </c>
      <c r="AP150" s="21" t="s">
        <v>2320</v>
      </c>
    </row>
    <row r="151" spans="1:42" ht="65.099999999999994" hidden="1" customHeight="1" x14ac:dyDescent="0.25">
      <c r="A151" s="22" t="s">
        <v>327</v>
      </c>
      <c r="B151" s="21" t="s">
        <v>2321</v>
      </c>
      <c r="C151" s="21" t="s">
        <v>2322</v>
      </c>
      <c r="D151" s="21" t="s">
        <v>2323</v>
      </c>
      <c r="E151" s="21" t="s">
        <v>331</v>
      </c>
      <c r="F151" s="22">
        <v>128370</v>
      </c>
      <c r="G151" s="39" t="s">
        <v>2324</v>
      </c>
      <c r="H151" s="39">
        <v>55200</v>
      </c>
      <c r="I151" s="34" t="s">
        <v>2325</v>
      </c>
      <c r="J151" s="34">
        <v>45000</v>
      </c>
      <c r="K151" s="35" t="s">
        <v>2326</v>
      </c>
      <c r="L151" s="35">
        <v>16500</v>
      </c>
      <c r="O151" s="36" t="s">
        <v>2327</v>
      </c>
      <c r="P151" s="36">
        <v>11670</v>
      </c>
      <c r="Q151" s="37">
        <f t="shared" ref="Q151:Q165" si="6">1-R151</f>
        <v>0.90909090909090906</v>
      </c>
      <c r="R151" s="37">
        <f t="shared" ref="R151:R165" si="7">P151/F151</f>
        <v>9.0909090909090912E-2</v>
      </c>
      <c r="S151" s="38">
        <f t="shared" ref="S151:S165" si="8">F151/T151</f>
        <v>49.373076923076923</v>
      </c>
      <c r="T151" s="21" t="s">
        <v>1337</v>
      </c>
      <c r="U151" s="21" t="s">
        <v>131</v>
      </c>
      <c r="V151" s="21" t="s">
        <v>201</v>
      </c>
      <c r="W151" s="21" t="s">
        <v>671</v>
      </c>
      <c r="X151" s="21" t="s">
        <v>639</v>
      </c>
      <c r="Y151" s="21" t="s">
        <v>2328</v>
      </c>
      <c r="Z151" s="21" t="s">
        <v>134</v>
      </c>
      <c r="AA151" s="21" t="s">
        <v>2329</v>
      </c>
      <c r="AB151" s="29">
        <v>42005</v>
      </c>
      <c r="AC151" s="29">
        <v>42369</v>
      </c>
      <c r="AD151" s="21" t="s">
        <v>157</v>
      </c>
      <c r="AE151" s="21" t="s">
        <v>2330</v>
      </c>
      <c r="AF151" s="21" t="s">
        <v>2331</v>
      </c>
      <c r="AG151" s="21" t="s">
        <v>2332</v>
      </c>
      <c r="AH151" s="21" t="s">
        <v>116</v>
      </c>
      <c r="AI151" s="21" t="s">
        <v>2333</v>
      </c>
      <c r="AJ151" s="21" t="s">
        <v>2334</v>
      </c>
      <c r="AK151" s="21" t="s">
        <v>2335</v>
      </c>
      <c r="AL151" s="29">
        <v>41955.503472222219</v>
      </c>
      <c r="AM151" s="21" t="s">
        <v>120</v>
      </c>
      <c r="AN151" s="21" t="s">
        <v>164</v>
      </c>
      <c r="AO151" s="29">
        <v>41956.291666666664</v>
      </c>
      <c r="AP151" s="21" t="s">
        <v>2336</v>
      </c>
    </row>
    <row r="152" spans="1:42" ht="65.099999999999994" hidden="1" customHeight="1" x14ac:dyDescent="0.25">
      <c r="A152" s="22" t="s">
        <v>420</v>
      </c>
      <c r="B152" s="21" t="s">
        <v>1962</v>
      </c>
      <c r="C152" s="21" t="s">
        <v>2337</v>
      </c>
      <c r="D152" s="21" t="s">
        <v>2338</v>
      </c>
      <c r="E152" s="21" t="s">
        <v>331</v>
      </c>
      <c r="F152" s="22">
        <v>190238</v>
      </c>
      <c r="G152" s="39" t="s">
        <v>2339</v>
      </c>
      <c r="H152" s="39">
        <v>169962</v>
      </c>
      <c r="I152" s="34" t="s">
        <v>2219</v>
      </c>
      <c r="J152" s="34">
        <v>13044</v>
      </c>
      <c r="K152" s="35" t="s">
        <v>822</v>
      </c>
      <c r="L152" s="35">
        <v>6182</v>
      </c>
      <c r="O152" s="36" t="s">
        <v>689</v>
      </c>
      <c r="P152" s="36">
        <v>1050</v>
      </c>
      <c r="Q152" s="37">
        <f t="shared" si="6"/>
        <v>0.99448059798778377</v>
      </c>
      <c r="R152" s="37">
        <f t="shared" si="7"/>
        <v>5.5194020122162762E-3</v>
      </c>
      <c r="S152" s="38">
        <f t="shared" si="8"/>
        <v>21.137555555555554</v>
      </c>
      <c r="T152" s="21" t="s">
        <v>177</v>
      </c>
      <c r="U152" s="21" t="s">
        <v>495</v>
      </c>
      <c r="V152" s="21" t="s">
        <v>151</v>
      </c>
      <c r="W152" s="21" t="s">
        <v>157</v>
      </c>
      <c r="X152" s="21" t="s">
        <v>157</v>
      </c>
      <c r="Y152" s="21" t="s">
        <v>2340</v>
      </c>
      <c r="Z152" s="21" t="s">
        <v>134</v>
      </c>
      <c r="AA152" s="21" t="s">
        <v>2341</v>
      </c>
      <c r="AB152" s="29">
        <v>41744</v>
      </c>
      <c r="AC152" s="29">
        <v>42185</v>
      </c>
      <c r="AD152" s="21" t="s">
        <v>157</v>
      </c>
      <c r="AE152" s="21" t="s">
        <v>2342</v>
      </c>
      <c r="AF152" s="21" t="s">
        <v>2343</v>
      </c>
      <c r="AG152" s="21" t="s">
        <v>2344</v>
      </c>
      <c r="AH152" s="21" t="s">
        <v>116</v>
      </c>
      <c r="AI152" s="21" t="s">
        <v>2230</v>
      </c>
      <c r="AJ152" s="21" t="s">
        <v>2231</v>
      </c>
      <c r="AK152" s="21" t="s">
        <v>2232</v>
      </c>
      <c r="AL152" s="29">
        <v>41955.551388888889</v>
      </c>
      <c r="AM152" s="21" t="s">
        <v>120</v>
      </c>
      <c r="AN152" s="21" t="s">
        <v>2345</v>
      </c>
      <c r="AO152" s="29">
        <v>41955.553472222222</v>
      </c>
      <c r="AP152" s="21" t="s">
        <v>2233</v>
      </c>
    </row>
    <row r="153" spans="1:42" ht="65.099999999999994" hidden="1" customHeight="1" x14ac:dyDescent="0.25">
      <c r="A153" s="22" t="s">
        <v>420</v>
      </c>
      <c r="B153" s="21" t="s">
        <v>1553</v>
      </c>
      <c r="C153" s="21" t="s">
        <v>2346</v>
      </c>
      <c r="D153" s="21" t="s">
        <v>2347</v>
      </c>
      <c r="E153" s="21" t="s">
        <v>125</v>
      </c>
      <c r="F153" s="22">
        <v>892030</v>
      </c>
      <c r="G153" s="39" t="s">
        <v>2348</v>
      </c>
      <c r="H153" s="39">
        <v>691500</v>
      </c>
      <c r="I153" s="34" t="s">
        <v>2173</v>
      </c>
      <c r="J153" s="34">
        <v>152130</v>
      </c>
      <c r="M153" s="40" t="s">
        <v>157</v>
      </c>
      <c r="N153" s="40">
        <v>0</v>
      </c>
      <c r="O153" s="36" t="s">
        <v>2349</v>
      </c>
      <c r="P153" s="36">
        <v>48400</v>
      </c>
      <c r="Q153" s="37">
        <f t="shared" si="6"/>
        <v>0.94574173514343685</v>
      </c>
      <c r="R153" s="37">
        <f t="shared" si="7"/>
        <v>5.425826485656312E-2</v>
      </c>
      <c r="S153" s="38">
        <f t="shared" si="8"/>
        <v>86.178147038933432</v>
      </c>
      <c r="T153" s="21" t="s">
        <v>2350</v>
      </c>
      <c r="U153" s="21" t="s">
        <v>2351</v>
      </c>
      <c r="V153" s="21" t="s">
        <v>2352</v>
      </c>
      <c r="W153" s="21" t="s">
        <v>157</v>
      </c>
      <c r="X153" s="21" t="s">
        <v>157</v>
      </c>
      <c r="Y153" s="21" t="s">
        <v>2353</v>
      </c>
      <c r="Z153" s="21" t="s">
        <v>134</v>
      </c>
      <c r="AA153" s="21" t="s">
        <v>2354</v>
      </c>
      <c r="AB153" s="29">
        <v>42005</v>
      </c>
      <c r="AC153" s="29">
        <v>42369</v>
      </c>
      <c r="AD153" s="21" t="s">
        <v>2355</v>
      </c>
      <c r="AE153" s="21" t="s">
        <v>2356</v>
      </c>
      <c r="AF153" s="21" t="s">
        <v>2357</v>
      </c>
      <c r="AG153" s="21" t="s">
        <v>2358</v>
      </c>
      <c r="AH153" s="21" t="s">
        <v>187</v>
      </c>
      <c r="AI153" s="21" t="s">
        <v>2359</v>
      </c>
      <c r="AJ153" s="21" t="s">
        <v>1566</v>
      </c>
      <c r="AK153" s="21" t="s">
        <v>2360</v>
      </c>
      <c r="AL153" s="29">
        <v>41955.559027777774</v>
      </c>
      <c r="AM153" s="21" t="s">
        <v>120</v>
      </c>
      <c r="AN153" s="21" t="s">
        <v>164</v>
      </c>
      <c r="AO153" s="29">
        <v>41955.581944444442</v>
      </c>
      <c r="AP153" s="21" t="s">
        <v>1568</v>
      </c>
    </row>
    <row r="154" spans="1:42" ht="65.099999999999994" customHeight="1" x14ac:dyDescent="0.25">
      <c r="A154" s="22" t="s">
        <v>420</v>
      </c>
      <c r="B154" s="21" t="s">
        <v>167</v>
      </c>
      <c r="C154" s="21" t="s">
        <v>2361</v>
      </c>
      <c r="D154" s="21" t="s">
        <v>2362</v>
      </c>
      <c r="E154" s="21" t="s">
        <v>29</v>
      </c>
      <c r="F154" s="22">
        <v>1104230</v>
      </c>
      <c r="G154" s="39" t="s">
        <v>2363</v>
      </c>
      <c r="H154" s="39">
        <v>177000</v>
      </c>
      <c r="I154" s="34" t="s">
        <v>2364</v>
      </c>
      <c r="J154" s="34">
        <v>610779</v>
      </c>
      <c r="K154" s="35" t="s">
        <v>2365</v>
      </c>
      <c r="L154" s="35">
        <v>126045</v>
      </c>
      <c r="M154" s="42" t="s">
        <v>2366</v>
      </c>
      <c r="N154" s="42">
        <v>118167</v>
      </c>
      <c r="O154" s="36" t="s">
        <v>704</v>
      </c>
      <c r="P154" s="36">
        <v>72239</v>
      </c>
      <c r="Q154" s="37">
        <f t="shared" si="6"/>
        <v>0.93457975240665436</v>
      </c>
      <c r="R154" s="37">
        <f t="shared" si="7"/>
        <v>6.5420247593345596E-2</v>
      </c>
      <c r="S154" s="38">
        <f t="shared" si="8"/>
        <v>26.291190476190476</v>
      </c>
      <c r="T154" s="21" t="s">
        <v>2367</v>
      </c>
      <c r="U154" s="21" t="s">
        <v>2368</v>
      </c>
      <c r="V154" s="21" t="s">
        <v>2369</v>
      </c>
      <c r="W154" s="21" t="s">
        <v>157</v>
      </c>
      <c r="X154" s="21" t="s">
        <v>2370</v>
      </c>
      <c r="Y154" s="21" t="s">
        <v>2371</v>
      </c>
      <c r="Z154" s="21" t="s">
        <v>110</v>
      </c>
      <c r="AA154" s="21" t="s">
        <v>2372</v>
      </c>
      <c r="AB154" s="29">
        <v>42005</v>
      </c>
      <c r="AC154" s="29">
        <v>42369</v>
      </c>
      <c r="AD154" s="21" t="s">
        <v>157</v>
      </c>
      <c r="AE154" s="21" t="s">
        <v>2373</v>
      </c>
      <c r="AF154" s="21" t="s">
        <v>2374</v>
      </c>
      <c r="AG154" s="21" t="s">
        <v>2375</v>
      </c>
      <c r="AH154" s="21" t="s">
        <v>116</v>
      </c>
      <c r="AI154" s="21" t="s">
        <v>2376</v>
      </c>
      <c r="AJ154" s="21" t="s">
        <v>2377</v>
      </c>
      <c r="AK154" s="21" t="s">
        <v>2378</v>
      </c>
      <c r="AL154" s="29">
        <v>41955.597916666666</v>
      </c>
      <c r="AM154" s="21" t="s">
        <v>120</v>
      </c>
      <c r="AN154" s="21" t="s">
        <v>164</v>
      </c>
      <c r="AO154" s="29">
        <v>41955.597916666666</v>
      </c>
      <c r="AP154" s="21" t="s">
        <v>2289</v>
      </c>
    </row>
    <row r="155" spans="1:42" ht="65.099999999999994" hidden="1" customHeight="1" x14ac:dyDescent="0.25">
      <c r="A155" s="22" t="s">
        <v>420</v>
      </c>
      <c r="B155" s="21" t="s">
        <v>1553</v>
      </c>
      <c r="C155" s="21" t="s">
        <v>31</v>
      </c>
      <c r="D155" s="21" t="s">
        <v>2379</v>
      </c>
      <c r="E155" s="21" t="s">
        <v>125</v>
      </c>
      <c r="F155" s="22">
        <v>1662450</v>
      </c>
      <c r="G155" s="39" t="s">
        <v>2348</v>
      </c>
      <c r="H155" s="39">
        <v>1522390</v>
      </c>
      <c r="I155" s="34" t="s">
        <v>2173</v>
      </c>
      <c r="J155" s="34">
        <v>33490</v>
      </c>
      <c r="M155" s="40" t="s">
        <v>157</v>
      </c>
      <c r="N155" s="40">
        <v>0</v>
      </c>
      <c r="O155" s="36" t="s">
        <v>2349</v>
      </c>
      <c r="P155" s="36">
        <v>106570</v>
      </c>
      <c r="Q155" s="37">
        <f t="shared" si="6"/>
        <v>0.93589581641553132</v>
      </c>
      <c r="R155" s="37">
        <f t="shared" si="7"/>
        <v>6.4104183584468705E-2</v>
      </c>
      <c r="S155" s="38">
        <f t="shared" si="8"/>
        <v>150.52969938428106</v>
      </c>
      <c r="T155" s="21" t="s">
        <v>2380</v>
      </c>
      <c r="U155" s="21" t="s">
        <v>2381</v>
      </c>
      <c r="V155" s="21" t="s">
        <v>2382</v>
      </c>
      <c r="W155" s="21" t="s">
        <v>157</v>
      </c>
      <c r="X155" s="21" t="s">
        <v>157</v>
      </c>
      <c r="Y155" s="21" t="s">
        <v>2383</v>
      </c>
      <c r="Z155" s="21" t="s">
        <v>134</v>
      </c>
      <c r="AA155" s="21" t="s">
        <v>2384</v>
      </c>
      <c r="AB155" s="29">
        <v>42005</v>
      </c>
      <c r="AC155" s="29">
        <v>42369</v>
      </c>
      <c r="AD155" s="21" t="s">
        <v>2355</v>
      </c>
      <c r="AE155" s="21" t="s">
        <v>2385</v>
      </c>
      <c r="AF155" s="21" t="s">
        <v>2386</v>
      </c>
      <c r="AG155" s="21" t="s">
        <v>2387</v>
      </c>
      <c r="AH155" s="21" t="s">
        <v>187</v>
      </c>
      <c r="AI155" s="21" t="s">
        <v>2359</v>
      </c>
      <c r="AJ155" s="21" t="s">
        <v>2388</v>
      </c>
      <c r="AK155" s="21" t="s">
        <v>2360</v>
      </c>
      <c r="AL155" s="29">
        <v>41955.598611111112</v>
      </c>
      <c r="AM155" s="21" t="s">
        <v>120</v>
      </c>
      <c r="AN155" s="21" t="s">
        <v>164</v>
      </c>
      <c r="AO155" s="29">
        <v>41955.670138888891</v>
      </c>
      <c r="AP155" s="21" t="s">
        <v>1568</v>
      </c>
    </row>
    <row r="156" spans="1:42" ht="65.099999999999994" hidden="1" customHeight="1" x14ac:dyDescent="0.25">
      <c r="A156" s="22" t="s">
        <v>213</v>
      </c>
      <c r="B156" s="21" t="s">
        <v>1962</v>
      </c>
      <c r="C156" s="21" t="s">
        <v>2389</v>
      </c>
      <c r="D156" s="21" t="s">
        <v>2390</v>
      </c>
      <c r="E156" s="21" t="s">
        <v>29</v>
      </c>
      <c r="F156" s="22">
        <v>868000</v>
      </c>
      <c r="G156" s="39" t="s">
        <v>2391</v>
      </c>
      <c r="H156" s="39">
        <v>508400</v>
      </c>
      <c r="I156" s="34" t="s">
        <v>2392</v>
      </c>
      <c r="J156" s="34">
        <v>223200</v>
      </c>
      <c r="K156" s="35" t="s">
        <v>2393</v>
      </c>
      <c r="L156" s="35">
        <v>62400</v>
      </c>
      <c r="M156" s="33" t="s">
        <v>1967</v>
      </c>
      <c r="N156" s="33">
        <v>17300</v>
      </c>
      <c r="O156" s="36" t="s">
        <v>426</v>
      </c>
      <c r="P156" s="36">
        <v>56700</v>
      </c>
      <c r="Q156" s="37">
        <f t="shared" si="6"/>
        <v>0.93467741935483872</v>
      </c>
      <c r="R156" s="37">
        <f t="shared" si="7"/>
        <v>6.5322580645161291E-2</v>
      </c>
      <c r="S156" s="38">
        <f t="shared" si="8"/>
        <v>1736</v>
      </c>
      <c r="T156" s="21" t="s">
        <v>721</v>
      </c>
      <c r="U156" s="21" t="s">
        <v>220</v>
      </c>
      <c r="V156" s="21" t="s">
        <v>202</v>
      </c>
      <c r="W156" s="21" t="s">
        <v>157</v>
      </c>
      <c r="X156" s="21" t="s">
        <v>157</v>
      </c>
      <c r="Y156" s="21" t="s">
        <v>2394</v>
      </c>
      <c r="Z156" s="21" t="s">
        <v>110</v>
      </c>
      <c r="AA156" s="21" t="s">
        <v>2395</v>
      </c>
      <c r="AB156" s="29">
        <v>42005</v>
      </c>
      <c r="AC156" s="29">
        <v>42369</v>
      </c>
      <c r="AD156" s="21" t="s">
        <v>157</v>
      </c>
      <c r="AE156" s="21" t="s">
        <v>2396</v>
      </c>
      <c r="AF156" s="21" t="s">
        <v>2397</v>
      </c>
      <c r="AG156" s="21" t="s">
        <v>2398</v>
      </c>
      <c r="AH156" s="21" t="s">
        <v>116</v>
      </c>
      <c r="AI156" s="21" t="s">
        <v>1973</v>
      </c>
      <c r="AJ156" s="21" t="s">
        <v>1974</v>
      </c>
      <c r="AK156" s="21" t="s">
        <v>1975</v>
      </c>
      <c r="AL156" s="29">
        <v>41955.601388888885</v>
      </c>
      <c r="AM156" s="21" t="s">
        <v>120</v>
      </c>
      <c r="AN156" s="21" t="s">
        <v>164</v>
      </c>
      <c r="AO156" s="29">
        <v>41955.601388888885</v>
      </c>
      <c r="AP156" s="21" t="s">
        <v>1976</v>
      </c>
    </row>
    <row r="157" spans="1:42" ht="65.099999999999994" hidden="1" customHeight="1" x14ac:dyDescent="0.25">
      <c r="A157" s="22" t="s">
        <v>213</v>
      </c>
      <c r="B157" s="21" t="s">
        <v>798</v>
      </c>
      <c r="C157" s="21" t="s">
        <v>2399</v>
      </c>
      <c r="D157" s="21" t="s">
        <v>2400</v>
      </c>
      <c r="E157" s="21" t="s">
        <v>29</v>
      </c>
      <c r="F157" s="22">
        <v>180942</v>
      </c>
      <c r="G157" s="39" t="s">
        <v>2401</v>
      </c>
      <c r="H157" s="39">
        <v>113400</v>
      </c>
      <c r="I157" s="34" t="s">
        <v>819</v>
      </c>
      <c r="J157" s="34">
        <v>53386</v>
      </c>
      <c r="K157" s="35" t="s">
        <v>357</v>
      </c>
      <c r="L157" s="35">
        <v>880</v>
      </c>
      <c r="O157" s="36" t="s">
        <v>1367</v>
      </c>
      <c r="P157" s="36">
        <v>13276</v>
      </c>
      <c r="Q157" s="37">
        <f t="shared" si="6"/>
        <v>0.9266284223673884</v>
      </c>
      <c r="R157" s="37">
        <f t="shared" si="7"/>
        <v>7.3371577632611554E-2</v>
      </c>
      <c r="S157" s="38">
        <f t="shared" si="8"/>
        <v>49.383733624454152</v>
      </c>
      <c r="T157" s="21" t="s">
        <v>2402</v>
      </c>
      <c r="U157" s="21" t="s">
        <v>2403</v>
      </c>
      <c r="V157" s="21" t="s">
        <v>2404</v>
      </c>
      <c r="W157" s="21" t="s">
        <v>2405</v>
      </c>
      <c r="X157" s="21" t="s">
        <v>2406</v>
      </c>
      <c r="Y157" s="21" t="s">
        <v>2407</v>
      </c>
      <c r="Z157" s="21" t="s">
        <v>110</v>
      </c>
      <c r="AA157" s="21" t="s">
        <v>2408</v>
      </c>
      <c r="AB157" s="29">
        <v>42005</v>
      </c>
      <c r="AC157" s="29">
        <v>42369</v>
      </c>
      <c r="AD157" s="21" t="s">
        <v>157</v>
      </c>
      <c r="AE157" s="21" t="s">
        <v>2409</v>
      </c>
      <c r="AF157" s="21" t="s">
        <v>2410</v>
      </c>
      <c r="AG157" s="21" t="s">
        <v>2411</v>
      </c>
      <c r="AH157" s="21" t="s">
        <v>187</v>
      </c>
      <c r="AI157" s="21" t="s">
        <v>1360</v>
      </c>
      <c r="AJ157" s="21" t="s">
        <v>814</v>
      </c>
      <c r="AK157" s="21" t="s">
        <v>1361</v>
      </c>
      <c r="AL157" s="29">
        <v>41955.614583333328</v>
      </c>
      <c r="AM157" s="21" t="s">
        <v>120</v>
      </c>
      <c r="AN157" s="21" t="s">
        <v>265</v>
      </c>
      <c r="AO157" s="29">
        <v>41955.614583333328</v>
      </c>
      <c r="AP157" s="21" t="s">
        <v>816</v>
      </c>
    </row>
    <row r="158" spans="1:42" ht="65.099999999999994" customHeight="1" x14ac:dyDescent="0.25">
      <c r="A158" s="22" t="s">
        <v>420</v>
      </c>
      <c r="B158" s="21" t="s">
        <v>798</v>
      </c>
      <c r="C158" s="21" t="s">
        <v>2412</v>
      </c>
      <c r="D158" s="21" t="s">
        <v>2413</v>
      </c>
      <c r="E158" s="21" t="s">
        <v>29</v>
      </c>
      <c r="F158" s="22">
        <v>541591</v>
      </c>
      <c r="G158" s="39" t="s">
        <v>2414</v>
      </c>
      <c r="H158" s="39">
        <v>9113</v>
      </c>
      <c r="I158" s="34" t="s">
        <v>2401</v>
      </c>
      <c r="J158" s="34">
        <v>259350</v>
      </c>
      <c r="K158" s="35" t="s">
        <v>819</v>
      </c>
      <c r="L158" s="35">
        <v>189594</v>
      </c>
      <c r="M158" s="40" t="s">
        <v>357</v>
      </c>
      <c r="N158" s="40">
        <v>48103</v>
      </c>
      <c r="O158" s="36" t="s">
        <v>200</v>
      </c>
      <c r="P158" s="36">
        <v>35431</v>
      </c>
      <c r="Q158" s="37">
        <f t="shared" si="6"/>
        <v>0.93457978437603284</v>
      </c>
      <c r="R158" s="37">
        <f t="shared" si="7"/>
        <v>6.542021562396716E-2</v>
      </c>
      <c r="S158" s="38">
        <f t="shared" si="8"/>
        <v>52.838146341463414</v>
      </c>
      <c r="T158" s="21" t="s">
        <v>2415</v>
      </c>
      <c r="U158" s="21" t="s">
        <v>2416</v>
      </c>
      <c r="V158" s="21" t="s">
        <v>2417</v>
      </c>
      <c r="W158" s="21" t="s">
        <v>2418</v>
      </c>
      <c r="X158" s="21" t="s">
        <v>2419</v>
      </c>
      <c r="Y158" s="21" t="s">
        <v>2420</v>
      </c>
      <c r="Z158" s="21" t="s">
        <v>110</v>
      </c>
      <c r="AA158" s="21" t="s">
        <v>2421</v>
      </c>
      <c r="AB158" s="29">
        <v>42005</v>
      </c>
      <c r="AC158" s="29">
        <v>42369</v>
      </c>
      <c r="AD158" s="21" t="s">
        <v>157</v>
      </c>
      <c r="AE158" s="21" t="s">
        <v>2422</v>
      </c>
      <c r="AF158" s="21" t="s">
        <v>2423</v>
      </c>
      <c r="AG158" s="21" t="s">
        <v>2424</v>
      </c>
      <c r="AH158" s="21" t="s">
        <v>187</v>
      </c>
      <c r="AI158" s="21" t="s">
        <v>1360</v>
      </c>
      <c r="AJ158" s="21" t="s">
        <v>814</v>
      </c>
      <c r="AK158" s="21" t="s">
        <v>1361</v>
      </c>
      <c r="AL158" s="29">
        <v>41955.618055555555</v>
      </c>
      <c r="AM158" s="21" t="s">
        <v>120</v>
      </c>
      <c r="AN158" s="21" t="s">
        <v>265</v>
      </c>
      <c r="AO158" s="29">
        <v>41955.618055555555</v>
      </c>
      <c r="AP158" s="21" t="s">
        <v>816</v>
      </c>
    </row>
    <row r="159" spans="1:42" ht="65.099999999999994" hidden="1" customHeight="1" x14ac:dyDescent="0.25">
      <c r="A159" s="22" t="s">
        <v>213</v>
      </c>
      <c r="B159" s="21" t="s">
        <v>421</v>
      </c>
      <c r="C159" s="21" t="s">
        <v>2425</v>
      </c>
      <c r="D159" s="21" t="s">
        <v>2426</v>
      </c>
      <c r="E159" s="21" t="s">
        <v>331</v>
      </c>
      <c r="F159" s="22">
        <v>711650</v>
      </c>
      <c r="G159" s="39" t="s">
        <v>424</v>
      </c>
      <c r="H159" s="39">
        <v>593000</v>
      </c>
      <c r="I159" s="34" t="s">
        <v>425</v>
      </c>
      <c r="J159" s="34">
        <v>89000</v>
      </c>
      <c r="M159" s="40" t="s">
        <v>157</v>
      </c>
      <c r="N159" s="40">
        <v>0</v>
      </c>
      <c r="O159" s="36" t="s">
        <v>426</v>
      </c>
      <c r="P159" s="36">
        <v>29650</v>
      </c>
      <c r="Q159" s="37">
        <f t="shared" si="6"/>
        <v>0.95833626080236067</v>
      </c>
      <c r="R159" s="37">
        <f t="shared" si="7"/>
        <v>4.1663739197639292E-2</v>
      </c>
      <c r="S159" s="38">
        <f t="shared" si="8"/>
        <v>134.78219696969697</v>
      </c>
      <c r="T159" s="21" t="s">
        <v>320</v>
      </c>
      <c r="U159" s="21" t="s">
        <v>2427</v>
      </c>
      <c r="V159" s="21" t="s">
        <v>2428</v>
      </c>
      <c r="W159" s="21" t="s">
        <v>157</v>
      </c>
      <c r="X159" s="21" t="s">
        <v>157</v>
      </c>
      <c r="Y159" s="21" t="s">
        <v>2429</v>
      </c>
      <c r="Z159" s="21" t="s">
        <v>134</v>
      </c>
      <c r="AA159" s="21" t="s">
        <v>2430</v>
      </c>
      <c r="AB159" s="29">
        <v>42005</v>
      </c>
      <c r="AC159" s="29">
        <v>42369</v>
      </c>
      <c r="AD159" s="21" t="s">
        <v>2431</v>
      </c>
      <c r="AE159" s="21" t="s">
        <v>2432</v>
      </c>
      <c r="AF159" s="21" t="s">
        <v>2433</v>
      </c>
      <c r="AG159" s="21" t="s">
        <v>2434</v>
      </c>
      <c r="AH159" s="21" t="s">
        <v>116</v>
      </c>
      <c r="AI159" s="21" t="s">
        <v>438</v>
      </c>
      <c r="AJ159" s="21" t="s">
        <v>439</v>
      </c>
      <c r="AK159" s="21" t="s">
        <v>1345</v>
      </c>
      <c r="AL159" s="29">
        <v>41955.640972222223</v>
      </c>
      <c r="AM159" s="21" t="s">
        <v>120</v>
      </c>
      <c r="AN159" s="21" t="s">
        <v>164</v>
      </c>
      <c r="AO159" s="29">
        <v>41955.648611111108</v>
      </c>
      <c r="AP159" s="21" t="s">
        <v>441</v>
      </c>
    </row>
    <row r="160" spans="1:42" ht="65.099999999999994" hidden="1" customHeight="1" x14ac:dyDescent="0.25">
      <c r="A160" s="22" t="s">
        <v>420</v>
      </c>
      <c r="B160" s="21" t="s">
        <v>2435</v>
      </c>
      <c r="C160" s="21" t="s">
        <v>2436</v>
      </c>
      <c r="D160" s="21" t="s">
        <v>2437</v>
      </c>
      <c r="E160" s="21" t="s">
        <v>331</v>
      </c>
      <c r="F160" s="22">
        <v>804273</v>
      </c>
      <c r="G160" s="39" t="s">
        <v>2438</v>
      </c>
      <c r="H160" s="39">
        <v>185022</v>
      </c>
      <c r="I160" s="34" t="s">
        <v>2439</v>
      </c>
      <c r="J160" s="34">
        <v>453285</v>
      </c>
      <c r="K160" s="35" t="s">
        <v>2440</v>
      </c>
      <c r="L160" s="35">
        <v>113350</v>
      </c>
      <c r="O160" s="36" t="s">
        <v>2441</v>
      </c>
      <c r="P160" s="36">
        <v>52616</v>
      </c>
      <c r="Q160" s="37">
        <f t="shared" si="6"/>
        <v>0.93457942763215973</v>
      </c>
      <c r="R160" s="37">
        <f t="shared" si="7"/>
        <v>6.5420572367840268E-2</v>
      </c>
      <c r="S160" s="38">
        <f t="shared" si="8"/>
        <v>136.13287068381854</v>
      </c>
      <c r="T160" s="21" t="s">
        <v>2442</v>
      </c>
      <c r="U160" s="21" t="s">
        <v>2443</v>
      </c>
      <c r="V160" s="21" t="s">
        <v>2444</v>
      </c>
      <c r="W160" s="21" t="s">
        <v>157</v>
      </c>
      <c r="X160" s="21" t="s">
        <v>157</v>
      </c>
      <c r="Y160" s="21" t="s">
        <v>2445</v>
      </c>
      <c r="Z160" s="21" t="s">
        <v>187</v>
      </c>
      <c r="AA160" s="21" t="s">
        <v>2446</v>
      </c>
      <c r="AB160" s="29">
        <v>42005</v>
      </c>
      <c r="AC160" s="29">
        <v>42369</v>
      </c>
      <c r="AD160" s="21" t="s">
        <v>2447</v>
      </c>
      <c r="AE160" s="21" t="s">
        <v>2448</v>
      </c>
      <c r="AF160" s="21" t="s">
        <v>2449</v>
      </c>
      <c r="AG160" s="21" t="s">
        <v>2450</v>
      </c>
      <c r="AH160" s="21" t="s">
        <v>116</v>
      </c>
      <c r="AI160" s="21" t="s">
        <v>2451</v>
      </c>
      <c r="AJ160" s="21" t="s">
        <v>2452</v>
      </c>
      <c r="AK160" s="21" t="s">
        <v>2453</v>
      </c>
      <c r="AL160" s="29">
        <v>41955.664583333331</v>
      </c>
      <c r="AM160" s="21" t="s">
        <v>120</v>
      </c>
      <c r="AN160" s="21" t="s">
        <v>265</v>
      </c>
      <c r="AO160" s="29">
        <v>41955.681944444441</v>
      </c>
      <c r="AP160" s="21" t="s">
        <v>2452</v>
      </c>
    </row>
    <row r="161" spans="1:42" ht="65.099999999999994" hidden="1" customHeight="1" x14ac:dyDescent="0.25">
      <c r="A161" s="22" t="s">
        <v>213</v>
      </c>
      <c r="B161" s="21" t="s">
        <v>1553</v>
      </c>
      <c r="C161" s="21" t="s">
        <v>2454</v>
      </c>
      <c r="D161" s="21" t="s">
        <v>2455</v>
      </c>
      <c r="E161" s="21" t="s">
        <v>125</v>
      </c>
      <c r="F161" s="22">
        <v>915200</v>
      </c>
      <c r="G161" s="39" t="s">
        <v>2348</v>
      </c>
      <c r="H161" s="39">
        <v>720600</v>
      </c>
      <c r="I161" s="34" t="s">
        <v>2173</v>
      </c>
      <c r="J161" s="34">
        <v>144200</v>
      </c>
      <c r="M161" s="40" t="s">
        <v>157</v>
      </c>
      <c r="N161" s="40">
        <v>0</v>
      </c>
      <c r="O161" s="36" t="s">
        <v>2349</v>
      </c>
      <c r="P161" s="36">
        <v>50400</v>
      </c>
      <c r="Q161" s="37">
        <f t="shared" si="6"/>
        <v>0.94493006993006989</v>
      </c>
      <c r="R161" s="37">
        <f t="shared" si="7"/>
        <v>5.5069930069930072E-2</v>
      </c>
      <c r="S161" s="38">
        <f t="shared" si="8"/>
        <v>678.93175074183978</v>
      </c>
      <c r="T161" s="21" t="s">
        <v>2456</v>
      </c>
      <c r="U161" s="21" t="s">
        <v>2457</v>
      </c>
      <c r="V161" s="21" t="s">
        <v>2458</v>
      </c>
      <c r="W161" s="21" t="s">
        <v>157</v>
      </c>
      <c r="X161" s="21" t="s">
        <v>157</v>
      </c>
      <c r="Y161" s="21" t="s">
        <v>2383</v>
      </c>
      <c r="Z161" s="21" t="s">
        <v>134</v>
      </c>
      <c r="AA161" s="21" t="s">
        <v>2459</v>
      </c>
      <c r="AB161" s="29">
        <v>42005</v>
      </c>
      <c r="AC161" s="29">
        <v>42369</v>
      </c>
      <c r="AD161" s="21" t="s">
        <v>157</v>
      </c>
      <c r="AE161" s="21" t="s">
        <v>2460</v>
      </c>
      <c r="AF161" s="21" t="s">
        <v>2461</v>
      </c>
      <c r="AG161" s="21" t="s">
        <v>2462</v>
      </c>
      <c r="AH161" s="21" t="s">
        <v>116</v>
      </c>
      <c r="AI161" s="21" t="s">
        <v>2359</v>
      </c>
      <c r="AJ161" s="21" t="s">
        <v>1566</v>
      </c>
      <c r="AK161" s="21" t="s">
        <v>2360</v>
      </c>
      <c r="AL161" s="29">
        <v>41955.680555555555</v>
      </c>
      <c r="AM161" s="21" t="s">
        <v>120</v>
      </c>
      <c r="AN161" s="21" t="s">
        <v>164</v>
      </c>
      <c r="AO161" s="29">
        <v>41955.698611111111</v>
      </c>
      <c r="AP161" s="21" t="s">
        <v>1568</v>
      </c>
    </row>
    <row r="162" spans="1:42" ht="65.099999999999994" hidden="1" customHeight="1" x14ac:dyDescent="0.25">
      <c r="A162" s="22" t="s">
        <v>213</v>
      </c>
      <c r="B162" s="21" t="s">
        <v>167</v>
      </c>
      <c r="C162" s="21" t="s">
        <v>2463</v>
      </c>
      <c r="D162" s="21" t="s">
        <v>2464</v>
      </c>
      <c r="E162" s="21" t="s">
        <v>125</v>
      </c>
      <c r="F162" s="22">
        <v>8325000</v>
      </c>
      <c r="G162" s="39" t="s">
        <v>2465</v>
      </c>
      <c r="H162" s="39">
        <v>5328000</v>
      </c>
      <c r="I162" s="34" t="s">
        <v>2466</v>
      </c>
      <c r="J162" s="34">
        <v>2414250</v>
      </c>
      <c r="M162" s="40" t="s">
        <v>157</v>
      </c>
      <c r="N162" s="40">
        <v>0</v>
      </c>
      <c r="O162" s="36" t="s">
        <v>2467</v>
      </c>
      <c r="P162" s="36">
        <v>582750</v>
      </c>
      <c r="Q162" s="37">
        <f t="shared" si="6"/>
        <v>0.92999999999999994</v>
      </c>
      <c r="R162" s="37">
        <f t="shared" si="7"/>
        <v>7.0000000000000007E-2</v>
      </c>
      <c r="S162" s="38">
        <f t="shared" si="8"/>
        <v>310.50688150386037</v>
      </c>
      <c r="T162" s="21" t="s">
        <v>2468</v>
      </c>
      <c r="U162" s="21" t="s">
        <v>2469</v>
      </c>
      <c r="V162" s="21" t="s">
        <v>2470</v>
      </c>
      <c r="W162" s="21" t="s">
        <v>157</v>
      </c>
      <c r="X162" s="21" t="s">
        <v>157</v>
      </c>
      <c r="Y162" s="21" t="s">
        <v>392</v>
      </c>
      <c r="Z162" s="21" t="s">
        <v>134</v>
      </c>
      <c r="AA162" s="21" t="s">
        <v>2471</v>
      </c>
      <c r="AB162" s="29">
        <v>42005</v>
      </c>
      <c r="AC162" s="29">
        <v>42369</v>
      </c>
      <c r="AD162" s="21" t="s">
        <v>2472</v>
      </c>
      <c r="AE162" s="21" t="s">
        <v>2473</v>
      </c>
      <c r="AF162" s="21" t="s">
        <v>2474</v>
      </c>
      <c r="AG162" s="21" t="s">
        <v>2475</v>
      </c>
      <c r="AH162" s="21" t="s">
        <v>116</v>
      </c>
      <c r="AI162" s="21" t="s">
        <v>2376</v>
      </c>
      <c r="AJ162" s="21" t="s">
        <v>2377</v>
      </c>
      <c r="AK162" s="21" t="s">
        <v>2476</v>
      </c>
      <c r="AL162" s="29">
        <v>41955.775000000001</v>
      </c>
      <c r="AM162" s="21" t="s">
        <v>120</v>
      </c>
      <c r="AN162" s="21" t="s">
        <v>164</v>
      </c>
      <c r="AO162" s="29">
        <v>41955.775694444441</v>
      </c>
      <c r="AP162" s="21" t="s">
        <v>189</v>
      </c>
    </row>
    <row r="163" spans="1:42" ht="65.099999999999994" customHeight="1" x14ac:dyDescent="0.25">
      <c r="A163" s="22" t="s">
        <v>420</v>
      </c>
      <c r="B163" s="21" t="s">
        <v>1553</v>
      </c>
      <c r="C163" s="21" t="s">
        <v>2477</v>
      </c>
      <c r="D163" s="21" t="s">
        <v>2478</v>
      </c>
      <c r="E163" s="21" t="s">
        <v>29</v>
      </c>
      <c r="F163" s="22">
        <v>1095000</v>
      </c>
      <c r="G163" s="39" t="s">
        <v>1556</v>
      </c>
      <c r="H163" s="39">
        <v>800000</v>
      </c>
      <c r="I163" s="34" t="s">
        <v>1557</v>
      </c>
      <c r="J163" s="34">
        <v>219000</v>
      </c>
      <c r="M163" s="40" t="s">
        <v>157</v>
      </c>
      <c r="N163" s="40">
        <v>0</v>
      </c>
      <c r="O163" s="36" t="s">
        <v>200</v>
      </c>
      <c r="P163" s="36">
        <v>76000</v>
      </c>
      <c r="Q163" s="37">
        <f t="shared" si="6"/>
        <v>0.9305936073059361</v>
      </c>
      <c r="R163" s="37">
        <f t="shared" si="7"/>
        <v>6.9406392694063929E-2</v>
      </c>
      <c r="S163" s="38">
        <f t="shared" si="8"/>
        <v>547.5</v>
      </c>
      <c r="T163" s="21" t="s">
        <v>151</v>
      </c>
      <c r="U163" s="21" t="s">
        <v>2479</v>
      </c>
      <c r="V163" s="21" t="s">
        <v>2480</v>
      </c>
      <c r="W163" s="21" t="s">
        <v>157</v>
      </c>
      <c r="X163" s="21" t="s">
        <v>157</v>
      </c>
      <c r="Y163" s="21" t="s">
        <v>2481</v>
      </c>
      <c r="Z163" s="21" t="s">
        <v>110</v>
      </c>
      <c r="AA163" s="21" t="s">
        <v>2482</v>
      </c>
      <c r="AB163" s="29">
        <v>42005</v>
      </c>
      <c r="AC163" s="29">
        <v>42369</v>
      </c>
      <c r="AD163" s="21" t="s">
        <v>2483</v>
      </c>
      <c r="AE163" s="21" t="s">
        <v>2484</v>
      </c>
      <c r="AF163" s="21" t="s">
        <v>2485</v>
      </c>
      <c r="AG163" s="21" t="s">
        <v>2486</v>
      </c>
      <c r="AH163" s="21" t="s">
        <v>187</v>
      </c>
      <c r="AI163" s="21" t="s">
        <v>1565</v>
      </c>
      <c r="AJ163" s="21" t="s">
        <v>1566</v>
      </c>
      <c r="AK163" s="21" t="s">
        <v>2487</v>
      </c>
      <c r="AL163" s="29">
        <v>41955.682638888888</v>
      </c>
      <c r="AM163" s="21" t="s">
        <v>120</v>
      </c>
      <c r="AN163" s="21" t="s">
        <v>164</v>
      </c>
      <c r="AO163" s="29">
        <v>41955.70208333333</v>
      </c>
      <c r="AP163" s="21" t="s">
        <v>1568</v>
      </c>
    </row>
    <row r="164" spans="1:42" ht="65.099999999999994" hidden="1" customHeight="1" x14ac:dyDescent="0.25">
      <c r="A164" s="22" t="s">
        <v>213</v>
      </c>
      <c r="B164" s="21" t="s">
        <v>2258</v>
      </c>
      <c r="C164" s="21" t="s">
        <v>2488</v>
      </c>
      <c r="D164" s="21" t="s">
        <v>2489</v>
      </c>
      <c r="E164" s="21" t="s">
        <v>331</v>
      </c>
      <c r="F164" s="22">
        <v>491500</v>
      </c>
      <c r="G164" s="39" t="s">
        <v>2490</v>
      </c>
      <c r="H164" s="39">
        <v>60000</v>
      </c>
      <c r="I164" s="34" t="s">
        <v>2491</v>
      </c>
      <c r="J164" s="34">
        <v>80000</v>
      </c>
      <c r="K164" s="35" t="s">
        <v>2492</v>
      </c>
      <c r="L164" s="35">
        <v>180000</v>
      </c>
      <c r="M164" s="40" t="s">
        <v>2493</v>
      </c>
      <c r="N164" s="40">
        <v>130000</v>
      </c>
      <c r="O164" s="36" t="s">
        <v>2494</v>
      </c>
      <c r="P164" s="36">
        <v>41500</v>
      </c>
      <c r="Q164" s="37">
        <f t="shared" si="6"/>
        <v>0.91556459816887081</v>
      </c>
      <c r="R164" s="37">
        <f t="shared" si="7"/>
        <v>8.44354018311292E-2</v>
      </c>
      <c r="S164" s="38">
        <f t="shared" si="8"/>
        <v>39.32</v>
      </c>
      <c r="T164" s="21" t="s">
        <v>2495</v>
      </c>
      <c r="U164" s="21" t="s">
        <v>1081</v>
      </c>
      <c r="V164" s="21" t="s">
        <v>219</v>
      </c>
      <c r="W164" s="21" t="s">
        <v>152</v>
      </c>
      <c r="X164" s="21" t="s">
        <v>391</v>
      </c>
      <c r="Y164" s="21" t="s">
        <v>2496</v>
      </c>
      <c r="Z164" s="21" t="s">
        <v>134</v>
      </c>
      <c r="AA164" s="21" t="s">
        <v>2497</v>
      </c>
      <c r="AB164" s="29">
        <v>42005</v>
      </c>
      <c r="AC164" s="29">
        <v>42369</v>
      </c>
      <c r="AD164" s="21" t="s">
        <v>2498</v>
      </c>
      <c r="AE164" s="21" t="s">
        <v>2499</v>
      </c>
      <c r="AF164" s="21" t="s">
        <v>2500</v>
      </c>
      <c r="AG164" s="21" t="s">
        <v>2501</v>
      </c>
      <c r="AH164" s="21" t="s">
        <v>981</v>
      </c>
      <c r="AI164" s="21" t="s">
        <v>2502</v>
      </c>
      <c r="AJ164" s="21" t="s">
        <v>2503</v>
      </c>
      <c r="AK164" s="21" t="s">
        <v>2504</v>
      </c>
      <c r="AL164" s="29">
        <v>41955.688888888886</v>
      </c>
      <c r="AM164" s="21" t="s">
        <v>120</v>
      </c>
      <c r="AN164" s="21" t="s">
        <v>164</v>
      </c>
      <c r="AO164" s="29">
        <v>41955.847916666666</v>
      </c>
      <c r="AP164" s="21" t="s">
        <v>2274</v>
      </c>
    </row>
    <row r="165" spans="1:42" ht="65.099999999999994" customHeight="1" x14ac:dyDescent="0.25">
      <c r="A165" s="22" t="s">
        <v>420</v>
      </c>
      <c r="B165" s="21" t="s">
        <v>1553</v>
      </c>
      <c r="C165" s="21" t="s">
        <v>2505</v>
      </c>
      <c r="D165" s="21" t="s">
        <v>2506</v>
      </c>
      <c r="E165" s="21" t="s">
        <v>29</v>
      </c>
      <c r="F165" s="22">
        <v>764570</v>
      </c>
      <c r="G165" s="39" t="s">
        <v>1556</v>
      </c>
      <c r="H165" s="39">
        <v>558150</v>
      </c>
      <c r="I165" s="34" t="s">
        <v>1557</v>
      </c>
      <c r="J165" s="34">
        <v>152900</v>
      </c>
      <c r="M165" s="40" t="s">
        <v>157</v>
      </c>
      <c r="N165" s="40">
        <v>0</v>
      </c>
      <c r="O165" s="36" t="s">
        <v>200</v>
      </c>
      <c r="P165" s="36">
        <v>53520</v>
      </c>
      <c r="Q165" s="37">
        <f t="shared" si="6"/>
        <v>0.92999986920752842</v>
      </c>
      <c r="R165" s="37">
        <f t="shared" si="7"/>
        <v>7.0000130792471582E-2</v>
      </c>
      <c r="S165" s="38">
        <f t="shared" si="8"/>
        <v>764.57</v>
      </c>
      <c r="T165" s="21" t="s">
        <v>152</v>
      </c>
      <c r="U165" s="21" t="s">
        <v>1615</v>
      </c>
      <c r="V165" s="21" t="s">
        <v>2507</v>
      </c>
      <c r="W165" s="21" t="s">
        <v>157</v>
      </c>
      <c r="X165" s="21" t="s">
        <v>157</v>
      </c>
      <c r="Y165" s="21" t="s">
        <v>2508</v>
      </c>
      <c r="Z165" s="21" t="s">
        <v>110</v>
      </c>
      <c r="AA165" s="21" t="s">
        <v>2482</v>
      </c>
      <c r="AB165" s="29">
        <v>42005</v>
      </c>
      <c r="AC165" s="29">
        <v>42369</v>
      </c>
      <c r="AD165" s="21" t="s">
        <v>2483</v>
      </c>
      <c r="AE165" s="21" t="s">
        <v>2509</v>
      </c>
      <c r="AF165" s="21" t="s">
        <v>2510</v>
      </c>
      <c r="AG165" s="21" t="s">
        <v>2511</v>
      </c>
      <c r="AH165" s="21" t="s">
        <v>116</v>
      </c>
      <c r="AI165" s="21" t="s">
        <v>1565</v>
      </c>
      <c r="AJ165" s="21" t="s">
        <v>1566</v>
      </c>
      <c r="AK165" s="21" t="s">
        <v>2487</v>
      </c>
      <c r="AL165" s="29">
        <v>41955.688194444439</v>
      </c>
      <c r="AM165" s="21" t="s">
        <v>120</v>
      </c>
      <c r="AN165" s="21" t="s">
        <v>164</v>
      </c>
      <c r="AO165" s="29">
        <v>41955.7</v>
      </c>
      <c r="AP165" s="21" t="s">
        <v>1568</v>
      </c>
    </row>
    <row r="166" spans="1:42" ht="65.099999999999994" hidden="1" customHeight="1" x14ac:dyDescent="0.25">
      <c r="A166" s="22" t="s">
        <v>939</v>
      </c>
      <c r="B166" s="21" t="s">
        <v>167</v>
      </c>
      <c r="C166" s="21" t="s">
        <v>2512</v>
      </c>
      <c r="D166" s="21" t="s">
        <v>2513</v>
      </c>
      <c r="E166" s="21" t="s">
        <v>170</v>
      </c>
      <c r="F166" s="22">
        <v>884000</v>
      </c>
      <c r="G166" s="23" t="s">
        <v>551</v>
      </c>
      <c r="H166" s="23">
        <v>653000</v>
      </c>
      <c r="I166" s="24" t="s">
        <v>2514</v>
      </c>
      <c r="J166" s="24">
        <v>115000</v>
      </c>
      <c r="K166" s="25" t="s">
        <v>2515</v>
      </c>
      <c r="L166" s="25">
        <v>36000</v>
      </c>
      <c r="M166" s="26" t="s">
        <v>2279</v>
      </c>
      <c r="N166" s="26">
        <v>36000</v>
      </c>
      <c r="O166" s="27" t="s">
        <v>670</v>
      </c>
      <c r="P166" s="27">
        <v>44000</v>
      </c>
      <c r="Q166" s="28"/>
      <c r="R166" s="28"/>
      <c r="S166" s="28"/>
      <c r="T166" s="21" t="s">
        <v>2516</v>
      </c>
      <c r="U166" s="21" t="s">
        <v>176</v>
      </c>
      <c r="V166" s="21" t="s">
        <v>176</v>
      </c>
      <c r="W166" s="21" t="s">
        <v>2517</v>
      </c>
      <c r="X166" s="21" t="s">
        <v>2518</v>
      </c>
      <c r="Y166" s="21" t="s">
        <v>2519</v>
      </c>
      <c r="Z166" s="21" t="s">
        <v>187</v>
      </c>
      <c r="AA166" s="21" t="s">
        <v>2520</v>
      </c>
      <c r="AB166" s="29">
        <v>42005</v>
      </c>
      <c r="AC166" s="29">
        <v>42369</v>
      </c>
      <c r="AD166" s="21" t="s">
        <v>2521</v>
      </c>
      <c r="AE166" s="21" t="s">
        <v>2522</v>
      </c>
      <c r="AF166" s="21" t="s">
        <v>2523</v>
      </c>
      <c r="AG166" s="21" t="s">
        <v>2524</v>
      </c>
      <c r="AH166" s="21" t="s">
        <v>116</v>
      </c>
      <c r="AI166" s="21" t="s">
        <v>2376</v>
      </c>
      <c r="AJ166" s="21" t="s">
        <v>2377</v>
      </c>
      <c r="AK166" s="21" t="s">
        <v>2525</v>
      </c>
      <c r="AL166" s="29">
        <v>41955.690972222219</v>
      </c>
      <c r="AM166" s="21" t="s">
        <v>120</v>
      </c>
      <c r="AN166" s="21" t="s">
        <v>2526</v>
      </c>
      <c r="AO166" s="29">
        <v>41955.703472222223</v>
      </c>
      <c r="AP166" s="21" t="s">
        <v>2289</v>
      </c>
    </row>
    <row r="167" spans="1:42" ht="65.099999999999994" hidden="1" customHeight="1" x14ac:dyDescent="0.25">
      <c r="A167" s="22" t="s">
        <v>213</v>
      </c>
      <c r="B167" s="21" t="s">
        <v>2258</v>
      </c>
      <c r="C167" s="21" t="s">
        <v>2527</v>
      </c>
      <c r="D167" s="21" t="s">
        <v>2528</v>
      </c>
      <c r="E167" s="21" t="s">
        <v>331</v>
      </c>
      <c r="F167" s="22">
        <v>467000</v>
      </c>
      <c r="G167" s="39" t="s">
        <v>2529</v>
      </c>
      <c r="H167" s="39">
        <v>50000</v>
      </c>
      <c r="I167" s="34" t="s">
        <v>2530</v>
      </c>
      <c r="J167" s="34">
        <v>333000</v>
      </c>
      <c r="K167" s="35" t="s">
        <v>2531</v>
      </c>
      <c r="L167" s="35">
        <v>40000</v>
      </c>
      <c r="M167" s="40" t="s">
        <v>2532</v>
      </c>
      <c r="N167" s="40">
        <v>44000</v>
      </c>
      <c r="O167" s="41" t="s">
        <v>157</v>
      </c>
      <c r="P167" s="41">
        <v>0</v>
      </c>
      <c r="Q167" s="37">
        <f>1-R167</f>
        <v>1</v>
      </c>
      <c r="R167" s="37">
        <f>P167/F167</f>
        <v>0</v>
      </c>
      <c r="S167" s="38">
        <f>F167/T167</f>
        <v>5188.8888888888887</v>
      </c>
      <c r="T167" s="21" t="s">
        <v>1381</v>
      </c>
      <c r="U167" s="21" t="s">
        <v>1082</v>
      </c>
      <c r="V167" s="21" t="s">
        <v>1528</v>
      </c>
      <c r="W167" s="21" t="s">
        <v>1528</v>
      </c>
      <c r="X167" s="21" t="s">
        <v>391</v>
      </c>
      <c r="Y167" s="21" t="s">
        <v>2533</v>
      </c>
      <c r="Z167" s="21" t="s">
        <v>134</v>
      </c>
      <c r="AA167" s="21" t="s">
        <v>2534</v>
      </c>
      <c r="AB167" s="29">
        <v>42005</v>
      </c>
      <c r="AC167" s="29">
        <v>42369</v>
      </c>
      <c r="AD167" s="21" t="s">
        <v>2535</v>
      </c>
      <c r="AE167" s="21" t="s">
        <v>2536</v>
      </c>
      <c r="AF167" s="21" t="s">
        <v>2537</v>
      </c>
      <c r="AG167" s="21" t="s">
        <v>2538</v>
      </c>
      <c r="AH167" s="21" t="s">
        <v>981</v>
      </c>
      <c r="AI167" s="21" t="s">
        <v>2539</v>
      </c>
      <c r="AJ167" s="21" t="s">
        <v>2540</v>
      </c>
      <c r="AK167" s="21" t="s">
        <v>2541</v>
      </c>
      <c r="AL167" s="29">
        <v>41955.839583333334</v>
      </c>
      <c r="AM167" s="21" t="s">
        <v>120</v>
      </c>
      <c r="AN167" s="21" t="s">
        <v>164</v>
      </c>
      <c r="AO167" s="29">
        <v>41955.956944444442</v>
      </c>
      <c r="AP167" s="21" t="s">
        <v>2274</v>
      </c>
    </row>
    <row r="168" spans="1:42" ht="65.099999999999994" customHeight="1" x14ac:dyDescent="0.25">
      <c r="A168" s="22" t="s">
        <v>420</v>
      </c>
      <c r="B168" s="21" t="s">
        <v>1747</v>
      </c>
      <c r="C168" s="21" t="s">
        <v>2542</v>
      </c>
      <c r="D168" s="21" t="s">
        <v>2543</v>
      </c>
      <c r="E168" s="21" t="s">
        <v>29</v>
      </c>
      <c r="F168" s="22">
        <v>210498</v>
      </c>
      <c r="G168" s="39" t="s">
        <v>551</v>
      </c>
      <c r="H168" s="39">
        <v>42000</v>
      </c>
      <c r="I168" s="34" t="s">
        <v>84</v>
      </c>
      <c r="J168" s="34">
        <v>147748</v>
      </c>
      <c r="K168" s="35" t="s">
        <v>2544</v>
      </c>
      <c r="L168" s="35">
        <v>6000</v>
      </c>
      <c r="O168" s="36" t="s">
        <v>426</v>
      </c>
      <c r="P168" s="36">
        <v>14750</v>
      </c>
      <c r="Q168" s="37">
        <f>1-R168</f>
        <v>0.92992807532613142</v>
      </c>
      <c r="R168" s="37">
        <f>P168/F168</f>
        <v>7.0071924673868635E-2</v>
      </c>
      <c r="S168" s="38">
        <f>F168/T168</f>
        <v>9.3157195963887407</v>
      </c>
      <c r="T168" s="21" t="s">
        <v>2545</v>
      </c>
      <c r="U168" s="21" t="s">
        <v>2546</v>
      </c>
      <c r="V168" s="21" t="s">
        <v>2547</v>
      </c>
      <c r="W168" s="21" t="s">
        <v>2548</v>
      </c>
      <c r="X168" s="21" t="s">
        <v>2549</v>
      </c>
      <c r="Y168" s="21" t="s">
        <v>2550</v>
      </c>
      <c r="Z168" s="21" t="s">
        <v>110</v>
      </c>
      <c r="AA168" s="21" t="s">
        <v>2551</v>
      </c>
      <c r="AB168" s="29">
        <v>42005</v>
      </c>
      <c r="AC168" s="29">
        <v>42185</v>
      </c>
      <c r="AD168" s="21" t="s">
        <v>1101</v>
      </c>
      <c r="AE168" s="21" t="s">
        <v>2552</v>
      </c>
      <c r="AF168" s="21" t="s">
        <v>2553</v>
      </c>
      <c r="AG168" s="21" t="s">
        <v>2554</v>
      </c>
      <c r="AH168" s="21" t="s">
        <v>187</v>
      </c>
      <c r="AI168" s="21" t="s">
        <v>2555</v>
      </c>
      <c r="AJ168" s="21" t="s">
        <v>1762</v>
      </c>
      <c r="AK168" s="21" t="s">
        <v>2556</v>
      </c>
      <c r="AL168" s="29">
        <v>41955.845833333333</v>
      </c>
      <c r="AM168" s="21" t="s">
        <v>120</v>
      </c>
      <c r="AN168" s="21" t="s">
        <v>164</v>
      </c>
      <c r="AO168" s="29">
        <v>41955.87222222222</v>
      </c>
      <c r="AP168" s="21" t="s">
        <v>1764</v>
      </c>
    </row>
    <row r="169" spans="1:42" ht="65.099999999999994" hidden="1" customHeight="1" x14ac:dyDescent="0.25">
      <c r="A169" s="22" t="s">
        <v>327</v>
      </c>
      <c r="B169" s="21" t="s">
        <v>2258</v>
      </c>
      <c r="C169" s="21" t="s">
        <v>2557</v>
      </c>
      <c r="D169" s="21" t="s">
        <v>2558</v>
      </c>
      <c r="E169" s="21" t="s">
        <v>281</v>
      </c>
      <c r="F169" s="22">
        <v>712800</v>
      </c>
      <c r="G169" s="39" t="s">
        <v>2559</v>
      </c>
      <c r="H169" s="39">
        <v>18000</v>
      </c>
      <c r="I169" s="34" t="s">
        <v>2560</v>
      </c>
      <c r="J169" s="34">
        <v>300000</v>
      </c>
      <c r="K169" s="35" t="s">
        <v>2561</v>
      </c>
      <c r="L169" s="35">
        <v>250000</v>
      </c>
      <c r="M169" s="40" t="s">
        <v>2562</v>
      </c>
      <c r="N169" s="40">
        <v>80000</v>
      </c>
      <c r="O169" s="41" t="s">
        <v>2532</v>
      </c>
      <c r="P169" s="41">
        <v>64800</v>
      </c>
      <c r="Q169" s="37">
        <f>1-R169</f>
        <v>0.90909090909090906</v>
      </c>
      <c r="R169" s="37">
        <f>P169/F169</f>
        <v>9.0909090909090912E-2</v>
      </c>
      <c r="S169" s="38">
        <f>F169/T169</f>
        <v>1782</v>
      </c>
      <c r="T169" s="21" t="s">
        <v>220</v>
      </c>
      <c r="U169" s="21" t="s">
        <v>201</v>
      </c>
      <c r="V169" s="21" t="s">
        <v>1851</v>
      </c>
      <c r="W169" s="21" t="s">
        <v>2516</v>
      </c>
      <c r="X169" s="21" t="s">
        <v>391</v>
      </c>
      <c r="Y169" s="21" t="s">
        <v>2563</v>
      </c>
      <c r="Z169" s="21" t="s">
        <v>181</v>
      </c>
      <c r="AA169" s="21" t="s">
        <v>2564</v>
      </c>
      <c r="AB169" s="29">
        <v>42005</v>
      </c>
      <c r="AC169" s="29">
        <v>42369</v>
      </c>
      <c r="AD169" s="21" t="s">
        <v>2565</v>
      </c>
      <c r="AE169" s="21" t="s">
        <v>2566</v>
      </c>
      <c r="AF169" s="21" t="s">
        <v>2567</v>
      </c>
      <c r="AG169" s="21" t="s">
        <v>2568</v>
      </c>
      <c r="AH169" s="21" t="s">
        <v>116</v>
      </c>
      <c r="AI169" s="21" t="s">
        <v>2271</v>
      </c>
      <c r="AJ169" s="21" t="s">
        <v>2272</v>
      </c>
      <c r="AK169" s="21" t="s">
        <v>2273</v>
      </c>
      <c r="AL169" s="29">
        <v>41955.856249999997</v>
      </c>
      <c r="AM169" s="21" t="s">
        <v>120</v>
      </c>
      <c r="AN169" s="21" t="s">
        <v>121</v>
      </c>
      <c r="AO169" s="29">
        <v>41955.952777777777</v>
      </c>
      <c r="AP169" s="21" t="s">
        <v>2274</v>
      </c>
    </row>
    <row r="170" spans="1:42" ht="65.099999999999994" customHeight="1" x14ac:dyDescent="0.25">
      <c r="A170" s="22" t="s">
        <v>420</v>
      </c>
      <c r="B170" s="21" t="s">
        <v>1747</v>
      </c>
      <c r="C170" s="21" t="s">
        <v>2569</v>
      </c>
      <c r="D170" s="21" t="s">
        <v>2570</v>
      </c>
      <c r="E170" s="21" t="s">
        <v>29</v>
      </c>
      <c r="F170" s="22">
        <v>840755</v>
      </c>
      <c r="G170" s="39" t="s">
        <v>551</v>
      </c>
      <c r="H170" s="39">
        <v>91800</v>
      </c>
      <c r="I170" s="34" t="s">
        <v>84</v>
      </c>
      <c r="J170" s="34">
        <v>665420</v>
      </c>
      <c r="M170" s="36" t="s">
        <v>704</v>
      </c>
      <c r="N170" s="36">
        <v>9600</v>
      </c>
      <c r="O170" s="36" t="s">
        <v>426</v>
      </c>
      <c r="P170" s="36">
        <v>73935</v>
      </c>
      <c r="Q170" s="37">
        <f>1-R170</f>
        <v>0.90064287455917602</v>
      </c>
      <c r="R170" s="37">
        <f>(P170+N170)/F170</f>
        <v>9.9357125440824021E-2</v>
      </c>
      <c r="S170" s="38">
        <f>F170/T170</f>
        <v>74.933600713012481</v>
      </c>
      <c r="T170" s="21" t="s">
        <v>2571</v>
      </c>
      <c r="U170" s="21" t="s">
        <v>2572</v>
      </c>
      <c r="V170" s="21" t="s">
        <v>2573</v>
      </c>
      <c r="W170" s="21" t="s">
        <v>157</v>
      </c>
      <c r="X170" s="21" t="s">
        <v>157</v>
      </c>
      <c r="Y170" s="21" t="s">
        <v>2574</v>
      </c>
      <c r="Z170" s="21" t="s">
        <v>187</v>
      </c>
      <c r="AA170" s="21" t="s">
        <v>2575</v>
      </c>
      <c r="AB170" s="29">
        <v>42005</v>
      </c>
      <c r="AC170" s="29">
        <v>42369</v>
      </c>
      <c r="AD170" s="21" t="s">
        <v>157</v>
      </c>
      <c r="AE170" s="21" t="s">
        <v>2576</v>
      </c>
      <c r="AF170" s="21" t="s">
        <v>2577</v>
      </c>
      <c r="AG170" s="21" t="s">
        <v>2578</v>
      </c>
      <c r="AH170" s="21" t="s">
        <v>187</v>
      </c>
      <c r="AI170" s="21" t="s">
        <v>1761</v>
      </c>
      <c r="AJ170" s="21" t="s">
        <v>1762</v>
      </c>
      <c r="AK170" s="21" t="s">
        <v>2579</v>
      </c>
      <c r="AL170" s="29">
        <v>41955.861111111109</v>
      </c>
      <c r="AM170" s="21" t="s">
        <v>120</v>
      </c>
      <c r="AN170" s="21" t="s">
        <v>164</v>
      </c>
      <c r="AO170" s="29">
        <v>41955.913194444445</v>
      </c>
      <c r="AP170" s="21" t="s">
        <v>1764</v>
      </c>
    </row>
    <row r="171" spans="1:42" ht="65.099999999999994" hidden="1" customHeight="1" x14ac:dyDescent="0.25">
      <c r="A171" s="22" t="s">
        <v>166</v>
      </c>
      <c r="B171" s="21" t="s">
        <v>1923</v>
      </c>
      <c r="C171" s="21" t="s">
        <v>2580</v>
      </c>
      <c r="D171" s="21" t="s">
        <v>2581</v>
      </c>
      <c r="E171" s="21" t="s">
        <v>170</v>
      </c>
      <c r="F171" s="22">
        <v>850000</v>
      </c>
      <c r="G171" s="23" t="s">
        <v>1940</v>
      </c>
      <c r="H171" s="23">
        <v>700000</v>
      </c>
      <c r="I171" s="24" t="s">
        <v>1927</v>
      </c>
      <c r="J171" s="24">
        <v>100000</v>
      </c>
      <c r="K171" s="25" t="s">
        <v>1941</v>
      </c>
      <c r="L171" s="25">
        <v>50000</v>
      </c>
      <c r="M171" s="26" t="s">
        <v>157</v>
      </c>
      <c r="N171" s="26">
        <v>0</v>
      </c>
      <c r="O171" s="27" t="s">
        <v>157</v>
      </c>
      <c r="P171" s="27">
        <v>0</v>
      </c>
      <c r="Q171" s="28"/>
      <c r="R171" s="28"/>
      <c r="S171" s="28"/>
      <c r="T171" s="21" t="s">
        <v>2582</v>
      </c>
      <c r="U171" s="21" t="s">
        <v>151</v>
      </c>
      <c r="V171" s="21" t="s">
        <v>1022</v>
      </c>
      <c r="W171" s="21" t="s">
        <v>1851</v>
      </c>
      <c r="X171" s="21" t="s">
        <v>2583</v>
      </c>
      <c r="Y171" s="21" t="s">
        <v>1929</v>
      </c>
      <c r="Z171" s="21" t="s">
        <v>181</v>
      </c>
      <c r="AA171" s="21" t="s">
        <v>2584</v>
      </c>
      <c r="AB171" s="29">
        <v>42005</v>
      </c>
      <c r="AC171" s="29">
        <v>42369</v>
      </c>
      <c r="AD171" s="21" t="s">
        <v>2585</v>
      </c>
      <c r="AE171" s="21" t="s">
        <v>2586</v>
      </c>
      <c r="AF171" s="21" t="s">
        <v>2587</v>
      </c>
      <c r="AG171" s="21" t="s">
        <v>2588</v>
      </c>
      <c r="AH171" s="21" t="s">
        <v>116</v>
      </c>
      <c r="AI171" s="21" t="s">
        <v>1934</v>
      </c>
      <c r="AJ171" s="21" t="s">
        <v>1935</v>
      </c>
      <c r="AK171" s="21" t="s">
        <v>1936</v>
      </c>
      <c r="AL171" s="29">
        <v>41955.863888888889</v>
      </c>
      <c r="AM171" s="21" t="s">
        <v>120</v>
      </c>
      <c r="AN171" s="21" t="s">
        <v>164</v>
      </c>
      <c r="AO171" s="29">
        <v>41955.863888888889</v>
      </c>
      <c r="AP171" s="21" t="s">
        <v>1937</v>
      </c>
    </row>
    <row r="172" spans="1:42" ht="65.099999999999994" hidden="1" customHeight="1" x14ac:dyDescent="0.25">
      <c r="A172" s="22" t="s">
        <v>420</v>
      </c>
      <c r="B172" s="21" t="s">
        <v>1747</v>
      </c>
      <c r="C172" s="21" t="s">
        <v>2589</v>
      </c>
      <c r="D172" s="21" t="s">
        <v>2590</v>
      </c>
      <c r="E172" s="21" t="s">
        <v>331</v>
      </c>
      <c r="F172" s="22">
        <v>1909497</v>
      </c>
      <c r="G172" s="39" t="s">
        <v>2591</v>
      </c>
      <c r="H172" s="39">
        <v>1343230</v>
      </c>
      <c r="I172" s="34" t="s">
        <v>819</v>
      </c>
      <c r="J172" s="34">
        <v>307024</v>
      </c>
      <c r="K172" s="35" t="s">
        <v>199</v>
      </c>
      <c r="L172" s="35">
        <v>134323</v>
      </c>
      <c r="O172" s="36" t="s">
        <v>200</v>
      </c>
      <c r="P172" s="36">
        <v>124920</v>
      </c>
      <c r="Q172" s="37">
        <f>1-R172</f>
        <v>0.93457963013296175</v>
      </c>
      <c r="R172" s="37">
        <f>P172/F172</f>
        <v>6.542036986703828E-2</v>
      </c>
      <c r="S172" s="38">
        <f>F172/T172</f>
        <v>123.60803987571207</v>
      </c>
      <c r="T172" s="21" t="s">
        <v>2592</v>
      </c>
      <c r="U172" s="21" t="s">
        <v>2593</v>
      </c>
      <c r="V172" s="21" t="s">
        <v>2594</v>
      </c>
      <c r="W172" s="21" t="s">
        <v>2595</v>
      </c>
      <c r="X172" s="21" t="s">
        <v>391</v>
      </c>
      <c r="Y172" s="21" t="s">
        <v>2596</v>
      </c>
      <c r="Z172" s="21" t="s">
        <v>187</v>
      </c>
      <c r="AA172" s="21" t="s">
        <v>2597</v>
      </c>
      <c r="AB172" s="29">
        <v>42005</v>
      </c>
      <c r="AC172" s="29">
        <v>42369</v>
      </c>
      <c r="AD172" s="21" t="s">
        <v>2355</v>
      </c>
      <c r="AE172" s="21" t="s">
        <v>2598</v>
      </c>
      <c r="AF172" s="21" t="s">
        <v>2599</v>
      </c>
      <c r="AG172" s="21" t="s">
        <v>2600</v>
      </c>
      <c r="AH172" s="21" t="s">
        <v>187</v>
      </c>
      <c r="AI172" s="21" t="s">
        <v>1761</v>
      </c>
      <c r="AJ172" s="21" t="s">
        <v>1762</v>
      </c>
      <c r="AK172" s="21" t="s">
        <v>2601</v>
      </c>
      <c r="AL172" s="29">
        <v>41955.905555555553</v>
      </c>
      <c r="AM172" s="21" t="s">
        <v>120</v>
      </c>
      <c r="AN172" s="21" t="s">
        <v>164</v>
      </c>
      <c r="AO172" s="29">
        <v>41955.911111111112</v>
      </c>
      <c r="AP172" s="21" t="s">
        <v>1764</v>
      </c>
    </row>
    <row r="173" spans="1:42" s="33" customFormat="1" ht="65.099999999999994" hidden="1" customHeight="1" x14ac:dyDescent="0.25">
      <c r="A173" s="33" t="s">
        <v>420</v>
      </c>
      <c r="B173" s="33" t="s">
        <v>2167</v>
      </c>
      <c r="C173" s="33" t="s">
        <v>8</v>
      </c>
      <c r="D173" s="33" t="s">
        <v>2602</v>
      </c>
      <c r="E173" s="33" t="s">
        <v>170</v>
      </c>
      <c r="F173" s="33">
        <v>570942</v>
      </c>
      <c r="G173" s="33" t="s">
        <v>2603</v>
      </c>
      <c r="H173" s="33">
        <v>400000</v>
      </c>
      <c r="I173" s="33" t="s">
        <v>2604</v>
      </c>
      <c r="J173" s="33">
        <v>85000</v>
      </c>
      <c r="K173" s="33" t="s">
        <v>2605</v>
      </c>
      <c r="L173" s="33">
        <v>43650</v>
      </c>
      <c r="O173" s="33" t="s">
        <v>2174</v>
      </c>
      <c r="P173" s="33">
        <v>42292</v>
      </c>
      <c r="Q173" s="37">
        <f>1-R173</f>
        <v>0.92592592592592593</v>
      </c>
      <c r="R173" s="37">
        <f>P173/F173</f>
        <v>7.407407407407407E-2</v>
      </c>
      <c r="S173" s="44"/>
      <c r="T173" s="33" t="s">
        <v>157</v>
      </c>
      <c r="U173" s="33" t="s">
        <v>176</v>
      </c>
      <c r="V173" s="33" t="s">
        <v>176</v>
      </c>
      <c r="W173" s="33" t="s">
        <v>157</v>
      </c>
      <c r="X173" s="33" t="s">
        <v>157</v>
      </c>
      <c r="Y173" s="33" t="s">
        <v>2606</v>
      </c>
      <c r="Z173" s="33" t="s">
        <v>181</v>
      </c>
      <c r="AA173" s="33" t="s">
        <v>2607</v>
      </c>
      <c r="AB173" s="45">
        <v>42005</v>
      </c>
      <c r="AC173" s="45">
        <v>42369</v>
      </c>
      <c r="AD173" s="33" t="s">
        <v>2608</v>
      </c>
      <c r="AE173" s="33" t="s">
        <v>2609</v>
      </c>
      <c r="AF173" s="33" t="s">
        <v>2610</v>
      </c>
      <c r="AG173" s="33" t="s">
        <v>2611</v>
      </c>
      <c r="AH173" s="33" t="s">
        <v>116</v>
      </c>
      <c r="AI173" s="33" t="s">
        <v>2182</v>
      </c>
      <c r="AJ173" s="33" t="s">
        <v>2183</v>
      </c>
      <c r="AK173" s="33" t="s">
        <v>2184</v>
      </c>
      <c r="AL173" s="45">
        <v>41955.93472222222</v>
      </c>
      <c r="AM173" s="33" t="s">
        <v>120</v>
      </c>
      <c r="AN173" s="33" t="s">
        <v>164</v>
      </c>
      <c r="AO173" s="45">
        <v>41955.93472222222</v>
      </c>
      <c r="AP173" s="33" t="s">
        <v>2185</v>
      </c>
    </row>
    <row r="174" spans="1:42" ht="65.099999999999994" customHeight="1" x14ac:dyDescent="0.25">
      <c r="A174" s="22" t="s">
        <v>420</v>
      </c>
      <c r="B174" s="21" t="s">
        <v>780</v>
      </c>
      <c r="C174" s="21" t="s">
        <v>32</v>
      </c>
      <c r="D174" s="21" t="s">
        <v>2612</v>
      </c>
      <c r="E174" s="21" t="s">
        <v>29</v>
      </c>
      <c r="F174" s="22">
        <v>4500000</v>
      </c>
      <c r="G174" s="39" t="s">
        <v>2613</v>
      </c>
      <c r="H174" s="39">
        <v>3205000</v>
      </c>
      <c r="I174" s="34" t="s">
        <v>2614</v>
      </c>
      <c r="J174" s="34">
        <v>150000</v>
      </c>
      <c r="K174" s="35" t="s">
        <v>2615</v>
      </c>
      <c r="L174" s="35">
        <v>699054</v>
      </c>
      <c r="O174" s="36" t="s">
        <v>2616</v>
      </c>
      <c r="P174" s="36">
        <v>445946</v>
      </c>
      <c r="Q174" s="37">
        <f>1-R174</f>
        <v>0.90090088888888886</v>
      </c>
      <c r="R174" s="37">
        <f>P174/F174</f>
        <v>9.909911111111111E-2</v>
      </c>
      <c r="S174" s="38">
        <f>F174/T174</f>
        <v>2.5568181818181817</v>
      </c>
      <c r="T174" s="21" t="s">
        <v>2617</v>
      </c>
      <c r="U174" s="21" t="s">
        <v>176</v>
      </c>
      <c r="V174" s="21" t="s">
        <v>2618</v>
      </c>
      <c r="W174" s="21" t="s">
        <v>157</v>
      </c>
      <c r="X174" s="21" t="s">
        <v>157</v>
      </c>
      <c r="Y174" s="21" t="s">
        <v>2619</v>
      </c>
      <c r="Z174" s="21" t="s">
        <v>110</v>
      </c>
      <c r="AA174" s="21" t="s">
        <v>2620</v>
      </c>
      <c r="AB174" s="29">
        <v>42005</v>
      </c>
      <c r="AC174" s="29">
        <v>42369</v>
      </c>
      <c r="AD174" s="21" t="s">
        <v>157</v>
      </c>
      <c r="AE174" s="21" t="s">
        <v>2621</v>
      </c>
      <c r="AF174" s="21" t="s">
        <v>2622</v>
      </c>
      <c r="AG174" s="21" t="s">
        <v>2623</v>
      </c>
      <c r="AH174" s="21" t="s">
        <v>116</v>
      </c>
      <c r="AI174" s="21" t="s">
        <v>879</v>
      </c>
      <c r="AJ174" s="21" t="s">
        <v>880</v>
      </c>
      <c r="AK174" s="21" t="s">
        <v>2201</v>
      </c>
      <c r="AL174" s="29">
        <v>41955.944444444445</v>
      </c>
      <c r="AM174" s="21" t="s">
        <v>120</v>
      </c>
      <c r="AN174" s="21" t="s">
        <v>265</v>
      </c>
      <c r="AO174" s="29">
        <v>41955.945833333331</v>
      </c>
      <c r="AP174" s="21" t="s">
        <v>950</v>
      </c>
    </row>
    <row r="175" spans="1:42" ht="65.099999999999994" hidden="1" customHeight="1" x14ac:dyDescent="0.25">
      <c r="A175" s="22" t="s">
        <v>420</v>
      </c>
      <c r="B175" s="21" t="s">
        <v>2167</v>
      </c>
      <c r="C175" s="21" t="s">
        <v>2624</v>
      </c>
      <c r="D175" s="21" t="s">
        <v>2625</v>
      </c>
      <c r="E175" s="21" t="s">
        <v>331</v>
      </c>
      <c r="F175" s="22">
        <v>2118633</v>
      </c>
      <c r="G175" s="39" t="s">
        <v>2626</v>
      </c>
      <c r="H175" s="39">
        <v>1188620</v>
      </c>
      <c r="I175" s="34" t="s">
        <v>2627</v>
      </c>
      <c r="J175" s="34">
        <v>160550</v>
      </c>
      <c r="K175" s="35" t="s">
        <v>2628</v>
      </c>
      <c r="L175" s="35">
        <v>299315</v>
      </c>
      <c r="M175" s="40" t="s">
        <v>2173</v>
      </c>
      <c r="N175" s="40">
        <v>313212</v>
      </c>
      <c r="O175" s="36" t="s">
        <v>2174</v>
      </c>
      <c r="P175" s="36">
        <v>156936</v>
      </c>
      <c r="Q175" s="37">
        <f>1-R175</f>
        <v>0.92592582103648913</v>
      </c>
      <c r="R175" s="37">
        <f>P175/F175</f>
        <v>7.40741789635109E-2</v>
      </c>
      <c r="S175" s="38">
        <f>F175/T175</f>
        <v>55.075205365498597</v>
      </c>
      <c r="T175" s="21" t="s">
        <v>2629</v>
      </c>
      <c r="U175" s="21" t="s">
        <v>2630</v>
      </c>
      <c r="V175" s="21" t="s">
        <v>2631</v>
      </c>
      <c r="W175" s="21" t="s">
        <v>2632</v>
      </c>
      <c r="X175" s="21" t="s">
        <v>341</v>
      </c>
      <c r="Y175" s="21" t="s">
        <v>2633</v>
      </c>
      <c r="Z175" s="21" t="s">
        <v>134</v>
      </c>
      <c r="AA175" s="21" t="s">
        <v>2634</v>
      </c>
      <c r="AB175" s="29">
        <v>42005</v>
      </c>
      <c r="AC175" s="29">
        <v>42369</v>
      </c>
      <c r="AD175" s="21" t="s">
        <v>2635</v>
      </c>
      <c r="AE175" s="21" t="s">
        <v>2636</v>
      </c>
      <c r="AF175" s="21" t="s">
        <v>2637</v>
      </c>
      <c r="AG175" s="21" t="s">
        <v>2638</v>
      </c>
      <c r="AH175" s="21" t="s">
        <v>116</v>
      </c>
      <c r="AI175" s="21" t="s">
        <v>2182</v>
      </c>
      <c r="AJ175" s="21" t="s">
        <v>2183</v>
      </c>
      <c r="AK175" s="21" t="s">
        <v>2639</v>
      </c>
      <c r="AL175" s="29">
        <v>41955.963194444441</v>
      </c>
      <c r="AM175" s="21" t="s">
        <v>120</v>
      </c>
      <c r="AN175" s="21" t="s">
        <v>164</v>
      </c>
      <c r="AO175" s="29">
        <v>41955.972916666666</v>
      </c>
      <c r="AP175" s="21" t="s">
        <v>2185</v>
      </c>
    </row>
    <row r="176" spans="1:42" ht="65.099999999999994" hidden="1" customHeight="1" x14ac:dyDescent="0.25">
      <c r="A176" s="22" t="s">
        <v>420</v>
      </c>
      <c r="B176" s="21" t="s">
        <v>2167</v>
      </c>
      <c r="C176" s="21" t="s">
        <v>2640</v>
      </c>
      <c r="D176" s="21" t="s">
        <v>2641</v>
      </c>
      <c r="E176" s="21" t="s">
        <v>331</v>
      </c>
      <c r="F176" s="22">
        <v>1777431</v>
      </c>
      <c r="G176" s="39" t="s">
        <v>2642</v>
      </c>
      <c r="H176" s="39">
        <v>905300</v>
      </c>
      <c r="I176" s="34" t="s">
        <v>2643</v>
      </c>
      <c r="J176" s="34">
        <v>176000</v>
      </c>
      <c r="K176" s="35" t="s">
        <v>2644</v>
      </c>
      <c r="L176" s="35">
        <v>440000</v>
      </c>
      <c r="M176" s="40" t="s">
        <v>2173</v>
      </c>
      <c r="N176" s="40">
        <v>124470</v>
      </c>
      <c r="O176" s="36" t="s">
        <v>2645</v>
      </c>
      <c r="P176" s="36">
        <v>131661</v>
      </c>
      <c r="Q176" s="37">
        <f>1-R176</f>
        <v>0.92592623848689481</v>
      </c>
      <c r="R176" s="37">
        <f>P176/F176</f>
        <v>7.4073761513105144E-2</v>
      </c>
      <c r="S176" s="38">
        <f>F176/T176</f>
        <v>515.19739130434778</v>
      </c>
      <c r="T176" s="21" t="s">
        <v>884</v>
      </c>
      <c r="U176" s="21" t="s">
        <v>2646</v>
      </c>
      <c r="V176" s="21" t="s">
        <v>2647</v>
      </c>
      <c r="W176" s="21" t="s">
        <v>2648</v>
      </c>
      <c r="X176" s="21" t="s">
        <v>341</v>
      </c>
      <c r="Y176" s="21" t="s">
        <v>2649</v>
      </c>
      <c r="Z176" s="21" t="s">
        <v>134</v>
      </c>
      <c r="AA176" s="21" t="s">
        <v>2650</v>
      </c>
      <c r="AB176" s="29">
        <v>42005</v>
      </c>
      <c r="AC176" s="29">
        <v>42369</v>
      </c>
      <c r="AD176" s="21" t="s">
        <v>2651</v>
      </c>
      <c r="AE176" s="21" t="s">
        <v>2652</v>
      </c>
      <c r="AF176" s="21" t="s">
        <v>2653</v>
      </c>
      <c r="AG176" s="21" t="s">
        <v>2654</v>
      </c>
      <c r="AH176" s="21" t="s">
        <v>116</v>
      </c>
      <c r="AI176" s="21" t="s">
        <v>2182</v>
      </c>
      <c r="AJ176" s="21" t="s">
        <v>2183</v>
      </c>
      <c r="AK176" s="21" t="s">
        <v>2184</v>
      </c>
      <c r="AL176" s="29">
        <v>41955.978472222218</v>
      </c>
      <c r="AM176" s="21" t="s">
        <v>120</v>
      </c>
      <c r="AN176" s="21" t="s">
        <v>164</v>
      </c>
      <c r="AO176" s="29">
        <v>41955.985416666663</v>
      </c>
      <c r="AP176" s="21" t="s">
        <v>2185</v>
      </c>
    </row>
    <row r="177" spans="1:42" ht="65.099999999999994" hidden="1" customHeight="1" x14ac:dyDescent="0.25">
      <c r="A177" s="22" t="s">
        <v>192</v>
      </c>
      <c r="B177" s="21" t="s">
        <v>2655</v>
      </c>
      <c r="C177" s="21" t="s">
        <v>2656</v>
      </c>
      <c r="D177" s="21" t="s">
        <v>2657</v>
      </c>
      <c r="E177" s="21" t="s">
        <v>29</v>
      </c>
      <c r="F177" s="22">
        <v>497600</v>
      </c>
      <c r="G177" s="23" t="s">
        <v>2658</v>
      </c>
      <c r="H177" s="23">
        <v>46270</v>
      </c>
      <c r="I177" s="24" t="s">
        <v>2659</v>
      </c>
      <c r="J177" s="24">
        <v>391400</v>
      </c>
      <c r="K177" s="25" t="s">
        <v>2660</v>
      </c>
      <c r="L177" s="25">
        <v>26070</v>
      </c>
      <c r="M177" s="26" t="s">
        <v>2661</v>
      </c>
      <c r="N177" s="26">
        <v>9860</v>
      </c>
      <c r="O177" s="27" t="s">
        <v>2662</v>
      </c>
      <c r="P177" s="27">
        <v>24000</v>
      </c>
      <c r="Q177" s="28"/>
      <c r="R177" s="28"/>
      <c r="S177" s="28"/>
      <c r="T177" s="21" t="s">
        <v>2663</v>
      </c>
      <c r="U177" s="21" t="s">
        <v>389</v>
      </c>
      <c r="V177" s="21" t="s">
        <v>221</v>
      </c>
      <c r="W177" s="21" t="s">
        <v>157</v>
      </c>
      <c r="X177" s="21" t="s">
        <v>157</v>
      </c>
      <c r="Y177" s="21" t="s">
        <v>2664</v>
      </c>
      <c r="Z177" s="21" t="s">
        <v>110</v>
      </c>
      <c r="AA177" s="21" t="s">
        <v>2665</v>
      </c>
      <c r="AB177" s="29">
        <v>42005</v>
      </c>
      <c r="AC177" s="29">
        <v>42369</v>
      </c>
      <c r="AD177" s="21" t="s">
        <v>2666</v>
      </c>
      <c r="AE177" s="21" t="s">
        <v>2667</v>
      </c>
      <c r="AF177" s="21" t="s">
        <v>2668</v>
      </c>
      <c r="AG177" s="21" t="s">
        <v>2669</v>
      </c>
      <c r="AH177" s="21" t="s">
        <v>116</v>
      </c>
      <c r="AI177" s="21" t="s">
        <v>2670</v>
      </c>
      <c r="AJ177" s="21" t="s">
        <v>2671</v>
      </c>
      <c r="AK177" s="21" t="s">
        <v>2672</v>
      </c>
      <c r="AL177" s="29">
        <v>41955.98333333333</v>
      </c>
      <c r="AM177" s="21" t="s">
        <v>120</v>
      </c>
      <c r="AN177" s="21" t="s">
        <v>164</v>
      </c>
      <c r="AO177" s="29">
        <v>41956.365277777775</v>
      </c>
      <c r="AP177" s="21" t="s">
        <v>2673</v>
      </c>
    </row>
    <row r="178" spans="1:42" ht="65.099999999999994" customHeight="1" x14ac:dyDescent="0.25">
      <c r="A178" s="22" t="s">
        <v>420</v>
      </c>
      <c r="B178" s="21" t="s">
        <v>2167</v>
      </c>
      <c r="C178" s="21" t="s">
        <v>2674</v>
      </c>
      <c r="D178" s="21" t="s">
        <v>2675</v>
      </c>
      <c r="E178" s="21" t="s">
        <v>29</v>
      </c>
      <c r="F178" s="22">
        <v>4523202</v>
      </c>
      <c r="G178" s="39" t="s">
        <v>2676</v>
      </c>
      <c r="H178" s="39">
        <v>1220800</v>
      </c>
      <c r="I178" s="34" t="s">
        <v>2677</v>
      </c>
      <c r="J178" s="34">
        <v>2464000</v>
      </c>
      <c r="K178" s="35" t="s">
        <v>2678</v>
      </c>
      <c r="L178" s="35">
        <v>128800</v>
      </c>
      <c r="M178" s="40" t="s">
        <v>2679</v>
      </c>
      <c r="N178" s="40">
        <v>374550</v>
      </c>
      <c r="O178" s="36" t="s">
        <v>2680</v>
      </c>
      <c r="P178" s="36">
        <v>335052</v>
      </c>
      <c r="Q178" s="37">
        <f>1-R178</f>
        <v>0.92592592592592593</v>
      </c>
      <c r="R178" s="37">
        <f>P178/F178</f>
        <v>7.407407407407407E-2</v>
      </c>
      <c r="S178" s="38">
        <f>F178/T178</f>
        <v>67.510477611940303</v>
      </c>
      <c r="T178" s="21" t="s">
        <v>2681</v>
      </c>
      <c r="U178" s="21" t="s">
        <v>2682</v>
      </c>
      <c r="V178" s="21" t="s">
        <v>2683</v>
      </c>
      <c r="W178" s="21" t="s">
        <v>2684</v>
      </c>
      <c r="X178" s="21" t="s">
        <v>157</v>
      </c>
      <c r="Y178" s="21" t="s">
        <v>2685</v>
      </c>
      <c r="Z178" s="21" t="s">
        <v>110</v>
      </c>
      <c r="AA178" s="21" t="s">
        <v>2686</v>
      </c>
      <c r="AB178" s="29">
        <v>42005</v>
      </c>
      <c r="AC178" s="29">
        <v>42369</v>
      </c>
      <c r="AD178" s="21" t="s">
        <v>2687</v>
      </c>
      <c r="AE178" s="21" t="s">
        <v>2688</v>
      </c>
      <c r="AF178" s="21" t="s">
        <v>2689</v>
      </c>
      <c r="AG178" s="21" t="s">
        <v>2690</v>
      </c>
      <c r="AH178" s="21" t="s">
        <v>116</v>
      </c>
      <c r="AI178" s="21" t="s">
        <v>2182</v>
      </c>
      <c r="AJ178" s="21" t="s">
        <v>2183</v>
      </c>
      <c r="AK178" s="21" t="s">
        <v>2184</v>
      </c>
      <c r="AL178" s="29">
        <v>41955.990277777775</v>
      </c>
      <c r="AM178" s="21" t="s">
        <v>120</v>
      </c>
      <c r="AN178" s="21" t="s">
        <v>164</v>
      </c>
      <c r="AO178" s="29">
        <v>41955.999305555553</v>
      </c>
      <c r="AP178" s="21" t="s">
        <v>2185</v>
      </c>
    </row>
    <row r="179" spans="1:42" s="33" customFormat="1" ht="65.099999999999994" customHeight="1" x14ac:dyDescent="0.25">
      <c r="A179" s="33" t="s">
        <v>420</v>
      </c>
      <c r="B179" s="33" t="s">
        <v>2167</v>
      </c>
      <c r="C179" s="33" t="s">
        <v>2691</v>
      </c>
      <c r="D179" s="33" t="s">
        <v>2692</v>
      </c>
      <c r="E179" s="33" t="s">
        <v>29</v>
      </c>
      <c r="F179" s="33">
        <v>2339334</v>
      </c>
      <c r="G179" s="33" t="s">
        <v>2693</v>
      </c>
      <c r="H179" s="33">
        <v>386276</v>
      </c>
      <c r="I179" s="33" t="s">
        <v>2694</v>
      </c>
      <c r="J179" s="33">
        <v>845955</v>
      </c>
      <c r="K179" s="33" t="s">
        <v>2695</v>
      </c>
      <c r="L179" s="33">
        <v>770000</v>
      </c>
      <c r="M179" s="33" t="s">
        <v>2173</v>
      </c>
      <c r="N179" s="33">
        <v>163819</v>
      </c>
      <c r="O179" s="33" t="s">
        <v>2174</v>
      </c>
      <c r="P179" s="33">
        <v>173284</v>
      </c>
      <c r="Q179" s="37">
        <f>1-R179</f>
        <v>0.92592592592592593</v>
      </c>
      <c r="R179" s="37">
        <f>P179/F179</f>
        <v>7.407407407407407E-2</v>
      </c>
      <c r="S179" s="44"/>
      <c r="T179" s="33" t="s">
        <v>157</v>
      </c>
      <c r="U179" s="33" t="s">
        <v>176</v>
      </c>
      <c r="V179" s="33" t="s">
        <v>176</v>
      </c>
      <c r="W179" s="33" t="s">
        <v>157</v>
      </c>
      <c r="X179" s="33" t="s">
        <v>157</v>
      </c>
      <c r="Y179" s="33" t="s">
        <v>2696</v>
      </c>
      <c r="Z179" s="33" t="s">
        <v>187</v>
      </c>
      <c r="AA179" s="33" t="s">
        <v>2697</v>
      </c>
      <c r="AB179" s="45">
        <v>42005</v>
      </c>
      <c r="AC179" s="45">
        <v>42369</v>
      </c>
      <c r="AD179" s="33" t="s">
        <v>2698</v>
      </c>
      <c r="AE179" s="33" t="s">
        <v>2699</v>
      </c>
      <c r="AF179" s="33" t="s">
        <v>2700</v>
      </c>
      <c r="AG179" s="33" t="s">
        <v>2701</v>
      </c>
      <c r="AH179" s="33" t="s">
        <v>116</v>
      </c>
      <c r="AI179" s="33" t="s">
        <v>2182</v>
      </c>
      <c r="AJ179" s="33" t="s">
        <v>2183</v>
      </c>
      <c r="AK179" s="33" t="s">
        <v>2184</v>
      </c>
      <c r="AL179" s="45">
        <v>41956.029166666667</v>
      </c>
      <c r="AM179" s="33" t="s">
        <v>120</v>
      </c>
      <c r="AN179" s="33" t="s">
        <v>164</v>
      </c>
      <c r="AO179" s="45">
        <v>41956.030555555553</v>
      </c>
      <c r="AP179" s="33" t="s">
        <v>2185</v>
      </c>
    </row>
    <row r="180" spans="1:42" ht="65.099999999999994" customHeight="1" x14ac:dyDescent="0.25">
      <c r="A180" s="22" t="s">
        <v>420</v>
      </c>
      <c r="B180" s="21" t="s">
        <v>2167</v>
      </c>
      <c r="C180" s="21" t="s">
        <v>2702</v>
      </c>
      <c r="D180" s="21" t="s">
        <v>2703</v>
      </c>
      <c r="E180" s="21" t="s">
        <v>29</v>
      </c>
      <c r="F180" s="22">
        <v>8996400</v>
      </c>
      <c r="G180" s="39" t="s">
        <v>2704</v>
      </c>
      <c r="H180" s="39">
        <v>2200000</v>
      </c>
      <c r="I180" s="34" t="s">
        <v>2705</v>
      </c>
      <c r="J180" s="34">
        <v>3300000</v>
      </c>
      <c r="K180" s="35" t="s">
        <v>2706</v>
      </c>
      <c r="L180" s="35">
        <v>2200000</v>
      </c>
      <c r="M180" s="40" t="s">
        <v>2173</v>
      </c>
      <c r="N180" s="40">
        <v>630000</v>
      </c>
      <c r="O180" s="36" t="s">
        <v>2174</v>
      </c>
      <c r="P180" s="36">
        <v>666400</v>
      </c>
      <c r="Q180" s="37">
        <f>1-R180</f>
        <v>0.92592592592592593</v>
      </c>
      <c r="R180" s="37">
        <f>P180/F180</f>
        <v>7.407407407407407E-2</v>
      </c>
      <c r="S180" s="38">
        <f>F180/T180</f>
        <v>44.981999999999999</v>
      </c>
      <c r="T180" s="21" t="s">
        <v>496</v>
      </c>
      <c r="U180" s="21" t="s">
        <v>259</v>
      </c>
      <c r="V180" s="21" t="s">
        <v>270</v>
      </c>
      <c r="W180" s="21" t="s">
        <v>270</v>
      </c>
      <c r="X180" s="21" t="s">
        <v>341</v>
      </c>
      <c r="Y180" s="21" t="s">
        <v>2707</v>
      </c>
      <c r="Z180" s="21" t="s">
        <v>110</v>
      </c>
      <c r="AA180" s="21" t="s">
        <v>2708</v>
      </c>
      <c r="AB180" s="29">
        <v>42005</v>
      </c>
      <c r="AC180" s="29">
        <v>42369</v>
      </c>
      <c r="AD180" s="21" t="s">
        <v>2709</v>
      </c>
      <c r="AE180" s="21" t="s">
        <v>2710</v>
      </c>
      <c r="AF180" s="21" t="s">
        <v>2711</v>
      </c>
      <c r="AG180" s="21" t="s">
        <v>2712</v>
      </c>
      <c r="AH180" s="21" t="s">
        <v>116</v>
      </c>
      <c r="AI180" s="21" t="s">
        <v>2182</v>
      </c>
      <c r="AJ180" s="21" t="s">
        <v>2183</v>
      </c>
      <c r="AK180" s="21" t="s">
        <v>2184</v>
      </c>
      <c r="AL180" s="29">
        <v>41956.04583333333</v>
      </c>
      <c r="AM180" s="21" t="s">
        <v>120</v>
      </c>
      <c r="AN180" s="21" t="s">
        <v>164</v>
      </c>
      <c r="AO180" s="29">
        <v>41956.04583333333</v>
      </c>
      <c r="AP180" s="21" t="s">
        <v>2185</v>
      </c>
    </row>
    <row r="181" spans="1:42" ht="65.099999999999994" hidden="1" customHeight="1" x14ac:dyDescent="0.25">
      <c r="A181" s="22" t="s">
        <v>166</v>
      </c>
      <c r="B181" s="21" t="s">
        <v>2713</v>
      </c>
      <c r="C181" s="21" t="s">
        <v>2714</v>
      </c>
      <c r="D181" s="21" t="s">
        <v>2715</v>
      </c>
      <c r="E181" s="21" t="s">
        <v>29</v>
      </c>
      <c r="F181" s="22">
        <v>266622</v>
      </c>
      <c r="G181" s="23" t="s">
        <v>2716</v>
      </c>
      <c r="H181" s="23">
        <v>59700</v>
      </c>
      <c r="I181" s="24" t="s">
        <v>2717</v>
      </c>
      <c r="J181" s="24">
        <v>80700</v>
      </c>
      <c r="K181" s="25" t="s">
        <v>2718</v>
      </c>
      <c r="L181" s="25">
        <v>25000</v>
      </c>
      <c r="M181" s="26" t="s">
        <v>2719</v>
      </c>
      <c r="N181" s="26">
        <v>74800</v>
      </c>
      <c r="O181" s="27" t="s">
        <v>2720</v>
      </c>
      <c r="P181" s="27">
        <v>26422</v>
      </c>
      <c r="Q181" s="28"/>
      <c r="R181" s="28"/>
      <c r="S181" s="28"/>
      <c r="T181" s="21" t="s">
        <v>2721</v>
      </c>
      <c r="U181" s="21" t="s">
        <v>176</v>
      </c>
      <c r="V181" s="21" t="s">
        <v>600</v>
      </c>
      <c r="W181" s="21" t="s">
        <v>1337</v>
      </c>
      <c r="X181" s="21" t="s">
        <v>2722</v>
      </c>
      <c r="Y181" s="21" t="s">
        <v>2723</v>
      </c>
      <c r="Z181" s="21" t="s">
        <v>110</v>
      </c>
      <c r="AA181" s="21" t="s">
        <v>2724</v>
      </c>
      <c r="AB181" s="29">
        <v>42005</v>
      </c>
      <c r="AC181" s="29">
        <v>42369</v>
      </c>
      <c r="AD181" s="21" t="s">
        <v>2725</v>
      </c>
      <c r="AE181" s="21" t="s">
        <v>2726</v>
      </c>
      <c r="AF181" s="21" t="s">
        <v>2727</v>
      </c>
      <c r="AG181" s="21" t="s">
        <v>2728</v>
      </c>
      <c r="AH181" s="21" t="s">
        <v>116</v>
      </c>
      <c r="AI181" s="21" t="s">
        <v>2729</v>
      </c>
      <c r="AJ181" s="21" t="s">
        <v>2730</v>
      </c>
      <c r="AK181" s="21" t="s">
        <v>2731</v>
      </c>
      <c r="AL181" s="29">
        <v>41956.368055555555</v>
      </c>
      <c r="AM181" s="21" t="s">
        <v>120</v>
      </c>
      <c r="AN181" s="21" t="s">
        <v>121</v>
      </c>
      <c r="AO181" s="29">
        <v>41956.370138888888</v>
      </c>
      <c r="AP181" s="21" t="s">
        <v>2730</v>
      </c>
    </row>
    <row r="182" spans="1:42" ht="65.099999999999994" customHeight="1" x14ac:dyDescent="0.25">
      <c r="H182" s="39"/>
      <c r="AB182" s="29"/>
      <c r="AC182" s="29"/>
      <c r="AL182" s="29"/>
      <c r="AO182" s="29"/>
    </row>
    <row r="183" spans="1:42" ht="65.099999999999994" customHeight="1" x14ac:dyDescent="0.25">
      <c r="H183" s="39"/>
    </row>
    <row r="184" spans="1:42" ht="65.099999999999994" customHeight="1" x14ac:dyDescent="0.25">
      <c r="H184" s="39"/>
    </row>
    <row r="185" spans="1:42" ht="65.099999999999994" customHeight="1" x14ac:dyDescent="0.25">
      <c r="H185" s="39"/>
    </row>
    <row r="186" spans="1:42" ht="65.099999999999994" customHeight="1" x14ac:dyDescent="0.25">
      <c r="H186" s="39"/>
    </row>
    <row r="187" spans="1:42" ht="65.099999999999994" customHeight="1" x14ac:dyDescent="0.25">
      <c r="H187" s="39"/>
    </row>
    <row r="188" spans="1:42" ht="65.099999999999994" customHeight="1" x14ac:dyDescent="0.25">
      <c r="H188" s="39"/>
    </row>
    <row r="189" spans="1:42" ht="65.099999999999994" customHeight="1" x14ac:dyDescent="0.25">
      <c r="H189" s="39"/>
    </row>
    <row r="190" spans="1:42" ht="65.099999999999994" customHeight="1" x14ac:dyDescent="0.25">
      <c r="H190" s="39"/>
    </row>
    <row r="191" spans="1:42" ht="65.099999999999994" customHeight="1" x14ac:dyDescent="0.25">
      <c r="H191" s="39"/>
    </row>
    <row r="192" spans="1:42" ht="65.099999999999994" customHeight="1" x14ac:dyDescent="0.25">
      <c r="H192" s="39"/>
    </row>
    <row r="193" spans="8:8" ht="65.099999999999994" customHeight="1" x14ac:dyDescent="0.25">
      <c r="H193" s="39"/>
    </row>
    <row r="194" spans="8:8" ht="65.099999999999994" customHeight="1" x14ac:dyDescent="0.25">
      <c r="H194" s="39"/>
    </row>
    <row r="195" spans="8:8" ht="65.099999999999994" customHeight="1" x14ac:dyDescent="0.25">
      <c r="H195" s="39"/>
    </row>
    <row r="196" spans="8:8" ht="65.099999999999994" customHeight="1" x14ac:dyDescent="0.25">
      <c r="H196" s="39"/>
    </row>
    <row r="197" spans="8:8" ht="65.099999999999994" customHeight="1" x14ac:dyDescent="0.25">
      <c r="H197" s="39"/>
    </row>
    <row r="198" spans="8:8" ht="65.099999999999994" customHeight="1" x14ac:dyDescent="0.25">
      <c r="H198" s="39"/>
    </row>
    <row r="199" spans="8:8" ht="65.099999999999994" customHeight="1" x14ac:dyDescent="0.25">
      <c r="H199" s="39"/>
    </row>
    <row r="200" spans="8:8" ht="65.099999999999994" customHeight="1" x14ac:dyDescent="0.25">
      <c r="H200" s="39"/>
    </row>
    <row r="201" spans="8:8" ht="65.099999999999994" customHeight="1" x14ac:dyDescent="0.25">
      <c r="H201" s="39"/>
    </row>
    <row r="202" spans="8:8" ht="65.099999999999994" customHeight="1" x14ac:dyDescent="0.25">
      <c r="H202" s="39"/>
    </row>
    <row r="203" spans="8:8" ht="65.099999999999994" customHeight="1" x14ac:dyDescent="0.25">
      <c r="H203" s="39"/>
    </row>
    <row r="204" spans="8:8" ht="65.099999999999994" customHeight="1" x14ac:dyDescent="0.25">
      <c r="H204" s="39"/>
    </row>
    <row r="205" spans="8:8" ht="65.099999999999994" customHeight="1" x14ac:dyDescent="0.25">
      <c r="H205" s="39"/>
    </row>
    <row r="206" spans="8:8" ht="65.099999999999994" customHeight="1" x14ac:dyDescent="0.25">
      <c r="H206" s="39"/>
    </row>
    <row r="207" spans="8:8" ht="65.099999999999994" customHeight="1" x14ac:dyDescent="0.25">
      <c r="H207" s="39"/>
    </row>
    <row r="208" spans="8:8" ht="65.099999999999994" customHeight="1" x14ac:dyDescent="0.25">
      <c r="H208" s="39"/>
    </row>
    <row r="209" spans="8:8" ht="65.099999999999994" customHeight="1" x14ac:dyDescent="0.25">
      <c r="H209" s="39"/>
    </row>
    <row r="210" spans="8:8" ht="65.099999999999994" customHeight="1" x14ac:dyDescent="0.25">
      <c r="H210" s="39"/>
    </row>
    <row r="211" spans="8:8" ht="65.099999999999994" customHeight="1" x14ac:dyDescent="0.25">
      <c r="H211" s="39"/>
    </row>
    <row r="212" spans="8:8" ht="65.099999999999994" customHeight="1" x14ac:dyDescent="0.25">
      <c r="H212" s="39"/>
    </row>
    <row r="213" spans="8:8" ht="65.099999999999994" customHeight="1" x14ac:dyDescent="0.25">
      <c r="H213" s="39"/>
    </row>
    <row r="214" spans="8:8" ht="65.099999999999994" customHeight="1" x14ac:dyDescent="0.25">
      <c r="H214" s="39"/>
    </row>
    <row r="215" spans="8:8" ht="65.099999999999994" customHeight="1" x14ac:dyDescent="0.25">
      <c r="H215" s="39"/>
    </row>
    <row r="216" spans="8:8" ht="65.099999999999994" customHeight="1" x14ac:dyDescent="0.25">
      <c r="H216" s="39"/>
    </row>
    <row r="217" spans="8:8" ht="65.099999999999994" customHeight="1" x14ac:dyDescent="0.25">
      <c r="H217" s="39"/>
    </row>
    <row r="218" spans="8:8" ht="65.099999999999994" customHeight="1" x14ac:dyDescent="0.25">
      <c r="H218" s="39"/>
    </row>
    <row r="219" spans="8:8" ht="65.099999999999994" customHeight="1" x14ac:dyDescent="0.25">
      <c r="H219" s="39"/>
    </row>
    <row r="220" spans="8:8" ht="65.099999999999994" customHeight="1" x14ac:dyDescent="0.25">
      <c r="H220" s="39"/>
    </row>
    <row r="221" spans="8:8" ht="65.099999999999994" customHeight="1" x14ac:dyDescent="0.25">
      <c r="H221" s="39"/>
    </row>
    <row r="222" spans="8:8" ht="65.099999999999994" customHeight="1" x14ac:dyDescent="0.25">
      <c r="H222" s="39"/>
    </row>
    <row r="223" spans="8:8" ht="65.099999999999994" customHeight="1" x14ac:dyDescent="0.25">
      <c r="H223" s="39"/>
    </row>
    <row r="224" spans="8:8" ht="65.099999999999994" customHeight="1" x14ac:dyDescent="0.25">
      <c r="H224" s="39"/>
    </row>
    <row r="225" spans="8:8" ht="65.099999999999994" customHeight="1" x14ac:dyDescent="0.25">
      <c r="H225" s="39"/>
    </row>
    <row r="226" spans="8:8" ht="65.099999999999994" customHeight="1" x14ac:dyDescent="0.25">
      <c r="H226" s="39"/>
    </row>
    <row r="227" spans="8:8" ht="65.099999999999994" customHeight="1" x14ac:dyDescent="0.25">
      <c r="H227" s="39"/>
    </row>
    <row r="228" spans="8:8" ht="65.099999999999994" customHeight="1" x14ac:dyDescent="0.25">
      <c r="H228" s="39"/>
    </row>
    <row r="229" spans="8:8" ht="65.099999999999994" customHeight="1" x14ac:dyDescent="0.25">
      <c r="H229" s="39"/>
    </row>
    <row r="230" spans="8:8" ht="65.099999999999994" customHeight="1" x14ac:dyDescent="0.25">
      <c r="H230" s="39"/>
    </row>
    <row r="231" spans="8:8" ht="65.099999999999994" customHeight="1" x14ac:dyDescent="0.25">
      <c r="H231" s="39"/>
    </row>
    <row r="232" spans="8:8" ht="65.099999999999994" customHeight="1" x14ac:dyDescent="0.25">
      <c r="H232" s="39"/>
    </row>
    <row r="233" spans="8:8" ht="65.099999999999994" customHeight="1" x14ac:dyDescent="0.25">
      <c r="H233" s="39"/>
    </row>
    <row r="234" spans="8:8" ht="65.099999999999994" customHeight="1" x14ac:dyDescent="0.25">
      <c r="H234" s="39"/>
    </row>
    <row r="235" spans="8:8" ht="65.099999999999994" customHeight="1" x14ac:dyDescent="0.25">
      <c r="H235" s="39"/>
    </row>
    <row r="236" spans="8:8" ht="65.099999999999994" customHeight="1" x14ac:dyDescent="0.25">
      <c r="H236" s="39"/>
    </row>
    <row r="237" spans="8:8" ht="65.099999999999994" customHeight="1" x14ac:dyDescent="0.25">
      <c r="H237" s="39"/>
    </row>
    <row r="238" spans="8:8" ht="65.099999999999994" customHeight="1" x14ac:dyDescent="0.25">
      <c r="H238" s="39"/>
    </row>
    <row r="239" spans="8:8" ht="65.099999999999994" customHeight="1" x14ac:dyDescent="0.25">
      <c r="H239" s="39"/>
    </row>
    <row r="240" spans="8:8" ht="65.099999999999994" customHeight="1" x14ac:dyDescent="0.25">
      <c r="H240" s="39"/>
    </row>
    <row r="241" spans="8:8" ht="65.099999999999994" customHeight="1" x14ac:dyDescent="0.25">
      <c r="H241" s="39"/>
    </row>
    <row r="242" spans="8:8" ht="65.099999999999994" customHeight="1" x14ac:dyDescent="0.25">
      <c r="H242" s="39"/>
    </row>
    <row r="243" spans="8:8" ht="65.099999999999994" customHeight="1" x14ac:dyDescent="0.25">
      <c r="H243" s="39"/>
    </row>
    <row r="244" spans="8:8" ht="65.099999999999994" customHeight="1" x14ac:dyDescent="0.25">
      <c r="H244" s="39"/>
    </row>
    <row r="245" spans="8:8" ht="65.099999999999994" customHeight="1" x14ac:dyDescent="0.25">
      <c r="H245" s="39"/>
    </row>
    <row r="246" spans="8:8" ht="65.099999999999994" customHeight="1" x14ac:dyDescent="0.25">
      <c r="H246" s="39"/>
    </row>
    <row r="247" spans="8:8" ht="65.099999999999994" customHeight="1" x14ac:dyDescent="0.25">
      <c r="H247" s="39"/>
    </row>
    <row r="248" spans="8:8" ht="65.099999999999994" customHeight="1" x14ac:dyDescent="0.25">
      <c r="H248" s="39"/>
    </row>
    <row r="249" spans="8:8" ht="65.099999999999994" customHeight="1" x14ac:dyDescent="0.25">
      <c r="H249" s="39"/>
    </row>
    <row r="250" spans="8:8" ht="65.099999999999994" customHeight="1" x14ac:dyDescent="0.25">
      <c r="H250" s="39"/>
    </row>
    <row r="251" spans="8:8" ht="65.099999999999994" customHeight="1" x14ac:dyDescent="0.25">
      <c r="H251" s="39"/>
    </row>
    <row r="252" spans="8:8" ht="65.099999999999994" customHeight="1" x14ac:dyDescent="0.25">
      <c r="H252" s="39"/>
    </row>
    <row r="253" spans="8:8" ht="65.099999999999994" customHeight="1" x14ac:dyDescent="0.25">
      <c r="H253" s="39"/>
    </row>
    <row r="254" spans="8:8" ht="65.099999999999994" customHeight="1" x14ac:dyDescent="0.25">
      <c r="H254" s="39"/>
    </row>
    <row r="255" spans="8:8" ht="65.099999999999994" customHeight="1" x14ac:dyDescent="0.25">
      <c r="H255" s="39"/>
    </row>
    <row r="256" spans="8:8" ht="65.099999999999994" customHeight="1" x14ac:dyDescent="0.25">
      <c r="H256" s="39"/>
    </row>
    <row r="257" spans="8:8" ht="65.099999999999994" customHeight="1" x14ac:dyDescent="0.25">
      <c r="H257" s="39"/>
    </row>
    <row r="258" spans="8:8" ht="65.099999999999994" customHeight="1" x14ac:dyDescent="0.25">
      <c r="H258" s="39"/>
    </row>
    <row r="259" spans="8:8" ht="65.099999999999994" customHeight="1" x14ac:dyDescent="0.25">
      <c r="H259" s="39"/>
    </row>
    <row r="260" spans="8:8" ht="65.099999999999994" customHeight="1" x14ac:dyDescent="0.25">
      <c r="H260" s="39"/>
    </row>
    <row r="261" spans="8:8" ht="65.099999999999994" customHeight="1" x14ac:dyDescent="0.25">
      <c r="H261" s="39"/>
    </row>
    <row r="262" spans="8:8" ht="65.099999999999994" customHeight="1" x14ac:dyDescent="0.25">
      <c r="H262" s="39"/>
    </row>
    <row r="263" spans="8:8" ht="65.099999999999994" customHeight="1" x14ac:dyDescent="0.25">
      <c r="H263" s="39"/>
    </row>
    <row r="264" spans="8:8" ht="65.099999999999994" customHeight="1" x14ac:dyDescent="0.25">
      <c r="H264" s="39"/>
    </row>
    <row r="265" spans="8:8" ht="65.099999999999994" customHeight="1" x14ac:dyDescent="0.25">
      <c r="H265" s="39"/>
    </row>
    <row r="266" spans="8:8" ht="65.099999999999994" customHeight="1" x14ac:dyDescent="0.25">
      <c r="H266" s="39"/>
    </row>
    <row r="267" spans="8:8" ht="65.099999999999994" customHeight="1" x14ac:dyDescent="0.25">
      <c r="H267" s="39"/>
    </row>
    <row r="268" spans="8:8" ht="65.099999999999994" customHeight="1" x14ac:dyDescent="0.25">
      <c r="H268" s="39"/>
    </row>
    <row r="269" spans="8:8" ht="65.099999999999994" customHeight="1" x14ac:dyDescent="0.25">
      <c r="H269" s="39"/>
    </row>
    <row r="270" spans="8:8" ht="65.099999999999994" customHeight="1" x14ac:dyDescent="0.25">
      <c r="H270" s="39"/>
    </row>
    <row r="271" spans="8:8" ht="65.099999999999994" customHeight="1" x14ac:dyDescent="0.25">
      <c r="H271" s="39"/>
    </row>
    <row r="272" spans="8:8" ht="65.099999999999994" customHeight="1" x14ac:dyDescent="0.25">
      <c r="H272" s="39"/>
    </row>
    <row r="273" spans="8:8" ht="65.099999999999994" customHeight="1" x14ac:dyDescent="0.25">
      <c r="H273" s="39"/>
    </row>
    <row r="274" spans="8:8" ht="65.099999999999994" customHeight="1" x14ac:dyDescent="0.25">
      <c r="H274" s="39"/>
    </row>
    <row r="275" spans="8:8" ht="65.099999999999994" customHeight="1" x14ac:dyDescent="0.25">
      <c r="H275" s="39"/>
    </row>
    <row r="276" spans="8:8" ht="65.099999999999994" customHeight="1" x14ac:dyDescent="0.25">
      <c r="H276" s="39"/>
    </row>
    <row r="277" spans="8:8" ht="65.099999999999994" customHeight="1" x14ac:dyDescent="0.25">
      <c r="H277" s="39"/>
    </row>
    <row r="278" spans="8:8" ht="65.099999999999994" customHeight="1" x14ac:dyDescent="0.25">
      <c r="H278" s="39"/>
    </row>
    <row r="279" spans="8:8" ht="65.099999999999994" customHeight="1" x14ac:dyDescent="0.25">
      <c r="H279" s="39"/>
    </row>
    <row r="280" spans="8:8" ht="65.099999999999994" customHeight="1" x14ac:dyDescent="0.25">
      <c r="H280" s="39"/>
    </row>
    <row r="281" spans="8:8" ht="65.099999999999994" customHeight="1" x14ac:dyDescent="0.25">
      <c r="H281" s="39"/>
    </row>
    <row r="282" spans="8:8" ht="65.099999999999994" customHeight="1" x14ac:dyDescent="0.25">
      <c r="H282" s="39"/>
    </row>
    <row r="283" spans="8:8" ht="65.099999999999994" customHeight="1" x14ac:dyDescent="0.25">
      <c r="H283" s="39"/>
    </row>
    <row r="284" spans="8:8" ht="65.099999999999994" customHeight="1" x14ac:dyDescent="0.25">
      <c r="H284" s="39"/>
    </row>
    <row r="285" spans="8:8" ht="65.099999999999994" customHeight="1" x14ac:dyDescent="0.25">
      <c r="H285" s="39"/>
    </row>
    <row r="286" spans="8:8" ht="65.099999999999994" customHeight="1" x14ac:dyDescent="0.25">
      <c r="H286" s="39"/>
    </row>
    <row r="287" spans="8:8" ht="65.099999999999994" customHeight="1" x14ac:dyDescent="0.25">
      <c r="H287" s="39"/>
    </row>
    <row r="288" spans="8:8" ht="65.099999999999994" customHeight="1" x14ac:dyDescent="0.25">
      <c r="H288" s="39"/>
    </row>
    <row r="289" spans="8:8" ht="65.099999999999994" customHeight="1" x14ac:dyDescent="0.25">
      <c r="H289" s="39"/>
    </row>
    <row r="290" spans="8:8" ht="65.099999999999994" customHeight="1" x14ac:dyDescent="0.25">
      <c r="H290" s="39"/>
    </row>
    <row r="291" spans="8:8" ht="65.099999999999994" customHeight="1" x14ac:dyDescent="0.25">
      <c r="H291" s="39"/>
    </row>
    <row r="292" spans="8:8" ht="65.099999999999994" customHeight="1" x14ac:dyDescent="0.25">
      <c r="H292" s="39"/>
    </row>
    <row r="293" spans="8:8" ht="65.099999999999994" customHeight="1" x14ac:dyDescent="0.25">
      <c r="H293" s="39"/>
    </row>
    <row r="294" spans="8:8" ht="65.099999999999994" customHeight="1" x14ac:dyDescent="0.25">
      <c r="H294" s="39"/>
    </row>
    <row r="295" spans="8:8" ht="65.099999999999994" customHeight="1" x14ac:dyDescent="0.25">
      <c r="H295" s="39"/>
    </row>
    <row r="296" spans="8:8" ht="65.099999999999994" customHeight="1" x14ac:dyDescent="0.25">
      <c r="H296" s="39"/>
    </row>
    <row r="297" spans="8:8" ht="65.099999999999994" customHeight="1" x14ac:dyDescent="0.25">
      <c r="H297" s="39"/>
    </row>
    <row r="298" spans="8:8" ht="65.099999999999994" customHeight="1" x14ac:dyDescent="0.25">
      <c r="H298" s="39"/>
    </row>
    <row r="299" spans="8:8" ht="65.099999999999994" customHeight="1" x14ac:dyDescent="0.25">
      <c r="H299" s="39"/>
    </row>
    <row r="300" spans="8:8" ht="65.099999999999994" customHeight="1" x14ac:dyDescent="0.25">
      <c r="H300" s="39"/>
    </row>
    <row r="301" spans="8:8" ht="65.099999999999994" customHeight="1" x14ac:dyDescent="0.25">
      <c r="H301" s="39"/>
    </row>
    <row r="302" spans="8:8" ht="65.099999999999994" customHeight="1" x14ac:dyDescent="0.25">
      <c r="H302" s="39"/>
    </row>
    <row r="303" spans="8:8" ht="65.099999999999994" customHeight="1" x14ac:dyDescent="0.25">
      <c r="H303" s="39"/>
    </row>
    <row r="304" spans="8:8" ht="65.099999999999994" customHeight="1" x14ac:dyDescent="0.25">
      <c r="H304" s="39"/>
    </row>
    <row r="305" spans="8:8" ht="65.099999999999994" customHeight="1" x14ac:dyDescent="0.25">
      <c r="H305" s="39"/>
    </row>
    <row r="306" spans="8:8" ht="65.099999999999994" customHeight="1" x14ac:dyDescent="0.25">
      <c r="H306" s="39"/>
    </row>
    <row r="307" spans="8:8" ht="65.099999999999994" customHeight="1" x14ac:dyDescent="0.25">
      <c r="H307" s="39"/>
    </row>
    <row r="308" spans="8:8" ht="65.099999999999994" customHeight="1" x14ac:dyDescent="0.25">
      <c r="H308" s="39"/>
    </row>
    <row r="309" spans="8:8" ht="65.099999999999994" customHeight="1" x14ac:dyDescent="0.25">
      <c r="H309" s="39"/>
    </row>
    <row r="310" spans="8:8" ht="65.099999999999994" customHeight="1" x14ac:dyDescent="0.25">
      <c r="H310" s="39"/>
    </row>
    <row r="311" spans="8:8" ht="65.099999999999994" customHeight="1" x14ac:dyDescent="0.25">
      <c r="H311" s="39"/>
    </row>
    <row r="312" spans="8:8" ht="65.099999999999994" customHeight="1" x14ac:dyDescent="0.25">
      <c r="H312" s="39"/>
    </row>
    <row r="313" spans="8:8" ht="65.099999999999994" customHeight="1" x14ac:dyDescent="0.25">
      <c r="H313" s="39"/>
    </row>
    <row r="314" spans="8:8" ht="65.099999999999994" customHeight="1" x14ac:dyDescent="0.25">
      <c r="H314" s="39"/>
    </row>
    <row r="315" spans="8:8" ht="65.099999999999994" customHeight="1" x14ac:dyDescent="0.25">
      <c r="H315" s="39"/>
    </row>
    <row r="316" spans="8:8" ht="65.099999999999994" customHeight="1" x14ac:dyDescent="0.25">
      <c r="H316" s="39"/>
    </row>
    <row r="317" spans="8:8" ht="65.099999999999994" customHeight="1" x14ac:dyDescent="0.25">
      <c r="H317" s="39"/>
    </row>
    <row r="318" spans="8:8" ht="65.099999999999994" customHeight="1" x14ac:dyDescent="0.25">
      <c r="H318" s="39"/>
    </row>
    <row r="319" spans="8:8" ht="65.099999999999994" customHeight="1" x14ac:dyDescent="0.25">
      <c r="H319" s="39"/>
    </row>
    <row r="320" spans="8:8" ht="65.099999999999994" customHeight="1" x14ac:dyDescent="0.25">
      <c r="H320" s="39"/>
    </row>
    <row r="321" spans="8:8" ht="65.099999999999994" customHeight="1" x14ac:dyDescent="0.25">
      <c r="H321" s="39"/>
    </row>
    <row r="322" spans="8:8" ht="65.099999999999994" customHeight="1" x14ac:dyDescent="0.25">
      <c r="H322" s="39"/>
    </row>
    <row r="323" spans="8:8" ht="65.099999999999994" customHeight="1" x14ac:dyDescent="0.25">
      <c r="H323" s="39"/>
    </row>
    <row r="324" spans="8:8" ht="65.099999999999994" customHeight="1" x14ac:dyDescent="0.25">
      <c r="H324" s="39"/>
    </row>
    <row r="325" spans="8:8" ht="65.099999999999994" customHeight="1" x14ac:dyDescent="0.25">
      <c r="H325" s="39"/>
    </row>
    <row r="326" spans="8:8" ht="65.099999999999994" customHeight="1" x14ac:dyDescent="0.25">
      <c r="H326" s="39"/>
    </row>
    <row r="327" spans="8:8" ht="65.099999999999994" customHeight="1" x14ac:dyDescent="0.25">
      <c r="H327" s="39"/>
    </row>
    <row r="328" spans="8:8" ht="65.099999999999994" customHeight="1" x14ac:dyDescent="0.25">
      <c r="H328" s="39"/>
    </row>
    <row r="329" spans="8:8" ht="65.099999999999994" customHeight="1" x14ac:dyDescent="0.25">
      <c r="H329" s="39"/>
    </row>
    <row r="330" spans="8:8" ht="65.099999999999994" customHeight="1" x14ac:dyDescent="0.25">
      <c r="H330" s="39"/>
    </row>
    <row r="331" spans="8:8" ht="65.099999999999994" customHeight="1" x14ac:dyDescent="0.25">
      <c r="H331" s="39"/>
    </row>
    <row r="332" spans="8:8" ht="65.099999999999994" customHeight="1" x14ac:dyDescent="0.25">
      <c r="H332" s="39"/>
    </row>
    <row r="333" spans="8:8" ht="65.099999999999994" customHeight="1" x14ac:dyDescent="0.25">
      <c r="H333" s="39"/>
    </row>
    <row r="334" spans="8:8" ht="65.099999999999994" customHeight="1" x14ac:dyDescent="0.25">
      <c r="H334" s="39"/>
    </row>
    <row r="335" spans="8:8" ht="65.099999999999994" customHeight="1" x14ac:dyDescent="0.25">
      <c r="H335" s="39"/>
    </row>
    <row r="336" spans="8:8" ht="65.099999999999994" customHeight="1" x14ac:dyDescent="0.25">
      <c r="H336" s="39"/>
    </row>
    <row r="337" spans="8:8" ht="65.099999999999994" customHeight="1" x14ac:dyDescent="0.25">
      <c r="H337" s="39"/>
    </row>
    <row r="338" spans="8:8" ht="65.099999999999994" customHeight="1" x14ac:dyDescent="0.25">
      <c r="H338" s="39"/>
    </row>
    <row r="339" spans="8:8" ht="65.099999999999994" customHeight="1" x14ac:dyDescent="0.25">
      <c r="H339" s="39"/>
    </row>
    <row r="340" spans="8:8" ht="65.099999999999994" customHeight="1" x14ac:dyDescent="0.25">
      <c r="H340" s="39"/>
    </row>
    <row r="341" spans="8:8" ht="65.099999999999994" customHeight="1" x14ac:dyDescent="0.25">
      <c r="H341" s="39"/>
    </row>
    <row r="342" spans="8:8" ht="65.099999999999994" customHeight="1" x14ac:dyDescent="0.25">
      <c r="H342" s="39"/>
    </row>
    <row r="343" spans="8:8" ht="65.099999999999994" customHeight="1" x14ac:dyDescent="0.25">
      <c r="H343" s="39"/>
    </row>
    <row r="344" spans="8:8" ht="65.099999999999994" customHeight="1" x14ac:dyDescent="0.25">
      <c r="H344" s="39"/>
    </row>
    <row r="345" spans="8:8" ht="65.099999999999994" customHeight="1" x14ac:dyDescent="0.25">
      <c r="H345" s="39"/>
    </row>
    <row r="346" spans="8:8" ht="65.099999999999994" customHeight="1" x14ac:dyDescent="0.25">
      <c r="H346" s="39"/>
    </row>
    <row r="347" spans="8:8" ht="65.099999999999994" customHeight="1" x14ac:dyDescent="0.25">
      <c r="H347" s="39"/>
    </row>
    <row r="348" spans="8:8" ht="65.099999999999994" customHeight="1" x14ac:dyDescent="0.25">
      <c r="H348" s="39"/>
    </row>
    <row r="349" spans="8:8" ht="65.099999999999994" customHeight="1" x14ac:dyDescent="0.25">
      <c r="H349" s="39"/>
    </row>
    <row r="350" spans="8:8" ht="65.099999999999994" customHeight="1" x14ac:dyDescent="0.25">
      <c r="H350" s="39"/>
    </row>
    <row r="351" spans="8:8" ht="65.099999999999994" customHeight="1" x14ac:dyDescent="0.25">
      <c r="H351" s="39"/>
    </row>
    <row r="352" spans="8:8" ht="65.099999999999994" customHeight="1" x14ac:dyDescent="0.25">
      <c r="H352" s="39"/>
    </row>
    <row r="353" spans="8:8" ht="65.099999999999994" customHeight="1" x14ac:dyDescent="0.25">
      <c r="H353" s="39"/>
    </row>
    <row r="354" spans="8:8" ht="65.099999999999994" customHeight="1" x14ac:dyDescent="0.25">
      <c r="H354" s="39"/>
    </row>
    <row r="355" spans="8:8" ht="65.099999999999994" customHeight="1" x14ac:dyDescent="0.25">
      <c r="H355" s="39"/>
    </row>
    <row r="356" spans="8:8" ht="65.099999999999994" customHeight="1" x14ac:dyDescent="0.25">
      <c r="H356" s="39"/>
    </row>
    <row r="357" spans="8:8" ht="65.099999999999994" customHeight="1" x14ac:dyDescent="0.25">
      <c r="H357" s="39"/>
    </row>
    <row r="358" spans="8:8" ht="65.099999999999994" customHeight="1" x14ac:dyDescent="0.25">
      <c r="H358" s="39"/>
    </row>
    <row r="359" spans="8:8" ht="65.099999999999994" customHeight="1" x14ac:dyDescent="0.25">
      <c r="H359" s="39"/>
    </row>
    <row r="360" spans="8:8" ht="65.099999999999994" customHeight="1" x14ac:dyDescent="0.25">
      <c r="H360" s="39"/>
    </row>
    <row r="361" spans="8:8" ht="65.099999999999994" customHeight="1" x14ac:dyDescent="0.25">
      <c r="H361" s="39"/>
    </row>
    <row r="362" spans="8:8" ht="65.099999999999994" customHeight="1" x14ac:dyDescent="0.25">
      <c r="H362" s="39"/>
    </row>
    <row r="363" spans="8:8" ht="65.099999999999994" customHeight="1" x14ac:dyDescent="0.25">
      <c r="H363" s="39"/>
    </row>
    <row r="364" spans="8:8" ht="65.099999999999994" customHeight="1" x14ac:dyDescent="0.25">
      <c r="H364" s="39"/>
    </row>
    <row r="365" spans="8:8" ht="65.099999999999994" customHeight="1" x14ac:dyDescent="0.25">
      <c r="H365" s="39"/>
    </row>
    <row r="366" spans="8:8" ht="65.099999999999994" customHeight="1" x14ac:dyDescent="0.25">
      <c r="H366" s="39"/>
    </row>
    <row r="367" spans="8:8" ht="65.099999999999994" customHeight="1" x14ac:dyDescent="0.25">
      <c r="H367" s="39"/>
    </row>
    <row r="368" spans="8:8" ht="65.099999999999994" customHeight="1" x14ac:dyDescent="0.25">
      <c r="H368" s="39"/>
    </row>
    <row r="369" spans="8:8" ht="65.099999999999994" customHeight="1" x14ac:dyDescent="0.25">
      <c r="H369" s="39"/>
    </row>
    <row r="370" spans="8:8" ht="65.099999999999994" customHeight="1" x14ac:dyDescent="0.25">
      <c r="H370" s="39"/>
    </row>
    <row r="371" spans="8:8" ht="65.099999999999994" customHeight="1" x14ac:dyDescent="0.25">
      <c r="H371" s="39"/>
    </row>
    <row r="372" spans="8:8" ht="65.099999999999994" customHeight="1" x14ac:dyDescent="0.25">
      <c r="H372" s="39"/>
    </row>
    <row r="373" spans="8:8" ht="65.099999999999994" customHeight="1" x14ac:dyDescent="0.25">
      <c r="H373" s="39"/>
    </row>
    <row r="374" spans="8:8" ht="65.099999999999994" customHeight="1" x14ac:dyDescent="0.25">
      <c r="H374" s="39"/>
    </row>
    <row r="375" spans="8:8" ht="65.099999999999994" customHeight="1" x14ac:dyDescent="0.25">
      <c r="H375" s="39"/>
    </row>
    <row r="376" spans="8:8" ht="65.099999999999994" customHeight="1" x14ac:dyDescent="0.25">
      <c r="H376" s="39"/>
    </row>
    <row r="377" spans="8:8" ht="65.099999999999994" customHeight="1" x14ac:dyDescent="0.25">
      <c r="H377" s="39"/>
    </row>
    <row r="378" spans="8:8" ht="65.099999999999994" customHeight="1" x14ac:dyDescent="0.25">
      <c r="H378" s="39"/>
    </row>
    <row r="379" spans="8:8" ht="65.099999999999994" customHeight="1" x14ac:dyDescent="0.25">
      <c r="H379" s="39"/>
    </row>
    <row r="380" spans="8:8" ht="65.099999999999994" customHeight="1" x14ac:dyDescent="0.25">
      <c r="H380" s="39"/>
    </row>
    <row r="381" spans="8:8" ht="65.099999999999994" customHeight="1" x14ac:dyDescent="0.25">
      <c r="H381" s="39"/>
    </row>
    <row r="382" spans="8:8" ht="65.099999999999994" customHeight="1" x14ac:dyDescent="0.25">
      <c r="H382" s="39"/>
    </row>
    <row r="383" spans="8:8" ht="65.099999999999994" customHeight="1" x14ac:dyDescent="0.25">
      <c r="H383" s="39"/>
    </row>
    <row r="384" spans="8:8" ht="65.099999999999994" customHeight="1" x14ac:dyDescent="0.25">
      <c r="H384" s="39"/>
    </row>
    <row r="385" spans="8:8" ht="65.099999999999994" customHeight="1" x14ac:dyDescent="0.25">
      <c r="H385" s="39"/>
    </row>
    <row r="386" spans="8:8" ht="65.099999999999994" customHeight="1" x14ac:dyDescent="0.25">
      <c r="H386" s="39"/>
    </row>
    <row r="387" spans="8:8" ht="65.099999999999994" customHeight="1" x14ac:dyDescent="0.25">
      <c r="H387" s="39"/>
    </row>
    <row r="388" spans="8:8" ht="65.099999999999994" customHeight="1" x14ac:dyDescent="0.25">
      <c r="H388" s="39"/>
    </row>
    <row r="389" spans="8:8" ht="65.099999999999994" customHeight="1" x14ac:dyDescent="0.25">
      <c r="H389" s="39"/>
    </row>
    <row r="390" spans="8:8" ht="65.099999999999994" customHeight="1" x14ac:dyDescent="0.25">
      <c r="H390" s="39"/>
    </row>
    <row r="391" spans="8:8" ht="65.099999999999994" customHeight="1" x14ac:dyDescent="0.25">
      <c r="H391" s="39"/>
    </row>
    <row r="392" spans="8:8" ht="65.099999999999994" customHeight="1" x14ac:dyDescent="0.25">
      <c r="H392" s="39"/>
    </row>
    <row r="393" spans="8:8" ht="65.099999999999994" customHeight="1" x14ac:dyDescent="0.25">
      <c r="H393" s="39"/>
    </row>
    <row r="394" spans="8:8" ht="65.099999999999994" customHeight="1" x14ac:dyDescent="0.25">
      <c r="H394" s="39"/>
    </row>
    <row r="395" spans="8:8" ht="65.099999999999994" customHeight="1" x14ac:dyDescent="0.25">
      <c r="H395" s="39"/>
    </row>
    <row r="396" spans="8:8" ht="65.099999999999994" customHeight="1" x14ac:dyDescent="0.25">
      <c r="H396" s="39"/>
    </row>
    <row r="397" spans="8:8" ht="65.099999999999994" customHeight="1" x14ac:dyDescent="0.25">
      <c r="H397" s="39"/>
    </row>
    <row r="398" spans="8:8" ht="65.099999999999994" customHeight="1" x14ac:dyDescent="0.25">
      <c r="H398" s="39"/>
    </row>
    <row r="399" spans="8:8" ht="65.099999999999994" customHeight="1" x14ac:dyDescent="0.25">
      <c r="H399" s="39"/>
    </row>
    <row r="400" spans="8:8" ht="65.099999999999994" customHeight="1" x14ac:dyDescent="0.25">
      <c r="H400" s="39"/>
    </row>
    <row r="401" spans="8:8" ht="65.099999999999994" customHeight="1" x14ac:dyDescent="0.25">
      <c r="H401" s="39"/>
    </row>
    <row r="402" spans="8:8" ht="65.099999999999994" customHeight="1" x14ac:dyDescent="0.25">
      <c r="H402" s="39"/>
    </row>
    <row r="403" spans="8:8" ht="65.099999999999994" customHeight="1" x14ac:dyDescent="0.25">
      <c r="H403" s="39"/>
    </row>
    <row r="404" spans="8:8" ht="65.099999999999994" customHeight="1" x14ac:dyDescent="0.25">
      <c r="H404" s="39"/>
    </row>
    <row r="405" spans="8:8" ht="65.099999999999994" customHeight="1" x14ac:dyDescent="0.25">
      <c r="H405" s="39"/>
    </row>
    <row r="406" spans="8:8" ht="65.099999999999994" customHeight="1" x14ac:dyDescent="0.25">
      <c r="H406" s="39"/>
    </row>
    <row r="407" spans="8:8" ht="65.099999999999994" customHeight="1" x14ac:dyDescent="0.25">
      <c r="H407" s="39"/>
    </row>
    <row r="408" spans="8:8" ht="65.099999999999994" customHeight="1" x14ac:dyDescent="0.25">
      <c r="H408" s="39"/>
    </row>
    <row r="409" spans="8:8" ht="65.099999999999994" customHeight="1" x14ac:dyDescent="0.25">
      <c r="H409" s="39"/>
    </row>
    <row r="410" spans="8:8" ht="65.099999999999994" customHeight="1" x14ac:dyDescent="0.25">
      <c r="H410" s="39"/>
    </row>
    <row r="411" spans="8:8" ht="65.099999999999994" customHeight="1" x14ac:dyDescent="0.25">
      <c r="H411" s="39"/>
    </row>
    <row r="412" spans="8:8" ht="65.099999999999994" customHeight="1" x14ac:dyDescent="0.25">
      <c r="H412" s="39"/>
    </row>
    <row r="413" spans="8:8" ht="65.099999999999994" customHeight="1" x14ac:dyDescent="0.25">
      <c r="H413" s="39"/>
    </row>
    <row r="414" spans="8:8" ht="65.099999999999994" customHeight="1" x14ac:dyDescent="0.25">
      <c r="H414" s="39"/>
    </row>
    <row r="415" spans="8:8" ht="65.099999999999994" customHeight="1" x14ac:dyDescent="0.25">
      <c r="H415" s="39"/>
    </row>
    <row r="416" spans="8:8" ht="65.099999999999994" customHeight="1" x14ac:dyDescent="0.25">
      <c r="H416" s="39"/>
    </row>
    <row r="417" spans="8:8" ht="65.099999999999994" customHeight="1" x14ac:dyDescent="0.25">
      <c r="H417" s="39"/>
    </row>
    <row r="418" spans="8:8" ht="65.099999999999994" customHeight="1" x14ac:dyDescent="0.25">
      <c r="H418" s="39"/>
    </row>
    <row r="419" spans="8:8" ht="65.099999999999994" customHeight="1" x14ac:dyDescent="0.25">
      <c r="H419" s="39"/>
    </row>
    <row r="420" spans="8:8" ht="65.099999999999994" customHeight="1" x14ac:dyDescent="0.25">
      <c r="H420" s="39"/>
    </row>
    <row r="421" spans="8:8" ht="65.099999999999994" customHeight="1" x14ac:dyDescent="0.25">
      <c r="H421" s="39"/>
    </row>
    <row r="422" spans="8:8" ht="65.099999999999994" customHeight="1" x14ac:dyDescent="0.25">
      <c r="H422" s="39"/>
    </row>
    <row r="423" spans="8:8" ht="65.099999999999994" customHeight="1" x14ac:dyDescent="0.25">
      <c r="H423" s="39"/>
    </row>
    <row r="424" spans="8:8" ht="65.099999999999994" customHeight="1" x14ac:dyDescent="0.25">
      <c r="H424" s="39"/>
    </row>
    <row r="425" spans="8:8" ht="65.099999999999994" customHeight="1" x14ac:dyDescent="0.25">
      <c r="H425" s="39"/>
    </row>
    <row r="426" spans="8:8" ht="65.099999999999994" customHeight="1" x14ac:dyDescent="0.25">
      <c r="H426" s="39"/>
    </row>
    <row r="427" spans="8:8" ht="65.099999999999994" customHeight="1" x14ac:dyDescent="0.25">
      <c r="H427" s="39"/>
    </row>
    <row r="428" spans="8:8" ht="65.099999999999994" customHeight="1" x14ac:dyDescent="0.25">
      <c r="H428" s="39"/>
    </row>
    <row r="429" spans="8:8" ht="65.099999999999994" customHeight="1" x14ac:dyDescent="0.25">
      <c r="H429" s="39"/>
    </row>
    <row r="430" spans="8:8" ht="65.099999999999994" customHeight="1" x14ac:dyDescent="0.25">
      <c r="H430" s="39"/>
    </row>
    <row r="431" spans="8:8" ht="65.099999999999994" customHeight="1" x14ac:dyDescent="0.25">
      <c r="H431" s="39"/>
    </row>
    <row r="432" spans="8:8" ht="65.099999999999994" customHeight="1" x14ac:dyDescent="0.25">
      <c r="H432" s="39"/>
    </row>
    <row r="433" spans="8:8" ht="65.099999999999994" customHeight="1" x14ac:dyDescent="0.25">
      <c r="H433" s="39"/>
    </row>
    <row r="434" spans="8:8" ht="65.099999999999994" customHeight="1" x14ac:dyDescent="0.25">
      <c r="H434" s="39"/>
    </row>
    <row r="435" spans="8:8" ht="65.099999999999994" customHeight="1" x14ac:dyDescent="0.25">
      <c r="H435" s="39"/>
    </row>
    <row r="436" spans="8:8" ht="65.099999999999994" customHeight="1" x14ac:dyDescent="0.25">
      <c r="H436" s="39"/>
    </row>
    <row r="437" spans="8:8" ht="65.099999999999994" customHeight="1" x14ac:dyDescent="0.25">
      <c r="H437" s="39"/>
    </row>
    <row r="438" spans="8:8" ht="65.099999999999994" customHeight="1" x14ac:dyDescent="0.25">
      <c r="H438" s="39"/>
    </row>
    <row r="439" spans="8:8" ht="65.099999999999994" customHeight="1" x14ac:dyDescent="0.25">
      <c r="H439" s="39"/>
    </row>
    <row r="440" spans="8:8" ht="65.099999999999994" customHeight="1" x14ac:dyDescent="0.25">
      <c r="H440" s="39"/>
    </row>
    <row r="441" spans="8:8" ht="65.099999999999994" customHeight="1" x14ac:dyDescent="0.25">
      <c r="H441" s="39"/>
    </row>
    <row r="442" spans="8:8" ht="65.099999999999994" customHeight="1" x14ac:dyDescent="0.25">
      <c r="H442" s="39"/>
    </row>
    <row r="443" spans="8:8" ht="65.099999999999994" customHeight="1" x14ac:dyDescent="0.25">
      <c r="H443" s="39"/>
    </row>
    <row r="444" spans="8:8" ht="65.099999999999994" customHeight="1" x14ac:dyDescent="0.25">
      <c r="H444" s="39"/>
    </row>
    <row r="445" spans="8:8" ht="65.099999999999994" customHeight="1" x14ac:dyDescent="0.25">
      <c r="H445" s="39"/>
    </row>
    <row r="446" spans="8:8" ht="65.099999999999994" customHeight="1" x14ac:dyDescent="0.25">
      <c r="H446" s="39"/>
    </row>
    <row r="447" spans="8:8" ht="65.099999999999994" customHeight="1" x14ac:dyDescent="0.25">
      <c r="H447" s="39"/>
    </row>
    <row r="448" spans="8:8" ht="65.099999999999994" customHeight="1" x14ac:dyDescent="0.25">
      <c r="H448" s="39"/>
    </row>
    <row r="449" spans="8:8" ht="65.099999999999994" customHeight="1" x14ac:dyDescent="0.25">
      <c r="H449" s="39"/>
    </row>
    <row r="450" spans="8:8" ht="65.099999999999994" customHeight="1" x14ac:dyDescent="0.25">
      <c r="H450" s="39"/>
    </row>
    <row r="451" spans="8:8" ht="65.099999999999994" customHeight="1" x14ac:dyDescent="0.25">
      <c r="H451" s="39"/>
    </row>
    <row r="452" spans="8:8" ht="65.099999999999994" customHeight="1" x14ac:dyDescent="0.25">
      <c r="H452" s="39"/>
    </row>
    <row r="453" spans="8:8" ht="65.099999999999994" customHeight="1" x14ac:dyDescent="0.25">
      <c r="H453" s="39"/>
    </row>
    <row r="454" spans="8:8" ht="65.099999999999994" customHeight="1" x14ac:dyDescent="0.25">
      <c r="H454" s="39"/>
    </row>
    <row r="455" spans="8:8" ht="65.099999999999994" customHeight="1" x14ac:dyDescent="0.25">
      <c r="H455" s="39"/>
    </row>
    <row r="456" spans="8:8" ht="65.099999999999994" customHeight="1" x14ac:dyDescent="0.25">
      <c r="H456" s="39"/>
    </row>
    <row r="457" spans="8:8" ht="65.099999999999994" customHeight="1" x14ac:dyDescent="0.25">
      <c r="H457" s="39"/>
    </row>
    <row r="458" spans="8:8" ht="65.099999999999994" customHeight="1" x14ac:dyDescent="0.25">
      <c r="H458" s="39"/>
    </row>
    <row r="459" spans="8:8" ht="65.099999999999994" customHeight="1" x14ac:dyDescent="0.25">
      <c r="H459" s="39"/>
    </row>
    <row r="460" spans="8:8" ht="65.099999999999994" customHeight="1" x14ac:dyDescent="0.25">
      <c r="H460" s="39"/>
    </row>
    <row r="461" spans="8:8" ht="65.099999999999994" customHeight="1" x14ac:dyDescent="0.25">
      <c r="H461" s="39"/>
    </row>
    <row r="462" spans="8:8" ht="65.099999999999994" customHeight="1" x14ac:dyDescent="0.25">
      <c r="H462" s="39"/>
    </row>
    <row r="463" spans="8:8" ht="65.099999999999994" customHeight="1" x14ac:dyDescent="0.25">
      <c r="H463" s="39"/>
    </row>
    <row r="464" spans="8:8" ht="65.099999999999994" customHeight="1" x14ac:dyDescent="0.25">
      <c r="H464" s="39"/>
    </row>
    <row r="465" spans="8:8" ht="65.099999999999994" customHeight="1" x14ac:dyDescent="0.25">
      <c r="H465" s="39"/>
    </row>
    <row r="466" spans="8:8" ht="65.099999999999994" customHeight="1" x14ac:dyDescent="0.25">
      <c r="H466" s="39"/>
    </row>
    <row r="467" spans="8:8" ht="65.099999999999994" customHeight="1" x14ac:dyDescent="0.25">
      <c r="H467" s="39"/>
    </row>
    <row r="468" spans="8:8" ht="65.099999999999994" customHeight="1" x14ac:dyDescent="0.25">
      <c r="H468" s="39"/>
    </row>
    <row r="469" spans="8:8" ht="65.099999999999994" customHeight="1" x14ac:dyDescent="0.25">
      <c r="H469" s="39"/>
    </row>
    <row r="470" spans="8:8" ht="65.099999999999994" customHeight="1" x14ac:dyDescent="0.25">
      <c r="H470" s="39"/>
    </row>
    <row r="471" spans="8:8" ht="65.099999999999994" customHeight="1" x14ac:dyDescent="0.25">
      <c r="H471" s="39"/>
    </row>
    <row r="472" spans="8:8" ht="65.099999999999994" customHeight="1" x14ac:dyDescent="0.25">
      <c r="H472" s="39"/>
    </row>
    <row r="473" spans="8:8" ht="65.099999999999994" customHeight="1" x14ac:dyDescent="0.25">
      <c r="H473" s="39"/>
    </row>
    <row r="474" spans="8:8" ht="65.099999999999994" customHeight="1" x14ac:dyDescent="0.25">
      <c r="H474" s="39"/>
    </row>
    <row r="475" spans="8:8" ht="65.099999999999994" customHeight="1" x14ac:dyDescent="0.25">
      <c r="H475" s="39"/>
    </row>
    <row r="476" spans="8:8" ht="65.099999999999994" customHeight="1" x14ac:dyDescent="0.25">
      <c r="H476" s="39"/>
    </row>
    <row r="477" spans="8:8" ht="65.099999999999994" customHeight="1" x14ac:dyDescent="0.25">
      <c r="H477" s="39"/>
    </row>
    <row r="478" spans="8:8" ht="65.099999999999994" customHeight="1" x14ac:dyDescent="0.25">
      <c r="H478" s="39"/>
    </row>
    <row r="479" spans="8:8" ht="65.099999999999994" customHeight="1" x14ac:dyDescent="0.25">
      <c r="H479" s="39"/>
    </row>
    <row r="480" spans="8:8" ht="65.099999999999994" customHeight="1" x14ac:dyDescent="0.25">
      <c r="H480" s="39"/>
    </row>
    <row r="481" spans="8:8" ht="65.099999999999994" customHeight="1" x14ac:dyDescent="0.25">
      <c r="H481" s="39"/>
    </row>
    <row r="482" spans="8:8" ht="65.099999999999994" customHeight="1" x14ac:dyDescent="0.25">
      <c r="H482" s="39"/>
    </row>
    <row r="483" spans="8:8" ht="65.099999999999994" customHeight="1" x14ac:dyDescent="0.25">
      <c r="H483" s="39"/>
    </row>
    <row r="484" spans="8:8" ht="65.099999999999994" customHeight="1" x14ac:dyDescent="0.25">
      <c r="H484" s="39"/>
    </row>
    <row r="485" spans="8:8" ht="65.099999999999994" customHeight="1" x14ac:dyDescent="0.25">
      <c r="H485" s="39"/>
    </row>
    <row r="486" spans="8:8" ht="65.099999999999994" customHeight="1" x14ac:dyDescent="0.25">
      <c r="H486" s="39"/>
    </row>
    <row r="487" spans="8:8" ht="65.099999999999994" customHeight="1" x14ac:dyDescent="0.25">
      <c r="H487" s="39"/>
    </row>
    <row r="488" spans="8:8" ht="65.099999999999994" customHeight="1" x14ac:dyDescent="0.25">
      <c r="H488" s="39"/>
    </row>
    <row r="489" spans="8:8" ht="65.099999999999994" customHeight="1" x14ac:dyDescent="0.25">
      <c r="H489" s="39"/>
    </row>
    <row r="490" spans="8:8" ht="65.099999999999994" customHeight="1" x14ac:dyDescent="0.25">
      <c r="H490" s="39"/>
    </row>
    <row r="491" spans="8:8" ht="65.099999999999994" customHeight="1" x14ac:dyDescent="0.25">
      <c r="H491" s="39"/>
    </row>
    <row r="492" spans="8:8" ht="65.099999999999994" customHeight="1" x14ac:dyDescent="0.25">
      <c r="H492" s="39"/>
    </row>
    <row r="493" spans="8:8" ht="65.099999999999994" customHeight="1" x14ac:dyDescent="0.25">
      <c r="H493" s="39"/>
    </row>
    <row r="494" spans="8:8" ht="65.099999999999994" customHeight="1" x14ac:dyDescent="0.25">
      <c r="H494" s="39"/>
    </row>
    <row r="495" spans="8:8" ht="65.099999999999994" customHeight="1" x14ac:dyDescent="0.25">
      <c r="H495" s="39"/>
    </row>
    <row r="496" spans="8:8" ht="65.099999999999994" customHeight="1" x14ac:dyDescent="0.25">
      <c r="H496" s="39"/>
    </row>
    <row r="497" spans="8:8" ht="65.099999999999994" customHeight="1" x14ac:dyDescent="0.25">
      <c r="H497" s="39"/>
    </row>
    <row r="498" spans="8:8" ht="65.099999999999994" customHeight="1" x14ac:dyDescent="0.25">
      <c r="H498" s="39"/>
    </row>
    <row r="499" spans="8:8" ht="65.099999999999994" customHeight="1" x14ac:dyDescent="0.25">
      <c r="H499" s="39"/>
    </row>
    <row r="500" spans="8:8" ht="65.099999999999994" customHeight="1" x14ac:dyDescent="0.25">
      <c r="H500" s="39"/>
    </row>
    <row r="501" spans="8:8" ht="65.099999999999994" customHeight="1" x14ac:dyDescent="0.25">
      <c r="H501" s="39"/>
    </row>
    <row r="502" spans="8:8" ht="65.099999999999994" customHeight="1" x14ac:dyDescent="0.25">
      <c r="H502" s="39"/>
    </row>
    <row r="503" spans="8:8" ht="65.099999999999994" customHeight="1" x14ac:dyDescent="0.25">
      <c r="H503" s="39"/>
    </row>
    <row r="504" spans="8:8" ht="65.099999999999994" customHeight="1" x14ac:dyDescent="0.25">
      <c r="H504" s="39"/>
    </row>
    <row r="505" spans="8:8" ht="65.099999999999994" customHeight="1" x14ac:dyDescent="0.25">
      <c r="H505" s="39"/>
    </row>
    <row r="506" spans="8:8" ht="65.099999999999994" customHeight="1" x14ac:dyDescent="0.25">
      <c r="H506" s="39"/>
    </row>
    <row r="507" spans="8:8" ht="65.099999999999994" customHeight="1" x14ac:dyDescent="0.25">
      <c r="H507" s="39"/>
    </row>
    <row r="508" spans="8:8" ht="65.099999999999994" customHeight="1" x14ac:dyDescent="0.25">
      <c r="H508" s="39"/>
    </row>
    <row r="509" spans="8:8" ht="65.099999999999994" customHeight="1" x14ac:dyDescent="0.25">
      <c r="H509" s="39"/>
    </row>
    <row r="510" spans="8:8" ht="65.099999999999994" customHeight="1" x14ac:dyDescent="0.25">
      <c r="H510" s="39"/>
    </row>
    <row r="511" spans="8:8" ht="65.099999999999994" customHeight="1" x14ac:dyDescent="0.25">
      <c r="H511" s="39"/>
    </row>
    <row r="512" spans="8:8" ht="65.099999999999994" customHeight="1" x14ac:dyDescent="0.25">
      <c r="H512" s="39"/>
    </row>
    <row r="513" spans="8:8" ht="65.099999999999994" customHeight="1" x14ac:dyDescent="0.25">
      <c r="H513" s="39"/>
    </row>
    <row r="514" spans="8:8" ht="65.099999999999994" customHeight="1" x14ac:dyDescent="0.25">
      <c r="H514" s="39"/>
    </row>
    <row r="515" spans="8:8" ht="65.099999999999994" customHeight="1" x14ac:dyDescent="0.25">
      <c r="H515" s="39"/>
    </row>
    <row r="516" spans="8:8" ht="65.099999999999994" customHeight="1" x14ac:dyDescent="0.25">
      <c r="H516" s="39"/>
    </row>
    <row r="517" spans="8:8" ht="65.099999999999994" customHeight="1" x14ac:dyDescent="0.25">
      <c r="H517" s="39"/>
    </row>
    <row r="518" spans="8:8" ht="65.099999999999994" customHeight="1" x14ac:dyDescent="0.25">
      <c r="H518" s="39"/>
    </row>
    <row r="519" spans="8:8" ht="65.099999999999994" customHeight="1" x14ac:dyDescent="0.25">
      <c r="H519" s="39"/>
    </row>
    <row r="520" spans="8:8" ht="65.099999999999994" customHeight="1" x14ac:dyDescent="0.25">
      <c r="H520" s="39"/>
    </row>
    <row r="521" spans="8:8" ht="65.099999999999994" customHeight="1" x14ac:dyDescent="0.25">
      <c r="H521" s="39"/>
    </row>
    <row r="522" spans="8:8" ht="65.099999999999994" customHeight="1" x14ac:dyDescent="0.25">
      <c r="H522" s="39"/>
    </row>
    <row r="523" spans="8:8" ht="65.099999999999994" customHeight="1" x14ac:dyDescent="0.25">
      <c r="H523" s="39"/>
    </row>
    <row r="524" spans="8:8" ht="65.099999999999994" customHeight="1" x14ac:dyDescent="0.25">
      <c r="H524" s="39"/>
    </row>
    <row r="525" spans="8:8" ht="65.099999999999994" customHeight="1" x14ac:dyDescent="0.25">
      <c r="H525" s="39"/>
    </row>
    <row r="526" spans="8:8" ht="65.099999999999994" customHeight="1" x14ac:dyDescent="0.25">
      <c r="H526" s="39"/>
    </row>
    <row r="527" spans="8:8" ht="65.099999999999994" customHeight="1" x14ac:dyDescent="0.25">
      <c r="H527" s="39"/>
    </row>
    <row r="528" spans="8:8" ht="65.099999999999994" customHeight="1" x14ac:dyDescent="0.25">
      <c r="H528" s="39"/>
    </row>
    <row r="529" spans="8:8" ht="65.099999999999994" customHeight="1" x14ac:dyDescent="0.25">
      <c r="H529" s="39"/>
    </row>
    <row r="530" spans="8:8" ht="65.099999999999994" customHeight="1" x14ac:dyDescent="0.25">
      <c r="H530" s="39"/>
    </row>
    <row r="531" spans="8:8" ht="65.099999999999994" customHeight="1" x14ac:dyDescent="0.25">
      <c r="H531" s="39"/>
    </row>
    <row r="532" spans="8:8" ht="65.099999999999994" customHeight="1" x14ac:dyDescent="0.25">
      <c r="H532" s="39"/>
    </row>
    <row r="533" spans="8:8" ht="65.099999999999994" customHeight="1" x14ac:dyDescent="0.25">
      <c r="H533" s="39"/>
    </row>
    <row r="534" spans="8:8" ht="65.099999999999994" customHeight="1" x14ac:dyDescent="0.25">
      <c r="H534" s="39"/>
    </row>
    <row r="535" spans="8:8" ht="65.099999999999994" customHeight="1" x14ac:dyDescent="0.25">
      <c r="H535" s="39"/>
    </row>
    <row r="536" spans="8:8" ht="65.099999999999994" customHeight="1" x14ac:dyDescent="0.25">
      <c r="H536" s="39"/>
    </row>
    <row r="537" spans="8:8" ht="65.099999999999994" customHeight="1" x14ac:dyDescent="0.25">
      <c r="H537" s="39"/>
    </row>
    <row r="538" spans="8:8" ht="65.099999999999994" customHeight="1" x14ac:dyDescent="0.25">
      <c r="H538" s="39"/>
    </row>
    <row r="539" spans="8:8" ht="65.099999999999994" customHeight="1" x14ac:dyDescent="0.25">
      <c r="H539" s="39"/>
    </row>
    <row r="540" spans="8:8" ht="65.099999999999994" customHeight="1" x14ac:dyDescent="0.25">
      <c r="H540" s="39"/>
    </row>
    <row r="541" spans="8:8" ht="65.099999999999994" customHeight="1" x14ac:dyDescent="0.25">
      <c r="H541" s="39"/>
    </row>
    <row r="542" spans="8:8" ht="65.099999999999994" customHeight="1" x14ac:dyDescent="0.25">
      <c r="H542" s="39"/>
    </row>
    <row r="543" spans="8:8" ht="65.099999999999994" customHeight="1" x14ac:dyDescent="0.25">
      <c r="H543" s="39"/>
    </row>
    <row r="544" spans="8:8" ht="65.099999999999994" customHeight="1" x14ac:dyDescent="0.25">
      <c r="H544" s="39"/>
    </row>
    <row r="545" spans="8:8" ht="65.099999999999994" customHeight="1" x14ac:dyDescent="0.25">
      <c r="H545" s="39"/>
    </row>
    <row r="546" spans="8:8" ht="65.099999999999994" customHeight="1" x14ac:dyDescent="0.25">
      <c r="H546" s="39"/>
    </row>
    <row r="547" spans="8:8" ht="65.099999999999994" customHeight="1" x14ac:dyDescent="0.25">
      <c r="H547" s="39"/>
    </row>
    <row r="548" spans="8:8" ht="65.099999999999994" customHeight="1" x14ac:dyDescent="0.25">
      <c r="H548" s="39"/>
    </row>
    <row r="549" spans="8:8" ht="65.099999999999994" customHeight="1" x14ac:dyDescent="0.25">
      <c r="H549" s="39"/>
    </row>
    <row r="550" spans="8:8" ht="65.099999999999994" customHeight="1" x14ac:dyDescent="0.25">
      <c r="H550" s="39"/>
    </row>
    <row r="551" spans="8:8" ht="65.099999999999994" customHeight="1" x14ac:dyDescent="0.25">
      <c r="H551" s="39"/>
    </row>
    <row r="552" spans="8:8" ht="65.099999999999994" customHeight="1" x14ac:dyDescent="0.25">
      <c r="H552" s="39"/>
    </row>
    <row r="553" spans="8:8" ht="65.099999999999994" customHeight="1" x14ac:dyDescent="0.25">
      <c r="H553" s="39"/>
    </row>
    <row r="554" spans="8:8" ht="65.099999999999994" customHeight="1" x14ac:dyDescent="0.25">
      <c r="H554" s="39"/>
    </row>
    <row r="555" spans="8:8" ht="65.099999999999994" customHeight="1" x14ac:dyDescent="0.25">
      <c r="H555" s="39"/>
    </row>
    <row r="556" spans="8:8" ht="65.099999999999994" customHeight="1" x14ac:dyDescent="0.25">
      <c r="H556" s="39"/>
    </row>
    <row r="557" spans="8:8" ht="65.099999999999994" customHeight="1" x14ac:dyDescent="0.25">
      <c r="H557" s="39"/>
    </row>
    <row r="558" spans="8:8" ht="65.099999999999994" customHeight="1" x14ac:dyDescent="0.25">
      <c r="H558" s="39"/>
    </row>
    <row r="559" spans="8:8" ht="65.099999999999994" customHeight="1" x14ac:dyDescent="0.25">
      <c r="H559" s="39"/>
    </row>
    <row r="560" spans="8:8" ht="65.099999999999994" customHeight="1" x14ac:dyDescent="0.25">
      <c r="H560" s="39"/>
    </row>
    <row r="561" spans="8:8" ht="65.099999999999994" customHeight="1" x14ac:dyDescent="0.25">
      <c r="H561" s="39"/>
    </row>
    <row r="562" spans="8:8" ht="65.099999999999994" customHeight="1" x14ac:dyDescent="0.25">
      <c r="H562" s="39"/>
    </row>
    <row r="563" spans="8:8" ht="65.099999999999994" customHeight="1" x14ac:dyDescent="0.25">
      <c r="H563" s="39"/>
    </row>
    <row r="564" spans="8:8" ht="65.099999999999994" customHeight="1" x14ac:dyDescent="0.25">
      <c r="H564" s="39"/>
    </row>
    <row r="565" spans="8:8" ht="65.099999999999994" customHeight="1" x14ac:dyDescent="0.25">
      <c r="H565" s="39"/>
    </row>
    <row r="566" spans="8:8" ht="65.099999999999994" customHeight="1" x14ac:dyDescent="0.25">
      <c r="H566" s="39"/>
    </row>
    <row r="567" spans="8:8" ht="65.099999999999994" customHeight="1" x14ac:dyDescent="0.25">
      <c r="H567" s="39"/>
    </row>
    <row r="568" spans="8:8" ht="65.099999999999994" customHeight="1" x14ac:dyDescent="0.25">
      <c r="H568" s="39"/>
    </row>
    <row r="569" spans="8:8" ht="65.099999999999994" customHeight="1" x14ac:dyDescent="0.25">
      <c r="H569" s="39"/>
    </row>
    <row r="570" spans="8:8" ht="65.099999999999994" customHeight="1" x14ac:dyDescent="0.25">
      <c r="H570" s="39"/>
    </row>
    <row r="571" spans="8:8" ht="65.099999999999994" customHeight="1" x14ac:dyDescent="0.25">
      <c r="H571" s="39"/>
    </row>
    <row r="572" spans="8:8" ht="65.099999999999994" customHeight="1" x14ac:dyDescent="0.25">
      <c r="H572" s="39"/>
    </row>
    <row r="573" spans="8:8" ht="65.099999999999994" customHeight="1" x14ac:dyDescent="0.25">
      <c r="H573" s="39"/>
    </row>
    <row r="574" spans="8:8" ht="65.099999999999994" customHeight="1" x14ac:dyDescent="0.25">
      <c r="H574" s="39"/>
    </row>
    <row r="575" spans="8:8" ht="65.099999999999994" customHeight="1" x14ac:dyDescent="0.25">
      <c r="H575" s="39"/>
    </row>
    <row r="576" spans="8:8" ht="65.099999999999994" customHeight="1" x14ac:dyDescent="0.25">
      <c r="H576" s="39"/>
    </row>
    <row r="577" spans="8:8" ht="65.099999999999994" customHeight="1" x14ac:dyDescent="0.25">
      <c r="H577" s="39"/>
    </row>
    <row r="578" spans="8:8" ht="65.099999999999994" customHeight="1" x14ac:dyDescent="0.25">
      <c r="H578" s="39"/>
    </row>
    <row r="579" spans="8:8" ht="65.099999999999994" customHeight="1" x14ac:dyDescent="0.25">
      <c r="H579" s="39"/>
    </row>
    <row r="580" spans="8:8" ht="65.099999999999994" customHeight="1" x14ac:dyDescent="0.25">
      <c r="H580" s="39"/>
    </row>
    <row r="581" spans="8:8" ht="65.099999999999994" customHeight="1" x14ac:dyDescent="0.25">
      <c r="H581" s="39"/>
    </row>
    <row r="582" spans="8:8" ht="65.099999999999994" customHeight="1" x14ac:dyDescent="0.25">
      <c r="H582" s="39"/>
    </row>
    <row r="583" spans="8:8" ht="65.099999999999994" customHeight="1" x14ac:dyDescent="0.25">
      <c r="H583" s="39"/>
    </row>
    <row r="584" spans="8:8" ht="65.099999999999994" customHeight="1" x14ac:dyDescent="0.25">
      <c r="H584" s="39"/>
    </row>
    <row r="585" spans="8:8" ht="65.099999999999994" customHeight="1" x14ac:dyDescent="0.25">
      <c r="H585" s="39"/>
    </row>
    <row r="586" spans="8:8" ht="65.099999999999994" customHeight="1" x14ac:dyDescent="0.25">
      <c r="H586" s="39"/>
    </row>
    <row r="587" spans="8:8" ht="65.099999999999994" customHeight="1" x14ac:dyDescent="0.25">
      <c r="H587" s="39"/>
    </row>
    <row r="588" spans="8:8" ht="65.099999999999994" customHeight="1" x14ac:dyDescent="0.25">
      <c r="H588" s="39"/>
    </row>
    <row r="589" spans="8:8" ht="65.099999999999994" customHeight="1" x14ac:dyDescent="0.25">
      <c r="H589" s="39"/>
    </row>
    <row r="590" spans="8:8" ht="65.099999999999994" customHeight="1" x14ac:dyDescent="0.25">
      <c r="H590" s="39"/>
    </row>
    <row r="591" spans="8:8" ht="65.099999999999994" customHeight="1" x14ac:dyDescent="0.25">
      <c r="H591" s="39"/>
    </row>
    <row r="592" spans="8:8" ht="65.099999999999994" customHeight="1" x14ac:dyDescent="0.25">
      <c r="H592" s="39"/>
    </row>
    <row r="593" spans="8:8" ht="65.099999999999994" customHeight="1" x14ac:dyDescent="0.25">
      <c r="H593" s="39"/>
    </row>
    <row r="594" spans="8:8" ht="65.099999999999994" customHeight="1" x14ac:dyDescent="0.25">
      <c r="H594" s="39"/>
    </row>
    <row r="595" spans="8:8" ht="65.099999999999994" customHeight="1" x14ac:dyDescent="0.25">
      <c r="H595" s="39"/>
    </row>
    <row r="596" spans="8:8" ht="65.099999999999994" customHeight="1" x14ac:dyDescent="0.25">
      <c r="H596" s="39"/>
    </row>
    <row r="597" spans="8:8" ht="65.099999999999994" customHeight="1" x14ac:dyDescent="0.25">
      <c r="H597" s="39"/>
    </row>
    <row r="598" spans="8:8" ht="65.099999999999994" customHeight="1" x14ac:dyDescent="0.25">
      <c r="H598" s="39"/>
    </row>
    <row r="599" spans="8:8" ht="65.099999999999994" customHeight="1" x14ac:dyDescent="0.25">
      <c r="H599" s="39"/>
    </row>
    <row r="600" spans="8:8" ht="65.099999999999994" customHeight="1" x14ac:dyDescent="0.25">
      <c r="H600" s="39"/>
    </row>
    <row r="601" spans="8:8" ht="65.099999999999994" customHeight="1" x14ac:dyDescent="0.25">
      <c r="H601" s="39"/>
    </row>
    <row r="602" spans="8:8" ht="65.099999999999994" customHeight="1" x14ac:dyDescent="0.25">
      <c r="H602" s="39"/>
    </row>
    <row r="603" spans="8:8" ht="65.099999999999994" customHeight="1" x14ac:dyDescent="0.25">
      <c r="H603" s="39"/>
    </row>
    <row r="604" spans="8:8" ht="65.099999999999994" customHeight="1" x14ac:dyDescent="0.25">
      <c r="H604" s="39"/>
    </row>
    <row r="605" spans="8:8" ht="65.099999999999994" customHeight="1" x14ac:dyDescent="0.25">
      <c r="H605" s="39"/>
    </row>
    <row r="606" spans="8:8" ht="65.099999999999994" customHeight="1" x14ac:dyDescent="0.25">
      <c r="H606" s="39"/>
    </row>
    <row r="607" spans="8:8" ht="65.099999999999994" customHeight="1" x14ac:dyDescent="0.25">
      <c r="H607" s="39"/>
    </row>
    <row r="608" spans="8:8" ht="65.099999999999994" customHeight="1" x14ac:dyDescent="0.25">
      <c r="H608" s="39"/>
    </row>
    <row r="609" spans="8:8" ht="65.099999999999994" customHeight="1" x14ac:dyDescent="0.25">
      <c r="H609" s="39"/>
    </row>
    <row r="610" spans="8:8" ht="65.099999999999994" customHeight="1" x14ac:dyDescent="0.25">
      <c r="H610" s="39"/>
    </row>
    <row r="611" spans="8:8" ht="65.099999999999994" customHeight="1" x14ac:dyDescent="0.25">
      <c r="H611" s="39"/>
    </row>
    <row r="612" spans="8:8" ht="65.099999999999994" customHeight="1" x14ac:dyDescent="0.25">
      <c r="H612" s="39"/>
    </row>
    <row r="613" spans="8:8" ht="65.099999999999994" customHeight="1" x14ac:dyDescent="0.25">
      <c r="H613" s="39"/>
    </row>
    <row r="614" spans="8:8" ht="65.099999999999994" customHeight="1" x14ac:dyDescent="0.25">
      <c r="H614" s="39"/>
    </row>
    <row r="615" spans="8:8" ht="65.099999999999994" customHeight="1" x14ac:dyDescent="0.25">
      <c r="H615" s="39"/>
    </row>
    <row r="616" spans="8:8" ht="65.099999999999994" customHeight="1" x14ac:dyDescent="0.25">
      <c r="H616" s="39"/>
    </row>
    <row r="617" spans="8:8" ht="65.099999999999994" customHeight="1" x14ac:dyDescent="0.25">
      <c r="H617" s="39"/>
    </row>
    <row r="618" spans="8:8" ht="65.099999999999994" customHeight="1" x14ac:dyDescent="0.25">
      <c r="H618" s="39"/>
    </row>
    <row r="619" spans="8:8" ht="65.099999999999994" customHeight="1" x14ac:dyDescent="0.25">
      <c r="H619" s="39"/>
    </row>
    <row r="620" spans="8:8" ht="65.099999999999994" customHeight="1" x14ac:dyDescent="0.25">
      <c r="H620" s="39"/>
    </row>
    <row r="621" spans="8:8" ht="65.099999999999994" customHeight="1" x14ac:dyDescent="0.25">
      <c r="H621" s="39"/>
    </row>
    <row r="622" spans="8:8" ht="65.099999999999994" customHeight="1" x14ac:dyDescent="0.25">
      <c r="H622" s="39"/>
    </row>
    <row r="623" spans="8:8" ht="65.099999999999994" customHeight="1" x14ac:dyDescent="0.25">
      <c r="H623" s="39"/>
    </row>
    <row r="624" spans="8:8" ht="65.099999999999994" customHeight="1" x14ac:dyDescent="0.25">
      <c r="H624" s="39"/>
    </row>
    <row r="625" spans="8:8" ht="65.099999999999994" customHeight="1" x14ac:dyDescent="0.25">
      <c r="H625" s="39"/>
    </row>
    <row r="626" spans="8:8" ht="65.099999999999994" customHeight="1" x14ac:dyDescent="0.25">
      <c r="H626" s="39"/>
    </row>
    <row r="627" spans="8:8" ht="65.099999999999994" customHeight="1" x14ac:dyDescent="0.25">
      <c r="H627" s="39"/>
    </row>
    <row r="628" spans="8:8" ht="65.099999999999994" customHeight="1" x14ac:dyDescent="0.25">
      <c r="H628" s="39"/>
    </row>
    <row r="629" spans="8:8" ht="65.099999999999994" customHeight="1" x14ac:dyDescent="0.25">
      <c r="H629" s="39"/>
    </row>
    <row r="630" spans="8:8" ht="65.099999999999994" customHeight="1" x14ac:dyDescent="0.25">
      <c r="H630" s="39"/>
    </row>
    <row r="631" spans="8:8" ht="65.099999999999994" customHeight="1" x14ac:dyDescent="0.25">
      <c r="H631" s="39"/>
    </row>
    <row r="632" spans="8:8" ht="65.099999999999994" customHeight="1" x14ac:dyDescent="0.25">
      <c r="H632" s="39"/>
    </row>
    <row r="633" spans="8:8" ht="65.099999999999994" customHeight="1" x14ac:dyDescent="0.25">
      <c r="H633" s="39"/>
    </row>
    <row r="634" spans="8:8" ht="65.099999999999994" customHeight="1" x14ac:dyDescent="0.25">
      <c r="H634" s="39"/>
    </row>
    <row r="635" spans="8:8" ht="65.099999999999994" customHeight="1" x14ac:dyDescent="0.25">
      <c r="H635" s="39"/>
    </row>
    <row r="636" spans="8:8" ht="65.099999999999994" customHeight="1" x14ac:dyDescent="0.25">
      <c r="H636" s="39"/>
    </row>
    <row r="637" spans="8:8" ht="65.099999999999994" customHeight="1" x14ac:dyDescent="0.25">
      <c r="H637" s="39"/>
    </row>
    <row r="638" spans="8:8" ht="65.099999999999994" customHeight="1" x14ac:dyDescent="0.25">
      <c r="H638" s="39"/>
    </row>
    <row r="639" spans="8:8" ht="65.099999999999994" customHeight="1" x14ac:dyDescent="0.25">
      <c r="H639" s="39"/>
    </row>
    <row r="640" spans="8:8" ht="65.099999999999994" customHeight="1" x14ac:dyDescent="0.25">
      <c r="H640" s="39"/>
    </row>
    <row r="641" spans="8:8" ht="65.099999999999994" customHeight="1" x14ac:dyDescent="0.25">
      <c r="H641" s="39"/>
    </row>
    <row r="642" spans="8:8" ht="65.099999999999994" customHeight="1" x14ac:dyDescent="0.25">
      <c r="H642" s="39"/>
    </row>
    <row r="643" spans="8:8" ht="65.099999999999994" customHeight="1" x14ac:dyDescent="0.25">
      <c r="H643" s="39"/>
    </row>
    <row r="644" spans="8:8" ht="65.099999999999994" customHeight="1" x14ac:dyDescent="0.25">
      <c r="H644" s="39"/>
    </row>
    <row r="645" spans="8:8" ht="65.099999999999994" customHeight="1" x14ac:dyDescent="0.25">
      <c r="H645" s="39"/>
    </row>
    <row r="646" spans="8:8" ht="65.099999999999994" customHeight="1" x14ac:dyDescent="0.25">
      <c r="H646" s="39"/>
    </row>
    <row r="647" spans="8:8" ht="65.099999999999994" customHeight="1" x14ac:dyDescent="0.25">
      <c r="H647" s="39"/>
    </row>
    <row r="648" spans="8:8" ht="65.099999999999994" customHeight="1" x14ac:dyDescent="0.25">
      <c r="H648" s="39"/>
    </row>
    <row r="649" spans="8:8" ht="65.099999999999994" customHeight="1" x14ac:dyDescent="0.25">
      <c r="H649" s="39"/>
    </row>
    <row r="650" spans="8:8" ht="65.099999999999994" customHeight="1" x14ac:dyDescent="0.25">
      <c r="H650" s="39"/>
    </row>
    <row r="651" spans="8:8" ht="65.099999999999994" customHeight="1" x14ac:dyDescent="0.25">
      <c r="H651" s="39"/>
    </row>
    <row r="652" spans="8:8" ht="65.099999999999994" customHeight="1" x14ac:dyDescent="0.25">
      <c r="H652" s="39"/>
    </row>
    <row r="653" spans="8:8" ht="65.099999999999994" customHeight="1" x14ac:dyDescent="0.25">
      <c r="H653" s="39"/>
    </row>
    <row r="654" spans="8:8" ht="65.099999999999994" customHeight="1" x14ac:dyDescent="0.25">
      <c r="H654" s="39"/>
    </row>
    <row r="655" spans="8:8" ht="65.099999999999994" customHeight="1" x14ac:dyDescent="0.25">
      <c r="H655" s="39"/>
    </row>
    <row r="656" spans="8:8" ht="65.099999999999994" customHeight="1" x14ac:dyDescent="0.25">
      <c r="H656" s="39"/>
    </row>
    <row r="657" spans="8:8" ht="65.099999999999994" customHeight="1" x14ac:dyDescent="0.25">
      <c r="H657" s="39"/>
    </row>
    <row r="658" spans="8:8" ht="65.099999999999994" customHeight="1" x14ac:dyDescent="0.25">
      <c r="H658" s="39"/>
    </row>
    <row r="659" spans="8:8" ht="65.099999999999994" customHeight="1" x14ac:dyDescent="0.25">
      <c r="H659" s="39"/>
    </row>
    <row r="660" spans="8:8" ht="65.099999999999994" customHeight="1" x14ac:dyDescent="0.25">
      <c r="H660" s="39"/>
    </row>
    <row r="661" spans="8:8" ht="65.099999999999994" customHeight="1" x14ac:dyDescent="0.25">
      <c r="H661" s="39"/>
    </row>
    <row r="662" spans="8:8" ht="65.099999999999994" customHeight="1" x14ac:dyDescent="0.25">
      <c r="H662" s="39"/>
    </row>
    <row r="663" spans="8:8" ht="65.099999999999994" customHeight="1" x14ac:dyDescent="0.25">
      <c r="H663" s="39"/>
    </row>
    <row r="664" spans="8:8" ht="65.099999999999994" customHeight="1" x14ac:dyDescent="0.25">
      <c r="H664" s="39"/>
    </row>
    <row r="665" spans="8:8" ht="65.099999999999994" customHeight="1" x14ac:dyDescent="0.25">
      <c r="H665" s="39"/>
    </row>
    <row r="666" spans="8:8" ht="65.099999999999994" customHeight="1" x14ac:dyDescent="0.25">
      <c r="H666" s="39"/>
    </row>
    <row r="667" spans="8:8" ht="65.099999999999994" customHeight="1" x14ac:dyDescent="0.25">
      <c r="H667" s="39"/>
    </row>
    <row r="668" spans="8:8" ht="65.099999999999994" customHeight="1" x14ac:dyDescent="0.25">
      <c r="H668" s="39"/>
    </row>
    <row r="669" spans="8:8" ht="65.099999999999994" customHeight="1" x14ac:dyDescent="0.25">
      <c r="H669" s="39"/>
    </row>
    <row r="670" spans="8:8" ht="65.099999999999994" customHeight="1" x14ac:dyDescent="0.25">
      <c r="H670" s="39"/>
    </row>
    <row r="671" spans="8:8" ht="65.099999999999994" customHeight="1" x14ac:dyDescent="0.25">
      <c r="H671" s="39"/>
    </row>
    <row r="672" spans="8:8" ht="65.099999999999994" customHeight="1" x14ac:dyDescent="0.25">
      <c r="H672" s="39"/>
    </row>
    <row r="673" spans="8:8" ht="65.099999999999994" customHeight="1" x14ac:dyDescent="0.25">
      <c r="H673" s="39"/>
    </row>
    <row r="674" spans="8:8" ht="65.099999999999994" customHeight="1" x14ac:dyDescent="0.25">
      <c r="H674" s="39"/>
    </row>
    <row r="675" spans="8:8" ht="65.099999999999994" customHeight="1" x14ac:dyDescent="0.25">
      <c r="H675" s="39"/>
    </row>
    <row r="676" spans="8:8" ht="65.099999999999994" customHeight="1" x14ac:dyDescent="0.25">
      <c r="H676" s="39"/>
    </row>
    <row r="677" spans="8:8" ht="65.099999999999994" customHeight="1" x14ac:dyDescent="0.25">
      <c r="H677" s="39"/>
    </row>
    <row r="678" spans="8:8" ht="65.099999999999994" customHeight="1" x14ac:dyDescent="0.25">
      <c r="H678" s="39"/>
    </row>
    <row r="679" spans="8:8" ht="65.099999999999994" customHeight="1" x14ac:dyDescent="0.25">
      <c r="H679" s="39"/>
    </row>
    <row r="680" spans="8:8" ht="65.099999999999994" customHeight="1" x14ac:dyDescent="0.25">
      <c r="H680" s="39"/>
    </row>
    <row r="681" spans="8:8" ht="65.099999999999994" customHeight="1" x14ac:dyDescent="0.25">
      <c r="H681" s="39"/>
    </row>
    <row r="682" spans="8:8" ht="65.099999999999994" customHeight="1" x14ac:dyDescent="0.25">
      <c r="H682" s="39"/>
    </row>
    <row r="683" spans="8:8" ht="65.099999999999994" customHeight="1" x14ac:dyDescent="0.25">
      <c r="H683" s="39"/>
    </row>
    <row r="684" spans="8:8" ht="65.099999999999994" customHeight="1" x14ac:dyDescent="0.25">
      <c r="H684" s="39"/>
    </row>
    <row r="685" spans="8:8" ht="65.099999999999994" customHeight="1" x14ac:dyDescent="0.25">
      <c r="H685" s="39"/>
    </row>
    <row r="686" spans="8:8" ht="65.099999999999994" customHeight="1" x14ac:dyDescent="0.25">
      <c r="H686" s="39"/>
    </row>
    <row r="687" spans="8:8" ht="65.099999999999994" customHeight="1" x14ac:dyDescent="0.25">
      <c r="H687" s="39"/>
    </row>
    <row r="688" spans="8:8" ht="65.099999999999994" customHeight="1" x14ac:dyDescent="0.25">
      <c r="H688" s="39"/>
    </row>
    <row r="689" spans="8:8" ht="65.099999999999994" customHeight="1" x14ac:dyDescent="0.25">
      <c r="H689" s="39"/>
    </row>
    <row r="690" spans="8:8" ht="65.099999999999994" customHeight="1" x14ac:dyDescent="0.25">
      <c r="H690" s="39"/>
    </row>
    <row r="691" spans="8:8" ht="65.099999999999994" customHeight="1" x14ac:dyDescent="0.25">
      <c r="H691" s="39"/>
    </row>
    <row r="692" spans="8:8" ht="65.099999999999994" customHeight="1" x14ac:dyDescent="0.25">
      <c r="H692" s="39"/>
    </row>
    <row r="693" spans="8:8" ht="65.099999999999994" customHeight="1" x14ac:dyDescent="0.25">
      <c r="H693" s="39"/>
    </row>
    <row r="694" spans="8:8" ht="65.099999999999994" customHeight="1" x14ac:dyDescent="0.25">
      <c r="H694" s="39"/>
    </row>
    <row r="695" spans="8:8" ht="65.099999999999994" customHeight="1" x14ac:dyDescent="0.25">
      <c r="H695" s="39"/>
    </row>
    <row r="696" spans="8:8" ht="65.099999999999994" customHeight="1" x14ac:dyDescent="0.25">
      <c r="H696" s="39"/>
    </row>
    <row r="697" spans="8:8" ht="65.099999999999994" customHeight="1" x14ac:dyDescent="0.25">
      <c r="H697" s="39"/>
    </row>
    <row r="698" spans="8:8" ht="65.099999999999994" customHeight="1" x14ac:dyDescent="0.25">
      <c r="H698" s="39"/>
    </row>
    <row r="699" spans="8:8" ht="65.099999999999994" customHeight="1" x14ac:dyDescent="0.25">
      <c r="H699" s="39"/>
    </row>
    <row r="700" spans="8:8" ht="65.099999999999994" customHeight="1" x14ac:dyDescent="0.25">
      <c r="H700" s="39"/>
    </row>
    <row r="701" spans="8:8" ht="65.099999999999994" customHeight="1" x14ac:dyDescent="0.25">
      <c r="H701" s="39"/>
    </row>
    <row r="702" spans="8:8" ht="65.099999999999994" customHeight="1" x14ac:dyDescent="0.25">
      <c r="H702" s="39"/>
    </row>
    <row r="703" spans="8:8" ht="65.099999999999994" customHeight="1" x14ac:dyDescent="0.25">
      <c r="H703" s="39"/>
    </row>
    <row r="704" spans="8:8" ht="65.099999999999994" customHeight="1" x14ac:dyDescent="0.25">
      <c r="H704" s="39"/>
    </row>
    <row r="705" spans="8:8" ht="65.099999999999994" customHeight="1" x14ac:dyDescent="0.25">
      <c r="H705" s="39"/>
    </row>
    <row r="706" spans="8:8" ht="65.099999999999994" customHeight="1" x14ac:dyDescent="0.25">
      <c r="H706" s="39"/>
    </row>
    <row r="707" spans="8:8" ht="65.099999999999994" customHeight="1" x14ac:dyDescent="0.25">
      <c r="H707" s="39"/>
    </row>
    <row r="708" spans="8:8" ht="65.099999999999994" customHeight="1" x14ac:dyDescent="0.25">
      <c r="H708" s="39"/>
    </row>
    <row r="709" spans="8:8" ht="65.099999999999994" customHeight="1" x14ac:dyDescent="0.25">
      <c r="H709" s="39"/>
    </row>
    <row r="710" spans="8:8" ht="65.099999999999994" customHeight="1" x14ac:dyDescent="0.25">
      <c r="H710" s="39"/>
    </row>
    <row r="711" spans="8:8" ht="65.099999999999994" customHeight="1" x14ac:dyDescent="0.25">
      <c r="H711" s="39"/>
    </row>
    <row r="712" spans="8:8" ht="65.099999999999994" customHeight="1" x14ac:dyDescent="0.25">
      <c r="H712" s="39"/>
    </row>
    <row r="713" spans="8:8" ht="65.099999999999994" customHeight="1" x14ac:dyDescent="0.25">
      <c r="H713" s="39"/>
    </row>
    <row r="714" spans="8:8" ht="65.099999999999994" customHeight="1" x14ac:dyDescent="0.25">
      <c r="H714" s="39"/>
    </row>
    <row r="715" spans="8:8" ht="65.099999999999994" customHeight="1" x14ac:dyDescent="0.25">
      <c r="H715" s="39"/>
    </row>
    <row r="716" spans="8:8" ht="65.099999999999994" customHeight="1" x14ac:dyDescent="0.25">
      <c r="H716" s="39"/>
    </row>
    <row r="717" spans="8:8" ht="65.099999999999994" customHeight="1" x14ac:dyDescent="0.25">
      <c r="H717" s="39"/>
    </row>
    <row r="718" spans="8:8" ht="65.099999999999994" customHeight="1" x14ac:dyDescent="0.25">
      <c r="H718" s="39"/>
    </row>
    <row r="719" spans="8:8" ht="65.099999999999994" customHeight="1" x14ac:dyDescent="0.25">
      <c r="H719" s="39"/>
    </row>
    <row r="720" spans="8:8" ht="65.099999999999994" customHeight="1" x14ac:dyDescent="0.25">
      <c r="H720" s="39"/>
    </row>
    <row r="721" spans="8:8" ht="65.099999999999994" customHeight="1" x14ac:dyDescent="0.25">
      <c r="H721" s="39"/>
    </row>
    <row r="722" spans="8:8" ht="65.099999999999994" customHeight="1" x14ac:dyDescent="0.25">
      <c r="H722" s="39"/>
    </row>
    <row r="723" spans="8:8" ht="65.099999999999994" customHeight="1" x14ac:dyDescent="0.25">
      <c r="H723" s="39"/>
    </row>
    <row r="724" spans="8:8" ht="65.099999999999994" customHeight="1" x14ac:dyDescent="0.25">
      <c r="H724" s="39"/>
    </row>
    <row r="725" spans="8:8" ht="65.099999999999994" customHeight="1" x14ac:dyDescent="0.25">
      <c r="H725" s="39"/>
    </row>
    <row r="726" spans="8:8" ht="65.099999999999994" customHeight="1" x14ac:dyDescent="0.25">
      <c r="H726" s="39"/>
    </row>
    <row r="727" spans="8:8" ht="65.099999999999994" customHeight="1" x14ac:dyDescent="0.25">
      <c r="H727" s="39"/>
    </row>
    <row r="728" spans="8:8" ht="65.099999999999994" customHeight="1" x14ac:dyDescent="0.25">
      <c r="H728" s="39"/>
    </row>
    <row r="729" spans="8:8" ht="65.099999999999994" customHeight="1" x14ac:dyDescent="0.25">
      <c r="H729" s="39"/>
    </row>
    <row r="730" spans="8:8" ht="65.099999999999994" customHeight="1" x14ac:dyDescent="0.25">
      <c r="H730" s="39"/>
    </row>
    <row r="731" spans="8:8" ht="65.099999999999994" customHeight="1" x14ac:dyDescent="0.25">
      <c r="H731" s="39"/>
    </row>
    <row r="732" spans="8:8" ht="65.099999999999994" customHeight="1" x14ac:dyDescent="0.25">
      <c r="H732" s="39"/>
    </row>
    <row r="733" spans="8:8" ht="65.099999999999994" customHeight="1" x14ac:dyDescent="0.25">
      <c r="H733" s="39"/>
    </row>
    <row r="734" spans="8:8" ht="65.099999999999994" customHeight="1" x14ac:dyDescent="0.25">
      <c r="H734" s="39"/>
    </row>
    <row r="735" spans="8:8" ht="65.099999999999994" customHeight="1" x14ac:dyDescent="0.25">
      <c r="H735" s="39"/>
    </row>
    <row r="736" spans="8:8" ht="65.099999999999994" customHeight="1" x14ac:dyDescent="0.25">
      <c r="H736" s="39"/>
    </row>
    <row r="737" spans="8:8" ht="65.099999999999994" customHeight="1" x14ac:dyDescent="0.25">
      <c r="H737" s="39"/>
    </row>
    <row r="738" spans="8:8" ht="65.099999999999994" customHeight="1" x14ac:dyDescent="0.25">
      <c r="H738" s="39"/>
    </row>
    <row r="739" spans="8:8" ht="65.099999999999994" customHeight="1" x14ac:dyDescent="0.25">
      <c r="H739" s="39"/>
    </row>
    <row r="740" spans="8:8" ht="65.099999999999994" customHeight="1" x14ac:dyDescent="0.25">
      <c r="H740" s="39"/>
    </row>
    <row r="741" spans="8:8" ht="65.099999999999994" customHeight="1" x14ac:dyDescent="0.25">
      <c r="H741" s="39"/>
    </row>
    <row r="742" spans="8:8" ht="65.099999999999994" customHeight="1" x14ac:dyDescent="0.25">
      <c r="H742" s="39"/>
    </row>
    <row r="743" spans="8:8" ht="65.099999999999994" customHeight="1" x14ac:dyDescent="0.25">
      <c r="H743" s="39"/>
    </row>
    <row r="744" spans="8:8" ht="65.099999999999994" customHeight="1" x14ac:dyDescent="0.25">
      <c r="H744" s="39"/>
    </row>
    <row r="745" spans="8:8" ht="65.099999999999994" customHeight="1" x14ac:dyDescent="0.25">
      <c r="H745" s="39"/>
    </row>
    <row r="746" spans="8:8" ht="65.099999999999994" customHeight="1" x14ac:dyDescent="0.25">
      <c r="H746" s="39"/>
    </row>
    <row r="747" spans="8:8" ht="65.099999999999994" customHeight="1" x14ac:dyDescent="0.25">
      <c r="H747" s="39"/>
    </row>
    <row r="748" spans="8:8" ht="65.099999999999994" customHeight="1" x14ac:dyDescent="0.25">
      <c r="H748" s="39"/>
    </row>
    <row r="749" spans="8:8" ht="65.099999999999994" customHeight="1" x14ac:dyDescent="0.25">
      <c r="H749" s="39"/>
    </row>
    <row r="750" spans="8:8" ht="65.099999999999994" customHeight="1" x14ac:dyDescent="0.25">
      <c r="H750" s="39"/>
    </row>
    <row r="751" spans="8:8" ht="65.099999999999994" customHeight="1" x14ac:dyDescent="0.25">
      <c r="H751" s="39"/>
    </row>
    <row r="752" spans="8:8" ht="65.099999999999994" customHeight="1" x14ac:dyDescent="0.25">
      <c r="H752" s="39"/>
    </row>
    <row r="753" spans="8:8" ht="65.099999999999994" customHeight="1" x14ac:dyDescent="0.25">
      <c r="H753" s="39"/>
    </row>
    <row r="754" spans="8:8" ht="65.099999999999994" customHeight="1" x14ac:dyDescent="0.25">
      <c r="H754" s="39"/>
    </row>
    <row r="755" spans="8:8" ht="65.099999999999994" customHeight="1" x14ac:dyDescent="0.25">
      <c r="H755" s="39"/>
    </row>
    <row r="756" spans="8:8" ht="65.099999999999994" customHeight="1" x14ac:dyDescent="0.25">
      <c r="H756" s="39"/>
    </row>
    <row r="757" spans="8:8" ht="65.099999999999994" customHeight="1" x14ac:dyDescent="0.25">
      <c r="H757" s="39"/>
    </row>
    <row r="758" spans="8:8" ht="65.099999999999994" customHeight="1" x14ac:dyDescent="0.25">
      <c r="H758" s="39"/>
    </row>
    <row r="759" spans="8:8" ht="65.099999999999994" customHeight="1" x14ac:dyDescent="0.25">
      <c r="H759" s="39"/>
    </row>
    <row r="760" spans="8:8" ht="65.099999999999994" customHeight="1" x14ac:dyDescent="0.25">
      <c r="H760" s="39"/>
    </row>
    <row r="761" spans="8:8" ht="65.099999999999994" customHeight="1" x14ac:dyDescent="0.25">
      <c r="H761" s="39"/>
    </row>
    <row r="762" spans="8:8" ht="65.099999999999994" customHeight="1" x14ac:dyDescent="0.25">
      <c r="H762" s="39"/>
    </row>
    <row r="763" spans="8:8" ht="65.099999999999994" customHeight="1" x14ac:dyDescent="0.25">
      <c r="H763" s="39"/>
    </row>
    <row r="764" spans="8:8" ht="65.099999999999994" customHeight="1" x14ac:dyDescent="0.25">
      <c r="H764" s="39"/>
    </row>
    <row r="765" spans="8:8" ht="65.099999999999994" customHeight="1" x14ac:dyDescent="0.25">
      <c r="H765" s="39"/>
    </row>
    <row r="766" spans="8:8" ht="65.099999999999994" customHeight="1" x14ac:dyDescent="0.25">
      <c r="H766" s="39"/>
    </row>
    <row r="767" spans="8:8" ht="65.099999999999994" customHeight="1" x14ac:dyDescent="0.25">
      <c r="H767" s="39"/>
    </row>
    <row r="768" spans="8:8" ht="65.099999999999994" customHeight="1" x14ac:dyDescent="0.25">
      <c r="H768" s="39"/>
    </row>
    <row r="769" spans="8:8" ht="65.099999999999994" customHeight="1" x14ac:dyDescent="0.25">
      <c r="H769" s="39"/>
    </row>
    <row r="770" spans="8:8" ht="65.099999999999994" customHeight="1" x14ac:dyDescent="0.25">
      <c r="H770" s="39"/>
    </row>
    <row r="771" spans="8:8" ht="65.099999999999994" customHeight="1" x14ac:dyDescent="0.25">
      <c r="H771" s="39"/>
    </row>
    <row r="772" spans="8:8" ht="65.099999999999994" customHeight="1" x14ac:dyDescent="0.25">
      <c r="H772" s="39"/>
    </row>
    <row r="773" spans="8:8" ht="65.099999999999994" customHeight="1" x14ac:dyDescent="0.25">
      <c r="H773" s="39"/>
    </row>
    <row r="774" spans="8:8" ht="65.099999999999994" customHeight="1" x14ac:dyDescent="0.25">
      <c r="H774" s="39"/>
    </row>
    <row r="775" spans="8:8" ht="65.099999999999994" customHeight="1" x14ac:dyDescent="0.25">
      <c r="H775" s="39"/>
    </row>
    <row r="776" spans="8:8" ht="65.099999999999994" customHeight="1" x14ac:dyDescent="0.25">
      <c r="H776" s="39"/>
    </row>
    <row r="777" spans="8:8" ht="65.099999999999994" customHeight="1" x14ac:dyDescent="0.25">
      <c r="H777" s="39"/>
    </row>
    <row r="778" spans="8:8" ht="65.099999999999994" customHeight="1" x14ac:dyDescent="0.25">
      <c r="H778" s="39"/>
    </row>
    <row r="779" spans="8:8" ht="65.099999999999994" customHeight="1" x14ac:dyDescent="0.25">
      <c r="H779" s="39"/>
    </row>
    <row r="780" spans="8:8" ht="65.099999999999994" customHeight="1" x14ac:dyDescent="0.25">
      <c r="H780" s="39"/>
    </row>
    <row r="781" spans="8:8" ht="65.099999999999994" customHeight="1" x14ac:dyDescent="0.25">
      <c r="H781" s="39"/>
    </row>
    <row r="782" spans="8:8" ht="65.099999999999994" customHeight="1" x14ac:dyDescent="0.25">
      <c r="H782" s="39"/>
    </row>
    <row r="783" spans="8:8" ht="65.099999999999994" customHeight="1" x14ac:dyDescent="0.25">
      <c r="H783" s="39"/>
    </row>
    <row r="784" spans="8:8" ht="65.099999999999994" customHeight="1" x14ac:dyDescent="0.25">
      <c r="H784" s="39"/>
    </row>
    <row r="785" spans="8:8" ht="65.099999999999994" customHeight="1" x14ac:dyDescent="0.25">
      <c r="H785" s="39"/>
    </row>
    <row r="786" spans="8:8" ht="65.099999999999994" customHeight="1" x14ac:dyDescent="0.25">
      <c r="H786" s="39"/>
    </row>
    <row r="787" spans="8:8" ht="65.099999999999994" customHeight="1" x14ac:dyDescent="0.25">
      <c r="H787" s="39"/>
    </row>
    <row r="788" spans="8:8" ht="65.099999999999994" customHeight="1" x14ac:dyDescent="0.25">
      <c r="H788" s="39"/>
    </row>
    <row r="789" spans="8:8" ht="65.099999999999994" customHeight="1" x14ac:dyDescent="0.25">
      <c r="H789" s="39"/>
    </row>
    <row r="790" spans="8:8" ht="65.099999999999994" customHeight="1" x14ac:dyDescent="0.25">
      <c r="H790" s="39"/>
    </row>
    <row r="791" spans="8:8" ht="65.099999999999994" customHeight="1" x14ac:dyDescent="0.25">
      <c r="H791" s="39"/>
    </row>
    <row r="792" spans="8:8" ht="65.099999999999994" customHeight="1" x14ac:dyDescent="0.25">
      <c r="H792" s="39"/>
    </row>
    <row r="793" spans="8:8" ht="65.099999999999994" customHeight="1" x14ac:dyDescent="0.25">
      <c r="H793" s="39"/>
    </row>
    <row r="794" spans="8:8" ht="65.099999999999994" customHeight="1" x14ac:dyDescent="0.25">
      <c r="H794" s="39"/>
    </row>
    <row r="795" spans="8:8" ht="65.099999999999994" customHeight="1" x14ac:dyDescent="0.25">
      <c r="H795" s="39"/>
    </row>
    <row r="796" spans="8:8" ht="65.099999999999994" customHeight="1" x14ac:dyDescent="0.25">
      <c r="H796" s="39"/>
    </row>
    <row r="797" spans="8:8" ht="65.099999999999994" customHeight="1" x14ac:dyDescent="0.25">
      <c r="H797" s="39"/>
    </row>
    <row r="798" spans="8:8" ht="65.099999999999994" customHeight="1" x14ac:dyDescent="0.25">
      <c r="H798" s="39"/>
    </row>
    <row r="799" spans="8:8" ht="65.099999999999994" customHeight="1" x14ac:dyDescent="0.25">
      <c r="H799" s="39"/>
    </row>
    <row r="800" spans="8:8" ht="65.099999999999994" customHeight="1" x14ac:dyDescent="0.25">
      <c r="H800" s="39"/>
    </row>
    <row r="801" spans="8:8" ht="65.099999999999994" customHeight="1" x14ac:dyDescent="0.25">
      <c r="H801" s="39"/>
    </row>
    <row r="802" spans="8:8" ht="65.099999999999994" customHeight="1" x14ac:dyDescent="0.25">
      <c r="H802" s="39"/>
    </row>
    <row r="803" spans="8:8" ht="65.099999999999994" customHeight="1" x14ac:dyDescent="0.25">
      <c r="H803" s="39"/>
    </row>
    <row r="804" spans="8:8" ht="65.099999999999994" customHeight="1" x14ac:dyDescent="0.25">
      <c r="H804" s="39"/>
    </row>
    <row r="805" spans="8:8" ht="65.099999999999994" customHeight="1" x14ac:dyDescent="0.25">
      <c r="H805" s="39"/>
    </row>
    <row r="806" spans="8:8" ht="65.099999999999994" customHeight="1" x14ac:dyDescent="0.25">
      <c r="H806" s="39"/>
    </row>
    <row r="807" spans="8:8" ht="65.099999999999994" customHeight="1" x14ac:dyDescent="0.25">
      <c r="H807" s="39"/>
    </row>
    <row r="808" spans="8:8" ht="65.099999999999994" customHeight="1" x14ac:dyDescent="0.25">
      <c r="H808" s="39"/>
    </row>
    <row r="809" spans="8:8" ht="65.099999999999994" customHeight="1" x14ac:dyDescent="0.25">
      <c r="H809" s="39"/>
    </row>
    <row r="810" spans="8:8" ht="65.099999999999994" customHeight="1" x14ac:dyDescent="0.25">
      <c r="H810" s="39"/>
    </row>
    <row r="811" spans="8:8" ht="65.099999999999994" customHeight="1" x14ac:dyDescent="0.25">
      <c r="H811" s="39"/>
    </row>
    <row r="812" spans="8:8" ht="65.099999999999994" customHeight="1" x14ac:dyDescent="0.25">
      <c r="H812" s="39"/>
    </row>
    <row r="813" spans="8:8" ht="65.099999999999994" customHeight="1" x14ac:dyDescent="0.25">
      <c r="H813" s="39"/>
    </row>
    <row r="814" spans="8:8" ht="65.099999999999994" customHeight="1" x14ac:dyDescent="0.25">
      <c r="H814" s="39"/>
    </row>
    <row r="815" spans="8:8" ht="65.099999999999994" customHeight="1" x14ac:dyDescent="0.25">
      <c r="H815" s="39"/>
    </row>
    <row r="816" spans="8:8" ht="65.099999999999994" customHeight="1" x14ac:dyDescent="0.25">
      <c r="H816" s="39"/>
    </row>
    <row r="817" spans="8:8" ht="65.099999999999994" customHeight="1" x14ac:dyDescent="0.25">
      <c r="H817" s="39"/>
    </row>
    <row r="818" spans="8:8" ht="65.099999999999994" customHeight="1" x14ac:dyDescent="0.25">
      <c r="H818" s="39"/>
    </row>
    <row r="819" spans="8:8" ht="65.099999999999994" customHeight="1" x14ac:dyDescent="0.25">
      <c r="H819" s="39"/>
    </row>
    <row r="820" spans="8:8" ht="65.099999999999994" customHeight="1" x14ac:dyDescent="0.25">
      <c r="H820" s="39"/>
    </row>
    <row r="821" spans="8:8" ht="65.099999999999994" customHeight="1" x14ac:dyDescent="0.25">
      <c r="H821" s="39"/>
    </row>
    <row r="822" spans="8:8" ht="65.099999999999994" customHeight="1" x14ac:dyDescent="0.25">
      <c r="H822" s="39"/>
    </row>
    <row r="823" spans="8:8" ht="65.099999999999994" customHeight="1" x14ac:dyDescent="0.25">
      <c r="H823" s="39"/>
    </row>
    <row r="824" spans="8:8" ht="65.099999999999994" customHeight="1" x14ac:dyDescent="0.25">
      <c r="H824" s="39"/>
    </row>
    <row r="825" spans="8:8" ht="65.099999999999994" customHeight="1" x14ac:dyDescent="0.25">
      <c r="H825" s="39"/>
    </row>
    <row r="826" spans="8:8" ht="65.099999999999994" customHeight="1" x14ac:dyDescent="0.25">
      <c r="H826" s="39"/>
    </row>
    <row r="827" spans="8:8" ht="65.099999999999994" customHeight="1" x14ac:dyDescent="0.25">
      <c r="H827" s="39"/>
    </row>
    <row r="828" spans="8:8" ht="65.099999999999994" customHeight="1" x14ac:dyDescent="0.25">
      <c r="H828" s="39"/>
    </row>
    <row r="829" spans="8:8" ht="65.099999999999994" customHeight="1" x14ac:dyDescent="0.25">
      <c r="H829" s="39"/>
    </row>
    <row r="830" spans="8:8" ht="65.099999999999994" customHeight="1" x14ac:dyDescent="0.25">
      <c r="H830" s="39"/>
    </row>
    <row r="831" spans="8:8" ht="65.099999999999994" customHeight="1" x14ac:dyDescent="0.25">
      <c r="H831" s="39"/>
    </row>
    <row r="832" spans="8:8" ht="65.099999999999994" customHeight="1" x14ac:dyDescent="0.25">
      <c r="H832" s="39"/>
    </row>
    <row r="833" spans="8:8" ht="65.099999999999994" customHeight="1" x14ac:dyDescent="0.25">
      <c r="H833" s="39"/>
    </row>
    <row r="834" spans="8:8" ht="65.099999999999994" customHeight="1" x14ac:dyDescent="0.25">
      <c r="H834" s="39"/>
    </row>
    <row r="835" spans="8:8" ht="65.099999999999994" customHeight="1" x14ac:dyDescent="0.25">
      <c r="H835" s="39"/>
    </row>
    <row r="836" spans="8:8" ht="65.099999999999994" customHeight="1" x14ac:dyDescent="0.25">
      <c r="H836" s="39"/>
    </row>
    <row r="837" spans="8:8" ht="65.099999999999994" customHeight="1" x14ac:dyDescent="0.25">
      <c r="H837" s="39"/>
    </row>
    <row r="838" spans="8:8" ht="65.099999999999994" customHeight="1" x14ac:dyDescent="0.25">
      <c r="H838" s="39"/>
    </row>
    <row r="839" spans="8:8" ht="65.099999999999994" customHeight="1" x14ac:dyDescent="0.25">
      <c r="H839" s="39"/>
    </row>
    <row r="840" spans="8:8" ht="65.099999999999994" customHeight="1" x14ac:dyDescent="0.25">
      <c r="H840" s="39"/>
    </row>
    <row r="841" spans="8:8" ht="65.099999999999994" customHeight="1" x14ac:dyDescent="0.25">
      <c r="H841" s="39"/>
    </row>
    <row r="842" spans="8:8" ht="65.099999999999994" customHeight="1" x14ac:dyDescent="0.25">
      <c r="H842" s="39"/>
    </row>
    <row r="843" spans="8:8" ht="65.099999999999994" customHeight="1" x14ac:dyDescent="0.25">
      <c r="H843" s="39"/>
    </row>
    <row r="844" spans="8:8" ht="65.099999999999994" customHeight="1" x14ac:dyDescent="0.25">
      <c r="H844" s="39"/>
    </row>
    <row r="845" spans="8:8" ht="65.099999999999994" customHeight="1" x14ac:dyDescent="0.25">
      <c r="H845" s="39"/>
    </row>
    <row r="846" spans="8:8" ht="65.099999999999994" customHeight="1" x14ac:dyDescent="0.25">
      <c r="H846" s="39"/>
    </row>
    <row r="847" spans="8:8" ht="65.099999999999994" customHeight="1" x14ac:dyDescent="0.25">
      <c r="H847" s="39"/>
    </row>
    <row r="848" spans="8:8" ht="65.099999999999994" customHeight="1" x14ac:dyDescent="0.25">
      <c r="H848" s="39"/>
    </row>
    <row r="849" spans="8:8" ht="65.099999999999994" customHeight="1" x14ac:dyDescent="0.25">
      <c r="H849" s="39"/>
    </row>
    <row r="850" spans="8:8" ht="65.099999999999994" customHeight="1" x14ac:dyDescent="0.25">
      <c r="H850" s="39"/>
    </row>
    <row r="851" spans="8:8" ht="65.099999999999994" customHeight="1" x14ac:dyDescent="0.25">
      <c r="H851" s="39"/>
    </row>
    <row r="852" spans="8:8" ht="65.099999999999994" customHeight="1" x14ac:dyDescent="0.25">
      <c r="H852" s="39"/>
    </row>
    <row r="853" spans="8:8" ht="65.099999999999994" customHeight="1" x14ac:dyDescent="0.25">
      <c r="H853" s="39"/>
    </row>
    <row r="854" spans="8:8" ht="65.099999999999994" customHeight="1" x14ac:dyDescent="0.25">
      <c r="H854" s="39"/>
    </row>
    <row r="855" spans="8:8" ht="65.099999999999994" customHeight="1" x14ac:dyDescent="0.25">
      <c r="H855" s="39"/>
    </row>
    <row r="856" spans="8:8" ht="65.099999999999994" customHeight="1" x14ac:dyDescent="0.25">
      <c r="H856" s="39"/>
    </row>
    <row r="857" spans="8:8" ht="65.099999999999994" customHeight="1" x14ac:dyDescent="0.25">
      <c r="H857" s="39"/>
    </row>
    <row r="858" spans="8:8" ht="65.099999999999994" customHeight="1" x14ac:dyDescent="0.25">
      <c r="H858" s="39"/>
    </row>
    <row r="859" spans="8:8" ht="65.099999999999994" customHeight="1" x14ac:dyDescent="0.25">
      <c r="H859" s="39"/>
    </row>
    <row r="860" spans="8:8" ht="65.099999999999994" customHeight="1" x14ac:dyDescent="0.25">
      <c r="H860" s="39"/>
    </row>
    <row r="861" spans="8:8" ht="65.099999999999994" customHeight="1" x14ac:dyDescent="0.25">
      <c r="H861" s="39"/>
    </row>
    <row r="862" spans="8:8" ht="65.099999999999994" customHeight="1" x14ac:dyDescent="0.25">
      <c r="H862" s="39"/>
    </row>
    <row r="863" spans="8:8" ht="65.099999999999994" customHeight="1" x14ac:dyDescent="0.25">
      <c r="H863" s="39"/>
    </row>
    <row r="864" spans="8:8" ht="65.099999999999994" customHeight="1" x14ac:dyDescent="0.25">
      <c r="H864" s="39"/>
    </row>
    <row r="865" spans="8:8" ht="65.099999999999994" customHeight="1" x14ac:dyDescent="0.25">
      <c r="H865" s="39"/>
    </row>
    <row r="866" spans="8:8" ht="65.099999999999994" customHeight="1" x14ac:dyDescent="0.25">
      <c r="H866" s="39"/>
    </row>
    <row r="867" spans="8:8" ht="65.099999999999994" customHeight="1" x14ac:dyDescent="0.25">
      <c r="H867" s="39"/>
    </row>
    <row r="868" spans="8:8" ht="65.099999999999994" customHeight="1" x14ac:dyDescent="0.25">
      <c r="H868" s="39"/>
    </row>
    <row r="869" spans="8:8" ht="65.099999999999994" customHeight="1" x14ac:dyDescent="0.25">
      <c r="H869" s="39"/>
    </row>
    <row r="870" spans="8:8" ht="65.099999999999994" customHeight="1" x14ac:dyDescent="0.25">
      <c r="H870" s="39"/>
    </row>
    <row r="871" spans="8:8" ht="65.099999999999994" customHeight="1" x14ac:dyDescent="0.25">
      <c r="H871" s="39"/>
    </row>
    <row r="872" spans="8:8" ht="65.099999999999994" customHeight="1" x14ac:dyDescent="0.25">
      <c r="H872" s="39"/>
    </row>
    <row r="873" spans="8:8" ht="65.099999999999994" customHeight="1" x14ac:dyDescent="0.25">
      <c r="H873" s="39"/>
    </row>
    <row r="874" spans="8:8" ht="65.099999999999994" customHeight="1" x14ac:dyDescent="0.25">
      <c r="H874" s="39"/>
    </row>
    <row r="875" spans="8:8" ht="65.099999999999994" customHeight="1" x14ac:dyDescent="0.25">
      <c r="H875" s="39"/>
    </row>
    <row r="876" spans="8:8" ht="65.099999999999994" customHeight="1" x14ac:dyDescent="0.25">
      <c r="H876" s="39"/>
    </row>
    <row r="877" spans="8:8" ht="65.099999999999994" customHeight="1" x14ac:dyDescent="0.25">
      <c r="H877" s="39"/>
    </row>
    <row r="878" spans="8:8" ht="65.099999999999994" customHeight="1" x14ac:dyDescent="0.25">
      <c r="H878" s="39"/>
    </row>
    <row r="879" spans="8:8" ht="65.099999999999994" customHeight="1" x14ac:dyDescent="0.25">
      <c r="H879" s="39"/>
    </row>
    <row r="880" spans="8:8" ht="65.099999999999994" customHeight="1" x14ac:dyDescent="0.25">
      <c r="H880" s="39"/>
    </row>
    <row r="881" spans="8:8" ht="65.099999999999994" customHeight="1" x14ac:dyDescent="0.25">
      <c r="H881" s="39"/>
    </row>
    <row r="882" spans="8:8" ht="65.099999999999994" customHeight="1" x14ac:dyDescent="0.25">
      <c r="H882" s="39"/>
    </row>
    <row r="883" spans="8:8" ht="65.099999999999994" customHeight="1" x14ac:dyDescent="0.25">
      <c r="H883" s="39"/>
    </row>
    <row r="884" spans="8:8" ht="65.099999999999994" customHeight="1" x14ac:dyDescent="0.25">
      <c r="H884" s="39"/>
    </row>
    <row r="885" spans="8:8" ht="65.099999999999994" customHeight="1" x14ac:dyDescent="0.25">
      <c r="H885" s="39"/>
    </row>
    <row r="886" spans="8:8" ht="65.099999999999994" customHeight="1" x14ac:dyDescent="0.25">
      <c r="H886" s="39"/>
    </row>
    <row r="887" spans="8:8" ht="65.099999999999994" customHeight="1" x14ac:dyDescent="0.25">
      <c r="H887" s="39"/>
    </row>
    <row r="888" spans="8:8" ht="65.099999999999994" customHeight="1" x14ac:dyDescent="0.25">
      <c r="H888" s="39"/>
    </row>
    <row r="889" spans="8:8" ht="65.099999999999994" customHeight="1" x14ac:dyDescent="0.25">
      <c r="H889" s="39"/>
    </row>
    <row r="890" spans="8:8" ht="65.099999999999994" customHeight="1" x14ac:dyDescent="0.25">
      <c r="H890" s="39"/>
    </row>
    <row r="891" spans="8:8" ht="65.099999999999994" customHeight="1" x14ac:dyDescent="0.25">
      <c r="H891" s="39"/>
    </row>
    <row r="892" spans="8:8" ht="65.099999999999994" customHeight="1" x14ac:dyDescent="0.25">
      <c r="H892" s="39"/>
    </row>
    <row r="893" spans="8:8" ht="65.099999999999994" customHeight="1" x14ac:dyDescent="0.25">
      <c r="H893" s="39"/>
    </row>
    <row r="894" spans="8:8" ht="65.099999999999994" customHeight="1" x14ac:dyDescent="0.25">
      <c r="H894" s="39"/>
    </row>
    <row r="895" spans="8:8" ht="65.099999999999994" customHeight="1" x14ac:dyDescent="0.25">
      <c r="H895" s="39"/>
    </row>
    <row r="896" spans="8:8" ht="65.099999999999994" customHeight="1" x14ac:dyDescent="0.25">
      <c r="H896" s="39"/>
    </row>
    <row r="897" spans="8:8" ht="65.099999999999994" customHeight="1" x14ac:dyDescent="0.25">
      <c r="H897" s="39"/>
    </row>
    <row r="898" spans="8:8" ht="65.099999999999994" customHeight="1" x14ac:dyDescent="0.25">
      <c r="H898" s="39"/>
    </row>
    <row r="899" spans="8:8" ht="65.099999999999994" customHeight="1" x14ac:dyDescent="0.25">
      <c r="H899" s="39"/>
    </row>
    <row r="900" spans="8:8" ht="65.099999999999994" customHeight="1" x14ac:dyDescent="0.25">
      <c r="H900" s="39"/>
    </row>
    <row r="901" spans="8:8" ht="65.099999999999994" customHeight="1" x14ac:dyDescent="0.25">
      <c r="H901" s="39"/>
    </row>
    <row r="902" spans="8:8" ht="65.099999999999994" customHeight="1" x14ac:dyDescent="0.25">
      <c r="H902" s="39"/>
    </row>
    <row r="903" spans="8:8" ht="65.099999999999994" customHeight="1" x14ac:dyDescent="0.25">
      <c r="H903" s="39"/>
    </row>
    <row r="904" spans="8:8" ht="65.099999999999994" customHeight="1" x14ac:dyDescent="0.25">
      <c r="H904" s="39"/>
    </row>
    <row r="905" spans="8:8" ht="65.099999999999994" customHeight="1" x14ac:dyDescent="0.25">
      <c r="H905" s="39"/>
    </row>
    <row r="906" spans="8:8" ht="65.099999999999994" customHeight="1" x14ac:dyDescent="0.25">
      <c r="H906" s="39"/>
    </row>
    <row r="907" spans="8:8" ht="65.099999999999994" customHeight="1" x14ac:dyDescent="0.25">
      <c r="H907" s="39"/>
    </row>
    <row r="908" spans="8:8" ht="65.099999999999994" customHeight="1" x14ac:dyDescent="0.25">
      <c r="H908" s="39"/>
    </row>
    <row r="909" spans="8:8" ht="65.099999999999994" customHeight="1" x14ac:dyDescent="0.25">
      <c r="H909" s="39"/>
    </row>
    <row r="910" spans="8:8" ht="65.099999999999994" customHeight="1" x14ac:dyDescent="0.25">
      <c r="H910" s="39"/>
    </row>
    <row r="911" spans="8:8" ht="65.099999999999994" customHeight="1" x14ac:dyDescent="0.25">
      <c r="H911" s="39"/>
    </row>
    <row r="912" spans="8:8" ht="65.099999999999994" customHeight="1" x14ac:dyDescent="0.25">
      <c r="H912" s="39"/>
    </row>
    <row r="913" spans="8:8" ht="65.099999999999994" customHeight="1" x14ac:dyDescent="0.25">
      <c r="H913" s="39"/>
    </row>
    <row r="914" spans="8:8" ht="65.099999999999994" customHeight="1" x14ac:dyDescent="0.25">
      <c r="H914" s="39"/>
    </row>
    <row r="915" spans="8:8" ht="65.099999999999994" customHeight="1" x14ac:dyDescent="0.25">
      <c r="H915" s="39"/>
    </row>
    <row r="916" spans="8:8" ht="65.099999999999994" customHeight="1" x14ac:dyDescent="0.25">
      <c r="H916" s="39"/>
    </row>
    <row r="917" spans="8:8" ht="65.099999999999994" customHeight="1" x14ac:dyDescent="0.25">
      <c r="H917" s="39"/>
    </row>
    <row r="918" spans="8:8" ht="65.099999999999994" customHeight="1" x14ac:dyDescent="0.25">
      <c r="H918" s="39"/>
    </row>
    <row r="919" spans="8:8" ht="65.099999999999994" customHeight="1" x14ac:dyDescent="0.25">
      <c r="H919" s="39"/>
    </row>
    <row r="920" spans="8:8" ht="65.099999999999994" customHeight="1" x14ac:dyDescent="0.25">
      <c r="H920" s="39"/>
    </row>
    <row r="921" spans="8:8" ht="65.099999999999994" customHeight="1" x14ac:dyDescent="0.25">
      <c r="H921" s="39"/>
    </row>
    <row r="922" spans="8:8" ht="65.099999999999994" customHeight="1" x14ac:dyDescent="0.25">
      <c r="H922" s="39"/>
    </row>
    <row r="923" spans="8:8" ht="65.099999999999994" customHeight="1" x14ac:dyDescent="0.25">
      <c r="H923" s="39"/>
    </row>
    <row r="924" spans="8:8" ht="65.099999999999994" customHeight="1" x14ac:dyDescent="0.25">
      <c r="H924" s="39"/>
    </row>
    <row r="925" spans="8:8" ht="65.099999999999994" customHeight="1" x14ac:dyDescent="0.25">
      <c r="H925" s="39"/>
    </row>
    <row r="926" spans="8:8" ht="65.099999999999994" customHeight="1" x14ac:dyDescent="0.25">
      <c r="H926" s="39"/>
    </row>
    <row r="927" spans="8:8" ht="65.099999999999994" customHeight="1" x14ac:dyDescent="0.25">
      <c r="H927" s="39"/>
    </row>
    <row r="928" spans="8:8" ht="65.099999999999994" customHeight="1" x14ac:dyDescent="0.25">
      <c r="H928" s="39"/>
    </row>
    <row r="929" spans="8:8" ht="65.099999999999994" customHeight="1" x14ac:dyDescent="0.25">
      <c r="H929" s="39"/>
    </row>
    <row r="930" spans="8:8" ht="65.099999999999994" customHeight="1" x14ac:dyDescent="0.25">
      <c r="H930" s="39"/>
    </row>
    <row r="931" spans="8:8" ht="65.099999999999994" customHeight="1" x14ac:dyDescent="0.25">
      <c r="H931" s="39"/>
    </row>
    <row r="932" spans="8:8" ht="65.099999999999994" customHeight="1" x14ac:dyDescent="0.25">
      <c r="H932" s="39"/>
    </row>
    <row r="933" spans="8:8" ht="65.099999999999994" customHeight="1" x14ac:dyDescent="0.25">
      <c r="H933" s="39"/>
    </row>
    <row r="934" spans="8:8" ht="65.099999999999994" customHeight="1" x14ac:dyDescent="0.25">
      <c r="H934" s="39"/>
    </row>
    <row r="935" spans="8:8" ht="65.099999999999994" customHeight="1" x14ac:dyDescent="0.25">
      <c r="H935" s="39"/>
    </row>
    <row r="936" spans="8:8" ht="65.099999999999994" customHeight="1" x14ac:dyDescent="0.25">
      <c r="H936" s="39"/>
    </row>
    <row r="937" spans="8:8" ht="65.099999999999994" customHeight="1" x14ac:dyDescent="0.25">
      <c r="H937" s="39"/>
    </row>
    <row r="938" spans="8:8" ht="65.099999999999994" customHeight="1" x14ac:dyDescent="0.25">
      <c r="H938" s="39"/>
    </row>
    <row r="939" spans="8:8" ht="65.099999999999994" customHeight="1" x14ac:dyDescent="0.25">
      <c r="H939" s="39"/>
    </row>
    <row r="940" spans="8:8" ht="65.099999999999994" customHeight="1" x14ac:dyDescent="0.25">
      <c r="H940" s="39"/>
    </row>
    <row r="941" spans="8:8" ht="65.099999999999994" customHeight="1" x14ac:dyDescent="0.25">
      <c r="H941" s="39"/>
    </row>
    <row r="942" spans="8:8" ht="65.099999999999994" customHeight="1" x14ac:dyDescent="0.25">
      <c r="H942" s="39"/>
    </row>
    <row r="943" spans="8:8" ht="65.099999999999994" customHeight="1" x14ac:dyDescent="0.25">
      <c r="H943" s="39"/>
    </row>
    <row r="944" spans="8:8" ht="65.099999999999994" customHeight="1" x14ac:dyDescent="0.25">
      <c r="H944" s="39"/>
    </row>
    <row r="945" spans="8:8" ht="65.099999999999994" customHeight="1" x14ac:dyDescent="0.25">
      <c r="H945" s="39"/>
    </row>
    <row r="946" spans="8:8" ht="65.099999999999994" customHeight="1" x14ac:dyDescent="0.25">
      <c r="H946" s="39"/>
    </row>
    <row r="947" spans="8:8" ht="65.099999999999994" customHeight="1" x14ac:dyDescent="0.25">
      <c r="H947" s="39"/>
    </row>
    <row r="948" spans="8:8" ht="65.099999999999994" customHeight="1" x14ac:dyDescent="0.25">
      <c r="H948" s="39"/>
    </row>
    <row r="949" spans="8:8" ht="65.099999999999994" customHeight="1" x14ac:dyDescent="0.25">
      <c r="H949" s="39"/>
    </row>
    <row r="950" spans="8:8" ht="65.099999999999994" customHeight="1" x14ac:dyDescent="0.25">
      <c r="H950" s="39"/>
    </row>
    <row r="951" spans="8:8" ht="65.099999999999994" customHeight="1" x14ac:dyDescent="0.25">
      <c r="H951" s="39"/>
    </row>
    <row r="952" spans="8:8" ht="65.099999999999994" customHeight="1" x14ac:dyDescent="0.25">
      <c r="H952" s="39"/>
    </row>
    <row r="953" spans="8:8" ht="65.099999999999994" customHeight="1" x14ac:dyDescent="0.25">
      <c r="H953" s="39"/>
    </row>
    <row r="954" spans="8:8" ht="65.099999999999994" customHeight="1" x14ac:dyDescent="0.25">
      <c r="H954" s="39"/>
    </row>
    <row r="955" spans="8:8" ht="65.099999999999994" customHeight="1" x14ac:dyDescent="0.25">
      <c r="H955" s="39"/>
    </row>
    <row r="956" spans="8:8" ht="65.099999999999994" customHeight="1" x14ac:dyDescent="0.25">
      <c r="H956" s="39"/>
    </row>
    <row r="957" spans="8:8" ht="65.099999999999994" customHeight="1" x14ac:dyDescent="0.25">
      <c r="H957" s="39"/>
    </row>
    <row r="958" spans="8:8" ht="65.099999999999994" customHeight="1" x14ac:dyDescent="0.25">
      <c r="H958" s="39"/>
    </row>
    <row r="959" spans="8:8" ht="65.099999999999994" customHeight="1" x14ac:dyDescent="0.25">
      <c r="H959" s="39"/>
    </row>
    <row r="960" spans="8:8" ht="65.099999999999994" customHeight="1" x14ac:dyDescent="0.25">
      <c r="H960" s="39"/>
    </row>
    <row r="961" spans="8:8" ht="65.099999999999994" customHeight="1" x14ac:dyDescent="0.25">
      <c r="H961" s="39"/>
    </row>
    <row r="962" spans="8:8" ht="65.099999999999994" customHeight="1" x14ac:dyDescent="0.25">
      <c r="H962" s="39"/>
    </row>
    <row r="963" spans="8:8" ht="65.099999999999994" customHeight="1" x14ac:dyDescent="0.25">
      <c r="H963" s="39"/>
    </row>
    <row r="964" spans="8:8" ht="65.099999999999994" customHeight="1" x14ac:dyDescent="0.25">
      <c r="H964" s="39"/>
    </row>
    <row r="965" spans="8:8" ht="65.099999999999994" customHeight="1" x14ac:dyDescent="0.25">
      <c r="H965" s="39"/>
    </row>
    <row r="966" spans="8:8" ht="65.099999999999994" customHeight="1" x14ac:dyDescent="0.25">
      <c r="H966" s="39"/>
    </row>
    <row r="967" spans="8:8" ht="65.099999999999994" customHeight="1" x14ac:dyDescent="0.25">
      <c r="H967" s="39"/>
    </row>
    <row r="968" spans="8:8" ht="65.099999999999994" customHeight="1" x14ac:dyDescent="0.25">
      <c r="H968" s="39"/>
    </row>
    <row r="969" spans="8:8" ht="65.099999999999994" customHeight="1" x14ac:dyDescent="0.25">
      <c r="H969" s="39"/>
    </row>
    <row r="970" spans="8:8" ht="65.099999999999994" customHeight="1" x14ac:dyDescent="0.25">
      <c r="H970" s="39"/>
    </row>
    <row r="971" spans="8:8" ht="65.099999999999994" customHeight="1" x14ac:dyDescent="0.25">
      <c r="H971" s="39"/>
    </row>
    <row r="972" spans="8:8" ht="65.099999999999994" customHeight="1" x14ac:dyDescent="0.25">
      <c r="H972" s="39"/>
    </row>
    <row r="973" spans="8:8" ht="65.099999999999994" customHeight="1" x14ac:dyDescent="0.25">
      <c r="H973" s="39"/>
    </row>
    <row r="974" spans="8:8" ht="65.099999999999994" customHeight="1" x14ac:dyDescent="0.25">
      <c r="H974" s="39"/>
    </row>
    <row r="975" spans="8:8" ht="65.099999999999994" customHeight="1" x14ac:dyDescent="0.25">
      <c r="H975" s="39"/>
    </row>
    <row r="976" spans="8:8" ht="65.099999999999994" customHeight="1" x14ac:dyDescent="0.25">
      <c r="H976" s="39"/>
    </row>
    <row r="977" spans="8:8" ht="65.099999999999994" customHeight="1" x14ac:dyDescent="0.25">
      <c r="H977" s="39"/>
    </row>
    <row r="978" spans="8:8" ht="65.099999999999994" customHeight="1" x14ac:dyDescent="0.25">
      <c r="H978" s="39"/>
    </row>
    <row r="979" spans="8:8" ht="65.099999999999994" customHeight="1" x14ac:dyDescent="0.25">
      <c r="H979" s="39"/>
    </row>
    <row r="980" spans="8:8" ht="65.099999999999994" customHeight="1" x14ac:dyDescent="0.25">
      <c r="H980" s="39"/>
    </row>
    <row r="981" spans="8:8" ht="65.099999999999994" customHeight="1" x14ac:dyDescent="0.25">
      <c r="H981" s="39"/>
    </row>
    <row r="982" spans="8:8" ht="65.099999999999994" customHeight="1" x14ac:dyDescent="0.25">
      <c r="H982" s="39"/>
    </row>
    <row r="983" spans="8:8" ht="65.099999999999994" customHeight="1" x14ac:dyDescent="0.25">
      <c r="H983" s="39"/>
    </row>
    <row r="984" spans="8:8" ht="65.099999999999994" customHeight="1" x14ac:dyDescent="0.25">
      <c r="H984" s="39"/>
    </row>
    <row r="985" spans="8:8" ht="65.099999999999994" customHeight="1" x14ac:dyDescent="0.25">
      <c r="H985" s="39"/>
    </row>
    <row r="986" spans="8:8" ht="65.099999999999994" customHeight="1" x14ac:dyDescent="0.25">
      <c r="H986" s="39"/>
    </row>
    <row r="987" spans="8:8" ht="65.099999999999994" customHeight="1" x14ac:dyDescent="0.25">
      <c r="H987" s="39"/>
    </row>
    <row r="988" spans="8:8" ht="65.099999999999994" customHeight="1" x14ac:dyDescent="0.25">
      <c r="H988" s="39"/>
    </row>
    <row r="989" spans="8:8" ht="65.099999999999994" customHeight="1" x14ac:dyDescent="0.25">
      <c r="H989" s="39"/>
    </row>
    <row r="990" spans="8:8" ht="65.099999999999994" customHeight="1" x14ac:dyDescent="0.25">
      <c r="H990" s="39"/>
    </row>
    <row r="991" spans="8:8" ht="65.099999999999994" customHeight="1" x14ac:dyDescent="0.25">
      <c r="H991" s="39"/>
    </row>
    <row r="992" spans="8:8" ht="65.099999999999994" customHeight="1" x14ac:dyDescent="0.25">
      <c r="H992" s="39"/>
    </row>
    <row r="993" spans="8:8" ht="65.099999999999994" customHeight="1" x14ac:dyDescent="0.25">
      <c r="H993" s="39"/>
    </row>
    <row r="994" spans="8:8" ht="65.099999999999994" customHeight="1" x14ac:dyDescent="0.25">
      <c r="H994" s="39"/>
    </row>
    <row r="995" spans="8:8" ht="65.099999999999994" customHeight="1" x14ac:dyDescent="0.25">
      <c r="H995" s="39"/>
    </row>
    <row r="996" spans="8:8" ht="65.099999999999994" customHeight="1" x14ac:dyDescent="0.25">
      <c r="H996" s="39"/>
    </row>
    <row r="997" spans="8:8" ht="65.099999999999994" customHeight="1" x14ac:dyDescent="0.25">
      <c r="H997" s="39"/>
    </row>
    <row r="998" spans="8:8" ht="65.099999999999994" customHeight="1" x14ac:dyDescent="0.25">
      <c r="H998" s="39"/>
    </row>
    <row r="999" spans="8:8" ht="65.099999999999994" customHeight="1" x14ac:dyDescent="0.25">
      <c r="H999" s="39"/>
    </row>
    <row r="1000" spans="8:8" ht="65.099999999999994" customHeight="1" x14ac:dyDescent="0.25">
      <c r="H1000" s="39"/>
    </row>
    <row r="1001" spans="8:8" ht="65.099999999999994" customHeight="1" x14ac:dyDescent="0.25">
      <c r="H1001" s="39"/>
    </row>
    <row r="1002" spans="8:8" ht="65.099999999999994" customHeight="1" x14ac:dyDescent="0.25">
      <c r="H1002" s="39"/>
    </row>
    <row r="1003" spans="8:8" ht="65.099999999999994" customHeight="1" x14ac:dyDescent="0.25">
      <c r="H1003" s="39"/>
    </row>
    <row r="1004" spans="8:8" ht="65.099999999999994" customHeight="1" x14ac:dyDescent="0.25">
      <c r="H1004" s="39"/>
    </row>
    <row r="1005" spans="8:8" ht="65.099999999999994" customHeight="1" x14ac:dyDescent="0.25">
      <c r="H1005" s="39"/>
    </row>
    <row r="1006" spans="8:8" ht="65.099999999999994" customHeight="1" x14ac:dyDescent="0.25">
      <c r="H1006" s="39"/>
    </row>
    <row r="1007" spans="8:8" ht="65.099999999999994" customHeight="1" x14ac:dyDescent="0.25">
      <c r="H1007" s="39"/>
    </row>
    <row r="1008" spans="8:8" ht="65.099999999999994" customHeight="1" x14ac:dyDescent="0.25">
      <c r="H1008" s="39"/>
    </row>
    <row r="1009" spans="8:8" ht="65.099999999999994" customHeight="1" x14ac:dyDescent="0.25">
      <c r="H1009" s="39"/>
    </row>
    <row r="1010" spans="8:8" ht="65.099999999999994" customHeight="1" x14ac:dyDescent="0.25">
      <c r="H1010" s="39"/>
    </row>
    <row r="1011" spans="8:8" ht="65.099999999999994" customHeight="1" x14ac:dyDescent="0.25">
      <c r="H1011" s="39"/>
    </row>
    <row r="1012" spans="8:8" ht="65.099999999999994" customHeight="1" x14ac:dyDescent="0.25">
      <c r="H1012" s="39"/>
    </row>
    <row r="1013" spans="8:8" ht="65.099999999999994" customHeight="1" x14ac:dyDescent="0.25">
      <c r="H1013" s="39"/>
    </row>
    <row r="1014" spans="8:8" ht="65.099999999999994" customHeight="1" x14ac:dyDescent="0.25">
      <c r="H1014" s="39"/>
    </row>
    <row r="1015" spans="8:8" ht="65.099999999999994" customHeight="1" x14ac:dyDescent="0.25">
      <c r="H1015" s="39"/>
    </row>
    <row r="1016" spans="8:8" ht="65.099999999999994" customHeight="1" x14ac:dyDescent="0.25">
      <c r="H1016" s="39"/>
    </row>
    <row r="1017" spans="8:8" ht="65.099999999999994" customHeight="1" x14ac:dyDescent="0.25">
      <c r="H1017" s="39"/>
    </row>
    <row r="1018" spans="8:8" ht="65.099999999999994" customHeight="1" x14ac:dyDescent="0.25">
      <c r="H1018" s="39"/>
    </row>
    <row r="1019" spans="8:8" ht="65.099999999999994" customHeight="1" x14ac:dyDescent="0.25">
      <c r="H1019" s="39"/>
    </row>
    <row r="1020" spans="8:8" ht="65.099999999999994" customHeight="1" x14ac:dyDescent="0.25">
      <c r="H1020" s="39"/>
    </row>
    <row r="1021" spans="8:8" ht="65.099999999999994" customHeight="1" x14ac:dyDescent="0.25">
      <c r="H1021" s="39"/>
    </row>
    <row r="1022" spans="8:8" ht="65.099999999999994" customHeight="1" x14ac:dyDescent="0.25">
      <c r="H1022" s="39"/>
    </row>
    <row r="1023" spans="8:8" ht="65.099999999999994" customHeight="1" x14ac:dyDescent="0.25">
      <c r="H1023" s="39"/>
    </row>
    <row r="1024" spans="8:8" ht="65.099999999999994" customHeight="1" x14ac:dyDescent="0.25">
      <c r="H1024" s="39"/>
    </row>
    <row r="1025" spans="8:8" ht="65.099999999999994" customHeight="1" x14ac:dyDescent="0.25">
      <c r="H1025" s="39"/>
    </row>
    <row r="1026" spans="8:8" ht="65.099999999999994" customHeight="1" x14ac:dyDescent="0.25">
      <c r="H1026" s="39"/>
    </row>
    <row r="1027" spans="8:8" ht="65.099999999999994" customHeight="1" x14ac:dyDescent="0.25">
      <c r="H1027" s="39"/>
    </row>
    <row r="1028" spans="8:8" ht="65.099999999999994" customHeight="1" x14ac:dyDescent="0.25">
      <c r="H1028" s="39"/>
    </row>
    <row r="1029" spans="8:8" ht="65.099999999999994" customHeight="1" x14ac:dyDescent="0.25">
      <c r="H1029" s="39"/>
    </row>
    <row r="1030" spans="8:8" ht="65.099999999999994" customHeight="1" x14ac:dyDescent="0.25">
      <c r="H1030" s="39"/>
    </row>
    <row r="1031" spans="8:8" ht="65.099999999999994" customHeight="1" x14ac:dyDescent="0.25">
      <c r="H1031" s="39"/>
    </row>
    <row r="1032" spans="8:8" ht="65.099999999999994" customHeight="1" x14ac:dyDescent="0.25">
      <c r="H1032" s="39"/>
    </row>
    <row r="1033" spans="8:8" ht="65.099999999999994" customHeight="1" x14ac:dyDescent="0.25">
      <c r="H1033" s="39"/>
    </row>
    <row r="1034" spans="8:8" ht="65.099999999999994" customHeight="1" x14ac:dyDescent="0.25">
      <c r="H1034" s="39"/>
    </row>
    <row r="1035" spans="8:8" ht="65.099999999999994" customHeight="1" x14ac:dyDescent="0.25">
      <c r="H1035" s="39"/>
    </row>
    <row r="1036" spans="8:8" ht="65.099999999999994" customHeight="1" x14ac:dyDescent="0.25">
      <c r="H1036" s="39"/>
    </row>
    <row r="1037" spans="8:8" ht="65.099999999999994" customHeight="1" x14ac:dyDescent="0.25">
      <c r="H1037" s="39"/>
    </row>
    <row r="1038" spans="8:8" ht="65.099999999999994" customHeight="1" x14ac:dyDescent="0.25">
      <c r="H1038" s="39"/>
    </row>
    <row r="1039" spans="8:8" ht="65.099999999999994" customHeight="1" x14ac:dyDescent="0.25">
      <c r="H1039" s="39"/>
    </row>
    <row r="1040" spans="8:8" ht="65.099999999999994" customHeight="1" x14ac:dyDescent="0.25">
      <c r="H1040" s="39"/>
    </row>
    <row r="1041" spans="8:8" ht="65.099999999999994" customHeight="1" x14ac:dyDescent="0.25">
      <c r="H1041" s="39"/>
    </row>
    <row r="1042" spans="8:8" ht="65.099999999999994" customHeight="1" x14ac:dyDescent="0.25">
      <c r="H1042" s="39"/>
    </row>
    <row r="1043" spans="8:8" ht="65.099999999999994" customHeight="1" x14ac:dyDescent="0.25">
      <c r="H1043" s="39"/>
    </row>
    <row r="1044" spans="8:8" ht="65.099999999999994" customHeight="1" x14ac:dyDescent="0.25">
      <c r="H1044" s="39"/>
    </row>
    <row r="1045" spans="8:8" ht="65.099999999999994" customHeight="1" x14ac:dyDescent="0.25">
      <c r="H1045" s="39"/>
    </row>
    <row r="1046" spans="8:8" ht="65.099999999999994" customHeight="1" x14ac:dyDescent="0.25">
      <c r="H1046" s="39"/>
    </row>
    <row r="1047" spans="8:8" ht="65.099999999999994" customHeight="1" x14ac:dyDescent="0.25">
      <c r="H1047" s="39"/>
    </row>
    <row r="1048" spans="8:8" ht="65.099999999999994" customHeight="1" x14ac:dyDescent="0.25">
      <c r="H1048" s="39"/>
    </row>
    <row r="1049" spans="8:8" ht="65.099999999999994" customHeight="1" x14ac:dyDescent="0.25">
      <c r="H1049" s="39"/>
    </row>
    <row r="1050" spans="8:8" ht="65.099999999999994" customHeight="1" x14ac:dyDescent="0.25">
      <c r="H1050" s="39"/>
    </row>
    <row r="1051" spans="8:8" ht="65.099999999999994" customHeight="1" x14ac:dyDescent="0.25">
      <c r="H1051" s="39"/>
    </row>
    <row r="1052" spans="8:8" ht="65.099999999999994" customHeight="1" x14ac:dyDescent="0.25">
      <c r="H1052" s="39"/>
    </row>
    <row r="1053" spans="8:8" ht="65.099999999999994" customHeight="1" x14ac:dyDescent="0.25">
      <c r="H1053" s="39"/>
    </row>
    <row r="1054" spans="8:8" ht="65.099999999999994" customHeight="1" x14ac:dyDescent="0.25">
      <c r="H1054" s="39"/>
    </row>
    <row r="1055" spans="8:8" ht="65.099999999999994" customHeight="1" x14ac:dyDescent="0.25">
      <c r="H1055" s="39"/>
    </row>
    <row r="1056" spans="8:8" ht="65.099999999999994" customHeight="1" x14ac:dyDescent="0.25">
      <c r="H1056" s="39"/>
    </row>
    <row r="1057" spans="8:8" ht="65.099999999999994" customHeight="1" x14ac:dyDescent="0.25">
      <c r="H1057" s="39"/>
    </row>
    <row r="1058" spans="8:8" ht="65.099999999999994" customHeight="1" x14ac:dyDescent="0.25">
      <c r="H1058" s="39"/>
    </row>
    <row r="1059" spans="8:8" ht="65.099999999999994" customHeight="1" x14ac:dyDescent="0.25">
      <c r="H1059" s="39"/>
    </row>
    <row r="1060" spans="8:8" ht="65.099999999999994" customHeight="1" x14ac:dyDescent="0.25">
      <c r="H1060" s="39"/>
    </row>
    <row r="1061" spans="8:8" ht="65.099999999999994" customHeight="1" x14ac:dyDescent="0.25">
      <c r="H1061" s="39"/>
    </row>
    <row r="1062" spans="8:8" ht="65.099999999999994" customHeight="1" x14ac:dyDescent="0.25">
      <c r="H1062" s="39"/>
    </row>
    <row r="1063" spans="8:8" ht="65.099999999999994" customHeight="1" x14ac:dyDescent="0.25">
      <c r="H1063" s="39"/>
    </row>
    <row r="1064" spans="8:8" ht="65.099999999999994" customHeight="1" x14ac:dyDescent="0.25">
      <c r="H1064" s="39"/>
    </row>
    <row r="1065" spans="8:8" ht="65.099999999999994" customHeight="1" x14ac:dyDescent="0.25">
      <c r="H1065" s="39"/>
    </row>
    <row r="1066" spans="8:8" ht="65.099999999999994" customHeight="1" x14ac:dyDescent="0.25">
      <c r="H1066" s="39"/>
    </row>
    <row r="1067" spans="8:8" ht="65.099999999999994" customHeight="1" x14ac:dyDescent="0.25">
      <c r="H1067" s="39"/>
    </row>
    <row r="1068" spans="8:8" ht="65.099999999999994" customHeight="1" x14ac:dyDescent="0.25">
      <c r="H1068" s="39"/>
    </row>
    <row r="1069" spans="8:8" ht="65.099999999999994" customHeight="1" x14ac:dyDescent="0.25">
      <c r="H1069" s="39"/>
    </row>
    <row r="1070" spans="8:8" ht="65.099999999999994" customHeight="1" x14ac:dyDescent="0.25">
      <c r="H1070" s="39"/>
    </row>
    <row r="1071" spans="8:8" ht="65.099999999999994" customHeight="1" x14ac:dyDescent="0.25">
      <c r="H1071" s="39"/>
    </row>
    <row r="1072" spans="8:8" ht="65.099999999999994" customHeight="1" x14ac:dyDescent="0.25">
      <c r="H1072" s="39"/>
    </row>
    <row r="1073" spans="8:8" ht="65.099999999999994" customHeight="1" x14ac:dyDescent="0.25">
      <c r="H1073" s="39"/>
    </row>
    <row r="1074" spans="8:8" ht="65.099999999999994" customHeight="1" x14ac:dyDescent="0.25">
      <c r="H1074" s="39"/>
    </row>
    <row r="1075" spans="8:8" ht="65.099999999999994" customHeight="1" x14ac:dyDescent="0.25">
      <c r="H1075" s="39"/>
    </row>
    <row r="1076" spans="8:8" ht="65.099999999999994" customHeight="1" x14ac:dyDescent="0.25">
      <c r="H1076" s="39"/>
    </row>
    <row r="1077" spans="8:8" ht="65.099999999999994" customHeight="1" x14ac:dyDescent="0.25">
      <c r="H1077" s="39"/>
    </row>
    <row r="1078" spans="8:8" ht="65.099999999999994" customHeight="1" x14ac:dyDescent="0.25">
      <c r="H1078" s="39"/>
    </row>
    <row r="1079" spans="8:8" ht="65.099999999999994" customHeight="1" x14ac:dyDescent="0.25">
      <c r="H1079" s="39"/>
    </row>
    <row r="1080" spans="8:8" ht="65.099999999999994" customHeight="1" x14ac:dyDescent="0.25">
      <c r="H1080" s="39"/>
    </row>
    <row r="1081" spans="8:8" ht="65.099999999999994" customHeight="1" x14ac:dyDescent="0.25">
      <c r="H1081" s="39"/>
    </row>
    <row r="1082" spans="8:8" ht="65.099999999999994" customHeight="1" x14ac:dyDescent="0.25">
      <c r="H1082" s="39"/>
    </row>
    <row r="1083" spans="8:8" ht="65.099999999999994" customHeight="1" x14ac:dyDescent="0.25">
      <c r="H1083" s="39"/>
    </row>
    <row r="1084" spans="8:8" ht="65.099999999999994" customHeight="1" x14ac:dyDescent="0.25">
      <c r="H1084" s="39"/>
    </row>
    <row r="1085" spans="8:8" ht="65.099999999999994" customHeight="1" x14ac:dyDescent="0.25">
      <c r="H1085" s="39"/>
    </row>
    <row r="1086" spans="8:8" ht="65.099999999999994" customHeight="1" x14ac:dyDescent="0.25">
      <c r="H1086" s="39"/>
    </row>
    <row r="1087" spans="8:8" ht="65.099999999999994" customHeight="1" x14ac:dyDescent="0.25">
      <c r="H1087" s="39"/>
    </row>
    <row r="1088" spans="8:8" ht="65.099999999999994" customHeight="1" x14ac:dyDescent="0.25">
      <c r="H1088" s="39"/>
    </row>
    <row r="1089" spans="8:8" ht="65.099999999999994" customHeight="1" x14ac:dyDescent="0.25">
      <c r="H1089" s="39"/>
    </row>
    <row r="1090" spans="8:8" ht="65.099999999999994" customHeight="1" x14ac:dyDescent="0.25">
      <c r="H1090" s="39"/>
    </row>
    <row r="1091" spans="8:8" ht="65.099999999999994" customHeight="1" x14ac:dyDescent="0.25">
      <c r="H1091" s="39"/>
    </row>
    <row r="1092" spans="8:8" ht="65.099999999999994" customHeight="1" x14ac:dyDescent="0.25">
      <c r="H1092" s="39"/>
    </row>
    <row r="1093" spans="8:8" ht="65.099999999999994" customHeight="1" x14ac:dyDescent="0.25">
      <c r="H1093" s="39"/>
    </row>
    <row r="1094" spans="8:8" ht="65.099999999999994" customHeight="1" x14ac:dyDescent="0.25">
      <c r="H1094" s="39"/>
    </row>
    <row r="1095" spans="8:8" ht="65.099999999999994" customHeight="1" x14ac:dyDescent="0.25">
      <c r="H1095" s="39"/>
    </row>
    <row r="1096" spans="8:8" ht="65.099999999999994" customHeight="1" x14ac:dyDescent="0.25">
      <c r="H1096" s="39"/>
    </row>
    <row r="1097" spans="8:8" ht="65.099999999999994" customHeight="1" x14ac:dyDescent="0.25">
      <c r="H1097" s="39"/>
    </row>
    <row r="1098" spans="8:8" ht="65.099999999999994" customHeight="1" x14ac:dyDescent="0.25">
      <c r="H1098" s="39"/>
    </row>
    <row r="1099" spans="8:8" ht="65.099999999999994" customHeight="1" x14ac:dyDescent="0.25">
      <c r="H1099" s="39"/>
    </row>
    <row r="1100" spans="8:8" ht="65.099999999999994" customHeight="1" x14ac:dyDescent="0.25">
      <c r="H1100" s="39"/>
    </row>
    <row r="1101" spans="8:8" ht="65.099999999999994" customHeight="1" x14ac:dyDescent="0.25">
      <c r="H1101" s="39"/>
    </row>
    <row r="1102" spans="8:8" ht="65.099999999999994" customHeight="1" x14ac:dyDescent="0.25">
      <c r="H1102" s="39"/>
    </row>
    <row r="1103" spans="8:8" ht="65.099999999999994" customHeight="1" x14ac:dyDescent="0.25">
      <c r="H1103" s="39"/>
    </row>
    <row r="1104" spans="8:8" ht="65.099999999999994" customHeight="1" x14ac:dyDescent="0.25">
      <c r="H1104" s="39"/>
    </row>
    <row r="1105" spans="8:8" ht="65.099999999999994" customHeight="1" x14ac:dyDescent="0.25">
      <c r="H1105" s="39"/>
    </row>
    <row r="1106" spans="8:8" ht="65.099999999999994" customHeight="1" x14ac:dyDescent="0.25">
      <c r="H1106" s="39"/>
    </row>
    <row r="1107" spans="8:8" ht="65.099999999999994" customHeight="1" x14ac:dyDescent="0.25">
      <c r="H1107" s="39"/>
    </row>
    <row r="1108" spans="8:8" ht="65.099999999999994" customHeight="1" x14ac:dyDescent="0.25">
      <c r="H1108" s="39"/>
    </row>
    <row r="1109" spans="8:8" ht="65.099999999999994" customHeight="1" x14ac:dyDescent="0.25">
      <c r="H1109" s="39"/>
    </row>
    <row r="1110" spans="8:8" ht="65.099999999999994" customHeight="1" x14ac:dyDescent="0.25">
      <c r="H1110" s="39"/>
    </row>
    <row r="1111" spans="8:8" ht="65.099999999999994" customHeight="1" x14ac:dyDescent="0.25">
      <c r="H1111" s="39"/>
    </row>
    <row r="1112" spans="8:8" ht="65.099999999999994" customHeight="1" x14ac:dyDescent="0.25">
      <c r="H1112" s="39"/>
    </row>
    <row r="1113" spans="8:8" ht="65.099999999999994" customHeight="1" x14ac:dyDescent="0.25">
      <c r="H1113" s="39"/>
    </row>
    <row r="1114" spans="8:8" ht="65.099999999999994" customHeight="1" x14ac:dyDescent="0.25">
      <c r="H1114" s="39"/>
    </row>
    <row r="1115" spans="8:8" ht="65.099999999999994" customHeight="1" x14ac:dyDescent="0.25">
      <c r="H1115" s="39"/>
    </row>
    <row r="1116" spans="8:8" ht="65.099999999999994" customHeight="1" x14ac:dyDescent="0.25">
      <c r="H1116" s="39"/>
    </row>
    <row r="1117" spans="8:8" ht="65.099999999999994" customHeight="1" x14ac:dyDescent="0.25">
      <c r="H1117" s="39"/>
    </row>
    <row r="1118" spans="8:8" ht="65.099999999999994" customHeight="1" x14ac:dyDescent="0.25">
      <c r="H1118" s="39"/>
    </row>
    <row r="1119" spans="8:8" ht="65.099999999999994" customHeight="1" x14ac:dyDescent="0.25">
      <c r="H1119" s="39"/>
    </row>
    <row r="1120" spans="8:8" ht="65.099999999999994" customHeight="1" x14ac:dyDescent="0.25">
      <c r="H1120" s="39"/>
    </row>
    <row r="1121" spans="8:8" ht="65.099999999999994" customHeight="1" x14ac:dyDescent="0.25">
      <c r="H1121" s="39"/>
    </row>
    <row r="1122" spans="8:8" ht="65.099999999999994" customHeight="1" x14ac:dyDescent="0.25">
      <c r="H1122" s="39"/>
    </row>
    <row r="1123" spans="8:8" ht="65.099999999999994" customHeight="1" x14ac:dyDescent="0.25">
      <c r="H1123" s="39"/>
    </row>
    <row r="1124" spans="8:8" ht="65.099999999999994" customHeight="1" x14ac:dyDescent="0.25">
      <c r="H1124" s="39"/>
    </row>
    <row r="1125" spans="8:8" ht="65.099999999999994" customHeight="1" x14ac:dyDescent="0.25">
      <c r="H1125" s="39"/>
    </row>
    <row r="1126" spans="8:8" ht="65.099999999999994" customHeight="1" x14ac:dyDescent="0.25">
      <c r="H1126" s="39"/>
    </row>
    <row r="1127" spans="8:8" ht="65.099999999999994" customHeight="1" x14ac:dyDescent="0.25">
      <c r="H1127" s="39"/>
    </row>
    <row r="1128" spans="8:8" ht="65.099999999999994" customHeight="1" x14ac:dyDescent="0.25">
      <c r="H1128" s="39"/>
    </row>
    <row r="1129" spans="8:8" ht="65.099999999999994" customHeight="1" x14ac:dyDescent="0.25">
      <c r="H1129" s="39"/>
    </row>
    <row r="1130" spans="8:8" ht="65.099999999999994" customHeight="1" x14ac:dyDescent="0.25">
      <c r="H1130" s="39"/>
    </row>
    <row r="1131" spans="8:8" ht="65.099999999999994" customHeight="1" x14ac:dyDescent="0.25">
      <c r="H1131" s="39"/>
    </row>
    <row r="1132" spans="8:8" ht="65.099999999999994" customHeight="1" x14ac:dyDescent="0.25">
      <c r="H1132" s="39"/>
    </row>
    <row r="1133" spans="8:8" ht="65.099999999999994" customHeight="1" x14ac:dyDescent="0.25">
      <c r="H1133" s="39"/>
    </row>
    <row r="1134" spans="8:8" ht="65.099999999999994" customHeight="1" x14ac:dyDescent="0.25">
      <c r="H1134" s="39"/>
    </row>
    <row r="1135" spans="8:8" ht="65.099999999999994" customHeight="1" x14ac:dyDescent="0.25">
      <c r="H1135" s="39"/>
    </row>
    <row r="1136" spans="8:8" ht="65.099999999999994" customHeight="1" x14ac:dyDescent="0.25">
      <c r="H1136" s="39"/>
    </row>
    <row r="1137" spans="8:8" ht="65.099999999999994" customHeight="1" x14ac:dyDescent="0.25">
      <c r="H1137" s="39"/>
    </row>
    <row r="1138" spans="8:8" ht="65.099999999999994" customHeight="1" x14ac:dyDescent="0.25">
      <c r="H1138" s="39"/>
    </row>
    <row r="1139" spans="8:8" ht="65.099999999999994" customHeight="1" x14ac:dyDescent="0.25">
      <c r="H1139" s="39"/>
    </row>
    <row r="1140" spans="8:8" ht="65.099999999999994" customHeight="1" x14ac:dyDescent="0.25">
      <c r="H1140" s="39"/>
    </row>
    <row r="1141" spans="8:8" ht="65.099999999999994" customHeight="1" x14ac:dyDescent="0.25">
      <c r="H1141" s="39"/>
    </row>
    <row r="1142" spans="8:8" ht="65.099999999999994" customHeight="1" x14ac:dyDescent="0.25">
      <c r="H1142" s="39"/>
    </row>
    <row r="1143" spans="8:8" ht="65.099999999999994" customHeight="1" x14ac:dyDescent="0.25">
      <c r="H1143" s="39"/>
    </row>
    <row r="1144" spans="8:8" ht="65.099999999999994" customHeight="1" x14ac:dyDescent="0.25">
      <c r="H1144" s="39"/>
    </row>
    <row r="1145" spans="8:8" ht="65.099999999999994" customHeight="1" x14ac:dyDescent="0.25">
      <c r="H1145" s="39"/>
    </row>
    <row r="1146" spans="8:8" ht="65.099999999999994" customHeight="1" x14ac:dyDescent="0.25">
      <c r="H1146" s="39"/>
    </row>
    <row r="1147" spans="8:8" ht="65.099999999999994" customHeight="1" x14ac:dyDescent="0.25">
      <c r="H1147" s="39"/>
    </row>
    <row r="1148" spans="8:8" ht="65.099999999999994" customHeight="1" x14ac:dyDescent="0.25">
      <c r="H1148" s="39"/>
    </row>
    <row r="1149" spans="8:8" ht="65.099999999999994" customHeight="1" x14ac:dyDescent="0.25">
      <c r="H1149" s="39"/>
    </row>
    <row r="1150" spans="8:8" ht="65.099999999999994" customHeight="1" x14ac:dyDescent="0.25">
      <c r="H1150" s="39"/>
    </row>
    <row r="1151" spans="8:8" ht="65.099999999999994" customHeight="1" x14ac:dyDescent="0.25">
      <c r="H1151" s="39"/>
    </row>
    <row r="1152" spans="8:8" ht="65.099999999999994" customHeight="1" x14ac:dyDescent="0.25">
      <c r="H1152" s="39"/>
    </row>
    <row r="1153" spans="8:8" ht="65.099999999999994" customHeight="1" x14ac:dyDescent="0.25">
      <c r="H1153" s="39"/>
    </row>
    <row r="1154" spans="8:8" ht="65.099999999999994" customHeight="1" x14ac:dyDescent="0.25">
      <c r="H1154" s="39"/>
    </row>
    <row r="1155" spans="8:8" ht="65.099999999999994" customHeight="1" x14ac:dyDescent="0.25">
      <c r="H1155" s="39"/>
    </row>
    <row r="1156" spans="8:8" ht="65.099999999999994" customHeight="1" x14ac:dyDescent="0.25">
      <c r="H1156" s="39"/>
    </row>
    <row r="1157" spans="8:8" ht="65.099999999999994" customHeight="1" x14ac:dyDescent="0.25">
      <c r="H1157" s="39"/>
    </row>
    <row r="1158" spans="8:8" ht="65.099999999999994" customHeight="1" x14ac:dyDescent="0.25">
      <c r="H1158" s="39"/>
    </row>
    <row r="1159" spans="8:8" ht="65.099999999999994" customHeight="1" x14ac:dyDescent="0.25">
      <c r="H1159" s="39"/>
    </row>
    <row r="1160" spans="8:8" ht="65.099999999999994" customHeight="1" x14ac:dyDescent="0.25">
      <c r="H1160" s="39"/>
    </row>
    <row r="1161" spans="8:8" ht="65.099999999999994" customHeight="1" x14ac:dyDescent="0.25">
      <c r="H1161" s="39"/>
    </row>
    <row r="1162" spans="8:8" ht="65.099999999999994" customHeight="1" x14ac:dyDescent="0.25">
      <c r="H1162" s="39"/>
    </row>
    <row r="1163" spans="8:8" ht="65.099999999999994" customHeight="1" x14ac:dyDescent="0.25">
      <c r="H1163" s="39"/>
    </row>
    <row r="1164" spans="8:8" ht="65.099999999999994" customHeight="1" x14ac:dyDescent="0.25">
      <c r="H1164" s="39"/>
    </row>
    <row r="1165" spans="8:8" ht="65.099999999999994" customHeight="1" x14ac:dyDescent="0.25">
      <c r="H1165" s="39"/>
    </row>
    <row r="1166" spans="8:8" ht="65.099999999999994" customHeight="1" x14ac:dyDescent="0.25">
      <c r="H1166" s="39"/>
    </row>
    <row r="1167" spans="8:8" ht="65.099999999999994" customHeight="1" x14ac:dyDescent="0.25">
      <c r="H1167" s="39"/>
    </row>
    <row r="1168" spans="8:8" ht="65.099999999999994" customHeight="1" x14ac:dyDescent="0.25">
      <c r="H1168" s="39"/>
    </row>
    <row r="1169" spans="8:8" ht="65.099999999999994" customHeight="1" x14ac:dyDescent="0.25">
      <c r="H1169" s="39"/>
    </row>
    <row r="1170" spans="8:8" ht="65.099999999999994" customHeight="1" x14ac:dyDescent="0.25">
      <c r="H1170" s="39"/>
    </row>
    <row r="1171" spans="8:8" ht="65.099999999999994" customHeight="1" x14ac:dyDescent="0.25">
      <c r="H1171" s="39"/>
    </row>
    <row r="1172" spans="8:8" ht="65.099999999999994" customHeight="1" x14ac:dyDescent="0.25">
      <c r="H1172" s="39"/>
    </row>
    <row r="1173" spans="8:8" ht="65.099999999999994" customHeight="1" x14ac:dyDescent="0.25">
      <c r="H1173" s="39"/>
    </row>
    <row r="1174" spans="8:8" ht="65.099999999999994" customHeight="1" x14ac:dyDescent="0.25">
      <c r="H1174" s="39"/>
    </row>
    <row r="1175" spans="8:8" ht="65.099999999999994" customHeight="1" x14ac:dyDescent="0.25">
      <c r="H1175" s="39"/>
    </row>
    <row r="1176" spans="8:8" ht="65.099999999999994" customHeight="1" x14ac:dyDescent="0.25">
      <c r="H1176" s="39"/>
    </row>
    <row r="1177" spans="8:8" ht="65.099999999999994" customHeight="1" x14ac:dyDescent="0.25">
      <c r="H1177" s="39"/>
    </row>
    <row r="1178" spans="8:8" ht="65.099999999999994" customHeight="1" x14ac:dyDescent="0.25">
      <c r="H1178" s="39"/>
    </row>
    <row r="1179" spans="8:8" ht="65.099999999999994" customHeight="1" x14ac:dyDescent="0.25">
      <c r="H1179" s="39"/>
    </row>
    <row r="1180" spans="8:8" ht="65.099999999999994" customHeight="1" x14ac:dyDescent="0.25">
      <c r="H1180" s="39"/>
    </row>
    <row r="1181" spans="8:8" ht="65.099999999999994" customHeight="1" x14ac:dyDescent="0.25">
      <c r="H1181" s="39"/>
    </row>
    <row r="1182" spans="8:8" ht="65.099999999999994" customHeight="1" x14ac:dyDescent="0.25">
      <c r="H1182" s="39"/>
    </row>
    <row r="1183" spans="8:8" ht="65.099999999999994" customHeight="1" x14ac:dyDescent="0.25">
      <c r="H1183" s="39"/>
    </row>
    <row r="1184" spans="8:8" ht="65.099999999999994" customHeight="1" x14ac:dyDescent="0.25">
      <c r="H1184" s="39"/>
    </row>
    <row r="1185" spans="8:8" ht="65.099999999999994" customHeight="1" x14ac:dyDescent="0.25">
      <c r="H1185" s="39"/>
    </row>
    <row r="1186" spans="8:8" ht="65.099999999999994" customHeight="1" x14ac:dyDescent="0.25">
      <c r="H1186" s="39"/>
    </row>
    <row r="1187" spans="8:8" ht="65.099999999999994" customHeight="1" x14ac:dyDescent="0.25">
      <c r="H1187" s="39"/>
    </row>
    <row r="1188" spans="8:8" ht="65.099999999999994" customHeight="1" x14ac:dyDescent="0.25">
      <c r="H1188" s="39"/>
    </row>
    <row r="1189" spans="8:8" ht="65.099999999999994" customHeight="1" x14ac:dyDescent="0.25">
      <c r="H1189" s="39"/>
    </row>
    <row r="1190" spans="8:8" ht="65.099999999999994" customHeight="1" x14ac:dyDescent="0.25">
      <c r="H1190" s="39"/>
    </row>
    <row r="1191" spans="8:8" ht="65.099999999999994" customHeight="1" x14ac:dyDescent="0.25">
      <c r="H1191" s="39"/>
    </row>
    <row r="1192" spans="8:8" ht="65.099999999999994" customHeight="1" x14ac:dyDescent="0.25">
      <c r="H1192" s="39"/>
    </row>
    <row r="1193" spans="8:8" ht="65.099999999999994" customHeight="1" x14ac:dyDescent="0.25">
      <c r="H1193" s="39"/>
    </row>
    <row r="1194" spans="8:8" ht="65.099999999999994" customHeight="1" x14ac:dyDescent="0.25">
      <c r="H1194" s="39"/>
    </row>
    <row r="1195" spans="8:8" ht="65.099999999999994" customHeight="1" x14ac:dyDescent="0.25">
      <c r="H1195" s="39"/>
    </row>
    <row r="1196" spans="8:8" ht="65.099999999999994" customHeight="1" x14ac:dyDescent="0.25">
      <c r="H1196" s="39"/>
    </row>
    <row r="1197" spans="8:8" ht="65.099999999999994" customHeight="1" x14ac:dyDescent="0.25">
      <c r="H1197" s="39"/>
    </row>
    <row r="1198" spans="8:8" ht="65.099999999999994" customHeight="1" x14ac:dyDescent="0.25">
      <c r="H1198" s="39"/>
    </row>
    <row r="1199" spans="8:8" ht="65.099999999999994" customHeight="1" x14ac:dyDescent="0.25">
      <c r="H1199" s="39"/>
    </row>
    <row r="1200" spans="8:8" ht="65.099999999999994" customHeight="1" x14ac:dyDescent="0.25">
      <c r="H1200" s="39"/>
    </row>
    <row r="1201" spans="8:8" ht="65.099999999999994" customHeight="1" x14ac:dyDescent="0.25">
      <c r="H1201" s="39"/>
    </row>
    <row r="1202" spans="8:8" ht="65.099999999999994" customHeight="1" x14ac:dyDescent="0.25">
      <c r="H1202" s="39"/>
    </row>
    <row r="1203" spans="8:8" ht="65.099999999999994" customHeight="1" x14ac:dyDescent="0.25">
      <c r="H1203" s="39"/>
    </row>
    <row r="1204" spans="8:8" ht="65.099999999999994" customHeight="1" x14ac:dyDescent="0.25">
      <c r="H1204" s="39"/>
    </row>
    <row r="1205" spans="8:8" ht="65.099999999999994" customHeight="1" x14ac:dyDescent="0.25">
      <c r="H1205" s="39"/>
    </row>
    <row r="1206" spans="8:8" ht="65.099999999999994" customHeight="1" x14ac:dyDescent="0.25">
      <c r="H1206" s="39"/>
    </row>
    <row r="1207" spans="8:8" ht="65.099999999999994" customHeight="1" x14ac:dyDescent="0.25">
      <c r="H1207" s="39"/>
    </row>
    <row r="1208" spans="8:8" ht="65.099999999999994" customHeight="1" x14ac:dyDescent="0.25">
      <c r="H1208" s="39"/>
    </row>
    <row r="1209" spans="8:8" ht="65.099999999999994" customHeight="1" x14ac:dyDescent="0.25">
      <c r="H1209" s="39"/>
    </row>
    <row r="1210" spans="8:8" ht="65.099999999999994" customHeight="1" x14ac:dyDescent="0.25">
      <c r="H1210" s="39"/>
    </row>
    <row r="1211" spans="8:8" ht="65.099999999999994" customHeight="1" x14ac:dyDescent="0.25">
      <c r="H1211" s="39"/>
    </row>
    <row r="1212" spans="8:8" ht="65.099999999999994" customHeight="1" x14ac:dyDescent="0.25">
      <c r="H1212" s="39"/>
    </row>
    <row r="1213" spans="8:8" ht="65.099999999999994" customHeight="1" x14ac:dyDescent="0.25">
      <c r="H1213" s="39"/>
    </row>
    <row r="1214" spans="8:8" ht="65.099999999999994" customHeight="1" x14ac:dyDescent="0.25">
      <c r="H1214" s="39"/>
    </row>
    <row r="1215" spans="8:8" ht="65.099999999999994" customHeight="1" x14ac:dyDescent="0.25">
      <c r="H1215" s="39"/>
    </row>
    <row r="1216" spans="8:8" ht="65.099999999999994" customHeight="1" x14ac:dyDescent="0.25">
      <c r="H1216" s="39"/>
    </row>
    <row r="1217" spans="8:8" ht="65.099999999999994" customHeight="1" x14ac:dyDescent="0.25">
      <c r="H1217" s="39"/>
    </row>
    <row r="1218" spans="8:8" ht="65.099999999999994" customHeight="1" x14ac:dyDescent="0.25">
      <c r="H1218" s="39"/>
    </row>
    <row r="1219" spans="8:8" ht="65.099999999999994" customHeight="1" x14ac:dyDescent="0.25">
      <c r="H1219" s="39"/>
    </row>
    <row r="1220" spans="8:8" ht="65.099999999999994" customHeight="1" x14ac:dyDescent="0.25">
      <c r="H1220" s="39"/>
    </row>
    <row r="1221" spans="8:8" ht="65.099999999999994" customHeight="1" x14ac:dyDescent="0.25">
      <c r="H1221" s="39"/>
    </row>
    <row r="1222" spans="8:8" ht="65.099999999999994" customHeight="1" x14ac:dyDescent="0.25">
      <c r="H1222" s="39"/>
    </row>
    <row r="1223" spans="8:8" ht="65.099999999999994" customHeight="1" x14ac:dyDescent="0.25">
      <c r="H1223" s="39"/>
    </row>
    <row r="1224" spans="8:8" ht="65.099999999999994" customHeight="1" x14ac:dyDescent="0.25">
      <c r="H1224" s="39"/>
    </row>
    <row r="1225" spans="8:8" ht="65.099999999999994" customHeight="1" x14ac:dyDescent="0.25">
      <c r="H1225" s="39"/>
    </row>
    <row r="1226" spans="8:8" ht="65.099999999999994" customHeight="1" x14ac:dyDescent="0.25">
      <c r="H1226" s="39"/>
    </row>
    <row r="1227" spans="8:8" ht="65.099999999999994" customHeight="1" x14ac:dyDescent="0.25">
      <c r="H1227" s="39"/>
    </row>
    <row r="1228" spans="8:8" ht="65.099999999999994" customHeight="1" x14ac:dyDescent="0.25">
      <c r="H1228" s="39"/>
    </row>
    <row r="1229" spans="8:8" ht="65.099999999999994" customHeight="1" x14ac:dyDescent="0.25">
      <c r="H1229" s="39"/>
    </row>
    <row r="1230" spans="8:8" ht="65.099999999999994" customHeight="1" x14ac:dyDescent="0.25">
      <c r="H1230" s="39"/>
    </row>
    <row r="1231" spans="8:8" ht="65.099999999999994" customHeight="1" x14ac:dyDescent="0.25">
      <c r="H1231" s="39"/>
    </row>
    <row r="1232" spans="8:8" ht="65.099999999999994" customHeight="1" x14ac:dyDescent="0.25">
      <c r="H1232" s="39"/>
    </row>
    <row r="1233" spans="8:8" ht="65.099999999999994" customHeight="1" x14ac:dyDescent="0.25">
      <c r="H1233" s="39"/>
    </row>
    <row r="1234" spans="8:8" ht="65.099999999999994" customHeight="1" x14ac:dyDescent="0.25">
      <c r="H1234" s="39"/>
    </row>
    <row r="1235" spans="8:8" ht="65.099999999999994" customHeight="1" x14ac:dyDescent="0.25">
      <c r="H1235" s="39"/>
    </row>
    <row r="1236" spans="8:8" ht="65.099999999999994" customHeight="1" x14ac:dyDescent="0.25">
      <c r="H1236" s="39"/>
    </row>
    <row r="1237" spans="8:8" ht="65.099999999999994" customHeight="1" x14ac:dyDescent="0.25">
      <c r="H1237" s="39"/>
    </row>
    <row r="1238" spans="8:8" ht="65.099999999999994" customHeight="1" x14ac:dyDescent="0.25">
      <c r="H1238" s="39"/>
    </row>
    <row r="1239" spans="8:8" ht="65.099999999999994" customHeight="1" x14ac:dyDescent="0.25">
      <c r="H1239" s="39"/>
    </row>
    <row r="1240" spans="8:8" ht="65.099999999999994" customHeight="1" x14ac:dyDescent="0.25">
      <c r="H1240" s="39"/>
    </row>
    <row r="1241" spans="8:8" ht="65.099999999999994" customHeight="1" x14ac:dyDescent="0.25">
      <c r="H1241" s="39"/>
    </row>
    <row r="1242" spans="8:8" ht="65.099999999999994" customHeight="1" x14ac:dyDescent="0.25">
      <c r="H1242" s="39"/>
    </row>
    <row r="1243" spans="8:8" ht="65.099999999999994" customHeight="1" x14ac:dyDescent="0.25">
      <c r="H1243" s="39"/>
    </row>
    <row r="1244" spans="8:8" ht="65.099999999999994" customHeight="1" x14ac:dyDescent="0.25">
      <c r="H1244" s="39"/>
    </row>
    <row r="1245" spans="8:8" ht="65.099999999999994" customHeight="1" x14ac:dyDescent="0.25">
      <c r="H1245" s="39"/>
    </row>
    <row r="1246" spans="8:8" ht="65.099999999999994" customHeight="1" x14ac:dyDescent="0.25">
      <c r="H1246" s="39"/>
    </row>
    <row r="1247" spans="8:8" ht="65.099999999999994" customHeight="1" x14ac:dyDescent="0.25">
      <c r="H1247" s="39"/>
    </row>
    <row r="1248" spans="8:8" ht="65.099999999999994" customHeight="1" x14ac:dyDescent="0.25">
      <c r="H1248" s="39"/>
    </row>
    <row r="1249" spans="8:8" ht="65.099999999999994" customHeight="1" x14ac:dyDescent="0.25">
      <c r="H1249" s="39"/>
    </row>
    <row r="1250" spans="8:8" ht="65.099999999999994" customHeight="1" x14ac:dyDescent="0.25">
      <c r="H1250" s="39"/>
    </row>
    <row r="1251" spans="8:8" ht="65.099999999999994" customHeight="1" x14ac:dyDescent="0.25">
      <c r="H1251" s="39"/>
    </row>
    <row r="1252" spans="8:8" ht="65.099999999999994" customHeight="1" x14ac:dyDescent="0.25">
      <c r="H1252" s="39"/>
    </row>
    <row r="1253" spans="8:8" ht="65.099999999999994" customHeight="1" x14ac:dyDescent="0.25">
      <c r="H1253" s="39"/>
    </row>
    <row r="1254" spans="8:8" ht="65.099999999999994" customHeight="1" x14ac:dyDescent="0.25">
      <c r="H1254" s="39"/>
    </row>
    <row r="1255" spans="8:8" ht="65.099999999999994" customHeight="1" x14ac:dyDescent="0.25">
      <c r="H1255" s="39"/>
    </row>
    <row r="1256" spans="8:8" ht="65.099999999999994" customHeight="1" x14ac:dyDescent="0.25">
      <c r="H1256" s="39"/>
    </row>
    <row r="1257" spans="8:8" ht="65.099999999999994" customHeight="1" x14ac:dyDescent="0.25">
      <c r="H1257" s="39"/>
    </row>
    <row r="1258" spans="8:8" ht="65.099999999999994" customHeight="1" x14ac:dyDescent="0.25">
      <c r="H1258" s="39"/>
    </row>
    <row r="1259" spans="8:8" ht="65.099999999999994" customHeight="1" x14ac:dyDescent="0.25">
      <c r="H1259" s="39"/>
    </row>
    <row r="1260" spans="8:8" ht="65.099999999999994" customHeight="1" x14ac:dyDescent="0.25">
      <c r="H1260" s="39"/>
    </row>
    <row r="1261" spans="8:8" ht="65.099999999999994" customHeight="1" x14ac:dyDescent="0.25">
      <c r="H1261" s="39"/>
    </row>
    <row r="1262" spans="8:8" ht="65.099999999999994" customHeight="1" x14ac:dyDescent="0.25">
      <c r="H1262" s="39"/>
    </row>
    <row r="1263" spans="8:8" ht="65.099999999999994" customHeight="1" x14ac:dyDescent="0.25">
      <c r="H1263" s="39"/>
    </row>
    <row r="1264" spans="8:8" ht="65.099999999999994" customHeight="1" x14ac:dyDescent="0.25">
      <c r="H1264" s="39"/>
    </row>
    <row r="1265" spans="8:8" ht="65.099999999999994" customHeight="1" x14ac:dyDescent="0.25">
      <c r="H1265" s="39"/>
    </row>
    <row r="1266" spans="8:8" ht="65.099999999999994" customHeight="1" x14ac:dyDescent="0.25">
      <c r="H1266" s="39"/>
    </row>
    <row r="1267" spans="8:8" ht="65.099999999999994" customHeight="1" x14ac:dyDescent="0.25">
      <c r="H1267" s="39"/>
    </row>
    <row r="1268" spans="8:8" ht="65.099999999999994" customHeight="1" x14ac:dyDescent="0.25">
      <c r="H1268" s="39"/>
    </row>
    <row r="1269" spans="8:8" ht="65.099999999999994" customHeight="1" x14ac:dyDescent="0.25">
      <c r="H1269" s="39"/>
    </row>
    <row r="1270" spans="8:8" ht="65.099999999999994" customHeight="1" x14ac:dyDescent="0.25">
      <c r="H1270" s="39"/>
    </row>
    <row r="1271" spans="8:8" ht="65.099999999999994" customHeight="1" x14ac:dyDescent="0.25">
      <c r="H1271" s="39"/>
    </row>
    <row r="1272" spans="8:8" ht="65.099999999999994" customHeight="1" x14ac:dyDescent="0.25">
      <c r="H1272" s="39"/>
    </row>
    <row r="1273" spans="8:8" ht="65.099999999999994" customHeight="1" x14ac:dyDescent="0.25">
      <c r="H1273" s="39"/>
    </row>
    <row r="1274" spans="8:8" ht="65.099999999999994" customHeight="1" x14ac:dyDescent="0.25">
      <c r="H1274" s="39"/>
    </row>
    <row r="1275" spans="8:8" ht="65.099999999999994" customHeight="1" x14ac:dyDescent="0.25">
      <c r="H1275" s="39"/>
    </row>
    <row r="1276" spans="8:8" ht="65.099999999999994" customHeight="1" x14ac:dyDescent="0.25">
      <c r="H1276" s="39"/>
    </row>
    <row r="1277" spans="8:8" ht="65.099999999999994" customHeight="1" x14ac:dyDescent="0.25">
      <c r="H1277" s="39"/>
    </row>
    <row r="1278" spans="8:8" ht="65.099999999999994" customHeight="1" x14ac:dyDescent="0.25">
      <c r="H1278" s="39"/>
    </row>
    <row r="1279" spans="8:8" ht="65.099999999999994" customHeight="1" x14ac:dyDescent="0.25">
      <c r="H1279" s="39"/>
    </row>
    <row r="1280" spans="8:8" ht="65.099999999999994" customHeight="1" x14ac:dyDescent="0.25">
      <c r="H1280" s="39"/>
    </row>
    <row r="1281" spans="8:8" ht="65.099999999999994" customHeight="1" x14ac:dyDescent="0.25">
      <c r="H1281" s="39"/>
    </row>
    <row r="1282" spans="8:8" ht="65.099999999999994" customHeight="1" x14ac:dyDescent="0.25">
      <c r="H1282" s="39"/>
    </row>
    <row r="1283" spans="8:8" ht="65.099999999999994" customHeight="1" x14ac:dyDescent="0.25">
      <c r="H1283" s="39"/>
    </row>
    <row r="1284" spans="8:8" ht="65.099999999999994" customHeight="1" x14ac:dyDescent="0.25">
      <c r="H1284" s="39"/>
    </row>
    <row r="1285" spans="8:8" ht="65.099999999999994" customHeight="1" x14ac:dyDescent="0.25">
      <c r="H1285" s="39"/>
    </row>
    <row r="1286" spans="8:8" ht="65.099999999999994" customHeight="1" x14ac:dyDescent="0.25">
      <c r="H1286" s="39"/>
    </row>
    <row r="1287" spans="8:8" ht="65.099999999999994" customHeight="1" x14ac:dyDescent="0.25">
      <c r="H1287" s="39"/>
    </row>
    <row r="1288" spans="8:8" ht="65.099999999999994" customHeight="1" x14ac:dyDescent="0.25">
      <c r="H1288" s="39"/>
    </row>
    <row r="1289" spans="8:8" ht="65.099999999999994" customHeight="1" x14ac:dyDescent="0.25">
      <c r="H1289" s="39"/>
    </row>
    <row r="1290" spans="8:8" ht="65.099999999999994" customHeight="1" x14ac:dyDescent="0.25">
      <c r="H1290" s="39"/>
    </row>
    <row r="1291" spans="8:8" ht="65.099999999999994" customHeight="1" x14ac:dyDescent="0.25">
      <c r="H1291" s="39"/>
    </row>
    <row r="1292" spans="8:8" ht="65.099999999999994" customHeight="1" x14ac:dyDescent="0.25">
      <c r="H1292" s="39"/>
    </row>
    <row r="1293" spans="8:8" ht="65.099999999999994" customHeight="1" x14ac:dyDescent="0.25">
      <c r="H1293" s="39"/>
    </row>
    <row r="1294" spans="8:8" ht="65.099999999999994" customHeight="1" x14ac:dyDescent="0.25">
      <c r="H1294" s="39"/>
    </row>
    <row r="1295" spans="8:8" ht="65.099999999999994" customHeight="1" x14ac:dyDescent="0.25">
      <c r="H1295" s="39"/>
    </row>
    <row r="1296" spans="8:8" ht="65.099999999999994" customHeight="1" x14ac:dyDescent="0.25">
      <c r="H1296" s="39"/>
    </row>
    <row r="1297" spans="8:8" ht="65.099999999999994" customHeight="1" x14ac:dyDescent="0.25">
      <c r="H1297" s="39"/>
    </row>
    <row r="1298" spans="8:8" ht="65.099999999999994" customHeight="1" x14ac:dyDescent="0.25">
      <c r="H1298" s="39"/>
    </row>
    <row r="1299" spans="8:8" ht="65.099999999999994" customHeight="1" x14ac:dyDescent="0.25">
      <c r="H1299" s="39"/>
    </row>
    <row r="1300" spans="8:8" ht="65.099999999999994" customHeight="1" x14ac:dyDescent="0.25">
      <c r="H1300" s="39"/>
    </row>
    <row r="1301" spans="8:8" ht="65.099999999999994" customHeight="1" x14ac:dyDescent="0.25">
      <c r="H1301" s="39"/>
    </row>
    <row r="1302" spans="8:8" ht="65.099999999999994" customHeight="1" x14ac:dyDescent="0.25">
      <c r="H1302" s="39"/>
    </row>
    <row r="1303" spans="8:8" ht="65.099999999999994" customHeight="1" x14ac:dyDescent="0.25">
      <c r="H1303" s="39"/>
    </row>
    <row r="1304" spans="8:8" ht="65.099999999999994" customHeight="1" x14ac:dyDescent="0.25">
      <c r="H1304" s="39"/>
    </row>
    <row r="1305" spans="8:8" ht="65.099999999999994" customHeight="1" x14ac:dyDescent="0.25">
      <c r="H1305" s="39"/>
    </row>
    <row r="1306" spans="8:8" ht="65.099999999999994" customHeight="1" x14ac:dyDescent="0.25">
      <c r="H1306" s="39"/>
    </row>
    <row r="1307" spans="8:8" ht="65.099999999999994" customHeight="1" x14ac:dyDescent="0.25">
      <c r="H1307" s="39"/>
    </row>
    <row r="1308" spans="8:8" ht="65.099999999999994" customHeight="1" x14ac:dyDescent="0.25">
      <c r="H1308" s="39"/>
    </row>
    <row r="1309" spans="8:8" ht="65.099999999999994" customHeight="1" x14ac:dyDescent="0.25">
      <c r="H1309" s="39"/>
    </row>
    <row r="1310" spans="8:8" ht="65.099999999999994" customHeight="1" x14ac:dyDescent="0.25">
      <c r="H1310" s="39"/>
    </row>
    <row r="1311" spans="8:8" ht="65.099999999999994" customHeight="1" x14ac:dyDescent="0.25">
      <c r="H1311" s="39"/>
    </row>
    <row r="1312" spans="8:8" ht="65.099999999999994" customHeight="1" x14ac:dyDescent="0.25">
      <c r="H1312" s="39"/>
    </row>
    <row r="1313" spans="8:8" ht="65.099999999999994" customHeight="1" x14ac:dyDescent="0.25">
      <c r="H1313" s="39"/>
    </row>
    <row r="1314" spans="8:8" ht="65.099999999999994" customHeight="1" x14ac:dyDescent="0.25">
      <c r="H1314" s="39"/>
    </row>
    <row r="1315" spans="8:8" ht="65.099999999999994" customHeight="1" x14ac:dyDescent="0.25">
      <c r="H1315" s="39"/>
    </row>
    <row r="1316" spans="8:8" ht="65.099999999999994" customHeight="1" x14ac:dyDescent="0.25">
      <c r="H1316" s="39"/>
    </row>
    <row r="1317" spans="8:8" ht="65.099999999999994" customHeight="1" x14ac:dyDescent="0.25">
      <c r="H1317" s="39"/>
    </row>
    <row r="1318" spans="8:8" ht="65.099999999999994" customHeight="1" x14ac:dyDescent="0.25">
      <c r="H1318" s="39"/>
    </row>
    <row r="1319" spans="8:8" ht="65.099999999999994" customHeight="1" x14ac:dyDescent="0.25">
      <c r="H1319" s="39"/>
    </row>
    <row r="1320" spans="8:8" ht="65.099999999999994" customHeight="1" x14ac:dyDescent="0.25">
      <c r="H1320" s="39"/>
    </row>
    <row r="1321" spans="8:8" ht="65.099999999999994" customHeight="1" x14ac:dyDescent="0.25">
      <c r="H1321" s="39"/>
    </row>
    <row r="1322" spans="8:8" ht="65.099999999999994" customHeight="1" x14ac:dyDescent="0.25">
      <c r="H1322" s="39"/>
    </row>
    <row r="1323" spans="8:8" ht="65.099999999999994" customHeight="1" x14ac:dyDescent="0.25">
      <c r="H1323" s="39"/>
    </row>
    <row r="1324" spans="8:8" ht="65.099999999999994" customHeight="1" x14ac:dyDescent="0.25">
      <c r="H1324" s="39"/>
    </row>
    <row r="1325" spans="8:8" ht="65.099999999999994" customHeight="1" x14ac:dyDescent="0.25">
      <c r="H1325" s="39"/>
    </row>
    <row r="1326" spans="8:8" ht="65.099999999999994" customHeight="1" x14ac:dyDescent="0.25">
      <c r="H1326" s="39"/>
    </row>
    <row r="1327" spans="8:8" ht="65.099999999999994" customHeight="1" x14ac:dyDescent="0.25">
      <c r="H1327" s="39"/>
    </row>
    <row r="1328" spans="8:8" ht="65.099999999999994" customHeight="1" x14ac:dyDescent="0.25">
      <c r="H1328" s="39"/>
    </row>
    <row r="1329" spans="8:8" ht="65.099999999999994" customHeight="1" x14ac:dyDescent="0.25">
      <c r="H1329" s="39"/>
    </row>
    <row r="1330" spans="8:8" ht="65.099999999999994" customHeight="1" x14ac:dyDescent="0.25">
      <c r="H1330" s="39"/>
    </row>
    <row r="1331" spans="8:8" ht="65.099999999999994" customHeight="1" x14ac:dyDescent="0.25">
      <c r="H1331" s="39"/>
    </row>
    <row r="1332" spans="8:8" ht="65.099999999999994" customHeight="1" x14ac:dyDescent="0.25">
      <c r="H1332" s="39"/>
    </row>
    <row r="1333" spans="8:8" ht="65.099999999999994" customHeight="1" x14ac:dyDescent="0.25">
      <c r="H1333" s="39"/>
    </row>
    <row r="1334" spans="8:8" ht="65.099999999999994" customHeight="1" x14ac:dyDescent="0.25">
      <c r="H1334" s="39"/>
    </row>
    <row r="1335" spans="8:8" ht="65.099999999999994" customHeight="1" x14ac:dyDescent="0.25">
      <c r="H1335" s="39"/>
    </row>
    <row r="1336" spans="8:8" ht="65.099999999999994" customHeight="1" x14ac:dyDescent="0.25">
      <c r="H1336" s="39"/>
    </row>
    <row r="1337" spans="8:8" ht="65.099999999999994" customHeight="1" x14ac:dyDescent="0.25">
      <c r="H1337" s="39"/>
    </row>
    <row r="1338" spans="8:8" ht="65.099999999999994" customHeight="1" x14ac:dyDescent="0.25">
      <c r="H1338" s="39"/>
    </row>
    <row r="1339" spans="8:8" ht="65.099999999999994" customHeight="1" x14ac:dyDescent="0.25">
      <c r="H1339" s="39"/>
    </row>
    <row r="1340" spans="8:8" ht="65.099999999999994" customHeight="1" x14ac:dyDescent="0.25">
      <c r="H1340" s="39"/>
    </row>
    <row r="1341" spans="8:8" ht="65.099999999999994" customHeight="1" x14ac:dyDescent="0.25">
      <c r="H1341" s="39"/>
    </row>
    <row r="1342" spans="8:8" ht="65.099999999999994" customHeight="1" x14ac:dyDescent="0.25">
      <c r="H1342" s="39"/>
    </row>
    <row r="1343" spans="8:8" ht="65.099999999999994" customHeight="1" x14ac:dyDescent="0.25">
      <c r="H1343" s="39"/>
    </row>
    <row r="1344" spans="8:8" ht="65.099999999999994" customHeight="1" x14ac:dyDescent="0.25">
      <c r="H1344" s="39"/>
    </row>
    <row r="1345" spans="8:8" ht="65.099999999999994" customHeight="1" x14ac:dyDescent="0.25">
      <c r="H1345" s="39"/>
    </row>
    <row r="1346" spans="8:8" ht="65.099999999999994" customHeight="1" x14ac:dyDescent="0.25">
      <c r="H1346" s="39"/>
    </row>
    <row r="1347" spans="8:8" ht="65.099999999999994" customHeight="1" x14ac:dyDescent="0.25">
      <c r="H1347" s="39"/>
    </row>
    <row r="1348" spans="8:8" ht="65.099999999999994" customHeight="1" x14ac:dyDescent="0.25">
      <c r="H1348" s="39"/>
    </row>
    <row r="1349" spans="8:8" ht="65.099999999999994" customHeight="1" x14ac:dyDescent="0.25">
      <c r="H1349" s="39"/>
    </row>
    <row r="1350" spans="8:8" ht="65.099999999999994" customHeight="1" x14ac:dyDescent="0.25">
      <c r="H1350" s="39"/>
    </row>
    <row r="1351" spans="8:8" ht="65.099999999999994" customHeight="1" x14ac:dyDescent="0.25">
      <c r="H1351" s="39"/>
    </row>
    <row r="1352" spans="8:8" ht="65.099999999999994" customHeight="1" x14ac:dyDescent="0.25">
      <c r="H1352" s="39"/>
    </row>
    <row r="1353" spans="8:8" ht="65.099999999999994" customHeight="1" x14ac:dyDescent="0.25">
      <c r="H1353" s="39"/>
    </row>
    <row r="1354" spans="8:8" ht="65.099999999999994" customHeight="1" x14ac:dyDescent="0.25">
      <c r="H1354" s="39"/>
    </row>
    <row r="1355" spans="8:8" ht="65.099999999999994" customHeight="1" x14ac:dyDescent="0.25">
      <c r="H1355" s="39"/>
    </row>
    <row r="1356" spans="8:8" ht="65.099999999999994" customHeight="1" x14ac:dyDescent="0.25">
      <c r="H1356" s="39"/>
    </row>
    <row r="1357" spans="8:8" ht="65.099999999999994" customHeight="1" x14ac:dyDescent="0.25">
      <c r="H1357" s="39"/>
    </row>
    <row r="1358" spans="8:8" ht="65.099999999999994" customHeight="1" x14ac:dyDescent="0.25">
      <c r="H1358" s="39"/>
    </row>
    <row r="1359" spans="8:8" ht="65.099999999999994" customHeight="1" x14ac:dyDescent="0.25">
      <c r="H1359" s="39"/>
    </row>
    <row r="1360" spans="8:8" ht="65.099999999999994" customHeight="1" x14ac:dyDescent="0.25">
      <c r="H1360" s="39"/>
    </row>
    <row r="1361" spans="8:8" ht="65.099999999999994" customHeight="1" x14ac:dyDescent="0.25">
      <c r="H1361" s="39"/>
    </row>
    <row r="1362" spans="8:8" ht="65.099999999999994" customHeight="1" x14ac:dyDescent="0.25">
      <c r="H1362" s="39"/>
    </row>
    <row r="1363" spans="8:8" ht="65.099999999999994" customHeight="1" x14ac:dyDescent="0.25">
      <c r="H1363" s="39"/>
    </row>
    <row r="1364" spans="8:8" ht="65.099999999999994" customHeight="1" x14ac:dyDescent="0.25">
      <c r="H1364" s="39"/>
    </row>
    <row r="1365" spans="8:8" ht="65.099999999999994" customHeight="1" x14ac:dyDescent="0.25">
      <c r="H1365" s="39"/>
    </row>
    <row r="1366" spans="8:8" ht="65.099999999999994" customHeight="1" x14ac:dyDescent="0.25">
      <c r="H1366" s="39"/>
    </row>
    <row r="1367" spans="8:8" ht="65.099999999999994" customHeight="1" x14ac:dyDescent="0.25">
      <c r="H1367" s="39"/>
    </row>
    <row r="1368" spans="8:8" ht="65.099999999999994" customHeight="1" x14ac:dyDescent="0.25">
      <c r="H1368" s="39"/>
    </row>
    <row r="1369" spans="8:8" ht="65.099999999999994" customHeight="1" x14ac:dyDescent="0.25">
      <c r="H1369" s="39"/>
    </row>
    <row r="1370" spans="8:8" ht="65.099999999999994" customHeight="1" x14ac:dyDescent="0.25">
      <c r="H1370" s="39"/>
    </row>
    <row r="1371" spans="8:8" ht="65.099999999999994" customHeight="1" x14ac:dyDescent="0.25">
      <c r="H1371" s="39"/>
    </row>
    <row r="1372" spans="8:8" ht="65.099999999999994" customHeight="1" x14ac:dyDescent="0.25">
      <c r="H1372" s="39"/>
    </row>
    <row r="1373" spans="8:8" ht="65.099999999999994" customHeight="1" x14ac:dyDescent="0.25">
      <c r="H1373" s="39"/>
    </row>
    <row r="1374" spans="8:8" ht="65.099999999999994" customHeight="1" x14ac:dyDescent="0.25">
      <c r="H1374" s="39"/>
    </row>
    <row r="1375" spans="8:8" ht="65.099999999999994" customHeight="1" x14ac:dyDescent="0.25">
      <c r="H1375" s="39"/>
    </row>
    <row r="1376" spans="8:8" ht="65.099999999999994" customHeight="1" x14ac:dyDescent="0.25">
      <c r="H1376" s="39"/>
    </row>
    <row r="1377" spans="8:8" ht="65.099999999999994" customHeight="1" x14ac:dyDescent="0.25">
      <c r="H1377" s="39"/>
    </row>
    <row r="1378" spans="8:8" ht="65.099999999999994" customHeight="1" x14ac:dyDescent="0.25">
      <c r="H1378" s="39"/>
    </row>
    <row r="1379" spans="8:8" ht="65.099999999999994" customHeight="1" x14ac:dyDescent="0.25">
      <c r="H1379" s="39"/>
    </row>
    <row r="1380" spans="8:8" ht="65.099999999999994" customHeight="1" x14ac:dyDescent="0.25">
      <c r="H1380" s="39"/>
    </row>
    <row r="1381" spans="8:8" ht="65.099999999999994" customHeight="1" x14ac:dyDescent="0.25">
      <c r="H1381" s="39"/>
    </row>
    <row r="1382" spans="8:8" ht="65.099999999999994" customHeight="1" x14ac:dyDescent="0.25">
      <c r="H1382" s="39"/>
    </row>
    <row r="1383" spans="8:8" ht="65.099999999999994" customHeight="1" x14ac:dyDescent="0.25">
      <c r="H1383" s="39"/>
    </row>
    <row r="1384" spans="8:8" ht="65.099999999999994" customHeight="1" x14ac:dyDescent="0.25">
      <c r="H1384" s="39"/>
    </row>
    <row r="1385" spans="8:8" ht="65.099999999999994" customHeight="1" x14ac:dyDescent="0.25">
      <c r="H1385" s="39"/>
    </row>
    <row r="1386" spans="8:8" ht="65.099999999999994" customHeight="1" x14ac:dyDescent="0.25">
      <c r="H1386" s="39"/>
    </row>
    <row r="1387" spans="8:8" ht="65.099999999999994" customHeight="1" x14ac:dyDescent="0.25">
      <c r="H1387" s="39"/>
    </row>
    <row r="1388" spans="8:8" ht="65.099999999999994" customHeight="1" x14ac:dyDescent="0.25">
      <c r="H1388" s="39"/>
    </row>
    <row r="1389" spans="8:8" ht="65.099999999999994" customHeight="1" x14ac:dyDescent="0.25">
      <c r="H1389" s="39"/>
    </row>
    <row r="1390" spans="8:8" ht="65.099999999999994" customHeight="1" x14ac:dyDescent="0.25">
      <c r="H1390" s="39"/>
    </row>
    <row r="1391" spans="8:8" ht="65.099999999999994" customHeight="1" x14ac:dyDescent="0.25">
      <c r="H1391" s="39"/>
    </row>
    <row r="1392" spans="8:8" ht="65.099999999999994" customHeight="1" x14ac:dyDescent="0.25">
      <c r="H1392" s="39"/>
    </row>
    <row r="1393" spans="8:8" ht="65.099999999999994" customHeight="1" x14ac:dyDescent="0.25">
      <c r="H1393" s="39"/>
    </row>
    <row r="1394" spans="8:8" ht="65.099999999999994" customHeight="1" x14ac:dyDescent="0.25">
      <c r="H1394" s="39"/>
    </row>
    <row r="1395" spans="8:8" ht="65.099999999999994" customHeight="1" x14ac:dyDescent="0.25">
      <c r="H1395" s="39"/>
    </row>
    <row r="1396" spans="8:8" ht="65.099999999999994" customHeight="1" x14ac:dyDescent="0.25">
      <c r="H1396" s="39"/>
    </row>
    <row r="1397" spans="8:8" ht="65.099999999999994" customHeight="1" x14ac:dyDescent="0.25">
      <c r="H1397" s="39"/>
    </row>
    <row r="1398" spans="8:8" ht="65.099999999999994" customHeight="1" x14ac:dyDescent="0.25">
      <c r="H1398" s="39"/>
    </row>
    <row r="1399" spans="8:8" ht="65.099999999999994" customHeight="1" x14ac:dyDescent="0.25">
      <c r="H1399" s="39"/>
    </row>
    <row r="1400" spans="8:8" ht="65.099999999999994" customHeight="1" x14ac:dyDescent="0.25">
      <c r="H1400" s="39"/>
    </row>
    <row r="1401" spans="8:8" ht="65.099999999999994" customHeight="1" x14ac:dyDescent="0.25">
      <c r="H1401" s="39"/>
    </row>
    <row r="1402" spans="8:8" ht="65.099999999999994" customHeight="1" x14ac:dyDescent="0.25">
      <c r="H1402" s="39"/>
    </row>
    <row r="1403" spans="8:8" ht="65.099999999999994" customHeight="1" x14ac:dyDescent="0.25">
      <c r="H1403" s="39"/>
    </row>
    <row r="1404" spans="8:8" ht="65.099999999999994" customHeight="1" x14ac:dyDescent="0.25">
      <c r="H1404" s="39"/>
    </row>
    <row r="1405" spans="8:8" ht="65.099999999999994" customHeight="1" x14ac:dyDescent="0.25">
      <c r="H1405" s="39"/>
    </row>
    <row r="1406" spans="8:8" ht="65.099999999999994" customHeight="1" x14ac:dyDescent="0.25">
      <c r="H1406" s="39"/>
    </row>
    <row r="1407" spans="8:8" ht="65.099999999999994" customHeight="1" x14ac:dyDescent="0.25">
      <c r="H1407" s="39"/>
    </row>
    <row r="1408" spans="8:8" ht="65.099999999999994" customHeight="1" x14ac:dyDescent="0.25">
      <c r="H1408" s="39"/>
    </row>
    <row r="1409" spans="8:8" ht="65.099999999999994" customHeight="1" x14ac:dyDescent="0.25">
      <c r="H1409" s="39"/>
    </row>
    <row r="1410" spans="8:8" ht="65.099999999999994" customHeight="1" x14ac:dyDescent="0.25">
      <c r="H1410" s="39"/>
    </row>
    <row r="1411" spans="8:8" ht="65.099999999999994" customHeight="1" x14ac:dyDescent="0.25">
      <c r="H1411" s="39"/>
    </row>
    <row r="1412" spans="8:8" ht="65.099999999999994" customHeight="1" x14ac:dyDescent="0.25">
      <c r="H1412" s="39"/>
    </row>
    <row r="1413" spans="8:8" ht="65.099999999999994" customHeight="1" x14ac:dyDescent="0.25">
      <c r="H1413" s="39"/>
    </row>
    <row r="1414" spans="8:8" ht="65.099999999999994" customHeight="1" x14ac:dyDescent="0.25">
      <c r="H1414" s="39"/>
    </row>
    <row r="1415" spans="8:8" ht="65.099999999999994" customHeight="1" x14ac:dyDescent="0.25">
      <c r="H1415" s="39"/>
    </row>
    <row r="1416" spans="8:8" ht="65.099999999999994" customHeight="1" x14ac:dyDescent="0.25">
      <c r="H1416" s="39"/>
    </row>
    <row r="1417" spans="8:8" ht="65.099999999999994" customHeight="1" x14ac:dyDescent="0.25">
      <c r="H1417" s="39"/>
    </row>
    <row r="1418" spans="8:8" ht="65.099999999999994" customHeight="1" x14ac:dyDescent="0.25">
      <c r="H1418" s="39"/>
    </row>
    <row r="1419" spans="8:8" ht="65.099999999999994" customHeight="1" x14ac:dyDescent="0.25">
      <c r="H1419" s="39"/>
    </row>
    <row r="1420" spans="8:8" ht="65.099999999999994" customHeight="1" x14ac:dyDescent="0.25">
      <c r="H1420" s="39"/>
    </row>
    <row r="1421" spans="8:8" ht="65.099999999999994" customHeight="1" x14ac:dyDescent="0.25">
      <c r="H1421" s="39"/>
    </row>
    <row r="1422" spans="8:8" ht="65.099999999999994" customHeight="1" x14ac:dyDescent="0.25">
      <c r="H1422" s="39"/>
    </row>
    <row r="1423" spans="8:8" ht="65.099999999999994" customHeight="1" x14ac:dyDescent="0.25">
      <c r="H1423" s="39"/>
    </row>
    <row r="1424" spans="8:8" ht="65.099999999999994" customHeight="1" x14ac:dyDescent="0.25">
      <c r="H1424" s="39"/>
    </row>
    <row r="1425" spans="8:8" ht="65.099999999999994" customHeight="1" x14ac:dyDescent="0.25">
      <c r="H1425" s="39"/>
    </row>
    <row r="1426" spans="8:8" ht="65.099999999999994" customHeight="1" x14ac:dyDescent="0.25">
      <c r="H1426" s="39"/>
    </row>
    <row r="1427" spans="8:8" ht="65.099999999999994" customHeight="1" x14ac:dyDescent="0.25">
      <c r="H1427" s="39"/>
    </row>
    <row r="1428" spans="8:8" ht="65.099999999999994" customHeight="1" x14ac:dyDescent="0.25">
      <c r="H1428" s="39"/>
    </row>
    <row r="1429" spans="8:8" ht="65.099999999999994" customHeight="1" x14ac:dyDescent="0.25">
      <c r="H1429" s="39"/>
    </row>
    <row r="1430" spans="8:8" ht="65.099999999999994" customHeight="1" x14ac:dyDescent="0.25">
      <c r="H1430" s="39"/>
    </row>
    <row r="1431" spans="8:8" ht="65.099999999999994" customHeight="1" x14ac:dyDescent="0.25">
      <c r="H1431" s="39"/>
    </row>
    <row r="1432" spans="8:8" ht="65.099999999999994" customHeight="1" x14ac:dyDescent="0.25">
      <c r="H1432" s="39"/>
    </row>
    <row r="1433" spans="8:8" ht="65.099999999999994" customHeight="1" x14ac:dyDescent="0.25">
      <c r="H1433" s="39"/>
    </row>
    <row r="1434" spans="8:8" ht="65.099999999999994" customHeight="1" x14ac:dyDescent="0.25">
      <c r="H1434" s="39"/>
    </row>
    <row r="1435" spans="8:8" ht="65.099999999999994" customHeight="1" x14ac:dyDescent="0.25">
      <c r="H1435" s="39"/>
    </row>
    <row r="1436" spans="8:8" ht="65.099999999999994" customHeight="1" x14ac:dyDescent="0.25">
      <c r="H1436" s="39"/>
    </row>
    <row r="1437" spans="8:8" ht="65.099999999999994" customHeight="1" x14ac:dyDescent="0.25">
      <c r="H1437" s="39"/>
    </row>
    <row r="1438" spans="8:8" ht="65.099999999999994" customHeight="1" x14ac:dyDescent="0.25">
      <c r="H1438" s="39"/>
    </row>
    <row r="1439" spans="8:8" ht="65.099999999999994" customHeight="1" x14ac:dyDescent="0.25">
      <c r="H1439" s="39"/>
    </row>
    <row r="1440" spans="8:8" ht="65.099999999999994" customHeight="1" x14ac:dyDescent="0.25">
      <c r="H1440" s="39"/>
    </row>
    <row r="1441" spans="8:8" ht="65.099999999999994" customHeight="1" x14ac:dyDescent="0.25">
      <c r="H1441" s="39"/>
    </row>
    <row r="1442" spans="8:8" ht="65.099999999999994" customHeight="1" x14ac:dyDescent="0.25">
      <c r="H1442" s="39"/>
    </row>
    <row r="1443" spans="8:8" ht="65.099999999999994" customHeight="1" x14ac:dyDescent="0.25">
      <c r="H1443" s="39"/>
    </row>
    <row r="1444" spans="8:8" ht="65.099999999999994" customHeight="1" x14ac:dyDescent="0.25">
      <c r="H1444" s="39"/>
    </row>
    <row r="1445" spans="8:8" ht="65.099999999999994" customHeight="1" x14ac:dyDescent="0.25">
      <c r="H1445" s="39"/>
    </row>
    <row r="1446" spans="8:8" ht="65.099999999999994" customHeight="1" x14ac:dyDescent="0.25">
      <c r="H1446" s="39"/>
    </row>
    <row r="1447" spans="8:8" ht="65.099999999999994" customHeight="1" x14ac:dyDescent="0.25">
      <c r="H1447" s="39"/>
    </row>
    <row r="1448" spans="8:8" ht="65.099999999999994" customHeight="1" x14ac:dyDescent="0.25">
      <c r="H1448" s="39"/>
    </row>
    <row r="1449" spans="8:8" ht="65.099999999999994" customHeight="1" x14ac:dyDescent="0.25">
      <c r="H1449" s="39"/>
    </row>
    <row r="1450" spans="8:8" ht="65.099999999999994" customHeight="1" x14ac:dyDescent="0.25">
      <c r="H1450" s="39"/>
    </row>
    <row r="1451" spans="8:8" ht="65.099999999999994" customHeight="1" x14ac:dyDescent="0.25">
      <c r="H1451" s="39"/>
    </row>
    <row r="1452" spans="8:8" ht="65.099999999999994" customHeight="1" x14ac:dyDescent="0.25">
      <c r="H1452" s="39"/>
    </row>
    <row r="1453" spans="8:8" ht="65.099999999999994" customHeight="1" x14ac:dyDescent="0.25">
      <c r="H1453" s="39"/>
    </row>
    <row r="1454" spans="8:8" ht="65.099999999999994" customHeight="1" x14ac:dyDescent="0.25">
      <c r="H1454" s="39"/>
    </row>
    <row r="1455" spans="8:8" ht="65.099999999999994" customHeight="1" x14ac:dyDescent="0.25">
      <c r="H1455" s="39"/>
    </row>
    <row r="1456" spans="8:8" ht="65.099999999999994" customHeight="1" x14ac:dyDescent="0.25">
      <c r="H1456" s="39"/>
    </row>
    <row r="1457" spans="8:8" ht="65.099999999999994" customHeight="1" x14ac:dyDescent="0.25">
      <c r="H1457" s="39"/>
    </row>
    <row r="1458" spans="8:8" ht="65.099999999999994" customHeight="1" x14ac:dyDescent="0.25">
      <c r="H1458" s="39"/>
    </row>
    <row r="1459" spans="8:8" ht="65.099999999999994" customHeight="1" x14ac:dyDescent="0.25">
      <c r="H1459" s="39"/>
    </row>
    <row r="1460" spans="8:8" ht="65.099999999999994" customHeight="1" x14ac:dyDescent="0.25">
      <c r="H1460" s="39"/>
    </row>
    <row r="1461" spans="8:8" ht="65.099999999999994" customHeight="1" x14ac:dyDescent="0.25">
      <c r="H1461" s="39"/>
    </row>
    <row r="1462" spans="8:8" ht="65.099999999999994" customHeight="1" x14ac:dyDescent="0.25">
      <c r="H1462" s="39"/>
    </row>
    <row r="1463" spans="8:8" ht="65.099999999999994" customHeight="1" x14ac:dyDescent="0.25">
      <c r="H1463" s="39"/>
    </row>
    <row r="1464" spans="8:8" ht="65.099999999999994" customHeight="1" x14ac:dyDescent="0.25">
      <c r="H1464" s="39"/>
    </row>
    <row r="1465" spans="8:8" ht="65.099999999999994" customHeight="1" x14ac:dyDescent="0.25">
      <c r="H1465" s="39"/>
    </row>
    <row r="1466" spans="8:8" ht="65.099999999999994" customHeight="1" x14ac:dyDescent="0.25">
      <c r="H1466" s="39"/>
    </row>
    <row r="1467" spans="8:8" ht="65.099999999999994" customHeight="1" x14ac:dyDescent="0.25">
      <c r="H1467" s="39"/>
    </row>
    <row r="1468" spans="8:8" ht="65.099999999999994" customHeight="1" x14ac:dyDescent="0.25">
      <c r="H1468" s="39"/>
    </row>
    <row r="1469" spans="8:8" ht="65.099999999999994" customHeight="1" x14ac:dyDescent="0.25">
      <c r="H1469" s="39"/>
    </row>
    <row r="1470" spans="8:8" ht="65.099999999999994" customHeight="1" x14ac:dyDescent="0.25">
      <c r="H1470" s="39"/>
    </row>
    <row r="1471" spans="8:8" ht="65.099999999999994" customHeight="1" x14ac:dyDescent="0.25">
      <c r="H1471" s="39"/>
    </row>
    <row r="1472" spans="8:8" ht="65.099999999999994" customHeight="1" x14ac:dyDescent="0.25">
      <c r="H1472" s="39"/>
    </row>
    <row r="1473" spans="8:8" ht="65.099999999999994" customHeight="1" x14ac:dyDescent="0.25">
      <c r="H1473" s="39"/>
    </row>
    <row r="1474" spans="8:8" ht="65.099999999999994" customHeight="1" x14ac:dyDescent="0.25">
      <c r="H1474" s="39"/>
    </row>
    <row r="1475" spans="8:8" ht="65.099999999999994" customHeight="1" x14ac:dyDescent="0.25">
      <c r="H1475" s="39"/>
    </row>
    <row r="1476" spans="8:8" ht="65.099999999999994" customHeight="1" x14ac:dyDescent="0.25">
      <c r="H1476" s="39"/>
    </row>
    <row r="1477" spans="8:8" ht="65.099999999999994" customHeight="1" x14ac:dyDescent="0.25">
      <c r="H1477" s="39"/>
    </row>
    <row r="1478" spans="8:8" ht="65.099999999999994" customHeight="1" x14ac:dyDescent="0.25">
      <c r="H1478" s="39"/>
    </row>
    <row r="1479" spans="8:8" ht="65.099999999999994" customHeight="1" x14ac:dyDescent="0.25">
      <c r="H1479" s="39"/>
    </row>
    <row r="1480" spans="8:8" ht="65.099999999999994" customHeight="1" x14ac:dyDescent="0.25">
      <c r="H1480" s="39"/>
    </row>
    <row r="1481" spans="8:8" ht="65.099999999999994" customHeight="1" x14ac:dyDescent="0.25">
      <c r="H1481" s="39"/>
    </row>
    <row r="1482" spans="8:8" ht="65.099999999999994" customHeight="1" x14ac:dyDescent="0.25">
      <c r="H1482" s="39"/>
    </row>
    <row r="1483" spans="8:8" ht="65.099999999999994" customHeight="1" x14ac:dyDescent="0.25">
      <c r="H1483" s="39"/>
    </row>
    <row r="1484" spans="8:8" ht="65.099999999999994" customHeight="1" x14ac:dyDescent="0.25">
      <c r="H1484" s="39"/>
    </row>
    <row r="1485" spans="8:8" ht="65.099999999999994" customHeight="1" x14ac:dyDescent="0.25">
      <c r="H1485" s="39"/>
    </row>
    <row r="1486" spans="8:8" ht="65.099999999999994" customHeight="1" x14ac:dyDescent="0.25">
      <c r="H1486" s="39"/>
    </row>
    <row r="1487" spans="8:8" ht="65.099999999999994" customHeight="1" x14ac:dyDescent="0.25">
      <c r="H1487" s="39"/>
    </row>
    <row r="1488" spans="8:8" ht="65.099999999999994" customHeight="1" x14ac:dyDescent="0.25">
      <c r="H1488" s="39"/>
    </row>
    <row r="1489" spans="8:8" ht="65.099999999999994" customHeight="1" x14ac:dyDescent="0.25">
      <c r="H1489" s="39"/>
    </row>
    <row r="1490" spans="8:8" ht="65.099999999999994" customHeight="1" x14ac:dyDescent="0.25">
      <c r="H1490" s="39"/>
    </row>
    <row r="1491" spans="8:8" ht="65.099999999999994" customHeight="1" x14ac:dyDescent="0.25">
      <c r="H1491" s="39"/>
    </row>
    <row r="1492" spans="8:8" ht="65.099999999999994" customHeight="1" x14ac:dyDescent="0.25">
      <c r="H1492" s="39"/>
    </row>
    <row r="1493" spans="8:8" ht="65.099999999999994" customHeight="1" x14ac:dyDescent="0.25">
      <c r="H1493" s="39"/>
    </row>
    <row r="1494" spans="8:8" ht="65.099999999999994" customHeight="1" x14ac:dyDescent="0.25">
      <c r="H1494" s="39"/>
    </row>
    <row r="1495" spans="8:8" ht="65.099999999999994" customHeight="1" x14ac:dyDescent="0.25">
      <c r="H1495" s="39"/>
    </row>
    <row r="1496" spans="8:8" ht="65.099999999999994" customHeight="1" x14ac:dyDescent="0.25">
      <c r="H1496" s="39"/>
    </row>
    <row r="1497" spans="8:8" ht="65.099999999999994" customHeight="1" x14ac:dyDescent="0.25">
      <c r="H1497" s="39"/>
    </row>
    <row r="1498" spans="8:8" ht="65.099999999999994" customHeight="1" x14ac:dyDescent="0.25">
      <c r="H1498" s="39"/>
    </row>
    <row r="1499" spans="8:8" ht="65.099999999999994" customHeight="1" x14ac:dyDescent="0.25">
      <c r="H1499" s="39"/>
    </row>
    <row r="1500" spans="8:8" ht="65.099999999999994" customHeight="1" x14ac:dyDescent="0.25">
      <c r="H1500" s="39"/>
    </row>
    <row r="1501" spans="8:8" ht="65.099999999999994" customHeight="1" x14ac:dyDescent="0.25">
      <c r="H1501" s="39"/>
    </row>
    <row r="1502" spans="8:8" ht="65.099999999999994" customHeight="1" x14ac:dyDescent="0.25">
      <c r="H1502" s="39"/>
    </row>
    <row r="1503" spans="8:8" ht="65.099999999999994" customHeight="1" x14ac:dyDescent="0.25">
      <c r="H1503" s="39"/>
    </row>
    <row r="1504" spans="8:8" ht="65.099999999999994" customHeight="1" x14ac:dyDescent="0.25">
      <c r="H1504" s="39"/>
    </row>
    <row r="1505" spans="8:8" ht="65.099999999999994" customHeight="1" x14ac:dyDescent="0.25">
      <c r="H1505" s="39"/>
    </row>
    <row r="1506" spans="8:8" ht="65.099999999999994" customHeight="1" x14ac:dyDescent="0.25">
      <c r="H1506" s="39"/>
    </row>
    <row r="1507" spans="8:8" ht="65.099999999999994" customHeight="1" x14ac:dyDescent="0.25">
      <c r="H1507" s="39"/>
    </row>
    <row r="1508" spans="8:8" ht="65.099999999999994" customHeight="1" x14ac:dyDescent="0.25">
      <c r="H1508" s="39"/>
    </row>
    <row r="1509" spans="8:8" ht="65.099999999999994" customHeight="1" x14ac:dyDescent="0.25">
      <c r="H1509" s="39"/>
    </row>
    <row r="1510" spans="8:8" ht="65.099999999999994" customHeight="1" x14ac:dyDescent="0.25">
      <c r="H1510" s="39"/>
    </row>
    <row r="1511" spans="8:8" ht="65.099999999999994" customHeight="1" x14ac:dyDescent="0.25">
      <c r="H1511" s="39"/>
    </row>
    <row r="1512" spans="8:8" ht="65.099999999999994" customHeight="1" x14ac:dyDescent="0.25">
      <c r="H1512" s="39"/>
    </row>
    <row r="1513" spans="8:8" ht="65.099999999999994" customHeight="1" x14ac:dyDescent="0.25">
      <c r="H1513" s="39"/>
    </row>
    <row r="1514" spans="8:8" ht="65.099999999999994" customHeight="1" x14ac:dyDescent="0.25">
      <c r="H1514" s="39"/>
    </row>
    <row r="1515" spans="8:8" ht="65.099999999999994" customHeight="1" x14ac:dyDescent="0.25">
      <c r="H1515" s="39"/>
    </row>
    <row r="1516" spans="8:8" ht="65.099999999999994" customHeight="1" x14ac:dyDescent="0.25">
      <c r="H1516" s="39"/>
    </row>
    <row r="1517" spans="8:8" ht="65.099999999999994" customHeight="1" x14ac:dyDescent="0.25">
      <c r="H1517" s="39"/>
    </row>
    <row r="1518" spans="8:8" ht="65.099999999999994" customHeight="1" x14ac:dyDescent="0.25">
      <c r="H1518" s="39"/>
    </row>
    <row r="1519" spans="8:8" ht="65.099999999999994" customHeight="1" x14ac:dyDescent="0.25">
      <c r="H1519" s="39"/>
    </row>
    <row r="1520" spans="8:8" ht="65.099999999999994" customHeight="1" x14ac:dyDescent="0.25">
      <c r="H1520" s="39"/>
    </row>
    <row r="1521" spans="8:8" ht="65.099999999999994" customHeight="1" x14ac:dyDescent="0.25">
      <c r="H1521" s="39"/>
    </row>
    <row r="1522" spans="8:8" ht="65.099999999999994" customHeight="1" x14ac:dyDescent="0.25">
      <c r="H1522" s="39"/>
    </row>
    <row r="1523" spans="8:8" ht="65.099999999999994" customHeight="1" x14ac:dyDescent="0.25">
      <c r="H1523" s="39"/>
    </row>
    <row r="1524" spans="8:8" ht="65.099999999999994" customHeight="1" x14ac:dyDescent="0.25">
      <c r="H1524" s="39"/>
    </row>
    <row r="1525" spans="8:8" ht="65.099999999999994" customHeight="1" x14ac:dyDescent="0.25">
      <c r="H1525" s="39"/>
    </row>
    <row r="1526" spans="8:8" ht="65.099999999999994" customHeight="1" x14ac:dyDescent="0.25">
      <c r="H1526" s="39"/>
    </row>
    <row r="1527" spans="8:8" ht="65.099999999999994" customHeight="1" x14ac:dyDescent="0.25">
      <c r="H1527" s="39"/>
    </row>
    <row r="1528" spans="8:8" ht="65.099999999999994" customHeight="1" x14ac:dyDescent="0.25">
      <c r="H1528" s="39"/>
    </row>
    <row r="1529" spans="8:8" ht="65.099999999999994" customHeight="1" x14ac:dyDescent="0.25">
      <c r="H1529" s="39"/>
    </row>
    <row r="1530" spans="8:8" ht="65.099999999999994" customHeight="1" x14ac:dyDescent="0.25">
      <c r="H1530" s="39"/>
    </row>
    <row r="1531" spans="8:8" ht="65.099999999999994" customHeight="1" x14ac:dyDescent="0.25">
      <c r="H1531" s="39"/>
    </row>
    <row r="1532" spans="8:8" ht="65.099999999999994" customHeight="1" x14ac:dyDescent="0.25">
      <c r="H1532" s="39"/>
    </row>
    <row r="1533" spans="8:8" ht="65.099999999999994" customHeight="1" x14ac:dyDescent="0.25">
      <c r="H1533" s="39"/>
    </row>
    <row r="1534" spans="8:8" ht="65.099999999999994" customHeight="1" x14ac:dyDescent="0.25">
      <c r="H1534" s="39"/>
    </row>
    <row r="1535" spans="8:8" ht="65.099999999999994" customHeight="1" x14ac:dyDescent="0.25">
      <c r="H1535" s="39"/>
    </row>
    <row r="1536" spans="8:8" ht="65.099999999999994" customHeight="1" x14ac:dyDescent="0.25">
      <c r="H1536" s="39"/>
    </row>
    <row r="1537" spans="8:8" ht="65.099999999999994" customHeight="1" x14ac:dyDescent="0.25">
      <c r="H1537" s="39"/>
    </row>
    <row r="1538" spans="8:8" ht="65.099999999999994" customHeight="1" x14ac:dyDescent="0.25">
      <c r="H1538" s="39"/>
    </row>
    <row r="1539" spans="8:8" ht="65.099999999999994" customHeight="1" x14ac:dyDescent="0.25">
      <c r="H1539" s="39"/>
    </row>
    <row r="1540" spans="8:8" ht="65.099999999999994" customHeight="1" x14ac:dyDescent="0.25">
      <c r="H1540" s="39"/>
    </row>
    <row r="1541" spans="8:8" ht="65.099999999999994" customHeight="1" x14ac:dyDescent="0.25">
      <c r="H1541" s="39"/>
    </row>
    <row r="1542" spans="8:8" ht="65.099999999999994" customHeight="1" x14ac:dyDescent="0.25">
      <c r="H1542" s="39"/>
    </row>
    <row r="1543" spans="8:8" ht="65.099999999999994" customHeight="1" x14ac:dyDescent="0.25">
      <c r="H1543" s="39"/>
    </row>
    <row r="1544" spans="8:8" ht="65.099999999999994" customHeight="1" x14ac:dyDescent="0.25">
      <c r="H1544" s="39"/>
    </row>
    <row r="1545" spans="8:8" ht="65.099999999999994" customHeight="1" x14ac:dyDescent="0.25">
      <c r="H1545" s="39"/>
    </row>
    <row r="1546" spans="8:8" ht="65.099999999999994" customHeight="1" x14ac:dyDescent="0.25">
      <c r="H1546" s="39"/>
    </row>
    <row r="1547" spans="8:8" ht="65.099999999999994" customHeight="1" x14ac:dyDescent="0.25">
      <c r="H1547" s="39"/>
    </row>
    <row r="1548" spans="8:8" ht="65.099999999999994" customHeight="1" x14ac:dyDescent="0.25">
      <c r="H1548" s="39"/>
    </row>
    <row r="1549" spans="8:8" ht="65.099999999999994" customHeight="1" x14ac:dyDescent="0.25">
      <c r="H1549" s="39"/>
    </row>
    <row r="1550" spans="8:8" ht="65.099999999999994" customHeight="1" x14ac:dyDescent="0.25">
      <c r="H1550" s="39"/>
    </row>
    <row r="1551" spans="8:8" ht="65.099999999999994" customHeight="1" x14ac:dyDescent="0.25">
      <c r="H1551" s="39"/>
    </row>
    <row r="1552" spans="8:8" ht="65.099999999999994" customHeight="1" x14ac:dyDescent="0.25">
      <c r="H1552" s="39"/>
    </row>
    <row r="1553" spans="8:8" ht="65.099999999999994" customHeight="1" x14ac:dyDescent="0.25">
      <c r="H1553" s="39"/>
    </row>
    <row r="1554" spans="8:8" ht="65.099999999999994" customHeight="1" x14ac:dyDescent="0.25">
      <c r="H1554" s="39"/>
    </row>
    <row r="1555" spans="8:8" ht="65.099999999999994" customHeight="1" x14ac:dyDescent="0.25">
      <c r="H1555" s="39"/>
    </row>
    <row r="1556" spans="8:8" ht="65.099999999999994" customHeight="1" x14ac:dyDescent="0.25">
      <c r="H1556" s="39"/>
    </row>
    <row r="1557" spans="8:8" ht="65.099999999999994" customHeight="1" x14ac:dyDescent="0.25">
      <c r="H1557" s="39"/>
    </row>
    <row r="1558" spans="8:8" ht="65.099999999999994" customHeight="1" x14ac:dyDescent="0.25">
      <c r="H1558" s="39"/>
    </row>
    <row r="1559" spans="8:8" ht="65.099999999999994" customHeight="1" x14ac:dyDescent="0.25">
      <c r="H1559" s="39"/>
    </row>
    <row r="1560" spans="8:8" ht="65.099999999999994" customHeight="1" x14ac:dyDescent="0.25">
      <c r="H1560" s="39"/>
    </row>
    <row r="1561" spans="8:8" ht="65.099999999999994" customHeight="1" x14ac:dyDescent="0.25">
      <c r="H1561" s="39"/>
    </row>
    <row r="1562" spans="8:8" ht="65.099999999999994" customHeight="1" x14ac:dyDescent="0.25">
      <c r="H1562" s="39"/>
    </row>
    <row r="1563" spans="8:8" ht="65.099999999999994" customHeight="1" x14ac:dyDescent="0.25">
      <c r="H1563" s="39"/>
    </row>
    <row r="1564" spans="8:8" ht="65.099999999999994" customHeight="1" x14ac:dyDescent="0.25">
      <c r="H1564" s="39"/>
    </row>
    <row r="1565" spans="8:8" ht="65.099999999999994" customHeight="1" x14ac:dyDescent="0.25">
      <c r="H1565" s="39"/>
    </row>
    <row r="1566" spans="8:8" ht="65.099999999999994" customHeight="1" x14ac:dyDescent="0.25">
      <c r="H1566" s="39"/>
    </row>
    <row r="1567" spans="8:8" ht="65.099999999999994" customHeight="1" x14ac:dyDescent="0.25">
      <c r="H1567" s="39"/>
    </row>
    <row r="1568" spans="8:8" ht="65.099999999999994" customHeight="1" x14ac:dyDescent="0.25">
      <c r="H1568" s="39"/>
    </row>
    <row r="1569" spans="8:8" ht="65.099999999999994" customHeight="1" x14ac:dyDescent="0.25">
      <c r="H1569" s="39"/>
    </row>
    <row r="1570" spans="8:8" ht="65.099999999999994" customHeight="1" x14ac:dyDescent="0.25">
      <c r="H1570" s="39"/>
    </row>
    <row r="1571" spans="8:8" ht="65.099999999999994" customHeight="1" x14ac:dyDescent="0.25">
      <c r="H1571" s="39"/>
    </row>
    <row r="1572" spans="8:8" ht="65.099999999999994" customHeight="1" x14ac:dyDescent="0.25">
      <c r="H1572" s="39"/>
    </row>
    <row r="1573" spans="8:8" ht="65.099999999999994" customHeight="1" x14ac:dyDescent="0.25">
      <c r="H1573" s="39"/>
    </row>
    <row r="1574" spans="8:8" ht="65.099999999999994" customHeight="1" x14ac:dyDescent="0.25">
      <c r="H1574" s="39"/>
    </row>
    <row r="1575" spans="8:8" ht="65.099999999999994" customHeight="1" x14ac:dyDescent="0.25">
      <c r="H1575" s="39"/>
    </row>
    <row r="1576" spans="8:8" ht="65.099999999999994" customHeight="1" x14ac:dyDescent="0.25">
      <c r="H1576" s="39"/>
    </row>
    <row r="1577" spans="8:8" ht="65.099999999999994" customHeight="1" x14ac:dyDescent="0.25">
      <c r="H1577" s="39"/>
    </row>
    <row r="1578" spans="8:8" ht="65.099999999999994" customHeight="1" x14ac:dyDescent="0.25">
      <c r="H1578" s="39"/>
    </row>
    <row r="1579" spans="8:8" ht="65.099999999999994" customHeight="1" x14ac:dyDescent="0.25">
      <c r="H1579" s="39"/>
    </row>
    <row r="1580" spans="8:8" ht="65.099999999999994" customHeight="1" x14ac:dyDescent="0.25">
      <c r="H1580" s="39"/>
    </row>
    <row r="1581" spans="8:8" ht="65.099999999999994" customHeight="1" x14ac:dyDescent="0.25">
      <c r="H1581" s="39"/>
    </row>
    <row r="1582" spans="8:8" ht="65.099999999999994" customHeight="1" x14ac:dyDescent="0.25">
      <c r="H1582" s="39"/>
    </row>
    <row r="1583" spans="8:8" ht="65.099999999999994" customHeight="1" x14ac:dyDescent="0.25">
      <c r="H1583" s="39"/>
    </row>
    <row r="1584" spans="8:8" ht="65.099999999999994" customHeight="1" x14ac:dyDescent="0.25">
      <c r="H1584" s="39"/>
    </row>
    <row r="1585" spans="8:8" ht="65.099999999999994" customHeight="1" x14ac:dyDescent="0.25">
      <c r="H1585" s="39"/>
    </row>
    <row r="1586" spans="8:8" ht="65.099999999999994" customHeight="1" x14ac:dyDescent="0.25">
      <c r="H1586" s="39"/>
    </row>
    <row r="1587" spans="8:8" ht="65.099999999999994" customHeight="1" x14ac:dyDescent="0.25">
      <c r="H1587" s="39"/>
    </row>
    <row r="1588" spans="8:8" ht="65.099999999999994" customHeight="1" x14ac:dyDescent="0.25">
      <c r="H1588" s="39"/>
    </row>
    <row r="1589" spans="8:8" ht="65.099999999999994" customHeight="1" x14ac:dyDescent="0.25">
      <c r="H1589" s="39"/>
    </row>
    <row r="1590" spans="8:8" ht="65.099999999999994" customHeight="1" x14ac:dyDescent="0.25">
      <c r="H1590" s="39"/>
    </row>
    <row r="1591" spans="8:8" ht="65.099999999999994" customHeight="1" x14ac:dyDescent="0.25">
      <c r="H1591" s="39"/>
    </row>
    <row r="1592" spans="8:8" ht="65.099999999999994" customHeight="1" x14ac:dyDescent="0.25">
      <c r="H1592" s="39"/>
    </row>
    <row r="1593" spans="8:8" ht="65.099999999999994" customHeight="1" x14ac:dyDescent="0.25">
      <c r="H1593" s="39"/>
    </row>
    <row r="1594" spans="8:8" ht="65.099999999999994" customHeight="1" x14ac:dyDescent="0.25">
      <c r="H1594" s="39"/>
    </row>
    <row r="1595" spans="8:8" ht="65.099999999999994" customHeight="1" x14ac:dyDescent="0.25">
      <c r="H1595" s="39"/>
    </row>
    <row r="1596" spans="8:8" ht="65.099999999999994" customHeight="1" x14ac:dyDescent="0.25">
      <c r="H1596" s="39"/>
    </row>
    <row r="1597" spans="8:8" ht="65.099999999999994" customHeight="1" x14ac:dyDescent="0.25">
      <c r="H1597" s="39"/>
    </row>
    <row r="1598" spans="8:8" ht="65.099999999999994" customHeight="1" x14ac:dyDescent="0.25">
      <c r="H1598" s="39"/>
    </row>
    <row r="1599" spans="8:8" ht="65.099999999999994" customHeight="1" x14ac:dyDescent="0.25">
      <c r="H1599" s="39"/>
    </row>
    <row r="1600" spans="8:8" ht="65.099999999999994" customHeight="1" x14ac:dyDescent="0.25">
      <c r="H1600" s="39"/>
    </row>
    <row r="1601" spans="8:8" ht="65.099999999999994" customHeight="1" x14ac:dyDescent="0.25">
      <c r="H1601" s="39"/>
    </row>
    <row r="1602" spans="8:8" ht="65.099999999999994" customHeight="1" x14ac:dyDescent="0.25">
      <c r="H1602" s="39"/>
    </row>
    <row r="1603" spans="8:8" ht="65.099999999999994" customHeight="1" x14ac:dyDescent="0.25">
      <c r="H1603" s="39"/>
    </row>
    <row r="1604" spans="8:8" ht="65.099999999999994" customHeight="1" x14ac:dyDescent="0.25">
      <c r="H1604" s="39"/>
    </row>
    <row r="1605" spans="8:8" ht="65.099999999999994" customHeight="1" x14ac:dyDescent="0.25">
      <c r="H1605" s="39"/>
    </row>
    <row r="1606" spans="8:8" ht="65.099999999999994" customHeight="1" x14ac:dyDescent="0.25">
      <c r="H1606" s="39"/>
    </row>
    <row r="1607" spans="8:8" ht="65.099999999999994" customHeight="1" x14ac:dyDescent="0.25">
      <c r="H1607" s="39"/>
    </row>
    <row r="1608" spans="8:8" ht="65.099999999999994" customHeight="1" x14ac:dyDescent="0.25">
      <c r="H1608" s="39"/>
    </row>
    <row r="1609" spans="8:8" ht="65.099999999999994" customHeight="1" x14ac:dyDescent="0.25">
      <c r="H1609" s="39"/>
    </row>
    <row r="1610" spans="8:8" ht="65.099999999999994" customHeight="1" x14ac:dyDescent="0.25">
      <c r="H1610" s="39"/>
    </row>
    <row r="1611" spans="8:8" ht="65.099999999999994" customHeight="1" x14ac:dyDescent="0.25">
      <c r="H1611" s="39"/>
    </row>
    <row r="1612" spans="8:8" ht="65.099999999999994" customHeight="1" x14ac:dyDescent="0.25">
      <c r="H1612" s="39"/>
    </row>
    <row r="1613" spans="8:8" ht="65.099999999999994" customHeight="1" x14ac:dyDescent="0.25">
      <c r="H1613" s="39"/>
    </row>
    <row r="1614" spans="8:8" ht="65.099999999999994" customHeight="1" x14ac:dyDescent="0.25">
      <c r="H1614" s="39"/>
    </row>
    <row r="1615" spans="8:8" ht="65.099999999999994" customHeight="1" x14ac:dyDescent="0.25">
      <c r="H1615" s="39"/>
    </row>
    <row r="1616" spans="8:8" ht="65.099999999999994" customHeight="1" x14ac:dyDescent="0.25">
      <c r="H1616" s="39"/>
    </row>
    <row r="1617" spans="8:8" ht="65.099999999999994" customHeight="1" x14ac:dyDescent="0.25">
      <c r="H1617" s="39"/>
    </row>
    <row r="1618" spans="8:8" ht="65.099999999999994" customHeight="1" x14ac:dyDescent="0.25">
      <c r="H1618" s="39"/>
    </row>
    <row r="1619" spans="8:8" ht="65.099999999999994" customHeight="1" x14ac:dyDescent="0.25">
      <c r="H1619" s="39"/>
    </row>
    <row r="1620" spans="8:8" ht="65.099999999999994" customHeight="1" x14ac:dyDescent="0.25">
      <c r="H1620" s="39"/>
    </row>
    <row r="1621" spans="8:8" ht="65.099999999999994" customHeight="1" x14ac:dyDescent="0.25">
      <c r="H1621" s="39"/>
    </row>
    <row r="1622" spans="8:8" ht="65.099999999999994" customHeight="1" x14ac:dyDescent="0.25">
      <c r="H1622" s="39"/>
    </row>
    <row r="1623" spans="8:8" ht="65.099999999999994" customHeight="1" x14ac:dyDescent="0.25">
      <c r="H1623" s="39"/>
    </row>
    <row r="1624" spans="8:8" ht="65.099999999999994" customHeight="1" x14ac:dyDescent="0.25">
      <c r="H1624" s="39"/>
    </row>
    <row r="1625" spans="8:8" ht="65.099999999999994" customHeight="1" x14ac:dyDescent="0.25">
      <c r="H1625" s="39"/>
    </row>
    <row r="1626" spans="8:8" ht="65.099999999999994" customHeight="1" x14ac:dyDescent="0.25">
      <c r="H1626" s="39"/>
    </row>
    <row r="1627" spans="8:8" ht="65.099999999999994" customHeight="1" x14ac:dyDescent="0.25">
      <c r="H1627" s="39"/>
    </row>
    <row r="1628" spans="8:8" ht="65.099999999999994" customHeight="1" x14ac:dyDescent="0.25">
      <c r="H1628" s="39"/>
    </row>
    <row r="1629" spans="8:8" ht="65.099999999999994" customHeight="1" x14ac:dyDescent="0.25">
      <c r="H1629" s="39"/>
    </row>
    <row r="1630" spans="8:8" ht="65.099999999999994" customHeight="1" x14ac:dyDescent="0.25">
      <c r="H1630" s="39"/>
    </row>
    <row r="1631" spans="8:8" ht="65.099999999999994" customHeight="1" x14ac:dyDescent="0.25">
      <c r="H1631" s="39"/>
    </row>
    <row r="1632" spans="8:8" ht="65.099999999999994" customHeight="1" x14ac:dyDescent="0.25">
      <c r="H1632" s="39"/>
    </row>
    <row r="1633" spans="8:8" ht="65.099999999999994" customHeight="1" x14ac:dyDescent="0.25">
      <c r="H1633" s="39"/>
    </row>
    <row r="1634" spans="8:8" ht="65.099999999999994" customHeight="1" x14ac:dyDescent="0.25">
      <c r="H1634" s="39"/>
    </row>
    <row r="1635" spans="8:8" ht="65.099999999999994" customHeight="1" x14ac:dyDescent="0.25">
      <c r="H1635" s="39"/>
    </row>
    <row r="1636" spans="8:8" ht="65.099999999999994" customHeight="1" x14ac:dyDescent="0.25">
      <c r="H1636" s="39"/>
    </row>
    <row r="1637" spans="8:8" ht="65.099999999999994" customHeight="1" x14ac:dyDescent="0.25">
      <c r="H1637" s="39"/>
    </row>
    <row r="1638" spans="8:8" ht="65.099999999999994" customHeight="1" x14ac:dyDescent="0.25">
      <c r="H1638" s="39"/>
    </row>
    <row r="1639" spans="8:8" ht="65.099999999999994" customHeight="1" x14ac:dyDescent="0.25">
      <c r="H1639" s="39"/>
    </row>
    <row r="1640" spans="8:8" ht="65.099999999999994" customHeight="1" x14ac:dyDescent="0.25">
      <c r="H1640" s="39"/>
    </row>
    <row r="1641" spans="8:8" ht="65.099999999999994" customHeight="1" x14ac:dyDescent="0.25">
      <c r="H1641" s="39"/>
    </row>
    <row r="1642" spans="8:8" ht="65.099999999999994" customHeight="1" x14ac:dyDescent="0.25">
      <c r="H1642" s="39"/>
    </row>
    <row r="1643" spans="8:8" ht="65.099999999999994" customHeight="1" x14ac:dyDescent="0.25">
      <c r="H1643" s="39"/>
    </row>
    <row r="1644" spans="8:8" ht="65.099999999999994" customHeight="1" x14ac:dyDescent="0.25">
      <c r="H1644" s="39"/>
    </row>
    <row r="1645" spans="8:8" ht="65.099999999999994" customHeight="1" x14ac:dyDescent="0.25">
      <c r="H1645" s="39"/>
    </row>
    <row r="1646" spans="8:8" ht="65.099999999999994" customHeight="1" x14ac:dyDescent="0.25">
      <c r="H1646" s="39"/>
    </row>
    <row r="1647" spans="8:8" ht="65.099999999999994" customHeight="1" x14ac:dyDescent="0.25">
      <c r="H1647" s="39"/>
    </row>
    <row r="1648" spans="8:8" ht="65.099999999999994" customHeight="1" x14ac:dyDescent="0.25">
      <c r="H1648" s="39"/>
    </row>
    <row r="1649" spans="8:8" ht="65.099999999999994" customHeight="1" x14ac:dyDescent="0.25">
      <c r="H1649" s="39"/>
    </row>
    <row r="1650" spans="8:8" ht="65.099999999999994" customHeight="1" x14ac:dyDescent="0.25">
      <c r="H1650" s="39"/>
    </row>
    <row r="1651" spans="8:8" ht="65.099999999999994" customHeight="1" x14ac:dyDescent="0.25">
      <c r="H1651" s="39"/>
    </row>
    <row r="1652" spans="8:8" ht="65.099999999999994" customHeight="1" x14ac:dyDescent="0.25">
      <c r="H1652" s="39"/>
    </row>
    <row r="1653" spans="8:8" ht="65.099999999999994" customHeight="1" x14ac:dyDescent="0.25">
      <c r="H1653" s="39"/>
    </row>
    <row r="1654" spans="8:8" ht="65.099999999999994" customHeight="1" x14ac:dyDescent="0.25">
      <c r="H1654" s="39"/>
    </row>
    <row r="1655" spans="8:8" ht="65.099999999999994" customHeight="1" x14ac:dyDescent="0.25">
      <c r="H1655" s="39"/>
    </row>
    <row r="1656" spans="8:8" ht="65.099999999999994" customHeight="1" x14ac:dyDescent="0.25">
      <c r="H1656" s="39"/>
    </row>
    <row r="1657" spans="8:8" ht="65.099999999999994" customHeight="1" x14ac:dyDescent="0.25">
      <c r="H1657" s="39"/>
    </row>
    <row r="1658" spans="8:8" ht="65.099999999999994" customHeight="1" x14ac:dyDescent="0.25">
      <c r="H1658" s="39"/>
    </row>
    <row r="1659" spans="8:8" ht="65.099999999999994" customHeight="1" x14ac:dyDescent="0.25">
      <c r="H1659" s="39"/>
    </row>
    <row r="1660" spans="8:8" ht="65.099999999999994" customHeight="1" x14ac:dyDescent="0.25">
      <c r="H1660" s="39"/>
    </row>
    <row r="1661" spans="8:8" ht="65.099999999999994" customHeight="1" x14ac:dyDescent="0.25">
      <c r="H1661" s="39"/>
    </row>
    <row r="1662" spans="8:8" ht="65.099999999999994" customHeight="1" x14ac:dyDescent="0.25">
      <c r="H1662" s="39"/>
    </row>
    <row r="1663" spans="8:8" ht="65.099999999999994" customHeight="1" x14ac:dyDescent="0.25">
      <c r="H1663" s="39"/>
    </row>
    <row r="1664" spans="8:8" ht="65.099999999999994" customHeight="1" x14ac:dyDescent="0.25">
      <c r="H1664" s="39"/>
    </row>
    <row r="1665" spans="8:8" ht="65.099999999999994" customHeight="1" x14ac:dyDescent="0.25">
      <c r="H1665" s="39"/>
    </row>
    <row r="1666" spans="8:8" ht="65.099999999999994" customHeight="1" x14ac:dyDescent="0.25">
      <c r="H1666" s="39"/>
    </row>
    <row r="1667" spans="8:8" ht="65.099999999999994" customHeight="1" x14ac:dyDescent="0.25">
      <c r="H1667" s="39"/>
    </row>
    <row r="1668" spans="8:8" ht="65.099999999999994" customHeight="1" x14ac:dyDescent="0.25">
      <c r="H1668" s="39"/>
    </row>
    <row r="1669" spans="8:8" ht="65.099999999999994" customHeight="1" x14ac:dyDescent="0.25">
      <c r="H1669" s="39"/>
    </row>
    <row r="1670" spans="8:8" ht="65.099999999999994" customHeight="1" x14ac:dyDescent="0.25">
      <c r="H1670" s="39"/>
    </row>
    <row r="1671" spans="8:8" ht="65.099999999999994" customHeight="1" x14ac:dyDescent="0.25">
      <c r="H1671" s="39"/>
    </row>
    <row r="1672" spans="8:8" ht="65.099999999999994" customHeight="1" x14ac:dyDescent="0.25">
      <c r="H1672" s="39"/>
    </row>
    <row r="1673" spans="8:8" ht="65.099999999999994" customHeight="1" x14ac:dyDescent="0.25">
      <c r="H1673" s="39"/>
    </row>
    <row r="1674" spans="8:8" ht="65.099999999999994" customHeight="1" x14ac:dyDescent="0.25">
      <c r="H1674" s="39"/>
    </row>
    <row r="1675" spans="8:8" ht="65.099999999999994" customHeight="1" x14ac:dyDescent="0.25">
      <c r="H1675" s="39"/>
    </row>
    <row r="1676" spans="8:8" ht="65.099999999999994" customHeight="1" x14ac:dyDescent="0.25">
      <c r="H1676" s="39"/>
    </row>
    <row r="1677" spans="8:8" ht="65.099999999999994" customHeight="1" x14ac:dyDescent="0.25">
      <c r="H1677" s="39"/>
    </row>
    <row r="1678" spans="8:8" ht="65.099999999999994" customHeight="1" x14ac:dyDescent="0.25">
      <c r="H1678" s="39"/>
    </row>
    <row r="1679" spans="8:8" ht="65.099999999999994" customHeight="1" x14ac:dyDescent="0.25">
      <c r="H1679" s="39"/>
    </row>
    <row r="1680" spans="8:8" ht="65.099999999999994" customHeight="1" x14ac:dyDescent="0.25">
      <c r="H1680" s="39"/>
    </row>
    <row r="1681" spans="8:8" ht="65.099999999999994" customHeight="1" x14ac:dyDescent="0.25">
      <c r="H1681" s="39"/>
    </row>
    <row r="1682" spans="8:8" ht="65.099999999999994" customHeight="1" x14ac:dyDescent="0.25">
      <c r="H1682" s="39"/>
    </row>
    <row r="1683" spans="8:8" ht="65.099999999999994" customHeight="1" x14ac:dyDescent="0.25">
      <c r="H1683" s="39"/>
    </row>
    <row r="1684" spans="8:8" ht="65.099999999999994" customHeight="1" x14ac:dyDescent="0.25">
      <c r="H1684" s="39"/>
    </row>
    <row r="1685" spans="8:8" ht="65.099999999999994" customHeight="1" x14ac:dyDescent="0.25">
      <c r="H1685" s="39"/>
    </row>
    <row r="1686" spans="8:8" ht="65.099999999999994" customHeight="1" x14ac:dyDescent="0.25">
      <c r="H1686" s="39"/>
    </row>
    <row r="1687" spans="8:8" ht="65.099999999999994" customHeight="1" x14ac:dyDescent="0.25">
      <c r="H1687" s="39"/>
    </row>
    <row r="1688" spans="8:8" ht="65.099999999999994" customHeight="1" x14ac:dyDescent="0.25">
      <c r="H1688" s="39"/>
    </row>
    <row r="1689" spans="8:8" ht="65.099999999999994" customHeight="1" x14ac:dyDescent="0.25">
      <c r="H1689" s="39"/>
    </row>
    <row r="1690" spans="8:8" ht="65.099999999999994" customHeight="1" x14ac:dyDescent="0.25">
      <c r="H1690" s="39"/>
    </row>
    <row r="1691" spans="8:8" ht="65.099999999999994" customHeight="1" x14ac:dyDescent="0.25">
      <c r="H1691" s="39"/>
    </row>
    <row r="1692" spans="8:8" ht="65.099999999999994" customHeight="1" x14ac:dyDescent="0.25">
      <c r="H1692" s="39"/>
    </row>
    <row r="1693" spans="8:8" ht="65.099999999999994" customHeight="1" x14ac:dyDescent="0.25">
      <c r="H1693" s="39"/>
    </row>
    <row r="1694" spans="8:8" ht="65.099999999999994" customHeight="1" x14ac:dyDescent="0.25">
      <c r="H1694" s="39"/>
    </row>
    <row r="1695" spans="8:8" ht="65.099999999999994" customHeight="1" x14ac:dyDescent="0.25">
      <c r="H1695" s="39"/>
    </row>
    <row r="1696" spans="8:8" ht="65.099999999999994" customHeight="1" x14ac:dyDescent="0.25">
      <c r="H1696" s="39"/>
    </row>
    <row r="1697" spans="8:8" ht="65.099999999999994" customHeight="1" x14ac:dyDescent="0.25">
      <c r="H1697" s="39"/>
    </row>
    <row r="1698" spans="8:8" ht="65.099999999999994" customHeight="1" x14ac:dyDescent="0.25">
      <c r="H1698" s="39"/>
    </row>
    <row r="1699" spans="8:8" ht="65.099999999999994" customHeight="1" x14ac:dyDescent="0.25">
      <c r="H1699" s="39"/>
    </row>
    <row r="1700" spans="8:8" ht="65.099999999999994" customHeight="1" x14ac:dyDescent="0.25">
      <c r="H1700" s="39"/>
    </row>
    <row r="1701" spans="8:8" ht="65.099999999999994" customHeight="1" x14ac:dyDescent="0.25">
      <c r="H1701" s="39"/>
    </row>
    <row r="1702" spans="8:8" ht="65.099999999999994" customHeight="1" x14ac:dyDescent="0.25">
      <c r="H1702" s="39"/>
    </row>
    <row r="1703" spans="8:8" ht="65.099999999999994" customHeight="1" x14ac:dyDescent="0.25">
      <c r="H1703" s="39"/>
    </row>
    <row r="1704" spans="8:8" ht="65.099999999999994" customHeight="1" x14ac:dyDescent="0.25">
      <c r="H1704" s="39"/>
    </row>
    <row r="1705" spans="8:8" ht="65.099999999999994" customHeight="1" x14ac:dyDescent="0.25">
      <c r="H1705" s="39"/>
    </row>
    <row r="1706" spans="8:8" ht="65.099999999999994" customHeight="1" x14ac:dyDescent="0.25">
      <c r="H1706" s="39"/>
    </row>
    <row r="1707" spans="8:8" ht="65.099999999999994" customHeight="1" x14ac:dyDescent="0.25">
      <c r="H1707" s="39"/>
    </row>
    <row r="1708" spans="8:8" ht="65.099999999999994" customHeight="1" x14ac:dyDescent="0.25">
      <c r="H1708" s="39"/>
    </row>
    <row r="1709" spans="8:8" ht="65.099999999999994" customHeight="1" x14ac:dyDescent="0.25">
      <c r="H1709" s="39"/>
    </row>
    <row r="1710" spans="8:8" ht="65.099999999999994" customHeight="1" x14ac:dyDescent="0.25">
      <c r="H1710" s="39"/>
    </row>
    <row r="1711" spans="8:8" ht="65.099999999999994" customHeight="1" x14ac:dyDescent="0.25">
      <c r="H1711" s="39"/>
    </row>
    <row r="1712" spans="8:8" ht="65.099999999999994" customHeight="1" x14ac:dyDescent="0.25">
      <c r="H1712" s="39"/>
    </row>
    <row r="1713" spans="8:8" ht="65.099999999999994" customHeight="1" x14ac:dyDescent="0.25">
      <c r="H1713" s="39"/>
    </row>
    <row r="1714" spans="8:8" ht="65.099999999999994" customHeight="1" x14ac:dyDescent="0.25">
      <c r="H1714" s="39"/>
    </row>
    <row r="1715" spans="8:8" ht="65.099999999999994" customHeight="1" x14ac:dyDescent="0.25">
      <c r="H1715" s="39"/>
    </row>
    <row r="1716" spans="8:8" ht="65.099999999999994" customHeight="1" x14ac:dyDescent="0.25">
      <c r="H1716" s="39"/>
    </row>
    <row r="1717" spans="8:8" ht="65.099999999999994" customHeight="1" x14ac:dyDescent="0.25">
      <c r="H1717" s="39"/>
    </row>
    <row r="1718" spans="8:8" ht="65.099999999999994" customHeight="1" x14ac:dyDescent="0.25">
      <c r="H1718" s="39"/>
    </row>
    <row r="1719" spans="8:8" ht="65.099999999999994" customHeight="1" x14ac:dyDescent="0.25">
      <c r="H1719" s="39"/>
    </row>
    <row r="1720" spans="8:8" ht="65.099999999999994" customHeight="1" x14ac:dyDescent="0.25">
      <c r="H1720" s="39"/>
    </row>
    <row r="1721" spans="8:8" ht="65.099999999999994" customHeight="1" x14ac:dyDescent="0.25">
      <c r="H1721" s="39"/>
    </row>
    <row r="1722" spans="8:8" ht="65.099999999999994" customHeight="1" x14ac:dyDescent="0.25">
      <c r="H1722" s="39"/>
    </row>
    <row r="1723" spans="8:8" ht="65.099999999999994" customHeight="1" x14ac:dyDescent="0.25">
      <c r="H1723" s="39"/>
    </row>
    <row r="1724" spans="8:8" ht="65.099999999999994" customHeight="1" x14ac:dyDescent="0.25">
      <c r="H1724" s="39"/>
    </row>
    <row r="1725" spans="8:8" ht="65.099999999999994" customHeight="1" x14ac:dyDescent="0.25">
      <c r="H1725" s="39"/>
    </row>
    <row r="1726" spans="8:8" ht="65.099999999999994" customHeight="1" x14ac:dyDescent="0.25">
      <c r="H1726" s="39"/>
    </row>
    <row r="1727" spans="8:8" ht="65.099999999999994" customHeight="1" x14ac:dyDescent="0.25">
      <c r="H1727" s="39"/>
    </row>
    <row r="1728" spans="8:8" ht="65.099999999999994" customHeight="1" x14ac:dyDescent="0.25">
      <c r="H1728" s="39"/>
    </row>
    <row r="1729" spans="8:8" ht="65.099999999999994" customHeight="1" x14ac:dyDescent="0.25">
      <c r="H1729" s="39"/>
    </row>
    <row r="1730" spans="8:8" ht="65.099999999999994" customHeight="1" x14ac:dyDescent="0.25">
      <c r="H1730" s="39"/>
    </row>
    <row r="1731" spans="8:8" ht="65.099999999999994" customHeight="1" x14ac:dyDescent="0.25">
      <c r="H1731" s="39"/>
    </row>
    <row r="1732" spans="8:8" ht="65.099999999999994" customHeight="1" x14ac:dyDescent="0.25">
      <c r="H1732" s="39"/>
    </row>
    <row r="1733" spans="8:8" ht="65.099999999999994" customHeight="1" x14ac:dyDescent="0.25">
      <c r="H1733" s="39"/>
    </row>
    <row r="1734" spans="8:8" ht="65.099999999999994" customHeight="1" x14ac:dyDescent="0.25">
      <c r="H1734" s="39"/>
    </row>
    <row r="1735" spans="8:8" ht="65.099999999999994" customHeight="1" x14ac:dyDescent="0.25">
      <c r="H1735" s="39"/>
    </row>
    <row r="1736" spans="8:8" ht="65.099999999999994" customHeight="1" x14ac:dyDescent="0.25">
      <c r="H1736" s="39"/>
    </row>
    <row r="1737" spans="8:8" ht="65.099999999999994" customHeight="1" x14ac:dyDescent="0.25">
      <c r="H1737" s="39"/>
    </row>
    <row r="1738" spans="8:8" ht="65.099999999999994" customHeight="1" x14ac:dyDescent="0.25">
      <c r="H1738" s="39"/>
    </row>
    <row r="1739" spans="8:8" ht="65.099999999999994" customHeight="1" x14ac:dyDescent="0.25">
      <c r="H1739" s="39"/>
    </row>
    <row r="1740" spans="8:8" ht="65.099999999999994" customHeight="1" x14ac:dyDescent="0.25">
      <c r="H1740" s="39"/>
    </row>
    <row r="1741" spans="8:8" ht="65.099999999999994" customHeight="1" x14ac:dyDescent="0.25">
      <c r="H1741" s="39"/>
    </row>
    <row r="1742" spans="8:8" ht="65.099999999999994" customHeight="1" x14ac:dyDescent="0.25">
      <c r="H1742" s="39"/>
    </row>
    <row r="1743" spans="8:8" ht="65.099999999999994" customHeight="1" x14ac:dyDescent="0.25">
      <c r="H1743" s="39"/>
    </row>
    <row r="1744" spans="8:8" ht="65.099999999999994" customHeight="1" x14ac:dyDescent="0.25">
      <c r="H1744" s="39"/>
    </row>
    <row r="1745" spans="8:8" ht="65.099999999999994" customHeight="1" x14ac:dyDescent="0.25">
      <c r="H1745" s="39"/>
    </row>
    <row r="1746" spans="8:8" ht="65.099999999999994" customHeight="1" x14ac:dyDescent="0.25">
      <c r="H1746" s="39"/>
    </row>
    <row r="1747" spans="8:8" ht="65.099999999999994" customHeight="1" x14ac:dyDescent="0.25">
      <c r="H1747" s="39"/>
    </row>
    <row r="1748" spans="8:8" ht="65.099999999999994" customHeight="1" x14ac:dyDescent="0.25">
      <c r="H1748" s="39"/>
    </row>
    <row r="1749" spans="8:8" ht="65.099999999999994" customHeight="1" x14ac:dyDescent="0.25">
      <c r="H1749" s="39"/>
    </row>
    <row r="1750" spans="8:8" ht="65.099999999999994" customHeight="1" x14ac:dyDescent="0.25">
      <c r="H1750" s="39"/>
    </row>
    <row r="1751" spans="8:8" ht="65.099999999999994" customHeight="1" x14ac:dyDescent="0.25">
      <c r="H1751" s="39"/>
    </row>
    <row r="1752" spans="8:8" ht="65.099999999999994" customHeight="1" x14ac:dyDescent="0.25">
      <c r="H1752" s="39"/>
    </row>
    <row r="1753" spans="8:8" ht="65.099999999999994" customHeight="1" x14ac:dyDescent="0.25">
      <c r="H1753" s="39"/>
    </row>
    <row r="1754" spans="8:8" ht="65.099999999999994" customHeight="1" x14ac:dyDescent="0.25">
      <c r="H1754" s="39"/>
    </row>
    <row r="1755" spans="8:8" ht="65.099999999999994" customHeight="1" x14ac:dyDescent="0.25">
      <c r="H1755" s="39"/>
    </row>
    <row r="1756" spans="8:8" ht="65.099999999999994" customHeight="1" x14ac:dyDescent="0.25">
      <c r="H1756" s="39"/>
    </row>
    <row r="1757" spans="8:8" ht="65.099999999999994" customHeight="1" x14ac:dyDescent="0.25">
      <c r="H1757" s="39"/>
    </row>
    <row r="1758" spans="8:8" ht="65.099999999999994" customHeight="1" x14ac:dyDescent="0.25">
      <c r="H1758" s="39"/>
    </row>
    <row r="1759" spans="8:8" ht="65.099999999999994" customHeight="1" x14ac:dyDescent="0.25">
      <c r="H1759" s="39"/>
    </row>
    <row r="1760" spans="8:8" ht="65.099999999999994" customHeight="1" x14ac:dyDescent="0.25">
      <c r="H1760" s="39"/>
    </row>
    <row r="1761" spans="8:8" ht="65.099999999999994" customHeight="1" x14ac:dyDescent="0.25">
      <c r="H1761" s="39"/>
    </row>
    <row r="1762" spans="8:8" ht="65.099999999999994" customHeight="1" x14ac:dyDescent="0.25">
      <c r="H1762" s="39"/>
    </row>
    <row r="1763" spans="8:8" ht="65.099999999999994" customHeight="1" x14ac:dyDescent="0.25">
      <c r="H1763" s="39"/>
    </row>
    <row r="1764" spans="8:8" ht="65.099999999999994" customHeight="1" x14ac:dyDescent="0.25">
      <c r="H1764" s="39"/>
    </row>
    <row r="1765" spans="8:8" ht="65.099999999999994" customHeight="1" x14ac:dyDescent="0.25">
      <c r="H1765" s="39"/>
    </row>
    <row r="1766" spans="8:8" ht="65.099999999999994" customHeight="1" x14ac:dyDescent="0.25">
      <c r="H1766" s="39"/>
    </row>
    <row r="1767" spans="8:8" ht="65.099999999999994" customHeight="1" x14ac:dyDescent="0.25">
      <c r="H1767" s="39"/>
    </row>
    <row r="1768" spans="8:8" ht="65.099999999999994" customHeight="1" x14ac:dyDescent="0.25">
      <c r="H1768" s="39"/>
    </row>
    <row r="1769" spans="8:8" ht="65.099999999999994" customHeight="1" x14ac:dyDescent="0.25">
      <c r="H1769" s="39"/>
    </row>
    <row r="1770" spans="8:8" ht="65.099999999999994" customHeight="1" x14ac:dyDescent="0.25">
      <c r="H1770" s="39"/>
    </row>
    <row r="1771" spans="8:8" ht="65.099999999999994" customHeight="1" x14ac:dyDescent="0.25">
      <c r="H1771" s="39"/>
    </row>
    <row r="1772" spans="8:8" ht="65.099999999999994" customHeight="1" x14ac:dyDescent="0.25">
      <c r="H1772" s="39"/>
    </row>
    <row r="1773" spans="8:8" ht="65.099999999999994" customHeight="1" x14ac:dyDescent="0.25">
      <c r="H1773" s="39"/>
    </row>
    <row r="1774" spans="8:8" ht="65.099999999999994" customHeight="1" x14ac:dyDescent="0.25">
      <c r="H1774" s="39"/>
    </row>
    <row r="1775" spans="8:8" ht="65.099999999999994" customHeight="1" x14ac:dyDescent="0.25">
      <c r="H1775" s="39"/>
    </row>
    <row r="1776" spans="8:8" ht="65.099999999999994" customHeight="1" x14ac:dyDescent="0.25">
      <c r="H1776" s="39"/>
    </row>
    <row r="1777" spans="8:8" ht="65.099999999999994" customHeight="1" x14ac:dyDescent="0.25">
      <c r="H1777" s="39"/>
    </row>
    <row r="1778" spans="8:8" ht="65.099999999999994" customHeight="1" x14ac:dyDescent="0.25">
      <c r="H1778" s="39"/>
    </row>
    <row r="1779" spans="8:8" ht="65.099999999999994" customHeight="1" x14ac:dyDescent="0.25">
      <c r="H1779" s="39"/>
    </row>
    <row r="1780" spans="8:8" ht="65.099999999999994" customHeight="1" x14ac:dyDescent="0.25">
      <c r="H1780" s="39"/>
    </row>
    <row r="1781" spans="8:8" ht="65.099999999999994" customHeight="1" x14ac:dyDescent="0.25">
      <c r="H1781" s="39"/>
    </row>
    <row r="1782" spans="8:8" ht="65.099999999999994" customHeight="1" x14ac:dyDescent="0.25">
      <c r="H1782" s="39"/>
    </row>
    <row r="1783" spans="8:8" ht="65.099999999999994" customHeight="1" x14ac:dyDescent="0.25">
      <c r="H1783" s="39"/>
    </row>
    <row r="1784" spans="8:8" ht="65.099999999999994" customHeight="1" x14ac:dyDescent="0.25">
      <c r="H1784" s="39"/>
    </row>
    <row r="1785" spans="8:8" ht="65.099999999999994" customHeight="1" x14ac:dyDescent="0.25">
      <c r="H1785" s="39"/>
    </row>
    <row r="1786" spans="8:8" ht="65.099999999999994" customHeight="1" x14ac:dyDescent="0.25">
      <c r="H1786" s="39"/>
    </row>
    <row r="1787" spans="8:8" ht="65.099999999999994" customHeight="1" x14ac:dyDescent="0.25">
      <c r="H1787" s="39"/>
    </row>
    <row r="1788" spans="8:8" ht="65.099999999999994" customHeight="1" x14ac:dyDescent="0.25">
      <c r="H1788" s="39"/>
    </row>
    <row r="1789" spans="8:8" ht="65.099999999999994" customHeight="1" x14ac:dyDescent="0.25">
      <c r="H1789" s="39"/>
    </row>
    <row r="1790" spans="8:8" ht="65.099999999999994" customHeight="1" x14ac:dyDescent="0.25">
      <c r="H1790" s="39"/>
    </row>
    <row r="1791" spans="8:8" ht="65.099999999999994" customHeight="1" x14ac:dyDescent="0.25">
      <c r="H1791" s="39"/>
    </row>
    <row r="1792" spans="8:8" ht="65.099999999999994" customHeight="1" x14ac:dyDescent="0.25">
      <c r="H1792" s="39"/>
    </row>
    <row r="1793" spans="8:8" ht="65.099999999999994" customHeight="1" x14ac:dyDescent="0.25">
      <c r="H1793" s="39"/>
    </row>
    <row r="1794" spans="8:8" ht="65.099999999999994" customHeight="1" x14ac:dyDescent="0.25">
      <c r="H1794" s="39"/>
    </row>
    <row r="1795" spans="8:8" ht="65.099999999999994" customHeight="1" x14ac:dyDescent="0.25">
      <c r="H1795" s="39"/>
    </row>
    <row r="1796" spans="8:8" ht="65.099999999999994" customHeight="1" x14ac:dyDescent="0.25">
      <c r="H1796" s="39"/>
    </row>
    <row r="1797" spans="8:8" ht="65.099999999999994" customHeight="1" x14ac:dyDescent="0.25">
      <c r="H1797" s="39"/>
    </row>
    <row r="1798" spans="8:8" ht="65.099999999999994" customHeight="1" x14ac:dyDescent="0.25">
      <c r="H1798" s="39"/>
    </row>
    <row r="1799" spans="8:8" ht="65.099999999999994" customHeight="1" x14ac:dyDescent="0.25">
      <c r="H1799" s="39"/>
    </row>
    <row r="1800" spans="8:8" ht="65.099999999999994" customHeight="1" x14ac:dyDescent="0.25">
      <c r="H1800" s="39"/>
    </row>
    <row r="1801" spans="8:8" ht="65.099999999999994" customHeight="1" x14ac:dyDescent="0.25">
      <c r="H1801" s="39"/>
    </row>
    <row r="1802" spans="8:8" ht="65.099999999999994" customHeight="1" x14ac:dyDescent="0.25">
      <c r="H1802" s="39"/>
    </row>
    <row r="1803" spans="8:8" ht="65.099999999999994" customHeight="1" x14ac:dyDescent="0.25">
      <c r="H1803" s="39"/>
    </row>
    <row r="1804" spans="8:8" ht="65.099999999999994" customHeight="1" x14ac:dyDescent="0.25">
      <c r="H1804" s="39"/>
    </row>
    <row r="1805" spans="8:8" ht="65.099999999999994" customHeight="1" x14ac:dyDescent="0.25">
      <c r="H1805" s="39"/>
    </row>
    <row r="1806" spans="8:8" ht="65.099999999999994" customHeight="1" x14ac:dyDescent="0.25">
      <c r="H1806" s="39"/>
    </row>
    <row r="1807" spans="8:8" ht="65.099999999999994" customHeight="1" x14ac:dyDescent="0.25">
      <c r="H1807" s="39"/>
    </row>
    <row r="1808" spans="8:8" ht="65.099999999999994" customHeight="1" x14ac:dyDescent="0.25">
      <c r="H1808" s="39"/>
    </row>
    <row r="1809" spans="8:8" ht="65.099999999999994" customHeight="1" x14ac:dyDescent="0.25">
      <c r="H1809" s="39"/>
    </row>
    <row r="1810" spans="8:8" ht="65.099999999999994" customHeight="1" x14ac:dyDescent="0.25">
      <c r="H1810" s="39"/>
    </row>
    <row r="1811" spans="8:8" ht="65.099999999999994" customHeight="1" x14ac:dyDescent="0.25">
      <c r="H1811" s="39"/>
    </row>
    <row r="1812" spans="8:8" ht="65.099999999999994" customHeight="1" x14ac:dyDescent="0.25">
      <c r="H1812" s="39"/>
    </row>
    <row r="1813" spans="8:8" ht="65.099999999999994" customHeight="1" x14ac:dyDescent="0.25">
      <c r="H1813" s="39"/>
    </row>
    <row r="1814" spans="8:8" ht="65.099999999999994" customHeight="1" x14ac:dyDescent="0.25">
      <c r="H1814" s="39"/>
    </row>
    <row r="1815" spans="8:8" ht="65.099999999999994" customHeight="1" x14ac:dyDescent="0.25">
      <c r="H1815" s="39"/>
    </row>
    <row r="1816" spans="8:8" ht="65.099999999999994" customHeight="1" x14ac:dyDescent="0.25">
      <c r="H1816" s="39"/>
    </row>
    <row r="1817" spans="8:8" ht="65.099999999999994" customHeight="1" x14ac:dyDescent="0.25">
      <c r="H1817" s="39"/>
    </row>
    <row r="1818" spans="8:8" ht="65.099999999999994" customHeight="1" x14ac:dyDescent="0.25">
      <c r="H1818" s="39"/>
    </row>
    <row r="1819" spans="8:8" ht="65.099999999999994" customHeight="1" x14ac:dyDescent="0.25">
      <c r="H1819" s="39"/>
    </row>
    <row r="1820" spans="8:8" ht="65.099999999999994" customHeight="1" x14ac:dyDescent="0.25">
      <c r="H1820" s="39"/>
    </row>
    <row r="1821" spans="8:8" ht="65.099999999999994" customHeight="1" x14ac:dyDescent="0.25">
      <c r="H1821" s="39"/>
    </row>
    <row r="1822" spans="8:8" ht="65.099999999999994" customHeight="1" x14ac:dyDescent="0.25">
      <c r="H1822" s="39"/>
    </row>
    <row r="1823" spans="8:8" ht="65.099999999999994" customHeight="1" x14ac:dyDescent="0.25">
      <c r="H1823" s="39"/>
    </row>
    <row r="1824" spans="8:8" ht="65.099999999999994" customHeight="1" x14ac:dyDescent="0.25">
      <c r="H1824" s="39"/>
    </row>
    <row r="1825" spans="8:8" ht="65.099999999999994" customHeight="1" x14ac:dyDescent="0.25">
      <c r="H1825" s="39"/>
    </row>
    <row r="1826" spans="8:8" ht="65.099999999999994" customHeight="1" x14ac:dyDescent="0.25">
      <c r="H1826" s="39"/>
    </row>
    <row r="1827" spans="8:8" ht="65.099999999999994" customHeight="1" x14ac:dyDescent="0.25">
      <c r="H1827" s="39"/>
    </row>
    <row r="1828" spans="8:8" ht="65.099999999999994" customHeight="1" x14ac:dyDescent="0.25">
      <c r="H1828" s="39"/>
    </row>
    <row r="1829" spans="8:8" ht="65.099999999999994" customHeight="1" x14ac:dyDescent="0.25">
      <c r="H1829" s="39"/>
    </row>
    <row r="1830" spans="8:8" ht="65.099999999999994" customHeight="1" x14ac:dyDescent="0.25">
      <c r="H1830" s="39"/>
    </row>
    <row r="1831" spans="8:8" ht="65.099999999999994" customHeight="1" x14ac:dyDescent="0.25">
      <c r="H1831" s="39"/>
    </row>
    <row r="1832" spans="8:8" ht="65.099999999999994" customHeight="1" x14ac:dyDescent="0.25">
      <c r="H1832" s="39"/>
    </row>
    <row r="1833" spans="8:8" ht="65.099999999999994" customHeight="1" x14ac:dyDescent="0.25">
      <c r="H1833" s="39"/>
    </row>
    <row r="1834" spans="8:8" ht="65.099999999999994" customHeight="1" x14ac:dyDescent="0.25">
      <c r="H1834" s="39"/>
    </row>
    <row r="1835" spans="8:8" ht="65.099999999999994" customHeight="1" x14ac:dyDescent="0.25">
      <c r="H1835" s="39"/>
    </row>
    <row r="1836" spans="8:8" ht="65.099999999999994" customHeight="1" x14ac:dyDescent="0.25">
      <c r="H1836" s="39"/>
    </row>
    <row r="1837" spans="8:8" ht="65.099999999999994" customHeight="1" x14ac:dyDescent="0.25">
      <c r="H1837" s="39"/>
    </row>
    <row r="1838" spans="8:8" ht="65.099999999999994" customHeight="1" x14ac:dyDescent="0.25">
      <c r="H1838" s="39"/>
    </row>
    <row r="1839" spans="8:8" ht="65.099999999999994" customHeight="1" x14ac:dyDescent="0.25">
      <c r="H1839" s="39"/>
    </row>
    <row r="1840" spans="8:8" ht="65.099999999999994" customHeight="1" x14ac:dyDescent="0.25">
      <c r="H1840" s="39"/>
    </row>
    <row r="1841" spans="8:8" ht="65.099999999999994" customHeight="1" x14ac:dyDescent="0.25">
      <c r="H1841" s="39"/>
    </row>
    <row r="1842" spans="8:8" ht="65.099999999999994" customHeight="1" x14ac:dyDescent="0.25">
      <c r="H1842" s="39"/>
    </row>
    <row r="1843" spans="8:8" ht="65.099999999999994" customHeight="1" x14ac:dyDescent="0.25">
      <c r="H1843" s="39"/>
    </row>
    <row r="1844" spans="8:8" ht="65.099999999999994" customHeight="1" x14ac:dyDescent="0.25">
      <c r="H1844" s="39"/>
    </row>
    <row r="1845" spans="8:8" ht="65.099999999999994" customHeight="1" x14ac:dyDescent="0.25">
      <c r="H1845" s="39"/>
    </row>
    <row r="1846" spans="8:8" ht="65.099999999999994" customHeight="1" x14ac:dyDescent="0.25">
      <c r="H1846" s="39"/>
    </row>
    <row r="1847" spans="8:8" ht="65.099999999999994" customHeight="1" x14ac:dyDescent="0.25">
      <c r="H1847" s="39"/>
    </row>
    <row r="1848" spans="8:8" ht="65.099999999999994" customHeight="1" x14ac:dyDescent="0.25">
      <c r="H1848" s="39"/>
    </row>
    <row r="1849" spans="8:8" ht="65.099999999999994" customHeight="1" x14ac:dyDescent="0.25">
      <c r="H1849" s="39"/>
    </row>
    <row r="1850" spans="8:8" ht="65.099999999999994" customHeight="1" x14ac:dyDescent="0.25">
      <c r="H1850" s="39"/>
    </row>
    <row r="1851" spans="8:8" ht="65.099999999999994" customHeight="1" x14ac:dyDescent="0.25">
      <c r="H1851" s="39"/>
    </row>
    <row r="1852" spans="8:8" ht="65.099999999999994" customHeight="1" x14ac:dyDescent="0.25">
      <c r="H1852" s="39"/>
    </row>
    <row r="1853" spans="8:8" ht="65.099999999999994" customHeight="1" x14ac:dyDescent="0.25">
      <c r="H1853" s="39"/>
    </row>
    <row r="1854" spans="8:8" ht="65.099999999999994" customHeight="1" x14ac:dyDescent="0.25">
      <c r="H1854" s="39"/>
    </row>
    <row r="1855" spans="8:8" ht="65.099999999999994" customHeight="1" x14ac:dyDescent="0.25">
      <c r="H1855" s="39"/>
    </row>
    <row r="1856" spans="8:8" ht="65.099999999999994" customHeight="1" x14ac:dyDescent="0.25">
      <c r="H1856" s="39"/>
    </row>
    <row r="1857" spans="8:8" ht="65.099999999999994" customHeight="1" x14ac:dyDescent="0.25">
      <c r="H1857" s="39"/>
    </row>
    <row r="1858" spans="8:8" ht="65.099999999999994" customHeight="1" x14ac:dyDescent="0.25">
      <c r="H1858" s="39"/>
    </row>
    <row r="1859" spans="8:8" ht="65.099999999999994" customHeight="1" x14ac:dyDescent="0.25">
      <c r="H1859" s="39"/>
    </row>
    <row r="1860" spans="8:8" ht="65.099999999999994" customHeight="1" x14ac:dyDescent="0.25">
      <c r="H1860" s="39"/>
    </row>
    <row r="1861" spans="8:8" ht="65.099999999999994" customHeight="1" x14ac:dyDescent="0.25">
      <c r="H1861" s="39"/>
    </row>
    <row r="1862" spans="8:8" ht="65.099999999999994" customHeight="1" x14ac:dyDescent="0.25">
      <c r="H1862" s="39"/>
    </row>
    <row r="1863" spans="8:8" ht="65.099999999999994" customHeight="1" x14ac:dyDescent="0.25">
      <c r="H1863" s="39"/>
    </row>
    <row r="1864" spans="8:8" ht="65.099999999999994" customHeight="1" x14ac:dyDescent="0.25">
      <c r="H1864" s="39"/>
    </row>
    <row r="1865" spans="8:8" ht="65.099999999999994" customHeight="1" x14ac:dyDescent="0.25">
      <c r="H1865" s="39"/>
    </row>
    <row r="1866" spans="8:8" ht="65.099999999999994" customHeight="1" x14ac:dyDescent="0.25">
      <c r="H1866" s="39"/>
    </row>
    <row r="1867" spans="8:8" ht="65.099999999999994" customHeight="1" x14ac:dyDescent="0.25">
      <c r="H1867" s="39"/>
    </row>
    <row r="1868" spans="8:8" ht="65.099999999999994" customHeight="1" x14ac:dyDescent="0.25">
      <c r="H1868" s="39"/>
    </row>
    <row r="1869" spans="8:8" ht="65.099999999999994" customHeight="1" x14ac:dyDescent="0.25">
      <c r="H1869" s="39"/>
    </row>
    <row r="1870" spans="8:8" ht="65.099999999999994" customHeight="1" x14ac:dyDescent="0.25">
      <c r="H1870" s="39"/>
    </row>
    <row r="1871" spans="8:8" ht="65.099999999999994" customHeight="1" x14ac:dyDescent="0.25">
      <c r="H1871" s="39"/>
    </row>
    <row r="1872" spans="8:8" ht="65.099999999999994" customHeight="1" x14ac:dyDescent="0.25">
      <c r="H1872" s="39"/>
    </row>
    <row r="1873" spans="8:8" ht="65.099999999999994" customHeight="1" x14ac:dyDescent="0.25">
      <c r="H1873" s="39"/>
    </row>
    <row r="1874" spans="8:8" ht="65.099999999999994" customHeight="1" x14ac:dyDescent="0.25">
      <c r="H1874" s="39"/>
    </row>
    <row r="1875" spans="8:8" ht="65.099999999999994" customHeight="1" x14ac:dyDescent="0.25">
      <c r="H1875" s="39"/>
    </row>
    <row r="1876" spans="8:8" ht="65.099999999999994" customHeight="1" x14ac:dyDescent="0.25">
      <c r="H1876" s="39"/>
    </row>
    <row r="1877" spans="8:8" ht="65.099999999999994" customHeight="1" x14ac:dyDescent="0.25">
      <c r="H1877" s="39"/>
    </row>
    <row r="1878" spans="8:8" ht="65.099999999999994" customHeight="1" x14ac:dyDescent="0.25">
      <c r="H1878" s="39"/>
    </row>
    <row r="1879" spans="8:8" ht="65.099999999999994" customHeight="1" x14ac:dyDescent="0.25">
      <c r="H1879" s="39"/>
    </row>
    <row r="1880" spans="8:8" ht="65.099999999999994" customHeight="1" x14ac:dyDescent="0.25">
      <c r="H1880" s="39"/>
    </row>
    <row r="1881" spans="8:8" ht="65.099999999999994" customHeight="1" x14ac:dyDescent="0.25">
      <c r="H1881" s="39"/>
    </row>
    <row r="1882" spans="8:8" ht="65.099999999999994" customHeight="1" x14ac:dyDescent="0.25">
      <c r="H1882" s="39"/>
    </row>
    <row r="1883" spans="8:8" ht="65.099999999999994" customHeight="1" x14ac:dyDescent="0.25">
      <c r="H1883" s="39"/>
    </row>
    <row r="1884" spans="8:8" ht="65.099999999999994" customHeight="1" x14ac:dyDescent="0.25">
      <c r="H1884" s="39"/>
    </row>
    <row r="1885" spans="8:8" ht="65.099999999999994" customHeight="1" x14ac:dyDescent="0.25">
      <c r="H1885" s="39"/>
    </row>
    <row r="1886" spans="8:8" ht="65.099999999999994" customHeight="1" x14ac:dyDescent="0.25">
      <c r="H1886" s="39"/>
    </row>
    <row r="1887" spans="8:8" ht="65.099999999999994" customHeight="1" x14ac:dyDescent="0.25">
      <c r="H1887" s="39"/>
    </row>
    <row r="1888" spans="8:8" ht="65.099999999999994" customHeight="1" x14ac:dyDescent="0.25">
      <c r="H1888" s="39"/>
    </row>
    <row r="1889" spans="8:8" ht="65.099999999999994" customHeight="1" x14ac:dyDescent="0.25">
      <c r="H1889" s="39"/>
    </row>
    <row r="1890" spans="8:8" ht="65.099999999999994" customHeight="1" x14ac:dyDescent="0.25">
      <c r="H1890" s="39"/>
    </row>
    <row r="1891" spans="8:8" ht="65.099999999999994" customHeight="1" x14ac:dyDescent="0.25">
      <c r="H1891" s="39"/>
    </row>
    <row r="1892" spans="8:8" ht="65.099999999999994" customHeight="1" x14ac:dyDescent="0.25">
      <c r="H1892" s="39"/>
    </row>
    <row r="1893" spans="8:8" ht="65.099999999999994" customHeight="1" x14ac:dyDescent="0.25">
      <c r="H1893" s="39"/>
    </row>
    <row r="1894" spans="8:8" ht="65.099999999999994" customHeight="1" x14ac:dyDescent="0.25">
      <c r="H1894" s="39"/>
    </row>
    <row r="1895" spans="8:8" ht="65.099999999999994" customHeight="1" x14ac:dyDescent="0.25">
      <c r="H1895" s="39"/>
    </row>
    <row r="1896" spans="8:8" ht="65.099999999999994" customHeight="1" x14ac:dyDescent="0.25">
      <c r="H1896" s="39"/>
    </row>
    <row r="1897" spans="8:8" ht="65.099999999999994" customHeight="1" x14ac:dyDescent="0.25">
      <c r="H1897" s="39"/>
    </row>
    <row r="1898" spans="8:8" ht="65.099999999999994" customHeight="1" x14ac:dyDescent="0.25">
      <c r="H1898" s="39"/>
    </row>
    <row r="1899" spans="8:8" ht="65.099999999999994" customHeight="1" x14ac:dyDescent="0.25">
      <c r="H1899" s="39"/>
    </row>
    <row r="1900" spans="8:8" ht="65.099999999999994" customHeight="1" x14ac:dyDescent="0.25">
      <c r="H1900" s="39"/>
    </row>
    <row r="1901" spans="8:8" ht="65.099999999999994" customHeight="1" x14ac:dyDescent="0.25">
      <c r="H1901" s="39"/>
    </row>
    <row r="1902" spans="8:8" ht="65.099999999999994" customHeight="1" x14ac:dyDescent="0.25">
      <c r="H1902" s="39"/>
    </row>
    <row r="1903" spans="8:8" ht="65.099999999999994" customHeight="1" x14ac:dyDescent="0.25">
      <c r="H1903" s="39"/>
    </row>
    <row r="1904" spans="8:8" ht="65.099999999999994" customHeight="1" x14ac:dyDescent="0.25">
      <c r="H1904" s="39"/>
    </row>
    <row r="1905" spans="8:8" ht="65.099999999999994" customHeight="1" x14ac:dyDescent="0.25">
      <c r="H1905" s="39"/>
    </row>
    <row r="1906" spans="8:8" ht="65.099999999999994" customHeight="1" x14ac:dyDescent="0.25">
      <c r="H1906" s="39"/>
    </row>
    <row r="1907" spans="8:8" ht="65.099999999999994" customHeight="1" x14ac:dyDescent="0.25">
      <c r="H1907" s="39"/>
    </row>
    <row r="1908" spans="8:8" ht="65.099999999999994" customHeight="1" x14ac:dyDescent="0.25">
      <c r="H1908" s="39"/>
    </row>
    <row r="1909" spans="8:8" ht="65.099999999999994" customHeight="1" x14ac:dyDescent="0.25">
      <c r="H1909" s="39"/>
    </row>
    <row r="1910" spans="8:8" ht="65.099999999999994" customHeight="1" x14ac:dyDescent="0.25">
      <c r="H1910" s="39"/>
    </row>
    <row r="1911" spans="8:8" ht="65.099999999999994" customHeight="1" x14ac:dyDescent="0.25">
      <c r="H1911" s="39"/>
    </row>
    <row r="1912" spans="8:8" ht="65.099999999999994" customHeight="1" x14ac:dyDescent="0.25">
      <c r="H1912" s="39"/>
    </row>
    <row r="1913" spans="8:8" ht="65.099999999999994" customHeight="1" x14ac:dyDescent="0.25">
      <c r="H1913" s="39"/>
    </row>
    <row r="1914" spans="8:8" ht="65.099999999999994" customHeight="1" x14ac:dyDescent="0.25">
      <c r="H1914" s="39"/>
    </row>
    <row r="1915" spans="8:8" ht="65.099999999999994" customHeight="1" x14ac:dyDescent="0.25">
      <c r="H1915" s="39"/>
    </row>
    <row r="1916" spans="8:8" ht="65.099999999999994" customHeight="1" x14ac:dyDescent="0.25">
      <c r="H1916" s="39"/>
    </row>
    <row r="1917" spans="8:8" ht="65.099999999999994" customHeight="1" x14ac:dyDescent="0.25">
      <c r="H1917" s="39"/>
    </row>
    <row r="1918" spans="8:8" ht="65.099999999999994" customHeight="1" x14ac:dyDescent="0.25">
      <c r="H1918" s="39"/>
    </row>
    <row r="1919" spans="8:8" ht="65.099999999999994" customHeight="1" x14ac:dyDescent="0.25">
      <c r="H1919" s="39"/>
    </row>
    <row r="1920" spans="8:8" ht="65.099999999999994" customHeight="1" x14ac:dyDescent="0.25">
      <c r="H1920" s="39"/>
    </row>
    <row r="1921" spans="8:8" ht="65.099999999999994" customHeight="1" x14ac:dyDescent="0.25">
      <c r="H1921" s="39"/>
    </row>
    <row r="1922" spans="8:8" ht="65.099999999999994" customHeight="1" x14ac:dyDescent="0.25">
      <c r="H1922" s="39"/>
    </row>
    <row r="1923" spans="8:8" ht="65.099999999999994" customHeight="1" x14ac:dyDescent="0.25">
      <c r="H1923" s="39"/>
    </row>
    <row r="1924" spans="8:8" ht="65.099999999999994" customHeight="1" x14ac:dyDescent="0.25">
      <c r="H1924" s="39"/>
    </row>
    <row r="1925" spans="8:8" ht="65.099999999999994" customHeight="1" x14ac:dyDescent="0.25">
      <c r="H1925" s="39"/>
    </row>
    <row r="1926" spans="8:8" ht="65.099999999999994" customHeight="1" x14ac:dyDescent="0.25">
      <c r="H1926" s="39"/>
    </row>
    <row r="1927" spans="8:8" ht="65.099999999999994" customHeight="1" x14ac:dyDescent="0.25">
      <c r="H1927" s="39"/>
    </row>
    <row r="1928" spans="8:8" ht="65.099999999999994" customHeight="1" x14ac:dyDescent="0.25">
      <c r="H1928" s="39"/>
    </row>
    <row r="1929" spans="8:8" ht="65.099999999999994" customHeight="1" x14ac:dyDescent="0.25">
      <c r="H1929" s="39"/>
    </row>
    <row r="1930" spans="8:8" ht="65.099999999999994" customHeight="1" x14ac:dyDescent="0.25">
      <c r="H1930" s="39"/>
    </row>
    <row r="1931" spans="8:8" ht="65.099999999999994" customHeight="1" x14ac:dyDescent="0.25">
      <c r="H1931" s="39"/>
    </row>
    <row r="1932" spans="8:8" ht="65.099999999999994" customHeight="1" x14ac:dyDescent="0.25">
      <c r="H1932" s="39"/>
    </row>
    <row r="1933" spans="8:8" ht="65.099999999999994" customHeight="1" x14ac:dyDescent="0.25">
      <c r="H1933" s="39"/>
    </row>
    <row r="1934" spans="8:8" ht="65.099999999999994" customHeight="1" x14ac:dyDescent="0.25">
      <c r="H1934" s="39"/>
    </row>
    <row r="1935" spans="8:8" ht="65.099999999999994" customHeight="1" x14ac:dyDescent="0.25">
      <c r="H1935" s="39"/>
    </row>
    <row r="1936" spans="8:8" ht="65.099999999999994" customHeight="1" x14ac:dyDescent="0.25">
      <c r="H1936" s="39"/>
    </row>
    <row r="1937" spans="8:8" ht="65.099999999999994" customHeight="1" x14ac:dyDescent="0.25">
      <c r="H1937" s="39"/>
    </row>
    <row r="1938" spans="8:8" ht="65.099999999999994" customHeight="1" x14ac:dyDescent="0.25">
      <c r="H1938" s="39"/>
    </row>
    <row r="1939" spans="8:8" ht="65.099999999999994" customHeight="1" x14ac:dyDescent="0.25">
      <c r="H1939" s="39"/>
    </row>
    <row r="1940" spans="8:8" ht="65.099999999999994" customHeight="1" x14ac:dyDescent="0.25">
      <c r="H1940" s="39"/>
    </row>
    <row r="1941" spans="8:8" ht="65.099999999999994" customHeight="1" x14ac:dyDescent="0.25">
      <c r="H1941" s="39"/>
    </row>
    <row r="1942" spans="8:8" ht="65.099999999999994" customHeight="1" x14ac:dyDescent="0.25">
      <c r="H1942" s="39"/>
    </row>
    <row r="1943" spans="8:8" ht="65.099999999999994" customHeight="1" x14ac:dyDescent="0.25">
      <c r="H1943" s="39"/>
    </row>
    <row r="1944" spans="8:8" ht="65.099999999999994" customHeight="1" x14ac:dyDescent="0.25">
      <c r="H1944" s="39"/>
    </row>
    <row r="1945" spans="8:8" ht="65.099999999999994" customHeight="1" x14ac:dyDescent="0.25">
      <c r="H1945" s="39"/>
    </row>
    <row r="1946" spans="8:8" ht="65.099999999999994" customHeight="1" x14ac:dyDescent="0.25">
      <c r="H1946" s="39"/>
    </row>
    <row r="1947" spans="8:8" ht="65.099999999999994" customHeight="1" x14ac:dyDescent="0.25">
      <c r="H1947" s="39"/>
    </row>
    <row r="1948" spans="8:8" ht="65.099999999999994" customHeight="1" x14ac:dyDescent="0.25">
      <c r="H1948" s="39"/>
    </row>
    <row r="1949" spans="8:8" ht="65.099999999999994" customHeight="1" x14ac:dyDescent="0.25">
      <c r="H1949" s="39"/>
    </row>
    <row r="1950" spans="8:8" ht="65.099999999999994" customHeight="1" x14ac:dyDescent="0.25">
      <c r="H1950" s="39"/>
    </row>
    <row r="1951" spans="8:8" ht="65.099999999999994" customHeight="1" x14ac:dyDescent="0.25">
      <c r="H1951" s="39"/>
    </row>
    <row r="1952" spans="8:8" ht="65.099999999999994" customHeight="1" x14ac:dyDescent="0.25">
      <c r="H1952" s="39"/>
    </row>
    <row r="1953" spans="8:8" ht="65.099999999999994" customHeight="1" x14ac:dyDescent="0.25">
      <c r="H1953" s="39"/>
    </row>
    <row r="1954" spans="8:8" ht="65.099999999999994" customHeight="1" x14ac:dyDescent="0.25">
      <c r="H1954" s="39"/>
    </row>
    <row r="1955" spans="8:8" ht="65.099999999999994" customHeight="1" x14ac:dyDescent="0.25">
      <c r="H1955" s="39"/>
    </row>
    <row r="1956" spans="8:8" ht="65.099999999999994" customHeight="1" x14ac:dyDescent="0.25">
      <c r="H1956" s="39"/>
    </row>
    <row r="1957" spans="8:8" ht="65.099999999999994" customHeight="1" x14ac:dyDescent="0.25">
      <c r="H1957" s="39"/>
    </row>
    <row r="1958" spans="8:8" ht="65.099999999999994" customHeight="1" x14ac:dyDescent="0.25">
      <c r="H1958" s="39"/>
    </row>
    <row r="1959" spans="8:8" ht="65.099999999999994" customHeight="1" x14ac:dyDescent="0.25">
      <c r="H1959" s="39"/>
    </row>
    <row r="1960" spans="8:8" ht="65.099999999999994" customHeight="1" x14ac:dyDescent="0.25">
      <c r="H1960" s="39"/>
    </row>
    <row r="1961" spans="8:8" ht="65.099999999999994" customHeight="1" x14ac:dyDescent="0.25">
      <c r="H1961" s="39"/>
    </row>
    <row r="1962" spans="8:8" ht="65.099999999999994" customHeight="1" x14ac:dyDescent="0.25">
      <c r="H1962" s="39"/>
    </row>
    <row r="1963" spans="8:8" ht="65.099999999999994" customHeight="1" x14ac:dyDescent="0.25">
      <c r="H1963" s="39"/>
    </row>
    <row r="1964" spans="8:8" ht="65.099999999999994" customHeight="1" x14ac:dyDescent="0.25">
      <c r="H1964" s="39"/>
    </row>
    <row r="1965" spans="8:8" ht="65.099999999999994" customHeight="1" x14ac:dyDescent="0.25">
      <c r="H1965" s="39"/>
    </row>
    <row r="1966" spans="8:8" ht="65.099999999999994" customHeight="1" x14ac:dyDescent="0.25">
      <c r="H1966" s="39"/>
    </row>
    <row r="1967" spans="8:8" ht="65.099999999999994" customHeight="1" x14ac:dyDescent="0.25">
      <c r="H1967" s="39"/>
    </row>
    <row r="1968" spans="8:8" ht="65.099999999999994" customHeight="1" x14ac:dyDescent="0.25">
      <c r="H1968" s="39"/>
    </row>
    <row r="1969" spans="8:8" ht="65.099999999999994" customHeight="1" x14ac:dyDescent="0.25">
      <c r="H1969" s="39"/>
    </row>
    <row r="1970" spans="8:8" ht="65.099999999999994" customHeight="1" x14ac:dyDescent="0.25">
      <c r="H1970" s="39"/>
    </row>
    <row r="1971" spans="8:8" ht="65.099999999999994" customHeight="1" x14ac:dyDescent="0.25">
      <c r="H1971" s="39"/>
    </row>
    <row r="1972" spans="8:8" ht="65.099999999999994" customHeight="1" x14ac:dyDescent="0.25">
      <c r="H1972" s="39"/>
    </row>
    <row r="1973" spans="8:8" ht="65.099999999999994" customHeight="1" x14ac:dyDescent="0.25">
      <c r="H1973" s="39"/>
    </row>
    <row r="1974" spans="8:8" ht="65.099999999999994" customHeight="1" x14ac:dyDescent="0.25">
      <c r="H1974" s="39"/>
    </row>
    <row r="1975" spans="8:8" ht="65.099999999999994" customHeight="1" x14ac:dyDescent="0.25">
      <c r="H1975" s="39"/>
    </row>
    <row r="1976" spans="8:8" ht="65.099999999999994" customHeight="1" x14ac:dyDescent="0.25">
      <c r="H1976" s="39"/>
    </row>
    <row r="1977" spans="8:8" ht="65.099999999999994" customHeight="1" x14ac:dyDescent="0.25">
      <c r="H1977" s="39"/>
    </row>
    <row r="1978" spans="8:8" ht="65.099999999999994" customHeight="1" x14ac:dyDescent="0.25">
      <c r="H1978" s="39"/>
    </row>
    <row r="1979" spans="8:8" ht="65.099999999999994" customHeight="1" x14ac:dyDescent="0.25">
      <c r="H1979" s="39"/>
    </row>
    <row r="1980" spans="8:8" ht="65.099999999999994" customHeight="1" x14ac:dyDescent="0.25">
      <c r="H1980" s="39"/>
    </row>
    <row r="1981" spans="8:8" ht="65.099999999999994" customHeight="1" x14ac:dyDescent="0.25">
      <c r="H1981" s="39"/>
    </row>
    <row r="1982" spans="8:8" ht="65.099999999999994" customHeight="1" x14ac:dyDescent="0.25">
      <c r="H1982" s="39"/>
    </row>
    <row r="1983" spans="8:8" ht="65.099999999999994" customHeight="1" x14ac:dyDescent="0.25">
      <c r="H1983" s="39"/>
    </row>
    <row r="1984" spans="8:8" ht="65.099999999999994" customHeight="1" x14ac:dyDescent="0.25">
      <c r="H1984" s="39"/>
    </row>
    <row r="1985" spans="8:8" ht="65.099999999999994" customHeight="1" x14ac:dyDescent="0.25">
      <c r="H1985" s="39"/>
    </row>
    <row r="1986" spans="8:8" ht="65.099999999999994" customHeight="1" x14ac:dyDescent="0.25">
      <c r="H1986" s="39"/>
    </row>
    <row r="1987" spans="8:8" ht="65.099999999999994" customHeight="1" x14ac:dyDescent="0.25">
      <c r="H1987" s="39"/>
    </row>
    <row r="1988" spans="8:8" ht="65.099999999999994" customHeight="1" x14ac:dyDescent="0.25">
      <c r="H1988" s="39"/>
    </row>
    <row r="1989" spans="8:8" ht="65.099999999999994" customHeight="1" x14ac:dyDescent="0.25">
      <c r="H1989" s="39"/>
    </row>
    <row r="1990" spans="8:8" ht="65.099999999999994" customHeight="1" x14ac:dyDescent="0.25">
      <c r="H1990" s="39"/>
    </row>
    <row r="1991" spans="8:8" ht="65.099999999999994" customHeight="1" x14ac:dyDescent="0.25">
      <c r="H1991" s="39"/>
    </row>
    <row r="1992" spans="8:8" ht="65.099999999999994" customHeight="1" x14ac:dyDescent="0.25">
      <c r="H1992" s="39"/>
    </row>
    <row r="1993" spans="8:8" ht="65.099999999999994" customHeight="1" x14ac:dyDescent="0.25">
      <c r="H1993" s="39"/>
    </row>
    <row r="1994" spans="8:8" ht="65.099999999999994" customHeight="1" x14ac:dyDescent="0.25">
      <c r="H1994" s="39"/>
    </row>
    <row r="1995" spans="8:8" ht="65.099999999999994" customHeight="1" x14ac:dyDescent="0.25">
      <c r="H1995" s="39"/>
    </row>
    <row r="1996" spans="8:8" ht="65.099999999999994" customHeight="1" x14ac:dyDescent="0.25">
      <c r="H1996" s="39"/>
    </row>
    <row r="1997" spans="8:8" ht="65.099999999999994" customHeight="1" x14ac:dyDescent="0.25">
      <c r="H1997" s="39"/>
    </row>
    <row r="1998" spans="8:8" ht="65.099999999999994" customHeight="1" x14ac:dyDescent="0.25">
      <c r="H1998" s="39"/>
    </row>
    <row r="1999" spans="8:8" ht="65.099999999999994" customHeight="1" x14ac:dyDescent="0.25">
      <c r="H1999" s="39"/>
    </row>
    <row r="2000" spans="8:8" ht="65.099999999999994" customHeight="1" x14ac:dyDescent="0.25">
      <c r="H2000" s="39"/>
    </row>
    <row r="2001" spans="8:8" ht="65.099999999999994" customHeight="1" x14ac:dyDescent="0.25">
      <c r="H2001" s="39"/>
    </row>
    <row r="2002" spans="8:8" ht="65.099999999999994" customHeight="1" x14ac:dyDescent="0.25">
      <c r="H2002" s="39"/>
    </row>
    <row r="2003" spans="8:8" ht="65.099999999999994" customHeight="1" x14ac:dyDescent="0.25">
      <c r="H2003" s="39"/>
    </row>
    <row r="2004" spans="8:8" ht="65.099999999999994" customHeight="1" x14ac:dyDescent="0.25">
      <c r="H2004" s="39"/>
    </row>
    <row r="2005" spans="8:8" ht="65.099999999999994" customHeight="1" x14ac:dyDescent="0.25">
      <c r="H2005" s="39"/>
    </row>
    <row r="2006" spans="8:8" ht="65.099999999999994" customHeight="1" x14ac:dyDescent="0.25">
      <c r="H2006" s="39"/>
    </row>
    <row r="2007" spans="8:8" ht="65.099999999999994" customHeight="1" x14ac:dyDescent="0.25">
      <c r="H2007" s="39"/>
    </row>
    <row r="2008" spans="8:8" ht="65.099999999999994" customHeight="1" x14ac:dyDescent="0.25">
      <c r="H2008" s="39"/>
    </row>
    <row r="2009" spans="8:8" ht="65.099999999999994" customHeight="1" x14ac:dyDescent="0.25">
      <c r="H2009" s="39"/>
    </row>
    <row r="2010" spans="8:8" ht="65.099999999999994" customHeight="1" x14ac:dyDescent="0.25">
      <c r="H2010" s="39"/>
    </row>
    <row r="2011" spans="8:8" ht="65.099999999999994" customHeight="1" x14ac:dyDescent="0.25">
      <c r="H2011" s="39"/>
    </row>
    <row r="2012" spans="8:8" ht="65.099999999999994" customHeight="1" x14ac:dyDescent="0.25">
      <c r="H2012" s="39"/>
    </row>
    <row r="2013" spans="8:8" ht="65.099999999999994" customHeight="1" x14ac:dyDescent="0.25">
      <c r="H2013" s="39"/>
    </row>
    <row r="2014" spans="8:8" ht="65.099999999999994" customHeight="1" x14ac:dyDescent="0.25">
      <c r="H2014" s="39"/>
    </row>
    <row r="2015" spans="8:8" ht="65.099999999999994" customHeight="1" x14ac:dyDescent="0.25">
      <c r="H2015" s="39"/>
    </row>
    <row r="2016" spans="8:8" ht="65.099999999999994" customHeight="1" x14ac:dyDescent="0.25">
      <c r="H2016" s="39"/>
    </row>
    <row r="2017" spans="8:8" ht="65.099999999999994" customHeight="1" x14ac:dyDescent="0.25">
      <c r="H2017" s="39"/>
    </row>
    <row r="2018" spans="8:8" ht="65.099999999999994" customHeight="1" x14ac:dyDescent="0.25">
      <c r="H2018" s="39"/>
    </row>
    <row r="2019" spans="8:8" ht="65.099999999999994" customHeight="1" x14ac:dyDescent="0.25">
      <c r="H2019" s="39"/>
    </row>
    <row r="2020" spans="8:8" ht="65.099999999999994" customHeight="1" x14ac:dyDescent="0.25">
      <c r="H2020" s="39"/>
    </row>
    <row r="2021" spans="8:8" ht="65.099999999999994" customHeight="1" x14ac:dyDescent="0.25">
      <c r="H2021" s="39"/>
    </row>
    <row r="2022" spans="8:8" ht="65.099999999999994" customHeight="1" x14ac:dyDescent="0.25">
      <c r="H2022" s="39"/>
    </row>
    <row r="2023" spans="8:8" ht="65.099999999999994" customHeight="1" x14ac:dyDescent="0.25">
      <c r="H2023" s="39"/>
    </row>
    <row r="2024" spans="8:8" ht="65.099999999999994" customHeight="1" x14ac:dyDescent="0.25">
      <c r="H2024" s="39"/>
    </row>
    <row r="2025" spans="8:8" ht="65.099999999999994" customHeight="1" x14ac:dyDescent="0.25">
      <c r="H2025" s="39"/>
    </row>
    <row r="2026" spans="8:8" ht="65.099999999999994" customHeight="1" x14ac:dyDescent="0.25">
      <c r="H2026" s="39"/>
    </row>
    <row r="2027" spans="8:8" ht="65.099999999999994" customHeight="1" x14ac:dyDescent="0.25">
      <c r="H2027" s="39"/>
    </row>
    <row r="2028" spans="8:8" ht="65.099999999999994" customHeight="1" x14ac:dyDescent="0.25">
      <c r="H2028" s="39"/>
    </row>
    <row r="2029" spans="8:8" ht="65.099999999999994" customHeight="1" x14ac:dyDescent="0.25">
      <c r="H2029" s="39"/>
    </row>
    <row r="2030" spans="8:8" ht="65.099999999999994" customHeight="1" x14ac:dyDescent="0.25">
      <c r="H2030" s="39"/>
    </row>
    <row r="2031" spans="8:8" ht="65.099999999999994" customHeight="1" x14ac:dyDescent="0.25">
      <c r="H2031" s="39"/>
    </row>
    <row r="2032" spans="8:8" ht="65.099999999999994" customHeight="1" x14ac:dyDescent="0.25">
      <c r="H2032" s="39"/>
    </row>
    <row r="2033" spans="8:8" ht="65.099999999999994" customHeight="1" x14ac:dyDescent="0.25">
      <c r="H2033" s="39"/>
    </row>
    <row r="2034" spans="8:8" ht="65.099999999999994" customHeight="1" x14ac:dyDescent="0.25">
      <c r="H2034" s="39"/>
    </row>
    <row r="2035" spans="8:8" ht="65.099999999999994" customHeight="1" x14ac:dyDescent="0.25">
      <c r="H2035" s="39"/>
    </row>
    <row r="2036" spans="8:8" ht="65.099999999999994" customHeight="1" x14ac:dyDescent="0.25">
      <c r="H2036" s="39"/>
    </row>
    <row r="2037" spans="8:8" ht="65.099999999999994" customHeight="1" x14ac:dyDescent="0.25">
      <c r="H2037" s="39"/>
    </row>
    <row r="2038" spans="8:8" ht="65.099999999999994" customHeight="1" x14ac:dyDescent="0.25">
      <c r="H2038" s="39"/>
    </row>
    <row r="2039" spans="8:8" ht="65.099999999999994" customHeight="1" x14ac:dyDescent="0.25">
      <c r="H2039" s="39"/>
    </row>
    <row r="2040" spans="8:8" ht="65.099999999999994" customHeight="1" x14ac:dyDescent="0.25">
      <c r="H2040" s="39"/>
    </row>
    <row r="2041" spans="8:8" ht="65.099999999999994" customHeight="1" x14ac:dyDescent="0.25">
      <c r="H2041" s="39"/>
    </row>
    <row r="2042" spans="8:8" ht="65.099999999999994" customHeight="1" x14ac:dyDescent="0.25">
      <c r="H2042" s="39"/>
    </row>
    <row r="2043" spans="8:8" ht="65.099999999999994" customHeight="1" x14ac:dyDescent="0.25">
      <c r="H2043" s="39"/>
    </row>
    <row r="2044" spans="8:8" ht="65.099999999999994" customHeight="1" x14ac:dyDescent="0.25">
      <c r="H2044" s="39"/>
    </row>
    <row r="2045" spans="8:8" ht="65.099999999999994" customHeight="1" x14ac:dyDescent="0.25">
      <c r="H2045" s="39"/>
    </row>
    <row r="2046" spans="8:8" ht="65.099999999999994" customHeight="1" x14ac:dyDescent="0.25">
      <c r="H2046" s="39"/>
    </row>
    <row r="2047" spans="8:8" ht="65.099999999999994" customHeight="1" x14ac:dyDescent="0.25">
      <c r="H2047" s="39"/>
    </row>
    <row r="2048" spans="8:8" ht="65.099999999999994" customHeight="1" x14ac:dyDescent="0.25">
      <c r="H2048" s="39"/>
    </row>
    <row r="2049" spans="8:8" ht="65.099999999999994" customHeight="1" x14ac:dyDescent="0.25">
      <c r="H2049" s="39"/>
    </row>
    <row r="2050" spans="8:8" ht="65.099999999999994" customHeight="1" x14ac:dyDescent="0.25">
      <c r="H2050" s="39"/>
    </row>
    <row r="2051" spans="8:8" ht="65.099999999999994" customHeight="1" x14ac:dyDescent="0.25">
      <c r="H2051" s="39"/>
    </row>
    <row r="2052" spans="8:8" ht="65.099999999999994" customHeight="1" x14ac:dyDescent="0.25">
      <c r="H2052" s="39"/>
    </row>
    <row r="2053" spans="8:8" ht="65.099999999999994" customHeight="1" x14ac:dyDescent="0.25">
      <c r="H2053" s="39"/>
    </row>
    <row r="2054" spans="8:8" ht="65.099999999999994" customHeight="1" x14ac:dyDescent="0.25">
      <c r="H2054" s="39"/>
    </row>
    <row r="2055" spans="8:8" ht="65.099999999999994" customHeight="1" x14ac:dyDescent="0.25">
      <c r="H2055" s="39"/>
    </row>
    <row r="2056" spans="8:8" ht="65.099999999999994" customHeight="1" x14ac:dyDescent="0.25">
      <c r="H2056" s="39"/>
    </row>
    <row r="2057" spans="8:8" ht="65.099999999999994" customHeight="1" x14ac:dyDescent="0.25">
      <c r="H2057" s="39"/>
    </row>
    <row r="2058" spans="8:8" ht="65.099999999999994" customHeight="1" x14ac:dyDescent="0.25">
      <c r="H2058" s="39"/>
    </row>
    <row r="2059" spans="8:8" ht="65.099999999999994" customHeight="1" x14ac:dyDescent="0.25">
      <c r="H2059" s="39"/>
    </row>
    <row r="2060" spans="8:8" ht="65.099999999999994" customHeight="1" x14ac:dyDescent="0.25">
      <c r="H2060" s="39"/>
    </row>
    <row r="2061" spans="8:8" ht="65.099999999999994" customHeight="1" x14ac:dyDescent="0.25">
      <c r="H2061" s="39"/>
    </row>
    <row r="2062" spans="8:8" ht="65.099999999999994" customHeight="1" x14ac:dyDescent="0.25">
      <c r="H2062" s="39"/>
    </row>
    <row r="2063" spans="8:8" ht="65.099999999999994" customHeight="1" x14ac:dyDescent="0.25">
      <c r="H2063" s="39"/>
    </row>
    <row r="2064" spans="8:8" ht="65.099999999999994" customHeight="1" x14ac:dyDescent="0.25">
      <c r="H2064" s="39"/>
    </row>
    <row r="2065" spans="8:8" ht="65.099999999999994" customHeight="1" x14ac:dyDescent="0.25">
      <c r="H2065" s="39"/>
    </row>
    <row r="2066" spans="8:8" ht="65.099999999999994" customHeight="1" x14ac:dyDescent="0.25">
      <c r="H2066" s="39"/>
    </row>
    <row r="2067" spans="8:8" ht="65.099999999999994" customHeight="1" x14ac:dyDescent="0.25">
      <c r="H2067" s="39"/>
    </row>
    <row r="2068" spans="8:8" ht="65.099999999999994" customHeight="1" x14ac:dyDescent="0.25">
      <c r="H2068" s="39"/>
    </row>
    <row r="2069" spans="8:8" ht="65.099999999999994" customHeight="1" x14ac:dyDescent="0.25">
      <c r="H2069" s="39"/>
    </row>
    <row r="2070" spans="8:8" ht="65.099999999999994" customHeight="1" x14ac:dyDescent="0.25">
      <c r="H2070" s="39"/>
    </row>
    <row r="2071" spans="8:8" ht="65.099999999999994" customHeight="1" x14ac:dyDescent="0.25">
      <c r="H2071" s="39"/>
    </row>
    <row r="2072" spans="8:8" ht="65.099999999999994" customHeight="1" x14ac:dyDescent="0.25">
      <c r="H2072" s="39"/>
    </row>
    <row r="2073" spans="8:8" ht="65.099999999999994" customHeight="1" x14ac:dyDescent="0.25">
      <c r="H2073" s="39"/>
    </row>
    <row r="2074" spans="8:8" ht="65.099999999999994" customHeight="1" x14ac:dyDescent="0.25">
      <c r="H2074" s="39"/>
    </row>
    <row r="2075" spans="8:8" ht="65.099999999999994" customHeight="1" x14ac:dyDescent="0.25">
      <c r="H2075" s="39"/>
    </row>
    <row r="2076" spans="8:8" ht="65.099999999999994" customHeight="1" x14ac:dyDescent="0.25">
      <c r="H2076" s="39"/>
    </row>
    <row r="2077" spans="8:8" ht="65.099999999999994" customHeight="1" x14ac:dyDescent="0.25">
      <c r="H2077" s="39"/>
    </row>
    <row r="2078" spans="8:8" ht="65.099999999999994" customHeight="1" x14ac:dyDescent="0.25">
      <c r="H2078" s="39"/>
    </row>
    <row r="2079" spans="8:8" ht="65.099999999999994" customHeight="1" x14ac:dyDescent="0.25">
      <c r="H2079" s="39"/>
    </row>
    <row r="2080" spans="8:8" ht="65.099999999999994" customHeight="1" x14ac:dyDescent="0.25">
      <c r="H2080" s="39"/>
    </row>
    <row r="2081" spans="8:8" ht="65.099999999999994" customHeight="1" x14ac:dyDescent="0.25">
      <c r="H2081" s="39"/>
    </row>
    <row r="2082" spans="8:8" ht="65.099999999999994" customHeight="1" x14ac:dyDescent="0.25">
      <c r="H2082" s="39"/>
    </row>
    <row r="2083" spans="8:8" ht="65.099999999999994" customHeight="1" x14ac:dyDescent="0.25">
      <c r="H2083" s="39"/>
    </row>
    <row r="2084" spans="8:8" ht="65.099999999999994" customHeight="1" x14ac:dyDescent="0.25">
      <c r="H2084" s="39"/>
    </row>
    <row r="2085" spans="8:8" ht="65.099999999999994" customHeight="1" x14ac:dyDescent="0.25">
      <c r="H2085" s="39"/>
    </row>
    <row r="2086" spans="8:8" ht="65.099999999999994" customHeight="1" x14ac:dyDescent="0.25">
      <c r="H2086" s="39"/>
    </row>
    <row r="2087" spans="8:8" ht="65.099999999999994" customHeight="1" x14ac:dyDescent="0.25">
      <c r="H2087" s="39"/>
    </row>
    <row r="2088" spans="8:8" ht="65.099999999999994" customHeight="1" x14ac:dyDescent="0.25">
      <c r="H2088" s="39"/>
    </row>
    <row r="2089" spans="8:8" ht="65.099999999999994" customHeight="1" x14ac:dyDescent="0.25">
      <c r="H2089" s="39"/>
    </row>
    <row r="2090" spans="8:8" ht="65.099999999999994" customHeight="1" x14ac:dyDescent="0.25">
      <c r="H2090" s="39"/>
    </row>
    <row r="2091" spans="8:8" ht="65.099999999999994" customHeight="1" x14ac:dyDescent="0.25">
      <c r="H2091" s="39"/>
    </row>
    <row r="2092" spans="8:8" ht="65.099999999999994" customHeight="1" x14ac:dyDescent="0.25">
      <c r="H2092" s="39"/>
    </row>
    <row r="2093" spans="8:8" ht="65.099999999999994" customHeight="1" x14ac:dyDescent="0.25">
      <c r="H2093" s="39"/>
    </row>
    <row r="2094" spans="8:8" ht="65.099999999999994" customHeight="1" x14ac:dyDescent="0.25">
      <c r="H2094" s="39"/>
    </row>
    <row r="2095" spans="8:8" ht="65.099999999999994" customHeight="1" x14ac:dyDescent="0.25">
      <c r="H2095" s="39"/>
    </row>
    <row r="2096" spans="8:8" ht="65.099999999999994" customHeight="1" x14ac:dyDescent="0.25">
      <c r="H2096" s="39"/>
    </row>
    <row r="2097" spans="8:8" ht="65.099999999999994" customHeight="1" x14ac:dyDescent="0.25">
      <c r="H2097" s="39"/>
    </row>
    <row r="2098" spans="8:8" ht="65.099999999999994" customHeight="1" x14ac:dyDescent="0.25">
      <c r="H2098" s="39"/>
    </row>
    <row r="2099" spans="8:8" ht="65.099999999999994" customHeight="1" x14ac:dyDescent="0.25">
      <c r="H2099" s="39"/>
    </row>
    <row r="2100" spans="8:8" ht="65.099999999999994" customHeight="1" x14ac:dyDescent="0.25">
      <c r="H2100" s="39"/>
    </row>
    <row r="2101" spans="8:8" ht="65.099999999999994" customHeight="1" x14ac:dyDescent="0.25">
      <c r="H2101" s="39"/>
    </row>
    <row r="2102" spans="8:8" ht="65.099999999999994" customHeight="1" x14ac:dyDescent="0.25">
      <c r="H2102" s="39"/>
    </row>
    <row r="2103" spans="8:8" ht="65.099999999999994" customHeight="1" x14ac:dyDescent="0.25">
      <c r="H2103" s="39"/>
    </row>
    <row r="2104" spans="8:8" ht="65.099999999999994" customHeight="1" x14ac:dyDescent="0.25">
      <c r="H2104" s="39"/>
    </row>
    <row r="2105" spans="8:8" ht="65.099999999999994" customHeight="1" x14ac:dyDescent="0.25">
      <c r="H2105" s="39"/>
    </row>
    <row r="2106" spans="8:8" ht="65.099999999999994" customHeight="1" x14ac:dyDescent="0.25">
      <c r="H2106" s="39"/>
    </row>
    <row r="2107" spans="8:8" ht="65.099999999999994" customHeight="1" x14ac:dyDescent="0.25">
      <c r="H2107" s="39"/>
    </row>
    <row r="2108" spans="8:8" ht="65.099999999999994" customHeight="1" x14ac:dyDescent="0.25">
      <c r="H2108" s="39"/>
    </row>
    <row r="2109" spans="8:8" ht="65.099999999999994" customHeight="1" x14ac:dyDescent="0.25">
      <c r="H2109" s="39"/>
    </row>
    <row r="2110" spans="8:8" ht="65.099999999999994" customHeight="1" x14ac:dyDescent="0.25">
      <c r="H2110" s="39"/>
    </row>
    <row r="2111" spans="8:8" ht="65.099999999999994" customHeight="1" x14ac:dyDescent="0.25">
      <c r="H2111" s="39"/>
    </row>
    <row r="2112" spans="8:8" ht="65.099999999999994" customHeight="1" x14ac:dyDescent="0.25">
      <c r="H2112" s="39"/>
    </row>
    <row r="2113" spans="8:8" ht="65.099999999999994" customHeight="1" x14ac:dyDescent="0.25">
      <c r="H2113" s="39"/>
    </row>
    <row r="2114" spans="8:8" ht="65.099999999999994" customHeight="1" x14ac:dyDescent="0.25">
      <c r="H2114" s="39"/>
    </row>
    <row r="2115" spans="8:8" ht="65.099999999999994" customHeight="1" x14ac:dyDescent="0.25">
      <c r="H2115" s="39"/>
    </row>
    <row r="2116" spans="8:8" ht="65.099999999999994" customHeight="1" x14ac:dyDescent="0.25">
      <c r="H2116" s="39"/>
    </row>
    <row r="2117" spans="8:8" ht="65.099999999999994" customHeight="1" x14ac:dyDescent="0.25">
      <c r="H2117" s="39"/>
    </row>
    <row r="2118" spans="8:8" ht="65.099999999999994" customHeight="1" x14ac:dyDescent="0.25">
      <c r="H2118" s="39"/>
    </row>
    <row r="2119" spans="8:8" ht="65.099999999999994" customHeight="1" x14ac:dyDescent="0.25">
      <c r="H2119" s="39"/>
    </row>
    <row r="2120" spans="8:8" ht="65.099999999999994" customHeight="1" x14ac:dyDescent="0.25">
      <c r="H2120" s="39"/>
    </row>
    <row r="2121" spans="8:8" ht="65.099999999999994" customHeight="1" x14ac:dyDescent="0.25">
      <c r="H2121" s="39"/>
    </row>
    <row r="2122" spans="8:8" ht="65.099999999999994" customHeight="1" x14ac:dyDescent="0.25">
      <c r="H2122" s="39"/>
    </row>
    <row r="2123" spans="8:8" ht="65.099999999999994" customHeight="1" x14ac:dyDescent="0.25">
      <c r="H2123" s="39"/>
    </row>
    <row r="2124" spans="8:8" ht="65.099999999999994" customHeight="1" x14ac:dyDescent="0.25">
      <c r="H2124" s="39"/>
    </row>
    <row r="2125" spans="8:8" ht="65.099999999999994" customHeight="1" x14ac:dyDescent="0.25">
      <c r="H2125" s="39"/>
    </row>
    <row r="2126" spans="8:8" ht="65.099999999999994" customHeight="1" x14ac:dyDescent="0.25">
      <c r="H2126" s="39"/>
    </row>
    <row r="2127" spans="8:8" ht="65.099999999999994" customHeight="1" x14ac:dyDescent="0.25">
      <c r="H2127" s="39"/>
    </row>
    <row r="2128" spans="8:8" ht="65.099999999999994" customHeight="1" x14ac:dyDescent="0.25">
      <c r="H2128" s="39"/>
    </row>
    <row r="2129" spans="8:8" ht="65.099999999999994" customHeight="1" x14ac:dyDescent="0.25">
      <c r="H2129" s="39"/>
    </row>
    <row r="2130" spans="8:8" ht="65.099999999999994" customHeight="1" x14ac:dyDescent="0.25">
      <c r="H2130" s="39"/>
    </row>
    <row r="2131" spans="8:8" ht="65.099999999999994" customHeight="1" x14ac:dyDescent="0.25">
      <c r="H2131" s="39"/>
    </row>
    <row r="2132" spans="8:8" ht="65.099999999999994" customHeight="1" x14ac:dyDescent="0.25">
      <c r="H2132" s="39"/>
    </row>
    <row r="2133" spans="8:8" ht="65.099999999999994" customHeight="1" x14ac:dyDescent="0.25">
      <c r="H2133" s="39"/>
    </row>
    <row r="2134" spans="8:8" ht="65.099999999999994" customHeight="1" x14ac:dyDescent="0.25">
      <c r="H2134" s="39"/>
    </row>
    <row r="2135" spans="8:8" ht="65.099999999999994" customHeight="1" x14ac:dyDescent="0.25">
      <c r="H2135" s="39"/>
    </row>
    <row r="2136" spans="8:8" ht="65.099999999999994" customHeight="1" x14ac:dyDescent="0.25">
      <c r="H2136" s="39"/>
    </row>
    <row r="2137" spans="8:8" ht="65.099999999999994" customHeight="1" x14ac:dyDescent="0.25">
      <c r="H2137" s="39"/>
    </row>
    <row r="2138" spans="8:8" ht="65.099999999999994" customHeight="1" x14ac:dyDescent="0.25">
      <c r="H2138" s="39"/>
    </row>
    <row r="2139" spans="8:8" ht="65.099999999999994" customHeight="1" x14ac:dyDescent="0.25">
      <c r="H2139" s="39"/>
    </row>
    <row r="2140" spans="8:8" ht="65.099999999999994" customHeight="1" x14ac:dyDescent="0.25">
      <c r="H2140" s="39"/>
    </row>
    <row r="2141" spans="8:8" ht="65.099999999999994" customHeight="1" x14ac:dyDescent="0.25">
      <c r="H2141" s="39"/>
    </row>
    <row r="2142" spans="8:8" ht="65.099999999999994" customHeight="1" x14ac:dyDescent="0.25">
      <c r="H2142" s="39"/>
    </row>
    <row r="2143" spans="8:8" ht="65.099999999999994" customHeight="1" x14ac:dyDescent="0.25">
      <c r="H2143" s="39"/>
    </row>
    <row r="2144" spans="8:8" ht="65.099999999999994" customHeight="1" x14ac:dyDescent="0.25">
      <c r="H2144" s="39"/>
    </row>
    <row r="2145" spans="8:8" ht="65.099999999999994" customHeight="1" x14ac:dyDescent="0.25">
      <c r="H2145" s="39"/>
    </row>
    <row r="2146" spans="8:8" ht="65.099999999999994" customHeight="1" x14ac:dyDescent="0.25">
      <c r="H2146" s="39"/>
    </row>
    <row r="2147" spans="8:8" ht="65.099999999999994" customHeight="1" x14ac:dyDescent="0.25">
      <c r="H2147" s="39"/>
    </row>
    <row r="2148" spans="8:8" ht="65.099999999999994" customHeight="1" x14ac:dyDescent="0.25">
      <c r="H2148" s="39"/>
    </row>
    <row r="2149" spans="8:8" ht="65.099999999999994" customHeight="1" x14ac:dyDescent="0.25">
      <c r="H2149" s="39"/>
    </row>
    <row r="2150" spans="8:8" ht="65.099999999999994" customHeight="1" x14ac:dyDescent="0.25">
      <c r="H2150" s="39"/>
    </row>
    <row r="2151" spans="8:8" ht="65.099999999999994" customHeight="1" x14ac:dyDescent="0.25">
      <c r="H2151" s="39"/>
    </row>
    <row r="2152" spans="8:8" ht="65.099999999999994" customHeight="1" x14ac:dyDescent="0.25">
      <c r="H2152" s="39"/>
    </row>
    <row r="2153" spans="8:8" ht="65.099999999999994" customHeight="1" x14ac:dyDescent="0.25">
      <c r="H2153" s="39"/>
    </row>
    <row r="2154" spans="8:8" ht="65.099999999999994" customHeight="1" x14ac:dyDescent="0.25">
      <c r="H2154" s="39"/>
    </row>
    <row r="2155" spans="8:8" ht="65.099999999999994" customHeight="1" x14ac:dyDescent="0.25">
      <c r="H2155" s="39"/>
    </row>
    <row r="2156" spans="8:8" ht="65.099999999999994" customHeight="1" x14ac:dyDescent="0.25">
      <c r="H2156" s="39"/>
    </row>
    <row r="2157" spans="8:8" ht="65.099999999999994" customHeight="1" x14ac:dyDescent="0.25">
      <c r="H2157" s="39"/>
    </row>
    <row r="2158" spans="8:8" ht="65.099999999999994" customHeight="1" x14ac:dyDescent="0.25">
      <c r="H2158" s="39"/>
    </row>
    <row r="2159" spans="8:8" ht="65.099999999999994" customHeight="1" x14ac:dyDescent="0.25">
      <c r="H2159" s="39"/>
    </row>
    <row r="2160" spans="8:8" ht="65.099999999999994" customHeight="1" x14ac:dyDescent="0.25">
      <c r="H2160" s="39"/>
    </row>
    <row r="2161" spans="8:8" ht="65.099999999999994" customHeight="1" x14ac:dyDescent="0.25">
      <c r="H2161" s="39"/>
    </row>
    <row r="2162" spans="8:8" ht="65.099999999999994" customHeight="1" x14ac:dyDescent="0.25">
      <c r="H2162" s="39"/>
    </row>
    <row r="2163" spans="8:8" ht="65.099999999999994" customHeight="1" x14ac:dyDescent="0.25">
      <c r="H2163" s="39"/>
    </row>
    <row r="2164" spans="8:8" ht="65.099999999999994" customHeight="1" x14ac:dyDescent="0.25">
      <c r="H2164" s="39"/>
    </row>
    <row r="2165" spans="8:8" ht="65.099999999999994" customHeight="1" x14ac:dyDescent="0.25">
      <c r="H2165" s="39"/>
    </row>
    <row r="2166" spans="8:8" ht="65.099999999999994" customHeight="1" x14ac:dyDescent="0.25">
      <c r="H2166" s="39"/>
    </row>
    <row r="2167" spans="8:8" ht="65.099999999999994" customHeight="1" x14ac:dyDescent="0.25">
      <c r="H2167" s="39"/>
    </row>
    <row r="2168" spans="8:8" ht="65.099999999999994" customHeight="1" x14ac:dyDescent="0.25">
      <c r="H2168" s="39"/>
    </row>
    <row r="2169" spans="8:8" ht="65.099999999999994" customHeight="1" x14ac:dyDescent="0.25">
      <c r="H2169" s="39"/>
    </row>
    <row r="2170" spans="8:8" ht="65.099999999999994" customHeight="1" x14ac:dyDescent="0.25">
      <c r="H2170" s="39"/>
    </row>
    <row r="2171" spans="8:8" ht="65.099999999999994" customHeight="1" x14ac:dyDescent="0.25">
      <c r="H2171" s="39"/>
    </row>
    <row r="2172" spans="8:8" ht="65.099999999999994" customHeight="1" x14ac:dyDescent="0.25">
      <c r="H2172" s="39"/>
    </row>
    <row r="2173" spans="8:8" ht="65.099999999999994" customHeight="1" x14ac:dyDescent="0.25">
      <c r="H2173" s="39"/>
    </row>
    <row r="2174" spans="8:8" ht="65.099999999999994" customHeight="1" x14ac:dyDescent="0.25">
      <c r="H2174" s="39"/>
    </row>
    <row r="2175" spans="8:8" ht="65.099999999999994" customHeight="1" x14ac:dyDescent="0.25">
      <c r="H2175" s="39"/>
    </row>
    <row r="2176" spans="8:8" ht="65.099999999999994" customHeight="1" x14ac:dyDescent="0.25">
      <c r="H2176" s="39"/>
    </row>
    <row r="2177" spans="8:8" ht="65.099999999999994" customHeight="1" x14ac:dyDescent="0.25">
      <c r="H2177" s="39"/>
    </row>
    <row r="2178" spans="8:8" ht="65.099999999999994" customHeight="1" x14ac:dyDescent="0.25">
      <c r="H2178" s="39"/>
    </row>
    <row r="2179" spans="8:8" ht="65.099999999999994" customHeight="1" x14ac:dyDescent="0.25">
      <c r="H2179" s="39"/>
    </row>
    <row r="2180" spans="8:8" ht="65.099999999999994" customHeight="1" x14ac:dyDescent="0.25">
      <c r="H2180" s="39"/>
    </row>
    <row r="2181" spans="8:8" ht="65.099999999999994" customHeight="1" x14ac:dyDescent="0.25">
      <c r="H2181" s="39"/>
    </row>
    <row r="2182" spans="8:8" ht="65.099999999999994" customHeight="1" x14ac:dyDescent="0.25">
      <c r="H2182" s="39"/>
    </row>
    <row r="2183" spans="8:8" ht="65.099999999999994" customHeight="1" x14ac:dyDescent="0.25">
      <c r="H2183" s="39"/>
    </row>
    <row r="2184" spans="8:8" ht="65.099999999999994" customHeight="1" x14ac:dyDescent="0.25">
      <c r="H2184" s="39"/>
    </row>
    <row r="2185" spans="8:8" ht="65.099999999999994" customHeight="1" x14ac:dyDescent="0.25">
      <c r="H2185" s="39"/>
    </row>
    <row r="2186" spans="8:8" ht="65.099999999999994" customHeight="1" x14ac:dyDescent="0.25">
      <c r="H2186" s="39"/>
    </row>
    <row r="2187" spans="8:8" ht="65.099999999999994" customHeight="1" x14ac:dyDescent="0.25">
      <c r="H2187" s="39"/>
    </row>
    <row r="2188" spans="8:8" ht="65.099999999999994" customHeight="1" x14ac:dyDescent="0.25">
      <c r="H2188" s="39"/>
    </row>
    <row r="2189" spans="8:8" ht="65.099999999999994" customHeight="1" x14ac:dyDescent="0.25">
      <c r="H2189" s="39"/>
    </row>
    <row r="2190" spans="8:8" ht="65.099999999999994" customHeight="1" x14ac:dyDescent="0.25">
      <c r="H2190" s="39"/>
    </row>
    <row r="2191" spans="8:8" ht="65.099999999999994" customHeight="1" x14ac:dyDescent="0.25">
      <c r="H2191" s="39"/>
    </row>
    <row r="2192" spans="8:8" ht="65.099999999999994" customHeight="1" x14ac:dyDescent="0.25">
      <c r="H2192" s="39"/>
    </row>
    <row r="2193" spans="8:8" ht="65.099999999999994" customHeight="1" x14ac:dyDescent="0.25">
      <c r="H2193" s="39"/>
    </row>
    <row r="2194" spans="8:8" ht="65.099999999999994" customHeight="1" x14ac:dyDescent="0.25">
      <c r="H2194" s="39"/>
    </row>
    <row r="2195" spans="8:8" ht="65.099999999999994" customHeight="1" x14ac:dyDescent="0.25">
      <c r="H2195" s="39"/>
    </row>
    <row r="2196" spans="8:8" ht="65.099999999999994" customHeight="1" x14ac:dyDescent="0.25">
      <c r="H2196" s="39"/>
    </row>
    <row r="2197" spans="8:8" ht="65.099999999999994" customHeight="1" x14ac:dyDescent="0.25">
      <c r="H2197" s="39"/>
    </row>
    <row r="2198" spans="8:8" ht="65.099999999999994" customHeight="1" x14ac:dyDescent="0.25">
      <c r="H2198" s="39"/>
    </row>
    <row r="2199" spans="8:8" ht="65.099999999999994" customHeight="1" x14ac:dyDescent="0.25">
      <c r="H2199" s="39"/>
    </row>
    <row r="2200" spans="8:8" ht="65.099999999999994" customHeight="1" x14ac:dyDescent="0.25">
      <c r="H2200" s="39"/>
    </row>
    <row r="2201" spans="8:8" ht="65.099999999999994" customHeight="1" x14ac:dyDescent="0.25">
      <c r="H2201" s="39"/>
    </row>
    <row r="2202" spans="8:8" ht="65.099999999999994" customHeight="1" x14ac:dyDescent="0.25">
      <c r="H2202" s="39"/>
    </row>
    <row r="2203" spans="8:8" ht="65.099999999999994" customHeight="1" x14ac:dyDescent="0.25">
      <c r="H2203" s="39"/>
    </row>
    <row r="2204" spans="8:8" ht="65.099999999999994" customHeight="1" x14ac:dyDescent="0.25">
      <c r="H2204" s="39"/>
    </row>
    <row r="2205" spans="8:8" ht="65.099999999999994" customHeight="1" x14ac:dyDescent="0.25">
      <c r="H2205" s="39"/>
    </row>
    <row r="2206" spans="8:8" ht="65.099999999999994" customHeight="1" x14ac:dyDescent="0.25">
      <c r="H2206" s="39"/>
    </row>
    <row r="2207" spans="8:8" ht="65.099999999999994" customHeight="1" x14ac:dyDescent="0.25">
      <c r="H2207" s="39"/>
    </row>
    <row r="2208" spans="8:8" ht="65.099999999999994" customHeight="1" x14ac:dyDescent="0.25">
      <c r="H2208" s="39"/>
    </row>
    <row r="2209" spans="8:8" ht="65.099999999999994" customHeight="1" x14ac:dyDescent="0.25">
      <c r="H2209" s="39"/>
    </row>
    <row r="2210" spans="8:8" ht="65.099999999999994" customHeight="1" x14ac:dyDescent="0.25">
      <c r="H2210" s="39"/>
    </row>
    <row r="2211" spans="8:8" ht="65.099999999999994" customHeight="1" x14ac:dyDescent="0.25">
      <c r="H2211" s="39"/>
    </row>
    <row r="2212" spans="8:8" ht="65.099999999999994" customHeight="1" x14ac:dyDescent="0.25">
      <c r="H2212" s="39"/>
    </row>
    <row r="2213" spans="8:8" ht="65.099999999999994" customHeight="1" x14ac:dyDescent="0.25">
      <c r="H2213" s="39"/>
    </row>
    <row r="2214" spans="8:8" ht="65.099999999999994" customHeight="1" x14ac:dyDescent="0.25">
      <c r="H2214" s="39"/>
    </row>
    <row r="2215" spans="8:8" ht="65.099999999999994" customHeight="1" x14ac:dyDescent="0.25">
      <c r="H2215" s="39"/>
    </row>
    <row r="2216" spans="8:8" ht="65.099999999999994" customHeight="1" x14ac:dyDescent="0.25">
      <c r="H2216" s="39"/>
    </row>
    <row r="2217" spans="8:8" ht="65.099999999999994" customHeight="1" x14ac:dyDescent="0.25">
      <c r="H2217" s="39"/>
    </row>
    <row r="2218" spans="8:8" ht="65.099999999999994" customHeight="1" x14ac:dyDescent="0.25">
      <c r="H2218" s="39"/>
    </row>
    <row r="2219" spans="8:8" ht="65.099999999999994" customHeight="1" x14ac:dyDescent="0.25">
      <c r="H2219" s="39"/>
    </row>
    <row r="2220" spans="8:8" ht="65.099999999999994" customHeight="1" x14ac:dyDescent="0.25">
      <c r="H2220" s="39"/>
    </row>
    <row r="2221" spans="8:8" ht="65.099999999999994" customHeight="1" x14ac:dyDescent="0.25">
      <c r="H2221" s="39"/>
    </row>
    <row r="2222" spans="8:8" ht="65.099999999999994" customHeight="1" x14ac:dyDescent="0.25">
      <c r="H2222" s="39"/>
    </row>
    <row r="2223" spans="8:8" ht="65.099999999999994" customHeight="1" x14ac:dyDescent="0.25">
      <c r="H2223" s="39"/>
    </row>
    <row r="2224" spans="8:8" ht="65.099999999999994" customHeight="1" x14ac:dyDescent="0.25">
      <c r="H2224" s="39"/>
    </row>
    <row r="2225" spans="8:8" ht="65.099999999999994" customHeight="1" x14ac:dyDescent="0.25">
      <c r="H2225" s="39"/>
    </row>
    <row r="2226" spans="8:8" ht="65.099999999999994" customHeight="1" x14ac:dyDescent="0.25">
      <c r="H2226" s="39"/>
    </row>
    <row r="2227" spans="8:8" ht="65.099999999999994" customHeight="1" x14ac:dyDescent="0.25">
      <c r="H2227" s="39"/>
    </row>
    <row r="2228" spans="8:8" ht="65.099999999999994" customHeight="1" x14ac:dyDescent="0.25">
      <c r="H2228" s="39"/>
    </row>
    <row r="2229" spans="8:8" ht="65.099999999999994" customHeight="1" x14ac:dyDescent="0.25">
      <c r="H2229" s="39"/>
    </row>
    <row r="2230" spans="8:8" ht="65.099999999999994" customHeight="1" x14ac:dyDescent="0.25">
      <c r="H2230" s="39"/>
    </row>
    <row r="2231" spans="8:8" ht="65.099999999999994" customHeight="1" x14ac:dyDescent="0.25">
      <c r="H2231" s="39"/>
    </row>
    <row r="2232" spans="8:8" ht="65.099999999999994" customHeight="1" x14ac:dyDescent="0.25">
      <c r="H2232" s="39"/>
    </row>
    <row r="2233" spans="8:8" ht="65.099999999999994" customHeight="1" x14ac:dyDescent="0.25">
      <c r="H2233" s="39"/>
    </row>
    <row r="2234" spans="8:8" ht="65.099999999999994" customHeight="1" x14ac:dyDescent="0.25">
      <c r="H2234" s="39"/>
    </row>
    <row r="2235" spans="8:8" ht="65.099999999999994" customHeight="1" x14ac:dyDescent="0.25">
      <c r="H2235" s="39"/>
    </row>
    <row r="2236" spans="8:8" ht="65.099999999999994" customHeight="1" x14ac:dyDescent="0.25">
      <c r="H2236" s="39"/>
    </row>
    <row r="2237" spans="8:8" ht="65.099999999999994" customHeight="1" x14ac:dyDescent="0.25">
      <c r="H2237" s="39"/>
    </row>
    <row r="2238" spans="8:8" ht="65.099999999999994" customHeight="1" x14ac:dyDescent="0.25">
      <c r="H2238" s="39"/>
    </row>
    <row r="2239" spans="8:8" ht="65.099999999999994" customHeight="1" x14ac:dyDescent="0.25">
      <c r="H2239" s="39"/>
    </row>
    <row r="2240" spans="8:8" ht="65.099999999999994" customHeight="1" x14ac:dyDescent="0.25">
      <c r="H2240" s="39"/>
    </row>
    <row r="2241" spans="8:8" ht="65.099999999999994" customHeight="1" x14ac:dyDescent="0.25">
      <c r="H2241" s="39"/>
    </row>
    <row r="2242" spans="8:8" ht="65.099999999999994" customHeight="1" x14ac:dyDescent="0.25">
      <c r="H2242" s="39"/>
    </row>
    <row r="2243" spans="8:8" ht="65.099999999999994" customHeight="1" x14ac:dyDescent="0.25">
      <c r="H2243" s="39"/>
    </row>
    <row r="2244" spans="8:8" ht="65.099999999999994" customHeight="1" x14ac:dyDescent="0.25">
      <c r="H2244" s="39"/>
    </row>
    <row r="2245" spans="8:8" ht="65.099999999999994" customHeight="1" x14ac:dyDescent="0.25">
      <c r="H2245" s="39"/>
    </row>
    <row r="2246" spans="8:8" ht="65.099999999999994" customHeight="1" x14ac:dyDescent="0.25">
      <c r="H2246" s="39"/>
    </row>
    <row r="2247" spans="8:8" ht="65.099999999999994" customHeight="1" x14ac:dyDescent="0.25">
      <c r="H2247" s="39"/>
    </row>
    <row r="2248" spans="8:8" ht="65.099999999999994" customHeight="1" x14ac:dyDescent="0.25">
      <c r="H2248" s="39"/>
    </row>
    <row r="2249" spans="8:8" ht="65.099999999999994" customHeight="1" x14ac:dyDescent="0.25">
      <c r="H2249" s="39"/>
    </row>
    <row r="2250" spans="8:8" ht="65.099999999999994" customHeight="1" x14ac:dyDescent="0.25">
      <c r="H2250" s="39"/>
    </row>
    <row r="2251" spans="8:8" ht="65.099999999999994" customHeight="1" x14ac:dyDescent="0.25">
      <c r="H2251" s="39"/>
    </row>
    <row r="2252" spans="8:8" ht="65.099999999999994" customHeight="1" x14ac:dyDescent="0.25">
      <c r="H2252" s="39"/>
    </row>
    <row r="2253" spans="8:8" ht="65.099999999999994" customHeight="1" x14ac:dyDescent="0.25">
      <c r="H2253" s="39"/>
    </row>
    <row r="2254" spans="8:8" ht="65.099999999999994" customHeight="1" x14ac:dyDescent="0.25">
      <c r="H2254" s="39"/>
    </row>
    <row r="2255" spans="8:8" ht="65.099999999999994" customHeight="1" x14ac:dyDescent="0.25">
      <c r="H2255" s="39"/>
    </row>
    <row r="2256" spans="8:8" ht="65.099999999999994" customHeight="1" x14ac:dyDescent="0.25">
      <c r="H2256" s="39"/>
    </row>
    <row r="2257" spans="8:8" ht="65.099999999999994" customHeight="1" x14ac:dyDescent="0.25">
      <c r="H2257" s="39"/>
    </row>
    <row r="2258" spans="8:8" ht="65.099999999999994" customHeight="1" x14ac:dyDescent="0.25">
      <c r="H2258" s="39"/>
    </row>
    <row r="2259" spans="8:8" ht="65.099999999999994" customHeight="1" x14ac:dyDescent="0.25">
      <c r="H2259" s="39"/>
    </row>
    <row r="2260" spans="8:8" ht="65.099999999999994" customHeight="1" x14ac:dyDescent="0.25">
      <c r="H2260" s="39"/>
    </row>
    <row r="2261" spans="8:8" ht="65.099999999999994" customHeight="1" x14ac:dyDescent="0.25">
      <c r="H2261" s="39"/>
    </row>
    <row r="2262" spans="8:8" ht="65.099999999999994" customHeight="1" x14ac:dyDescent="0.25">
      <c r="H2262" s="39"/>
    </row>
    <row r="2263" spans="8:8" ht="65.099999999999994" customHeight="1" x14ac:dyDescent="0.25">
      <c r="H2263" s="39"/>
    </row>
    <row r="2264" spans="8:8" ht="65.099999999999994" customHeight="1" x14ac:dyDescent="0.25">
      <c r="H2264" s="39"/>
    </row>
    <row r="2265" spans="8:8" ht="65.099999999999994" customHeight="1" x14ac:dyDescent="0.25">
      <c r="H2265" s="39"/>
    </row>
    <row r="2266" spans="8:8" ht="65.099999999999994" customHeight="1" x14ac:dyDescent="0.25">
      <c r="H2266" s="39"/>
    </row>
    <row r="2267" spans="8:8" ht="65.099999999999994" customHeight="1" x14ac:dyDescent="0.25">
      <c r="H2267" s="39"/>
    </row>
    <row r="2268" spans="8:8" ht="65.099999999999994" customHeight="1" x14ac:dyDescent="0.25">
      <c r="H2268" s="39"/>
    </row>
    <row r="2269" spans="8:8" ht="65.099999999999994" customHeight="1" x14ac:dyDescent="0.25">
      <c r="H2269" s="39"/>
    </row>
    <row r="2270" spans="8:8" ht="65.099999999999994" customHeight="1" x14ac:dyDescent="0.25">
      <c r="H2270" s="39"/>
    </row>
    <row r="2271" spans="8:8" ht="65.099999999999994" customHeight="1" x14ac:dyDescent="0.25">
      <c r="H2271" s="39"/>
    </row>
    <row r="2272" spans="8:8" ht="65.099999999999994" customHeight="1" x14ac:dyDescent="0.25">
      <c r="H2272" s="39"/>
    </row>
    <row r="2273" spans="8:8" ht="65.099999999999994" customHeight="1" x14ac:dyDescent="0.25">
      <c r="H2273" s="39"/>
    </row>
    <row r="2274" spans="8:8" ht="65.099999999999994" customHeight="1" x14ac:dyDescent="0.25">
      <c r="H2274" s="39"/>
    </row>
    <row r="2275" spans="8:8" ht="65.099999999999994" customHeight="1" x14ac:dyDescent="0.25">
      <c r="H2275" s="39"/>
    </row>
    <row r="2276" spans="8:8" ht="65.099999999999994" customHeight="1" x14ac:dyDescent="0.25">
      <c r="H2276" s="39"/>
    </row>
    <row r="2277" spans="8:8" ht="65.099999999999994" customHeight="1" x14ac:dyDescent="0.25">
      <c r="H2277" s="39"/>
    </row>
    <row r="2278" spans="8:8" ht="65.099999999999994" customHeight="1" x14ac:dyDescent="0.25">
      <c r="H2278" s="39"/>
    </row>
    <row r="2279" spans="8:8" ht="65.099999999999994" customHeight="1" x14ac:dyDescent="0.25">
      <c r="H2279" s="39"/>
    </row>
    <row r="2280" spans="8:8" ht="65.099999999999994" customHeight="1" x14ac:dyDescent="0.25">
      <c r="H2280" s="39"/>
    </row>
    <row r="2281" spans="8:8" ht="65.099999999999994" customHeight="1" x14ac:dyDescent="0.25">
      <c r="H2281" s="39"/>
    </row>
    <row r="2282" spans="8:8" ht="65.099999999999994" customHeight="1" x14ac:dyDescent="0.25">
      <c r="H2282" s="39"/>
    </row>
    <row r="2283" spans="8:8" ht="65.099999999999994" customHeight="1" x14ac:dyDescent="0.25">
      <c r="H2283" s="39"/>
    </row>
    <row r="2284" spans="8:8" ht="65.099999999999994" customHeight="1" x14ac:dyDescent="0.25">
      <c r="H2284" s="39"/>
    </row>
    <row r="2285" spans="8:8" ht="65.099999999999994" customHeight="1" x14ac:dyDescent="0.25">
      <c r="H2285" s="39"/>
    </row>
    <row r="2286" spans="8:8" ht="65.099999999999994" customHeight="1" x14ac:dyDescent="0.25">
      <c r="H2286" s="39"/>
    </row>
    <row r="2287" spans="8:8" ht="65.099999999999994" customHeight="1" x14ac:dyDescent="0.25">
      <c r="H2287" s="39"/>
    </row>
    <row r="2288" spans="8:8" ht="65.099999999999994" customHeight="1" x14ac:dyDescent="0.25">
      <c r="H2288" s="39"/>
    </row>
    <row r="2289" spans="8:8" ht="65.099999999999994" customHeight="1" x14ac:dyDescent="0.25">
      <c r="H2289" s="39"/>
    </row>
    <row r="2290" spans="8:8" ht="65.099999999999994" customHeight="1" x14ac:dyDescent="0.25">
      <c r="H2290" s="39"/>
    </row>
    <row r="2291" spans="8:8" ht="65.099999999999994" customHeight="1" x14ac:dyDescent="0.25">
      <c r="H2291" s="39"/>
    </row>
    <row r="2292" spans="8:8" ht="65.099999999999994" customHeight="1" x14ac:dyDescent="0.25">
      <c r="H2292" s="39"/>
    </row>
    <row r="2293" spans="8:8" ht="65.099999999999994" customHeight="1" x14ac:dyDescent="0.25">
      <c r="H2293" s="39"/>
    </row>
    <row r="2294" spans="8:8" ht="65.099999999999994" customHeight="1" x14ac:dyDescent="0.25">
      <c r="H2294" s="39"/>
    </row>
    <row r="2295" spans="8:8" ht="65.099999999999994" customHeight="1" x14ac:dyDescent="0.25">
      <c r="H2295" s="39"/>
    </row>
    <row r="2296" spans="8:8" ht="65.099999999999994" customHeight="1" x14ac:dyDescent="0.25">
      <c r="H2296" s="39"/>
    </row>
    <row r="2297" spans="8:8" ht="65.099999999999994" customHeight="1" x14ac:dyDescent="0.25">
      <c r="H2297" s="39"/>
    </row>
    <row r="2298" spans="8:8" ht="65.099999999999994" customHeight="1" x14ac:dyDescent="0.25">
      <c r="H2298" s="39"/>
    </row>
    <row r="2299" spans="8:8" ht="65.099999999999994" customHeight="1" x14ac:dyDescent="0.25">
      <c r="H2299" s="39"/>
    </row>
    <row r="2300" spans="8:8" ht="65.099999999999994" customHeight="1" x14ac:dyDescent="0.25">
      <c r="H2300" s="39"/>
    </row>
    <row r="2301" spans="8:8" ht="65.099999999999994" customHeight="1" x14ac:dyDescent="0.25">
      <c r="H2301" s="39"/>
    </row>
    <row r="2302" spans="8:8" ht="65.099999999999994" customHeight="1" x14ac:dyDescent="0.25">
      <c r="H2302" s="39"/>
    </row>
    <row r="2303" spans="8:8" ht="65.099999999999994" customHeight="1" x14ac:dyDescent="0.25">
      <c r="H2303" s="39"/>
    </row>
    <row r="2304" spans="8:8" ht="65.099999999999994" customHeight="1" x14ac:dyDescent="0.25">
      <c r="H2304" s="39"/>
    </row>
    <row r="2305" spans="8:8" ht="65.099999999999994" customHeight="1" x14ac:dyDescent="0.25">
      <c r="H2305" s="39"/>
    </row>
    <row r="2306" spans="8:8" ht="65.099999999999994" customHeight="1" x14ac:dyDescent="0.25">
      <c r="H2306" s="39"/>
    </row>
    <row r="2307" spans="8:8" ht="65.099999999999994" customHeight="1" x14ac:dyDescent="0.25">
      <c r="H2307" s="39"/>
    </row>
    <row r="2308" spans="8:8" ht="65.099999999999994" customHeight="1" x14ac:dyDescent="0.25">
      <c r="H2308" s="39"/>
    </row>
    <row r="2309" spans="8:8" ht="65.099999999999994" customHeight="1" x14ac:dyDescent="0.25">
      <c r="H2309" s="39"/>
    </row>
    <row r="2310" spans="8:8" ht="65.099999999999994" customHeight="1" x14ac:dyDescent="0.25">
      <c r="H2310" s="39"/>
    </row>
    <row r="2311" spans="8:8" ht="65.099999999999994" customHeight="1" x14ac:dyDescent="0.25">
      <c r="H2311" s="39"/>
    </row>
    <row r="2312" spans="8:8" ht="65.099999999999994" customHeight="1" x14ac:dyDescent="0.25">
      <c r="H2312" s="39"/>
    </row>
    <row r="2313" spans="8:8" ht="65.099999999999994" customHeight="1" x14ac:dyDescent="0.25">
      <c r="H2313" s="39"/>
    </row>
    <row r="2314" spans="8:8" ht="65.099999999999994" customHeight="1" x14ac:dyDescent="0.25">
      <c r="H2314" s="39"/>
    </row>
    <row r="2315" spans="8:8" ht="65.099999999999994" customHeight="1" x14ac:dyDescent="0.25">
      <c r="H2315" s="39"/>
    </row>
    <row r="2316" spans="8:8" ht="65.099999999999994" customHeight="1" x14ac:dyDescent="0.25">
      <c r="H2316" s="39"/>
    </row>
    <row r="2317" spans="8:8" ht="65.099999999999994" customHeight="1" x14ac:dyDescent="0.25">
      <c r="H2317" s="39"/>
    </row>
    <row r="2318" spans="8:8" ht="65.099999999999994" customHeight="1" x14ac:dyDescent="0.25">
      <c r="H2318" s="39"/>
    </row>
    <row r="2319" spans="8:8" ht="65.099999999999994" customHeight="1" x14ac:dyDescent="0.25">
      <c r="H2319" s="39"/>
    </row>
    <row r="2320" spans="8:8" ht="65.099999999999994" customHeight="1" x14ac:dyDescent="0.25">
      <c r="H2320" s="39"/>
    </row>
    <row r="2321" spans="8:8" ht="65.099999999999994" customHeight="1" x14ac:dyDescent="0.25">
      <c r="H2321" s="39"/>
    </row>
    <row r="2322" spans="8:8" ht="65.099999999999994" customHeight="1" x14ac:dyDescent="0.25">
      <c r="H2322" s="39"/>
    </row>
    <row r="2323" spans="8:8" ht="65.099999999999994" customHeight="1" x14ac:dyDescent="0.25">
      <c r="H2323" s="39"/>
    </row>
    <row r="2324" spans="8:8" ht="65.099999999999994" customHeight="1" x14ac:dyDescent="0.25">
      <c r="H2324" s="39"/>
    </row>
    <row r="2325" spans="8:8" ht="65.099999999999994" customHeight="1" x14ac:dyDescent="0.25">
      <c r="H2325" s="39"/>
    </row>
    <row r="2326" spans="8:8" ht="65.099999999999994" customHeight="1" x14ac:dyDescent="0.25">
      <c r="H2326" s="39"/>
    </row>
    <row r="2327" spans="8:8" ht="65.099999999999994" customHeight="1" x14ac:dyDescent="0.25">
      <c r="H2327" s="39"/>
    </row>
    <row r="2328" spans="8:8" ht="65.099999999999994" customHeight="1" x14ac:dyDescent="0.25">
      <c r="H2328" s="39"/>
    </row>
    <row r="2329" spans="8:8" ht="65.099999999999994" customHeight="1" x14ac:dyDescent="0.25">
      <c r="H2329" s="39"/>
    </row>
    <row r="2330" spans="8:8" ht="65.099999999999994" customHeight="1" x14ac:dyDescent="0.25">
      <c r="H2330" s="39"/>
    </row>
    <row r="2331" spans="8:8" ht="65.099999999999994" customHeight="1" x14ac:dyDescent="0.25">
      <c r="H2331" s="39"/>
    </row>
    <row r="2332" spans="8:8" ht="65.099999999999994" customHeight="1" x14ac:dyDescent="0.25">
      <c r="H2332" s="39"/>
    </row>
    <row r="2333" spans="8:8" ht="65.099999999999994" customHeight="1" x14ac:dyDescent="0.25">
      <c r="H2333" s="39"/>
    </row>
    <row r="2334" spans="8:8" ht="65.099999999999994" customHeight="1" x14ac:dyDescent="0.25">
      <c r="H2334" s="39"/>
    </row>
    <row r="2335" spans="8:8" ht="65.099999999999994" customHeight="1" x14ac:dyDescent="0.25">
      <c r="H2335" s="39"/>
    </row>
    <row r="2336" spans="8:8" ht="65.099999999999994" customHeight="1" x14ac:dyDescent="0.25">
      <c r="H2336" s="39"/>
    </row>
    <row r="2337" spans="8:8" ht="65.099999999999994" customHeight="1" x14ac:dyDescent="0.25">
      <c r="H2337" s="39"/>
    </row>
    <row r="2338" spans="8:8" ht="65.099999999999994" customHeight="1" x14ac:dyDescent="0.25">
      <c r="H2338" s="39"/>
    </row>
    <row r="2339" spans="8:8" ht="65.099999999999994" customHeight="1" x14ac:dyDescent="0.25">
      <c r="H2339" s="39"/>
    </row>
    <row r="2340" spans="8:8" ht="65.099999999999994" customHeight="1" x14ac:dyDescent="0.25">
      <c r="H2340" s="39"/>
    </row>
    <row r="2341" spans="8:8" ht="65.099999999999994" customHeight="1" x14ac:dyDescent="0.25">
      <c r="H2341" s="39"/>
    </row>
    <row r="2342" spans="8:8" ht="65.099999999999994" customHeight="1" x14ac:dyDescent="0.25">
      <c r="H2342" s="39"/>
    </row>
    <row r="2343" spans="8:8" ht="65.099999999999994" customHeight="1" x14ac:dyDescent="0.25">
      <c r="H2343" s="39"/>
    </row>
    <row r="2344" spans="8:8" ht="65.099999999999994" customHeight="1" x14ac:dyDescent="0.25">
      <c r="H2344" s="39"/>
    </row>
    <row r="2345" spans="8:8" ht="65.099999999999994" customHeight="1" x14ac:dyDescent="0.25">
      <c r="H2345" s="39"/>
    </row>
    <row r="2346" spans="8:8" ht="65.099999999999994" customHeight="1" x14ac:dyDescent="0.25">
      <c r="H2346" s="39"/>
    </row>
    <row r="2347" spans="8:8" ht="65.099999999999994" customHeight="1" x14ac:dyDescent="0.25">
      <c r="H2347" s="39"/>
    </row>
    <row r="2348" spans="8:8" ht="65.099999999999994" customHeight="1" x14ac:dyDescent="0.25">
      <c r="H2348" s="39"/>
    </row>
    <row r="2349" spans="8:8" ht="65.099999999999994" customHeight="1" x14ac:dyDescent="0.25">
      <c r="H2349" s="39"/>
    </row>
    <row r="2350" spans="8:8" ht="65.099999999999994" customHeight="1" x14ac:dyDescent="0.25">
      <c r="H2350" s="39"/>
    </row>
    <row r="2351" spans="8:8" ht="65.099999999999994" customHeight="1" x14ac:dyDescent="0.25">
      <c r="H2351" s="39"/>
    </row>
    <row r="2352" spans="8:8" ht="65.099999999999994" customHeight="1" x14ac:dyDescent="0.25">
      <c r="H2352" s="39"/>
    </row>
    <row r="2353" spans="8:8" ht="65.099999999999994" customHeight="1" x14ac:dyDescent="0.25">
      <c r="H2353" s="39"/>
    </row>
    <row r="2354" spans="8:8" ht="65.099999999999994" customHeight="1" x14ac:dyDescent="0.25">
      <c r="H2354" s="39"/>
    </row>
    <row r="2355" spans="8:8" ht="65.099999999999994" customHeight="1" x14ac:dyDescent="0.25">
      <c r="H2355" s="39"/>
    </row>
    <row r="2356" spans="8:8" ht="65.099999999999994" customHeight="1" x14ac:dyDescent="0.25">
      <c r="H2356" s="39"/>
    </row>
    <row r="2357" spans="8:8" ht="65.099999999999994" customHeight="1" x14ac:dyDescent="0.25">
      <c r="H2357" s="39"/>
    </row>
    <row r="2358" spans="8:8" ht="65.099999999999994" customHeight="1" x14ac:dyDescent="0.25">
      <c r="H2358" s="39"/>
    </row>
    <row r="2359" spans="8:8" ht="65.099999999999994" customHeight="1" x14ac:dyDescent="0.25">
      <c r="H2359" s="39"/>
    </row>
    <row r="2360" spans="8:8" ht="65.099999999999994" customHeight="1" x14ac:dyDescent="0.25">
      <c r="H2360" s="39"/>
    </row>
    <row r="2361" spans="8:8" ht="65.099999999999994" customHeight="1" x14ac:dyDescent="0.25">
      <c r="H2361" s="39"/>
    </row>
    <row r="2362" spans="8:8" ht="65.099999999999994" customHeight="1" x14ac:dyDescent="0.25">
      <c r="H2362" s="39"/>
    </row>
    <row r="2363" spans="8:8" ht="65.099999999999994" customHeight="1" x14ac:dyDescent="0.25">
      <c r="H2363" s="39"/>
    </row>
    <row r="2364" spans="8:8" ht="65.099999999999994" customHeight="1" x14ac:dyDescent="0.25">
      <c r="H2364" s="39"/>
    </row>
    <row r="2365" spans="8:8" ht="65.099999999999994" customHeight="1" x14ac:dyDescent="0.25">
      <c r="H2365" s="39"/>
    </row>
    <row r="2366" spans="8:8" ht="65.099999999999994" customHeight="1" x14ac:dyDescent="0.25">
      <c r="H2366" s="39"/>
    </row>
    <row r="2367" spans="8:8" ht="65.099999999999994" customHeight="1" x14ac:dyDescent="0.25">
      <c r="H2367" s="39"/>
    </row>
    <row r="2368" spans="8:8" ht="65.099999999999994" customHeight="1" x14ac:dyDescent="0.25">
      <c r="H2368" s="39"/>
    </row>
    <row r="2369" spans="8:8" ht="65.099999999999994" customHeight="1" x14ac:dyDescent="0.25">
      <c r="H2369" s="39"/>
    </row>
    <row r="2370" spans="8:8" ht="65.099999999999994" customHeight="1" x14ac:dyDescent="0.25">
      <c r="H2370" s="39"/>
    </row>
    <row r="2371" spans="8:8" ht="65.099999999999994" customHeight="1" x14ac:dyDescent="0.25">
      <c r="H2371" s="39"/>
    </row>
    <row r="2372" spans="8:8" ht="65.099999999999994" customHeight="1" x14ac:dyDescent="0.25">
      <c r="H2372" s="39"/>
    </row>
    <row r="2373" spans="8:8" ht="65.099999999999994" customHeight="1" x14ac:dyDescent="0.25">
      <c r="H2373" s="39"/>
    </row>
    <row r="2374" spans="8:8" ht="65.099999999999994" customHeight="1" x14ac:dyDescent="0.25">
      <c r="H2374" s="39"/>
    </row>
    <row r="2375" spans="8:8" ht="65.099999999999994" customHeight="1" x14ac:dyDescent="0.25">
      <c r="H2375" s="39"/>
    </row>
    <row r="2376" spans="8:8" ht="65.099999999999994" customHeight="1" x14ac:dyDescent="0.25">
      <c r="H2376" s="39"/>
    </row>
    <row r="2377" spans="8:8" ht="65.099999999999994" customHeight="1" x14ac:dyDescent="0.25">
      <c r="H2377" s="39"/>
    </row>
    <row r="2378" spans="8:8" ht="65.099999999999994" customHeight="1" x14ac:dyDescent="0.25">
      <c r="H2378" s="39"/>
    </row>
    <row r="2379" spans="8:8" ht="65.099999999999994" customHeight="1" x14ac:dyDescent="0.25">
      <c r="H2379" s="39"/>
    </row>
    <row r="2380" spans="8:8" ht="65.099999999999994" customHeight="1" x14ac:dyDescent="0.25">
      <c r="H2380" s="39"/>
    </row>
    <row r="2381" spans="8:8" ht="65.099999999999994" customHeight="1" x14ac:dyDescent="0.25">
      <c r="H2381" s="39"/>
    </row>
    <row r="2382" spans="8:8" ht="65.099999999999994" customHeight="1" x14ac:dyDescent="0.25">
      <c r="H2382" s="39"/>
    </row>
    <row r="2383" spans="8:8" ht="65.099999999999994" customHeight="1" x14ac:dyDescent="0.25">
      <c r="H2383" s="39"/>
    </row>
    <row r="2384" spans="8:8" ht="65.099999999999994" customHeight="1" x14ac:dyDescent="0.25">
      <c r="H2384" s="39"/>
    </row>
    <row r="2385" spans="8:8" ht="65.099999999999994" customHeight="1" x14ac:dyDescent="0.25">
      <c r="H2385" s="39"/>
    </row>
    <row r="2386" spans="8:8" ht="65.099999999999994" customHeight="1" x14ac:dyDescent="0.25">
      <c r="H2386" s="39"/>
    </row>
    <row r="2387" spans="8:8" ht="65.099999999999994" customHeight="1" x14ac:dyDescent="0.25">
      <c r="H2387" s="39"/>
    </row>
    <row r="2388" spans="8:8" ht="65.099999999999994" customHeight="1" x14ac:dyDescent="0.25">
      <c r="H2388" s="39"/>
    </row>
    <row r="2389" spans="8:8" ht="65.099999999999994" customHeight="1" x14ac:dyDescent="0.25">
      <c r="H2389" s="39"/>
    </row>
    <row r="2390" spans="8:8" ht="65.099999999999994" customHeight="1" x14ac:dyDescent="0.25">
      <c r="H2390" s="39"/>
    </row>
    <row r="2391" spans="8:8" ht="65.099999999999994" customHeight="1" x14ac:dyDescent="0.25">
      <c r="H2391" s="39"/>
    </row>
    <row r="2392" spans="8:8" ht="65.099999999999994" customHeight="1" x14ac:dyDescent="0.25">
      <c r="H2392" s="39"/>
    </row>
    <row r="2393" spans="8:8" ht="65.099999999999994" customHeight="1" x14ac:dyDescent="0.25">
      <c r="H2393" s="39"/>
    </row>
    <row r="2394" spans="8:8" ht="65.099999999999994" customHeight="1" x14ac:dyDescent="0.25">
      <c r="H2394" s="39"/>
    </row>
    <row r="2395" spans="8:8" ht="65.099999999999994" customHeight="1" x14ac:dyDescent="0.25">
      <c r="H2395" s="39"/>
    </row>
    <row r="2396" spans="8:8" ht="65.099999999999994" customHeight="1" x14ac:dyDescent="0.25">
      <c r="H2396" s="39"/>
    </row>
    <row r="2397" spans="8:8" ht="65.099999999999994" customHeight="1" x14ac:dyDescent="0.25">
      <c r="H2397" s="39"/>
    </row>
    <row r="2398" spans="8:8" ht="65.099999999999994" customHeight="1" x14ac:dyDescent="0.25">
      <c r="H2398" s="39"/>
    </row>
    <row r="2399" spans="8:8" ht="65.099999999999994" customHeight="1" x14ac:dyDescent="0.25">
      <c r="H2399" s="39"/>
    </row>
    <row r="2400" spans="8:8" ht="65.099999999999994" customHeight="1" x14ac:dyDescent="0.25">
      <c r="H2400" s="39"/>
    </row>
    <row r="2401" spans="8:8" ht="65.099999999999994" customHeight="1" x14ac:dyDescent="0.25">
      <c r="H2401" s="39"/>
    </row>
    <row r="2402" spans="8:8" ht="65.099999999999994" customHeight="1" x14ac:dyDescent="0.25">
      <c r="H2402" s="39"/>
    </row>
    <row r="2403" spans="8:8" ht="65.099999999999994" customHeight="1" x14ac:dyDescent="0.25">
      <c r="H2403" s="39"/>
    </row>
    <row r="2404" spans="8:8" ht="65.099999999999994" customHeight="1" x14ac:dyDescent="0.25">
      <c r="H2404" s="39"/>
    </row>
    <row r="2405" spans="8:8" ht="65.099999999999994" customHeight="1" x14ac:dyDescent="0.25">
      <c r="H2405" s="39"/>
    </row>
    <row r="2406" spans="8:8" ht="65.099999999999994" customHeight="1" x14ac:dyDescent="0.25">
      <c r="H2406" s="39"/>
    </row>
    <row r="2407" spans="8:8" ht="65.099999999999994" customHeight="1" x14ac:dyDescent="0.25">
      <c r="H2407" s="39"/>
    </row>
    <row r="2408" spans="8:8" ht="65.099999999999994" customHeight="1" x14ac:dyDescent="0.25">
      <c r="H2408" s="39"/>
    </row>
    <row r="2409" spans="8:8" ht="65.099999999999994" customHeight="1" x14ac:dyDescent="0.25">
      <c r="H2409" s="39"/>
    </row>
    <row r="2410" spans="8:8" ht="65.099999999999994" customHeight="1" x14ac:dyDescent="0.25">
      <c r="H2410" s="39"/>
    </row>
    <row r="2411" spans="8:8" ht="65.099999999999994" customHeight="1" x14ac:dyDescent="0.25">
      <c r="H2411" s="39"/>
    </row>
    <row r="2412" spans="8:8" ht="65.099999999999994" customHeight="1" x14ac:dyDescent="0.25">
      <c r="H2412" s="39"/>
    </row>
    <row r="2413" spans="8:8" ht="65.099999999999994" customHeight="1" x14ac:dyDescent="0.25">
      <c r="H2413" s="39"/>
    </row>
    <row r="2414" spans="8:8" ht="65.099999999999994" customHeight="1" x14ac:dyDescent="0.25">
      <c r="H2414" s="39"/>
    </row>
    <row r="2415" spans="8:8" ht="65.099999999999994" customHeight="1" x14ac:dyDescent="0.25">
      <c r="H2415" s="39"/>
    </row>
    <row r="2416" spans="8:8" ht="65.099999999999994" customHeight="1" x14ac:dyDescent="0.25">
      <c r="H2416" s="39"/>
    </row>
    <row r="2417" spans="8:8" ht="65.099999999999994" customHeight="1" x14ac:dyDescent="0.25">
      <c r="H2417" s="39"/>
    </row>
    <row r="2418" spans="8:8" ht="65.099999999999994" customHeight="1" x14ac:dyDescent="0.25">
      <c r="H2418" s="39"/>
    </row>
    <row r="2419" spans="8:8" ht="65.099999999999994" customHeight="1" x14ac:dyDescent="0.25">
      <c r="H2419" s="39"/>
    </row>
    <row r="2420" spans="8:8" ht="65.099999999999994" customHeight="1" x14ac:dyDescent="0.25">
      <c r="H2420" s="39"/>
    </row>
    <row r="2421" spans="8:8" ht="65.099999999999994" customHeight="1" x14ac:dyDescent="0.25">
      <c r="H2421" s="39"/>
    </row>
    <row r="2422" spans="8:8" ht="65.099999999999994" customHeight="1" x14ac:dyDescent="0.25">
      <c r="H2422" s="39"/>
    </row>
    <row r="2423" spans="8:8" ht="65.099999999999994" customHeight="1" x14ac:dyDescent="0.25">
      <c r="H2423" s="39"/>
    </row>
    <row r="2424" spans="8:8" ht="65.099999999999994" customHeight="1" x14ac:dyDescent="0.25">
      <c r="H2424" s="39"/>
    </row>
    <row r="2425" spans="8:8" ht="65.099999999999994" customHeight="1" x14ac:dyDescent="0.25">
      <c r="H2425" s="39"/>
    </row>
    <row r="2426" spans="8:8" ht="65.099999999999994" customHeight="1" x14ac:dyDescent="0.25">
      <c r="H2426" s="39"/>
    </row>
    <row r="2427" spans="8:8" ht="65.099999999999994" customHeight="1" x14ac:dyDescent="0.25">
      <c r="H2427" s="39"/>
    </row>
    <row r="2428" spans="8:8" ht="65.099999999999994" customHeight="1" x14ac:dyDescent="0.25">
      <c r="H2428" s="39"/>
    </row>
    <row r="2429" spans="8:8" ht="65.099999999999994" customHeight="1" x14ac:dyDescent="0.25">
      <c r="H2429" s="39"/>
    </row>
    <row r="2430" spans="8:8" ht="65.099999999999994" customHeight="1" x14ac:dyDescent="0.25">
      <c r="H2430" s="39"/>
    </row>
    <row r="2431" spans="8:8" ht="65.099999999999994" customHeight="1" x14ac:dyDescent="0.25">
      <c r="H2431" s="39"/>
    </row>
    <row r="2432" spans="8:8" ht="65.099999999999994" customHeight="1" x14ac:dyDescent="0.25">
      <c r="H2432" s="39"/>
    </row>
    <row r="2433" spans="8:8" ht="65.099999999999994" customHeight="1" x14ac:dyDescent="0.25">
      <c r="H2433" s="39"/>
    </row>
    <row r="2434" spans="8:8" ht="65.099999999999994" customHeight="1" x14ac:dyDescent="0.25">
      <c r="H2434" s="39"/>
    </row>
    <row r="2435" spans="8:8" ht="65.099999999999994" customHeight="1" x14ac:dyDescent="0.25">
      <c r="H2435" s="39"/>
    </row>
    <row r="2436" spans="8:8" ht="65.099999999999994" customHeight="1" x14ac:dyDescent="0.25">
      <c r="H2436" s="39"/>
    </row>
    <row r="2437" spans="8:8" ht="65.099999999999994" customHeight="1" x14ac:dyDescent="0.25">
      <c r="H2437" s="39"/>
    </row>
    <row r="2438" spans="8:8" ht="65.099999999999994" customHeight="1" x14ac:dyDescent="0.25">
      <c r="H2438" s="39"/>
    </row>
    <row r="2439" spans="8:8" ht="65.099999999999994" customHeight="1" x14ac:dyDescent="0.25">
      <c r="H2439" s="39"/>
    </row>
    <row r="2440" spans="8:8" ht="65.099999999999994" customHeight="1" x14ac:dyDescent="0.25">
      <c r="H2440" s="39"/>
    </row>
    <row r="2441" spans="8:8" ht="65.099999999999994" customHeight="1" x14ac:dyDescent="0.25">
      <c r="H2441" s="39"/>
    </row>
    <row r="2442" spans="8:8" ht="65.099999999999994" customHeight="1" x14ac:dyDescent="0.25">
      <c r="H2442" s="39"/>
    </row>
    <row r="2443" spans="8:8" ht="65.099999999999994" customHeight="1" x14ac:dyDescent="0.25">
      <c r="H2443" s="39"/>
    </row>
    <row r="2444" spans="8:8" ht="65.099999999999994" customHeight="1" x14ac:dyDescent="0.25">
      <c r="H2444" s="39"/>
    </row>
    <row r="2445" spans="8:8" ht="65.099999999999994" customHeight="1" x14ac:dyDescent="0.25">
      <c r="H2445" s="39"/>
    </row>
    <row r="2446" spans="8:8" ht="65.099999999999994" customHeight="1" x14ac:dyDescent="0.25">
      <c r="H2446" s="39"/>
    </row>
    <row r="2447" spans="8:8" ht="65.099999999999994" customHeight="1" x14ac:dyDescent="0.25">
      <c r="H2447" s="39"/>
    </row>
    <row r="2448" spans="8:8" ht="65.099999999999994" customHeight="1" x14ac:dyDescent="0.25">
      <c r="H2448" s="39"/>
    </row>
    <row r="2449" spans="8:8" ht="65.099999999999994" customHeight="1" x14ac:dyDescent="0.25">
      <c r="H2449" s="39"/>
    </row>
    <row r="2450" spans="8:8" ht="65.099999999999994" customHeight="1" x14ac:dyDescent="0.25">
      <c r="H2450" s="39"/>
    </row>
    <row r="2451" spans="8:8" ht="65.099999999999994" customHeight="1" x14ac:dyDescent="0.25">
      <c r="H2451" s="39"/>
    </row>
    <row r="2452" spans="8:8" ht="65.099999999999994" customHeight="1" x14ac:dyDescent="0.25">
      <c r="H2452" s="39"/>
    </row>
    <row r="2453" spans="8:8" ht="65.099999999999994" customHeight="1" x14ac:dyDescent="0.25">
      <c r="H2453" s="39"/>
    </row>
    <row r="2454" spans="8:8" ht="65.099999999999994" customHeight="1" x14ac:dyDescent="0.25">
      <c r="H2454" s="39"/>
    </row>
    <row r="2455" spans="8:8" ht="65.099999999999994" customHeight="1" x14ac:dyDescent="0.25">
      <c r="H2455" s="39"/>
    </row>
    <row r="2456" spans="8:8" ht="65.099999999999994" customHeight="1" x14ac:dyDescent="0.25">
      <c r="H2456" s="39"/>
    </row>
    <row r="2457" spans="8:8" ht="65.099999999999994" customHeight="1" x14ac:dyDescent="0.25">
      <c r="H2457" s="39"/>
    </row>
    <row r="2458" spans="8:8" ht="65.099999999999994" customHeight="1" x14ac:dyDescent="0.25">
      <c r="H2458" s="39"/>
    </row>
    <row r="2459" spans="8:8" ht="65.099999999999994" customHeight="1" x14ac:dyDescent="0.25">
      <c r="H2459" s="39"/>
    </row>
    <row r="2460" spans="8:8" ht="65.099999999999994" customHeight="1" x14ac:dyDescent="0.25">
      <c r="H2460" s="39"/>
    </row>
    <row r="2461" spans="8:8" ht="65.099999999999994" customHeight="1" x14ac:dyDescent="0.25">
      <c r="H2461" s="39"/>
    </row>
    <row r="2462" spans="8:8" ht="65.099999999999994" customHeight="1" x14ac:dyDescent="0.25">
      <c r="H2462" s="39"/>
    </row>
    <row r="2463" spans="8:8" ht="65.099999999999994" customHeight="1" x14ac:dyDescent="0.25">
      <c r="H2463" s="39"/>
    </row>
    <row r="2464" spans="8:8" ht="65.099999999999994" customHeight="1" x14ac:dyDescent="0.25">
      <c r="H2464" s="39"/>
    </row>
    <row r="2465" spans="8:8" ht="65.099999999999994" customHeight="1" x14ac:dyDescent="0.25">
      <c r="H2465" s="39"/>
    </row>
    <row r="2466" spans="8:8" ht="65.099999999999994" customHeight="1" x14ac:dyDescent="0.25">
      <c r="H2466" s="39"/>
    </row>
    <row r="2467" spans="8:8" ht="65.099999999999994" customHeight="1" x14ac:dyDescent="0.25">
      <c r="H2467" s="39"/>
    </row>
    <row r="2468" spans="8:8" ht="65.099999999999994" customHeight="1" x14ac:dyDescent="0.25">
      <c r="H2468" s="39"/>
    </row>
    <row r="2469" spans="8:8" ht="65.099999999999994" customHeight="1" x14ac:dyDescent="0.25">
      <c r="H2469" s="39"/>
    </row>
    <row r="2470" spans="8:8" ht="65.099999999999994" customHeight="1" x14ac:dyDescent="0.25">
      <c r="H2470" s="39"/>
    </row>
    <row r="2471" spans="8:8" ht="65.099999999999994" customHeight="1" x14ac:dyDescent="0.25">
      <c r="H2471" s="39"/>
    </row>
    <row r="2472" spans="8:8" ht="65.099999999999994" customHeight="1" x14ac:dyDescent="0.25">
      <c r="H2472" s="39"/>
    </row>
    <row r="2473" spans="8:8" ht="65.099999999999994" customHeight="1" x14ac:dyDescent="0.25">
      <c r="H2473" s="39"/>
    </row>
    <row r="2474" spans="8:8" ht="65.099999999999994" customHeight="1" x14ac:dyDescent="0.25">
      <c r="H2474" s="39"/>
    </row>
    <row r="2475" spans="8:8" ht="65.099999999999994" customHeight="1" x14ac:dyDescent="0.25">
      <c r="H2475" s="39"/>
    </row>
    <row r="2476" spans="8:8" ht="65.099999999999994" customHeight="1" x14ac:dyDescent="0.25">
      <c r="H2476" s="39"/>
    </row>
    <row r="2477" spans="8:8" ht="65.099999999999994" customHeight="1" x14ac:dyDescent="0.25">
      <c r="H2477" s="39"/>
    </row>
    <row r="2478" spans="8:8" ht="65.099999999999994" customHeight="1" x14ac:dyDescent="0.25">
      <c r="H2478" s="39"/>
    </row>
    <row r="2479" spans="8:8" ht="65.099999999999994" customHeight="1" x14ac:dyDescent="0.25">
      <c r="H2479" s="39"/>
    </row>
    <row r="2480" spans="8:8" ht="65.099999999999994" customHeight="1" x14ac:dyDescent="0.25">
      <c r="H2480" s="39"/>
    </row>
    <row r="2481" spans="8:8" ht="65.099999999999994" customHeight="1" x14ac:dyDescent="0.25">
      <c r="H2481" s="39"/>
    </row>
    <row r="2482" spans="8:8" ht="65.099999999999994" customHeight="1" x14ac:dyDescent="0.25">
      <c r="H2482" s="39"/>
    </row>
    <row r="2483" spans="8:8" ht="65.099999999999994" customHeight="1" x14ac:dyDescent="0.25">
      <c r="H2483" s="39"/>
    </row>
    <row r="2484" spans="8:8" ht="65.099999999999994" customHeight="1" x14ac:dyDescent="0.25">
      <c r="H2484" s="39"/>
    </row>
    <row r="2485" spans="8:8" ht="65.099999999999994" customHeight="1" x14ac:dyDescent="0.25">
      <c r="H2485" s="39"/>
    </row>
    <row r="2486" spans="8:8" ht="65.099999999999994" customHeight="1" x14ac:dyDescent="0.25">
      <c r="H2486" s="39"/>
    </row>
    <row r="2487" spans="8:8" ht="65.099999999999994" customHeight="1" x14ac:dyDescent="0.25">
      <c r="H2487" s="39"/>
    </row>
    <row r="2488" spans="8:8" ht="65.099999999999994" customHeight="1" x14ac:dyDescent="0.25">
      <c r="H2488" s="39"/>
    </row>
    <row r="2489" spans="8:8" ht="65.099999999999994" customHeight="1" x14ac:dyDescent="0.25">
      <c r="H2489" s="39"/>
    </row>
    <row r="2490" spans="8:8" ht="65.099999999999994" customHeight="1" x14ac:dyDescent="0.25">
      <c r="H2490" s="39"/>
    </row>
    <row r="2491" spans="8:8" ht="65.099999999999994" customHeight="1" x14ac:dyDescent="0.25">
      <c r="H2491" s="39"/>
    </row>
    <row r="2492" spans="8:8" ht="65.099999999999994" customHeight="1" x14ac:dyDescent="0.25">
      <c r="H2492" s="39"/>
    </row>
    <row r="2493" spans="8:8" ht="65.099999999999994" customHeight="1" x14ac:dyDescent="0.25">
      <c r="H2493" s="39"/>
    </row>
    <row r="2494" spans="8:8" ht="65.099999999999994" customHeight="1" x14ac:dyDescent="0.25">
      <c r="H2494" s="39"/>
    </row>
    <row r="2495" spans="8:8" ht="65.099999999999994" customHeight="1" x14ac:dyDescent="0.25">
      <c r="H2495" s="39"/>
    </row>
    <row r="2496" spans="8:8" ht="65.099999999999994" customHeight="1" x14ac:dyDescent="0.25">
      <c r="H2496" s="39"/>
    </row>
    <row r="2497" spans="8:8" ht="65.099999999999994" customHeight="1" x14ac:dyDescent="0.25">
      <c r="H2497" s="39"/>
    </row>
    <row r="2498" spans="8:8" ht="65.099999999999994" customHeight="1" x14ac:dyDescent="0.25">
      <c r="H2498" s="39"/>
    </row>
    <row r="2499" spans="8:8" ht="65.099999999999994" customHeight="1" x14ac:dyDescent="0.25">
      <c r="H2499" s="39"/>
    </row>
    <row r="2500" spans="8:8" ht="65.099999999999994" customHeight="1" x14ac:dyDescent="0.25">
      <c r="H2500" s="39"/>
    </row>
    <row r="2501" spans="8:8" ht="65.099999999999994" customHeight="1" x14ac:dyDescent="0.25">
      <c r="H2501" s="39"/>
    </row>
    <row r="2502" spans="8:8" ht="65.099999999999994" customHeight="1" x14ac:dyDescent="0.25">
      <c r="H2502" s="39"/>
    </row>
    <row r="2503" spans="8:8" ht="65.099999999999994" customHeight="1" x14ac:dyDescent="0.25">
      <c r="H2503" s="39"/>
    </row>
    <row r="2504" spans="8:8" ht="65.099999999999994" customHeight="1" x14ac:dyDescent="0.25">
      <c r="H2504" s="39"/>
    </row>
    <row r="2505" spans="8:8" ht="65.099999999999994" customHeight="1" x14ac:dyDescent="0.25">
      <c r="H2505" s="39"/>
    </row>
    <row r="2506" spans="8:8" ht="65.099999999999994" customHeight="1" x14ac:dyDescent="0.25">
      <c r="H2506" s="39"/>
    </row>
    <row r="2507" spans="8:8" ht="65.099999999999994" customHeight="1" x14ac:dyDescent="0.25">
      <c r="H2507" s="39"/>
    </row>
    <row r="2508" spans="8:8" ht="65.099999999999994" customHeight="1" x14ac:dyDescent="0.25">
      <c r="H2508" s="39"/>
    </row>
    <row r="2509" spans="8:8" ht="65.099999999999994" customHeight="1" x14ac:dyDescent="0.25">
      <c r="H2509" s="39"/>
    </row>
    <row r="2510" spans="8:8" ht="65.099999999999994" customHeight="1" x14ac:dyDescent="0.25">
      <c r="H2510" s="39"/>
    </row>
    <row r="2511" spans="8:8" ht="65.099999999999994" customHeight="1" x14ac:dyDescent="0.25">
      <c r="H2511" s="39"/>
    </row>
    <row r="2512" spans="8:8" ht="65.099999999999994" customHeight="1" x14ac:dyDescent="0.25">
      <c r="H2512" s="39"/>
    </row>
    <row r="2513" spans="8:8" ht="65.099999999999994" customHeight="1" x14ac:dyDescent="0.25">
      <c r="H2513" s="39"/>
    </row>
    <row r="2514" spans="8:8" ht="65.099999999999994" customHeight="1" x14ac:dyDescent="0.25">
      <c r="H2514" s="39"/>
    </row>
    <row r="2515" spans="8:8" ht="65.099999999999994" customHeight="1" x14ac:dyDescent="0.25">
      <c r="H2515" s="39"/>
    </row>
    <row r="2516" spans="8:8" ht="65.099999999999994" customHeight="1" x14ac:dyDescent="0.25">
      <c r="H2516" s="39"/>
    </row>
    <row r="2517" spans="8:8" ht="65.099999999999994" customHeight="1" x14ac:dyDescent="0.25">
      <c r="H2517" s="39"/>
    </row>
    <row r="2518" spans="8:8" ht="65.099999999999994" customHeight="1" x14ac:dyDescent="0.25">
      <c r="H2518" s="39"/>
    </row>
    <row r="2519" spans="8:8" ht="65.099999999999994" customHeight="1" x14ac:dyDescent="0.25">
      <c r="H2519" s="39"/>
    </row>
    <row r="2520" spans="8:8" ht="65.099999999999994" customHeight="1" x14ac:dyDescent="0.25">
      <c r="H2520" s="39"/>
    </row>
    <row r="2521" spans="8:8" ht="65.099999999999994" customHeight="1" x14ac:dyDescent="0.25">
      <c r="H2521" s="39"/>
    </row>
    <row r="2522" spans="8:8" ht="65.099999999999994" customHeight="1" x14ac:dyDescent="0.25">
      <c r="H2522" s="39"/>
    </row>
    <row r="2523" spans="8:8" ht="65.099999999999994" customHeight="1" x14ac:dyDescent="0.25">
      <c r="H2523" s="39"/>
    </row>
    <row r="2524" spans="8:8" ht="65.099999999999994" customHeight="1" x14ac:dyDescent="0.25">
      <c r="H2524" s="39"/>
    </row>
    <row r="2525" spans="8:8" ht="65.099999999999994" customHeight="1" x14ac:dyDescent="0.25">
      <c r="H2525" s="39"/>
    </row>
    <row r="2526" spans="8:8" ht="65.099999999999994" customHeight="1" x14ac:dyDescent="0.25">
      <c r="H2526" s="39"/>
    </row>
    <row r="2527" spans="8:8" ht="65.099999999999994" customHeight="1" x14ac:dyDescent="0.25">
      <c r="H2527" s="39"/>
    </row>
    <row r="2528" spans="8:8" ht="65.099999999999994" customHeight="1" x14ac:dyDescent="0.25">
      <c r="H2528" s="39"/>
    </row>
    <row r="2529" spans="8:8" ht="65.099999999999994" customHeight="1" x14ac:dyDescent="0.25">
      <c r="H2529" s="39"/>
    </row>
    <row r="2530" spans="8:8" ht="65.099999999999994" customHeight="1" x14ac:dyDescent="0.25">
      <c r="H2530" s="39"/>
    </row>
    <row r="2531" spans="8:8" ht="65.099999999999994" customHeight="1" x14ac:dyDescent="0.25">
      <c r="H2531" s="39"/>
    </row>
    <row r="2532" spans="8:8" ht="65.099999999999994" customHeight="1" x14ac:dyDescent="0.25">
      <c r="H2532" s="39"/>
    </row>
    <row r="2533" spans="8:8" ht="65.099999999999994" customHeight="1" x14ac:dyDescent="0.25">
      <c r="H2533" s="39"/>
    </row>
    <row r="2534" spans="8:8" ht="65.099999999999994" customHeight="1" x14ac:dyDescent="0.25">
      <c r="H2534" s="39"/>
    </row>
    <row r="2535" spans="8:8" ht="65.099999999999994" customHeight="1" x14ac:dyDescent="0.25">
      <c r="H2535" s="39"/>
    </row>
    <row r="2536" spans="8:8" ht="65.099999999999994" customHeight="1" x14ac:dyDescent="0.25">
      <c r="H2536" s="39"/>
    </row>
    <row r="2537" spans="8:8" ht="65.099999999999994" customHeight="1" x14ac:dyDescent="0.25">
      <c r="H2537" s="39"/>
    </row>
    <row r="2538" spans="8:8" ht="65.099999999999994" customHeight="1" x14ac:dyDescent="0.25">
      <c r="H2538" s="39"/>
    </row>
    <row r="2539" spans="8:8" ht="65.099999999999994" customHeight="1" x14ac:dyDescent="0.25">
      <c r="H2539" s="39"/>
    </row>
    <row r="2540" spans="8:8" ht="65.099999999999994" customHeight="1" x14ac:dyDescent="0.25">
      <c r="H2540" s="39"/>
    </row>
    <row r="2541" spans="8:8" ht="65.099999999999994" customHeight="1" x14ac:dyDescent="0.25">
      <c r="H2541" s="39"/>
    </row>
    <row r="2542" spans="8:8" ht="65.099999999999994" customHeight="1" x14ac:dyDescent="0.25">
      <c r="H2542" s="39"/>
    </row>
    <row r="2543" spans="8:8" ht="65.099999999999994" customHeight="1" x14ac:dyDescent="0.25">
      <c r="H2543" s="39"/>
    </row>
    <row r="2544" spans="8:8" ht="65.099999999999994" customHeight="1" x14ac:dyDescent="0.25">
      <c r="H2544" s="39"/>
    </row>
    <row r="2545" spans="8:8" ht="65.099999999999994" customHeight="1" x14ac:dyDescent="0.25">
      <c r="H2545" s="39"/>
    </row>
    <row r="2546" spans="8:8" ht="65.099999999999994" customHeight="1" x14ac:dyDescent="0.25">
      <c r="H2546" s="39"/>
    </row>
    <row r="2547" spans="8:8" ht="65.099999999999994" customHeight="1" x14ac:dyDescent="0.25">
      <c r="H2547" s="39"/>
    </row>
    <row r="2548" spans="8:8" ht="65.099999999999994" customHeight="1" x14ac:dyDescent="0.25">
      <c r="H2548" s="39"/>
    </row>
    <row r="2549" spans="8:8" ht="65.099999999999994" customHeight="1" x14ac:dyDescent="0.25">
      <c r="H2549" s="39"/>
    </row>
    <row r="2550" spans="8:8" ht="65.099999999999994" customHeight="1" x14ac:dyDescent="0.25">
      <c r="H2550" s="39"/>
    </row>
    <row r="2551" spans="8:8" ht="65.099999999999994" customHeight="1" x14ac:dyDescent="0.25">
      <c r="H2551" s="39"/>
    </row>
    <row r="2552" spans="8:8" ht="65.099999999999994" customHeight="1" x14ac:dyDescent="0.25">
      <c r="H2552" s="39"/>
    </row>
    <row r="2553" spans="8:8" ht="65.099999999999994" customHeight="1" x14ac:dyDescent="0.25">
      <c r="H2553" s="39"/>
    </row>
    <row r="2554" spans="8:8" ht="65.099999999999994" customHeight="1" x14ac:dyDescent="0.25">
      <c r="H2554" s="39"/>
    </row>
    <row r="2555" spans="8:8" ht="65.099999999999994" customHeight="1" x14ac:dyDescent="0.25">
      <c r="H2555" s="39"/>
    </row>
    <row r="2556" spans="8:8" ht="65.099999999999994" customHeight="1" x14ac:dyDescent="0.25">
      <c r="H2556" s="39"/>
    </row>
    <row r="2557" spans="8:8" ht="65.099999999999994" customHeight="1" x14ac:dyDescent="0.25">
      <c r="H2557" s="39"/>
    </row>
    <row r="2558" spans="8:8" ht="65.099999999999994" customHeight="1" x14ac:dyDescent="0.25">
      <c r="H2558" s="39"/>
    </row>
    <row r="2559" spans="8:8" ht="65.099999999999994" customHeight="1" x14ac:dyDescent="0.25">
      <c r="H2559" s="39"/>
    </row>
    <row r="2560" spans="8:8" ht="65.099999999999994" customHeight="1" x14ac:dyDescent="0.25">
      <c r="H2560" s="39"/>
    </row>
    <row r="2561" spans="8:8" ht="65.099999999999994" customHeight="1" x14ac:dyDescent="0.25">
      <c r="H2561" s="39"/>
    </row>
    <row r="2562" spans="8:8" ht="65.099999999999994" customHeight="1" x14ac:dyDescent="0.25">
      <c r="H2562" s="39"/>
    </row>
    <row r="2563" spans="8:8" ht="65.099999999999994" customHeight="1" x14ac:dyDescent="0.25">
      <c r="H2563" s="39"/>
    </row>
    <row r="2564" spans="8:8" ht="65.099999999999994" customHeight="1" x14ac:dyDescent="0.25">
      <c r="H2564" s="39"/>
    </row>
    <row r="2565" spans="8:8" ht="65.099999999999994" customHeight="1" x14ac:dyDescent="0.25">
      <c r="H2565" s="39"/>
    </row>
    <row r="2566" spans="8:8" ht="65.099999999999994" customHeight="1" x14ac:dyDescent="0.25">
      <c r="H2566" s="39"/>
    </row>
    <row r="2567" spans="8:8" ht="65.099999999999994" customHeight="1" x14ac:dyDescent="0.25">
      <c r="H2567" s="39"/>
    </row>
    <row r="2568" spans="8:8" ht="65.099999999999994" customHeight="1" x14ac:dyDescent="0.25">
      <c r="H2568" s="39"/>
    </row>
    <row r="2569" spans="8:8" ht="65.099999999999994" customHeight="1" x14ac:dyDescent="0.25">
      <c r="H2569" s="39"/>
    </row>
    <row r="2570" spans="8:8" ht="65.099999999999994" customHeight="1" x14ac:dyDescent="0.25">
      <c r="H2570" s="39"/>
    </row>
    <row r="2571" spans="8:8" ht="65.099999999999994" customHeight="1" x14ac:dyDescent="0.25">
      <c r="H2571" s="39"/>
    </row>
    <row r="2572" spans="8:8" ht="65.099999999999994" customHeight="1" x14ac:dyDescent="0.25">
      <c r="H2572" s="39"/>
    </row>
    <row r="2573" spans="8:8" ht="65.099999999999994" customHeight="1" x14ac:dyDescent="0.25">
      <c r="H2573" s="39"/>
    </row>
    <row r="2574" spans="8:8" ht="65.099999999999994" customHeight="1" x14ac:dyDescent="0.25">
      <c r="H2574" s="39"/>
    </row>
    <row r="2575" spans="8:8" ht="65.099999999999994" customHeight="1" x14ac:dyDescent="0.25">
      <c r="H2575" s="39"/>
    </row>
    <row r="2576" spans="8:8" ht="65.099999999999994" customHeight="1" x14ac:dyDescent="0.25">
      <c r="H2576" s="39"/>
    </row>
    <row r="2577" spans="8:8" ht="65.099999999999994" customHeight="1" x14ac:dyDescent="0.25">
      <c r="H2577" s="39"/>
    </row>
    <row r="2578" spans="8:8" ht="65.099999999999994" customHeight="1" x14ac:dyDescent="0.25">
      <c r="H2578" s="39"/>
    </row>
    <row r="2579" spans="8:8" ht="65.099999999999994" customHeight="1" x14ac:dyDescent="0.25">
      <c r="H2579" s="39"/>
    </row>
    <row r="2580" spans="8:8" ht="65.099999999999994" customHeight="1" x14ac:dyDescent="0.25">
      <c r="H2580" s="39"/>
    </row>
    <row r="2581" spans="8:8" ht="65.099999999999994" customHeight="1" x14ac:dyDescent="0.25">
      <c r="H2581" s="39"/>
    </row>
    <row r="2582" spans="8:8" ht="65.099999999999994" customHeight="1" x14ac:dyDescent="0.25">
      <c r="H2582" s="39"/>
    </row>
    <row r="2583" spans="8:8" ht="65.099999999999994" customHeight="1" x14ac:dyDescent="0.25">
      <c r="H2583" s="39"/>
    </row>
    <row r="2584" spans="8:8" ht="65.099999999999994" customHeight="1" x14ac:dyDescent="0.25">
      <c r="H2584" s="39"/>
    </row>
    <row r="2585" spans="8:8" ht="65.099999999999994" customHeight="1" x14ac:dyDescent="0.25">
      <c r="H2585" s="39"/>
    </row>
    <row r="2586" spans="8:8" ht="65.099999999999994" customHeight="1" x14ac:dyDescent="0.25">
      <c r="H2586" s="39"/>
    </row>
    <row r="2587" spans="8:8" ht="65.099999999999994" customHeight="1" x14ac:dyDescent="0.25">
      <c r="H2587" s="39"/>
    </row>
    <row r="2588" spans="8:8" ht="65.099999999999994" customHeight="1" x14ac:dyDescent="0.25">
      <c r="H2588" s="39"/>
    </row>
    <row r="2589" spans="8:8" ht="65.099999999999994" customHeight="1" x14ac:dyDescent="0.25">
      <c r="H2589" s="39"/>
    </row>
    <row r="2590" spans="8:8" ht="65.099999999999994" customHeight="1" x14ac:dyDescent="0.25">
      <c r="H2590" s="39"/>
    </row>
    <row r="2591" spans="8:8" ht="65.099999999999994" customHeight="1" x14ac:dyDescent="0.25">
      <c r="H2591" s="39"/>
    </row>
    <row r="2592" spans="8:8" ht="65.099999999999994" customHeight="1" x14ac:dyDescent="0.25">
      <c r="H2592" s="39"/>
    </row>
    <row r="2593" spans="8:8" ht="65.099999999999994" customHeight="1" x14ac:dyDescent="0.25">
      <c r="H2593" s="39"/>
    </row>
    <row r="2594" spans="8:8" ht="65.099999999999994" customHeight="1" x14ac:dyDescent="0.25">
      <c r="H2594" s="39"/>
    </row>
    <row r="2595" spans="8:8" ht="65.099999999999994" customHeight="1" x14ac:dyDescent="0.25">
      <c r="H2595" s="39"/>
    </row>
    <row r="2596" spans="8:8" ht="65.099999999999994" customHeight="1" x14ac:dyDescent="0.25">
      <c r="H2596" s="39"/>
    </row>
    <row r="2597" spans="8:8" ht="65.099999999999994" customHeight="1" x14ac:dyDescent="0.25">
      <c r="H2597" s="39"/>
    </row>
    <row r="2598" spans="8:8" ht="65.099999999999994" customHeight="1" x14ac:dyDescent="0.25">
      <c r="H2598" s="39"/>
    </row>
    <row r="2599" spans="8:8" ht="65.099999999999994" customHeight="1" x14ac:dyDescent="0.25">
      <c r="H2599" s="39"/>
    </row>
    <row r="2600" spans="8:8" ht="65.099999999999994" customHeight="1" x14ac:dyDescent="0.25">
      <c r="H2600" s="39"/>
    </row>
    <row r="2601" spans="8:8" ht="65.099999999999994" customHeight="1" x14ac:dyDescent="0.25">
      <c r="H2601" s="39"/>
    </row>
    <row r="2602" spans="8:8" ht="65.099999999999994" customHeight="1" x14ac:dyDescent="0.25">
      <c r="H2602" s="39"/>
    </row>
    <row r="2603" spans="8:8" ht="65.099999999999994" customHeight="1" x14ac:dyDescent="0.25">
      <c r="H2603" s="39"/>
    </row>
    <row r="2604" spans="8:8" ht="65.099999999999994" customHeight="1" x14ac:dyDescent="0.25">
      <c r="H2604" s="39"/>
    </row>
    <row r="2605" spans="8:8" ht="65.099999999999994" customHeight="1" x14ac:dyDescent="0.25">
      <c r="H2605" s="39"/>
    </row>
    <row r="2606" spans="8:8" ht="65.099999999999994" customHeight="1" x14ac:dyDescent="0.25">
      <c r="H2606" s="39"/>
    </row>
    <row r="2607" spans="8:8" ht="65.099999999999994" customHeight="1" x14ac:dyDescent="0.25">
      <c r="H2607" s="39"/>
    </row>
    <row r="2608" spans="8:8" ht="65.099999999999994" customHeight="1" x14ac:dyDescent="0.25">
      <c r="H2608" s="39"/>
    </row>
    <row r="2609" spans="8:8" ht="65.099999999999994" customHeight="1" x14ac:dyDescent="0.25">
      <c r="H2609" s="39"/>
    </row>
    <row r="2610" spans="8:8" ht="65.099999999999994" customHeight="1" x14ac:dyDescent="0.25">
      <c r="H2610" s="39"/>
    </row>
    <row r="2611" spans="8:8" ht="65.099999999999994" customHeight="1" x14ac:dyDescent="0.25">
      <c r="H2611" s="39"/>
    </row>
    <row r="2612" spans="8:8" ht="65.099999999999994" customHeight="1" x14ac:dyDescent="0.25">
      <c r="H2612" s="39"/>
    </row>
    <row r="2613" spans="8:8" ht="65.099999999999994" customHeight="1" x14ac:dyDescent="0.25">
      <c r="H2613" s="39"/>
    </row>
    <row r="2614" spans="8:8" ht="65.099999999999994" customHeight="1" x14ac:dyDescent="0.25">
      <c r="H2614" s="39"/>
    </row>
    <row r="2615" spans="8:8" ht="65.099999999999994" customHeight="1" x14ac:dyDescent="0.25">
      <c r="H2615" s="39"/>
    </row>
    <row r="2616" spans="8:8" ht="65.099999999999994" customHeight="1" x14ac:dyDescent="0.25">
      <c r="H2616" s="39"/>
    </row>
    <row r="2617" spans="8:8" ht="65.099999999999994" customHeight="1" x14ac:dyDescent="0.25">
      <c r="H2617" s="39"/>
    </row>
    <row r="2618" spans="8:8" ht="65.099999999999994" customHeight="1" x14ac:dyDescent="0.25">
      <c r="H2618" s="39"/>
    </row>
    <row r="2619" spans="8:8" ht="65.099999999999994" customHeight="1" x14ac:dyDescent="0.25">
      <c r="H2619" s="39"/>
    </row>
    <row r="2620" spans="8:8" ht="65.099999999999994" customHeight="1" x14ac:dyDescent="0.25">
      <c r="H2620" s="39"/>
    </row>
    <row r="2621" spans="8:8" ht="65.099999999999994" customHeight="1" x14ac:dyDescent="0.25">
      <c r="H2621" s="39"/>
    </row>
    <row r="2622" spans="8:8" ht="65.099999999999994" customHeight="1" x14ac:dyDescent="0.25">
      <c r="H2622" s="39"/>
    </row>
    <row r="2623" spans="8:8" ht="65.099999999999994" customHeight="1" x14ac:dyDescent="0.25">
      <c r="H2623" s="39"/>
    </row>
    <row r="2624" spans="8:8" ht="65.099999999999994" customHeight="1" x14ac:dyDescent="0.25">
      <c r="H2624" s="39"/>
    </row>
    <row r="2625" spans="8:8" ht="65.099999999999994" customHeight="1" x14ac:dyDescent="0.25">
      <c r="H2625" s="39"/>
    </row>
    <row r="2626" spans="8:8" ht="65.099999999999994" customHeight="1" x14ac:dyDescent="0.25">
      <c r="H2626" s="39"/>
    </row>
    <row r="2627" spans="8:8" ht="65.099999999999994" customHeight="1" x14ac:dyDescent="0.25">
      <c r="H2627" s="39"/>
    </row>
    <row r="2628" spans="8:8" ht="65.099999999999994" customHeight="1" x14ac:dyDescent="0.25">
      <c r="H2628" s="39"/>
    </row>
    <row r="2629" spans="8:8" ht="65.099999999999994" customHeight="1" x14ac:dyDescent="0.25">
      <c r="H2629" s="39"/>
    </row>
    <row r="2630" spans="8:8" ht="65.099999999999994" customHeight="1" x14ac:dyDescent="0.25">
      <c r="H2630" s="39"/>
    </row>
    <row r="2631" spans="8:8" ht="65.099999999999994" customHeight="1" x14ac:dyDescent="0.25">
      <c r="H2631" s="39"/>
    </row>
    <row r="2632" spans="8:8" ht="65.099999999999994" customHeight="1" x14ac:dyDescent="0.25">
      <c r="H2632" s="39"/>
    </row>
    <row r="2633" spans="8:8" ht="65.099999999999994" customHeight="1" x14ac:dyDescent="0.25">
      <c r="H2633" s="39"/>
    </row>
    <row r="2634" spans="8:8" ht="65.099999999999994" customHeight="1" x14ac:dyDescent="0.25">
      <c r="H2634" s="39"/>
    </row>
    <row r="2635" spans="8:8" ht="65.099999999999994" customHeight="1" x14ac:dyDescent="0.25">
      <c r="H2635" s="39"/>
    </row>
    <row r="2636" spans="8:8" ht="65.099999999999994" customHeight="1" x14ac:dyDescent="0.25">
      <c r="H2636" s="39"/>
    </row>
    <row r="2637" spans="8:8" ht="65.099999999999994" customHeight="1" x14ac:dyDescent="0.25">
      <c r="H2637" s="39"/>
    </row>
    <row r="2638" spans="8:8" ht="65.099999999999994" customHeight="1" x14ac:dyDescent="0.25">
      <c r="H2638" s="39"/>
    </row>
    <row r="2639" spans="8:8" ht="65.099999999999994" customHeight="1" x14ac:dyDescent="0.25">
      <c r="H2639" s="39"/>
    </row>
    <row r="2640" spans="8:8" ht="65.099999999999994" customHeight="1" x14ac:dyDescent="0.25">
      <c r="H2640" s="39"/>
    </row>
    <row r="2641" spans="8:8" ht="65.099999999999994" customHeight="1" x14ac:dyDescent="0.25">
      <c r="H2641" s="39"/>
    </row>
    <row r="2642" spans="8:8" ht="65.099999999999994" customHeight="1" x14ac:dyDescent="0.25">
      <c r="H2642" s="39"/>
    </row>
    <row r="2643" spans="8:8" ht="65.099999999999994" customHeight="1" x14ac:dyDescent="0.25">
      <c r="H2643" s="39"/>
    </row>
    <row r="2644" spans="8:8" ht="65.099999999999994" customHeight="1" x14ac:dyDescent="0.25">
      <c r="H2644" s="39"/>
    </row>
    <row r="2645" spans="8:8" ht="65.099999999999994" customHeight="1" x14ac:dyDescent="0.25">
      <c r="H2645" s="39"/>
    </row>
    <row r="2646" spans="8:8" ht="65.099999999999994" customHeight="1" x14ac:dyDescent="0.25">
      <c r="H2646" s="39"/>
    </row>
    <row r="2647" spans="8:8" ht="65.099999999999994" customHeight="1" x14ac:dyDescent="0.25">
      <c r="H2647" s="39"/>
    </row>
    <row r="2648" spans="8:8" ht="65.099999999999994" customHeight="1" x14ac:dyDescent="0.25">
      <c r="H2648" s="39"/>
    </row>
    <row r="2649" spans="8:8" ht="65.099999999999994" customHeight="1" x14ac:dyDescent="0.25">
      <c r="H2649" s="39"/>
    </row>
    <row r="2650" spans="8:8" ht="65.099999999999994" customHeight="1" x14ac:dyDescent="0.25">
      <c r="H2650" s="39"/>
    </row>
    <row r="2651" spans="8:8" ht="65.099999999999994" customHeight="1" x14ac:dyDescent="0.25">
      <c r="H2651" s="39"/>
    </row>
    <row r="2652" spans="8:8" ht="65.099999999999994" customHeight="1" x14ac:dyDescent="0.25">
      <c r="H2652" s="39"/>
    </row>
    <row r="2653" spans="8:8" ht="65.099999999999994" customHeight="1" x14ac:dyDescent="0.25">
      <c r="H2653" s="39"/>
    </row>
    <row r="2654" spans="8:8" ht="65.099999999999994" customHeight="1" x14ac:dyDescent="0.25">
      <c r="H2654" s="39"/>
    </row>
    <row r="2655" spans="8:8" ht="65.099999999999994" customHeight="1" x14ac:dyDescent="0.25">
      <c r="H2655" s="39"/>
    </row>
    <row r="2656" spans="8:8" ht="65.099999999999994" customHeight="1" x14ac:dyDescent="0.25">
      <c r="H2656" s="39"/>
    </row>
    <row r="2657" spans="8:8" ht="65.099999999999994" customHeight="1" x14ac:dyDescent="0.25">
      <c r="H2657" s="39"/>
    </row>
    <row r="2658" spans="8:8" ht="65.099999999999994" customHeight="1" x14ac:dyDescent="0.25">
      <c r="H2658" s="39"/>
    </row>
    <row r="2659" spans="8:8" ht="65.099999999999994" customHeight="1" x14ac:dyDescent="0.25">
      <c r="H2659" s="39"/>
    </row>
    <row r="2660" spans="8:8" ht="65.099999999999994" customHeight="1" x14ac:dyDescent="0.25">
      <c r="H2660" s="39"/>
    </row>
    <row r="2661" spans="8:8" ht="65.099999999999994" customHeight="1" x14ac:dyDescent="0.25">
      <c r="H2661" s="39"/>
    </row>
    <row r="2662" spans="8:8" ht="65.099999999999994" customHeight="1" x14ac:dyDescent="0.25">
      <c r="H2662" s="39"/>
    </row>
    <row r="2663" spans="8:8" ht="65.099999999999994" customHeight="1" x14ac:dyDescent="0.25">
      <c r="H2663" s="39"/>
    </row>
    <row r="2664" spans="8:8" ht="65.099999999999994" customHeight="1" x14ac:dyDescent="0.25">
      <c r="H2664" s="39"/>
    </row>
    <row r="2665" spans="8:8" ht="65.099999999999994" customHeight="1" x14ac:dyDescent="0.25">
      <c r="H2665" s="39"/>
    </row>
    <row r="2666" spans="8:8" ht="65.099999999999994" customHeight="1" x14ac:dyDescent="0.25">
      <c r="H2666" s="39"/>
    </row>
    <row r="2667" spans="8:8" ht="65.099999999999994" customHeight="1" x14ac:dyDescent="0.25">
      <c r="H2667" s="39"/>
    </row>
    <row r="2668" spans="8:8" ht="65.099999999999994" customHeight="1" x14ac:dyDescent="0.25">
      <c r="H2668" s="39"/>
    </row>
    <row r="2669" spans="8:8" ht="65.099999999999994" customHeight="1" x14ac:dyDescent="0.25">
      <c r="H2669" s="39"/>
    </row>
    <row r="2670" spans="8:8" ht="65.099999999999994" customHeight="1" x14ac:dyDescent="0.25">
      <c r="H2670" s="39"/>
    </row>
    <row r="2671" spans="8:8" ht="65.099999999999994" customHeight="1" x14ac:dyDescent="0.25">
      <c r="H2671" s="39"/>
    </row>
    <row r="2672" spans="8:8" ht="65.099999999999994" customHeight="1" x14ac:dyDescent="0.25">
      <c r="H2672" s="39"/>
    </row>
    <row r="2673" spans="8:8" ht="65.099999999999994" customHeight="1" x14ac:dyDescent="0.25">
      <c r="H2673" s="39"/>
    </row>
    <row r="2674" spans="8:8" ht="65.099999999999994" customHeight="1" x14ac:dyDescent="0.25">
      <c r="H2674" s="39"/>
    </row>
    <row r="2675" spans="8:8" ht="65.099999999999994" customHeight="1" x14ac:dyDescent="0.25">
      <c r="H2675" s="39"/>
    </row>
    <row r="2676" spans="8:8" ht="65.099999999999994" customHeight="1" x14ac:dyDescent="0.25">
      <c r="H2676" s="39"/>
    </row>
    <row r="2677" spans="8:8" ht="65.099999999999994" customHeight="1" x14ac:dyDescent="0.25">
      <c r="H2677" s="39"/>
    </row>
    <row r="2678" spans="8:8" ht="65.099999999999994" customHeight="1" x14ac:dyDescent="0.25">
      <c r="H2678" s="39"/>
    </row>
    <row r="2679" spans="8:8" ht="65.099999999999994" customHeight="1" x14ac:dyDescent="0.25">
      <c r="H2679" s="39"/>
    </row>
    <row r="2680" spans="8:8" ht="65.099999999999994" customHeight="1" x14ac:dyDescent="0.25">
      <c r="H2680" s="39"/>
    </row>
    <row r="2681" spans="8:8" ht="65.099999999999994" customHeight="1" x14ac:dyDescent="0.25">
      <c r="H2681" s="39"/>
    </row>
    <row r="2682" spans="8:8" ht="65.099999999999994" customHeight="1" x14ac:dyDescent="0.25">
      <c r="H2682" s="39"/>
    </row>
    <row r="2683" spans="8:8" ht="65.099999999999994" customHeight="1" x14ac:dyDescent="0.25">
      <c r="H2683" s="39"/>
    </row>
    <row r="2684" spans="8:8" ht="65.099999999999994" customHeight="1" x14ac:dyDescent="0.25">
      <c r="H2684" s="39"/>
    </row>
    <row r="2685" spans="8:8" ht="65.099999999999994" customHeight="1" x14ac:dyDescent="0.25">
      <c r="H2685" s="39"/>
    </row>
    <row r="2686" spans="8:8" ht="65.099999999999994" customHeight="1" x14ac:dyDescent="0.25">
      <c r="H2686" s="39"/>
    </row>
    <row r="2687" spans="8:8" ht="65.099999999999994" customHeight="1" x14ac:dyDescent="0.25">
      <c r="H2687" s="39"/>
    </row>
    <row r="2688" spans="8:8" ht="65.099999999999994" customHeight="1" x14ac:dyDescent="0.25">
      <c r="H2688" s="39"/>
    </row>
    <row r="2689" spans="8:8" ht="65.099999999999994" customHeight="1" x14ac:dyDescent="0.25">
      <c r="H2689" s="39"/>
    </row>
    <row r="2690" spans="8:8" ht="65.099999999999994" customHeight="1" x14ac:dyDescent="0.25">
      <c r="H2690" s="39"/>
    </row>
    <row r="2691" spans="8:8" ht="65.099999999999994" customHeight="1" x14ac:dyDescent="0.25">
      <c r="H2691" s="39"/>
    </row>
    <row r="2692" spans="8:8" ht="65.099999999999994" customHeight="1" x14ac:dyDescent="0.25">
      <c r="H2692" s="39"/>
    </row>
    <row r="2693" spans="8:8" ht="65.099999999999994" customHeight="1" x14ac:dyDescent="0.25">
      <c r="H2693" s="39"/>
    </row>
    <row r="2694" spans="8:8" ht="65.099999999999994" customHeight="1" x14ac:dyDescent="0.25">
      <c r="H2694" s="39"/>
    </row>
    <row r="2695" spans="8:8" ht="65.099999999999994" customHeight="1" x14ac:dyDescent="0.25">
      <c r="H2695" s="39"/>
    </row>
    <row r="2696" spans="8:8" ht="65.099999999999994" customHeight="1" x14ac:dyDescent="0.25">
      <c r="H2696" s="39"/>
    </row>
    <row r="2697" spans="8:8" ht="65.099999999999994" customHeight="1" x14ac:dyDescent="0.25">
      <c r="H2697" s="39"/>
    </row>
    <row r="2698" spans="8:8" ht="65.099999999999994" customHeight="1" x14ac:dyDescent="0.25">
      <c r="H2698" s="39"/>
    </row>
    <row r="2699" spans="8:8" ht="65.099999999999994" customHeight="1" x14ac:dyDescent="0.25">
      <c r="H2699" s="39"/>
    </row>
    <row r="2700" spans="8:8" ht="65.099999999999994" customHeight="1" x14ac:dyDescent="0.25">
      <c r="H2700" s="39"/>
    </row>
    <row r="2701" spans="8:8" ht="65.099999999999994" customHeight="1" x14ac:dyDescent="0.25">
      <c r="H2701" s="39"/>
    </row>
    <row r="2702" spans="8:8" ht="65.099999999999994" customHeight="1" x14ac:dyDescent="0.25">
      <c r="H2702" s="39"/>
    </row>
    <row r="2703" spans="8:8" ht="65.099999999999994" customHeight="1" x14ac:dyDescent="0.25">
      <c r="H2703" s="39"/>
    </row>
    <row r="2704" spans="8:8" ht="65.099999999999994" customHeight="1" x14ac:dyDescent="0.25">
      <c r="H2704" s="39"/>
    </row>
    <row r="2705" spans="8:8" ht="65.099999999999994" customHeight="1" x14ac:dyDescent="0.25">
      <c r="H2705" s="39"/>
    </row>
    <row r="2706" spans="8:8" ht="65.099999999999994" customHeight="1" x14ac:dyDescent="0.25">
      <c r="H2706" s="39"/>
    </row>
    <row r="2707" spans="8:8" ht="65.099999999999994" customHeight="1" x14ac:dyDescent="0.25">
      <c r="H2707" s="39"/>
    </row>
    <row r="2708" spans="8:8" ht="65.099999999999994" customHeight="1" x14ac:dyDescent="0.25">
      <c r="H2708" s="39"/>
    </row>
    <row r="2709" spans="8:8" ht="65.099999999999994" customHeight="1" x14ac:dyDescent="0.25">
      <c r="H2709" s="39"/>
    </row>
    <row r="2710" spans="8:8" ht="65.099999999999994" customHeight="1" x14ac:dyDescent="0.25">
      <c r="H2710" s="39"/>
    </row>
    <row r="2711" spans="8:8" ht="65.099999999999994" customHeight="1" x14ac:dyDescent="0.25">
      <c r="H2711" s="39"/>
    </row>
    <row r="2712" spans="8:8" ht="65.099999999999994" customHeight="1" x14ac:dyDescent="0.25">
      <c r="H2712" s="39"/>
    </row>
    <row r="2713" spans="8:8" ht="65.099999999999994" customHeight="1" x14ac:dyDescent="0.25">
      <c r="H2713" s="39"/>
    </row>
    <row r="2714" spans="8:8" ht="65.099999999999994" customHeight="1" x14ac:dyDescent="0.25">
      <c r="H2714" s="39"/>
    </row>
    <row r="2715" spans="8:8" ht="65.099999999999994" customHeight="1" x14ac:dyDescent="0.25">
      <c r="H2715" s="39"/>
    </row>
    <row r="2716" spans="8:8" ht="65.099999999999994" customHeight="1" x14ac:dyDescent="0.25">
      <c r="H2716" s="39"/>
    </row>
    <row r="2717" spans="8:8" ht="65.099999999999994" customHeight="1" x14ac:dyDescent="0.25">
      <c r="H2717" s="39"/>
    </row>
    <row r="2718" spans="8:8" ht="65.099999999999994" customHeight="1" x14ac:dyDescent="0.25">
      <c r="H2718" s="39"/>
    </row>
    <row r="2719" spans="8:8" ht="65.099999999999994" customHeight="1" x14ac:dyDescent="0.25">
      <c r="H2719" s="39"/>
    </row>
    <row r="2720" spans="8:8" ht="65.099999999999994" customHeight="1" x14ac:dyDescent="0.25">
      <c r="H2720" s="39"/>
    </row>
    <row r="2721" spans="8:8" ht="65.099999999999994" customHeight="1" x14ac:dyDescent="0.25">
      <c r="H2721" s="39"/>
    </row>
    <row r="2722" spans="8:8" ht="65.099999999999994" customHeight="1" x14ac:dyDescent="0.25">
      <c r="H2722" s="39"/>
    </row>
    <row r="2723" spans="8:8" ht="65.099999999999994" customHeight="1" x14ac:dyDescent="0.25">
      <c r="H2723" s="39"/>
    </row>
    <row r="2724" spans="8:8" ht="65.099999999999994" customHeight="1" x14ac:dyDescent="0.25">
      <c r="H2724" s="39"/>
    </row>
    <row r="2725" spans="8:8" ht="65.099999999999994" customHeight="1" x14ac:dyDescent="0.25">
      <c r="H2725" s="39"/>
    </row>
    <row r="2726" spans="8:8" ht="65.099999999999994" customHeight="1" x14ac:dyDescent="0.25">
      <c r="H2726" s="39"/>
    </row>
    <row r="2727" spans="8:8" ht="65.099999999999994" customHeight="1" x14ac:dyDescent="0.25">
      <c r="H2727" s="39"/>
    </row>
    <row r="2728" spans="8:8" ht="65.099999999999994" customHeight="1" x14ac:dyDescent="0.25">
      <c r="H2728" s="39"/>
    </row>
    <row r="2729" spans="8:8" ht="65.099999999999994" customHeight="1" x14ac:dyDescent="0.25">
      <c r="H2729" s="39"/>
    </row>
    <row r="2730" spans="8:8" ht="65.099999999999994" customHeight="1" x14ac:dyDescent="0.25">
      <c r="H2730" s="39"/>
    </row>
    <row r="2731" spans="8:8" ht="65.099999999999994" customHeight="1" x14ac:dyDescent="0.25">
      <c r="H2731" s="39"/>
    </row>
    <row r="2732" spans="8:8" ht="65.099999999999994" customHeight="1" x14ac:dyDescent="0.25">
      <c r="H2732" s="39"/>
    </row>
    <row r="2733" spans="8:8" ht="65.099999999999994" customHeight="1" x14ac:dyDescent="0.25">
      <c r="H2733" s="39"/>
    </row>
    <row r="2734" spans="8:8" ht="65.099999999999994" customHeight="1" x14ac:dyDescent="0.25">
      <c r="H2734" s="39"/>
    </row>
    <row r="2735" spans="8:8" ht="65.099999999999994" customHeight="1" x14ac:dyDescent="0.25">
      <c r="H2735" s="39"/>
    </row>
    <row r="2736" spans="8:8" ht="65.099999999999994" customHeight="1" x14ac:dyDescent="0.25">
      <c r="H2736" s="39"/>
    </row>
    <row r="2737" spans="8:8" ht="65.099999999999994" customHeight="1" x14ac:dyDescent="0.25">
      <c r="H2737" s="39"/>
    </row>
    <row r="2738" spans="8:8" ht="65.099999999999994" customHeight="1" x14ac:dyDescent="0.25">
      <c r="H2738" s="39"/>
    </row>
    <row r="2739" spans="8:8" ht="65.099999999999994" customHeight="1" x14ac:dyDescent="0.25">
      <c r="H2739" s="39"/>
    </row>
    <row r="2740" spans="8:8" ht="65.099999999999994" customHeight="1" x14ac:dyDescent="0.25">
      <c r="H2740" s="39"/>
    </row>
    <row r="2741" spans="8:8" ht="65.099999999999994" customHeight="1" x14ac:dyDescent="0.25">
      <c r="H2741" s="39"/>
    </row>
    <row r="2742" spans="8:8" ht="65.099999999999994" customHeight="1" x14ac:dyDescent="0.25">
      <c r="H2742" s="39"/>
    </row>
    <row r="2743" spans="8:8" ht="65.099999999999994" customHeight="1" x14ac:dyDescent="0.25">
      <c r="H2743" s="39"/>
    </row>
    <row r="2744" spans="8:8" ht="65.099999999999994" customHeight="1" x14ac:dyDescent="0.25">
      <c r="H2744" s="39"/>
    </row>
    <row r="2745" spans="8:8" ht="65.099999999999994" customHeight="1" x14ac:dyDescent="0.25">
      <c r="H2745" s="39"/>
    </row>
    <row r="2746" spans="8:8" ht="65.099999999999994" customHeight="1" x14ac:dyDescent="0.25">
      <c r="H2746" s="39"/>
    </row>
    <row r="2747" spans="8:8" ht="65.099999999999994" customHeight="1" x14ac:dyDescent="0.25">
      <c r="H2747" s="39"/>
    </row>
    <row r="2748" spans="8:8" ht="65.099999999999994" customHeight="1" x14ac:dyDescent="0.25">
      <c r="H2748" s="39"/>
    </row>
    <row r="2749" spans="8:8" ht="65.099999999999994" customHeight="1" x14ac:dyDescent="0.25">
      <c r="H2749" s="39"/>
    </row>
    <row r="2750" spans="8:8" ht="65.099999999999994" customHeight="1" x14ac:dyDescent="0.25">
      <c r="H2750" s="39"/>
    </row>
    <row r="2751" spans="8:8" ht="65.099999999999994" customHeight="1" x14ac:dyDescent="0.25">
      <c r="H2751" s="39"/>
    </row>
    <row r="2752" spans="8:8" ht="65.099999999999994" customHeight="1" x14ac:dyDescent="0.25">
      <c r="H2752" s="39"/>
    </row>
    <row r="2753" spans="8:8" ht="65.099999999999994" customHeight="1" x14ac:dyDescent="0.25">
      <c r="H2753" s="39"/>
    </row>
    <row r="2754" spans="8:8" ht="65.099999999999994" customHeight="1" x14ac:dyDescent="0.25">
      <c r="H2754" s="39"/>
    </row>
    <row r="2755" spans="8:8" ht="65.099999999999994" customHeight="1" x14ac:dyDescent="0.25">
      <c r="H2755" s="39"/>
    </row>
    <row r="2756" spans="8:8" ht="65.099999999999994" customHeight="1" x14ac:dyDescent="0.25">
      <c r="H2756" s="39"/>
    </row>
    <row r="2757" spans="8:8" ht="65.099999999999994" customHeight="1" x14ac:dyDescent="0.25">
      <c r="H2757" s="39"/>
    </row>
    <row r="2758" spans="8:8" ht="65.099999999999994" customHeight="1" x14ac:dyDescent="0.25">
      <c r="H2758" s="39"/>
    </row>
    <row r="2759" spans="8:8" ht="65.099999999999994" customHeight="1" x14ac:dyDescent="0.25">
      <c r="H2759" s="39"/>
    </row>
    <row r="2760" spans="8:8" ht="65.099999999999994" customHeight="1" x14ac:dyDescent="0.25">
      <c r="H2760" s="39"/>
    </row>
    <row r="2761" spans="8:8" ht="65.099999999999994" customHeight="1" x14ac:dyDescent="0.25">
      <c r="H2761" s="39"/>
    </row>
    <row r="2762" spans="8:8" ht="65.099999999999994" customHeight="1" x14ac:dyDescent="0.25">
      <c r="H2762" s="39"/>
    </row>
    <row r="2763" spans="8:8" ht="65.099999999999994" customHeight="1" x14ac:dyDescent="0.25">
      <c r="H2763" s="39"/>
    </row>
    <row r="2764" spans="8:8" ht="65.099999999999994" customHeight="1" x14ac:dyDescent="0.25">
      <c r="H2764" s="39"/>
    </row>
    <row r="2765" spans="8:8" ht="65.099999999999994" customHeight="1" x14ac:dyDescent="0.25">
      <c r="H2765" s="39"/>
    </row>
    <row r="2766" spans="8:8" ht="65.099999999999994" customHeight="1" x14ac:dyDescent="0.25">
      <c r="H2766" s="39"/>
    </row>
    <row r="2767" spans="8:8" ht="65.099999999999994" customHeight="1" x14ac:dyDescent="0.25">
      <c r="H2767" s="39"/>
    </row>
    <row r="2768" spans="8:8" ht="65.099999999999994" customHeight="1" x14ac:dyDescent="0.25">
      <c r="H2768" s="39"/>
    </row>
    <row r="2769" spans="8:8" ht="65.099999999999994" customHeight="1" x14ac:dyDescent="0.25">
      <c r="H2769" s="39"/>
    </row>
    <row r="2770" spans="8:8" ht="65.099999999999994" customHeight="1" x14ac:dyDescent="0.25">
      <c r="H2770" s="39"/>
    </row>
    <row r="2771" spans="8:8" ht="65.099999999999994" customHeight="1" x14ac:dyDescent="0.25">
      <c r="H2771" s="39"/>
    </row>
    <row r="2772" spans="8:8" ht="65.099999999999994" customHeight="1" x14ac:dyDescent="0.25">
      <c r="H2772" s="39"/>
    </row>
    <row r="2773" spans="8:8" ht="65.099999999999994" customHeight="1" x14ac:dyDescent="0.25">
      <c r="H2773" s="39"/>
    </row>
    <row r="2774" spans="8:8" ht="65.099999999999994" customHeight="1" x14ac:dyDescent="0.25">
      <c r="H2774" s="39"/>
    </row>
    <row r="2775" spans="8:8" ht="65.099999999999994" customHeight="1" x14ac:dyDescent="0.25">
      <c r="H2775" s="39"/>
    </row>
    <row r="2776" spans="8:8" ht="65.099999999999994" customHeight="1" x14ac:dyDescent="0.25">
      <c r="H2776" s="39"/>
    </row>
    <row r="2777" spans="8:8" ht="65.099999999999994" customHeight="1" x14ac:dyDescent="0.25">
      <c r="H2777" s="39"/>
    </row>
    <row r="2778" spans="8:8" ht="65.099999999999994" customHeight="1" x14ac:dyDescent="0.25">
      <c r="H2778" s="39"/>
    </row>
    <row r="2779" spans="8:8" ht="65.099999999999994" customHeight="1" x14ac:dyDescent="0.25">
      <c r="H2779" s="39"/>
    </row>
    <row r="2780" spans="8:8" ht="65.099999999999994" customHeight="1" x14ac:dyDescent="0.25">
      <c r="H2780" s="39"/>
    </row>
    <row r="2781" spans="8:8" ht="65.099999999999994" customHeight="1" x14ac:dyDescent="0.25">
      <c r="H2781" s="39"/>
    </row>
    <row r="2782" spans="8:8" ht="65.099999999999994" customHeight="1" x14ac:dyDescent="0.25">
      <c r="H2782" s="39"/>
    </row>
    <row r="2783" spans="8:8" ht="65.099999999999994" customHeight="1" x14ac:dyDescent="0.25">
      <c r="H2783" s="39"/>
    </row>
    <row r="2784" spans="8:8" ht="65.099999999999994" customHeight="1" x14ac:dyDescent="0.25">
      <c r="H2784" s="39"/>
    </row>
    <row r="2785" spans="8:8" ht="65.099999999999994" customHeight="1" x14ac:dyDescent="0.25">
      <c r="H2785" s="39"/>
    </row>
    <row r="2786" spans="8:8" ht="65.099999999999994" customHeight="1" x14ac:dyDescent="0.25">
      <c r="H2786" s="39"/>
    </row>
    <row r="2787" spans="8:8" ht="65.099999999999994" customHeight="1" x14ac:dyDescent="0.25">
      <c r="H2787" s="39"/>
    </row>
    <row r="2788" spans="8:8" ht="65.099999999999994" customHeight="1" x14ac:dyDescent="0.25">
      <c r="H2788" s="39"/>
    </row>
    <row r="2789" spans="8:8" ht="65.099999999999994" customHeight="1" x14ac:dyDescent="0.25">
      <c r="H2789" s="39"/>
    </row>
    <row r="2790" spans="8:8" ht="65.099999999999994" customHeight="1" x14ac:dyDescent="0.25">
      <c r="H2790" s="39"/>
    </row>
    <row r="2791" spans="8:8" ht="65.099999999999994" customHeight="1" x14ac:dyDescent="0.25">
      <c r="H2791" s="39"/>
    </row>
    <row r="2792" spans="8:8" ht="65.099999999999994" customHeight="1" x14ac:dyDescent="0.25">
      <c r="H2792" s="39"/>
    </row>
    <row r="2793" spans="8:8" ht="65.099999999999994" customHeight="1" x14ac:dyDescent="0.25">
      <c r="H2793" s="39"/>
    </row>
    <row r="2794" spans="8:8" ht="65.099999999999994" customHeight="1" x14ac:dyDescent="0.25">
      <c r="H2794" s="39"/>
    </row>
    <row r="2795" spans="8:8" ht="65.099999999999994" customHeight="1" x14ac:dyDescent="0.25">
      <c r="H2795" s="39"/>
    </row>
    <row r="2796" spans="8:8" ht="65.099999999999994" customHeight="1" x14ac:dyDescent="0.25">
      <c r="H2796" s="39"/>
    </row>
    <row r="2797" spans="8:8" ht="65.099999999999994" customHeight="1" x14ac:dyDescent="0.25">
      <c r="H2797" s="39"/>
    </row>
    <row r="2798" spans="8:8" ht="65.099999999999994" customHeight="1" x14ac:dyDescent="0.25">
      <c r="H2798" s="39"/>
    </row>
    <row r="2799" spans="8:8" ht="65.099999999999994" customHeight="1" x14ac:dyDescent="0.25">
      <c r="H2799" s="39"/>
    </row>
    <row r="2800" spans="8:8" ht="65.099999999999994" customHeight="1" x14ac:dyDescent="0.25">
      <c r="H2800" s="39"/>
    </row>
    <row r="2801" spans="8:8" ht="65.099999999999994" customHeight="1" x14ac:dyDescent="0.25">
      <c r="H2801" s="39"/>
    </row>
    <row r="2802" spans="8:8" ht="65.099999999999994" customHeight="1" x14ac:dyDescent="0.25">
      <c r="H2802" s="39"/>
    </row>
    <row r="2803" spans="8:8" ht="65.099999999999994" customHeight="1" x14ac:dyDescent="0.25">
      <c r="H2803" s="39"/>
    </row>
    <row r="2804" spans="8:8" ht="65.099999999999994" customHeight="1" x14ac:dyDescent="0.25">
      <c r="H2804" s="39"/>
    </row>
    <row r="2805" spans="8:8" ht="65.099999999999994" customHeight="1" x14ac:dyDescent="0.25">
      <c r="H2805" s="39"/>
    </row>
    <row r="2806" spans="8:8" ht="65.099999999999994" customHeight="1" x14ac:dyDescent="0.25">
      <c r="H2806" s="39"/>
    </row>
    <row r="2807" spans="8:8" ht="65.099999999999994" customHeight="1" x14ac:dyDescent="0.25">
      <c r="H2807" s="39"/>
    </row>
    <row r="2808" spans="8:8" ht="65.099999999999994" customHeight="1" x14ac:dyDescent="0.25">
      <c r="H2808" s="39"/>
    </row>
    <row r="2809" spans="8:8" ht="65.099999999999994" customHeight="1" x14ac:dyDescent="0.25">
      <c r="H2809" s="39"/>
    </row>
    <row r="2810" spans="8:8" ht="65.099999999999994" customHeight="1" x14ac:dyDescent="0.25">
      <c r="H2810" s="39"/>
    </row>
    <row r="2811" spans="8:8" ht="65.099999999999994" customHeight="1" x14ac:dyDescent="0.25">
      <c r="H2811" s="39"/>
    </row>
    <row r="2812" spans="8:8" ht="65.099999999999994" customHeight="1" x14ac:dyDescent="0.25">
      <c r="H2812" s="39"/>
    </row>
    <row r="2813" spans="8:8" ht="65.099999999999994" customHeight="1" x14ac:dyDescent="0.25">
      <c r="H2813" s="39"/>
    </row>
    <row r="2814" spans="8:8" ht="65.099999999999994" customHeight="1" x14ac:dyDescent="0.25">
      <c r="H2814" s="39"/>
    </row>
    <row r="2815" spans="8:8" ht="65.099999999999994" customHeight="1" x14ac:dyDescent="0.25">
      <c r="H2815" s="39"/>
    </row>
    <row r="2816" spans="8:8" ht="65.099999999999994" customHeight="1" x14ac:dyDescent="0.25">
      <c r="H2816" s="39"/>
    </row>
    <row r="2817" spans="8:8" ht="65.099999999999994" customHeight="1" x14ac:dyDescent="0.25">
      <c r="H2817" s="39"/>
    </row>
    <row r="2818" spans="8:8" ht="65.099999999999994" customHeight="1" x14ac:dyDescent="0.25">
      <c r="H2818" s="39"/>
    </row>
    <row r="2819" spans="8:8" ht="65.099999999999994" customHeight="1" x14ac:dyDescent="0.25">
      <c r="H2819" s="39"/>
    </row>
    <row r="2820" spans="8:8" ht="65.099999999999994" customHeight="1" x14ac:dyDescent="0.25">
      <c r="H2820" s="39"/>
    </row>
    <row r="2821" spans="8:8" ht="65.099999999999994" customHeight="1" x14ac:dyDescent="0.25">
      <c r="H2821" s="39"/>
    </row>
    <row r="2822" spans="8:8" ht="65.099999999999994" customHeight="1" x14ac:dyDescent="0.25">
      <c r="H2822" s="39"/>
    </row>
    <row r="2823" spans="8:8" ht="65.099999999999994" customHeight="1" x14ac:dyDescent="0.25">
      <c r="H2823" s="39"/>
    </row>
    <row r="2824" spans="8:8" ht="65.099999999999994" customHeight="1" x14ac:dyDescent="0.25">
      <c r="H2824" s="39"/>
    </row>
    <row r="2825" spans="8:8" ht="65.099999999999994" customHeight="1" x14ac:dyDescent="0.25">
      <c r="H2825" s="39"/>
    </row>
    <row r="2826" spans="8:8" ht="65.099999999999994" customHeight="1" x14ac:dyDescent="0.25">
      <c r="H2826" s="39"/>
    </row>
    <row r="2827" spans="8:8" ht="65.099999999999994" customHeight="1" x14ac:dyDescent="0.25">
      <c r="H2827" s="39"/>
    </row>
    <row r="2828" spans="8:8" ht="65.099999999999994" customHeight="1" x14ac:dyDescent="0.25">
      <c r="H2828" s="39"/>
    </row>
    <row r="2829" spans="8:8" ht="65.099999999999994" customHeight="1" x14ac:dyDescent="0.25">
      <c r="H2829" s="39"/>
    </row>
    <row r="2830" spans="8:8" ht="65.099999999999994" customHeight="1" x14ac:dyDescent="0.25">
      <c r="H2830" s="39"/>
    </row>
    <row r="2831" spans="8:8" ht="65.099999999999994" customHeight="1" x14ac:dyDescent="0.25">
      <c r="H2831" s="39"/>
    </row>
    <row r="2832" spans="8:8" ht="65.099999999999994" customHeight="1" x14ac:dyDescent="0.25">
      <c r="H2832" s="39"/>
    </row>
    <row r="2833" spans="8:8" ht="65.099999999999994" customHeight="1" x14ac:dyDescent="0.25">
      <c r="H2833" s="39"/>
    </row>
    <row r="2834" spans="8:8" ht="65.099999999999994" customHeight="1" x14ac:dyDescent="0.25">
      <c r="H2834" s="39"/>
    </row>
    <row r="2835" spans="8:8" ht="65.099999999999994" customHeight="1" x14ac:dyDescent="0.25">
      <c r="H2835" s="39"/>
    </row>
    <row r="2836" spans="8:8" ht="65.099999999999994" customHeight="1" x14ac:dyDescent="0.25">
      <c r="H2836" s="39"/>
    </row>
    <row r="2837" spans="8:8" ht="65.099999999999994" customHeight="1" x14ac:dyDescent="0.25">
      <c r="H2837" s="39"/>
    </row>
    <row r="2838" spans="8:8" ht="65.099999999999994" customHeight="1" x14ac:dyDescent="0.25">
      <c r="H2838" s="39"/>
    </row>
    <row r="2839" spans="8:8" ht="65.099999999999994" customHeight="1" x14ac:dyDescent="0.25">
      <c r="H2839" s="39"/>
    </row>
    <row r="2840" spans="8:8" ht="65.099999999999994" customHeight="1" x14ac:dyDescent="0.25">
      <c r="H2840" s="39"/>
    </row>
    <row r="2841" spans="8:8" ht="65.099999999999994" customHeight="1" x14ac:dyDescent="0.25">
      <c r="H2841" s="39"/>
    </row>
    <row r="2842" spans="8:8" ht="65.099999999999994" customHeight="1" x14ac:dyDescent="0.25">
      <c r="H2842" s="39"/>
    </row>
    <row r="2843" spans="8:8" ht="65.099999999999994" customHeight="1" x14ac:dyDescent="0.25">
      <c r="H2843" s="39"/>
    </row>
    <row r="2844" spans="8:8" ht="65.099999999999994" customHeight="1" x14ac:dyDescent="0.25">
      <c r="H2844" s="39"/>
    </row>
    <row r="2845" spans="8:8" ht="65.099999999999994" customHeight="1" x14ac:dyDescent="0.25">
      <c r="H2845" s="39"/>
    </row>
    <row r="2846" spans="8:8" ht="65.099999999999994" customHeight="1" x14ac:dyDescent="0.25">
      <c r="H2846" s="39"/>
    </row>
    <row r="2847" spans="8:8" ht="65.099999999999994" customHeight="1" x14ac:dyDescent="0.25">
      <c r="H2847" s="39"/>
    </row>
    <row r="2848" spans="8:8" ht="65.099999999999994" customHeight="1" x14ac:dyDescent="0.25">
      <c r="H2848" s="39"/>
    </row>
    <row r="2849" spans="8:8" ht="65.099999999999994" customHeight="1" x14ac:dyDescent="0.25">
      <c r="H2849" s="39"/>
    </row>
    <row r="2850" spans="8:8" ht="65.099999999999994" customHeight="1" x14ac:dyDescent="0.25">
      <c r="H2850" s="39"/>
    </row>
    <row r="2851" spans="8:8" ht="65.099999999999994" customHeight="1" x14ac:dyDescent="0.25">
      <c r="H2851" s="39"/>
    </row>
    <row r="2852" spans="8:8" ht="65.099999999999994" customHeight="1" x14ac:dyDescent="0.25">
      <c r="H2852" s="39"/>
    </row>
    <row r="2853" spans="8:8" ht="65.099999999999994" customHeight="1" x14ac:dyDescent="0.25">
      <c r="H2853" s="39"/>
    </row>
    <row r="2854" spans="8:8" ht="65.099999999999994" customHeight="1" x14ac:dyDescent="0.25">
      <c r="H2854" s="39"/>
    </row>
    <row r="2855" spans="8:8" ht="65.099999999999994" customHeight="1" x14ac:dyDescent="0.25">
      <c r="H2855" s="39"/>
    </row>
    <row r="2856" spans="8:8" ht="65.099999999999994" customHeight="1" x14ac:dyDescent="0.25">
      <c r="H2856" s="39"/>
    </row>
    <row r="2857" spans="8:8" ht="65.099999999999994" customHeight="1" x14ac:dyDescent="0.25">
      <c r="H2857" s="39"/>
    </row>
    <row r="2858" spans="8:8" ht="65.099999999999994" customHeight="1" x14ac:dyDescent="0.25">
      <c r="H2858" s="39"/>
    </row>
    <row r="2859" spans="8:8" ht="65.099999999999994" customHeight="1" x14ac:dyDescent="0.25">
      <c r="H2859" s="39"/>
    </row>
    <row r="2860" spans="8:8" ht="65.099999999999994" customHeight="1" x14ac:dyDescent="0.25">
      <c r="H2860" s="39"/>
    </row>
    <row r="2861" spans="8:8" ht="65.099999999999994" customHeight="1" x14ac:dyDescent="0.25">
      <c r="H2861" s="39"/>
    </row>
    <row r="2862" spans="8:8" ht="65.099999999999994" customHeight="1" x14ac:dyDescent="0.25">
      <c r="H2862" s="39"/>
    </row>
    <row r="2863" spans="8:8" ht="65.099999999999994" customHeight="1" x14ac:dyDescent="0.25">
      <c r="H2863" s="39"/>
    </row>
    <row r="2864" spans="8:8" ht="65.099999999999994" customHeight="1" x14ac:dyDescent="0.25">
      <c r="H2864" s="39"/>
    </row>
    <row r="2865" spans="8:8" ht="65.099999999999994" customHeight="1" x14ac:dyDescent="0.25">
      <c r="H2865" s="39"/>
    </row>
    <row r="2866" spans="8:8" ht="65.099999999999994" customHeight="1" x14ac:dyDescent="0.25">
      <c r="H2866" s="39"/>
    </row>
    <row r="2867" spans="8:8" ht="65.099999999999994" customHeight="1" x14ac:dyDescent="0.25">
      <c r="H2867" s="39"/>
    </row>
    <row r="2868" spans="8:8" ht="65.099999999999994" customHeight="1" x14ac:dyDescent="0.25">
      <c r="H2868" s="39"/>
    </row>
    <row r="2869" spans="8:8" ht="65.099999999999994" customHeight="1" x14ac:dyDescent="0.25">
      <c r="H2869" s="39"/>
    </row>
    <row r="2870" spans="8:8" ht="65.099999999999994" customHeight="1" x14ac:dyDescent="0.25">
      <c r="H2870" s="39"/>
    </row>
    <row r="2871" spans="8:8" ht="65.099999999999994" customHeight="1" x14ac:dyDescent="0.25">
      <c r="H2871" s="39"/>
    </row>
    <row r="2872" spans="8:8" ht="65.099999999999994" customHeight="1" x14ac:dyDescent="0.25">
      <c r="H2872" s="39"/>
    </row>
    <row r="2873" spans="8:8" ht="65.099999999999994" customHeight="1" x14ac:dyDescent="0.25">
      <c r="H2873" s="39"/>
    </row>
    <row r="2874" spans="8:8" ht="65.099999999999994" customHeight="1" x14ac:dyDescent="0.25">
      <c r="H2874" s="39"/>
    </row>
    <row r="2875" spans="8:8" ht="65.099999999999994" customHeight="1" x14ac:dyDescent="0.25">
      <c r="H2875" s="39"/>
    </row>
    <row r="2876" spans="8:8" ht="65.099999999999994" customHeight="1" x14ac:dyDescent="0.25">
      <c r="H2876" s="39"/>
    </row>
    <row r="2877" spans="8:8" ht="65.099999999999994" customHeight="1" x14ac:dyDescent="0.25">
      <c r="H2877" s="39"/>
    </row>
    <row r="2878" spans="8:8" ht="65.099999999999994" customHeight="1" x14ac:dyDescent="0.25">
      <c r="H2878" s="39"/>
    </row>
    <row r="2879" spans="8:8" ht="65.099999999999994" customHeight="1" x14ac:dyDescent="0.25">
      <c r="H2879" s="39"/>
    </row>
    <row r="2880" spans="8:8" ht="65.099999999999994" customHeight="1" x14ac:dyDescent="0.25">
      <c r="H2880" s="39"/>
    </row>
    <row r="2881" spans="8:8" ht="65.099999999999994" customHeight="1" x14ac:dyDescent="0.25">
      <c r="H2881" s="39"/>
    </row>
    <row r="2882" spans="8:8" ht="65.099999999999994" customHeight="1" x14ac:dyDescent="0.25">
      <c r="H2882" s="39"/>
    </row>
    <row r="2883" spans="8:8" ht="65.099999999999994" customHeight="1" x14ac:dyDescent="0.25">
      <c r="H2883" s="39"/>
    </row>
    <row r="2884" spans="8:8" ht="65.099999999999994" customHeight="1" x14ac:dyDescent="0.25">
      <c r="H2884" s="39"/>
    </row>
    <row r="2885" spans="8:8" ht="65.099999999999994" customHeight="1" x14ac:dyDescent="0.25">
      <c r="H2885" s="39"/>
    </row>
    <row r="2886" spans="8:8" ht="65.099999999999994" customHeight="1" x14ac:dyDescent="0.25">
      <c r="H2886" s="39"/>
    </row>
    <row r="2887" spans="8:8" ht="65.099999999999994" customHeight="1" x14ac:dyDescent="0.25">
      <c r="H2887" s="39"/>
    </row>
    <row r="2888" spans="8:8" ht="65.099999999999994" customHeight="1" x14ac:dyDescent="0.25">
      <c r="H2888" s="39"/>
    </row>
    <row r="2889" spans="8:8" ht="65.099999999999994" customHeight="1" x14ac:dyDescent="0.25">
      <c r="H2889" s="39"/>
    </row>
    <row r="2890" spans="8:8" ht="65.099999999999994" customHeight="1" x14ac:dyDescent="0.25">
      <c r="H2890" s="39"/>
    </row>
    <row r="2891" spans="8:8" ht="65.099999999999994" customHeight="1" x14ac:dyDescent="0.25">
      <c r="H2891" s="39"/>
    </row>
    <row r="2892" spans="8:8" ht="65.099999999999994" customHeight="1" x14ac:dyDescent="0.25">
      <c r="H2892" s="39"/>
    </row>
    <row r="2893" spans="8:8" ht="65.099999999999994" customHeight="1" x14ac:dyDescent="0.25">
      <c r="H2893" s="39"/>
    </row>
    <row r="2894" spans="8:8" ht="65.099999999999994" customHeight="1" x14ac:dyDescent="0.25">
      <c r="H2894" s="39"/>
    </row>
    <row r="2895" spans="8:8" ht="65.099999999999994" customHeight="1" x14ac:dyDescent="0.25">
      <c r="H2895" s="39"/>
    </row>
    <row r="2896" spans="8:8" ht="65.099999999999994" customHeight="1" x14ac:dyDescent="0.25">
      <c r="H2896" s="39"/>
    </row>
    <row r="2897" spans="8:8" ht="65.099999999999994" customHeight="1" x14ac:dyDescent="0.25">
      <c r="H2897" s="39"/>
    </row>
    <row r="2898" spans="8:8" ht="65.099999999999994" customHeight="1" x14ac:dyDescent="0.25">
      <c r="H2898" s="39"/>
    </row>
    <row r="2899" spans="8:8" ht="65.099999999999994" customHeight="1" x14ac:dyDescent="0.25">
      <c r="H2899" s="39"/>
    </row>
    <row r="2900" spans="8:8" ht="65.099999999999994" customHeight="1" x14ac:dyDescent="0.25">
      <c r="H2900" s="39"/>
    </row>
    <row r="2901" spans="8:8" ht="65.099999999999994" customHeight="1" x14ac:dyDescent="0.25">
      <c r="H2901" s="39"/>
    </row>
    <row r="2902" spans="8:8" ht="65.099999999999994" customHeight="1" x14ac:dyDescent="0.25">
      <c r="H2902" s="39"/>
    </row>
    <row r="2903" spans="8:8" ht="65.099999999999994" customHeight="1" x14ac:dyDescent="0.25">
      <c r="H2903" s="39"/>
    </row>
    <row r="2904" spans="8:8" ht="65.099999999999994" customHeight="1" x14ac:dyDescent="0.25">
      <c r="H2904" s="39"/>
    </row>
    <row r="2905" spans="8:8" ht="65.099999999999994" customHeight="1" x14ac:dyDescent="0.25">
      <c r="H2905" s="39"/>
    </row>
    <row r="2906" spans="8:8" ht="65.099999999999994" customHeight="1" x14ac:dyDescent="0.25">
      <c r="H2906" s="39"/>
    </row>
    <row r="2907" spans="8:8" ht="65.099999999999994" customHeight="1" x14ac:dyDescent="0.25">
      <c r="H2907" s="39"/>
    </row>
    <row r="2908" spans="8:8" ht="65.099999999999994" customHeight="1" x14ac:dyDescent="0.25">
      <c r="H2908" s="39"/>
    </row>
    <row r="2909" spans="8:8" ht="65.099999999999994" customHeight="1" x14ac:dyDescent="0.25">
      <c r="H2909" s="39"/>
    </row>
    <row r="2910" spans="8:8" ht="65.099999999999994" customHeight="1" x14ac:dyDescent="0.25">
      <c r="H2910" s="39"/>
    </row>
    <row r="2911" spans="8:8" ht="65.099999999999994" customHeight="1" x14ac:dyDescent="0.25">
      <c r="H2911" s="39"/>
    </row>
    <row r="2912" spans="8:8" ht="65.099999999999994" customHeight="1" x14ac:dyDescent="0.25">
      <c r="H2912" s="39"/>
    </row>
    <row r="2913" spans="8:8" ht="65.099999999999994" customHeight="1" x14ac:dyDescent="0.25">
      <c r="H2913" s="39"/>
    </row>
    <row r="2914" spans="8:8" ht="65.099999999999994" customHeight="1" x14ac:dyDescent="0.25">
      <c r="H2914" s="39"/>
    </row>
    <row r="2915" spans="8:8" ht="65.099999999999994" customHeight="1" x14ac:dyDescent="0.25">
      <c r="H2915" s="39"/>
    </row>
    <row r="2916" spans="8:8" ht="65.099999999999994" customHeight="1" x14ac:dyDescent="0.25">
      <c r="H2916" s="39"/>
    </row>
    <row r="2917" spans="8:8" ht="65.099999999999994" customHeight="1" x14ac:dyDescent="0.25">
      <c r="H2917" s="39"/>
    </row>
    <row r="2918" spans="8:8" ht="65.099999999999994" customHeight="1" x14ac:dyDescent="0.25">
      <c r="H2918" s="39"/>
    </row>
    <row r="2919" spans="8:8" ht="65.099999999999994" customHeight="1" x14ac:dyDescent="0.25">
      <c r="H2919" s="39"/>
    </row>
    <row r="2920" spans="8:8" ht="65.099999999999994" customHeight="1" x14ac:dyDescent="0.25">
      <c r="H2920" s="39"/>
    </row>
    <row r="2921" spans="8:8" ht="65.099999999999994" customHeight="1" x14ac:dyDescent="0.25">
      <c r="H2921" s="39"/>
    </row>
    <row r="2922" spans="8:8" ht="65.099999999999994" customHeight="1" x14ac:dyDescent="0.25">
      <c r="H2922" s="39"/>
    </row>
    <row r="2923" spans="8:8" ht="65.099999999999994" customHeight="1" x14ac:dyDescent="0.25">
      <c r="H2923" s="39"/>
    </row>
    <row r="2924" spans="8:8" ht="65.099999999999994" customHeight="1" x14ac:dyDescent="0.25">
      <c r="H2924" s="39"/>
    </row>
    <row r="2925" spans="8:8" ht="65.099999999999994" customHeight="1" x14ac:dyDescent="0.25">
      <c r="H2925" s="39"/>
    </row>
    <row r="2926" spans="8:8" ht="65.099999999999994" customHeight="1" x14ac:dyDescent="0.25">
      <c r="H2926" s="39"/>
    </row>
    <row r="2927" spans="8:8" ht="65.099999999999994" customHeight="1" x14ac:dyDescent="0.25">
      <c r="H2927" s="39"/>
    </row>
    <row r="2928" spans="8:8" ht="65.099999999999994" customHeight="1" x14ac:dyDescent="0.25">
      <c r="H2928" s="39"/>
    </row>
    <row r="2929" spans="8:8" ht="65.099999999999994" customHeight="1" x14ac:dyDescent="0.25">
      <c r="H2929" s="39"/>
    </row>
    <row r="2930" spans="8:8" ht="65.099999999999994" customHeight="1" x14ac:dyDescent="0.25">
      <c r="H2930" s="39"/>
    </row>
    <row r="2931" spans="8:8" ht="65.099999999999994" customHeight="1" x14ac:dyDescent="0.25">
      <c r="H2931" s="39"/>
    </row>
    <row r="2932" spans="8:8" ht="65.099999999999994" customHeight="1" x14ac:dyDescent="0.25">
      <c r="H2932" s="39"/>
    </row>
    <row r="2933" spans="8:8" ht="65.099999999999994" customHeight="1" x14ac:dyDescent="0.25">
      <c r="H2933" s="39"/>
    </row>
    <row r="2934" spans="8:8" ht="65.099999999999994" customHeight="1" x14ac:dyDescent="0.25">
      <c r="H2934" s="39"/>
    </row>
    <row r="2935" spans="8:8" ht="65.099999999999994" customHeight="1" x14ac:dyDescent="0.25">
      <c r="H2935" s="39"/>
    </row>
    <row r="2936" spans="8:8" ht="65.099999999999994" customHeight="1" x14ac:dyDescent="0.25">
      <c r="H2936" s="39"/>
    </row>
    <row r="2937" spans="8:8" ht="65.099999999999994" customHeight="1" x14ac:dyDescent="0.25">
      <c r="H2937" s="39"/>
    </row>
    <row r="2938" spans="8:8" ht="65.099999999999994" customHeight="1" x14ac:dyDescent="0.25">
      <c r="H2938" s="39"/>
    </row>
    <row r="2939" spans="8:8" ht="65.099999999999994" customHeight="1" x14ac:dyDescent="0.25">
      <c r="H2939" s="39"/>
    </row>
    <row r="2940" spans="8:8" ht="65.099999999999994" customHeight="1" x14ac:dyDescent="0.25">
      <c r="H2940" s="39"/>
    </row>
    <row r="2941" spans="8:8" ht="65.099999999999994" customHeight="1" x14ac:dyDescent="0.25">
      <c r="H2941" s="39"/>
    </row>
    <row r="2942" spans="8:8" ht="65.099999999999994" customHeight="1" x14ac:dyDescent="0.25">
      <c r="H2942" s="39"/>
    </row>
    <row r="2943" spans="8:8" ht="65.099999999999994" customHeight="1" x14ac:dyDescent="0.25">
      <c r="H2943" s="39"/>
    </row>
    <row r="2944" spans="8:8" ht="65.099999999999994" customHeight="1" x14ac:dyDescent="0.25">
      <c r="H2944" s="39"/>
    </row>
    <row r="2945" spans="8:8" ht="65.099999999999994" customHeight="1" x14ac:dyDescent="0.25">
      <c r="H2945" s="39"/>
    </row>
    <row r="2946" spans="8:8" ht="65.099999999999994" customHeight="1" x14ac:dyDescent="0.25">
      <c r="H2946" s="39"/>
    </row>
    <row r="2947" spans="8:8" ht="65.099999999999994" customHeight="1" x14ac:dyDescent="0.25">
      <c r="H2947" s="39"/>
    </row>
    <row r="2948" spans="8:8" ht="65.099999999999994" customHeight="1" x14ac:dyDescent="0.25">
      <c r="H2948" s="39"/>
    </row>
    <row r="2949" spans="8:8" ht="65.099999999999994" customHeight="1" x14ac:dyDescent="0.25">
      <c r="H2949" s="39"/>
    </row>
    <row r="2950" spans="8:8" ht="65.099999999999994" customHeight="1" x14ac:dyDescent="0.25">
      <c r="H2950" s="39"/>
    </row>
    <row r="2951" spans="8:8" ht="65.099999999999994" customHeight="1" x14ac:dyDescent="0.25">
      <c r="H2951" s="39"/>
    </row>
    <row r="2952" spans="8:8" ht="65.099999999999994" customHeight="1" x14ac:dyDescent="0.25">
      <c r="H2952" s="39"/>
    </row>
    <row r="2953" spans="8:8" ht="65.099999999999994" customHeight="1" x14ac:dyDescent="0.25">
      <c r="H2953" s="39"/>
    </row>
    <row r="2954" spans="8:8" ht="65.099999999999994" customHeight="1" x14ac:dyDescent="0.25">
      <c r="H2954" s="39"/>
    </row>
    <row r="2955" spans="8:8" ht="65.099999999999994" customHeight="1" x14ac:dyDescent="0.25">
      <c r="H2955" s="39"/>
    </row>
    <row r="2956" spans="8:8" ht="65.099999999999994" customHeight="1" x14ac:dyDescent="0.25">
      <c r="H2956" s="39"/>
    </row>
    <row r="2957" spans="8:8" ht="65.099999999999994" customHeight="1" x14ac:dyDescent="0.25">
      <c r="H2957" s="39"/>
    </row>
    <row r="2958" spans="8:8" ht="65.099999999999994" customHeight="1" x14ac:dyDescent="0.25">
      <c r="H2958" s="39"/>
    </row>
    <row r="2959" spans="8:8" ht="65.099999999999994" customHeight="1" x14ac:dyDescent="0.25">
      <c r="H2959" s="39"/>
    </row>
    <row r="2960" spans="8:8" ht="65.099999999999994" customHeight="1" x14ac:dyDescent="0.25">
      <c r="H2960" s="39"/>
    </row>
    <row r="2961" spans="8:8" ht="65.099999999999994" customHeight="1" x14ac:dyDescent="0.25">
      <c r="H2961" s="39"/>
    </row>
    <row r="2962" spans="8:8" ht="65.099999999999994" customHeight="1" x14ac:dyDescent="0.25">
      <c r="H2962" s="39"/>
    </row>
    <row r="2963" spans="8:8" ht="65.099999999999994" customHeight="1" x14ac:dyDescent="0.25">
      <c r="H2963" s="39"/>
    </row>
    <row r="2964" spans="8:8" ht="65.099999999999994" customHeight="1" x14ac:dyDescent="0.25">
      <c r="H2964" s="39"/>
    </row>
    <row r="2965" spans="8:8" ht="65.099999999999994" customHeight="1" x14ac:dyDescent="0.25">
      <c r="H2965" s="39"/>
    </row>
    <row r="2966" spans="8:8" ht="65.099999999999994" customHeight="1" x14ac:dyDescent="0.25">
      <c r="H2966" s="39"/>
    </row>
    <row r="2967" spans="8:8" ht="65.099999999999994" customHeight="1" x14ac:dyDescent="0.25">
      <c r="H2967" s="39"/>
    </row>
    <row r="2968" spans="8:8" ht="65.099999999999994" customHeight="1" x14ac:dyDescent="0.25">
      <c r="H2968" s="39"/>
    </row>
    <row r="2969" spans="8:8" ht="65.099999999999994" customHeight="1" x14ac:dyDescent="0.25">
      <c r="H2969" s="39"/>
    </row>
    <row r="2970" spans="8:8" ht="65.099999999999994" customHeight="1" x14ac:dyDescent="0.25">
      <c r="H2970" s="39"/>
    </row>
    <row r="2971" spans="8:8" ht="65.099999999999994" customHeight="1" x14ac:dyDescent="0.25">
      <c r="H2971" s="39"/>
    </row>
    <row r="2972" spans="8:8" ht="65.099999999999994" customHeight="1" x14ac:dyDescent="0.25">
      <c r="H2972" s="39"/>
    </row>
    <row r="2973" spans="8:8" ht="65.099999999999994" customHeight="1" x14ac:dyDescent="0.25">
      <c r="H2973" s="39"/>
    </row>
    <row r="2974" spans="8:8" ht="65.099999999999994" customHeight="1" x14ac:dyDescent="0.25">
      <c r="H2974" s="39"/>
    </row>
    <row r="2975" spans="8:8" ht="65.099999999999994" customHeight="1" x14ac:dyDescent="0.25">
      <c r="H2975" s="39"/>
    </row>
    <row r="2976" spans="8:8" ht="65.099999999999994" customHeight="1" x14ac:dyDescent="0.25">
      <c r="H2976" s="39"/>
    </row>
    <row r="2977" spans="8:8" ht="65.099999999999994" customHeight="1" x14ac:dyDescent="0.25">
      <c r="H2977" s="39"/>
    </row>
    <row r="2978" spans="8:8" ht="65.099999999999994" customHeight="1" x14ac:dyDescent="0.25">
      <c r="H2978" s="39"/>
    </row>
    <row r="2979" spans="8:8" ht="65.099999999999994" customHeight="1" x14ac:dyDescent="0.25">
      <c r="H2979" s="39"/>
    </row>
    <row r="2980" spans="8:8" ht="65.099999999999994" customHeight="1" x14ac:dyDescent="0.25">
      <c r="H2980" s="39"/>
    </row>
    <row r="2981" spans="8:8" ht="65.099999999999994" customHeight="1" x14ac:dyDescent="0.25">
      <c r="H2981" s="39"/>
    </row>
    <row r="2982" spans="8:8" ht="65.099999999999994" customHeight="1" x14ac:dyDescent="0.25">
      <c r="H2982" s="39"/>
    </row>
    <row r="2983" spans="8:8" ht="65.099999999999994" customHeight="1" x14ac:dyDescent="0.25">
      <c r="H2983" s="39"/>
    </row>
    <row r="2984" spans="8:8" ht="65.099999999999994" customHeight="1" x14ac:dyDescent="0.25">
      <c r="H2984" s="39"/>
    </row>
    <row r="2985" spans="8:8" ht="65.099999999999994" customHeight="1" x14ac:dyDescent="0.25">
      <c r="H2985" s="39"/>
    </row>
    <row r="2986" spans="8:8" ht="65.099999999999994" customHeight="1" x14ac:dyDescent="0.25">
      <c r="H2986" s="39"/>
    </row>
    <row r="2987" spans="8:8" ht="65.099999999999994" customHeight="1" x14ac:dyDescent="0.25">
      <c r="H2987" s="39"/>
    </row>
    <row r="2988" spans="8:8" ht="65.099999999999994" customHeight="1" x14ac:dyDescent="0.25">
      <c r="H2988" s="39"/>
    </row>
    <row r="2989" spans="8:8" ht="65.099999999999994" customHeight="1" x14ac:dyDescent="0.25">
      <c r="H2989" s="39"/>
    </row>
    <row r="2990" spans="8:8" ht="65.099999999999994" customHeight="1" x14ac:dyDescent="0.25">
      <c r="H2990" s="39"/>
    </row>
    <row r="2991" spans="8:8" ht="65.099999999999994" customHeight="1" x14ac:dyDescent="0.25">
      <c r="H2991" s="39"/>
    </row>
    <row r="2992" spans="8:8" ht="65.099999999999994" customHeight="1" x14ac:dyDescent="0.25">
      <c r="H2992" s="39"/>
    </row>
    <row r="2993" spans="8:8" ht="65.099999999999994" customHeight="1" x14ac:dyDescent="0.25">
      <c r="H2993" s="39"/>
    </row>
    <row r="2994" spans="8:8" ht="65.099999999999994" customHeight="1" x14ac:dyDescent="0.25">
      <c r="H2994" s="39"/>
    </row>
    <row r="2995" spans="8:8" ht="65.099999999999994" customHeight="1" x14ac:dyDescent="0.25">
      <c r="H2995" s="39"/>
    </row>
    <row r="2996" spans="8:8" ht="65.099999999999994" customHeight="1" x14ac:dyDescent="0.25">
      <c r="H2996" s="39"/>
    </row>
    <row r="2997" spans="8:8" ht="65.099999999999994" customHeight="1" x14ac:dyDescent="0.25">
      <c r="H2997" s="39"/>
    </row>
    <row r="2998" spans="8:8" ht="65.099999999999994" customHeight="1" x14ac:dyDescent="0.25">
      <c r="H2998" s="39"/>
    </row>
    <row r="2999" spans="8:8" ht="65.099999999999994" customHeight="1" x14ac:dyDescent="0.25">
      <c r="H2999" s="39"/>
    </row>
    <row r="3000" spans="8:8" ht="65.099999999999994" customHeight="1" x14ac:dyDescent="0.25">
      <c r="H3000" s="39"/>
    </row>
    <row r="3001" spans="8:8" ht="65.099999999999994" customHeight="1" x14ac:dyDescent="0.25">
      <c r="H3001" s="39"/>
    </row>
    <row r="3002" spans="8:8" ht="65.099999999999994" customHeight="1" x14ac:dyDescent="0.25">
      <c r="H3002" s="39"/>
    </row>
    <row r="3003" spans="8:8" ht="65.099999999999994" customHeight="1" x14ac:dyDescent="0.25">
      <c r="H3003" s="39"/>
    </row>
    <row r="3004" spans="8:8" ht="65.099999999999994" customHeight="1" x14ac:dyDescent="0.25">
      <c r="H3004" s="39"/>
    </row>
    <row r="3005" spans="8:8" ht="65.099999999999994" customHeight="1" x14ac:dyDescent="0.25">
      <c r="H3005" s="39"/>
    </row>
    <row r="3006" spans="8:8" ht="65.099999999999994" customHeight="1" x14ac:dyDescent="0.25">
      <c r="H3006" s="39"/>
    </row>
    <row r="3007" spans="8:8" ht="65.099999999999994" customHeight="1" x14ac:dyDescent="0.25">
      <c r="H3007" s="39"/>
    </row>
    <row r="3008" spans="8:8" ht="65.099999999999994" customHeight="1" x14ac:dyDescent="0.25">
      <c r="H3008" s="39"/>
    </row>
    <row r="3009" spans="8:8" ht="65.099999999999994" customHeight="1" x14ac:dyDescent="0.25">
      <c r="H3009" s="39"/>
    </row>
    <row r="3010" spans="8:8" ht="65.099999999999994" customHeight="1" x14ac:dyDescent="0.25">
      <c r="H3010" s="39"/>
    </row>
    <row r="3011" spans="8:8" ht="65.099999999999994" customHeight="1" x14ac:dyDescent="0.25">
      <c r="H3011" s="39"/>
    </row>
    <row r="3012" spans="8:8" ht="65.099999999999994" customHeight="1" x14ac:dyDescent="0.25">
      <c r="H3012" s="39"/>
    </row>
    <row r="3013" spans="8:8" ht="65.099999999999994" customHeight="1" x14ac:dyDescent="0.25">
      <c r="H3013" s="39"/>
    </row>
    <row r="3014" spans="8:8" ht="65.099999999999994" customHeight="1" x14ac:dyDescent="0.25">
      <c r="H3014" s="39"/>
    </row>
    <row r="3015" spans="8:8" ht="65.099999999999994" customHeight="1" x14ac:dyDescent="0.25">
      <c r="H3015" s="39"/>
    </row>
    <row r="3016" spans="8:8" ht="65.099999999999994" customHeight="1" x14ac:dyDescent="0.25">
      <c r="H3016" s="39"/>
    </row>
    <row r="3017" spans="8:8" ht="65.099999999999994" customHeight="1" x14ac:dyDescent="0.25">
      <c r="H3017" s="39"/>
    </row>
    <row r="3018" spans="8:8" ht="65.099999999999994" customHeight="1" x14ac:dyDescent="0.25">
      <c r="H3018" s="39"/>
    </row>
    <row r="3019" spans="8:8" ht="65.099999999999994" customHeight="1" x14ac:dyDescent="0.25">
      <c r="H3019" s="39"/>
    </row>
    <row r="3020" spans="8:8" ht="65.099999999999994" customHeight="1" x14ac:dyDescent="0.25">
      <c r="H3020" s="39"/>
    </row>
    <row r="3021" spans="8:8" ht="65.099999999999994" customHeight="1" x14ac:dyDescent="0.25">
      <c r="H3021" s="39"/>
    </row>
    <row r="3022" spans="8:8" ht="65.099999999999994" customHeight="1" x14ac:dyDescent="0.25">
      <c r="H3022" s="39"/>
    </row>
    <row r="3023" spans="8:8" ht="65.099999999999994" customHeight="1" x14ac:dyDescent="0.25">
      <c r="H3023" s="39"/>
    </row>
    <row r="3024" spans="8:8" ht="65.099999999999994" customHeight="1" x14ac:dyDescent="0.25">
      <c r="H3024" s="39"/>
    </row>
    <row r="3025" spans="8:8" ht="65.099999999999994" customHeight="1" x14ac:dyDescent="0.25">
      <c r="H3025" s="39"/>
    </row>
    <row r="3026" spans="8:8" ht="65.099999999999994" customHeight="1" x14ac:dyDescent="0.25">
      <c r="H3026" s="39"/>
    </row>
    <row r="3027" spans="8:8" ht="65.099999999999994" customHeight="1" x14ac:dyDescent="0.25">
      <c r="H3027" s="39"/>
    </row>
    <row r="3028" spans="8:8" ht="65.099999999999994" customHeight="1" x14ac:dyDescent="0.25">
      <c r="H3028" s="39"/>
    </row>
    <row r="3029" spans="8:8" ht="65.099999999999994" customHeight="1" x14ac:dyDescent="0.25">
      <c r="H3029" s="39"/>
    </row>
    <row r="3030" spans="8:8" ht="65.099999999999994" customHeight="1" x14ac:dyDescent="0.25">
      <c r="H3030" s="39"/>
    </row>
    <row r="3031" spans="8:8" ht="65.099999999999994" customHeight="1" x14ac:dyDescent="0.25">
      <c r="H3031" s="39"/>
    </row>
    <row r="3032" spans="8:8" ht="65.099999999999994" customHeight="1" x14ac:dyDescent="0.25">
      <c r="H3032" s="39"/>
    </row>
    <row r="3033" spans="8:8" ht="65.099999999999994" customHeight="1" x14ac:dyDescent="0.25">
      <c r="H3033" s="39"/>
    </row>
    <row r="3034" spans="8:8" ht="65.099999999999994" customHeight="1" x14ac:dyDescent="0.25">
      <c r="H3034" s="39"/>
    </row>
    <row r="3035" spans="8:8" ht="65.099999999999994" customHeight="1" x14ac:dyDescent="0.25">
      <c r="H3035" s="39"/>
    </row>
    <row r="3036" spans="8:8" ht="65.099999999999994" customHeight="1" x14ac:dyDescent="0.25">
      <c r="H3036" s="39"/>
    </row>
    <row r="3037" spans="8:8" ht="65.099999999999994" customHeight="1" x14ac:dyDescent="0.25">
      <c r="H3037" s="39"/>
    </row>
    <row r="3038" spans="8:8" ht="65.099999999999994" customHeight="1" x14ac:dyDescent="0.25">
      <c r="H3038" s="39"/>
    </row>
    <row r="3039" spans="8:8" ht="65.099999999999994" customHeight="1" x14ac:dyDescent="0.25">
      <c r="H3039" s="39"/>
    </row>
    <row r="3040" spans="8:8" ht="65.099999999999994" customHeight="1" x14ac:dyDescent="0.25">
      <c r="H3040" s="39"/>
    </row>
    <row r="3041" spans="8:8" ht="65.099999999999994" customHeight="1" x14ac:dyDescent="0.25">
      <c r="H3041" s="39"/>
    </row>
    <row r="3042" spans="8:8" ht="65.099999999999994" customHeight="1" x14ac:dyDescent="0.25">
      <c r="H3042" s="39"/>
    </row>
    <row r="3043" spans="8:8" ht="65.099999999999994" customHeight="1" x14ac:dyDescent="0.25">
      <c r="H3043" s="39"/>
    </row>
    <row r="3044" spans="8:8" ht="65.099999999999994" customHeight="1" x14ac:dyDescent="0.25">
      <c r="H3044" s="39"/>
    </row>
    <row r="3045" spans="8:8" ht="65.099999999999994" customHeight="1" x14ac:dyDescent="0.25">
      <c r="H3045" s="39"/>
    </row>
    <row r="3046" spans="8:8" ht="65.099999999999994" customHeight="1" x14ac:dyDescent="0.25">
      <c r="H3046" s="39"/>
    </row>
    <row r="3047" spans="8:8" ht="65.099999999999994" customHeight="1" x14ac:dyDescent="0.25">
      <c r="H3047" s="39"/>
    </row>
    <row r="3048" spans="8:8" ht="65.099999999999994" customHeight="1" x14ac:dyDescent="0.25">
      <c r="H3048" s="39"/>
    </row>
    <row r="3049" spans="8:8" ht="65.099999999999994" customHeight="1" x14ac:dyDescent="0.25">
      <c r="H3049" s="39"/>
    </row>
    <row r="3050" spans="8:8" ht="65.099999999999994" customHeight="1" x14ac:dyDescent="0.25">
      <c r="H3050" s="39"/>
    </row>
    <row r="3051" spans="8:8" ht="65.099999999999994" customHeight="1" x14ac:dyDescent="0.25">
      <c r="H3051" s="39"/>
    </row>
    <row r="3052" spans="8:8" ht="65.099999999999994" customHeight="1" x14ac:dyDescent="0.25">
      <c r="H3052" s="39"/>
    </row>
    <row r="3053" spans="8:8" ht="65.099999999999994" customHeight="1" x14ac:dyDescent="0.25">
      <c r="H3053" s="39"/>
    </row>
    <row r="3054" spans="8:8" ht="65.099999999999994" customHeight="1" x14ac:dyDescent="0.25">
      <c r="H3054" s="39"/>
    </row>
    <row r="3055" spans="8:8" ht="65.099999999999994" customHeight="1" x14ac:dyDescent="0.25">
      <c r="H3055" s="39"/>
    </row>
    <row r="3056" spans="8:8" ht="65.099999999999994" customHeight="1" x14ac:dyDescent="0.25">
      <c r="H3056" s="39"/>
    </row>
    <row r="3057" spans="8:8" ht="65.099999999999994" customHeight="1" x14ac:dyDescent="0.25">
      <c r="H3057" s="39"/>
    </row>
    <row r="3058" spans="8:8" ht="65.099999999999994" customHeight="1" x14ac:dyDescent="0.25">
      <c r="H3058" s="39"/>
    </row>
    <row r="3059" spans="8:8" ht="65.099999999999994" customHeight="1" x14ac:dyDescent="0.25">
      <c r="H3059" s="39"/>
    </row>
    <row r="3060" spans="8:8" ht="65.099999999999994" customHeight="1" x14ac:dyDescent="0.25">
      <c r="H3060" s="39"/>
    </row>
    <row r="3061" spans="8:8" ht="65.099999999999994" customHeight="1" x14ac:dyDescent="0.25">
      <c r="H3061" s="39"/>
    </row>
    <row r="3062" spans="8:8" ht="65.099999999999994" customHeight="1" x14ac:dyDescent="0.25">
      <c r="H3062" s="39"/>
    </row>
    <row r="3063" spans="8:8" ht="65.099999999999994" customHeight="1" x14ac:dyDescent="0.25">
      <c r="H3063" s="39"/>
    </row>
    <row r="3064" spans="8:8" ht="65.099999999999994" customHeight="1" x14ac:dyDescent="0.25">
      <c r="H3064" s="39"/>
    </row>
    <row r="3065" spans="8:8" ht="65.099999999999994" customHeight="1" x14ac:dyDescent="0.25">
      <c r="H3065" s="39"/>
    </row>
    <row r="3066" spans="8:8" ht="65.099999999999994" customHeight="1" x14ac:dyDescent="0.25">
      <c r="H3066" s="39"/>
    </row>
    <row r="3067" spans="8:8" ht="65.099999999999994" customHeight="1" x14ac:dyDescent="0.25">
      <c r="H3067" s="39"/>
    </row>
    <row r="3068" spans="8:8" ht="65.099999999999994" customHeight="1" x14ac:dyDescent="0.25">
      <c r="H3068" s="39"/>
    </row>
    <row r="3069" spans="8:8" ht="65.099999999999994" customHeight="1" x14ac:dyDescent="0.25">
      <c r="H3069" s="39"/>
    </row>
    <row r="3070" spans="8:8" ht="65.099999999999994" customHeight="1" x14ac:dyDescent="0.25">
      <c r="H3070" s="39"/>
    </row>
    <row r="3071" spans="8:8" ht="65.099999999999994" customHeight="1" x14ac:dyDescent="0.25">
      <c r="H3071" s="39"/>
    </row>
    <row r="3072" spans="8:8" ht="65.099999999999994" customHeight="1" x14ac:dyDescent="0.25">
      <c r="H3072" s="39"/>
    </row>
    <row r="3073" spans="8:8" ht="65.099999999999994" customHeight="1" x14ac:dyDescent="0.25">
      <c r="H3073" s="39"/>
    </row>
    <row r="3074" spans="8:8" ht="65.099999999999994" customHeight="1" x14ac:dyDescent="0.25">
      <c r="H3074" s="39"/>
    </row>
    <row r="3075" spans="8:8" ht="65.099999999999994" customHeight="1" x14ac:dyDescent="0.25">
      <c r="H3075" s="39"/>
    </row>
    <row r="3076" spans="8:8" ht="65.099999999999994" customHeight="1" x14ac:dyDescent="0.25">
      <c r="H3076" s="39"/>
    </row>
    <row r="3077" spans="8:8" ht="65.099999999999994" customHeight="1" x14ac:dyDescent="0.25">
      <c r="H3077" s="39"/>
    </row>
    <row r="3078" spans="8:8" ht="65.099999999999994" customHeight="1" x14ac:dyDescent="0.25">
      <c r="H3078" s="39"/>
    </row>
    <row r="3079" spans="8:8" ht="65.099999999999994" customHeight="1" x14ac:dyDescent="0.25">
      <c r="H3079" s="39"/>
    </row>
    <row r="3080" spans="8:8" ht="65.099999999999994" customHeight="1" x14ac:dyDescent="0.25">
      <c r="H3080" s="39"/>
    </row>
    <row r="3081" spans="8:8" ht="65.099999999999994" customHeight="1" x14ac:dyDescent="0.25">
      <c r="H3081" s="39"/>
    </row>
    <row r="3082" spans="8:8" ht="65.099999999999994" customHeight="1" x14ac:dyDescent="0.25">
      <c r="H3082" s="39"/>
    </row>
    <row r="3083" spans="8:8" ht="65.099999999999994" customHeight="1" x14ac:dyDescent="0.25">
      <c r="H3083" s="39"/>
    </row>
    <row r="3084" spans="8:8" ht="65.099999999999994" customHeight="1" x14ac:dyDescent="0.25">
      <c r="H3084" s="39"/>
    </row>
    <row r="3085" spans="8:8" ht="65.099999999999994" customHeight="1" x14ac:dyDescent="0.25">
      <c r="H3085" s="39"/>
    </row>
    <row r="3086" spans="8:8" ht="65.099999999999994" customHeight="1" x14ac:dyDescent="0.25">
      <c r="H3086" s="39"/>
    </row>
    <row r="3087" spans="8:8" ht="65.099999999999994" customHeight="1" x14ac:dyDescent="0.25">
      <c r="H3087" s="39"/>
    </row>
    <row r="3088" spans="8:8" ht="65.099999999999994" customHeight="1" x14ac:dyDescent="0.25">
      <c r="H3088" s="39"/>
    </row>
    <row r="3089" spans="8:8" ht="65.099999999999994" customHeight="1" x14ac:dyDescent="0.25">
      <c r="H3089" s="39"/>
    </row>
    <row r="3090" spans="8:8" ht="65.099999999999994" customHeight="1" x14ac:dyDescent="0.25">
      <c r="H3090" s="39"/>
    </row>
    <row r="3091" spans="8:8" ht="65.099999999999994" customHeight="1" x14ac:dyDescent="0.25">
      <c r="H3091" s="39"/>
    </row>
    <row r="3092" spans="8:8" ht="65.099999999999994" customHeight="1" x14ac:dyDescent="0.25">
      <c r="H3092" s="39"/>
    </row>
    <row r="3093" spans="8:8" ht="65.099999999999994" customHeight="1" x14ac:dyDescent="0.25">
      <c r="H3093" s="39"/>
    </row>
    <row r="3094" spans="8:8" ht="65.099999999999994" customHeight="1" x14ac:dyDescent="0.25">
      <c r="H3094" s="39"/>
    </row>
    <row r="3095" spans="8:8" ht="65.099999999999994" customHeight="1" x14ac:dyDescent="0.25">
      <c r="H3095" s="39"/>
    </row>
    <row r="3096" spans="8:8" ht="65.099999999999994" customHeight="1" x14ac:dyDescent="0.25">
      <c r="H3096" s="39"/>
    </row>
    <row r="3097" spans="8:8" ht="65.099999999999994" customHeight="1" x14ac:dyDescent="0.25">
      <c r="H3097" s="39"/>
    </row>
    <row r="3098" spans="8:8" ht="65.099999999999994" customHeight="1" x14ac:dyDescent="0.25">
      <c r="H3098" s="39"/>
    </row>
    <row r="3099" spans="8:8" ht="65.099999999999994" customHeight="1" x14ac:dyDescent="0.25">
      <c r="H3099" s="39"/>
    </row>
    <row r="3100" spans="8:8" ht="65.099999999999994" customHeight="1" x14ac:dyDescent="0.25">
      <c r="H3100" s="39"/>
    </row>
    <row r="3101" spans="8:8" ht="65.099999999999994" customHeight="1" x14ac:dyDescent="0.25">
      <c r="H3101" s="39"/>
    </row>
    <row r="3102" spans="8:8" ht="65.099999999999994" customHeight="1" x14ac:dyDescent="0.25">
      <c r="H3102" s="39"/>
    </row>
    <row r="3103" spans="8:8" ht="65.099999999999994" customHeight="1" x14ac:dyDescent="0.25">
      <c r="H3103" s="39"/>
    </row>
    <row r="3104" spans="8:8" ht="65.099999999999994" customHeight="1" x14ac:dyDescent="0.25">
      <c r="H3104" s="39"/>
    </row>
    <row r="3105" spans="8:8" ht="65.099999999999994" customHeight="1" x14ac:dyDescent="0.25">
      <c r="H3105" s="39"/>
    </row>
    <row r="3106" spans="8:8" ht="65.099999999999994" customHeight="1" x14ac:dyDescent="0.25">
      <c r="H3106" s="39"/>
    </row>
    <row r="3107" spans="8:8" ht="65.099999999999994" customHeight="1" x14ac:dyDescent="0.25">
      <c r="H3107" s="39"/>
    </row>
    <row r="3108" spans="8:8" ht="65.099999999999994" customHeight="1" x14ac:dyDescent="0.25">
      <c r="H3108" s="39"/>
    </row>
    <row r="3109" spans="8:8" ht="65.099999999999994" customHeight="1" x14ac:dyDescent="0.25">
      <c r="H3109" s="39"/>
    </row>
    <row r="3110" spans="8:8" ht="65.099999999999994" customHeight="1" x14ac:dyDescent="0.25">
      <c r="H3110" s="39"/>
    </row>
    <row r="3111" spans="8:8" ht="65.099999999999994" customHeight="1" x14ac:dyDescent="0.25">
      <c r="H3111" s="39"/>
    </row>
    <row r="3112" spans="8:8" ht="65.099999999999994" customHeight="1" x14ac:dyDescent="0.25">
      <c r="H3112" s="39"/>
    </row>
    <row r="3113" spans="8:8" ht="65.099999999999994" customHeight="1" x14ac:dyDescent="0.25">
      <c r="H3113" s="39"/>
    </row>
    <row r="3114" spans="8:8" ht="65.099999999999994" customHeight="1" x14ac:dyDescent="0.25">
      <c r="H3114" s="39"/>
    </row>
    <row r="3115" spans="8:8" ht="65.099999999999994" customHeight="1" x14ac:dyDescent="0.25">
      <c r="H3115" s="39"/>
    </row>
    <row r="3116" spans="8:8" ht="65.099999999999994" customHeight="1" x14ac:dyDescent="0.25">
      <c r="H3116" s="39"/>
    </row>
    <row r="3117" spans="8:8" ht="65.099999999999994" customHeight="1" x14ac:dyDescent="0.25">
      <c r="H3117" s="39"/>
    </row>
    <row r="3118" spans="8:8" ht="65.099999999999994" customHeight="1" x14ac:dyDescent="0.25">
      <c r="H3118" s="39"/>
    </row>
    <row r="3119" spans="8:8" ht="65.099999999999994" customHeight="1" x14ac:dyDescent="0.25">
      <c r="H3119" s="39"/>
    </row>
    <row r="3120" spans="8:8" ht="65.099999999999994" customHeight="1" x14ac:dyDescent="0.25">
      <c r="H3120" s="39"/>
    </row>
    <row r="3121" spans="8:8" ht="65.099999999999994" customHeight="1" x14ac:dyDescent="0.25">
      <c r="H3121" s="39"/>
    </row>
    <row r="3122" spans="8:8" ht="65.099999999999994" customHeight="1" x14ac:dyDescent="0.25">
      <c r="H3122" s="39"/>
    </row>
    <row r="3123" spans="8:8" ht="65.099999999999994" customHeight="1" x14ac:dyDescent="0.25">
      <c r="H3123" s="39"/>
    </row>
    <row r="3124" spans="8:8" ht="65.099999999999994" customHeight="1" x14ac:dyDescent="0.25">
      <c r="H3124" s="39"/>
    </row>
    <row r="3125" spans="8:8" ht="65.099999999999994" customHeight="1" x14ac:dyDescent="0.25">
      <c r="H3125" s="39"/>
    </row>
    <row r="3126" spans="8:8" ht="65.099999999999994" customHeight="1" x14ac:dyDescent="0.25">
      <c r="H3126" s="39"/>
    </row>
    <row r="3127" spans="8:8" ht="65.099999999999994" customHeight="1" x14ac:dyDescent="0.25">
      <c r="H3127" s="39"/>
    </row>
    <row r="3128" spans="8:8" ht="65.099999999999994" customHeight="1" x14ac:dyDescent="0.25">
      <c r="H3128" s="39"/>
    </row>
    <row r="3129" spans="8:8" ht="65.099999999999994" customHeight="1" x14ac:dyDescent="0.25">
      <c r="H3129" s="39"/>
    </row>
    <row r="3130" spans="8:8" ht="65.099999999999994" customHeight="1" x14ac:dyDescent="0.25">
      <c r="H3130" s="39"/>
    </row>
    <row r="3131" spans="8:8" ht="65.099999999999994" customHeight="1" x14ac:dyDescent="0.25">
      <c r="H3131" s="39"/>
    </row>
    <row r="3132" spans="8:8" ht="65.099999999999994" customHeight="1" x14ac:dyDescent="0.25">
      <c r="H3132" s="39"/>
    </row>
    <row r="3133" spans="8:8" ht="65.099999999999994" customHeight="1" x14ac:dyDescent="0.25">
      <c r="H3133" s="39"/>
    </row>
    <row r="3134" spans="8:8" ht="65.099999999999994" customHeight="1" x14ac:dyDescent="0.25">
      <c r="H3134" s="39"/>
    </row>
    <row r="3135" spans="8:8" ht="65.099999999999994" customHeight="1" x14ac:dyDescent="0.25">
      <c r="H3135" s="39"/>
    </row>
    <row r="3136" spans="8:8" ht="65.099999999999994" customHeight="1" x14ac:dyDescent="0.25">
      <c r="H3136" s="39"/>
    </row>
    <row r="3137" spans="8:8" ht="65.099999999999994" customHeight="1" x14ac:dyDescent="0.25">
      <c r="H3137" s="39"/>
    </row>
    <row r="3138" spans="8:8" ht="65.099999999999994" customHeight="1" x14ac:dyDescent="0.25">
      <c r="H3138" s="39"/>
    </row>
    <row r="3139" spans="8:8" ht="65.099999999999994" customHeight="1" x14ac:dyDescent="0.25">
      <c r="H3139" s="39"/>
    </row>
    <row r="3140" spans="8:8" ht="65.099999999999994" customHeight="1" x14ac:dyDescent="0.25">
      <c r="H3140" s="39"/>
    </row>
    <row r="3141" spans="8:8" ht="65.099999999999994" customHeight="1" x14ac:dyDescent="0.25">
      <c r="H3141" s="39"/>
    </row>
    <row r="3142" spans="8:8" ht="65.099999999999994" customHeight="1" x14ac:dyDescent="0.25">
      <c r="H3142" s="39"/>
    </row>
    <row r="3143" spans="8:8" ht="65.099999999999994" customHeight="1" x14ac:dyDescent="0.25">
      <c r="H3143" s="39"/>
    </row>
    <row r="3144" spans="8:8" ht="65.099999999999994" customHeight="1" x14ac:dyDescent="0.25">
      <c r="H3144" s="39"/>
    </row>
    <row r="3145" spans="8:8" ht="65.099999999999994" customHeight="1" x14ac:dyDescent="0.25">
      <c r="H3145" s="39"/>
    </row>
    <row r="3146" spans="8:8" ht="65.099999999999994" customHeight="1" x14ac:dyDescent="0.25">
      <c r="H3146" s="39"/>
    </row>
    <row r="3147" spans="8:8" ht="65.099999999999994" customHeight="1" x14ac:dyDescent="0.25">
      <c r="H3147" s="39"/>
    </row>
    <row r="3148" spans="8:8" ht="65.099999999999994" customHeight="1" x14ac:dyDescent="0.25">
      <c r="H3148" s="39"/>
    </row>
    <row r="3149" spans="8:8" ht="65.099999999999994" customHeight="1" x14ac:dyDescent="0.25">
      <c r="H3149" s="39"/>
    </row>
    <row r="3150" spans="8:8" ht="65.099999999999994" customHeight="1" x14ac:dyDescent="0.25">
      <c r="H3150" s="39"/>
    </row>
    <row r="3151" spans="8:8" ht="65.099999999999994" customHeight="1" x14ac:dyDescent="0.25">
      <c r="H3151" s="39"/>
    </row>
    <row r="3152" spans="8:8" ht="65.099999999999994" customHeight="1" x14ac:dyDescent="0.25">
      <c r="H3152" s="39"/>
    </row>
    <row r="3153" spans="8:8" ht="65.099999999999994" customHeight="1" x14ac:dyDescent="0.25">
      <c r="H3153" s="39"/>
    </row>
    <row r="3154" spans="8:8" ht="65.099999999999994" customHeight="1" x14ac:dyDescent="0.25">
      <c r="H3154" s="39"/>
    </row>
    <row r="3155" spans="8:8" ht="65.099999999999994" customHeight="1" x14ac:dyDescent="0.25">
      <c r="H3155" s="39"/>
    </row>
    <row r="3156" spans="8:8" ht="65.099999999999994" customHeight="1" x14ac:dyDescent="0.25">
      <c r="H3156" s="39"/>
    </row>
    <row r="3157" spans="8:8" ht="65.099999999999994" customHeight="1" x14ac:dyDescent="0.25">
      <c r="H3157" s="39"/>
    </row>
    <row r="3158" spans="8:8" ht="65.099999999999994" customHeight="1" x14ac:dyDescent="0.25">
      <c r="H3158" s="39"/>
    </row>
    <row r="3159" spans="8:8" ht="65.099999999999994" customHeight="1" x14ac:dyDescent="0.25">
      <c r="H3159" s="39"/>
    </row>
    <row r="3160" spans="8:8" ht="65.099999999999994" customHeight="1" x14ac:dyDescent="0.25">
      <c r="H3160" s="39"/>
    </row>
    <row r="3161" spans="8:8" ht="65.099999999999994" customHeight="1" x14ac:dyDescent="0.25">
      <c r="H3161" s="39"/>
    </row>
    <row r="3162" spans="8:8" ht="65.099999999999994" customHeight="1" x14ac:dyDescent="0.25">
      <c r="H3162" s="39"/>
    </row>
    <row r="3163" spans="8:8" ht="65.099999999999994" customHeight="1" x14ac:dyDescent="0.25">
      <c r="H3163" s="39"/>
    </row>
    <row r="3164" spans="8:8" ht="65.099999999999994" customHeight="1" x14ac:dyDescent="0.25">
      <c r="H3164" s="39"/>
    </row>
    <row r="3165" spans="8:8" ht="65.099999999999994" customHeight="1" x14ac:dyDescent="0.25">
      <c r="H3165" s="39"/>
    </row>
    <row r="3166" spans="8:8" ht="65.099999999999994" customHeight="1" x14ac:dyDescent="0.25">
      <c r="H3166" s="39"/>
    </row>
    <row r="3167" spans="8:8" ht="65.099999999999994" customHeight="1" x14ac:dyDescent="0.25">
      <c r="H3167" s="39"/>
    </row>
    <row r="3168" spans="8:8" ht="65.099999999999994" customHeight="1" x14ac:dyDescent="0.25">
      <c r="H3168" s="39"/>
    </row>
    <row r="3169" spans="8:8" ht="65.099999999999994" customHeight="1" x14ac:dyDescent="0.25">
      <c r="H3169" s="39"/>
    </row>
    <row r="3170" spans="8:8" ht="65.099999999999994" customHeight="1" x14ac:dyDescent="0.25">
      <c r="H3170" s="39"/>
    </row>
    <row r="3171" spans="8:8" ht="65.099999999999994" customHeight="1" x14ac:dyDescent="0.25">
      <c r="H3171" s="39"/>
    </row>
    <row r="3172" spans="8:8" ht="65.099999999999994" customHeight="1" x14ac:dyDescent="0.25">
      <c r="H3172" s="39"/>
    </row>
    <row r="3173" spans="8:8" ht="65.099999999999994" customHeight="1" x14ac:dyDescent="0.25">
      <c r="H3173" s="39"/>
    </row>
    <row r="3174" spans="8:8" ht="65.099999999999994" customHeight="1" x14ac:dyDescent="0.25">
      <c r="H3174" s="39"/>
    </row>
    <row r="3175" spans="8:8" ht="65.099999999999994" customHeight="1" x14ac:dyDescent="0.25">
      <c r="H3175" s="39"/>
    </row>
    <row r="3176" spans="8:8" ht="65.099999999999994" customHeight="1" x14ac:dyDescent="0.25">
      <c r="H3176" s="39"/>
    </row>
    <row r="3177" spans="8:8" ht="65.099999999999994" customHeight="1" x14ac:dyDescent="0.25">
      <c r="H3177" s="39"/>
    </row>
    <row r="3178" spans="8:8" ht="65.099999999999994" customHeight="1" x14ac:dyDescent="0.25">
      <c r="H3178" s="39"/>
    </row>
    <row r="3179" spans="8:8" ht="65.099999999999994" customHeight="1" x14ac:dyDescent="0.25">
      <c r="H3179" s="39"/>
    </row>
    <row r="3180" spans="8:8" ht="65.099999999999994" customHeight="1" x14ac:dyDescent="0.25">
      <c r="H3180" s="39"/>
    </row>
    <row r="3181" spans="8:8" ht="65.099999999999994" customHeight="1" x14ac:dyDescent="0.25">
      <c r="H3181" s="39"/>
    </row>
    <row r="3182" spans="8:8" ht="65.099999999999994" customHeight="1" x14ac:dyDescent="0.25">
      <c r="H3182" s="39"/>
    </row>
    <row r="3183" spans="8:8" ht="65.099999999999994" customHeight="1" x14ac:dyDescent="0.25">
      <c r="H3183" s="39"/>
    </row>
    <row r="3184" spans="8:8" ht="65.099999999999994" customHeight="1" x14ac:dyDescent="0.25">
      <c r="H3184" s="39"/>
    </row>
    <row r="3185" spans="8:8" ht="65.099999999999994" customHeight="1" x14ac:dyDescent="0.25">
      <c r="H3185" s="39"/>
    </row>
    <row r="3186" spans="8:8" ht="65.099999999999994" customHeight="1" x14ac:dyDescent="0.25">
      <c r="H3186" s="39"/>
    </row>
    <row r="3187" spans="8:8" ht="65.099999999999994" customHeight="1" x14ac:dyDescent="0.25">
      <c r="H3187" s="39"/>
    </row>
    <row r="3188" spans="8:8" ht="65.099999999999994" customHeight="1" x14ac:dyDescent="0.25">
      <c r="H3188" s="39"/>
    </row>
    <row r="3189" spans="8:8" ht="65.099999999999994" customHeight="1" x14ac:dyDescent="0.25">
      <c r="H3189" s="39"/>
    </row>
    <row r="3190" spans="8:8" ht="65.099999999999994" customHeight="1" x14ac:dyDescent="0.25">
      <c r="H3190" s="39"/>
    </row>
    <row r="3191" spans="8:8" ht="65.099999999999994" customHeight="1" x14ac:dyDescent="0.25">
      <c r="H3191" s="39"/>
    </row>
    <row r="3192" spans="8:8" ht="65.099999999999994" customHeight="1" x14ac:dyDescent="0.25">
      <c r="H3192" s="39"/>
    </row>
    <row r="3193" spans="8:8" ht="65.099999999999994" customHeight="1" x14ac:dyDescent="0.25">
      <c r="H3193" s="39"/>
    </row>
    <row r="3194" spans="8:8" ht="65.099999999999994" customHeight="1" x14ac:dyDescent="0.25">
      <c r="H3194" s="39"/>
    </row>
    <row r="3195" spans="8:8" ht="65.099999999999994" customHeight="1" x14ac:dyDescent="0.25">
      <c r="H3195" s="39"/>
    </row>
    <row r="3196" spans="8:8" ht="65.099999999999994" customHeight="1" x14ac:dyDescent="0.25">
      <c r="H3196" s="39"/>
    </row>
    <row r="3197" spans="8:8" ht="65.099999999999994" customHeight="1" x14ac:dyDescent="0.25">
      <c r="H3197" s="39"/>
    </row>
    <row r="3198" spans="8:8" ht="65.099999999999994" customHeight="1" x14ac:dyDescent="0.25">
      <c r="H3198" s="39"/>
    </row>
    <row r="3199" spans="8:8" ht="65.099999999999994" customHeight="1" x14ac:dyDescent="0.25">
      <c r="H3199" s="39"/>
    </row>
    <row r="3200" spans="8:8" ht="65.099999999999994" customHeight="1" x14ac:dyDescent="0.25">
      <c r="H3200" s="39"/>
    </row>
    <row r="3201" spans="8:8" ht="65.099999999999994" customHeight="1" x14ac:dyDescent="0.25">
      <c r="H3201" s="39"/>
    </row>
    <row r="3202" spans="8:8" ht="65.099999999999994" customHeight="1" x14ac:dyDescent="0.25">
      <c r="H3202" s="39"/>
    </row>
    <row r="3203" spans="8:8" ht="65.099999999999994" customHeight="1" x14ac:dyDescent="0.25">
      <c r="H3203" s="39"/>
    </row>
    <row r="3204" spans="8:8" ht="65.099999999999994" customHeight="1" x14ac:dyDescent="0.25">
      <c r="H3204" s="39"/>
    </row>
    <row r="3205" spans="8:8" ht="65.099999999999994" customHeight="1" x14ac:dyDescent="0.25">
      <c r="H3205" s="39"/>
    </row>
    <row r="3206" spans="8:8" ht="65.099999999999994" customHeight="1" x14ac:dyDescent="0.25">
      <c r="H3206" s="39"/>
    </row>
    <row r="3207" spans="8:8" ht="65.099999999999994" customHeight="1" x14ac:dyDescent="0.25">
      <c r="H3207" s="39"/>
    </row>
    <row r="3208" spans="8:8" ht="65.099999999999994" customHeight="1" x14ac:dyDescent="0.25">
      <c r="H3208" s="39"/>
    </row>
    <row r="3209" spans="8:8" ht="65.099999999999994" customHeight="1" x14ac:dyDescent="0.25">
      <c r="H3209" s="39"/>
    </row>
    <row r="3210" spans="8:8" ht="65.099999999999994" customHeight="1" x14ac:dyDescent="0.25">
      <c r="H3210" s="39"/>
    </row>
    <row r="3211" spans="8:8" ht="65.099999999999994" customHeight="1" x14ac:dyDescent="0.25">
      <c r="H3211" s="39"/>
    </row>
    <row r="3212" spans="8:8" ht="65.099999999999994" customHeight="1" x14ac:dyDescent="0.25">
      <c r="H3212" s="39"/>
    </row>
    <row r="3213" spans="8:8" ht="65.099999999999994" customHeight="1" x14ac:dyDescent="0.25">
      <c r="H3213" s="39"/>
    </row>
    <row r="3214" spans="8:8" ht="65.099999999999994" customHeight="1" x14ac:dyDescent="0.25">
      <c r="H3214" s="39"/>
    </row>
    <row r="3215" spans="8:8" ht="65.099999999999994" customHeight="1" x14ac:dyDescent="0.25">
      <c r="H3215" s="39"/>
    </row>
    <row r="3216" spans="8:8" ht="65.099999999999994" customHeight="1" x14ac:dyDescent="0.25">
      <c r="H3216" s="39"/>
    </row>
    <row r="3217" spans="8:8" ht="65.099999999999994" customHeight="1" x14ac:dyDescent="0.25">
      <c r="H3217" s="39"/>
    </row>
    <row r="3218" spans="8:8" ht="65.099999999999994" customHeight="1" x14ac:dyDescent="0.25">
      <c r="H3218" s="39"/>
    </row>
    <row r="3219" spans="8:8" ht="65.099999999999994" customHeight="1" x14ac:dyDescent="0.25">
      <c r="H3219" s="39"/>
    </row>
    <row r="3220" spans="8:8" ht="65.099999999999994" customHeight="1" x14ac:dyDescent="0.25">
      <c r="H3220" s="39"/>
    </row>
    <row r="3221" spans="8:8" ht="65.099999999999994" customHeight="1" x14ac:dyDescent="0.25">
      <c r="H3221" s="39"/>
    </row>
    <row r="3222" spans="8:8" ht="65.099999999999994" customHeight="1" x14ac:dyDescent="0.25">
      <c r="H3222" s="39"/>
    </row>
    <row r="3223" spans="8:8" ht="65.099999999999994" customHeight="1" x14ac:dyDescent="0.25">
      <c r="H3223" s="39"/>
    </row>
    <row r="3224" spans="8:8" ht="65.099999999999994" customHeight="1" x14ac:dyDescent="0.25">
      <c r="H3224" s="39"/>
    </row>
    <row r="3225" spans="8:8" ht="65.099999999999994" customHeight="1" x14ac:dyDescent="0.25">
      <c r="H3225" s="39"/>
    </row>
    <row r="3226" spans="8:8" ht="65.099999999999994" customHeight="1" x14ac:dyDescent="0.25">
      <c r="H3226" s="39"/>
    </row>
    <row r="3227" spans="8:8" ht="65.099999999999994" customHeight="1" x14ac:dyDescent="0.25">
      <c r="H3227" s="39"/>
    </row>
    <row r="3228" spans="8:8" ht="65.099999999999994" customHeight="1" x14ac:dyDescent="0.25">
      <c r="H3228" s="39"/>
    </row>
    <row r="3229" spans="8:8" ht="65.099999999999994" customHeight="1" x14ac:dyDescent="0.25">
      <c r="H3229" s="39"/>
    </row>
    <row r="3230" spans="8:8" ht="65.099999999999994" customHeight="1" x14ac:dyDescent="0.25">
      <c r="H3230" s="39"/>
    </row>
    <row r="3231" spans="8:8" ht="65.099999999999994" customHeight="1" x14ac:dyDescent="0.25">
      <c r="H3231" s="39"/>
    </row>
    <row r="3232" spans="8:8" ht="65.099999999999994" customHeight="1" x14ac:dyDescent="0.25">
      <c r="H3232" s="39"/>
    </row>
    <row r="3233" spans="8:8" ht="65.099999999999994" customHeight="1" x14ac:dyDescent="0.25">
      <c r="H3233" s="39"/>
    </row>
    <row r="3234" spans="8:8" ht="65.099999999999994" customHeight="1" x14ac:dyDescent="0.25">
      <c r="H3234" s="39"/>
    </row>
    <row r="3235" spans="8:8" ht="65.099999999999994" customHeight="1" x14ac:dyDescent="0.25">
      <c r="H3235" s="39"/>
    </row>
    <row r="3236" spans="8:8" ht="65.099999999999994" customHeight="1" x14ac:dyDescent="0.25">
      <c r="H3236" s="39"/>
    </row>
    <row r="3237" spans="8:8" ht="65.099999999999994" customHeight="1" x14ac:dyDescent="0.25">
      <c r="H3237" s="39"/>
    </row>
    <row r="3238" spans="8:8" ht="65.099999999999994" customHeight="1" x14ac:dyDescent="0.25">
      <c r="H3238" s="39"/>
    </row>
    <row r="3239" spans="8:8" ht="65.099999999999994" customHeight="1" x14ac:dyDescent="0.25">
      <c r="H3239" s="39"/>
    </row>
    <row r="3240" spans="8:8" ht="65.099999999999994" customHeight="1" x14ac:dyDescent="0.25">
      <c r="H3240" s="39"/>
    </row>
    <row r="3241" spans="8:8" ht="65.099999999999994" customHeight="1" x14ac:dyDescent="0.25">
      <c r="H3241" s="39"/>
    </row>
    <row r="3242" spans="8:8" ht="65.099999999999994" customHeight="1" x14ac:dyDescent="0.25">
      <c r="H3242" s="39"/>
    </row>
    <row r="3243" spans="8:8" ht="65.099999999999994" customHeight="1" x14ac:dyDescent="0.25">
      <c r="H3243" s="39"/>
    </row>
    <row r="3244" spans="8:8" ht="65.099999999999994" customHeight="1" x14ac:dyDescent="0.25">
      <c r="H3244" s="39"/>
    </row>
    <row r="3245" spans="8:8" ht="65.099999999999994" customHeight="1" x14ac:dyDescent="0.25">
      <c r="H3245" s="39"/>
    </row>
    <row r="3246" spans="8:8" ht="65.099999999999994" customHeight="1" x14ac:dyDescent="0.25">
      <c r="H3246" s="39"/>
    </row>
    <row r="3247" spans="8:8" ht="65.099999999999994" customHeight="1" x14ac:dyDescent="0.25">
      <c r="H3247" s="39"/>
    </row>
    <row r="3248" spans="8:8" ht="65.099999999999994" customHeight="1" x14ac:dyDescent="0.25">
      <c r="H3248" s="39"/>
    </row>
    <row r="3249" spans="8:8" ht="65.099999999999994" customHeight="1" x14ac:dyDescent="0.25">
      <c r="H3249" s="39"/>
    </row>
    <row r="3250" spans="8:8" ht="65.099999999999994" customHeight="1" x14ac:dyDescent="0.25">
      <c r="H3250" s="39"/>
    </row>
    <row r="3251" spans="8:8" ht="65.099999999999994" customHeight="1" x14ac:dyDescent="0.25">
      <c r="H3251" s="39"/>
    </row>
    <row r="3252" spans="8:8" ht="65.099999999999994" customHeight="1" x14ac:dyDescent="0.25">
      <c r="H3252" s="39"/>
    </row>
    <row r="3253" spans="8:8" ht="65.099999999999994" customHeight="1" x14ac:dyDescent="0.25">
      <c r="H3253" s="39"/>
    </row>
    <row r="3254" spans="8:8" ht="65.099999999999994" customHeight="1" x14ac:dyDescent="0.25">
      <c r="H3254" s="39"/>
    </row>
    <row r="3255" spans="8:8" ht="65.099999999999994" customHeight="1" x14ac:dyDescent="0.25">
      <c r="H3255" s="39"/>
    </row>
    <row r="3256" spans="8:8" ht="65.099999999999994" customHeight="1" x14ac:dyDescent="0.25">
      <c r="H3256" s="39"/>
    </row>
    <row r="3257" spans="8:8" ht="65.099999999999994" customHeight="1" x14ac:dyDescent="0.25">
      <c r="H3257" s="39"/>
    </row>
    <row r="3258" spans="8:8" ht="65.099999999999994" customHeight="1" x14ac:dyDescent="0.25">
      <c r="H3258" s="39"/>
    </row>
    <row r="3259" spans="8:8" ht="65.099999999999994" customHeight="1" x14ac:dyDescent="0.25">
      <c r="H3259" s="39"/>
    </row>
    <row r="3260" spans="8:8" ht="65.099999999999994" customHeight="1" x14ac:dyDescent="0.25">
      <c r="H3260" s="39"/>
    </row>
    <row r="3261" spans="8:8" ht="65.099999999999994" customHeight="1" x14ac:dyDescent="0.25">
      <c r="H3261" s="39"/>
    </row>
    <row r="3262" spans="8:8" ht="65.099999999999994" customHeight="1" x14ac:dyDescent="0.25">
      <c r="H3262" s="39"/>
    </row>
    <row r="3263" spans="8:8" ht="65.099999999999994" customHeight="1" x14ac:dyDescent="0.25">
      <c r="H3263" s="39"/>
    </row>
    <row r="3264" spans="8:8" ht="65.099999999999994" customHeight="1" x14ac:dyDescent="0.25">
      <c r="H3264" s="39"/>
    </row>
    <row r="3265" spans="8:8" ht="65.099999999999994" customHeight="1" x14ac:dyDescent="0.25">
      <c r="H3265" s="39"/>
    </row>
    <row r="3266" spans="8:8" ht="65.099999999999994" customHeight="1" x14ac:dyDescent="0.25">
      <c r="H3266" s="39"/>
    </row>
    <row r="3267" spans="8:8" ht="65.099999999999994" customHeight="1" x14ac:dyDescent="0.25">
      <c r="H3267" s="39"/>
    </row>
    <row r="3268" spans="8:8" ht="65.099999999999994" customHeight="1" x14ac:dyDescent="0.25">
      <c r="H3268" s="39"/>
    </row>
    <row r="3269" spans="8:8" ht="65.099999999999994" customHeight="1" x14ac:dyDescent="0.25">
      <c r="H3269" s="39"/>
    </row>
    <row r="3270" spans="8:8" ht="65.099999999999994" customHeight="1" x14ac:dyDescent="0.25">
      <c r="H3270" s="39"/>
    </row>
    <row r="3271" spans="8:8" ht="65.099999999999994" customHeight="1" x14ac:dyDescent="0.25">
      <c r="H3271" s="39"/>
    </row>
    <row r="3272" spans="8:8" ht="65.099999999999994" customHeight="1" x14ac:dyDescent="0.25">
      <c r="H3272" s="39"/>
    </row>
    <row r="3273" spans="8:8" ht="65.099999999999994" customHeight="1" x14ac:dyDescent="0.25">
      <c r="H3273" s="39"/>
    </row>
    <row r="3274" spans="8:8" ht="65.099999999999994" customHeight="1" x14ac:dyDescent="0.25">
      <c r="H3274" s="39"/>
    </row>
    <row r="3275" spans="8:8" ht="65.099999999999994" customHeight="1" x14ac:dyDescent="0.25">
      <c r="H3275" s="39"/>
    </row>
    <row r="3276" spans="8:8" ht="65.099999999999994" customHeight="1" x14ac:dyDescent="0.25">
      <c r="H3276" s="39"/>
    </row>
    <row r="3277" spans="8:8" ht="65.099999999999994" customHeight="1" x14ac:dyDescent="0.25">
      <c r="H3277" s="39"/>
    </row>
    <row r="3278" spans="8:8" ht="65.099999999999994" customHeight="1" x14ac:dyDescent="0.25">
      <c r="H3278" s="39"/>
    </row>
    <row r="3279" spans="8:8" ht="65.099999999999994" customHeight="1" x14ac:dyDescent="0.25">
      <c r="H3279" s="39"/>
    </row>
    <row r="3280" spans="8:8" ht="65.099999999999994" customHeight="1" x14ac:dyDescent="0.25">
      <c r="H3280" s="39"/>
    </row>
    <row r="3281" spans="8:8" ht="65.099999999999994" customHeight="1" x14ac:dyDescent="0.25">
      <c r="H3281" s="39"/>
    </row>
    <row r="3282" spans="8:8" ht="65.099999999999994" customHeight="1" x14ac:dyDescent="0.25">
      <c r="H3282" s="39"/>
    </row>
    <row r="3283" spans="8:8" ht="65.099999999999994" customHeight="1" x14ac:dyDescent="0.25">
      <c r="H3283" s="39"/>
    </row>
    <row r="3284" spans="8:8" ht="65.099999999999994" customHeight="1" x14ac:dyDescent="0.25">
      <c r="H3284" s="39"/>
    </row>
    <row r="3285" spans="8:8" ht="65.099999999999994" customHeight="1" x14ac:dyDescent="0.25">
      <c r="H3285" s="39"/>
    </row>
    <row r="3286" spans="8:8" ht="65.099999999999994" customHeight="1" x14ac:dyDescent="0.25">
      <c r="H3286" s="39"/>
    </row>
    <row r="3287" spans="8:8" ht="65.099999999999994" customHeight="1" x14ac:dyDescent="0.25">
      <c r="H3287" s="39"/>
    </row>
    <row r="3288" spans="8:8" ht="65.099999999999994" customHeight="1" x14ac:dyDescent="0.25">
      <c r="H3288" s="39"/>
    </row>
    <row r="3289" spans="8:8" ht="65.099999999999994" customHeight="1" x14ac:dyDescent="0.25">
      <c r="H3289" s="39"/>
    </row>
    <row r="3290" spans="8:8" ht="65.099999999999994" customHeight="1" x14ac:dyDescent="0.25">
      <c r="H3290" s="39"/>
    </row>
    <row r="3291" spans="8:8" ht="65.099999999999994" customHeight="1" x14ac:dyDescent="0.25">
      <c r="H3291" s="39"/>
    </row>
    <row r="3292" spans="8:8" ht="65.099999999999994" customHeight="1" x14ac:dyDescent="0.25">
      <c r="H3292" s="39"/>
    </row>
    <row r="3293" spans="8:8" ht="65.099999999999994" customHeight="1" x14ac:dyDescent="0.25">
      <c r="H3293" s="39"/>
    </row>
    <row r="3294" spans="8:8" ht="65.099999999999994" customHeight="1" x14ac:dyDescent="0.25">
      <c r="H3294" s="39"/>
    </row>
    <row r="3295" spans="8:8" ht="65.099999999999994" customHeight="1" x14ac:dyDescent="0.25">
      <c r="H3295" s="39"/>
    </row>
    <row r="3296" spans="8:8" ht="65.099999999999994" customHeight="1" x14ac:dyDescent="0.25">
      <c r="H3296" s="39"/>
    </row>
    <row r="3297" spans="8:8" ht="65.099999999999994" customHeight="1" x14ac:dyDescent="0.25">
      <c r="H3297" s="39"/>
    </row>
    <row r="3298" spans="8:8" ht="65.099999999999994" customHeight="1" x14ac:dyDescent="0.25">
      <c r="H3298" s="39"/>
    </row>
    <row r="3299" spans="8:8" ht="65.099999999999994" customHeight="1" x14ac:dyDescent="0.25">
      <c r="H3299" s="39"/>
    </row>
    <row r="3300" spans="8:8" ht="65.099999999999994" customHeight="1" x14ac:dyDescent="0.25">
      <c r="H3300" s="39"/>
    </row>
    <row r="3301" spans="8:8" ht="65.099999999999994" customHeight="1" x14ac:dyDescent="0.25">
      <c r="H3301" s="39"/>
    </row>
    <row r="3302" spans="8:8" ht="65.099999999999994" customHeight="1" x14ac:dyDescent="0.25">
      <c r="H3302" s="39"/>
    </row>
    <row r="3303" spans="8:8" ht="65.099999999999994" customHeight="1" x14ac:dyDescent="0.25">
      <c r="H3303" s="39"/>
    </row>
    <row r="3304" spans="8:8" ht="65.099999999999994" customHeight="1" x14ac:dyDescent="0.25">
      <c r="H3304" s="39"/>
    </row>
    <row r="3305" spans="8:8" ht="65.099999999999994" customHeight="1" x14ac:dyDescent="0.25">
      <c r="H3305" s="39"/>
    </row>
    <row r="3306" spans="8:8" ht="65.099999999999994" customHeight="1" x14ac:dyDescent="0.25">
      <c r="H3306" s="39"/>
    </row>
    <row r="3307" spans="8:8" ht="65.099999999999994" customHeight="1" x14ac:dyDescent="0.25">
      <c r="H3307" s="39"/>
    </row>
    <row r="3308" spans="8:8" ht="65.099999999999994" customHeight="1" x14ac:dyDescent="0.25">
      <c r="H3308" s="39"/>
    </row>
    <row r="3309" spans="8:8" ht="65.099999999999994" customHeight="1" x14ac:dyDescent="0.25">
      <c r="H3309" s="39"/>
    </row>
    <row r="3310" spans="8:8" ht="65.099999999999994" customHeight="1" x14ac:dyDescent="0.25">
      <c r="H3310" s="39"/>
    </row>
    <row r="3311" spans="8:8" ht="65.099999999999994" customHeight="1" x14ac:dyDescent="0.25">
      <c r="H3311" s="39"/>
    </row>
    <row r="3312" spans="8:8" ht="65.099999999999994" customHeight="1" x14ac:dyDescent="0.25">
      <c r="H3312" s="39"/>
    </row>
    <row r="3313" spans="8:8" ht="65.099999999999994" customHeight="1" x14ac:dyDescent="0.25">
      <c r="H3313" s="39"/>
    </row>
    <row r="3314" spans="8:8" ht="65.099999999999994" customHeight="1" x14ac:dyDescent="0.25">
      <c r="H3314" s="39"/>
    </row>
    <row r="3315" spans="8:8" ht="65.099999999999994" customHeight="1" x14ac:dyDescent="0.25">
      <c r="H3315" s="39"/>
    </row>
    <row r="3316" spans="8:8" ht="65.099999999999994" customHeight="1" x14ac:dyDescent="0.25">
      <c r="H3316" s="39"/>
    </row>
    <row r="3317" spans="8:8" ht="65.099999999999994" customHeight="1" x14ac:dyDescent="0.25">
      <c r="H3317" s="39"/>
    </row>
    <row r="3318" spans="8:8" ht="65.099999999999994" customHeight="1" x14ac:dyDescent="0.25">
      <c r="H3318" s="39"/>
    </row>
    <row r="3319" spans="8:8" ht="65.099999999999994" customHeight="1" x14ac:dyDescent="0.25">
      <c r="H3319" s="39"/>
    </row>
    <row r="3320" spans="8:8" ht="65.099999999999994" customHeight="1" x14ac:dyDescent="0.25">
      <c r="H3320" s="39"/>
    </row>
    <row r="3321" spans="8:8" ht="65.099999999999994" customHeight="1" x14ac:dyDescent="0.25">
      <c r="H3321" s="39"/>
    </row>
    <row r="3322" spans="8:8" ht="65.099999999999994" customHeight="1" x14ac:dyDescent="0.25">
      <c r="H3322" s="39"/>
    </row>
    <row r="3323" spans="8:8" ht="65.099999999999994" customHeight="1" x14ac:dyDescent="0.25">
      <c r="H3323" s="39"/>
    </row>
    <row r="3324" spans="8:8" ht="65.099999999999994" customHeight="1" x14ac:dyDescent="0.25">
      <c r="H3324" s="39"/>
    </row>
    <row r="3325" spans="8:8" ht="65.099999999999994" customHeight="1" x14ac:dyDescent="0.25">
      <c r="H3325" s="39"/>
    </row>
    <row r="3326" spans="8:8" ht="65.099999999999994" customHeight="1" x14ac:dyDescent="0.25">
      <c r="H3326" s="39"/>
    </row>
    <row r="3327" spans="8:8" ht="65.099999999999994" customHeight="1" x14ac:dyDescent="0.25">
      <c r="H3327" s="39"/>
    </row>
    <row r="3328" spans="8:8" ht="65.099999999999994" customHeight="1" x14ac:dyDescent="0.25">
      <c r="H3328" s="39"/>
    </row>
    <row r="3329" spans="8:8" ht="65.099999999999994" customHeight="1" x14ac:dyDescent="0.25">
      <c r="H3329" s="39"/>
    </row>
    <row r="3330" spans="8:8" ht="65.099999999999994" customHeight="1" x14ac:dyDescent="0.25">
      <c r="H3330" s="39"/>
    </row>
    <row r="3331" spans="8:8" ht="65.099999999999994" customHeight="1" x14ac:dyDescent="0.25">
      <c r="H3331" s="39"/>
    </row>
    <row r="3332" spans="8:8" ht="65.099999999999994" customHeight="1" x14ac:dyDescent="0.25">
      <c r="H3332" s="39"/>
    </row>
    <row r="3333" spans="8:8" ht="65.099999999999994" customHeight="1" x14ac:dyDescent="0.25">
      <c r="H3333" s="39"/>
    </row>
    <row r="3334" spans="8:8" ht="65.099999999999994" customHeight="1" x14ac:dyDescent="0.25">
      <c r="H3334" s="39"/>
    </row>
    <row r="3335" spans="8:8" ht="65.099999999999994" customHeight="1" x14ac:dyDescent="0.25">
      <c r="H3335" s="39"/>
    </row>
    <row r="3336" spans="8:8" ht="65.099999999999994" customHeight="1" x14ac:dyDescent="0.25">
      <c r="H3336" s="39"/>
    </row>
    <row r="3337" spans="8:8" ht="65.099999999999994" customHeight="1" x14ac:dyDescent="0.25">
      <c r="H3337" s="39"/>
    </row>
    <row r="3338" spans="8:8" ht="65.099999999999994" customHeight="1" x14ac:dyDescent="0.25">
      <c r="H3338" s="39"/>
    </row>
    <row r="3339" spans="8:8" ht="65.099999999999994" customHeight="1" x14ac:dyDescent="0.25">
      <c r="H3339" s="39"/>
    </row>
    <row r="3340" spans="8:8" ht="65.099999999999994" customHeight="1" x14ac:dyDescent="0.25">
      <c r="H3340" s="39"/>
    </row>
    <row r="3341" spans="8:8" ht="65.099999999999994" customHeight="1" x14ac:dyDescent="0.25">
      <c r="H3341" s="39"/>
    </row>
    <row r="3342" spans="8:8" ht="65.099999999999994" customHeight="1" x14ac:dyDescent="0.25">
      <c r="H3342" s="39"/>
    </row>
    <row r="3343" spans="8:8" ht="65.099999999999994" customHeight="1" x14ac:dyDescent="0.25">
      <c r="H3343" s="39"/>
    </row>
    <row r="3344" spans="8:8" ht="65.099999999999994" customHeight="1" x14ac:dyDescent="0.25">
      <c r="H3344" s="39"/>
    </row>
    <row r="3345" spans="8:8" ht="65.099999999999994" customHeight="1" x14ac:dyDescent="0.25">
      <c r="H3345" s="39"/>
    </row>
    <row r="3346" spans="8:8" ht="65.099999999999994" customHeight="1" x14ac:dyDescent="0.25">
      <c r="H3346" s="39"/>
    </row>
    <row r="3347" spans="8:8" ht="65.099999999999994" customHeight="1" x14ac:dyDescent="0.25">
      <c r="H3347" s="39"/>
    </row>
    <row r="3348" spans="8:8" ht="65.099999999999994" customHeight="1" x14ac:dyDescent="0.25">
      <c r="H3348" s="39"/>
    </row>
    <row r="3349" spans="8:8" ht="65.099999999999994" customHeight="1" x14ac:dyDescent="0.25">
      <c r="H3349" s="39"/>
    </row>
    <row r="3350" spans="8:8" ht="65.099999999999994" customHeight="1" x14ac:dyDescent="0.25">
      <c r="H3350" s="39"/>
    </row>
    <row r="3351" spans="8:8" ht="65.099999999999994" customHeight="1" x14ac:dyDescent="0.25">
      <c r="H3351" s="39"/>
    </row>
    <row r="3352" spans="8:8" ht="65.099999999999994" customHeight="1" x14ac:dyDescent="0.25">
      <c r="H3352" s="39"/>
    </row>
    <row r="3353" spans="8:8" ht="65.099999999999994" customHeight="1" x14ac:dyDescent="0.25">
      <c r="H3353" s="39"/>
    </row>
    <row r="3354" spans="8:8" ht="65.099999999999994" customHeight="1" x14ac:dyDescent="0.25">
      <c r="H3354" s="39"/>
    </row>
    <row r="3355" spans="8:8" ht="65.099999999999994" customHeight="1" x14ac:dyDescent="0.25">
      <c r="H3355" s="39"/>
    </row>
    <row r="3356" spans="8:8" ht="65.099999999999994" customHeight="1" x14ac:dyDescent="0.25">
      <c r="H3356" s="39"/>
    </row>
    <row r="3357" spans="8:8" ht="65.099999999999994" customHeight="1" x14ac:dyDescent="0.25">
      <c r="H3357" s="39"/>
    </row>
    <row r="3358" spans="8:8" ht="65.099999999999994" customHeight="1" x14ac:dyDescent="0.25">
      <c r="H3358" s="39"/>
    </row>
    <row r="3359" spans="8:8" ht="65.099999999999994" customHeight="1" x14ac:dyDescent="0.25">
      <c r="H3359" s="39"/>
    </row>
    <row r="3360" spans="8:8" ht="65.099999999999994" customHeight="1" x14ac:dyDescent="0.25">
      <c r="H3360" s="39"/>
    </row>
    <row r="3361" spans="8:8" ht="65.099999999999994" customHeight="1" x14ac:dyDescent="0.25">
      <c r="H3361" s="39"/>
    </row>
    <row r="3362" spans="8:8" ht="65.099999999999994" customHeight="1" x14ac:dyDescent="0.25">
      <c r="H3362" s="39"/>
    </row>
    <row r="3363" spans="8:8" ht="65.099999999999994" customHeight="1" x14ac:dyDescent="0.25">
      <c r="H3363" s="39"/>
    </row>
    <row r="3364" spans="8:8" ht="65.099999999999994" customHeight="1" x14ac:dyDescent="0.25">
      <c r="H3364" s="39"/>
    </row>
    <row r="3365" spans="8:8" ht="65.099999999999994" customHeight="1" x14ac:dyDescent="0.25">
      <c r="H3365" s="39"/>
    </row>
    <row r="3366" spans="8:8" ht="65.099999999999994" customHeight="1" x14ac:dyDescent="0.25">
      <c r="H3366" s="39"/>
    </row>
    <row r="3367" spans="8:8" ht="65.099999999999994" customHeight="1" x14ac:dyDescent="0.25">
      <c r="H3367" s="39"/>
    </row>
    <row r="3368" spans="8:8" ht="65.099999999999994" customHeight="1" x14ac:dyDescent="0.25">
      <c r="H3368" s="39"/>
    </row>
    <row r="3369" spans="8:8" ht="65.099999999999994" customHeight="1" x14ac:dyDescent="0.25">
      <c r="H3369" s="39"/>
    </row>
    <row r="3370" spans="8:8" ht="65.099999999999994" customHeight="1" x14ac:dyDescent="0.25">
      <c r="H3370" s="39"/>
    </row>
    <row r="3371" spans="8:8" ht="65.099999999999994" customHeight="1" x14ac:dyDescent="0.25">
      <c r="H3371" s="39"/>
    </row>
    <row r="3372" spans="8:8" ht="65.099999999999994" customHeight="1" x14ac:dyDescent="0.25">
      <c r="H3372" s="39"/>
    </row>
    <row r="3373" spans="8:8" ht="65.099999999999994" customHeight="1" x14ac:dyDescent="0.25">
      <c r="H3373" s="39"/>
    </row>
    <row r="3374" spans="8:8" ht="65.099999999999994" customHeight="1" x14ac:dyDescent="0.25">
      <c r="H3374" s="39"/>
    </row>
    <row r="3375" spans="8:8" ht="65.099999999999994" customHeight="1" x14ac:dyDescent="0.25">
      <c r="H3375" s="39"/>
    </row>
    <row r="3376" spans="8:8" ht="65.099999999999994" customHeight="1" x14ac:dyDescent="0.25">
      <c r="H3376" s="39"/>
    </row>
    <row r="3377" spans="8:8" ht="65.099999999999994" customHeight="1" x14ac:dyDescent="0.25">
      <c r="H3377" s="39"/>
    </row>
    <row r="3378" spans="8:8" ht="65.099999999999994" customHeight="1" x14ac:dyDescent="0.25">
      <c r="H3378" s="39"/>
    </row>
    <row r="3379" spans="8:8" ht="65.099999999999994" customHeight="1" x14ac:dyDescent="0.25">
      <c r="H3379" s="39"/>
    </row>
    <row r="3380" spans="8:8" ht="65.099999999999994" customHeight="1" x14ac:dyDescent="0.25">
      <c r="H3380" s="39"/>
    </row>
    <row r="3381" spans="8:8" ht="65.099999999999994" customHeight="1" x14ac:dyDescent="0.25">
      <c r="H3381" s="39"/>
    </row>
    <row r="3382" spans="8:8" ht="65.099999999999994" customHeight="1" x14ac:dyDescent="0.25">
      <c r="H3382" s="39"/>
    </row>
    <row r="3383" spans="8:8" ht="65.099999999999994" customHeight="1" x14ac:dyDescent="0.25">
      <c r="H3383" s="39"/>
    </row>
    <row r="3384" spans="8:8" ht="65.099999999999994" customHeight="1" x14ac:dyDescent="0.25">
      <c r="H3384" s="39"/>
    </row>
    <row r="3385" spans="8:8" ht="65.099999999999994" customHeight="1" x14ac:dyDescent="0.25">
      <c r="H3385" s="39"/>
    </row>
    <row r="3386" spans="8:8" ht="65.099999999999994" customHeight="1" x14ac:dyDescent="0.25">
      <c r="H3386" s="39"/>
    </row>
    <row r="3387" spans="8:8" ht="65.099999999999994" customHeight="1" x14ac:dyDescent="0.25">
      <c r="H3387" s="39"/>
    </row>
    <row r="3388" spans="8:8" ht="65.099999999999994" customHeight="1" x14ac:dyDescent="0.25">
      <c r="H3388" s="39"/>
    </row>
    <row r="3389" spans="8:8" ht="65.099999999999994" customHeight="1" x14ac:dyDescent="0.25">
      <c r="H3389" s="39"/>
    </row>
    <row r="3390" spans="8:8" ht="65.099999999999994" customHeight="1" x14ac:dyDescent="0.25">
      <c r="H3390" s="39"/>
    </row>
    <row r="3391" spans="8:8" ht="65.099999999999994" customHeight="1" x14ac:dyDescent="0.25">
      <c r="H3391" s="39"/>
    </row>
    <row r="3392" spans="8:8" ht="65.099999999999994" customHeight="1" x14ac:dyDescent="0.25">
      <c r="H3392" s="39"/>
    </row>
    <row r="3393" spans="8:8" ht="65.099999999999994" customHeight="1" x14ac:dyDescent="0.25">
      <c r="H3393" s="39"/>
    </row>
    <row r="3394" spans="8:8" ht="65.099999999999994" customHeight="1" x14ac:dyDescent="0.25">
      <c r="H3394" s="39"/>
    </row>
    <row r="3395" spans="8:8" ht="65.099999999999994" customHeight="1" x14ac:dyDescent="0.25">
      <c r="H3395" s="39"/>
    </row>
    <row r="3396" spans="8:8" ht="65.099999999999994" customHeight="1" x14ac:dyDescent="0.25">
      <c r="H3396" s="39"/>
    </row>
    <row r="3397" spans="8:8" ht="65.099999999999994" customHeight="1" x14ac:dyDescent="0.25">
      <c r="H3397" s="39"/>
    </row>
    <row r="3398" spans="8:8" ht="65.099999999999994" customHeight="1" x14ac:dyDescent="0.25">
      <c r="H3398" s="39"/>
    </row>
    <row r="3399" spans="8:8" ht="65.099999999999994" customHeight="1" x14ac:dyDescent="0.25">
      <c r="H3399" s="39"/>
    </row>
    <row r="3400" spans="8:8" ht="65.099999999999994" customHeight="1" x14ac:dyDescent="0.25">
      <c r="H3400" s="39"/>
    </row>
    <row r="3401" spans="8:8" ht="65.099999999999994" customHeight="1" x14ac:dyDescent="0.25">
      <c r="H3401" s="39"/>
    </row>
    <row r="3402" spans="8:8" ht="65.099999999999994" customHeight="1" x14ac:dyDescent="0.25">
      <c r="H3402" s="39"/>
    </row>
    <row r="3403" spans="8:8" ht="65.099999999999994" customHeight="1" x14ac:dyDescent="0.25">
      <c r="H3403" s="39"/>
    </row>
    <row r="3404" spans="8:8" ht="65.099999999999994" customHeight="1" x14ac:dyDescent="0.25">
      <c r="H3404" s="39"/>
    </row>
    <row r="3405" spans="8:8" ht="65.099999999999994" customHeight="1" x14ac:dyDescent="0.25">
      <c r="H3405" s="39"/>
    </row>
    <row r="3406" spans="8:8" ht="65.099999999999994" customHeight="1" x14ac:dyDescent="0.25">
      <c r="H3406" s="39"/>
    </row>
    <row r="3407" spans="8:8" ht="65.099999999999994" customHeight="1" x14ac:dyDescent="0.25">
      <c r="H3407" s="39"/>
    </row>
    <row r="3408" spans="8:8" ht="65.099999999999994" customHeight="1" x14ac:dyDescent="0.25">
      <c r="H3408" s="39"/>
    </row>
    <row r="3409" spans="8:8" ht="65.099999999999994" customHeight="1" x14ac:dyDescent="0.25">
      <c r="H3409" s="39"/>
    </row>
    <row r="3410" spans="8:8" ht="65.099999999999994" customHeight="1" x14ac:dyDescent="0.25">
      <c r="H3410" s="39"/>
    </row>
    <row r="3411" spans="8:8" ht="65.099999999999994" customHeight="1" x14ac:dyDescent="0.25">
      <c r="H3411" s="39"/>
    </row>
    <row r="3412" spans="8:8" ht="65.099999999999994" customHeight="1" x14ac:dyDescent="0.25">
      <c r="H3412" s="39"/>
    </row>
    <row r="3413" spans="8:8" ht="65.099999999999994" customHeight="1" x14ac:dyDescent="0.25">
      <c r="H3413" s="39"/>
    </row>
    <row r="3414" spans="8:8" ht="65.099999999999994" customHeight="1" x14ac:dyDescent="0.25">
      <c r="H3414" s="39"/>
    </row>
    <row r="3415" spans="8:8" ht="65.099999999999994" customHeight="1" x14ac:dyDescent="0.25">
      <c r="H3415" s="39"/>
    </row>
    <row r="3416" spans="8:8" ht="65.099999999999994" customHeight="1" x14ac:dyDescent="0.25">
      <c r="H3416" s="39"/>
    </row>
    <row r="3417" spans="8:8" ht="65.099999999999994" customHeight="1" x14ac:dyDescent="0.25">
      <c r="H3417" s="39"/>
    </row>
    <row r="3418" spans="8:8" ht="65.099999999999994" customHeight="1" x14ac:dyDescent="0.25">
      <c r="H3418" s="39"/>
    </row>
    <row r="3419" spans="8:8" ht="65.099999999999994" customHeight="1" x14ac:dyDescent="0.25">
      <c r="H3419" s="39"/>
    </row>
    <row r="3420" spans="8:8" ht="65.099999999999994" customHeight="1" x14ac:dyDescent="0.25">
      <c r="H3420" s="39"/>
    </row>
    <row r="3421" spans="8:8" ht="65.099999999999994" customHeight="1" x14ac:dyDescent="0.25">
      <c r="H3421" s="39"/>
    </row>
    <row r="3422" spans="8:8" ht="65.099999999999994" customHeight="1" x14ac:dyDescent="0.25">
      <c r="H3422" s="39"/>
    </row>
    <row r="3423" spans="8:8" ht="65.099999999999994" customHeight="1" x14ac:dyDescent="0.25">
      <c r="H3423" s="39"/>
    </row>
    <row r="3424" spans="8:8" ht="65.099999999999994" customHeight="1" x14ac:dyDescent="0.25">
      <c r="H3424" s="39"/>
    </row>
    <row r="3425" spans="8:8" ht="65.099999999999994" customHeight="1" x14ac:dyDescent="0.25">
      <c r="H3425" s="39"/>
    </row>
    <row r="3426" spans="8:8" ht="65.099999999999994" customHeight="1" x14ac:dyDescent="0.25">
      <c r="H3426" s="39"/>
    </row>
    <row r="3427" spans="8:8" ht="65.099999999999994" customHeight="1" x14ac:dyDescent="0.25">
      <c r="H3427" s="39"/>
    </row>
    <row r="3428" spans="8:8" ht="65.099999999999994" customHeight="1" x14ac:dyDescent="0.25">
      <c r="H3428" s="39"/>
    </row>
    <row r="3429" spans="8:8" ht="65.099999999999994" customHeight="1" x14ac:dyDescent="0.25">
      <c r="H3429" s="39"/>
    </row>
    <row r="3430" spans="8:8" ht="65.099999999999994" customHeight="1" x14ac:dyDescent="0.25">
      <c r="H3430" s="39"/>
    </row>
    <row r="3431" spans="8:8" ht="65.099999999999994" customHeight="1" x14ac:dyDescent="0.25">
      <c r="H3431" s="39"/>
    </row>
    <row r="3432" spans="8:8" ht="65.099999999999994" customHeight="1" x14ac:dyDescent="0.25">
      <c r="H3432" s="39"/>
    </row>
    <row r="3433" spans="8:8" ht="65.099999999999994" customHeight="1" x14ac:dyDescent="0.25">
      <c r="H3433" s="39"/>
    </row>
    <row r="3434" spans="8:8" ht="65.099999999999994" customHeight="1" x14ac:dyDescent="0.25">
      <c r="H3434" s="39"/>
    </row>
    <row r="3435" spans="8:8" ht="65.099999999999994" customHeight="1" x14ac:dyDescent="0.25">
      <c r="H3435" s="39"/>
    </row>
    <row r="3436" spans="8:8" ht="65.099999999999994" customHeight="1" x14ac:dyDescent="0.25">
      <c r="H3436" s="39"/>
    </row>
    <row r="3437" spans="8:8" ht="65.099999999999994" customHeight="1" x14ac:dyDescent="0.25">
      <c r="H3437" s="39"/>
    </row>
    <row r="3438" spans="8:8" ht="65.099999999999994" customHeight="1" x14ac:dyDescent="0.25">
      <c r="H3438" s="39"/>
    </row>
    <row r="3439" spans="8:8" ht="65.099999999999994" customHeight="1" x14ac:dyDescent="0.25">
      <c r="H3439" s="39"/>
    </row>
    <row r="3440" spans="8:8" ht="65.099999999999994" customHeight="1" x14ac:dyDescent="0.25">
      <c r="H3440" s="39"/>
    </row>
    <row r="3441" spans="8:8" ht="65.099999999999994" customHeight="1" x14ac:dyDescent="0.25">
      <c r="H3441" s="39"/>
    </row>
    <row r="3442" spans="8:8" ht="65.099999999999994" customHeight="1" x14ac:dyDescent="0.25">
      <c r="H3442" s="39"/>
    </row>
    <row r="3443" spans="8:8" ht="65.099999999999994" customHeight="1" x14ac:dyDescent="0.25">
      <c r="H3443" s="39"/>
    </row>
    <row r="3444" spans="8:8" ht="65.099999999999994" customHeight="1" x14ac:dyDescent="0.25">
      <c r="H3444" s="39"/>
    </row>
    <row r="3445" spans="8:8" ht="65.099999999999994" customHeight="1" x14ac:dyDescent="0.25">
      <c r="H3445" s="39"/>
    </row>
    <row r="3446" spans="8:8" ht="65.099999999999994" customHeight="1" x14ac:dyDescent="0.25">
      <c r="H3446" s="39"/>
    </row>
    <row r="3447" spans="8:8" ht="65.099999999999994" customHeight="1" x14ac:dyDescent="0.25">
      <c r="H3447" s="39"/>
    </row>
    <row r="3448" spans="8:8" ht="65.099999999999994" customHeight="1" x14ac:dyDescent="0.25">
      <c r="H3448" s="39"/>
    </row>
    <row r="3449" spans="8:8" ht="65.099999999999994" customHeight="1" x14ac:dyDescent="0.25">
      <c r="H3449" s="39"/>
    </row>
    <row r="3450" spans="8:8" ht="65.099999999999994" customHeight="1" x14ac:dyDescent="0.25">
      <c r="H3450" s="39"/>
    </row>
    <row r="3451" spans="8:8" ht="65.099999999999994" customHeight="1" x14ac:dyDescent="0.25">
      <c r="H3451" s="39"/>
    </row>
    <row r="3452" spans="8:8" ht="65.099999999999994" customHeight="1" x14ac:dyDescent="0.25">
      <c r="H3452" s="39"/>
    </row>
    <row r="3453" spans="8:8" ht="65.099999999999994" customHeight="1" x14ac:dyDescent="0.25">
      <c r="H3453" s="39"/>
    </row>
    <row r="3454" spans="8:8" ht="65.099999999999994" customHeight="1" x14ac:dyDescent="0.25">
      <c r="H3454" s="39"/>
    </row>
    <row r="3455" spans="8:8" ht="65.099999999999994" customHeight="1" x14ac:dyDescent="0.25">
      <c r="H3455" s="39"/>
    </row>
    <row r="3456" spans="8:8" ht="65.099999999999994" customHeight="1" x14ac:dyDescent="0.25">
      <c r="H3456" s="39"/>
    </row>
    <row r="3457" spans="8:8" ht="65.099999999999994" customHeight="1" x14ac:dyDescent="0.25">
      <c r="H3457" s="39"/>
    </row>
    <row r="3458" spans="8:8" ht="65.099999999999994" customHeight="1" x14ac:dyDescent="0.25">
      <c r="H3458" s="39"/>
    </row>
    <row r="3459" spans="8:8" ht="65.099999999999994" customHeight="1" x14ac:dyDescent="0.25">
      <c r="H3459" s="39"/>
    </row>
    <row r="3460" spans="8:8" ht="65.099999999999994" customHeight="1" x14ac:dyDescent="0.25">
      <c r="H3460" s="39"/>
    </row>
    <row r="3461" spans="8:8" ht="65.099999999999994" customHeight="1" x14ac:dyDescent="0.25">
      <c r="H3461" s="39"/>
    </row>
    <row r="3462" spans="8:8" ht="65.099999999999994" customHeight="1" x14ac:dyDescent="0.25">
      <c r="H3462" s="39"/>
    </row>
    <row r="3463" spans="8:8" ht="65.099999999999994" customHeight="1" x14ac:dyDescent="0.25">
      <c r="H3463" s="39"/>
    </row>
    <row r="3464" spans="8:8" ht="65.099999999999994" customHeight="1" x14ac:dyDescent="0.25">
      <c r="H3464" s="39"/>
    </row>
    <row r="3465" spans="8:8" ht="65.099999999999994" customHeight="1" x14ac:dyDescent="0.25">
      <c r="H3465" s="39"/>
    </row>
    <row r="3466" spans="8:8" ht="65.099999999999994" customHeight="1" x14ac:dyDescent="0.25">
      <c r="H3466" s="39"/>
    </row>
    <row r="3467" spans="8:8" ht="65.099999999999994" customHeight="1" x14ac:dyDescent="0.25">
      <c r="H3467" s="39"/>
    </row>
    <row r="3468" spans="8:8" ht="65.099999999999994" customHeight="1" x14ac:dyDescent="0.25">
      <c r="H3468" s="39"/>
    </row>
    <row r="3469" spans="8:8" ht="65.099999999999994" customHeight="1" x14ac:dyDescent="0.25">
      <c r="H3469" s="39"/>
    </row>
    <row r="3470" spans="8:8" ht="65.099999999999994" customHeight="1" x14ac:dyDescent="0.25">
      <c r="H3470" s="39"/>
    </row>
    <row r="3471" spans="8:8" ht="65.099999999999994" customHeight="1" x14ac:dyDescent="0.25">
      <c r="H3471" s="39"/>
    </row>
    <row r="3472" spans="8:8" ht="65.099999999999994" customHeight="1" x14ac:dyDescent="0.25">
      <c r="H3472" s="39"/>
    </row>
    <row r="3473" spans="8:8" ht="65.099999999999994" customHeight="1" x14ac:dyDescent="0.25">
      <c r="H3473" s="39"/>
    </row>
    <row r="3474" spans="8:8" ht="65.099999999999994" customHeight="1" x14ac:dyDescent="0.25">
      <c r="H3474" s="39"/>
    </row>
    <row r="3475" spans="8:8" ht="65.099999999999994" customHeight="1" x14ac:dyDescent="0.25">
      <c r="H3475" s="39"/>
    </row>
    <row r="3476" spans="8:8" ht="65.099999999999994" customHeight="1" x14ac:dyDescent="0.25">
      <c r="H3476" s="39"/>
    </row>
    <row r="3477" spans="8:8" ht="65.099999999999994" customHeight="1" x14ac:dyDescent="0.25">
      <c r="H3477" s="39"/>
    </row>
    <row r="3478" spans="8:8" ht="65.099999999999994" customHeight="1" x14ac:dyDescent="0.25">
      <c r="H3478" s="39"/>
    </row>
    <row r="3479" spans="8:8" ht="65.099999999999994" customHeight="1" x14ac:dyDescent="0.25">
      <c r="H3479" s="39"/>
    </row>
    <row r="3480" spans="8:8" ht="65.099999999999994" customHeight="1" x14ac:dyDescent="0.25">
      <c r="H3480" s="39"/>
    </row>
    <row r="3481" spans="8:8" ht="65.099999999999994" customHeight="1" x14ac:dyDescent="0.25">
      <c r="H3481" s="39"/>
    </row>
    <row r="3482" spans="8:8" ht="65.099999999999994" customHeight="1" x14ac:dyDescent="0.25">
      <c r="H3482" s="39"/>
    </row>
    <row r="3483" spans="8:8" ht="65.099999999999994" customHeight="1" x14ac:dyDescent="0.25">
      <c r="H3483" s="39"/>
    </row>
    <row r="3484" spans="8:8" ht="65.099999999999994" customHeight="1" x14ac:dyDescent="0.25">
      <c r="H3484" s="39"/>
    </row>
    <row r="3485" spans="8:8" ht="65.099999999999994" customHeight="1" x14ac:dyDescent="0.25">
      <c r="H3485" s="39"/>
    </row>
    <row r="3486" spans="8:8" ht="65.099999999999994" customHeight="1" x14ac:dyDescent="0.25">
      <c r="H3486" s="39"/>
    </row>
    <row r="3487" spans="8:8" ht="65.099999999999994" customHeight="1" x14ac:dyDescent="0.25">
      <c r="H3487" s="39"/>
    </row>
    <row r="3488" spans="8:8" ht="65.099999999999994" customHeight="1" x14ac:dyDescent="0.25">
      <c r="H3488" s="39"/>
    </row>
    <row r="3489" spans="8:8" ht="65.099999999999994" customHeight="1" x14ac:dyDescent="0.25">
      <c r="H3489" s="39"/>
    </row>
    <row r="3490" spans="8:8" ht="65.099999999999994" customHeight="1" x14ac:dyDescent="0.25">
      <c r="H3490" s="39"/>
    </row>
    <row r="3491" spans="8:8" ht="65.099999999999994" customHeight="1" x14ac:dyDescent="0.25">
      <c r="H3491" s="39"/>
    </row>
    <row r="3492" spans="8:8" ht="65.099999999999994" customHeight="1" x14ac:dyDescent="0.25">
      <c r="H3492" s="39"/>
    </row>
    <row r="3493" spans="8:8" ht="65.099999999999994" customHeight="1" x14ac:dyDescent="0.25">
      <c r="H3493" s="39"/>
    </row>
    <row r="3494" spans="8:8" ht="65.099999999999994" customHeight="1" x14ac:dyDescent="0.25">
      <c r="H3494" s="39"/>
    </row>
    <row r="3495" spans="8:8" ht="65.099999999999994" customHeight="1" x14ac:dyDescent="0.25">
      <c r="H3495" s="39"/>
    </row>
    <row r="3496" spans="8:8" ht="65.099999999999994" customHeight="1" x14ac:dyDescent="0.25">
      <c r="H3496" s="39"/>
    </row>
    <row r="3497" spans="8:8" ht="65.099999999999994" customHeight="1" x14ac:dyDescent="0.25">
      <c r="H3497" s="39"/>
    </row>
    <row r="3498" spans="8:8" ht="65.099999999999994" customHeight="1" x14ac:dyDescent="0.25">
      <c r="H3498" s="39"/>
    </row>
    <row r="3499" spans="8:8" ht="65.099999999999994" customHeight="1" x14ac:dyDescent="0.25">
      <c r="H3499" s="39"/>
    </row>
    <row r="3500" spans="8:8" ht="65.099999999999994" customHeight="1" x14ac:dyDescent="0.25">
      <c r="H3500" s="39"/>
    </row>
    <row r="3501" spans="8:8" ht="65.099999999999994" customHeight="1" x14ac:dyDescent="0.25">
      <c r="H3501" s="39"/>
    </row>
    <row r="3502" spans="8:8" ht="65.099999999999994" customHeight="1" x14ac:dyDescent="0.25">
      <c r="H3502" s="39"/>
    </row>
    <row r="3503" spans="8:8" ht="65.099999999999994" customHeight="1" x14ac:dyDescent="0.25">
      <c r="H3503" s="39"/>
    </row>
    <row r="3504" spans="8:8" ht="65.099999999999994" customHeight="1" x14ac:dyDescent="0.25">
      <c r="H3504" s="39"/>
    </row>
    <row r="3505" spans="8:8" ht="65.099999999999994" customHeight="1" x14ac:dyDescent="0.25">
      <c r="H3505" s="39"/>
    </row>
    <row r="3506" spans="8:8" ht="65.099999999999994" customHeight="1" x14ac:dyDescent="0.25">
      <c r="H3506" s="39"/>
    </row>
    <row r="3507" spans="8:8" ht="65.099999999999994" customHeight="1" x14ac:dyDescent="0.25">
      <c r="H3507" s="39"/>
    </row>
    <row r="3508" spans="8:8" ht="65.099999999999994" customHeight="1" x14ac:dyDescent="0.25">
      <c r="H3508" s="39"/>
    </row>
    <row r="3509" spans="8:8" ht="65.099999999999994" customHeight="1" x14ac:dyDescent="0.25">
      <c r="H3509" s="39"/>
    </row>
    <row r="3510" spans="8:8" ht="65.099999999999994" customHeight="1" x14ac:dyDescent="0.25">
      <c r="H3510" s="39"/>
    </row>
    <row r="3511" spans="8:8" ht="65.099999999999994" customHeight="1" x14ac:dyDescent="0.25">
      <c r="H3511" s="39"/>
    </row>
    <row r="3512" spans="8:8" ht="65.099999999999994" customHeight="1" x14ac:dyDescent="0.25">
      <c r="H3512" s="39"/>
    </row>
    <row r="3513" spans="8:8" ht="65.099999999999994" customHeight="1" x14ac:dyDescent="0.25">
      <c r="H3513" s="39"/>
    </row>
    <row r="3514" spans="8:8" ht="65.099999999999994" customHeight="1" x14ac:dyDescent="0.25">
      <c r="H3514" s="39"/>
    </row>
    <row r="3515" spans="8:8" ht="65.099999999999994" customHeight="1" x14ac:dyDescent="0.25">
      <c r="H3515" s="39"/>
    </row>
    <row r="3516" spans="8:8" ht="65.099999999999994" customHeight="1" x14ac:dyDescent="0.25">
      <c r="H3516" s="39"/>
    </row>
    <row r="3517" spans="8:8" ht="65.099999999999994" customHeight="1" x14ac:dyDescent="0.25">
      <c r="H3517" s="39"/>
    </row>
    <row r="3518" spans="8:8" ht="65.099999999999994" customHeight="1" x14ac:dyDescent="0.25">
      <c r="H3518" s="39"/>
    </row>
    <row r="3519" spans="8:8" ht="65.099999999999994" customHeight="1" x14ac:dyDescent="0.25">
      <c r="H3519" s="39"/>
    </row>
    <row r="3520" spans="8:8" ht="65.099999999999994" customHeight="1" x14ac:dyDescent="0.25">
      <c r="H3520" s="39"/>
    </row>
    <row r="3521" spans="8:8" ht="65.099999999999994" customHeight="1" x14ac:dyDescent="0.25">
      <c r="H3521" s="39"/>
    </row>
    <row r="3522" spans="8:8" ht="65.099999999999994" customHeight="1" x14ac:dyDescent="0.25">
      <c r="H3522" s="39"/>
    </row>
    <row r="3523" spans="8:8" ht="65.099999999999994" customHeight="1" x14ac:dyDescent="0.25">
      <c r="H3523" s="39"/>
    </row>
    <row r="3524" spans="8:8" ht="65.099999999999994" customHeight="1" x14ac:dyDescent="0.25">
      <c r="H3524" s="39"/>
    </row>
    <row r="3525" spans="8:8" ht="65.099999999999994" customHeight="1" x14ac:dyDescent="0.25">
      <c r="H3525" s="39"/>
    </row>
    <row r="3526" spans="8:8" ht="65.099999999999994" customHeight="1" x14ac:dyDescent="0.25">
      <c r="H3526" s="39"/>
    </row>
    <row r="3527" spans="8:8" ht="65.099999999999994" customHeight="1" x14ac:dyDescent="0.25">
      <c r="H3527" s="39"/>
    </row>
    <row r="3528" spans="8:8" ht="65.099999999999994" customHeight="1" x14ac:dyDescent="0.25">
      <c r="H3528" s="39"/>
    </row>
    <row r="3529" spans="8:8" ht="65.099999999999994" customHeight="1" x14ac:dyDescent="0.25">
      <c r="H3529" s="39"/>
    </row>
    <row r="3530" spans="8:8" ht="65.099999999999994" customHeight="1" x14ac:dyDescent="0.25">
      <c r="H3530" s="39"/>
    </row>
    <row r="3531" spans="8:8" ht="65.099999999999994" customHeight="1" x14ac:dyDescent="0.25">
      <c r="H3531" s="39"/>
    </row>
    <row r="3532" spans="8:8" ht="65.099999999999994" customHeight="1" x14ac:dyDescent="0.25">
      <c r="H3532" s="39"/>
    </row>
    <row r="3533" spans="8:8" ht="65.099999999999994" customHeight="1" x14ac:dyDescent="0.25">
      <c r="H3533" s="39"/>
    </row>
    <row r="3534" spans="8:8" ht="65.099999999999994" customHeight="1" x14ac:dyDescent="0.25">
      <c r="H3534" s="39"/>
    </row>
    <row r="3535" spans="8:8" ht="65.099999999999994" customHeight="1" x14ac:dyDescent="0.25">
      <c r="H3535" s="39"/>
    </row>
    <row r="3536" spans="8:8" ht="65.099999999999994" customHeight="1" x14ac:dyDescent="0.25">
      <c r="H3536" s="39"/>
    </row>
    <row r="3537" spans="8:8" ht="65.099999999999994" customHeight="1" x14ac:dyDescent="0.25">
      <c r="H3537" s="39"/>
    </row>
    <row r="3538" spans="8:8" ht="65.099999999999994" customHeight="1" x14ac:dyDescent="0.25">
      <c r="H3538" s="39"/>
    </row>
    <row r="3539" spans="8:8" ht="65.099999999999994" customHeight="1" x14ac:dyDescent="0.25">
      <c r="H3539" s="39"/>
    </row>
    <row r="3540" spans="8:8" ht="65.099999999999994" customHeight="1" x14ac:dyDescent="0.25">
      <c r="H3540" s="39"/>
    </row>
    <row r="3541" spans="8:8" ht="65.099999999999994" customHeight="1" x14ac:dyDescent="0.25">
      <c r="H3541" s="39"/>
    </row>
    <row r="3542" spans="8:8" ht="65.099999999999994" customHeight="1" x14ac:dyDescent="0.25">
      <c r="H3542" s="39"/>
    </row>
    <row r="3543" spans="8:8" ht="65.099999999999994" customHeight="1" x14ac:dyDescent="0.25">
      <c r="H3543" s="39"/>
    </row>
    <row r="3544" spans="8:8" ht="65.099999999999994" customHeight="1" x14ac:dyDescent="0.25">
      <c r="H3544" s="39"/>
    </row>
    <row r="3545" spans="8:8" ht="65.099999999999994" customHeight="1" x14ac:dyDescent="0.25">
      <c r="H3545" s="39"/>
    </row>
    <row r="3546" spans="8:8" ht="65.099999999999994" customHeight="1" x14ac:dyDescent="0.25">
      <c r="H3546" s="39"/>
    </row>
    <row r="3547" spans="8:8" ht="65.099999999999994" customHeight="1" x14ac:dyDescent="0.25">
      <c r="H3547" s="39"/>
    </row>
    <row r="3548" spans="8:8" ht="65.099999999999994" customHeight="1" x14ac:dyDescent="0.25">
      <c r="H3548" s="39"/>
    </row>
    <row r="3549" spans="8:8" ht="65.099999999999994" customHeight="1" x14ac:dyDescent="0.25">
      <c r="H3549" s="39"/>
    </row>
    <row r="3550" spans="8:8" ht="65.099999999999994" customHeight="1" x14ac:dyDescent="0.25">
      <c r="H3550" s="39"/>
    </row>
    <row r="3551" spans="8:8" ht="65.099999999999994" customHeight="1" x14ac:dyDescent="0.25">
      <c r="H3551" s="39"/>
    </row>
    <row r="3552" spans="8:8" ht="65.099999999999994" customHeight="1" x14ac:dyDescent="0.25">
      <c r="H3552" s="39"/>
    </row>
    <row r="3553" spans="8:8" ht="65.099999999999994" customHeight="1" x14ac:dyDescent="0.25">
      <c r="H3553" s="39"/>
    </row>
    <row r="3554" spans="8:8" ht="65.099999999999994" customHeight="1" x14ac:dyDescent="0.25">
      <c r="H3554" s="39"/>
    </row>
    <row r="3555" spans="8:8" ht="65.099999999999994" customHeight="1" x14ac:dyDescent="0.25">
      <c r="H3555" s="39"/>
    </row>
    <row r="3556" spans="8:8" ht="65.099999999999994" customHeight="1" x14ac:dyDescent="0.25">
      <c r="H3556" s="39"/>
    </row>
    <row r="3557" spans="8:8" ht="65.099999999999994" customHeight="1" x14ac:dyDescent="0.25">
      <c r="H3557" s="39"/>
    </row>
    <row r="3558" spans="8:8" ht="65.099999999999994" customHeight="1" x14ac:dyDescent="0.25">
      <c r="H3558" s="39"/>
    </row>
    <row r="3559" spans="8:8" ht="65.099999999999994" customHeight="1" x14ac:dyDescent="0.25">
      <c r="H3559" s="39"/>
    </row>
    <row r="3560" spans="8:8" ht="65.099999999999994" customHeight="1" x14ac:dyDescent="0.25">
      <c r="H3560" s="39"/>
    </row>
    <row r="3561" spans="8:8" ht="65.099999999999994" customHeight="1" x14ac:dyDescent="0.25">
      <c r="H3561" s="39"/>
    </row>
    <row r="3562" spans="8:8" ht="65.099999999999994" customHeight="1" x14ac:dyDescent="0.25">
      <c r="H3562" s="39"/>
    </row>
    <row r="3563" spans="8:8" ht="65.099999999999994" customHeight="1" x14ac:dyDescent="0.25">
      <c r="H3563" s="39"/>
    </row>
    <row r="3564" spans="8:8" ht="65.099999999999994" customHeight="1" x14ac:dyDescent="0.25">
      <c r="H3564" s="39"/>
    </row>
    <row r="3565" spans="8:8" ht="65.099999999999994" customHeight="1" x14ac:dyDescent="0.25">
      <c r="H3565" s="39"/>
    </row>
    <row r="3566" spans="8:8" ht="65.099999999999994" customHeight="1" x14ac:dyDescent="0.25">
      <c r="H3566" s="39"/>
    </row>
    <row r="3567" spans="8:8" ht="65.099999999999994" customHeight="1" x14ac:dyDescent="0.25">
      <c r="H3567" s="39"/>
    </row>
    <row r="3568" spans="8:8" ht="65.099999999999994" customHeight="1" x14ac:dyDescent="0.25">
      <c r="H3568" s="39"/>
    </row>
    <row r="3569" spans="8:8" ht="65.099999999999994" customHeight="1" x14ac:dyDescent="0.25">
      <c r="H3569" s="39"/>
    </row>
    <row r="3570" spans="8:8" ht="65.099999999999994" customHeight="1" x14ac:dyDescent="0.25">
      <c r="H3570" s="39"/>
    </row>
    <row r="3571" spans="8:8" ht="65.099999999999994" customHeight="1" x14ac:dyDescent="0.25">
      <c r="H3571" s="39"/>
    </row>
    <row r="3572" spans="8:8" ht="65.099999999999994" customHeight="1" x14ac:dyDescent="0.25">
      <c r="H3572" s="39"/>
    </row>
    <row r="3573" spans="8:8" ht="65.099999999999994" customHeight="1" x14ac:dyDescent="0.25">
      <c r="H3573" s="39"/>
    </row>
    <row r="3574" spans="8:8" ht="65.099999999999994" customHeight="1" x14ac:dyDescent="0.25">
      <c r="H3574" s="39"/>
    </row>
    <row r="3575" spans="8:8" ht="65.099999999999994" customHeight="1" x14ac:dyDescent="0.25">
      <c r="H3575" s="39"/>
    </row>
    <row r="3576" spans="8:8" ht="65.099999999999994" customHeight="1" x14ac:dyDescent="0.25">
      <c r="H3576" s="39"/>
    </row>
    <row r="3577" spans="8:8" ht="65.099999999999994" customHeight="1" x14ac:dyDescent="0.25">
      <c r="H3577" s="39"/>
    </row>
    <row r="3578" spans="8:8" ht="65.099999999999994" customHeight="1" x14ac:dyDescent="0.25">
      <c r="H3578" s="39"/>
    </row>
    <row r="3579" spans="8:8" ht="65.099999999999994" customHeight="1" x14ac:dyDescent="0.25">
      <c r="H3579" s="39"/>
    </row>
    <row r="3580" spans="8:8" ht="65.099999999999994" customHeight="1" x14ac:dyDescent="0.25">
      <c r="H3580" s="39"/>
    </row>
    <row r="3581" spans="8:8" ht="65.099999999999994" customHeight="1" x14ac:dyDescent="0.25">
      <c r="H3581" s="39"/>
    </row>
    <row r="3582" spans="8:8" ht="65.099999999999994" customHeight="1" x14ac:dyDescent="0.25">
      <c r="H3582" s="39"/>
    </row>
    <row r="3583" spans="8:8" ht="65.099999999999994" customHeight="1" x14ac:dyDescent="0.25">
      <c r="H3583" s="39"/>
    </row>
    <row r="3584" spans="8:8" ht="65.099999999999994" customHeight="1" x14ac:dyDescent="0.25">
      <c r="H3584" s="39"/>
    </row>
    <row r="3585" spans="8:8" ht="65.099999999999994" customHeight="1" x14ac:dyDescent="0.25">
      <c r="H3585" s="39"/>
    </row>
    <row r="3586" spans="8:8" ht="65.099999999999994" customHeight="1" x14ac:dyDescent="0.25">
      <c r="H3586" s="39"/>
    </row>
    <row r="3587" spans="8:8" ht="65.099999999999994" customHeight="1" x14ac:dyDescent="0.25">
      <c r="H3587" s="39"/>
    </row>
    <row r="3588" spans="8:8" ht="65.099999999999994" customHeight="1" x14ac:dyDescent="0.25">
      <c r="H3588" s="39"/>
    </row>
    <row r="3589" spans="8:8" ht="65.099999999999994" customHeight="1" x14ac:dyDescent="0.25">
      <c r="H3589" s="39"/>
    </row>
    <row r="3590" spans="8:8" ht="65.099999999999994" customHeight="1" x14ac:dyDescent="0.25">
      <c r="H3590" s="39"/>
    </row>
    <row r="3591" spans="8:8" ht="65.099999999999994" customHeight="1" x14ac:dyDescent="0.25">
      <c r="H3591" s="39"/>
    </row>
    <row r="3592" spans="8:8" ht="65.099999999999994" customHeight="1" x14ac:dyDescent="0.25">
      <c r="H3592" s="39"/>
    </row>
    <row r="3593" spans="8:8" ht="65.099999999999994" customHeight="1" x14ac:dyDescent="0.25">
      <c r="H3593" s="39"/>
    </row>
    <row r="3594" spans="8:8" ht="65.099999999999994" customHeight="1" x14ac:dyDescent="0.25">
      <c r="H3594" s="39"/>
    </row>
    <row r="3595" spans="8:8" ht="65.099999999999994" customHeight="1" x14ac:dyDescent="0.25">
      <c r="H3595" s="39"/>
    </row>
    <row r="3596" spans="8:8" ht="65.099999999999994" customHeight="1" x14ac:dyDescent="0.25">
      <c r="H3596" s="39"/>
    </row>
    <row r="3597" spans="8:8" ht="65.099999999999994" customHeight="1" x14ac:dyDescent="0.25">
      <c r="H3597" s="39"/>
    </row>
    <row r="3598" spans="8:8" ht="65.099999999999994" customHeight="1" x14ac:dyDescent="0.25">
      <c r="H3598" s="39"/>
    </row>
    <row r="3599" spans="8:8" ht="65.099999999999994" customHeight="1" x14ac:dyDescent="0.25">
      <c r="H3599" s="39"/>
    </row>
    <row r="3600" spans="8:8" ht="65.099999999999994" customHeight="1" x14ac:dyDescent="0.25">
      <c r="H3600" s="39"/>
    </row>
    <row r="3601" spans="8:8" ht="65.099999999999994" customHeight="1" x14ac:dyDescent="0.25">
      <c r="H3601" s="39"/>
    </row>
    <row r="3602" spans="8:8" ht="65.099999999999994" customHeight="1" x14ac:dyDescent="0.25">
      <c r="H3602" s="39"/>
    </row>
    <row r="3603" spans="8:8" ht="65.099999999999994" customHeight="1" x14ac:dyDescent="0.25">
      <c r="H3603" s="39"/>
    </row>
    <row r="3604" spans="8:8" ht="65.099999999999994" customHeight="1" x14ac:dyDescent="0.25">
      <c r="H3604" s="39"/>
    </row>
    <row r="3605" spans="8:8" ht="65.099999999999994" customHeight="1" x14ac:dyDescent="0.25">
      <c r="H3605" s="39"/>
    </row>
    <row r="3606" spans="8:8" ht="65.099999999999994" customHeight="1" x14ac:dyDescent="0.25">
      <c r="H3606" s="39"/>
    </row>
    <row r="3607" spans="8:8" ht="65.099999999999994" customHeight="1" x14ac:dyDescent="0.25">
      <c r="H3607" s="39"/>
    </row>
    <row r="3608" spans="8:8" ht="65.099999999999994" customHeight="1" x14ac:dyDescent="0.25">
      <c r="H3608" s="39"/>
    </row>
    <row r="3609" spans="8:8" ht="65.099999999999994" customHeight="1" x14ac:dyDescent="0.25">
      <c r="H3609" s="39"/>
    </row>
    <row r="3610" spans="8:8" ht="65.099999999999994" customHeight="1" x14ac:dyDescent="0.25">
      <c r="H3610" s="39"/>
    </row>
    <row r="3611" spans="8:8" ht="65.099999999999994" customHeight="1" x14ac:dyDescent="0.25">
      <c r="H3611" s="39"/>
    </row>
    <row r="3612" spans="8:8" ht="65.099999999999994" customHeight="1" x14ac:dyDescent="0.25">
      <c r="H3612" s="39"/>
    </row>
    <row r="3613" spans="8:8" ht="65.099999999999994" customHeight="1" x14ac:dyDescent="0.25">
      <c r="H3613" s="39"/>
    </row>
    <row r="3614" spans="8:8" ht="65.099999999999994" customHeight="1" x14ac:dyDescent="0.25">
      <c r="H3614" s="39"/>
    </row>
    <row r="3615" spans="8:8" ht="65.099999999999994" customHeight="1" x14ac:dyDescent="0.25">
      <c r="H3615" s="39"/>
    </row>
    <row r="3616" spans="8:8" ht="65.099999999999994" customHeight="1" x14ac:dyDescent="0.25">
      <c r="H3616" s="39"/>
    </row>
    <row r="3617" spans="8:8" ht="65.099999999999994" customHeight="1" x14ac:dyDescent="0.25">
      <c r="H3617" s="39"/>
    </row>
    <row r="3618" spans="8:8" ht="65.099999999999994" customHeight="1" x14ac:dyDescent="0.25">
      <c r="H3618" s="39"/>
    </row>
    <row r="3619" spans="8:8" ht="65.099999999999994" customHeight="1" x14ac:dyDescent="0.25">
      <c r="H3619" s="39"/>
    </row>
    <row r="3620" spans="8:8" ht="65.099999999999994" customHeight="1" x14ac:dyDescent="0.25">
      <c r="H3620" s="39"/>
    </row>
    <row r="3621" spans="8:8" ht="65.099999999999994" customHeight="1" x14ac:dyDescent="0.25">
      <c r="H3621" s="39"/>
    </row>
    <row r="3622" spans="8:8" ht="65.099999999999994" customHeight="1" x14ac:dyDescent="0.25">
      <c r="H3622" s="39"/>
    </row>
    <row r="3623" spans="8:8" ht="65.099999999999994" customHeight="1" x14ac:dyDescent="0.25">
      <c r="H3623" s="39"/>
    </row>
    <row r="3624" spans="8:8" ht="65.099999999999994" customHeight="1" x14ac:dyDescent="0.25">
      <c r="H3624" s="39"/>
    </row>
    <row r="3625" spans="8:8" ht="65.099999999999994" customHeight="1" x14ac:dyDescent="0.25">
      <c r="H3625" s="39"/>
    </row>
    <row r="3626" spans="8:8" ht="65.099999999999994" customHeight="1" x14ac:dyDescent="0.25">
      <c r="H3626" s="39"/>
    </row>
    <row r="3627" spans="8:8" ht="65.099999999999994" customHeight="1" x14ac:dyDescent="0.25">
      <c r="H3627" s="39"/>
    </row>
    <row r="3628" spans="8:8" ht="65.099999999999994" customHeight="1" x14ac:dyDescent="0.25">
      <c r="H3628" s="39"/>
    </row>
    <row r="3629" spans="8:8" ht="65.099999999999994" customHeight="1" x14ac:dyDescent="0.25">
      <c r="H3629" s="39"/>
    </row>
    <row r="3630" spans="8:8" ht="65.099999999999994" customHeight="1" x14ac:dyDescent="0.25">
      <c r="H3630" s="39"/>
    </row>
    <row r="3631" spans="8:8" ht="65.099999999999994" customHeight="1" x14ac:dyDescent="0.25">
      <c r="H3631" s="39"/>
    </row>
    <row r="3632" spans="8:8" ht="65.099999999999994" customHeight="1" x14ac:dyDescent="0.25">
      <c r="H3632" s="39"/>
    </row>
    <row r="3633" spans="8:8" ht="65.099999999999994" customHeight="1" x14ac:dyDescent="0.25">
      <c r="H3633" s="39"/>
    </row>
    <row r="3634" spans="8:8" ht="65.099999999999994" customHeight="1" x14ac:dyDescent="0.25">
      <c r="H3634" s="39"/>
    </row>
    <row r="3635" spans="8:8" ht="65.099999999999994" customHeight="1" x14ac:dyDescent="0.25">
      <c r="H3635" s="39"/>
    </row>
    <row r="3636" spans="8:8" ht="65.099999999999994" customHeight="1" x14ac:dyDescent="0.25">
      <c r="H3636" s="39"/>
    </row>
    <row r="3637" spans="8:8" ht="65.099999999999994" customHeight="1" x14ac:dyDescent="0.25">
      <c r="H3637" s="39"/>
    </row>
    <row r="3638" spans="8:8" ht="65.099999999999994" customHeight="1" x14ac:dyDescent="0.25">
      <c r="H3638" s="39"/>
    </row>
    <row r="3639" spans="8:8" ht="65.099999999999994" customHeight="1" x14ac:dyDescent="0.25">
      <c r="H3639" s="39"/>
    </row>
    <row r="3640" spans="8:8" ht="65.099999999999994" customHeight="1" x14ac:dyDescent="0.25">
      <c r="H3640" s="39"/>
    </row>
    <row r="3641" spans="8:8" ht="65.099999999999994" customHeight="1" x14ac:dyDescent="0.25">
      <c r="H3641" s="39"/>
    </row>
    <row r="3642" spans="8:8" ht="65.099999999999994" customHeight="1" x14ac:dyDescent="0.25">
      <c r="H3642" s="39"/>
    </row>
    <row r="3643" spans="8:8" ht="65.099999999999994" customHeight="1" x14ac:dyDescent="0.25">
      <c r="H3643" s="39"/>
    </row>
    <row r="3644" spans="8:8" ht="65.099999999999994" customHeight="1" x14ac:dyDescent="0.25">
      <c r="H3644" s="39"/>
    </row>
    <row r="3645" spans="8:8" ht="65.099999999999994" customHeight="1" x14ac:dyDescent="0.25">
      <c r="H3645" s="39"/>
    </row>
    <row r="3646" spans="8:8" ht="65.099999999999994" customHeight="1" x14ac:dyDescent="0.25">
      <c r="H3646" s="39"/>
    </row>
    <row r="3647" spans="8:8" ht="65.099999999999994" customHeight="1" x14ac:dyDescent="0.25">
      <c r="H3647" s="39"/>
    </row>
    <row r="3648" spans="8:8" ht="65.099999999999994" customHeight="1" x14ac:dyDescent="0.25">
      <c r="H3648" s="39"/>
    </row>
    <row r="3649" spans="8:8" ht="65.099999999999994" customHeight="1" x14ac:dyDescent="0.25">
      <c r="H3649" s="39"/>
    </row>
    <row r="3650" spans="8:8" ht="65.099999999999994" customHeight="1" x14ac:dyDescent="0.25">
      <c r="H3650" s="39"/>
    </row>
    <row r="3651" spans="8:8" ht="65.099999999999994" customHeight="1" x14ac:dyDescent="0.25">
      <c r="H3651" s="39"/>
    </row>
    <row r="3652" spans="8:8" ht="65.099999999999994" customHeight="1" x14ac:dyDescent="0.25">
      <c r="H3652" s="39"/>
    </row>
    <row r="3653" spans="8:8" ht="65.099999999999994" customHeight="1" x14ac:dyDescent="0.25">
      <c r="H3653" s="39"/>
    </row>
    <row r="3654" spans="8:8" ht="65.099999999999994" customHeight="1" x14ac:dyDescent="0.25">
      <c r="H3654" s="39"/>
    </row>
    <row r="3655" spans="8:8" ht="65.099999999999994" customHeight="1" x14ac:dyDescent="0.25">
      <c r="H3655" s="39"/>
    </row>
    <row r="3656" spans="8:8" ht="65.099999999999994" customHeight="1" x14ac:dyDescent="0.25">
      <c r="H3656" s="39"/>
    </row>
    <row r="3657" spans="8:8" ht="65.099999999999994" customHeight="1" x14ac:dyDescent="0.25">
      <c r="H3657" s="39"/>
    </row>
    <row r="3658" spans="8:8" ht="65.099999999999994" customHeight="1" x14ac:dyDescent="0.25">
      <c r="H3658" s="39"/>
    </row>
    <row r="3659" spans="8:8" ht="65.099999999999994" customHeight="1" x14ac:dyDescent="0.25">
      <c r="H3659" s="39"/>
    </row>
    <row r="3660" spans="8:8" ht="65.099999999999994" customHeight="1" x14ac:dyDescent="0.25">
      <c r="H3660" s="39"/>
    </row>
    <row r="3661" spans="8:8" ht="65.099999999999994" customHeight="1" x14ac:dyDescent="0.25">
      <c r="H3661" s="39"/>
    </row>
    <row r="3662" spans="8:8" ht="65.099999999999994" customHeight="1" x14ac:dyDescent="0.25">
      <c r="H3662" s="39"/>
    </row>
    <row r="3663" spans="8:8" ht="65.099999999999994" customHeight="1" x14ac:dyDescent="0.25">
      <c r="H3663" s="39"/>
    </row>
    <row r="3664" spans="8:8" ht="65.099999999999994" customHeight="1" x14ac:dyDescent="0.25">
      <c r="H3664" s="39"/>
    </row>
    <row r="3665" spans="8:8" ht="65.099999999999994" customHeight="1" x14ac:dyDescent="0.25">
      <c r="H3665" s="39"/>
    </row>
    <row r="3666" spans="8:8" ht="65.099999999999994" customHeight="1" x14ac:dyDescent="0.25">
      <c r="H3666" s="39"/>
    </row>
    <row r="3667" spans="8:8" ht="65.099999999999994" customHeight="1" x14ac:dyDescent="0.25">
      <c r="H3667" s="39"/>
    </row>
    <row r="3668" spans="8:8" ht="65.099999999999994" customHeight="1" x14ac:dyDescent="0.25">
      <c r="H3668" s="39"/>
    </row>
    <row r="3669" spans="8:8" ht="65.099999999999994" customHeight="1" x14ac:dyDescent="0.25">
      <c r="H3669" s="39"/>
    </row>
    <row r="3670" spans="8:8" ht="65.099999999999994" customHeight="1" x14ac:dyDescent="0.25">
      <c r="H3670" s="39"/>
    </row>
    <row r="3671" spans="8:8" ht="65.099999999999994" customHeight="1" x14ac:dyDescent="0.25">
      <c r="H3671" s="39"/>
    </row>
    <row r="3672" spans="8:8" ht="65.099999999999994" customHeight="1" x14ac:dyDescent="0.25">
      <c r="H3672" s="39"/>
    </row>
    <row r="3673" spans="8:8" ht="65.099999999999994" customHeight="1" x14ac:dyDescent="0.25">
      <c r="H3673" s="39"/>
    </row>
    <row r="3674" spans="8:8" ht="65.099999999999994" customHeight="1" x14ac:dyDescent="0.25">
      <c r="H3674" s="39"/>
    </row>
    <row r="3675" spans="8:8" ht="65.099999999999994" customHeight="1" x14ac:dyDescent="0.25">
      <c r="H3675" s="39"/>
    </row>
    <row r="3676" spans="8:8" ht="65.099999999999994" customHeight="1" x14ac:dyDescent="0.25">
      <c r="H3676" s="39"/>
    </row>
    <row r="3677" spans="8:8" ht="65.099999999999994" customHeight="1" x14ac:dyDescent="0.25">
      <c r="H3677" s="39"/>
    </row>
    <row r="3678" spans="8:8" ht="65.099999999999994" customHeight="1" x14ac:dyDescent="0.25">
      <c r="H3678" s="39"/>
    </row>
    <row r="3679" spans="8:8" ht="65.099999999999994" customHeight="1" x14ac:dyDescent="0.25">
      <c r="H3679" s="39"/>
    </row>
    <row r="3680" spans="8:8" ht="65.099999999999994" customHeight="1" x14ac:dyDescent="0.25">
      <c r="H3680" s="39"/>
    </row>
    <row r="3681" spans="8:8" ht="65.099999999999994" customHeight="1" x14ac:dyDescent="0.25">
      <c r="H3681" s="39"/>
    </row>
    <row r="3682" spans="8:8" ht="65.099999999999994" customHeight="1" x14ac:dyDescent="0.25">
      <c r="H3682" s="39"/>
    </row>
    <row r="3683" spans="8:8" ht="65.099999999999994" customHeight="1" x14ac:dyDescent="0.25">
      <c r="H3683" s="39"/>
    </row>
    <row r="3684" spans="8:8" ht="65.099999999999994" customHeight="1" x14ac:dyDescent="0.25">
      <c r="H3684" s="39"/>
    </row>
    <row r="3685" spans="8:8" ht="65.099999999999994" customHeight="1" x14ac:dyDescent="0.25">
      <c r="H3685" s="39"/>
    </row>
    <row r="3686" spans="8:8" ht="65.099999999999994" customHeight="1" x14ac:dyDescent="0.25">
      <c r="H3686" s="39"/>
    </row>
    <row r="3687" spans="8:8" ht="65.099999999999994" customHeight="1" x14ac:dyDescent="0.25">
      <c r="H3687" s="39"/>
    </row>
    <row r="3688" spans="8:8" ht="65.099999999999994" customHeight="1" x14ac:dyDescent="0.25">
      <c r="H3688" s="39"/>
    </row>
    <row r="3689" spans="8:8" ht="65.099999999999994" customHeight="1" x14ac:dyDescent="0.25">
      <c r="H3689" s="39"/>
    </row>
    <row r="3690" spans="8:8" ht="65.099999999999994" customHeight="1" x14ac:dyDescent="0.25">
      <c r="H3690" s="39"/>
    </row>
    <row r="3691" spans="8:8" ht="65.099999999999994" customHeight="1" x14ac:dyDescent="0.25">
      <c r="H3691" s="39"/>
    </row>
    <row r="3692" spans="8:8" ht="65.099999999999994" customHeight="1" x14ac:dyDescent="0.25">
      <c r="H3692" s="39"/>
    </row>
    <row r="3693" spans="8:8" ht="65.099999999999994" customHeight="1" x14ac:dyDescent="0.25">
      <c r="H3693" s="39"/>
    </row>
    <row r="3694" spans="8:8" ht="65.099999999999994" customHeight="1" x14ac:dyDescent="0.25">
      <c r="H3694" s="39"/>
    </row>
    <row r="3695" spans="8:8" ht="65.099999999999994" customHeight="1" x14ac:dyDescent="0.25">
      <c r="H3695" s="39"/>
    </row>
    <row r="3696" spans="8:8" ht="65.099999999999994" customHeight="1" x14ac:dyDescent="0.25">
      <c r="H3696" s="39"/>
    </row>
    <row r="3697" spans="8:8" ht="65.099999999999994" customHeight="1" x14ac:dyDescent="0.25">
      <c r="H3697" s="39"/>
    </row>
    <row r="3698" spans="8:8" ht="65.099999999999994" customHeight="1" x14ac:dyDescent="0.25">
      <c r="H3698" s="39"/>
    </row>
    <row r="3699" spans="8:8" ht="65.099999999999994" customHeight="1" x14ac:dyDescent="0.25">
      <c r="H3699" s="39"/>
    </row>
    <row r="3700" spans="8:8" ht="65.099999999999994" customHeight="1" x14ac:dyDescent="0.25">
      <c r="H3700" s="39"/>
    </row>
    <row r="3701" spans="8:8" ht="65.099999999999994" customHeight="1" x14ac:dyDescent="0.25">
      <c r="H3701" s="39"/>
    </row>
    <row r="3702" spans="8:8" ht="65.099999999999994" customHeight="1" x14ac:dyDescent="0.25">
      <c r="H3702" s="39"/>
    </row>
    <row r="3703" spans="8:8" ht="65.099999999999994" customHeight="1" x14ac:dyDescent="0.25">
      <c r="H3703" s="39"/>
    </row>
    <row r="3704" spans="8:8" ht="65.099999999999994" customHeight="1" x14ac:dyDescent="0.25">
      <c r="H3704" s="39"/>
    </row>
    <row r="3705" spans="8:8" ht="65.099999999999994" customHeight="1" x14ac:dyDescent="0.25">
      <c r="H3705" s="39"/>
    </row>
    <row r="3706" spans="8:8" ht="65.099999999999994" customHeight="1" x14ac:dyDescent="0.25">
      <c r="H3706" s="39"/>
    </row>
    <row r="3707" spans="8:8" ht="65.099999999999994" customHeight="1" x14ac:dyDescent="0.25">
      <c r="H3707" s="39"/>
    </row>
    <row r="3708" spans="8:8" ht="65.099999999999994" customHeight="1" x14ac:dyDescent="0.25">
      <c r="H3708" s="39"/>
    </row>
    <row r="3709" spans="8:8" ht="65.099999999999994" customHeight="1" x14ac:dyDescent="0.25">
      <c r="H3709" s="39"/>
    </row>
    <row r="3710" spans="8:8" ht="65.099999999999994" customHeight="1" x14ac:dyDescent="0.25">
      <c r="H3710" s="39"/>
    </row>
    <row r="3711" spans="8:8" ht="65.099999999999994" customHeight="1" x14ac:dyDescent="0.25">
      <c r="H3711" s="39"/>
    </row>
    <row r="3712" spans="8:8" ht="65.099999999999994" customHeight="1" x14ac:dyDescent="0.25">
      <c r="H3712" s="39"/>
    </row>
    <row r="3713" spans="8:8" ht="65.099999999999994" customHeight="1" x14ac:dyDescent="0.25">
      <c r="H3713" s="39"/>
    </row>
    <row r="3714" spans="8:8" ht="65.099999999999994" customHeight="1" x14ac:dyDescent="0.25">
      <c r="H3714" s="39"/>
    </row>
    <row r="3715" spans="8:8" ht="65.099999999999994" customHeight="1" x14ac:dyDescent="0.25">
      <c r="H3715" s="39"/>
    </row>
    <row r="3716" spans="8:8" ht="65.099999999999994" customHeight="1" x14ac:dyDescent="0.25">
      <c r="H3716" s="39"/>
    </row>
    <row r="3717" spans="8:8" ht="65.099999999999994" customHeight="1" x14ac:dyDescent="0.25">
      <c r="H3717" s="39"/>
    </row>
    <row r="3718" spans="8:8" ht="65.099999999999994" customHeight="1" x14ac:dyDescent="0.25">
      <c r="H3718" s="39"/>
    </row>
    <row r="3719" spans="8:8" ht="65.099999999999994" customHeight="1" x14ac:dyDescent="0.25">
      <c r="H3719" s="39"/>
    </row>
    <row r="3720" spans="8:8" ht="65.099999999999994" customHeight="1" x14ac:dyDescent="0.25">
      <c r="H3720" s="39"/>
    </row>
    <row r="3721" spans="8:8" ht="65.099999999999994" customHeight="1" x14ac:dyDescent="0.25">
      <c r="H3721" s="39"/>
    </row>
    <row r="3722" spans="8:8" ht="65.099999999999994" customHeight="1" x14ac:dyDescent="0.25">
      <c r="H3722" s="39"/>
    </row>
    <row r="3723" spans="8:8" ht="65.099999999999994" customHeight="1" x14ac:dyDescent="0.25">
      <c r="H3723" s="39"/>
    </row>
    <row r="3724" spans="8:8" ht="65.099999999999994" customHeight="1" x14ac:dyDescent="0.25">
      <c r="H3724" s="39"/>
    </row>
    <row r="3725" spans="8:8" ht="65.099999999999994" customHeight="1" x14ac:dyDescent="0.25">
      <c r="H3725" s="39"/>
    </row>
    <row r="3726" spans="8:8" ht="65.099999999999994" customHeight="1" x14ac:dyDescent="0.25">
      <c r="H3726" s="39"/>
    </row>
    <row r="3727" spans="8:8" ht="65.099999999999994" customHeight="1" x14ac:dyDescent="0.25">
      <c r="H3727" s="39"/>
    </row>
    <row r="3728" spans="8:8" ht="65.099999999999994" customHeight="1" x14ac:dyDescent="0.25">
      <c r="H3728" s="39"/>
    </row>
    <row r="3729" spans="8:8" ht="65.099999999999994" customHeight="1" x14ac:dyDescent="0.25">
      <c r="H3729" s="39"/>
    </row>
    <row r="3730" spans="8:8" ht="65.099999999999994" customHeight="1" x14ac:dyDescent="0.25">
      <c r="H3730" s="39"/>
    </row>
    <row r="3731" spans="8:8" ht="65.099999999999994" customHeight="1" x14ac:dyDescent="0.25">
      <c r="H3731" s="39"/>
    </row>
    <row r="3732" spans="8:8" ht="65.099999999999994" customHeight="1" x14ac:dyDescent="0.25">
      <c r="H3732" s="39"/>
    </row>
    <row r="3733" spans="8:8" ht="65.099999999999994" customHeight="1" x14ac:dyDescent="0.25">
      <c r="H3733" s="39"/>
    </row>
    <row r="3734" spans="8:8" ht="65.099999999999994" customHeight="1" x14ac:dyDescent="0.25">
      <c r="H3734" s="39"/>
    </row>
    <row r="3735" spans="8:8" ht="65.099999999999994" customHeight="1" x14ac:dyDescent="0.25">
      <c r="H3735" s="39"/>
    </row>
    <row r="3736" spans="8:8" ht="65.099999999999994" customHeight="1" x14ac:dyDescent="0.25">
      <c r="H3736" s="39"/>
    </row>
    <row r="3737" spans="8:8" ht="65.099999999999994" customHeight="1" x14ac:dyDescent="0.25">
      <c r="H3737" s="39"/>
    </row>
    <row r="3738" spans="8:8" ht="65.099999999999994" customHeight="1" x14ac:dyDescent="0.25">
      <c r="H3738" s="39"/>
    </row>
    <row r="3739" spans="8:8" ht="65.099999999999994" customHeight="1" x14ac:dyDescent="0.25">
      <c r="H3739" s="39"/>
    </row>
    <row r="3740" spans="8:8" ht="65.099999999999994" customHeight="1" x14ac:dyDescent="0.25">
      <c r="H3740" s="39"/>
    </row>
    <row r="3741" spans="8:8" ht="65.099999999999994" customHeight="1" x14ac:dyDescent="0.25">
      <c r="H3741" s="39"/>
    </row>
    <row r="3742" spans="8:8" ht="65.099999999999994" customHeight="1" x14ac:dyDescent="0.25">
      <c r="H3742" s="39"/>
    </row>
    <row r="3743" spans="8:8" ht="65.099999999999994" customHeight="1" x14ac:dyDescent="0.25">
      <c r="H3743" s="39"/>
    </row>
    <row r="3744" spans="8:8" ht="65.099999999999994" customHeight="1" x14ac:dyDescent="0.25">
      <c r="H3744" s="39"/>
    </row>
    <row r="3745" spans="8:8" ht="65.099999999999994" customHeight="1" x14ac:dyDescent="0.25">
      <c r="H3745" s="39"/>
    </row>
    <row r="3746" spans="8:8" ht="65.099999999999994" customHeight="1" x14ac:dyDescent="0.25">
      <c r="H3746" s="39"/>
    </row>
    <row r="3747" spans="8:8" ht="65.099999999999994" customHeight="1" x14ac:dyDescent="0.25">
      <c r="H3747" s="39"/>
    </row>
    <row r="3748" spans="8:8" ht="65.099999999999994" customHeight="1" x14ac:dyDescent="0.25">
      <c r="H3748" s="39"/>
    </row>
    <row r="3749" spans="8:8" ht="65.099999999999994" customHeight="1" x14ac:dyDescent="0.25">
      <c r="H3749" s="39"/>
    </row>
    <row r="3750" spans="8:8" ht="65.099999999999994" customHeight="1" x14ac:dyDescent="0.25">
      <c r="H3750" s="39"/>
    </row>
    <row r="3751" spans="8:8" ht="65.099999999999994" customHeight="1" x14ac:dyDescent="0.25">
      <c r="H3751" s="39"/>
    </row>
    <row r="3752" spans="8:8" ht="65.099999999999994" customHeight="1" x14ac:dyDescent="0.25">
      <c r="H3752" s="39"/>
    </row>
    <row r="3753" spans="8:8" ht="65.099999999999994" customHeight="1" x14ac:dyDescent="0.25">
      <c r="H3753" s="39"/>
    </row>
    <row r="3754" spans="8:8" ht="65.099999999999994" customHeight="1" x14ac:dyDescent="0.25">
      <c r="H3754" s="39"/>
    </row>
    <row r="3755" spans="8:8" ht="65.099999999999994" customHeight="1" x14ac:dyDescent="0.25">
      <c r="H3755" s="39"/>
    </row>
    <row r="3756" spans="8:8" ht="65.099999999999994" customHeight="1" x14ac:dyDescent="0.25">
      <c r="H3756" s="39"/>
    </row>
    <row r="3757" spans="8:8" ht="65.099999999999994" customHeight="1" x14ac:dyDescent="0.25">
      <c r="H3757" s="39"/>
    </row>
    <row r="3758" spans="8:8" ht="65.099999999999994" customHeight="1" x14ac:dyDescent="0.25">
      <c r="H3758" s="39"/>
    </row>
    <row r="3759" spans="8:8" ht="65.099999999999994" customHeight="1" x14ac:dyDescent="0.25">
      <c r="H3759" s="39"/>
    </row>
    <row r="3760" spans="8:8" ht="65.099999999999994" customHeight="1" x14ac:dyDescent="0.25">
      <c r="H3760" s="39"/>
    </row>
    <row r="3761" spans="8:8" ht="65.099999999999994" customHeight="1" x14ac:dyDescent="0.25">
      <c r="H3761" s="39"/>
    </row>
    <row r="3762" spans="8:8" ht="65.099999999999994" customHeight="1" x14ac:dyDescent="0.25">
      <c r="H3762" s="39"/>
    </row>
    <row r="3763" spans="8:8" ht="65.099999999999994" customHeight="1" x14ac:dyDescent="0.25">
      <c r="H3763" s="39"/>
    </row>
    <row r="3764" spans="8:8" ht="65.099999999999994" customHeight="1" x14ac:dyDescent="0.25">
      <c r="H3764" s="39"/>
    </row>
    <row r="3765" spans="8:8" ht="65.099999999999994" customHeight="1" x14ac:dyDescent="0.25">
      <c r="H3765" s="39"/>
    </row>
    <row r="3766" spans="8:8" ht="65.099999999999994" customHeight="1" x14ac:dyDescent="0.25">
      <c r="H3766" s="39"/>
    </row>
    <row r="3767" spans="8:8" ht="65.099999999999994" customHeight="1" x14ac:dyDescent="0.25">
      <c r="H3767" s="39"/>
    </row>
    <row r="3768" spans="8:8" ht="65.099999999999994" customHeight="1" x14ac:dyDescent="0.25">
      <c r="H3768" s="39"/>
    </row>
    <row r="3769" spans="8:8" ht="65.099999999999994" customHeight="1" x14ac:dyDescent="0.25">
      <c r="H3769" s="39"/>
    </row>
    <row r="3770" spans="8:8" ht="65.099999999999994" customHeight="1" x14ac:dyDescent="0.25">
      <c r="H3770" s="39"/>
    </row>
    <row r="3771" spans="8:8" ht="65.099999999999994" customHeight="1" x14ac:dyDescent="0.25">
      <c r="H3771" s="39"/>
    </row>
    <row r="3772" spans="8:8" ht="65.099999999999994" customHeight="1" x14ac:dyDescent="0.25">
      <c r="H3772" s="39"/>
    </row>
    <row r="3773" spans="8:8" ht="65.099999999999994" customHeight="1" x14ac:dyDescent="0.25">
      <c r="H3773" s="39"/>
    </row>
    <row r="3774" spans="8:8" ht="65.099999999999994" customHeight="1" x14ac:dyDescent="0.25">
      <c r="H3774" s="39"/>
    </row>
    <row r="3775" spans="8:8" ht="65.099999999999994" customHeight="1" x14ac:dyDescent="0.25">
      <c r="H3775" s="39"/>
    </row>
    <row r="3776" spans="8:8" ht="65.099999999999994" customHeight="1" x14ac:dyDescent="0.25">
      <c r="H3776" s="39"/>
    </row>
    <row r="3777" spans="8:8" ht="65.099999999999994" customHeight="1" x14ac:dyDescent="0.25">
      <c r="H3777" s="39"/>
    </row>
    <row r="3778" spans="8:8" ht="65.099999999999994" customHeight="1" x14ac:dyDescent="0.25">
      <c r="H3778" s="39"/>
    </row>
    <row r="3779" spans="8:8" ht="65.099999999999994" customHeight="1" x14ac:dyDescent="0.25">
      <c r="H3779" s="39"/>
    </row>
    <row r="3780" spans="8:8" ht="65.099999999999994" customHeight="1" x14ac:dyDescent="0.25">
      <c r="H3780" s="39"/>
    </row>
    <row r="3781" spans="8:8" ht="65.099999999999994" customHeight="1" x14ac:dyDescent="0.25">
      <c r="H3781" s="39"/>
    </row>
    <row r="3782" spans="8:8" ht="65.099999999999994" customHeight="1" x14ac:dyDescent="0.25">
      <c r="H3782" s="39"/>
    </row>
    <row r="3783" spans="8:8" ht="65.099999999999994" customHeight="1" x14ac:dyDescent="0.25">
      <c r="H3783" s="39"/>
    </row>
    <row r="3784" spans="8:8" ht="65.099999999999994" customHeight="1" x14ac:dyDescent="0.25">
      <c r="H3784" s="39"/>
    </row>
    <row r="3785" spans="8:8" ht="65.099999999999994" customHeight="1" x14ac:dyDescent="0.25">
      <c r="H3785" s="39"/>
    </row>
    <row r="3786" spans="8:8" ht="65.099999999999994" customHeight="1" x14ac:dyDescent="0.25">
      <c r="H3786" s="39"/>
    </row>
    <row r="3787" spans="8:8" ht="65.099999999999994" customHeight="1" x14ac:dyDescent="0.25">
      <c r="H3787" s="39"/>
    </row>
    <row r="3788" spans="8:8" ht="65.099999999999994" customHeight="1" x14ac:dyDescent="0.25">
      <c r="H3788" s="39"/>
    </row>
    <row r="3789" spans="8:8" ht="65.099999999999994" customHeight="1" x14ac:dyDescent="0.25">
      <c r="H3789" s="39"/>
    </row>
    <row r="3790" spans="8:8" ht="65.099999999999994" customHeight="1" x14ac:dyDescent="0.25">
      <c r="H3790" s="39"/>
    </row>
    <row r="3791" spans="8:8" ht="65.099999999999994" customHeight="1" x14ac:dyDescent="0.25">
      <c r="H3791" s="39"/>
    </row>
    <row r="3792" spans="8:8" ht="65.099999999999994" customHeight="1" x14ac:dyDescent="0.25">
      <c r="H3792" s="39"/>
    </row>
    <row r="3793" spans="8:8" ht="65.099999999999994" customHeight="1" x14ac:dyDescent="0.25">
      <c r="H3793" s="39"/>
    </row>
    <row r="3794" spans="8:8" ht="65.099999999999994" customHeight="1" x14ac:dyDescent="0.25">
      <c r="H3794" s="39"/>
    </row>
    <row r="3795" spans="8:8" ht="65.099999999999994" customHeight="1" x14ac:dyDescent="0.25">
      <c r="H3795" s="39"/>
    </row>
    <row r="3796" spans="8:8" ht="65.099999999999994" customHeight="1" x14ac:dyDescent="0.25">
      <c r="H3796" s="39"/>
    </row>
    <row r="3797" spans="8:8" ht="65.099999999999994" customHeight="1" x14ac:dyDescent="0.25">
      <c r="H3797" s="39"/>
    </row>
    <row r="3798" spans="8:8" ht="65.099999999999994" customHeight="1" x14ac:dyDescent="0.25">
      <c r="H3798" s="39"/>
    </row>
    <row r="3799" spans="8:8" ht="65.099999999999994" customHeight="1" x14ac:dyDescent="0.25">
      <c r="H3799" s="39"/>
    </row>
    <row r="3800" spans="8:8" ht="65.099999999999994" customHeight="1" x14ac:dyDescent="0.25">
      <c r="H3800" s="39"/>
    </row>
    <row r="3801" spans="8:8" ht="65.099999999999994" customHeight="1" x14ac:dyDescent="0.25">
      <c r="H3801" s="39"/>
    </row>
    <row r="3802" spans="8:8" ht="65.099999999999994" customHeight="1" x14ac:dyDescent="0.25">
      <c r="H3802" s="39"/>
    </row>
    <row r="3803" spans="8:8" ht="65.099999999999994" customHeight="1" x14ac:dyDescent="0.25">
      <c r="H3803" s="39"/>
    </row>
    <row r="3804" spans="8:8" ht="65.099999999999994" customHeight="1" x14ac:dyDescent="0.25">
      <c r="H3804" s="39"/>
    </row>
    <row r="3805" spans="8:8" ht="65.099999999999994" customHeight="1" x14ac:dyDescent="0.25">
      <c r="H3805" s="39"/>
    </row>
    <row r="3806" spans="8:8" ht="65.099999999999994" customHeight="1" x14ac:dyDescent="0.25">
      <c r="H3806" s="39"/>
    </row>
    <row r="3807" spans="8:8" ht="65.099999999999994" customHeight="1" x14ac:dyDescent="0.25">
      <c r="H3807" s="39"/>
    </row>
    <row r="3808" spans="8:8" ht="65.099999999999994" customHeight="1" x14ac:dyDescent="0.25">
      <c r="H3808" s="39"/>
    </row>
    <row r="3809" spans="8:8" ht="65.099999999999994" customHeight="1" x14ac:dyDescent="0.25">
      <c r="H3809" s="39"/>
    </row>
    <row r="3810" spans="8:8" ht="65.099999999999994" customHeight="1" x14ac:dyDescent="0.25">
      <c r="H3810" s="39"/>
    </row>
    <row r="3811" spans="8:8" ht="65.099999999999994" customHeight="1" x14ac:dyDescent="0.25">
      <c r="H3811" s="39"/>
    </row>
    <row r="3812" spans="8:8" ht="65.099999999999994" customHeight="1" x14ac:dyDescent="0.25">
      <c r="H3812" s="39"/>
    </row>
    <row r="3813" spans="8:8" ht="65.099999999999994" customHeight="1" x14ac:dyDescent="0.25">
      <c r="H3813" s="39"/>
    </row>
    <row r="3814" spans="8:8" ht="65.099999999999994" customHeight="1" x14ac:dyDescent="0.25">
      <c r="H3814" s="39"/>
    </row>
    <row r="3815" spans="8:8" ht="65.099999999999994" customHeight="1" x14ac:dyDescent="0.25">
      <c r="H3815" s="39"/>
    </row>
    <row r="3816" spans="8:8" ht="65.099999999999994" customHeight="1" x14ac:dyDescent="0.25">
      <c r="H3816" s="39"/>
    </row>
    <row r="3817" spans="8:8" ht="65.099999999999994" customHeight="1" x14ac:dyDescent="0.25">
      <c r="H3817" s="39"/>
    </row>
    <row r="3818" spans="8:8" ht="65.099999999999994" customHeight="1" x14ac:dyDescent="0.25">
      <c r="H3818" s="39"/>
    </row>
    <row r="3819" spans="8:8" ht="65.099999999999994" customHeight="1" x14ac:dyDescent="0.25">
      <c r="H3819" s="39"/>
    </row>
    <row r="3820" spans="8:8" ht="65.099999999999994" customHeight="1" x14ac:dyDescent="0.25">
      <c r="H3820" s="39"/>
    </row>
    <row r="3821" spans="8:8" ht="65.099999999999994" customHeight="1" x14ac:dyDescent="0.25">
      <c r="H3821" s="39"/>
    </row>
    <row r="3822" spans="8:8" ht="65.099999999999994" customHeight="1" x14ac:dyDescent="0.25">
      <c r="H3822" s="39"/>
    </row>
    <row r="3823" spans="8:8" ht="65.099999999999994" customHeight="1" x14ac:dyDescent="0.25">
      <c r="H3823" s="39"/>
    </row>
    <row r="3824" spans="8:8" ht="65.099999999999994" customHeight="1" x14ac:dyDescent="0.25">
      <c r="H3824" s="39"/>
    </row>
    <row r="3825" spans="8:8" ht="65.099999999999994" customHeight="1" x14ac:dyDescent="0.25">
      <c r="H3825" s="39"/>
    </row>
    <row r="3826" spans="8:8" ht="65.099999999999994" customHeight="1" x14ac:dyDescent="0.25">
      <c r="H3826" s="39"/>
    </row>
    <row r="3827" spans="8:8" ht="65.099999999999994" customHeight="1" x14ac:dyDescent="0.25">
      <c r="H3827" s="39"/>
    </row>
    <row r="3828" spans="8:8" ht="65.099999999999994" customHeight="1" x14ac:dyDescent="0.25">
      <c r="H3828" s="39"/>
    </row>
    <row r="3829" spans="8:8" ht="65.099999999999994" customHeight="1" x14ac:dyDescent="0.25">
      <c r="H3829" s="39"/>
    </row>
    <row r="3830" spans="8:8" ht="65.099999999999994" customHeight="1" x14ac:dyDescent="0.25">
      <c r="H3830" s="39"/>
    </row>
    <row r="3831" spans="8:8" ht="65.099999999999994" customHeight="1" x14ac:dyDescent="0.25">
      <c r="H3831" s="39"/>
    </row>
    <row r="3832" spans="8:8" ht="65.099999999999994" customHeight="1" x14ac:dyDescent="0.25">
      <c r="H3832" s="39"/>
    </row>
    <row r="3833" spans="8:8" ht="65.099999999999994" customHeight="1" x14ac:dyDescent="0.25">
      <c r="H3833" s="39"/>
    </row>
    <row r="3834" spans="8:8" ht="65.099999999999994" customHeight="1" x14ac:dyDescent="0.25">
      <c r="H3834" s="39"/>
    </row>
    <row r="3835" spans="8:8" ht="65.099999999999994" customHeight="1" x14ac:dyDescent="0.25">
      <c r="H3835" s="39"/>
    </row>
    <row r="3836" spans="8:8" ht="65.099999999999994" customHeight="1" x14ac:dyDescent="0.25">
      <c r="H3836" s="39"/>
    </row>
    <row r="3837" spans="8:8" ht="65.099999999999994" customHeight="1" x14ac:dyDescent="0.25">
      <c r="H3837" s="39"/>
    </row>
    <row r="3838" spans="8:8" ht="65.099999999999994" customHeight="1" x14ac:dyDescent="0.25">
      <c r="H3838" s="39"/>
    </row>
    <row r="3839" spans="8:8" ht="65.099999999999994" customHeight="1" x14ac:dyDescent="0.25">
      <c r="H3839" s="39"/>
    </row>
    <row r="3840" spans="8:8" ht="65.099999999999994" customHeight="1" x14ac:dyDescent="0.25">
      <c r="H3840" s="39"/>
    </row>
    <row r="3841" spans="8:8" ht="65.099999999999994" customHeight="1" x14ac:dyDescent="0.25">
      <c r="H3841" s="39"/>
    </row>
    <row r="3842" spans="8:8" ht="65.099999999999994" customHeight="1" x14ac:dyDescent="0.25">
      <c r="H3842" s="39"/>
    </row>
    <row r="3843" spans="8:8" ht="65.099999999999994" customHeight="1" x14ac:dyDescent="0.25">
      <c r="H3843" s="39"/>
    </row>
    <row r="3844" spans="8:8" ht="65.099999999999994" customHeight="1" x14ac:dyDescent="0.25">
      <c r="H3844" s="39"/>
    </row>
    <row r="3845" spans="8:8" ht="65.099999999999994" customHeight="1" x14ac:dyDescent="0.25">
      <c r="H3845" s="39"/>
    </row>
    <row r="3846" spans="8:8" ht="65.099999999999994" customHeight="1" x14ac:dyDescent="0.25">
      <c r="H3846" s="39"/>
    </row>
    <row r="3847" spans="8:8" ht="65.099999999999994" customHeight="1" x14ac:dyDescent="0.25">
      <c r="H3847" s="39"/>
    </row>
    <row r="3848" spans="8:8" ht="65.099999999999994" customHeight="1" x14ac:dyDescent="0.25">
      <c r="H3848" s="39"/>
    </row>
    <row r="3849" spans="8:8" ht="65.099999999999994" customHeight="1" x14ac:dyDescent="0.25">
      <c r="H3849" s="39"/>
    </row>
    <row r="3850" spans="8:8" ht="65.099999999999994" customHeight="1" x14ac:dyDescent="0.25">
      <c r="H3850" s="39"/>
    </row>
    <row r="3851" spans="8:8" ht="65.099999999999994" customHeight="1" x14ac:dyDescent="0.25">
      <c r="H3851" s="39"/>
    </row>
    <row r="3852" spans="8:8" ht="65.099999999999994" customHeight="1" x14ac:dyDescent="0.25">
      <c r="H3852" s="39"/>
    </row>
    <row r="3853" spans="8:8" ht="65.099999999999994" customHeight="1" x14ac:dyDescent="0.25">
      <c r="H3853" s="39"/>
    </row>
    <row r="3854" spans="8:8" ht="65.099999999999994" customHeight="1" x14ac:dyDescent="0.25">
      <c r="H3854" s="39"/>
    </row>
    <row r="3855" spans="8:8" ht="65.099999999999994" customHeight="1" x14ac:dyDescent="0.25">
      <c r="H3855" s="39"/>
    </row>
    <row r="3856" spans="8:8" ht="65.099999999999994" customHeight="1" x14ac:dyDescent="0.25">
      <c r="H3856" s="39"/>
    </row>
    <row r="3857" spans="8:8" ht="65.099999999999994" customHeight="1" x14ac:dyDescent="0.25">
      <c r="H3857" s="39"/>
    </row>
    <row r="3858" spans="8:8" ht="65.099999999999994" customHeight="1" x14ac:dyDescent="0.25">
      <c r="H3858" s="39"/>
    </row>
    <row r="3859" spans="8:8" ht="65.099999999999994" customHeight="1" x14ac:dyDescent="0.25">
      <c r="H3859" s="39"/>
    </row>
    <row r="3860" spans="8:8" ht="65.099999999999994" customHeight="1" x14ac:dyDescent="0.25">
      <c r="H3860" s="39"/>
    </row>
    <row r="3861" spans="8:8" ht="65.099999999999994" customHeight="1" x14ac:dyDescent="0.25">
      <c r="H3861" s="39"/>
    </row>
    <row r="3862" spans="8:8" ht="65.099999999999994" customHeight="1" x14ac:dyDescent="0.25">
      <c r="H3862" s="39"/>
    </row>
    <row r="3863" spans="8:8" ht="65.099999999999994" customHeight="1" x14ac:dyDescent="0.25">
      <c r="H3863" s="39"/>
    </row>
    <row r="3864" spans="8:8" ht="65.099999999999994" customHeight="1" x14ac:dyDescent="0.25">
      <c r="H3864" s="39"/>
    </row>
    <row r="3865" spans="8:8" ht="65.099999999999994" customHeight="1" x14ac:dyDescent="0.25">
      <c r="H3865" s="39"/>
    </row>
    <row r="3866" spans="8:8" ht="65.099999999999994" customHeight="1" x14ac:dyDescent="0.25">
      <c r="H3866" s="39"/>
    </row>
    <row r="3867" spans="8:8" ht="65.099999999999994" customHeight="1" x14ac:dyDescent="0.25">
      <c r="H3867" s="39"/>
    </row>
    <row r="3868" spans="8:8" ht="65.099999999999994" customHeight="1" x14ac:dyDescent="0.25">
      <c r="H3868" s="39"/>
    </row>
    <row r="3869" spans="8:8" ht="65.099999999999994" customHeight="1" x14ac:dyDescent="0.25">
      <c r="H3869" s="39"/>
    </row>
    <row r="3870" spans="8:8" ht="65.099999999999994" customHeight="1" x14ac:dyDescent="0.25">
      <c r="H3870" s="39"/>
    </row>
    <row r="3871" spans="8:8" ht="65.099999999999994" customHeight="1" x14ac:dyDescent="0.25">
      <c r="H3871" s="39"/>
    </row>
    <row r="3872" spans="8:8" ht="65.099999999999994" customHeight="1" x14ac:dyDescent="0.25">
      <c r="H3872" s="39"/>
    </row>
    <row r="3873" spans="8:8" ht="65.099999999999994" customHeight="1" x14ac:dyDescent="0.25">
      <c r="H3873" s="39"/>
    </row>
    <row r="3874" spans="8:8" ht="65.099999999999994" customHeight="1" x14ac:dyDescent="0.25">
      <c r="H3874" s="39"/>
    </row>
    <row r="3875" spans="8:8" ht="65.099999999999994" customHeight="1" x14ac:dyDescent="0.25">
      <c r="H3875" s="39"/>
    </row>
    <row r="3876" spans="8:8" ht="65.099999999999994" customHeight="1" x14ac:dyDescent="0.25">
      <c r="H3876" s="39"/>
    </row>
    <row r="3877" spans="8:8" ht="65.099999999999994" customHeight="1" x14ac:dyDescent="0.25">
      <c r="H3877" s="39"/>
    </row>
    <row r="3878" spans="8:8" ht="65.099999999999994" customHeight="1" x14ac:dyDescent="0.25">
      <c r="H3878" s="39"/>
    </row>
    <row r="3879" spans="8:8" ht="65.099999999999994" customHeight="1" x14ac:dyDescent="0.25">
      <c r="H3879" s="39"/>
    </row>
    <row r="3880" spans="8:8" ht="65.099999999999994" customHeight="1" x14ac:dyDescent="0.25">
      <c r="H3880" s="39"/>
    </row>
    <row r="3881" spans="8:8" ht="65.099999999999994" customHeight="1" x14ac:dyDescent="0.25">
      <c r="H3881" s="39"/>
    </row>
    <row r="3882" spans="8:8" ht="65.099999999999994" customHeight="1" x14ac:dyDescent="0.25">
      <c r="H3882" s="39"/>
    </row>
    <row r="3883" spans="8:8" ht="65.099999999999994" customHeight="1" x14ac:dyDescent="0.25">
      <c r="H3883" s="39"/>
    </row>
    <row r="3884" spans="8:8" ht="65.099999999999994" customHeight="1" x14ac:dyDescent="0.25">
      <c r="H3884" s="39"/>
    </row>
    <row r="3885" spans="8:8" ht="65.099999999999994" customHeight="1" x14ac:dyDescent="0.25">
      <c r="H3885" s="39"/>
    </row>
    <row r="3886" spans="8:8" ht="65.099999999999994" customHeight="1" x14ac:dyDescent="0.25">
      <c r="H3886" s="39"/>
    </row>
    <row r="3887" spans="8:8" ht="65.099999999999994" customHeight="1" x14ac:dyDescent="0.25">
      <c r="H3887" s="39"/>
    </row>
    <row r="3888" spans="8:8" ht="65.099999999999994" customHeight="1" x14ac:dyDescent="0.25">
      <c r="H3888" s="39"/>
    </row>
    <row r="3889" spans="8:8" ht="65.099999999999994" customHeight="1" x14ac:dyDescent="0.25">
      <c r="H3889" s="39"/>
    </row>
    <row r="3890" spans="8:8" ht="65.099999999999994" customHeight="1" x14ac:dyDescent="0.25">
      <c r="H3890" s="39"/>
    </row>
    <row r="3891" spans="8:8" ht="65.099999999999994" customHeight="1" x14ac:dyDescent="0.25">
      <c r="H3891" s="39"/>
    </row>
    <row r="3892" spans="8:8" ht="65.099999999999994" customHeight="1" x14ac:dyDescent="0.25">
      <c r="H3892" s="39"/>
    </row>
    <row r="3893" spans="8:8" ht="65.099999999999994" customHeight="1" x14ac:dyDescent="0.25">
      <c r="H3893" s="39"/>
    </row>
    <row r="3894" spans="8:8" ht="65.099999999999994" customHeight="1" x14ac:dyDescent="0.25">
      <c r="H3894" s="39"/>
    </row>
    <row r="3895" spans="8:8" ht="65.099999999999994" customHeight="1" x14ac:dyDescent="0.25">
      <c r="H3895" s="39"/>
    </row>
    <row r="3896" spans="8:8" ht="65.099999999999994" customHeight="1" x14ac:dyDescent="0.25">
      <c r="H3896" s="39"/>
    </row>
    <row r="3897" spans="8:8" ht="65.099999999999994" customHeight="1" x14ac:dyDescent="0.25">
      <c r="H3897" s="39"/>
    </row>
    <row r="3898" spans="8:8" ht="65.099999999999994" customHeight="1" x14ac:dyDescent="0.25">
      <c r="H3898" s="39"/>
    </row>
    <row r="3899" spans="8:8" ht="65.099999999999994" customHeight="1" x14ac:dyDescent="0.25">
      <c r="H3899" s="39"/>
    </row>
    <row r="3900" spans="8:8" ht="65.099999999999994" customHeight="1" x14ac:dyDescent="0.25">
      <c r="H3900" s="39"/>
    </row>
    <row r="3901" spans="8:8" ht="65.099999999999994" customHeight="1" x14ac:dyDescent="0.25">
      <c r="H3901" s="39"/>
    </row>
    <row r="3902" spans="8:8" ht="65.099999999999994" customHeight="1" x14ac:dyDescent="0.25">
      <c r="H3902" s="39"/>
    </row>
    <row r="3903" spans="8:8" ht="65.099999999999994" customHeight="1" x14ac:dyDescent="0.25">
      <c r="H3903" s="39"/>
    </row>
    <row r="3904" spans="8:8" ht="65.099999999999994" customHeight="1" x14ac:dyDescent="0.25">
      <c r="H3904" s="39"/>
    </row>
    <row r="3905" spans="8:8" ht="65.099999999999994" customHeight="1" x14ac:dyDescent="0.25">
      <c r="H3905" s="39"/>
    </row>
    <row r="3906" spans="8:8" ht="65.099999999999994" customHeight="1" x14ac:dyDescent="0.25">
      <c r="H3906" s="39"/>
    </row>
    <row r="3907" spans="8:8" ht="65.099999999999994" customHeight="1" x14ac:dyDescent="0.25">
      <c r="H3907" s="39"/>
    </row>
    <row r="3908" spans="8:8" ht="65.099999999999994" customHeight="1" x14ac:dyDescent="0.25">
      <c r="H3908" s="39"/>
    </row>
    <row r="3909" spans="8:8" ht="65.099999999999994" customHeight="1" x14ac:dyDescent="0.25">
      <c r="H3909" s="39"/>
    </row>
    <row r="3910" spans="8:8" ht="65.099999999999994" customHeight="1" x14ac:dyDescent="0.25">
      <c r="H3910" s="39"/>
    </row>
    <row r="3911" spans="8:8" ht="65.099999999999994" customHeight="1" x14ac:dyDescent="0.25">
      <c r="H3911" s="39"/>
    </row>
    <row r="3912" spans="8:8" ht="65.099999999999994" customHeight="1" x14ac:dyDescent="0.25">
      <c r="H3912" s="39"/>
    </row>
    <row r="3913" spans="8:8" ht="65.099999999999994" customHeight="1" x14ac:dyDescent="0.25">
      <c r="H3913" s="39"/>
    </row>
    <row r="3914" spans="8:8" ht="65.099999999999994" customHeight="1" x14ac:dyDescent="0.25">
      <c r="H3914" s="39"/>
    </row>
    <row r="3915" spans="8:8" ht="65.099999999999994" customHeight="1" x14ac:dyDescent="0.25">
      <c r="H3915" s="39"/>
    </row>
    <row r="3916" spans="8:8" ht="65.099999999999994" customHeight="1" x14ac:dyDescent="0.25">
      <c r="H3916" s="39"/>
    </row>
    <row r="3917" spans="8:8" ht="65.099999999999994" customHeight="1" x14ac:dyDescent="0.25">
      <c r="H3917" s="39"/>
    </row>
    <row r="3918" spans="8:8" ht="65.099999999999994" customHeight="1" x14ac:dyDescent="0.25">
      <c r="H3918" s="39"/>
    </row>
    <row r="3919" spans="8:8" ht="65.099999999999994" customHeight="1" x14ac:dyDescent="0.25">
      <c r="H3919" s="39"/>
    </row>
    <row r="3920" spans="8:8" ht="65.099999999999994" customHeight="1" x14ac:dyDescent="0.25">
      <c r="H3920" s="39"/>
    </row>
    <row r="3921" spans="8:8" ht="65.099999999999994" customHeight="1" x14ac:dyDescent="0.25">
      <c r="H3921" s="39"/>
    </row>
    <row r="3922" spans="8:8" ht="65.099999999999994" customHeight="1" x14ac:dyDescent="0.25">
      <c r="H3922" s="39"/>
    </row>
    <row r="3923" spans="8:8" ht="65.099999999999994" customHeight="1" x14ac:dyDescent="0.25">
      <c r="H3923" s="39"/>
    </row>
    <row r="3924" spans="8:8" ht="65.099999999999994" customHeight="1" x14ac:dyDescent="0.25">
      <c r="H3924" s="39"/>
    </row>
    <row r="3925" spans="8:8" ht="65.099999999999994" customHeight="1" x14ac:dyDescent="0.25">
      <c r="H3925" s="39"/>
    </row>
    <row r="3926" spans="8:8" ht="65.099999999999994" customHeight="1" x14ac:dyDescent="0.25">
      <c r="H3926" s="39"/>
    </row>
    <row r="3927" spans="8:8" ht="65.099999999999994" customHeight="1" x14ac:dyDescent="0.25">
      <c r="H3927" s="39"/>
    </row>
    <row r="3928" spans="8:8" ht="65.099999999999994" customHeight="1" x14ac:dyDescent="0.25">
      <c r="H3928" s="39"/>
    </row>
    <row r="3929" spans="8:8" ht="65.099999999999994" customHeight="1" x14ac:dyDescent="0.25">
      <c r="H3929" s="39"/>
    </row>
    <row r="3930" spans="8:8" ht="65.099999999999994" customHeight="1" x14ac:dyDescent="0.25">
      <c r="H3930" s="39"/>
    </row>
    <row r="3931" spans="8:8" ht="65.099999999999994" customHeight="1" x14ac:dyDescent="0.25">
      <c r="H3931" s="39"/>
    </row>
    <row r="3932" spans="8:8" ht="65.099999999999994" customHeight="1" x14ac:dyDescent="0.25">
      <c r="H3932" s="39"/>
    </row>
    <row r="3933" spans="8:8" ht="65.099999999999994" customHeight="1" x14ac:dyDescent="0.25">
      <c r="H3933" s="39"/>
    </row>
    <row r="3934" spans="8:8" ht="65.099999999999994" customHeight="1" x14ac:dyDescent="0.25">
      <c r="H3934" s="39"/>
    </row>
    <row r="3935" spans="8:8" ht="65.099999999999994" customHeight="1" x14ac:dyDescent="0.25">
      <c r="H3935" s="39"/>
    </row>
    <row r="3936" spans="8:8" ht="65.099999999999994" customHeight="1" x14ac:dyDescent="0.25">
      <c r="H3936" s="39"/>
    </row>
    <row r="3937" spans="8:8" ht="65.099999999999994" customHeight="1" x14ac:dyDescent="0.25">
      <c r="H3937" s="39"/>
    </row>
    <row r="3938" spans="8:8" ht="65.099999999999994" customHeight="1" x14ac:dyDescent="0.25">
      <c r="H3938" s="39"/>
    </row>
    <row r="3939" spans="8:8" ht="65.099999999999994" customHeight="1" x14ac:dyDescent="0.25">
      <c r="H3939" s="39"/>
    </row>
    <row r="3940" spans="8:8" ht="65.099999999999994" customHeight="1" x14ac:dyDescent="0.25">
      <c r="H3940" s="39"/>
    </row>
    <row r="3941" spans="8:8" ht="65.099999999999994" customHeight="1" x14ac:dyDescent="0.25">
      <c r="H3941" s="39"/>
    </row>
    <row r="3942" spans="8:8" ht="65.099999999999994" customHeight="1" x14ac:dyDescent="0.25">
      <c r="H3942" s="39"/>
    </row>
    <row r="3943" spans="8:8" ht="65.099999999999994" customHeight="1" x14ac:dyDescent="0.25">
      <c r="H3943" s="39"/>
    </row>
    <row r="3944" spans="8:8" ht="65.099999999999994" customHeight="1" x14ac:dyDescent="0.25">
      <c r="H3944" s="39"/>
    </row>
    <row r="3945" spans="8:8" ht="65.099999999999994" customHeight="1" x14ac:dyDescent="0.25">
      <c r="H3945" s="39"/>
    </row>
    <row r="3946" spans="8:8" ht="65.099999999999994" customHeight="1" x14ac:dyDescent="0.25">
      <c r="H3946" s="39"/>
    </row>
    <row r="3947" spans="8:8" ht="65.099999999999994" customHeight="1" x14ac:dyDescent="0.25">
      <c r="H3947" s="39"/>
    </row>
    <row r="3948" spans="8:8" ht="65.099999999999994" customHeight="1" x14ac:dyDescent="0.25">
      <c r="H3948" s="39"/>
    </row>
    <row r="3949" spans="8:8" ht="65.099999999999994" customHeight="1" x14ac:dyDescent="0.25">
      <c r="H3949" s="39"/>
    </row>
    <row r="3950" spans="8:8" ht="65.099999999999994" customHeight="1" x14ac:dyDescent="0.25">
      <c r="H3950" s="39"/>
    </row>
    <row r="3951" spans="8:8" ht="65.099999999999994" customHeight="1" x14ac:dyDescent="0.25">
      <c r="H3951" s="39"/>
    </row>
    <row r="3952" spans="8:8" ht="65.099999999999994" customHeight="1" x14ac:dyDescent="0.25">
      <c r="H3952" s="39"/>
    </row>
    <row r="3953" spans="8:8" ht="65.099999999999994" customHeight="1" x14ac:dyDescent="0.25">
      <c r="H3953" s="39"/>
    </row>
    <row r="3954" spans="8:8" ht="65.099999999999994" customHeight="1" x14ac:dyDescent="0.25">
      <c r="H3954" s="39"/>
    </row>
    <row r="3955" spans="8:8" ht="65.099999999999994" customHeight="1" x14ac:dyDescent="0.25">
      <c r="H3955" s="39"/>
    </row>
    <row r="3956" spans="8:8" ht="65.099999999999994" customHeight="1" x14ac:dyDescent="0.25">
      <c r="H3956" s="39"/>
    </row>
    <row r="3957" spans="8:8" ht="65.099999999999994" customHeight="1" x14ac:dyDescent="0.25">
      <c r="H3957" s="39"/>
    </row>
    <row r="3958" spans="8:8" ht="65.099999999999994" customHeight="1" x14ac:dyDescent="0.25">
      <c r="H3958" s="39"/>
    </row>
    <row r="3959" spans="8:8" ht="65.099999999999994" customHeight="1" x14ac:dyDescent="0.25">
      <c r="H3959" s="39"/>
    </row>
    <row r="3960" spans="8:8" ht="65.099999999999994" customHeight="1" x14ac:dyDescent="0.25">
      <c r="H3960" s="39"/>
    </row>
    <row r="3961" spans="8:8" ht="65.099999999999994" customHeight="1" x14ac:dyDescent="0.25">
      <c r="H3961" s="39"/>
    </row>
    <row r="3962" spans="8:8" ht="65.099999999999994" customHeight="1" x14ac:dyDescent="0.25">
      <c r="H3962" s="39"/>
    </row>
    <row r="3963" spans="8:8" ht="65.099999999999994" customHeight="1" x14ac:dyDescent="0.25">
      <c r="H3963" s="39"/>
    </row>
    <row r="3964" spans="8:8" ht="65.099999999999994" customHeight="1" x14ac:dyDescent="0.25">
      <c r="H3964" s="39"/>
    </row>
    <row r="3965" spans="8:8" ht="65.099999999999994" customHeight="1" x14ac:dyDescent="0.25">
      <c r="H3965" s="39"/>
    </row>
    <row r="3966" spans="8:8" ht="65.099999999999994" customHeight="1" x14ac:dyDescent="0.25">
      <c r="H3966" s="39"/>
    </row>
    <row r="3967" spans="8:8" ht="65.099999999999994" customHeight="1" x14ac:dyDescent="0.25">
      <c r="H3967" s="39"/>
    </row>
    <row r="3968" spans="8:8" ht="65.099999999999994" customHeight="1" x14ac:dyDescent="0.25">
      <c r="H3968" s="39"/>
    </row>
    <row r="3969" spans="8:8" ht="65.099999999999994" customHeight="1" x14ac:dyDescent="0.25">
      <c r="H3969" s="39"/>
    </row>
    <row r="3970" spans="8:8" ht="65.099999999999994" customHeight="1" x14ac:dyDescent="0.25">
      <c r="H3970" s="39"/>
    </row>
    <row r="3971" spans="8:8" ht="65.099999999999994" customHeight="1" x14ac:dyDescent="0.25">
      <c r="H3971" s="39"/>
    </row>
    <row r="3972" spans="8:8" ht="65.099999999999994" customHeight="1" x14ac:dyDescent="0.25">
      <c r="H3972" s="39"/>
    </row>
    <row r="3973" spans="8:8" ht="65.099999999999994" customHeight="1" x14ac:dyDescent="0.25">
      <c r="H3973" s="39"/>
    </row>
    <row r="3974" spans="8:8" ht="65.099999999999994" customHeight="1" x14ac:dyDescent="0.25">
      <c r="H3974" s="39"/>
    </row>
    <row r="3975" spans="8:8" ht="65.099999999999994" customHeight="1" x14ac:dyDescent="0.25">
      <c r="H3975" s="39"/>
    </row>
    <row r="3976" spans="8:8" ht="65.099999999999994" customHeight="1" x14ac:dyDescent="0.25">
      <c r="H3976" s="39"/>
    </row>
    <row r="3977" spans="8:8" ht="65.099999999999994" customHeight="1" x14ac:dyDescent="0.25">
      <c r="H3977" s="39"/>
    </row>
    <row r="3978" spans="8:8" ht="65.099999999999994" customHeight="1" x14ac:dyDescent="0.25">
      <c r="H3978" s="39"/>
    </row>
    <row r="3979" spans="8:8" ht="65.099999999999994" customHeight="1" x14ac:dyDescent="0.25">
      <c r="H3979" s="39"/>
    </row>
    <row r="3980" spans="8:8" ht="65.099999999999994" customHeight="1" x14ac:dyDescent="0.25">
      <c r="H3980" s="39"/>
    </row>
    <row r="3981" spans="8:8" ht="65.099999999999994" customHeight="1" x14ac:dyDescent="0.25">
      <c r="H3981" s="39"/>
    </row>
    <row r="3982" spans="8:8" ht="65.099999999999994" customHeight="1" x14ac:dyDescent="0.25">
      <c r="H3982" s="39"/>
    </row>
    <row r="3983" spans="8:8" ht="65.099999999999994" customHeight="1" x14ac:dyDescent="0.25">
      <c r="H3983" s="39"/>
    </row>
    <row r="3984" spans="8:8" ht="65.099999999999994" customHeight="1" x14ac:dyDescent="0.25">
      <c r="H3984" s="39"/>
    </row>
    <row r="3985" spans="8:8" ht="65.099999999999994" customHeight="1" x14ac:dyDescent="0.25">
      <c r="H3985" s="39"/>
    </row>
    <row r="3986" spans="8:8" ht="65.099999999999994" customHeight="1" x14ac:dyDescent="0.25">
      <c r="H3986" s="39"/>
    </row>
    <row r="3987" spans="8:8" ht="65.099999999999994" customHeight="1" x14ac:dyDescent="0.25">
      <c r="H3987" s="39"/>
    </row>
    <row r="3988" spans="8:8" ht="65.099999999999994" customHeight="1" x14ac:dyDescent="0.25">
      <c r="H3988" s="39"/>
    </row>
    <row r="3989" spans="8:8" ht="65.099999999999994" customHeight="1" x14ac:dyDescent="0.25">
      <c r="H3989" s="39"/>
    </row>
    <row r="3990" spans="8:8" ht="65.099999999999994" customHeight="1" x14ac:dyDescent="0.25">
      <c r="H3990" s="39"/>
    </row>
    <row r="3991" spans="8:8" ht="65.099999999999994" customHeight="1" x14ac:dyDescent="0.25">
      <c r="H3991" s="39"/>
    </row>
    <row r="3992" spans="8:8" ht="65.099999999999994" customHeight="1" x14ac:dyDescent="0.25">
      <c r="H3992" s="39"/>
    </row>
    <row r="3993" spans="8:8" ht="65.099999999999994" customHeight="1" x14ac:dyDescent="0.25">
      <c r="H3993" s="39"/>
    </row>
    <row r="3994" spans="8:8" ht="65.099999999999994" customHeight="1" x14ac:dyDescent="0.25">
      <c r="H3994" s="39"/>
    </row>
    <row r="3995" spans="8:8" ht="65.099999999999994" customHeight="1" x14ac:dyDescent="0.25">
      <c r="H3995" s="39"/>
    </row>
    <row r="3996" spans="8:8" ht="65.099999999999994" customHeight="1" x14ac:dyDescent="0.25">
      <c r="H3996" s="39"/>
    </row>
    <row r="3997" spans="8:8" ht="65.099999999999994" customHeight="1" x14ac:dyDescent="0.25">
      <c r="H3997" s="39"/>
    </row>
    <row r="3998" spans="8:8" ht="65.099999999999994" customHeight="1" x14ac:dyDescent="0.25">
      <c r="H3998" s="39"/>
    </row>
    <row r="3999" spans="8:8" ht="65.099999999999994" customHeight="1" x14ac:dyDescent="0.25">
      <c r="H3999" s="39"/>
    </row>
    <row r="4000" spans="8:8" ht="65.099999999999994" customHeight="1" x14ac:dyDescent="0.25">
      <c r="H4000" s="39"/>
    </row>
    <row r="4001" spans="8:8" ht="65.099999999999994" customHeight="1" x14ac:dyDescent="0.25">
      <c r="H4001" s="39"/>
    </row>
    <row r="4002" spans="8:8" ht="65.099999999999994" customHeight="1" x14ac:dyDescent="0.25">
      <c r="H4002" s="39"/>
    </row>
    <row r="4003" spans="8:8" ht="65.099999999999994" customHeight="1" x14ac:dyDescent="0.25">
      <c r="H4003" s="39"/>
    </row>
    <row r="4004" spans="8:8" ht="65.099999999999994" customHeight="1" x14ac:dyDescent="0.25">
      <c r="H4004" s="39"/>
    </row>
    <row r="4005" spans="8:8" ht="65.099999999999994" customHeight="1" x14ac:dyDescent="0.25">
      <c r="H4005" s="39"/>
    </row>
    <row r="4006" spans="8:8" ht="65.099999999999994" customHeight="1" x14ac:dyDescent="0.25">
      <c r="H4006" s="39"/>
    </row>
    <row r="4007" spans="8:8" ht="65.099999999999994" customHeight="1" x14ac:dyDescent="0.25">
      <c r="H4007" s="39"/>
    </row>
    <row r="4008" spans="8:8" ht="65.099999999999994" customHeight="1" x14ac:dyDescent="0.25">
      <c r="H4008" s="39"/>
    </row>
    <row r="4009" spans="8:8" ht="65.099999999999994" customHeight="1" x14ac:dyDescent="0.25">
      <c r="H4009" s="39"/>
    </row>
    <row r="4010" spans="8:8" ht="65.099999999999994" customHeight="1" x14ac:dyDescent="0.25">
      <c r="H4010" s="39"/>
    </row>
    <row r="4011" spans="8:8" ht="65.099999999999994" customHeight="1" x14ac:dyDescent="0.25">
      <c r="H4011" s="39"/>
    </row>
    <row r="4012" spans="8:8" ht="65.099999999999994" customHeight="1" x14ac:dyDescent="0.25">
      <c r="H4012" s="39"/>
    </row>
    <row r="4013" spans="8:8" ht="65.099999999999994" customHeight="1" x14ac:dyDescent="0.25">
      <c r="H4013" s="39"/>
    </row>
    <row r="4014" spans="8:8" ht="65.099999999999994" customHeight="1" x14ac:dyDescent="0.25">
      <c r="H4014" s="39"/>
    </row>
    <row r="4015" spans="8:8" ht="65.099999999999994" customHeight="1" x14ac:dyDescent="0.25">
      <c r="H4015" s="39"/>
    </row>
    <row r="4016" spans="8:8" ht="65.099999999999994" customHeight="1" x14ac:dyDescent="0.25">
      <c r="H4016" s="39"/>
    </row>
    <row r="4017" spans="8:8" ht="65.099999999999994" customHeight="1" x14ac:dyDescent="0.25">
      <c r="H4017" s="39"/>
    </row>
    <row r="4018" spans="8:8" ht="65.099999999999994" customHeight="1" x14ac:dyDescent="0.25">
      <c r="H4018" s="39"/>
    </row>
    <row r="4019" spans="8:8" ht="65.099999999999994" customHeight="1" x14ac:dyDescent="0.25">
      <c r="H4019" s="39"/>
    </row>
    <row r="4020" spans="8:8" ht="65.099999999999994" customHeight="1" x14ac:dyDescent="0.25">
      <c r="H4020" s="39"/>
    </row>
    <row r="4021" spans="8:8" ht="65.099999999999994" customHeight="1" x14ac:dyDescent="0.25">
      <c r="H4021" s="39"/>
    </row>
    <row r="4022" spans="8:8" ht="65.099999999999994" customHeight="1" x14ac:dyDescent="0.25">
      <c r="H4022" s="39"/>
    </row>
    <row r="4023" spans="8:8" ht="65.099999999999994" customHeight="1" x14ac:dyDescent="0.25">
      <c r="H4023" s="39"/>
    </row>
    <row r="4024" spans="8:8" ht="65.099999999999994" customHeight="1" x14ac:dyDescent="0.25">
      <c r="H4024" s="39"/>
    </row>
    <row r="4025" spans="8:8" ht="65.099999999999994" customHeight="1" x14ac:dyDescent="0.25">
      <c r="H4025" s="39"/>
    </row>
    <row r="4026" spans="8:8" ht="65.099999999999994" customHeight="1" x14ac:dyDescent="0.25">
      <c r="H4026" s="39"/>
    </row>
    <row r="4027" spans="8:8" ht="65.099999999999994" customHeight="1" x14ac:dyDescent="0.25">
      <c r="H4027" s="39"/>
    </row>
    <row r="4028" spans="8:8" ht="65.099999999999994" customHeight="1" x14ac:dyDescent="0.25">
      <c r="H4028" s="39"/>
    </row>
    <row r="4029" spans="8:8" ht="65.099999999999994" customHeight="1" x14ac:dyDescent="0.25">
      <c r="H4029" s="39"/>
    </row>
    <row r="4030" spans="8:8" ht="65.099999999999994" customHeight="1" x14ac:dyDescent="0.25">
      <c r="H4030" s="39"/>
    </row>
    <row r="4031" spans="8:8" ht="65.099999999999994" customHeight="1" x14ac:dyDescent="0.25">
      <c r="H4031" s="39"/>
    </row>
    <row r="4032" spans="8:8" ht="65.099999999999994" customHeight="1" x14ac:dyDescent="0.25">
      <c r="H4032" s="39"/>
    </row>
    <row r="4033" spans="8:8" ht="65.099999999999994" customHeight="1" x14ac:dyDescent="0.25">
      <c r="H4033" s="39"/>
    </row>
    <row r="4034" spans="8:8" ht="65.099999999999994" customHeight="1" x14ac:dyDescent="0.25">
      <c r="H4034" s="39"/>
    </row>
    <row r="4035" spans="8:8" ht="65.099999999999994" customHeight="1" x14ac:dyDescent="0.25">
      <c r="H4035" s="39"/>
    </row>
    <row r="4036" spans="8:8" ht="65.099999999999994" customHeight="1" x14ac:dyDescent="0.25">
      <c r="H4036" s="39"/>
    </row>
    <row r="4037" spans="8:8" ht="65.099999999999994" customHeight="1" x14ac:dyDescent="0.25">
      <c r="H4037" s="39"/>
    </row>
    <row r="4038" spans="8:8" ht="65.099999999999994" customHeight="1" x14ac:dyDescent="0.25">
      <c r="H4038" s="39"/>
    </row>
    <row r="4039" spans="8:8" ht="65.099999999999994" customHeight="1" x14ac:dyDescent="0.25">
      <c r="H4039" s="39"/>
    </row>
    <row r="4040" spans="8:8" ht="65.099999999999994" customHeight="1" x14ac:dyDescent="0.25">
      <c r="H4040" s="39"/>
    </row>
    <row r="4041" spans="8:8" ht="65.099999999999994" customHeight="1" x14ac:dyDescent="0.25">
      <c r="H4041" s="39"/>
    </row>
    <row r="4042" spans="8:8" ht="65.099999999999994" customHeight="1" x14ac:dyDescent="0.25">
      <c r="H4042" s="39"/>
    </row>
    <row r="4043" spans="8:8" ht="65.099999999999994" customHeight="1" x14ac:dyDescent="0.25">
      <c r="H4043" s="39"/>
    </row>
    <row r="4044" spans="8:8" ht="65.099999999999994" customHeight="1" x14ac:dyDescent="0.25">
      <c r="H4044" s="39"/>
    </row>
    <row r="4045" spans="8:8" ht="65.099999999999994" customHeight="1" x14ac:dyDescent="0.25">
      <c r="H4045" s="39"/>
    </row>
    <row r="4046" spans="8:8" ht="65.099999999999994" customHeight="1" x14ac:dyDescent="0.25">
      <c r="H4046" s="39"/>
    </row>
    <row r="4047" spans="8:8" ht="65.099999999999994" customHeight="1" x14ac:dyDescent="0.25">
      <c r="H4047" s="39"/>
    </row>
    <row r="4048" spans="8:8" ht="65.099999999999994" customHeight="1" x14ac:dyDescent="0.25">
      <c r="H4048" s="39"/>
    </row>
    <row r="4049" spans="8:8" ht="65.099999999999994" customHeight="1" x14ac:dyDescent="0.25">
      <c r="H4049" s="39"/>
    </row>
    <row r="4050" spans="8:8" ht="65.099999999999994" customHeight="1" x14ac:dyDescent="0.25">
      <c r="H4050" s="39"/>
    </row>
    <row r="4051" spans="8:8" ht="65.099999999999994" customHeight="1" x14ac:dyDescent="0.25">
      <c r="H4051" s="39"/>
    </row>
    <row r="4052" spans="8:8" ht="65.099999999999994" customHeight="1" x14ac:dyDescent="0.25">
      <c r="H4052" s="39"/>
    </row>
    <row r="4053" spans="8:8" ht="65.099999999999994" customHeight="1" x14ac:dyDescent="0.25">
      <c r="H4053" s="39"/>
    </row>
    <row r="4054" spans="8:8" ht="65.099999999999994" customHeight="1" x14ac:dyDescent="0.25">
      <c r="H4054" s="39"/>
    </row>
    <row r="4055" spans="8:8" ht="65.099999999999994" customHeight="1" x14ac:dyDescent="0.25">
      <c r="H4055" s="39"/>
    </row>
    <row r="4056" spans="8:8" ht="65.099999999999994" customHeight="1" x14ac:dyDescent="0.25">
      <c r="H4056" s="39"/>
    </row>
    <row r="4057" spans="8:8" ht="65.099999999999994" customHeight="1" x14ac:dyDescent="0.25">
      <c r="H4057" s="39"/>
    </row>
    <row r="4058" spans="8:8" ht="65.099999999999994" customHeight="1" x14ac:dyDescent="0.25">
      <c r="H4058" s="39"/>
    </row>
    <row r="4059" spans="8:8" ht="65.099999999999994" customHeight="1" x14ac:dyDescent="0.25">
      <c r="H4059" s="39"/>
    </row>
    <row r="4060" spans="8:8" ht="65.099999999999994" customHeight="1" x14ac:dyDescent="0.25">
      <c r="H4060" s="39"/>
    </row>
    <row r="4061" spans="8:8" ht="65.099999999999994" customHeight="1" x14ac:dyDescent="0.25">
      <c r="H4061" s="39"/>
    </row>
    <row r="4062" spans="8:8" ht="65.099999999999994" customHeight="1" x14ac:dyDescent="0.25">
      <c r="H4062" s="39"/>
    </row>
    <row r="4063" spans="8:8" ht="65.099999999999994" customHeight="1" x14ac:dyDescent="0.25">
      <c r="H4063" s="39"/>
    </row>
    <row r="4064" spans="8:8" ht="65.099999999999994" customHeight="1" x14ac:dyDescent="0.25">
      <c r="H4064" s="39"/>
    </row>
    <row r="4065" spans="8:8" ht="65.099999999999994" customHeight="1" x14ac:dyDescent="0.25">
      <c r="H4065" s="39"/>
    </row>
    <row r="4066" spans="8:8" ht="65.099999999999994" customHeight="1" x14ac:dyDescent="0.25">
      <c r="H4066" s="39"/>
    </row>
    <row r="4067" spans="8:8" ht="65.099999999999994" customHeight="1" x14ac:dyDescent="0.25">
      <c r="H4067" s="39"/>
    </row>
    <row r="4068" spans="8:8" ht="65.099999999999994" customHeight="1" x14ac:dyDescent="0.25">
      <c r="H4068" s="39"/>
    </row>
    <row r="4069" spans="8:8" ht="65.099999999999994" customHeight="1" x14ac:dyDescent="0.25">
      <c r="H4069" s="39"/>
    </row>
    <row r="4070" spans="8:8" ht="65.099999999999994" customHeight="1" x14ac:dyDescent="0.25">
      <c r="H4070" s="39"/>
    </row>
    <row r="4071" spans="8:8" ht="65.099999999999994" customHeight="1" x14ac:dyDescent="0.25">
      <c r="H4071" s="39"/>
    </row>
    <row r="4072" spans="8:8" ht="65.099999999999994" customHeight="1" x14ac:dyDescent="0.25">
      <c r="H4072" s="39"/>
    </row>
    <row r="4073" spans="8:8" ht="65.099999999999994" customHeight="1" x14ac:dyDescent="0.25">
      <c r="H4073" s="39"/>
    </row>
    <row r="4074" spans="8:8" ht="65.099999999999994" customHeight="1" x14ac:dyDescent="0.25">
      <c r="H4074" s="39"/>
    </row>
    <row r="4075" spans="8:8" ht="65.099999999999994" customHeight="1" x14ac:dyDescent="0.25">
      <c r="H4075" s="39"/>
    </row>
    <row r="4076" spans="8:8" ht="65.099999999999994" customHeight="1" x14ac:dyDescent="0.25">
      <c r="H4076" s="39"/>
    </row>
    <row r="4077" spans="8:8" ht="65.099999999999994" customHeight="1" x14ac:dyDescent="0.25">
      <c r="H4077" s="39"/>
    </row>
    <row r="4078" spans="8:8" ht="65.099999999999994" customHeight="1" x14ac:dyDescent="0.25">
      <c r="H4078" s="39"/>
    </row>
    <row r="4079" spans="8:8" ht="65.099999999999994" customHeight="1" x14ac:dyDescent="0.25">
      <c r="H4079" s="39"/>
    </row>
    <row r="4080" spans="8:8" ht="65.099999999999994" customHeight="1" x14ac:dyDescent="0.25">
      <c r="H4080" s="39"/>
    </row>
    <row r="4081" spans="8:8" ht="65.099999999999994" customHeight="1" x14ac:dyDescent="0.25">
      <c r="H4081" s="39"/>
    </row>
    <row r="4082" spans="8:8" ht="65.099999999999994" customHeight="1" x14ac:dyDescent="0.25">
      <c r="H4082" s="39"/>
    </row>
    <row r="4083" spans="8:8" ht="65.099999999999994" customHeight="1" x14ac:dyDescent="0.25">
      <c r="H4083" s="39"/>
    </row>
    <row r="4084" spans="8:8" ht="65.099999999999994" customHeight="1" x14ac:dyDescent="0.25">
      <c r="H4084" s="39"/>
    </row>
    <row r="4085" spans="8:8" ht="65.099999999999994" customHeight="1" x14ac:dyDescent="0.25">
      <c r="H4085" s="39"/>
    </row>
    <row r="4086" spans="8:8" ht="65.099999999999994" customHeight="1" x14ac:dyDescent="0.25">
      <c r="H4086" s="39"/>
    </row>
    <row r="4087" spans="8:8" ht="65.099999999999994" customHeight="1" x14ac:dyDescent="0.25">
      <c r="H4087" s="39"/>
    </row>
    <row r="4088" spans="8:8" ht="65.099999999999994" customHeight="1" x14ac:dyDescent="0.25">
      <c r="H4088" s="39"/>
    </row>
    <row r="4089" spans="8:8" ht="65.099999999999994" customHeight="1" x14ac:dyDescent="0.25">
      <c r="H4089" s="39"/>
    </row>
    <row r="4090" spans="8:8" ht="65.099999999999994" customHeight="1" x14ac:dyDescent="0.25">
      <c r="H4090" s="39"/>
    </row>
    <row r="4091" spans="8:8" ht="65.099999999999994" customHeight="1" x14ac:dyDescent="0.25">
      <c r="H4091" s="39"/>
    </row>
    <row r="4092" spans="8:8" ht="65.099999999999994" customHeight="1" x14ac:dyDescent="0.25">
      <c r="H4092" s="39"/>
    </row>
    <row r="4093" spans="8:8" ht="65.099999999999994" customHeight="1" x14ac:dyDescent="0.25">
      <c r="H4093" s="39"/>
    </row>
    <row r="4094" spans="8:8" ht="65.099999999999994" customHeight="1" x14ac:dyDescent="0.25">
      <c r="H4094" s="39"/>
    </row>
    <row r="4095" spans="8:8" ht="65.099999999999994" customHeight="1" x14ac:dyDescent="0.25">
      <c r="H4095" s="39"/>
    </row>
    <row r="4096" spans="8:8" ht="65.099999999999994" customHeight="1" x14ac:dyDescent="0.25">
      <c r="H4096" s="39"/>
    </row>
    <row r="4097" spans="8:8" ht="65.099999999999994" customHeight="1" x14ac:dyDescent="0.25">
      <c r="H4097" s="39"/>
    </row>
    <row r="4098" spans="8:8" ht="65.099999999999994" customHeight="1" x14ac:dyDescent="0.25">
      <c r="H4098" s="39"/>
    </row>
    <row r="4099" spans="8:8" ht="65.099999999999994" customHeight="1" x14ac:dyDescent="0.25">
      <c r="H4099" s="39"/>
    </row>
    <row r="4100" spans="8:8" ht="65.099999999999994" customHeight="1" x14ac:dyDescent="0.25">
      <c r="H4100" s="39"/>
    </row>
    <row r="4101" spans="8:8" ht="65.099999999999994" customHeight="1" x14ac:dyDescent="0.25">
      <c r="H4101" s="39"/>
    </row>
    <row r="4102" spans="8:8" ht="65.099999999999994" customHeight="1" x14ac:dyDescent="0.25">
      <c r="H4102" s="39"/>
    </row>
    <row r="4103" spans="8:8" ht="65.099999999999994" customHeight="1" x14ac:dyDescent="0.25">
      <c r="H4103" s="39"/>
    </row>
    <row r="4104" spans="8:8" ht="65.099999999999994" customHeight="1" x14ac:dyDescent="0.25">
      <c r="H4104" s="39"/>
    </row>
    <row r="4105" spans="8:8" ht="65.099999999999994" customHeight="1" x14ac:dyDescent="0.25">
      <c r="H4105" s="39"/>
    </row>
    <row r="4106" spans="8:8" ht="65.099999999999994" customHeight="1" x14ac:dyDescent="0.25">
      <c r="H4106" s="39"/>
    </row>
    <row r="4107" spans="8:8" ht="65.099999999999994" customHeight="1" x14ac:dyDescent="0.25">
      <c r="H4107" s="39"/>
    </row>
    <row r="4108" spans="8:8" ht="65.099999999999994" customHeight="1" x14ac:dyDescent="0.25">
      <c r="H4108" s="39"/>
    </row>
    <row r="4109" spans="8:8" ht="65.099999999999994" customHeight="1" x14ac:dyDescent="0.25">
      <c r="H4109" s="39"/>
    </row>
    <row r="4110" spans="8:8" ht="65.099999999999994" customHeight="1" x14ac:dyDescent="0.25">
      <c r="H4110" s="39"/>
    </row>
    <row r="4111" spans="8:8" ht="65.099999999999994" customHeight="1" x14ac:dyDescent="0.25">
      <c r="H4111" s="39"/>
    </row>
    <row r="4112" spans="8:8" ht="65.099999999999994" customHeight="1" x14ac:dyDescent="0.25">
      <c r="H4112" s="39"/>
    </row>
    <row r="4113" spans="8:8" ht="65.099999999999994" customHeight="1" x14ac:dyDescent="0.25">
      <c r="H4113" s="39"/>
    </row>
    <row r="4114" spans="8:8" ht="65.099999999999994" customHeight="1" x14ac:dyDescent="0.25">
      <c r="H4114" s="39"/>
    </row>
    <row r="4115" spans="8:8" ht="65.099999999999994" customHeight="1" x14ac:dyDescent="0.25">
      <c r="H4115" s="39"/>
    </row>
    <row r="4116" spans="8:8" ht="65.099999999999994" customHeight="1" x14ac:dyDescent="0.25">
      <c r="H4116" s="39"/>
    </row>
    <row r="4117" spans="8:8" ht="65.099999999999994" customHeight="1" x14ac:dyDescent="0.25">
      <c r="H4117" s="39"/>
    </row>
    <row r="4118" spans="8:8" ht="65.099999999999994" customHeight="1" x14ac:dyDescent="0.25">
      <c r="H4118" s="39"/>
    </row>
    <row r="4119" spans="8:8" ht="65.099999999999994" customHeight="1" x14ac:dyDescent="0.25">
      <c r="H4119" s="39"/>
    </row>
    <row r="4120" spans="8:8" ht="65.099999999999994" customHeight="1" x14ac:dyDescent="0.25">
      <c r="H4120" s="39"/>
    </row>
    <row r="4121" spans="8:8" ht="65.099999999999994" customHeight="1" x14ac:dyDescent="0.25">
      <c r="H4121" s="39"/>
    </row>
    <row r="4122" spans="8:8" ht="65.099999999999994" customHeight="1" x14ac:dyDescent="0.25">
      <c r="H4122" s="39"/>
    </row>
    <row r="4123" spans="8:8" ht="65.099999999999994" customHeight="1" x14ac:dyDescent="0.25">
      <c r="H4123" s="39"/>
    </row>
    <row r="4124" spans="8:8" ht="65.099999999999994" customHeight="1" x14ac:dyDescent="0.25">
      <c r="H4124" s="39"/>
    </row>
    <row r="4125" spans="8:8" ht="65.099999999999994" customHeight="1" x14ac:dyDescent="0.25">
      <c r="H4125" s="39"/>
    </row>
    <row r="4126" spans="8:8" ht="65.099999999999994" customHeight="1" x14ac:dyDescent="0.25">
      <c r="H4126" s="39"/>
    </row>
    <row r="4127" spans="8:8" ht="65.099999999999994" customHeight="1" x14ac:dyDescent="0.25">
      <c r="H4127" s="39"/>
    </row>
    <row r="4128" spans="8:8" ht="65.099999999999994" customHeight="1" x14ac:dyDescent="0.25">
      <c r="H4128" s="39"/>
    </row>
    <row r="4129" spans="8:8" ht="65.099999999999994" customHeight="1" x14ac:dyDescent="0.25">
      <c r="H4129" s="39"/>
    </row>
    <row r="4130" spans="8:8" ht="65.099999999999994" customHeight="1" x14ac:dyDescent="0.25">
      <c r="H4130" s="39"/>
    </row>
    <row r="4131" spans="8:8" ht="65.099999999999994" customHeight="1" x14ac:dyDescent="0.25">
      <c r="H4131" s="39"/>
    </row>
    <row r="4132" spans="8:8" ht="65.099999999999994" customHeight="1" x14ac:dyDescent="0.25">
      <c r="H4132" s="39"/>
    </row>
    <row r="4133" spans="8:8" ht="65.099999999999994" customHeight="1" x14ac:dyDescent="0.25">
      <c r="H4133" s="39"/>
    </row>
    <row r="4134" spans="8:8" ht="65.099999999999994" customHeight="1" x14ac:dyDescent="0.25">
      <c r="H4134" s="39"/>
    </row>
    <row r="4135" spans="8:8" ht="65.099999999999994" customHeight="1" x14ac:dyDescent="0.25">
      <c r="H4135" s="39"/>
    </row>
    <row r="4136" spans="8:8" ht="65.099999999999994" customHeight="1" x14ac:dyDescent="0.25">
      <c r="H4136" s="39"/>
    </row>
    <row r="4137" spans="8:8" ht="65.099999999999994" customHeight="1" x14ac:dyDescent="0.25">
      <c r="H4137" s="39"/>
    </row>
    <row r="4138" spans="8:8" ht="65.099999999999994" customHeight="1" x14ac:dyDescent="0.25">
      <c r="H4138" s="39"/>
    </row>
    <row r="4139" spans="8:8" ht="65.099999999999994" customHeight="1" x14ac:dyDescent="0.25">
      <c r="H4139" s="39"/>
    </row>
    <row r="4140" spans="8:8" ht="65.099999999999994" customHeight="1" x14ac:dyDescent="0.25">
      <c r="H4140" s="39"/>
    </row>
    <row r="4141" spans="8:8" ht="65.099999999999994" customHeight="1" x14ac:dyDescent="0.25">
      <c r="H4141" s="39"/>
    </row>
    <row r="4142" spans="8:8" ht="65.099999999999994" customHeight="1" x14ac:dyDescent="0.25">
      <c r="H4142" s="39"/>
    </row>
    <row r="4143" spans="8:8" ht="65.099999999999994" customHeight="1" x14ac:dyDescent="0.25">
      <c r="H4143" s="39"/>
    </row>
    <row r="4144" spans="8:8" ht="65.099999999999994" customHeight="1" x14ac:dyDescent="0.25">
      <c r="H4144" s="39"/>
    </row>
    <row r="4145" spans="8:8" ht="65.099999999999994" customHeight="1" x14ac:dyDescent="0.25">
      <c r="H4145" s="39"/>
    </row>
    <row r="4146" spans="8:8" ht="65.099999999999994" customHeight="1" x14ac:dyDescent="0.25">
      <c r="H4146" s="39"/>
    </row>
    <row r="4147" spans="8:8" ht="65.099999999999994" customHeight="1" x14ac:dyDescent="0.25">
      <c r="H4147" s="39"/>
    </row>
    <row r="4148" spans="8:8" ht="65.099999999999994" customHeight="1" x14ac:dyDescent="0.25">
      <c r="H4148" s="39"/>
    </row>
    <row r="4149" spans="8:8" ht="65.099999999999994" customHeight="1" x14ac:dyDescent="0.25">
      <c r="H4149" s="39"/>
    </row>
    <row r="4150" spans="8:8" ht="65.099999999999994" customHeight="1" x14ac:dyDescent="0.25">
      <c r="H4150" s="39"/>
    </row>
    <row r="4151" spans="8:8" ht="65.099999999999994" customHeight="1" x14ac:dyDescent="0.25">
      <c r="H4151" s="39"/>
    </row>
    <row r="4152" spans="8:8" ht="65.099999999999994" customHeight="1" x14ac:dyDescent="0.25">
      <c r="H4152" s="39"/>
    </row>
    <row r="4153" spans="8:8" ht="65.099999999999994" customHeight="1" x14ac:dyDescent="0.25">
      <c r="H4153" s="39"/>
    </row>
    <row r="4154" spans="8:8" ht="65.099999999999994" customHeight="1" x14ac:dyDescent="0.25">
      <c r="H4154" s="39"/>
    </row>
    <row r="4155" spans="8:8" ht="65.099999999999994" customHeight="1" x14ac:dyDescent="0.25">
      <c r="H4155" s="39"/>
    </row>
    <row r="4156" spans="8:8" ht="65.099999999999994" customHeight="1" x14ac:dyDescent="0.25">
      <c r="H4156" s="39"/>
    </row>
    <row r="4157" spans="8:8" ht="65.099999999999994" customHeight="1" x14ac:dyDescent="0.25">
      <c r="H4157" s="39"/>
    </row>
    <row r="4158" spans="8:8" ht="65.099999999999994" customHeight="1" x14ac:dyDescent="0.25">
      <c r="H4158" s="39"/>
    </row>
    <row r="4159" spans="8:8" ht="65.099999999999994" customHeight="1" x14ac:dyDescent="0.25">
      <c r="H4159" s="39"/>
    </row>
    <row r="4160" spans="8:8" ht="65.099999999999994" customHeight="1" x14ac:dyDescent="0.25">
      <c r="H4160" s="39"/>
    </row>
    <row r="4161" spans="8:8" ht="65.099999999999994" customHeight="1" x14ac:dyDescent="0.25">
      <c r="H4161" s="39"/>
    </row>
    <row r="4162" spans="8:8" ht="65.099999999999994" customHeight="1" x14ac:dyDescent="0.25">
      <c r="H4162" s="39"/>
    </row>
    <row r="4163" spans="8:8" ht="65.099999999999994" customHeight="1" x14ac:dyDescent="0.25">
      <c r="H4163" s="39"/>
    </row>
    <row r="4164" spans="8:8" ht="65.099999999999994" customHeight="1" x14ac:dyDescent="0.25">
      <c r="H4164" s="39"/>
    </row>
    <row r="4165" spans="8:8" ht="65.099999999999994" customHeight="1" x14ac:dyDescent="0.25">
      <c r="H4165" s="39"/>
    </row>
    <row r="4166" spans="8:8" ht="65.099999999999994" customHeight="1" x14ac:dyDescent="0.25">
      <c r="H4166" s="39"/>
    </row>
    <row r="4167" spans="8:8" ht="65.099999999999994" customHeight="1" x14ac:dyDescent="0.25">
      <c r="H4167" s="39"/>
    </row>
    <row r="4168" spans="8:8" ht="65.099999999999994" customHeight="1" x14ac:dyDescent="0.25">
      <c r="H4168" s="39"/>
    </row>
    <row r="4169" spans="8:8" ht="65.099999999999994" customHeight="1" x14ac:dyDescent="0.25">
      <c r="H4169" s="39"/>
    </row>
    <row r="4170" spans="8:8" ht="65.099999999999994" customHeight="1" x14ac:dyDescent="0.25">
      <c r="H4170" s="39"/>
    </row>
    <row r="4171" spans="8:8" ht="65.099999999999994" customHeight="1" x14ac:dyDescent="0.25">
      <c r="H4171" s="39"/>
    </row>
    <row r="4172" spans="8:8" ht="65.099999999999994" customHeight="1" x14ac:dyDescent="0.25">
      <c r="H4172" s="39"/>
    </row>
    <row r="4173" spans="8:8" ht="65.099999999999994" customHeight="1" x14ac:dyDescent="0.25">
      <c r="H4173" s="39"/>
    </row>
    <row r="4174" spans="8:8" ht="65.099999999999994" customHeight="1" x14ac:dyDescent="0.25">
      <c r="H4174" s="39"/>
    </row>
    <row r="4175" spans="8:8" ht="65.099999999999994" customHeight="1" x14ac:dyDescent="0.25">
      <c r="H4175" s="39"/>
    </row>
    <row r="4176" spans="8:8" ht="65.099999999999994" customHeight="1" x14ac:dyDescent="0.25">
      <c r="H4176" s="39"/>
    </row>
    <row r="4177" spans="8:8" ht="65.099999999999994" customHeight="1" x14ac:dyDescent="0.25">
      <c r="H4177" s="39"/>
    </row>
    <row r="4178" spans="8:8" ht="65.099999999999994" customHeight="1" x14ac:dyDescent="0.25">
      <c r="H4178" s="39"/>
    </row>
    <row r="4179" spans="8:8" ht="65.099999999999994" customHeight="1" x14ac:dyDescent="0.25">
      <c r="H4179" s="39"/>
    </row>
    <row r="4180" spans="8:8" ht="65.099999999999994" customHeight="1" x14ac:dyDescent="0.25">
      <c r="H4180" s="39"/>
    </row>
    <row r="4181" spans="8:8" ht="65.099999999999994" customHeight="1" x14ac:dyDescent="0.25">
      <c r="H4181" s="39"/>
    </row>
    <row r="4182" spans="8:8" ht="65.099999999999994" customHeight="1" x14ac:dyDescent="0.25">
      <c r="H4182" s="39"/>
    </row>
    <row r="4183" spans="8:8" ht="65.099999999999994" customHeight="1" x14ac:dyDescent="0.25">
      <c r="H4183" s="39"/>
    </row>
    <row r="4184" spans="8:8" ht="65.099999999999994" customHeight="1" x14ac:dyDescent="0.25">
      <c r="H4184" s="39"/>
    </row>
    <row r="4185" spans="8:8" ht="65.099999999999994" customHeight="1" x14ac:dyDescent="0.25">
      <c r="H4185" s="39"/>
    </row>
    <row r="4186" spans="8:8" ht="65.099999999999994" customHeight="1" x14ac:dyDescent="0.25">
      <c r="H4186" s="39"/>
    </row>
    <row r="4187" spans="8:8" ht="65.099999999999994" customHeight="1" x14ac:dyDescent="0.25">
      <c r="H4187" s="39"/>
    </row>
    <row r="4188" spans="8:8" ht="65.099999999999994" customHeight="1" x14ac:dyDescent="0.25">
      <c r="H4188" s="39"/>
    </row>
    <row r="4189" spans="8:8" ht="65.099999999999994" customHeight="1" x14ac:dyDescent="0.25">
      <c r="H4189" s="39"/>
    </row>
    <row r="4190" spans="8:8" ht="65.099999999999994" customHeight="1" x14ac:dyDescent="0.25">
      <c r="H4190" s="39"/>
    </row>
    <row r="4191" spans="8:8" ht="65.099999999999994" customHeight="1" x14ac:dyDescent="0.25">
      <c r="H4191" s="39"/>
    </row>
    <row r="4192" spans="8:8" ht="65.099999999999994" customHeight="1" x14ac:dyDescent="0.25">
      <c r="H4192" s="39"/>
    </row>
    <row r="4193" spans="8:8" ht="65.099999999999994" customHeight="1" x14ac:dyDescent="0.25">
      <c r="H4193" s="39"/>
    </row>
    <row r="4194" spans="8:8" ht="65.099999999999994" customHeight="1" x14ac:dyDescent="0.25">
      <c r="H4194" s="39"/>
    </row>
    <row r="4195" spans="8:8" ht="65.099999999999994" customHeight="1" x14ac:dyDescent="0.25">
      <c r="H4195" s="39"/>
    </row>
    <row r="4196" spans="8:8" ht="65.099999999999994" customHeight="1" x14ac:dyDescent="0.25">
      <c r="H4196" s="39"/>
    </row>
    <row r="4197" spans="8:8" ht="65.099999999999994" customHeight="1" x14ac:dyDescent="0.25">
      <c r="H4197" s="39"/>
    </row>
    <row r="4198" spans="8:8" ht="65.099999999999994" customHeight="1" x14ac:dyDescent="0.25">
      <c r="H4198" s="39"/>
    </row>
    <row r="4199" spans="8:8" ht="65.099999999999994" customHeight="1" x14ac:dyDescent="0.25">
      <c r="H4199" s="39"/>
    </row>
    <row r="4200" spans="8:8" ht="65.099999999999994" customHeight="1" x14ac:dyDescent="0.25">
      <c r="H4200" s="39"/>
    </row>
    <row r="4201" spans="8:8" ht="65.099999999999994" customHeight="1" x14ac:dyDescent="0.25">
      <c r="H4201" s="39"/>
    </row>
    <row r="4202" spans="8:8" ht="65.099999999999994" customHeight="1" x14ac:dyDescent="0.25">
      <c r="H4202" s="39"/>
    </row>
    <row r="4203" spans="8:8" ht="65.099999999999994" customHeight="1" x14ac:dyDescent="0.25">
      <c r="H4203" s="39"/>
    </row>
    <row r="4204" spans="8:8" ht="65.099999999999994" customHeight="1" x14ac:dyDescent="0.25">
      <c r="H4204" s="39"/>
    </row>
    <row r="4205" spans="8:8" ht="65.099999999999994" customHeight="1" x14ac:dyDescent="0.25">
      <c r="H4205" s="39"/>
    </row>
    <row r="4206" spans="8:8" ht="65.099999999999994" customHeight="1" x14ac:dyDescent="0.25">
      <c r="H4206" s="39"/>
    </row>
    <row r="4207" spans="8:8" ht="65.099999999999994" customHeight="1" x14ac:dyDescent="0.25">
      <c r="H4207" s="39"/>
    </row>
    <row r="4208" spans="8:8" ht="65.099999999999994" customHeight="1" x14ac:dyDescent="0.25">
      <c r="H4208" s="39"/>
    </row>
    <row r="4209" spans="8:8" ht="65.099999999999994" customHeight="1" x14ac:dyDescent="0.25">
      <c r="H4209" s="39"/>
    </row>
    <row r="4210" spans="8:8" ht="65.099999999999994" customHeight="1" x14ac:dyDescent="0.25">
      <c r="H4210" s="39"/>
    </row>
    <row r="4211" spans="8:8" ht="65.099999999999994" customHeight="1" x14ac:dyDescent="0.25">
      <c r="H4211" s="39"/>
    </row>
    <row r="4212" spans="8:8" ht="65.099999999999994" customHeight="1" x14ac:dyDescent="0.25">
      <c r="H4212" s="39"/>
    </row>
    <row r="4213" spans="8:8" ht="65.099999999999994" customHeight="1" x14ac:dyDescent="0.25">
      <c r="H4213" s="39"/>
    </row>
    <row r="4214" spans="8:8" ht="65.099999999999994" customHeight="1" x14ac:dyDescent="0.25">
      <c r="H4214" s="39"/>
    </row>
    <row r="4215" spans="8:8" ht="65.099999999999994" customHeight="1" x14ac:dyDescent="0.25">
      <c r="H4215" s="39"/>
    </row>
    <row r="4216" spans="8:8" ht="65.099999999999994" customHeight="1" x14ac:dyDescent="0.25">
      <c r="H4216" s="39"/>
    </row>
    <row r="4217" spans="8:8" ht="65.099999999999994" customHeight="1" x14ac:dyDescent="0.25">
      <c r="H4217" s="39"/>
    </row>
    <row r="4218" spans="8:8" ht="65.099999999999994" customHeight="1" x14ac:dyDescent="0.25">
      <c r="H4218" s="39"/>
    </row>
    <row r="4219" spans="8:8" ht="65.099999999999994" customHeight="1" x14ac:dyDescent="0.25">
      <c r="H4219" s="39"/>
    </row>
    <row r="4220" spans="8:8" ht="65.099999999999994" customHeight="1" x14ac:dyDescent="0.25">
      <c r="H4220" s="39"/>
    </row>
    <row r="4221" spans="8:8" ht="65.099999999999994" customHeight="1" x14ac:dyDescent="0.25">
      <c r="H4221" s="39"/>
    </row>
    <row r="4222" spans="8:8" ht="65.099999999999994" customHeight="1" x14ac:dyDescent="0.25">
      <c r="H4222" s="39"/>
    </row>
    <row r="4223" spans="8:8" ht="65.099999999999994" customHeight="1" x14ac:dyDescent="0.25">
      <c r="H4223" s="39"/>
    </row>
    <row r="4224" spans="8:8" ht="65.099999999999994" customHeight="1" x14ac:dyDescent="0.25">
      <c r="H4224" s="39"/>
    </row>
    <row r="4225" spans="8:8" ht="65.099999999999994" customHeight="1" x14ac:dyDescent="0.25">
      <c r="H4225" s="39"/>
    </row>
    <row r="4226" spans="8:8" ht="65.099999999999994" customHeight="1" x14ac:dyDescent="0.25">
      <c r="H4226" s="39"/>
    </row>
    <row r="4227" spans="8:8" ht="65.099999999999994" customHeight="1" x14ac:dyDescent="0.25">
      <c r="H4227" s="39"/>
    </row>
    <row r="4228" spans="8:8" ht="65.099999999999994" customHeight="1" x14ac:dyDescent="0.25">
      <c r="H4228" s="39"/>
    </row>
    <row r="4229" spans="8:8" ht="65.099999999999994" customHeight="1" x14ac:dyDescent="0.25">
      <c r="H4229" s="39"/>
    </row>
    <row r="4230" spans="8:8" ht="65.099999999999994" customHeight="1" x14ac:dyDescent="0.25">
      <c r="H4230" s="39"/>
    </row>
    <row r="4231" spans="8:8" ht="65.099999999999994" customHeight="1" x14ac:dyDescent="0.25">
      <c r="H4231" s="39"/>
    </row>
    <row r="4232" spans="8:8" ht="65.099999999999994" customHeight="1" x14ac:dyDescent="0.25">
      <c r="H4232" s="39"/>
    </row>
    <row r="4233" spans="8:8" ht="65.099999999999994" customHeight="1" x14ac:dyDescent="0.25">
      <c r="H4233" s="39"/>
    </row>
    <row r="4234" spans="8:8" ht="65.099999999999994" customHeight="1" x14ac:dyDescent="0.25">
      <c r="H4234" s="39"/>
    </row>
    <row r="4235" spans="8:8" ht="65.099999999999994" customHeight="1" x14ac:dyDescent="0.25">
      <c r="H4235" s="39"/>
    </row>
    <row r="4236" spans="8:8" ht="65.099999999999994" customHeight="1" x14ac:dyDescent="0.25">
      <c r="H4236" s="39"/>
    </row>
    <row r="4237" spans="8:8" ht="65.099999999999994" customHeight="1" x14ac:dyDescent="0.25">
      <c r="H4237" s="39"/>
    </row>
    <row r="4238" spans="8:8" ht="65.099999999999994" customHeight="1" x14ac:dyDescent="0.25">
      <c r="H4238" s="39"/>
    </row>
    <row r="4239" spans="8:8" ht="65.099999999999994" customHeight="1" x14ac:dyDescent="0.25">
      <c r="H4239" s="39"/>
    </row>
    <row r="4240" spans="8:8" ht="65.099999999999994" customHeight="1" x14ac:dyDescent="0.25">
      <c r="H4240" s="39"/>
    </row>
    <row r="4241" spans="8:8" ht="65.099999999999994" customHeight="1" x14ac:dyDescent="0.25">
      <c r="H4241" s="39"/>
    </row>
    <row r="4242" spans="8:8" ht="65.099999999999994" customHeight="1" x14ac:dyDescent="0.25">
      <c r="H4242" s="39"/>
    </row>
    <row r="4243" spans="8:8" ht="65.099999999999994" customHeight="1" x14ac:dyDescent="0.25">
      <c r="H4243" s="39"/>
    </row>
    <row r="4244" spans="8:8" ht="65.099999999999994" customHeight="1" x14ac:dyDescent="0.25">
      <c r="H4244" s="39"/>
    </row>
    <row r="4245" spans="8:8" ht="65.099999999999994" customHeight="1" x14ac:dyDescent="0.25">
      <c r="H4245" s="39"/>
    </row>
    <row r="4246" spans="8:8" ht="65.099999999999994" customHeight="1" x14ac:dyDescent="0.25">
      <c r="H4246" s="39"/>
    </row>
    <row r="4247" spans="8:8" ht="65.099999999999994" customHeight="1" x14ac:dyDescent="0.25">
      <c r="H4247" s="39"/>
    </row>
    <row r="4248" spans="8:8" ht="65.099999999999994" customHeight="1" x14ac:dyDescent="0.25">
      <c r="H4248" s="39"/>
    </row>
    <row r="4249" spans="8:8" ht="65.099999999999994" customHeight="1" x14ac:dyDescent="0.25">
      <c r="H4249" s="39"/>
    </row>
    <row r="4250" spans="8:8" ht="65.099999999999994" customHeight="1" x14ac:dyDescent="0.25">
      <c r="H4250" s="39"/>
    </row>
    <row r="4251" spans="8:8" ht="65.099999999999994" customHeight="1" x14ac:dyDescent="0.25">
      <c r="H4251" s="39"/>
    </row>
    <row r="4252" spans="8:8" ht="65.099999999999994" customHeight="1" x14ac:dyDescent="0.25">
      <c r="H4252" s="39"/>
    </row>
    <row r="4253" spans="8:8" ht="65.099999999999994" customHeight="1" x14ac:dyDescent="0.25">
      <c r="H4253" s="39"/>
    </row>
    <row r="4254" spans="8:8" ht="65.099999999999994" customHeight="1" x14ac:dyDescent="0.25">
      <c r="H4254" s="39"/>
    </row>
    <row r="4255" spans="8:8" ht="65.099999999999994" customHeight="1" x14ac:dyDescent="0.25">
      <c r="H4255" s="39"/>
    </row>
    <row r="4256" spans="8:8" ht="65.099999999999994" customHeight="1" x14ac:dyDescent="0.25">
      <c r="H4256" s="39"/>
    </row>
    <row r="4257" spans="8:8" ht="65.099999999999994" customHeight="1" x14ac:dyDescent="0.25">
      <c r="H4257" s="39"/>
    </row>
    <row r="4258" spans="8:8" ht="65.099999999999994" customHeight="1" x14ac:dyDescent="0.25">
      <c r="H4258" s="39"/>
    </row>
    <row r="4259" spans="8:8" ht="65.099999999999994" customHeight="1" x14ac:dyDescent="0.25">
      <c r="H4259" s="39"/>
    </row>
    <row r="4260" spans="8:8" ht="65.099999999999994" customHeight="1" x14ac:dyDescent="0.25">
      <c r="H4260" s="39"/>
    </row>
    <row r="4261" spans="8:8" ht="65.099999999999994" customHeight="1" x14ac:dyDescent="0.25">
      <c r="H4261" s="39"/>
    </row>
    <row r="4262" spans="8:8" ht="65.099999999999994" customHeight="1" x14ac:dyDescent="0.25">
      <c r="H4262" s="39"/>
    </row>
    <row r="4263" spans="8:8" ht="65.099999999999994" customHeight="1" x14ac:dyDescent="0.25">
      <c r="H4263" s="39"/>
    </row>
    <row r="4264" spans="8:8" ht="65.099999999999994" customHeight="1" x14ac:dyDescent="0.25">
      <c r="H4264" s="39"/>
    </row>
    <row r="4265" spans="8:8" ht="65.099999999999994" customHeight="1" x14ac:dyDescent="0.25">
      <c r="H4265" s="39"/>
    </row>
    <row r="4266" spans="8:8" ht="65.099999999999994" customHeight="1" x14ac:dyDescent="0.25">
      <c r="H4266" s="39"/>
    </row>
    <row r="4267" spans="8:8" ht="65.099999999999994" customHeight="1" x14ac:dyDescent="0.25">
      <c r="H4267" s="39"/>
    </row>
    <row r="4268" spans="8:8" ht="65.099999999999994" customHeight="1" x14ac:dyDescent="0.25">
      <c r="H4268" s="39"/>
    </row>
    <row r="4269" spans="8:8" ht="65.099999999999994" customHeight="1" x14ac:dyDescent="0.25">
      <c r="H4269" s="39"/>
    </row>
    <row r="4270" spans="8:8" ht="65.099999999999994" customHeight="1" x14ac:dyDescent="0.25">
      <c r="H4270" s="39"/>
    </row>
    <row r="4271" spans="8:8" ht="65.099999999999994" customHeight="1" x14ac:dyDescent="0.25">
      <c r="H4271" s="39"/>
    </row>
    <row r="4272" spans="8:8" ht="65.099999999999994" customHeight="1" x14ac:dyDescent="0.25">
      <c r="H4272" s="39"/>
    </row>
    <row r="4273" spans="8:8" ht="65.099999999999994" customHeight="1" x14ac:dyDescent="0.25">
      <c r="H4273" s="39"/>
    </row>
    <row r="4274" spans="8:8" ht="65.099999999999994" customHeight="1" x14ac:dyDescent="0.25">
      <c r="H4274" s="39"/>
    </row>
    <row r="4275" spans="8:8" ht="65.099999999999994" customHeight="1" x14ac:dyDescent="0.25">
      <c r="H4275" s="39"/>
    </row>
    <row r="4276" spans="8:8" ht="65.099999999999994" customHeight="1" x14ac:dyDescent="0.25">
      <c r="H4276" s="39"/>
    </row>
    <row r="4277" spans="8:8" ht="65.099999999999994" customHeight="1" x14ac:dyDescent="0.25">
      <c r="H4277" s="39"/>
    </row>
    <row r="4278" spans="8:8" ht="65.099999999999994" customHeight="1" x14ac:dyDescent="0.25">
      <c r="H4278" s="39"/>
    </row>
    <row r="4279" spans="8:8" ht="65.099999999999994" customHeight="1" x14ac:dyDescent="0.25">
      <c r="H4279" s="39"/>
    </row>
    <row r="4280" spans="8:8" ht="65.099999999999994" customHeight="1" x14ac:dyDescent="0.25">
      <c r="H4280" s="39"/>
    </row>
    <row r="4281" spans="8:8" ht="65.099999999999994" customHeight="1" x14ac:dyDescent="0.25">
      <c r="H4281" s="39"/>
    </row>
    <row r="4282" spans="8:8" ht="65.099999999999994" customHeight="1" x14ac:dyDescent="0.25">
      <c r="H4282" s="39"/>
    </row>
    <row r="4283" spans="8:8" ht="65.099999999999994" customHeight="1" x14ac:dyDescent="0.25">
      <c r="H4283" s="39"/>
    </row>
    <row r="4284" spans="8:8" ht="65.099999999999994" customHeight="1" x14ac:dyDescent="0.25">
      <c r="H4284" s="39"/>
    </row>
    <row r="4285" spans="8:8" ht="65.099999999999994" customHeight="1" x14ac:dyDescent="0.25">
      <c r="H4285" s="39"/>
    </row>
    <row r="4286" spans="8:8" ht="65.099999999999994" customHeight="1" x14ac:dyDescent="0.25">
      <c r="H4286" s="39"/>
    </row>
    <row r="4287" spans="8:8" ht="65.099999999999994" customHeight="1" x14ac:dyDescent="0.25">
      <c r="H4287" s="39"/>
    </row>
    <row r="4288" spans="8:8" ht="65.099999999999994" customHeight="1" x14ac:dyDescent="0.25">
      <c r="H4288" s="39"/>
    </row>
    <row r="4289" spans="8:8" ht="65.099999999999994" customHeight="1" x14ac:dyDescent="0.25">
      <c r="H4289" s="39"/>
    </row>
    <row r="4290" spans="8:8" ht="65.099999999999994" customHeight="1" x14ac:dyDescent="0.25">
      <c r="H4290" s="39"/>
    </row>
    <row r="4291" spans="8:8" ht="65.099999999999994" customHeight="1" x14ac:dyDescent="0.25">
      <c r="H4291" s="39"/>
    </row>
    <row r="4292" spans="8:8" ht="65.099999999999994" customHeight="1" x14ac:dyDescent="0.25">
      <c r="H4292" s="39"/>
    </row>
    <row r="4293" spans="8:8" ht="65.099999999999994" customHeight="1" x14ac:dyDescent="0.25">
      <c r="H4293" s="39"/>
    </row>
    <row r="4294" spans="8:8" ht="65.099999999999994" customHeight="1" x14ac:dyDescent="0.25">
      <c r="H4294" s="39"/>
    </row>
    <row r="4295" spans="8:8" ht="65.099999999999994" customHeight="1" x14ac:dyDescent="0.25">
      <c r="H4295" s="39"/>
    </row>
    <row r="4296" spans="8:8" ht="65.099999999999994" customHeight="1" x14ac:dyDescent="0.25">
      <c r="H4296" s="39"/>
    </row>
    <row r="4297" spans="8:8" ht="65.099999999999994" customHeight="1" x14ac:dyDescent="0.25">
      <c r="H4297" s="39"/>
    </row>
    <row r="4298" spans="8:8" ht="65.099999999999994" customHeight="1" x14ac:dyDescent="0.25">
      <c r="H4298" s="39"/>
    </row>
    <row r="4299" spans="8:8" ht="65.099999999999994" customHeight="1" x14ac:dyDescent="0.25">
      <c r="H4299" s="39"/>
    </row>
    <row r="4300" spans="8:8" ht="65.099999999999994" customHeight="1" x14ac:dyDescent="0.25">
      <c r="H4300" s="39"/>
    </row>
    <row r="4301" spans="8:8" ht="65.099999999999994" customHeight="1" x14ac:dyDescent="0.25">
      <c r="H4301" s="39"/>
    </row>
    <row r="4302" spans="8:8" ht="65.099999999999994" customHeight="1" x14ac:dyDescent="0.25">
      <c r="H4302" s="39"/>
    </row>
    <row r="4303" spans="8:8" ht="65.099999999999994" customHeight="1" x14ac:dyDescent="0.25">
      <c r="H4303" s="39"/>
    </row>
    <row r="4304" spans="8:8" ht="65.099999999999994" customHeight="1" x14ac:dyDescent="0.25">
      <c r="H4304" s="39"/>
    </row>
    <row r="4305" spans="8:8" ht="65.099999999999994" customHeight="1" x14ac:dyDescent="0.25">
      <c r="H4305" s="39"/>
    </row>
    <row r="4306" spans="8:8" ht="65.099999999999994" customHeight="1" x14ac:dyDescent="0.25">
      <c r="H4306" s="39"/>
    </row>
    <row r="4307" spans="8:8" ht="65.099999999999994" customHeight="1" x14ac:dyDescent="0.25">
      <c r="H4307" s="39"/>
    </row>
    <row r="4308" spans="8:8" ht="65.099999999999994" customHeight="1" x14ac:dyDescent="0.25">
      <c r="H4308" s="39"/>
    </row>
    <row r="4309" spans="8:8" ht="65.099999999999994" customHeight="1" x14ac:dyDescent="0.25">
      <c r="H4309" s="39"/>
    </row>
    <row r="4310" spans="8:8" ht="65.099999999999994" customHeight="1" x14ac:dyDescent="0.25">
      <c r="H4310" s="39"/>
    </row>
    <row r="4311" spans="8:8" ht="65.099999999999994" customHeight="1" x14ac:dyDescent="0.25">
      <c r="H4311" s="39"/>
    </row>
    <row r="4312" spans="8:8" ht="65.099999999999994" customHeight="1" x14ac:dyDescent="0.25">
      <c r="H4312" s="39"/>
    </row>
    <row r="4313" spans="8:8" ht="65.099999999999994" customHeight="1" x14ac:dyDescent="0.25">
      <c r="H4313" s="39"/>
    </row>
    <row r="4314" spans="8:8" ht="65.099999999999994" customHeight="1" x14ac:dyDescent="0.25">
      <c r="H4314" s="39"/>
    </row>
    <row r="4315" spans="8:8" ht="65.099999999999994" customHeight="1" x14ac:dyDescent="0.25">
      <c r="H4315" s="39"/>
    </row>
    <row r="4316" spans="8:8" ht="65.099999999999994" customHeight="1" x14ac:dyDescent="0.25">
      <c r="H4316" s="39"/>
    </row>
    <row r="4317" spans="8:8" ht="65.099999999999994" customHeight="1" x14ac:dyDescent="0.25">
      <c r="H4317" s="39"/>
    </row>
    <row r="4318" spans="8:8" ht="65.099999999999994" customHeight="1" x14ac:dyDescent="0.25">
      <c r="H4318" s="39"/>
    </row>
    <row r="4319" spans="8:8" ht="65.099999999999994" customHeight="1" x14ac:dyDescent="0.25">
      <c r="H4319" s="39"/>
    </row>
    <row r="4320" spans="8:8" ht="65.099999999999994" customHeight="1" x14ac:dyDescent="0.25">
      <c r="H4320" s="39"/>
    </row>
    <row r="4321" spans="8:8" ht="65.099999999999994" customHeight="1" x14ac:dyDescent="0.25">
      <c r="H4321" s="39"/>
    </row>
    <row r="4322" spans="8:8" ht="65.099999999999994" customHeight="1" x14ac:dyDescent="0.25">
      <c r="H4322" s="39"/>
    </row>
    <row r="4323" spans="8:8" ht="65.099999999999994" customHeight="1" x14ac:dyDescent="0.25">
      <c r="H4323" s="39"/>
    </row>
    <row r="4324" spans="8:8" ht="65.099999999999994" customHeight="1" x14ac:dyDescent="0.25">
      <c r="H4324" s="39"/>
    </row>
    <row r="4325" spans="8:8" ht="65.099999999999994" customHeight="1" x14ac:dyDescent="0.25">
      <c r="H4325" s="39"/>
    </row>
    <row r="4326" spans="8:8" ht="65.099999999999994" customHeight="1" x14ac:dyDescent="0.25">
      <c r="H4326" s="39"/>
    </row>
    <row r="4327" spans="8:8" ht="65.099999999999994" customHeight="1" x14ac:dyDescent="0.25">
      <c r="H4327" s="39"/>
    </row>
    <row r="4328" spans="8:8" ht="65.099999999999994" customHeight="1" x14ac:dyDescent="0.25">
      <c r="H4328" s="39"/>
    </row>
    <row r="4329" spans="8:8" ht="65.099999999999994" customHeight="1" x14ac:dyDescent="0.25">
      <c r="H4329" s="39"/>
    </row>
    <row r="4330" spans="8:8" ht="65.099999999999994" customHeight="1" x14ac:dyDescent="0.25">
      <c r="H4330" s="39"/>
    </row>
    <row r="4331" spans="8:8" ht="65.099999999999994" customHeight="1" x14ac:dyDescent="0.25">
      <c r="H4331" s="39"/>
    </row>
    <row r="4332" spans="8:8" ht="65.099999999999994" customHeight="1" x14ac:dyDescent="0.25">
      <c r="H4332" s="39"/>
    </row>
    <row r="4333" spans="8:8" ht="65.099999999999994" customHeight="1" x14ac:dyDescent="0.25">
      <c r="H4333" s="39"/>
    </row>
    <row r="4334" spans="8:8" ht="65.099999999999994" customHeight="1" x14ac:dyDescent="0.25">
      <c r="H4334" s="39"/>
    </row>
    <row r="4335" spans="8:8" ht="65.099999999999994" customHeight="1" x14ac:dyDescent="0.25">
      <c r="H4335" s="39"/>
    </row>
    <row r="4336" spans="8:8" ht="65.099999999999994" customHeight="1" x14ac:dyDescent="0.25">
      <c r="H4336" s="39"/>
    </row>
    <row r="4337" spans="8:8" ht="65.099999999999994" customHeight="1" x14ac:dyDescent="0.25">
      <c r="H4337" s="39"/>
    </row>
    <row r="4338" spans="8:8" ht="65.099999999999994" customHeight="1" x14ac:dyDescent="0.25">
      <c r="H4338" s="39"/>
    </row>
    <row r="4339" spans="8:8" ht="65.099999999999994" customHeight="1" x14ac:dyDescent="0.25">
      <c r="H4339" s="39"/>
    </row>
    <row r="4340" spans="8:8" ht="65.099999999999994" customHeight="1" x14ac:dyDescent="0.25">
      <c r="H4340" s="39"/>
    </row>
    <row r="4341" spans="8:8" ht="65.099999999999994" customHeight="1" x14ac:dyDescent="0.25">
      <c r="H4341" s="39"/>
    </row>
    <row r="4342" spans="8:8" ht="65.099999999999994" customHeight="1" x14ac:dyDescent="0.25">
      <c r="H4342" s="39"/>
    </row>
    <row r="4343" spans="8:8" ht="65.099999999999994" customHeight="1" x14ac:dyDescent="0.25">
      <c r="H4343" s="39"/>
    </row>
    <row r="4344" spans="8:8" ht="65.099999999999994" customHeight="1" x14ac:dyDescent="0.25">
      <c r="H4344" s="39"/>
    </row>
    <row r="4345" spans="8:8" ht="65.099999999999994" customHeight="1" x14ac:dyDescent="0.25">
      <c r="H4345" s="39"/>
    </row>
    <row r="4346" spans="8:8" ht="65.099999999999994" customHeight="1" x14ac:dyDescent="0.25">
      <c r="H4346" s="39"/>
    </row>
    <row r="4347" spans="8:8" ht="65.099999999999994" customHeight="1" x14ac:dyDescent="0.25">
      <c r="H4347" s="39"/>
    </row>
    <row r="4348" spans="8:8" ht="65.099999999999994" customHeight="1" x14ac:dyDescent="0.25">
      <c r="H4348" s="39"/>
    </row>
    <row r="4349" spans="8:8" ht="65.099999999999994" customHeight="1" x14ac:dyDescent="0.25">
      <c r="H4349" s="39"/>
    </row>
    <row r="4350" spans="8:8" ht="65.099999999999994" customHeight="1" x14ac:dyDescent="0.25">
      <c r="H4350" s="39"/>
    </row>
    <row r="4351" spans="8:8" ht="65.099999999999994" customHeight="1" x14ac:dyDescent="0.25">
      <c r="H4351" s="39"/>
    </row>
    <row r="4352" spans="8:8" ht="65.099999999999994" customHeight="1" x14ac:dyDescent="0.25">
      <c r="H4352" s="39"/>
    </row>
    <row r="4353" spans="8:8" ht="65.099999999999994" customHeight="1" x14ac:dyDescent="0.25">
      <c r="H4353" s="39"/>
    </row>
    <row r="4354" spans="8:8" ht="65.099999999999994" customHeight="1" x14ac:dyDescent="0.25">
      <c r="H4354" s="39"/>
    </row>
    <row r="4355" spans="8:8" ht="65.099999999999994" customHeight="1" x14ac:dyDescent="0.25">
      <c r="H4355" s="39"/>
    </row>
    <row r="4356" spans="8:8" ht="65.099999999999994" customHeight="1" x14ac:dyDescent="0.25">
      <c r="H4356" s="39"/>
    </row>
    <row r="4357" spans="8:8" ht="65.099999999999994" customHeight="1" x14ac:dyDescent="0.25">
      <c r="H4357" s="39"/>
    </row>
    <row r="4358" spans="8:8" ht="65.099999999999994" customHeight="1" x14ac:dyDescent="0.25">
      <c r="H4358" s="39"/>
    </row>
    <row r="4359" spans="8:8" ht="65.099999999999994" customHeight="1" x14ac:dyDescent="0.25">
      <c r="H4359" s="39"/>
    </row>
    <row r="4360" spans="8:8" ht="65.099999999999994" customHeight="1" x14ac:dyDescent="0.25">
      <c r="H4360" s="39"/>
    </row>
    <row r="4361" spans="8:8" ht="65.099999999999994" customHeight="1" x14ac:dyDescent="0.25">
      <c r="H4361" s="39"/>
    </row>
    <row r="4362" spans="8:8" ht="65.099999999999994" customHeight="1" x14ac:dyDescent="0.25">
      <c r="H4362" s="39"/>
    </row>
    <row r="4363" spans="8:8" ht="65.099999999999994" customHeight="1" x14ac:dyDescent="0.25">
      <c r="H4363" s="39"/>
    </row>
    <row r="4364" spans="8:8" ht="65.099999999999994" customHeight="1" x14ac:dyDescent="0.25">
      <c r="H4364" s="39"/>
    </row>
    <row r="4365" spans="8:8" ht="65.099999999999994" customHeight="1" x14ac:dyDescent="0.25">
      <c r="H4365" s="39"/>
    </row>
    <row r="4366" spans="8:8" ht="65.099999999999994" customHeight="1" x14ac:dyDescent="0.25">
      <c r="H4366" s="39"/>
    </row>
    <row r="4367" spans="8:8" ht="65.099999999999994" customHeight="1" x14ac:dyDescent="0.25">
      <c r="H4367" s="39"/>
    </row>
    <row r="4368" spans="8:8" ht="65.099999999999994" customHeight="1" x14ac:dyDescent="0.25">
      <c r="H4368" s="39"/>
    </row>
    <row r="4369" spans="8:8" ht="65.099999999999994" customHeight="1" x14ac:dyDescent="0.25">
      <c r="H4369" s="39"/>
    </row>
    <row r="4370" spans="8:8" ht="65.099999999999994" customHeight="1" x14ac:dyDescent="0.25">
      <c r="H4370" s="39"/>
    </row>
    <row r="4371" spans="8:8" ht="65.099999999999994" customHeight="1" x14ac:dyDescent="0.25">
      <c r="H4371" s="39"/>
    </row>
    <row r="4372" spans="8:8" ht="65.099999999999994" customHeight="1" x14ac:dyDescent="0.25">
      <c r="H4372" s="39"/>
    </row>
    <row r="4373" spans="8:8" ht="65.099999999999994" customHeight="1" x14ac:dyDescent="0.25">
      <c r="H4373" s="39"/>
    </row>
    <row r="4374" spans="8:8" ht="65.099999999999994" customHeight="1" x14ac:dyDescent="0.25">
      <c r="H4374" s="39"/>
    </row>
    <row r="4375" spans="8:8" ht="65.099999999999994" customHeight="1" x14ac:dyDescent="0.25">
      <c r="H4375" s="39"/>
    </row>
    <row r="4376" spans="8:8" ht="65.099999999999994" customHeight="1" x14ac:dyDescent="0.25">
      <c r="H4376" s="39"/>
    </row>
    <row r="4377" spans="8:8" ht="65.099999999999994" customHeight="1" x14ac:dyDescent="0.25">
      <c r="H4377" s="39"/>
    </row>
    <row r="4378" spans="8:8" ht="65.099999999999994" customHeight="1" x14ac:dyDescent="0.25">
      <c r="H4378" s="39"/>
    </row>
    <row r="4379" spans="8:8" ht="65.099999999999994" customHeight="1" x14ac:dyDescent="0.25">
      <c r="H4379" s="39"/>
    </row>
    <row r="4380" spans="8:8" ht="65.099999999999994" customHeight="1" x14ac:dyDescent="0.25">
      <c r="H4380" s="39"/>
    </row>
    <row r="4381" spans="8:8" ht="65.099999999999994" customHeight="1" x14ac:dyDescent="0.25">
      <c r="H4381" s="39"/>
    </row>
    <row r="4382" spans="8:8" ht="65.099999999999994" customHeight="1" x14ac:dyDescent="0.25">
      <c r="H4382" s="39"/>
    </row>
    <row r="4383" spans="8:8" ht="65.099999999999994" customHeight="1" x14ac:dyDescent="0.25">
      <c r="H4383" s="39"/>
    </row>
    <row r="4384" spans="8:8" ht="65.099999999999994" customHeight="1" x14ac:dyDescent="0.25">
      <c r="H4384" s="39"/>
    </row>
    <row r="4385" spans="8:8" ht="65.099999999999994" customHeight="1" x14ac:dyDescent="0.25">
      <c r="H4385" s="39"/>
    </row>
    <row r="4386" spans="8:8" ht="65.099999999999994" customHeight="1" x14ac:dyDescent="0.25">
      <c r="H4386" s="39"/>
    </row>
    <row r="4387" spans="8:8" ht="65.099999999999994" customHeight="1" x14ac:dyDescent="0.25">
      <c r="H4387" s="39"/>
    </row>
    <row r="4388" spans="8:8" ht="65.099999999999994" customHeight="1" x14ac:dyDescent="0.25">
      <c r="H4388" s="39"/>
    </row>
    <row r="4389" spans="8:8" ht="65.099999999999994" customHeight="1" x14ac:dyDescent="0.25">
      <c r="H4389" s="39"/>
    </row>
    <row r="4390" spans="8:8" ht="65.099999999999994" customHeight="1" x14ac:dyDescent="0.25">
      <c r="H4390" s="39"/>
    </row>
    <row r="4391" spans="8:8" ht="65.099999999999994" customHeight="1" x14ac:dyDescent="0.25">
      <c r="H4391" s="39"/>
    </row>
    <row r="4392" spans="8:8" ht="65.099999999999994" customHeight="1" x14ac:dyDescent="0.25">
      <c r="H4392" s="39"/>
    </row>
    <row r="4393" spans="8:8" ht="65.099999999999994" customHeight="1" x14ac:dyDescent="0.25">
      <c r="H4393" s="39"/>
    </row>
    <row r="4394" spans="8:8" ht="65.099999999999994" customHeight="1" x14ac:dyDescent="0.25">
      <c r="H4394" s="39"/>
    </row>
    <row r="4395" spans="8:8" ht="65.099999999999994" customHeight="1" x14ac:dyDescent="0.25">
      <c r="H4395" s="39"/>
    </row>
    <row r="4396" spans="8:8" ht="65.099999999999994" customHeight="1" x14ac:dyDescent="0.25">
      <c r="H4396" s="39"/>
    </row>
    <row r="4397" spans="8:8" ht="65.099999999999994" customHeight="1" x14ac:dyDescent="0.25">
      <c r="H4397" s="39"/>
    </row>
    <row r="4398" spans="8:8" ht="65.099999999999994" customHeight="1" x14ac:dyDescent="0.25">
      <c r="H4398" s="39"/>
    </row>
    <row r="4399" spans="8:8" ht="65.099999999999994" customHeight="1" x14ac:dyDescent="0.25">
      <c r="H4399" s="39"/>
    </row>
    <row r="4400" spans="8:8" ht="65.099999999999994" customHeight="1" x14ac:dyDescent="0.25">
      <c r="H4400" s="39"/>
    </row>
    <row r="4401" spans="8:8" ht="65.099999999999994" customHeight="1" x14ac:dyDescent="0.25">
      <c r="H4401" s="39"/>
    </row>
    <row r="4402" spans="8:8" ht="65.099999999999994" customHeight="1" x14ac:dyDescent="0.25">
      <c r="H4402" s="39"/>
    </row>
    <row r="4403" spans="8:8" ht="65.099999999999994" customHeight="1" x14ac:dyDescent="0.25">
      <c r="H4403" s="39"/>
    </row>
    <row r="4404" spans="8:8" ht="65.099999999999994" customHeight="1" x14ac:dyDescent="0.25">
      <c r="H4404" s="39"/>
    </row>
    <row r="4405" spans="8:8" ht="65.099999999999994" customHeight="1" x14ac:dyDescent="0.25">
      <c r="H4405" s="39"/>
    </row>
    <row r="4406" spans="8:8" ht="65.099999999999994" customHeight="1" x14ac:dyDescent="0.25">
      <c r="H4406" s="39"/>
    </row>
    <row r="4407" spans="8:8" ht="65.099999999999994" customHeight="1" x14ac:dyDescent="0.25">
      <c r="H4407" s="39"/>
    </row>
    <row r="4408" spans="8:8" ht="65.099999999999994" customHeight="1" x14ac:dyDescent="0.25">
      <c r="H4408" s="39"/>
    </row>
    <row r="4409" spans="8:8" ht="65.099999999999994" customHeight="1" x14ac:dyDescent="0.25">
      <c r="H4409" s="39"/>
    </row>
    <row r="4410" spans="8:8" ht="65.099999999999994" customHeight="1" x14ac:dyDescent="0.25">
      <c r="H4410" s="39"/>
    </row>
    <row r="4411" spans="8:8" ht="65.099999999999994" customHeight="1" x14ac:dyDescent="0.25">
      <c r="H4411" s="39"/>
    </row>
    <row r="4412" spans="8:8" ht="65.099999999999994" customHeight="1" x14ac:dyDescent="0.25">
      <c r="H4412" s="39"/>
    </row>
    <row r="4413" spans="8:8" ht="65.099999999999994" customHeight="1" x14ac:dyDescent="0.25">
      <c r="H4413" s="39"/>
    </row>
    <row r="4414" spans="8:8" ht="65.099999999999994" customHeight="1" x14ac:dyDescent="0.25">
      <c r="H4414" s="39"/>
    </row>
    <row r="4415" spans="8:8" ht="65.099999999999994" customHeight="1" x14ac:dyDescent="0.25">
      <c r="H4415" s="39"/>
    </row>
    <row r="4416" spans="8:8" ht="65.099999999999994" customHeight="1" x14ac:dyDescent="0.25">
      <c r="H4416" s="39"/>
    </row>
    <row r="4417" spans="8:8" ht="65.099999999999994" customHeight="1" x14ac:dyDescent="0.25">
      <c r="H4417" s="39"/>
    </row>
    <row r="4418" spans="8:8" ht="65.099999999999994" customHeight="1" x14ac:dyDescent="0.25">
      <c r="H4418" s="39"/>
    </row>
    <row r="4419" spans="8:8" ht="65.099999999999994" customHeight="1" x14ac:dyDescent="0.25">
      <c r="H4419" s="39"/>
    </row>
    <row r="4420" spans="8:8" ht="65.099999999999994" customHeight="1" x14ac:dyDescent="0.25">
      <c r="H4420" s="39"/>
    </row>
    <row r="4421" spans="8:8" ht="65.099999999999994" customHeight="1" x14ac:dyDescent="0.25">
      <c r="H4421" s="39"/>
    </row>
    <row r="4422" spans="8:8" ht="65.099999999999994" customHeight="1" x14ac:dyDescent="0.25">
      <c r="H4422" s="39"/>
    </row>
    <row r="4423" spans="8:8" ht="65.099999999999994" customHeight="1" x14ac:dyDescent="0.25">
      <c r="H4423" s="39"/>
    </row>
    <row r="4424" spans="8:8" ht="65.099999999999994" customHeight="1" x14ac:dyDescent="0.25">
      <c r="H4424" s="39"/>
    </row>
    <row r="4425" spans="8:8" ht="65.099999999999994" customHeight="1" x14ac:dyDescent="0.25">
      <c r="H4425" s="39"/>
    </row>
    <row r="4426" spans="8:8" ht="65.099999999999994" customHeight="1" x14ac:dyDescent="0.25">
      <c r="H4426" s="39"/>
    </row>
    <row r="4427" spans="8:8" ht="65.099999999999994" customHeight="1" x14ac:dyDescent="0.25">
      <c r="H4427" s="39"/>
    </row>
    <row r="4428" spans="8:8" ht="65.099999999999994" customHeight="1" x14ac:dyDescent="0.25">
      <c r="H4428" s="39"/>
    </row>
    <row r="4429" spans="8:8" ht="65.099999999999994" customHeight="1" x14ac:dyDescent="0.25">
      <c r="H4429" s="39"/>
    </row>
    <row r="4430" spans="8:8" ht="65.099999999999994" customHeight="1" x14ac:dyDescent="0.25">
      <c r="H4430" s="39"/>
    </row>
    <row r="4431" spans="8:8" ht="65.099999999999994" customHeight="1" x14ac:dyDescent="0.25">
      <c r="H4431" s="39"/>
    </row>
    <row r="4432" spans="8:8" ht="65.099999999999994" customHeight="1" x14ac:dyDescent="0.25">
      <c r="H4432" s="39"/>
    </row>
    <row r="4433" spans="8:8" ht="65.099999999999994" customHeight="1" x14ac:dyDescent="0.25">
      <c r="H4433" s="39"/>
    </row>
    <row r="4434" spans="8:8" ht="65.099999999999994" customHeight="1" x14ac:dyDescent="0.25">
      <c r="H4434" s="39"/>
    </row>
    <row r="4435" spans="8:8" ht="65.099999999999994" customHeight="1" x14ac:dyDescent="0.25">
      <c r="H4435" s="39"/>
    </row>
    <row r="4436" spans="8:8" ht="65.099999999999994" customHeight="1" x14ac:dyDescent="0.25">
      <c r="H4436" s="39"/>
    </row>
    <row r="4437" spans="8:8" ht="65.099999999999994" customHeight="1" x14ac:dyDescent="0.25">
      <c r="H4437" s="39"/>
    </row>
    <row r="4438" spans="8:8" ht="65.099999999999994" customHeight="1" x14ac:dyDescent="0.25">
      <c r="H4438" s="39"/>
    </row>
    <row r="4439" spans="8:8" ht="65.099999999999994" customHeight="1" x14ac:dyDescent="0.25">
      <c r="H4439" s="39"/>
    </row>
    <row r="4440" spans="8:8" ht="65.099999999999994" customHeight="1" x14ac:dyDescent="0.25">
      <c r="H4440" s="39"/>
    </row>
    <row r="4441" spans="8:8" ht="65.099999999999994" customHeight="1" x14ac:dyDescent="0.25">
      <c r="H4441" s="39"/>
    </row>
    <row r="4442" spans="8:8" ht="65.099999999999994" customHeight="1" x14ac:dyDescent="0.25">
      <c r="H4442" s="39"/>
    </row>
    <row r="4443" spans="8:8" ht="65.099999999999994" customHeight="1" x14ac:dyDescent="0.25">
      <c r="H4443" s="39"/>
    </row>
    <row r="4444" spans="8:8" ht="65.099999999999994" customHeight="1" x14ac:dyDescent="0.25">
      <c r="H4444" s="39"/>
    </row>
    <row r="4445" spans="8:8" ht="65.099999999999994" customHeight="1" x14ac:dyDescent="0.25">
      <c r="H4445" s="39"/>
    </row>
    <row r="4446" spans="8:8" ht="65.099999999999994" customHeight="1" x14ac:dyDescent="0.25">
      <c r="H4446" s="39"/>
    </row>
    <row r="4447" spans="8:8" ht="65.099999999999994" customHeight="1" x14ac:dyDescent="0.25">
      <c r="H4447" s="39"/>
    </row>
    <row r="4448" spans="8:8" ht="65.099999999999994" customHeight="1" x14ac:dyDescent="0.25">
      <c r="H4448" s="39"/>
    </row>
    <row r="4449" spans="8:8" ht="65.099999999999994" customHeight="1" x14ac:dyDescent="0.25">
      <c r="H4449" s="39"/>
    </row>
    <row r="4450" spans="8:8" ht="65.099999999999994" customHeight="1" x14ac:dyDescent="0.25">
      <c r="H4450" s="39"/>
    </row>
    <row r="4451" spans="8:8" ht="65.099999999999994" customHeight="1" x14ac:dyDescent="0.25">
      <c r="H4451" s="39"/>
    </row>
    <row r="4452" spans="8:8" ht="65.099999999999994" customHeight="1" x14ac:dyDescent="0.25">
      <c r="H4452" s="39"/>
    </row>
    <row r="4453" spans="8:8" ht="65.099999999999994" customHeight="1" x14ac:dyDescent="0.25">
      <c r="H4453" s="39"/>
    </row>
    <row r="4454" spans="8:8" ht="65.099999999999994" customHeight="1" x14ac:dyDescent="0.25">
      <c r="H4454" s="39"/>
    </row>
    <row r="4455" spans="8:8" ht="65.099999999999994" customHeight="1" x14ac:dyDescent="0.25">
      <c r="H4455" s="39"/>
    </row>
    <row r="4456" spans="8:8" ht="65.099999999999994" customHeight="1" x14ac:dyDescent="0.25">
      <c r="H4456" s="39"/>
    </row>
    <row r="4457" spans="8:8" ht="65.099999999999994" customHeight="1" x14ac:dyDescent="0.25">
      <c r="H4457" s="39"/>
    </row>
    <row r="4458" spans="8:8" ht="65.099999999999994" customHeight="1" x14ac:dyDescent="0.25">
      <c r="H4458" s="39"/>
    </row>
    <row r="4459" spans="8:8" ht="65.099999999999994" customHeight="1" x14ac:dyDescent="0.25">
      <c r="H4459" s="39"/>
    </row>
    <row r="4460" spans="8:8" ht="65.099999999999994" customHeight="1" x14ac:dyDescent="0.25">
      <c r="H4460" s="39"/>
    </row>
    <row r="4461" spans="8:8" ht="65.099999999999994" customHeight="1" x14ac:dyDescent="0.25">
      <c r="H4461" s="39"/>
    </row>
    <row r="4462" spans="8:8" ht="65.099999999999994" customHeight="1" x14ac:dyDescent="0.25">
      <c r="H4462" s="39"/>
    </row>
    <row r="4463" spans="8:8" ht="65.099999999999994" customHeight="1" x14ac:dyDescent="0.25">
      <c r="H4463" s="39"/>
    </row>
    <row r="4464" spans="8:8" ht="65.099999999999994" customHeight="1" x14ac:dyDescent="0.25">
      <c r="H4464" s="39"/>
    </row>
    <row r="4465" spans="8:8" ht="65.099999999999994" customHeight="1" x14ac:dyDescent="0.25">
      <c r="H4465" s="39"/>
    </row>
    <row r="4466" spans="8:8" ht="65.099999999999994" customHeight="1" x14ac:dyDescent="0.25">
      <c r="H4466" s="39"/>
    </row>
    <row r="4467" spans="8:8" ht="65.099999999999994" customHeight="1" x14ac:dyDescent="0.25">
      <c r="H4467" s="39"/>
    </row>
    <row r="4468" spans="8:8" ht="65.099999999999994" customHeight="1" x14ac:dyDescent="0.25">
      <c r="H4468" s="39"/>
    </row>
    <row r="4469" spans="8:8" ht="65.099999999999994" customHeight="1" x14ac:dyDescent="0.25">
      <c r="H4469" s="39"/>
    </row>
    <row r="4470" spans="8:8" ht="65.099999999999994" customHeight="1" x14ac:dyDescent="0.25">
      <c r="H4470" s="39"/>
    </row>
    <row r="4471" spans="8:8" ht="65.099999999999994" customHeight="1" x14ac:dyDescent="0.25">
      <c r="H4471" s="39"/>
    </row>
    <row r="4472" spans="8:8" ht="65.099999999999994" customHeight="1" x14ac:dyDescent="0.25">
      <c r="H4472" s="39"/>
    </row>
    <row r="4473" spans="8:8" ht="65.099999999999994" customHeight="1" x14ac:dyDescent="0.25">
      <c r="H4473" s="39"/>
    </row>
    <row r="4474" spans="8:8" ht="65.099999999999994" customHeight="1" x14ac:dyDescent="0.25">
      <c r="H4474" s="39"/>
    </row>
    <row r="4475" spans="8:8" ht="65.099999999999994" customHeight="1" x14ac:dyDescent="0.25">
      <c r="H4475" s="39"/>
    </row>
    <row r="4476" spans="8:8" ht="65.099999999999994" customHeight="1" x14ac:dyDescent="0.25">
      <c r="H4476" s="39"/>
    </row>
    <row r="4477" spans="8:8" ht="65.099999999999994" customHeight="1" x14ac:dyDescent="0.25">
      <c r="H4477" s="39"/>
    </row>
    <row r="4478" spans="8:8" ht="65.099999999999994" customHeight="1" x14ac:dyDescent="0.25">
      <c r="H4478" s="39"/>
    </row>
    <row r="4479" spans="8:8" ht="65.099999999999994" customHeight="1" x14ac:dyDescent="0.25">
      <c r="H4479" s="39"/>
    </row>
    <row r="4480" spans="8:8" ht="65.099999999999994" customHeight="1" x14ac:dyDescent="0.25">
      <c r="H4480" s="39"/>
    </row>
    <row r="4481" spans="8:8" ht="65.099999999999994" customHeight="1" x14ac:dyDescent="0.25">
      <c r="H4481" s="39"/>
    </row>
    <row r="4482" spans="8:8" ht="65.099999999999994" customHeight="1" x14ac:dyDescent="0.25">
      <c r="H4482" s="39"/>
    </row>
    <row r="4483" spans="8:8" ht="65.099999999999994" customHeight="1" x14ac:dyDescent="0.25">
      <c r="H4483" s="39"/>
    </row>
    <row r="4484" spans="8:8" ht="65.099999999999994" customHeight="1" x14ac:dyDescent="0.25">
      <c r="H4484" s="39"/>
    </row>
    <row r="4485" spans="8:8" ht="65.099999999999994" customHeight="1" x14ac:dyDescent="0.25">
      <c r="H4485" s="39"/>
    </row>
    <row r="4486" spans="8:8" ht="65.099999999999994" customHeight="1" x14ac:dyDescent="0.25">
      <c r="H4486" s="39"/>
    </row>
    <row r="4487" spans="8:8" ht="65.099999999999994" customHeight="1" x14ac:dyDescent="0.25">
      <c r="H4487" s="39"/>
    </row>
    <row r="4488" spans="8:8" ht="65.099999999999994" customHeight="1" x14ac:dyDescent="0.25">
      <c r="H4488" s="39"/>
    </row>
    <row r="4489" spans="8:8" ht="65.099999999999994" customHeight="1" x14ac:dyDescent="0.25">
      <c r="H4489" s="39"/>
    </row>
    <row r="4490" spans="8:8" ht="65.099999999999994" customHeight="1" x14ac:dyDescent="0.25">
      <c r="H4490" s="39"/>
    </row>
    <row r="4491" spans="8:8" ht="65.099999999999994" customHeight="1" x14ac:dyDescent="0.25">
      <c r="H4491" s="39"/>
    </row>
    <row r="4492" spans="8:8" ht="65.099999999999994" customHeight="1" x14ac:dyDescent="0.25">
      <c r="H4492" s="39"/>
    </row>
    <row r="4493" spans="8:8" ht="65.099999999999994" customHeight="1" x14ac:dyDescent="0.25">
      <c r="H4493" s="39"/>
    </row>
    <row r="4494" spans="8:8" ht="65.099999999999994" customHeight="1" x14ac:dyDescent="0.25">
      <c r="H4494" s="39"/>
    </row>
    <row r="4495" spans="8:8" ht="65.099999999999994" customHeight="1" x14ac:dyDescent="0.25">
      <c r="H4495" s="39"/>
    </row>
    <row r="4496" spans="8:8" ht="65.099999999999994" customHeight="1" x14ac:dyDescent="0.25">
      <c r="H4496" s="39"/>
    </row>
    <row r="4497" spans="8:8" ht="65.099999999999994" customHeight="1" x14ac:dyDescent="0.25">
      <c r="H4497" s="39"/>
    </row>
    <row r="4498" spans="8:8" ht="65.099999999999994" customHeight="1" x14ac:dyDescent="0.25">
      <c r="H4498" s="39"/>
    </row>
    <row r="4499" spans="8:8" ht="65.099999999999994" customHeight="1" x14ac:dyDescent="0.25">
      <c r="H4499" s="39"/>
    </row>
    <row r="4500" spans="8:8" ht="65.099999999999994" customHeight="1" x14ac:dyDescent="0.25">
      <c r="H4500" s="39"/>
    </row>
    <row r="4501" spans="8:8" ht="65.099999999999994" customHeight="1" x14ac:dyDescent="0.25">
      <c r="H4501" s="39"/>
    </row>
    <row r="4502" spans="8:8" ht="65.099999999999994" customHeight="1" x14ac:dyDescent="0.25">
      <c r="H4502" s="39"/>
    </row>
    <row r="4503" spans="8:8" ht="65.099999999999994" customHeight="1" x14ac:dyDescent="0.25">
      <c r="H4503" s="39"/>
    </row>
    <row r="4504" spans="8:8" ht="65.099999999999994" customHeight="1" x14ac:dyDescent="0.25">
      <c r="H4504" s="39"/>
    </row>
    <row r="4505" spans="8:8" ht="65.099999999999994" customHeight="1" x14ac:dyDescent="0.25">
      <c r="H4505" s="39"/>
    </row>
    <row r="4506" spans="8:8" ht="65.099999999999994" customHeight="1" x14ac:dyDescent="0.25">
      <c r="H4506" s="39"/>
    </row>
    <row r="4507" spans="8:8" ht="65.099999999999994" customHeight="1" x14ac:dyDescent="0.25">
      <c r="H4507" s="39"/>
    </row>
    <row r="4508" spans="8:8" ht="65.099999999999994" customHeight="1" x14ac:dyDescent="0.25">
      <c r="H4508" s="39"/>
    </row>
    <row r="4509" spans="8:8" ht="65.099999999999994" customHeight="1" x14ac:dyDescent="0.25">
      <c r="H4509" s="39"/>
    </row>
    <row r="4510" spans="8:8" ht="65.099999999999994" customHeight="1" x14ac:dyDescent="0.25">
      <c r="H4510" s="39"/>
    </row>
    <row r="4511" spans="8:8" ht="65.099999999999994" customHeight="1" x14ac:dyDescent="0.25">
      <c r="H4511" s="39"/>
    </row>
    <row r="4512" spans="8:8" ht="65.099999999999994" customHeight="1" x14ac:dyDescent="0.25">
      <c r="H4512" s="39"/>
    </row>
    <row r="4513" spans="8:8" ht="65.099999999999994" customHeight="1" x14ac:dyDescent="0.25">
      <c r="H4513" s="39"/>
    </row>
    <row r="4514" spans="8:8" ht="65.099999999999994" customHeight="1" x14ac:dyDescent="0.25">
      <c r="H4514" s="39"/>
    </row>
    <row r="4515" spans="8:8" ht="65.099999999999994" customHeight="1" x14ac:dyDescent="0.25">
      <c r="H4515" s="39"/>
    </row>
    <row r="4516" spans="8:8" ht="65.099999999999994" customHeight="1" x14ac:dyDescent="0.25">
      <c r="H4516" s="39"/>
    </row>
    <row r="4517" spans="8:8" ht="65.099999999999994" customHeight="1" x14ac:dyDescent="0.25">
      <c r="H4517" s="39"/>
    </row>
    <row r="4518" spans="8:8" ht="65.099999999999994" customHeight="1" x14ac:dyDescent="0.25">
      <c r="H4518" s="39"/>
    </row>
    <row r="4519" spans="8:8" ht="65.099999999999994" customHeight="1" x14ac:dyDescent="0.25">
      <c r="H4519" s="39"/>
    </row>
    <row r="4520" spans="8:8" ht="65.099999999999994" customHeight="1" x14ac:dyDescent="0.25">
      <c r="H4520" s="39"/>
    </row>
    <row r="4521" spans="8:8" ht="65.099999999999994" customHeight="1" x14ac:dyDescent="0.25">
      <c r="H4521" s="39"/>
    </row>
    <row r="4522" spans="8:8" ht="65.099999999999994" customHeight="1" x14ac:dyDescent="0.25">
      <c r="H4522" s="39"/>
    </row>
    <row r="4523" spans="8:8" ht="65.099999999999994" customHeight="1" x14ac:dyDescent="0.25">
      <c r="H4523" s="39"/>
    </row>
    <row r="4524" spans="8:8" ht="65.099999999999994" customHeight="1" x14ac:dyDescent="0.25">
      <c r="H4524" s="39"/>
    </row>
    <row r="4525" spans="8:8" ht="65.099999999999994" customHeight="1" x14ac:dyDescent="0.25">
      <c r="H4525" s="39"/>
    </row>
    <row r="4526" spans="8:8" ht="65.099999999999994" customHeight="1" x14ac:dyDescent="0.25">
      <c r="H4526" s="39"/>
    </row>
    <row r="4527" spans="8:8" ht="65.099999999999994" customHeight="1" x14ac:dyDescent="0.25">
      <c r="H4527" s="39"/>
    </row>
    <row r="4528" spans="8:8" ht="65.099999999999994" customHeight="1" x14ac:dyDescent="0.25">
      <c r="H4528" s="39"/>
    </row>
    <row r="4529" spans="8:8" ht="65.099999999999994" customHeight="1" x14ac:dyDescent="0.25">
      <c r="H4529" s="39"/>
    </row>
    <row r="4530" spans="8:8" ht="65.099999999999994" customHeight="1" x14ac:dyDescent="0.25">
      <c r="H4530" s="39"/>
    </row>
    <row r="4531" spans="8:8" ht="65.099999999999994" customHeight="1" x14ac:dyDescent="0.25">
      <c r="H4531" s="39"/>
    </row>
    <row r="4532" spans="8:8" ht="65.099999999999994" customHeight="1" x14ac:dyDescent="0.25">
      <c r="H4532" s="39"/>
    </row>
    <row r="4533" spans="8:8" ht="65.099999999999994" customHeight="1" x14ac:dyDescent="0.25">
      <c r="H4533" s="39"/>
    </row>
    <row r="4534" spans="8:8" ht="65.099999999999994" customHeight="1" x14ac:dyDescent="0.25">
      <c r="H4534" s="39"/>
    </row>
    <row r="4535" spans="8:8" ht="65.099999999999994" customHeight="1" x14ac:dyDescent="0.25">
      <c r="H4535" s="39"/>
    </row>
    <row r="4536" spans="8:8" ht="65.099999999999994" customHeight="1" x14ac:dyDescent="0.25">
      <c r="H4536" s="39"/>
    </row>
    <row r="4537" spans="8:8" ht="65.099999999999994" customHeight="1" x14ac:dyDescent="0.25">
      <c r="H4537" s="39"/>
    </row>
    <row r="4538" spans="8:8" ht="65.099999999999994" customHeight="1" x14ac:dyDescent="0.25">
      <c r="H4538" s="39"/>
    </row>
    <row r="4539" spans="8:8" ht="65.099999999999994" customHeight="1" x14ac:dyDescent="0.25">
      <c r="H4539" s="39"/>
    </row>
    <row r="4540" spans="8:8" ht="65.099999999999994" customHeight="1" x14ac:dyDescent="0.25">
      <c r="H4540" s="39"/>
    </row>
    <row r="4541" spans="8:8" ht="65.099999999999994" customHeight="1" x14ac:dyDescent="0.25">
      <c r="H4541" s="39"/>
    </row>
    <row r="4542" spans="8:8" ht="65.099999999999994" customHeight="1" x14ac:dyDescent="0.25">
      <c r="H4542" s="39"/>
    </row>
    <row r="4543" spans="8:8" ht="65.099999999999994" customHeight="1" x14ac:dyDescent="0.25">
      <c r="H4543" s="39"/>
    </row>
    <row r="4544" spans="8:8" ht="65.099999999999994" customHeight="1" x14ac:dyDescent="0.25">
      <c r="H4544" s="39"/>
    </row>
    <row r="4545" spans="8:8" ht="65.099999999999994" customHeight="1" x14ac:dyDescent="0.25">
      <c r="H4545" s="39"/>
    </row>
    <row r="4546" spans="8:8" ht="65.099999999999994" customHeight="1" x14ac:dyDescent="0.25">
      <c r="H4546" s="39"/>
    </row>
    <row r="4547" spans="8:8" ht="65.099999999999994" customHeight="1" x14ac:dyDescent="0.25">
      <c r="H4547" s="39"/>
    </row>
    <row r="4548" spans="8:8" ht="65.099999999999994" customHeight="1" x14ac:dyDescent="0.25">
      <c r="H4548" s="39"/>
    </row>
    <row r="4549" spans="8:8" ht="65.099999999999994" customHeight="1" x14ac:dyDescent="0.25">
      <c r="H4549" s="39"/>
    </row>
    <row r="4550" spans="8:8" ht="65.099999999999994" customHeight="1" x14ac:dyDescent="0.25">
      <c r="H4550" s="39"/>
    </row>
    <row r="4551" spans="8:8" ht="65.099999999999994" customHeight="1" x14ac:dyDescent="0.25">
      <c r="H4551" s="39"/>
    </row>
    <row r="4552" spans="8:8" ht="65.099999999999994" customHeight="1" x14ac:dyDescent="0.25">
      <c r="H4552" s="39"/>
    </row>
    <row r="4553" spans="8:8" ht="65.099999999999994" customHeight="1" x14ac:dyDescent="0.25">
      <c r="H4553" s="39"/>
    </row>
    <row r="4554" spans="8:8" ht="65.099999999999994" customHeight="1" x14ac:dyDescent="0.25">
      <c r="H4554" s="39"/>
    </row>
    <row r="4555" spans="8:8" ht="65.099999999999994" customHeight="1" x14ac:dyDescent="0.25">
      <c r="H4555" s="39"/>
    </row>
    <row r="4556" spans="8:8" ht="65.099999999999994" customHeight="1" x14ac:dyDescent="0.25">
      <c r="H4556" s="39"/>
    </row>
    <row r="4557" spans="8:8" ht="65.099999999999994" customHeight="1" x14ac:dyDescent="0.25">
      <c r="H4557" s="39"/>
    </row>
    <row r="4558" spans="8:8" ht="65.099999999999994" customHeight="1" x14ac:dyDescent="0.25">
      <c r="H4558" s="39"/>
    </row>
    <row r="4559" spans="8:8" ht="65.099999999999994" customHeight="1" x14ac:dyDescent="0.25">
      <c r="H4559" s="39"/>
    </row>
    <row r="4560" spans="8:8" ht="65.099999999999994" customHeight="1" x14ac:dyDescent="0.25">
      <c r="H4560" s="39"/>
    </row>
    <row r="4561" spans="8:8" ht="65.099999999999994" customHeight="1" x14ac:dyDescent="0.25">
      <c r="H4561" s="39"/>
    </row>
    <row r="4562" spans="8:8" ht="65.099999999999994" customHeight="1" x14ac:dyDescent="0.25">
      <c r="H4562" s="39"/>
    </row>
    <row r="4563" spans="8:8" ht="65.099999999999994" customHeight="1" x14ac:dyDescent="0.25">
      <c r="H4563" s="39"/>
    </row>
    <row r="4564" spans="8:8" ht="65.099999999999994" customHeight="1" x14ac:dyDescent="0.25">
      <c r="H4564" s="39"/>
    </row>
    <row r="4565" spans="8:8" ht="65.099999999999994" customHeight="1" x14ac:dyDescent="0.25">
      <c r="H4565" s="39"/>
    </row>
    <row r="4566" spans="8:8" ht="65.099999999999994" customHeight="1" x14ac:dyDescent="0.25">
      <c r="H4566" s="39"/>
    </row>
    <row r="4567" spans="8:8" ht="65.099999999999994" customHeight="1" x14ac:dyDescent="0.25">
      <c r="H4567" s="39"/>
    </row>
    <row r="4568" spans="8:8" ht="65.099999999999994" customHeight="1" x14ac:dyDescent="0.25">
      <c r="H4568" s="39"/>
    </row>
    <row r="4569" spans="8:8" ht="65.099999999999994" customHeight="1" x14ac:dyDescent="0.25">
      <c r="H4569" s="39"/>
    </row>
    <row r="4570" spans="8:8" ht="65.099999999999994" customHeight="1" x14ac:dyDescent="0.25">
      <c r="H4570" s="39"/>
    </row>
    <row r="4571" spans="8:8" ht="65.099999999999994" customHeight="1" x14ac:dyDescent="0.25">
      <c r="H4571" s="39"/>
    </row>
    <row r="4572" spans="8:8" ht="65.099999999999994" customHeight="1" x14ac:dyDescent="0.25">
      <c r="H4572" s="39"/>
    </row>
    <row r="4573" spans="8:8" ht="65.099999999999994" customHeight="1" x14ac:dyDescent="0.25">
      <c r="H4573" s="39"/>
    </row>
    <row r="4574" spans="8:8" ht="65.099999999999994" customHeight="1" x14ac:dyDescent="0.25">
      <c r="H4574" s="39"/>
    </row>
    <row r="4575" spans="8:8" ht="65.099999999999994" customHeight="1" x14ac:dyDescent="0.25">
      <c r="H4575" s="39"/>
    </row>
    <row r="4576" spans="8:8" ht="65.099999999999994" customHeight="1" x14ac:dyDescent="0.25">
      <c r="H4576" s="39"/>
    </row>
    <row r="4577" spans="8:8" ht="65.099999999999994" customHeight="1" x14ac:dyDescent="0.25">
      <c r="H4577" s="39"/>
    </row>
    <row r="4578" spans="8:8" ht="65.099999999999994" customHeight="1" x14ac:dyDescent="0.25">
      <c r="H4578" s="39"/>
    </row>
    <row r="4579" spans="8:8" ht="65.099999999999994" customHeight="1" x14ac:dyDescent="0.25">
      <c r="H4579" s="39"/>
    </row>
    <row r="4580" spans="8:8" ht="65.099999999999994" customHeight="1" x14ac:dyDescent="0.25">
      <c r="H4580" s="39"/>
    </row>
    <row r="4581" spans="8:8" ht="65.099999999999994" customHeight="1" x14ac:dyDescent="0.25">
      <c r="H4581" s="39"/>
    </row>
    <row r="4582" spans="8:8" ht="65.099999999999994" customHeight="1" x14ac:dyDescent="0.25">
      <c r="H4582" s="39"/>
    </row>
    <row r="4583" spans="8:8" ht="65.099999999999994" customHeight="1" x14ac:dyDescent="0.25">
      <c r="H4583" s="39"/>
    </row>
    <row r="4584" spans="8:8" ht="65.099999999999994" customHeight="1" x14ac:dyDescent="0.25">
      <c r="H4584" s="39"/>
    </row>
    <row r="4585" spans="8:8" ht="65.099999999999994" customHeight="1" x14ac:dyDescent="0.25">
      <c r="H4585" s="39"/>
    </row>
    <row r="4586" spans="8:8" ht="65.099999999999994" customHeight="1" x14ac:dyDescent="0.25">
      <c r="H4586" s="39"/>
    </row>
    <row r="4587" spans="8:8" ht="65.099999999999994" customHeight="1" x14ac:dyDescent="0.25">
      <c r="H4587" s="39"/>
    </row>
    <row r="4588" spans="8:8" ht="65.099999999999994" customHeight="1" x14ac:dyDescent="0.25">
      <c r="H4588" s="39"/>
    </row>
    <row r="4589" spans="8:8" ht="65.099999999999994" customHeight="1" x14ac:dyDescent="0.25">
      <c r="H4589" s="39"/>
    </row>
    <row r="4590" spans="8:8" ht="65.099999999999994" customHeight="1" x14ac:dyDescent="0.25">
      <c r="H4590" s="39"/>
    </row>
    <row r="4591" spans="8:8" ht="65.099999999999994" customHeight="1" x14ac:dyDescent="0.25">
      <c r="H4591" s="39"/>
    </row>
    <row r="4592" spans="8:8" ht="65.099999999999994" customHeight="1" x14ac:dyDescent="0.25">
      <c r="H4592" s="39"/>
    </row>
    <row r="4593" spans="8:8" ht="65.099999999999994" customHeight="1" x14ac:dyDescent="0.25">
      <c r="H4593" s="39"/>
    </row>
    <row r="4594" spans="8:8" ht="65.099999999999994" customHeight="1" x14ac:dyDescent="0.25">
      <c r="H4594" s="39"/>
    </row>
    <row r="4595" spans="8:8" ht="65.099999999999994" customHeight="1" x14ac:dyDescent="0.25">
      <c r="H4595" s="39"/>
    </row>
    <row r="4596" spans="8:8" ht="65.099999999999994" customHeight="1" x14ac:dyDescent="0.25">
      <c r="H4596" s="39"/>
    </row>
    <row r="4597" spans="8:8" ht="65.099999999999994" customHeight="1" x14ac:dyDescent="0.25">
      <c r="H4597" s="39"/>
    </row>
    <row r="4598" spans="8:8" ht="65.099999999999994" customHeight="1" x14ac:dyDescent="0.25">
      <c r="H4598" s="39"/>
    </row>
    <row r="4599" spans="8:8" ht="65.099999999999994" customHeight="1" x14ac:dyDescent="0.25">
      <c r="H4599" s="39"/>
    </row>
    <row r="4600" spans="8:8" ht="65.099999999999994" customHeight="1" x14ac:dyDescent="0.25">
      <c r="H4600" s="39"/>
    </row>
    <row r="4601" spans="8:8" ht="65.099999999999994" customHeight="1" x14ac:dyDescent="0.25">
      <c r="H4601" s="39"/>
    </row>
    <row r="4602" spans="8:8" ht="65.099999999999994" customHeight="1" x14ac:dyDescent="0.25">
      <c r="H4602" s="39"/>
    </row>
    <row r="4603" spans="8:8" ht="65.099999999999994" customHeight="1" x14ac:dyDescent="0.25">
      <c r="H4603" s="39"/>
    </row>
    <row r="4604" spans="8:8" ht="65.099999999999994" customHeight="1" x14ac:dyDescent="0.25">
      <c r="H4604" s="39"/>
    </row>
    <row r="4605" spans="8:8" ht="65.099999999999994" customHeight="1" x14ac:dyDescent="0.25">
      <c r="H4605" s="39"/>
    </row>
    <row r="4606" spans="8:8" ht="65.099999999999994" customHeight="1" x14ac:dyDescent="0.25">
      <c r="H4606" s="39"/>
    </row>
    <row r="4607" spans="8:8" ht="65.099999999999994" customHeight="1" x14ac:dyDescent="0.25">
      <c r="H4607" s="39"/>
    </row>
    <row r="4608" spans="8:8" ht="65.099999999999994" customHeight="1" x14ac:dyDescent="0.25">
      <c r="H4608" s="39"/>
    </row>
    <row r="4609" spans="8:8" ht="65.099999999999994" customHeight="1" x14ac:dyDescent="0.25">
      <c r="H4609" s="39"/>
    </row>
    <row r="4610" spans="8:8" ht="65.099999999999994" customHeight="1" x14ac:dyDescent="0.25">
      <c r="H4610" s="39"/>
    </row>
    <row r="4611" spans="8:8" ht="65.099999999999994" customHeight="1" x14ac:dyDescent="0.25">
      <c r="H4611" s="39"/>
    </row>
    <row r="4612" spans="8:8" ht="65.099999999999994" customHeight="1" x14ac:dyDescent="0.25">
      <c r="H4612" s="39"/>
    </row>
    <row r="4613" spans="8:8" ht="65.099999999999994" customHeight="1" x14ac:dyDescent="0.25">
      <c r="H4613" s="39"/>
    </row>
    <row r="4614" spans="8:8" ht="65.099999999999994" customHeight="1" x14ac:dyDescent="0.25">
      <c r="H4614" s="39"/>
    </row>
    <row r="4615" spans="8:8" ht="65.099999999999994" customHeight="1" x14ac:dyDescent="0.25">
      <c r="H4615" s="39"/>
    </row>
    <row r="4616" spans="8:8" ht="65.099999999999994" customHeight="1" x14ac:dyDescent="0.25">
      <c r="H4616" s="39"/>
    </row>
    <row r="4617" spans="8:8" ht="65.099999999999994" customHeight="1" x14ac:dyDescent="0.25">
      <c r="H4617" s="39"/>
    </row>
    <row r="4618" spans="8:8" ht="65.099999999999994" customHeight="1" x14ac:dyDescent="0.25">
      <c r="H4618" s="39"/>
    </row>
    <row r="4619" spans="8:8" ht="65.099999999999994" customHeight="1" x14ac:dyDescent="0.25">
      <c r="H4619" s="39"/>
    </row>
    <row r="4620" spans="8:8" ht="65.099999999999994" customHeight="1" x14ac:dyDescent="0.25">
      <c r="H4620" s="39"/>
    </row>
    <row r="4621" spans="8:8" ht="65.099999999999994" customHeight="1" x14ac:dyDescent="0.25">
      <c r="H4621" s="39"/>
    </row>
    <row r="4622" spans="8:8" ht="65.099999999999994" customHeight="1" x14ac:dyDescent="0.25">
      <c r="H4622" s="39"/>
    </row>
    <row r="4623" spans="8:8" ht="65.099999999999994" customHeight="1" x14ac:dyDescent="0.25">
      <c r="H4623" s="39"/>
    </row>
    <row r="4624" spans="8:8" ht="65.099999999999994" customHeight="1" x14ac:dyDescent="0.25">
      <c r="H4624" s="39"/>
    </row>
    <row r="4625" spans="8:8" ht="65.099999999999994" customHeight="1" x14ac:dyDescent="0.25">
      <c r="H4625" s="39"/>
    </row>
    <row r="4626" spans="8:8" ht="65.099999999999994" customHeight="1" x14ac:dyDescent="0.25">
      <c r="H4626" s="39"/>
    </row>
    <row r="4627" spans="8:8" ht="65.099999999999994" customHeight="1" x14ac:dyDescent="0.25">
      <c r="H4627" s="39"/>
    </row>
    <row r="4628" spans="8:8" ht="65.099999999999994" customHeight="1" x14ac:dyDescent="0.25">
      <c r="H4628" s="39"/>
    </row>
    <row r="4629" spans="8:8" ht="65.099999999999994" customHeight="1" x14ac:dyDescent="0.25">
      <c r="H4629" s="39"/>
    </row>
    <row r="4630" spans="8:8" ht="65.099999999999994" customHeight="1" x14ac:dyDescent="0.25">
      <c r="H4630" s="39"/>
    </row>
    <row r="4631" spans="8:8" ht="65.099999999999994" customHeight="1" x14ac:dyDescent="0.25">
      <c r="H4631" s="39"/>
    </row>
    <row r="4632" spans="8:8" ht="65.099999999999994" customHeight="1" x14ac:dyDescent="0.25">
      <c r="H4632" s="39"/>
    </row>
    <row r="4633" spans="8:8" ht="65.099999999999994" customHeight="1" x14ac:dyDescent="0.25">
      <c r="H4633" s="39"/>
    </row>
    <row r="4634" spans="8:8" ht="65.099999999999994" customHeight="1" x14ac:dyDescent="0.25">
      <c r="H4634" s="39"/>
    </row>
    <row r="4635" spans="8:8" ht="65.099999999999994" customHeight="1" x14ac:dyDescent="0.25">
      <c r="H4635" s="39"/>
    </row>
    <row r="4636" spans="8:8" ht="65.099999999999994" customHeight="1" x14ac:dyDescent="0.25">
      <c r="H4636" s="39"/>
    </row>
    <row r="4637" spans="8:8" ht="65.099999999999994" customHeight="1" x14ac:dyDescent="0.25">
      <c r="H4637" s="39"/>
    </row>
    <row r="4638" spans="8:8" ht="65.099999999999994" customHeight="1" x14ac:dyDescent="0.25">
      <c r="H4638" s="39"/>
    </row>
    <row r="4639" spans="8:8" ht="65.099999999999994" customHeight="1" x14ac:dyDescent="0.25">
      <c r="H4639" s="39"/>
    </row>
    <row r="4640" spans="8:8" ht="65.099999999999994" customHeight="1" x14ac:dyDescent="0.25">
      <c r="H4640" s="39"/>
    </row>
    <row r="4641" spans="8:8" ht="65.099999999999994" customHeight="1" x14ac:dyDescent="0.25">
      <c r="H4641" s="39"/>
    </row>
    <row r="4642" spans="8:8" ht="65.099999999999994" customHeight="1" x14ac:dyDescent="0.25">
      <c r="H4642" s="39"/>
    </row>
    <row r="4643" spans="8:8" ht="65.099999999999994" customHeight="1" x14ac:dyDescent="0.25">
      <c r="H4643" s="39"/>
    </row>
    <row r="4644" spans="8:8" ht="65.099999999999994" customHeight="1" x14ac:dyDescent="0.25">
      <c r="H4644" s="39"/>
    </row>
    <row r="4645" spans="8:8" ht="65.099999999999994" customHeight="1" x14ac:dyDescent="0.25">
      <c r="H4645" s="39"/>
    </row>
    <row r="4646" spans="8:8" ht="65.099999999999994" customHeight="1" x14ac:dyDescent="0.25">
      <c r="H4646" s="39"/>
    </row>
    <row r="4647" spans="8:8" ht="65.099999999999994" customHeight="1" x14ac:dyDescent="0.25">
      <c r="H4647" s="39"/>
    </row>
    <row r="4648" spans="8:8" ht="65.099999999999994" customHeight="1" x14ac:dyDescent="0.25">
      <c r="H4648" s="39"/>
    </row>
    <row r="4649" spans="8:8" ht="65.099999999999994" customHeight="1" x14ac:dyDescent="0.25">
      <c r="H4649" s="39"/>
    </row>
    <row r="4650" spans="8:8" ht="65.099999999999994" customHeight="1" x14ac:dyDescent="0.25">
      <c r="H4650" s="39"/>
    </row>
    <row r="4651" spans="8:8" ht="65.099999999999994" customHeight="1" x14ac:dyDescent="0.25">
      <c r="H4651" s="39"/>
    </row>
    <row r="4652" spans="8:8" ht="65.099999999999994" customHeight="1" x14ac:dyDescent="0.25">
      <c r="H4652" s="39"/>
    </row>
    <row r="4653" spans="8:8" ht="65.099999999999994" customHeight="1" x14ac:dyDescent="0.25">
      <c r="H4653" s="39"/>
    </row>
    <row r="4654" spans="8:8" ht="65.099999999999994" customHeight="1" x14ac:dyDescent="0.25">
      <c r="H4654" s="39"/>
    </row>
    <row r="4655" spans="8:8" ht="65.099999999999994" customHeight="1" x14ac:dyDescent="0.25">
      <c r="H4655" s="39"/>
    </row>
    <row r="4656" spans="8:8" ht="65.099999999999994" customHeight="1" x14ac:dyDescent="0.25">
      <c r="H4656" s="39"/>
    </row>
    <row r="4657" spans="8:8" ht="65.099999999999994" customHeight="1" x14ac:dyDescent="0.25">
      <c r="H4657" s="39"/>
    </row>
    <row r="4658" spans="8:8" ht="65.099999999999994" customHeight="1" x14ac:dyDescent="0.25">
      <c r="H4658" s="39"/>
    </row>
    <row r="4659" spans="8:8" ht="65.099999999999994" customHeight="1" x14ac:dyDescent="0.25">
      <c r="H4659" s="39"/>
    </row>
    <row r="4660" spans="8:8" ht="65.099999999999994" customHeight="1" x14ac:dyDescent="0.25">
      <c r="H4660" s="39"/>
    </row>
    <row r="4661" spans="8:8" ht="65.099999999999994" customHeight="1" x14ac:dyDescent="0.25">
      <c r="H4661" s="39"/>
    </row>
    <row r="4662" spans="8:8" ht="65.099999999999994" customHeight="1" x14ac:dyDescent="0.25">
      <c r="H4662" s="39"/>
    </row>
    <row r="4663" spans="8:8" ht="65.099999999999994" customHeight="1" x14ac:dyDescent="0.25">
      <c r="H4663" s="39"/>
    </row>
    <row r="4664" spans="8:8" ht="65.099999999999994" customHeight="1" x14ac:dyDescent="0.25">
      <c r="H4664" s="39"/>
    </row>
    <row r="4665" spans="8:8" ht="65.099999999999994" customHeight="1" x14ac:dyDescent="0.25">
      <c r="H4665" s="39"/>
    </row>
    <row r="4666" spans="8:8" ht="65.099999999999994" customHeight="1" x14ac:dyDescent="0.25">
      <c r="H4666" s="39"/>
    </row>
    <row r="4667" spans="8:8" ht="65.099999999999994" customHeight="1" x14ac:dyDescent="0.25">
      <c r="H4667" s="39"/>
    </row>
    <row r="4668" spans="8:8" ht="65.099999999999994" customHeight="1" x14ac:dyDescent="0.25">
      <c r="H4668" s="39"/>
    </row>
    <row r="4669" spans="8:8" ht="65.099999999999994" customHeight="1" x14ac:dyDescent="0.25">
      <c r="H4669" s="39"/>
    </row>
    <row r="4670" spans="8:8" ht="65.099999999999994" customHeight="1" x14ac:dyDescent="0.25">
      <c r="H4670" s="39"/>
    </row>
    <row r="4671" spans="8:8" ht="65.099999999999994" customHeight="1" x14ac:dyDescent="0.25">
      <c r="H4671" s="39"/>
    </row>
    <row r="4672" spans="8:8" ht="65.099999999999994" customHeight="1" x14ac:dyDescent="0.25">
      <c r="H4672" s="39"/>
    </row>
    <row r="4673" spans="8:8" ht="65.099999999999994" customHeight="1" x14ac:dyDescent="0.25">
      <c r="H4673" s="39"/>
    </row>
    <row r="4674" spans="8:8" ht="65.099999999999994" customHeight="1" x14ac:dyDescent="0.25">
      <c r="H4674" s="39"/>
    </row>
    <row r="4675" spans="8:8" ht="65.099999999999994" customHeight="1" x14ac:dyDescent="0.25">
      <c r="H4675" s="39"/>
    </row>
    <row r="4676" spans="8:8" ht="65.099999999999994" customHeight="1" x14ac:dyDescent="0.25">
      <c r="H4676" s="39"/>
    </row>
    <row r="4677" spans="8:8" ht="65.099999999999994" customHeight="1" x14ac:dyDescent="0.25">
      <c r="H4677" s="39"/>
    </row>
    <row r="4678" spans="8:8" ht="65.099999999999994" customHeight="1" x14ac:dyDescent="0.25">
      <c r="H4678" s="39"/>
    </row>
    <row r="4679" spans="8:8" ht="65.099999999999994" customHeight="1" x14ac:dyDescent="0.25">
      <c r="H4679" s="39"/>
    </row>
    <row r="4680" spans="8:8" ht="65.099999999999994" customHeight="1" x14ac:dyDescent="0.25">
      <c r="H4680" s="39"/>
    </row>
    <row r="4681" spans="8:8" ht="65.099999999999994" customHeight="1" x14ac:dyDescent="0.25">
      <c r="H4681" s="39"/>
    </row>
    <row r="4682" spans="8:8" ht="65.099999999999994" customHeight="1" x14ac:dyDescent="0.25">
      <c r="H4682" s="39"/>
    </row>
    <row r="4683" spans="8:8" ht="65.099999999999994" customHeight="1" x14ac:dyDescent="0.25">
      <c r="H4683" s="39"/>
    </row>
    <row r="4684" spans="8:8" ht="65.099999999999994" customHeight="1" x14ac:dyDescent="0.25">
      <c r="H4684" s="39"/>
    </row>
    <row r="4685" spans="8:8" ht="65.099999999999994" customHeight="1" x14ac:dyDescent="0.25">
      <c r="H4685" s="39"/>
    </row>
    <row r="4686" spans="8:8" ht="65.099999999999994" customHeight="1" x14ac:dyDescent="0.25">
      <c r="H4686" s="39"/>
    </row>
    <row r="4687" spans="8:8" ht="65.099999999999994" customHeight="1" x14ac:dyDescent="0.25">
      <c r="H4687" s="39"/>
    </row>
    <row r="4688" spans="8:8" ht="65.099999999999994" customHeight="1" x14ac:dyDescent="0.25">
      <c r="H4688" s="39"/>
    </row>
    <row r="4689" spans="8:8" ht="65.099999999999994" customHeight="1" x14ac:dyDescent="0.25">
      <c r="H4689" s="39"/>
    </row>
    <row r="4690" spans="8:8" ht="65.099999999999994" customHeight="1" x14ac:dyDescent="0.25">
      <c r="H4690" s="39"/>
    </row>
    <row r="4691" spans="8:8" ht="65.099999999999994" customHeight="1" x14ac:dyDescent="0.25">
      <c r="H4691" s="39"/>
    </row>
    <row r="4692" spans="8:8" ht="65.099999999999994" customHeight="1" x14ac:dyDescent="0.25">
      <c r="H4692" s="39"/>
    </row>
    <row r="4693" spans="8:8" ht="65.099999999999994" customHeight="1" x14ac:dyDescent="0.25">
      <c r="H4693" s="39"/>
    </row>
    <row r="4694" spans="8:8" ht="65.099999999999994" customHeight="1" x14ac:dyDescent="0.25">
      <c r="H4694" s="39"/>
    </row>
    <row r="4695" spans="8:8" ht="65.099999999999994" customHeight="1" x14ac:dyDescent="0.25">
      <c r="H4695" s="39"/>
    </row>
    <row r="4696" spans="8:8" ht="65.099999999999994" customHeight="1" x14ac:dyDescent="0.25">
      <c r="H4696" s="39"/>
    </row>
    <row r="4697" spans="8:8" ht="65.099999999999994" customHeight="1" x14ac:dyDescent="0.25">
      <c r="H4697" s="39"/>
    </row>
    <row r="4698" spans="8:8" ht="65.099999999999994" customHeight="1" x14ac:dyDescent="0.25">
      <c r="H4698" s="39"/>
    </row>
    <row r="4699" spans="8:8" ht="65.099999999999994" customHeight="1" x14ac:dyDescent="0.25">
      <c r="H4699" s="39"/>
    </row>
    <row r="4700" spans="8:8" ht="65.099999999999994" customHeight="1" x14ac:dyDescent="0.25">
      <c r="H4700" s="39"/>
    </row>
    <row r="4701" spans="8:8" ht="65.099999999999994" customHeight="1" x14ac:dyDescent="0.25">
      <c r="H4701" s="39"/>
    </row>
    <row r="4702" spans="8:8" ht="65.099999999999994" customHeight="1" x14ac:dyDescent="0.25">
      <c r="H4702" s="39"/>
    </row>
    <row r="4703" spans="8:8" ht="65.099999999999994" customHeight="1" x14ac:dyDescent="0.25">
      <c r="H4703" s="39"/>
    </row>
    <row r="4704" spans="8:8" ht="65.099999999999994" customHeight="1" x14ac:dyDescent="0.25">
      <c r="H4704" s="39"/>
    </row>
    <row r="4705" spans="8:8" ht="65.099999999999994" customHeight="1" x14ac:dyDescent="0.25">
      <c r="H4705" s="39"/>
    </row>
    <row r="4706" spans="8:8" ht="65.099999999999994" customHeight="1" x14ac:dyDescent="0.25">
      <c r="H4706" s="39"/>
    </row>
    <row r="4707" spans="8:8" ht="65.099999999999994" customHeight="1" x14ac:dyDescent="0.25">
      <c r="H4707" s="39"/>
    </row>
    <row r="4708" spans="8:8" ht="65.099999999999994" customHeight="1" x14ac:dyDescent="0.25">
      <c r="H4708" s="39"/>
    </row>
    <row r="4709" spans="8:8" ht="65.099999999999994" customHeight="1" x14ac:dyDescent="0.25">
      <c r="H4709" s="39"/>
    </row>
    <row r="4710" spans="8:8" ht="65.099999999999994" customHeight="1" x14ac:dyDescent="0.25">
      <c r="H4710" s="39"/>
    </row>
    <row r="4711" spans="8:8" ht="65.099999999999994" customHeight="1" x14ac:dyDescent="0.25">
      <c r="H4711" s="39"/>
    </row>
    <row r="4712" spans="8:8" ht="65.099999999999994" customHeight="1" x14ac:dyDescent="0.25">
      <c r="H4712" s="39"/>
    </row>
    <row r="4713" spans="8:8" ht="65.099999999999994" customHeight="1" x14ac:dyDescent="0.25">
      <c r="H4713" s="39"/>
    </row>
    <row r="4714" spans="8:8" ht="65.099999999999994" customHeight="1" x14ac:dyDescent="0.25">
      <c r="H4714" s="39"/>
    </row>
    <row r="4715" spans="8:8" ht="65.099999999999994" customHeight="1" x14ac:dyDescent="0.25">
      <c r="H4715" s="39"/>
    </row>
    <row r="4716" spans="8:8" ht="65.099999999999994" customHeight="1" x14ac:dyDescent="0.25">
      <c r="H4716" s="39"/>
    </row>
    <row r="4717" spans="8:8" ht="65.099999999999994" customHeight="1" x14ac:dyDescent="0.25">
      <c r="H4717" s="39"/>
    </row>
    <row r="4718" spans="8:8" ht="65.099999999999994" customHeight="1" x14ac:dyDescent="0.25">
      <c r="H4718" s="39"/>
    </row>
    <row r="4719" spans="8:8" ht="65.099999999999994" customHeight="1" x14ac:dyDescent="0.25">
      <c r="H4719" s="39"/>
    </row>
    <row r="4720" spans="8:8" ht="65.099999999999994" customHeight="1" x14ac:dyDescent="0.25">
      <c r="H4720" s="39"/>
    </row>
    <row r="4721" spans="8:8" ht="65.099999999999994" customHeight="1" x14ac:dyDescent="0.25">
      <c r="H4721" s="39"/>
    </row>
    <row r="4722" spans="8:8" ht="65.099999999999994" customHeight="1" x14ac:dyDescent="0.25">
      <c r="H4722" s="39"/>
    </row>
    <row r="4723" spans="8:8" ht="65.099999999999994" customHeight="1" x14ac:dyDescent="0.25">
      <c r="H4723" s="39"/>
    </row>
    <row r="4724" spans="8:8" ht="65.099999999999994" customHeight="1" x14ac:dyDescent="0.25">
      <c r="H4724" s="39"/>
    </row>
    <row r="4725" spans="8:8" ht="65.099999999999994" customHeight="1" x14ac:dyDescent="0.25">
      <c r="H4725" s="39"/>
    </row>
    <row r="4726" spans="8:8" ht="65.099999999999994" customHeight="1" x14ac:dyDescent="0.25">
      <c r="H4726" s="39"/>
    </row>
    <row r="4727" spans="8:8" ht="65.099999999999994" customHeight="1" x14ac:dyDescent="0.25">
      <c r="H4727" s="39"/>
    </row>
    <row r="4728" spans="8:8" ht="65.099999999999994" customHeight="1" x14ac:dyDescent="0.25">
      <c r="H4728" s="39"/>
    </row>
    <row r="4729" spans="8:8" ht="65.099999999999994" customHeight="1" x14ac:dyDescent="0.25">
      <c r="H4729" s="39"/>
    </row>
    <row r="4730" spans="8:8" ht="65.099999999999994" customHeight="1" x14ac:dyDescent="0.25">
      <c r="H4730" s="39"/>
    </row>
    <row r="4731" spans="8:8" ht="65.099999999999994" customHeight="1" x14ac:dyDescent="0.25">
      <c r="H4731" s="39"/>
    </row>
    <row r="4732" spans="8:8" ht="65.099999999999994" customHeight="1" x14ac:dyDescent="0.25">
      <c r="H4732" s="39"/>
    </row>
    <row r="4733" spans="8:8" ht="65.099999999999994" customHeight="1" x14ac:dyDescent="0.25">
      <c r="H4733" s="39"/>
    </row>
    <row r="4734" spans="8:8" ht="65.099999999999994" customHeight="1" x14ac:dyDescent="0.25">
      <c r="H4734" s="39"/>
    </row>
    <row r="4735" spans="8:8" ht="65.099999999999994" customHeight="1" x14ac:dyDescent="0.25">
      <c r="H4735" s="39"/>
    </row>
    <row r="4736" spans="8:8" ht="65.099999999999994" customHeight="1" x14ac:dyDescent="0.25">
      <c r="H4736" s="39"/>
    </row>
    <row r="4737" spans="8:8" ht="65.099999999999994" customHeight="1" x14ac:dyDescent="0.25">
      <c r="H4737" s="39"/>
    </row>
    <row r="4738" spans="8:8" ht="65.099999999999994" customHeight="1" x14ac:dyDescent="0.25">
      <c r="H4738" s="39"/>
    </row>
    <row r="4739" spans="8:8" ht="65.099999999999994" customHeight="1" x14ac:dyDescent="0.25">
      <c r="H4739" s="39"/>
    </row>
    <row r="4740" spans="8:8" ht="65.099999999999994" customHeight="1" x14ac:dyDescent="0.25">
      <c r="H4740" s="39"/>
    </row>
    <row r="4741" spans="8:8" ht="65.099999999999994" customHeight="1" x14ac:dyDescent="0.25">
      <c r="H4741" s="39"/>
    </row>
    <row r="4742" spans="8:8" ht="65.099999999999994" customHeight="1" x14ac:dyDescent="0.25">
      <c r="H4742" s="39"/>
    </row>
    <row r="4743" spans="8:8" ht="65.099999999999994" customHeight="1" x14ac:dyDescent="0.25">
      <c r="H4743" s="39"/>
    </row>
    <row r="4744" spans="8:8" ht="65.099999999999994" customHeight="1" x14ac:dyDescent="0.25">
      <c r="H4744" s="39"/>
    </row>
    <row r="4745" spans="8:8" ht="65.099999999999994" customHeight="1" x14ac:dyDescent="0.25">
      <c r="H4745" s="39"/>
    </row>
    <row r="4746" spans="8:8" ht="65.099999999999994" customHeight="1" x14ac:dyDescent="0.25">
      <c r="H4746" s="39"/>
    </row>
    <row r="4747" spans="8:8" ht="65.099999999999994" customHeight="1" x14ac:dyDescent="0.25">
      <c r="H4747" s="39"/>
    </row>
    <row r="4748" spans="8:8" ht="65.099999999999994" customHeight="1" x14ac:dyDescent="0.25">
      <c r="H4748" s="39"/>
    </row>
    <row r="4749" spans="8:8" ht="65.099999999999994" customHeight="1" x14ac:dyDescent="0.25">
      <c r="H4749" s="39"/>
    </row>
    <row r="4750" spans="8:8" ht="65.099999999999994" customHeight="1" x14ac:dyDescent="0.25">
      <c r="H4750" s="39"/>
    </row>
    <row r="4751" spans="8:8" ht="65.099999999999994" customHeight="1" x14ac:dyDescent="0.25">
      <c r="H4751" s="39"/>
    </row>
    <row r="4752" spans="8:8" ht="65.099999999999994" customHeight="1" x14ac:dyDescent="0.25">
      <c r="H4752" s="39"/>
    </row>
    <row r="4753" spans="8:8" ht="65.099999999999994" customHeight="1" x14ac:dyDescent="0.25">
      <c r="H4753" s="39"/>
    </row>
    <row r="4754" spans="8:8" ht="65.099999999999994" customHeight="1" x14ac:dyDescent="0.25">
      <c r="H4754" s="39"/>
    </row>
    <row r="4755" spans="8:8" ht="65.099999999999994" customHeight="1" x14ac:dyDescent="0.25">
      <c r="H4755" s="39"/>
    </row>
    <row r="4756" spans="8:8" ht="65.099999999999994" customHeight="1" x14ac:dyDescent="0.25">
      <c r="H4756" s="39"/>
    </row>
    <row r="4757" spans="8:8" ht="65.099999999999994" customHeight="1" x14ac:dyDescent="0.25">
      <c r="H4757" s="39"/>
    </row>
    <row r="4758" spans="8:8" ht="65.099999999999994" customHeight="1" x14ac:dyDescent="0.25">
      <c r="H4758" s="39"/>
    </row>
    <row r="4759" spans="8:8" ht="65.099999999999994" customHeight="1" x14ac:dyDescent="0.25">
      <c r="H4759" s="39"/>
    </row>
    <row r="4760" spans="8:8" ht="65.099999999999994" customHeight="1" x14ac:dyDescent="0.25">
      <c r="H4760" s="39"/>
    </row>
    <row r="4761" spans="8:8" ht="65.099999999999994" customHeight="1" x14ac:dyDescent="0.25">
      <c r="H4761" s="39"/>
    </row>
    <row r="4762" spans="8:8" ht="65.099999999999994" customHeight="1" x14ac:dyDescent="0.25">
      <c r="H4762" s="39"/>
    </row>
    <row r="4763" spans="8:8" ht="65.099999999999994" customHeight="1" x14ac:dyDescent="0.25">
      <c r="H4763" s="39"/>
    </row>
    <row r="4764" spans="8:8" ht="65.099999999999994" customHeight="1" x14ac:dyDescent="0.25">
      <c r="H4764" s="39"/>
    </row>
    <row r="4765" spans="8:8" ht="65.099999999999994" customHeight="1" x14ac:dyDescent="0.25">
      <c r="H4765" s="39"/>
    </row>
    <row r="4766" spans="8:8" ht="65.099999999999994" customHeight="1" x14ac:dyDescent="0.25">
      <c r="H4766" s="39"/>
    </row>
    <row r="4767" spans="8:8" ht="65.099999999999994" customHeight="1" x14ac:dyDescent="0.25">
      <c r="H4767" s="39"/>
    </row>
    <row r="4768" spans="8:8" ht="65.099999999999994" customHeight="1" x14ac:dyDescent="0.25">
      <c r="H4768" s="39"/>
    </row>
    <row r="4769" spans="8:8" ht="65.099999999999994" customHeight="1" x14ac:dyDescent="0.25">
      <c r="H4769" s="39"/>
    </row>
    <row r="4770" spans="8:8" ht="65.099999999999994" customHeight="1" x14ac:dyDescent="0.25">
      <c r="H4770" s="39"/>
    </row>
    <row r="4771" spans="8:8" ht="65.099999999999994" customHeight="1" x14ac:dyDescent="0.25">
      <c r="H4771" s="39"/>
    </row>
    <row r="4772" spans="8:8" ht="65.099999999999994" customHeight="1" x14ac:dyDescent="0.25">
      <c r="H4772" s="39"/>
    </row>
    <row r="4773" spans="8:8" ht="65.099999999999994" customHeight="1" x14ac:dyDescent="0.25">
      <c r="H4773" s="39"/>
    </row>
    <row r="4774" spans="8:8" ht="65.099999999999994" customHeight="1" x14ac:dyDescent="0.25">
      <c r="H4774" s="39"/>
    </row>
    <row r="4775" spans="8:8" ht="65.099999999999994" customHeight="1" x14ac:dyDescent="0.25">
      <c r="H4775" s="39"/>
    </row>
    <row r="4776" spans="8:8" ht="65.099999999999994" customHeight="1" x14ac:dyDescent="0.25">
      <c r="H4776" s="39"/>
    </row>
    <row r="4777" spans="8:8" ht="65.099999999999994" customHeight="1" x14ac:dyDescent="0.25">
      <c r="H4777" s="39"/>
    </row>
    <row r="4778" spans="8:8" ht="65.099999999999994" customHeight="1" x14ac:dyDescent="0.25">
      <c r="H4778" s="39"/>
    </row>
    <row r="4779" spans="8:8" ht="65.099999999999994" customHeight="1" x14ac:dyDescent="0.25">
      <c r="H4779" s="39"/>
    </row>
    <row r="4780" spans="8:8" ht="65.099999999999994" customHeight="1" x14ac:dyDescent="0.25">
      <c r="H4780" s="39"/>
    </row>
    <row r="4781" spans="8:8" ht="65.099999999999994" customHeight="1" x14ac:dyDescent="0.25">
      <c r="H4781" s="39"/>
    </row>
    <row r="4782" spans="8:8" ht="65.099999999999994" customHeight="1" x14ac:dyDescent="0.25">
      <c r="H4782" s="39"/>
    </row>
    <row r="4783" spans="8:8" ht="65.099999999999994" customHeight="1" x14ac:dyDescent="0.25">
      <c r="H4783" s="39"/>
    </row>
    <row r="4784" spans="8:8" ht="65.099999999999994" customHeight="1" x14ac:dyDescent="0.25">
      <c r="H4784" s="39"/>
    </row>
    <row r="4785" spans="8:8" ht="65.099999999999994" customHeight="1" x14ac:dyDescent="0.25">
      <c r="H4785" s="39"/>
    </row>
    <row r="4786" spans="8:8" ht="65.099999999999994" customHeight="1" x14ac:dyDescent="0.25">
      <c r="H4786" s="39"/>
    </row>
    <row r="4787" spans="8:8" ht="65.099999999999994" customHeight="1" x14ac:dyDescent="0.25">
      <c r="H4787" s="39"/>
    </row>
    <row r="4788" spans="8:8" ht="65.099999999999994" customHeight="1" x14ac:dyDescent="0.25">
      <c r="H4788" s="39"/>
    </row>
    <row r="4789" spans="8:8" ht="65.099999999999994" customHeight="1" x14ac:dyDescent="0.25">
      <c r="H4789" s="39"/>
    </row>
    <row r="4790" spans="8:8" ht="65.099999999999994" customHeight="1" x14ac:dyDescent="0.25">
      <c r="H4790" s="39"/>
    </row>
    <row r="4791" spans="8:8" ht="65.099999999999994" customHeight="1" x14ac:dyDescent="0.25">
      <c r="H4791" s="39"/>
    </row>
    <row r="4792" spans="8:8" ht="65.099999999999994" customHeight="1" x14ac:dyDescent="0.25">
      <c r="H4792" s="39"/>
    </row>
    <row r="4793" spans="8:8" ht="65.099999999999994" customHeight="1" x14ac:dyDescent="0.25">
      <c r="H4793" s="39"/>
    </row>
    <row r="4794" spans="8:8" ht="65.099999999999994" customHeight="1" x14ac:dyDescent="0.25">
      <c r="H4794" s="39"/>
    </row>
    <row r="4795" spans="8:8" ht="65.099999999999994" customHeight="1" x14ac:dyDescent="0.25">
      <c r="H4795" s="39"/>
    </row>
    <row r="4796" spans="8:8" ht="65.099999999999994" customHeight="1" x14ac:dyDescent="0.25">
      <c r="H4796" s="39"/>
    </row>
    <row r="4797" spans="8:8" ht="65.099999999999994" customHeight="1" x14ac:dyDescent="0.25">
      <c r="H4797" s="39"/>
    </row>
    <row r="4798" spans="8:8" ht="65.099999999999994" customHeight="1" x14ac:dyDescent="0.25">
      <c r="H4798" s="39"/>
    </row>
    <row r="4799" spans="8:8" ht="65.099999999999994" customHeight="1" x14ac:dyDescent="0.25">
      <c r="H4799" s="39"/>
    </row>
    <row r="4800" spans="8:8" ht="65.099999999999994" customHeight="1" x14ac:dyDescent="0.25">
      <c r="H4800" s="39"/>
    </row>
    <row r="4801" spans="8:8" ht="65.099999999999994" customHeight="1" x14ac:dyDescent="0.25">
      <c r="H4801" s="39"/>
    </row>
    <row r="4802" spans="8:8" ht="65.099999999999994" customHeight="1" x14ac:dyDescent="0.25">
      <c r="H4802" s="39"/>
    </row>
    <row r="4803" spans="8:8" ht="65.099999999999994" customHeight="1" x14ac:dyDescent="0.25">
      <c r="H4803" s="39"/>
    </row>
    <row r="4804" spans="8:8" ht="65.099999999999994" customHeight="1" x14ac:dyDescent="0.25">
      <c r="H4804" s="39"/>
    </row>
    <row r="4805" spans="8:8" ht="65.099999999999994" customHeight="1" x14ac:dyDescent="0.25">
      <c r="H4805" s="39"/>
    </row>
    <row r="4806" spans="8:8" ht="65.099999999999994" customHeight="1" x14ac:dyDescent="0.25">
      <c r="H4806" s="39"/>
    </row>
    <row r="4807" spans="8:8" ht="65.099999999999994" customHeight="1" x14ac:dyDescent="0.25">
      <c r="H4807" s="39"/>
    </row>
    <row r="4808" spans="8:8" ht="65.099999999999994" customHeight="1" x14ac:dyDescent="0.25">
      <c r="H4808" s="39"/>
    </row>
    <row r="4809" spans="8:8" ht="65.099999999999994" customHeight="1" x14ac:dyDescent="0.25">
      <c r="H4809" s="39"/>
    </row>
    <row r="4810" spans="8:8" ht="65.099999999999994" customHeight="1" x14ac:dyDescent="0.25">
      <c r="H4810" s="39"/>
    </row>
    <row r="4811" spans="8:8" ht="65.099999999999994" customHeight="1" x14ac:dyDescent="0.25">
      <c r="H4811" s="39"/>
    </row>
    <row r="4812" spans="8:8" ht="65.099999999999994" customHeight="1" x14ac:dyDescent="0.25">
      <c r="H4812" s="39"/>
    </row>
    <row r="4813" spans="8:8" ht="65.099999999999994" customHeight="1" x14ac:dyDescent="0.25">
      <c r="H4813" s="39"/>
    </row>
    <row r="4814" spans="8:8" ht="65.099999999999994" customHeight="1" x14ac:dyDescent="0.25">
      <c r="H4814" s="39"/>
    </row>
    <row r="4815" spans="8:8" ht="65.099999999999994" customHeight="1" x14ac:dyDescent="0.25">
      <c r="H4815" s="39"/>
    </row>
    <row r="4816" spans="8:8" ht="65.099999999999994" customHeight="1" x14ac:dyDescent="0.25">
      <c r="H4816" s="39"/>
    </row>
    <row r="4817" spans="8:8" ht="65.099999999999994" customHeight="1" x14ac:dyDescent="0.25">
      <c r="H4817" s="39"/>
    </row>
    <row r="4818" spans="8:8" ht="65.099999999999994" customHeight="1" x14ac:dyDescent="0.25">
      <c r="H4818" s="39"/>
    </row>
    <row r="4819" spans="8:8" ht="65.099999999999994" customHeight="1" x14ac:dyDescent="0.25">
      <c r="H4819" s="39"/>
    </row>
    <row r="4820" spans="8:8" ht="65.099999999999994" customHeight="1" x14ac:dyDescent="0.25">
      <c r="H4820" s="39"/>
    </row>
    <row r="4821" spans="8:8" ht="65.099999999999994" customHeight="1" x14ac:dyDescent="0.25">
      <c r="H4821" s="39"/>
    </row>
    <row r="4822" spans="8:8" ht="65.099999999999994" customHeight="1" x14ac:dyDescent="0.25">
      <c r="H4822" s="39"/>
    </row>
    <row r="4823" spans="8:8" ht="65.099999999999994" customHeight="1" x14ac:dyDescent="0.25">
      <c r="H4823" s="39"/>
    </row>
    <row r="4824" spans="8:8" ht="65.099999999999994" customHeight="1" x14ac:dyDescent="0.25">
      <c r="H4824" s="39"/>
    </row>
    <row r="4825" spans="8:8" ht="65.099999999999994" customHeight="1" x14ac:dyDescent="0.25">
      <c r="H4825" s="39"/>
    </row>
    <row r="4826" spans="8:8" ht="65.099999999999994" customHeight="1" x14ac:dyDescent="0.25">
      <c r="H4826" s="39"/>
    </row>
    <row r="4827" spans="8:8" ht="65.099999999999994" customHeight="1" x14ac:dyDescent="0.25">
      <c r="H4827" s="39"/>
    </row>
    <row r="4828" spans="8:8" ht="65.099999999999994" customHeight="1" x14ac:dyDescent="0.25">
      <c r="H4828" s="39"/>
    </row>
    <row r="4829" spans="8:8" ht="65.099999999999994" customHeight="1" x14ac:dyDescent="0.25">
      <c r="H4829" s="39"/>
    </row>
    <row r="4830" spans="8:8" ht="65.099999999999994" customHeight="1" x14ac:dyDescent="0.25">
      <c r="H4830" s="39"/>
    </row>
    <row r="4831" spans="8:8" ht="65.099999999999994" customHeight="1" x14ac:dyDescent="0.25">
      <c r="H4831" s="39"/>
    </row>
    <row r="4832" spans="8:8" ht="65.099999999999994" customHeight="1" x14ac:dyDescent="0.25">
      <c r="H4832" s="39"/>
    </row>
    <row r="4833" spans="8:8" ht="65.099999999999994" customHeight="1" x14ac:dyDescent="0.25">
      <c r="H4833" s="39"/>
    </row>
    <row r="4834" spans="8:8" ht="65.099999999999994" customHeight="1" x14ac:dyDescent="0.25">
      <c r="H4834" s="39"/>
    </row>
    <row r="4835" spans="8:8" ht="65.099999999999994" customHeight="1" x14ac:dyDescent="0.25">
      <c r="H4835" s="39"/>
    </row>
    <row r="4836" spans="8:8" ht="65.099999999999994" customHeight="1" x14ac:dyDescent="0.25">
      <c r="H4836" s="39"/>
    </row>
    <row r="4837" spans="8:8" ht="65.099999999999994" customHeight="1" x14ac:dyDescent="0.25">
      <c r="H4837" s="39"/>
    </row>
    <row r="4838" spans="8:8" ht="65.099999999999994" customHeight="1" x14ac:dyDescent="0.25">
      <c r="H4838" s="39"/>
    </row>
    <row r="4839" spans="8:8" ht="65.099999999999994" customHeight="1" x14ac:dyDescent="0.25">
      <c r="H4839" s="39"/>
    </row>
    <row r="4840" spans="8:8" ht="65.099999999999994" customHeight="1" x14ac:dyDescent="0.25">
      <c r="H4840" s="39"/>
    </row>
    <row r="4841" spans="8:8" ht="65.099999999999994" customHeight="1" x14ac:dyDescent="0.25">
      <c r="H4841" s="39"/>
    </row>
    <row r="4842" spans="8:8" ht="65.099999999999994" customHeight="1" x14ac:dyDescent="0.25">
      <c r="H4842" s="39"/>
    </row>
    <row r="4843" spans="8:8" ht="65.099999999999994" customHeight="1" x14ac:dyDescent="0.25">
      <c r="H4843" s="39"/>
    </row>
    <row r="4844" spans="8:8" ht="65.099999999999994" customHeight="1" x14ac:dyDescent="0.25">
      <c r="H4844" s="39"/>
    </row>
    <row r="4845" spans="8:8" ht="65.099999999999994" customHeight="1" x14ac:dyDescent="0.25">
      <c r="H4845" s="39"/>
    </row>
    <row r="4846" spans="8:8" ht="65.099999999999994" customHeight="1" x14ac:dyDescent="0.25">
      <c r="H4846" s="39"/>
    </row>
    <row r="4847" spans="8:8" ht="65.099999999999994" customHeight="1" x14ac:dyDescent="0.25">
      <c r="H4847" s="39"/>
    </row>
    <row r="4848" spans="8:8" ht="65.099999999999994" customHeight="1" x14ac:dyDescent="0.25">
      <c r="H4848" s="39"/>
    </row>
    <row r="4849" spans="8:8" ht="65.099999999999994" customHeight="1" x14ac:dyDescent="0.25">
      <c r="H4849" s="39"/>
    </row>
    <row r="4850" spans="8:8" ht="65.099999999999994" customHeight="1" x14ac:dyDescent="0.25">
      <c r="H4850" s="39"/>
    </row>
    <row r="4851" spans="8:8" ht="65.099999999999994" customHeight="1" x14ac:dyDescent="0.25">
      <c r="H4851" s="39"/>
    </row>
    <row r="4852" spans="8:8" ht="65.099999999999994" customHeight="1" x14ac:dyDescent="0.25">
      <c r="H4852" s="39"/>
    </row>
    <row r="4853" spans="8:8" ht="65.099999999999994" customHeight="1" x14ac:dyDescent="0.25">
      <c r="H4853" s="39"/>
    </row>
    <row r="4854" spans="8:8" ht="65.099999999999994" customHeight="1" x14ac:dyDescent="0.25">
      <c r="H4854" s="39"/>
    </row>
    <row r="4855" spans="8:8" ht="65.099999999999994" customHeight="1" x14ac:dyDescent="0.25">
      <c r="H4855" s="39"/>
    </row>
    <row r="4856" spans="8:8" ht="65.099999999999994" customHeight="1" x14ac:dyDescent="0.25">
      <c r="H4856" s="39"/>
    </row>
    <row r="4857" spans="8:8" ht="65.099999999999994" customHeight="1" x14ac:dyDescent="0.25">
      <c r="H4857" s="39"/>
    </row>
    <row r="4858" spans="8:8" ht="65.099999999999994" customHeight="1" x14ac:dyDescent="0.25">
      <c r="H4858" s="39"/>
    </row>
    <row r="4859" spans="8:8" ht="65.099999999999994" customHeight="1" x14ac:dyDescent="0.25">
      <c r="H4859" s="39"/>
    </row>
    <row r="4860" spans="8:8" ht="65.099999999999994" customHeight="1" x14ac:dyDescent="0.25">
      <c r="H4860" s="39"/>
    </row>
    <row r="4861" spans="8:8" ht="65.099999999999994" customHeight="1" x14ac:dyDescent="0.25">
      <c r="H4861" s="39"/>
    </row>
    <row r="4862" spans="8:8" ht="65.099999999999994" customHeight="1" x14ac:dyDescent="0.25">
      <c r="H4862" s="39"/>
    </row>
    <row r="4863" spans="8:8" ht="65.099999999999994" customHeight="1" x14ac:dyDescent="0.25">
      <c r="H4863" s="39"/>
    </row>
    <row r="4864" spans="8:8" ht="65.099999999999994" customHeight="1" x14ac:dyDescent="0.25">
      <c r="H4864" s="39"/>
    </row>
    <row r="4865" spans="8:8" ht="65.099999999999994" customHeight="1" x14ac:dyDescent="0.25">
      <c r="H4865" s="39"/>
    </row>
    <row r="4866" spans="8:8" ht="65.099999999999994" customHeight="1" x14ac:dyDescent="0.25">
      <c r="H4866" s="39"/>
    </row>
    <row r="4867" spans="8:8" ht="65.099999999999994" customHeight="1" x14ac:dyDescent="0.25">
      <c r="H4867" s="39"/>
    </row>
    <row r="4868" spans="8:8" ht="65.099999999999994" customHeight="1" x14ac:dyDescent="0.25">
      <c r="H4868" s="39"/>
    </row>
    <row r="4869" spans="8:8" ht="65.099999999999994" customHeight="1" x14ac:dyDescent="0.25">
      <c r="H4869" s="39"/>
    </row>
    <row r="4870" spans="8:8" ht="65.099999999999994" customHeight="1" x14ac:dyDescent="0.25">
      <c r="H4870" s="39"/>
    </row>
    <row r="4871" spans="8:8" ht="65.099999999999994" customHeight="1" x14ac:dyDescent="0.25">
      <c r="H4871" s="39"/>
    </row>
    <row r="4872" spans="8:8" ht="65.099999999999994" customHeight="1" x14ac:dyDescent="0.25">
      <c r="H4872" s="39"/>
    </row>
    <row r="4873" spans="8:8" ht="65.099999999999994" customHeight="1" x14ac:dyDescent="0.25">
      <c r="H4873" s="39"/>
    </row>
    <row r="4874" spans="8:8" ht="65.099999999999994" customHeight="1" x14ac:dyDescent="0.25">
      <c r="H4874" s="39"/>
    </row>
    <row r="4875" spans="8:8" ht="65.099999999999994" customHeight="1" x14ac:dyDescent="0.25">
      <c r="H4875" s="39"/>
    </row>
    <row r="4876" spans="8:8" ht="65.099999999999994" customHeight="1" x14ac:dyDescent="0.25">
      <c r="H4876" s="39"/>
    </row>
    <row r="4877" spans="8:8" ht="65.099999999999994" customHeight="1" x14ac:dyDescent="0.25">
      <c r="H4877" s="39"/>
    </row>
    <row r="4878" spans="8:8" ht="65.099999999999994" customHeight="1" x14ac:dyDescent="0.25">
      <c r="H4878" s="39"/>
    </row>
    <row r="4879" spans="8:8" ht="65.099999999999994" customHeight="1" x14ac:dyDescent="0.25">
      <c r="H4879" s="39"/>
    </row>
    <row r="4880" spans="8:8" ht="65.099999999999994" customHeight="1" x14ac:dyDescent="0.25">
      <c r="H4880" s="39"/>
    </row>
    <row r="4881" spans="8:8" ht="65.099999999999994" customHeight="1" x14ac:dyDescent="0.25">
      <c r="H4881" s="39"/>
    </row>
    <row r="4882" spans="8:8" ht="65.099999999999994" customHeight="1" x14ac:dyDescent="0.25">
      <c r="H4882" s="39"/>
    </row>
    <row r="4883" spans="8:8" ht="65.099999999999994" customHeight="1" x14ac:dyDescent="0.25">
      <c r="H4883" s="39"/>
    </row>
    <row r="4884" spans="8:8" ht="65.099999999999994" customHeight="1" x14ac:dyDescent="0.25">
      <c r="H4884" s="39"/>
    </row>
    <row r="4885" spans="8:8" ht="65.099999999999994" customHeight="1" x14ac:dyDescent="0.25">
      <c r="H4885" s="39"/>
    </row>
    <row r="4886" spans="8:8" ht="65.099999999999994" customHeight="1" x14ac:dyDescent="0.25">
      <c r="H4886" s="39"/>
    </row>
    <row r="4887" spans="8:8" ht="65.099999999999994" customHeight="1" x14ac:dyDescent="0.25">
      <c r="H4887" s="39"/>
    </row>
    <row r="4888" spans="8:8" ht="65.099999999999994" customHeight="1" x14ac:dyDescent="0.25">
      <c r="H4888" s="39"/>
    </row>
    <row r="4889" spans="8:8" ht="65.099999999999994" customHeight="1" x14ac:dyDescent="0.25">
      <c r="H4889" s="39"/>
    </row>
    <row r="4890" spans="8:8" ht="65.099999999999994" customHeight="1" x14ac:dyDescent="0.25">
      <c r="H4890" s="39"/>
    </row>
    <row r="4891" spans="8:8" ht="65.099999999999994" customHeight="1" x14ac:dyDescent="0.25">
      <c r="H4891" s="39"/>
    </row>
    <row r="4892" spans="8:8" ht="65.099999999999994" customHeight="1" x14ac:dyDescent="0.25">
      <c r="H4892" s="39"/>
    </row>
    <row r="4893" spans="8:8" ht="65.099999999999994" customHeight="1" x14ac:dyDescent="0.25">
      <c r="H4893" s="39"/>
    </row>
    <row r="4894" spans="8:8" ht="65.099999999999994" customHeight="1" x14ac:dyDescent="0.25">
      <c r="H4894" s="39"/>
    </row>
    <row r="4895" spans="8:8" ht="65.099999999999994" customHeight="1" x14ac:dyDescent="0.25">
      <c r="H4895" s="39"/>
    </row>
    <row r="4896" spans="8:8" ht="65.099999999999994" customHeight="1" x14ac:dyDescent="0.25">
      <c r="H4896" s="39"/>
    </row>
    <row r="4897" spans="8:8" ht="65.099999999999994" customHeight="1" x14ac:dyDescent="0.25">
      <c r="H4897" s="39"/>
    </row>
    <row r="4898" spans="8:8" ht="65.099999999999994" customHeight="1" x14ac:dyDescent="0.25">
      <c r="H4898" s="39"/>
    </row>
    <row r="4899" spans="8:8" ht="65.099999999999994" customHeight="1" x14ac:dyDescent="0.25">
      <c r="H4899" s="39"/>
    </row>
    <row r="4900" spans="8:8" ht="65.099999999999994" customHeight="1" x14ac:dyDescent="0.25">
      <c r="H4900" s="39"/>
    </row>
    <row r="4901" spans="8:8" ht="65.099999999999994" customHeight="1" x14ac:dyDescent="0.25">
      <c r="H4901" s="39"/>
    </row>
    <row r="4902" spans="8:8" ht="65.099999999999994" customHeight="1" x14ac:dyDescent="0.25">
      <c r="H4902" s="39"/>
    </row>
    <row r="4903" spans="8:8" ht="65.099999999999994" customHeight="1" x14ac:dyDescent="0.25">
      <c r="H4903" s="39"/>
    </row>
    <row r="4904" spans="8:8" ht="65.099999999999994" customHeight="1" x14ac:dyDescent="0.25">
      <c r="H4904" s="39"/>
    </row>
    <row r="4905" spans="8:8" ht="65.099999999999994" customHeight="1" x14ac:dyDescent="0.25">
      <c r="H4905" s="39"/>
    </row>
    <row r="4906" spans="8:8" ht="65.099999999999994" customHeight="1" x14ac:dyDescent="0.25">
      <c r="H4906" s="39"/>
    </row>
    <row r="4907" spans="8:8" ht="65.099999999999994" customHeight="1" x14ac:dyDescent="0.25">
      <c r="H4907" s="39"/>
    </row>
    <row r="4908" spans="8:8" ht="65.099999999999994" customHeight="1" x14ac:dyDescent="0.25">
      <c r="H4908" s="39"/>
    </row>
    <row r="4909" spans="8:8" ht="65.099999999999994" customHeight="1" x14ac:dyDescent="0.25">
      <c r="H4909" s="39"/>
    </row>
    <row r="4910" spans="8:8" ht="65.099999999999994" customHeight="1" x14ac:dyDescent="0.25">
      <c r="H4910" s="39"/>
    </row>
    <row r="4911" spans="8:8" ht="65.099999999999994" customHeight="1" x14ac:dyDescent="0.25">
      <c r="H4911" s="39"/>
    </row>
    <row r="4912" spans="8:8" ht="65.099999999999994" customHeight="1" x14ac:dyDescent="0.25">
      <c r="H4912" s="39"/>
    </row>
    <row r="4913" spans="8:8" ht="65.099999999999994" customHeight="1" x14ac:dyDescent="0.25">
      <c r="H4913" s="39"/>
    </row>
    <row r="4914" spans="8:8" ht="65.099999999999994" customHeight="1" x14ac:dyDescent="0.25">
      <c r="H4914" s="39"/>
    </row>
    <row r="4915" spans="8:8" ht="65.099999999999994" customHeight="1" x14ac:dyDescent="0.25">
      <c r="H4915" s="39"/>
    </row>
    <row r="4916" spans="8:8" ht="65.099999999999994" customHeight="1" x14ac:dyDescent="0.25">
      <c r="H4916" s="39"/>
    </row>
    <row r="4917" spans="8:8" ht="65.099999999999994" customHeight="1" x14ac:dyDescent="0.25">
      <c r="H4917" s="39"/>
    </row>
    <row r="4918" spans="8:8" ht="65.099999999999994" customHeight="1" x14ac:dyDescent="0.25">
      <c r="H4918" s="39"/>
    </row>
    <row r="4919" spans="8:8" ht="65.099999999999994" customHeight="1" x14ac:dyDescent="0.25">
      <c r="H4919" s="39"/>
    </row>
    <row r="4920" spans="8:8" ht="65.099999999999994" customHeight="1" x14ac:dyDescent="0.25">
      <c r="H4920" s="39"/>
    </row>
    <row r="4921" spans="8:8" ht="65.099999999999994" customHeight="1" x14ac:dyDescent="0.25">
      <c r="H4921" s="39"/>
    </row>
    <row r="4922" spans="8:8" ht="65.099999999999994" customHeight="1" x14ac:dyDescent="0.25">
      <c r="H4922" s="39"/>
    </row>
    <row r="4923" spans="8:8" ht="65.099999999999994" customHeight="1" x14ac:dyDescent="0.25">
      <c r="H4923" s="39"/>
    </row>
    <row r="4924" spans="8:8" ht="65.099999999999994" customHeight="1" x14ac:dyDescent="0.25">
      <c r="H4924" s="39"/>
    </row>
    <row r="4925" spans="8:8" ht="65.099999999999994" customHeight="1" x14ac:dyDescent="0.25">
      <c r="H4925" s="39"/>
    </row>
    <row r="4926" spans="8:8" ht="65.099999999999994" customHeight="1" x14ac:dyDescent="0.25">
      <c r="H4926" s="39"/>
    </row>
    <row r="4927" spans="8:8" ht="65.099999999999994" customHeight="1" x14ac:dyDescent="0.25">
      <c r="H4927" s="39"/>
    </row>
    <row r="4928" spans="8:8" ht="65.099999999999994" customHeight="1" x14ac:dyDescent="0.25">
      <c r="H4928" s="39"/>
    </row>
    <row r="4929" spans="8:8" ht="65.099999999999994" customHeight="1" x14ac:dyDescent="0.25">
      <c r="H4929" s="39"/>
    </row>
    <row r="4930" spans="8:8" ht="65.099999999999994" customHeight="1" x14ac:dyDescent="0.25">
      <c r="H4930" s="39"/>
    </row>
    <row r="4931" spans="8:8" ht="65.099999999999994" customHeight="1" x14ac:dyDescent="0.25">
      <c r="H4931" s="39"/>
    </row>
    <row r="4932" spans="8:8" ht="65.099999999999994" customHeight="1" x14ac:dyDescent="0.25">
      <c r="H4932" s="39"/>
    </row>
    <row r="4933" spans="8:8" ht="65.099999999999994" customHeight="1" x14ac:dyDescent="0.25">
      <c r="H4933" s="39"/>
    </row>
    <row r="4934" spans="8:8" ht="65.099999999999994" customHeight="1" x14ac:dyDescent="0.25">
      <c r="H4934" s="39"/>
    </row>
    <row r="4935" spans="8:8" ht="65.099999999999994" customHeight="1" x14ac:dyDescent="0.25">
      <c r="H4935" s="39"/>
    </row>
    <row r="4936" spans="8:8" ht="65.099999999999994" customHeight="1" x14ac:dyDescent="0.25">
      <c r="H4936" s="39"/>
    </row>
    <row r="4937" spans="8:8" ht="65.099999999999994" customHeight="1" x14ac:dyDescent="0.25">
      <c r="H4937" s="39"/>
    </row>
    <row r="4938" spans="8:8" ht="65.099999999999994" customHeight="1" x14ac:dyDescent="0.25">
      <c r="H4938" s="39"/>
    </row>
    <row r="4939" spans="8:8" ht="65.099999999999994" customHeight="1" x14ac:dyDescent="0.25">
      <c r="H4939" s="39"/>
    </row>
    <row r="4940" spans="8:8" ht="65.099999999999994" customHeight="1" x14ac:dyDescent="0.25">
      <c r="H4940" s="39"/>
    </row>
    <row r="4941" spans="8:8" ht="65.099999999999994" customHeight="1" x14ac:dyDescent="0.25">
      <c r="H4941" s="39"/>
    </row>
    <row r="4942" spans="8:8" ht="65.099999999999994" customHeight="1" x14ac:dyDescent="0.25">
      <c r="H4942" s="39"/>
    </row>
    <row r="4943" spans="8:8" ht="65.099999999999994" customHeight="1" x14ac:dyDescent="0.25">
      <c r="H4943" s="39"/>
    </row>
    <row r="4944" spans="8:8" ht="65.099999999999994" customHeight="1" x14ac:dyDescent="0.25">
      <c r="H4944" s="39"/>
    </row>
    <row r="4945" spans="8:8" ht="65.099999999999994" customHeight="1" x14ac:dyDescent="0.25">
      <c r="H4945" s="39"/>
    </row>
    <row r="4946" spans="8:8" ht="65.099999999999994" customHeight="1" x14ac:dyDescent="0.25">
      <c r="H4946" s="39"/>
    </row>
    <row r="4947" spans="8:8" ht="65.099999999999994" customHeight="1" x14ac:dyDescent="0.25">
      <c r="H4947" s="39"/>
    </row>
    <row r="4948" spans="8:8" ht="65.099999999999994" customHeight="1" x14ac:dyDescent="0.25">
      <c r="H4948" s="39"/>
    </row>
    <row r="4949" spans="8:8" ht="65.099999999999994" customHeight="1" x14ac:dyDescent="0.25">
      <c r="H4949" s="39"/>
    </row>
    <row r="4950" spans="8:8" ht="65.099999999999994" customHeight="1" x14ac:dyDescent="0.25">
      <c r="H4950" s="39"/>
    </row>
    <row r="4951" spans="8:8" ht="65.099999999999994" customHeight="1" x14ac:dyDescent="0.25">
      <c r="H4951" s="39"/>
    </row>
    <row r="4952" spans="8:8" ht="65.099999999999994" customHeight="1" x14ac:dyDescent="0.25">
      <c r="H4952" s="39"/>
    </row>
    <row r="4953" spans="8:8" ht="65.099999999999994" customHeight="1" x14ac:dyDescent="0.25">
      <c r="H4953" s="39"/>
    </row>
    <row r="4954" spans="8:8" ht="65.099999999999994" customHeight="1" x14ac:dyDescent="0.25">
      <c r="H4954" s="39"/>
    </row>
    <row r="4955" spans="8:8" ht="65.099999999999994" customHeight="1" x14ac:dyDescent="0.25">
      <c r="H4955" s="39"/>
    </row>
    <row r="4956" spans="8:8" ht="65.099999999999994" customHeight="1" x14ac:dyDescent="0.25">
      <c r="H4956" s="39"/>
    </row>
    <row r="4957" spans="8:8" ht="65.099999999999994" customHeight="1" x14ac:dyDescent="0.25">
      <c r="H4957" s="39"/>
    </row>
    <row r="4958" spans="8:8" ht="65.099999999999994" customHeight="1" x14ac:dyDescent="0.25">
      <c r="H4958" s="39"/>
    </row>
    <row r="4959" spans="8:8" ht="65.099999999999994" customHeight="1" x14ac:dyDescent="0.25">
      <c r="H4959" s="39"/>
    </row>
    <row r="4960" spans="8:8" ht="65.099999999999994" customHeight="1" x14ac:dyDescent="0.25">
      <c r="H4960" s="39"/>
    </row>
    <row r="4961" spans="8:8" ht="65.099999999999994" customHeight="1" x14ac:dyDescent="0.25">
      <c r="H4961" s="39"/>
    </row>
    <row r="4962" spans="8:8" ht="65.099999999999994" customHeight="1" x14ac:dyDescent="0.25">
      <c r="H4962" s="39"/>
    </row>
    <row r="4963" spans="8:8" ht="65.099999999999994" customHeight="1" x14ac:dyDescent="0.25">
      <c r="H4963" s="39"/>
    </row>
    <row r="4964" spans="8:8" ht="65.099999999999994" customHeight="1" x14ac:dyDescent="0.25">
      <c r="H4964" s="39"/>
    </row>
    <row r="4965" spans="8:8" ht="65.099999999999994" customHeight="1" x14ac:dyDescent="0.25">
      <c r="H4965" s="39"/>
    </row>
    <row r="4966" spans="8:8" ht="65.099999999999994" customHeight="1" x14ac:dyDescent="0.25">
      <c r="H4966" s="39"/>
    </row>
    <row r="4967" spans="8:8" ht="65.099999999999994" customHeight="1" x14ac:dyDescent="0.25">
      <c r="H4967" s="39"/>
    </row>
    <row r="4968" spans="8:8" ht="65.099999999999994" customHeight="1" x14ac:dyDescent="0.25">
      <c r="H4968" s="39"/>
    </row>
    <row r="4969" spans="8:8" ht="65.099999999999994" customHeight="1" x14ac:dyDescent="0.25">
      <c r="H4969" s="39"/>
    </row>
    <row r="4970" spans="8:8" ht="65.099999999999994" customHeight="1" x14ac:dyDescent="0.25">
      <c r="H4970" s="39"/>
    </row>
    <row r="4971" spans="8:8" ht="65.099999999999994" customHeight="1" x14ac:dyDescent="0.25">
      <c r="H4971" s="39"/>
    </row>
    <row r="4972" spans="8:8" ht="65.099999999999994" customHeight="1" x14ac:dyDescent="0.25">
      <c r="H4972" s="39"/>
    </row>
    <row r="4973" spans="8:8" ht="65.099999999999994" customHeight="1" x14ac:dyDescent="0.25">
      <c r="H4973" s="39"/>
    </row>
    <row r="4974" spans="8:8" ht="65.099999999999994" customHeight="1" x14ac:dyDescent="0.25">
      <c r="H4974" s="39"/>
    </row>
    <row r="4975" spans="8:8" ht="65.099999999999994" customHeight="1" x14ac:dyDescent="0.25">
      <c r="H4975" s="39"/>
    </row>
    <row r="4976" spans="8:8" ht="65.099999999999994" customHeight="1" x14ac:dyDescent="0.25">
      <c r="H4976" s="39"/>
    </row>
    <row r="4977" spans="8:8" ht="65.099999999999994" customHeight="1" x14ac:dyDescent="0.25">
      <c r="H4977" s="39"/>
    </row>
    <row r="4978" spans="8:8" ht="65.099999999999994" customHeight="1" x14ac:dyDescent="0.25">
      <c r="H4978" s="39"/>
    </row>
    <row r="4979" spans="8:8" ht="65.099999999999994" customHeight="1" x14ac:dyDescent="0.25">
      <c r="H4979" s="39"/>
    </row>
    <row r="4980" spans="8:8" ht="65.099999999999994" customHeight="1" x14ac:dyDescent="0.25">
      <c r="H4980" s="39"/>
    </row>
    <row r="4981" spans="8:8" ht="65.099999999999994" customHeight="1" x14ac:dyDescent="0.25">
      <c r="H4981" s="39"/>
    </row>
    <row r="4982" spans="8:8" ht="65.099999999999994" customHeight="1" x14ac:dyDescent="0.25">
      <c r="H4982" s="39"/>
    </row>
    <row r="4983" spans="8:8" ht="65.099999999999994" customHeight="1" x14ac:dyDescent="0.25">
      <c r="H4983" s="39"/>
    </row>
    <row r="4984" spans="8:8" ht="65.099999999999994" customHeight="1" x14ac:dyDescent="0.25">
      <c r="H4984" s="39"/>
    </row>
    <row r="4985" spans="8:8" ht="65.099999999999994" customHeight="1" x14ac:dyDescent="0.25">
      <c r="H4985" s="39"/>
    </row>
    <row r="4986" spans="8:8" ht="65.099999999999994" customHeight="1" x14ac:dyDescent="0.25">
      <c r="H4986" s="39"/>
    </row>
    <row r="4987" spans="8:8" ht="65.099999999999994" customHeight="1" x14ac:dyDescent="0.25">
      <c r="H4987" s="39"/>
    </row>
    <row r="4988" spans="8:8" ht="65.099999999999994" customHeight="1" x14ac:dyDescent="0.25">
      <c r="H4988" s="39"/>
    </row>
    <row r="4989" spans="8:8" ht="65.099999999999994" customHeight="1" x14ac:dyDescent="0.25">
      <c r="H4989" s="39"/>
    </row>
    <row r="4990" spans="8:8" ht="65.099999999999994" customHeight="1" x14ac:dyDescent="0.25">
      <c r="H4990" s="39"/>
    </row>
    <row r="4991" spans="8:8" ht="65.099999999999994" customHeight="1" x14ac:dyDescent="0.25">
      <c r="H4991" s="39"/>
    </row>
    <row r="4992" spans="8:8" ht="65.099999999999994" customHeight="1" x14ac:dyDescent="0.25">
      <c r="H4992" s="39"/>
    </row>
    <row r="4993" spans="8:8" ht="65.099999999999994" customHeight="1" x14ac:dyDescent="0.25">
      <c r="H4993" s="39"/>
    </row>
    <row r="4994" spans="8:8" ht="65.099999999999994" customHeight="1" x14ac:dyDescent="0.25">
      <c r="H4994" s="39"/>
    </row>
    <row r="4995" spans="8:8" ht="65.099999999999994" customHeight="1" x14ac:dyDescent="0.25">
      <c r="H4995" s="39"/>
    </row>
    <row r="4996" spans="8:8" ht="65.099999999999994" customHeight="1" x14ac:dyDescent="0.25">
      <c r="H4996" s="39"/>
    </row>
    <row r="4997" spans="8:8" ht="65.099999999999994" customHeight="1" x14ac:dyDescent="0.25">
      <c r="H4997" s="39"/>
    </row>
    <row r="4998" spans="8:8" ht="65.099999999999994" customHeight="1" x14ac:dyDescent="0.25">
      <c r="H4998" s="39"/>
    </row>
    <row r="4999" spans="8:8" ht="65.099999999999994" customHeight="1" x14ac:dyDescent="0.25">
      <c r="H4999" s="39"/>
    </row>
    <row r="5000" spans="8:8" ht="65.099999999999994" customHeight="1" x14ac:dyDescent="0.25">
      <c r="H5000" s="39"/>
    </row>
    <row r="5001" spans="8:8" ht="65.099999999999994" customHeight="1" x14ac:dyDescent="0.25">
      <c r="H5001" s="39"/>
    </row>
    <row r="5002" spans="8:8" ht="65.099999999999994" customHeight="1" x14ac:dyDescent="0.25">
      <c r="H5002" s="39"/>
    </row>
    <row r="5003" spans="8:8" ht="65.099999999999994" customHeight="1" x14ac:dyDescent="0.25">
      <c r="H5003" s="39"/>
    </row>
    <row r="5004" spans="8:8" ht="65.099999999999994" customHeight="1" x14ac:dyDescent="0.25">
      <c r="H5004" s="39"/>
    </row>
    <row r="5005" spans="8:8" ht="65.099999999999994" customHeight="1" x14ac:dyDescent="0.25">
      <c r="H5005" s="39"/>
    </row>
    <row r="5006" spans="8:8" ht="65.099999999999994" customHeight="1" x14ac:dyDescent="0.25">
      <c r="H5006" s="39"/>
    </row>
    <row r="5007" spans="8:8" ht="65.099999999999994" customHeight="1" x14ac:dyDescent="0.25">
      <c r="H5007" s="39"/>
    </row>
    <row r="5008" spans="8:8" ht="65.099999999999994" customHeight="1" x14ac:dyDescent="0.25">
      <c r="H5008" s="39"/>
    </row>
    <row r="5009" spans="8:8" ht="65.099999999999994" customHeight="1" x14ac:dyDescent="0.25">
      <c r="H5009" s="39"/>
    </row>
    <row r="5010" spans="8:8" ht="65.099999999999994" customHeight="1" x14ac:dyDescent="0.25">
      <c r="H5010" s="39"/>
    </row>
    <row r="5011" spans="8:8" ht="65.099999999999994" customHeight="1" x14ac:dyDescent="0.25">
      <c r="H5011" s="39"/>
    </row>
    <row r="5012" spans="8:8" ht="65.099999999999994" customHeight="1" x14ac:dyDescent="0.25">
      <c r="H5012" s="39"/>
    </row>
    <row r="5013" spans="8:8" ht="65.099999999999994" customHeight="1" x14ac:dyDescent="0.25">
      <c r="H5013" s="39"/>
    </row>
    <row r="5014" spans="8:8" ht="65.099999999999994" customHeight="1" x14ac:dyDescent="0.25">
      <c r="H5014" s="39"/>
    </row>
    <row r="5015" spans="8:8" ht="65.099999999999994" customHeight="1" x14ac:dyDescent="0.25">
      <c r="H5015" s="39"/>
    </row>
    <row r="5016" spans="8:8" ht="65.099999999999994" customHeight="1" x14ac:dyDescent="0.25">
      <c r="H5016" s="39"/>
    </row>
    <row r="5017" spans="8:8" ht="65.099999999999994" customHeight="1" x14ac:dyDescent="0.25">
      <c r="H5017" s="39"/>
    </row>
    <row r="5018" spans="8:8" ht="65.099999999999994" customHeight="1" x14ac:dyDescent="0.25">
      <c r="H5018" s="39"/>
    </row>
    <row r="5019" spans="8:8" ht="65.099999999999994" customHeight="1" x14ac:dyDescent="0.25">
      <c r="H5019" s="39"/>
    </row>
    <row r="5020" spans="8:8" ht="65.099999999999994" customHeight="1" x14ac:dyDescent="0.25">
      <c r="H5020" s="39"/>
    </row>
    <row r="5021" spans="8:8" ht="65.099999999999994" customHeight="1" x14ac:dyDescent="0.25">
      <c r="H5021" s="39"/>
    </row>
    <row r="5022" spans="8:8" ht="65.099999999999994" customHeight="1" x14ac:dyDescent="0.25">
      <c r="H5022" s="39"/>
    </row>
    <row r="5023" spans="8:8" ht="65.099999999999994" customHeight="1" x14ac:dyDescent="0.25">
      <c r="H5023" s="39"/>
    </row>
    <row r="5024" spans="8:8" ht="65.099999999999994" customHeight="1" x14ac:dyDescent="0.25">
      <c r="H5024" s="39"/>
    </row>
    <row r="5025" spans="8:8" ht="65.099999999999994" customHeight="1" x14ac:dyDescent="0.25">
      <c r="H5025" s="39"/>
    </row>
    <row r="5026" spans="8:8" ht="65.099999999999994" customHeight="1" x14ac:dyDescent="0.25">
      <c r="H5026" s="39"/>
    </row>
    <row r="5027" spans="8:8" ht="65.099999999999994" customHeight="1" x14ac:dyDescent="0.25">
      <c r="H5027" s="39"/>
    </row>
    <row r="5028" spans="8:8" ht="65.099999999999994" customHeight="1" x14ac:dyDescent="0.25">
      <c r="H5028" s="39"/>
    </row>
    <row r="5029" spans="8:8" ht="65.099999999999994" customHeight="1" x14ac:dyDescent="0.25">
      <c r="H5029" s="39"/>
    </row>
    <row r="5030" spans="8:8" ht="65.099999999999994" customHeight="1" x14ac:dyDescent="0.25">
      <c r="H5030" s="39"/>
    </row>
    <row r="5031" spans="8:8" ht="65.099999999999994" customHeight="1" x14ac:dyDescent="0.25">
      <c r="H5031" s="39"/>
    </row>
    <row r="5032" spans="8:8" ht="65.099999999999994" customHeight="1" x14ac:dyDescent="0.25">
      <c r="H5032" s="39"/>
    </row>
    <row r="5033" spans="8:8" ht="65.099999999999994" customHeight="1" x14ac:dyDescent="0.25">
      <c r="H5033" s="39"/>
    </row>
    <row r="5034" spans="8:8" ht="65.099999999999994" customHeight="1" x14ac:dyDescent="0.25">
      <c r="H5034" s="39"/>
    </row>
    <row r="5035" spans="8:8" ht="65.099999999999994" customHeight="1" x14ac:dyDescent="0.25">
      <c r="H5035" s="39"/>
    </row>
    <row r="5036" spans="8:8" ht="65.099999999999994" customHeight="1" x14ac:dyDescent="0.25">
      <c r="H5036" s="39"/>
    </row>
    <row r="5037" spans="8:8" ht="65.099999999999994" customHeight="1" x14ac:dyDescent="0.25">
      <c r="H5037" s="39"/>
    </row>
    <row r="5038" spans="8:8" ht="65.099999999999994" customHeight="1" x14ac:dyDescent="0.25">
      <c r="H5038" s="39"/>
    </row>
    <row r="5039" spans="8:8" ht="65.099999999999994" customHeight="1" x14ac:dyDescent="0.25">
      <c r="H5039" s="39"/>
    </row>
    <row r="5040" spans="8:8" ht="65.099999999999994" customHeight="1" x14ac:dyDescent="0.25">
      <c r="H5040" s="39"/>
    </row>
    <row r="5041" spans="8:8" ht="65.099999999999994" customHeight="1" x14ac:dyDescent="0.25">
      <c r="H5041" s="39"/>
    </row>
    <row r="5042" spans="8:8" ht="65.099999999999994" customHeight="1" x14ac:dyDescent="0.25">
      <c r="H5042" s="39"/>
    </row>
    <row r="5043" spans="8:8" ht="65.099999999999994" customHeight="1" x14ac:dyDescent="0.25">
      <c r="H5043" s="39"/>
    </row>
    <row r="5044" spans="8:8" ht="65.099999999999994" customHeight="1" x14ac:dyDescent="0.25">
      <c r="H5044" s="39"/>
    </row>
    <row r="5045" spans="8:8" ht="65.099999999999994" customHeight="1" x14ac:dyDescent="0.25">
      <c r="H5045" s="39"/>
    </row>
    <row r="5046" spans="8:8" ht="65.099999999999994" customHeight="1" x14ac:dyDescent="0.25">
      <c r="H5046" s="39"/>
    </row>
    <row r="5047" spans="8:8" ht="65.099999999999994" customHeight="1" x14ac:dyDescent="0.25">
      <c r="H5047" s="39"/>
    </row>
    <row r="5048" spans="8:8" ht="65.099999999999994" customHeight="1" x14ac:dyDescent="0.25">
      <c r="H5048" s="39"/>
    </row>
    <row r="5049" spans="8:8" ht="65.099999999999994" customHeight="1" x14ac:dyDescent="0.25">
      <c r="H5049" s="39"/>
    </row>
    <row r="5050" spans="8:8" ht="65.099999999999994" customHeight="1" x14ac:dyDescent="0.25">
      <c r="H5050" s="39"/>
    </row>
    <row r="5051" spans="8:8" ht="65.099999999999994" customHeight="1" x14ac:dyDescent="0.25">
      <c r="H5051" s="39"/>
    </row>
    <row r="5052" spans="8:8" ht="65.099999999999994" customHeight="1" x14ac:dyDescent="0.25">
      <c r="H5052" s="39"/>
    </row>
    <row r="5053" spans="8:8" ht="65.099999999999994" customHeight="1" x14ac:dyDescent="0.25">
      <c r="H5053" s="39"/>
    </row>
    <row r="5054" spans="8:8" ht="65.099999999999994" customHeight="1" x14ac:dyDescent="0.25">
      <c r="H5054" s="39"/>
    </row>
    <row r="5055" spans="8:8" ht="65.099999999999994" customHeight="1" x14ac:dyDescent="0.25">
      <c r="H5055" s="39"/>
    </row>
    <row r="5056" spans="8:8" ht="65.099999999999994" customHeight="1" x14ac:dyDescent="0.25">
      <c r="H5056" s="39"/>
    </row>
    <row r="5057" spans="8:8" ht="65.099999999999994" customHeight="1" x14ac:dyDescent="0.25">
      <c r="H5057" s="39"/>
    </row>
    <row r="5058" spans="8:8" ht="65.099999999999994" customHeight="1" x14ac:dyDescent="0.25">
      <c r="H5058" s="39"/>
    </row>
    <row r="5059" spans="8:8" ht="65.099999999999994" customHeight="1" x14ac:dyDescent="0.25">
      <c r="H5059" s="39"/>
    </row>
    <row r="5060" spans="8:8" ht="65.099999999999994" customHeight="1" x14ac:dyDescent="0.25">
      <c r="H5060" s="39"/>
    </row>
    <row r="5061" spans="8:8" ht="65.099999999999994" customHeight="1" x14ac:dyDescent="0.25">
      <c r="H5061" s="39"/>
    </row>
    <row r="5062" spans="8:8" ht="65.099999999999994" customHeight="1" x14ac:dyDescent="0.25">
      <c r="H5062" s="39"/>
    </row>
    <row r="5063" spans="8:8" ht="65.099999999999994" customHeight="1" x14ac:dyDescent="0.25">
      <c r="H5063" s="39"/>
    </row>
    <row r="5064" spans="8:8" ht="65.099999999999994" customHeight="1" x14ac:dyDescent="0.25">
      <c r="H5064" s="39"/>
    </row>
    <row r="5065" spans="8:8" ht="65.099999999999994" customHeight="1" x14ac:dyDescent="0.25">
      <c r="H5065" s="39"/>
    </row>
    <row r="5066" spans="8:8" ht="65.099999999999994" customHeight="1" x14ac:dyDescent="0.25">
      <c r="H5066" s="39"/>
    </row>
    <row r="5067" spans="8:8" ht="65.099999999999994" customHeight="1" x14ac:dyDescent="0.25">
      <c r="H5067" s="39"/>
    </row>
    <row r="5068" spans="8:8" ht="65.099999999999994" customHeight="1" x14ac:dyDescent="0.25">
      <c r="H5068" s="39"/>
    </row>
    <row r="5069" spans="8:8" ht="65.099999999999994" customHeight="1" x14ac:dyDescent="0.25">
      <c r="H5069" s="39"/>
    </row>
    <row r="5070" spans="8:8" ht="65.099999999999994" customHeight="1" x14ac:dyDescent="0.25">
      <c r="H5070" s="39"/>
    </row>
    <row r="5071" spans="8:8" ht="65.099999999999994" customHeight="1" x14ac:dyDescent="0.25">
      <c r="H5071" s="39"/>
    </row>
    <row r="5072" spans="8:8" ht="65.099999999999994" customHeight="1" x14ac:dyDescent="0.25">
      <c r="H5072" s="39"/>
    </row>
    <row r="5073" spans="8:8" ht="65.099999999999994" customHeight="1" x14ac:dyDescent="0.25">
      <c r="H5073" s="39"/>
    </row>
    <row r="5074" spans="8:8" ht="65.099999999999994" customHeight="1" x14ac:dyDescent="0.25">
      <c r="H5074" s="39"/>
    </row>
    <row r="5075" spans="8:8" ht="65.099999999999994" customHeight="1" x14ac:dyDescent="0.25">
      <c r="H5075" s="39"/>
    </row>
    <row r="5076" spans="8:8" ht="65.099999999999994" customHeight="1" x14ac:dyDescent="0.25">
      <c r="H5076" s="39"/>
    </row>
    <row r="5077" spans="8:8" ht="65.099999999999994" customHeight="1" x14ac:dyDescent="0.25">
      <c r="H5077" s="39"/>
    </row>
    <row r="5078" spans="8:8" ht="65.099999999999994" customHeight="1" x14ac:dyDescent="0.25">
      <c r="H5078" s="39"/>
    </row>
    <row r="5079" spans="8:8" ht="65.099999999999994" customHeight="1" x14ac:dyDescent="0.25">
      <c r="H5079" s="39"/>
    </row>
    <row r="5080" spans="8:8" ht="65.099999999999994" customHeight="1" x14ac:dyDescent="0.25">
      <c r="H5080" s="39"/>
    </row>
    <row r="5081" spans="8:8" ht="65.099999999999994" customHeight="1" x14ac:dyDescent="0.25">
      <c r="H5081" s="39"/>
    </row>
    <row r="5082" spans="8:8" ht="65.099999999999994" customHeight="1" x14ac:dyDescent="0.25">
      <c r="H5082" s="39"/>
    </row>
    <row r="5083" spans="8:8" ht="65.099999999999994" customHeight="1" x14ac:dyDescent="0.25">
      <c r="H5083" s="39"/>
    </row>
    <row r="5084" spans="8:8" ht="65.099999999999994" customHeight="1" x14ac:dyDescent="0.25">
      <c r="H5084" s="39"/>
    </row>
    <row r="5085" spans="8:8" ht="65.099999999999994" customHeight="1" x14ac:dyDescent="0.25">
      <c r="H5085" s="39"/>
    </row>
    <row r="5086" spans="8:8" ht="65.099999999999994" customHeight="1" x14ac:dyDescent="0.25">
      <c r="H5086" s="39"/>
    </row>
    <row r="5087" spans="8:8" ht="65.099999999999994" customHeight="1" x14ac:dyDescent="0.25">
      <c r="H5087" s="39"/>
    </row>
    <row r="5088" spans="8:8" ht="65.099999999999994" customHeight="1" x14ac:dyDescent="0.25">
      <c r="H5088" s="39"/>
    </row>
    <row r="5089" spans="8:8" ht="65.099999999999994" customHeight="1" x14ac:dyDescent="0.25">
      <c r="H5089" s="39"/>
    </row>
    <row r="5090" spans="8:8" ht="65.099999999999994" customHeight="1" x14ac:dyDescent="0.25">
      <c r="H5090" s="39"/>
    </row>
    <row r="5091" spans="8:8" ht="65.099999999999994" customHeight="1" x14ac:dyDescent="0.25">
      <c r="H5091" s="39"/>
    </row>
    <row r="5092" spans="8:8" ht="65.099999999999994" customHeight="1" x14ac:dyDescent="0.25">
      <c r="H5092" s="39"/>
    </row>
    <row r="5093" spans="8:8" ht="65.099999999999994" customHeight="1" x14ac:dyDescent="0.25">
      <c r="H5093" s="39"/>
    </row>
    <row r="5094" spans="8:8" ht="65.099999999999994" customHeight="1" x14ac:dyDescent="0.25">
      <c r="H5094" s="39"/>
    </row>
    <row r="5095" spans="8:8" ht="65.099999999999994" customHeight="1" x14ac:dyDescent="0.25">
      <c r="H5095" s="39"/>
    </row>
    <row r="5096" spans="8:8" ht="65.099999999999994" customHeight="1" x14ac:dyDescent="0.25">
      <c r="H5096" s="39"/>
    </row>
    <row r="5097" spans="8:8" ht="65.099999999999994" customHeight="1" x14ac:dyDescent="0.25">
      <c r="H5097" s="39"/>
    </row>
    <row r="5098" spans="8:8" ht="65.099999999999994" customHeight="1" x14ac:dyDescent="0.25">
      <c r="H5098" s="39"/>
    </row>
    <row r="5099" spans="8:8" ht="65.099999999999994" customHeight="1" x14ac:dyDescent="0.25">
      <c r="H5099" s="39"/>
    </row>
    <row r="5100" spans="8:8" ht="65.099999999999994" customHeight="1" x14ac:dyDescent="0.25">
      <c r="H5100" s="39"/>
    </row>
    <row r="5101" spans="8:8" ht="65.099999999999994" customHeight="1" x14ac:dyDescent="0.25">
      <c r="H5101" s="39"/>
    </row>
    <row r="5102" spans="8:8" ht="65.099999999999994" customHeight="1" x14ac:dyDescent="0.25">
      <c r="H5102" s="39"/>
    </row>
    <row r="5103" spans="8:8" ht="65.099999999999994" customHeight="1" x14ac:dyDescent="0.25">
      <c r="H5103" s="39"/>
    </row>
    <row r="5104" spans="8:8" ht="65.099999999999994" customHeight="1" x14ac:dyDescent="0.25">
      <c r="H5104" s="39"/>
    </row>
    <row r="5105" spans="8:8" ht="65.099999999999994" customHeight="1" x14ac:dyDescent="0.25">
      <c r="H5105" s="39"/>
    </row>
    <row r="5106" spans="8:8" ht="65.099999999999994" customHeight="1" x14ac:dyDescent="0.25">
      <c r="H5106" s="39"/>
    </row>
    <row r="5107" spans="8:8" ht="65.099999999999994" customHeight="1" x14ac:dyDescent="0.25">
      <c r="H5107" s="39"/>
    </row>
    <row r="5108" spans="8:8" ht="65.099999999999994" customHeight="1" x14ac:dyDescent="0.25">
      <c r="H5108" s="39"/>
    </row>
    <row r="5109" spans="8:8" ht="65.099999999999994" customHeight="1" x14ac:dyDescent="0.25">
      <c r="H5109" s="39"/>
    </row>
    <row r="5110" spans="8:8" ht="65.099999999999994" customHeight="1" x14ac:dyDescent="0.25">
      <c r="H5110" s="39"/>
    </row>
    <row r="5111" spans="8:8" ht="65.099999999999994" customHeight="1" x14ac:dyDescent="0.25">
      <c r="H5111" s="39"/>
    </row>
    <row r="5112" spans="8:8" ht="65.099999999999994" customHeight="1" x14ac:dyDescent="0.25">
      <c r="H5112" s="39"/>
    </row>
    <row r="5113" spans="8:8" ht="65.099999999999994" customHeight="1" x14ac:dyDescent="0.25">
      <c r="H5113" s="39"/>
    </row>
    <row r="5114" spans="8:8" ht="65.099999999999994" customHeight="1" x14ac:dyDescent="0.25">
      <c r="H5114" s="39"/>
    </row>
    <row r="5115" spans="8:8" ht="65.099999999999994" customHeight="1" x14ac:dyDescent="0.25">
      <c r="H5115" s="39"/>
    </row>
    <row r="5116" spans="8:8" ht="65.099999999999994" customHeight="1" x14ac:dyDescent="0.25">
      <c r="H5116" s="39"/>
    </row>
    <row r="5117" spans="8:8" ht="65.099999999999994" customHeight="1" x14ac:dyDescent="0.25">
      <c r="H5117" s="39"/>
    </row>
    <row r="5118" spans="8:8" ht="65.099999999999994" customHeight="1" x14ac:dyDescent="0.25">
      <c r="H5118" s="39"/>
    </row>
    <row r="5119" spans="8:8" ht="65.099999999999994" customHeight="1" x14ac:dyDescent="0.25">
      <c r="H5119" s="39"/>
    </row>
    <row r="5120" spans="8:8" ht="65.099999999999994" customHeight="1" x14ac:dyDescent="0.25">
      <c r="H5120" s="39"/>
    </row>
    <row r="5121" spans="8:8" ht="65.099999999999994" customHeight="1" x14ac:dyDescent="0.25">
      <c r="H5121" s="39"/>
    </row>
    <row r="5122" spans="8:8" ht="65.099999999999994" customHeight="1" x14ac:dyDescent="0.25">
      <c r="H5122" s="39"/>
    </row>
    <row r="5123" spans="8:8" ht="65.099999999999994" customHeight="1" x14ac:dyDescent="0.25">
      <c r="H5123" s="39"/>
    </row>
    <row r="5124" spans="8:8" ht="65.099999999999994" customHeight="1" x14ac:dyDescent="0.25">
      <c r="H5124" s="39"/>
    </row>
    <row r="5125" spans="8:8" ht="65.099999999999994" customHeight="1" x14ac:dyDescent="0.25">
      <c r="H5125" s="39"/>
    </row>
    <row r="5126" spans="8:8" ht="65.099999999999994" customHeight="1" x14ac:dyDescent="0.25">
      <c r="H5126" s="39"/>
    </row>
    <row r="5127" spans="8:8" ht="65.099999999999994" customHeight="1" x14ac:dyDescent="0.25">
      <c r="H5127" s="39"/>
    </row>
    <row r="5128" spans="8:8" ht="65.099999999999994" customHeight="1" x14ac:dyDescent="0.25">
      <c r="H5128" s="39"/>
    </row>
    <row r="5129" spans="8:8" ht="65.099999999999994" customHeight="1" x14ac:dyDescent="0.25">
      <c r="H5129" s="39"/>
    </row>
    <row r="5130" spans="8:8" ht="65.099999999999994" customHeight="1" x14ac:dyDescent="0.25">
      <c r="H5130" s="39"/>
    </row>
    <row r="5131" spans="8:8" ht="65.099999999999994" customHeight="1" x14ac:dyDescent="0.25">
      <c r="H5131" s="39"/>
    </row>
    <row r="5132" spans="8:8" ht="65.099999999999994" customHeight="1" x14ac:dyDescent="0.25">
      <c r="H5132" s="39"/>
    </row>
    <row r="5133" spans="8:8" ht="65.099999999999994" customHeight="1" x14ac:dyDescent="0.25">
      <c r="H5133" s="39"/>
    </row>
    <row r="5134" spans="8:8" ht="65.099999999999994" customHeight="1" x14ac:dyDescent="0.25">
      <c r="H5134" s="39"/>
    </row>
    <row r="5135" spans="8:8" ht="65.099999999999994" customHeight="1" x14ac:dyDescent="0.25">
      <c r="H5135" s="39"/>
    </row>
    <row r="5136" spans="8:8" ht="65.099999999999994" customHeight="1" x14ac:dyDescent="0.25">
      <c r="H5136" s="39"/>
    </row>
    <row r="5137" spans="8:8" ht="65.099999999999994" customHeight="1" x14ac:dyDescent="0.25">
      <c r="H5137" s="39"/>
    </row>
    <row r="5138" spans="8:8" ht="65.099999999999994" customHeight="1" x14ac:dyDescent="0.25">
      <c r="H5138" s="39"/>
    </row>
    <row r="5139" spans="8:8" ht="65.099999999999994" customHeight="1" x14ac:dyDescent="0.25">
      <c r="H5139" s="39"/>
    </row>
    <row r="5140" spans="8:8" ht="65.099999999999994" customHeight="1" x14ac:dyDescent="0.25">
      <c r="H5140" s="39"/>
    </row>
    <row r="5141" spans="8:8" ht="65.099999999999994" customHeight="1" x14ac:dyDescent="0.25">
      <c r="H5141" s="39"/>
    </row>
    <row r="5142" spans="8:8" ht="65.099999999999994" customHeight="1" x14ac:dyDescent="0.25">
      <c r="H5142" s="39"/>
    </row>
    <row r="5143" spans="8:8" ht="65.099999999999994" customHeight="1" x14ac:dyDescent="0.25">
      <c r="H5143" s="39"/>
    </row>
    <row r="5144" spans="8:8" ht="65.099999999999994" customHeight="1" x14ac:dyDescent="0.25">
      <c r="H5144" s="39"/>
    </row>
    <row r="5145" spans="8:8" ht="65.099999999999994" customHeight="1" x14ac:dyDescent="0.25">
      <c r="H5145" s="39"/>
    </row>
    <row r="5146" spans="8:8" ht="65.099999999999994" customHeight="1" x14ac:dyDescent="0.25">
      <c r="H5146" s="39"/>
    </row>
    <row r="5147" spans="8:8" ht="65.099999999999994" customHeight="1" x14ac:dyDescent="0.25">
      <c r="H5147" s="39"/>
    </row>
    <row r="5148" spans="8:8" ht="65.099999999999994" customHeight="1" x14ac:dyDescent="0.25">
      <c r="H5148" s="39"/>
    </row>
    <row r="5149" spans="8:8" ht="65.099999999999994" customHeight="1" x14ac:dyDescent="0.25">
      <c r="H5149" s="39"/>
    </row>
    <row r="5150" spans="8:8" ht="65.099999999999994" customHeight="1" x14ac:dyDescent="0.25">
      <c r="H5150" s="39"/>
    </row>
    <row r="5151" spans="8:8" ht="65.099999999999994" customHeight="1" x14ac:dyDescent="0.25">
      <c r="H5151" s="39"/>
    </row>
    <row r="5152" spans="8:8" ht="65.099999999999994" customHeight="1" x14ac:dyDescent="0.25">
      <c r="H5152" s="39"/>
    </row>
    <row r="5153" spans="8:8" ht="65.099999999999994" customHeight="1" x14ac:dyDescent="0.25">
      <c r="H5153" s="39"/>
    </row>
    <row r="5154" spans="8:8" ht="65.099999999999994" customHeight="1" x14ac:dyDescent="0.25">
      <c r="H5154" s="39"/>
    </row>
    <row r="5155" spans="8:8" ht="65.099999999999994" customHeight="1" x14ac:dyDescent="0.25">
      <c r="H5155" s="39"/>
    </row>
    <row r="5156" spans="8:8" ht="65.099999999999994" customHeight="1" x14ac:dyDescent="0.25">
      <c r="H5156" s="39"/>
    </row>
    <row r="5157" spans="8:8" ht="65.099999999999994" customHeight="1" x14ac:dyDescent="0.25">
      <c r="H5157" s="39"/>
    </row>
    <row r="5158" spans="8:8" ht="65.099999999999994" customHeight="1" x14ac:dyDescent="0.25">
      <c r="H5158" s="39"/>
    </row>
    <row r="5159" spans="8:8" ht="65.099999999999994" customHeight="1" x14ac:dyDescent="0.25">
      <c r="H5159" s="39"/>
    </row>
    <row r="5160" spans="8:8" ht="65.099999999999994" customHeight="1" x14ac:dyDescent="0.25">
      <c r="H5160" s="39"/>
    </row>
    <row r="5161" spans="8:8" ht="65.099999999999994" customHeight="1" x14ac:dyDescent="0.25">
      <c r="H5161" s="39"/>
    </row>
    <row r="5162" spans="8:8" ht="65.099999999999994" customHeight="1" x14ac:dyDescent="0.25">
      <c r="H5162" s="39"/>
    </row>
    <row r="5163" spans="8:8" ht="65.099999999999994" customHeight="1" x14ac:dyDescent="0.25">
      <c r="H5163" s="39"/>
    </row>
    <row r="5164" spans="8:8" ht="65.099999999999994" customHeight="1" x14ac:dyDescent="0.25">
      <c r="H5164" s="39"/>
    </row>
    <row r="5165" spans="8:8" ht="65.099999999999994" customHeight="1" x14ac:dyDescent="0.25">
      <c r="H5165" s="39"/>
    </row>
    <row r="5166" spans="8:8" ht="65.099999999999994" customHeight="1" x14ac:dyDescent="0.25">
      <c r="H5166" s="39"/>
    </row>
    <row r="5167" spans="8:8" ht="65.099999999999994" customHeight="1" x14ac:dyDescent="0.25">
      <c r="H5167" s="39"/>
    </row>
    <row r="5168" spans="8:8" ht="65.099999999999994" customHeight="1" x14ac:dyDescent="0.25">
      <c r="H5168" s="39"/>
    </row>
    <row r="5169" spans="8:8" ht="65.099999999999994" customHeight="1" x14ac:dyDescent="0.25">
      <c r="H5169" s="39"/>
    </row>
    <row r="5170" spans="8:8" ht="65.099999999999994" customHeight="1" x14ac:dyDescent="0.25">
      <c r="H5170" s="39"/>
    </row>
    <row r="5171" spans="8:8" ht="65.099999999999994" customHeight="1" x14ac:dyDescent="0.25">
      <c r="H5171" s="39"/>
    </row>
    <row r="5172" spans="8:8" ht="65.099999999999994" customHeight="1" x14ac:dyDescent="0.25">
      <c r="H5172" s="39"/>
    </row>
    <row r="5173" spans="8:8" ht="65.099999999999994" customHeight="1" x14ac:dyDescent="0.25">
      <c r="H5173" s="39"/>
    </row>
    <row r="5174" spans="8:8" ht="65.099999999999994" customHeight="1" x14ac:dyDescent="0.25">
      <c r="H5174" s="39"/>
    </row>
    <row r="5175" spans="8:8" ht="65.099999999999994" customHeight="1" x14ac:dyDescent="0.25">
      <c r="H5175" s="39"/>
    </row>
    <row r="5176" spans="8:8" ht="65.099999999999994" customHeight="1" x14ac:dyDescent="0.25">
      <c r="H5176" s="39"/>
    </row>
    <row r="5177" spans="8:8" ht="65.099999999999994" customHeight="1" x14ac:dyDescent="0.25">
      <c r="H5177" s="39"/>
    </row>
    <row r="5178" spans="8:8" ht="65.099999999999994" customHeight="1" x14ac:dyDescent="0.25">
      <c r="H5178" s="39"/>
    </row>
    <row r="5179" spans="8:8" ht="65.099999999999994" customHeight="1" x14ac:dyDescent="0.25">
      <c r="H5179" s="39"/>
    </row>
    <row r="5180" spans="8:8" ht="65.099999999999994" customHeight="1" x14ac:dyDescent="0.25">
      <c r="H5180" s="39"/>
    </row>
    <row r="5181" spans="8:8" ht="65.099999999999994" customHeight="1" x14ac:dyDescent="0.25">
      <c r="H5181" s="39"/>
    </row>
    <row r="5182" spans="8:8" ht="65.099999999999994" customHeight="1" x14ac:dyDescent="0.25">
      <c r="H5182" s="39"/>
    </row>
    <row r="5183" spans="8:8" ht="65.099999999999994" customHeight="1" x14ac:dyDescent="0.25">
      <c r="H5183" s="39"/>
    </row>
    <row r="5184" spans="8:8" ht="65.099999999999994" customHeight="1" x14ac:dyDescent="0.25">
      <c r="H5184" s="39"/>
    </row>
    <row r="5185" spans="8:8" ht="65.099999999999994" customHeight="1" x14ac:dyDescent="0.25">
      <c r="H5185" s="39"/>
    </row>
    <row r="5186" spans="8:8" ht="65.099999999999994" customHeight="1" x14ac:dyDescent="0.25">
      <c r="H5186" s="39"/>
    </row>
    <row r="5187" spans="8:8" ht="65.099999999999994" customHeight="1" x14ac:dyDescent="0.25">
      <c r="H5187" s="39"/>
    </row>
    <row r="5188" spans="8:8" ht="65.099999999999994" customHeight="1" x14ac:dyDescent="0.25">
      <c r="H5188" s="39"/>
    </row>
    <row r="5189" spans="8:8" ht="65.099999999999994" customHeight="1" x14ac:dyDescent="0.25">
      <c r="H5189" s="39"/>
    </row>
    <row r="5190" spans="8:8" ht="65.099999999999994" customHeight="1" x14ac:dyDescent="0.25">
      <c r="H5190" s="39"/>
    </row>
    <row r="5191" spans="8:8" ht="65.099999999999994" customHeight="1" x14ac:dyDescent="0.25">
      <c r="H5191" s="39"/>
    </row>
    <row r="5192" spans="8:8" ht="65.099999999999994" customHeight="1" x14ac:dyDescent="0.25">
      <c r="H5192" s="39"/>
    </row>
    <row r="5193" spans="8:8" ht="65.099999999999994" customHeight="1" x14ac:dyDescent="0.25">
      <c r="H5193" s="39"/>
    </row>
    <row r="5194" spans="8:8" ht="65.099999999999994" customHeight="1" x14ac:dyDescent="0.25">
      <c r="H5194" s="39"/>
    </row>
    <row r="5195" spans="8:8" ht="65.099999999999994" customHeight="1" x14ac:dyDescent="0.25">
      <c r="H5195" s="39"/>
    </row>
    <row r="5196" spans="8:8" ht="65.099999999999994" customHeight="1" x14ac:dyDescent="0.25">
      <c r="H5196" s="39"/>
    </row>
    <row r="5197" spans="8:8" ht="65.099999999999994" customHeight="1" x14ac:dyDescent="0.25">
      <c r="H5197" s="39"/>
    </row>
    <row r="5198" spans="8:8" ht="65.099999999999994" customHeight="1" x14ac:dyDescent="0.25">
      <c r="H5198" s="39"/>
    </row>
    <row r="5199" spans="8:8" ht="65.099999999999994" customHeight="1" x14ac:dyDescent="0.25">
      <c r="H5199" s="39"/>
    </row>
    <row r="5200" spans="8:8" ht="65.099999999999994" customHeight="1" x14ac:dyDescent="0.25">
      <c r="H5200" s="39"/>
    </row>
    <row r="5201" spans="8:8" ht="65.099999999999994" customHeight="1" x14ac:dyDescent="0.25">
      <c r="H5201" s="39"/>
    </row>
    <row r="5202" spans="8:8" ht="65.099999999999994" customHeight="1" x14ac:dyDescent="0.25">
      <c r="H5202" s="39"/>
    </row>
    <row r="5203" spans="8:8" ht="65.099999999999994" customHeight="1" x14ac:dyDescent="0.25">
      <c r="H5203" s="39"/>
    </row>
    <row r="5204" spans="8:8" ht="65.099999999999994" customHeight="1" x14ac:dyDescent="0.25">
      <c r="H5204" s="39"/>
    </row>
    <row r="5205" spans="8:8" ht="65.099999999999994" customHeight="1" x14ac:dyDescent="0.25">
      <c r="H5205" s="39"/>
    </row>
    <row r="5206" spans="8:8" ht="65.099999999999994" customHeight="1" x14ac:dyDescent="0.25">
      <c r="H5206" s="39"/>
    </row>
    <row r="5207" spans="8:8" ht="65.099999999999994" customHeight="1" x14ac:dyDescent="0.25">
      <c r="H5207" s="39"/>
    </row>
    <row r="5208" spans="8:8" ht="65.099999999999994" customHeight="1" x14ac:dyDescent="0.25">
      <c r="H5208" s="39"/>
    </row>
    <row r="5209" spans="8:8" ht="65.099999999999994" customHeight="1" x14ac:dyDescent="0.25">
      <c r="H5209" s="39"/>
    </row>
    <row r="5210" spans="8:8" ht="65.099999999999994" customHeight="1" x14ac:dyDescent="0.25">
      <c r="H5210" s="39"/>
    </row>
    <row r="5211" spans="8:8" ht="65.099999999999994" customHeight="1" x14ac:dyDescent="0.25">
      <c r="H5211" s="39"/>
    </row>
    <row r="5212" spans="8:8" ht="65.099999999999994" customHeight="1" x14ac:dyDescent="0.25">
      <c r="H5212" s="39"/>
    </row>
    <row r="5213" spans="8:8" ht="65.099999999999994" customHeight="1" x14ac:dyDescent="0.25">
      <c r="H5213" s="39"/>
    </row>
    <row r="5214" spans="8:8" ht="65.099999999999994" customHeight="1" x14ac:dyDescent="0.25">
      <c r="H5214" s="39"/>
    </row>
    <row r="5215" spans="8:8" ht="65.099999999999994" customHeight="1" x14ac:dyDescent="0.25">
      <c r="H5215" s="39"/>
    </row>
    <row r="5216" spans="8:8" ht="65.099999999999994" customHeight="1" x14ac:dyDescent="0.25">
      <c r="H5216" s="39"/>
    </row>
    <row r="5217" spans="8:8" ht="65.099999999999994" customHeight="1" x14ac:dyDescent="0.25">
      <c r="H5217" s="39"/>
    </row>
    <row r="5218" spans="8:8" ht="65.099999999999994" customHeight="1" x14ac:dyDescent="0.25">
      <c r="H5218" s="39"/>
    </row>
    <row r="5219" spans="8:8" ht="65.099999999999994" customHeight="1" x14ac:dyDescent="0.25">
      <c r="H5219" s="39"/>
    </row>
    <row r="5220" spans="8:8" ht="65.099999999999994" customHeight="1" x14ac:dyDescent="0.25">
      <c r="H5220" s="39"/>
    </row>
    <row r="5221" spans="8:8" ht="65.099999999999994" customHeight="1" x14ac:dyDescent="0.25">
      <c r="H5221" s="39"/>
    </row>
    <row r="5222" spans="8:8" ht="65.099999999999994" customHeight="1" x14ac:dyDescent="0.25">
      <c r="H5222" s="39"/>
    </row>
    <row r="5223" spans="8:8" ht="65.099999999999994" customHeight="1" x14ac:dyDescent="0.25">
      <c r="H5223" s="39"/>
    </row>
    <row r="5224" spans="8:8" ht="65.099999999999994" customHeight="1" x14ac:dyDescent="0.25">
      <c r="H5224" s="39"/>
    </row>
    <row r="5225" spans="8:8" ht="65.099999999999994" customHeight="1" x14ac:dyDescent="0.25">
      <c r="H5225" s="39"/>
    </row>
    <row r="5226" spans="8:8" ht="65.099999999999994" customHeight="1" x14ac:dyDescent="0.25">
      <c r="H5226" s="39"/>
    </row>
    <row r="5227" spans="8:8" ht="65.099999999999994" customHeight="1" x14ac:dyDescent="0.25">
      <c r="H5227" s="39"/>
    </row>
    <row r="5228" spans="8:8" ht="65.099999999999994" customHeight="1" x14ac:dyDescent="0.25">
      <c r="H5228" s="39"/>
    </row>
    <row r="5229" spans="8:8" ht="65.099999999999994" customHeight="1" x14ac:dyDescent="0.25">
      <c r="H5229" s="39"/>
    </row>
    <row r="5230" spans="8:8" ht="65.099999999999994" customHeight="1" x14ac:dyDescent="0.25">
      <c r="H5230" s="39"/>
    </row>
    <row r="5231" spans="8:8" ht="65.099999999999994" customHeight="1" x14ac:dyDescent="0.25">
      <c r="H5231" s="39"/>
    </row>
    <row r="5232" spans="8:8" ht="65.099999999999994" customHeight="1" x14ac:dyDescent="0.25">
      <c r="H5232" s="39"/>
    </row>
    <row r="5233" spans="8:8" ht="65.099999999999994" customHeight="1" x14ac:dyDescent="0.25">
      <c r="H5233" s="39"/>
    </row>
    <row r="5234" spans="8:8" ht="65.099999999999994" customHeight="1" x14ac:dyDescent="0.25">
      <c r="H5234" s="39"/>
    </row>
    <row r="5235" spans="8:8" ht="65.099999999999994" customHeight="1" x14ac:dyDescent="0.25">
      <c r="H5235" s="39"/>
    </row>
    <row r="5236" spans="8:8" ht="65.099999999999994" customHeight="1" x14ac:dyDescent="0.25">
      <c r="H5236" s="39"/>
    </row>
    <row r="5237" spans="8:8" ht="65.099999999999994" customHeight="1" x14ac:dyDescent="0.25">
      <c r="H5237" s="39"/>
    </row>
    <row r="5238" spans="8:8" ht="65.099999999999994" customHeight="1" x14ac:dyDescent="0.25">
      <c r="H5238" s="39"/>
    </row>
    <row r="5239" spans="8:8" ht="65.099999999999994" customHeight="1" x14ac:dyDescent="0.25">
      <c r="H5239" s="39"/>
    </row>
    <row r="5240" spans="8:8" ht="65.099999999999994" customHeight="1" x14ac:dyDescent="0.25">
      <c r="H5240" s="39"/>
    </row>
    <row r="5241" spans="8:8" ht="65.099999999999994" customHeight="1" x14ac:dyDescent="0.25">
      <c r="H5241" s="39"/>
    </row>
    <row r="5242" spans="8:8" ht="65.099999999999994" customHeight="1" x14ac:dyDescent="0.25">
      <c r="H5242" s="39"/>
    </row>
    <row r="5243" spans="8:8" ht="65.099999999999994" customHeight="1" x14ac:dyDescent="0.25">
      <c r="H5243" s="39"/>
    </row>
    <row r="5244" spans="8:8" ht="65.099999999999994" customHeight="1" x14ac:dyDescent="0.25">
      <c r="H5244" s="39"/>
    </row>
    <row r="5245" spans="8:8" ht="65.099999999999994" customHeight="1" x14ac:dyDescent="0.25">
      <c r="H5245" s="39"/>
    </row>
    <row r="5246" spans="8:8" ht="65.099999999999994" customHeight="1" x14ac:dyDescent="0.25">
      <c r="H5246" s="39"/>
    </row>
    <row r="5247" spans="8:8" ht="65.099999999999994" customHeight="1" x14ac:dyDescent="0.25">
      <c r="H5247" s="39"/>
    </row>
    <row r="5248" spans="8:8" ht="65.099999999999994" customHeight="1" x14ac:dyDescent="0.25">
      <c r="H5248" s="39"/>
    </row>
    <row r="5249" spans="8:8" ht="65.099999999999994" customHeight="1" x14ac:dyDescent="0.25">
      <c r="H5249" s="39"/>
    </row>
    <row r="5250" spans="8:8" ht="65.099999999999994" customHeight="1" x14ac:dyDescent="0.25">
      <c r="H5250" s="39"/>
    </row>
    <row r="5251" spans="8:8" ht="65.099999999999994" customHeight="1" x14ac:dyDescent="0.25">
      <c r="H5251" s="39"/>
    </row>
    <row r="5252" spans="8:8" ht="65.099999999999994" customHeight="1" x14ac:dyDescent="0.25">
      <c r="H5252" s="39"/>
    </row>
    <row r="5253" spans="8:8" ht="65.099999999999994" customHeight="1" x14ac:dyDescent="0.25">
      <c r="H5253" s="39"/>
    </row>
    <row r="5254" spans="8:8" ht="65.099999999999994" customHeight="1" x14ac:dyDescent="0.25">
      <c r="H5254" s="39"/>
    </row>
    <row r="5255" spans="8:8" ht="65.099999999999994" customHeight="1" x14ac:dyDescent="0.25">
      <c r="H5255" s="39"/>
    </row>
    <row r="5256" spans="8:8" ht="65.099999999999994" customHeight="1" x14ac:dyDescent="0.25">
      <c r="H5256" s="39"/>
    </row>
    <row r="5257" spans="8:8" ht="65.099999999999994" customHeight="1" x14ac:dyDescent="0.25">
      <c r="H5257" s="39"/>
    </row>
    <row r="5258" spans="8:8" ht="65.099999999999994" customHeight="1" x14ac:dyDescent="0.25">
      <c r="H5258" s="39"/>
    </row>
    <row r="5259" spans="8:8" ht="65.099999999999994" customHeight="1" x14ac:dyDescent="0.25">
      <c r="H5259" s="39"/>
    </row>
    <row r="5260" spans="8:8" ht="65.099999999999994" customHeight="1" x14ac:dyDescent="0.25">
      <c r="H5260" s="39"/>
    </row>
    <row r="5261" spans="8:8" ht="65.099999999999994" customHeight="1" x14ac:dyDescent="0.25">
      <c r="H5261" s="39"/>
    </row>
    <row r="5262" spans="8:8" ht="65.099999999999994" customHeight="1" x14ac:dyDescent="0.25">
      <c r="H5262" s="39"/>
    </row>
    <row r="5263" spans="8:8" ht="65.099999999999994" customHeight="1" x14ac:dyDescent="0.25">
      <c r="H5263" s="39"/>
    </row>
    <row r="5264" spans="8:8" ht="65.099999999999994" customHeight="1" x14ac:dyDescent="0.25">
      <c r="H5264" s="39"/>
    </row>
    <row r="5265" spans="8:8" ht="65.099999999999994" customHeight="1" x14ac:dyDescent="0.25">
      <c r="H5265" s="39"/>
    </row>
    <row r="5266" spans="8:8" ht="65.099999999999994" customHeight="1" x14ac:dyDescent="0.25">
      <c r="H5266" s="39"/>
    </row>
    <row r="5267" spans="8:8" ht="65.099999999999994" customHeight="1" x14ac:dyDescent="0.25">
      <c r="H5267" s="39"/>
    </row>
    <row r="5268" spans="8:8" ht="65.099999999999994" customHeight="1" x14ac:dyDescent="0.25">
      <c r="H5268" s="39"/>
    </row>
    <row r="5269" spans="8:8" ht="65.099999999999994" customHeight="1" x14ac:dyDescent="0.25">
      <c r="H5269" s="39"/>
    </row>
    <row r="5270" spans="8:8" ht="65.099999999999994" customHeight="1" x14ac:dyDescent="0.25">
      <c r="H5270" s="39"/>
    </row>
    <row r="5271" spans="8:8" ht="65.099999999999994" customHeight="1" x14ac:dyDescent="0.25">
      <c r="H5271" s="39"/>
    </row>
    <row r="5272" spans="8:8" ht="65.099999999999994" customHeight="1" x14ac:dyDescent="0.25">
      <c r="H5272" s="39"/>
    </row>
    <row r="5273" spans="8:8" ht="65.099999999999994" customHeight="1" x14ac:dyDescent="0.25">
      <c r="H5273" s="39"/>
    </row>
    <row r="5274" spans="8:8" ht="65.099999999999994" customHeight="1" x14ac:dyDescent="0.25">
      <c r="H5274" s="39"/>
    </row>
    <row r="5275" spans="8:8" ht="65.099999999999994" customHeight="1" x14ac:dyDescent="0.25">
      <c r="H5275" s="39"/>
    </row>
    <row r="5276" spans="8:8" ht="65.099999999999994" customHeight="1" x14ac:dyDescent="0.25">
      <c r="H5276" s="39"/>
    </row>
    <row r="5277" spans="8:8" ht="65.099999999999994" customHeight="1" x14ac:dyDescent="0.25">
      <c r="H5277" s="39"/>
    </row>
    <row r="5278" spans="8:8" ht="65.099999999999994" customHeight="1" x14ac:dyDescent="0.25">
      <c r="H5278" s="39"/>
    </row>
    <row r="5279" spans="8:8" ht="65.099999999999994" customHeight="1" x14ac:dyDescent="0.25">
      <c r="H5279" s="39"/>
    </row>
    <row r="5280" spans="8:8" ht="65.099999999999994" customHeight="1" x14ac:dyDescent="0.25">
      <c r="H5280" s="39"/>
    </row>
    <row r="5281" spans="8:8" ht="65.099999999999994" customHeight="1" x14ac:dyDescent="0.25">
      <c r="H5281" s="39"/>
    </row>
    <row r="5282" spans="8:8" ht="65.099999999999994" customHeight="1" x14ac:dyDescent="0.25">
      <c r="H5282" s="39"/>
    </row>
    <row r="5283" spans="8:8" ht="65.099999999999994" customHeight="1" x14ac:dyDescent="0.25">
      <c r="H5283" s="39"/>
    </row>
    <row r="5284" spans="8:8" ht="65.099999999999994" customHeight="1" x14ac:dyDescent="0.25">
      <c r="H5284" s="39"/>
    </row>
    <row r="5285" spans="8:8" ht="65.099999999999994" customHeight="1" x14ac:dyDescent="0.25">
      <c r="H5285" s="39"/>
    </row>
    <row r="5286" spans="8:8" ht="65.099999999999994" customHeight="1" x14ac:dyDescent="0.25">
      <c r="H5286" s="39"/>
    </row>
    <row r="5287" spans="8:8" ht="65.099999999999994" customHeight="1" x14ac:dyDescent="0.25">
      <c r="H5287" s="39"/>
    </row>
    <row r="5288" spans="8:8" ht="65.099999999999994" customHeight="1" x14ac:dyDescent="0.25">
      <c r="H5288" s="39"/>
    </row>
    <row r="5289" spans="8:8" ht="65.099999999999994" customHeight="1" x14ac:dyDescent="0.25">
      <c r="H5289" s="39"/>
    </row>
    <row r="5290" spans="8:8" ht="65.099999999999994" customHeight="1" x14ac:dyDescent="0.25">
      <c r="H5290" s="39"/>
    </row>
    <row r="5291" spans="8:8" ht="65.099999999999994" customHeight="1" x14ac:dyDescent="0.25">
      <c r="H5291" s="39"/>
    </row>
    <row r="5292" spans="8:8" ht="65.099999999999994" customHeight="1" x14ac:dyDescent="0.25">
      <c r="H5292" s="39"/>
    </row>
    <row r="5293" spans="8:8" ht="65.099999999999994" customHeight="1" x14ac:dyDescent="0.25">
      <c r="H5293" s="39"/>
    </row>
    <row r="5294" spans="8:8" ht="65.099999999999994" customHeight="1" x14ac:dyDescent="0.25">
      <c r="H5294" s="39"/>
    </row>
    <row r="5295" spans="8:8" ht="65.099999999999994" customHeight="1" x14ac:dyDescent="0.25">
      <c r="H5295" s="39"/>
    </row>
    <row r="5296" spans="8:8" ht="65.099999999999994" customHeight="1" x14ac:dyDescent="0.25">
      <c r="H5296" s="39"/>
    </row>
    <row r="5297" spans="8:8" ht="65.099999999999994" customHeight="1" x14ac:dyDescent="0.25">
      <c r="H5297" s="39"/>
    </row>
    <row r="5298" spans="8:8" ht="65.099999999999994" customHeight="1" x14ac:dyDescent="0.25">
      <c r="H5298" s="39"/>
    </row>
    <row r="5299" spans="8:8" ht="65.099999999999994" customHeight="1" x14ac:dyDescent="0.25">
      <c r="H5299" s="39"/>
    </row>
    <row r="5300" spans="8:8" ht="65.099999999999994" customHeight="1" x14ac:dyDescent="0.25">
      <c r="H5300" s="39"/>
    </row>
    <row r="5301" spans="8:8" ht="65.099999999999994" customHeight="1" x14ac:dyDescent="0.25">
      <c r="H5301" s="39"/>
    </row>
    <row r="5302" spans="8:8" ht="65.099999999999994" customHeight="1" x14ac:dyDescent="0.25">
      <c r="H5302" s="39"/>
    </row>
    <row r="5303" spans="8:8" ht="65.099999999999994" customHeight="1" x14ac:dyDescent="0.25">
      <c r="H5303" s="39"/>
    </row>
    <row r="5304" spans="8:8" ht="65.099999999999994" customHeight="1" x14ac:dyDescent="0.25">
      <c r="H5304" s="39"/>
    </row>
    <row r="5305" spans="8:8" ht="65.099999999999994" customHeight="1" x14ac:dyDescent="0.25">
      <c r="H5305" s="39"/>
    </row>
    <row r="5306" spans="8:8" ht="65.099999999999994" customHeight="1" x14ac:dyDescent="0.25">
      <c r="H5306" s="39"/>
    </row>
    <row r="5307" spans="8:8" ht="65.099999999999994" customHeight="1" x14ac:dyDescent="0.25">
      <c r="H5307" s="39"/>
    </row>
    <row r="5308" spans="8:8" ht="65.099999999999994" customHeight="1" x14ac:dyDescent="0.25">
      <c r="H5308" s="39"/>
    </row>
    <row r="5309" spans="8:8" ht="65.099999999999994" customHeight="1" x14ac:dyDescent="0.25">
      <c r="H5309" s="39"/>
    </row>
    <row r="5310" spans="8:8" ht="65.099999999999994" customHeight="1" x14ac:dyDescent="0.25">
      <c r="H5310" s="39"/>
    </row>
    <row r="5311" spans="8:8" ht="65.099999999999994" customHeight="1" x14ac:dyDescent="0.25">
      <c r="H5311" s="39"/>
    </row>
    <row r="5312" spans="8:8" ht="65.099999999999994" customHeight="1" x14ac:dyDescent="0.25">
      <c r="H5312" s="39"/>
    </row>
    <row r="5313" spans="8:8" ht="65.099999999999994" customHeight="1" x14ac:dyDescent="0.25">
      <c r="H5313" s="39"/>
    </row>
    <row r="5314" spans="8:8" ht="65.099999999999994" customHeight="1" x14ac:dyDescent="0.25">
      <c r="H5314" s="39"/>
    </row>
    <row r="5315" spans="8:8" ht="65.099999999999994" customHeight="1" x14ac:dyDescent="0.25">
      <c r="H5315" s="39"/>
    </row>
    <row r="5316" spans="8:8" ht="65.099999999999994" customHeight="1" x14ac:dyDescent="0.25">
      <c r="H5316" s="39"/>
    </row>
    <row r="5317" spans="8:8" ht="65.099999999999994" customHeight="1" x14ac:dyDescent="0.25">
      <c r="H5317" s="39"/>
    </row>
    <row r="5318" spans="8:8" ht="65.099999999999994" customHeight="1" x14ac:dyDescent="0.25">
      <c r="H5318" s="39"/>
    </row>
    <row r="5319" spans="8:8" ht="65.099999999999994" customHeight="1" x14ac:dyDescent="0.25">
      <c r="H5319" s="39"/>
    </row>
    <row r="5320" spans="8:8" ht="65.099999999999994" customHeight="1" x14ac:dyDescent="0.25">
      <c r="H5320" s="39"/>
    </row>
    <row r="5321" spans="8:8" ht="65.099999999999994" customHeight="1" x14ac:dyDescent="0.25">
      <c r="H5321" s="39"/>
    </row>
    <row r="5322" spans="8:8" ht="65.099999999999994" customHeight="1" x14ac:dyDescent="0.25">
      <c r="H5322" s="39"/>
    </row>
    <row r="5323" spans="8:8" ht="65.099999999999994" customHeight="1" x14ac:dyDescent="0.25">
      <c r="H5323" s="39"/>
    </row>
    <row r="5324" spans="8:8" ht="65.099999999999994" customHeight="1" x14ac:dyDescent="0.25">
      <c r="H5324" s="39"/>
    </row>
    <row r="5325" spans="8:8" ht="65.099999999999994" customHeight="1" x14ac:dyDescent="0.25">
      <c r="H5325" s="39"/>
    </row>
    <row r="5326" spans="8:8" ht="65.099999999999994" customHeight="1" x14ac:dyDescent="0.25">
      <c r="H5326" s="39"/>
    </row>
    <row r="5327" spans="8:8" ht="65.099999999999994" customHeight="1" x14ac:dyDescent="0.25">
      <c r="H5327" s="39"/>
    </row>
    <row r="5328" spans="8:8" ht="65.099999999999994" customHeight="1" x14ac:dyDescent="0.25">
      <c r="H5328" s="39"/>
    </row>
    <row r="5329" spans="8:8" ht="65.099999999999994" customHeight="1" x14ac:dyDescent="0.25">
      <c r="H5329" s="39"/>
    </row>
    <row r="5330" spans="8:8" ht="65.099999999999994" customHeight="1" x14ac:dyDescent="0.25">
      <c r="H5330" s="39"/>
    </row>
    <row r="5331" spans="8:8" ht="65.099999999999994" customHeight="1" x14ac:dyDescent="0.25">
      <c r="H5331" s="39"/>
    </row>
    <row r="5332" spans="8:8" ht="65.099999999999994" customHeight="1" x14ac:dyDescent="0.25">
      <c r="H5332" s="39"/>
    </row>
    <row r="5333" spans="8:8" ht="65.099999999999994" customHeight="1" x14ac:dyDescent="0.25">
      <c r="H5333" s="39"/>
    </row>
    <row r="5334" spans="8:8" ht="65.099999999999994" customHeight="1" x14ac:dyDescent="0.25">
      <c r="H5334" s="39"/>
    </row>
    <row r="5335" spans="8:8" ht="65.099999999999994" customHeight="1" x14ac:dyDescent="0.25">
      <c r="H5335" s="39"/>
    </row>
    <row r="5336" spans="8:8" ht="65.099999999999994" customHeight="1" x14ac:dyDescent="0.25">
      <c r="H5336" s="39"/>
    </row>
    <row r="5337" spans="8:8" ht="65.099999999999994" customHeight="1" x14ac:dyDescent="0.25">
      <c r="H5337" s="39"/>
    </row>
    <row r="5338" spans="8:8" ht="65.099999999999994" customHeight="1" x14ac:dyDescent="0.25">
      <c r="H5338" s="39"/>
    </row>
    <row r="5339" spans="8:8" ht="65.099999999999994" customHeight="1" x14ac:dyDescent="0.25">
      <c r="H5339" s="39"/>
    </row>
    <row r="5340" spans="8:8" ht="65.099999999999994" customHeight="1" x14ac:dyDescent="0.25">
      <c r="H5340" s="39"/>
    </row>
    <row r="5341" spans="8:8" ht="65.099999999999994" customHeight="1" x14ac:dyDescent="0.25">
      <c r="H5341" s="39"/>
    </row>
    <row r="5342" spans="8:8" ht="65.099999999999994" customHeight="1" x14ac:dyDescent="0.25">
      <c r="H5342" s="39"/>
    </row>
    <row r="5343" spans="8:8" ht="65.099999999999994" customHeight="1" x14ac:dyDescent="0.25">
      <c r="H5343" s="39"/>
    </row>
    <row r="5344" spans="8:8" ht="65.099999999999994" customHeight="1" x14ac:dyDescent="0.25">
      <c r="H5344" s="39"/>
    </row>
    <row r="5345" spans="8:8" ht="65.099999999999994" customHeight="1" x14ac:dyDescent="0.25">
      <c r="H5345" s="39"/>
    </row>
    <row r="5346" spans="8:8" ht="65.099999999999994" customHeight="1" x14ac:dyDescent="0.25">
      <c r="H5346" s="39"/>
    </row>
    <row r="5347" spans="8:8" ht="65.099999999999994" customHeight="1" x14ac:dyDescent="0.25">
      <c r="H5347" s="39"/>
    </row>
    <row r="5348" spans="8:8" ht="65.099999999999994" customHeight="1" x14ac:dyDescent="0.25">
      <c r="H5348" s="39"/>
    </row>
    <row r="5349" spans="8:8" ht="65.099999999999994" customHeight="1" x14ac:dyDescent="0.25">
      <c r="H5349" s="39"/>
    </row>
    <row r="5350" spans="8:8" ht="65.099999999999994" customHeight="1" x14ac:dyDescent="0.25">
      <c r="H5350" s="39"/>
    </row>
    <row r="5351" spans="8:8" ht="65.099999999999994" customHeight="1" x14ac:dyDescent="0.25">
      <c r="H5351" s="39"/>
    </row>
    <row r="5352" spans="8:8" ht="65.099999999999994" customHeight="1" x14ac:dyDescent="0.25">
      <c r="H5352" s="39"/>
    </row>
    <row r="5353" spans="8:8" ht="65.099999999999994" customHeight="1" x14ac:dyDescent="0.25">
      <c r="H5353" s="39"/>
    </row>
    <row r="5354" spans="8:8" ht="65.099999999999994" customHeight="1" x14ac:dyDescent="0.25">
      <c r="H5354" s="39"/>
    </row>
    <row r="5355" spans="8:8" ht="65.099999999999994" customHeight="1" x14ac:dyDescent="0.25">
      <c r="H5355" s="39"/>
    </row>
    <row r="5356" spans="8:8" ht="65.099999999999994" customHeight="1" x14ac:dyDescent="0.25">
      <c r="H5356" s="39"/>
    </row>
    <row r="5357" spans="8:8" ht="65.099999999999994" customHeight="1" x14ac:dyDescent="0.25">
      <c r="H5357" s="39"/>
    </row>
    <row r="5358" spans="8:8" ht="65.099999999999994" customHeight="1" x14ac:dyDescent="0.25">
      <c r="H5358" s="39"/>
    </row>
    <row r="5359" spans="8:8" ht="65.099999999999994" customHeight="1" x14ac:dyDescent="0.25">
      <c r="H5359" s="39"/>
    </row>
    <row r="5360" spans="8:8" ht="65.099999999999994" customHeight="1" x14ac:dyDescent="0.25">
      <c r="H5360" s="39"/>
    </row>
    <row r="5361" spans="8:8" ht="65.099999999999994" customHeight="1" x14ac:dyDescent="0.25">
      <c r="H5361" s="39"/>
    </row>
    <row r="5362" spans="8:8" ht="65.099999999999994" customHeight="1" x14ac:dyDescent="0.25">
      <c r="H5362" s="39"/>
    </row>
    <row r="5363" spans="8:8" ht="65.099999999999994" customHeight="1" x14ac:dyDescent="0.25">
      <c r="H5363" s="39"/>
    </row>
    <row r="5364" spans="8:8" ht="65.099999999999994" customHeight="1" x14ac:dyDescent="0.25">
      <c r="H5364" s="39"/>
    </row>
    <row r="5365" spans="8:8" ht="65.099999999999994" customHeight="1" x14ac:dyDescent="0.25">
      <c r="H5365" s="39"/>
    </row>
    <row r="5366" spans="8:8" ht="65.099999999999994" customHeight="1" x14ac:dyDescent="0.25">
      <c r="H5366" s="39"/>
    </row>
    <row r="5367" spans="8:8" ht="65.099999999999994" customHeight="1" x14ac:dyDescent="0.25">
      <c r="H5367" s="39"/>
    </row>
    <row r="5368" spans="8:8" ht="65.099999999999994" customHeight="1" x14ac:dyDescent="0.25">
      <c r="H5368" s="39"/>
    </row>
    <row r="5369" spans="8:8" ht="65.099999999999994" customHeight="1" x14ac:dyDescent="0.25">
      <c r="H5369" s="39"/>
    </row>
    <row r="5370" spans="8:8" ht="65.099999999999994" customHeight="1" x14ac:dyDescent="0.25">
      <c r="H5370" s="39"/>
    </row>
    <row r="5371" spans="8:8" ht="65.099999999999994" customHeight="1" x14ac:dyDescent="0.25">
      <c r="H5371" s="39"/>
    </row>
    <row r="5372" spans="8:8" ht="65.099999999999994" customHeight="1" x14ac:dyDescent="0.25">
      <c r="H5372" s="39"/>
    </row>
    <row r="5373" spans="8:8" ht="65.099999999999994" customHeight="1" x14ac:dyDescent="0.25">
      <c r="H5373" s="39"/>
    </row>
    <row r="5374" spans="8:8" ht="65.099999999999994" customHeight="1" x14ac:dyDescent="0.25">
      <c r="H5374" s="39"/>
    </row>
    <row r="5375" spans="8:8" ht="65.099999999999994" customHeight="1" x14ac:dyDescent="0.25">
      <c r="H5375" s="39"/>
    </row>
    <row r="5376" spans="8:8" ht="65.099999999999994" customHeight="1" x14ac:dyDescent="0.25">
      <c r="H5376" s="39"/>
    </row>
    <row r="5377" spans="8:8" ht="65.099999999999994" customHeight="1" x14ac:dyDescent="0.25">
      <c r="H5377" s="39"/>
    </row>
    <row r="5378" spans="8:8" ht="65.099999999999994" customHeight="1" x14ac:dyDescent="0.25">
      <c r="H5378" s="39"/>
    </row>
    <row r="5379" spans="8:8" ht="65.099999999999994" customHeight="1" x14ac:dyDescent="0.25">
      <c r="H5379" s="39"/>
    </row>
    <row r="5380" spans="8:8" ht="65.099999999999994" customHeight="1" x14ac:dyDescent="0.25">
      <c r="H5380" s="39"/>
    </row>
    <row r="5381" spans="8:8" ht="65.099999999999994" customHeight="1" x14ac:dyDescent="0.25">
      <c r="H5381" s="39"/>
    </row>
    <row r="5382" spans="8:8" ht="65.099999999999994" customHeight="1" x14ac:dyDescent="0.25">
      <c r="H5382" s="39"/>
    </row>
    <row r="5383" spans="8:8" ht="65.099999999999994" customHeight="1" x14ac:dyDescent="0.25">
      <c r="H5383" s="39"/>
    </row>
    <row r="5384" spans="8:8" ht="65.099999999999994" customHeight="1" x14ac:dyDescent="0.25">
      <c r="H5384" s="39"/>
    </row>
    <row r="5385" spans="8:8" ht="65.099999999999994" customHeight="1" x14ac:dyDescent="0.25">
      <c r="H5385" s="39"/>
    </row>
    <row r="5386" spans="8:8" ht="65.099999999999994" customHeight="1" x14ac:dyDescent="0.25">
      <c r="H5386" s="39"/>
    </row>
    <row r="5387" spans="8:8" ht="65.099999999999994" customHeight="1" x14ac:dyDescent="0.25">
      <c r="H5387" s="39"/>
    </row>
    <row r="5388" spans="8:8" ht="65.099999999999994" customHeight="1" x14ac:dyDescent="0.25">
      <c r="H5388" s="39"/>
    </row>
    <row r="5389" spans="8:8" ht="65.099999999999994" customHeight="1" x14ac:dyDescent="0.25">
      <c r="H5389" s="39"/>
    </row>
    <row r="5390" spans="8:8" ht="65.099999999999994" customHeight="1" x14ac:dyDescent="0.25">
      <c r="H5390" s="39"/>
    </row>
    <row r="5391" spans="8:8" ht="65.099999999999994" customHeight="1" x14ac:dyDescent="0.25">
      <c r="H5391" s="39"/>
    </row>
    <row r="5392" spans="8:8" ht="65.099999999999994" customHeight="1" x14ac:dyDescent="0.25">
      <c r="H5392" s="39"/>
    </row>
    <row r="5393" spans="8:8" ht="65.099999999999994" customHeight="1" x14ac:dyDescent="0.25">
      <c r="H5393" s="39"/>
    </row>
    <row r="5394" spans="8:8" ht="65.099999999999994" customHeight="1" x14ac:dyDescent="0.25">
      <c r="H5394" s="39"/>
    </row>
    <row r="5395" spans="8:8" ht="65.099999999999994" customHeight="1" x14ac:dyDescent="0.25">
      <c r="H5395" s="39"/>
    </row>
    <row r="5396" spans="8:8" ht="65.099999999999994" customHeight="1" x14ac:dyDescent="0.25">
      <c r="H5396" s="39"/>
    </row>
    <row r="5397" spans="8:8" ht="65.099999999999994" customHeight="1" x14ac:dyDescent="0.25">
      <c r="H5397" s="39"/>
    </row>
    <row r="5398" spans="8:8" ht="65.099999999999994" customHeight="1" x14ac:dyDescent="0.25">
      <c r="H5398" s="39"/>
    </row>
    <row r="5399" spans="8:8" ht="65.099999999999994" customHeight="1" x14ac:dyDescent="0.25">
      <c r="H5399" s="39"/>
    </row>
    <row r="5400" spans="8:8" ht="65.099999999999994" customHeight="1" x14ac:dyDescent="0.25">
      <c r="H5400" s="39"/>
    </row>
    <row r="5401" spans="8:8" ht="65.099999999999994" customHeight="1" x14ac:dyDescent="0.25">
      <c r="H5401" s="39"/>
    </row>
    <row r="5402" spans="8:8" ht="65.099999999999994" customHeight="1" x14ac:dyDescent="0.25">
      <c r="H5402" s="39"/>
    </row>
    <row r="5403" spans="8:8" ht="65.099999999999994" customHeight="1" x14ac:dyDescent="0.25">
      <c r="H5403" s="39"/>
    </row>
    <row r="5404" spans="8:8" ht="65.099999999999994" customHeight="1" x14ac:dyDescent="0.25">
      <c r="H5404" s="39"/>
    </row>
    <row r="5405" spans="8:8" ht="65.099999999999994" customHeight="1" x14ac:dyDescent="0.25">
      <c r="H5405" s="39"/>
    </row>
    <row r="5406" spans="8:8" ht="65.099999999999994" customHeight="1" x14ac:dyDescent="0.25">
      <c r="H5406" s="39"/>
    </row>
    <row r="5407" spans="8:8" ht="65.099999999999994" customHeight="1" x14ac:dyDescent="0.25">
      <c r="H5407" s="39"/>
    </row>
    <row r="5408" spans="8:8" ht="65.099999999999994" customHeight="1" x14ac:dyDescent="0.25">
      <c r="H5408" s="39"/>
    </row>
    <row r="5409" spans="8:8" ht="65.099999999999994" customHeight="1" x14ac:dyDescent="0.25">
      <c r="H5409" s="39"/>
    </row>
    <row r="5410" spans="8:8" ht="65.099999999999994" customHeight="1" x14ac:dyDescent="0.25">
      <c r="H5410" s="39"/>
    </row>
    <row r="5411" spans="8:8" ht="65.099999999999994" customHeight="1" x14ac:dyDescent="0.25">
      <c r="H5411" s="39"/>
    </row>
    <row r="5412" spans="8:8" ht="65.099999999999994" customHeight="1" x14ac:dyDescent="0.25">
      <c r="H5412" s="39"/>
    </row>
    <row r="5413" spans="8:8" ht="65.099999999999994" customHeight="1" x14ac:dyDescent="0.25">
      <c r="H5413" s="39"/>
    </row>
    <row r="5414" spans="8:8" ht="65.099999999999994" customHeight="1" x14ac:dyDescent="0.25">
      <c r="H5414" s="39"/>
    </row>
    <row r="5415" spans="8:8" ht="65.099999999999994" customHeight="1" x14ac:dyDescent="0.25">
      <c r="H5415" s="39"/>
    </row>
    <row r="5416" spans="8:8" ht="65.099999999999994" customHeight="1" x14ac:dyDescent="0.25">
      <c r="H5416" s="39"/>
    </row>
    <row r="5417" spans="8:8" ht="65.099999999999994" customHeight="1" x14ac:dyDescent="0.25">
      <c r="H5417" s="39"/>
    </row>
    <row r="5418" spans="8:8" ht="65.099999999999994" customHeight="1" x14ac:dyDescent="0.25">
      <c r="H5418" s="39"/>
    </row>
    <row r="5419" spans="8:8" ht="65.099999999999994" customHeight="1" x14ac:dyDescent="0.25">
      <c r="H5419" s="39"/>
    </row>
    <row r="5420" spans="8:8" ht="65.099999999999994" customHeight="1" x14ac:dyDescent="0.25">
      <c r="H5420" s="39"/>
    </row>
    <row r="5421" spans="8:8" ht="65.099999999999994" customHeight="1" x14ac:dyDescent="0.25">
      <c r="H5421" s="39"/>
    </row>
    <row r="5422" spans="8:8" ht="65.099999999999994" customHeight="1" x14ac:dyDescent="0.25">
      <c r="H5422" s="39"/>
    </row>
    <row r="5423" spans="8:8" ht="65.099999999999994" customHeight="1" x14ac:dyDescent="0.25">
      <c r="H5423" s="39"/>
    </row>
    <row r="5424" spans="8:8" ht="65.099999999999994" customHeight="1" x14ac:dyDescent="0.25">
      <c r="H5424" s="39"/>
    </row>
    <row r="5425" spans="8:8" ht="65.099999999999994" customHeight="1" x14ac:dyDescent="0.25">
      <c r="H5425" s="39"/>
    </row>
    <row r="5426" spans="8:8" ht="65.099999999999994" customHeight="1" x14ac:dyDescent="0.25">
      <c r="H5426" s="39"/>
    </row>
    <row r="5427" spans="8:8" ht="65.099999999999994" customHeight="1" x14ac:dyDescent="0.25">
      <c r="H5427" s="39"/>
    </row>
    <row r="5428" spans="8:8" ht="65.099999999999994" customHeight="1" x14ac:dyDescent="0.25">
      <c r="H5428" s="39"/>
    </row>
    <row r="5429" spans="8:8" ht="65.099999999999994" customHeight="1" x14ac:dyDescent="0.25">
      <c r="H5429" s="39"/>
    </row>
    <row r="5430" spans="8:8" ht="65.099999999999994" customHeight="1" x14ac:dyDescent="0.25">
      <c r="H5430" s="39"/>
    </row>
    <row r="5431" spans="8:8" ht="65.099999999999994" customHeight="1" x14ac:dyDescent="0.25">
      <c r="H5431" s="39"/>
    </row>
    <row r="5432" spans="8:8" ht="65.099999999999994" customHeight="1" x14ac:dyDescent="0.25">
      <c r="H5432" s="39"/>
    </row>
    <row r="5433" spans="8:8" ht="65.099999999999994" customHeight="1" x14ac:dyDescent="0.25">
      <c r="H5433" s="39"/>
    </row>
    <row r="5434" spans="8:8" ht="65.099999999999994" customHeight="1" x14ac:dyDescent="0.25">
      <c r="H5434" s="39"/>
    </row>
    <row r="5435" spans="8:8" ht="65.099999999999994" customHeight="1" x14ac:dyDescent="0.25">
      <c r="H5435" s="39"/>
    </row>
    <row r="5436" spans="8:8" ht="65.099999999999994" customHeight="1" x14ac:dyDescent="0.25">
      <c r="H5436" s="39"/>
    </row>
    <row r="5437" spans="8:8" ht="65.099999999999994" customHeight="1" x14ac:dyDescent="0.25">
      <c r="H5437" s="39"/>
    </row>
    <row r="5438" spans="8:8" ht="65.099999999999994" customHeight="1" x14ac:dyDescent="0.25">
      <c r="H5438" s="39"/>
    </row>
    <row r="5439" spans="8:8" ht="65.099999999999994" customHeight="1" x14ac:dyDescent="0.25">
      <c r="H5439" s="39"/>
    </row>
    <row r="5440" spans="8:8" ht="65.099999999999994" customHeight="1" x14ac:dyDescent="0.25">
      <c r="H5440" s="39"/>
    </row>
    <row r="5441" spans="8:8" ht="65.099999999999994" customHeight="1" x14ac:dyDescent="0.25">
      <c r="H5441" s="39"/>
    </row>
    <row r="5442" spans="8:8" ht="65.099999999999994" customHeight="1" x14ac:dyDescent="0.25">
      <c r="H5442" s="39"/>
    </row>
    <row r="5443" spans="8:8" ht="65.099999999999994" customHeight="1" x14ac:dyDescent="0.25">
      <c r="H5443" s="39"/>
    </row>
    <row r="5444" spans="8:8" ht="65.099999999999994" customHeight="1" x14ac:dyDescent="0.25">
      <c r="H5444" s="39"/>
    </row>
    <row r="5445" spans="8:8" ht="65.099999999999994" customHeight="1" x14ac:dyDescent="0.25">
      <c r="H5445" s="39"/>
    </row>
    <row r="5446" spans="8:8" ht="65.099999999999994" customHeight="1" x14ac:dyDescent="0.25">
      <c r="H5446" s="39"/>
    </row>
    <row r="5447" spans="8:8" ht="65.099999999999994" customHeight="1" x14ac:dyDescent="0.25">
      <c r="H5447" s="39"/>
    </row>
    <row r="5448" spans="8:8" ht="65.099999999999994" customHeight="1" x14ac:dyDescent="0.25">
      <c r="H5448" s="39"/>
    </row>
    <row r="5449" spans="8:8" ht="65.099999999999994" customHeight="1" x14ac:dyDescent="0.25">
      <c r="H5449" s="39"/>
    </row>
    <row r="5450" spans="8:8" ht="65.099999999999994" customHeight="1" x14ac:dyDescent="0.25">
      <c r="H5450" s="39"/>
    </row>
    <row r="5451" spans="8:8" ht="65.099999999999994" customHeight="1" x14ac:dyDescent="0.25">
      <c r="H5451" s="39"/>
    </row>
    <row r="5452" spans="8:8" ht="65.099999999999994" customHeight="1" x14ac:dyDescent="0.25">
      <c r="H5452" s="39"/>
    </row>
    <row r="5453" spans="8:8" ht="65.099999999999994" customHeight="1" x14ac:dyDescent="0.25">
      <c r="H5453" s="39"/>
    </row>
    <row r="5454" spans="8:8" ht="65.099999999999994" customHeight="1" x14ac:dyDescent="0.25">
      <c r="H5454" s="39"/>
    </row>
    <row r="5455" spans="8:8" ht="65.099999999999994" customHeight="1" x14ac:dyDescent="0.25">
      <c r="H5455" s="39"/>
    </row>
    <row r="5456" spans="8:8" ht="65.099999999999994" customHeight="1" x14ac:dyDescent="0.25">
      <c r="H5456" s="39"/>
    </row>
    <row r="5457" spans="8:8" ht="65.099999999999994" customHeight="1" x14ac:dyDescent="0.25">
      <c r="H5457" s="39"/>
    </row>
    <row r="5458" spans="8:8" ht="65.099999999999994" customHeight="1" x14ac:dyDescent="0.25">
      <c r="H5458" s="39"/>
    </row>
    <row r="5459" spans="8:8" ht="65.099999999999994" customHeight="1" x14ac:dyDescent="0.25">
      <c r="H5459" s="39"/>
    </row>
    <row r="5460" spans="8:8" ht="65.099999999999994" customHeight="1" x14ac:dyDescent="0.25">
      <c r="H5460" s="39"/>
    </row>
    <row r="5461" spans="8:8" ht="65.099999999999994" customHeight="1" x14ac:dyDescent="0.25">
      <c r="H5461" s="39"/>
    </row>
    <row r="5462" spans="8:8" ht="65.099999999999994" customHeight="1" x14ac:dyDescent="0.25">
      <c r="H5462" s="39"/>
    </row>
    <row r="5463" spans="8:8" ht="65.099999999999994" customHeight="1" x14ac:dyDescent="0.25">
      <c r="H5463" s="39"/>
    </row>
    <row r="5464" spans="8:8" ht="65.099999999999994" customHeight="1" x14ac:dyDescent="0.25">
      <c r="H5464" s="39"/>
    </row>
    <row r="5465" spans="8:8" ht="65.099999999999994" customHeight="1" x14ac:dyDescent="0.25">
      <c r="H5465" s="39"/>
    </row>
    <row r="5466" spans="8:8" ht="65.099999999999994" customHeight="1" x14ac:dyDescent="0.25">
      <c r="H5466" s="39"/>
    </row>
    <row r="5467" spans="8:8" ht="65.099999999999994" customHeight="1" x14ac:dyDescent="0.25">
      <c r="H5467" s="39"/>
    </row>
    <row r="5468" spans="8:8" ht="65.099999999999994" customHeight="1" x14ac:dyDescent="0.25">
      <c r="H5468" s="39"/>
    </row>
    <row r="5469" spans="8:8" ht="65.099999999999994" customHeight="1" x14ac:dyDescent="0.25">
      <c r="H5469" s="39"/>
    </row>
    <row r="5470" spans="8:8" ht="65.099999999999994" customHeight="1" x14ac:dyDescent="0.25">
      <c r="H5470" s="39"/>
    </row>
    <row r="5471" spans="8:8" ht="65.099999999999994" customHeight="1" x14ac:dyDescent="0.25">
      <c r="H5471" s="39"/>
    </row>
    <row r="5472" spans="8:8" ht="65.099999999999994" customHeight="1" x14ac:dyDescent="0.25">
      <c r="H5472" s="39"/>
    </row>
    <row r="5473" spans="8:8" ht="65.099999999999994" customHeight="1" x14ac:dyDescent="0.25">
      <c r="H5473" s="39"/>
    </row>
    <row r="5474" spans="8:8" ht="65.099999999999994" customHeight="1" x14ac:dyDescent="0.25">
      <c r="H5474" s="39"/>
    </row>
    <row r="5475" spans="8:8" ht="65.099999999999994" customHeight="1" x14ac:dyDescent="0.25">
      <c r="H5475" s="39"/>
    </row>
    <row r="5476" spans="8:8" ht="65.099999999999994" customHeight="1" x14ac:dyDescent="0.25">
      <c r="H5476" s="39"/>
    </row>
    <row r="5477" spans="8:8" ht="65.099999999999994" customHeight="1" x14ac:dyDescent="0.25">
      <c r="H5477" s="39"/>
    </row>
    <row r="5478" spans="8:8" ht="65.099999999999994" customHeight="1" x14ac:dyDescent="0.25">
      <c r="H5478" s="39"/>
    </row>
    <row r="5479" spans="8:8" ht="65.099999999999994" customHeight="1" x14ac:dyDescent="0.25">
      <c r="H5479" s="39"/>
    </row>
    <row r="5480" spans="8:8" ht="65.099999999999994" customHeight="1" x14ac:dyDescent="0.25">
      <c r="H5480" s="39"/>
    </row>
    <row r="5481" spans="8:8" ht="65.099999999999994" customHeight="1" x14ac:dyDescent="0.25">
      <c r="H5481" s="39"/>
    </row>
    <row r="5482" spans="8:8" ht="65.099999999999994" customHeight="1" x14ac:dyDescent="0.25">
      <c r="H5482" s="39"/>
    </row>
    <row r="5483" spans="8:8" ht="65.099999999999994" customHeight="1" x14ac:dyDescent="0.25">
      <c r="H5483" s="39"/>
    </row>
    <row r="5484" spans="8:8" ht="65.099999999999994" customHeight="1" x14ac:dyDescent="0.25">
      <c r="H5484" s="39"/>
    </row>
    <row r="5485" spans="8:8" ht="65.099999999999994" customHeight="1" x14ac:dyDescent="0.25">
      <c r="H5485" s="39"/>
    </row>
    <row r="5486" spans="8:8" ht="65.099999999999994" customHeight="1" x14ac:dyDescent="0.25">
      <c r="H5486" s="39"/>
    </row>
    <row r="5487" spans="8:8" ht="65.099999999999994" customHeight="1" x14ac:dyDescent="0.25">
      <c r="H5487" s="39"/>
    </row>
    <row r="5488" spans="8:8" ht="65.099999999999994" customHeight="1" x14ac:dyDescent="0.25">
      <c r="H5488" s="39"/>
    </row>
    <row r="5489" spans="8:8" ht="65.099999999999994" customHeight="1" x14ac:dyDescent="0.25">
      <c r="H5489" s="39"/>
    </row>
    <row r="5490" spans="8:8" ht="65.099999999999994" customHeight="1" x14ac:dyDescent="0.25">
      <c r="H5490" s="39"/>
    </row>
    <row r="5491" spans="8:8" ht="65.099999999999994" customHeight="1" x14ac:dyDescent="0.25">
      <c r="H5491" s="39"/>
    </row>
    <row r="5492" spans="8:8" ht="65.099999999999994" customHeight="1" x14ac:dyDescent="0.25">
      <c r="H5492" s="39"/>
    </row>
    <row r="5493" spans="8:8" ht="65.099999999999994" customHeight="1" x14ac:dyDescent="0.25">
      <c r="H5493" s="39"/>
    </row>
    <row r="5494" spans="8:8" ht="65.099999999999994" customHeight="1" x14ac:dyDescent="0.25">
      <c r="H5494" s="39"/>
    </row>
    <row r="5495" spans="8:8" ht="65.099999999999994" customHeight="1" x14ac:dyDescent="0.25">
      <c r="H5495" s="39"/>
    </row>
    <row r="5496" spans="8:8" ht="65.099999999999994" customHeight="1" x14ac:dyDescent="0.25">
      <c r="H5496" s="39"/>
    </row>
    <row r="5497" spans="8:8" ht="65.099999999999994" customHeight="1" x14ac:dyDescent="0.25">
      <c r="H5497" s="39"/>
    </row>
    <row r="5498" spans="8:8" ht="65.099999999999994" customHeight="1" x14ac:dyDescent="0.25">
      <c r="H5498" s="39"/>
    </row>
    <row r="5499" spans="8:8" ht="65.099999999999994" customHeight="1" x14ac:dyDescent="0.25">
      <c r="H5499" s="39"/>
    </row>
    <row r="5500" spans="8:8" ht="65.099999999999994" customHeight="1" x14ac:dyDescent="0.25">
      <c r="H5500" s="39"/>
    </row>
    <row r="5501" spans="8:8" ht="65.099999999999994" customHeight="1" x14ac:dyDescent="0.25">
      <c r="H5501" s="39"/>
    </row>
    <row r="5502" spans="8:8" ht="65.099999999999994" customHeight="1" x14ac:dyDescent="0.25">
      <c r="H5502" s="39"/>
    </row>
    <row r="5503" spans="8:8" ht="65.099999999999994" customHeight="1" x14ac:dyDescent="0.25">
      <c r="H5503" s="39"/>
    </row>
    <row r="5504" spans="8:8" ht="65.099999999999994" customHeight="1" x14ac:dyDescent="0.25">
      <c r="H5504" s="39"/>
    </row>
    <row r="5505" spans="8:8" ht="65.099999999999994" customHeight="1" x14ac:dyDescent="0.25">
      <c r="H5505" s="39"/>
    </row>
    <row r="5506" spans="8:8" ht="65.099999999999994" customHeight="1" x14ac:dyDescent="0.25">
      <c r="H5506" s="39"/>
    </row>
    <row r="5507" spans="8:8" ht="65.099999999999994" customHeight="1" x14ac:dyDescent="0.25">
      <c r="H5507" s="39"/>
    </row>
    <row r="5508" spans="8:8" ht="65.099999999999994" customHeight="1" x14ac:dyDescent="0.25">
      <c r="H5508" s="39"/>
    </row>
    <row r="5509" spans="8:8" ht="65.099999999999994" customHeight="1" x14ac:dyDescent="0.25">
      <c r="H5509" s="39"/>
    </row>
    <row r="5510" spans="8:8" ht="65.099999999999994" customHeight="1" x14ac:dyDescent="0.25">
      <c r="H5510" s="39"/>
    </row>
    <row r="5511" spans="8:8" ht="65.099999999999994" customHeight="1" x14ac:dyDescent="0.25">
      <c r="H5511" s="39"/>
    </row>
    <row r="5512" spans="8:8" ht="65.099999999999994" customHeight="1" x14ac:dyDescent="0.25">
      <c r="H5512" s="39"/>
    </row>
    <row r="5513" spans="8:8" ht="65.099999999999994" customHeight="1" x14ac:dyDescent="0.25">
      <c r="H5513" s="39"/>
    </row>
    <row r="5514" spans="8:8" ht="65.099999999999994" customHeight="1" x14ac:dyDescent="0.25">
      <c r="H5514" s="39"/>
    </row>
    <row r="5515" spans="8:8" ht="65.099999999999994" customHeight="1" x14ac:dyDescent="0.25">
      <c r="H5515" s="39"/>
    </row>
    <row r="5516" spans="8:8" ht="65.099999999999994" customHeight="1" x14ac:dyDescent="0.25">
      <c r="H5516" s="39"/>
    </row>
    <row r="5517" spans="8:8" ht="65.099999999999994" customHeight="1" x14ac:dyDescent="0.25">
      <c r="H5517" s="39"/>
    </row>
    <row r="5518" spans="8:8" ht="65.099999999999994" customHeight="1" x14ac:dyDescent="0.25">
      <c r="H5518" s="39"/>
    </row>
    <row r="5519" spans="8:8" ht="65.099999999999994" customHeight="1" x14ac:dyDescent="0.25">
      <c r="H5519" s="39"/>
    </row>
    <row r="5520" spans="8:8" ht="65.099999999999994" customHeight="1" x14ac:dyDescent="0.25">
      <c r="H5520" s="39"/>
    </row>
    <row r="5521" spans="8:8" ht="65.099999999999994" customHeight="1" x14ac:dyDescent="0.25">
      <c r="H5521" s="39"/>
    </row>
    <row r="5522" spans="8:8" ht="65.099999999999994" customHeight="1" x14ac:dyDescent="0.25">
      <c r="H5522" s="39"/>
    </row>
    <row r="5523" spans="8:8" ht="65.099999999999994" customHeight="1" x14ac:dyDescent="0.25">
      <c r="H5523" s="39"/>
    </row>
    <row r="5524" spans="8:8" ht="65.099999999999994" customHeight="1" x14ac:dyDescent="0.25">
      <c r="H5524" s="39"/>
    </row>
    <row r="5525" spans="8:8" ht="65.099999999999994" customHeight="1" x14ac:dyDescent="0.25">
      <c r="H5525" s="39"/>
    </row>
    <row r="5526" spans="8:8" ht="65.099999999999994" customHeight="1" x14ac:dyDescent="0.25">
      <c r="H5526" s="39"/>
    </row>
    <row r="5527" spans="8:8" ht="65.099999999999994" customHeight="1" x14ac:dyDescent="0.25">
      <c r="H5527" s="39"/>
    </row>
    <row r="5528" spans="8:8" ht="65.099999999999994" customHeight="1" x14ac:dyDescent="0.25">
      <c r="H5528" s="39"/>
    </row>
    <row r="5529" spans="8:8" ht="65.099999999999994" customHeight="1" x14ac:dyDescent="0.25">
      <c r="H5529" s="39"/>
    </row>
    <row r="5530" spans="8:8" ht="65.099999999999994" customHeight="1" x14ac:dyDescent="0.25">
      <c r="H5530" s="39"/>
    </row>
    <row r="5531" spans="8:8" ht="65.099999999999994" customHeight="1" x14ac:dyDescent="0.25">
      <c r="H5531" s="39"/>
    </row>
    <row r="5532" spans="8:8" ht="65.099999999999994" customHeight="1" x14ac:dyDescent="0.25">
      <c r="H5532" s="39"/>
    </row>
    <row r="5533" spans="8:8" ht="65.099999999999994" customHeight="1" x14ac:dyDescent="0.25">
      <c r="H5533" s="39"/>
    </row>
    <row r="5534" spans="8:8" ht="65.099999999999994" customHeight="1" x14ac:dyDescent="0.25">
      <c r="H5534" s="39"/>
    </row>
    <row r="5535" spans="8:8" ht="65.099999999999994" customHeight="1" x14ac:dyDescent="0.25">
      <c r="H5535" s="39"/>
    </row>
    <row r="5536" spans="8:8" ht="65.099999999999994" customHeight="1" x14ac:dyDescent="0.25">
      <c r="H5536" s="39"/>
    </row>
    <row r="5537" spans="8:8" ht="65.099999999999994" customHeight="1" x14ac:dyDescent="0.25">
      <c r="H5537" s="39"/>
    </row>
    <row r="5538" spans="8:8" ht="65.099999999999994" customHeight="1" x14ac:dyDescent="0.25">
      <c r="H5538" s="39"/>
    </row>
    <row r="5539" spans="8:8" ht="65.099999999999994" customHeight="1" x14ac:dyDescent="0.25">
      <c r="H5539" s="39"/>
    </row>
    <row r="5540" spans="8:8" ht="65.099999999999994" customHeight="1" x14ac:dyDescent="0.25">
      <c r="H5540" s="39"/>
    </row>
    <row r="5541" spans="8:8" ht="65.099999999999994" customHeight="1" x14ac:dyDescent="0.25">
      <c r="H5541" s="39"/>
    </row>
    <row r="5542" spans="8:8" ht="65.099999999999994" customHeight="1" x14ac:dyDescent="0.25">
      <c r="H5542" s="39"/>
    </row>
    <row r="5543" spans="8:8" ht="65.099999999999994" customHeight="1" x14ac:dyDescent="0.25">
      <c r="H5543" s="39"/>
    </row>
    <row r="5544" spans="8:8" ht="65.099999999999994" customHeight="1" x14ac:dyDescent="0.25">
      <c r="H5544" s="39"/>
    </row>
    <row r="5545" spans="8:8" ht="65.099999999999994" customHeight="1" x14ac:dyDescent="0.25">
      <c r="H5545" s="39"/>
    </row>
    <row r="5546" spans="8:8" ht="65.099999999999994" customHeight="1" x14ac:dyDescent="0.25">
      <c r="H5546" s="39"/>
    </row>
    <row r="5547" spans="8:8" ht="65.099999999999994" customHeight="1" x14ac:dyDescent="0.25">
      <c r="H5547" s="39"/>
    </row>
    <row r="5548" spans="8:8" ht="65.099999999999994" customHeight="1" x14ac:dyDescent="0.25">
      <c r="H5548" s="39"/>
    </row>
    <row r="5549" spans="8:8" ht="65.099999999999994" customHeight="1" x14ac:dyDescent="0.25">
      <c r="H5549" s="39"/>
    </row>
    <row r="5550" spans="8:8" ht="65.099999999999994" customHeight="1" x14ac:dyDescent="0.25">
      <c r="H5550" s="39"/>
    </row>
    <row r="5551" spans="8:8" ht="65.099999999999994" customHeight="1" x14ac:dyDescent="0.25">
      <c r="H5551" s="39"/>
    </row>
    <row r="5552" spans="8:8" ht="65.099999999999994" customHeight="1" x14ac:dyDescent="0.25">
      <c r="H5552" s="39"/>
    </row>
    <row r="5553" spans="8:8" ht="65.099999999999994" customHeight="1" x14ac:dyDescent="0.25">
      <c r="H5553" s="39"/>
    </row>
    <row r="5554" spans="8:8" ht="65.099999999999994" customHeight="1" x14ac:dyDescent="0.25">
      <c r="H5554" s="39"/>
    </row>
    <row r="5555" spans="8:8" ht="65.099999999999994" customHeight="1" x14ac:dyDescent="0.25">
      <c r="H5555" s="39"/>
    </row>
    <row r="5556" spans="8:8" ht="65.099999999999994" customHeight="1" x14ac:dyDescent="0.25">
      <c r="H5556" s="39"/>
    </row>
    <row r="5557" spans="8:8" ht="65.099999999999994" customHeight="1" x14ac:dyDescent="0.25">
      <c r="H5557" s="39"/>
    </row>
    <row r="5558" spans="8:8" ht="65.099999999999994" customHeight="1" x14ac:dyDescent="0.25">
      <c r="H5558" s="39"/>
    </row>
    <row r="5559" spans="8:8" ht="65.099999999999994" customHeight="1" x14ac:dyDescent="0.25">
      <c r="H5559" s="39"/>
    </row>
    <row r="5560" spans="8:8" ht="65.099999999999994" customHeight="1" x14ac:dyDescent="0.25">
      <c r="H5560" s="39"/>
    </row>
    <row r="5561" spans="8:8" ht="65.099999999999994" customHeight="1" x14ac:dyDescent="0.25">
      <c r="H5561" s="39"/>
    </row>
    <row r="5562" spans="8:8" ht="65.099999999999994" customHeight="1" x14ac:dyDescent="0.25">
      <c r="H5562" s="39"/>
    </row>
    <row r="5563" spans="8:8" ht="65.099999999999994" customHeight="1" x14ac:dyDescent="0.25">
      <c r="H5563" s="39"/>
    </row>
    <row r="5564" spans="8:8" ht="65.099999999999994" customHeight="1" x14ac:dyDescent="0.25">
      <c r="H5564" s="39"/>
    </row>
    <row r="5565" spans="8:8" ht="65.099999999999994" customHeight="1" x14ac:dyDescent="0.25">
      <c r="H5565" s="39"/>
    </row>
    <row r="5566" spans="8:8" ht="65.099999999999994" customHeight="1" x14ac:dyDescent="0.25">
      <c r="H5566" s="39"/>
    </row>
    <row r="5567" spans="8:8" ht="65.099999999999994" customHeight="1" x14ac:dyDescent="0.25">
      <c r="H5567" s="39"/>
    </row>
    <row r="5568" spans="8:8" ht="65.099999999999994" customHeight="1" x14ac:dyDescent="0.25">
      <c r="H5568" s="39"/>
    </row>
    <row r="5569" spans="8:8" ht="65.099999999999994" customHeight="1" x14ac:dyDescent="0.25">
      <c r="H5569" s="39"/>
    </row>
    <row r="5570" spans="8:8" ht="65.099999999999994" customHeight="1" x14ac:dyDescent="0.25">
      <c r="H5570" s="39"/>
    </row>
    <row r="5571" spans="8:8" ht="65.099999999999994" customHeight="1" x14ac:dyDescent="0.25">
      <c r="H5571" s="39"/>
    </row>
    <row r="5572" spans="8:8" ht="65.099999999999994" customHeight="1" x14ac:dyDescent="0.25">
      <c r="H5572" s="39"/>
    </row>
    <row r="5573" spans="8:8" ht="65.099999999999994" customHeight="1" x14ac:dyDescent="0.25">
      <c r="H5573" s="39"/>
    </row>
    <row r="5574" spans="8:8" ht="65.099999999999994" customHeight="1" x14ac:dyDescent="0.25">
      <c r="H5574" s="39"/>
    </row>
    <row r="5575" spans="8:8" ht="65.099999999999994" customHeight="1" x14ac:dyDescent="0.25">
      <c r="H5575" s="39"/>
    </row>
    <row r="5576" spans="8:8" ht="65.099999999999994" customHeight="1" x14ac:dyDescent="0.25">
      <c r="H5576" s="39"/>
    </row>
    <row r="5577" spans="8:8" ht="65.099999999999994" customHeight="1" x14ac:dyDescent="0.25">
      <c r="H5577" s="39"/>
    </row>
    <row r="5578" spans="8:8" ht="65.099999999999994" customHeight="1" x14ac:dyDescent="0.25">
      <c r="H5578" s="39"/>
    </row>
    <row r="5579" spans="8:8" ht="65.099999999999994" customHeight="1" x14ac:dyDescent="0.25">
      <c r="H5579" s="39"/>
    </row>
    <row r="5580" spans="8:8" ht="65.099999999999994" customHeight="1" x14ac:dyDescent="0.25">
      <c r="H5580" s="39"/>
    </row>
    <row r="5581" spans="8:8" ht="65.099999999999994" customHeight="1" x14ac:dyDescent="0.25">
      <c r="H5581" s="39"/>
    </row>
    <row r="5582" spans="8:8" ht="65.099999999999994" customHeight="1" x14ac:dyDescent="0.25">
      <c r="H5582" s="39"/>
    </row>
    <row r="5583" spans="8:8" ht="65.099999999999994" customHeight="1" x14ac:dyDescent="0.25">
      <c r="H5583" s="39"/>
    </row>
    <row r="5584" spans="8:8" ht="65.099999999999994" customHeight="1" x14ac:dyDescent="0.25">
      <c r="H5584" s="39"/>
    </row>
    <row r="5585" spans="8:8" ht="65.099999999999994" customHeight="1" x14ac:dyDescent="0.25">
      <c r="H5585" s="39"/>
    </row>
    <row r="5586" spans="8:8" ht="65.099999999999994" customHeight="1" x14ac:dyDescent="0.25">
      <c r="H5586" s="39"/>
    </row>
    <row r="5587" spans="8:8" ht="65.099999999999994" customHeight="1" x14ac:dyDescent="0.25">
      <c r="H5587" s="39"/>
    </row>
    <row r="5588" spans="8:8" ht="65.099999999999994" customHeight="1" x14ac:dyDescent="0.25">
      <c r="H5588" s="39"/>
    </row>
    <row r="5589" spans="8:8" ht="65.099999999999994" customHeight="1" x14ac:dyDescent="0.25">
      <c r="H5589" s="39"/>
    </row>
    <row r="5590" spans="8:8" ht="65.099999999999994" customHeight="1" x14ac:dyDescent="0.25">
      <c r="H5590" s="39"/>
    </row>
    <row r="5591" spans="8:8" ht="65.099999999999994" customHeight="1" x14ac:dyDescent="0.25">
      <c r="H5591" s="39"/>
    </row>
    <row r="5592" spans="8:8" ht="65.099999999999994" customHeight="1" x14ac:dyDescent="0.25">
      <c r="H5592" s="39"/>
    </row>
    <row r="5593" spans="8:8" ht="65.099999999999994" customHeight="1" x14ac:dyDescent="0.25">
      <c r="H5593" s="39"/>
    </row>
    <row r="5594" spans="8:8" ht="65.099999999999994" customHeight="1" x14ac:dyDescent="0.25">
      <c r="H5594" s="39"/>
    </row>
    <row r="5595" spans="8:8" ht="65.099999999999994" customHeight="1" x14ac:dyDescent="0.25">
      <c r="H5595" s="39"/>
    </row>
    <row r="5596" spans="8:8" ht="65.099999999999994" customHeight="1" x14ac:dyDescent="0.25">
      <c r="H5596" s="39"/>
    </row>
    <row r="5597" spans="8:8" ht="65.099999999999994" customHeight="1" x14ac:dyDescent="0.25">
      <c r="H5597" s="39"/>
    </row>
    <row r="5598" spans="8:8" ht="65.099999999999994" customHeight="1" x14ac:dyDescent="0.25">
      <c r="H5598" s="39"/>
    </row>
    <row r="5599" spans="8:8" ht="65.099999999999994" customHeight="1" x14ac:dyDescent="0.25">
      <c r="H5599" s="39"/>
    </row>
    <row r="5600" spans="8:8" ht="65.099999999999994" customHeight="1" x14ac:dyDescent="0.25">
      <c r="H5600" s="39"/>
    </row>
    <row r="5601" spans="8:8" ht="65.099999999999994" customHeight="1" x14ac:dyDescent="0.25">
      <c r="H5601" s="39"/>
    </row>
    <row r="5602" spans="8:8" ht="65.099999999999994" customHeight="1" x14ac:dyDescent="0.25">
      <c r="H5602" s="39"/>
    </row>
    <row r="5603" spans="8:8" ht="65.099999999999994" customHeight="1" x14ac:dyDescent="0.25">
      <c r="H5603" s="39"/>
    </row>
    <row r="5604" spans="8:8" ht="65.099999999999994" customHeight="1" x14ac:dyDescent="0.25">
      <c r="H5604" s="39"/>
    </row>
    <row r="5605" spans="8:8" ht="65.099999999999994" customHeight="1" x14ac:dyDescent="0.25">
      <c r="H5605" s="39"/>
    </row>
    <row r="5606" spans="8:8" ht="65.099999999999994" customHeight="1" x14ac:dyDescent="0.25">
      <c r="H5606" s="39"/>
    </row>
    <row r="5607" spans="8:8" ht="65.099999999999994" customHeight="1" x14ac:dyDescent="0.25">
      <c r="H5607" s="39"/>
    </row>
    <row r="5608" spans="8:8" ht="65.099999999999994" customHeight="1" x14ac:dyDescent="0.25">
      <c r="H5608" s="39"/>
    </row>
    <row r="5609" spans="8:8" ht="65.099999999999994" customHeight="1" x14ac:dyDescent="0.25">
      <c r="H5609" s="39"/>
    </row>
    <row r="5610" spans="8:8" ht="65.099999999999994" customHeight="1" x14ac:dyDescent="0.25">
      <c r="H5610" s="39"/>
    </row>
    <row r="5611" spans="8:8" ht="65.099999999999994" customHeight="1" x14ac:dyDescent="0.25">
      <c r="H5611" s="39"/>
    </row>
    <row r="5612" spans="8:8" ht="65.099999999999994" customHeight="1" x14ac:dyDescent="0.25">
      <c r="H5612" s="39"/>
    </row>
    <row r="5613" spans="8:8" ht="65.099999999999994" customHeight="1" x14ac:dyDescent="0.25">
      <c r="H5613" s="39"/>
    </row>
    <row r="5614" spans="8:8" ht="65.099999999999994" customHeight="1" x14ac:dyDescent="0.25">
      <c r="H5614" s="39"/>
    </row>
    <row r="5615" spans="8:8" ht="65.099999999999994" customHeight="1" x14ac:dyDescent="0.25">
      <c r="H5615" s="39"/>
    </row>
    <row r="5616" spans="8:8" ht="65.099999999999994" customHeight="1" x14ac:dyDescent="0.25">
      <c r="H5616" s="39"/>
    </row>
    <row r="5617" spans="8:8" ht="65.099999999999994" customHeight="1" x14ac:dyDescent="0.25">
      <c r="H5617" s="39"/>
    </row>
    <row r="5618" spans="8:8" ht="65.099999999999994" customHeight="1" x14ac:dyDescent="0.25">
      <c r="H5618" s="39"/>
    </row>
    <row r="5619" spans="8:8" ht="65.099999999999994" customHeight="1" x14ac:dyDescent="0.25">
      <c r="H5619" s="39"/>
    </row>
    <row r="5620" spans="8:8" ht="65.099999999999994" customHeight="1" x14ac:dyDescent="0.25">
      <c r="H5620" s="39"/>
    </row>
    <row r="5621" spans="8:8" ht="65.099999999999994" customHeight="1" x14ac:dyDescent="0.25">
      <c r="H5621" s="39"/>
    </row>
    <row r="5622" spans="8:8" ht="65.099999999999994" customHeight="1" x14ac:dyDescent="0.25">
      <c r="H5622" s="39"/>
    </row>
    <row r="5623" spans="8:8" ht="65.099999999999994" customHeight="1" x14ac:dyDescent="0.25">
      <c r="H5623" s="39"/>
    </row>
    <row r="5624" spans="8:8" ht="65.099999999999994" customHeight="1" x14ac:dyDescent="0.25">
      <c r="H5624" s="39"/>
    </row>
    <row r="5625" spans="8:8" ht="65.099999999999994" customHeight="1" x14ac:dyDescent="0.25">
      <c r="H5625" s="39"/>
    </row>
    <row r="5626" spans="8:8" ht="65.099999999999994" customHeight="1" x14ac:dyDescent="0.25">
      <c r="H5626" s="39"/>
    </row>
    <row r="5627" spans="8:8" ht="65.099999999999994" customHeight="1" x14ac:dyDescent="0.25">
      <c r="H5627" s="39"/>
    </row>
    <row r="5628" spans="8:8" ht="65.099999999999994" customHeight="1" x14ac:dyDescent="0.25">
      <c r="H5628" s="39"/>
    </row>
    <row r="5629" spans="8:8" ht="65.099999999999994" customHeight="1" x14ac:dyDescent="0.25">
      <c r="H5629" s="39"/>
    </row>
    <row r="5630" spans="8:8" ht="65.099999999999994" customHeight="1" x14ac:dyDescent="0.25">
      <c r="H5630" s="39"/>
    </row>
    <row r="5631" spans="8:8" ht="65.099999999999994" customHeight="1" x14ac:dyDescent="0.25">
      <c r="H5631" s="39"/>
    </row>
    <row r="5632" spans="8:8" ht="65.099999999999994" customHeight="1" x14ac:dyDescent="0.25">
      <c r="H5632" s="39"/>
    </row>
    <row r="5633" spans="8:8" ht="65.099999999999994" customHeight="1" x14ac:dyDescent="0.25">
      <c r="H5633" s="39"/>
    </row>
    <row r="5634" spans="8:8" ht="65.099999999999994" customHeight="1" x14ac:dyDescent="0.25">
      <c r="H5634" s="39"/>
    </row>
    <row r="5635" spans="8:8" ht="65.099999999999994" customHeight="1" x14ac:dyDescent="0.25">
      <c r="H5635" s="39"/>
    </row>
    <row r="5636" spans="8:8" ht="65.099999999999994" customHeight="1" x14ac:dyDescent="0.25">
      <c r="H5636" s="39"/>
    </row>
    <row r="5637" spans="8:8" ht="65.099999999999994" customHeight="1" x14ac:dyDescent="0.25">
      <c r="H5637" s="39"/>
    </row>
    <row r="5638" spans="8:8" ht="65.099999999999994" customHeight="1" x14ac:dyDescent="0.25">
      <c r="H5638" s="39"/>
    </row>
    <row r="5639" spans="8:8" ht="65.099999999999994" customHeight="1" x14ac:dyDescent="0.25">
      <c r="H5639" s="39"/>
    </row>
    <row r="5640" spans="8:8" ht="65.099999999999994" customHeight="1" x14ac:dyDescent="0.25">
      <c r="H5640" s="39"/>
    </row>
    <row r="5641" spans="8:8" ht="65.099999999999994" customHeight="1" x14ac:dyDescent="0.25">
      <c r="H5641" s="39"/>
    </row>
    <row r="5642" spans="8:8" ht="65.099999999999994" customHeight="1" x14ac:dyDescent="0.25">
      <c r="H5642" s="39"/>
    </row>
    <row r="5643" spans="8:8" ht="65.099999999999994" customHeight="1" x14ac:dyDescent="0.25">
      <c r="H5643" s="39"/>
    </row>
    <row r="5644" spans="8:8" ht="65.099999999999994" customHeight="1" x14ac:dyDescent="0.25">
      <c r="H5644" s="39"/>
    </row>
    <row r="5645" spans="8:8" ht="65.099999999999994" customHeight="1" x14ac:dyDescent="0.25">
      <c r="H5645" s="39"/>
    </row>
    <row r="5646" spans="8:8" ht="65.099999999999994" customHeight="1" x14ac:dyDescent="0.25">
      <c r="H5646" s="39"/>
    </row>
    <row r="5647" spans="8:8" ht="65.099999999999994" customHeight="1" x14ac:dyDescent="0.25">
      <c r="H5647" s="39"/>
    </row>
    <row r="5648" spans="8:8" ht="65.099999999999994" customHeight="1" x14ac:dyDescent="0.25">
      <c r="H5648" s="39"/>
    </row>
    <row r="5649" spans="8:8" ht="65.099999999999994" customHeight="1" x14ac:dyDescent="0.25">
      <c r="H5649" s="39"/>
    </row>
    <row r="5650" spans="8:8" ht="65.099999999999994" customHeight="1" x14ac:dyDescent="0.25">
      <c r="H5650" s="39"/>
    </row>
    <row r="5651" spans="8:8" ht="65.099999999999994" customHeight="1" x14ac:dyDescent="0.25">
      <c r="H5651" s="39"/>
    </row>
    <row r="5652" spans="8:8" ht="65.099999999999994" customHeight="1" x14ac:dyDescent="0.25">
      <c r="H5652" s="39"/>
    </row>
    <row r="5653" spans="8:8" ht="65.099999999999994" customHeight="1" x14ac:dyDescent="0.25">
      <c r="H5653" s="39"/>
    </row>
    <row r="5654" spans="8:8" ht="65.099999999999994" customHeight="1" x14ac:dyDescent="0.25">
      <c r="H5654" s="39"/>
    </row>
    <row r="5655" spans="8:8" ht="65.099999999999994" customHeight="1" x14ac:dyDescent="0.25">
      <c r="H5655" s="39"/>
    </row>
    <row r="5656" spans="8:8" ht="65.099999999999994" customHeight="1" x14ac:dyDescent="0.25">
      <c r="H5656" s="39"/>
    </row>
    <row r="5657" spans="8:8" ht="65.099999999999994" customHeight="1" x14ac:dyDescent="0.25">
      <c r="H5657" s="39"/>
    </row>
    <row r="5658" spans="8:8" ht="65.099999999999994" customHeight="1" x14ac:dyDescent="0.25">
      <c r="H5658" s="39"/>
    </row>
    <row r="5659" spans="8:8" ht="65.099999999999994" customHeight="1" x14ac:dyDescent="0.25">
      <c r="H5659" s="39"/>
    </row>
    <row r="5660" spans="8:8" ht="65.099999999999994" customHeight="1" x14ac:dyDescent="0.25">
      <c r="H5660" s="39"/>
    </row>
    <row r="5661" spans="8:8" ht="65.099999999999994" customHeight="1" x14ac:dyDescent="0.25">
      <c r="H5661" s="39"/>
    </row>
    <row r="5662" spans="8:8" ht="65.099999999999994" customHeight="1" x14ac:dyDescent="0.25">
      <c r="H5662" s="39"/>
    </row>
    <row r="5663" spans="8:8" ht="65.099999999999994" customHeight="1" x14ac:dyDescent="0.25">
      <c r="H5663" s="39"/>
    </row>
    <row r="5664" spans="8:8" ht="65.099999999999994" customHeight="1" x14ac:dyDescent="0.25">
      <c r="H5664" s="39"/>
    </row>
    <row r="5665" spans="8:8" ht="65.099999999999994" customHeight="1" x14ac:dyDescent="0.25">
      <c r="H5665" s="39"/>
    </row>
    <row r="5666" spans="8:8" ht="65.099999999999994" customHeight="1" x14ac:dyDescent="0.25">
      <c r="H5666" s="39"/>
    </row>
    <row r="5667" spans="8:8" ht="65.099999999999994" customHeight="1" x14ac:dyDescent="0.25">
      <c r="H5667" s="39"/>
    </row>
    <row r="5668" spans="8:8" ht="65.099999999999994" customHeight="1" x14ac:dyDescent="0.25">
      <c r="H5668" s="39"/>
    </row>
    <row r="5669" spans="8:8" ht="65.099999999999994" customHeight="1" x14ac:dyDescent="0.25">
      <c r="H5669" s="39"/>
    </row>
    <row r="5670" spans="8:8" ht="65.099999999999994" customHeight="1" x14ac:dyDescent="0.25">
      <c r="H5670" s="39"/>
    </row>
    <row r="5671" spans="8:8" ht="65.099999999999994" customHeight="1" x14ac:dyDescent="0.25">
      <c r="H5671" s="39"/>
    </row>
    <row r="5672" spans="8:8" ht="65.099999999999994" customHeight="1" x14ac:dyDescent="0.25">
      <c r="H5672" s="39"/>
    </row>
    <row r="5673" spans="8:8" ht="65.099999999999994" customHeight="1" x14ac:dyDescent="0.25">
      <c r="H5673" s="39"/>
    </row>
    <row r="5674" spans="8:8" ht="65.099999999999994" customHeight="1" x14ac:dyDescent="0.25">
      <c r="H5674" s="39"/>
    </row>
    <row r="5675" spans="8:8" ht="65.099999999999994" customHeight="1" x14ac:dyDescent="0.25">
      <c r="H5675" s="39"/>
    </row>
    <row r="5676" spans="8:8" ht="65.099999999999994" customHeight="1" x14ac:dyDescent="0.25">
      <c r="H5676" s="39"/>
    </row>
    <row r="5677" spans="8:8" ht="65.099999999999994" customHeight="1" x14ac:dyDescent="0.25">
      <c r="H5677" s="39"/>
    </row>
    <row r="5678" spans="8:8" ht="65.099999999999994" customHeight="1" x14ac:dyDescent="0.25">
      <c r="H5678" s="39"/>
    </row>
    <row r="5679" spans="8:8" ht="65.099999999999994" customHeight="1" x14ac:dyDescent="0.25">
      <c r="H5679" s="39"/>
    </row>
    <row r="5680" spans="8:8" ht="65.099999999999994" customHeight="1" x14ac:dyDescent="0.25">
      <c r="H5680" s="39"/>
    </row>
    <row r="5681" spans="8:8" ht="65.099999999999994" customHeight="1" x14ac:dyDescent="0.25">
      <c r="H5681" s="39"/>
    </row>
    <row r="5682" spans="8:8" ht="65.099999999999994" customHeight="1" x14ac:dyDescent="0.25">
      <c r="H5682" s="39"/>
    </row>
    <row r="5683" spans="8:8" ht="65.099999999999994" customHeight="1" x14ac:dyDescent="0.25">
      <c r="H5683" s="39"/>
    </row>
    <row r="5684" spans="8:8" ht="65.099999999999994" customHeight="1" x14ac:dyDescent="0.25">
      <c r="H5684" s="39"/>
    </row>
    <row r="5685" spans="8:8" ht="65.099999999999994" customHeight="1" x14ac:dyDescent="0.25">
      <c r="H5685" s="39"/>
    </row>
    <row r="5686" spans="8:8" ht="65.099999999999994" customHeight="1" x14ac:dyDescent="0.25">
      <c r="H5686" s="39"/>
    </row>
    <row r="5687" spans="8:8" ht="65.099999999999994" customHeight="1" x14ac:dyDescent="0.25">
      <c r="H5687" s="39"/>
    </row>
    <row r="5688" spans="8:8" ht="65.099999999999994" customHeight="1" x14ac:dyDescent="0.25">
      <c r="H5688" s="39"/>
    </row>
    <row r="5689" spans="8:8" ht="65.099999999999994" customHeight="1" x14ac:dyDescent="0.25">
      <c r="H5689" s="39"/>
    </row>
    <row r="5690" spans="8:8" ht="65.099999999999994" customHeight="1" x14ac:dyDescent="0.25">
      <c r="H5690" s="39"/>
    </row>
    <row r="5691" spans="8:8" ht="65.099999999999994" customHeight="1" x14ac:dyDescent="0.25">
      <c r="H5691" s="39"/>
    </row>
    <row r="5692" spans="8:8" ht="65.099999999999994" customHeight="1" x14ac:dyDescent="0.25">
      <c r="H5692" s="39"/>
    </row>
    <row r="5693" spans="8:8" ht="65.099999999999994" customHeight="1" x14ac:dyDescent="0.25">
      <c r="H5693" s="39"/>
    </row>
    <row r="5694" spans="8:8" ht="65.099999999999994" customHeight="1" x14ac:dyDescent="0.25">
      <c r="H5694" s="39"/>
    </row>
    <row r="5695" spans="8:8" ht="65.099999999999994" customHeight="1" x14ac:dyDescent="0.25">
      <c r="H5695" s="39"/>
    </row>
    <row r="5696" spans="8:8" ht="65.099999999999994" customHeight="1" x14ac:dyDescent="0.25">
      <c r="H5696" s="39"/>
    </row>
    <row r="5697" spans="8:8" ht="65.099999999999994" customHeight="1" x14ac:dyDescent="0.25">
      <c r="H5697" s="39"/>
    </row>
    <row r="5698" spans="8:8" ht="65.099999999999994" customHeight="1" x14ac:dyDescent="0.25">
      <c r="H5698" s="39"/>
    </row>
    <row r="5699" spans="8:8" ht="65.099999999999994" customHeight="1" x14ac:dyDescent="0.25">
      <c r="H5699" s="39"/>
    </row>
    <row r="5700" spans="8:8" ht="65.099999999999994" customHeight="1" x14ac:dyDescent="0.25">
      <c r="H5700" s="39"/>
    </row>
    <row r="5701" spans="8:8" ht="65.099999999999994" customHeight="1" x14ac:dyDescent="0.25">
      <c r="H5701" s="39"/>
    </row>
    <row r="5702" spans="8:8" ht="65.099999999999994" customHeight="1" x14ac:dyDescent="0.25">
      <c r="H5702" s="39"/>
    </row>
    <row r="5703" spans="8:8" ht="65.099999999999994" customHeight="1" x14ac:dyDescent="0.25">
      <c r="H5703" s="39"/>
    </row>
    <row r="5704" spans="8:8" ht="65.099999999999994" customHeight="1" x14ac:dyDescent="0.25">
      <c r="H5704" s="39"/>
    </row>
    <row r="5705" spans="8:8" ht="65.099999999999994" customHeight="1" x14ac:dyDescent="0.25">
      <c r="H5705" s="39"/>
    </row>
    <row r="5706" spans="8:8" ht="65.099999999999994" customHeight="1" x14ac:dyDescent="0.25">
      <c r="H5706" s="39"/>
    </row>
    <row r="5707" spans="8:8" ht="65.099999999999994" customHeight="1" x14ac:dyDescent="0.25">
      <c r="H5707" s="39"/>
    </row>
    <row r="5708" spans="8:8" ht="65.099999999999994" customHeight="1" x14ac:dyDescent="0.25">
      <c r="H5708" s="39"/>
    </row>
    <row r="5709" spans="8:8" ht="65.099999999999994" customHeight="1" x14ac:dyDescent="0.25">
      <c r="H5709" s="39"/>
    </row>
    <row r="5710" spans="8:8" ht="65.099999999999994" customHeight="1" x14ac:dyDescent="0.25">
      <c r="H5710" s="39"/>
    </row>
    <row r="5711" spans="8:8" ht="65.099999999999994" customHeight="1" x14ac:dyDescent="0.25">
      <c r="H5711" s="39"/>
    </row>
    <row r="5712" spans="8:8" ht="65.099999999999994" customHeight="1" x14ac:dyDescent="0.25">
      <c r="H5712" s="39"/>
    </row>
    <row r="5713" spans="8:8" ht="65.099999999999994" customHeight="1" x14ac:dyDescent="0.25">
      <c r="H5713" s="39"/>
    </row>
    <row r="5714" spans="8:8" ht="65.099999999999994" customHeight="1" x14ac:dyDescent="0.25">
      <c r="H5714" s="39"/>
    </row>
    <row r="5715" spans="8:8" ht="65.099999999999994" customHeight="1" x14ac:dyDescent="0.25">
      <c r="H5715" s="39"/>
    </row>
    <row r="5716" spans="8:8" ht="65.099999999999994" customHeight="1" x14ac:dyDescent="0.25">
      <c r="H5716" s="39"/>
    </row>
    <row r="5717" spans="8:8" ht="65.099999999999994" customHeight="1" x14ac:dyDescent="0.25">
      <c r="H5717" s="39"/>
    </row>
    <row r="5718" spans="8:8" ht="65.099999999999994" customHeight="1" x14ac:dyDescent="0.25">
      <c r="H5718" s="39"/>
    </row>
    <row r="5719" spans="8:8" ht="65.099999999999994" customHeight="1" x14ac:dyDescent="0.25">
      <c r="H5719" s="39"/>
    </row>
    <row r="5720" spans="8:8" ht="65.099999999999994" customHeight="1" x14ac:dyDescent="0.25">
      <c r="H5720" s="39"/>
    </row>
    <row r="5721" spans="8:8" ht="65.099999999999994" customHeight="1" x14ac:dyDescent="0.25">
      <c r="H5721" s="39"/>
    </row>
    <row r="5722" spans="8:8" ht="65.099999999999994" customHeight="1" x14ac:dyDescent="0.25">
      <c r="H5722" s="39"/>
    </row>
    <row r="5723" spans="8:8" ht="65.099999999999994" customHeight="1" x14ac:dyDescent="0.25">
      <c r="H5723" s="39"/>
    </row>
    <row r="5724" spans="8:8" ht="65.099999999999994" customHeight="1" x14ac:dyDescent="0.25">
      <c r="H5724" s="39"/>
    </row>
    <row r="5725" spans="8:8" ht="65.099999999999994" customHeight="1" x14ac:dyDescent="0.25">
      <c r="H5725" s="39"/>
    </row>
    <row r="5726" spans="8:8" ht="65.099999999999994" customHeight="1" x14ac:dyDescent="0.25">
      <c r="H5726" s="39"/>
    </row>
    <row r="5727" spans="8:8" ht="65.099999999999994" customHeight="1" x14ac:dyDescent="0.25">
      <c r="H5727" s="39"/>
    </row>
    <row r="5728" spans="8:8" ht="65.099999999999994" customHeight="1" x14ac:dyDescent="0.25">
      <c r="H5728" s="39"/>
    </row>
    <row r="5729" spans="8:8" ht="65.099999999999994" customHeight="1" x14ac:dyDescent="0.25">
      <c r="H5729" s="39"/>
    </row>
    <row r="5730" spans="8:8" ht="65.099999999999994" customHeight="1" x14ac:dyDescent="0.25">
      <c r="H5730" s="39"/>
    </row>
    <row r="5731" spans="8:8" ht="65.099999999999994" customHeight="1" x14ac:dyDescent="0.25">
      <c r="H5731" s="39"/>
    </row>
    <row r="5732" spans="8:8" ht="65.099999999999994" customHeight="1" x14ac:dyDescent="0.25">
      <c r="H5732" s="39"/>
    </row>
    <row r="5733" spans="8:8" ht="65.099999999999994" customHeight="1" x14ac:dyDescent="0.25">
      <c r="H5733" s="39"/>
    </row>
    <row r="5734" spans="8:8" ht="65.099999999999994" customHeight="1" x14ac:dyDescent="0.25">
      <c r="H5734" s="39"/>
    </row>
    <row r="5735" spans="8:8" ht="65.099999999999994" customHeight="1" x14ac:dyDescent="0.25">
      <c r="H5735" s="39"/>
    </row>
    <row r="5736" spans="8:8" ht="65.099999999999994" customHeight="1" x14ac:dyDescent="0.25">
      <c r="H5736" s="39"/>
    </row>
    <row r="5737" spans="8:8" ht="65.099999999999994" customHeight="1" x14ac:dyDescent="0.25">
      <c r="H5737" s="39"/>
    </row>
    <row r="5738" spans="8:8" ht="65.099999999999994" customHeight="1" x14ac:dyDescent="0.25">
      <c r="H5738" s="39"/>
    </row>
    <row r="5739" spans="8:8" ht="65.099999999999994" customHeight="1" x14ac:dyDescent="0.25">
      <c r="H5739" s="39"/>
    </row>
    <row r="5740" spans="8:8" ht="65.099999999999994" customHeight="1" x14ac:dyDescent="0.25">
      <c r="H5740" s="39"/>
    </row>
    <row r="5741" spans="8:8" ht="65.099999999999994" customHeight="1" x14ac:dyDescent="0.25">
      <c r="H5741" s="39"/>
    </row>
    <row r="5742" spans="8:8" ht="65.099999999999994" customHeight="1" x14ac:dyDescent="0.25">
      <c r="H5742" s="39"/>
    </row>
    <row r="5743" spans="8:8" ht="65.099999999999994" customHeight="1" x14ac:dyDescent="0.25">
      <c r="H5743" s="39"/>
    </row>
    <row r="5744" spans="8:8" ht="65.099999999999994" customHeight="1" x14ac:dyDescent="0.25">
      <c r="H5744" s="39"/>
    </row>
    <row r="5745" spans="8:8" ht="65.099999999999994" customHeight="1" x14ac:dyDescent="0.25">
      <c r="H5745" s="39"/>
    </row>
    <row r="5746" spans="8:8" ht="65.099999999999994" customHeight="1" x14ac:dyDescent="0.25">
      <c r="H5746" s="39"/>
    </row>
    <row r="5747" spans="8:8" ht="65.099999999999994" customHeight="1" x14ac:dyDescent="0.25">
      <c r="H5747" s="39"/>
    </row>
    <row r="5748" spans="8:8" ht="65.099999999999994" customHeight="1" x14ac:dyDescent="0.25">
      <c r="H5748" s="39"/>
    </row>
    <row r="5749" spans="8:8" ht="65.099999999999994" customHeight="1" x14ac:dyDescent="0.25">
      <c r="H5749" s="39"/>
    </row>
    <row r="5750" spans="8:8" ht="65.099999999999994" customHeight="1" x14ac:dyDescent="0.25">
      <c r="H5750" s="39"/>
    </row>
    <row r="5751" spans="8:8" ht="65.099999999999994" customHeight="1" x14ac:dyDescent="0.25">
      <c r="H5751" s="39"/>
    </row>
    <row r="5752" spans="8:8" ht="65.099999999999994" customHeight="1" x14ac:dyDescent="0.25">
      <c r="H5752" s="39"/>
    </row>
    <row r="5753" spans="8:8" ht="65.099999999999994" customHeight="1" x14ac:dyDescent="0.25">
      <c r="H5753" s="39"/>
    </row>
    <row r="5754" spans="8:8" ht="65.099999999999994" customHeight="1" x14ac:dyDescent="0.25">
      <c r="H5754" s="39"/>
    </row>
    <row r="5755" spans="8:8" ht="65.099999999999994" customHeight="1" x14ac:dyDescent="0.25">
      <c r="H5755" s="39"/>
    </row>
    <row r="5756" spans="8:8" ht="65.099999999999994" customHeight="1" x14ac:dyDescent="0.25">
      <c r="H5756" s="39"/>
    </row>
    <row r="5757" spans="8:8" ht="65.099999999999994" customHeight="1" x14ac:dyDescent="0.25">
      <c r="H5757" s="39"/>
    </row>
    <row r="5758" spans="8:8" ht="65.099999999999994" customHeight="1" x14ac:dyDescent="0.25">
      <c r="H5758" s="39"/>
    </row>
    <row r="5759" spans="8:8" ht="65.099999999999994" customHeight="1" x14ac:dyDescent="0.25">
      <c r="H5759" s="39"/>
    </row>
    <row r="5760" spans="8:8" ht="65.099999999999994" customHeight="1" x14ac:dyDescent="0.25">
      <c r="H5760" s="39"/>
    </row>
    <row r="5761" spans="8:8" ht="65.099999999999994" customHeight="1" x14ac:dyDescent="0.25">
      <c r="H5761" s="39"/>
    </row>
    <row r="5762" spans="8:8" ht="65.099999999999994" customHeight="1" x14ac:dyDescent="0.25">
      <c r="H5762" s="39"/>
    </row>
    <row r="5763" spans="8:8" ht="65.099999999999994" customHeight="1" x14ac:dyDescent="0.25">
      <c r="H5763" s="39"/>
    </row>
    <row r="5764" spans="8:8" ht="65.099999999999994" customHeight="1" x14ac:dyDescent="0.25">
      <c r="H5764" s="39"/>
    </row>
    <row r="5765" spans="8:8" ht="65.099999999999994" customHeight="1" x14ac:dyDescent="0.25">
      <c r="H5765" s="39"/>
    </row>
    <row r="5766" spans="8:8" ht="65.099999999999994" customHeight="1" x14ac:dyDescent="0.25">
      <c r="H5766" s="39"/>
    </row>
    <row r="5767" spans="8:8" ht="65.099999999999994" customHeight="1" x14ac:dyDescent="0.25">
      <c r="H5767" s="39"/>
    </row>
    <row r="5768" spans="8:8" ht="65.099999999999994" customHeight="1" x14ac:dyDescent="0.25">
      <c r="H5768" s="39"/>
    </row>
    <row r="5769" spans="8:8" ht="65.099999999999994" customHeight="1" x14ac:dyDescent="0.25">
      <c r="H5769" s="39"/>
    </row>
    <row r="5770" spans="8:8" ht="65.099999999999994" customHeight="1" x14ac:dyDescent="0.25">
      <c r="H5770" s="39"/>
    </row>
    <row r="5771" spans="8:8" ht="65.099999999999994" customHeight="1" x14ac:dyDescent="0.25">
      <c r="H5771" s="39"/>
    </row>
    <row r="5772" spans="8:8" ht="65.099999999999994" customHeight="1" x14ac:dyDescent="0.25">
      <c r="H5772" s="39"/>
    </row>
    <row r="5773" spans="8:8" ht="65.099999999999994" customHeight="1" x14ac:dyDescent="0.25">
      <c r="H5773" s="39"/>
    </row>
    <row r="5774" spans="8:8" ht="65.099999999999994" customHeight="1" x14ac:dyDescent="0.25">
      <c r="H5774" s="39"/>
    </row>
    <row r="5775" spans="8:8" ht="65.099999999999994" customHeight="1" x14ac:dyDescent="0.25">
      <c r="H5775" s="39"/>
    </row>
    <row r="5776" spans="8:8" ht="65.099999999999994" customHeight="1" x14ac:dyDescent="0.25">
      <c r="H5776" s="39"/>
    </row>
    <row r="5777" spans="8:8" ht="65.099999999999994" customHeight="1" x14ac:dyDescent="0.25">
      <c r="H5777" s="39"/>
    </row>
    <row r="5778" spans="8:8" ht="65.099999999999994" customHeight="1" x14ac:dyDescent="0.25">
      <c r="H5778" s="39"/>
    </row>
    <row r="5779" spans="8:8" ht="65.099999999999994" customHeight="1" x14ac:dyDescent="0.25">
      <c r="H5779" s="39"/>
    </row>
    <row r="5780" spans="8:8" ht="65.099999999999994" customHeight="1" x14ac:dyDescent="0.25">
      <c r="H5780" s="39"/>
    </row>
    <row r="5781" spans="8:8" ht="65.099999999999994" customHeight="1" x14ac:dyDescent="0.25">
      <c r="H5781" s="39"/>
    </row>
    <row r="5782" spans="8:8" ht="65.099999999999994" customHeight="1" x14ac:dyDescent="0.25">
      <c r="H5782" s="39"/>
    </row>
    <row r="5783" spans="8:8" ht="65.099999999999994" customHeight="1" x14ac:dyDescent="0.25">
      <c r="H5783" s="39"/>
    </row>
    <row r="5784" spans="8:8" ht="65.099999999999994" customHeight="1" x14ac:dyDescent="0.25">
      <c r="H5784" s="39"/>
    </row>
    <row r="5785" spans="8:8" ht="65.099999999999994" customHeight="1" x14ac:dyDescent="0.25">
      <c r="H5785" s="39"/>
    </row>
    <row r="5786" spans="8:8" ht="65.099999999999994" customHeight="1" x14ac:dyDescent="0.25">
      <c r="H5786" s="39"/>
    </row>
    <row r="5787" spans="8:8" ht="65.099999999999994" customHeight="1" x14ac:dyDescent="0.25">
      <c r="H5787" s="39"/>
    </row>
    <row r="5788" spans="8:8" ht="65.099999999999994" customHeight="1" x14ac:dyDescent="0.25">
      <c r="H5788" s="39"/>
    </row>
    <row r="5789" spans="8:8" ht="65.099999999999994" customHeight="1" x14ac:dyDescent="0.25">
      <c r="H5789" s="39"/>
    </row>
    <row r="5790" spans="8:8" ht="65.099999999999994" customHeight="1" x14ac:dyDescent="0.25">
      <c r="H5790" s="39"/>
    </row>
    <row r="5791" spans="8:8" ht="65.099999999999994" customHeight="1" x14ac:dyDescent="0.25">
      <c r="H5791" s="39"/>
    </row>
    <row r="5792" spans="8:8" ht="65.099999999999994" customHeight="1" x14ac:dyDescent="0.25">
      <c r="H5792" s="39"/>
    </row>
    <row r="5793" spans="8:8" ht="65.099999999999994" customHeight="1" x14ac:dyDescent="0.25">
      <c r="H5793" s="39"/>
    </row>
    <row r="5794" spans="8:8" ht="65.099999999999994" customHeight="1" x14ac:dyDescent="0.25">
      <c r="H5794" s="39"/>
    </row>
    <row r="5795" spans="8:8" ht="65.099999999999994" customHeight="1" x14ac:dyDescent="0.25">
      <c r="H5795" s="39"/>
    </row>
    <row r="5796" spans="8:8" ht="65.099999999999994" customHeight="1" x14ac:dyDescent="0.25">
      <c r="H5796" s="39"/>
    </row>
    <row r="5797" spans="8:8" ht="65.099999999999994" customHeight="1" x14ac:dyDescent="0.25">
      <c r="H5797" s="39"/>
    </row>
    <row r="5798" spans="8:8" ht="65.099999999999994" customHeight="1" x14ac:dyDescent="0.25">
      <c r="H5798" s="39"/>
    </row>
    <row r="5799" spans="8:8" ht="65.099999999999994" customHeight="1" x14ac:dyDescent="0.25">
      <c r="H5799" s="39"/>
    </row>
    <row r="5800" spans="8:8" ht="65.099999999999994" customHeight="1" x14ac:dyDescent="0.25">
      <c r="H5800" s="39"/>
    </row>
    <row r="5801" spans="8:8" ht="65.099999999999994" customHeight="1" x14ac:dyDescent="0.25">
      <c r="H5801" s="39"/>
    </row>
    <row r="5802" spans="8:8" ht="65.099999999999994" customHeight="1" x14ac:dyDescent="0.25">
      <c r="H5802" s="39"/>
    </row>
    <row r="5803" spans="8:8" ht="65.099999999999994" customHeight="1" x14ac:dyDescent="0.25">
      <c r="H5803" s="39"/>
    </row>
    <row r="5804" spans="8:8" ht="65.099999999999994" customHeight="1" x14ac:dyDescent="0.25">
      <c r="H5804" s="39"/>
    </row>
    <row r="5805" spans="8:8" ht="65.099999999999994" customHeight="1" x14ac:dyDescent="0.25">
      <c r="H5805" s="39"/>
    </row>
    <row r="5806" spans="8:8" ht="65.099999999999994" customHeight="1" x14ac:dyDescent="0.25">
      <c r="H5806" s="39"/>
    </row>
    <row r="5807" spans="8:8" ht="65.099999999999994" customHeight="1" x14ac:dyDescent="0.25">
      <c r="H5807" s="39"/>
    </row>
    <row r="5808" spans="8:8" ht="65.099999999999994" customHeight="1" x14ac:dyDescent="0.25">
      <c r="H5808" s="39"/>
    </row>
    <row r="5809" spans="8:8" ht="65.099999999999994" customHeight="1" x14ac:dyDescent="0.25">
      <c r="H5809" s="39"/>
    </row>
    <row r="5810" spans="8:8" ht="65.099999999999994" customHeight="1" x14ac:dyDescent="0.25">
      <c r="H5810" s="39"/>
    </row>
    <row r="5811" spans="8:8" ht="65.099999999999994" customHeight="1" x14ac:dyDescent="0.25">
      <c r="H5811" s="39"/>
    </row>
    <row r="5812" spans="8:8" ht="65.099999999999994" customHeight="1" x14ac:dyDescent="0.25">
      <c r="H5812" s="39"/>
    </row>
    <row r="5813" spans="8:8" ht="65.099999999999994" customHeight="1" x14ac:dyDescent="0.25">
      <c r="H5813" s="39"/>
    </row>
    <row r="5814" spans="8:8" ht="65.099999999999994" customHeight="1" x14ac:dyDescent="0.25">
      <c r="H5814" s="39"/>
    </row>
    <row r="5815" spans="8:8" ht="65.099999999999994" customHeight="1" x14ac:dyDescent="0.25">
      <c r="H5815" s="39"/>
    </row>
    <row r="5816" spans="8:8" ht="65.099999999999994" customHeight="1" x14ac:dyDescent="0.25">
      <c r="H5816" s="39"/>
    </row>
    <row r="5817" spans="8:8" ht="65.099999999999994" customHeight="1" x14ac:dyDescent="0.25">
      <c r="H5817" s="39"/>
    </row>
    <row r="5818" spans="8:8" ht="65.099999999999994" customHeight="1" x14ac:dyDescent="0.25">
      <c r="H5818" s="39"/>
    </row>
    <row r="5819" spans="8:8" ht="65.099999999999994" customHeight="1" x14ac:dyDescent="0.25">
      <c r="H5819" s="39"/>
    </row>
    <row r="5820" spans="8:8" ht="65.099999999999994" customHeight="1" x14ac:dyDescent="0.25">
      <c r="H5820" s="39"/>
    </row>
    <row r="5821" spans="8:8" ht="65.099999999999994" customHeight="1" x14ac:dyDescent="0.25">
      <c r="H5821" s="39"/>
    </row>
    <row r="5822" spans="8:8" ht="65.099999999999994" customHeight="1" x14ac:dyDescent="0.25">
      <c r="H5822" s="39"/>
    </row>
    <row r="5823" spans="8:8" ht="65.099999999999994" customHeight="1" x14ac:dyDescent="0.25">
      <c r="H5823" s="39"/>
    </row>
    <row r="5824" spans="8:8" ht="65.099999999999994" customHeight="1" x14ac:dyDescent="0.25">
      <c r="H5824" s="39"/>
    </row>
    <row r="5825" spans="8:8" ht="65.099999999999994" customHeight="1" x14ac:dyDescent="0.25">
      <c r="H5825" s="39"/>
    </row>
    <row r="5826" spans="8:8" ht="65.099999999999994" customHeight="1" x14ac:dyDescent="0.25">
      <c r="H5826" s="39"/>
    </row>
    <row r="5827" spans="8:8" ht="65.099999999999994" customHeight="1" x14ac:dyDescent="0.25">
      <c r="H5827" s="39"/>
    </row>
    <row r="5828" spans="8:8" ht="65.099999999999994" customHeight="1" x14ac:dyDescent="0.25">
      <c r="H5828" s="39"/>
    </row>
    <row r="5829" spans="8:8" ht="65.099999999999994" customHeight="1" x14ac:dyDescent="0.25">
      <c r="H5829" s="39"/>
    </row>
    <row r="5830" spans="8:8" ht="65.099999999999994" customHeight="1" x14ac:dyDescent="0.25">
      <c r="H5830" s="39"/>
    </row>
    <row r="5831" spans="8:8" ht="65.099999999999994" customHeight="1" x14ac:dyDescent="0.25">
      <c r="H5831" s="39"/>
    </row>
    <row r="5832" spans="8:8" ht="65.099999999999994" customHeight="1" x14ac:dyDescent="0.25">
      <c r="H5832" s="39"/>
    </row>
    <row r="5833" spans="8:8" ht="65.099999999999994" customHeight="1" x14ac:dyDescent="0.25">
      <c r="H5833" s="39"/>
    </row>
    <row r="5834" spans="8:8" ht="65.099999999999994" customHeight="1" x14ac:dyDescent="0.25">
      <c r="H5834" s="39"/>
    </row>
    <row r="5835" spans="8:8" ht="65.099999999999994" customHeight="1" x14ac:dyDescent="0.25">
      <c r="H5835" s="39"/>
    </row>
    <row r="5836" spans="8:8" ht="65.099999999999994" customHeight="1" x14ac:dyDescent="0.25">
      <c r="H5836" s="39"/>
    </row>
    <row r="5837" spans="8:8" ht="65.099999999999994" customHeight="1" x14ac:dyDescent="0.25">
      <c r="H5837" s="39"/>
    </row>
    <row r="5838" spans="8:8" ht="65.099999999999994" customHeight="1" x14ac:dyDescent="0.25">
      <c r="H5838" s="39"/>
    </row>
    <row r="5839" spans="8:8" ht="65.099999999999994" customHeight="1" x14ac:dyDescent="0.25">
      <c r="H5839" s="39"/>
    </row>
    <row r="5840" spans="8:8" ht="65.099999999999994" customHeight="1" x14ac:dyDescent="0.25">
      <c r="H5840" s="39"/>
    </row>
    <row r="5841" spans="8:8" ht="65.099999999999994" customHeight="1" x14ac:dyDescent="0.25">
      <c r="H5841" s="39"/>
    </row>
    <row r="5842" spans="8:8" ht="65.099999999999994" customHeight="1" x14ac:dyDescent="0.25">
      <c r="H5842" s="39"/>
    </row>
    <row r="5843" spans="8:8" ht="65.099999999999994" customHeight="1" x14ac:dyDescent="0.25">
      <c r="H5843" s="39"/>
    </row>
    <row r="5844" spans="8:8" ht="65.099999999999994" customHeight="1" x14ac:dyDescent="0.25">
      <c r="H5844" s="39"/>
    </row>
    <row r="5845" spans="8:8" ht="65.099999999999994" customHeight="1" x14ac:dyDescent="0.25">
      <c r="H5845" s="39"/>
    </row>
    <row r="5846" spans="8:8" ht="65.099999999999994" customHeight="1" x14ac:dyDescent="0.25">
      <c r="H5846" s="39"/>
    </row>
    <row r="5847" spans="8:8" ht="65.099999999999994" customHeight="1" x14ac:dyDescent="0.25">
      <c r="H5847" s="39"/>
    </row>
    <row r="5848" spans="8:8" ht="65.099999999999994" customHeight="1" x14ac:dyDescent="0.25">
      <c r="H5848" s="39"/>
    </row>
    <row r="5849" spans="8:8" ht="65.099999999999994" customHeight="1" x14ac:dyDescent="0.25">
      <c r="H5849" s="39"/>
    </row>
    <row r="5850" spans="8:8" ht="65.099999999999994" customHeight="1" x14ac:dyDescent="0.25">
      <c r="H5850" s="39"/>
    </row>
    <row r="5851" spans="8:8" ht="65.099999999999994" customHeight="1" x14ac:dyDescent="0.25">
      <c r="H5851" s="39"/>
    </row>
    <row r="5852" spans="8:8" ht="65.099999999999994" customHeight="1" x14ac:dyDescent="0.25">
      <c r="H5852" s="39"/>
    </row>
    <row r="5853" spans="8:8" ht="65.099999999999994" customHeight="1" x14ac:dyDescent="0.25">
      <c r="H5853" s="39"/>
    </row>
    <row r="5854" spans="8:8" ht="65.099999999999994" customHeight="1" x14ac:dyDescent="0.25">
      <c r="H5854" s="39"/>
    </row>
    <row r="5855" spans="8:8" ht="65.099999999999994" customHeight="1" x14ac:dyDescent="0.25">
      <c r="H5855" s="39"/>
    </row>
    <row r="5856" spans="8:8" ht="65.099999999999994" customHeight="1" x14ac:dyDescent="0.25">
      <c r="H5856" s="39"/>
    </row>
    <row r="5857" spans="8:8" ht="65.099999999999994" customHeight="1" x14ac:dyDescent="0.25">
      <c r="H5857" s="39"/>
    </row>
    <row r="5858" spans="8:8" ht="65.099999999999994" customHeight="1" x14ac:dyDescent="0.25">
      <c r="H5858" s="39"/>
    </row>
    <row r="5859" spans="8:8" ht="65.099999999999994" customHeight="1" x14ac:dyDescent="0.25">
      <c r="H5859" s="39"/>
    </row>
    <row r="5860" spans="8:8" ht="65.099999999999994" customHeight="1" x14ac:dyDescent="0.25">
      <c r="H5860" s="39"/>
    </row>
    <row r="5861" spans="8:8" ht="65.099999999999994" customHeight="1" x14ac:dyDescent="0.25">
      <c r="H5861" s="39"/>
    </row>
    <row r="5862" spans="8:8" ht="65.099999999999994" customHeight="1" x14ac:dyDescent="0.25">
      <c r="H5862" s="39"/>
    </row>
    <row r="5863" spans="8:8" ht="65.099999999999994" customHeight="1" x14ac:dyDescent="0.25">
      <c r="H5863" s="39"/>
    </row>
    <row r="5864" spans="8:8" ht="65.099999999999994" customHeight="1" x14ac:dyDescent="0.25">
      <c r="H5864" s="39"/>
    </row>
    <row r="5865" spans="8:8" ht="65.099999999999994" customHeight="1" x14ac:dyDescent="0.25">
      <c r="H5865" s="39"/>
    </row>
    <row r="5866" spans="8:8" ht="65.099999999999994" customHeight="1" x14ac:dyDescent="0.25">
      <c r="H5866" s="39"/>
    </row>
    <row r="5867" spans="8:8" ht="65.099999999999994" customHeight="1" x14ac:dyDescent="0.25">
      <c r="H5867" s="39"/>
    </row>
    <row r="5868" spans="8:8" ht="65.099999999999994" customHeight="1" x14ac:dyDescent="0.25">
      <c r="H5868" s="39"/>
    </row>
    <row r="5869" spans="8:8" ht="65.099999999999994" customHeight="1" x14ac:dyDescent="0.25">
      <c r="H5869" s="39"/>
    </row>
    <row r="5870" spans="8:8" ht="65.099999999999994" customHeight="1" x14ac:dyDescent="0.25">
      <c r="H5870" s="39"/>
    </row>
    <row r="5871" spans="8:8" ht="65.099999999999994" customHeight="1" x14ac:dyDescent="0.25">
      <c r="H5871" s="39"/>
    </row>
    <row r="5872" spans="8:8" ht="65.099999999999994" customHeight="1" x14ac:dyDescent="0.25">
      <c r="H5872" s="39"/>
    </row>
    <row r="5873" spans="8:8" ht="65.099999999999994" customHeight="1" x14ac:dyDescent="0.25">
      <c r="H5873" s="39"/>
    </row>
    <row r="5874" spans="8:8" ht="65.099999999999994" customHeight="1" x14ac:dyDescent="0.25">
      <c r="H5874" s="39"/>
    </row>
    <row r="5875" spans="8:8" ht="65.099999999999994" customHeight="1" x14ac:dyDescent="0.25">
      <c r="H5875" s="39"/>
    </row>
    <row r="5876" spans="8:8" ht="65.099999999999994" customHeight="1" x14ac:dyDescent="0.25">
      <c r="H5876" s="39"/>
    </row>
    <row r="5877" spans="8:8" ht="65.099999999999994" customHeight="1" x14ac:dyDescent="0.25">
      <c r="H5877" s="39"/>
    </row>
    <row r="5878" spans="8:8" ht="65.099999999999994" customHeight="1" x14ac:dyDescent="0.25">
      <c r="H5878" s="39"/>
    </row>
    <row r="5879" spans="8:8" ht="65.099999999999994" customHeight="1" x14ac:dyDescent="0.25">
      <c r="H5879" s="39"/>
    </row>
    <row r="5880" spans="8:8" ht="65.099999999999994" customHeight="1" x14ac:dyDescent="0.25">
      <c r="H5880" s="39"/>
    </row>
    <row r="5881" spans="8:8" ht="65.099999999999994" customHeight="1" x14ac:dyDescent="0.25">
      <c r="H5881" s="39"/>
    </row>
    <row r="5882" spans="8:8" ht="65.099999999999994" customHeight="1" x14ac:dyDescent="0.25">
      <c r="H5882" s="39"/>
    </row>
    <row r="5883" spans="8:8" ht="65.099999999999994" customHeight="1" x14ac:dyDescent="0.25">
      <c r="H5883" s="39"/>
    </row>
    <row r="5884" spans="8:8" ht="65.099999999999994" customHeight="1" x14ac:dyDescent="0.25">
      <c r="H5884" s="39"/>
    </row>
    <row r="5885" spans="8:8" ht="65.099999999999994" customHeight="1" x14ac:dyDescent="0.25">
      <c r="H5885" s="39"/>
    </row>
    <row r="5886" spans="8:8" ht="65.099999999999994" customHeight="1" x14ac:dyDescent="0.25">
      <c r="H5886" s="39"/>
    </row>
    <row r="5887" spans="8:8" ht="65.099999999999994" customHeight="1" x14ac:dyDescent="0.25">
      <c r="H5887" s="39"/>
    </row>
    <row r="5888" spans="8:8" ht="65.099999999999994" customHeight="1" x14ac:dyDescent="0.25">
      <c r="H5888" s="39"/>
    </row>
    <row r="5889" spans="8:8" ht="65.099999999999994" customHeight="1" x14ac:dyDescent="0.25">
      <c r="H5889" s="39"/>
    </row>
    <row r="5890" spans="8:8" ht="65.099999999999994" customHeight="1" x14ac:dyDescent="0.25">
      <c r="H5890" s="39"/>
    </row>
    <row r="5891" spans="8:8" ht="65.099999999999994" customHeight="1" x14ac:dyDescent="0.25">
      <c r="H5891" s="39"/>
    </row>
    <row r="5892" spans="8:8" ht="65.099999999999994" customHeight="1" x14ac:dyDescent="0.25">
      <c r="H5892" s="39"/>
    </row>
    <row r="5893" spans="8:8" ht="65.099999999999994" customHeight="1" x14ac:dyDescent="0.25">
      <c r="H5893" s="39"/>
    </row>
    <row r="5894" spans="8:8" ht="65.099999999999994" customHeight="1" x14ac:dyDescent="0.25">
      <c r="H5894" s="39"/>
    </row>
    <row r="5895" spans="8:8" ht="65.099999999999994" customHeight="1" x14ac:dyDescent="0.25">
      <c r="H5895" s="39"/>
    </row>
    <row r="5896" spans="8:8" ht="65.099999999999994" customHeight="1" x14ac:dyDescent="0.25">
      <c r="H5896" s="39"/>
    </row>
    <row r="5897" spans="8:8" ht="65.099999999999994" customHeight="1" x14ac:dyDescent="0.25">
      <c r="H5897" s="39"/>
    </row>
    <row r="5898" spans="8:8" ht="65.099999999999994" customHeight="1" x14ac:dyDescent="0.25">
      <c r="H5898" s="39"/>
    </row>
    <row r="5899" spans="8:8" ht="65.099999999999994" customHeight="1" x14ac:dyDescent="0.25">
      <c r="H5899" s="39"/>
    </row>
    <row r="5900" spans="8:8" ht="65.099999999999994" customHeight="1" x14ac:dyDescent="0.25">
      <c r="H5900" s="39"/>
    </row>
    <row r="5901" spans="8:8" ht="65.099999999999994" customHeight="1" x14ac:dyDescent="0.25">
      <c r="H5901" s="39"/>
    </row>
    <row r="5902" spans="8:8" ht="65.099999999999994" customHeight="1" x14ac:dyDescent="0.25">
      <c r="H5902" s="39"/>
    </row>
    <row r="5903" spans="8:8" ht="65.099999999999994" customHeight="1" x14ac:dyDescent="0.25">
      <c r="H5903" s="39"/>
    </row>
    <row r="5904" spans="8:8" ht="65.099999999999994" customHeight="1" x14ac:dyDescent="0.25">
      <c r="H5904" s="39"/>
    </row>
    <row r="5905" spans="8:8" ht="65.099999999999994" customHeight="1" x14ac:dyDescent="0.25">
      <c r="H5905" s="39"/>
    </row>
    <row r="5906" spans="8:8" ht="65.099999999999994" customHeight="1" x14ac:dyDescent="0.25">
      <c r="H5906" s="39"/>
    </row>
    <row r="5907" spans="8:8" ht="65.099999999999994" customHeight="1" x14ac:dyDescent="0.25">
      <c r="H5907" s="39"/>
    </row>
    <row r="5908" spans="8:8" ht="65.099999999999994" customHeight="1" x14ac:dyDescent="0.25">
      <c r="H5908" s="39"/>
    </row>
    <row r="5909" spans="8:8" ht="65.099999999999994" customHeight="1" x14ac:dyDescent="0.25">
      <c r="H5909" s="39"/>
    </row>
    <row r="5910" spans="8:8" ht="65.099999999999994" customHeight="1" x14ac:dyDescent="0.25">
      <c r="H5910" s="39"/>
    </row>
    <row r="5911" spans="8:8" ht="65.099999999999994" customHeight="1" x14ac:dyDescent="0.25">
      <c r="H5911" s="39"/>
    </row>
    <row r="5912" spans="8:8" ht="65.099999999999994" customHeight="1" x14ac:dyDescent="0.25">
      <c r="H5912" s="39"/>
    </row>
    <row r="5913" spans="8:8" ht="65.099999999999994" customHeight="1" x14ac:dyDescent="0.25">
      <c r="H5913" s="39"/>
    </row>
    <row r="5914" spans="8:8" ht="65.099999999999994" customHeight="1" x14ac:dyDescent="0.25">
      <c r="H5914" s="39"/>
    </row>
    <row r="5915" spans="8:8" ht="65.099999999999994" customHeight="1" x14ac:dyDescent="0.25">
      <c r="H5915" s="39"/>
    </row>
    <row r="5916" spans="8:8" ht="65.099999999999994" customHeight="1" x14ac:dyDescent="0.25">
      <c r="H5916" s="39"/>
    </row>
    <row r="5917" spans="8:8" ht="65.099999999999994" customHeight="1" x14ac:dyDescent="0.25">
      <c r="H5917" s="39"/>
    </row>
    <row r="5918" spans="8:8" ht="65.099999999999994" customHeight="1" x14ac:dyDescent="0.25">
      <c r="H5918" s="39"/>
    </row>
    <row r="5919" spans="8:8" ht="65.099999999999994" customHeight="1" x14ac:dyDescent="0.25">
      <c r="H5919" s="39"/>
    </row>
    <row r="5920" spans="8:8" ht="65.099999999999994" customHeight="1" x14ac:dyDescent="0.25">
      <c r="H5920" s="39"/>
    </row>
    <row r="5921" spans="8:8" ht="65.099999999999994" customHeight="1" x14ac:dyDescent="0.25">
      <c r="H5921" s="39"/>
    </row>
    <row r="5922" spans="8:8" ht="65.099999999999994" customHeight="1" x14ac:dyDescent="0.25">
      <c r="H5922" s="39"/>
    </row>
    <row r="5923" spans="8:8" ht="65.099999999999994" customHeight="1" x14ac:dyDescent="0.25">
      <c r="H5923" s="39"/>
    </row>
    <row r="5924" spans="8:8" ht="65.099999999999994" customHeight="1" x14ac:dyDescent="0.25">
      <c r="H5924" s="39"/>
    </row>
    <row r="5925" spans="8:8" ht="65.099999999999994" customHeight="1" x14ac:dyDescent="0.25">
      <c r="H5925" s="39"/>
    </row>
    <row r="5926" spans="8:8" ht="65.099999999999994" customHeight="1" x14ac:dyDescent="0.25">
      <c r="H5926" s="39"/>
    </row>
    <row r="5927" spans="8:8" ht="65.099999999999994" customHeight="1" x14ac:dyDescent="0.25">
      <c r="H5927" s="39"/>
    </row>
    <row r="5928" spans="8:8" ht="65.099999999999994" customHeight="1" x14ac:dyDescent="0.25">
      <c r="H5928" s="39"/>
    </row>
    <row r="5929" spans="8:8" ht="65.099999999999994" customHeight="1" x14ac:dyDescent="0.25">
      <c r="H5929" s="39"/>
    </row>
    <row r="5930" spans="8:8" ht="65.099999999999994" customHeight="1" x14ac:dyDescent="0.25">
      <c r="H5930" s="39"/>
    </row>
    <row r="5931" spans="8:8" ht="65.099999999999994" customHeight="1" x14ac:dyDescent="0.25">
      <c r="H5931" s="39"/>
    </row>
    <row r="5932" spans="8:8" ht="65.099999999999994" customHeight="1" x14ac:dyDescent="0.25">
      <c r="H5932" s="39"/>
    </row>
    <row r="5933" spans="8:8" ht="65.099999999999994" customHeight="1" x14ac:dyDescent="0.25">
      <c r="H5933" s="39"/>
    </row>
    <row r="5934" spans="8:8" ht="65.099999999999994" customHeight="1" x14ac:dyDescent="0.25">
      <c r="H5934" s="39"/>
    </row>
    <row r="5935" spans="8:8" ht="65.099999999999994" customHeight="1" x14ac:dyDescent="0.25">
      <c r="H5935" s="39"/>
    </row>
    <row r="5936" spans="8:8" ht="65.099999999999994" customHeight="1" x14ac:dyDescent="0.25">
      <c r="H5936" s="39"/>
    </row>
    <row r="5937" spans="8:8" ht="65.099999999999994" customHeight="1" x14ac:dyDescent="0.25">
      <c r="H5937" s="39"/>
    </row>
    <row r="5938" spans="8:8" ht="65.099999999999994" customHeight="1" x14ac:dyDescent="0.25">
      <c r="H5938" s="39"/>
    </row>
    <row r="5939" spans="8:8" ht="65.099999999999994" customHeight="1" x14ac:dyDescent="0.25">
      <c r="H5939" s="39"/>
    </row>
    <row r="5940" spans="8:8" ht="65.099999999999994" customHeight="1" x14ac:dyDescent="0.25">
      <c r="H5940" s="39"/>
    </row>
    <row r="5941" spans="8:8" ht="65.099999999999994" customHeight="1" x14ac:dyDescent="0.25">
      <c r="H5941" s="39"/>
    </row>
    <row r="5942" spans="8:8" ht="65.099999999999994" customHeight="1" x14ac:dyDescent="0.25">
      <c r="H5942" s="39"/>
    </row>
    <row r="5943" spans="8:8" ht="65.099999999999994" customHeight="1" x14ac:dyDescent="0.25">
      <c r="H5943" s="39"/>
    </row>
    <row r="5944" spans="8:8" ht="65.099999999999994" customHeight="1" x14ac:dyDescent="0.25">
      <c r="H5944" s="39"/>
    </row>
    <row r="5945" spans="8:8" ht="65.099999999999994" customHeight="1" x14ac:dyDescent="0.25">
      <c r="H5945" s="39"/>
    </row>
    <row r="5946" spans="8:8" ht="65.099999999999994" customHeight="1" x14ac:dyDescent="0.25">
      <c r="H5946" s="39"/>
    </row>
    <row r="5947" spans="8:8" ht="65.099999999999994" customHeight="1" x14ac:dyDescent="0.25">
      <c r="H5947" s="39"/>
    </row>
    <row r="5948" spans="8:8" ht="65.099999999999994" customHeight="1" x14ac:dyDescent="0.25">
      <c r="H5948" s="39"/>
    </row>
    <row r="5949" spans="8:8" ht="65.099999999999994" customHeight="1" x14ac:dyDescent="0.25">
      <c r="H5949" s="39"/>
    </row>
    <row r="5950" spans="8:8" ht="65.099999999999994" customHeight="1" x14ac:dyDescent="0.25">
      <c r="H5950" s="39"/>
    </row>
    <row r="5951" spans="8:8" ht="65.099999999999994" customHeight="1" x14ac:dyDescent="0.25">
      <c r="H5951" s="39"/>
    </row>
    <row r="5952" spans="8:8" ht="65.099999999999994" customHeight="1" x14ac:dyDescent="0.25">
      <c r="H5952" s="39"/>
    </row>
    <row r="5953" spans="8:8" ht="65.099999999999994" customHeight="1" x14ac:dyDescent="0.25">
      <c r="H5953" s="39"/>
    </row>
    <row r="5954" spans="8:8" ht="65.099999999999994" customHeight="1" x14ac:dyDescent="0.25">
      <c r="H5954" s="39"/>
    </row>
    <row r="5955" spans="8:8" ht="65.099999999999994" customHeight="1" x14ac:dyDescent="0.25">
      <c r="H5955" s="39"/>
    </row>
    <row r="5956" spans="8:8" ht="65.099999999999994" customHeight="1" x14ac:dyDescent="0.25">
      <c r="H5956" s="39"/>
    </row>
    <row r="5957" spans="8:8" ht="65.099999999999994" customHeight="1" x14ac:dyDescent="0.25">
      <c r="H5957" s="39"/>
    </row>
    <row r="5958" spans="8:8" ht="65.099999999999994" customHeight="1" x14ac:dyDescent="0.25">
      <c r="H5958" s="39"/>
    </row>
    <row r="5959" spans="8:8" ht="65.099999999999994" customHeight="1" x14ac:dyDescent="0.25">
      <c r="H5959" s="39"/>
    </row>
    <row r="5960" spans="8:8" ht="65.099999999999994" customHeight="1" x14ac:dyDescent="0.25">
      <c r="H5960" s="39"/>
    </row>
    <row r="5961" spans="8:8" ht="65.099999999999994" customHeight="1" x14ac:dyDescent="0.25">
      <c r="H5961" s="39"/>
    </row>
    <row r="5962" spans="8:8" ht="65.099999999999994" customHeight="1" x14ac:dyDescent="0.25">
      <c r="H5962" s="39"/>
    </row>
    <row r="5963" spans="8:8" ht="65.099999999999994" customHeight="1" x14ac:dyDescent="0.25">
      <c r="H5963" s="39"/>
    </row>
    <row r="5964" spans="8:8" ht="65.099999999999994" customHeight="1" x14ac:dyDescent="0.25">
      <c r="H5964" s="39"/>
    </row>
    <row r="5965" spans="8:8" ht="65.099999999999994" customHeight="1" x14ac:dyDescent="0.25">
      <c r="H5965" s="39"/>
    </row>
    <row r="5966" spans="8:8" ht="65.099999999999994" customHeight="1" x14ac:dyDescent="0.25">
      <c r="H5966" s="39"/>
    </row>
    <row r="5967" spans="8:8" ht="65.099999999999994" customHeight="1" x14ac:dyDescent="0.25">
      <c r="H5967" s="39"/>
    </row>
    <row r="5968" spans="8:8" ht="65.099999999999994" customHeight="1" x14ac:dyDescent="0.25">
      <c r="H5968" s="39"/>
    </row>
    <row r="5969" spans="8:8" ht="65.099999999999994" customHeight="1" x14ac:dyDescent="0.25">
      <c r="H5969" s="39"/>
    </row>
    <row r="5970" spans="8:8" ht="65.099999999999994" customHeight="1" x14ac:dyDescent="0.25">
      <c r="H5970" s="39"/>
    </row>
    <row r="5971" spans="8:8" ht="65.099999999999994" customHeight="1" x14ac:dyDescent="0.25">
      <c r="H5971" s="39"/>
    </row>
    <row r="5972" spans="8:8" ht="65.099999999999994" customHeight="1" x14ac:dyDescent="0.25">
      <c r="H5972" s="39"/>
    </row>
    <row r="5973" spans="8:8" ht="65.099999999999994" customHeight="1" x14ac:dyDescent="0.25">
      <c r="H5973" s="39"/>
    </row>
    <row r="5974" spans="8:8" ht="65.099999999999994" customHeight="1" x14ac:dyDescent="0.25">
      <c r="H5974" s="39"/>
    </row>
    <row r="5975" spans="8:8" ht="65.099999999999994" customHeight="1" x14ac:dyDescent="0.25">
      <c r="H5975" s="39"/>
    </row>
    <row r="5976" spans="8:8" ht="65.099999999999994" customHeight="1" x14ac:dyDescent="0.25">
      <c r="H5976" s="39"/>
    </row>
    <row r="5977" spans="8:8" ht="65.099999999999994" customHeight="1" x14ac:dyDescent="0.25">
      <c r="H5977" s="39"/>
    </row>
    <row r="5978" spans="8:8" ht="65.099999999999994" customHeight="1" x14ac:dyDescent="0.25">
      <c r="H5978" s="39"/>
    </row>
    <row r="5979" spans="8:8" ht="65.099999999999994" customHeight="1" x14ac:dyDescent="0.25">
      <c r="H5979" s="39"/>
    </row>
    <row r="5980" spans="8:8" ht="65.099999999999994" customHeight="1" x14ac:dyDescent="0.25">
      <c r="H5980" s="39"/>
    </row>
    <row r="5981" spans="8:8" ht="65.099999999999994" customHeight="1" x14ac:dyDescent="0.25">
      <c r="H5981" s="39"/>
    </row>
    <row r="5982" spans="8:8" ht="65.099999999999994" customHeight="1" x14ac:dyDescent="0.25">
      <c r="H5982" s="39"/>
    </row>
    <row r="5983" spans="8:8" ht="65.099999999999994" customHeight="1" x14ac:dyDescent="0.25">
      <c r="H5983" s="39"/>
    </row>
    <row r="5984" spans="8:8" ht="65.099999999999994" customHeight="1" x14ac:dyDescent="0.25">
      <c r="H5984" s="39"/>
    </row>
    <row r="5985" spans="8:8" ht="65.099999999999994" customHeight="1" x14ac:dyDescent="0.25">
      <c r="H5985" s="39"/>
    </row>
    <row r="5986" spans="8:8" ht="65.099999999999994" customHeight="1" x14ac:dyDescent="0.25">
      <c r="H5986" s="39"/>
    </row>
    <row r="5987" spans="8:8" ht="65.099999999999994" customHeight="1" x14ac:dyDescent="0.25">
      <c r="H5987" s="39"/>
    </row>
    <row r="5988" spans="8:8" ht="65.099999999999994" customHeight="1" x14ac:dyDescent="0.25">
      <c r="H5988" s="39"/>
    </row>
    <row r="5989" spans="8:8" ht="65.099999999999994" customHeight="1" x14ac:dyDescent="0.25">
      <c r="H5989" s="39"/>
    </row>
    <row r="5990" spans="8:8" ht="65.099999999999994" customHeight="1" x14ac:dyDescent="0.25">
      <c r="H5990" s="39"/>
    </row>
    <row r="5991" spans="8:8" ht="65.099999999999994" customHeight="1" x14ac:dyDescent="0.25">
      <c r="H5991" s="39"/>
    </row>
    <row r="5992" spans="8:8" ht="65.099999999999994" customHeight="1" x14ac:dyDescent="0.25">
      <c r="H5992" s="39"/>
    </row>
    <row r="5993" spans="8:8" ht="65.099999999999994" customHeight="1" x14ac:dyDescent="0.25">
      <c r="H5993" s="39"/>
    </row>
    <row r="5994" spans="8:8" ht="65.099999999999994" customHeight="1" x14ac:dyDescent="0.25">
      <c r="H5994" s="39"/>
    </row>
    <row r="5995" spans="8:8" ht="65.099999999999994" customHeight="1" x14ac:dyDescent="0.25">
      <c r="H5995" s="39"/>
    </row>
    <row r="5996" spans="8:8" ht="65.099999999999994" customHeight="1" x14ac:dyDescent="0.25">
      <c r="H5996" s="39"/>
    </row>
    <row r="5997" spans="8:8" ht="65.099999999999994" customHeight="1" x14ac:dyDescent="0.25">
      <c r="H5997" s="39"/>
    </row>
    <row r="5998" spans="8:8" ht="65.099999999999994" customHeight="1" x14ac:dyDescent="0.25">
      <c r="H5998" s="39"/>
    </row>
    <row r="5999" spans="8:8" ht="65.099999999999994" customHeight="1" x14ac:dyDescent="0.25">
      <c r="H5999" s="39"/>
    </row>
    <row r="6000" spans="8:8" ht="65.099999999999994" customHeight="1" x14ac:dyDescent="0.25">
      <c r="H6000" s="39"/>
    </row>
    <row r="6001" spans="8:8" ht="65.099999999999994" customHeight="1" x14ac:dyDescent="0.25">
      <c r="H6001" s="39"/>
    </row>
    <row r="6002" spans="8:8" ht="65.099999999999994" customHeight="1" x14ac:dyDescent="0.25">
      <c r="H6002" s="39"/>
    </row>
    <row r="6003" spans="8:8" ht="65.099999999999994" customHeight="1" x14ac:dyDescent="0.25">
      <c r="H6003" s="39"/>
    </row>
    <row r="6004" spans="8:8" ht="65.099999999999994" customHeight="1" x14ac:dyDescent="0.25">
      <c r="H6004" s="39"/>
    </row>
    <row r="6005" spans="8:8" ht="65.099999999999994" customHeight="1" x14ac:dyDescent="0.25">
      <c r="H6005" s="39"/>
    </row>
    <row r="6006" spans="8:8" ht="65.099999999999994" customHeight="1" x14ac:dyDescent="0.25">
      <c r="H6006" s="39"/>
    </row>
    <row r="6007" spans="8:8" ht="65.099999999999994" customHeight="1" x14ac:dyDescent="0.25">
      <c r="H6007" s="39"/>
    </row>
    <row r="6008" spans="8:8" ht="65.099999999999994" customHeight="1" x14ac:dyDescent="0.25">
      <c r="H6008" s="39"/>
    </row>
    <row r="6009" spans="8:8" ht="65.099999999999994" customHeight="1" x14ac:dyDescent="0.25">
      <c r="H6009" s="39"/>
    </row>
    <row r="6010" spans="8:8" ht="65.099999999999994" customHeight="1" x14ac:dyDescent="0.25">
      <c r="H6010" s="39"/>
    </row>
    <row r="6011" spans="8:8" ht="65.099999999999994" customHeight="1" x14ac:dyDescent="0.25">
      <c r="H6011" s="39"/>
    </row>
    <row r="6012" spans="8:8" ht="65.099999999999994" customHeight="1" x14ac:dyDescent="0.25">
      <c r="H6012" s="39"/>
    </row>
    <row r="6013" spans="8:8" ht="65.099999999999994" customHeight="1" x14ac:dyDescent="0.25">
      <c r="H6013" s="39"/>
    </row>
    <row r="6014" spans="8:8" ht="65.099999999999994" customHeight="1" x14ac:dyDescent="0.25">
      <c r="H6014" s="39"/>
    </row>
    <row r="6015" spans="8:8" ht="65.099999999999994" customHeight="1" x14ac:dyDescent="0.25">
      <c r="H6015" s="39"/>
    </row>
    <row r="6016" spans="8:8" ht="65.099999999999994" customHeight="1" x14ac:dyDescent="0.25">
      <c r="H6016" s="39"/>
    </row>
    <row r="6017" spans="8:8" ht="65.099999999999994" customHeight="1" x14ac:dyDescent="0.25">
      <c r="H6017" s="39"/>
    </row>
    <row r="6018" spans="8:8" ht="65.099999999999994" customHeight="1" x14ac:dyDescent="0.25">
      <c r="H6018" s="39"/>
    </row>
    <row r="6019" spans="8:8" ht="65.099999999999994" customHeight="1" x14ac:dyDescent="0.25">
      <c r="H6019" s="39"/>
    </row>
    <row r="6020" spans="8:8" ht="65.099999999999994" customHeight="1" x14ac:dyDescent="0.25">
      <c r="H6020" s="39"/>
    </row>
    <row r="6021" spans="8:8" ht="65.099999999999994" customHeight="1" x14ac:dyDescent="0.25">
      <c r="H6021" s="39"/>
    </row>
    <row r="6022" spans="8:8" ht="65.099999999999994" customHeight="1" x14ac:dyDescent="0.25">
      <c r="H6022" s="39"/>
    </row>
    <row r="6023" spans="8:8" ht="65.099999999999994" customHeight="1" x14ac:dyDescent="0.25">
      <c r="H6023" s="39"/>
    </row>
    <row r="6024" spans="8:8" ht="65.099999999999994" customHeight="1" x14ac:dyDescent="0.25">
      <c r="H6024" s="39"/>
    </row>
    <row r="6025" spans="8:8" ht="65.099999999999994" customHeight="1" x14ac:dyDescent="0.25">
      <c r="H6025" s="39"/>
    </row>
    <row r="6026" spans="8:8" ht="65.099999999999994" customHeight="1" x14ac:dyDescent="0.25">
      <c r="H6026" s="39"/>
    </row>
    <row r="6027" spans="8:8" ht="65.099999999999994" customHeight="1" x14ac:dyDescent="0.25">
      <c r="H6027" s="39"/>
    </row>
    <row r="6028" spans="8:8" ht="65.099999999999994" customHeight="1" x14ac:dyDescent="0.25">
      <c r="H6028" s="39"/>
    </row>
    <row r="6029" spans="8:8" ht="65.099999999999994" customHeight="1" x14ac:dyDescent="0.25">
      <c r="H6029" s="39"/>
    </row>
    <row r="6030" spans="8:8" ht="65.099999999999994" customHeight="1" x14ac:dyDescent="0.25">
      <c r="H6030" s="39"/>
    </row>
    <row r="6031" spans="8:8" ht="65.099999999999994" customHeight="1" x14ac:dyDescent="0.25">
      <c r="H6031" s="39"/>
    </row>
    <row r="6032" spans="8:8" ht="65.099999999999994" customHeight="1" x14ac:dyDescent="0.25">
      <c r="H6032" s="39"/>
    </row>
    <row r="6033" spans="8:8" ht="65.099999999999994" customHeight="1" x14ac:dyDescent="0.25">
      <c r="H6033" s="39"/>
    </row>
    <row r="6034" spans="8:8" ht="65.099999999999994" customHeight="1" x14ac:dyDescent="0.25">
      <c r="H6034" s="39"/>
    </row>
    <row r="6035" spans="8:8" ht="65.099999999999994" customHeight="1" x14ac:dyDescent="0.25">
      <c r="H6035" s="39"/>
    </row>
    <row r="6036" spans="8:8" ht="65.099999999999994" customHeight="1" x14ac:dyDescent="0.25">
      <c r="H6036" s="39"/>
    </row>
    <row r="6037" spans="8:8" ht="65.099999999999994" customHeight="1" x14ac:dyDescent="0.25">
      <c r="H6037" s="39"/>
    </row>
    <row r="6038" spans="8:8" ht="65.099999999999994" customHeight="1" x14ac:dyDescent="0.25">
      <c r="H6038" s="39"/>
    </row>
    <row r="6039" spans="8:8" ht="65.099999999999994" customHeight="1" x14ac:dyDescent="0.25">
      <c r="H6039" s="39"/>
    </row>
    <row r="6040" spans="8:8" ht="65.099999999999994" customHeight="1" x14ac:dyDescent="0.25">
      <c r="H6040" s="39"/>
    </row>
    <row r="6041" spans="8:8" ht="65.099999999999994" customHeight="1" x14ac:dyDescent="0.25">
      <c r="H6041" s="39"/>
    </row>
    <row r="6042" spans="8:8" ht="65.099999999999994" customHeight="1" x14ac:dyDescent="0.25">
      <c r="H6042" s="39"/>
    </row>
    <row r="6043" spans="8:8" ht="65.099999999999994" customHeight="1" x14ac:dyDescent="0.25">
      <c r="H6043" s="39"/>
    </row>
    <row r="6044" spans="8:8" ht="65.099999999999994" customHeight="1" x14ac:dyDescent="0.25">
      <c r="H6044" s="39"/>
    </row>
    <row r="6045" spans="8:8" ht="65.099999999999994" customHeight="1" x14ac:dyDescent="0.25">
      <c r="H6045" s="39"/>
    </row>
    <row r="6046" spans="8:8" ht="65.099999999999994" customHeight="1" x14ac:dyDescent="0.25">
      <c r="H6046" s="39"/>
    </row>
    <row r="6047" spans="8:8" ht="65.099999999999994" customHeight="1" x14ac:dyDescent="0.25">
      <c r="H6047" s="39"/>
    </row>
    <row r="6048" spans="8:8" ht="65.099999999999994" customHeight="1" x14ac:dyDescent="0.25">
      <c r="H6048" s="39"/>
    </row>
    <row r="6049" spans="8:8" ht="65.099999999999994" customHeight="1" x14ac:dyDescent="0.25">
      <c r="H6049" s="39"/>
    </row>
    <row r="6050" spans="8:8" ht="65.099999999999994" customHeight="1" x14ac:dyDescent="0.25">
      <c r="H6050" s="39"/>
    </row>
    <row r="6051" spans="8:8" ht="65.099999999999994" customHeight="1" x14ac:dyDescent="0.25">
      <c r="H6051" s="39"/>
    </row>
    <row r="6052" spans="8:8" ht="65.099999999999994" customHeight="1" x14ac:dyDescent="0.25">
      <c r="H6052" s="39"/>
    </row>
    <row r="6053" spans="8:8" ht="65.099999999999994" customHeight="1" x14ac:dyDescent="0.25">
      <c r="H6053" s="39"/>
    </row>
    <row r="6054" spans="8:8" ht="65.099999999999994" customHeight="1" x14ac:dyDescent="0.25">
      <c r="H6054" s="39"/>
    </row>
    <row r="6055" spans="8:8" ht="65.099999999999994" customHeight="1" x14ac:dyDescent="0.25">
      <c r="H6055" s="39"/>
    </row>
    <row r="6056" spans="8:8" ht="65.099999999999994" customHeight="1" x14ac:dyDescent="0.25">
      <c r="H6056" s="39"/>
    </row>
    <row r="6057" spans="8:8" ht="65.099999999999994" customHeight="1" x14ac:dyDescent="0.25">
      <c r="H6057" s="39"/>
    </row>
    <row r="6058" spans="8:8" ht="65.099999999999994" customHeight="1" x14ac:dyDescent="0.25">
      <c r="H6058" s="39"/>
    </row>
    <row r="6059" spans="8:8" ht="65.099999999999994" customHeight="1" x14ac:dyDescent="0.25">
      <c r="H6059" s="39"/>
    </row>
    <row r="6060" spans="8:8" ht="65.099999999999994" customHeight="1" x14ac:dyDescent="0.25">
      <c r="H6060" s="39"/>
    </row>
    <row r="6061" spans="8:8" ht="65.099999999999994" customHeight="1" x14ac:dyDescent="0.25">
      <c r="H6061" s="39"/>
    </row>
    <row r="6062" spans="8:8" ht="65.099999999999994" customHeight="1" x14ac:dyDescent="0.25">
      <c r="H6062" s="39"/>
    </row>
    <row r="6063" spans="8:8" ht="65.099999999999994" customHeight="1" x14ac:dyDescent="0.25">
      <c r="H6063" s="39"/>
    </row>
    <row r="6064" spans="8:8" ht="65.099999999999994" customHeight="1" x14ac:dyDescent="0.25">
      <c r="H6064" s="39"/>
    </row>
    <row r="6065" spans="8:8" ht="65.099999999999994" customHeight="1" x14ac:dyDescent="0.25">
      <c r="H6065" s="39"/>
    </row>
    <row r="6066" spans="8:8" ht="65.099999999999994" customHeight="1" x14ac:dyDescent="0.25">
      <c r="H6066" s="39"/>
    </row>
    <row r="6067" spans="8:8" ht="65.099999999999994" customHeight="1" x14ac:dyDescent="0.25">
      <c r="H6067" s="39"/>
    </row>
    <row r="6068" spans="8:8" ht="65.099999999999994" customHeight="1" x14ac:dyDescent="0.25">
      <c r="H6068" s="39"/>
    </row>
    <row r="6069" spans="8:8" ht="65.099999999999994" customHeight="1" x14ac:dyDescent="0.25">
      <c r="H6069" s="39"/>
    </row>
    <row r="6070" spans="8:8" ht="65.099999999999994" customHeight="1" x14ac:dyDescent="0.25">
      <c r="H6070" s="39"/>
    </row>
    <row r="6071" spans="8:8" ht="65.099999999999994" customHeight="1" x14ac:dyDescent="0.25">
      <c r="H6071" s="39"/>
    </row>
    <row r="6072" spans="8:8" ht="65.099999999999994" customHeight="1" x14ac:dyDescent="0.25">
      <c r="H6072" s="39"/>
    </row>
    <row r="6073" spans="8:8" ht="65.099999999999994" customHeight="1" x14ac:dyDescent="0.25">
      <c r="H6073" s="39"/>
    </row>
    <row r="6074" spans="8:8" ht="65.099999999999994" customHeight="1" x14ac:dyDescent="0.25">
      <c r="H6074" s="39"/>
    </row>
    <row r="6075" spans="8:8" ht="65.099999999999994" customHeight="1" x14ac:dyDescent="0.25">
      <c r="H6075" s="39"/>
    </row>
    <row r="6076" spans="8:8" ht="65.099999999999994" customHeight="1" x14ac:dyDescent="0.25">
      <c r="H6076" s="39"/>
    </row>
    <row r="6077" spans="8:8" ht="65.099999999999994" customHeight="1" x14ac:dyDescent="0.25">
      <c r="H6077" s="39"/>
    </row>
    <row r="6078" spans="8:8" ht="65.099999999999994" customHeight="1" x14ac:dyDescent="0.25">
      <c r="H6078" s="39"/>
    </row>
    <row r="6079" spans="8:8" ht="65.099999999999994" customHeight="1" x14ac:dyDescent="0.25">
      <c r="H6079" s="39"/>
    </row>
    <row r="6080" spans="8:8" ht="65.099999999999994" customHeight="1" x14ac:dyDescent="0.25">
      <c r="H6080" s="39"/>
    </row>
    <row r="6081" spans="8:8" ht="65.099999999999994" customHeight="1" x14ac:dyDescent="0.25">
      <c r="H6081" s="39"/>
    </row>
    <row r="6082" spans="8:8" ht="65.099999999999994" customHeight="1" x14ac:dyDescent="0.25">
      <c r="H6082" s="39"/>
    </row>
    <row r="6083" spans="8:8" ht="65.099999999999994" customHeight="1" x14ac:dyDescent="0.25">
      <c r="H6083" s="39"/>
    </row>
    <row r="6084" spans="8:8" ht="65.099999999999994" customHeight="1" x14ac:dyDescent="0.25">
      <c r="H6084" s="39"/>
    </row>
    <row r="6085" spans="8:8" ht="65.099999999999994" customHeight="1" x14ac:dyDescent="0.25">
      <c r="H6085" s="39"/>
    </row>
    <row r="6086" spans="8:8" ht="65.099999999999994" customHeight="1" x14ac:dyDescent="0.25">
      <c r="H6086" s="39"/>
    </row>
    <row r="6087" spans="8:8" ht="65.099999999999994" customHeight="1" x14ac:dyDescent="0.25">
      <c r="H6087" s="39"/>
    </row>
    <row r="6088" spans="8:8" ht="65.099999999999994" customHeight="1" x14ac:dyDescent="0.25">
      <c r="H6088" s="39"/>
    </row>
    <row r="6089" spans="8:8" ht="65.099999999999994" customHeight="1" x14ac:dyDescent="0.25">
      <c r="H6089" s="39"/>
    </row>
    <row r="6090" spans="8:8" ht="65.099999999999994" customHeight="1" x14ac:dyDescent="0.25">
      <c r="H6090" s="39"/>
    </row>
    <row r="6091" spans="8:8" ht="65.099999999999994" customHeight="1" x14ac:dyDescent="0.25">
      <c r="H6091" s="39"/>
    </row>
    <row r="6092" spans="8:8" ht="65.099999999999994" customHeight="1" x14ac:dyDescent="0.25">
      <c r="H6092" s="39"/>
    </row>
    <row r="6093" spans="8:8" ht="65.099999999999994" customHeight="1" x14ac:dyDescent="0.25">
      <c r="H6093" s="39"/>
    </row>
    <row r="6094" spans="8:8" ht="65.099999999999994" customHeight="1" x14ac:dyDescent="0.25">
      <c r="H6094" s="39"/>
    </row>
    <row r="6095" spans="8:8" ht="65.099999999999994" customHeight="1" x14ac:dyDescent="0.25">
      <c r="H6095" s="39"/>
    </row>
    <row r="6096" spans="8:8" ht="65.099999999999994" customHeight="1" x14ac:dyDescent="0.25">
      <c r="H6096" s="39"/>
    </row>
    <row r="6097" spans="8:8" ht="65.099999999999994" customHeight="1" x14ac:dyDescent="0.25">
      <c r="H6097" s="39"/>
    </row>
    <row r="6098" spans="8:8" ht="65.099999999999994" customHeight="1" x14ac:dyDescent="0.25">
      <c r="H6098" s="39"/>
    </row>
    <row r="6099" spans="8:8" ht="65.099999999999994" customHeight="1" x14ac:dyDescent="0.25">
      <c r="H6099" s="39"/>
    </row>
    <row r="6100" spans="8:8" ht="65.099999999999994" customHeight="1" x14ac:dyDescent="0.25">
      <c r="H6100" s="39"/>
    </row>
    <row r="6101" spans="8:8" ht="65.099999999999994" customHeight="1" x14ac:dyDescent="0.25">
      <c r="H6101" s="39"/>
    </row>
    <row r="6102" spans="8:8" ht="65.099999999999994" customHeight="1" x14ac:dyDescent="0.25">
      <c r="H6102" s="39"/>
    </row>
    <row r="6103" spans="8:8" ht="65.099999999999994" customHeight="1" x14ac:dyDescent="0.25">
      <c r="H6103" s="39"/>
    </row>
    <row r="6104" spans="8:8" ht="65.099999999999994" customHeight="1" x14ac:dyDescent="0.25">
      <c r="H6104" s="39"/>
    </row>
    <row r="6105" spans="8:8" ht="65.099999999999994" customHeight="1" x14ac:dyDescent="0.25">
      <c r="H6105" s="39"/>
    </row>
    <row r="6106" spans="8:8" ht="65.099999999999994" customHeight="1" x14ac:dyDescent="0.25">
      <c r="H6106" s="39"/>
    </row>
    <row r="6107" spans="8:8" ht="65.099999999999994" customHeight="1" x14ac:dyDescent="0.25">
      <c r="H6107" s="39"/>
    </row>
    <row r="6108" spans="8:8" ht="65.099999999999994" customHeight="1" x14ac:dyDescent="0.25">
      <c r="H6108" s="39"/>
    </row>
    <row r="6109" spans="8:8" ht="65.099999999999994" customHeight="1" x14ac:dyDescent="0.25">
      <c r="H6109" s="39"/>
    </row>
    <row r="6110" spans="8:8" ht="65.099999999999994" customHeight="1" x14ac:dyDescent="0.25">
      <c r="H6110" s="39"/>
    </row>
    <row r="6111" spans="8:8" ht="65.099999999999994" customHeight="1" x14ac:dyDescent="0.25">
      <c r="H6111" s="39"/>
    </row>
    <row r="6112" spans="8:8" ht="65.099999999999994" customHeight="1" x14ac:dyDescent="0.25">
      <c r="H6112" s="39"/>
    </row>
    <row r="6113" spans="8:8" ht="65.099999999999994" customHeight="1" x14ac:dyDescent="0.25">
      <c r="H6113" s="39"/>
    </row>
    <row r="6114" spans="8:8" ht="65.099999999999994" customHeight="1" x14ac:dyDescent="0.25">
      <c r="H6114" s="39"/>
    </row>
    <row r="6115" spans="8:8" ht="65.099999999999994" customHeight="1" x14ac:dyDescent="0.25">
      <c r="H6115" s="39"/>
    </row>
    <row r="6116" spans="8:8" ht="65.099999999999994" customHeight="1" x14ac:dyDescent="0.25">
      <c r="H6116" s="39"/>
    </row>
    <row r="6117" spans="8:8" ht="65.099999999999994" customHeight="1" x14ac:dyDescent="0.25">
      <c r="H6117" s="39"/>
    </row>
    <row r="6118" spans="8:8" ht="65.099999999999994" customHeight="1" x14ac:dyDescent="0.25">
      <c r="H6118" s="39"/>
    </row>
    <row r="6119" spans="8:8" ht="65.099999999999994" customHeight="1" x14ac:dyDescent="0.25">
      <c r="H6119" s="39"/>
    </row>
    <row r="6120" spans="8:8" ht="65.099999999999994" customHeight="1" x14ac:dyDescent="0.25">
      <c r="H6120" s="39"/>
    </row>
    <row r="6121" spans="8:8" ht="65.099999999999994" customHeight="1" x14ac:dyDescent="0.25">
      <c r="H6121" s="39"/>
    </row>
    <row r="6122" spans="8:8" ht="65.099999999999994" customHeight="1" x14ac:dyDescent="0.25">
      <c r="H6122" s="39"/>
    </row>
    <row r="6123" spans="8:8" ht="65.099999999999994" customHeight="1" x14ac:dyDescent="0.25">
      <c r="H6123" s="39"/>
    </row>
    <row r="6124" spans="8:8" ht="65.099999999999994" customHeight="1" x14ac:dyDescent="0.25">
      <c r="H6124" s="39"/>
    </row>
    <row r="6125" spans="8:8" ht="65.099999999999994" customHeight="1" x14ac:dyDescent="0.25">
      <c r="H6125" s="39"/>
    </row>
    <row r="6126" spans="8:8" ht="65.099999999999994" customHeight="1" x14ac:dyDescent="0.25">
      <c r="H6126" s="39"/>
    </row>
    <row r="6127" spans="8:8" ht="65.099999999999994" customHeight="1" x14ac:dyDescent="0.25">
      <c r="H6127" s="39"/>
    </row>
    <row r="6128" spans="8:8" ht="65.099999999999994" customHeight="1" x14ac:dyDescent="0.25">
      <c r="H6128" s="39"/>
    </row>
    <row r="6129" spans="8:8" ht="65.099999999999994" customHeight="1" x14ac:dyDescent="0.25">
      <c r="H6129" s="39"/>
    </row>
    <row r="6130" spans="8:8" ht="65.099999999999994" customHeight="1" x14ac:dyDescent="0.25">
      <c r="H6130" s="39"/>
    </row>
    <row r="6131" spans="8:8" ht="65.099999999999994" customHeight="1" x14ac:dyDescent="0.25">
      <c r="H6131" s="39"/>
    </row>
    <row r="6132" spans="8:8" ht="65.099999999999994" customHeight="1" x14ac:dyDescent="0.25">
      <c r="H6132" s="39"/>
    </row>
    <row r="6133" spans="8:8" ht="65.099999999999994" customHeight="1" x14ac:dyDescent="0.25">
      <c r="H6133" s="39"/>
    </row>
    <row r="6134" spans="8:8" ht="65.099999999999994" customHeight="1" x14ac:dyDescent="0.25">
      <c r="H6134" s="39"/>
    </row>
    <row r="6135" spans="8:8" ht="65.099999999999994" customHeight="1" x14ac:dyDescent="0.25">
      <c r="H6135" s="39"/>
    </row>
    <row r="6136" spans="8:8" ht="65.099999999999994" customHeight="1" x14ac:dyDescent="0.25">
      <c r="H6136" s="39"/>
    </row>
    <row r="6137" spans="8:8" ht="65.099999999999994" customHeight="1" x14ac:dyDescent="0.25">
      <c r="H6137" s="39"/>
    </row>
    <row r="6138" spans="8:8" ht="65.099999999999994" customHeight="1" x14ac:dyDescent="0.25">
      <c r="H6138" s="39"/>
    </row>
    <row r="6139" spans="8:8" ht="65.099999999999994" customHeight="1" x14ac:dyDescent="0.25">
      <c r="H6139" s="39"/>
    </row>
    <row r="6140" spans="8:8" ht="65.099999999999994" customHeight="1" x14ac:dyDescent="0.25">
      <c r="H6140" s="39"/>
    </row>
    <row r="6141" spans="8:8" ht="65.099999999999994" customHeight="1" x14ac:dyDescent="0.25">
      <c r="H6141" s="39"/>
    </row>
    <row r="6142" spans="8:8" ht="65.099999999999994" customHeight="1" x14ac:dyDescent="0.25">
      <c r="H6142" s="39"/>
    </row>
    <row r="6143" spans="8:8" ht="65.099999999999994" customHeight="1" x14ac:dyDescent="0.25">
      <c r="H6143" s="39"/>
    </row>
    <row r="6144" spans="8:8" ht="65.099999999999994" customHeight="1" x14ac:dyDescent="0.25">
      <c r="H6144" s="39"/>
    </row>
    <row r="6145" spans="8:8" ht="65.099999999999994" customHeight="1" x14ac:dyDescent="0.25">
      <c r="H6145" s="39"/>
    </row>
    <row r="6146" spans="8:8" ht="65.099999999999994" customHeight="1" x14ac:dyDescent="0.25">
      <c r="H6146" s="39"/>
    </row>
    <row r="6147" spans="8:8" ht="65.099999999999994" customHeight="1" x14ac:dyDescent="0.25">
      <c r="H6147" s="39"/>
    </row>
    <row r="6148" spans="8:8" ht="65.099999999999994" customHeight="1" x14ac:dyDescent="0.25">
      <c r="H6148" s="39"/>
    </row>
    <row r="6149" spans="8:8" ht="65.099999999999994" customHeight="1" x14ac:dyDescent="0.25">
      <c r="H6149" s="39"/>
    </row>
    <row r="6150" spans="8:8" ht="65.099999999999994" customHeight="1" x14ac:dyDescent="0.25">
      <c r="H6150" s="39"/>
    </row>
    <row r="6151" spans="8:8" ht="65.099999999999994" customHeight="1" x14ac:dyDescent="0.25">
      <c r="H6151" s="39"/>
    </row>
    <row r="6152" spans="8:8" ht="65.099999999999994" customHeight="1" x14ac:dyDescent="0.25">
      <c r="H6152" s="39"/>
    </row>
    <row r="6153" spans="8:8" ht="65.099999999999994" customHeight="1" x14ac:dyDescent="0.25">
      <c r="H6153" s="39"/>
    </row>
    <row r="6154" spans="8:8" ht="65.099999999999994" customHeight="1" x14ac:dyDescent="0.25">
      <c r="H6154" s="39"/>
    </row>
    <row r="6155" spans="8:8" ht="65.099999999999994" customHeight="1" x14ac:dyDescent="0.25">
      <c r="H6155" s="39"/>
    </row>
    <row r="6156" spans="8:8" ht="65.099999999999994" customHeight="1" x14ac:dyDescent="0.25">
      <c r="H6156" s="39"/>
    </row>
    <row r="6157" spans="8:8" ht="65.099999999999994" customHeight="1" x14ac:dyDescent="0.25">
      <c r="H6157" s="39"/>
    </row>
    <row r="6158" spans="8:8" ht="65.099999999999994" customHeight="1" x14ac:dyDescent="0.25">
      <c r="H6158" s="39"/>
    </row>
    <row r="6159" spans="8:8" ht="65.099999999999994" customHeight="1" x14ac:dyDescent="0.25">
      <c r="H6159" s="39"/>
    </row>
    <row r="6160" spans="8:8" ht="65.099999999999994" customHeight="1" x14ac:dyDescent="0.25">
      <c r="H6160" s="39"/>
    </row>
    <row r="6161" spans="8:8" ht="65.099999999999994" customHeight="1" x14ac:dyDescent="0.25">
      <c r="H6161" s="39"/>
    </row>
    <row r="6162" spans="8:8" ht="65.099999999999994" customHeight="1" x14ac:dyDescent="0.25">
      <c r="H6162" s="39"/>
    </row>
    <row r="6163" spans="8:8" ht="65.099999999999994" customHeight="1" x14ac:dyDescent="0.25">
      <c r="H6163" s="39"/>
    </row>
    <row r="6164" spans="8:8" ht="65.099999999999994" customHeight="1" x14ac:dyDescent="0.25">
      <c r="H6164" s="39"/>
    </row>
    <row r="6165" spans="8:8" ht="65.099999999999994" customHeight="1" x14ac:dyDescent="0.25">
      <c r="H6165" s="39"/>
    </row>
    <row r="6166" spans="8:8" ht="65.099999999999994" customHeight="1" x14ac:dyDescent="0.25">
      <c r="H6166" s="39"/>
    </row>
    <row r="6167" spans="8:8" ht="65.099999999999994" customHeight="1" x14ac:dyDescent="0.25">
      <c r="H6167" s="39"/>
    </row>
    <row r="6168" spans="8:8" ht="65.099999999999994" customHeight="1" x14ac:dyDescent="0.25">
      <c r="H6168" s="39"/>
    </row>
    <row r="6169" spans="8:8" ht="65.099999999999994" customHeight="1" x14ac:dyDescent="0.25">
      <c r="H6169" s="39"/>
    </row>
    <row r="6170" spans="8:8" ht="65.099999999999994" customHeight="1" x14ac:dyDescent="0.25">
      <c r="H6170" s="39"/>
    </row>
    <row r="6171" spans="8:8" ht="65.099999999999994" customHeight="1" x14ac:dyDescent="0.25">
      <c r="H6171" s="39"/>
    </row>
    <row r="6172" spans="8:8" ht="65.099999999999994" customHeight="1" x14ac:dyDescent="0.25">
      <c r="H6172" s="39"/>
    </row>
    <row r="6173" spans="8:8" ht="65.099999999999994" customHeight="1" x14ac:dyDescent="0.25">
      <c r="H6173" s="39"/>
    </row>
    <row r="6174" spans="8:8" ht="65.099999999999994" customHeight="1" x14ac:dyDescent="0.25">
      <c r="H6174" s="39"/>
    </row>
    <row r="6175" spans="8:8" ht="65.099999999999994" customHeight="1" x14ac:dyDescent="0.25">
      <c r="H6175" s="39"/>
    </row>
    <row r="6176" spans="8:8" ht="65.099999999999994" customHeight="1" x14ac:dyDescent="0.25">
      <c r="H6176" s="39"/>
    </row>
    <row r="6177" spans="8:8" ht="65.099999999999994" customHeight="1" x14ac:dyDescent="0.25">
      <c r="H6177" s="39"/>
    </row>
    <row r="6178" spans="8:8" ht="65.099999999999994" customHeight="1" x14ac:dyDescent="0.25">
      <c r="H6178" s="39"/>
    </row>
    <row r="6179" spans="8:8" ht="65.099999999999994" customHeight="1" x14ac:dyDescent="0.25">
      <c r="H6179" s="39"/>
    </row>
    <row r="6180" spans="8:8" ht="65.099999999999994" customHeight="1" x14ac:dyDescent="0.25">
      <c r="H6180" s="39"/>
    </row>
    <row r="6181" spans="8:8" ht="65.099999999999994" customHeight="1" x14ac:dyDescent="0.25">
      <c r="H6181" s="39"/>
    </row>
    <row r="6182" spans="8:8" ht="65.099999999999994" customHeight="1" x14ac:dyDescent="0.25">
      <c r="H6182" s="39"/>
    </row>
    <row r="6183" spans="8:8" ht="65.099999999999994" customHeight="1" x14ac:dyDescent="0.25">
      <c r="H6183" s="39"/>
    </row>
    <row r="6184" spans="8:8" ht="65.099999999999994" customHeight="1" x14ac:dyDescent="0.25">
      <c r="H6184" s="39"/>
    </row>
    <row r="6185" spans="8:8" ht="65.099999999999994" customHeight="1" x14ac:dyDescent="0.25">
      <c r="H6185" s="39"/>
    </row>
    <row r="6186" spans="8:8" ht="65.099999999999994" customHeight="1" x14ac:dyDescent="0.25">
      <c r="H6186" s="39"/>
    </row>
    <row r="6187" spans="8:8" ht="65.099999999999994" customHeight="1" x14ac:dyDescent="0.25">
      <c r="H6187" s="39"/>
    </row>
    <row r="6188" spans="8:8" ht="65.099999999999994" customHeight="1" x14ac:dyDescent="0.25">
      <c r="H6188" s="39"/>
    </row>
    <row r="6189" spans="8:8" ht="65.099999999999994" customHeight="1" x14ac:dyDescent="0.25">
      <c r="H6189" s="39"/>
    </row>
    <row r="6190" spans="8:8" ht="65.099999999999994" customHeight="1" x14ac:dyDescent="0.25">
      <c r="H6190" s="39"/>
    </row>
    <row r="6191" spans="8:8" ht="65.099999999999994" customHeight="1" x14ac:dyDescent="0.25">
      <c r="H6191" s="39"/>
    </row>
    <row r="6192" spans="8:8" ht="65.099999999999994" customHeight="1" x14ac:dyDescent="0.25">
      <c r="H6192" s="39"/>
    </row>
    <row r="6193" spans="8:8" ht="65.099999999999994" customHeight="1" x14ac:dyDescent="0.25">
      <c r="H6193" s="39"/>
    </row>
    <row r="6194" spans="8:8" ht="65.099999999999994" customHeight="1" x14ac:dyDescent="0.25">
      <c r="H6194" s="39"/>
    </row>
    <row r="6195" spans="8:8" ht="65.099999999999994" customHeight="1" x14ac:dyDescent="0.25">
      <c r="H6195" s="39"/>
    </row>
    <row r="6196" spans="8:8" ht="65.099999999999994" customHeight="1" x14ac:dyDescent="0.25">
      <c r="H6196" s="39"/>
    </row>
    <row r="6197" spans="8:8" ht="65.099999999999994" customHeight="1" x14ac:dyDescent="0.25">
      <c r="H6197" s="39"/>
    </row>
    <row r="6198" spans="8:8" ht="65.099999999999994" customHeight="1" x14ac:dyDescent="0.25">
      <c r="H6198" s="39"/>
    </row>
    <row r="6199" spans="8:8" ht="65.099999999999994" customHeight="1" x14ac:dyDescent="0.25">
      <c r="H6199" s="39"/>
    </row>
    <row r="6200" spans="8:8" ht="65.099999999999994" customHeight="1" x14ac:dyDescent="0.25">
      <c r="H6200" s="39"/>
    </row>
    <row r="6201" spans="8:8" ht="65.099999999999994" customHeight="1" x14ac:dyDescent="0.25">
      <c r="H6201" s="39"/>
    </row>
    <row r="6202" spans="8:8" ht="65.099999999999994" customHeight="1" x14ac:dyDescent="0.25">
      <c r="H6202" s="39"/>
    </row>
    <row r="6203" spans="8:8" ht="65.099999999999994" customHeight="1" x14ac:dyDescent="0.25">
      <c r="H6203" s="39"/>
    </row>
    <row r="6204" spans="8:8" ht="65.099999999999994" customHeight="1" x14ac:dyDescent="0.25">
      <c r="H6204" s="39"/>
    </row>
    <row r="6205" spans="8:8" ht="65.099999999999994" customHeight="1" x14ac:dyDescent="0.25">
      <c r="H6205" s="39"/>
    </row>
    <row r="6206" spans="8:8" ht="65.099999999999994" customHeight="1" x14ac:dyDescent="0.25">
      <c r="H6206" s="39"/>
    </row>
    <row r="6207" spans="8:8" ht="65.099999999999994" customHeight="1" x14ac:dyDescent="0.25">
      <c r="H6207" s="39"/>
    </row>
    <row r="6208" spans="8:8" ht="65.099999999999994" customHeight="1" x14ac:dyDescent="0.25">
      <c r="H6208" s="39"/>
    </row>
    <row r="6209" spans="8:8" ht="65.099999999999994" customHeight="1" x14ac:dyDescent="0.25">
      <c r="H6209" s="39"/>
    </row>
    <row r="6210" spans="8:8" ht="65.099999999999994" customHeight="1" x14ac:dyDescent="0.25">
      <c r="H6210" s="39"/>
    </row>
    <row r="6211" spans="8:8" ht="65.099999999999994" customHeight="1" x14ac:dyDescent="0.25">
      <c r="H6211" s="39"/>
    </row>
    <row r="6212" spans="8:8" ht="65.099999999999994" customHeight="1" x14ac:dyDescent="0.25">
      <c r="H6212" s="39"/>
    </row>
    <row r="6213" spans="8:8" ht="65.099999999999994" customHeight="1" x14ac:dyDescent="0.25">
      <c r="H6213" s="39"/>
    </row>
    <row r="6214" spans="8:8" ht="65.099999999999994" customHeight="1" x14ac:dyDescent="0.25">
      <c r="H6214" s="39"/>
    </row>
    <row r="6215" spans="8:8" ht="65.099999999999994" customHeight="1" x14ac:dyDescent="0.25">
      <c r="H6215" s="39"/>
    </row>
    <row r="6216" spans="8:8" ht="65.099999999999994" customHeight="1" x14ac:dyDescent="0.25">
      <c r="H6216" s="39"/>
    </row>
    <row r="6217" spans="8:8" ht="65.099999999999994" customHeight="1" x14ac:dyDescent="0.25">
      <c r="H6217" s="39"/>
    </row>
    <row r="6218" spans="8:8" ht="65.099999999999994" customHeight="1" x14ac:dyDescent="0.25">
      <c r="H6218" s="39"/>
    </row>
    <row r="6219" spans="8:8" ht="65.099999999999994" customHeight="1" x14ac:dyDescent="0.25">
      <c r="H6219" s="39"/>
    </row>
    <row r="6220" spans="8:8" ht="65.099999999999994" customHeight="1" x14ac:dyDescent="0.25">
      <c r="H6220" s="39"/>
    </row>
    <row r="6221" spans="8:8" ht="65.099999999999994" customHeight="1" x14ac:dyDescent="0.25">
      <c r="H6221" s="39"/>
    </row>
    <row r="6222" spans="8:8" ht="65.099999999999994" customHeight="1" x14ac:dyDescent="0.25">
      <c r="H6222" s="39"/>
    </row>
    <row r="6223" spans="8:8" ht="65.099999999999994" customHeight="1" x14ac:dyDescent="0.25">
      <c r="H6223" s="39"/>
    </row>
    <row r="6224" spans="8:8" ht="65.099999999999994" customHeight="1" x14ac:dyDescent="0.25">
      <c r="H6224" s="39"/>
    </row>
    <row r="6225" spans="8:8" ht="65.099999999999994" customHeight="1" x14ac:dyDescent="0.25">
      <c r="H6225" s="39"/>
    </row>
    <row r="6226" spans="8:8" ht="65.099999999999994" customHeight="1" x14ac:dyDescent="0.25">
      <c r="H6226" s="39"/>
    </row>
    <row r="6227" spans="8:8" ht="65.099999999999994" customHeight="1" x14ac:dyDescent="0.25">
      <c r="H6227" s="39"/>
    </row>
    <row r="6228" spans="8:8" ht="65.099999999999994" customHeight="1" x14ac:dyDescent="0.25">
      <c r="H6228" s="39"/>
    </row>
    <row r="6229" spans="8:8" ht="65.099999999999994" customHeight="1" x14ac:dyDescent="0.25">
      <c r="H6229" s="39"/>
    </row>
    <row r="6230" spans="8:8" ht="65.099999999999994" customHeight="1" x14ac:dyDescent="0.25">
      <c r="H6230" s="39"/>
    </row>
    <row r="6231" spans="8:8" ht="65.099999999999994" customHeight="1" x14ac:dyDescent="0.25">
      <c r="H6231" s="39"/>
    </row>
    <row r="6232" spans="8:8" ht="65.099999999999994" customHeight="1" x14ac:dyDescent="0.25">
      <c r="H6232" s="39"/>
    </row>
    <row r="6233" spans="8:8" ht="65.099999999999994" customHeight="1" x14ac:dyDescent="0.25">
      <c r="H6233" s="39"/>
    </row>
    <row r="6234" spans="8:8" ht="65.099999999999994" customHeight="1" x14ac:dyDescent="0.25">
      <c r="H6234" s="39"/>
    </row>
    <row r="6235" spans="8:8" ht="65.099999999999994" customHeight="1" x14ac:dyDescent="0.25">
      <c r="H6235" s="39"/>
    </row>
    <row r="6236" spans="8:8" ht="65.099999999999994" customHeight="1" x14ac:dyDescent="0.25">
      <c r="H6236" s="39"/>
    </row>
    <row r="6237" spans="8:8" ht="65.099999999999994" customHeight="1" x14ac:dyDescent="0.25">
      <c r="H6237" s="39"/>
    </row>
    <row r="6238" spans="8:8" ht="65.099999999999994" customHeight="1" x14ac:dyDescent="0.25">
      <c r="H6238" s="39"/>
    </row>
    <row r="6239" spans="8:8" ht="65.099999999999994" customHeight="1" x14ac:dyDescent="0.25">
      <c r="H6239" s="39"/>
    </row>
    <row r="6240" spans="8:8" ht="65.099999999999994" customHeight="1" x14ac:dyDescent="0.25">
      <c r="H6240" s="39"/>
    </row>
    <row r="6241" spans="8:8" ht="65.099999999999994" customHeight="1" x14ac:dyDescent="0.25">
      <c r="H6241" s="39"/>
    </row>
    <row r="6242" spans="8:8" ht="65.099999999999994" customHeight="1" x14ac:dyDescent="0.25">
      <c r="H6242" s="39"/>
    </row>
    <row r="6243" spans="8:8" ht="65.099999999999994" customHeight="1" x14ac:dyDescent="0.25">
      <c r="H6243" s="39"/>
    </row>
    <row r="6244" spans="8:8" ht="65.099999999999994" customHeight="1" x14ac:dyDescent="0.25">
      <c r="H6244" s="39"/>
    </row>
    <row r="6245" spans="8:8" ht="65.099999999999994" customHeight="1" x14ac:dyDescent="0.25">
      <c r="H6245" s="39"/>
    </row>
    <row r="6246" spans="8:8" ht="65.099999999999994" customHeight="1" x14ac:dyDescent="0.25">
      <c r="H6246" s="39"/>
    </row>
    <row r="6247" spans="8:8" ht="65.099999999999994" customHeight="1" x14ac:dyDescent="0.25">
      <c r="H6247" s="39"/>
    </row>
    <row r="6248" spans="8:8" ht="65.099999999999994" customHeight="1" x14ac:dyDescent="0.25">
      <c r="H6248" s="39"/>
    </row>
    <row r="6249" spans="8:8" ht="65.099999999999994" customHeight="1" x14ac:dyDescent="0.25">
      <c r="H6249" s="39"/>
    </row>
    <row r="6250" spans="8:8" ht="65.099999999999994" customHeight="1" x14ac:dyDescent="0.25">
      <c r="H6250" s="39"/>
    </row>
    <row r="6251" spans="8:8" ht="65.099999999999994" customHeight="1" x14ac:dyDescent="0.25">
      <c r="H6251" s="39"/>
    </row>
    <row r="6252" spans="8:8" ht="65.099999999999994" customHeight="1" x14ac:dyDescent="0.25">
      <c r="H6252" s="39"/>
    </row>
    <row r="6253" spans="8:8" ht="65.099999999999994" customHeight="1" x14ac:dyDescent="0.25">
      <c r="H6253" s="39"/>
    </row>
    <row r="6254" spans="8:8" ht="65.099999999999994" customHeight="1" x14ac:dyDescent="0.25">
      <c r="H6254" s="39"/>
    </row>
    <row r="6255" spans="8:8" ht="65.099999999999994" customHeight="1" x14ac:dyDescent="0.25">
      <c r="H6255" s="39"/>
    </row>
    <row r="6256" spans="8:8" ht="65.099999999999994" customHeight="1" x14ac:dyDescent="0.25">
      <c r="H6256" s="39"/>
    </row>
    <row r="6257" spans="8:8" ht="65.099999999999994" customHeight="1" x14ac:dyDescent="0.25">
      <c r="H6257" s="39"/>
    </row>
    <row r="6258" spans="8:8" ht="65.099999999999994" customHeight="1" x14ac:dyDescent="0.25">
      <c r="H6258" s="39"/>
    </row>
    <row r="6259" spans="8:8" ht="65.099999999999994" customHeight="1" x14ac:dyDescent="0.25">
      <c r="H6259" s="39"/>
    </row>
    <row r="6260" spans="8:8" ht="65.099999999999994" customHeight="1" x14ac:dyDescent="0.25">
      <c r="H6260" s="39"/>
    </row>
    <row r="6261" spans="8:8" ht="65.099999999999994" customHeight="1" x14ac:dyDescent="0.25">
      <c r="H6261" s="39"/>
    </row>
    <row r="6262" spans="8:8" ht="65.099999999999994" customHeight="1" x14ac:dyDescent="0.25">
      <c r="H6262" s="39"/>
    </row>
    <row r="6263" spans="8:8" ht="65.099999999999994" customHeight="1" x14ac:dyDescent="0.25">
      <c r="H6263" s="39"/>
    </row>
    <row r="6264" spans="8:8" ht="65.099999999999994" customHeight="1" x14ac:dyDescent="0.25">
      <c r="H6264" s="39"/>
    </row>
    <row r="6265" spans="8:8" ht="65.099999999999994" customHeight="1" x14ac:dyDescent="0.25">
      <c r="H6265" s="39"/>
    </row>
    <row r="6266" spans="8:8" ht="65.099999999999994" customHeight="1" x14ac:dyDescent="0.25">
      <c r="H6266" s="39"/>
    </row>
    <row r="6267" spans="8:8" ht="65.099999999999994" customHeight="1" x14ac:dyDescent="0.25">
      <c r="H6267" s="39"/>
    </row>
    <row r="6268" spans="8:8" ht="65.099999999999994" customHeight="1" x14ac:dyDescent="0.25">
      <c r="H6268" s="39"/>
    </row>
    <row r="6269" spans="8:8" ht="65.099999999999994" customHeight="1" x14ac:dyDescent="0.25">
      <c r="H6269" s="39"/>
    </row>
    <row r="6270" spans="8:8" ht="65.099999999999994" customHeight="1" x14ac:dyDescent="0.25">
      <c r="H6270" s="39"/>
    </row>
    <row r="6271" spans="8:8" ht="65.099999999999994" customHeight="1" x14ac:dyDescent="0.25">
      <c r="H6271" s="39"/>
    </row>
    <row r="6272" spans="8:8" ht="65.099999999999994" customHeight="1" x14ac:dyDescent="0.25">
      <c r="H6272" s="39"/>
    </row>
    <row r="6273" spans="8:8" ht="65.099999999999994" customHeight="1" x14ac:dyDescent="0.25">
      <c r="H6273" s="39"/>
    </row>
    <row r="6274" spans="8:8" ht="65.099999999999994" customHeight="1" x14ac:dyDescent="0.25">
      <c r="H6274" s="39"/>
    </row>
    <row r="6275" spans="8:8" ht="65.099999999999994" customHeight="1" x14ac:dyDescent="0.25">
      <c r="H6275" s="39"/>
    </row>
    <row r="6276" spans="8:8" ht="65.099999999999994" customHeight="1" x14ac:dyDescent="0.25">
      <c r="H6276" s="39"/>
    </row>
    <row r="6277" spans="8:8" ht="65.099999999999994" customHeight="1" x14ac:dyDescent="0.25">
      <c r="H6277" s="39"/>
    </row>
    <row r="6278" spans="8:8" ht="65.099999999999994" customHeight="1" x14ac:dyDescent="0.25">
      <c r="H6278" s="39"/>
    </row>
    <row r="6279" spans="8:8" ht="65.099999999999994" customHeight="1" x14ac:dyDescent="0.25">
      <c r="H6279" s="39"/>
    </row>
    <row r="6280" spans="8:8" ht="65.099999999999994" customHeight="1" x14ac:dyDescent="0.25">
      <c r="H6280" s="39"/>
    </row>
    <row r="6281" spans="8:8" ht="65.099999999999994" customHeight="1" x14ac:dyDescent="0.25">
      <c r="H6281" s="39"/>
    </row>
    <row r="6282" spans="8:8" ht="65.099999999999994" customHeight="1" x14ac:dyDescent="0.25">
      <c r="H6282" s="39"/>
    </row>
    <row r="6283" spans="8:8" ht="65.099999999999994" customHeight="1" x14ac:dyDescent="0.25">
      <c r="H6283" s="39"/>
    </row>
    <row r="6284" spans="8:8" ht="65.099999999999994" customHeight="1" x14ac:dyDescent="0.25">
      <c r="H6284" s="39"/>
    </row>
    <row r="6285" spans="8:8" ht="65.099999999999994" customHeight="1" x14ac:dyDescent="0.25">
      <c r="H6285" s="39"/>
    </row>
    <row r="6286" spans="8:8" ht="65.099999999999994" customHeight="1" x14ac:dyDescent="0.25">
      <c r="H6286" s="39"/>
    </row>
    <row r="6287" spans="8:8" ht="65.099999999999994" customHeight="1" x14ac:dyDescent="0.25">
      <c r="H6287" s="39"/>
    </row>
    <row r="6288" spans="8:8" ht="65.099999999999994" customHeight="1" x14ac:dyDescent="0.25">
      <c r="H6288" s="39"/>
    </row>
    <row r="6289" spans="8:8" ht="65.099999999999994" customHeight="1" x14ac:dyDescent="0.25">
      <c r="H6289" s="39"/>
    </row>
    <row r="6290" spans="8:8" ht="65.099999999999994" customHeight="1" x14ac:dyDescent="0.25">
      <c r="H6290" s="39"/>
    </row>
    <row r="6291" spans="8:8" ht="65.099999999999994" customHeight="1" x14ac:dyDescent="0.25">
      <c r="H6291" s="39"/>
    </row>
    <row r="6292" spans="8:8" ht="65.099999999999994" customHeight="1" x14ac:dyDescent="0.25">
      <c r="H6292" s="39"/>
    </row>
    <row r="6293" spans="8:8" ht="65.099999999999994" customHeight="1" x14ac:dyDescent="0.25">
      <c r="H6293" s="39"/>
    </row>
    <row r="6294" spans="8:8" ht="65.099999999999994" customHeight="1" x14ac:dyDescent="0.25">
      <c r="H6294" s="39"/>
    </row>
    <row r="6295" spans="8:8" ht="65.099999999999994" customHeight="1" x14ac:dyDescent="0.25">
      <c r="H6295" s="39"/>
    </row>
    <row r="6296" spans="8:8" ht="65.099999999999994" customHeight="1" x14ac:dyDescent="0.25">
      <c r="H6296" s="39"/>
    </row>
    <row r="6297" spans="8:8" ht="65.099999999999994" customHeight="1" x14ac:dyDescent="0.25">
      <c r="H6297" s="39"/>
    </row>
    <row r="6298" spans="8:8" ht="65.099999999999994" customHeight="1" x14ac:dyDescent="0.25">
      <c r="H6298" s="39"/>
    </row>
    <row r="6299" spans="8:8" ht="65.099999999999994" customHeight="1" x14ac:dyDescent="0.25">
      <c r="H6299" s="39"/>
    </row>
    <row r="6300" spans="8:8" ht="65.099999999999994" customHeight="1" x14ac:dyDescent="0.25">
      <c r="H6300" s="39"/>
    </row>
    <row r="6301" spans="8:8" ht="65.099999999999994" customHeight="1" x14ac:dyDescent="0.25">
      <c r="H6301" s="39"/>
    </row>
    <row r="6302" spans="8:8" ht="65.099999999999994" customHeight="1" x14ac:dyDescent="0.25">
      <c r="H6302" s="39"/>
    </row>
    <row r="6303" spans="8:8" ht="65.099999999999994" customHeight="1" x14ac:dyDescent="0.25">
      <c r="H6303" s="39"/>
    </row>
    <row r="6304" spans="8:8" ht="65.099999999999994" customHeight="1" x14ac:dyDescent="0.25">
      <c r="H6304" s="39"/>
    </row>
    <row r="6305" spans="8:8" ht="65.099999999999994" customHeight="1" x14ac:dyDescent="0.25">
      <c r="H6305" s="39"/>
    </row>
    <row r="6306" spans="8:8" ht="65.099999999999994" customHeight="1" x14ac:dyDescent="0.25">
      <c r="H6306" s="39"/>
    </row>
    <row r="6307" spans="8:8" ht="65.099999999999994" customHeight="1" x14ac:dyDescent="0.25">
      <c r="H6307" s="39"/>
    </row>
    <row r="6308" spans="8:8" ht="65.099999999999994" customHeight="1" x14ac:dyDescent="0.25">
      <c r="H6308" s="39"/>
    </row>
    <row r="6309" spans="8:8" ht="65.099999999999994" customHeight="1" x14ac:dyDescent="0.25">
      <c r="H6309" s="39"/>
    </row>
    <row r="6310" spans="8:8" ht="65.099999999999994" customHeight="1" x14ac:dyDescent="0.25">
      <c r="H6310" s="39"/>
    </row>
    <row r="6311" spans="8:8" ht="65.099999999999994" customHeight="1" x14ac:dyDescent="0.25">
      <c r="H6311" s="39"/>
    </row>
    <row r="6312" spans="8:8" ht="65.099999999999994" customHeight="1" x14ac:dyDescent="0.25">
      <c r="H6312" s="39"/>
    </row>
    <row r="6313" spans="8:8" ht="65.099999999999994" customHeight="1" x14ac:dyDescent="0.25">
      <c r="H6313" s="39"/>
    </row>
    <row r="6314" spans="8:8" ht="65.099999999999994" customHeight="1" x14ac:dyDescent="0.25">
      <c r="H6314" s="39"/>
    </row>
    <row r="6315" spans="8:8" ht="65.099999999999994" customHeight="1" x14ac:dyDescent="0.25">
      <c r="H6315" s="39"/>
    </row>
    <row r="6316" spans="8:8" ht="65.099999999999994" customHeight="1" x14ac:dyDescent="0.25">
      <c r="H6316" s="39"/>
    </row>
    <row r="6317" spans="8:8" ht="65.099999999999994" customHeight="1" x14ac:dyDescent="0.25">
      <c r="H6317" s="39"/>
    </row>
    <row r="6318" spans="8:8" ht="65.099999999999994" customHeight="1" x14ac:dyDescent="0.25">
      <c r="H6318" s="39"/>
    </row>
    <row r="6319" spans="8:8" ht="65.099999999999994" customHeight="1" x14ac:dyDescent="0.25">
      <c r="H6319" s="39"/>
    </row>
    <row r="6320" spans="8:8" ht="65.099999999999994" customHeight="1" x14ac:dyDescent="0.25">
      <c r="H6320" s="39"/>
    </row>
    <row r="6321" spans="8:8" ht="65.099999999999994" customHeight="1" x14ac:dyDescent="0.25">
      <c r="H6321" s="39"/>
    </row>
    <row r="6322" spans="8:8" ht="65.099999999999994" customHeight="1" x14ac:dyDescent="0.25">
      <c r="H6322" s="39"/>
    </row>
    <row r="6323" spans="8:8" ht="65.099999999999994" customHeight="1" x14ac:dyDescent="0.25">
      <c r="H6323" s="39"/>
    </row>
    <row r="6324" spans="8:8" ht="65.099999999999994" customHeight="1" x14ac:dyDescent="0.25">
      <c r="H6324" s="39"/>
    </row>
    <row r="6325" spans="8:8" ht="65.099999999999994" customHeight="1" x14ac:dyDescent="0.25">
      <c r="H6325" s="39"/>
    </row>
    <row r="6326" spans="8:8" ht="65.099999999999994" customHeight="1" x14ac:dyDescent="0.25">
      <c r="H6326" s="39"/>
    </row>
    <row r="6327" spans="8:8" ht="65.099999999999994" customHeight="1" x14ac:dyDescent="0.25">
      <c r="H6327" s="39"/>
    </row>
    <row r="6328" spans="8:8" ht="65.099999999999994" customHeight="1" x14ac:dyDescent="0.25">
      <c r="H6328" s="39"/>
    </row>
    <row r="6329" spans="8:8" ht="65.099999999999994" customHeight="1" x14ac:dyDescent="0.25">
      <c r="H6329" s="39"/>
    </row>
    <row r="6330" spans="8:8" ht="65.099999999999994" customHeight="1" x14ac:dyDescent="0.25">
      <c r="H6330" s="39"/>
    </row>
    <row r="6331" spans="8:8" ht="65.099999999999994" customHeight="1" x14ac:dyDescent="0.25">
      <c r="H6331" s="39"/>
    </row>
    <row r="6332" spans="8:8" ht="65.099999999999994" customHeight="1" x14ac:dyDescent="0.25">
      <c r="H6332" s="39"/>
    </row>
    <row r="6333" spans="8:8" ht="65.099999999999994" customHeight="1" x14ac:dyDescent="0.25">
      <c r="H6333" s="39"/>
    </row>
    <row r="6334" spans="8:8" ht="65.099999999999994" customHeight="1" x14ac:dyDescent="0.25">
      <c r="H6334" s="39"/>
    </row>
    <row r="6335" spans="8:8" ht="65.099999999999994" customHeight="1" x14ac:dyDescent="0.25">
      <c r="H6335" s="39"/>
    </row>
    <row r="6336" spans="8:8" ht="65.099999999999994" customHeight="1" x14ac:dyDescent="0.25">
      <c r="H6336" s="39"/>
    </row>
    <row r="6337" spans="8:8" ht="65.099999999999994" customHeight="1" x14ac:dyDescent="0.25">
      <c r="H6337" s="39"/>
    </row>
    <row r="6338" spans="8:8" ht="65.099999999999994" customHeight="1" x14ac:dyDescent="0.25">
      <c r="H6338" s="39"/>
    </row>
    <row r="6339" spans="8:8" ht="65.099999999999994" customHeight="1" x14ac:dyDescent="0.25">
      <c r="H6339" s="39"/>
    </row>
    <row r="6340" spans="8:8" ht="65.099999999999994" customHeight="1" x14ac:dyDescent="0.25">
      <c r="H6340" s="39"/>
    </row>
    <row r="6341" spans="8:8" ht="65.099999999999994" customHeight="1" x14ac:dyDescent="0.25">
      <c r="H6341" s="39"/>
    </row>
    <row r="6342" spans="8:8" ht="65.099999999999994" customHeight="1" x14ac:dyDescent="0.25">
      <c r="H6342" s="39"/>
    </row>
    <row r="6343" spans="8:8" ht="65.099999999999994" customHeight="1" x14ac:dyDescent="0.25">
      <c r="H6343" s="39"/>
    </row>
    <row r="6344" spans="8:8" ht="65.099999999999994" customHeight="1" x14ac:dyDescent="0.25">
      <c r="H6344" s="39"/>
    </row>
    <row r="6345" spans="8:8" ht="65.099999999999994" customHeight="1" x14ac:dyDescent="0.25">
      <c r="H6345" s="39"/>
    </row>
    <row r="6346" spans="8:8" ht="65.099999999999994" customHeight="1" x14ac:dyDescent="0.25">
      <c r="H6346" s="39"/>
    </row>
    <row r="6347" spans="8:8" ht="65.099999999999994" customHeight="1" x14ac:dyDescent="0.25">
      <c r="H6347" s="39"/>
    </row>
    <row r="6348" spans="8:8" ht="65.099999999999994" customHeight="1" x14ac:dyDescent="0.25">
      <c r="H6348" s="39"/>
    </row>
    <row r="6349" spans="8:8" ht="65.099999999999994" customHeight="1" x14ac:dyDescent="0.25">
      <c r="H6349" s="39"/>
    </row>
    <row r="6350" spans="8:8" ht="65.099999999999994" customHeight="1" x14ac:dyDescent="0.25">
      <c r="H6350" s="39"/>
    </row>
    <row r="6351" spans="8:8" ht="65.099999999999994" customHeight="1" x14ac:dyDescent="0.25">
      <c r="H6351" s="39"/>
    </row>
    <row r="6352" spans="8:8" ht="65.099999999999994" customHeight="1" x14ac:dyDescent="0.25">
      <c r="H6352" s="39"/>
    </row>
    <row r="6353" spans="8:8" ht="65.099999999999994" customHeight="1" x14ac:dyDescent="0.25">
      <c r="H6353" s="39"/>
    </row>
    <row r="6354" spans="8:8" ht="65.099999999999994" customHeight="1" x14ac:dyDescent="0.25">
      <c r="H6354" s="39"/>
    </row>
    <row r="6355" spans="8:8" ht="65.099999999999994" customHeight="1" x14ac:dyDescent="0.25">
      <c r="H6355" s="39"/>
    </row>
    <row r="6356" spans="8:8" ht="65.099999999999994" customHeight="1" x14ac:dyDescent="0.25">
      <c r="H6356" s="39"/>
    </row>
    <row r="6357" spans="8:8" ht="65.099999999999994" customHeight="1" x14ac:dyDescent="0.25">
      <c r="H6357" s="39"/>
    </row>
    <row r="6358" spans="8:8" ht="65.099999999999994" customHeight="1" x14ac:dyDescent="0.25">
      <c r="H6358" s="39"/>
    </row>
    <row r="6359" spans="8:8" ht="65.099999999999994" customHeight="1" x14ac:dyDescent="0.25">
      <c r="H6359" s="39"/>
    </row>
    <row r="6360" spans="8:8" ht="65.099999999999994" customHeight="1" x14ac:dyDescent="0.25">
      <c r="H6360" s="39"/>
    </row>
    <row r="6361" spans="8:8" ht="65.099999999999994" customHeight="1" x14ac:dyDescent="0.25">
      <c r="H6361" s="39"/>
    </row>
    <row r="6362" spans="8:8" ht="65.099999999999994" customHeight="1" x14ac:dyDescent="0.25">
      <c r="H6362" s="39"/>
    </row>
    <row r="6363" spans="8:8" ht="65.099999999999994" customHeight="1" x14ac:dyDescent="0.25">
      <c r="H6363" s="39"/>
    </row>
    <row r="6364" spans="8:8" ht="65.099999999999994" customHeight="1" x14ac:dyDescent="0.25">
      <c r="H6364" s="39"/>
    </row>
    <row r="6365" spans="8:8" ht="65.099999999999994" customHeight="1" x14ac:dyDescent="0.25">
      <c r="H6365" s="39"/>
    </row>
    <row r="6366" spans="8:8" ht="65.099999999999994" customHeight="1" x14ac:dyDescent="0.25">
      <c r="H6366" s="39"/>
    </row>
    <row r="6367" spans="8:8" ht="65.099999999999994" customHeight="1" x14ac:dyDescent="0.25">
      <c r="H6367" s="39"/>
    </row>
    <row r="6368" spans="8:8" ht="65.099999999999994" customHeight="1" x14ac:dyDescent="0.25">
      <c r="H6368" s="39"/>
    </row>
    <row r="6369" spans="8:8" ht="65.099999999999994" customHeight="1" x14ac:dyDescent="0.25">
      <c r="H6369" s="39"/>
    </row>
    <row r="6370" spans="8:8" ht="65.099999999999994" customHeight="1" x14ac:dyDescent="0.25">
      <c r="H6370" s="39"/>
    </row>
    <row r="6371" spans="8:8" ht="65.099999999999994" customHeight="1" x14ac:dyDescent="0.25">
      <c r="H6371" s="39"/>
    </row>
    <row r="6372" spans="8:8" ht="65.099999999999994" customHeight="1" x14ac:dyDescent="0.25">
      <c r="H6372" s="39"/>
    </row>
    <row r="6373" spans="8:8" ht="65.099999999999994" customHeight="1" x14ac:dyDescent="0.25">
      <c r="H6373" s="39"/>
    </row>
    <row r="6374" spans="8:8" ht="65.099999999999994" customHeight="1" x14ac:dyDescent="0.25">
      <c r="H6374" s="39"/>
    </row>
    <row r="6375" spans="8:8" ht="65.099999999999994" customHeight="1" x14ac:dyDescent="0.25">
      <c r="H6375" s="39"/>
    </row>
    <row r="6376" spans="8:8" ht="65.099999999999994" customHeight="1" x14ac:dyDescent="0.25">
      <c r="H6376" s="39"/>
    </row>
    <row r="6377" spans="8:8" ht="65.099999999999994" customHeight="1" x14ac:dyDescent="0.25">
      <c r="H6377" s="39"/>
    </row>
    <row r="6378" spans="8:8" ht="65.099999999999994" customHeight="1" x14ac:dyDescent="0.25">
      <c r="H6378" s="39"/>
    </row>
    <row r="6379" spans="8:8" ht="65.099999999999994" customHeight="1" x14ac:dyDescent="0.25">
      <c r="H6379" s="39"/>
    </row>
    <row r="6380" spans="8:8" ht="65.099999999999994" customHeight="1" x14ac:dyDescent="0.25">
      <c r="H6380" s="39"/>
    </row>
    <row r="6381" spans="8:8" ht="65.099999999999994" customHeight="1" x14ac:dyDescent="0.25">
      <c r="H6381" s="39"/>
    </row>
    <row r="6382" spans="8:8" ht="65.099999999999994" customHeight="1" x14ac:dyDescent="0.25">
      <c r="H6382" s="39"/>
    </row>
    <row r="6383" spans="8:8" ht="65.099999999999994" customHeight="1" x14ac:dyDescent="0.25">
      <c r="H6383" s="39"/>
    </row>
    <row r="6384" spans="8:8" ht="65.099999999999994" customHeight="1" x14ac:dyDescent="0.25">
      <c r="H6384" s="39"/>
    </row>
    <row r="6385" spans="8:8" ht="65.099999999999994" customHeight="1" x14ac:dyDescent="0.25">
      <c r="H6385" s="39"/>
    </row>
    <row r="6386" spans="8:8" ht="65.099999999999994" customHeight="1" x14ac:dyDescent="0.25">
      <c r="H6386" s="39"/>
    </row>
    <row r="6387" spans="8:8" ht="65.099999999999994" customHeight="1" x14ac:dyDescent="0.25">
      <c r="H6387" s="39"/>
    </row>
    <row r="6388" spans="8:8" ht="65.099999999999994" customHeight="1" x14ac:dyDescent="0.25">
      <c r="H6388" s="39"/>
    </row>
    <row r="6389" spans="8:8" ht="65.099999999999994" customHeight="1" x14ac:dyDescent="0.25">
      <c r="H6389" s="39"/>
    </row>
    <row r="6390" spans="8:8" ht="65.099999999999994" customHeight="1" x14ac:dyDescent="0.25">
      <c r="H6390" s="39"/>
    </row>
    <row r="6391" spans="8:8" ht="65.099999999999994" customHeight="1" x14ac:dyDescent="0.25">
      <c r="H6391" s="39"/>
    </row>
    <row r="6392" spans="8:8" ht="65.099999999999994" customHeight="1" x14ac:dyDescent="0.25">
      <c r="H6392" s="39"/>
    </row>
    <row r="6393" spans="8:8" ht="65.099999999999994" customHeight="1" x14ac:dyDescent="0.25">
      <c r="H6393" s="39"/>
    </row>
    <row r="6394" spans="8:8" ht="65.099999999999994" customHeight="1" x14ac:dyDescent="0.25">
      <c r="H6394" s="39"/>
    </row>
    <row r="6395" spans="8:8" ht="65.099999999999994" customHeight="1" x14ac:dyDescent="0.25">
      <c r="H6395" s="39"/>
    </row>
    <row r="6396" spans="8:8" ht="65.099999999999994" customHeight="1" x14ac:dyDescent="0.25">
      <c r="H6396" s="39"/>
    </row>
    <row r="6397" spans="8:8" ht="65.099999999999994" customHeight="1" x14ac:dyDescent="0.25">
      <c r="H6397" s="39"/>
    </row>
    <row r="6398" spans="8:8" ht="65.099999999999994" customHeight="1" x14ac:dyDescent="0.25">
      <c r="H6398" s="39"/>
    </row>
    <row r="6399" spans="8:8" ht="65.099999999999994" customHeight="1" x14ac:dyDescent="0.25">
      <c r="H6399" s="39"/>
    </row>
    <row r="6400" spans="8:8" ht="65.099999999999994" customHeight="1" x14ac:dyDescent="0.25">
      <c r="H6400" s="39"/>
    </row>
    <row r="6401" spans="8:8" ht="65.099999999999994" customHeight="1" x14ac:dyDescent="0.25">
      <c r="H6401" s="39"/>
    </row>
    <row r="6402" spans="8:8" ht="65.099999999999994" customHeight="1" x14ac:dyDescent="0.25">
      <c r="H6402" s="39"/>
    </row>
    <row r="6403" spans="8:8" ht="65.099999999999994" customHeight="1" x14ac:dyDescent="0.25">
      <c r="H6403" s="39"/>
    </row>
    <row r="6404" spans="8:8" ht="65.099999999999994" customHeight="1" x14ac:dyDescent="0.25">
      <c r="H6404" s="39"/>
    </row>
    <row r="6405" spans="8:8" ht="65.099999999999994" customHeight="1" x14ac:dyDescent="0.25">
      <c r="H6405" s="39"/>
    </row>
    <row r="6406" spans="8:8" ht="65.099999999999994" customHeight="1" x14ac:dyDescent="0.25">
      <c r="H6406" s="39"/>
    </row>
    <row r="6407" spans="8:8" ht="65.099999999999994" customHeight="1" x14ac:dyDescent="0.25">
      <c r="H6407" s="39"/>
    </row>
    <row r="6408" spans="8:8" ht="65.099999999999994" customHeight="1" x14ac:dyDescent="0.25">
      <c r="H6408" s="39"/>
    </row>
    <row r="6409" spans="8:8" ht="65.099999999999994" customHeight="1" x14ac:dyDescent="0.25">
      <c r="H6409" s="39"/>
    </row>
    <row r="6410" spans="8:8" ht="65.099999999999994" customHeight="1" x14ac:dyDescent="0.25">
      <c r="H6410" s="39"/>
    </row>
    <row r="6411" spans="8:8" ht="65.099999999999994" customHeight="1" x14ac:dyDescent="0.25">
      <c r="H6411" s="39"/>
    </row>
    <row r="6412" spans="8:8" ht="65.099999999999994" customHeight="1" x14ac:dyDescent="0.25">
      <c r="H6412" s="39"/>
    </row>
    <row r="6413" spans="8:8" ht="65.099999999999994" customHeight="1" x14ac:dyDescent="0.25">
      <c r="H6413" s="39"/>
    </row>
    <row r="6414" spans="8:8" ht="65.099999999999994" customHeight="1" x14ac:dyDescent="0.25">
      <c r="H6414" s="39"/>
    </row>
    <row r="6415" spans="8:8" ht="65.099999999999994" customHeight="1" x14ac:dyDescent="0.25">
      <c r="H6415" s="39"/>
    </row>
    <row r="6416" spans="8:8" ht="65.099999999999994" customHeight="1" x14ac:dyDescent="0.25">
      <c r="H6416" s="39"/>
    </row>
    <row r="6417" spans="8:8" ht="65.099999999999994" customHeight="1" x14ac:dyDescent="0.25">
      <c r="H6417" s="39"/>
    </row>
    <row r="6418" spans="8:8" ht="65.099999999999994" customHeight="1" x14ac:dyDescent="0.25">
      <c r="H6418" s="39"/>
    </row>
    <row r="6419" spans="8:8" ht="65.099999999999994" customHeight="1" x14ac:dyDescent="0.25">
      <c r="H6419" s="39"/>
    </row>
    <row r="6420" spans="8:8" ht="65.099999999999994" customHeight="1" x14ac:dyDescent="0.25">
      <c r="H6420" s="39"/>
    </row>
    <row r="6421" spans="8:8" ht="65.099999999999994" customHeight="1" x14ac:dyDescent="0.25">
      <c r="H6421" s="39"/>
    </row>
    <row r="6422" spans="8:8" ht="65.099999999999994" customHeight="1" x14ac:dyDescent="0.25">
      <c r="H6422" s="39"/>
    </row>
    <row r="6423" spans="8:8" ht="65.099999999999994" customHeight="1" x14ac:dyDescent="0.25">
      <c r="H6423" s="39"/>
    </row>
    <row r="6424" spans="8:8" ht="65.099999999999994" customHeight="1" x14ac:dyDescent="0.25">
      <c r="H6424" s="39"/>
    </row>
    <row r="6425" spans="8:8" ht="65.099999999999994" customHeight="1" x14ac:dyDescent="0.25">
      <c r="H6425" s="39"/>
    </row>
    <row r="6426" spans="8:8" ht="65.099999999999994" customHeight="1" x14ac:dyDescent="0.25">
      <c r="H6426" s="39"/>
    </row>
    <row r="6427" spans="8:8" ht="65.099999999999994" customHeight="1" x14ac:dyDescent="0.25">
      <c r="H6427" s="39"/>
    </row>
    <row r="6428" spans="8:8" ht="65.099999999999994" customHeight="1" x14ac:dyDescent="0.25">
      <c r="H6428" s="39"/>
    </row>
    <row r="6429" spans="8:8" ht="65.099999999999994" customHeight="1" x14ac:dyDescent="0.25">
      <c r="H6429" s="39"/>
    </row>
    <row r="6430" spans="8:8" ht="65.099999999999994" customHeight="1" x14ac:dyDescent="0.25">
      <c r="H6430" s="39"/>
    </row>
    <row r="6431" spans="8:8" ht="65.099999999999994" customHeight="1" x14ac:dyDescent="0.25">
      <c r="H6431" s="39"/>
    </row>
    <row r="6432" spans="8:8" ht="65.099999999999994" customHeight="1" x14ac:dyDescent="0.25">
      <c r="H6432" s="39"/>
    </row>
    <row r="6433" spans="8:8" ht="65.099999999999994" customHeight="1" x14ac:dyDescent="0.25">
      <c r="H6433" s="39"/>
    </row>
    <row r="6434" spans="8:8" ht="65.099999999999994" customHeight="1" x14ac:dyDescent="0.25">
      <c r="H6434" s="39"/>
    </row>
    <row r="6435" spans="8:8" ht="65.099999999999994" customHeight="1" x14ac:dyDescent="0.25">
      <c r="H6435" s="39"/>
    </row>
    <row r="6436" spans="8:8" ht="65.099999999999994" customHeight="1" x14ac:dyDescent="0.25">
      <c r="H6436" s="39"/>
    </row>
    <row r="6437" spans="8:8" ht="65.099999999999994" customHeight="1" x14ac:dyDescent="0.25">
      <c r="H6437" s="39"/>
    </row>
    <row r="6438" spans="8:8" ht="65.099999999999994" customHeight="1" x14ac:dyDescent="0.25">
      <c r="H6438" s="39"/>
    </row>
    <row r="6439" spans="8:8" ht="65.099999999999994" customHeight="1" x14ac:dyDescent="0.25">
      <c r="H6439" s="39"/>
    </row>
    <row r="6440" spans="8:8" ht="65.099999999999994" customHeight="1" x14ac:dyDescent="0.25">
      <c r="H6440" s="39"/>
    </row>
    <row r="6441" spans="8:8" ht="65.099999999999994" customHeight="1" x14ac:dyDescent="0.25">
      <c r="H6441" s="39"/>
    </row>
    <row r="6442" spans="8:8" ht="65.099999999999994" customHeight="1" x14ac:dyDescent="0.25">
      <c r="H6442" s="39"/>
    </row>
    <row r="6443" spans="8:8" ht="65.099999999999994" customHeight="1" x14ac:dyDescent="0.25">
      <c r="H6443" s="39"/>
    </row>
    <row r="6444" spans="8:8" ht="65.099999999999994" customHeight="1" x14ac:dyDescent="0.25">
      <c r="H6444" s="39"/>
    </row>
    <row r="6445" spans="8:8" ht="65.099999999999994" customHeight="1" x14ac:dyDescent="0.25">
      <c r="H6445" s="39"/>
    </row>
    <row r="6446" spans="8:8" ht="65.099999999999994" customHeight="1" x14ac:dyDescent="0.25">
      <c r="H6446" s="39"/>
    </row>
    <row r="6447" spans="8:8" ht="65.099999999999994" customHeight="1" x14ac:dyDescent="0.25">
      <c r="H6447" s="39"/>
    </row>
    <row r="6448" spans="8:8" ht="65.099999999999994" customHeight="1" x14ac:dyDescent="0.25">
      <c r="H6448" s="39"/>
    </row>
    <row r="6449" spans="8:8" ht="65.099999999999994" customHeight="1" x14ac:dyDescent="0.25">
      <c r="H6449" s="39"/>
    </row>
    <row r="6450" spans="8:8" ht="65.099999999999994" customHeight="1" x14ac:dyDescent="0.25">
      <c r="H6450" s="39"/>
    </row>
    <row r="6451" spans="8:8" ht="65.099999999999994" customHeight="1" x14ac:dyDescent="0.25">
      <c r="H6451" s="39"/>
    </row>
    <row r="6452" spans="8:8" ht="65.099999999999994" customHeight="1" x14ac:dyDescent="0.25">
      <c r="H6452" s="39"/>
    </row>
    <row r="6453" spans="8:8" ht="65.099999999999994" customHeight="1" x14ac:dyDescent="0.25">
      <c r="H6453" s="39"/>
    </row>
    <row r="6454" spans="8:8" ht="65.099999999999994" customHeight="1" x14ac:dyDescent="0.25">
      <c r="H6454" s="39"/>
    </row>
    <row r="6455" spans="8:8" ht="65.099999999999994" customHeight="1" x14ac:dyDescent="0.25">
      <c r="H6455" s="39"/>
    </row>
    <row r="6456" spans="8:8" ht="65.099999999999994" customHeight="1" x14ac:dyDescent="0.25">
      <c r="H6456" s="39"/>
    </row>
    <row r="6457" spans="8:8" ht="65.099999999999994" customHeight="1" x14ac:dyDescent="0.25">
      <c r="H6457" s="39"/>
    </row>
    <row r="6458" spans="8:8" ht="65.099999999999994" customHeight="1" x14ac:dyDescent="0.25">
      <c r="H6458" s="39"/>
    </row>
    <row r="6459" spans="8:8" ht="65.099999999999994" customHeight="1" x14ac:dyDescent="0.25">
      <c r="H6459" s="39"/>
    </row>
    <row r="6460" spans="8:8" ht="65.099999999999994" customHeight="1" x14ac:dyDescent="0.25">
      <c r="H6460" s="39"/>
    </row>
    <row r="6461" spans="8:8" ht="65.099999999999994" customHeight="1" x14ac:dyDescent="0.25">
      <c r="H6461" s="39"/>
    </row>
    <row r="6462" spans="8:8" ht="65.099999999999994" customHeight="1" x14ac:dyDescent="0.25">
      <c r="H6462" s="39"/>
    </row>
    <row r="6463" spans="8:8" ht="65.099999999999994" customHeight="1" x14ac:dyDescent="0.25">
      <c r="H6463" s="39"/>
    </row>
    <row r="6464" spans="8:8" ht="65.099999999999994" customHeight="1" x14ac:dyDescent="0.25">
      <c r="H6464" s="39"/>
    </row>
    <row r="6465" spans="8:8" ht="65.099999999999994" customHeight="1" x14ac:dyDescent="0.25">
      <c r="H6465" s="39"/>
    </row>
    <row r="6466" spans="8:8" ht="65.099999999999994" customHeight="1" x14ac:dyDescent="0.25">
      <c r="H6466" s="39"/>
    </row>
    <row r="6467" spans="8:8" ht="65.099999999999994" customHeight="1" x14ac:dyDescent="0.25">
      <c r="H6467" s="39"/>
    </row>
    <row r="6468" spans="8:8" ht="65.099999999999994" customHeight="1" x14ac:dyDescent="0.25">
      <c r="H6468" s="39"/>
    </row>
    <row r="6469" spans="8:8" ht="65.099999999999994" customHeight="1" x14ac:dyDescent="0.25">
      <c r="H6469" s="39"/>
    </row>
    <row r="6470" spans="8:8" ht="65.099999999999994" customHeight="1" x14ac:dyDescent="0.25">
      <c r="H6470" s="39"/>
    </row>
    <row r="6471" spans="8:8" ht="65.099999999999994" customHeight="1" x14ac:dyDescent="0.25">
      <c r="H6471" s="39"/>
    </row>
    <row r="6472" spans="8:8" ht="65.099999999999994" customHeight="1" x14ac:dyDescent="0.25">
      <c r="H6472" s="39"/>
    </row>
    <row r="6473" spans="8:8" ht="65.099999999999994" customHeight="1" x14ac:dyDescent="0.25">
      <c r="H6473" s="39"/>
    </row>
    <row r="6474" spans="8:8" ht="65.099999999999994" customHeight="1" x14ac:dyDescent="0.25">
      <c r="H6474" s="39"/>
    </row>
    <row r="6475" spans="8:8" ht="65.099999999999994" customHeight="1" x14ac:dyDescent="0.25">
      <c r="H6475" s="39"/>
    </row>
    <row r="6476" spans="8:8" ht="65.099999999999994" customHeight="1" x14ac:dyDescent="0.25">
      <c r="H6476" s="39"/>
    </row>
    <row r="6477" spans="8:8" ht="65.099999999999994" customHeight="1" x14ac:dyDescent="0.25">
      <c r="H6477" s="39"/>
    </row>
    <row r="6478" spans="8:8" ht="65.099999999999994" customHeight="1" x14ac:dyDescent="0.25">
      <c r="H6478" s="39"/>
    </row>
    <row r="6479" spans="8:8" ht="65.099999999999994" customHeight="1" x14ac:dyDescent="0.25">
      <c r="H6479" s="39"/>
    </row>
    <row r="6480" spans="8:8" ht="65.099999999999994" customHeight="1" x14ac:dyDescent="0.25">
      <c r="H6480" s="39"/>
    </row>
    <row r="6481" spans="8:8" ht="65.099999999999994" customHeight="1" x14ac:dyDescent="0.25">
      <c r="H6481" s="39"/>
    </row>
    <row r="6482" spans="8:8" ht="65.099999999999994" customHeight="1" x14ac:dyDescent="0.25">
      <c r="H6482" s="39"/>
    </row>
    <row r="6483" spans="8:8" ht="65.099999999999994" customHeight="1" x14ac:dyDescent="0.25">
      <c r="H6483" s="39"/>
    </row>
    <row r="6484" spans="8:8" ht="65.099999999999994" customHeight="1" x14ac:dyDescent="0.25">
      <c r="H6484" s="39"/>
    </row>
    <row r="6485" spans="8:8" ht="65.099999999999994" customHeight="1" x14ac:dyDescent="0.25">
      <c r="H6485" s="39"/>
    </row>
    <row r="6486" spans="8:8" ht="65.099999999999994" customHeight="1" x14ac:dyDescent="0.25">
      <c r="H6486" s="39"/>
    </row>
    <row r="6487" spans="8:8" ht="65.099999999999994" customHeight="1" x14ac:dyDescent="0.25">
      <c r="H6487" s="39"/>
    </row>
    <row r="6488" spans="8:8" ht="65.099999999999994" customHeight="1" x14ac:dyDescent="0.25">
      <c r="H6488" s="39"/>
    </row>
    <row r="6489" spans="8:8" ht="65.099999999999994" customHeight="1" x14ac:dyDescent="0.25">
      <c r="H6489" s="39"/>
    </row>
    <row r="6490" spans="8:8" ht="65.099999999999994" customHeight="1" x14ac:dyDescent="0.25">
      <c r="H6490" s="39"/>
    </row>
    <row r="6491" spans="8:8" ht="65.099999999999994" customHeight="1" x14ac:dyDescent="0.25">
      <c r="H6491" s="39"/>
    </row>
    <row r="6492" spans="8:8" ht="65.099999999999994" customHeight="1" x14ac:dyDescent="0.25">
      <c r="H6492" s="39"/>
    </row>
    <row r="6493" spans="8:8" ht="65.099999999999994" customHeight="1" x14ac:dyDescent="0.25">
      <c r="H6493" s="39"/>
    </row>
    <row r="6494" spans="8:8" ht="65.099999999999994" customHeight="1" x14ac:dyDescent="0.25">
      <c r="H6494" s="39"/>
    </row>
    <row r="6495" spans="8:8" ht="65.099999999999994" customHeight="1" x14ac:dyDescent="0.25">
      <c r="H6495" s="39"/>
    </row>
    <row r="6496" spans="8:8" ht="65.099999999999994" customHeight="1" x14ac:dyDescent="0.25">
      <c r="H6496" s="39"/>
    </row>
    <row r="6497" spans="8:8" ht="65.099999999999994" customHeight="1" x14ac:dyDescent="0.25">
      <c r="H6497" s="39"/>
    </row>
    <row r="6498" spans="8:8" ht="65.099999999999994" customHeight="1" x14ac:dyDescent="0.25">
      <c r="H6498" s="39"/>
    </row>
    <row r="6499" spans="8:8" ht="65.099999999999994" customHeight="1" x14ac:dyDescent="0.25">
      <c r="H6499" s="39"/>
    </row>
    <row r="6500" spans="8:8" ht="65.099999999999994" customHeight="1" x14ac:dyDescent="0.25">
      <c r="H6500" s="39"/>
    </row>
    <row r="6501" spans="8:8" ht="65.099999999999994" customHeight="1" x14ac:dyDescent="0.25">
      <c r="H6501" s="39"/>
    </row>
    <row r="6502" spans="8:8" ht="65.099999999999994" customHeight="1" x14ac:dyDescent="0.25">
      <c r="H6502" s="39"/>
    </row>
    <row r="6503" spans="8:8" ht="65.099999999999994" customHeight="1" x14ac:dyDescent="0.25">
      <c r="H6503" s="39"/>
    </row>
    <row r="6504" spans="8:8" ht="65.099999999999994" customHeight="1" x14ac:dyDescent="0.25">
      <c r="H6504" s="39"/>
    </row>
    <row r="6505" spans="8:8" ht="65.099999999999994" customHeight="1" x14ac:dyDescent="0.25">
      <c r="H6505" s="39"/>
    </row>
    <row r="6506" spans="8:8" ht="65.099999999999994" customHeight="1" x14ac:dyDescent="0.25">
      <c r="H6506" s="39"/>
    </row>
    <row r="6507" spans="8:8" ht="65.099999999999994" customHeight="1" x14ac:dyDescent="0.25">
      <c r="H6507" s="39"/>
    </row>
    <row r="6508" spans="8:8" ht="65.099999999999994" customHeight="1" x14ac:dyDescent="0.25">
      <c r="H6508" s="39"/>
    </row>
    <row r="6509" spans="8:8" ht="65.099999999999994" customHeight="1" x14ac:dyDescent="0.25">
      <c r="H6509" s="39"/>
    </row>
    <row r="6510" spans="8:8" ht="65.099999999999994" customHeight="1" x14ac:dyDescent="0.25">
      <c r="H6510" s="39"/>
    </row>
    <row r="6511" spans="8:8" ht="65.099999999999994" customHeight="1" x14ac:dyDescent="0.25">
      <c r="H6511" s="39"/>
    </row>
    <row r="6512" spans="8:8" ht="65.099999999999994" customHeight="1" x14ac:dyDescent="0.25">
      <c r="H6512" s="39"/>
    </row>
    <row r="6513" spans="8:8" ht="65.099999999999994" customHeight="1" x14ac:dyDescent="0.25">
      <c r="H6513" s="39"/>
    </row>
    <row r="6514" spans="8:8" ht="65.099999999999994" customHeight="1" x14ac:dyDescent="0.25">
      <c r="H6514" s="39"/>
    </row>
    <row r="6515" spans="8:8" ht="65.099999999999994" customHeight="1" x14ac:dyDescent="0.25">
      <c r="H6515" s="39"/>
    </row>
    <row r="6516" spans="8:8" ht="65.099999999999994" customHeight="1" x14ac:dyDescent="0.25">
      <c r="H6516" s="39"/>
    </row>
    <row r="6517" spans="8:8" ht="65.099999999999994" customHeight="1" x14ac:dyDescent="0.25">
      <c r="H6517" s="39"/>
    </row>
    <row r="6518" spans="8:8" ht="65.099999999999994" customHeight="1" x14ac:dyDescent="0.25">
      <c r="H6518" s="39"/>
    </row>
    <row r="6519" spans="8:8" ht="65.099999999999994" customHeight="1" x14ac:dyDescent="0.25">
      <c r="H6519" s="39"/>
    </row>
    <row r="6520" spans="8:8" ht="65.099999999999994" customHeight="1" x14ac:dyDescent="0.25">
      <c r="H6520" s="39"/>
    </row>
    <row r="6521" spans="8:8" ht="65.099999999999994" customHeight="1" x14ac:dyDescent="0.25">
      <c r="H6521" s="39"/>
    </row>
    <row r="6522" spans="8:8" ht="65.099999999999994" customHeight="1" x14ac:dyDescent="0.25">
      <c r="H6522" s="39"/>
    </row>
    <row r="6523" spans="8:8" ht="65.099999999999994" customHeight="1" x14ac:dyDescent="0.25">
      <c r="H6523" s="39"/>
    </row>
    <row r="6524" spans="8:8" ht="65.099999999999994" customHeight="1" x14ac:dyDescent="0.25">
      <c r="H6524" s="39"/>
    </row>
    <row r="6525" spans="8:8" ht="65.099999999999994" customHeight="1" x14ac:dyDescent="0.25">
      <c r="H6525" s="39"/>
    </row>
    <row r="6526" spans="8:8" ht="65.099999999999994" customHeight="1" x14ac:dyDescent="0.25">
      <c r="H6526" s="39"/>
    </row>
    <row r="6527" spans="8:8" ht="65.099999999999994" customHeight="1" x14ac:dyDescent="0.25">
      <c r="H6527" s="39"/>
    </row>
    <row r="6528" spans="8:8" ht="65.099999999999994" customHeight="1" x14ac:dyDescent="0.25">
      <c r="H6528" s="39"/>
    </row>
    <row r="6529" spans="8:8" ht="65.099999999999994" customHeight="1" x14ac:dyDescent="0.25">
      <c r="H6529" s="39"/>
    </row>
    <row r="6530" spans="8:8" ht="65.099999999999994" customHeight="1" x14ac:dyDescent="0.25">
      <c r="H6530" s="39"/>
    </row>
    <row r="6531" spans="8:8" ht="65.099999999999994" customHeight="1" x14ac:dyDescent="0.25">
      <c r="H6531" s="39"/>
    </row>
    <row r="6532" spans="8:8" ht="65.099999999999994" customHeight="1" x14ac:dyDescent="0.25">
      <c r="H6532" s="39"/>
    </row>
    <row r="6533" spans="8:8" ht="65.099999999999994" customHeight="1" x14ac:dyDescent="0.25">
      <c r="H6533" s="39"/>
    </row>
    <row r="6534" spans="8:8" ht="65.099999999999994" customHeight="1" x14ac:dyDescent="0.25">
      <c r="H6534" s="39"/>
    </row>
    <row r="6535" spans="8:8" ht="65.099999999999994" customHeight="1" x14ac:dyDescent="0.25">
      <c r="H6535" s="39"/>
    </row>
    <row r="6536" spans="8:8" ht="65.099999999999994" customHeight="1" x14ac:dyDescent="0.25">
      <c r="H6536" s="39"/>
    </row>
    <row r="6537" spans="8:8" ht="65.099999999999994" customHeight="1" x14ac:dyDescent="0.25">
      <c r="H6537" s="39"/>
    </row>
    <row r="6538" spans="8:8" ht="65.099999999999994" customHeight="1" x14ac:dyDescent="0.25">
      <c r="H6538" s="39"/>
    </row>
    <row r="6539" spans="8:8" ht="65.099999999999994" customHeight="1" x14ac:dyDescent="0.25">
      <c r="H6539" s="39"/>
    </row>
    <row r="6540" spans="8:8" ht="65.099999999999994" customHeight="1" x14ac:dyDescent="0.25">
      <c r="H6540" s="39"/>
    </row>
    <row r="6541" spans="8:8" ht="65.099999999999994" customHeight="1" x14ac:dyDescent="0.25">
      <c r="H6541" s="39"/>
    </row>
    <row r="6542" spans="8:8" ht="65.099999999999994" customHeight="1" x14ac:dyDescent="0.25">
      <c r="H6542" s="39"/>
    </row>
    <row r="6543" spans="8:8" ht="65.099999999999994" customHeight="1" x14ac:dyDescent="0.25">
      <c r="H6543" s="39"/>
    </row>
    <row r="6544" spans="8:8" ht="65.099999999999994" customHeight="1" x14ac:dyDescent="0.25">
      <c r="H6544" s="39"/>
    </row>
    <row r="6545" spans="8:8" ht="65.099999999999994" customHeight="1" x14ac:dyDescent="0.25">
      <c r="H6545" s="39"/>
    </row>
    <row r="6546" spans="8:8" ht="65.099999999999994" customHeight="1" x14ac:dyDescent="0.25">
      <c r="H6546" s="39"/>
    </row>
    <row r="6547" spans="8:8" ht="65.099999999999994" customHeight="1" x14ac:dyDescent="0.25">
      <c r="H6547" s="39"/>
    </row>
    <row r="6548" spans="8:8" ht="65.099999999999994" customHeight="1" x14ac:dyDescent="0.25">
      <c r="H6548" s="39"/>
    </row>
    <row r="6549" spans="8:8" ht="65.099999999999994" customHeight="1" x14ac:dyDescent="0.25">
      <c r="H6549" s="39"/>
    </row>
    <row r="6550" spans="8:8" ht="65.099999999999994" customHeight="1" x14ac:dyDescent="0.25">
      <c r="H6550" s="39"/>
    </row>
    <row r="6551" spans="8:8" ht="65.099999999999994" customHeight="1" x14ac:dyDescent="0.25">
      <c r="H6551" s="39"/>
    </row>
    <row r="6552" spans="8:8" ht="65.099999999999994" customHeight="1" x14ac:dyDescent="0.25">
      <c r="H6552" s="39"/>
    </row>
    <row r="6553" spans="8:8" ht="65.099999999999994" customHeight="1" x14ac:dyDescent="0.25">
      <c r="H6553" s="39"/>
    </row>
    <row r="6554" spans="8:8" ht="65.099999999999994" customHeight="1" x14ac:dyDescent="0.25">
      <c r="H6554" s="39"/>
    </row>
    <row r="6555" spans="8:8" ht="65.099999999999994" customHeight="1" x14ac:dyDescent="0.25">
      <c r="H6555" s="39"/>
    </row>
    <row r="6556" spans="8:8" ht="65.099999999999994" customHeight="1" x14ac:dyDescent="0.25">
      <c r="H6556" s="39"/>
    </row>
    <row r="6557" spans="8:8" ht="65.099999999999994" customHeight="1" x14ac:dyDescent="0.25">
      <c r="H6557" s="39"/>
    </row>
    <row r="6558" spans="8:8" ht="65.099999999999994" customHeight="1" x14ac:dyDescent="0.25">
      <c r="H6558" s="39"/>
    </row>
    <row r="6559" spans="8:8" ht="65.099999999999994" customHeight="1" x14ac:dyDescent="0.25">
      <c r="H6559" s="39"/>
    </row>
    <row r="6560" spans="8:8" ht="65.099999999999994" customHeight="1" x14ac:dyDescent="0.25">
      <c r="H6560" s="39"/>
    </row>
    <row r="6561" spans="8:8" ht="65.099999999999994" customHeight="1" x14ac:dyDescent="0.25">
      <c r="H6561" s="39"/>
    </row>
    <row r="6562" spans="8:8" ht="65.099999999999994" customHeight="1" x14ac:dyDescent="0.25">
      <c r="H6562" s="39"/>
    </row>
    <row r="6563" spans="8:8" ht="65.099999999999994" customHeight="1" x14ac:dyDescent="0.25">
      <c r="H6563" s="39"/>
    </row>
    <row r="6564" spans="8:8" ht="65.099999999999994" customHeight="1" x14ac:dyDescent="0.25">
      <c r="H6564" s="39"/>
    </row>
    <row r="6565" spans="8:8" ht="65.099999999999994" customHeight="1" x14ac:dyDescent="0.25">
      <c r="H6565" s="39"/>
    </row>
    <row r="6566" spans="8:8" ht="65.099999999999994" customHeight="1" x14ac:dyDescent="0.25">
      <c r="H6566" s="39"/>
    </row>
    <row r="6567" spans="8:8" ht="65.099999999999994" customHeight="1" x14ac:dyDescent="0.25">
      <c r="H6567" s="39"/>
    </row>
    <row r="6568" spans="8:8" ht="65.099999999999994" customHeight="1" x14ac:dyDescent="0.25">
      <c r="H6568" s="39"/>
    </row>
    <row r="6569" spans="8:8" ht="65.099999999999994" customHeight="1" x14ac:dyDescent="0.25">
      <c r="H6569" s="39"/>
    </row>
    <row r="6570" spans="8:8" ht="65.099999999999994" customHeight="1" x14ac:dyDescent="0.25">
      <c r="H6570" s="39"/>
    </row>
    <row r="6571" spans="8:8" ht="65.099999999999994" customHeight="1" x14ac:dyDescent="0.25">
      <c r="H6571" s="39"/>
    </row>
    <row r="6572" spans="8:8" ht="65.099999999999994" customHeight="1" x14ac:dyDescent="0.25">
      <c r="H6572" s="39"/>
    </row>
    <row r="6573" spans="8:8" ht="65.099999999999994" customHeight="1" x14ac:dyDescent="0.25">
      <c r="H6573" s="39"/>
    </row>
    <row r="6574" spans="8:8" ht="65.099999999999994" customHeight="1" x14ac:dyDescent="0.25">
      <c r="H6574" s="39"/>
    </row>
    <row r="6575" spans="8:8" ht="65.099999999999994" customHeight="1" x14ac:dyDescent="0.25">
      <c r="H6575" s="39"/>
    </row>
    <row r="6576" spans="8:8" ht="65.099999999999994" customHeight="1" x14ac:dyDescent="0.25">
      <c r="H6576" s="39"/>
    </row>
    <row r="6577" spans="8:8" ht="65.099999999999994" customHeight="1" x14ac:dyDescent="0.25">
      <c r="H6577" s="39"/>
    </row>
    <row r="6578" spans="8:8" ht="65.099999999999994" customHeight="1" x14ac:dyDescent="0.25">
      <c r="H6578" s="39"/>
    </row>
    <row r="6579" spans="8:8" ht="65.099999999999994" customHeight="1" x14ac:dyDescent="0.25">
      <c r="H6579" s="39"/>
    </row>
    <row r="6580" spans="8:8" ht="65.099999999999994" customHeight="1" x14ac:dyDescent="0.25">
      <c r="H6580" s="39"/>
    </row>
    <row r="6581" spans="8:8" ht="65.099999999999994" customHeight="1" x14ac:dyDescent="0.25">
      <c r="H6581" s="39"/>
    </row>
    <row r="6582" spans="8:8" ht="65.099999999999994" customHeight="1" x14ac:dyDescent="0.25">
      <c r="H6582" s="39"/>
    </row>
    <row r="6583" spans="8:8" ht="65.099999999999994" customHeight="1" x14ac:dyDescent="0.25">
      <c r="H6583" s="39"/>
    </row>
    <row r="6584" spans="8:8" ht="65.099999999999994" customHeight="1" x14ac:dyDescent="0.25">
      <c r="H6584" s="39"/>
    </row>
    <row r="6585" spans="8:8" ht="65.099999999999994" customHeight="1" x14ac:dyDescent="0.25">
      <c r="H6585" s="39"/>
    </row>
    <row r="6586" spans="8:8" ht="65.099999999999994" customHeight="1" x14ac:dyDescent="0.25">
      <c r="H6586" s="39"/>
    </row>
    <row r="6587" spans="8:8" ht="65.099999999999994" customHeight="1" x14ac:dyDescent="0.25">
      <c r="H6587" s="39"/>
    </row>
    <row r="6588" spans="8:8" ht="65.099999999999994" customHeight="1" x14ac:dyDescent="0.25">
      <c r="H6588" s="39"/>
    </row>
    <row r="6589" spans="8:8" ht="65.099999999999994" customHeight="1" x14ac:dyDescent="0.25">
      <c r="H6589" s="39"/>
    </row>
    <row r="6590" spans="8:8" ht="65.099999999999994" customHeight="1" x14ac:dyDescent="0.25">
      <c r="H6590" s="39"/>
    </row>
    <row r="6591" spans="8:8" ht="65.099999999999994" customHeight="1" x14ac:dyDescent="0.25">
      <c r="H6591" s="39"/>
    </row>
    <row r="6592" spans="8:8" ht="65.099999999999994" customHeight="1" x14ac:dyDescent="0.25">
      <c r="H6592" s="39"/>
    </row>
    <row r="6593" spans="8:8" ht="65.099999999999994" customHeight="1" x14ac:dyDescent="0.25">
      <c r="H6593" s="39"/>
    </row>
    <row r="6594" spans="8:8" ht="65.099999999999994" customHeight="1" x14ac:dyDescent="0.25">
      <c r="H6594" s="39"/>
    </row>
    <row r="6595" spans="8:8" ht="65.099999999999994" customHeight="1" x14ac:dyDescent="0.25">
      <c r="H6595" s="39"/>
    </row>
    <row r="6596" spans="8:8" ht="65.099999999999994" customHeight="1" x14ac:dyDescent="0.25">
      <c r="H6596" s="39"/>
    </row>
    <row r="6597" spans="8:8" ht="65.099999999999994" customHeight="1" x14ac:dyDescent="0.25">
      <c r="H6597" s="39"/>
    </row>
    <row r="6598" spans="8:8" ht="65.099999999999994" customHeight="1" x14ac:dyDescent="0.25">
      <c r="H6598" s="39"/>
    </row>
    <row r="6599" spans="8:8" ht="65.099999999999994" customHeight="1" x14ac:dyDescent="0.25">
      <c r="H6599" s="39"/>
    </row>
    <row r="6600" spans="8:8" ht="65.099999999999994" customHeight="1" x14ac:dyDescent="0.25">
      <c r="H6600" s="39"/>
    </row>
    <row r="6601" spans="8:8" ht="65.099999999999994" customHeight="1" x14ac:dyDescent="0.25">
      <c r="H6601" s="39"/>
    </row>
    <row r="6602" spans="8:8" ht="65.099999999999994" customHeight="1" x14ac:dyDescent="0.25">
      <c r="H6602" s="39"/>
    </row>
    <row r="6603" spans="8:8" ht="65.099999999999994" customHeight="1" x14ac:dyDescent="0.25">
      <c r="H6603" s="39"/>
    </row>
    <row r="6604" spans="8:8" ht="65.099999999999994" customHeight="1" x14ac:dyDescent="0.25">
      <c r="H6604" s="39"/>
    </row>
    <row r="6605" spans="8:8" ht="65.099999999999994" customHeight="1" x14ac:dyDescent="0.25">
      <c r="H6605" s="39"/>
    </row>
    <row r="6606" spans="8:8" ht="65.099999999999994" customHeight="1" x14ac:dyDescent="0.25">
      <c r="H6606" s="39"/>
    </row>
    <row r="6607" spans="8:8" ht="65.099999999999994" customHeight="1" x14ac:dyDescent="0.25">
      <c r="H6607" s="39"/>
    </row>
    <row r="6608" spans="8:8" ht="65.099999999999994" customHeight="1" x14ac:dyDescent="0.25">
      <c r="H6608" s="39"/>
    </row>
    <row r="6609" spans="8:8" ht="65.099999999999994" customHeight="1" x14ac:dyDescent="0.25">
      <c r="H6609" s="39"/>
    </row>
    <row r="6610" spans="8:8" ht="65.099999999999994" customHeight="1" x14ac:dyDescent="0.25">
      <c r="H6610" s="39"/>
    </row>
    <row r="6611" spans="8:8" ht="65.099999999999994" customHeight="1" x14ac:dyDescent="0.25">
      <c r="H6611" s="39"/>
    </row>
    <row r="6612" spans="8:8" ht="65.099999999999994" customHeight="1" x14ac:dyDescent="0.25">
      <c r="H6612" s="39"/>
    </row>
    <row r="6613" spans="8:8" ht="65.099999999999994" customHeight="1" x14ac:dyDescent="0.25">
      <c r="H6613" s="39"/>
    </row>
    <row r="6614" spans="8:8" ht="65.099999999999994" customHeight="1" x14ac:dyDescent="0.25">
      <c r="H6614" s="39"/>
    </row>
    <row r="6615" spans="8:8" ht="65.099999999999994" customHeight="1" x14ac:dyDescent="0.25">
      <c r="H6615" s="39"/>
    </row>
    <row r="6616" spans="8:8" ht="65.099999999999994" customHeight="1" x14ac:dyDescent="0.25">
      <c r="H6616" s="39"/>
    </row>
    <row r="6617" spans="8:8" ht="65.099999999999994" customHeight="1" x14ac:dyDescent="0.25">
      <c r="H6617" s="39"/>
    </row>
    <row r="6618" spans="8:8" ht="65.099999999999994" customHeight="1" x14ac:dyDescent="0.25">
      <c r="H6618" s="39"/>
    </row>
    <row r="6619" spans="8:8" ht="65.099999999999994" customHeight="1" x14ac:dyDescent="0.25">
      <c r="H6619" s="39"/>
    </row>
    <row r="6620" spans="8:8" ht="65.099999999999994" customHeight="1" x14ac:dyDescent="0.25">
      <c r="H6620" s="39"/>
    </row>
    <row r="6621" spans="8:8" ht="65.099999999999994" customHeight="1" x14ac:dyDescent="0.25">
      <c r="H6621" s="39"/>
    </row>
    <row r="6622" spans="8:8" ht="65.099999999999994" customHeight="1" x14ac:dyDescent="0.25">
      <c r="H6622" s="39"/>
    </row>
    <row r="6623" spans="8:8" ht="65.099999999999994" customHeight="1" x14ac:dyDescent="0.25">
      <c r="H6623" s="39"/>
    </row>
    <row r="6624" spans="8:8" ht="65.099999999999994" customHeight="1" x14ac:dyDescent="0.25">
      <c r="H6624" s="39"/>
    </row>
    <row r="6625" spans="8:8" ht="65.099999999999994" customHeight="1" x14ac:dyDescent="0.25">
      <c r="H6625" s="39"/>
    </row>
    <row r="6626" spans="8:8" ht="65.099999999999994" customHeight="1" x14ac:dyDescent="0.25">
      <c r="H6626" s="39"/>
    </row>
    <row r="6627" spans="8:8" ht="65.099999999999994" customHeight="1" x14ac:dyDescent="0.25">
      <c r="H6627" s="39"/>
    </row>
    <row r="6628" spans="8:8" ht="65.099999999999994" customHeight="1" x14ac:dyDescent="0.25">
      <c r="H6628" s="39"/>
    </row>
    <row r="6629" spans="8:8" ht="65.099999999999994" customHeight="1" x14ac:dyDescent="0.25">
      <c r="H6629" s="39"/>
    </row>
    <row r="6630" spans="8:8" ht="65.099999999999994" customHeight="1" x14ac:dyDescent="0.25">
      <c r="H6630" s="39"/>
    </row>
    <row r="6631" spans="8:8" ht="65.099999999999994" customHeight="1" x14ac:dyDescent="0.25">
      <c r="H6631" s="39"/>
    </row>
    <row r="6632" spans="8:8" ht="65.099999999999994" customHeight="1" x14ac:dyDescent="0.25">
      <c r="H6632" s="39"/>
    </row>
    <row r="6633" spans="8:8" ht="65.099999999999994" customHeight="1" x14ac:dyDescent="0.25">
      <c r="H6633" s="39"/>
    </row>
    <row r="6634" spans="8:8" ht="65.099999999999994" customHeight="1" x14ac:dyDescent="0.25">
      <c r="H6634" s="39"/>
    </row>
    <row r="6635" spans="8:8" ht="65.099999999999994" customHeight="1" x14ac:dyDescent="0.25">
      <c r="H6635" s="39"/>
    </row>
    <row r="6636" spans="8:8" ht="65.099999999999994" customHeight="1" x14ac:dyDescent="0.25">
      <c r="H6636" s="39"/>
    </row>
    <row r="6637" spans="8:8" ht="65.099999999999994" customHeight="1" x14ac:dyDescent="0.25">
      <c r="H6637" s="39"/>
    </row>
    <row r="6638" spans="8:8" ht="65.099999999999994" customHeight="1" x14ac:dyDescent="0.25">
      <c r="H6638" s="39"/>
    </row>
    <row r="6639" spans="8:8" ht="65.099999999999994" customHeight="1" x14ac:dyDescent="0.25">
      <c r="H6639" s="39"/>
    </row>
    <row r="6640" spans="8:8" ht="65.099999999999994" customHeight="1" x14ac:dyDescent="0.25">
      <c r="H6640" s="39"/>
    </row>
    <row r="6641" spans="8:8" ht="65.099999999999994" customHeight="1" x14ac:dyDescent="0.25">
      <c r="H6641" s="39"/>
    </row>
    <row r="6642" spans="8:8" ht="65.099999999999994" customHeight="1" x14ac:dyDescent="0.25">
      <c r="H6642" s="39"/>
    </row>
    <row r="6643" spans="8:8" ht="65.099999999999994" customHeight="1" x14ac:dyDescent="0.25">
      <c r="H6643" s="39"/>
    </row>
    <row r="6644" spans="8:8" ht="65.099999999999994" customHeight="1" x14ac:dyDescent="0.25">
      <c r="H6644" s="39"/>
    </row>
    <row r="6645" spans="8:8" ht="65.099999999999994" customHeight="1" x14ac:dyDescent="0.25">
      <c r="H6645" s="39"/>
    </row>
    <row r="6646" spans="8:8" ht="65.099999999999994" customHeight="1" x14ac:dyDescent="0.25">
      <c r="H6646" s="39"/>
    </row>
    <row r="6647" spans="8:8" ht="65.099999999999994" customHeight="1" x14ac:dyDescent="0.25">
      <c r="H6647" s="39"/>
    </row>
    <row r="6648" spans="8:8" ht="65.099999999999994" customHeight="1" x14ac:dyDescent="0.25">
      <c r="H6648" s="39"/>
    </row>
    <row r="6649" spans="8:8" ht="65.099999999999994" customHeight="1" x14ac:dyDescent="0.25">
      <c r="H6649" s="39"/>
    </row>
    <row r="6650" spans="8:8" ht="65.099999999999994" customHeight="1" x14ac:dyDescent="0.25">
      <c r="H6650" s="39"/>
    </row>
    <row r="6651" spans="8:8" ht="65.099999999999994" customHeight="1" x14ac:dyDescent="0.25">
      <c r="H6651" s="39"/>
    </row>
    <row r="6652" spans="8:8" ht="65.099999999999994" customHeight="1" x14ac:dyDescent="0.25">
      <c r="H6652" s="39"/>
    </row>
    <row r="6653" spans="8:8" ht="65.099999999999994" customHeight="1" x14ac:dyDescent="0.25">
      <c r="H6653" s="39"/>
    </row>
    <row r="6654" spans="8:8" ht="65.099999999999994" customHeight="1" x14ac:dyDescent="0.25">
      <c r="H6654" s="39"/>
    </row>
    <row r="6655" spans="8:8" ht="65.099999999999994" customHeight="1" x14ac:dyDescent="0.25">
      <c r="H6655" s="39"/>
    </row>
    <row r="6656" spans="8:8" ht="65.099999999999994" customHeight="1" x14ac:dyDescent="0.25">
      <c r="H6656" s="39"/>
    </row>
    <row r="6657" spans="8:8" ht="65.099999999999994" customHeight="1" x14ac:dyDescent="0.25">
      <c r="H6657" s="39"/>
    </row>
    <row r="6658" spans="8:8" ht="65.099999999999994" customHeight="1" x14ac:dyDescent="0.25">
      <c r="H6658" s="39"/>
    </row>
    <row r="6659" spans="8:8" ht="65.099999999999994" customHeight="1" x14ac:dyDescent="0.25">
      <c r="H6659" s="39"/>
    </row>
    <row r="6660" spans="8:8" ht="65.099999999999994" customHeight="1" x14ac:dyDescent="0.25">
      <c r="H6660" s="39"/>
    </row>
    <row r="6661" spans="8:8" ht="65.099999999999994" customHeight="1" x14ac:dyDescent="0.25">
      <c r="H6661" s="39"/>
    </row>
    <row r="6662" spans="8:8" ht="65.099999999999994" customHeight="1" x14ac:dyDescent="0.25">
      <c r="H6662" s="39"/>
    </row>
    <row r="6663" spans="8:8" ht="65.099999999999994" customHeight="1" x14ac:dyDescent="0.25">
      <c r="H6663" s="39"/>
    </row>
    <row r="6664" spans="8:8" ht="65.099999999999994" customHeight="1" x14ac:dyDescent="0.25">
      <c r="H6664" s="39"/>
    </row>
    <row r="6665" spans="8:8" ht="65.099999999999994" customHeight="1" x14ac:dyDescent="0.25">
      <c r="H6665" s="39"/>
    </row>
    <row r="6666" spans="8:8" ht="65.099999999999994" customHeight="1" x14ac:dyDescent="0.25">
      <c r="H6666" s="39"/>
    </row>
    <row r="6667" spans="8:8" ht="65.099999999999994" customHeight="1" x14ac:dyDescent="0.25">
      <c r="H6667" s="39"/>
    </row>
    <row r="6668" spans="8:8" ht="65.099999999999994" customHeight="1" x14ac:dyDescent="0.25">
      <c r="H6668" s="39"/>
    </row>
    <row r="6669" spans="8:8" ht="65.099999999999994" customHeight="1" x14ac:dyDescent="0.25">
      <c r="H6669" s="39"/>
    </row>
    <row r="6670" spans="8:8" ht="65.099999999999994" customHeight="1" x14ac:dyDescent="0.25">
      <c r="H6670" s="39"/>
    </row>
    <row r="6671" spans="8:8" ht="65.099999999999994" customHeight="1" x14ac:dyDescent="0.25">
      <c r="H6671" s="39"/>
    </row>
    <row r="6672" spans="8:8" ht="65.099999999999994" customHeight="1" x14ac:dyDescent="0.25">
      <c r="H6672" s="39"/>
    </row>
    <row r="6673" spans="8:8" ht="65.099999999999994" customHeight="1" x14ac:dyDescent="0.25">
      <c r="H6673" s="39"/>
    </row>
    <row r="6674" spans="8:8" ht="65.099999999999994" customHeight="1" x14ac:dyDescent="0.25">
      <c r="H6674" s="39"/>
    </row>
    <row r="6675" spans="8:8" ht="65.099999999999994" customHeight="1" x14ac:dyDescent="0.25">
      <c r="H6675" s="39"/>
    </row>
    <row r="6676" spans="8:8" ht="65.099999999999994" customHeight="1" x14ac:dyDescent="0.25">
      <c r="H6676" s="39"/>
    </row>
    <row r="6677" spans="8:8" ht="65.099999999999994" customHeight="1" x14ac:dyDescent="0.25">
      <c r="H6677" s="39"/>
    </row>
    <row r="6678" spans="8:8" ht="65.099999999999994" customHeight="1" x14ac:dyDescent="0.25">
      <c r="H6678" s="39"/>
    </row>
    <row r="6679" spans="8:8" ht="65.099999999999994" customHeight="1" x14ac:dyDescent="0.25">
      <c r="H6679" s="39"/>
    </row>
    <row r="6680" spans="8:8" ht="65.099999999999994" customHeight="1" x14ac:dyDescent="0.25">
      <c r="H6680" s="39"/>
    </row>
    <row r="6681" spans="8:8" ht="65.099999999999994" customHeight="1" x14ac:dyDescent="0.25">
      <c r="H6681" s="39"/>
    </row>
    <row r="6682" spans="8:8" ht="65.099999999999994" customHeight="1" x14ac:dyDescent="0.25">
      <c r="H6682" s="39"/>
    </row>
    <row r="6683" spans="8:8" ht="65.099999999999994" customHeight="1" x14ac:dyDescent="0.25">
      <c r="H6683" s="39"/>
    </row>
    <row r="6684" spans="8:8" ht="65.099999999999994" customHeight="1" x14ac:dyDescent="0.25">
      <c r="H6684" s="39"/>
    </row>
    <row r="6685" spans="8:8" ht="65.099999999999994" customHeight="1" x14ac:dyDescent="0.25">
      <c r="H6685" s="39"/>
    </row>
    <row r="6686" spans="8:8" ht="65.099999999999994" customHeight="1" x14ac:dyDescent="0.25">
      <c r="H6686" s="39"/>
    </row>
    <row r="6687" spans="8:8" ht="65.099999999999994" customHeight="1" x14ac:dyDescent="0.25">
      <c r="H6687" s="39"/>
    </row>
    <row r="6688" spans="8:8" ht="65.099999999999994" customHeight="1" x14ac:dyDescent="0.25">
      <c r="H6688" s="39"/>
    </row>
    <row r="6689" spans="8:8" ht="65.099999999999994" customHeight="1" x14ac:dyDescent="0.25">
      <c r="H6689" s="39"/>
    </row>
    <row r="6690" spans="8:8" ht="65.099999999999994" customHeight="1" x14ac:dyDescent="0.25">
      <c r="H6690" s="39"/>
    </row>
    <row r="6691" spans="8:8" ht="65.099999999999994" customHeight="1" x14ac:dyDescent="0.25">
      <c r="H6691" s="39"/>
    </row>
    <row r="6692" spans="8:8" ht="65.099999999999994" customHeight="1" x14ac:dyDescent="0.25">
      <c r="H6692" s="39"/>
    </row>
    <row r="6693" spans="8:8" ht="65.099999999999994" customHeight="1" x14ac:dyDescent="0.25">
      <c r="H6693" s="39"/>
    </row>
    <row r="6694" spans="8:8" ht="65.099999999999994" customHeight="1" x14ac:dyDescent="0.25">
      <c r="H6694" s="39"/>
    </row>
    <row r="6695" spans="8:8" ht="65.099999999999994" customHeight="1" x14ac:dyDescent="0.25">
      <c r="H6695" s="39"/>
    </row>
    <row r="6696" spans="8:8" ht="65.099999999999994" customHeight="1" x14ac:dyDescent="0.25">
      <c r="H6696" s="39"/>
    </row>
    <row r="6697" spans="8:8" ht="65.099999999999994" customHeight="1" x14ac:dyDescent="0.25">
      <c r="H6697" s="39"/>
    </row>
    <row r="6698" spans="8:8" ht="65.099999999999994" customHeight="1" x14ac:dyDescent="0.25">
      <c r="H6698" s="39"/>
    </row>
    <row r="6699" spans="8:8" ht="65.099999999999994" customHeight="1" x14ac:dyDescent="0.25">
      <c r="H6699" s="39"/>
    </row>
    <row r="6700" spans="8:8" ht="65.099999999999994" customHeight="1" x14ac:dyDescent="0.25">
      <c r="H6700" s="39"/>
    </row>
    <row r="6701" spans="8:8" ht="65.099999999999994" customHeight="1" x14ac:dyDescent="0.25">
      <c r="H6701" s="39"/>
    </row>
    <row r="6702" spans="8:8" ht="65.099999999999994" customHeight="1" x14ac:dyDescent="0.25">
      <c r="H6702" s="39"/>
    </row>
    <row r="6703" spans="8:8" ht="65.099999999999994" customHeight="1" x14ac:dyDescent="0.25">
      <c r="H6703" s="39"/>
    </row>
    <row r="6704" spans="8:8" ht="65.099999999999994" customHeight="1" x14ac:dyDescent="0.25">
      <c r="H6704" s="39"/>
    </row>
    <row r="6705" spans="8:8" ht="65.099999999999994" customHeight="1" x14ac:dyDescent="0.25">
      <c r="H6705" s="39"/>
    </row>
    <row r="6706" spans="8:8" ht="65.099999999999994" customHeight="1" x14ac:dyDescent="0.25">
      <c r="H6706" s="39"/>
    </row>
    <row r="6707" spans="8:8" ht="65.099999999999994" customHeight="1" x14ac:dyDescent="0.25">
      <c r="H6707" s="39"/>
    </row>
    <row r="6708" spans="8:8" ht="65.099999999999994" customHeight="1" x14ac:dyDescent="0.25">
      <c r="H6708" s="39"/>
    </row>
    <row r="6709" spans="8:8" ht="65.099999999999994" customHeight="1" x14ac:dyDescent="0.25">
      <c r="H6709" s="39"/>
    </row>
    <row r="6710" spans="8:8" ht="65.099999999999994" customHeight="1" x14ac:dyDescent="0.25">
      <c r="H6710" s="39"/>
    </row>
    <row r="6711" spans="8:8" ht="65.099999999999994" customHeight="1" x14ac:dyDescent="0.25">
      <c r="H6711" s="39"/>
    </row>
    <row r="6712" spans="8:8" ht="65.099999999999994" customHeight="1" x14ac:dyDescent="0.25">
      <c r="H6712" s="39"/>
    </row>
    <row r="6713" spans="8:8" ht="65.099999999999994" customHeight="1" x14ac:dyDescent="0.25">
      <c r="H6713" s="39"/>
    </row>
    <row r="6714" spans="8:8" ht="65.099999999999994" customHeight="1" x14ac:dyDescent="0.25">
      <c r="H6714" s="39"/>
    </row>
    <row r="6715" spans="8:8" ht="65.099999999999994" customHeight="1" x14ac:dyDescent="0.25">
      <c r="H6715" s="39"/>
    </row>
    <row r="6716" spans="8:8" ht="65.099999999999994" customHeight="1" x14ac:dyDescent="0.25">
      <c r="H6716" s="39"/>
    </row>
    <row r="6717" spans="8:8" ht="65.099999999999994" customHeight="1" x14ac:dyDescent="0.25">
      <c r="H6717" s="39"/>
    </row>
    <row r="6718" spans="8:8" ht="65.099999999999994" customHeight="1" x14ac:dyDescent="0.25">
      <c r="H6718" s="39"/>
    </row>
    <row r="6719" spans="8:8" ht="65.099999999999994" customHeight="1" x14ac:dyDescent="0.25">
      <c r="H6719" s="39"/>
    </row>
    <row r="6720" spans="8:8" ht="65.099999999999994" customHeight="1" x14ac:dyDescent="0.25">
      <c r="H6720" s="39"/>
    </row>
    <row r="6721" spans="8:8" ht="65.099999999999994" customHeight="1" x14ac:dyDescent="0.25">
      <c r="H6721" s="39"/>
    </row>
    <row r="6722" spans="8:8" ht="65.099999999999994" customHeight="1" x14ac:dyDescent="0.25">
      <c r="H6722" s="39"/>
    </row>
    <row r="6723" spans="8:8" ht="65.099999999999994" customHeight="1" x14ac:dyDescent="0.25">
      <c r="H6723" s="39"/>
    </row>
    <row r="6724" spans="8:8" ht="65.099999999999994" customHeight="1" x14ac:dyDescent="0.25">
      <c r="H6724" s="39"/>
    </row>
    <row r="6725" spans="8:8" ht="65.099999999999994" customHeight="1" x14ac:dyDescent="0.25">
      <c r="H6725" s="39"/>
    </row>
    <row r="6726" spans="8:8" ht="65.099999999999994" customHeight="1" x14ac:dyDescent="0.25">
      <c r="H6726" s="39"/>
    </row>
    <row r="6727" spans="8:8" ht="65.099999999999994" customHeight="1" x14ac:dyDescent="0.25">
      <c r="H6727" s="39"/>
    </row>
    <row r="6728" spans="8:8" ht="65.099999999999994" customHeight="1" x14ac:dyDescent="0.25">
      <c r="H6728" s="39"/>
    </row>
    <row r="6729" spans="8:8" ht="65.099999999999994" customHeight="1" x14ac:dyDescent="0.25">
      <c r="H6729" s="39"/>
    </row>
    <row r="6730" spans="8:8" ht="65.099999999999994" customHeight="1" x14ac:dyDescent="0.25">
      <c r="H6730" s="39"/>
    </row>
    <row r="6731" spans="8:8" ht="65.099999999999994" customHeight="1" x14ac:dyDescent="0.25">
      <c r="H6731" s="39"/>
    </row>
    <row r="6732" spans="8:8" ht="65.099999999999994" customHeight="1" x14ac:dyDescent="0.25">
      <c r="H6732" s="39"/>
    </row>
    <row r="6733" spans="8:8" ht="65.099999999999994" customHeight="1" x14ac:dyDescent="0.25">
      <c r="H6733" s="39"/>
    </row>
    <row r="6734" spans="8:8" ht="65.099999999999994" customHeight="1" x14ac:dyDescent="0.25">
      <c r="H6734" s="39"/>
    </row>
    <row r="6735" spans="8:8" ht="65.099999999999994" customHeight="1" x14ac:dyDescent="0.25">
      <c r="H6735" s="39"/>
    </row>
    <row r="6736" spans="8:8" ht="65.099999999999994" customHeight="1" x14ac:dyDescent="0.25">
      <c r="H6736" s="39"/>
    </row>
    <row r="6737" spans="8:8" ht="65.099999999999994" customHeight="1" x14ac:dyDescent="0.25">
      <c r="H6737" s="39"/>
    </row>
    <row r="6738" spans="8:8" ht="65.099999999999994" customHeight="1" x14ac:dyDescent="0.25">
      <c r="H6738" s="39"/>
    </row>
    <row r="6739" spans="8:8" ht="65.099999999999994" customHeight="1" x14ac:dyDescent="0.25">
      <c r="H6739" s="39"/>
    </row>
    <row r="6740" spans="8:8" ht="65.099999999999994" customHeight="1" x14ac:dyDescent="0.25">
      <c r="H6740" s="39"/>
    </row>
    <row r="6741" spans="8:8" ht="65.099999999999994" customHeight="1" x14ac:dyDescent="0.25">
      <c r="H6741" s="39"/>
    </row>
    <row r="6742" spans="8:8" ht="65.099999999999994" customHeight="1" x14ac:dyDescent="0.25">
      <c r="H6742" s="39"/>
    </row>
    <row r="6743" spans="8:8" ht="65.099999999999994" customHeight="1" x14ac:dyDescent="0.25">
      <c r="H6743" s="39"/>
    </row>
    <row r="6744" spans="8:8" ht="65.099999999999994" customHeight="1" x14ac:dyDescent="0.25">
      <c r="H6744" s="39"/>
    </row>
    <row r="6745" spans="8:8" ht="65.099999999999994" customHeight="1" x14ac:dyDescent="0.25">
      <c r="H6745" s="39"/>
    </row>
    <row r="6746" spans="8:8" ht="65.099999999999994" customHeight="1" x14ac:dyDescent="0.25">
      <c r="H6746" s="39"/>
    </row>
    <row r="6747" spans="8:8" ht="65.099999999999994" customHeight="1" x14ac:dyDescent="0.25">
      <c r="H6747" s="39"/>
    </row>
    <row r="6748" spans="8:8" ht="65.099999999999994" customHeight="1" x14ac:dyDescent="0.25">
      <c r="H6748" s="39"/>
    </row>
    <row r="6749" spans="8:8" ht="65.099999999999994" customHeight="1" x14ac:dyDescent="0.25">
      <c r="H6749" s="39"/>
    </row>
    <row r="6750" spans="8:8" ht="65.099999999999994" customHeight="1" x14ac:dyDescent="0.25">
      <c r="H6750" s="39"/>
    </row>
    <row r="6751" spans="8:8" ht="65.099999999999994" customHeight="1" x14ac:dyDescent="0.25">
      <c r="H6751" s="39"/>
    </row>
    <row r="6752" spans="8:8" ht="65.099999999999994" customHeight="1" x14ac:dyDescent="0.25">
      <c r="H6752" s="39"/>
    </row>
    <row r="6753" spans="8:8" ht="65.099999999999994" customHeight="1" x14ac:dyDescent="0.25">
      <c r="H6753" s="39"/>
    </row>
    <row r="6754" spans="8:8" ht="65.099999999999994" customHeight="1" x14ac:dyDescent="0.25">
      <c r="H6754" s="39"/>
    </row>
    <row r="6755" spans="8:8" ht="65.099999999999994" customHeight="1" x14ac:dyDescent="0.25">
      <c r="H6755" s="39"/>
    </row>
    <row r="6756" spans="8:8" ht="65.099999999999994" customHeight="1" x14ac:dyDescent="0.25">
      <c r="H6756" s="39"/>
    </row>
    <row r="6757" spans="8:8" ht="65.099999999999994" customHeight="1" x14ac:dyDescent="0.25">
      <c r="H6757" s="39"/>
    </row>
    <row r="6758" spans="8:8" ht="65.099999999999994" customHeight="1" x14ac:dyDescent="0.25">
      <c r="H6758" s="39"/>
    </row>
    <row r="6759" spans="8:8" ht="65.099999999999994" customHeight="1" x14ac:dyDescent="0.25">
      <c r="H6759" s="39"/>
    </row>
    <row r="6760" spans="8:8" ht="65.099999999999994" customHeight="1" x14ac:dyDescent="0.25">
      <c r="H6760" s="39"/>
    </row>
    <row r="6761" spans="8:8" ht="65.099999999999994" customHeight="1" x14ac:dyDescent="0.25">
      <c r="H6761" s="39"/>
    </row>
    <row r="6762" spans="8:8" ht="65.099999999999994" customHeight="1" x14ac:dyDescent="0.25">
      <c r="H6762" s="39"/>
    </row>
    <row r="6763" spans="8:8" ht="65.099999999999994" customHeight="1" x14ac:dyDescent="0.25">
      <c r="H6763" s="39"/>
    </row>
    <row r="6764" spans="8:8" ht="65.099999999999994" customHeight="1" x14ac:dyDescent="0.25">
      <c r="H6764" s="39"/>
    </row>
    <row r="6765" spans="8:8" ht="65.099999999999994" customHeight="1" x14ac:dyDescent="0.25">
      <c r="H6765" s="39"/>
    </row>
    <row r="6766" spans="8:8" ht="65.099999999999994" customHeight="1" x14ac:dyDescent="0.25">
      <c r="H6766" s="39"/>
    </row>
    <row r="6767" spans="8:8" ht="65.099999999999994" customHeight="1" x14ac:dyDescent="0.25">
      <c r="H6767" s="39"/>
    </row>
    <row r="6768" spans="8:8" ht="65.099999999999994" customHeight="1" x14ac:dyDescent="0.25">
      <c r="H6768" s="39"/>
    </row>
    <row r="6769" spans="8:8" ht="65.099999999999994" customHeight="1" x14ac:dyDescent="0.25">
      <c r="H6769" s="39"/>
    </row>
    <row r="6770" spans="8:8" ht="65.099999999999994" customHeight="1" x14ac:dyDescent="0.25">
      <c r="H6770" s="39"/>
    </row>
    <row r="6771" spans="8:8" ht="65.099999999999994" customHeight="1" x14ac:dyDescent="0.25">
      <c r="H6771" s="39"/>
    </row>
    <row r="6772" spans="8:8" ht="65.099999999999994" customHeight="1" x14ac:dyDescent="0.25">
      <c r="H6772" s="39"/>
    </row>
    <row r="6773" spans="8:8" ht="65.099999999999994" customHeight="1" x14ac:dyDescent="0.25">
      <c r="H6773" s="39"/>
    </row>
    <row r="6774" spans="8:8" ht="65.099999999999994" customHeight="1" x14ac:dyDescent="0.25">
      <c r="H6774" s="39"/>
    </row>
    <row r="6775" spans="8:8" ht="65.099999999999994" customHeight="1" x14ac:dyDescent="0.25">
      <c r="H6775" s="39"/>
    </row>
    <row r="6776" spans="8:8" ht="65.099999999999994" customHeight="1" x14ac:dyDescent="0.25">
      <c r="H6776" s="39"/>
    </row>
    <row r="6777" spans="8:8" ht="65.099999999999994" customHeight="1" x14ac:dyDescent="0.25">
      <c r="H6777" s="39"/>
    </row>
    <row r="6778" spans="8:8" ht="65.099999999999994" customHeight="1" x14ac:dyDescent="0.25">
      <c r="H6778" s="39"/>
    </row>
    <row r="6779" spans="8:8" ht="65.099999999999994" customHeight="1" x14ac:dyDescent="0.25">
      <c r="H6779" s="39"/>
    </row>
    <row r="6780" spans="8:8" ht="65.099999999999994" customHeight="1" x14ac:dyDescent="0.25">
      <c r="H6780" s="39"/>
    </row>
    <row r="6781" spans="8:8" ht="65.099999999999994" customHeight="1" x14ac:dyDescent="0.25">
      <c r="H6781" s="39"/>
    </row>
    <row r="6782" spans="8:8" ht="65.099999999999994" customHeight="1" x14ac:dyDescent="0.25">
      <c r="H6782" s="39"/>
    </row>
    <row r="6783" spans="8:8" ht="65.099999999999994" customHeight="1" x14ac:dyDescent="0.25">
      <c r="H6783" s="39"/>
    </row>
    <row r="6784" spans="8:8" ht="65.099999999999994" customHeight="1" x14ac:dyDescent="0.25">
      <c r="H6784" s="39"/>
    </row>
    <row r="6785" spans="8:8" ht="65.099999999999994" customHeight="1" x14ac:dyDescent="0.25">
      <c r="H6785" s="39"/>
    </row>
    <row r="6786" spans="8:8" ht="65.099999999999994" customHeight="1" x14ac:dyDescent="0.25">
      <c r="H6786" s="39"/>
    </row>
    <row r="6787" spans="8:8" ht="65.099999999999994" customHeight="1" x14ac:dyDescent="0.25">
      <c r="H6787" s="39"/>
    </row>
    <row r="6788" spans="8:8" ht="65.099999999999994" customHeight="1" x14ac:dyDescent="0.25">
      <c r="H6788" s="39"/>
    </row>
    <row r="6789" spans="8:8" ht="65.099999999999994" customHeight="1" x14ac:dyDescent="0.25">
      <c r="H6789" s="39"/>
    </row>
    <row r="6790" spans="8:8" ht="65.099999999999994" customHeight="1" x14ac:dyDescent="0.25">
      <c r="H6790" s="39"/>
    </row>
    <row r="6791" spans="8:8" ht="65.099999999999994" customHeight="1" x14ac:dyDescent="0.25">
      <c r="H6791" s="39"/>
    </row>
    <row r="6792" spans="8:8" ht="65.099999999999994" customHeight="1" x14ac:dyDescent="0.25">
      <c r="H6792" s="39"/>
    </row>
    <row r="6793" spans="8:8" ht="65.099999999999994" customHeight="1" x14ac:dyDescent="0.25">
      <c r="H6793" s="39"/>
    </row>
    <row r="6794" spans="8:8" ht="65.099999999999994" customHeight="1" x14ac:dyDescent="0.25">
      <c r="H6794" s="39"/>
    </row>
    <row r="6795" spans="8:8" ht="65.099999999999994" customHeight="1" x14ac:dyDescent="0.25">
      <c r="H6795" s="39"/>
    </row>
    <row r="6796" spans="8:8" ht="65.099999999999994" customHeight="1" x14ac:dyDescent="0.25">
      <c r="H6796" s="39"/>
    </row>
    <row r="6797" spans="8:8" ht="65.099999999999994" customHeight="1" x14ac:dyDescent="0.25">
      <c r="H6797" s="39"/>
    </row>
    <row r="6798" spans="8:8" ht="65.099999999999994" customHeight="1" x14ac:dyDescent="0.25">
      <c r="H6798" s="39"/>
    </row>
    <row r="6799" spans="8:8" ht="65.099999999999994" customHeight="1" x14ac:dyDescent="0.25">
      <c r="H6799" s="39"/>
    </row>
    <row r="6800" spans="8:8" ht="65.099999999999994" customHeight="1" x14ac:dyDescent="0.25">
      <c r="H6800" s="39"/>
    </row>
    <row r="6801" spans="8:8" ht="65.099999999999994" customHeight="1" x14ac:dyDescent="0.25">
      <c r="H6801" s="39"/>
    </row>
    <row r="6802" spans="8:8" ht="65.099999999999994" customHeight="1" x14ac:dyDescent="0.25">
      <c r="H6802" s="39"/>
    </row>
    <row r="6803" spans="8:8" ht="65.099999999999994" customHeight="1" x14ac:dyDescent="0.25">
      <c r="H6803" s="39"/>
    </row>
    <row r="6804" spans="8:8" ht="65.099999999999994" customHeight="1" x14ac:dyDescent="0.25">
      <c r="H6804" s="39"/>
    </row>
    <row r="6805" spans="8:8" ht="65.099999999999994" customHeight="1" x14ac:dyDescent="0.25">
      <c r="H6805" s="39"/>
    </row>
    <row r="6806" spans="8:8" ht="65.099999999999994" customHeight="1" x14ac:dyDescent="0.25">
      <c r="H6806" s="39"/>
    </row>
    <row r="6807" spans="8:8" ht="65.099999999999994" customHeight="1" x14ac:dyDescent="0.25">
      <c r="H6807" s="39"/>
    </row>
    <row r="6808" spans="8:8" ht="65.099999999999994" customHeight="1" x14ac:dyDescent="0.25">
      <c r="H6808" s="39"/>
    </row>
    <row r="6809" spans="8:8" ht="65.099999999999994" customHeight="1" x14ac:dyDescent="0.25">
      <c r="H6809" s="39"/>
    </row>
    <row r="6810" spans="8:8" ht="65.099999999999994" customHeight="1" x14ac:dyDescent="0.25">
      <c r="H6810" s="39"/>
    </row>
    <row r="6811" spans="8:8" ht="65.099999999999994" customHeight="1" x14ac:dyDescent="0.25">
      <c r="H6811" s="39"/>
    </row>
    <row r="6812" spans="8:8" ht="65.099999999999994" customHeight="1" x14ac:dyDescent="0.25">
      <c r="H6812" s="39"/>
    </row>
    <row r="6813" spans="8:8" ht="65.099999999999994" customHeight="1" x14ac:dyDescent="0.25">
      <c r="H6813" s="39"/>
    </row>
    <row r="6814" spans="8:8" ht="65.099999999999994" customHeight="1" x14ac:dyDescent="0.25">
      <c r="H6814" s="39"/>
    </row>
    <row r="6815" spans="8:8" ht="65.099999999999994" customHeight="1" x14ac:dyDescent="0.25">
      <c r="H6815" s="39"/>
    </row>
    <row r="6816" spans="8:8" ht="65.099999999999994" customHeight="1" x14ac:dyDescent="0.25">
      <c r="H6816" s="39"/>
    </row>
    <row r="6817" spans="8:8" ht="65.099999999999994" customHeight="1" x14ac:dyDescent="0.25">
      <c r="H6817" s="39"/>
    </row>
    <row r="6818" spans="8:8" ht="65.099999999999994" customHeight="1" x14ac:dyDescent="0.25">
      <c r="H6818" s="39"/>
    </row>
    <row r="6819" spans="8:8" ht="65.099999999999994" customHeight="1" x14ac:dyDescent="0.25">
      <c r="H6819" s="39"/>
    </row>
    <row r="6820" spans="8:8" ht="65.099999999999994" customHeight="1" x14ac:dyDescent="0.25">
      <c r="H6820" s="39"/>
    </row>
    <row r="6821" spans="8:8" ht="65.099999999999994" customHeight="1" x14ac:dyDescent="0.25">
      <c r="H6821" s="39"/>
    </row>
    <row r="6822" spans="8:8" ht="65.099999999999994" customHeight="1" x14ac:dyDescent="0.25">
      <c r="H6822" s="39"/>
    </row>
    <row r="6823" spans="8:8" ht="65.099999999999994" customHeight="1" x14ac:dyDescent="0.25">
      <c r="H6823" s="39"/>
    </row>
    <row r="6824" spans="8:8" ht="65.099999999999994" customHeight="1" x14ac:dyDescent="0.25">
      <c r="H6824" s="39"/>
    </row>
    <row r="6825" spans="8:8" ht="65.099999999999994" customHeight="1" x14ac:dyDescent="0.25">
      <c r="H6825" s="39"/>
    </row>
    <row r="6826" spans="8:8" ht="65.099999999999994" customHeight="1" x14ac:dyDescent="0.25">
      <c r="H6826" s="39"/>
    </row>
    <row r="6827" spans="8:8" ht="65.099999999999994" customHeight="1" x14ac:dyDescent="0.25">
      <c r="H6827" s="39"/>
    </row>
    <row r="6828" spans="8:8" ht="65.099999999999994" customHeight="1" x14ac:dyDescent="0.25">
      <c r="H6828" s="39"/>
    </row>
    <row r="6829" spans="8:8" ht="65.099999999999994" customHeight="1" x14ac:dyDescent="0.25">
      <c r="H6829" s="39"/>
    </row>
    <row r="6830" spans="8:8" ht="65.099999999999994" customHeight="1" x14ac:dyDescent="0.25">
      <c r="H6830" s="39"/>
    </row>
    <row r="6831" spans="8:8" ht="65.099999999999994" customHeight="1" x14ac:dyDescent="0.25">
      <c r="H6831" s="39"/>
    </row>
    <row r="6832" spans="8:8" ht="65.099999999999994" customHeight="1" x14ac:dyDescent="0.25">
      <c r="H6832" s="39"/>
    </row>
    <row r="6833" spans="8:8" ht="65.099999999999994" customHeight="1" x14ac:dyDescent="0.25">
      <c r="H6833" s="39"/>
    </row>
    <row r="6834" spans="8:8" ht="65.099999999999994" customHeight="1" x14ac:dyDescent="0.25">
      <c r="H6834" s="39"/>
    </row>
    <row r="6835" spans="8:8" ht="65.099999999999994" customHeight="1" x14ac:dyDescent="0.25">
      <c r="H6835" s="39"/>
    </row>
    <row r="6836" spans="8:8" ht="65.099999999999994" customHeight="1" x14ac:dyDescent="0.25">
      <c r="H6836" s="39"/>
    </row>
    <row r="6837" spans="8:8" ht="65.099999999999994" customHeight="1" x14ac:dyDescent="0.25">
      <c r="H6837" s="39"/>
    </row>
    <row r="6838" spans="8:8" ht="65.099999999999994" customHeight="1" x14ac:dyDescent="0.25">
      <c r="H6838" s="39"/>
    </row>
    <row r="6839" spans="8:8" ht="65.099999999999994" customHeight="1" x14ac:dyDescent="0.25">
      <c r="H6839" s="39"/>
    </row>
    <row r="6840" spans="8:8" ht="65.099999999999994" customHeight="1" x14ac:dyDescent="0.25">
      <c r="H6840" s="39"/>
    </row>
    <row r="6841" spans="8:8" ht="65.099999999999994" customHeight="1" x14ac:dyDescent="0.25">
      <c r="H6841" s="39"/>
    </row>
    <row r="6842" spans="8:8" ht="65.099999999999994" customHeight="1" x14ac:dyDescent="0.25">
      <c r="H6842" s="39"/>
    </row>
    <row r="6843" spans="8:8" ht="65.099999999999994" customHeight="1" x14ac:dyDescent="0.25">
      <c r="H6843" s="39"/>
    </row>
    <row r="6844" spans="8:8" ht="65.099999999999994" customHeight="1" x14ac:dyDescent="0.25">
      <c r="H6844" s="39"/>
    </row>
    <row r="6845" spans="8:8" ht="65.099999999999994" customHeight="1" x14ac:dyDescent="0.25">
      <c r="H6845" s="39"/>
    </row>
    <row r="6846" spans="8:8" ht="65.099999999999994" customHeight="1" x14ac:dyDescent="0.25">
      <c r="H6846" s="39"/>
    </row>
    <row r="6847" spans="8:8" ht="65.099999999999994" customHeight="1" x14ac:dyDescent="0.25">
      <c r="H6847" s="39"/>
    </row>
    <row r="6848" spans="8:8" ht="65.099999999999994" customHeight="1" x14ac:dyDescent="0.25">
      <c r="H6848" s="39"/>
    </row>
    <row r="6849" spans="8:8" ht="65.099999999999994" customHeight="1" x14ac:dyDescent="0.25">
      <c r="H6849" s="39"/>
    </row>
    <row r="6850" spans="8:8" ht="65.099999999999994" customHeight="1" x14ac:dyDescent="0.25">
      <c r="H6850" s="39"/>
    </row>
    <row r="6851" spans="8:8" ht="65.099999999999994" customHeight="1" x14ac:dyDescent="0.25">
      <c r="H6851" s="39"/>
    </row>
    <row r="6852" spans="8:8" ht="65.099999999999994" customHeight="1" x14ac:dyDescent="0.25">
      <c r="H6852" s="39"/>
    </row>
    <row r="6853" spans="8:8" ht="65.099999999999994" customHeight="1" x14ac:dyDescent="0.25">
      <c r="H6853" s="39"/>
    </row>
    <row r="6854" spans="8:8" ht="65.099999999999994" customHeight="1" x14ac:dyDescent="0.25">
      <c r="H6854" s="39"/>
    </row>
    <row r="6855" spans="8:8" ht="65.099999999999994" customHeight="1" x14ac:dyDescent="0.25">
      <c r="H6855" s="39"/>
    </row>
    <row r="6856" spans="8:8" ht="65.099999999999994" customHeight="1" x14ac:dyDescent="0.25">
      <c r="H6856" s="39"/>
    </row>
    <row r="6857" spans="8:8" ht="65.099999999999994" customHeight="1" x14ac:dyDescent="0.25">
      <c r="H6857" s="39"/>
    </row>
    <row r="6858" spans="8:8" ht="65.099999999999994" customHeight="1" x14ac:dyDescent="0.25">
      <c r="H6858" s="39"/>
    </row>
    <row r="6859" spans="8:8" ht="65.099999999999994" customHeight="1" x14ac:dyDescent="0.25">
      <c r="H6859" s="39"/>
    </row>
    <row r="6860" spans="8:8" ht="65.099999999999994" customHeight="1" x14ac:dyDescent="0.25">
      <c r="H6860" s="39"/>
    </row>
    <row r="6861" spans="8:8" ht="65.099999999999994" customHeight="1" x14ac:dyDescent="0.25">
      <c r="H6861" s="39"/>
    </row>
    <row r="6862" spans="8:8" ht="65.099999999999994" customHeight="1" x14ac:dyDescent="0.25">
      <c r="H6862" s="39"/>
    </row>
    <row r="6863" spans="8:8" ht="65.099999999999994" customHeight="1" x14ac:dyDescent="0.25">
      <c r="H6863" s="39"/>
    </row>
    <row r="6864" spans="8:8" ht="65.099999999999994" customHeight="1" x14ac:dyDescent="0.25">
      <c r="H6864" s="39"/>
    </row>
    <row r="6865" spans="8:8" ht="65.099999999999994" customHeight="1" x14ac:dyDescent="0.25">
      <c r="H6865" s="39"/>
    </row>
    <row r="6866" spans="8:8" ht="65.099999999999994" customHeight="1" x14ac:dyDescent="0.25">
      <c r="H6866" s="39"/>
    </row>
    <row r="6867" spans="8:8" ht="65.099999999999994" customHeight="1" x14ac:dyDescent="0.25">
      <c r="H6867" s="39"/>
    </row>
    <row r="6868" spans="8:8" ht="65.099999999999994" customHeight="1" x14ac:dyDescent="0.25">
      <c r="H6868" s="39"/>
    </row>
    <row r="6869" spans="8:8" ht="65.099999999999994" customHeight="1" x14ac:dyDescent="0.25">
      <c r="H6869" s="39"/>
    </row>
    <row r="6870" spans="8:8" ht="65.099999999999994" customHeight="1" x14ac:dyDescent="0.25">
      <c r="H6870" s="39"/>
    </row>
    <row r="6871" spans="8:8" ht="65.099999999999994" customHeight="1" x14ac:dyDescent="0.25">
      <c r="H6871" s="39"/>
    </row>
    <row r="6872" spans="8:8" ht="65.099999999999994" customHeight="1" x14ac:dyDescent="0.25">
      <c r="H6872" s="39"/>
    </row>
    <row r="6873" spans="8:8" ht="65.099999999999994" customHeight="1" x14ac:dyDescent="0.25">
      <c r="H6873" s="39"/>
    </row>
    <row r="6874" spans="8:8" ht="65.099999999999994" customHeight="1" x14ac:dyDescent="0.25">
      <c r="H6874" s="39"/>
    </row>
    <row r="6875" spans="8:8" ht="65.099999999999994" customHeight="1" x14ac:dyDescent="0.25">
      <c r="H6875" s="39"/>
    </row>
    <row r="6876" spans="8:8" ht="65.099999999999994" customHeight="1" x14ac:dyDescent="0.25">
      <c r="H6876" s="39"/>
    </row>
    <row r="6877" spans="8:8" ht="65.099999999999994" customHeight="1" x14ac:dyDescent="0.25">
      <c r="H6877" s="39"/>
    </row>
    <row r="6878" spans="8:8" ht="65.099999999999994" customHeight="1" x14ac:dyDescent="0.25">
      <c r="H6878" s="39"/>
    </row>
    <row r="6879" spans="8:8" ht="65.099999999999994" customHeight="1" x14ac:dyDescent="0.25">
      <c r="H6879" s="39"/>
    </row>
    <row r="6880" spans="8:8" ht="65.099999999999994" customHeight="1" x14ac:dyDescent="0.25">
      <c r="H6880" s="39"/>
    </row>
    <row r="6881" spans="8:8" ht="65.099999999999994" customHeight="1" x14ac:dyDescent="0.25">
      <c r="H6881" s="39"/>
    </row>
    <row r="6882" spans="8:8" ht="65.099999999999994" customHeight="1" x14ac:dyDescent="0.25">
      <c r="H6882" s="39"/>
    </row>
    <row r="6883" spans="8:8" ht="65.099999999999994" customHeight="1" x14ac:dyDescent="0.25">
      <c r="H6883" s="39"/>
    </row>
    <row r="6884" spans="8:8" ht="65.099999999999994" customHeight="1" x14ac:dyDescent="0.25">
      <c r="H6884" s="39"/>
    </row>
    <row r="6885" spans="8:8" ht="65.099999999999994" customHeight="1" x14ac:dyDescent="0.25">
      <c r="H6885" s="39"/>
    </row>
    <row r="6886" spans="8:8" ht="65.099999999999994" customHeight="1" x14ac:dyDescent="0.25">
      <c r="H6886" s="39"/>
    </row>
    <row r="6887" spans="8:8" ht="65.099999999999994" customHeight="1" x14ac:dyDescent="0.25">
      <c r="H6887" s="39"/>
    </row>
    <row r="6888" spans="8:8" ht="65.099999999999994" customHeight="1" x14ac:dyDescent="0.25">
      <c r="H6888" s="39"/>
    </row>
    <row r="6889" spans="8:8" ht="65.099999999999994" customHeight="1" x14ac:dyDescent="0.25">
      <c r="H6889" s="39"/>
    </row>
    <row r="6890" spans="8:8" ht="65.099999999999994" customHeight="1" x14ac:dyDescent="0.25">
      <c r="H6890" s="39"/>
    </row>
    <row r="6891" spans="8:8" ht="65.099999999999994" customHeight="1" x14ac:dyDescent="0.25">
      <c r="H6891" s="39"/>
    </row>
    <row r="6892" spans="8:8" ht="65.099999999999994" customHeight="1" x14ac:dyDescent="0.25">
      <c r="H6892" s="39"/>
    </row>
    <row r="6893" spans="8:8" ht="65.099999999999994" customHeight="1" x14ac:dyDescent="0.25">
      <c r="H6893" s="39"/>
    </row>
    <row r="6894" spans="8:8" ht="65.099999999999994" customHeight="1" x14ac:dyDescent="0.25">
      <c r="H6894" s="39"/>
    </row>
    <row r="6895" spans="8:8" ht="65.099999999999994" customHeight="1" x14ac:dyDescent="0.25">
      <c r="H6895" s="39"/>
    </row>
    <row r="6896" spans="8:8" ht="65.099999999999994" customHeight="1" x14ac:dyDescent="0.25">
      <c r="H6896" s="39"/>
    </row>
    <row r="6897" spans="8:8" ht="65.099999999999994" customHeight="1" x14ac:dyDescent="0.25">
      <c r="H6897" s="39"/>
    </row>
    <row r="6898" spans="8:8" ht="65.099999999999994" customHeight="1" x14ac:dyDescent="0.25">
      <c r="H6898" s="39"/>
    </row>
    <row r="6899" spans="8:8" ht="65.099999999999994" customHeight="1" x14ac:dyDescent="0.25">
      <c r="H6899" s="39"/>
    </row>
    <row r="6900" spans="8:8" ht="65.099999999999994" customHeight="1" x14ac:dyDescent="0.25">
      <c r="H6900" s="39"/>
    </row>
    <row r="6901" spans="8:8" ht="65.099999999999994" customHeight="1" x14ac:dyDescent="0.25">
      <c r="H6901" s="39"/>
    </row>
    <row r="6902" spans="8:8" ht="65.099999999999994" customHeight="1" x14ac:dyDescent="0.25">
      <c r="H6902" s="39"/>
    </row>
    <row r="6903" spans="8:8" ht="65.099999999999994" customHeight="1" x14ac:dyDescent="0.25">
      <c r="H6903" s="39"/>
    </row>
    <row r="6904" spans="8:8" ht="65.099999999999994" customHeight="1" x14ac:dyDescent="0.25">
      <c r="H6904" s="39"/>
    </row>
    <row r="6905" spans="8:8" ht="65.099999999999994" customHeight="1" x14ac:dyDescent="0.25">
      <c r="H6905" s="39"/>
    </row>
    <row r="6906" spans="8:8" ht="65.099999999999994" customHeight="1" x14ac:dyDescent="0.25">
      <c r="H6906" s="39"/>
    </row>
    <row r="6907" spans="8:8" ht="65.099999999999994" customHeight="1" x14ac:dyDescent="0.25">
      <c r="H6907" s="39"/>
    </row>
    <row r="6908" spans="8:8" ht="65.099999999999994" customHeight="1" x14ac:dyDescent="0.25">
      <c r="H6908" s="39"/>
    </row>
    <row r="6909" spans="8:8" ht="65.099999999999994" customHeight="1" x14ac:dyDescent="0.25">
      <c r="H6909" s="39"/>
    </row>
    <row r="6910" spans="8:8" ht="65.099999999999994" customHeight="1" x14ac:dyDescent="0.25">
      <c r="H6910" s="39"/>
    </row>
    <row r="6911" spans="8:8" ht="65.099999999999994" customHeight="1" x14ac:dyDescent="0.25">
      <c r="H6911" s="39"/>
    </row>
    <row r="6912" spans="8:8" ht="65.099999999999994" customHeight="1" x14ac:dyDescent="0.25">
      <c r="H6912" s="39"/>
    </row>
    <row r="6913" spans="8:8" ht="65.099999999999994" customHeight="1" x14ac:dyDescent="0.25">
      <c r="H6913" s="39"/>
    </row>
    <row r="6914" spans="8:8" ht="65.099999999999994" customHeight="1" x14ac:dyDescent="0.25">
      <c r="H6914" s="39"/>
    </row>
    <row r="6915" spans="8:8" ht="65.099999999999994" customHeight="1" x14ac:dyDescent="0.25">
      <c r="H6915" s="39"/>
    </row>
    <row r="6916" spans="8:8" ht="65.099999999999994" customHeight="1" x14ac:dyDescent="0.25">
      <c r="H6916" s="39"/>
    </row>
    <row r="6917" spans="8:8" ht="65.099999999999994" customHeight="1" x14ac:dyDescent="0.25">
      <c r="H6917" s="39"/>
    </row>
    <row r="6918" spans="8:8" ht="65.099999999999994" customHeight="1" x14ac:dyDescent="0.25">
      <c r="H6918" s="39"/>
    </row>
    <row r="6919" spans="8:8" ht="65.099999999999994" customHeight="1" x14ac:dyDescent="0.25">
      <c r="H6919" s="39"/>
    </row>
    <row r="6920" spans="8:8" ht="65.099999999999994" customHeight="1" x14ac:dyDescent="0.25">
      <c r="H6920" s="39"/>
    </row>
    <row r="6921" spans="8:8" ht="65.099999999999994" customHeight="1" x14ac:dyDescent="0.25">
      <c r="H6921" s="39"/>
    </row>
    <row r="6922" spans="8:8" ht="65.099999999999994" customHeight="1" x14ac:dyDescent="0.25">
      <c r="H6922" s="39"/>
    </row>
    <row r="6923" spans="8:8" ht="65.099999999999994" customHeight="1" x14ac:dyDescent="0.25">
      <c r="H6923" s="39"/>
    </row>
    <row r="6924" spans="8:8" ht="65.099999999999994" customHeight="1" x14ac:dyDescent="0.25">
      <c r="H6924" s="39"/>
    </row>
    <row r="6925" spans="8:8" ht="65.099999999999994" customHeight="1" x14ac:dyDescent="0.25">
      <c r="H6925" s="39"/>
    </row>
    <row r="6926" spans="8:8" ht="65.099999999999994" customHeight="1" x14ac:dyDescent="0.25">
      <c r="H6926" s="39"/>
    </row>
    <row r="6927" spans="8:8" ht="65.099999999999994" customHeight="1" x14ac:dyDescent="0.25">
      <c r="H6927" s="39"/>
    </row>
    <row r="6928" spans="8:8" ht="65.099999999999994" customHeight="1" x14ac:dyDescent="0.25">
      <c r="H6928" s="39"/>
    </row>
    <row r="6929" spans="8:8" ht="65.099999999999994" customHeight="1" x14ac:dyDescent="0.25">
      <c r="H6929" s="39"/>
    </row>
    <row r="6930" spans="8:8" ht="65.099999999999994" customHeight="1" x14ac:dyDescent="0.25">
      <c r="H6930" s="39"/>
    </row>
    <row r="6931" spans="8:8" ht="65.099999999999994" customHeight="1" x14ac:dyDescent="0.25">
      <c r="H6931" s="39"/>
    </row>
    <row r="6932" spans="8:8" ht="65.099999999999994" customHeight="1" x14ac:dyDescent="0.25">
      <c r="H6932" s="39"/>
    </row>
    <row r="6933" spans="8:8" ht="65.099999999999994" customHeight="1" x14ac:dyDescent="0.25">
      <c r="H6933" s="39"/>
    </row>
    <row r="6934" spans="8:8" ht="65.099999999999994" customHeight="1" x14ac:dyDescent="0.25">
      <c r="H6934" s="39"/>
    </row>
    <row r="6935" spans="8:8" ht="65.099999999999994" customHeight="1" x14ac:dyDescent="0.25">
      <c r="H6935" s="39"/>
    </row>
    <row r="6936" spans="8:8" ht="65.099999999999994" customHeight="1" x14ac:dyDescent="0.25">
      <c r="H6936" s="39"/>
    </row>
    <row r="6937" spans="8:8" ht="65.099999999999994" customHeight="1" x14ac:dyDescent="0.25">
      <c r="H6937" s="39"/>
    </row>
    <row r="6938" spans="8:8" ht="65.099999999999994" customHeight="1" x14ac:dyDescent="0.25">
      <c r="H6938" s="39"/>
    </row>
    <row r="6939" spans="8:8" ht="65.099999999999994" customHeight="1" x14ac:dyDescent="0.25">
      <c r="H6939" s="39"/>
    </row>
    <row r="6940" spans="8:8" ht="65.099999999999994" customHeight="1" x14ac:dyDescent="0.25">
      <c r="H6940" s="39"/>
    </row>
    <row r="6941" spans="8:8" ht="65.099999999999994" customHeight="1" x14ac:dyDescent="0.25">
      <c r="H6941" s="39"/>
    </row>
    <row r="6942" spans="8:8" ht="65.099999999999994" customHeight="1" x14ac:dyDescent="0.25">
      <c r="H6942" s="39"/>
    </row>
    <row r="6943" spans="8:8" ht="65.099999999999994" customHeight="1" x14ac:dyDescent="0.25">
      <c r="H6943" s="39"/>
    </row>
    <row r="6944" spans="8:8" ht="65.099999999999994" customHeight="1" x14ac:dyDescent="0.25">
      <c r="H6944" s="39"/>
    </row>
    <row r="6945" spans="8:8" ht="65.099999999999994" customHeight="1" x14ac:dyDescent="0.25">
      <c r="H6945" s="39"/>
    </row>
    <row r="6946" spans="8:8" ht="65.099999999999994" customHeight="1" x14ac:dyDescent="0.25">
      <c r="H6946" s="39"/>
    </row>
    <row r="6947" spans="8:8" ht="65.099999999999994" customHeight="1" x14ac:dyDescent="0.25">
      <c r="H6947" s="39"/>
    </row>
    <row r="6948" spans="8:8" ht="65.099999999999994" customHeight="1" x14ac:dyDescent="0.25">
      <c r="H6948" s="39"/>
    </row>
    <row r="6949" spans="8:8" ht="65.099999999999994" customHeight="1" x14ac:dyDescent="0.25">
      <c r="H6949" s="39"/>
    </row>
    <row r="6950" spans="8:8" ht="65.099999999999994" customHeight="1" x14ac:dyDescent="0.25">
      <c r="H6950" s="39"/>
    </row>
    <row r="6951" spans="8:8" ht="65.099999999999994" customHeight="1" x14ac:dyDescent="0.25">
      <c r="H6951" s="39"/>
    </row>
    <row r="6952" spans="8:8" ht="65.099999999999994" customHeight="1" x14ac:dyDescent="0.25">
      <c r="H6952" s="39"/>
    </row>
    <row r="6953" spans="8:8" ht="65.099999999999994" customHeight="1" x14ac:dyDescent="0.25">
      <c r="H6953" s="39"/>
    </row>
    <row r="6954" spans="8:8" ht="65.099999999999994" customHeight="1" x14ac:dyDescent="0.25">
      <c r="H6954" s="39"/>
    </row>
    <row r="6955" spans="8:8" ht="65.099999999999994" customHeight="1" x14ac:dyDescent="0.25">
      <c r="H6955" s="39"/>
    </row>
    <row r="6956" spans="8:8" ht="65.099999999999994" customHeight="1" x14ac:dyDescent="0.25">
      <c r="H6956" s="39"/>
    </row>
    <row r="6957" spans="8:8" ht="65.099999999999994" customHeight="1" x14ac:dyDescent="0.25">
      <c r="H6957" s="39"/>
    </row>
    <row r="6958" spans="8:8" ht="65.099999999999994" customHeight="1" x14ac:dyDescent="0.25">
      <c r="H6958" s="39"/>
    </row>
    <row r="6959" spans="8:8" ht="65.099999999999994" customHeight="1" x14ac:dyDescent="0.25">
      <c r="H6959" s="39"/>
    </row>
    <row r="6960" spans="8:8" ht="65.099999999999994" customHeight="1" x14ac:dyDescent="0.25">
      <c r="H6960" s="39"/>
    </row>
    <row r="6961" spans="8:8" ht="65.099999999999994" customHeight="1" x14ac:dyDescent="0.25">
      <c r="H6961" s="39"/>
    </row>
    <row r="6962" spans="8:8" ht="65.099999999999994" customHeight="1" x14ac:dyDescent="0.25">
      <c r="H6962" s="39"/>
    </row>
    <row r="6963" spans="8:8" ht="65.099999999999994" customHeight="1" x14ac:dyDescent="0.25">
      <c r="H6963" s="39"/>
    </row>
    <row r="6964" spans="8:8" ht="65.099999999999994" customHeight="1" x14ac:dyDescent="0.25">
      <c r="H6964" s="39"/>
    </row>
    <row r="6965" spans="8:8" ht="65.099999999999994" customHeight="1" x14ac:dyDescent="0.25">
      <c r="H6965" s="39"/>
    </row>
    <row r="6966" spans="8:8" ht="65.099999999999994" customHeight="1" x14ac:dyDescent="0.25">
      <c r="H6966" s="39"/>
    </row>
    <row r="6967" spans="8:8" ht="65.099999999999994" customHeight="1" x14ac:dyDescent="0.25">
      <c r="H6967" s="39"/>
    </row>
    <row r="6968" spans="8:8" ht="65.099999999999994" customHeight="1" x14ac:dyDescent="0.25">
      <c r="H6968" s="39"/>
    </row>
    <row r="6969" spans="8:8" ht="65.099999999999994" customHeight="1" x14ac:dyDescent="0.25">
      <c r="H6969" s="39"/>
    </row>
    <row r="6970" spans="8:8" ht="65.099999999999994" customHeight="1" x14ac:dyDescent="0.25">
      <c r="H6970" s="39"/>
    </row>
    <row r="6971" spans="8:8" ht="65.099999999999994" customHeight="1" x14ac:dyDescent="0.25">
      <c r="H6971" s="39"/>
    </row>
    <row r="6972" spans="8:8" ht="65.099999999999994" customHeight="1" x14ac:dyDescent="0.25">
      <c r="H6972" s="39"/>
    </row>
    <row r="6973" spans="8:8" ht="65.099999999999994" customHeight="1" x14ac:dyDescent="0.25">
      <c r="H6973" s="39"/>
    </row>
    <row r="6974" spans="8:8" ht="65.099999999999994" customHeight="1" x14ac:dyDescent="0.25">
      <c r="H6974" s="39"/>
    </row>
    <row r="6975" spans="8:8" ht="65.099999999999994" customHeight="1" x14ac:dyDescent="0.25">
      <c r="H6975" s="39"/>
    </row>
    <row r="6976" spans="8:8" ht="65.099999999999994" customHeight="1" x14ac:dyDescent="0.25">
      <c r="H6976" s="39"/>
    </row>
    <row r="6977" spans="8:8" ht="65.099999999999994" customHeight="1" x14ac:dyDescent="0.25">
      <c r="H6977" s="39"/>
    </row>
    <row r="6978" spans="8:8" ht="65.099999999999994" customHeight="1" x14ac:dyDescent="0.25">
      <c r="H6978" s="39"/>
    </row>
    <row r="6979" spans="8:8" ht="65.099999999999994" customHeight="1" x14ac:dyDescent="0.25">
      <c r="H6979" s="39"/>
    </row>
    <row r="6980" spans="8:8" ht="65.099999999999994" customHeight="1" x14ac:dyDescent="0.25">
      <c r="H6980" s="39"/>
    </row>
    <row r="6981" spans="8:8" ht="65.099999999999994" customHeight="1" x14ac:dyDescent="0.25">
      <c r="H6981" s="39"/>
    </row>
    <row r="6982" spans="8:8" ht="65.099999999999994" customHeight="1" x14ac:dyDescent="0.25">
      <c r="H6982" s="39"/>
    </row>
    <row r="6983" spans="8:8" ht="65.099999999999994" customHeight="1" x14ac:dyDescent="0.25">
      <c r="H6983" s="39"/>
    </row>
    <row r="6984" spans="8:8" ht="65.099999999999994" customHeight="1" x14ac:dyDescent="0.25">
      <c r="H6984" s="39"/>
    </row>
    <row r="6985" spans="8:8" ht="65.099999999999994" customHeight="1" x14ac:dyDescent="0.25">
      <c r="H6985" s="39"/>
    </row>
    <row r="6986" spans="8:8" ht="65.099999999999994" customHeight="1" x14ac:dyDescent="0.25">
      <c r="H6986" s="39"/>
    </row>
    <row r="6987" spans="8:8" ht="65.099999999999994" customHeight="1" x14ac:dyDescent="0.25">
      <c r="H6987" s="39"/>
    </row>
    <row r="6988" spans="8:8" ht="65.099999999999994" customHeight="1" x14ac:dyDescent="0.25">
      <c r="H6988" s="39"/>
    </row>
    <row r="6989" spans="8:8" ht="65.099999999999994" customHeight="1" x14ac:dyDescent="0.25">
      <c r="H6989" s="39"/>
    </row>
    <row r="6990" spans="8:8" ht="65.099999999999994" customHeight="1" x14ac:dyDescent="0.25">
      <c r="H6990" s="39"/>
    </row>
    <row r="6991" spans="8:8" ht="65.099999999999994" customHeight="1" x14ac:dyDescent="0.25">
      <c r="H6991" s="39"/>
    </row>
    <row r="6992" spans="8:8" ht="65.099999999999994" customHeight="1" x14ac:dyDescent="0.25">
      <c r="H6992" s="39"/>
    </row>
    <row r="6993" spans="8:8" ht="65.099999999999994" customHeight="1" x14ac:dyDescent="0.25">
      <c r="H6993" s="39"/>
    </row>
    <row r="6994" spans="8:8" ht="65.099999999999994" customHeight="1" x14ac:dyDescent="0.25">
      <c r="H6994" s="39"/>
    </row>
    <row r="6995" spans="8:8" ht="65.099999999999994" customHeight="1" x14ac:dyDescent="0.25">
      <c r="H6995" s="39"/>
    </row>
    <row r="6996" spans="8:8" ht="65.099999999999994" customHeight="1" x14ac:dyDescent="0.25">
      <c r="H6996" s="39"/>
    </row>
    <row r="6997" spans="8:8" ht="65.099999999999994" customHeight="1" x14ac:dyDescent="0.25">
      <c r="H6997" s="39"/>
    </row>
    <row r="6998" spans="8:8" ht="65.099999999999994" customHeight="1" x14ac:dyDescent="0.25">
      <c r="H6998" s="39"/>
    </row>
    <row r="6999" spans="8:8" ht="65.099999999999994" customHeight="1" x14ac:dyDescent="0.25">
      <c r="H6999" s="39"/>
    </row>
    <row r="7000" spans="8:8" ht="65.099999999999994" customHeight="1" x14ac:dyDescent="0.25">
      <c r="H7000" s="39"/>
    </row>
    <row r="7001" spans="8:8" ht="65.099999999999994" customHeight="1" x14ac:dyDescent="0.25">
      <c r="H7001" s="39"/>
    </row>
    <row r="7002" spans="8:8" ht="65.099999999999994" customHeight="1" x14ac:dyDescent="0.25">
      <c r="H7002" s="39"/>
    </row>
    <row r="7003" spans="8:8" ht="65.099999999999994" customHeight="1" x14ac:dyDescent="0.25">
      <c r="H7003" s="39"/>
    </row>
    <row r="7004" spans="8:8" ht="65.099999999999994" customHeight="1" x14ac:dyDescent="0.25">
      <c r="H7004" s="39"/>
    </row>
    <row r="7005" spans="8:8" ht="65.099999999999994" customHeight="1" x14ac:dyDescent="0.25">
      <c r="H7005" s="39"/>
    </row>
    <row r="7006" spans="8:8" ht="65.099999999999994" customHeight="1" x14ac:dyDescent="0.25">
      <c r="H7006" s="39"/>
    </row>
    <row r="7007" spans="8:8" ht="65.099999999999994" customHeight="1" x14ac:dyDescent="0.25">
      <c r="H7007" s="39"/>
    </row>
    <row r="7008" spans="8:8" ht="65.099999999999994" customHeight="1" x14ac:dyDescent="0.25">
      <c r="H7008" s="39"/>
    </row>
    <row r="7009" spans="8:8" ht="65.099999999999994" customHeight="1" x14ac:dyDescent="0.25">
      <c r="H7009" s="39"/>
    </row>
    <row r="7010" spans="8:8" ht="65.099999999999994" customHeight="1" x14ac:dyDescent="0.25">
      <c r="H7010" s="39"/>
    </row>
    <row r="7011" spans="8:8" ht="65.099999999999994" customHeight="1" x14ac:dyDescent="0.25">
      <c r="H7011" s="39"/>
    </row>
    <row r="7012" spans="8:8" ht="65.099999999999994" customHeight="1" x14ac:dyDescent="0.25">
      <c r="H7012" s="39"/>
    </row>
    <row r="7013" spans="8:8" ht="65.099999999999994" customHeight="1" x14ac:dyDescent="0.25">
      <c r="H7013" s="39"/>
    </row>
    <row r="7014" spans="8:8" ht="65.099999999999994" customHeight="1" x14ac:dyDescent="0.25">
      <c r="H7014" s="39"/>
    </row>
    <row r="7015" spans="8:8" ht="65.099999999999994" customHeight="1" x14ac:dyDescent="0.25">
      <c r="H7015" s="39"/>
    </row>
    <row r="7016" spans="8:8" ht="65.099999999999994" customHeight="1" x14ac:dyDescent="0.25">
      <c r="H7016" s="39"/>
    </row>
    <row r="7017" spans="8:8" ht="65.099999999999994" customHeight="1" x14ac:dyDescent="0.25">
      <c r="H7017" s="39"/>
    </row>
    <row r="7018" spans="8:8" ht="65.099999999999994" customHeight="1" x14ac:dyDescent="0.25">
      <c r="H7018" s="39"/>
    </row>
    <row r="7019" spans="8:8" ht="65.099999999999994" customHeight="1" x14ac:dyDescent="0.25">
      <c r="H7019" s="39"/>
    </row>
    <row r="7020" spans="8:8" ht="65.099999999999994" customHeight="1" x14ac:dyDescent="0.25">
      <c r="H7020" s="39"/>
    </row>
    <row r="7021" spans="8:8" ht="65.099999999999994" customHeight="1" x14ac:dyDescent="0.25">
      <c r="H7021" s="39"/>
    </row>
    <row r="7022" spans="8:8" ht="65.099999999999994" customHeight="1" x14ac:dyDescent="0.25">
      <c r="H7022" s="39"/>
    </row>
    <row r="7023" spans="8:8" ht="65.099999999999994" customHeight="1" x14ac:dyDescent="0.25">
      <c r="H7023" s="39"/>
    </row>
    <row r="7024" spans="8:8" ht="65.099999999999994" customHeight="1" x14ac:dyDescent="0.25">
      <c r="H7024" s="39"/>
    </row>
    <row r="7025" spans="8:8" ht="65.099999999999994" customHeight="1" x14ac:dyDescent="0.25">
      <c r="H7025" s="39"/>
    </row>
    <row r="7026" spans="8:8" ht="65.099999999999994" customHeight="1" x14ac:dyDescent="0.25">
      <c r="H7026" s="39"/>
    </row>
    <row r="7027" spans="8:8" ht="65.099999999999994" customHeight="1" x14ac:dyDescent="0.25">
      <c r="H7027" s="39"/>
    </row>
    <row r="7028" spans="8:8" ht="65.099999999999994" customHeight="1" x14ac:dyDescent="0.25">
      <c r="H7028" s="39"/>
    </row>
    <row r="7029" spans="8:8" ht="65.099999999999994" customHeight="1" x14ac:dyDescent="0.25">
      <c r="H7029" s="39"/>
    </row>
    <row r="7030" spans="8:8" ht="65.099999999999994" customHeight="1" x14ac:dyDescent="0.25">
      <c r="H7030" s="39"/>
    </row>
    <row r="7031" spans="8:8" ht="65.099999999999994" customHeight="1" x14ac:dyDescent="0.25">
      <c r="H7031" s="39"/>
    </row>
    <row r="7032" spans="8:8" ht="65.099999999999994" customHeight="1" x14ac:dyDescent="0.25">
      <c r="H7032" s="39"/>
    </row>
    <row r="7033" spans="8:8" ht="65.099999999999994" customHeight="1" x14ac:dyDescent="0.25">
      <c r="H7033" s="39"/>
    </row>
    <row r="7034" spans="8:8" ht="65.099999999999994" customHeight="1" x14ac:dyDescent="0.25">
      <c r="H7034" s="39"/>
    </row>
    <row r="7035" spans="8:8" ht="65.099999999999994" customHeight="1" x14ac:dyDescent="0.25">
      <c r="H7035" s="39"/>
    </row>
    <row r="7036" spans="8:8" ht="65.099999999999994" customHeight="1" x14ac:dyDescent="0.25">
      <c r="H7036" s="39"/>
    </row>
    <row r="7037" spans="8:8" ht="65.099999999999994" customHeight="1" x14ac:dyDescent="0.25">
      <c r="H7037" s="39"/>
    </row>
    <row r="7038" spans="8:8" ht="65.099999999999994" customHeight="1" x14ac:dyDescent="0.25">
      <c r="H7038" s="39"/>
    </row>
    <row r="7039" spans="8:8" ht="65.099999999999994" customHeight="1" x14ac:dyDescent="0.25">
      <c r="H7039" s="39"/>
    </row>
    <row r="7040" spans="8:8" ht="65.099999999999994" customHeight="1" x14ac:dyDescent="0.25">
      <c r="H7040" s="39"/>
    </row>
    <row r="7041" spans="8:8" ht="65.099999999999994" customHeight="1" x14ac:dyDescent="0.25">
      <c r="H7041" s="39"/>
    </row>
    <row r="7042" spans="8:8" ht="65.099999999999994" customHeight="1" x14ac:dyDescent="0.25">
      <c r="H7042" s="39"/>
    </row>
    <row r="7043" spans="8:8" ht="65.099999999999994" customHeight="1" x14ac:dyDescent="0.25">
      <c r="H7043" s="39"/>
    </row>
    <row r="7044" spans="8:8" ht="65.099999999999994" customHeight="1" x14ac:dyDescent="0.25">
      <c r="H7044" s="39"/>
    </row>
    <row r="7045" spans="8:8" ht="65.099999999999994" customHeight="1" x14ac:dyDescent="0.25">
      <c r="H7045" s="39"/>
    </row>
    <row r="7046" spans="8:8" ht="65.099999999999994" customHeight="1" x14ac:dyDescent="0.25">
      <c r="H7046" s="39"/>
    </row>
    <row r="7047" spans="8:8" ht="65.099999999999994" customHeight="1" x14ac:dyDescent="0.25">
      <c r="H7047" s="39"/>
    </row>
    <row r="7048" spans="8:8" ht="65.099999999999994" customHeight="1" x14ac:dyDescent="0.25">
      <c r="H7048" s="39"/>
    </row>
    <row r="7049" spans="8:8" ht="65.099999999999994" customHeight="1" x14ac:dyDescent="0.25">
      <c r="H7049" s="39"/>
    </row>
    <row r="7050" spans="8:8" ht="65.099999999999994" customHeight="1" x14ac:dyDescent="0.25">
      <c r="H7050" s="39"/>
    </row>
    <row r="7051" spans="8:8" ht="65.099999999999994" customHeight="1" x14ac:dyDescent="0.25">
      <c r="H7051" s="39"/>
    </row>
    <row r="7052" spans="8:8" ht="65.099999999999994" customHeight="1" x14ac:dyDescent="0.25">
      <c r="H7052" s="39"/>
    </row>
    <row r="7053" spans="8:8" ht="65.099999999999994" customHeight="1" x14ac:dyDescent="0.25">
      <c r="H7053" s="39"/>
    </row>
    <row r="7054" spans="8:8" ht="65.099999999999994" customHeight="1" x14ac:dyDescent="0.25">
      <c r="H7054" s="39"/>
    </row>
    <row r="7055" spans="8:8" ht="65.099999999999994" customHeight="1" x14ac:dyDescent="0.25">
      <c r="H7055" s="39"/>
    </row>
    <row r="7056" spans="8:8" ht="65.099999999999994" customHeight="1" x14ac:dyDescent="0.25">
      <c r="H7056" s="39"/>
    </row>
    <row r="7057" spans="8:8" ht="65.099999999999994" customHeight="1" x14ac:dyDescent="0.25">
      <c r="H7057" s="39"/>
    </row>
    <row r="7058" spans="8:8" ht="65.099999999999994" customHeight="1" x14ac:dyDescent="0.25">
      <c r="H7058" s="39"/>
    </row>
    <row r="7059" spans="8:8" ht="65.099999999999994" customHeight="1" x14ac:dyDescent="0.25">
      <c r="H7059" s="39"/>
    </row>
    <row r="7060" spans="8:8" ht="65.099999999999994" customHeight="1" x14ac:dyDescent="0.25">
      <c r="H7060" s="39"/>
    </row>
    <row r="7061" spans="8:8" ht="65.099999999999994" customHeight="1" x14ac:dyDescent="0.25">
      <c r="H7061" s="39"/>
    </row>
    <row r="7062" spans="8:8" ht="65.099999999999994" customHeight="1" x14ac:dyDescent="0.25">
      <c r="H7062" s="39"/>
    </row>
    <row r="7063" spans="8:8" ht="65.099999999999994" customHeight="1" x14ac:dyDescent="0.25">
      <c r="H7063" s="39"/>
    </row>
    <row r="7064" spans="8:8" ht="65.099999999999994" customHeight="1" x14ac:dyDescent="0.25">
      <c r="H7064" s="39"/>
    </row>
    <row r="7065" spans="8:8" ht="65.099999999999994" customHeight="1" x14ac:dyDescent="0.25">
      <c r="H7065" s="39"/>
    </row>
    <row r="7066" spans="8:8" ht="65.099999999999994" customHeight="1" x14ac:dyDescent="0.25">
      <c r="H7066" s="39"/>
    </row>
    <row r="7067" spans="8:8" ht="65.099999999999994" customHeight="1" x14ac:dyDescent="0.25">
      <c r="H7067" s="39"/>
    </row>
    <row r="7068" spans="8:8" ht="65.099999999999994" customHeight="1" x14ac:dyDescent="0.25">
      <c r="H7068" s="39"/>
    </row>
    <row r="7069" spans="8:8" ht="65.099999999999994" customHeight="1" x14ac:dyDescent="0.25">
      <c r="H7069" s="39"/>
    </row>
    <row r="7070" spans="8:8" ht="65.099999999999994" customHeight="1" x14ac:dyDescent="0.25">
      <c r="H7070" s="39"/>
    </row>
    <row r="7071" spans="8:8" ht="65.099999999999994" customHeight="1" x14ac:dyDescent="0.25">
      <c r="H7071" s="39"/>
    </row>
    <row r="7072" spans="8:8" ht="65.099999999999994" customHeight="1" x14ac:dyDescent="0.25">
      <c r="H7072" s="39"/>
    </row>
    <row r="7073" spans="8:8" ht="65.099999999999994" customHeight="1" x14ac:dyDescent="0.25">
      <c r="H7073" s="39"/>
    </row>
    <row r="7074" spans="8:8" ht="65.099999999999994" customHeight="1" x14ac:dyDescent="0.25">
      <c r="H7074" s="39"/>
    </row>
    <row r="7075" spans="8:8" ht="65.099999999999994" customHeight="1" x14ac:dyDescent="0.25">
      <c r="H7075" s="39"/>
    </row>
    <row r="7076" spans="8:8" ht="65.099999999999994" customHeight="1" x14ac:dyDescent="0.25">
      <c r="H7076" s="39"/>
    </row>
    <row r="7077" spans="8:8" ht="65.099999999999994" customHeight="1" x14ac:dyDescent="0.25">
      <c r="H7077" s="39"/>
    </row>
    <row r="7078" spans="8:8" ht="65.099999999999994" customHeight="1" x14ac:dyDescent="0.25">
      <c r="H7078" s="39"/>
    </row>
    <row r="7079" spans="8:8" ht="65.099999999999994" customHeight="1" x14ac:dyDescent="0.25">
      <c r="H7079" s="39"/>
    </row>
    <row r="7080" spans="8:8" ht="65.099999999999994" customHeight="1" x14ac:dyDescent="0.25">
      <c r="H7080" s="39"/>
    </row>
    <row r="7081" spans="8:8" ht="65.099999999999994" customHeight="1" x14ac:dyDescent="0.25">
      <c r="H7081" s="39"/>
    </row>
    <row r="7082" spans="8:8" ht="65.099999999999994" customHeight="1" x14ac:dyDescent="0.25">
      <c r="H7082" s="39"/>
    </row>
    <row r="7083" spans="8:8" ht="65.099999999999994" customHeight="1" x14ac:dyDescent="0.25">
      <c r="H7083" s="39"/>
    </row>
    <row r="7084" spans="8:8" ht="65.099999999999994" customHeight="1" x14ac:dyDescent="0.25">
      <c r="H7084" s="39"/>
    </row>
    <row r="7085" spans="8:8" ht="65.099999999999994" customHeight="1" x14ac:dyDescent="0.25">
      <c r="H7085" s="39"/>
    </row>
    <row r="7086" spans="8:8" ht="65.099999999999994" customHeight="1" x14ac:dyDescent="0.25">
      <c r="H7086" s="39"/>
    </row>
    <row r="7087" spans="8:8" ht="65.099999999999994" customHeight="1" x14ac:dyDescent="0.25">
      <c r="H7087" s="39"/>
    </row>
    <row r="7088" spans="8:8" ht="65.099999999999994" customHeight="1" x14ac:dyDescent="0.25">
      <c r="H7088" s="39"/>
    </row>
    <row r="7089" spans="8:8" ht="65.099999999999994" customHeight="1" x14ac:dyDescent="0.25">
      <c r="H7089" s="39"/>
    </row>
    <row r="7090" spans="8:8" ht="65.099999999999994" customHeight="1" x14ac:dyDescent="0.25">
      <c r="H7090" s="39"/>
    </row>
    <row r="7091" spans="8:8" ht="65.099999999999994" customHeight="1" x14ac:dyDescent="0.25">
      <c r="H7091" s="39"/>
    </row>
    <row r="7092" spans="8:8" ht="65.099999999999994" customHeight="1" x14ac:dyDescent="0.25">
      <c r="H7092" s="39"/>
    </row>
    <row r="7093" spans="8:8" ht="65.099999999999994" customHeight="1" x14ac:dyDescent="0.25">
      <c r="H7093" s="39"/>
    </row>
    <row r="7094" spans="8:8" ht="65.099999999999994" customHeight="1" x14ac:dyDescent="0.25">
      <c r="H7094" s="39"/>
    </row>
    <row r="7095" spans="8:8" ht="65.099999999999994" customHeight="1" x14ac:dyDescent="0.25">
      <c r="H7095" s="39"/>
    </row>
    <row r="7096" spans="8:8" ht="65.099999999999994" customHeight="1" x14ac:dyDescent="0.25">
      <c r="H7096" s="39"/>
    </row>
    <row r="7097" spans="8:8" ht="65.099999999999994" customHeight="1" x14ac:dyDescent="0.25">
      <c r="H7097" s="39"/>
    </row>
    <row r="7098" spans="8:8" ht="65.099999999999994" customHeight="1" x14ac:dyDescent="0.25">
      <c r="H7098" s="39"/>
    </row>
    <row r="7099" spans="8:8" ht="65.099999999999994" customHeight="1" x14ac:dyDescent="0.25">
      <c r="H7099" s="39"/>
    </row>
    <row r="7100" spans="8:8" ht="65.099999999999994" customHeight="1" x14ac:dyDescent="0.25">
      <c r="H7100" s="39"/>
    </row>
    <row r="7101" spans="8:8" ht="65.099999999999994" customHeight="1" x14ac:dyDescent="0.25">
      <c r="H7101" s="39"/>
    </row>
    <row r="7102" spans="8:8" ht="65.099999999999994" customHeight="1" x14ac:dyDescent="0.25">
      <c r="H7102" s="39"/>
    </row>
    <row r="7103" spans="8:8" ht="65.099999999999994" customHeight="1" x14ac:dyDescent="0.25">
      <c r="H7103" s="39"/>
    </row>
    <row r="7104" spans="8:8" ht="65.099999999999994" customHeight="1" x14ac:dyDescent="0.25">
      <c r="H7104" s="39"/>
    </row>
    <row r="7105" spans="8:8" ht="65.099999999999994" customHeight="1" x14ac:dyDescent="0.25">
      <c r="H7105" s="39"/>
    </row>
    <row r="7106" spans="8:8" ht="65.099999999999994" customHeight="1" x14ac:dyDescent="0.25">
      <c r="H7106" s="39"/>
    </row>
    <row r="7107" spans="8:8" ht="65.099999999999994" customHeight="1" x14ac:dyDescent="0.25">
      <c r="H7107" s="39"/>
    </row>
    <row r="7108" spans="8:8" ht="65.099999999999994" customHeight="1" x14ac:dyDescent="0.25">
      <c r="H7108" s="39"/>
    </row>
    <row r="7109" spans="8:8" ht="65.099999999999994" customHeight="1" x14ac:dyDescent="0.25">
      <c r="H7109" s="39"/>
    </row>
    <row r="7110" spans="8:8" ht="65.099999999999994" customHeight="1" x14ac:dyDescent="0.25">
      <c r="H7110" s="39"/>
    </row>
    <row r="7111" spans="8:8" ht="65.099999999999994" customHeight="1" x14ac:dyDescent="0.25">
      <c r="H7111" s="39"/>
    </row>
    <row r="7112" spans="8:8" ht="65.099999999999994" customHeight="1" x14ac:dyDescent="0.25">
      <c r="H7112" s="39"/>
    </row>
    <row r="7113" spans="8:8" ht="65.099999999999994" customHeight="1" x14ac:dyDescent="0.25">
      <c r="H7113" s="39"/>
    </row>
    <row r="7114" spans="8:8" ht="65.099999999999994" customHeight="1" x14ac:dyDescent="0.25">
      <c r="H7114" s="39"/>
    </row>
    <row r="7115" spans="8:8" ht="65.099999999999994" customHeight="1" x14ac:dyDescent="0.25">
      <c r="H7115" s="39"/>
    </row>
    <row r="7116" spans="8:8" ht="65.099999999999994" customHeight="1" x14ac:dyDescent="0.25">
      <c r="H7116" s="39"/>
    </row>
    <row r="7117" spans="8:8" ht="65.099999999999994" customHeight="1" x14ac:dyDescent="0.25">
      <c r="H7117" s="39"/>
    </row>
    <row r="7118" spans="8:8" ht="65.099999999999994" customHeight="1" x14ac:dyDescent="0.25">
      <c r="H7118" s="39"/>
    </row>
    <row r="7119" spans="8:8" ht="65.099999999999994" customHeight="1" x14ac:dyDescent="0.25">
      <c r="H7119" s="39"/>
    </row>
    <row r="7120" spans="8:8" ht="65.099999999999994" customHeight="1" x14ac:dyDescent="0.25">
      <c r="H7120" s="39"/>
    </row>
    <row r="7121" spans="8:8" ht="65.099999999999994" customHeight="1" x14ac:dyDescent="0.25">
      <c r="H7121" s="39"/>
    </row>
    <row r="7122" spans="8:8" ht="65.099999999999994" customHeight="1" x14ac:dyDescent="0.25">
      <c r="H7122" s="39"/>
    </row>
    <row r="7123" spans="8:8" ht="65.099999999999994" customHeight="1" x14ac:dyDescent="0.25">
      <c r="H7123" s="39"/>
    </row>
    <row r="7124" spans="8:8" ht="65.099999999999994" customHeight="1" x14ac:dyDescent="0.25">
      <c r="H7124" s="39"/>
    </row>
    <row r="7125" spans="8:8" ht="65.099999999999994" customHeight="1" x14ac:dyDescent="0.25">
      <c r="H7125" s="39"/>
    </row>
    <row r="7126" spans="8:8" ht="65.099999999999994" customHeight="1" x14ac:dyDescent="0.25">
      <c r="H7126" s="39"/>
    </row>
    <row r="7127" spans="8:8" ht="65.099999999999994" customHeight="1" x14ac:dyDescent="0.25">
      <c r="H7127" s="39"/>
    </row>
    <row r="7128" spans="8:8" ht="65.099999999999994" customHeight="1" x14ac:dyDescent="0.25">
      <c r="H7128" s="39"/>
    </row>
    <row r="7129" spans="8:8" ht="65.099999999999994" customHeight="1" x14ac:dyDescent="0.25">
      <c r="H7129" s="39"/>
    </row>
    <row r="7130" spans="8:8" ht="65.099999999999994" customHeight="1" x14ac:dyDescent="0.25">
      <c r="H7130" s="39"/>
    </row>
    <row r="7131" spans="8:8" ht="65.099999999999994" customHeight="1" x14ac:dyDescent="0.25">
      <c r="H7131" s="39"/>
    </row>
    <row r="7132" spans="8:8" ht="65.099999999999994" customHeight="1" x14ac:dyDescent="0.25">
      <c r="H7132" s="39"/>
    </row>
    <row r="7133" spans="8:8" ht="65.099999999999994" customHeight="1" x14ac:dyDescent="0.25">
      <c r="H7133" s="39"/>
    </row>
    <row r="7134" spans="8:8" ht="65.099999999999994" customHeight="1" x14ac:dyDescent="0.25">
      <c r="H7134" s="39"/>
    </row>
    <row r="7135" spans="8:8" ht="65.099999999999994" customHeight="1" x14ac:dyDescent="0.25">
      <c r="H7135" s="39"/>
    </row>
    <row r="7136" spans="8:8" ht="65.099999999999994" customHeight="1" x14ac:dyDescent="0.25">
      <c r="H7136" s="39"/>
    </row>
    <row r="7137" spans="8:8" ht="65.099999999999994" customHeight="1" x14ac:dyDescent="0.25">
      <c r="H7137" s="39"/>
    </row>
    <row r="7138" spans="8:8" ht="65.099999999999994" customHeight="1" x14ac:dyDescent="0.25">
      <c r="H7138" s="39"/>
    </row>
    <row r="7139" spans="8:8" ht="65.099999999999994" customHeight="1" x14ac:dyDescent="0.25">
      <c r="H7139" s="39"/>
    </row>
    <row r="7140" spans="8:8" ht="65.099999999999994" customHeight="1" x14ac:dyDescent="0.25">
      <c r="H7140" s="39"/>
    </row>
    <row r="7141" spans="8:8" ht="65.099999999999994" customHeight="1" x14ac:dyDescent="0.25">
      <c r="H7141" s="39"/>
    </row>
    <row r="7142" spans="8:8" ht="65.099999999999994" customHeight="1" x14ac:dyDescent="0.25">
      <c r="H7142" s="39"/>
    </row>
    <row r="7143" spans="8:8" ht="65.099999999999994" customHeight="1" x14ac:dyDescent="0.25">
      <c r="H7143" s="39"/>
    </row>
    <row r="7144" spans="8:8" ht="65.099999999999994" customHeight="1" x14ac:dyDescent="0.25">
      <c r="H7144" s="39"/>
    </row>
    <row r="7145" spans="8:8" ht="65.099999999999994" customHeight="1" x14ac:dyDescent="0.25">
      <c r="H7145" s="39"/>
    </row>
    <row r="7146" spans="8:8" ht="65.099999999999994" customHeight="1" x14ac:dyDescent="0.25">
      <c r="H7146" s="39"/>
    </row>
    <row r="7147" spans="8:8" ht="65.099999999999994" customHeight="1" x14ac:dyDescent="0.25">
      <c r="H7147" s="39"/>
    </row>
    <row r="7148" spans="8:8" ht="65.099999999999994" customHeight="1" x14ac:dyDescent="0.25">
      <c r="H7148" s="39"/>
    </row>
    <row r="7149" spans="8:8" ht="65.099999999999994" customHeight="1" x14ac:dyDescent="0.25">
      <c r="H7149" s="39"/>
    </row>
    <row r="7150" spans="8:8" ht="65.099999999999994" customHeight="1" x14ac:dyDescent="0.25">
      <c r="H7150" s="39"/>
    </row>
    <row r="7151" spans="8:8" ht="65.099999999999994" customHeight="1" x14ac:dyDescent="0.25">
      <c r="H7151" s="39"/>
    </row>
    <row r="7152" spans="8:8" ht="65.099999999999994" customHeight="1" x14ac:dyDescent="0.25">
      <c r="H7152" s="39"/>
    </row>
    <row r="7153" spans="8:8" ht="65.099999999999994" customHeight="1" x14ac:dyDescent="0.25">
      <c r="H7153" s="39"/>
    </row>
    <row r="7154" spans="8:8" ht="65.099999999999994" customHeight="1" x14ac:dyDescent="0.25">
      <c r="H7154" s="39"/>
    </row>
    <row r="7155" spans="8:8" ht="65.099999999999994" customHeight="1" x14ac:dyDescent="0.25">
      <c r="H7155" s="39"/>
    </row>
    <row r="7156" spans="8:8" ht="65.099999999999994" customHeight="1" x14ac:dyDescent="0.25">
      <c r="H7156" s="39"/>
    </row>
    <row r="7157" spans="8:8" ht="65.099999999999994" customHeight="1" x14ac:dyDescent="0.25">
      <c r="H7157" s="39"/>
    </row>
    <row r="7158" spans="8:8" ht="65.099999999999994" customHeight="1" x14ac:dyDescent="0.25">
      <c r="H7158" s="39"/>
    </row>
    <row r="7159" spans="8:8" ht="65.099999999999994" customHeight="1" x14ac:dyDescent="0.25">
      <c r="H7159" s="39"/>
    </row>
    <row r="7160" spans="8:8" ht="65.099999999999994" customHeight="1" x14ac:dyDescent="0.25">
      <c r="H7160" s="39"/>
    </row>
    <row r="7161" spans="8:8" ht="65.099999999999994" customHeight="1" x14ac:dyDescent="0.25">
      <c r="H7161" s="39"/>
    </row>
    <row r="7162" spans="8:8" ht="65.099999999999994" customHeight="1" x14ac:dyDescent="0.25">
      <c r="H7162" s="39"/>
    </row>
    <row r="7163" spans="8:8" ht="65.099999999999994" customHeight="1" x14ac:dyDescent="0.25">
      <c r="H7163" s="39"/>
    </row>
    <row r="7164" spans="8:8" ht="65.099999999999994" customHeight="1" x14ac:dyDescent="0.25">
      <c r="H7164" s="39"/>
    </row>
    <row r="7165" spans="8:8" ht="65.099999999999994" customHeight="1" x14ac:dyDescent="0.25">
      <c r="H7165" s="39"/>
    </row>
    <row r="7166" spans="8:8" ht="65.099999999999994" customHeight="1" x14ac:dyDescent="0.25">
      <c r="H7166" s="39"/>
    </row>
    <row r="7167" spans="8:8" ht="65.099999999999994" customHeight="1" x14ac:dyDescent="0.25">
      <c r="H7167" s="39"/>
    </row>
    <row r="7168" spans="8:8" ht="65.099999999999994" customHeight="1" x14ac:dyDescent="0.25">
      <c r="H7168" s="39"/>
    </row>
    <row r="7169" spans="8:8" ht="65.099999999999994" customHeight="1" x14ac:dyDescent="0.25">
      <c r="H7169" s="39"/>
    </row>
    <row r="7170" spans="8:8" ht="65.099999999999994" customHeight="1" x14ac:dyDescent="0.25">
      <c r="H7170" s="39"/>
    </row>
    <row r="7171" spans="8:8" ht="65.099999999999994" customHeight="1" x14ac:dyDescent="0.25">
      <c r="H7171" s="39"/>
    </row>
    <row r="7172" spans="8:8" ht="65.099999999999994" customHeight="1" x14ac:dyDescent="0.25">
      <c r="H7172" s="39"/>
    </row>
    <row r="7173" spans="8:8" ht="65.099999999999994" customHeight="1" x14ac:dyDescent="0.25">
      <c r="H7173" s="39"/>
    </row>
    <row r="7174" spans="8:8" ht="65.099999999999994" customHeight="1" x14ac:dyDescent="0.25">
      <c r="H7174" s="39"/>
    </row>
    <row r="7175" spans="8:8" ht="65.099999999999994" customHeight="1" x14ac:dyDescent="0.25">
      <c r="H7175" s="39"/>
    </row>
    <row r="7176" spans="8:8" ht="65.099999999999994" customHeight="1" x14ac:dyDescent="0.25">
      <c r="H7176" s="39"/>
    </row>
    <row r="7177" spans="8:8" ht="65.099999999999994" customHeight="1" x14ac:dyDescent="0.25">
      <c r="H7177" s="39"/>
    </row>
    <row r="7178" spans="8:8" ht="65.099999999999994" customHeight="1" x14ac:dyDescent="0.25">
      <c r="H7178" s="39"/>
    </row>
    <row r="7179" spans="8:8" ht="65.099999999999994" customHeight="1" x14ac:dyDescent="0.25">
      <c r="H7179" s="39"/>
    </row>
    <row r="7180" spans="8:8" ht="65.099999999999994" customHeight="1" x14ac:dyDescent="0.25">
      <c r="H7180" s="39"/>
    </row>
    <row r="7181" spans="8:8" ht="65.099999999999994" customHeight="1" x14ac:dyDescent="0.25">
      <c r="H7181" s="39"/>
    </row>
    <row r="7182" spans="8:8" ht="65.099999999999994" customHeight="1" x14ac:dyDescent="0.25">
      <c r="H7182" s="39"/>
    </row>
    <row r="7183" spans="8:8" ht="65.099999999999994" customHeight="1" x14ac:dyDescent="0.25">
      <c r="H7183" s="39"/>
    </row>
    <row r="7184" spans="8:8" ht="65.099999999999994" customHeight="1" x14ac:dyDescent="0.25">
      <c r="H7184" s="39"/>
    </row>
    <row r="7185" spans="8:8" ht="65.099999999999994" customHeight="1" x14ac:dyDescent="0.25">
      <c r="H7185" s="39"/>
    </row>
    <row r="7186" spans="8:8" ht="65.099999999999994" customHeight="1" x14ac:dyDescent="0.25">
      <c r="H7186" s="39"/>
    </row>
    <row r="7187" spans="8:8" ht="65.099999999999994" customHeight="1" x14ac:dyDescent="0.25">
      <c r="H7187" s="39"/>
    </row>
    <row r="7188" spans="8:8" ht="65.099999999999994" customHeight="1" x14ac:dyDescent="0.25">
      <c r="H7188" s="39"/>
    </row>
    <row r="7189" spans="8:8" ht="65.099999999999994" customHeight="1" x14ac:dyDescent="0.25">
      <c r="H7189" s="39"/>
    </row>
    <row r="7190" spans="8:8" ht="65.099999999999994" customHeight="1" x14ac:dyDescent="0.25">
      <c r="H7190" s="39"/>
    </row>
    <row r="7191" spans="8:8" ht="65.099999999999994" customHeight="1" x14ac:dyDescent="0.25">
      <c r="H7191" s="39"/>
    </row>
    <row r="7192" spans="8:8" ht="65.099999999999994" customHeight="1" x14ac:dyDescent="0.25">
      <c r="H7192" s="39"/>
    </row>
    <row r="7193" spans="8:8" ht="65.099999999999994" customHeight="1" x14ac:dyDescent="0.25">
      <c r="H7193" s="39"/>
    </row>
    <row r="7194" spans="8:8" ht="65.099999999999994" customHeight="1" x14ac:dyDescent="0.25">
      <c r="H7194" s="39"/>
    </row>
    <row r="7195" spans="8:8" ht="65.099999999999994" customHeight="1" x14ac:dyDescent="0.25">
      <c r="H7195" s="39"/>
    </row>
    <row r="7196" spans="8:8" ht="65.099999999999994" customHeight="1" x14ac:dyDescent="0.25">
      <c r="H7196" s="39"/>
    </row>
    <row r="7197" spans="8:8" ht="65.099999999999994" customHeight="1" x14ac:dyDescent="0.25">
      <c r="H7197" s="39"/>
    </row>
    <row r="7198" spans="8:8" ht="65.099999999999994" customHeight="1" x14ac:dyDescent="0.25">
      <c r="H7198" s="39"/>
    </row>
    <row r="7199" spans="8:8" ht="65.099999999999994" customHeight="1" x14ac:dyDescent="0.25">
      <c r="H7199" s="39"/>
    </row>
    <row r="7200" spans="8:8" ht="65.099999999999994" customHeight="1" x14ac:dyDescent="0.25">
      <c r="H7200" s="39"/>
    </row>
    <row r="7201" spans="8:8" ht="65.099999999999994" customHeight="1" x14ac:dyDescent="0.25">
      <c r="H7201" s="39"/>
    </row>
    <row r="7202" spans="8:8" ht="65.099999999999994" customHeight="1" x14ac:dyDescent="0.25">
      <c r="H7202" s="39"/>
    </row>
    <row r="7203" spans="8:8" ht="65.099999999999994" customHeight="1" x14ac:dyDescent="0.25">
      <c r="H7203" s="39"/>
    </row>
    <row r="7204" spans="8:8" ht="65.099999999999994" customHeight="1" x14ac:dyDescent="0.25">
      <c r="H7204" s="39"/>
    </row>
    <row r="7205" spans="8:8" ht="65.099999999999994" customHeight="1" x14ac:dyDescent="0.25">
      <c r="H7205" s="39"/>
    </row>
    <row r="7206" spans="8:8" ht="65.099999999999994" customHeight="1" x14ac:dyDescent="0.25">
      <c r="H7206" s="39"/>
    </row>
    <row r="7207" spans="8:8" ht="65.099999999999994" customHeight="1" x14ac:dyDescent="0.25">
      <c r="H7207" s="39"/>
    </row>
    <row r="7208" spans="8:8" ht="65.099999999999994" customHeight="1" x14ac:dyDescent="0.25">
      <c r="H7208" s="39"/>
    </row>
    <row r="7209" spans="8:8" ht="65.099999999999994" customHeight="1" x14ac:dyDescent="0.25">
      <c r="H7209" s="39"/>
    </row>
    <row r="7210" spans="8:8" ht="65.099999999999994" customHeight="1" x14ac:dyDescent="0.25">
      <c r="H7210" s="39"/>
    </row>
    <row r="7211" spans="8:8" ht="65.099999999999994" customHeight="1" x14ac:dyDescent="0.25">
      <c r="H7211" s="39"/>
    </row>
    <row r="7212" spans="8:8" ht="65.099999999999994" customHeight="1" x14ac:dyDescent="0.25">
      <c r="H7212" s="39"/>
    </row>
    <row r="7213" spans="8:8" ht="65.099999999999994" customHeight="1" x14ac:dyDescent="0.25">
      <c r="H7213" s="39"/>
    </row>
    <row r="7214" spans="8:8" ht="65.099999999999994" customHeight="1" x14ac:dyDescent="0.25">
      <c r="H7214" s="39"/>
    </row>
    <row r="7215" spans="8:8" ht="65.099999999999994" customHeight="1" x14ac:dyDescent="0.25">
      <c r="H7215" s="39"/>
    </row>
    <row r="7216" spans="8:8" ht="65.099999999999994" customHeight="1" x14ac:dyDescent="0.25">
      <c r="H7216" s="39"/>
    </row>
    <row r="7217" spans="8:8" ht="65.099999999999994" customHeight="1" x14ac:dyDescent="0.25">
      <c r="H7217" s="39"/>
    </row>
    <row r="7218" spans="8:8" ht="65.099999999999994" customHeight="1" x14ac:dyDescent="0.25">
      <c r="H7218" s="39"/>
    </row>
    <row r="7219" spans="8:8" ht="65.099999999999994" customHeight="1" x14ac:dyDescent="0.25">
      <c r="H7219" s="39"/>
    </row>
    <row r="7220" spans="8:8" ht="65.099999999999994" customHeight="1" x14ac:dyDescent="0.25">
      <c r="H7220" s="39"/>
    </row>
    <row r="7221" spans="8:8" ht="65.099999999999994" customHeight="1" x14ac:dyDescent="0.25">
      <c r="H7221" s="39"/>
    </row>
    <row r="7222" spans="8:8" ht="65.099999999999994" customHeight="1" x14ac:dyDescent="0.25">
      <c r="H7222" s="39"/>
    </row>
    <row r="7223" spans="8:8" ht="65.099999999999994" customHeight="1" x14ac:dyDescent="0.25">
      <c r="H7223" s="39"/>
    </row>
    <row r="7224" spans="8:8" ht="65.099999999999994" customHeight="1" x14ac:dyDescent="0.25">
      <c r="H7224" s="39"/>
    </row>
    <row r="7225" spans="8:8" ht="65.099999999999994" customHeight="1" x14ac:dyDescent="0.25">
      <c r="H7225" s="39"/>
    </row>
    <row r="7226" spans="8:8" ht="65.099999999999994" customHeight="1" x14ac:dyDescent="0.25">
      <c r="H7226" s="39"/>
    </row>
    <row r="7227" spans="8:8" ht="65.099999999999994" customHeight="1" x14ac:dyDescent="0.25">
      <c r="H7227" s="39"/>
    </row>
    <row r="7228" spans="8:8" ht="65.099999999999994" customHeight="1" x14ac:dyDescent="0.25">
      <c r="H7228" s="39"/>
    </row>
    <row r="7229" spans="8:8" ht="65.099999999999994" customHeight="1" x14ac:dyDescent="0.25">
      <c r="H7229" s="39"/>
    </row>
    <row r="7230" spans="8:8" ht="65.099999999999994" customHeight="1" x14ac:dyDescent="0.25">
      <c r="H7230" s="39"/>
    </row>
    <row r="7231" spans="8:8" ht="65.099999999999994" customHeight="1" x14ac:dyDescent="0.25">
      <c r="H7231" s="39"/>
    </row>
    <row r="7232" spans="8:8" ht="65.099999999999994" customHeight="1" x14ac:dyDescent="0.25">
      <c r="H7232" s="39"/>
    </row>
    <row r="7233" spans="8:8" ht="65.099999999999994" customHeight="1" x14ac:dyDescent="0.25">
      <c r="H7233" s="39"/>
    </row>
    <row r="7234" spans="8:8" ht="65.099999999999994" customHeight="1" x14ac:dyDescent="0.25">
      <c r="H7234" s="39"/>
    </row>
    <row r="7235" spans="8:8" ht="65.099999999999994" customHeight="1" x14ac:dyDescent="0.25">
      <c r="H7235" s="39"/>
    </row>
    <row r="7236" spans="8:8" ht="65.099999999999994" customHeight="1" x14ac:dyDescent="0.25">
      <c r="H7236" s="39"/>
    </row>
    <row r="7237" spans="8:8" ht="65.099999999999994" customHeight="1" x14ac:dyDescent="0.25">
      <c r="H7237" s="39"/>
    </row>
    <row r="7238" spans="8:8" ht="65.099999999999994" customHeight="1" x14ac:dyDescent="0.25">
      <c r="H7238" s="39"/>
    </row>
    <row r="7239" spans="8:8" ht="65.099999999999994" customHeight="1" x14ac:dyDescent="0.25">
      <c r="H7239" s="39"/>
    </row>
    <row r="7240" spans="8:8" ht="65.099999999999994" customHeight="1" x14ac:dyDescent="0.25">
      <c r="H7240" s="39"/>
    </row>
    <row r="7241" spans="8:8" ht="65.099999999999994" customHeight="1" x14ac:dyDescent="0.25">
      <c r="H7241" s="39"/>
    </row>
    <row r="7242" spans="8:8" ht="65.099999999999994" customHeight="1" x14ac:dyDescent="0.25">
      <c r="H7242" s="39"/>
    </row>
    <row r="7243" spans="8:8" ht="65.099999999999994" customHeight="1" x14ac:dyDescent="0.25">
      <c r="H7243" s="39"/>
    </row>
    <row r="7244" spans="8:8" ht="65.099999999999994" customHeight="1" x14ac:dyDescent="0.25">
      <c r="H7244" s="39"/>
    </row>
    <row r="7245" spans="8:8" ht="65.099999999999994" customHeight="1" x14ac:dyDescent="0.25">
      <c r="H7245" s="39"/>
    </row>
    <row r="7246" spans="8:8" ht="65.099999999999994" customHeight="1" x14ac:dyDescent="0.25">
      <c r="H7246" s="39"/>
    </row>
    <row r="7247" spans="8:8" ht="65.099999999999994" customHeight="1" x14ac:dyDescent="0.25">
      <c r="H7247" s="39"/>
    </row>
    <row r="7248" spans="8:8" ht="65.099999999999994" customHeight="1" x14ac:dyDescent="0.25">
      <c r="H7248" s="39"/>
    </row>
    <row r="7249" spans="8:8" ht="65.099999999999994" customHeight="1" x14ac:dyDescent="0.25">
      <c r="H7249" s="39"/>
    </row>
    <row r="7250" spans="8:8" ht="65.099999999999994" customHeight="1" x14ac:dyDescent="0.25">
      <c r="H7250" s="39"/>
    </row>
    <row r="7251" spans="8:8" ht="65.099999999999994" customHeight="1" x14ac:dyDescent="0.25">
      <c r="H7251" s="39"/>
    </row>
    <row r="7252" spans="8:8" ht="65.099999999999994" customHeight="1" x14ac:dyDescent="0.25">
      <c r="H7252" s="39"/>
    </row>
    <row r="7253" spans="8:8" ht="65.099999999999994" customHeight="1" x14ac:dyDescent="0.25">
      <c r="H7253" s="39"/>
    </row>
    <row r="7254" spans="8:8" ht="65.099999999999994" customHeight="1" x14ac:dyDescent="0.25">
      <c r="H7254" s="39"/>
    </row>
    <row r="7255" spans="8:8" ht="65.099999999999994" customHeight="1" x14ac:dyDescent="0.25">
      <c r="H7255" s="39"/>
    </row>
    <row r="7256" spans="8:8" ht="65.099999999999994" customHeight="1" x14ac:dyDescent="0.25">
      <c r="H7256" s="39"/>
    </row>
    <row r="7257" spans="8:8" ht="65.099999999999994" customHeight="1" x14ac:dyDescent="0.25">
      <c r="H7257" s="39"/>
    </row>
    <row r="7258" spans="8:8" ht="65.099999999999994" customHeight="1" x14ac:dyDescent="0.25">
      <c r="H7258" s="39"/>
    </row>
    <row r="7259" spans="8:8" ht="65.099999999999994" customHeight="1" x14ac:dyDescent="0.25">
      <c r="H7259" s="39"/>
    </row>
    <row r="7260" spans="8:8" ht="65.099999999999994" customHeight="1" x14ac:dyDescent="0.25">
      <c r="H7260" s="39"/>
    </row>
    <row r="7261" spans="8:8" ht="65.099999999999994" customHeight="1" x14ac:dyDescent="0.25">
      <c r="H7261" s="39"/>
    </row>
    <row r="7262" spans="8:8" ht="65.099999999999994" customHeight="1" x14ac:dyDescent="0.25">
      <c r="H7262" s="39"/>
    </row>
    <row r="7263" spans="8:8" ht="65.099999999999994" customHeight="1" x14ac:dyDescent="0.25">
      <c r="H7263" s="39"/>
    </row>
    <row r="7264" spans="8:8" ht="65.099999999999994" customHeight="1" x14ac:dyDescent="0.25">
      <c r="H7264" s="39"/>
    </row>
    <row r="7265" spans="8:8" ht="65.099999999999994" customHeight="1" x14ac:dyDescent="0.25">
      <c r="H7265" s="39"/>
    </row>
    <row r="7266" spans="8:8" ht="65.099999999999994" customHeight="1" x14ac:dyDescent="0.25">
      <c r="H7266" s="39"/>
    </row>
    <row r="7267" spans="8:8" ht="65.099999999999994" customHeight="1" x14ac:dyDescent="0.25">
      <c r="H7267" s="39"/>
    </row>
    <row r="7268" spans="8:8" ht="65.099999999999994" customHeight="1" x14ac:dyDescent="0.25">
      <c r="H7268" s="39"/>
    </row>
    <row r="7269" spans="8:8" ht="65.099999999999994" customHeight="1" x14ac:dyDescent="0.25">
      <c r="H7269" s="39"/>
    </row>
    <row r="7270" spans="8:8" ht="65.099999999999994" customHeight="1" x14ac:dyDescent="0.25">
      <c r="H7270" s="39"/>
    </row>
    <row r="7271" spans="8:8" ht="65.099999999999994" customHeight="1" x14ac:dyDescent="0.25">
      <c r="H7271" s="39"/>
    </row>
    <row r="7272" spans="8:8" ht="65.099999999999994" customHeight="1" x14ac:dyDescent="0.25">
      <c r="H7272" s="39"/>
    </row>
    <row r="7273" spans="8:8" ht="65.099999999999994" customHeight="1" x14ac:dyDescent="0.25">
      <c r="H7273" s="39"/>
    </row>
    <row r="7274" spans="8:8" ht="65.099999999999994" customHeight="1" x14ac:dyDescent="0.25">
      <c r="H7274" s="39"/>
    </row>
    <row r="7275" spans="8:8" ht="65.099999999999994" customHeight="1" x14ac:dyDescent="0.25">
      <c r="H7275" s="39"/>
    </row>
    <row r="7276" spans="8:8" ht="65.099999999999994" customHeight="1" x14ac:dyDescent="0.25">
      <c r="H7276" s="39"/>
    </row>
    <row r="7277" spans="8:8" ht="65.099999999999994" customHeight="1" x14ac:dyDescent="0.25">
      <c r="H7277" s="39"/>
    </row>
    <row r="7278" spans="8:8" ht="65.099999999999994" customHeight="1" x14ac:dyDescent="0.25">
      <c r="H7278" s="39"/>
    </row>
    <row r="7279" spans="8:8" ht="65.099999999999994" customHeight="1" x14ac:dyDescent="0.25">
      <c r="H7279" s="39"/>
    </row>
    <row r="7280" spans="8:8" ht="65.099999999999994" customHeight="1" x14ac:dyDescent="0.25">
      <c r="H7280" s="39"/>
    </row>
    <row r="7281" spans="8:8" ht="65.099999999999994" customHeight="1" x14ac:dyDescent="0.25">
      <c r="H7281" s="39"/>
    </row>
    <row r="7282" spans="8:8" ht="65.099999999999994" customHeight="1" x14ac:dyDescent="0.25">
      <c r="H7282" s="39"/>
    </row>
    <row r="7283" spans="8:8" ht="65.099999999999994" customHeight="1" x14ac:dyDescent="0.25">
      <c r="H7283" s="39"/>
    </row>
    <row r="7284" spans="8:8" ht="65.099999999999994" customHeight="1" x14ac:dyDescent="0.25">
      <c r="H7284" s="39"/>
    </row>
    <row r="7285" spans="8:8" ht="65.099999999999994" customHeight="1" x14ac:dyDescent="0.25">
      <c r="H7285" s="39"/>
    </row>
    <row r="7286" spans="8:8" ht="65.099999999999994" customHeight="1" x14ac:dyDescent="0.25">
      <c r="H7286" s="39"/>
    </row>
    <row r="7287" spans="8:8" ht="65.099999999999994" customHeight="1" x14ac:dyDescent="0.25">
      <c r="H7287" s="39"/>
    </row>
    <row r="7288" spans="8:8" ht="65.099999999999994" customHeight="1" x14ac:dyDescent="0.25">
      <c r="H7288" s="39"/>
    </row>
    <row r="7289" spans="8:8" ht="65.099999999999994" customHeight="1" x14ac:dyDescent="0.25">
      <c r="H7289" s="39"/>
    </row>
    <row r="7290" spans="8:8" ht="65.099999999999994" customHeight="1" x14ac:dyDescent="0.25">
      <c r="H7290" s="39"/>
    </row>
    <row r="7291" spans="8:8" ht="65.099999999999994" customHeight="1" x14ac:dyDescent="0.25">
      <c r="H7291" s="39"/>
    </row>
    <row r="7292" spans="8:8" ht="65.099999999999994" customHeight="1" x14ac:dyDescent="0.25">
      <c r="H7292" s="39"/>
    </row>
    <row r="7293" spans="8:8" ht="65.099999999999994" customHeight="1" x14ac:dyDescent="0.25">
      <c r="H7293" s="39"/>
    </row>
    <row r="7294" spans="8:8" ht="65.099999999999994" customHeight="1" x14ac:dyDescent="0.25">
      <c r="H7294" s="39"/>
    </row>
    <row r="7295" spans="8:8" ht="65.099999999999994" customHeight="1" x14ac:dyDescent="0.25">
      <c r="H7295" s="39"/>
    </row>
    <row r="7296" spans="8:8" ht="65.099999999999994" customHeight="1" x14ac:dyDescent="0.25">
      <c r="H7296" s="39"/>
    </row>
    <row r="7297" spans="8:8" ht="65.099999999999994" customHeight="1" x14ac:dyDescent="0.25">
      <c r="H7297" s="39"/>
    </row>
    <row r="7298" spans="8:8" ht="65.099999999999994" customHeight="1" x14ac:dyDescent="0.25">
      <c r="H7298" s="39"/>
    </row>
    <row r="7299" spans="8:8" ht="65.099999999999994" customHeight="1" x14ac:dyDescent="0.25">
      <c r="H7299" s="39"/>
    </row>
    <row r="7300" spans="8:8" ht="65.099999999999994" customHeight="1" x14ac:dyDescent="0.25">
      <c r="H7300" s="39"/>
    </row>
    <row r="7301" spans="8:8" ht="65.099999999999994" customHeight="1" x14ac:dyDescent="0.25">
      <c r="H7301" s="39"/>
    </row>
    <row r="7302" spans="8:8" ht="65.099999999999994" customHeight="1" x14ac:dyDescent="0.25">
      <c r="H7302" s="39"/>
    </row>
    <row r="7303" spans="8:8" ht="65.099999999999994" customHeight="1" x14ac:dyDescent="0.25">
      <c r="H7303" s="39"/>
    </row>
    <row r="7304" spans="8:8" ht="65.099999999999994" customHeight="1" x14ac:dyDescent="0.25">
      <c r="H7304" s="39"/>
    </row>
    <row r="7305" spans="8:8" ht="65.099999999999994" customHeight="1" x14ac:dyDescent="0.25">
      <c r="H7305" s="39"/>
    </row>
    <row r="7306" spans="8:8" ht="65.099999999999994" customHeight="1" x14ac:dyDescent="0.25">
      <c r="H7306" s="39"/>
    </row>
    <row r="7307" spans="8:8" ht="65.099999999999994" customHeight="1" x14ac:dyDescent="0.25">
      <c r="H7307" s="39"/>
    </row>
    <row r="7308" spans="8:8" ht="65.099999999999994" customHeight="1" x14ac:dyDescent="0.25">
      <c r="H7308" s="39"/>
    </row>
    <row r="7309" spans="8:8" ht="65.099999999999994" customHeight="1" x14ac:dyDescent="0.25">
      <c r="H7309" s="39"/>
    </row>
    <row r="7310" spans="8:8" ht="65.099999999999994" customHeight="1" x14ac:dyDescent="0.25">
      <c r="H7310" s="39"/>
    </row>
    <row r="7311" spans="8:8" ht="65.099999999999994" customHeight="1" x14ac:dyDescent="0.25">
      <c r="H7311" s="39"/>
    </row>
    <row r="7312" spans="8:8" ht="65.099999999999994" customHeight="1" x14ac:dyDescent="0.25">
      <c r="H7312" s="39"/>
    </row>
    <row r="7313" spans="8:8" ht="65.099999999999994" customHeight="1" x14ac:dyDescent="0.25">
      <c r="H7313" s="39"/>
    </row>
    <row r="7314" spans="8:8" ht="65.099999999999994" customHeight="1" x14ac:dyDescent="0.25">
      <c r="H7314" s="39"/>
    </row>
    <row r="7315" spans="8:8" ht="65.099999999999994" customHeight="1" x14ac:dyDescent="0.25">
      <c r="H7315" s="39"/>
    </row>
    <row r="7316" spans="8:8" ht="65.099999999999994" customHeight="1" x14ac:dyDescent="0.25">
      <c r="H7316" s="39"/>
    </row>
    <row r="7317" spans="8:8" ht="65.099999999999994" customHeight="1" x14ac:dyDescent="0.25">
      <c r="H7317" s="39"/>
    </row>
    <row r="7318" spans="8:8" ht="65.099999999999994" customHeight="1" x14ac:dyDescent="0.25">
      <c r="H7318" s="39"/>
    </row>
    <row r="7319" spans="8:8" ht="65.099999999999994" customHeight="1" x14ac:dyDescent="0.25">
      <c r="H7319" s="39"/>
    </row>
    <row r="7320" spans="8:8" ht="65.099999999999994" customHeight="1" x14ac:dyDescent="0.25">
      <c r="H7320" s="39"/>
    </row>
    <row r="7321" spans="8:8" ht="65.099999999999994" customHeight="1" x14ac:dyDescent="0.25">
      <c r="H7321" s="39"/>
    </row>
    <row r="7322" spans="8:8" ht="65.099999999999994" customHeight="1" x14ac:dyDescent="0.25">
      <c r="H7322" s="39"/>
    </row>
    <row r="7323" spans="8:8" ht="65.099999999999994" customHeight="1" x14ac:dyDescent="0.25">
      <c r="H7323" s="39"/>
    </row>
    <row r="7324" spans="8:8" ht="65.099999999999994" customHeight="1" x14ac:dyDescent="0.25">
      <c r="H7324" s="39"/>
    </row>
    <row r="7325" spans="8:8" ht="65.099999999999994" customHeight="1" x14ac:dyDescent="0.25">
      <c r="H7325" s="39"/>
    </row>
    <row r="7326" spans="8:8" ht="65.099999999999994" customHeight="1" x14ac:dyDescent="0.25">
      <c r="H7326" s="39"/>
    </row>
    <row r="7327" spans="8:8" ht="65.099999999999994" customHeight="1" x14ac:dyDescent="0.25">
      <c r="H7327" s="39"/>
    </row>
    <row r="7328" spans="8:8" ht="65.099999999999994" customHeight="1" x14ac:dyDescent="0.25">
      <c r="H7328" s="39"/>
    </row>
    <row r="7329" spans="8:8" ht="65.099999999999994" customHeight="1" x14ac:dyDescent="0.25">
      <c r="H7329" s="39"/>
    </row>
    <row r="7330" spans="8:8" ht="65.099999999999994" customHeight="1" x14ac:dyDescent="0.25">
      <c r="H7330" s="39"/>
    </row>
    <row r="7331" spans="8:8" ht="65.099999999999994" customHeight="1" x14ac:dyDescent="0.25">
      <c r="H7331" s="39"/>
    </row>
    <row r="7332" spans="8:8" ht="65.099999999999994" customHeight="1" x14ac:dyDescent="0.25">
      <c r="H7332" s="39"/>
    </row>
    <row r="7333" spans="8:8" ht="65.099999999999994" customHeight="1" x14ac:dyDescent="0.25">
      <c r="H7333" s="39"/>
    </row>
    <row r="7334" spans="8:8" ht="65.099999999999994" customHeight="1" x14ac:dyDescent="0.25">
      <c r="H7334" s="39"/>
    </row>
    <row r="7335" spans="8:8" ht="65.099999999999994" customHeight="1" x14ac:dyDescent="0.25">
      <c r="H7335" s="39"/>
    </row>
    <row r="7336" spans="8:8" ht="65.099999999999994" customHeight="1" x14ac:dyDescent="0.25">
      <c r="H7336" s="39"/>
    </row>
    <row r="7337" spans="8:8" ht="65.099999999999994" customHeight="1" x14ac:dyDescent="0.25">
      <c r="H7337" s="39"/>
    </row>
    <row r="7338" spans="8:8" ht="65.099999999999994" customHeight="1" x14ac:dyDescent="0.25">
      <c r="H7338" s="39"/>
    </row>
    <row r="7339" spans="8:8" ht="65.099999999999994" customHeight="1" x14ac:dyDescent="0.25">
      <c r="H7339" s="39"/>
    </row>
    <row r="7340" spans="8:8" ht="65.099999999999994" customHeight="1" x14ac:dyDescent="0.25">
      <c r="H7340" s="39"/>
    </row>
    <row r="7341" spans="8:8" ht="65.099999999999994" customHeight="1" x14ac:dyDescent="0.25">
      <c r="H7341" s="39"/>
    </row>
    <row r="7342" spans="8:8" ht="65.099999999999994" customHeight="1" x14ac:dyDescent="0.25">
      <c r="H7342" s="39"/>
    </row>
    <row r="7343" spans="8:8" ht="65.099999999999994" customHeight="1" x14ac:dyDescent="0.25">
      <c r="H7343" s="39"/>
    </row>
    <row r="7344" spans="8:8" ht="65.099999999999994" customHeight="1" x14ac:dyDescent="0.25">
      <c r="H7344" s="39"/>
    </row>
    <row r="7345" spans="8:8" ht="65.099999999999994" customHeight="1" x14ac:dyDescent="0.25">
      <c r="H7345" s="39"/>
    </row>
    <row r="7346" spans="8:8" ht="65.099999999999994" customHeight="1" x14ac:dyDescent="0.25">
      <c r="H7346" s="39"/>
    </row>
    <row r="7347" spans="8:8" ht="65.099999999999994" customHeight="1" x14ac:dyDescent="0.25">
      <c r="H7347" s="39"/>
    </row>
    <row r="7348" spans="8:8" ht="65.099999999999994" customHeight="1" x14ac:dyDescent="0.25">
      <c r="H7348" s="39"/>
    </row>
    <row r="7349" spans="8:8" ht="65.099999999999994" customHeight="1" x14ac:dyDescent="0.25">
      <c r="H7349" s="39"/>
    </row>
    <row r="7350" spans="8:8" ht="65.099999999999994" customHeight="1" x14ac:dyDescent="0.25">
      <c r="H7350" s="39"/>
    </row>
    <row r="7351" spans="8:8" ht="65.099999999999994" customHeight="1" x14ac:dyDescent="0.25">
      <c r="H7351" s="39"/>
    </row>
    <row r="7352" spans="8:8" ht="65.099999999999994" customHeight="1" x14ac:dyDescent="0.25">
      <c r="H7352" s="39"/>
    </row>
    <row r="7353" spans="8:8" ht="65.099999999999994" customHeight="1" x14ac:dyDescent="0.25">
      <c r="H7353" s="39"/>
    </row>
    <row r="7354" spans="8:8" ht="65.099999999999994" customHeight="1" x14ac:dyDescent="0.25">
      <c r="H7354" s="39"/>
    </row>
    <row r="7355" spans="8:8" ht="65.099999999999994" customHeight="1" x14ac:dyDescent="0.25">
      <c r="H7355" s="39"/>
    </row>
    <row r="7356" spans="8:8" ht="65.099999999999994" customHeight="1" x14ac:dyDescent="0.25">
      <c r="H7356" s="39"/>
    </row>
    <row r="7357" spans="8:8" ht="65.099999999999994" customHeight="1" x14ac:dyDescent="0.25">
      <c r="H7357" s="39"/>
    </row>
    <row r="7358" spans="8:8" ht="65.099999999999994" customHeight="1" x14ac:dyDescent="0.25">
      <c r="H7358" s="39"/>
    </row>
    <row r="7359" spans="8:8" ht="65.099999999999994" customHeight="1" x14ac:dyDescent="0.25">
      <c r="H7359" s="39"/>
    </row>
    <row r="7360" spans="8:8" ht="65.099999999999994" customHeight="1" x14ac:dyDescent="0.25">
      <c r="H7360" s="39"/>
    </row>
    <row r="7361" spans="8:8" ht="65.099999999999994" customHeight="1" x14ac:dyDescent="0.25">
      <c r="H7361" s="39"/>
    </row>
    <row r="7362" spans="8:8" ht="65.099999999999994" customHeight="1" x14ac:dyDescent="0.25">
      <c r="H7362" s="39"/>
    </row>
    <row r="7363" spans="8:8" ht="65.099999999999994" customHeight="1" x14ac:dyDescent="0.25">
      <c r="H7363" s="39"/>
    </row>
    <row r="7364" spans="8:8" ht="65.099999999999994" customHeight="1" x14ac:dyDescent="0.25">
      <c r="H7364" s="39"/>
    </row>
    <row r="7365" spans="8:8" ht="65.099999999999994" customHeight="1" x14ac:dyDescent="0.25">
      <c r="H7365" s="39"/>
    </row>
    <row r="7366" spans="8:8" ht="65.099999999999994" customHeight="1" x14ac:dyDescent="0.25">
      <c r="H7366" s="39"/>
    </row>
    <row r="7367" spans="8:8" ht="65.099999999999994" customHeight="1" x14ac:dyDescent="0.25">
      <c r="H7367" s="39"/>
    </row>
    <row r="7368" spans="8:8" ht="65.099999999999994" customHeight="1" x14ac:dyDescent="0.25">
      <c r="H7368" s="39"/>
    </row>
    <row r="7369" spans="8:8" ht="65.099999999999994" customHeight="1" x14ac:dyDescent="0.25">
      <c r="H7369" s="39"/>
    </row>
    <row r="7370" spans="8:8" ht="65.099999999999994" customHeight="1" x14ac:dyDescent="0.25">
      <c r="H7370" s="39"/>
    </row>
    <row r="7371" spans="8:8" ht="65.099999999999994" customHeight="1" x14ac:dyDescent="0.25">
      <c r="H7371" s="39"/>
    </row>
    <row r="7372" spans="8:8" ht="65.099999999999994" customHeight="1" x14ac:dyDescent="0.25">
      <c r="H7372" s="39"/>
    </row>
    <row r="7373" spans="8:8" ht="65.099999999999994" customHeight="1" x14ac:dyDescent="0.25">
      <c r="H7373" s="39"/>
    </row>
    <row r="7374" spans="8:8" ht="65.099999999999994" customHeight="1" x14ac:dyDescent="0.25">
      <c r="H7374" s="39"/>
    </row>
    <row r="7375" spans="8:8" ht="65.099999999999994" customHeight="1" x14ac:dyDescent="0.25">
      <c r="H7375" s="39"/>
    </row>
    <row r="7376" spans="8:8" ht="65.099999999999994" customHeight="1" x14ac:dyDescent="0.25">
      <c r="H7376" s="39"/>
    </row>
    <row r="7377" spans="8:8" ht="65.099999999999994" customHeight="1" x14ac:dyDescent="0.25">
      <c r="H7377" s="39"/>
    </row>
    <row r="7378" spans="8:8" ht="65.099999999999994" customHeight="1" x14ac:dyDescent="0.25">
      <c r="H7378" s="39"/>
    </row>
    <row r="7379" spans="8:8" ht="65.099999999999994" customHeight="1" x14ac:dyDescent="0.25">
      <c r="H7379" s="39"/>
    </row>
    <row r="7380" spans="8:8" ht="65.099999999999994" customHeight="1" x14ac:dyDescent="0.25">
      <c r="H7380" s="39"/>
    </row>
    <row r="7381" spans="8:8" ht="65.099999999999994" customHeight="1" x14ac:dyDescent="0.25">
      <c r="H7381" s="39"/>
    </row>
    <row r="7382" spans="8:8" ht="65.099999999999994" customHeight="1" x14ac:dyDescent="0.25">
      <c r="H7382" s="39"/>
    </row>
    <row r="7383" spans="8:8" ht="65.099999999999994" customHeight="1" x14ac:dyDescent="0.25">
      <c r="H7383" s="39"/>
    </row>
    <row r="7384" spans="8:8" ht="65.099999999999994" customHeight="1" x14ac:dyDescent="0.25">
      <c r="H7384" s="39"/>
    </row>
    <row r="7385" spans="8:8" ht="65.099999999999994" customHeight="1" x14ac:dyDescent="0.25">
      <c r="H7385" s="39"/>
    </row>
    <row r="7386" spans="8:8" ht="65.099999999999994" customHeight="1" x14ac:dyDescent="0.25">
      <c r="H7386" s="39"/>
    </row>
    <row r="7387" spans="8:8" ht="65.099999999999994" customHeight="1" x14ac:dyDescent="0.25">
      <c r="H7387" s="39"/>
    </row>
    <row r="7388" spans="8:8" ht="65.099999999999994" customHeight="1" x14ac:dyDescent="0.25">
      <c r="H7388" s="39"/>
    </row>
    <row r="7389" spans="8:8" ht="65.099999999999994" customHeight="1" x14ac:dyDescent="0.25">
      <c r="H7389" s="39"/>
    </row>
    <row r="7390" spans="8:8" ht="65.099999999999994" customHeight="1" x14ac:dyDescent="0.25">
      <c r="H7390" s="39"/>
    </row>
    <row r="7391" spans="8:8" ht="65.099999999999994" customHeight="1" x14ac:dyDescent="0.25">
      <c r="H7391" s="39"/>
    </row>
    <row r="7392" spans="8:8" ht="65.099999999999994" customHeight="1" x14ac:dyDescent="0.25">
      <c r="H7392" s="39"/>
    </row>
    <row r="7393" spans="8:8" ht="65.099999999999994" customHeight="1" x14ac:dyDescent="0.25">
      <c r="H7393" s="39"/>
    </row>
    <row r="7394" spans="8:8" ht="65.099999999999994" customHeight="1" x14ac:dyDescent="0.25">
      <c r="H7394" s="39"/>
    </row>
    <row r="7395" spans="8:8" ht="65.099999999999994" customHeight="1" x14ac:dyDescent="0.25">
      <c r="H7395" s="39"/>
    </row>
    <row r="7396" spans="8:8" ht="65.099999999999994" customHeight="1" x14ac:dyDescent="0.25">
      <c r="H7396" s="39"/>
    </row>
    <row r="7397" spans="8:8" ht="65.099999999999994" customHeight="1" x14ac:dyDescent="0.25">
      <c r="H7397" s="39"/>
    </row>
    <row r="7398" spans="8:8" ht="65.099999999999994" customHeight="1" x14ac:dyDescent="0.25">
      <c r="H7398" s="39"/>
    </row>
    <row r="7399" spans="8:8" ht="65.099999999999994" customHeight="1" x14ac:dyDescent="0.25">
      <c r="H7399" s="39"/>
    </row>
    <row r="7400" spans="8:8" ht="65.099999999999994" customHeight="1" x14ac:dyDescent="0.25">
      <c r="H7400" s="39"/>
    </row>
    <row r="7401" spans="8:8" ht="65.099999999999994" customHeight="1" x14ac:dyDescent="0.25">
      <c r="H7401" s="39"/>
    </row>
    <row r="7402" spans="8:8" ht="65.099999999999994" customHeight="1" x14ac:dyDescent="0.25">
      <c r="H7402" s="39"/>
    </row>
    <row r="7403" spans="8:8" ht="65.099999999999994" customHeight="1" x14ac:dyDescent="0.25">
      <c r="H7403" s="39"/>
    </row>
    <row r="7404" spans="8:8" ht="65.099999999999994" customHeight="1" x14ac:dyDescent="0.25">
      <c r="H7404" s="39"/>
    </row>
    <row r="7405" spans="8:8" ht="65.099999999999994" customHeight="1" x14ac:dyDescent="0.25">
      <c r="H7405" s="39"/>
    </row>
    <row r="7406" spans="8:8" ht="65.099999999999994" customHeight="1" x14ac:dyDescent="0.25">
      <c r="H7406" s="39"/>
    </row>
    <row r="7407" spans="8:8" ht="65.099999999999994" customHeight="1" x14ac:dyDescent="0.25">
      <c r="H7407" s="39"/>
    </row>
    <row r="7408" spans="8:8" ht="65.099999999999994" customHeight="1" x14ac:dyDescent="0.25">
      <c r="H7408" s="39"/>
    </row>
    <row r="7409" spans="8:8" ht="65.099999999999994" customHeight="1" x14ac:dyDescent="0.25">
      <c r="H7409" s="39"/>
    </row>
    <row r="7410" spans="8:8" ht="65.099999999999994" customHeight="1" x14ac:dyDescent="0.25">
      <c r="H7410" s="39"/>
    </row>
    <row r="7411" spans="8:8" ht="65.099999999999994" customHeight="1" x14ac:dyDescent="0.25">
      <c r="H7411" s="39"/>
    </row>
    <row r="7412" spans="8:8" ht="65.099999999999994" customHeight="1" x14ac:dyDescent="0.25">
      <c r="H7412" s="39"/>
    </row>
    <row r="7413" spans="8:8" ht="65.099999999999994" customHeight="1" x14ac:dyDescent="0.25">
      <c r="H7413" s="39"/>
    </row>
    <row r="7414" spans="8:8" ht="65.099999999999994" customHeight="1" x14ac:dyDescent="0.25">
      <c r="H7414" s="39"/>
    </row>
    <row r="7415" spans="8:8" ht="65.099999999999994" customHeight="1" x14ac:dyDescent="0.25">
      <c r="H7415" s="39"/>
    </row>
    <row r="7416" spans="8:8" ht="65.099999999999994" customHeight="1" x14ac:dyDescent="0.25">
      <c r="H7416" s="39"/>
    </row>
    <row r="7417" spans="8:8" ht="65.099999999999994" customHeight="1" x14ac:dyDescent="0.25">
      <c r="H7417" s="39"/>
    </row>
    <row r="7418" spans="8:8" ht="65.099999999999994" customHeight="1" x14ac:dyDescent="0.25">
      <c r="H7418" s="39"/>
    </row>
    <row r="7419" spans="8:8" ht="65.099999999999994" customHeight="1" x14ac:dyDescent="0.25">
      <c r="H7419" s="39"/>
    </row>
    <row r="7420" spans="8:8" ht="65.099999999999994" customHeight="1" x14ac:dyDescent="0.25">
      <c r="H7420" s="39"/>
    </row>
    <row r="7421" spans="8:8" ht="65.099999999999994" customHeight="1" x14ac:dyDescent="0.25">
      <c r="H7421" s="39"/>
    </row>
    <row r="7422" spans="8:8" ht="65.099999999999994" customHeight="1" x14ac:dyDescent="0.25">
      <c r="H7422" s="39"/>
    </row>
    <row r="7423" spans="8:8" ht="65.099999999999994" customHeight="1" x14ac:dyDescent="0.25">
      <c r="H7423" s="39"/>
    </row>
    <row r="7424" spans="8:8" ht="65.099999999999994" customHeight="1" x14ac:dyDescent="0.25">
      <c r="H7424" s="39"/>
    </row>
    <row r="7425" spans="8:8" ht="65.099999999999994" customHeight="1" x14ac:dyDescent="0.25">
      <c r="H7425" s="39"/>
    </row>
    <row r="7426" spans="8:8" ht="65.099999999999994" customHeight="1" x14ac:dyDescent="0.25">
      <c r="H7426" s="39"/>
    </row>
    <row r="7427" spans="8:8" ht="65.099999999999994" customHeight="1" x14ac:dyDescent="0.25">
      <c r="H7427" s="39"/>
    </row>
    <row r="7428" spans="8:8" ht="65.099999999999994" customHeight="1" x14ac:dyDescent="0.25">
      <c r="H7428" s="39"/>
    </row>
    <row r="7429" spans="8:8" ht="65.099999999999994" customHeight="1" x14ac:dyDescent="0.25">
      <c r="H7429" s="39"/>
    </row>
    <row r="7430" spans="8:8" ht="65.099999999999994" customHeight="1" x14ac:dyDescent="0.25">
      <c r="H7430" s="39"/>
    </row>
    <row r="7431" spans="8:8" ht="65.099999999999994" customHeight="1" x14ac:dyDescent="0.25">
      <c r="H7431" s="39"/>
    </row>
    <row r="7432" spans="8:8" ht="65.099999999999994" customHeight="1" x14ac:dyDescent="0.25">
      <c r="H7432" s="39"/>
    </row>
    <row r="7433" spans="8:8" ht="65.099999999999994" customHeight="1" x14ac:dyDescent="0.25">
      <c r="H7433" s="39"/>
    </row>
    <row r="7434" spans="8:8" ht="65.099999999999994" customHeight="1" x14ac:dyDescent="0.25">
      <c r="H7434" s="39"/>
    </row>
    <row r="7435" spans="8:8" ht="65.099999999999994" customHeight="1" x14ac:dyDescent="0.25">
      <c r="H7435" s="39"/>
    </row>
    <row r="7436" spans="8:8" ht="65.099999999999994" customHeight="1" x14ac:dyDescent="0.25">
      <c r="H7436" s="39"/>
    </row>
    <row r="7437" spans="8:8" ht="65.099999999999994" customHeight="1" x14ac:dyDescent="0.25">
      <c r="H7437" s="39"/>
    </row>
    <row r="7438" spans="8:8" ht="65.099999999999994" customHeight="1" x14ac:dyDescent="0.25">
      <c r="H7438" s="39"/>
    </row>
    <row r="7439" spans="8:8" ht="65.099999999999994" customHeight="1" x14ac:dyDescent="0.25">
      <c r="H7439" s="39"/>
    </row>
    <row r="7440" spans="8:8" ht="65.099999999999994" customHeight="1" x14ac:dyDescent="0.25">
      <c r="H7440" s="39"/>
    </row>
    <row r="7441" spans="8:8" ht="65.099999999999994" customHeight="1" x14ac:dyDescent="0.25">
      <c r="H7441" s="39"/>
    </row>
    <row r="7442" spans="8:8" ht="65.099999999999994" customHeight="1" x14ac:dyDescent="0.25">
      <c r="H7442" s="39"/>
    </row>
    <row r="7443" spans="8:8" ht="65.099999999999994" customHeight="1" x14ac:dyDescent="0.25">
      <c r="H7443" s="39"/>
    </row>
    <row r="7444" spans="8:8" ht="65.099999999999994" customHeight="1" x14ac:dyDescent="0.25">
      <c r="H7444" s="39"/>
    </row>
    <row r="7445" spans="8:8" ht="65.099999999999994" customHeight="1" x14ac:dyDescent="0.25">
      <c r="H7445" s="39"/>
    </row>
    <row r="7446" spans="8:8" ht="65.099999999999994" customHeight="1" x14ac:dyDescent="0.25">
      <c r="H7446" s="39"/>
    </row>
    <row r="7447" spans="8:8" ht="65.099999999999994" customHeight="1" x14ac:dyDescent="0.25">
      <c r="H7447" s="39"/>
    </row>
    <row r="7448" spans="8:8" ht="65.099999999999994" customHeight="1" x14ac:dyDescent="0.25">
      <c r="H7448" s="39"/>
    </row>
    <row r="7449" spans="8:8" ht="65.099999999999994" customHeight="1" x14ac:dyDescent="0.25">
      <c r="H7449" s="39"/>
    </row>
    <row r="7450" spans="8:8" ht="65.099999999999994" customHeight="1" x14ac:dyDescent="0.25">
      <c r="H7450" s="39"/>
    </row>
    <row r="7451" spans="8:8" ht="65.099999999999994" customHeight="1" x14ac:dyDescent="0.25">
      <c r="H7451" s="39"/>
    </row>
    <row r="7452" spans="8:8" ht="65.099999999999994" customHeight="1" x14ac:dyDescent="0.25">
      <c r="H7452" s="39"/>
    </row>
    <row r="7453" spans="8:8" ht="65.099999999999994" customHeight="1" x14ac:dyDescent="0.25">
      <c r="H7453" s="39"/>
    </row>
    <row r="7454" spans="8:8" ht="65.099999999999994" customHeight="1" x14ac:dyDescent="0.25">
      <c r="H7454" s="39"/>
    </row>
    <row r="7455" spans="8:8" ht="65.099999999999994" customHeight="1" x14ac:dyDescent="0.25">
      <c r="H7455" s="39"/>
    </row>
    <row r="7456" spans="8:8" ht="65.099999999999994" customHeight="1" x14ac:dyDescent="0.25">
      <c r="H7456" s="39"/>
    </row>
    <row r="7457" spans="8:8" ht="65.099999999999994" customHeight="1" x14ac:dyDescent="0.25">
      <c r="H7457" s="39"/>
    </row>
    <row r="7458" spans="8:8" ht="65.099999999999994" customHeight="1" x14ac:dyDescent="0.25">
      <c r="H7458" s="39"/>
    </row>
    <row r="7459" spans="8:8" ht="65.099999999999994" customHeight="1" x14ac:dyDescent="0.25">
      <c r="H7459" s="39"/>
    </row>
    <row r="7460" spans="8:8" ht="65.099999999999994" customHeight="1" x14ac:dyDescent="0.25">
      <c r="H7460" s="39"/>
    </row>
    <row r="7461" spans="8:8" ht="65.099999999999994" customHeight="1" x14ac:dyDescent="0.25">
      <c r="H7461" s="39"/>
    </row>
    <row r="7462" spans="8:8" ht="65.099999999999994" customHeight="1" x14ac:dyDescent="0.25">
      <c r="H7462" s="39"/>
    </row>
    <row r="7463" spans="8:8" ht="65.099999999999994" customHeight="1" x14ac:dyDescent="0.25">
      <c r="H7463" s="39"/>
    </row>
    <row r="7464" spans="8:8" ht="65.099999999999994" customHeight="1" x14ac:dyDescent="0.25">
      <c r="H7464" s="39"/>
    </row>
    <row r="7465" spans="8:8" ht="65.099999999999994" customHeight="1" x14ac:dyDescent="0.25">
      <c r="H7465" s="39"/>
    </row>
    <row r="7466" spans="8:8" ht="65.099999999999994" customHeight="1" x14ac:dyDescent="0.25">
      <c r="H7466" s="39"/>
    </row>
    <row r="7467" spans="8:8" ht="65.099999999999994" customHeight="1" x14ac:dyDescent="0.25">
      <c r="H7467" s="39"/>
    </row>
    <row r="7468" spans="8:8" ht="65.099999999999994" customHeight="1" x14ac:dyDescent="0.25">
      <c r="H7468" s="39"/>
    </row>
    <row r="7469" spans="8:8" ht="65.099999999999994" customHeight="1" x14ac:dyDescent="0.25">
      <c r="H7469" s="39"/>
    </row>
    <row r="7470" spans="8:8" ht="65.099999999999994" customHeight="1" x14ac:dyDescent="0.25">
      <c r="H7470" s="39"/>
    </row>
    <row r="7471" spans="8:8" ht="65.099999999999994" customHeight="1" x14ac:dyDescent="0.25">
      <c r="H7471" s="39"/>
    </row>
    <row r="7472" spans="8:8" ht="65.099999999999994" customHeight="1" x14ac:dyDescent="0.25">
      <c r="H7472" s="39"/>
    </row>
    <row r="7473" spans="8:8" ht="65.099999999999994" customHeight="1" x14ac:dyDescent="0.25">
      <c r="H7473" s="39"/>
    </row>
    <row r="7474" spans="8:8" ht="65.099999999999994" customHeight="1" x14ac:dyDescent="0.25">
      <c r="H7474" s="39"/>
    </row>
    <row r="7475" spans="8:8" ht="65.099999999999994" customHeight="1" x14ac:dyDescent="0.25">
      <c r="H7475" s="39"/>
    </row>
    <row r="7476" spans="8:8" ht="65.099999999999994" customHeight="1" x14ac:dyDescent="0.25">
      <c r="H7476" s="39"/>
    </row>
    <row r="7477" spans="8:8" ht="65.099999999999994" customHeight="1" x14ac:dyDescent="0.25">
      <c r="H7477" s="39"/>
    </row>
    <row r="7478" spans="8:8" ht="65.099999999999994" customHeight="1" x14ac:dyDescent="0.25">
      <c r="H7478" s="39"/>
    </row>
    <row r="7479" spans="8:8" ht="65.099999999999994" customHeight="1" x14ac:dyDescent="0.25">
      <c r="H7479" s="39"/>
    </row>
    <row r="7480" spans="8:8" ht="65.099999999999994" customHeight="1" x14ac:dyDescent="0.25">
      <c r="H7480" s="39"/>
    </row>
    <row r="7481" spans="8:8" ht="65.099999999999994" customHeight="1" x14ac:dyDescent="0.25">
      <c r="H7481" s="39"/>
    </row>
    <row r="7482" spans="8:8" ht="65.099999999999994" customHeight="1" x14ac:dyDescent="0.25">
      <c r="H7482" s="39"/>
    </row>
    <row r="7483" spans="8:8" ht="65.099999999999994" customHeight="1" x14ac:dyDescent="0.25">
      <c r="H7483" s="39"/>
    </row>
    <row r="7484" spans="8:8" ht="65.099999999999994" customHeight="1" x14ac:dyDescent="0.25">
      <c r="H7484" s="39"/>
    </row>
    <row r="7485" spans="8:8" ht="65.099999999999994" customHeight="1" x14ac:dyDescent="0.25">
      <c r="H7485" s="39"/>
    </row>
    <row r="7486" spans="8:8" ht="65.099999999999994" customHeight="1" x14ac:dyDescent="0.25">
      <c r="H7486" s="39"/>
    </row>
    <row r="7487" spans="8:8" ht="65.099999999999994" customHeight="1" x14ac:dyDescent="0.25">
      <c r="H7487" s="39"/>
    </row>
    <row r="7488" spans="8:8" ht="65.099999999999994" customHeight="1" x14ac:dyDescent="0.25">
      <c r="H7488" s="39"/>
    </row>
    <row r="7489" spans="8:8" ht="65.099999999999994" customHeight="1" x14ac:dyDescent="0.25">
      <c r="H7489" s="39"/>
    </row>
    <row r="7490" spans="8:8" ht="65.099999999999994" customHeight="1" x14ac:dyDescent="0.25">
      <c r="H7490" s="39"/>
    </row>
    <row r="7491" spans="8:8" ht="65.099999999999994" customHeight="1" x14ac:dyDescent="0.25">
      <c r="H7491" s="39"/>
    </row>
    <row r="7492" spans="8:8" ht="65.099999999999994" customHeight="1" x14ac:dyDescent="0.25">
      <c r="H7492" s="39"/>
    </row>
    <row r="7493" spans="8:8" ht="65.099999999999994" customHeight="1" x14ac:dyDescent="0.25">
      <c r="H7493" s="39"/>
    </row>
    <row r="7494" spans="8:8" ht="65.099999999999994" customHeight="1" x14ac:dyDescent="0.25">
      <c r="H7494" s="39"/>
    </row>
    <row r="7495" spans="8:8" ht="65.099999999999994" customHeight="1" x14ac:dyDescent="0.25">
      <c r="H7495" s="39"/>
    </row>
    <row r="7496" spans="8:8" ht="65.099999999999994" customHeight="1" x14ac:dyDescent="0.25">
      <c r="H7496" s="39"/>
    </row>
    <row r="7497" spans="8:8" ht="65.099999999999994" customHeight="1" x14ac:dyDescent="0.25">
      <c r="H7497" s="39"/>
    </row>
    <row r="7498" spans="8:8" ht="65.099999999999994" customHeight="1" x14ac:dyDescent="0.25">
      <c r="H7498" s="39"/>
    </row>
    <row r="7499" spans="8:8" ht="65.099999999999994" customHeight="1" x14ac:dyDescent="0.25">
      <c r="H7499" s="39"/>
    </row>
    <row r="7500" spans="8:8" ht="65.099999999999994" customHeight="1" x14ac:dyDescent="0.25">
      <c r="H7500" s="39"/>
    </row>
    <row r="7501" spans="8:8" ht="65.099999999999994" customHeight="1" x14ac:dyDescent="0.25">
      <c r="H7501" s="39"/>
    </row>
    <row r="7502" spans="8:8" ht="65.099999999999994" customHeight="1" x14ac:dyDescent="0.25">
      <c r="H7502" s="39"/>
    </row>
    <row r="7503" spans="8:8" ht="65.099999999999994" customHeight="1" x14ac:dyDescent="0.25">
      <c r="H7503" s="39"/>
    </row>
    <row r="7504" spans="8:8" ht="65.099999999999994" customHeight="1" x14ac:dyDescent="0.25">
      <c r="H7504" s="39"/>
    </row>
    <row r="7505" spans="8:8" ht="65.099999999999994" customHeight="1" x14ac:dyDescent="0.25">
      <c r="H7505" s="39"/>
    </row>
    <row r="7506" spans="8:8" ht="65.099999999999994" customHeight="1" x14ac:dyDescent="0.25">
      <c r="H7506" s="39"/>
    </row>
    <row r="7507" spans="8:8" ht="65.099999999999994" customHeight="1" x14ac:dyDescent="0.25">
      <c r="H7507" s="39"/>
    </row>
    <row r="7508" spans="8:8" ht="65.099999999999994" customHeight="1" x14ac:dyDescent="0.25">
      <c r="H7508" s="39"/>
    </row>
    <row r="7509" spans="8:8" ht="65.099999999999994" customHeight="1" x14ac:dyDescent="0.25">
      <c r="H7509" s="39"/>
    </row>
    <row r="7510" spans="8:8" ht="65.099999999999994" customHeight="1" x14ac:dyDescent="0.25">
      <c r="H7510" s="39"/>
    </row>
    <row r="7511" spans="8:8" ht="65.099999999999994" customHeight="1" x14ac:dyDescent="0.25">
      <c r="H7511" s="39"/>
    </row>
    <row r="7512" spans="8:8" ht="65.099999999999994" customHeight="1" x14ac:dyDescent="0.25">
      <c r="H7512" s="39"/>
    </row>
    <row r="7513" spans="8:8" ht="65.099999999999994" customHeight="1" x14ac:dyDescent="0.25">
      <c r="H7513" s="39"/>
    </row>
    <row r="7514" spans="8:8" ht="65.099999999999994" customHeight="1" x14ac:dyDescent="0.25">
      <c r="H7514" s="39"/>
    </row>
    <row r="7515" spans="8:8" ht="65.099999999999994" customHeight="1" x14ac:dyDescent="0.25">
      <c r="H7515" s="39"/>
    </row>
    <row r="7516" spans="8:8" ht="65.099999999999994" customHeight="1" x14ac:dyDescent="0.25">
      <c r="H7516" s="39"/>
    </row>
    <row r="7517" spans="8:8" ht="65.099999999999994" customHeight="1" x14ac:dyDescent="0.25">
      <c r="H7517" s="39"/>
    </row>
    <row r="7518" spans="8:8" ht="65.099999999999994" customHeight="1" x14ac:dyDescent="0.25">
      <c r="H7518" s="39"/>
    </row>
    <row r="7519" spans="8:8" ht="65.099999999999994" customHeight="1" x14ac:dyDescent="0.25">
      <c r="H7519" s="39"/>
    </row>
    <row r="7520" spans="8:8" ht="65.099999999999994" customHeight="1" x14ac:dyDescent="0.25">
      <c r="H7520" s="39"/>
    </row>
    <row r="7521" spans="8:8" ht="65.099999999999994" customHeight="1" x14ac:dyDescent="0.25">
      <c r="H7521" s="39"/>
    </row>
    <row r="7522" spans="8:8" ht="65.099999999999994" customHeight="1" x14ac:dyDescent="0.25">
      <c r="H7522" s="39"/>
    </row>
    <row r="7523" spans="8:8" ht="65.099999999999994" customHeight="1" x14ac:dyDescent="0.25">
      <c r="H7523" s="39"/>
    </row>
    <row r="7524" spans="8:8" ht="65.099999999999994" customHeight="1" x14ac:dyDescent="0.25">
      <c r="H7524" s="39"/>
    </row>
    <row r="7525" spans="8:8" ht="65.099999999999994" customHeight="1" x14ac:dyDescent="0.25">
      <c r="H7525" s="39"/>
    </row>
    <row r="7526" spans="8:8" ht="65.099999999999994" customHeight="1" x14ac:dyDescent="0.25">
      <c r="H7526" s="39"/>
    </row>
    <row r="7527" spans="8:8" ht="65.099999999999994" customHeight="1" x14ac:dyDescent="0.25">
      <c r="H7527" s="39"/>
    </row>
    <row r="7528" spans="8:8" ht="65.099999999999994" customHeight="1" x14ac:dyDescent="0.25">
      <c r="H7528" s="39"/>
    </row>
    <row r="7529" spans="8:8" ht="65.099999999999994" customHeight="1" x14ac:dyDescent="0.25">
      <c r="H7529" s="39"/>
    </row>
    <row r="7530" spans="8:8" ht="65.099999999999994" customHeight="1" x14ac:dyDescent="0.25">
      <c r="H7530" s="39"/>
    </row>
    <row r="7531" spans="8:8" ht="65.099999999999994" customHeight="1" x14ac:dyDescent="0.25">
      <c r="H7531" s="39"/>
    </row>
    <row r="7532" spans="8:8" ht="65.099999999999994" customHeight="1" x14ac:dyDescent="0.25">
      <c r="H7532" s="39"/>
    </row>
    <row r="7533" spans="8:8" ht="65.099999999999994" customHeight="1" x14ac:dyDescent="0.25">
      <c r="H7533" s="39"/>
    </row>
    <row r="7534" spans="8:8" ht="65.099999999999994" customHeight="1" x14ac:dyDescent="0.25">
      <c r="H7534" s="39"/>
    </row>
    <row r="7535" spans="8:8" ht="65.099999999999994" customHeight="1" x14ac:dyDescent="0.25">
      <c r="H7535" s="39"/>
    </row>
    <row r="7536" spans="8:8" ht="65.099999999999994" customHeight="1" x14ac:dyDescent="0.25">
      <c r="H7536" s="39"/>
    </row>
    <row r="7537" spans="8:8" ht="65.099999999999994" customHeight="1" x14ac:dyDescent="0.25">
      <c r="H7537" s="39"/>
    </row>
    <row r="7538" spans="8:8" ht="65.099999999999994" customHeight="1" x14ac:dyDescent="0.25">
      <c r="H7538" s="39"/>
    </row>
    <row r="7539" spans="8:8" ht="65.099999999999994" customHeight="1" x14ac:dyDescent="0.25">
      <c r="H7539" s="39"/>
    </row>
    <row r="7540" spans="8:8" ht="65.099999999999994" customHeight="1" x14ac:dyDescent="0.25">
      <c r="H7540" s="39"/>
    </row>
    <row r="7541" spans="8:8" ht="65.099999999999994" customHeight="1" x14ac:dyDescent="0.25">
      <c r="H7541" s="39"/>
    </row>
    <row r="7542" spans="8:8" ht="65.099999999999994" customHeight="1" x14ac:dyDescent="0.25">
      <c r="H7542" s="39"/>
    </row>
    <row r="7543" spans="8:8" ht="65.099999999999994" customHeight="1" x14ac:dyDescent="0.25">
      <c r="H7543" s="39"/>
    </row>
    <row r="7544" spans="8:8" ht="65.099999999999994" customHeight="1" x14ac:dyDescent="0.25">
      <c r="H7544" s="39"/>
    </row>
    <row r="7545" spans="8:8" ht="65.099999999999994" customHeight="1" x14ac:dyDescent="0.25">
      <c r="H7545" s="39"/>
    </row>
    <row r="7546" spans="8:8" ht="65.099999999999994" customHeight="1" x14ac:dyDescent="0.25">
      <c r="H7546" s="39"/>
    </row>
    <row r="7547" spans="8:8" ht="65.099999999999994" customHeight="1" x14ac:dyDescent="0.25">
      <c r="H7547" s="39"/>
    </row>
    <row r="7548" spans="8:8" ht="65.099999999999994" customHeight="1" x14ac:dyDescent="0.25">
      <c r="H7548" s="39"/>
    </row>
    <row r="7549" spans="8:8" ht="65.099999999999994" customHeight="1" x14ac:dyDescent="0.25">
      <c r="H7549" s="39"/>
    </row>
    <row r="7550" spans="8:8" ht="65.099999999999994" customHeight="1" x14ac:dyDescent="0.25">
      <c r="H7550" s="39"/>
    </row>
    <row r="7551" spans="8:8" ht="65.099999999999994" customHeight="1" x14ac:dyDescent="0.25">
      <c r="H7551" s="39"/>
    </row>
    <row r="7552" spans="8:8" ht="65.099999999999994" customHeight="1" x14ac:dyDescent="0.25">
      <c r="H7552" s="39"/>
    </row>
    <row r="7553" spans="8:8" ht="65.099999999999994" customHeight="1" x14ac:dyDescent="0.25">
      <c r="H7553" s="39"/>
    </row>
    <row r="7554" spans="8:8" ht="65.099999999999994" customHeight="1" x14ac:dyDescent="0.25">
      <c r="H7554" s="39"/>
    </row>
    <row r="7555" spans="8:8" ht="65.099999999999994" customHeight="1" x14ac:dyDescent="0.25">
      <c r="H7555" s="39"/>
    </row>
    <row r="7556" spans="8:8" ht="65.099999999999994" customHeight="1" x14ac:dyDescent="0.25">
      <c r="H7556" s="39"/>
    </row>
    <row r="7557" spans="8:8" ht="65.099999999999994" customHeight="1" x14ac:dyDescent="0.25">
      <c r="H7557" s="39"/>
    </row>
    <row r="7558" spans="8:8" ht="65.099999999999994" customHeight="1" x14ac:dyDescent="0.25">
      <c r="H7558" s="39"/>
    </row>
    <row r="7559" spans="8:8" ht="65.099999999999994" customHeight="1" x14ac:dyDescent="0.25">
      <c r="H7559" s="39"/>
    </row>
    <row r="7560" spans="8:8" ht="65.099999999999994" customHeight="1" x14ac:dyDescent="0.25">
      <c r="H7560" s="39"/>
    </row>
    <row r="7561" spans="8:8" ht="65.099999999999994" customHeight="1" x14ac:dyDescent="0.25">
      <c r="H7561" s="39"/>
    </row>
    <row r="7562" spans="8:8" ht="65.099999999999994" customHeight="1" x14ac:dyDescent="0.25">
      <c r="H7562" s="39"/>
    </row>
    <row r="7563" spans="8:8" ht="65.099999999999994" customHeight="1" x14ac:dyDescent="0.25">
      <c r="H7563" s="39"/>
    </row>
    <row r="7564" spans="8:8" ht="65.099999999999994" customHeight="1" x14ac:dyDescent="0.25">
      <c r="H7564" s="39"/>
    </row>
    <row r="7565" spans="8:8" ht="65.099999999999994" customHeight="1" x14ac:dyDescent="0.25">
      <c r="H7565" s="39"/>
    </row>
    <row r="7566" spans="8:8" ht="65.099999999999994" customHeight="1" x14ac:dyDescent="0.25">
      <c r="H7566" s="39"/>
    </row>
    <row r="7567" spans="8:8" ht="65.099999999999994" customHeight="1" x14ac:dyDescent="0.25">
      <c r="H7567" s="39"/>
    </row>
    <row r="7568" spans="8:8" ht="65.099999999999994" customHeight="1" x14ac:dyDescent="0.25">
      <c r="H7568" s="39"/>
    </row>
    <row r="7569" spans="8:8" ht="65.099999999999994" customHeight="1" x14ac:dyDescent="0.25">
      <c r="H7569" s="39"/>
    </row>
    <row r="7570" spans="8:8" ht="65.099999999999994" customHeight="1" x14ac:dyDescent="0.25">
      <c r="H7570" s="39"/>
    </row>
    <row r="7571" spans="8:8" ht="65.099999999999994" customHeight="1" x14ac:dyDescent="0.25">
      <c r="H7571" s="39"/>
    </row>
    <row r="7572" spans="8:8" ht="65.099999999999994" customHeight="1" x14ac:dyDescent="0.25">
      <c r="H7572" s="39"/>
    </row>
    <row r="7573" spans="8:8" ht="65.099999999999994" customHeight="1" x14ac:dyDescent="0.25">
      <c r="H7573" s="39"/>
    </row>
    <row r="7574" spans="8:8" ht="65.099999999999994" customHeight="1" x14ac:dyDescent="0.25">
      <c r="H7574" s="39"/>
    </row>
    <row r="7575" spans="8:8" ht="65.099999999999994" customHeight="1" x14ac:dyDescent="0.25">
      <c r="H7575" s="39"/>
    </row>
    <row r="7576" spans="8:8" ht="65.099999999999994" customHeight="1" x14ac:dyDescent="0.25">
      <c r="H7576" s="39"/>
    </row>
    <row r="7577" spans="8:8" ht="65.099999999999994" customHeight="1" x14ac:dyDescent="0.25">
      <c r="H7577" s="39"/>
    </row>
    <row r="7578" spans="8:8" ht="65.099999999999994" customHeight="1" x14ac:dyDescent="0.25">
      <c r="H7578" s="39"/>
    </row>
    <row r="7579" spans="8:8" ht="65.099999999999994" customHeight="1" x14ac:dyDescent="0.25">
      <c r="H7579" s="39"/>
    </row>
    <row r="7580" spans="8:8" ht="65.099999999999994" customHeight="1" x14ac:dyDescent="0.25">
      <c r="H7580" s="39"/>
    </row>
    <row r="7581" spans="8:8" ht="65.099999999999994" customHeight="1" x14ac:dyDescent="0.25">
      <c r="H7581" s="39"/>
    </row>
    <row r="7582" spans="8:8" ht="65.099999999999994" customHeight="1" x14ac:dyDescent="0.25">
      <c r="H7582" s="39"/>
    </row>
    <row r="7583" spans="8:8" ht="65.099999999999994" customHeight="1" x14ac:dyDescent="0.25">
      <c r="H7583" s="39"/>
    </row>
    <row r="7584" spans="8:8" ht="65.099999999999994" customHeight="1" x14ac:dyDescent="0.25">
      <c r="H7584" s="39"/>
    </row>
    <row r="7585" spans="8:8" ht="65.099999999999994" customHeight="1" x14ac:dyDescent="0.25">
      <c r="H7585" s="39"/>
    </row>
    <row r="7586" spans="8:8" ht="65.099999999999994" customHeight="1" x14ac:dyDescent="0.25">
      <c r="H7586" s="39"/>
    </row>
    <row r="7587" spans="8:8" ht="65.099999999999994" customHeight="1" x14ac:dyDescent="0.25">
      <c r="H7587" s="39"/>
    </row>
    <row r="7588" spans="8:8" ht="65.099999999999994" customHeight="1" x14ac:dyDescent="0.25">
      <c r="H7588" s="39"/>
    </row>
    <row r="7589" spans="8:8" ht="65.099999999999994" customHeight="1" x14ac:dyDescent="0.25">
      <c r="H7589" s="39"/>
    </row>
    <row r="7590" spans="8:8" ht="65.099999999999994" customHeight="1" x14ac:dyDescent="0.25">
      <c r="H7590" s="39"/>
    </row>
    <row r="7591" spans="8:8" ht="65.099999999999994" customHeight="1" x14ac:dyDescent="0.25">
      <c r="H7591" s="39"/>
    </row>
    <row r="7592" spans="8:8" ht="65.099999999999994" customHeight="1" x14ac:dyDescent="0.25">
      <c r="H7592" s="39"/>
    </row>
    <row r="7593" spans="8:8" ht="65.099999999999994" customHeight="1" x14ac:dyDescent="0.25">
      <c r="H7593" s="39"/>
    </row>
    <row r="7594" spans="8:8" ht="65.099999999999994" customHeight="1" x14ac:dyDescent="0.25">
      <c r="H7594" s="39"/>
    </row>
    <row r="7595" spans="8:8" ht="65.099999999999994" customHeight="1" x14ac:dyDescent="0.25">
      <c r="H7595" s="39"/>
    </row>
    <row r="7596" spans="8:8" ht="65.099999999999994" customHeight="1" x14ac:dyDescent="0.25">
      <c r="H7596" s="39"/>
    </row>
    <row r="7597" spans="8:8" ht="65.099999999999994" customHeight="1" x14ac:dyDescent="0.25">
      <c r="H7597" s="39"/>
    </row>
    <row r="7598" spans="8:8" ht="65.099999999999994" customHeight="1" x14ac:dyDescent="0.25">
      <c r="H7598" s="39"/>
    </row>
    <row r="7599" spans="8:8" ht="65.099999999999994" customHeight="1" x14ac:dyDescent="0.25">
      <c r="H7599" s="39"/>
    </row>
    <row r="7600" spans="8:8" ht="65.099999999999994" customHeight="1" x14ac:dyDescent="0.25">
      <c r="H7600" s="39"/>
    </row>
    <row r="7601" spans="8:8" ht="65.099999999999994" customHeight="1" x14ac:dyDescent="0.25">
      <c r="H7601" s="39"/>
    </row>
    <row r="7602" spans="8:8" ht="65.099999999999994" customHeight="1" x14ac:dyDescent="0.25">
      <c r="H7602" s="39"/>
    </row>
    <row r="7603" spans="8:8" ht="65.099999999999994" customHeight="1" x14ac:dyDescent="0.25">
      <c r="H7603" s="39"/>
    </row>
    <row r="7604" spans="8:8" ht="65.099999999999994" customHeight="1" x14ac:dyDescent="0.25">
      <c r="H7604" s="39"/>
    </row>
    <row r="7605" spans="8:8" ht="65.099999999999994" customHeight="1" x14ac:dyDescent="0.25">
      <c r="H7605" s="39"/>
    </row>
    <row r="7606" spans="8:8" ht="65.099999999999994" customHeight="1" x14ac:dyDescent="0.25">
      <c r="H7606" s="39"/>
    </row>
    <row r="7607" spans="8:8" ht="65.099999999999994" customHeight="1" x14ac:dyDescent="0.25">
      <c r="H7607" s="39"/>
    </row>
    <row r="7608" spans="8:8" ht="65.099999999999994" customHeight="1" x14ac:dyDescent="0.25">
      <c r="H7608" s="39"/>
    </row>
    <row r="7609" spans="8:8" ht="65.099999999999994" customHeight="1" x14ac:dyDescent="0.25">
      <c r="H7609" s="39"/>
    </row>
    <row r="7610" spans="8:8" ht="65.099999999999994" customHeight="1" x14ac:dyDescent="0.25">
      <c r="H7610" s="39"/>
    </row>
    <row r="7611" spans="8:8" ht="65.099999999999994" customHeight="1" x14ac:dyDescent="0.25">
      <c r="H7611" s="39"/>
    </row>
    <row r="7612" spans="8:8" ht="65.099999999999994" customHeight="1" x14ac:dyDescent="0.25">
      <c r="H7612" s="39"/>
    </row>
    <row r="7613" spans="8:8" ht="65.099999999999994" customHeight="1" x14ac:dyDescent="0.25">
      <c r="H7613" s="39"/>
    </row>
    <row r="7614" spans="8:8" ht="65.099999999999994" customHeight="1" x14ac:dyDescent="0.25">
      <c r="H7614" s="39"/>
    </row>
    <row r="7615" spans="8:8" ht="65.099999999999994" customHeight="1" x14ac:dyDescent="0.25">
      <c r="H7615" s="39"/>
    </row>
    <row r="7616" spans="8:8" ht="65.099999999999994" customHeight="1" x14ac:dyDescent="0.25">
      <c r="H7616" s="39"/>
    </row>
    <row r="7617" spans="8:8" ht="65.099999999999994" customHeight="1" x14ac:dyDescent="0.25">
      <c r="H7617" s="39"/>
    </row>
    <row r="7618" spans="8:8" ht="65.099999999999994" customHeight="1" x14ac:dyDescent="0.25">
      <c r="H7618" s="39"/>
    </row>
    <row r="7619" spans="8:8" ht="65.099999999999994" customHeight="1" x14ac:dyDescent="0.25">
      <c r="H7619" s="39"/>
    </row>
    <row r="7620" spans="8:8" ht="65.099999999999994" customHeight="1" x14ac:dyDescent="0.25">
      <c r="H7620" s="39"/>
    </row>
    <row r="7621" spans="8:8" ht="65.099999999999994" customHeight="1" x14ac:dyDescent="0.25">
      <c r="H7621" s="39"/>
    </row>
    <row r="7622" spans="8:8" ht="65.099999999999994" customHeight="1" x14ac:dyDescent="0.25">
      <c r="H7622" s="39"/>
    </row>
    <row r="7623" spans="8:8" ht="65.099999999999994" customHeight="1" x14ac:dyDescent="0.25">
      <c r="H7623" s="39"/>
    </row>
    <row r="7624" spans="8:8" ht="65.099999999999994" customHeight="1" x14ac:dyDescent="0.25">
      <c r="H7624" s="39"/>
    </row>
    <row r="7625" spans="8:8" ht="65.099999999999994" customHeight="1" x14ac:dyDescent="0.25">
      <c r="H7625" s="39"/>
    </row>
    <row r="7626" spans="8:8" ht="65.099999999999994" customHeight="1" x14ac:dyDescent="0.25">
      <c r="H7626" s="39"/>
    </row>
    <row r="7627" spans="8:8" ht="65.099999999999994" customHeight="1" x14ac:dyDescent="0.25">
      <c r="H7627" s="39"/>
    </row>
    <row r="7628" spans="8:8" ht="65.099999999999994" customHeight="1" x14ac:dyDescent="0.25">
      <c r="H7628" s="39"/>
    </row>
    <row r="7629" spans="8:8" ht="65.099999999999994" customHeight="1" x14ac:dyDescent="0.25">
      <c r="H7629" s="39"/>
    </row>
    <row r="7630" spans="8:8" ht="65.099999999999994" customHeight="1" x14ac:dyDescent="0.25">
      <c r="H7630" s="39"/>
    </row>
    <row r="7631" spans="8:8" ht="65.099999999999994" customHeight="1" x14ac:dyDescent="0.25">
      <c r="H7631" s="39"/>
    </row>
    <row r="7632" spans="8:8" ht="65.099999999999994" customHeight="1" x14ac:dyDescent="0.25">
      <c r="H7632" s="39"/>
    </row>
    <row r="7633" spans="8:8" ht="65.099999999999994" customHeight="1" x14ac:dyDescent="0.25">
      <c r="H7633" s="39"/>
    </row>
    <row r="7634" spans="8:8" ht="65.099999999999994" customHeight="1" x14ac:dyDescent="0.25">
      <c r="H7634" s="39"/>
    </row>
    <row r="7635" spans="8:8" ht="65.099999999999994" customHeight="1" x14ac:dyDescent="0.25">
      <c r="H7635" s="39"/>
    </row>
    <row r="7636" spans="8:8" ht="65.099999999999994" customHeight="1" x14ac:dyDescent="0.25">
      <c r="H7636" s="39"/>
    </row>
    <row r="7637" spans="8:8" ht="65.099999999999994" customHeight="1" x14ac:dyDescent="0.25">
      <c r="H7637" s="39"/>
    </row>
    <row r="7638" spans="8:8" ht="65.099999999999994" customHeight="1" x14ac:dyDescent="0.25">
      <c r="H7638" s="39"/>
    </row>
    <row r="7639" spans="8:8" ht="65.099999999999994" customHeight="1" x14ac:dyDescent="0.25">
      <c r="H7639" s="39"/>
    </row>
    <row r="7640" spans="8:8" ht="65.099999999999994" customHeight="1" x14ac:dyDescent="0.25">
      <c r="H7640" s="39"/>
    </row>
    <row r="7641" spans="8:8" ht="65.099999999999994" customHeight="1" x14ac:dyDescent="0.25">
      <c r="H7641" s="39"/>
    </row>
    <row r="7642" spans="8:8" ht="65.099999999999994" customHeight="1" x14ac:dyDescent="0.25">
      <c r="H7642" s="39"/>
    </row>
    <row r="7643" spans="8:8" ht="65.099999999999994" customHeight="1" x14ac:dyDescent="0.25">
      <c r="H7643" s="39"/>
    </row>
    <row r="7644" spans="8:8" ht="65.099999999999994" customHeight="1" x14ac:dyDescent="0.25">
      <c r="H7644" s="39"/>
    </row>
    <row r="7645" spans="8:8" ht="65.099999999999994" customHeight="1" x14ac:dyDescent="0.25">
      <c r="H7645" s="39"/>
    </row>
    <row r="7646" spans="8:8" ht="65.099999999999994" customHeight="1" x14ac:dyDescent="0.25">
      <c r="H7646" s="39"/>
    </row>
    <row r="7647" spans="8:8" ht="65.099999999999994" customHeight="1" x14ac:dyDescent="0.25">
      <c r="H7647" s="39"/>
    </row>
    <row r="7648" spans="8:8" ht="65.099999999999994" customHeight="1" x14ac:dyDescent="0.25">
      <c r="H7648" s="39"/>
    </row>
    <row r="7649" spans="8:8" ht="65.099999999999994" customHeight="1" x14ac:dyDescent="0.25">
      <c r="H7649" s="39"/>
    </row>
    <row r="7650" spans="8:8" ht="65.099999999999994" customHeight="1" x14ac:dyDescent="0.25">
      <c r="H7650" s="39"/>
    </row>
    <row r="7651" spans="8:8" ht="65.099999999999994" customHeight="1" x14ac:dyDescent="0.25">
      <c r="H7651" s="39"/>
    </row>
    <row r="7652" spans="8:8" ht="65.099999999999994" customHeight="1" x14ac:dyDescent="0.25">
      <c r="H7652" s="39"/>
    </row>
    <row r="7653" spans="8:8" ht="65.099999999999994" customHeight="1" x14ac:dyDescent="0.25">
      <c r="H7653" s="39"/>
    </row>
    <row r="7654" spans="8:8" ht="65.099999999999994" customHeight="1" x14ac:dyDescent="0.25">
      <c r="H7654" s="39"/>
    </row>
    <row r="7655" spans="8:8" ht="65.099999999999994" customHeight="1" x14ac:dyDescent="0.25">
      <c r="H7655" s="39"/>
    </row>
    <row r="7656" spans="8:8" ht="65.099999999999994" customHeight="1" x14ac:dyDescent="0.25">
      <c r="H7656" s="39"/>
    </row>
    <row r="7657" spans="8:8" ht="65.099999999999994" customHeight="1" x14ac:dyDescent="0.25">
      <c r="H7657" s="39"/>
    </row>
    <row r="7658" spans="8:8" ht="65.099999999999994" customHeight="1" x14ac:dyDescent="0.25">
      <c r="H7658" s="39"/>
    </row>
    <row r="7659" spans="8:8" ht="65.099999999999994" customHeight="1" x14ac:dyDescent="0.25">
      <c r="H7659" s="39"/>
    </row>
    <row r="7660" spans="8:8" ht="65.099999999999994" customHeight="1" x14ac:dyDescent="0.25">
      <c r="H7660" s="39"/>
    </row>
    <row r="7661" spans="8:8" ht="65.099999999999994" customHeight="1" x14ac:dyDescent="0.25">
      <c r="H7661" s="39"/>
    </row>
    <row r="7662" spans="8:8" ht="65.099999999999994" customHeight="1" x14ac:dyDescent="0.25">
      <c r="H7662" s="39"/>
    </row>
    <row r="7663" spans="8:8" ht="65.099999999999994" customHeight="1" x14ac:dyDescent="0.25">
      <c r="H7663" s="39"/>
    </row>
    <row r="7664" spans="8:8" ht="65.099999999999994" customHeight="1" x14ac:dyDescent="0.25">
      <c r="H7664" s="39"/>
    </row>
    <row r="7665" spans="8:8" ht="65.099999999999994" customHeight="1" x14ac:dyDescent="0.25">
      <c r="H7665" s="39"/>
    </row>
    <row r="7666" spans="8:8" ht="65.099999999999994" customHeight="1" x14ac:dyDescent="0.25">
      <c r="H7666" s="39"/>
    </row>
    <row r="7667" spans="8:8" ht="65.099999999999994" customHeight="1" x14ac:dyDescent="0.25">
      <c r="H7667" s="39"/>
    </row>
    <row r="7668" spans="8:8" ht="65.099999999999994" customHeight="1" x14ac:dyDescent="0.25">
      <c r="H7668" s="39"/>
    </row>
    <row r="7669" spans="8:8" ht="65.099999999999994" customHeight="1" x14ac:dyDescent="0.25">
      <c r="H7669" s="39"/>
    </row>
    <row r="7670" spans="8:8" ht="65.099999999999994" customHeight="1" x14ac:dyDescent="0.25">
      <c r="H7670" s="39"/>
    </row>
    <row r="7671" spans="8:8" ht="65.099999999999994" customHeight="1" x14ac:dyDescent="0.25">
      <c r="H7671" s="39"/>
    </row>
    <row r="7672" spans="8:8" ht="65.099999999999994" customHeight="1" x14ac:dyDescent="0.25">
      <c r="H7672" s="39"/>
    </row>
    <row r="7673" spans="8:8" ht="65.099999999999994" customHeight="1" x14ac:dyDescent="0.25">
      <c r="H7673" s="39"/>
    </row>
    <row r="7674" spans="8:8" ht="65.099999999999994" customHeight="1" x14ac:dyDescent="0.25">
      <c r="H7674" s="39"/>
    </row>
    <row r="7675" spans="8:8" ht="65.099999999999994" customHeight="1" x14ac:dyDescent="0.25">
      <c r="H7675" s="39"/>
    </row>
    <row r="7676" spans="8:8" ht="65.099999999999994" customHeight="1" x14ac:dyDescent="0.25">
      <c r="H7676" s="39"/>
    </row>
    <row r="7677" spans="8:8" ht="65.099999999999994" customHeight="1" x14ac:dyDescent="0.25">
      <c r="H7677" s="39"/>
    </row>
    <row r="7678" spans="8:8" ht="65.099999999999994" customHeight="1" x14ac:dyDescent="0.25">
      <c r="H7678" s="39"/>
    </row>
    <row r="7679" spans="8:8" ht="65.099999999999994" customHeight="1" x14ac:dyDescent="0.25">
      <c r="H7679" s="39"/>
    </row>
    <row r="7680" spans="8:8" ht="65.099999999999994" customHeight="1" x14ac:dyDescent="0.25">
      <c r="H7680" s="39"/>
    </row>
    <row r="7681" spans="8:8" ht="65.099999999999994" customHeight="1" x14ac:dyDescent="0.25">
      <c r="H7681" s="39"/>
    </row>
    <row r="7682" spans="8:8" ht="65.099999999999994" customHeight="1" x14ac:dyDescent="0.25">
      <c r="H7682" s="39"/>
    </row>
    <row r="7683" spans="8:8" ht="65.099999999999994" customHeight="1" x14ac:dyDescent="0.25">
      <c r="H7683" s="39"/>
    </row>
    <row r="7684" spans="8:8" ht="65.099999999999994" customHeight="1" x14ac:dyDescent="0.25">
      <c r="H7684" s="39"/>
    </row>
    <row r="7685" spans="8:8" ht="65.099999999999994" customHeight="1" x14ac:dyDescent="0.25">
      <c r="H7685" s="39"/>
    </row>
    <row r="7686" spans="8:8" ht="65.099999999999994" customHeight="1" x14ac:dyDescent="0.25">
      <c r="H7686" s="39"/>
    </row>
    <row r="7687" spans="8:8" ht="65.099999999999994" customHeight="1" x14ac:dyDescent="0.25">
      <c r="H7687" s="39"/>
    </row>
    <row r="7688" spans="8:8" ht="65.099999999999994" customHeight="1" x14ac:dyDescent="0.25">
      <c r="H7688" s="39"/>
    </row>
    <row r="7689" spans="8:8" ht="65.099999999999994" customHeight="1" x14ac:dyDescent="0.25">
      <c r="H7689" s="39"/>
    </row>
    <row r="7690" spans="8:8" ht="65.099999999999994" customHeight="1" x14ac:dyDescent="0.25">
      <c r="H7690" s="39"/>
    </row>
    <row r="7691" spans="8:8" ht="65.099999999999994" customHeight="1" x14ac:dyDescent="0.25">
      <c r="H7691" s="39"/>
    </row>
    <row r="7692" spans="8:8" ht="65.099999999999994" customHeight="1" x14ac:dyDescent="0.25">
      <c r="H7692" s="39"/>
    </row>
    <row r="7693" spans="8:8" ht="65.099999999999994" customHeight="1" x14ac:dyDescent="0.25">
      <c r="H7693" s="39"/>
    </row>
    <row r="7694" spans="8:8" ht="65.099999999999994" customHeight="1" x14ac:dyDescent="0.25">
      <c r="H7694" s="39"/>
    </row>
    <row r="7695" spans="8:8" ht="65.099999999999994" customHeight="1" x14ac:dyDescent="0.25">
      <c r="H7695" s="39"/>
    </row>
    <row r="7696" spans="8:8" ht="65.099999999999994" customHeight="1" x14ac:dyDescent="0.25">
      <c r="H7696" s="39"/>
    </row>
    <row r="7697" spans="8:8" ht="65.099999999999994" customHeight="1" x14ac:dyDescent="0.25">
      <c r="H7697" s="39"/>
    </row>
    <row r="7698" spans="8:8" ht="65.099999999999994" customHeight="1" x14ac:dyDescent="0.25">
      <c r="H7698" s="39"/>
    </row>
    <row r="7699" spans="8:8" ht="65.099999999999994" customHeight="1" x14ac:dyDescent="0.25">
      <c r="H7699" s="39"/>
    </row>
    <row r="7700" spans="8:8" ht="65.099999999999994" customHeight="1" x14ac:dyDescent="0.25">
      <c r="H7700" s="39"/>
    </row>
    <row r="7701" spans="8:8" ht="65.099999999999994" customHeight="1" x14ac:dyDescent="0.25">
      <c r="H7701" s="39"/>
    </row>
    <row r="7702" spans="8:8" ht="65.099999999999994" customHeight="1" x14ac:dyDescent="0.25">
      <c r="H7702" s="39"/>
    </row>
    <row r="7703" spans="8:8" ht="65.099999999999994" customHeight="1" x14ac:dyDescent="0.25">
      <c r="H7703" s="39"/>
    </row>
    <row r="7704" spans="8:8" ht="65.099999999999994" customHeight="1" x14ac:dyDescent="0.25">
      <c r="H7704" s="39"/>
    </row>
    <row r="7705" spans="8:8" ht="65.099999999999994" customHeight="1" x14ac:dyDescent="0.25">
      <c r="H7705" s="39"/>
    </row>
    <row r="7706" spans="8:8" ht="65.099999999999994" customHeight="1" x14ac:dyDescent="0.25">
      <c r="H7706" s="39"/>
    </row>
    <row r="7707" spans="8:8" ht="65.099999999999994" customHeight="1" x14ac:dyDescent="0.25">
      <c r="H7707" s="39"/>
    </row>
    <row r="7708" spans="8:8" ht="65.099999999999994" customHeight="1" x14ac:dyDescent="0.25">
      <c r="H7708" s="39"/>
    </row>
    <row r="7709" spans="8:8" ht="65.099999999999994" customHeight="1" x14ac:dyDescent="0.25">
      <c r="H7709" s="39"/>
    </row>
    <row r="7710" spans="8:8" ht="65.099999999999994" customHeight="1" x14ac:dyDescent="0.25">
      <c r="H7710" s="39"/>
    </row>
    <row r="7711" spans="8:8" ht="65.099999999999994" customHeight="1" x14ac:dyDescent="0.25">
      <c r="H7711" s="39"/>
    </row>
    <row r="7712" spans="8:8" ht="65.099999999999994" customHeight="1" x14ac:dyDescent="0.25">
      <c r="H7712" s="39"/>
    </row>
    <row r="7713" spans="8:8" ht="65.099999999999994" customHeight="1" x14ac:dyDescent="0.25">
      <c r="H7713" s="39"/>
    </row>
    <row r="7714" spans="8:8" ht="65.099999999999994" customHeight="1" x14ac:dyDescent="0.25">
      <c r="H7714" s="39"/>
    </row>
    <row r="7715" spans="8:8" ht="65.099999999999994" customHeight="1" x14ac:dyDescent="0.25">
      <c r="H7715" s="39"/>
    </row>
    <row r="7716" spans="8:8" ht="65.099999999999994" customHeight="1" x14ac:dyDescent="0.25">
      <c r="H7716" s="39"/>
    </row>
    <row r="7717" spans="8:8" ht="65.099999999999994" customHeight="1" x14ac:dyDescent="0.25">
      <c r="H7717" s="39"/>
    </row>
    <row r="7718" spans="8:8" ht="65.099999999999994" customHeight="1" x14ac:dyDescent="0.25">
      <c r="H7718" s="39"/>
    </row>
    <row r="7719" spans="8:8" ht="65.099999999999994" customHeight="1" x14ac:dyDescent="0.25">
      <c r="H7719" s="39"/>
    </row>
    <row r="7720" spans="8:8" ht="65.099999999999994" customHeight="1" x14ac:dyDescent="0.25">
      <c r="H7720" s="39"/>
    </row>
    <row r="7721" spans="8:8" ht="65.099999999999994" customHeight="1" x14ac:dyDescent="0.25">
      <c r="H7721" s="39"/>
    </row>
    <row r="7722" spans="8:8" ht="65.099999999999994" customHeight="1" x14ac:dyDescent="0.25">
      <c r="H7722" s="39"/>
    </row>
    <row r="7723" spans="8:8" ht="65.099999999999994" customHeight="1" x14ac:dyDescent="0.25">
      <c r="H7723" s="39"/>
    </row>
    <row r="7724" spans="8:8" ht="65.099999999999994" customHeight="1" x14ac:dyDescent="0.25">
      <c r="H7724" s="39"/>
    </row>
    <row r="7725" spans="8:8" ht="65.099999999999994" customHeight="1" x14ac:dyDescent="0.25">
      <c r="H7725" s="39"/>
    </row>
    <row r="7726" spans="8:8" ht="65.099999999999994" customHeight="1" x14ac:dyDescent="0.25">
      <c r="H7726" s="39"/>
    </row>
    <row r="7727" spans="8:8" ht="65.099999999999994" customHeight="1" x14ac:dyDescent="0.25">
      <c r="H7727" s="39"/>
    </row>
    <row r="7728" spans="8:8" ht="65.099999999999994" customHeight="1" x14ac:dyDescent="0.25">
      <c r="H7728" s="39"/>
    </row>
    <row r="7729" spans="8:8" ht="65.099999999999994" customHeight="1" x14ac:dyDescent="0.25">
      <c r="H7729" s="39"/>
    </row>
    <row r="7730" spans="8:8" ht="65.099999999999994" customHeight="1" x14ac:dyDescent="0.25">
      <c r="H7730" s="39"/>
    </row>
    <row r="7731" spans="8:8" ht="65.099999999999994" customHeight="1" x14ac:dyDescent="0.25">
      <c r="H7731" s="39"/>
    </row>
    <row r="7732" spans="8:8" ht="65.099999999999994" customHeight="1" x14ac:dyDescent="0.25">
      <c r="H7732" s="39"/>
    </row>
    <row r="7733" spans="8:8" ht="65.099999999999994" customHeight="1" x14ac:dyDescent="0.25">
      <c r="H7733" s="39"/>
    </row>
    <row r="7734" spans="8:8" ht="65.099999999999994" customHeight="1" x14ac:dyDescent="0.25">
      <c r="H7734" s="39"/>
    </row>
    <row r="7735" spans="8:8" ht="65.099999999999994" customHeight="1" x14ac:dyDescent="0.25">
      <c r="H7735" s="39"/>
    </row>
    <row r="7736" spans="8:8" ht="65.099999999999994" customHeight="1" x14ac:dyDescent="0.25">
      <c r="H7736" s="39"/>
    </row>
    <row r="7737" spans="8:8" ht="65.099999999999994" customHeight="1" x14ac:dyDescent="0.25">
      <c r="H7737" s="39"/>
    </row>
    <row r="7738" spans="8:8" ht="65.099999999999994" customHeight="1" x14ac:dyDescent="0.25">
      <c r="H7738" s="39"/>
    </row>
    <row r="7739" spans="8:8" ht="65.099999999999994" customHeight="1" x14ac:dyDescent="0.25">
      <c r="H7739" s="39"/>
    </row>
    <row r="7740" spans="8:8" ht="65.099999999999994" customHeight="1" x14ac:dyDescent="0.25">
      <c r="H7740" s="39"/>
    </row>
    <row r="7741" spans="8:8" ht="65.099999999999994" customHeight="1" x14ac:dyDescent="0.25">
      <c r="H7741" s="39"/>
    </row>
    <row r="7742" spans="8:8" ht="65.099999999999994" customHeight="1" x14ac:dyDescent="0.25">
      <c r="H7742" s="39"/>
    </row>
    <row r="7743" spans="8:8" ht="65.099999999999994" customHeight="1" x14ac:dyDescent="0.25">
      <c r="H7743" s="39"/>
    </row>
    <row r="7744" spans="8:8" ht="65.099999999999994" customHeight="1" x14ac:dyDescent="0.25">
      <c r="H7744" s="39"/>
    </row>
    <row r="7745" spans="8:8" ht="65.099999999999994" customHeight="1" x14ac:dyDescent="0.25">
      <c r="H7745" s="39"/>
    </row>
    <row r="7746" spans="8:8" ht="65.099999999999994" customHeight="1" x14ac:dyDescent="0.25">
      <c r="H7746" s="39"/>
    </row>
    <row r="7747" spans="8:8" ht="65.099999999999994" customHeight="1" x14ac:dyDescent="0.25">
      <c r="H7747" s="39"/>
    </row>
    <row r="7748" spans="8:8" ht="65.099999999999994" customHeight="1" x14ac:dyDescent="0.25">
      <c r="H7748" s="39"/>
    </row>
    <row r="7749" spans="8:8" ht="65.099999999999994" customHeight="1" x14ac:dyDescent="0.25">
      <c r="H7749" s="39"/>
    </row>
    <row r="7750" spans="8:8" ht="65.099999999999994" customHeight="1" x14ac:dyDescent="0.25">
      <c r="H7750" s="39"/>
    </row>
    <row r="7751" spans="8:8" ht="65.099999999999994" customHeight="1" x14ac:dyDescent="0.25">
      <c r="H7751" s="39"/>
    </row>
    <row r="7752" spans="8:8" ht="65.099999999999994" customHeight="1" x14ac:dyDescent="0.25">
      <c r="H7752" s="39"/>
    </row>
    <row r="7753" spans="8:8" ht="65.099999999999994" customHeight="1" x14ac:dyDescent="0.25">
      <c r="H7753" s="39"/>
    </row>
    <row r="7754" spans="8:8" ht="65.099999999999994" customHeight="1" x14ac:dyDescent="0.25">
      <c r="H7754" s="39"/>
    </row>
    <row r="7755" spans="8:8" ht="65.099999999999994" customHeight="1" x14ac:dyDescent="0.25">
      <c r="H7755" s="39"/>
    </row>
    <row r="7756" spans="8:8" ht="65.099999999999994" customHeight="1" x14ac:dyDescent="0.25">
      <c r="H7756" s="39"/>
    </row>
    <row r="7757" spans="8:8" ht="65.099999999999994" customHeight="1" x14ac:dyDescent="0.25">
      <c r="H7757" s="39"/>
    </row>
    <row r="7758" spans="8:8" ht="65.099999999999994" customHeight="1" x14ac:dyDescent="0.25">
      <c r="H7758" s="39"/>
    </row>
    <row r="7759" spans="8:8" ht="65.099999999999994" customHeight="1" x14ac:dyDescent="0.25">
      <c r="H7759" s="39"/>
    </row>
    <row r="7760" spans="8:8" ht="65.099999999999994" customHeight="1" x14ac:dyDescent="0.25">
      <c r="H7760" s="39"/>
    </row>
    <row r="7761" spans="8:8" ht="65.099999999999994" customHeight="1" x14ac:dyDescent="0.25">
      <c r="H7761" s="39"/>
    </row>
    <row r="7762" spans="8:8" ht="65.099999999999994" customHeight="1" x14ac:dyDescent="0.25">
      <c r="H7762" s="39"/>
    </row>
    <row r="7763" spans="8:8" ht="65.099999999999994" customHeight="1" x14ac:dyDescent="0.25">
      <c r="H7763" s="39"/>
    </row>
    <row r="7764" spans="8:8" ht="65.099999999999994" customHeight="1" x14ac:dyDescent="0.25">
      <c r="H7764" s="39"/>
    </row>
    <row r="7765" spans="8:8" ht="65.099999999999994" customHeight="1" x14ac:dyDescent="0.25">
      <c r="H7765" s="39"/>
    </row>
    <row r="7766" spans="8:8" ht="65.099999999999994" customHeight="1" x14ac:dyDescent="0.25">
      <c r="H7766" s="39"/>
    </row>
    <row r="7767" spans="8:8" ht="65.099999999999994" customHeight="1" x14ac:dyDescent="0.25">
      <c r="H7767" s="39"/>
    </row>
    <row r="7768" spans="8:8" ht="65.099999999999994" customHeight="1" x14ac:dyDescent="0.25">
      <c r="H7768" s="39"/>
    </row>
    <row r="7769" spans="8:8" ht="65.099999999999994" customHeight="1" x14ac:dyDescent="0.25">
      <c r="H7769" s="39"/>
    </row>
    <row r="7770" spans="8:8" ht="65.099999999999994" customHeight="1" x14ac:dyDescent="0.25">
      <c r="H7770" s="39"/>
    </row>
    <row r="7771" spans="8:8" ht="65.099999999999994" customHeight="1" x14ac:dyDescent="0.25">
      <c r="H7771" s="39"/>
    </row>
    <row r="7772" spans="8:8" ht="65.099999999999994" customHeight="1" x14ac:dyDescent="0.25">
      <c r="H7772" s="39"/>
    </row>
    <row r="7773" spans="8:8" ht="65.099999999999994" customHeight="1" x14ac:dyDescent="0.25">
      <c r="H7773" s="39"/>
    </row>
    <row r="7774" spans="8:8" ht="65.099999999999994" customHeight="1" x14ac:dyDescent="0.25">
      <c r="H7774" s="39"/>
    </row>
    <row r="7775" spans="8:8" ht="65.099999999999994" customHeight="1" x14ac:dyDescent="0.25">
      <c r="H7775" s="39"/>
    </row>
    <row r="7776" spans="8:8" ht="65.099999999999994" customHeight="1" x14ac:dyDescent="0.25">
      <c r="H7776" s="39"/>
    </row>
    <row r="7777" spans="8:8" ht="65.099999999999994" customHeight="1" x14ac:dyDescent="0.25">
      <c r="H7777" s="39"/>
    </row>
    <row r="7778" spans="8:8" ht="65.099999999999994" customHeight="1" x14ac:dyDescent="0.25">
      <c r="H7778" s="39"/>
    </row>
    <row r="7779" spans="8:8" ht="65.099999999999994" customHeight="1" x14ac:dyDescent="0.25">
      <c r="H7779" s="39"/>
    </row>
    <row r="7780" spans="8:8" ht="65.099999999999994" customHeight="1" x14ac:dyDescent="0.25">
      <c r="H7780" s="39"/>
    </row>
    <row r="7781" spans="8:8" ht="65.099999999999994" customHeight="1" x14ac:dyDescent="0.25">
      <c r="H7781" s="39"/>
    </row>
    <row r="7782" spans="8:8" ht="65.099999999999994" customHeight="1" x14ac:dyDescent="0.25">
      <c r="H7782" s="39"/>
    </row>
    <row r="7783" spans="8:8" ht="65.099999999999994" customHeight="1" x14ac:dyDescent="0.25">
      <c r="H7783" s="39"/>
    </row>
    <row r="7784" spans="8:8" ht="65.099999999999994" customHeight="1" x14ac:dyDescent="0.25">
      <c r="H7784" s="39"/>
    </row>
    <row r="7785" spans="8:8" ht="65.099999999999994" customHeight="1" x14ac:dyDescent="0.25">
      <c r="H7785" s="39"/>
    </row>
    <row r="7786" spans="8:8" ht="65.099999999999994" customHeight="1" x14ac:dyDescent="0.25">
      <c r="H7786" s="39"/>
    </row>
    <row r="7787" spans="8:8" ht="65.099999999999994" customHeight="1" x14ac:dyDescent="0.25">
      <c r="H7787" s="39"/>
    </row>
    <row r="7788" spans="8:8" ht="65.099999999999994" customHeight="1" x14ac:dyDescent="0.25">
      <c r="H7788" s="39"/>
    </row>
    <row r="7789" spans="8:8" ht="65.099999999999994" customHeight="1" x14ac:dyDescent="0.25">
      <c r="H7789" s="39"/>
    </row>
    <row r="7790" spans="8:8" ht="65.099999999999994" customHeight="1" x14ac:dyDescent="0.25">
      <c r="H7790" s="39"/>
    </row>
    <row r="7791" spans="8:8" ht="65.099999999999994" customHeight="1" x14ac:dyDescent="0.25">
      <c r="H7791" s="39"/>
    </row>
    <row r="7792" spans="8:8" ht="65.099999999999994" customHeight="1" x14ac:dyDescent="0.25">
      <c r="H7792" s="39"/>
    </row>
    <row r="7793" spans="8:8" ht="65.099999999999994" customHeight="1" x14ac:dyDescent="0.25">
      <c r="H7793" s="39"/>
    </row>
    <row r="7794" spans="8:8" ht="65.099999999999994" customHeight="1" x14ac:dyDescent="0.25">
      <c r="H7794" s="39"/>
    </row>
    <row r="7795" spans="8:8" ht="65.099999999999994" customHeight="1" x14ac:dyDescent="0.25">
      <c r="H7795" s="39"/>
    </row>
    <row r="7796" spans="8:8" ht="65.099999999999994" customHeight="1" x14ac:dyDescent="0.25">
      <c r="H7796" s="39"/>
    </row>
    <row r="7797" spans="8:8" ht="65.099999999999994" customHeight="1" x14ac:dyDescent="0.25">
      <c r="H7797" s="39"/>
    </row>
    <row r="7798" spans="8:8" ht="65.099999999999994" customHeight="1" x14ac:dyDescent="0.25">
      <c r="H7798" s="39"/>
    </row>
    <row r="7799" spans="8:8" ht="65.099999999999994" customHeight="1" x14ac:dyDescent="0.25">
      <c r="H7799" s="39"/>
    </row>
    <row r="7800" spans="8:8" ht="65.099999999999994" customHeight="1" x14ac:dyDescent="0.25">
      <c r="H7800" s="39"/>
    </row>
    <row r="7801" spans="8:8" ht="65.099999999999994" customHeight="1" x14ac:dyDescent="0.25">
      <c r="H7801" s="39"/>
    </row>
    <row r="7802" spans="8:8" ht="65.099999999999994" customHeight="1" x14ac:dyDescent="0.25">
      <c r="H7802" s="39"/>
    </row>
    <row r="7803" spans="8:8" ht="65.099999999999994" customHeight="1" x14ac:dyDescent="0.25">
      <c r="H7803" s="39"/>
    </row>
    <row r="7804" spans="8:8" ht="65.099999999999994" customHeight="1" x14ac:dyDescent="0.25">
      <c r="H7804" s="39"/>
    </row>
    <row r="7805" spans="8:8" ht="65.099999999999994" customHeight="1" x14ac:dyDescent="0.25">
      <c r="H7805" s="39"/>
    </row>
    <row r="7806" spans="8:8" ht="65.099999999999994" customHeight="1" x14ac:dyDescent="0.25">
      <c r="H7806" s="39"/>
    </row>
    <row r="7807" spans="8:8" ht="65.099999999999994" customHeight="1" x14ac:dyDescent="0.25">
      <c r="H7807" s="39"/>
    </row>
    <row r="7808" spans="8:8" ht="65.099999999999994" customHeight="1" x14ac:dyDescent="0.25">
      <c r="H7808" s="39"/>
    </row>
    <row r="7809" spans="8:8" ht="65.099999999999994" customHeight="1" x14ac:dyDescent="0.25">
      <c r="H7809" s="39"/>
    </row>
    <row r="7810" spans="8:8" ht="65.099999999999994" customHeight="1" x14ac:dyDescent="0.25">
      <c r="H7810" s="39"/>
    </row>
    <row r="7811" spans="8:8" ht="65.099999999999994" customHeight="1" x14ac:dyDescent="0.25">
      <c r="H7811" s="39"/>
    </row>
    <row r="7812" spans="8:8" ht="65.099999999999994" customHeight="1" x14ac:dyDescent="0.25">
      <c r="H7812" s="39"/>
    </row>
    <row r="7813" spans="8:8" ht="65.099999999999994" customHeight="1" x14ac:dyDescent="0.25">
      <c r="H7813" s="39"/>
    </row>
    <row r="7814" spans="8:8" ht="65.099999999999994" customHeight="1" x14ac:dyDescent="0.25">
      <c r="H7814" s="39"/>
    </row>
    <row r="7815" spans="8:8" ht="65.099999999999994" customHeight="1" x14ac:dyDescent="0.25">
      <c r="H7815" s="39"/>
    </row>
    <row r="7816" spans="8:8" ht="65.099999999999994" customHeight="1" x14ac:dyDescent="0.25">
      <c r="H7816" s="39"/>
    </row>
    <row r="7817" spans="8:8" ht="65.099999999999994" customHeight="1" x14ac:dyDescent="0.25">
      <c r="H7817" s="39"/>
    </row>
    <row r="7818" spans="8:8" ht="65.099999999999994" customHeight="1" x14ac:dyDescent="0.25">
      <c r="H7818" s="39"/>
    </row>
    <row r="7819" spans="8:8" ht="65.099999999999994" customHeight="1" x14ac:dyDescent="0.25">
      <c r="H7819" s="39"/>
    </row>
    <row r="7820" spans="8:8" ht="65.099999999999994" customHeight="1" x14ac:dyDescent="0.25">
      <c r="H7820" s="39"/>
    </row>
    <row r="7821" spans="8:8" ht="65.099999999999994" customHeight="1" x14ac:dyDescent="0.25">
      <c r="H7821" s="39"/>
    </row>
    <row r="7822" spans="8:8" ht="65.099999999999994" customHeight="1" x14ac:dyDescent="0.25">
      <c r="H7822" s="39"/>
    </row>
    <row r="7823" spans="8:8" ht="65.099999999999994" customHeight="1" x14ac:dyDescent="0.25">
      <c r="H7823" s="39"/>
    </row>
    <row r="7824" spans="8:8" ht="65.099999999999994" customHeight="1" x14ac:dyDescent="0.25">
      <c r="H7824" s="39"/>
    </row>
    <row r="7825" spans="8:8" ht="65.099999999999994" customHeight="1" x14ac:dyDescent="0.25">
      <c r="H7825" s="39"/>
    </row>
    <row r="7826" spans="8:8" ht="65.099999999999994" customHeight="1" x14ac:dyDescent="0.25">
      <c r="H7826" s="39"/>
    </row>
    <row r="7827" spans="8:8" ht="65.099999999999994" customHeight="1" x14ac:dyDescent="0.25">
      <c r="H7827" s="39"/>
    </row>
    <row r="7828" spans="8:8" ht="65.099999999999994" customHeight="1" x14ac:dyDescent="0.25">
      <c r="H7828" s="39"/>
    </row>
    <row r="7829" spans="8:8" ht="65.099999999999994" customHeight="1" x14ac:dyDescent="0.25">
      <c r="H7829" s="39"/>
    </row>
    <row r="7830" spans="8:8" ht="65.099999999999994" customHeight="1" x14ac:dyDescent="0.25">
      <c r="H7830" s="39"/>
    </row>
    <row r="7831" spans="8:8" ht="65.099999999999994" customHeight="1" x14ac:dyDescent="0.25">
      <c r="H7831" s="39"/>
    </row>
    <row r="7832" spans="8:8" ht="65.099999999999994" customHeight="1" x14ac:dyDescent="0.25">
      <c r="H7832" s="39"/>
    </row>
    <row r="7833" spans="8:8" ht="65.099999999999994" customHeight="1" x14ac:dyDescent="0.25">
      <c r="H7833" s="39"/>
    </row>
    <row r="7834" spans="8:8" ht="65.099999999999994" customHeight="1" x14ac:dyDescent="0.25">
      <c r="H7834" s="39"/>
    </row>
    <row r="7835" spans="8:8" ht="65.099999999999994" customHeight="1" x14ac:dyDescent="0.25">
      <c r="H7835" s="39"/>
    </row>
    <row r="7836" spans="8:8" ht="65.099999999999994" customHeight="1" x14ac:dyDescent="0.25">
      <c r="H7836" s="39"/>
    </row>
    <row r="7837" spans="8:8" ht="65.099999999999994" customHeight="1" x14ac:dyDescent="0.25">
      <c r="H7837" s="39"/>
    </row>
    <row r="7838" spans="8:8" ht="65.099999999999994" customHeight="1" x14ac:dyDescent="0.25">
      <c r="H7838" s="39"/>
    </row>
    <row r="7839" spans="8:8" ht="65.099999999999994" customHeight="1" x14ac:dyDescent="0.25">
      <c r="H7839" s="39"/>
    </row>
    <row r="7840" spans="8:8" ht="65.099999999999994" customHeight="1" x14ac:dyDescent="0.25">
      <c r="H7840" s="39"/>
    </row>
    <row r="7841" spans="8:8" ht="65.099999999999994" customHeight="1" x14ac:dyDescent="0.25">
      <c r="H7841" s="39"/>
    </row>
    <row r="7842" spans="8:8" ht="65.099999999999994" customHeight="1" x14ac:dyDescent="0.25">
      <c r="H7842" s="39"/>
    </row>
    <row r="7843" spans="8:8" ht="65.099999999999994" customHeight="1" x14ac:dyDescent="0.25">
      <c r="H7843" s="39"/>
    </row>
    <row r="7844" spans="8:8" ht="65.099999999999994" customHeight="1" x14ac:dyDescent="0.25">
      <c r="H7844" s="39"/>
    </row>
    <row r="7845" spans="8:8" ht="65.099999999999994" customHeight="1" x14ac:dyDescent="0.25">
      <c r="H7845" s="39"/>
    </row>
    <row r="7846" spans="8:8" ht="65.099999999999994" customHeight="1" x14ac:dyDescent="0.25">
      <c r="H7846" s="39"/>
    </row>
    <row r="7847" spans="8:8" ht="65.099999999999994" customHeight="1" x14ac:dyDescent="0.25">
      <c r="H7847" s="39"/>
    </row>
    <row r="7848" spans="8:8" ht="65.099999999999994" customHeight="1" x14ac:dyDescent="0.25">
      <c r="H7848" s="39"/>
    </row>
    <row r="7849" spans="8:8" ht="65.099999999999994" customHeight="1" x14ac:dyDescent="0.25">
      <c r="H7849" s="39"/>
    </row>
    <row r="7850" spans="8:8" ht="65.099999999999994" customHeight="1" x14ac:dyDescent="0.25">
      <c r="H7850" s="39"/>
    </row>
    <row r="7851" spans="8:8" ht="65.099999999999994" customHeight="1" x14ac:dyDescent="0.25">
      <c r="H7851" s="39"/>
    </row>
    <row r="7852" spans="8:8" ht="65.099999999999994" customHeight="1" x14ac:dyDescent="0.25">
      <c r="H7852" s="39"/>
    </row>
    <row r="7853" spans="8:8" ht="65.099999999999994" customHeight="1" x14ac:dyDescent="0.25">
      <c r="H7853" s="39"/>
    </row>
    <row r="7854" spans="8:8" ht="65.099999999999994" customHeight="1" x14ac:dyDescent="0.25">
      <c r="H7854" s="39"/>
    </row>
    <row r="7855" spans="8:8" ht="65.099999999999994" customHeight="1" x14ac:dyDescent="0.25">
      <c r="H7855" s="39"/>
    </row>
    <row r="7856" spans="8:8" ht="65.099999999999994" customHeight="1" x14ac:dyDescent="0.25">
      <c r="H7856" s="39"/>
    </row>
    <row r="7857" spans="8:8" ht="65.099999999999994" customHeight="1" x14ac:dyDescent="0.25">
      <c r="H7857" s="39"/>
    </row>
    <row r="7858" spans="8:8" ht="65.099999999999994" customHeight="1" x14ac:dyDescent="0.25">
      <c r="H7858" s="39"/>
    </row>
    <row r="7859" spans="8:8" ht="65.099999999999994" customHeight="1" x14ac:dyDescent="0.25">
      <c r="H7859" s="39"/>
    </row>
    <row r="7860" spans="8:8" ht="65.099999999999994" customHeight="1" x14ac:dyDescent="0.25">
      <c r="H7860" s="39"/>
    </row>
    <row r="7861" spans="8:8" ht="65.099999999999994" customHeight="1" x14ac:dyDescent="0.25">
      <c r="H7861" s="39"/>
    </row>
    <row r="7862" spans="8:8" ht="65.099999999999994" customHeight="1" x14ac:dyDescent="0.25">
      <c r="H7862" s="39"/>
    </row>
    <row r="7863" spans="8:8" ht="65.099999999999994" customHeight="1" x14ac:dyDescent="0.25">
      <c r="H7863" s="39"/>
    </row>
    <row r="7864" spans="8:8" ht="65.099999999999994" customHeight="1" x14ac:dyDescent="0.25">
      <c r="H7864" s="39"/>
    </row>
    <row r="7865" spans="8:8" ht="65.099999999999994" customHeight="1" x14ac:dyDescent="0.25">
      <c r="H7865" s="39"/>
    </row>
    <row r="7866" spans="8:8" ht="65.099999999999994" customHeight="1" x14ac:dyDescent="0.25">
      <c r="H7866" s="39"/>
    </row>
    <row r="7867" spans="8:8" ht="65.099999999999994" customHeight="1" x14ac:dyDescent="0.25">
      <c r="H7867" s="39"/>
    </row>
    <row r="7868" spans="8:8" ht="65.099999999999994" customHeight="1" x14ac:dyDescent="0.25">
      <c r="H7868" s="39"/>
    </row>
    <row r="7869" spans="8:8" ht="65.099999999999994" customHeight="1" x14ac:dyDescent="0.25">
      <c r="H7869" s="39"/>
    </row>
    <row r="7870" spans="8:8" ht="65.099999999999994" customHeight="1" x14ac:dyDescent="0.25">
      <c r="H7870" s="39"/>
    </row>
    <row r="7871" spans="8:8" ht="65.099999999999994" customHeight="1" x14ac:dyDescent="0.25">
      <c r="H7871" s="39"/>
    </row>
    <row r="7872" spans="8:8" ht="65.099999999999994" customHeight="1" x14ac:dyDescent="0.25">
      <c r="H7872" s="39"/>
    </row>
    <row r="7873" spans="8:8" ht="65.099999999999994" customHeight="1" x14ac:dyDescent="0.25">
      <c r="H7873" s="39"/>
    </row>
    <row r="7874" spans="8:8" ht="65.099999999999994" customHeight="1" x14ac:dyDescent="0.25">
      <c r="H7874" s="39"/>
    </row>
    <row r="7875" spans="8:8" ht="65.099999999999994" customHeight="1" x14ac:dyDescent="0.25">
      <c r="H7875" s="39"/>
    </row>
    <row r="7876" spans="8:8" ht="65.099999999999994" customHeight="1" x14ac:dyDescent="0.25">
      <c r="H7876" s="39"/>
    </row>
    <row r="7877" spans="8:8" ht="65.099999999999994" customHeight="1" x14ac:dyDescent="0.25">
      <c r="H7877" s="39"/>
    </row>
    <row r="7878" spans="8:8" ht="65.099999999999994" customHeight="1" x14ac:dyDescent="0.25">
      <c r="H7878" s="39"/>
    </row>
    <row r="7879" spans="8:8" ht="65.099999999999994" customHeight="1" x14ac:dyDescent="0.25">
      <c r="H7879" s="39"/>
    </row>
    <row r="7880" spans="8:8" ht="65.099999999999994" customHeight="1" x14ac:dyDescent="0.25">
      <c r="H7880" s="39"/>
    </row>
    <row r="7881" spans="8:8" ht="65.099999999999994" customHeight="1" x14ac:dyDescent="0.25">
      <c r="H7881" s="39"/>
    </row>
    <row r="7882" spans="8:8" ht="65.099999999999994" customHeight="1" x14ac:dyDescent="0.25">
      <c r="H7882" s="39"/>
    </row>
    <row r="7883" spans="8:8" ht="65.099999999999994" customHeight="1" x14ac:dyDescent="0.25">
      <c r="H7883" s="39"/>
    </row>
    <row r="7884" spans="8:8" ht="65.099999999999994" customHeight="1" x14ac:dyDescent="0.25">
      <c r="H7884" s="39"/>
    </row>
    <row r="7885" spans="8:8" ht="65.099999999999994" customHeight="1" x14ac:dyDescent="0.25">
      <c r="H7885" s="39"/>
    </row>
    <row r="7886" spans="8:8" ht="65.099999999999994" customHeight="1" x14ac:dyDescent="0.25">
      <c r="H7886" s="39"/>
    </row>
    <row r="7887" spans="8:8" ht="65.099999999999994" customHeight="1" x14ac:dyDescent="0.25">
      <c r="H7887" s="39"/>
    </row>
    <row r="7888" spans="8:8" ht="65.099999999999994" customHeight="1" x14ac:dyDescent="0.25">
      <c r="H7888" s="39"/>
    </row>
    <row r="7889" spans="8:8" ht="65.099999999999994" customHeight="1" x14ac:dyDescent="0.25">
      <c r="H7889" s="39"/>
    </row>
    <row r="7890" spans="8:8" ht="65.099999999999994" customHeight="1" x14ac:dyDescent="0.25">
      <c r="H7890" s="39"/>
    </row>
    <row r="7891" spans="8:8" ht="65.099999999999994" customHeight="1" x14ac:dyDescent="0.25">
      <c r="H7891" s="39"/>
    </row>
    <row r="7892" spans="8:8" ht="65.099999999999994" customHeight="1" x14ac:dyDescent="0.25">
      <c r="H7892" s="39"/>
    </row>
    <row r="7893" spans="8:8" ht="65.099999999999994" customHeight="1" x14ac:dyDescent="0.25">
      <c r="H7893" s="39"/>
    </row>
    <row r="7894" spans="8:8" ht="65.099999999999994" customHeight="1" x14ac:dyDescent="0.25">
      <c r="H7894" s="39"/>
    </row>
    <row r="7895" spans="8:8" ht="65.099999999999994" customHeight="1" x14ac:dyDescent="0.25">
      <c r="H7895" s="39"/>
    </row>
    <row r="7896" spans="8:8" ht="65.099999999999994" customHeight="1" x14ac:dyDescent="0.25">
      <c r="H7896" s="39"/>
    </row>
    <row r="7897" spans="8:8" ht="65.099999999999994" customHeight="1" x14ac:dyDescent="0.25">
      <c r="H7897" s="39"/>
    </row>
    <row r="7898" spans="8:8" ht="65.099999999999994" customHeight="1" x14ac:dyDescent="0.25">
      <c r="H7898" s="39"/>
    </row>
    <row r="7899" spans="8:8" ht="65.099999999999994" customHeight="1" x14ac:dyDescent="0.25">
      <c r="H7899" s="39"/>
    </row>
    <row r="7900" spans="8:8" ht="65.099999999999994" customHeight="1" x14ac:dyDescent="0.25">
      <c r="H7900" s="39"/>
    </row>
    <row r="7901" spans="8:8" ht="65.099999999999994" customHeight="1" x14ac:dyDescent="0.25">
      <c r="H7901" s="39"/>
    </row>
    <row r="7902" spans="8:8" ht="65.099999999999994" customHeight="1" x14ac:dyDescent="0.25">
      <c r="H7902" s="39"/>
    </row>
    <row r="7903" spans="8:8" ht="65.099999999999994" customHeight="1" x14ac:dyDescent="0.25">
      <c r="H7903" s="39"/>
    </row>
    <row r="7904" spans="8:8" ht="65.099999999999994" customHeight="1" x14ac:dyDescent="0.25">
      <c r="H7904" s="39"/>
    </row>
    <row r="7905" spans="8:8" ht="65.099999999999994" customHeight="1" x14ac:dyDescent="0.25">
      <c r="H7905" s="39"/>
    </row>
    <row r="7906" spans="8:8" ht="65.099999999999994" customHeight="1" x14ac:dyDescent="0.25">
      <c r="H7906" s="39"/>
    </row>
    <row r="7907" spans="8:8" ht="65.099999999999994" customHeight="1" x14ac:dyDescent="0.25">
      <c r="H7907" s="39"/>
    </row>
    <row r="7908" spans="8:8" ht="65.099999999999994" customHeight="1" x14ac:dyDescent="0.25">
      <c r="H7908" s="39"/>
    </row>
    <row r="7909" spans="8:8" ht="65.099999999999994" customHeight="1" x14ac:dyDescent="0.25">
      <c r="H7909" s="39"/>
    </row>
    <row r="7910" spans="8:8" ht="65.099999999999994" customHeight="1" x14ac:dyDescent="0.25">
      <c r="H7910" s="39"/>
    </row>
    <row r="7911" spans="8:8" ht="65.099999999999994" customHeight="1" x14ac:dyDescent="0.25">
      <c r="H7911" s="39"/>
    </row>
    <row r="7912" spans="8:8" ht="65.099999999999994" customHeight="1" x14ac:dyDescent="0.25">
      <c r="H7912" s="39"/>
    </row>
    <row r="7913" spans="8:8" ht="65.099999999999994" customHeight="1" x14ac:dyDescent="0.25">
      <c r="H7913" s="39"/>
    </row>
    <row r="7914" spans="8:8" ht="65.099999999999994" customHeight="1" x14ac:dyDescent="0.25">
      <c r="H7914" s="39"/>
    </row>
    <row r="7915" spans="8:8" ht="65.099999999999994" customHeight="1" x14ac:dyDescent="0.25">
      <c r="H7915" s="39"/>
    </row>
    <row r="7916" spans="8:8" ht="65.099999999999994" customHeight="1" x14ac:dyDescent="0.25">
      <c r="H7916" s="39"/>
    </row>
    <row r="7917" spans="8:8" ht="65.099999999999994" customHeight="1" x14ac:dyDescent="0.25">
      <c r="H7917" s="39"/>
    </row>
    <row r="7918" spans="8:8" ht="65.099999999999994" customHeight="1" x14ac:dyDescent="0.25">
      <c r="H7918" s="39"/>
    </row>
    <row r="7919" spans="8:8" ht="65.099999999999994" customHeight="1" x14ac:dyDescent="0.25">
      <c r="H7919" s="39"/>
    </row>
    <row r="7920" spans="8:8" ht="65.099999999999994" customHeight="1" x14ac:dyDescent="0.25">
      <c r="H7920" s="39"/>
    </row>
    <row r="7921" spans="8:8" ht="65.099999999999994" customHeight="1" x14ac:dyDescent="0.25">
      <c r="H7921" s="39"/>
    </row>
    <row r="7922" spans="8:8" ht="65.099999999999994" customHeight="1" x14ac:dyDescent="0.25">
      <c r="H7922" s="39"/>
    </row>
    <row r="7923" spans="8:8" ht="65.099999999999994" customHeight="1" x14ac:dyDescent="0.25">
      <c r="H7923" s="39"/>
    </row>
    <row r="7924" spans="8:8" ht="65.099999999999994" customHeight="1" x14ac:dyDescent="0.25">
      <c r="H7924" s="39"/>
    </row>
    <row r="7925" spans="8:8" ht="65.099999999999994" customHeight="1" x14ac:dyDescent="0.25">
      <c r="H7925" s="39"/>
    </row>
    <row r="7926" spans="8:8" ht="65.099999999999994" customHeight="1" x14ac:dyDescent="0.25">
      <c r="H7926" s="39"/>
    </row>
    <row r="7927" spans="8:8" ht="65.099999999999994" customHeight="1" x14ac:dyDescent="0.25">
      <c r="H7927" s="39"/>
    </row>
    <row r="7928" spans="8:8" ht="65.099999999999994" customHeight="1" x14ac:dyDescent="0.25">
      <c r="H7928" s="39"/>
    </row>
    <row r="7929" spans="8:8" ht="65.099999999999994" customHeight="1" x14ac:dyDescent="0.25">
      <c r="H7929" s="39"/>
    </row>
    <row r="7930" spans="8:8" ht="65.099999999999994" customHeight="1" x14ac:dyDescent="0.25">
      <c r="H7930" s="39"/>
    </row>
    <row r="7931" spans="8:8" ht="65.099999999999994" customHeight="1" x14ac:dyDescent="0.25">
      <c r="H7931" s="39"/>
    </row>
    <row r="7932" spans="8:8" ht="65.099999999999994" customHeight="1" x14ac:dyDescent="0.25">
      <c r="H7932" s="39"/>
    </row>
    <row r="7933" spans="8:8" ht="65.099999999999994" customHeight="1" x14ac:dyDescent="0.25">
      <c r="H7933" s="39"/>
    </row>
    <row r="7934" spans="8:8" ht="65.099999999999994" customHeight="1" x14ac:dyDescent="0.25">
      <c r="H7934" s="39"/>
    </row>
    <row r="7935" spans="8:8" ht="65.099999999999994" customHeight="1" x14ac:dyDescent="0.25">
      <c r="H7935" s="39"/>
    </row>
    <row r="7936" spans="8:8" ht="65.099999999999994" customHeight="1" x14ac:dyDescent="0.25">
      <c r="H7936" s="39"/>
    </row>
    <row r="7937" spans="8:8" ht="65.099999999999994" customHeight="1" x14ac:dyDescent="0.25">
      <c r="H7937" s="39"/>
    </row>
    <row r="7938" spans="8:8" ht="65.099999999999994" customHeight="1" x14ac:dyDescent="0.25">
      <c r="H7938" s="39"/>
    </row>
    <row r="7939" spans="8:8" ht="65.099999999999994" customHeight="1" x14ac:dyDescent="0.25">
      <c r="H7939" s="39"/>
    </row>
    <row r="7940" spans="8:8" ht="65.099999999999994" customHeight="1" x14ac:dyDescent="0.25">
      <c r="H7940" s="39"/>
    </row>
    <row r="7941" spans="8:8" ht="65.099999999999994" customHeight="1" x14ac:dyDescent="0.25">
      <c r="H7941" s="39"/>
    </row>
    <row r="7942" spans="8:8" ht="65.099999999999994" customHeight="1" x14ac:dyDescent="0.25">
      <c r="H7942" s="39"/>
    </row>
    <row r="7943" spans="8:8" ht="65.099999999999994" customHeight="1" x14ac:dyDescent="0.25">
      <c r="H7943" s="39"/>
    </row>
    <row r="7944" spans="8:8" ht="65.099999999999994" customHeight="1" x14ac:dyDescent="0.25">
      <c r="H7944" s="39"/>
    </row>
    <row r="7945" spans="8:8" ht="65.099999999999994" customHeight="1" x14ac:dyDescent="0.25">
      <c r="H7945" s="39"/>
    </row>
    <row r="7946" spans="8:8" ht="65.099999999999994" customHeight="1" x14ac:dyDescent="0.25">
      <c r="H7946" s="39"/>
    </row>
    <row r="7947" spans="8:8" ht="65.099999999999994" customHeight="1" x14ac:dyDescent="0.25">
      <c r="H7947" s="39"/>
    </row>
    <row r="7948" spans="8:8" ht="65.099999999999994" customHeight="1" x14ac:dyDescent="0.25">
      <c r="H7948" s="39"/>
    </row>
    <row r="7949" spans="8:8" ht="65.099999999999994" customHeight="1" x14ac:dyDescent="0.25">
      <c r="H7949" s="39"/>
    </row>
    <row r="7950" spans="8:8" ht="65.099999999999994" customHeight="1" x14ac:dyDescent="0.25">
      <c r="H7950" s="39"/>
    </row>
    <row r="7951" spans="8:8" ht="65.099999999999994" customHeight="1" x14ac:dyDescent="0.25">
      <c r="H7951" s="39"/>
    </row>
    <row r="7952" spans="8:8" ht="65.099999999999994" customHeight="1" x14ac:dyDescent="0.25">
      <c r="H7952" s="39"/>
    </row>
    <row r="7953" spans="8:8" ht="65.099999999999994" customHeight="1" x14ac:dyDescent="0.25">
      <c r="H7953" s="39"/>
    </row>
    <row r="7954" spans="8:8" ht="65.099999999999994" customHeight="1" x14ac:dyDescent="0.25">
      <c r="H7954" s="39"/>
    </row>
    <row r="7955" spans="8:8" ht="65.099999999999994" customHeight="1" x14ac:dyDescent="0.25">
      <c r="H7955" s="39"/>
    </row>
    <row r="7956" spans="8:8" ht="65.099999999999994" customHeight="1" x14ac:dyDescent="0.25">
      <c r="H7956" s="39"/>
    </row>
    <row r="7957" spans="8:8" ht="65.099999999999994" customHeight="1" x14ac:dyDescent="0.25">
      <c r="H7957" s="39"/>
    </row>
    <row r="7958" spans="8:8" ht="65.099999999999994" customHeight="1" x14ac:dyDescent="0.25">
      <c r="H7958" s="39"/>
    </row>
    <row r="7959" spans="8:8" ht="65.099999999999994" customHeight="1" x14ac:dyDescent="0.25">
      <c r="H7959" s="39"/>
    </row>
    <row r="7960" spans="8:8" ht="65.099999999999994" customHeight="1" x14ac:dyDescent="0.25">
      <c r="H7960" s="39"/>
    </row>
    <row r="7961" spans="8:8" ht="65.099999999999994" customHeight="1" x14ac:dyDescent="0.25">
      <c r="H7961" s="39"/>
    </row>
    <row r="7962" spans="8:8" ht="65.099999999999994" customHeight="1" x14ac:dyDescent="0.25">
      <c r="H7962" s="39"/>
    </row>
    <row r="7963" spans="8:8" ht="65.099999999999994" customHeight="1" x14ac:dyDescent="0.25">
      <c r="H7963" s="39"/>
    </row>
    <row r="7964" spans="8:8" ht="65.099999999999994" customHeight="1" x14ac:dyDescent="0.25">
      <c r="H7964" s="39"/>
    </row>
    <row r="7965" spans="8:8" ht="65.099999999999994" customHeight="1" x14ac:dyDescent="0.25">
      <c r="H7965" s="39"/>
    </row>
    <row r="7966" spans="8:8" ht="65.099999999999994" customHeight="1" x14ac:dyDescent="0.25">
      <c r="H7966" s="39"/>
    </row>
    <row r="7967" spans="8:8" ht="65.099999999999994" customHeight="1" x14ac:dyDescent="0.25">
      <c r="H7967" s="39"/>
    </row>
    <row r="7968" spans="8:8" ht="65.099999999999994" customHeight="1" x14ac:dyDescent="0.25">
      <c r="H7968" s="39"/>
    </row>
    <row r="7969" spans="8:8" ht="65.099999999999994" customHeight="1" x14ac:dyDescent="0.25">
      <c r="H7969" s="39"/>
    </row>
    <row r="7970" spans="8:8" ht="65.099999999999994" customHeight="1" x14ac:dyDescent="0.25">
      <c r="H7970" s="39"/>
    </row>
    <row r="7971" spans="8:8" ht="65.099999999999994" customHeight="1" x14ac:dyDescent="0.25">
      <c r="H7971" s="39"/>
    </row>
    <row r="7972" spans="8:8" ht="65.099999999999994" customHeight="1" x14ac:dyDescent="0.25">
      <c r="H7972" s="39"/>
    </row>
    <row r="7973" spans="8:8" ht="65.099999999999994" customHeight="1" x14ac:dyDescent="0.25">
      <c r="H7973" s="39"/>
    </row>
    <row r="7974" spans="8:8" ht="65.099999999999994" customHeight="1" x14ac:dyDescent="0.25">
      <c r="H7974" s="39"/>
    </row>
    <row r="7975" spans="8:8" ht="65.099999999999994" customHeight="1" x14ac:dyDescent="0.25">
      <c r="H7975" s="39"/>
    </row>
    <row r="7976" spans="8:8" ht="65.099999999999994" customHeight="1" x14ac:dyDescent="0.25">
      <c r="H7976" s="39"/>
    </row>
    <row r="7977" spans="8:8" ht="65.099999999999994" customHeight="1" x14ac:dyDescent="0.25">
      <c r="H7977" s="39"/>
    </row>
    <row r="7978" spans="8:8" ht="65.099999999999994" customHeight="1" x14ac:dyDescent="0.25">
      <c r="H7978" s="39"/>
    </row>
    <row r="7979" spans="8:8" ht="65.099999999999994" customHeight="1" x14ac:dyDescent="0.25">
      <c r="H7979" s="39"/>
    </row>
    <row r="7980" spans="8:8" ht="65.099999999999994" customHeight="1" x14ac:dyDescent="0.25">
      <c r="H7980" s="39"/>
    </row>
    <row r="7981" spans="8:8" ht="65.099999999999994" customHeight="1" x14ac:dyDescent="0.25">
      <c r="H7981" s="39"/>
    </row>
    <row r="7982" spans="8:8" ht="65.099999999999994" customHeight="1" x14ac:dyDescent="0.25">
      <c r="H7982" s="39"/>
    </row>
    <row r="7983" spans="8:8" ht="65.099999999999994" customHeight="1" x14ac:dyDescent="0.25">
      <c r="H7983" s="39"/>
    </row>
    <row r="7984" spans="8:8" ht="65.099999999999994" customHeight="1" x14ac:dyDescent="0.25">
      <c r="H7984" s="39"/>
    </row>
    <row r="7985" spans="8:8" ht="65.099999999999994" customHeight="1" x14ac:dyDescent="0.25">
      <c r="H7985" s="39"/>
    </row>
    <row r="7986" spans="8:8" ht="65.099999999999994" customHeight="1" x14ac:dyDescent="0.25">
      <c r="H7986" s="39"/>
    </row>
    <row r="7987" spans="8:8" ht="65.099999999999994" customHeight="1" x14ac:dyDescent="0.25">
      <c r="H7987" s="39"/>
    </row>
    <row r="7988" spans="8:8" ht="65.099999999999994" customHeight="1" x14ac:dyDescent="0.25">
      <c r="H7988" s="39"/>
    </row>
    <row r="7989" spans="8:8" ht="65.099999999999994" customHeight="1" x14ac:dyDescent="0.25">
      <c r="H7989" s="39"/>
    </row>
    <row r="7990" spans="8:8" ht="65.099999999999994" customHeight="1" x14ac:dyDescent="0.25">
      <c r="H7990" s="39"/>
    </row>
    <row r="7991" spans="8:8" ht="65.099999999999994" customHeight="1" x14ac:dyDescent="0.25">
      <c r="H7991" s="39"/>
    </row>
    <row r="7992" spans="8:8" ht="65.099999999999994" customHeight="1" x14ac:dyDescent="0.25">
      <c r="H7992" s="39"/>
    </row>
    <row r="7993" spans="8:8" ht="65.099999999999994" customHeight="1" x14ac:dyDescent="0.25">
      <c r="H7993" s="39"/>
    </row>
    <row r="7994" spans="8:8" ht="65.099999999999994" customHeight="1" x14ac:dyDescent="0.25">
      <c r="H7994" s="39"/>
    </row>
    <row r="7995" spans="8:8" ht="65.099999999999994" customHeight="1" x14ac:dyDescent="0.25">
      <c r="H7995" s="39"/>
    </row>
    <row r="7996" spans="8:8" ht="65.099999999999994" customHeight="1" x14ac:dyDescent="0.25">
      <c r="H7996" s="39"/>
    </row>
    <row r="7997" spans="8:8" ht="65.099999999999994" customHeight="1" x14ac:dyDescent="0.25">
      <c r="H7997" s="39"/>
    </row>
    <row r="7998" spans="8:8" ht="65.099999999999994" customHeight="1" x14ac:dyDescent="0.25">
      <c r="H7998" s="39"/>
    </row>
    <row r="7999" spans="8:8" ht="65.099999999999994" customHeight="1" x14ac:dyDescent="0.25">
      <c r="H7999" s="39"/>
    </row>
    <row r="8000" spans="8:8" ht="65.099999999999994" customHeight="1" x14ac:dyDescent="0.25">
      <c r="H8000" s="39"/>
    </row>
    <row r="8001" spans="8:8" ht="65.099999999999994" customHeight="1" x14ac:dyDescent="0.25">
      <c r="H8001" s="39"/>
    </row>
    <row r="8002" spans="8:8" ht="65.099999999999994" customHeight="1" x14ac:dyDescent="0.25">
      <c r="H8002" s="39"/>
    </row>
    <row r="8003" spans="8:8" ht="65.099999999999994" customHeight="1" x14ac:dyDescent="0.25">
      <c r="H8003" s="39"/>
    </row>
    <row r="8004" spans="8:8" ht="65.099999999999994" customHeight="1" x14ac:dyDescent="0.25">
      <c r="H8004" s="39"/>
    </row>
    <row r="8005" spans="8:8" ht="65.099999999999994" customHeight="1" x14ac:dyDescent="0.25">
      <c r="H8005" s="39"/>
    </row>
    <row r="8006" spans="8:8" ht="65.099999999999994" customHeight="1" x14ac:dyDescent="0.25">
      <c r="H8006" s="39"/>
    </row>
    <row r="8007" spans="8:8" ht="65.099999999999994" customHeight="1" x14ac:dyDescent="0.25">
      <c r="H8007" s="39"/>
    </row>
    <row r="8008" spans="8:8" ht="65.099999999999994" customHeight="1" x14ac:dyDescent="0.25">
      <c r="H8008" s="39"/>
    </row>
    <row r="8009" spans="8:8" ht="65.099999999999994" customHeight="1" x14ac:dyDescent="0.25">
      <c r="H8009" s="39"/>
    </row>
    <row r="8010" spans="8:8" ht="65.099999999999994" customHeight="1" x14ac:dyDescent="0.25">
      <c r="H8010" s="39"/>
    </row>
    <row r="8011" spans="8:8" ht="65.099999999999994" customHeight="1" x14ac:dyDescent="0.25">
      <c r="H8011" s="39"/>
    </row>
    <row r="8012" spans="8:8" ht="65.099999999999994" customHeight="1" x14ac:dyDescent="0.25">
      <c r="H8012" s="39"/>
    </row>
    <row r="8013" spans="8:8" ht="65.099999999999994" customHeight="1" x14ac:dyDescent="0.25">
      <c r="H8013" s="39"/>
    </row>
    <row r="8014" spans="8:8" ht="65.099999999999994" customHeight="1" x14ac:dyDescent="0.25">
      <c r="H8014" s="39"/>
    </row>
    <row r="8015" spans="8:8" ht="65.099999999999994" customHeight="1" x14ac:dyDescent="0.25">
      <c r="H8015" s="39"/>
    </row>
    <row r="8016" spans="8:8" ht="65.099999999999994" customHeight="1" x14ac:dyDescent="0.25">
      <c r="H8016" s="39"/>
    </row>
    <row r="8017" spans="8:8" ht="65.099999999999994" customHeight="1" x14ac:dyDescent="0.25">
      <c r="H8017" s="39"/>
    </row>
    <row r="8018" spans="8:8" ht="65.099999999999994" customHeight="1" x14ac:dyDescent="0.25">
      <c r="H8018" s="39"/>
    </row>
    <row r="8019" spans="8:8" ht="65.099999999999994" customHeight="1" x14ac:dyDescent="0.25">
      <c r="H8019" s="39"/>
    </row>
    <row r="8020" spans="8:8" ht="65.099999999999994" customHeight="1" x14ac:dyDescent="0.25">
      <c r="H8020" s="39"/>
    </row>
    <row r="8021" spans="8:8" ht="65.099999999999994" customHeight="1" x14ac:dyDescent="0.25">
      <c r="H8021" s="39"/>
    </row>
    <row r="8022" spans="8:8" ht="65.099999999999994" customHeight="1" x14ac:dyDescent="0.25">
      <c r="H8022" s="39"/>
    </row>
    <row r="8023" spans="8:8" ht="65.099999999999994" customHeight="1" x14ac:dyDescent="0.25">
      <c r="H8023" s="39"/>
    </row>
    <row r="8024" spans="8:8" ht="65.099999999999994" customHeight="1" x14ac:dyDescent="0.25">
      <c r="H8024" s="39"/>
    </row>
    <row r="8025" spans="8:8" ht="65.099999999999994" customHeight="1" x14ac:dyDescent="0.25">
      <c r="H8025" s="39"/>
    </row>
    <row r="8026" spans="8:8" ht="65.099999999999994" customHeight="1" x14ac:dyDescent="0.25">
      <c r="H8026" s="39"/>
    </row>
    <row r="8027" spans="8:8" ht="65.099999999999994" customHeight="1" x14ac:dyDescent="0.25">
      <c r="H8027" s="39"/>
    </row>
    <row r="8028" spans="8:8" ht="65.099999999999994" customHeight="1" x14ac:dyDescent="0.25">
      <c r="H8028" s="39"/>
    </row>
    <row r="8029" spans="8:8" ht="65.099999999999994" customHeight="1" x14ac:dyDescent="0.25">
      <c r="H8029" s="39"/>
    </row>
    <row r="8030" spans="8:8" ht="65.099999999999994" customHeight="1" x14ac:dyDescent="0.25">
      <c r="H8030" s="39"/>
    </row>
    <row r="8031" spans="8:8" ht="65.099999999999994" customHeight="1" x14ac:dyDescent="0.25">
      <c r="H8031" s="39"/>
    </row>
    <row r="8032" spans="8:8" ht="65.099999999999994" customHeight="1" x14ac:dyDescent="0.25">
      <c r="H8032" s="39"/>
    </row>
    <row r="8033" spans="8:8" ht="65.099999999999994" customHeight="1" x14ac:dyDescent="0.25">
      <c r="H8033" s="39"/>
    </row>
    <row r="8034" spans="8:8" ht="65.099999999999994" customHeight="1" x14ac:dyDescent="0.25">
      <c r="H8034" s="39"/>
    </row>
    <row r="8035" spans="8:8" ht="65.099999999999994" customHeight="1" x14ac:dyDescent="0.25">
      <c r="H8035" s="39"/>
    </row>
    <row r="8036" spans="8:8" ht="65.099999999999994" customHeight="1" x14ac:dyDescent="0.25">
      <c r="H8036" s="39"/>
    </row>
    <row r="8037" spans="8:8" ht="65.099999999999994" customHeight="1" x14ac:dyDescent="0.25">
      <c r="H8037" s="39"/>
    </row>
    <row r="8038" spans="8:8" ht="65.099999999999994" customHeight="1" x14ac:dyDescent="0.25">
      <c r="H8038" s="39"/>
    </row>
    <row r="8039" spans="8:8" ht="65.099999999999994" customHeight="1" x14ac:dyDescent="0.25">
      <c r="H8039" s="39"/>
    </row>
    <row r="8040" spans="8:8" ht="65.099999999999994" customHeight="1" x14ac:dyDescent="0.25">
      <c r="H8040" s="39"/>
    </row>
    <row r="8041" spans="8:8" ht="65.099999999999994" customHeight="1" x14ac:dyDescent="0.25">
      <c r="H8041" s="39"/>
    </row>
    <row r="8042" spans="8:8" ht="65.099999999999994" customHeight="1" x14ac:dyDescent="0.25">
      <c r="H8042" s="39"/>
    </row>
    <row r="8043" spans="8:8" ht="65.099999999999994" customHeight="1" x14ac:dyDescent="0.25">
      <c r="H8043" s="39"/>
    </row>
    <row r="8044" spans="8:8" ht="65.099999999999994" customHeight="1" x14ac:dyDescent="0.25">
      <c r="H8044" s="39"/>
    </row>
    <row r="8045" spans="8:8" ht="65.099999999999994" customHeight="1" x14ac:dyDescent="0.25">
      <c r="H8045" s="39"/>
    </row>
    <row r="8046" spans="8:8" ht="65.099999999999994" customHeight="1" x14ac:dyDescent="0.25">
      <c r="H8046" s="39"/>
    </row>
    <row r="8047" spans="8:8" ht="65.099999999999994" customHeight="1" x14ac:dyDescent="0.25">
      <c r="H8047" s="39"/>
    </row>
    <row r="8048" spans="8:8" ht="65.099999999999994" customHeight="1" x14ac:dyDescent="0.25">
      <c r="H8048" s="39"/>
    </row>
    <row r="8049" spans="8:8" ht="65.099999999999994" customHeight="1" x14ac:dyDescent="0.25">
      <c r="H8049" s="39"/>
    </row>
    <row r="8050" spans="8:8" ht="65.099999999999994" customHeight="1" x14ac:dyDescent="0.25">
      <c r="H8050" s="39"/>
    </row>
    <row r="8051" spans="8:8" ht="65.099999999999994" customHeight="1" x14ac:dyDescent="0.25">
      <c r="H8051" s="39"/>
    </row>
    <row r="8052" spans="8:8" ht="65.099999999999994" customHeight="1" x14ac:dyDescent="0.25">
      <c r="H8052" s="39"/>
    </row>
    <row r="8053" spans="8:8" ht="65.099999999999994" customHeight="1" x14ac:dyDescent="0.25">
      <c r="H8053" s="39"/>
    </row>
    <row r="8054" spans="8:8" ht="65.099999999999994" customHeight="1" x14ac:dyDescent="0.25">
      <c r="H8054" s="39"/>
    </row>
    <row r="8055" spans="8:8" ht="65.099999999999994" customHeight="1" x14ac:dyDescent="0.25">
      <c r="H8055" s="39"/>
    </row>
    <row r="8056" spans="8:8" ht="65.099999999999994" customHeight="1" x14ac:dyDescent="0.25">
      <c r="H8056" s="39"/>
    </row>
    <row r="8057" spans="8:8" ht="65.099999999999994" customHeight="1" x14ac:dyDescent="0.25">
      <c r="H8057" s="39"/>
    </row>
    <row r="8058" spans="8:8" ht="65.099999999999994" customHeight="1" x14ac:dyDescent="0.25">
      <c r="H8058" s="39"/>
    </row>
    <row r="8059" spans="8:8" ht="65.099999999999994" customHeight="1" x14ac:dyDescent="0.25">
      <c r="H8059" s="39"/>
    </row>
    <row r="8060" spans="8:8" ht="65.099999999999994" customHeight="1" x14ac:dyDescent="0.25">
      <c r="H8060" s="39"/>
    </row>
    <row r="8061" spans="8:8" ht="65.099999999999994" customHeight="1" x14ac:dyDescent="0.25">
      <c r="H8061" s="39"/>
    </row>
    <row r="8062" spans="8:8" ht="65.099999999999994" customHeight="1" x14ac:dyDescent="0.25">
      <c r="H8062" s="39"/>
    </row>
    <row r="8063" spans="8:8" ht="65.099999999999994" customHeight="1" x14ac:dyDescent="0.25">
      <c r="H8063" s="39"/>
    </row>
    <row r="8064" spans="8:8" ht="65.099999999999994" customHeight="1" x14ac:dyDescent="0.25">
      <c r="H8064" s="39"/>
    </row>
    <row r="8065" spans="8:8" ht="65.099999999999994" customHeight="1" x14ac:dyDescent="0.25">
      <c r="H8065" s="39"/>
    </row>
    <row r="8066" spans="8:8" ht="65.099999999999994" customHeight="1" x14ac:dyDescent="0.25">
      <c r="H8066" s="39"/>
    </row>
    <row r="8067" spans="8:8" ht="65.099999999999994" customHeight="1" x14ac:dyDescent="0.25">
      <c r="H8067" s="39"/>
    </row>
    <row r="8068" spans="8:8" ht="65.099999999999994" customHeight="1" x14ac:dyDescent="0.25">
      <c r="H8068" s="39"/>
    </row>
    <row r="8069" spans="8:8" ht="65.099999999999994" customHeight="1" x14ac:dyDescent="0.25">
      <c r="H8069" s="39"/>
    </row>
    <row r="8070" spans="8:8" ht="65.099999999999994" customHeight="1" x14ac:dyDescent="0.25">
      <c r="H8070" s="39"/>
    </row>
    <row r="8071" spans="8:8" ht="65.099999999999994" customHeight="1" x14ac:dyDescent="0.25">
      <c r="H8071" s="39"/>
    </row>
    <row r="8072" spans="8:8" ht="65.099999999999994" customHeight="1" x14ac:dyDescent="0.25">
      <c r="H8072" s="39"/>
    </row>
    <row r="8073" spans="8:8" ht="65.099999999999994" customHeight="1" x14ac:dyDescent="0.25">
      <c r="H8073" s="39"/>
    </row>
    <row r="8074" spans="8:8" ht="65.099999999999994" customHeight="1" x14ac:dyDescent="0.25">
      <c r="H8074" s="39"/>
    </row>
    <row r="8075" spans="8:8" ht="65.099999999999994" customHeight="1" x14ac:dyDescent="0.25">
      <c r="H8075" s="39"/>
    </row>
    <row r="8076" spans="8:8" ht="65.099999999999994" customHeight="1" x14ac:dyDescent="0.25">
      <c r="H8076" s="39"/>
    </row>
    <row r="8077" spans="8:8" ht="65.099999999999994" customHeight="1" x14ac:dyDescent="0.25">
      <c r="H8077" s="39"/>
    </row>
    <row r="8078" spans="8:8" ht="65.099999999999994" customHeight="1" x14ac:dyDescent="0.25">
      <c r="H8078" s="39"/>
    </row>
    <row r="8079" spans="8:8" ht="65.099999999999994" customHeight="1" x14ac:dyDescent="0.25">
      <c r="H8079" s="39"/>
    </row>
    <row r="8080" spans="8:8" ht="65.099999999999994" customHeight="1" x14ac:dyDescent="0.25">
      <c r="H8080" s="39"/>
    </row>
    <row r="8081" spans="8:8" ht="65.099999999999994" customHeight="1" x14ac:dyDescent="0.25">
      <c r="H8081" s="39"/>
    </row>
    <row r="8082" spans="8:8" ht="65.099999999999994" customHeight="1" x14ac:dyDescent="0.25">
      <c r="H8082" s="39"/>
    </row>
    <row r="8083" spans="8:8" ht="65.099999999999994" customHeight="1" x14ac:dyDescent="0.25">
      <c r="H8083" s="39"/>
    </row>
    <row r="8084" spans="8:8" ht="65.099999999999994" customHeight="1" x14ac:dyDescent="0.25">
      <c r="H8084" s="39"/>
    </row>
    <row r="8085" spans="8:8" ht="65.099999999999994" customHeight="1" x14ac:dyDescent="0.25">
      <c r="H8085" s="39"/>
    </row>
    <row r="8086" spans="8:8" ht="65.099999999999994" customHeight="1" x14ac:dyDescent="0.25">
      <c r="H8086" s="39"/>
    </row>
    <row r="8087" spans="8:8" ht="65.099999999999994" customHeight="1" x14ac:dyDescent="0.25">
      <c r="H8087" s="39"/>
    </row>
    <row r="8088" spans="8:8" ht="65.099999999999994" customHeight="1" x14ac:dyDescent="0.25">
      <c r="H8088" s="39"/>
    </row>
    <row r="8089" spans="8:8" ht="65.099999999999994" customHeight="1" x14ac:dyDescent="0.25">
      <c r="H8089" s="39"/>
    </row>
    <row r="8090" spans="8:8" ht="65.099999999999994" customHeight="1" x14ac:dyDescent="0.25">
      <c r="H8090" s="39"/>
    </row>
    <row r="8091" spans="8:8" ht="65.099999999999994" customHeight="1" x14ac:dyDescent="0.25">
      <c r="H8091" s="39"/>
    </row>
    <row r="8092" spans="8:8" ht="65.099999999999994" customHeight="1" x14ac:dyDescent="0.25">
      <c r="H8092" s="39"/>
    </row>
    <row r="8093" spans="8:8" ht="65.099999999999994" customHeight="1" x14ac:dyDescent="0.25">
      <c r="H8093" s="39"/>
    </row>
    <row r="8094" spans="8:8" ht="65.099999999999994" customHeight="1" x14ac:dyDescent="0.25">
      <c r="H8094" s="39"/>
    </row>
    <row r="8095" spans="8:8" ht="65.099999999999994" customHeight="1" x14ac:dyDescent="0.25">
      <c r="H8095" s="39"/>
    </row>
    <row r="8096" spans="8:8" ht="65.099999999999994" customHeight="1" x14ac:dyDescent="0.25">
      <c r="H8096" s="39"/>
    </row>
    <row r="8097" spans="8:8" ht="65.099999999999994" customHeight="1" x14ac:dyDescent="0.25">
      <c r="H8097" s="39"/>
    </row>
    <row r="8098" spans="8:8" ht="65.099999999999994" customHeight="1" x14ac:dyDescent="0.25">
      <c r="H8098" s="39"/>
    </row>
    <row r="8099" spans="8:8" ht="65.099999999999994" customHeight="1" x14ac:dyDescent="0.25">
      <c r="H8099" s="39"/>
    </row>
    <row r="8100" spans="8:8" ht="65.099999999999994" customHeight="1" x14ac:dyDescent="0.25">
      <c r="H8100" s="39"/>
    </row>
    <row r="8101" spans="8:8" ht="65.099999999999994" customHeight="1" x14ac:dyDescent="0.25">
      <c r="H8101" s="39"/>
    </row>
    <row r="8102" spans="8:8" ht="65.099999999999994" customHeight="1" x14ac:dyDescent="0.25">
      <c r="H8102" s="39"/>
    </row>
    <row r="8103" spans="8:8" ht="65.099999999999994" customHeight="1" x14ac:dyDescent="0.25">
      <c r="H8103" s="39"/>
    </row>
    <row r="8104" spans="8:8" ht="65.099999999999994" customHeight="1" x14ac:dyDescent="0.25">
      <c r="H8104" s="39"/>
    </row>
    <row r="8105" spans="8:8" ht="65.099999999999994" customHeight="1" x14ac:dyDescent="0.25">
      <c r="H8105" s="39"/>
    </row>
    <row r="8106" spans="8:8" ht="65.099999999999994" customHeight="1" x14ac:dyDescent="0.25">
      <c r="H8106" s="39"/>
    </row>
    <row r="8107" spans="8:8" ht="65.099999999999994" customHeight="1" x14ac:dyDescent="0.25">
      <c r="H8107" s="39"/>
    </row>
    <row r="8108" spans="8:8" ht="65.099999999999994" customHeight="1" x14ac:dyDescent="0.25">
      <c r="H8108" s="39"/>
    </row>
    <row r="8109" spans="8:8" ht="65.099999999999994" customHeight="1" x14ac:dyDescent="0.25">
      <c r="H8109" s="39"/>
    </row>
    <row r="8110" spans="8:8" ht="65.099999999999994" customHeight="1" x14ac:dyDescent="0.25">
      <c r="H8110" s="39"/>
    </row>
    <row r="8111" spans="8:8" ht="65.099999999999994" customHeight="1" x14ac:dyDescent="0.25">
      <c r="H8111" s="39"/>
    </row>
    <row r="8112" spans="8:8" ht="65.099999999999994" customHeight="1" x14ac:dyDescent="0.25">
      <c r="H8112" s="39"/>
    </row>
    <row r="8113" spans="8:8" ht="65.099999999999994" customHeight="1" x14ac:dyDescent="0.25">
      <c r="H8113" s="39"/>
    </row>
    <row r="8114" spans="8:8" ht="65.099999999999994" customHeight="1" x14ac:dyDescent="0.25">
      <c r="H8114" s="39"/>
    </row>
    <row r="8115" spans="8:8" ht="65.099999999999994" customHeight="1" x14ac:dyDescent="0.25">
      <c r="H8115" s="39"/>
    </row>
    <row r="8116" spans="8:8" ht="65.099999999999994" customHeight="1" x14ac:dyDescent="0.25">
      <c r="H8116" s="39"/>
    </row>
    <row r="8117" spans="8:8" ht="65.099999999999994" customHeight="1" x14ac:dyDescent="0.25">
      <c r="H8117" s="39"/>
    </row>
    <row r="8118" spans="8:8" ht="65.099999999999994" customHeight="1" x14ac:dyDescent="0.25">
      <c r="H8118" s="39"/>
    </row>
    <row r="8119" spans="8:8" ht="65.099999999999994" customHeight="1" x14ac:dyDescent="0.25">
      <c r="H8119" s="39"/>
    </row>
    <row r="8120" spans="8:8" ht="65.099999999999994" customHeight="1" x14ac:dyDescent="0.25">
      <c r="H8120" s="39"/>
    </row>
    <row r="8121" spans="8:8" ht="65.099999999999994" customHeight="1" x14ac:dyDescent="0.25">
      <c r="H8121" s="39"/>
    </row>
    <row r="8122" spans="8:8" ht="65.099999999999994" customHeight="1" x14ac:dyDescent="0.25">
      <c r="H8122" s="39"/>
    </row>
    <row r="8123" spans="8:8" ht="65.099999999999994" customHeight="1" x14ac:dyDescent="0.25">
      <c r="H8123" s="39"/>
    </row>
    <row r="8124" spans="8:8" ht="65.099999999999994" customHeight="1" x14ac:dyDescent="0.25">
      <c r="H8124" s="39"/>
    </row>
    <row r="8125" spans="8:8" ht="65.099999999999994" customHeight="1" x14ac:dyDescent="0.25">
      <c r="H8125" s="39"/>
    </row>
    <row r="8126" spans="8:8" ht="65.099999999999994" customHeight="1" x14ac:dyDescent="0.25">
      <c r="H8126" s="39"/>
    </row>
    <row r="8127" spans="8:8" ht="65.099999999999994" customHeight="1" x14ac:dyDescent="0.25">
      <c r="H8127" s="39"/>
    </row>
    <row r="8128" spans="8:8" ht="65.099999999999994" customHeight="1" x14ac:dyDescent="0.25">
      <c r="H8128" s="39"/>
    </row>
    <row r="8129" spans="8:8" ht="65.099999999999994" customHeight="1" x14ac:dyDescent="0.25">
      <c r="H8129" s="39"/>
    </row>
    <row r="8130" spans="8:8" ht="65.099999999999994" customHeight="1" x14ac:dyDescent="0.25">
      <c r="H8130" s="39"/>
    </row>
    <row r="8131" spans="8:8" ht="65.099999999999994" customHeight="1" x14ac:dyDescent="0.25">
      <c r="H8131" s="39"/>
    </row>
    <row r="8132" spans="8:8" ht="65.099999999999994" customHeight="1" x14ac:dyDescent="0.25">
      <c r="H8132" s="39"/>
    </row>
    <row r="8133" spans="8:8" ht="65.099999999999994" customHeight="1" x14ac:dyDescent="0.25">
      <c r="H8133" s="39"/>
    </row>
    <row r="8134" spans="8:8" ht="65.099999999999994" customHeight="1" x14ac:dyDescent="0.25">
      <c r="H8134" s="39"/>
    </row>
    <row r="8135" spans="8:8" ht="65.099999999999994" customHeight="1" x14ac:dyDescent="0.25">
      <c r="H8135" s="39"/>
    </row>
    <row r="8136" spans="8:8" ht="65.099999999999994" customHeight="1" x14ac:dyDescent="0.25">
      <c r="H8136" s="39"/>
    </row>
    <row r="8137" spans="8:8" ht="65.099999999999994" customHeight="1" x14ac:dyDescent="0.25">
      <c r="H8137" s="39"/>
    </row>
    <row r="8138" spans="8:8" ht="65.099999999999994" customHeight="1" x14ac:dyDescent="0.25">
      <c r="H8138" s="39"/>
    </row>
    <row r="8139" spans="8:8" ht="65.099999999999994" customHeight="1" x14ac:dyDescent="0.25">
      <c r="H8139" s="39"/>
    </row>
    <row r="8140" spans="8:8" ht="65.099999999999994" customHeight="1" x14ac:dyDescent="0.25">
      <c r="H8140" s="39"/>
    </row>
    <row r="8141" spans="8:8" ht="65.099999999999994" customHeight="1" x14ac:dyDescent="0.25">
      <c r="H8141" s="39"/>
    </row>
    <row r="8142" spans="8:8" ht="65.099999999999994" customHeight="1" x14ac:dyDescent="0.25">
      <c r="H8142" s="39"/>
    </row>
    <row r="8143" spans="8:8" ht="65.099999999999994" customHeight="1" x14ac:dyDescent="0.25">
      <c r="H8143" s="39"/>
    </row>
    <row r="8144" spans="8:8" ht="65.099999999999994" customHeight="1" x14ac:dyDescent="0.25">
      <c r="H8144" s="39"/>
    </row>
    <row r="8145" spans="8:8" ht="65.099999999999994" customHeight="1" x14ac:dyDescent="0.25">
      <c r="H8145" s="39"/>
    </row>
    <row r="8146" spans="8:8" ht="65.099999999999994" customHeight="1" x14ac:dyDescent="0.25">
      <c r="H8146" s="39"/>
    </row>
    <row r="8147" spans="8:8" ht="65.099999999999994" customHeight="1" x14ac:dyDescent="0.25">
      <c r="H8147" s="39"/>
    </row>
    <row r="8148" spans="8:8" ht="65.099999999999994" customHeight="1" x14ac:dyDescent="0.25">
      <c r="H8148" s="39"/>
    </row>
    <row r="8149" spans="8:8" ht="65.099999999999994" customHeight="1" x14ac:dyDescent="0.25">
      <c r="H8149" s="39"/>
    </row>
    <row r="8150" spans="8:8" ht="65.099999999999994" customHeight="1" x14ac:dyDescent="0.25">
      <c r="H8150" s="39"/>
    </row>
    <row r="8151" spans="8:8" ht="65.099999999999994" customHeight="1" x14ac:dyDescent="0.25">
      <c r="H8151" s="39"/>
    </row>
    <row r="8152" spans="8:8" ht="65.099999999999994" customHeight="1" x14ac:dyDescent="0.25">
      <c r="H8152" s="39"/>
    </row>
    <row r="8153" spans="8:8" ht="65.099999999999994" customHeight="1" x14ac:dyDescent="0.25">
      <c r="H8153" s="39"/>
    </row>
    <row r="8154" spans="8:8" ht="65.099999999999994" customHeight="1" x14ac:dyDescent="0.25">
      <c r="H8154" s="39"/>
    </row>
    <row r="8155" spans="8:8" ht="65.099999999999994" customHeight="1" x14ac:dyDescent="0.25">
      <c r="H8155" s="39"/>
    </row>
    <row r="8156" spans="8:8" ht="65.099999999999994" customHeight="1" x14ac:dyDescent="0.25">
      <c r="H8156" s="39"/>
    </row>
    <row r="8157" spans="8:8" ht="65.099999999999994" customHeight="1" x14ac:dyDescent="0.25">
      <c r="H8157" s="39"/>
    </row>
    <row r="8158" spans="8:8" ht="65.099999999999994" customHeight="1" x14ac:dyDescent="0.25">
      <c r="H8158" s="39"/>
    </row>
    <row r="8159" spans="8:8" ht="65.099999999999994" customHeight="1" x14ac:dyDescent="0.25">
      <c r="H8159" s="39"/>
    </row>
    <row r="8160" spans="8:8" ht="65.099999999999994" customHeight="1" x14ac:dyDescent="0.25">
      <c r="H8160" s="39"/>
    </row>
    <row r="8161" spans="8:8" ht="65.099999999999994" customHeight="1" x14ac:dyDescent="0.25">
      <c r="H8161" s="39"/>
    </row>
    <row r="8162" spans="8:8" ht="65.099999999999994" customHeight="1" x14ac:dyDescent="0.25">
      <c r="H8162" s="39"/>
    </row>
    <row r="8163" spans="8:8" ht="65.099999999999994" customHeight="1" x14ac:dyDescent="0.25">
      <c r="H8163" s="39"/>
    </row>
    <row r="8164" spans="8:8" ht="65.099999999999994" customHeight="1" x14ac:dyDescent="0.25">
      <c r="H8164" s="39"/>
    </row>
    <row r="8165" spans="8:8" ht="65.099999999999994" customHeight="1" x14ac:dyDescent="0.25">
      <c r="H8165" s="39"/>
    </row>
    <row r="8166" spans="8:8" ht="65.099999999999994" customHeight="1" x14ac:dyDescent="0.25">
      <c r="H8166" s="39"/>
    </row>
    <row r="8167" spans="8:8" ht="65.099999999999994" customHeight="1" x14ac:dyDescent="0.25">
      <c r="H8167" s="39"/>
    </row>
    <row r="8168" spans="8:8" ht="65.099999999999994" customHeight="1" x14ac:dyDescent="0.25">
      <c r="H8168" s="39"/>
    </row>
    <row r="8169" spans="8:8" ht="65.099999999999994" customHeight="1" x14ac:dyDescent="0.25">
      <c r="H8169" s="39"/>
    </row>
    <row r="8170" spans="8:8" ht="65.099999999999994" customHeight="1" x14ac:dyDescent="0.25">
      <c r="H8170" s="39"/>
    </row>
    <row r="8171" spans="8:8" ht="65.099999999999994" customHeight="1" x14ac:dyDescent="0.25">
      <c r="H8171" s="39"/>
    </row>
    <row r="8172" spans="8:8" ht="65.099999999999994" customHeight="1" x14ac:dyDescent="0.25">
      <c r="H8172" s="39"/>
    </row>
    <row r="8173" spans="8:8" ht="65.099999999999994" customHeight="1" x14ac:dyDescent="0.25">
      <c r="H8173" s="39"/>
    </row>
    <row r="8174" spans="8:8" ht="65.099999999999994" customHeight="1" x14ac:dyDescent="0.25">
      <c r="H8174" s="39"/>
    </row>
    <row r="8175" spans="8:8" ht="65.099999999999994" customHeight="1" x14ac:dyDescent="0.25">
      <c r="H8175" s="39"/>
    </row>
    <row r="8176" spans="8:8" ht="65.099999999999994" customHeight="1" x14ac:dyDescent="0.25">
      <c r="H8176" s="39"/>
    </row>
    <row r="8177" spans="8:8" ht="65.099999999999994" customHeight="1" x14ac:dyDescent="0.25">
      <c r="H8177" s="39"/>
    </row>
    <row r="8178" spans="8:8" ht="65.099999999999994" customHeight="1" x14ac:dyDescent="0.25">
      <c r="H8178" s="39"/>
    </row>
    <row r="8179" spans="8:8" ht="65.099999999999994" customHeight="1" x14ac:dyDescent="0.25">
      <c r="H8179" s="39"/>
    </row>
    <row r="8180" spans="8:8" ht="65.099999999999994" customHeight="1" x14ac:dyDescent="0.25">
      <c r="H8180" s="39"/>
    </row>
    <row r="8181" spans="8:8" ht="65.099999999999994" customHeight="1" x14ac:dyDescent="0.25">
      <c r="H8181" s="39"/>
    </row>
    <row r="8182" spans="8:8" ht="65.099999999999994" customHeight="1" x14ac:dyDescent="0.25">
      <c r="H8182" s="39"/>
    </row>
    <row r="8183" spans="8:8" ht="65.099999999999994" customHeight="1" x14ac:dyDescent="0.25">
      <c r="H8183" s="39"/>
    </row>
    <row r="8184" spans="8:8" ht="65.099999999999994" customHeight="1" x14ac:dyDescent="0.25">
      <c r="H8184" s="39"/>
    </row>
    <row r="8185" spans="8:8" ht="65.099999999999994" customHeight="1" x14ac:dyDescent="0.25">
      <c r="H8185" s="39"/>
    </row>
    <row r="8186" spans="8:8" ht="65.099999999999994" customHeight="1" x14ac:dyDescent="0.25">
      <c r="H8186" s="39"/>
    </row>
    <row r="8187" spans="8:8" ht="65.099999999999994" customHeight="1" x14ac:dyDescent="0.25">
      <c r="H8187" s="39"/>
    </row>
    <row r="8188" spans="8:8" ht="65.099999999999994" customHeight="1" x14ac:dyDescent="0.25">
      <c r="H8188" s="39"/>
    </row>
    <row r="8189" spans="8:8" ht="65.099999999999994" customHeight="1" x14ac:dyDescent="0.25">
      <c r="H8189" s="39"/>
    </row>
    <row r="8190" spans="8:8" ht="65.099999999999994" customHeight="1" x14ac:dyDescent="0.25">
      <c r="H8190" s="39"/>
    </row>
    <row r="8191" spans="8:8" ht="65.099999999999994" customHeight="1" x14ac:dyDescent="0.25">
      <c r="H8191" s="39"/>
    </row>
    <row r="8192" spans="8:8" ht="65.099999999999994" customHeight="1" x14ac:dyDescent="0.25">
      <c r="H8192" s="39"/>
    </row>
    <row r="8193" spans="8:8" ht="65.099999999999994" customHeight="1" x14ac:dyDescent="0.25">
      <c r="H8193" s="39"/>
    </row>
    <row r="8194" spans="8:8" ht="65.099999999999994" customHeight="1" x14ac:dyDescent="0.25">
      <c r="H8194" s="39"/>
    </row>
    <row r="8195" spans="8:8" ht="65.099999999999994" customHeight="1" x14ac:dyDescent="0.25">
      <c r="H8195" s="39"/>
    </row>
    <row r="8196" spans="8:8" ht="65.099999999999994" customHeight="1" x14ac:dyDescent="0.25">
      <c r="H8196" s="39"/>
    </row>
    <row r="8197" spans="8:8" ht="65.099999999999994" customHeight="1" x14ac:dyDescent="0.25">
      <c r="H8197" s="39"/>
    </row>
    <row r="8198" spans="8:8" ht="65.099999999999994" customHeight="1" x14ac:dyDescent="0.25">
      <c r="H8198" s="39"/>
    </row>
    <row r="8199" spans="8:8" ht="65.099999999999994" customHeight="1" x14ac:dyDescent="0.25">
      <c r="H8199" s="39"/>
    </row>
    <row r="8200" spans="8:8" ht="65.099999999999994" customHeight="1" x14ac:dyDescent="0.25">
      <c r="H8200" s="39"/>
    </row>
    <row r="8201" spans="8:8" ht="65.099999999999994" customHeight="1" x14ac:dyDescent="0.25">
      <c r="H8201" s="39"/>
    </row>
    <row r="8202" spans="8:8" ht="65.099999999999994" customHeight="1" x14ac:dyDescent="0.25">
      <c r="H8202" s="39"/>
    </row>
    <row r="8203" spans="8:8" ht="65.099999999999994" customHeight="1" x14ac:dyDescent="0.25">
      <c r="H8203" s="39"/>
    </row>
    <row r="8204" spans="8:8" ht="65.099999999999994" customHeight="1" x14ac:dyDescent="0.25">
      <c r="H8204" s="39"/>
    </row>
    <row r="8205" spans="8:8" ht="65.099999999999994" customHeight="1" x14ac:dyDescent="0.25">
      <c r="H8205" s="39"/>
    </row>
    <row r="8206" spans="8:8" ht="65.099999999999994" customHeight="1" x14ac:dyDescent="0.25">
      <c r="H8206" s="39"/>
    </row>
    <row r="8207" spans="8:8" ht="65.099999999999994" customHeight="1" x14ac:dyDescent="0.25">
      <c r="H8207" s="39"/>
    </row>
    <row r="8208" spans="8:8" ht="65.099999999999994" customHeight="1" x14ac:dyDescent="0.25">
      <c r="H8208" s="39"/>
    </row>
    <row r="8209" spans="8:8" ht="65.099999999999994" customHeight="1" x14ac:dyDescent="0.25">
      <c r="H8209" s="39"/>
    </row>
    <row r="8210" spans="8:8" ht="65.099999999999994" customHeight="1" x14ac:dyDescent="0.25">
      <c r="H8210" s="39"/>
    </row>
    <row r="8211" spans="8:8" ht="65.099999999999994" customHeight="1" x14ac:dyDescent="0.25">
      <c r="H8211" s="39"/>
    </row>
    <row r="8212" spans="8:8" ht="65.099999999999994" customHeight="1" x14ac:dyDescent="0.25">
      <c r="H8212" s="39"/>
    </row>
    <row r="8213" spans="8:8" ht="65.099999999999994" customHeight="1" x14ac:dyDescent="0.25">
      <c r="H8213" s="39"/>
    </row>
    <row r="8214" spans="8:8" ht="65.099999999999994" customHeight="1" x14ac:dyDescent="0.25">
      <c r="H8214" s="39"/>
    </row>
    <row r="8215" spans="8:8" ht="65.099999999999994" customHeight="1" x14ac:dyDescent="0.25">
      <c r="H8215" s="39"/>
    </row>
    <row r="8216" spans="8:8" ht="65.099999999999994" customHeight="1" x14ac:dyDescent="0.25">
      <c r="H8216" s="39"/>
    </row>
    <row r="8217" spans="8:8" ht="65.099999999999994" customHeight="1" x14ac:dyDescent="0.25">
      <c r="H8217" s="39"/>
    </row>
    <row r="8218" spans="8:8" ht="65.099999999999994" customHeight="1" x14ac:dyDescent="0.25">
      <c r="H8218" s="39"/>
    </row>
    <row r="8219" spans="8:8" ht="65.099999999999994" customHeight="1" x14ac:dyDescent="0.25">
      <c r="H8219" s="39"/>
    </row>
    <row r="8220" spans="8:8" ht="65.099999999999994" customHeight="1" x14ac:dyDescent="0.25">
      <c r="H8220" s="39"/>
    </row>
    <row r="8221" spans="8:8" ht="65.099999999999994" customHeight="1" x14ac:dyDescent="0.25">
      <c r="H8221" s="39"/>
    </row>
    <row r="8222" spans="8:8" ht="65.099999999999994" customHeight="1" x14ac:dyDescent="0.25">
      <c r="H8222" s="39"/>
    </row>
    <row r="8223" spans="8:8" ht="65.099999999999994" customHeight="1" x14ac:dyDescent="0.25">
      <c r="H8223" s="39"/>
    </row>
    <row r="8224" spans="8:8" ht="65.099999999999994" customHeight="1" x14ac:dyDescent="0.25">
      <c r="H8224" s="39"/>
    </row>
    <row r="8225" spans="8:8" ht="65.099999999999994" customHeight="1" x14ac:dyDescent="0.25">
      <c r="H8225" s="39"/>
    </row>
    <row r="8226" spans="8:8" ht="65.099999999999994" customHeight="1" x14ac:dyDescent="0.25">
      <c r="H8226" s="39"/>
    </row>
    <row r="8227" spans="8:8" ht="65.099999999999994" customHeight="1" x14ac:dyDescent="0.25">
      <c r="H8227" s="39"/>
    </row>
    <row r="8228" spans="8:8" ht="65.099999999999994" customHeight="1" x14ac:dyDescent="0.25">
      <c r="H8228" s="39"/>
    </row>
    <row r="8229" spans="8:8" ht="65.099999999999994" customHeight="1" x14ac:dyDescent="0.25">
      <c r="H8229" s="39"/>
    </row>
    <row r="8230" spans="8:8" ht="65.099999999999994" customHeight="1" x14ac:dyDescent="0.25">
      <c r="H8230" s="39"/>
    </row>
    <row r="8231" spans="8:8" ht="65.099999999999994" customHeight="1" x14ac:dyDescent="0.25">
      <c r="H8231" s="39"/>
    </row>
    <row r="8232" spans="8:8" ht="65.099999999999994" customHeight="1" x14ac:dyDescent="0.25">
      <c r="H8232" s="39"/>
    </row>
    <row r="8233" spans="8:8" ht="65.099999999999994" customHeight="1" x14ac:dyDescent="0.25">
      <c r="H8233" s="39"/>
    </row>
    <row r="8234" spans="8:8" ht="65.099999999999994" customHeight="1" x14ac:dyDescent="0.25">
      <c r="H8234" s="39"/>
    </row>
    <row r="8235" spans="8:8" ht="65.099999999999994" customHeight="1" x14ac:dyDescent="0.25">
      <c r="H8235" s="39"/>
    </row>
    <row r="8236" spans="8:8" ht="65.099999999999994" customHeight="1" x14ac:dyDescent="0.25">
      <c r="H8236" s="39"/>
    </row>
    <row r="8237" spans="8:8" ht="65.099999999999994" customHeight="1" x14ac:dyDescent="0.25">
      <c r="H8237" s="39"/>
    </row>
    <row r="8238" spans="8:8" ht="65.099999999999994" customHeight="1" x14ac:dyDescent="0.25">
      <c r="H8238" s="39"/>
    </row>
    <row r="8239" spans="8:8" ht="65.099999999999994" customHeight="1" x14ac:dyDescent="0.25">
      <c r="H8239" s="39"/>
    </row>
    <row r="8240" spans="8:8" ht="65.099999999999994" customHeight="1" x14ac:dyDescent="0.25">
      <c r="H8240" s="39"/>
    </row>
    <row r="8241" spans="8:8" ht="65.099999999999994" customHeight="1" x14ac:dyDescent="0.25">
      <c r="H8241" s="39"/>
    </row>
    <row r="8242" spans="8:8" ht="65.099999999999994" customHeight="1" x14ac:dyDescent="0.25">
      <c r="H8242" s="39"/>
    </row>
    <row r="8243" spans="8:8" ht="65.099999999999994" customHeight="1" x14ac:dyDescent="0.25">
      <c r="H8243" s="39"/>
    </row>
    <row r="8244" spans="8:8" ht="65.099999999999994" customHeight="1" x14ac:dyDescent="0.25">
      <c r="H8244" s="39"/>
    </row>
    <row r="8245" spans="8:8" ht="65.099999999999994" customHeight="1" x14ac:dyDescent="0.25">
      <c r="H8245" s="39"/>
    </row>
    <row r="8246" spans="8:8" ht="65.099999999999994" customHeight="1" x14ac:dyDescent="0.25">
      <c r="H8246" s="39"/>
    </row>
    <row r="8247" spans="8:8" ht="65.099999999999994" customHeight="1" x14ac:dyDescent="0.25">
      <c r="H8247" s="39"/>
    </row>
    <row r="8248" spans="8:8" ht="65.099999999999994" customHeight="1" x14ac:dyDescent="0.25">
      <c r="H8248" s="39"/>
    </row>
    <row r="8249" spans="8:8" ht="65.099999999999994" customHeight="1" x14ac:dyDescent="0.25">
      <c r="H8249" s="39"/>
    </row>
    <row r="8250" spans="8:8" ht="65.099999999999994" customHeight="1" x14ac:dyDescent="0.25">
      <c r="H8250" s="39"/>
    </row>
    <row r="8251" spans="8:8" ht="65.099999999999994" customHeight="1" x14ac:dyDescent="0.25">
      <c r="H8251" s="39"/>
    </row>
    <row r="8252" spans="8:8" ht="65.099999999999994" customHeight="1" x14ac:dyDescent="0.25">
      <c r="H8252" s="39"/>
    </row>
    <row r="8253" spans="8:8" ht="65.099999999999994" customHeight="1" x14ac:dyDescent="0.25">
      <c r="H8253" s="39"/>
    </row>
    <row r="8254" spans="8:8" ht="65.099999999999994" customHeight="1" x14ac:dyDescent="0.25">
      <c r="H8254" s="39"/>
    </row>
    <row r="8255" spans="8:8" ht="65.099999999999994" customHeight="1" x14ac:dyDescent="0.25">
      <c r="H8255" s="39"/>
    </row>
    <row r="8256" spans="8:8" ht="65.099999999999994" customHeight="1" x14ac:dyDescent="0.25">
      <c r="H8256" s="39"/>
    </row>
    <row r="8257" spans="8:8" ht="65.099999999999994" customHeight="1" x14ac:dyDescent="0.25">
      <c r="H8257" s="39"/>
    </row>
    <row r="8258" spans="8:8" ht="65.099999999999994" customHeight="1" x14ac:dyDescent="0.25">
      <c r="H8258" s="39"/>
    </row>
    <row r="8259" spans="8:8" ht="65.099999999999994" customHeight="1" x14ac:dyDescent="0.25">
      <c r="H8259" s="39"/>
    </row>
    <row r="8260" spans="8:8" ht="65.099999999999994" customHeight="1" x14ac:dyDescent="0.25">
      <c r="H8260" s="39"/>
    </row>
    <row r="8261" spans="8:8" ht="65.099999999999994" customHeight="1" x14ac:dyDescent="0.25">
      <c r="H8261" s="39"/>
    </row>
    <row r="8262" spans="8:8" ht="65.099999999999994" customHeight="1" x14ac:dyDescent="0.25">
      <c r="H8262" s="39"/>
    </row>
    <row r="8263" spans="8:8" ht="65.099999999999994" customHeight="1" x14ac:dyDescent="0.25">
      <c r="H8263" s="39"/>
    </row>
    <row r="8264" spans="8:8" ht="65.099999999999994" customHeight="1" x14ac:dyDescent="0.25">
      <c r="H8264" s="39"/>
    </row>
    <row r="8265" spans="8:8" ht="65.099999999999994" customHeight="1" x14ac:dyDescent="0.25">
      <c r="H8265" s="39"/>
    </row>
    <row r="8266" spans="8:8" ht="65.099999999999994" customHeight="1" x14ac:dyDescent="0.25">
      <c r="H8266" s="39"/>
    </row>
    <row r="8267" spans="8:8" ht="65.099999999999994" customHeight="1" x14ac:dyDescent="0.25">
      <c r="H8267" s="39"/>
    </row>
    <row r="8268" spans="8:8" ht="65.099999999999994" customHeight="1" x14ac:dyDescent="0.25">
      <c r="H8268" s="39"/>
    </row>
    <row r="8269" spans="8:8" ht="65.099999999999994" customHeight="1" x14ac:dyDescent="0.25">
      <c r="H8269" s="39"/>
    </row>
    <row r="8270" spans="8:8" ht="65.099999999999994" customHeight="1" x14ac:dyDescent="0.25">
      <c r="H8270" s="39"/>
    </row>
    <row r="8271" spans="8:8" ht="65.099999999999994" customHeight="1" x14ac:dyDescent="0.25">
      <c r="H8271" s="39"/>
    </row>
    <row r="8272" spans="8:8" ht="65.099999999999994" customHeight="1" x14ac:dyDescent="0.25">
      <c r="H8272" s="39"/>
    </row>
    <row r="8273" spans="8:8" ht="65.099999999999994" customHeight="1" x14ac:dyDescent="0.25">
      <c r="H8273" s="39"/>
    </row>
    <row r="8274" spans="8:8" ht="65.099999999999994" customHeight="1" x14ac:dyDescent="0.25">
      <c r="H8274" s="39"/>
    </row>
    <row r="8275" spans="8:8" ht="65.099999999999994" customHeight="1" x14ac:dyDescent="0.25">
      <c r="H8275" s="39"/>
    </row>
    <row r="8276" spans="8:8" ht="65.099999999999994" customHeight="1" x14ac:dyDescent="0.25">
      <c r="H8276" s="39"/>
    </row>
    <row r="8277" spans="8:8" ht="65.099999999999994" customHeight="1" x14ac:dyDescent="0.25">
      <c r="H8277" s="39"/>
    </row>
    <row r="8278" spans="8:8" ht="65.099999999999994" customHeight="1" x14ac:dyDescent="0.25">
      <c r="H8278" s="39"/>
    </row>
    <row r="8279" spans="8:8" ht="65.099999999999994" customHeight="1" x14ac:dyDescent="0.25">
      <c r="H8279" s="39"/>
    </row>
    <row r="8280" spans="8:8" ht="65.099999999999994" customHeight="1" x14ac:dyDescent="0.25">
      <c r="H8280" s="39"/>
    </row>
    <row r="8281" spans="8:8" ht="65.099999999999994" customHeight="1" x14ac:dyDescent="0.25">
      <c r="H8281" s="39"/>
    </row>
    <row r="8282" spans="8:8" ht="65.099999999999994" customHeight="1" x14ac:dyDescent="0.25">
      <c r="H8282" s="39"/>
    </row>
    <row r="8283" spans="8:8" ht="65.099999999999994" customHeight="1" x14ac:dyDescent="0.25">
      <c r="H8283" s="39"/>
    </row>
    <row r="8284" spans="8:8" ht="65.099999999999994" customHeight="1" x14ac:dyDescent="0.25">
      <c r="H8284" s="39"/>
    </row>
    <row r="8285" spans="8:8" ht="65.099999999999994" customHeight="1" x14ac:dyDescent="0.25">
      <c r="H8285" s="39"/>
    </row>
    <row r="8286" spans="8:8" ht="65.099999999999994" customHeight="1" x14ac:dyDescent="0.25">
      <c r="H8286" s="39"/>
    </row>
    <row r="8287" spans="8:8" ht="65.099999999999994" customHeight="1" x14ac:dyDescent="0.25">
      <c r="H8287" s="39"/>
    </row>
    <row r="8288" spans="8:8" ht="65.099999999999994" customHeight="1" x14ac:dyDescent="0.25">
      <c r="H8288" s="39"/>
    </row>
    <row r="8289" spans="8:8" ht="65.099999999999994" customHeight="1" x14ac:dyDescent="0.25">
      <c r="H8289" s="39"/>
    </row>
    <row r="8290" spans="8:8" ht="65.099999999999994" customHeight="1" x14ac:dyDescent="0.25">
      <c r="H8290" s="39"/>
    </row>
    <row r="8291" spans="8:8" ht="65.099999999999994" customHeight="1" x14ac:dyDescent="0.25">
      <c r="H8291" s="39"/>
    </row>
    <row r="8292" spans="8:8" ht="65.099999999999994" customHeight="1" x14ac:dyDescent="0.25">
      <c r="H8292" s="39"/>
    </row>
    <row r="8293" spans="8:8" ht="65.099999999999994" customHeight="1" x14ac:dyDescent="0.25">
      <c r="H8293" s="39"/>
    </row>
    <row r="8294" spans="8:8" ht="65.099999999999994" customHeight="1" x14ac:dyDescent="0.25">
      <c r="H8294" s="39"/>
    </row>
    <row r="8295" spans="8:8" ht="65.099999999999994" customHeight="1" x14ac:dyDescent="0.25">
      <c r="H8295" s="39"/>
    </row>
    <row r="8296" spans="8:8" ht="65.099999999999994" customHeight="1" x14ac:dyDescent="0.25">
      <c r="H8296" s="39"/>
    </row>
    <row r="8297" spans="8:8" ht="65.099999999999994" customHeight="1" x14ac:dyDescent="0.25">
      <c r="H8297" s="39"/>
    </row>
    <row r="8298" spans="8:8" ht="65.099999999999994" customHeight="1" x14ac:dyDescent="0.25">
      <c r="H8298" s="39"/>
    </row>
    <row r="8299" spans="8:8" ht="65.099999999999994" customHeight="1" x14ac:dyDescent="0.25">
      <c r="H8299" s="39"/>
    </row>
    <row r="8300" spans="8:8" ht="65.099999999999994" customHeight="1" x14ac:dyDescent="0.25">
      <c r="H8300" s="39"/>
    </row>
    <row r="8301" spans="8:8" ht="65.099999999999994" customHeight="1" x14ac:dyDescent="0.25">
      <c r="H8301" s="39"/>
    </row>
    <row r="8302" spans="8:8" ht="65.099999999999994" customHeight="1" x14ac:dyDescent="0.25">
      <c r="H8302" s="39"/>
    </row>
    <row r="8303" spans="8:8" ht="65.099999999999994" customHeight="1" x14ac:dyDescent="0.25">
      <c r="H8303" s="39"/>
    </row>
    <row r="8304" spans="8:8" ht="65.099999999999994" customHeight="1" x14ac:dyDescent="0.25">
      <c r="H8304" s="39"/>
    </row>
    <row r="8305" spans="8:8" ht="65.099999999999994" customHeight="1" x14ac:dyDescent="0.25">
      <c r="H8305" s="39"/>
    </row>
    <row r="8306" spans="8:8" ht="65.099999999999994" customHeight="1" x14ac:dyDescent="0.25">
      <c r="H8306" s="39"/>
    </row>
    <row r="8307" spans="8:8" ht="65.099999999999994" customHeight="1" x14ac:dyDescent="0.25">
      <c r="H8307" s="39"/>
    </row>
    <row r="8308" spans="8:8" ht="65.099999999999994" customHeight="1" x14ac:dyDescent="0.25">
      <c r="H8308" s="39"/>
    </row>
    <row r="8309" spans="8:8" ht="65.099999999999994" customHeight="1" x14ac:dyDescent="0.25">
      <c r="H8309" s="39"/>
    </row>
    <row r="8310" spans="8:8" ht="65.099999999999994" customHeight="1" x14ac:dyDescent="0.25">
      <c r="H8310" s="39"/>
    </row>
    <row r="8311" spans="8:8" ht="65.099999999999994" customHeight="1" x14ac:dyDescent="0.25">
      <c r="H8311" s="39"/>
    </row>
    <row r="8312" spans="8:8" ht="65.099999999999994" customHeight="1" x14ac:dyDescent="0.25">
      <c r="H8312" s="39"/>
    </row>
    <row r="8313" spans="8:8" ht="65.099999999999994" customHeight="1" x14ac:dyDescent="0.25">
      <c r="H8313" s="39"/>
    </row>
    <row r="8314" spans="8:8" ht="65.099999999999994" customHeight="1" x14ac:dyDescent="0.25">
      <c r="H8314" s="39"/>
    </row>
    <row r="8315" spans="8:8" ht="65.099999999999994" customHeight="1" x14ac:dyDescent="0.25">
      <c r="H8315" s="39"/>
    </row>
    <row r="8316" spans="8:8" ht="65.099999999999994" customHeight="1" x14ac:dyDescent="0.25">
      <c r="H8316" s="39"/>
    </row>
    <row r="8317" spans="8:8" ht="65.099999999999994" customHeight="1" x14ac:dyDescent="0.25">
      <c r="H8317" s="39"/>
    </row>
    <row r="8318" spans="8:8" ht="65.099999999999994" customHeight="1" x14ac:dyDescent="0.25">
      <c r="H8318" s="39"/>
    </row>
    <row r="8319" spans="8:8" ht="65.099999999999994" customHeight="1" x14ac:dyDescent="0.25">
      <c r="H8319" s="39"/>
    </row>
    <row r="8320" spans="8:8" ht="65.099999999999994" customHeight="1" x14ac:dyDescent="0.25">
      <c r="H8320" s="39"/>
    </row>
    <row r="8321" spans="8:8" ht="65.099999999999994" customHeight="1" x14ac:dyDescent="0.25">
      <c r="H8321" s="39"/>
    </row>
    <row r="8322" spans="8:8" ht="65.099999999999994" customHeight="1" x14ac:dyDescent="0.25">
      <c r="H8322" s="39"/>
    </row>
    <row r="8323" spans="8:8" ht="65.099999999999994" customHeight="1" x14ac:dyDescent="0.25">
      <c r="H8323" s="39"/>
    </row>
    <row r="8324" spans="8:8" ht="65.099999999999994" customHeight="1" x14ac:dyDescent="0.25">
      <c r="H8324" s="39"/>
    </row>
    <row r="8325" spans="8:8" ht="65.099999999999994" customHeight="1" x14ac:dyDescent="0.25">
      <c r="H8325" s="39"/>
    </row>
    <row r="8326" spans="8:8" ht="65.099999999999994" customHeight="1" x14ac:dyDescent="0.25">
      <c r="H8326" s="39"/>
    </row>
    <row r="8327" spans="8:8" ht="65.099999999999994" customHeight="1" x14ac:dyDescent="0.25">
      <c r="H8327" s="39"/>
    </row>
    <row r="8328" spans="8:8" ht="65.099999999999994" customHeight="1" x14ac:dyDescent="0.25">
      <c r="H8328" s="39"/>
    </row>
    <row r="8329" spans="8:8" ht="65.099999999999994" customHeight="1" x14ac:dyDescent="0.25">
      <c r="H8329" s="39"/>
    </row>
    <row r="8330" spans="8:8" ht="65.099999999999994" customHeight="1" x14ac:dyDescent="0.25">
      <c r="H8330" s="39"/>
    </row>
    <row r="8331" spans="8:8" ht="65.099999999999994" customHeight="1" x14ac:dyDescent="0.25">
      <c r="H8331" s="39"/>
    </row>
    <row r="8332" spans="8:8" ht="65.099999999999994" customHeight="1" x14ac:dyDescent="0.25">
      <c r="H8332" s="39"/>
    </row>
    <row r="8333" spans="8:8" ht="65.099999999999994" customHeight="1" x14ac:dyDescent="0.25">
      <c r="H8333" s="39"/>
    </row>
    <row r="8334" spans="8:8" ht="65.099999999999994" customHeight="1" x14ac:dyDescent="0.25">
      <c r="H8334" s="39"/>
    </row>
    <row r="8335" spans="8:8" ht="65.099999999999994" customHeight="1" x14ac:dyDescent="0.25">
      <c r="H8335" s="39"/>
    </row>
    <row r="8336" spans="8:8" ht="65.099999999999994" customHeight="1" x14ac:dyDescent="0.25">
      <c r="H8336" s="39"/>
    </row>
    <row r="8337" spans="8:8" ht="65.099999999999994" customHeight="1" x14ac:dyDescent="0.25">
      <c r="H8337" s="39"/>
    </row>
    <row r="8338" spans="8:8" ht="65.099999999999994" customHeight="1" x14ac:dyDescent="0.25">
      <c r="H8338" s="39"/>
    </row>
    <row r="8339" spans="8:8" ht="65.099999999999994" customHeight="1" x14ac:dyDescent="0.25">
      <c r="H8339" s="39"/>
    </row>
    <row r="8340" spans="8:8" ht="65.099999999999994" customHeight="1" x14ac:dyDescent="0.25">
      <c r="H8340" s="39"/>
    </row>
    <row r="8341" spans="8:8" ht="65.099999999999994" customHeight="1" x14ac:dyDescent="0.25">
      <c r="H8341" s="39"/>
    </row>
    <row r="8342" spans="8:8" ht="65.099999999999994" customHeight="1" x14ac:dyDescent="0.25">
      <c r="H8342" s="39"/>
    </row>
    <row r="8343" spans="8:8" ht="65.099999999999994" customHeight="1" x14ac:dyDescent="0.25">
      <c r="H8343" s="39"/>
    </row>
    <row r="8344" spans="8:8" ht="65.099999999999994" customHeight="1" x14ac:dyDescent="0.25">
      <c r="H8344" s="39"/>
    </row>
    <row r="8345" spans="8:8" ht="65.099999999999994" customHeight="1" x14ac:dyDescent="0.25">
      <c r="H8345" s="39"/>
    </row>
    <row r="8346" spans="8:8" ht="65.099999999999994" customHeight="1" x14ac:dyDescent="0.25">
      <c r="H8346" s="39"/>
    </row>
    <row r="8347" spans="8:8" ht="65.099999999999994" customHeight="1" x14ac:dyDescent="0.25">
      <c r="H8347" s="39"/>
    </row>
    <row r="8348" spans="8:8" ht="65.099999999999994" customHeight="1" x14ac:dyDescent="0.25">
      <c r="H8348" s="39"/>
    </row>
    <row r="8349" spans="8:8" ht="65.099999999999994" customHeight="1" x14ac:dyDescent="0.25">
      <c r="H8349" s="39"/>
    </row>
    <row r="8350" spans="8:8" ht="65.099999999999994" customHeight="1" x14ac:dyDescent="0.25">
      <c r="H8350" s="39"/>
    </row>
    <row r="8351" spans="8:8" ht="65.099999999999994" customHeight="1" x14ac:dyDescent="0.25">
      <c r="H8351" s="39"/>
    </row>
    <row r="8352" spans="8:8" ht="65.099999999999994" customHeight="1" x14ac:dyDescent="0.25">
      <c r="H8352" s="39"/>
    </row>
    <row r="8353" spans="8:8" ht="65.099999999999994" customHeight="1" x14ac:dyDescent="0.25">
      <c r="H8353" s="39"/>
    </row>
    <row r="8354" spans="8:8" ht="65.099999999999994" customHeight="1" x14ac:dyDescent="0.25">
      <c r="H8354" s="39"/>
    </row>
    <row r="8355" spans="8:8" ht="65.099999999999994" customHeight="1" x14ac:dyDescent="0.25">
      <c r="H8355" s="39"/>
    </row>
    <row r="8356" spans="8:8" ht="65.099999999999994" customHeight="1" x14ac:dyDescent="0.25">
      <c r="H8356" s="39"/>
    </row>
    <row r="8357" spans="8:8" ht="65.099999999999994" customHeight="1" x14ac:dyDescent="0.25">
      <c r="H8357" s="39"/>
    </row>
    <row r="8358" spans="8:8" ht="65.099999999999994" customHeight="1" x14ac:dyDescent="0.25">
      <c r="H8358" s="39"/>
    </row>
    <row r="8359" spans="8:8" ht="65.099999999999994" customHeight="1" x14ac:dyDescent="0.25">
      <c r="H8359" s="39"/>
    </row>
    <row r="8360" spans="8:8" ht="65.099999999999994" customHeight="1" x14ac:dyDescent="0.25">
      <c r="H8360" s="39"/>
    </row>
    <row r="8361" spans="8:8" ht="65.099999999999994" customHeight="1" x14ac:dyDescent="0.25">
      <c r="H8361" s="39"/>
    </row>
    <row r="8362" spans="8:8" ht="65.099999999999994" customHeight="1" x14ac:dyDescent="0.25">
      <c r="H8362" s="39"/>
    </row>
    <row r="8363" spans="8:8" ht="65.099999999999994" customHeight="1" x14ac:dyDescent="0.25">
      <c r="H8363" s="39"/>
    </row>
    <row r="8364" spans="8:8" ht="65.099999999999994" customHeight="1" x14ac:dyDescent="0.25">
      <c r="H8364" s="39"/>
    </row>
    <row r="8365" spans="8:8" ht="65.099999999999994" customHeight="1" x14ac:dyDescent="0.25">
      <c r="H8365" s="39"/>
    </row>
    <row r="8366" spans="8:8" ht="65.099999999999994" customHeight="1" x14ac:dyDescent="0.25">
      <c r="H8366" s="39"/>
    </row>
    <row r="8367" spans="8:8" ht="65.099999999999994" customHeight="1" x14ac:dyDescent="0.25">
      <c r="H8367" s="39"/>
    </row>
    <row r="8368" spans="8:8" ht="65.099999999999994" customHeight="1" x14ac:dyDescent="0.25">
      <c r="H8368" s="39"/>
    </row>
    <row r="8369" spans="8:8" ht="65.099999999999994" customHeight="1" x14ac:dyDescent="0.25">
      <c r="H8369" s="39"/>
    </row>
    <row r="8370" spans="8:8" ht="65.099999999999994" customHeight="1" x14ac:dyDescent="0.25">
      <c r="H8370" s="39"/>
    </row>
    <row r="8371" spans="8:8" ht="65.099999999999994" customHeight="1" x14ac:dyDescent="0.25">
      <c r="H8371" s="39"/>
    </row>
    <row r="8372" spans="8:8" ht="65.099999999999994" customHeight="1" x14ac:dyDescent="0.25">
      <c r="H8372" s="39"/>
    </row>
    <row r="8373" spans="8:8" ht="65.099999999999994" customHeight="1" x14ac:dyDescent="0.25">
      <c r="H8373" s="39"/>
    </row>
    <row r="8374" spans="8:8" ht="65.099999999999994" customHeight="1" x14ac:dyDescent="0.25">
      <c r="H8374" s="39"/>
    </row>
    <row r="8375" spans="8:8" ht="65.099999999999994" customHeight="1" x14ac:dyDescent="0.25">
      <c r="H8375" s="39"/>
    </row>
    <row r="8376" spans="8:8" ht="65.099999999999994" customHeight="1" x14ac:dyDescent="0.25">
      <c r="H8376" s="39"/>
    </row>
    <row r="8377" spans="8:8" ht="65.099999999999994" customHeight="1" x14ac:dyDescent="0.25">
      <c r="H8377" s="39"/>
    </row>
    <row r="8378" spans="8:8" ht="65.099999999999994" customHeight="1" x14ac:dyDescent="0.25">
      <c r="H8378" s="39"/>
    </row>
    <row r="8379" spans="8:8" ht="65.099999999999994" customHeight="1" x14ac:dyDescent="0.25">
      <c r="H8379" s="39"/>
    </row>
    <row r="8380" spans="8:8" ht="65.099999999999994" customHeight="1" x14ac:dyDescent="0.25">
      <c r="H8380" s="39"/>
    </row>
    <row r="8381" spans="8:8" ht="65.099999999999994" customHeight="1" x14ac:dyDescent="0.25">
      <c r="H8381" s="39"/>
    </row>
    <row r="8382" spans="8:8" ht="65.099999999999994" customHeight="1" x14ac:dyDescent="0.25">
      <c r="H8382" s="39"/>
    </row>
    <row r="8383" spans="8:8" ht="65.099999999999994" customHeight="1" x14ac:dyDescent="0.25">
      <c r="H8383" s="39"/>
    </row>
    <row r="8384" spans="8:8" ht="65.099999999999994" customHeight="1" x14ac:dyDescent="0.25">
      <c r="H8384" s="39"/>
    </row>
    <row r="8385" spans="8:8" ht="65.099999999999994" customHeight="1" x14ac:dyDescent="0.25">
      <c r="H8385" s="39"/>
    </row>
    <row r="8386" spans="8:8" ht="65.099999999999994" customHeight="1" x14ac:dyDescent="0.25">
      <c r="H8386" s="39"/>
    </row>
    <row r="8387" spans="8:8" ht="65.099999999999994" customHeight="1" x14ac:dyDescent="0.25">
      <c r="H8387" s="39"/>
    </row>
    <row r="8388" spans="8:8" ht="65.099999999999994" customHeight="1" x14ac:dyDescent="0.25">
      <c r="H8388" s="39"/>
    </row>
    <row r="8389" spans="8:8" ht="65.099999999999994" customHeight="1" x14ac:dyDescent="0.25">
      <c r="H8389" s="39"/>
    </row>
    <row r="8390" spans="8:8" ht="65.099999999999994" customHeight="1" x14ac:dyDescent="0.25">
      <c r="H8390" s="39"/>
    </row>
    <row r="8391" spans="8:8" ht="65.099999999999994" customHeight="1" x14ac:dyDescent="0.25">
      <c r="H8391" s="39"/>
    </row>
    <row r="8392" spans="8:8" ht="65.099999999999994" customHeight="1" x14ac:dyDescent="0.25">
      <c r="H8392" s="39"/>
    </row>
    <row r="8393" spans="8:8" ht="65.099999999999994" customHeight="1" x14ac:dyDescent="0.25">
      <c r="H8393" s="39"/>
    </row>
    <row r="8394" spans="8:8" ht="65.099999999999994" customHeight="1" x14ac:dyDescent="0.25">
      <c r="H8394" s="39"/>
    </row>
    <row r="8395" spans="8:8" ht="65.099999999999994" customHeight="1" x14ac:dyDescent="0.25">
      <c r="H8395" s="39"/>
    </row>
    <row r="8396" spans="8:8" ht="65.099999999999994" customHeight="1" x14ac:dyDescent="0.25">
      <c r="H8396" s="39"/>
    </row>
    <row r="8397" spans="8:8" ht="65.099999999999994" customHeight="1" x14ac:dyDescent="0.25">
      <c r="H8397" s="39"/>
    </row>
    <row r="8398" spans="8:8" ht="65.099999999999994" customHeight="1" x14ac:dyDescent="0.25">
      <c r="H8398" s="39"/>
    </row>
    <row r="8399" spans="8:8" ht="65.099999999999994" customHeight="1" x14ac:dyDescent="0.25">
      <c r="H8399" s="39"/>
    </row>
    <row r="8400" spans="8:8" ht="65.099999999999994" customHeight="1" x14ac:dyDescent="0.25">
      <c r="H8400" s="39"/>
    </row>
    <row r="8401" spans="8:8" ht="65.099999999999994" customHeight="1" x14ac:dyDescent="0.25">
      <c r="H8401" s="39"/>
    </row>
    <row r="8402" spans="8:8" ht="65.099999999999994" customHeight="1" x14ac:dyDescent="0.25">
      <c r="H8402" s="39"/>
    </row>
    <row r="8403" spans="8:8" ht="65.099999999999994" customHeight="1" x14ac:dyDescent="0.25">
      <c r="H8403" s="39"/>
    </row>
    <row r="8404" spans="8:8" ht="65.099999999999994" customHeight="1" x14ac:dyDescent="0.25">
      <c r="H8404" s="39"/>
    </row>
    <row r="8405" spans="8:8" ht="65.099999999999994" customHeight="1" x14ac:dyDescent="0.25">
      <c r="H8405" s="39"/>
    </row>
    <row r="8406" spans="8:8" ht="65.099999999999994" customHeight="1" x14ac:dyDescent="0.25">
      <c r="H8406" s="39"/>
    </row>
    <row r="8407" spans="8:8" ht="65.099999999999994" customHeight="1" x14ac:dyDescent="0.25">
      <c r="H8407" s="39"/>
    </row>
    <row r="8408" spans="8:8" ht="65.099999999999994" customHeight="1" x14ac:dyDescent="0.25">
      <c r="H8408" s="39"/>
    </row>
    <row r="8409" spans="8:8" ht="65.099999999999994" customHeight="1" x14ac:dyDescent="0.25">
      <c r="H8409" s="39"/>
    </row>
    <row r="8410" spans="8:8" ht="65.099999999999994" customHeight="1" x14ac:dyDescent="0.25">
      <c r="H8410" s="39"/>
    </row>
    <row r="8411" spans="8:8" ht="65.099999999999994" customHeight="1" x14ac:dyDescent="0.25">
      <c r="H8411" s="39"/>
    </row>
    <row r="8412" spans="8:8" ht="65.099999999999994" customHeight="1" x14ac:dyDescent="0.25">
      <c r="H8412" s="39"/>
    </row>
    <row r="8413" spans="8:8" ht="65.099999999999994" customHeight="1" x14ac:dyDescent="0.25">
      <c r="H8413" s="39"/>
    </row>
    <row r="8414" spans="8:8" ht="65.099999999999994" customHeight="1" x14ac:dyDescent="0.25">
      <c r="H8414" s="39"/>
    </row>
    <row r="8415" spans="8:8" ht="65.099999999999994" customHeight="1" x14ac:dyDescent="0.25">
      <c r="H8415" s="39"/>
    </row>
    <row r="8416" spans="8:8" ht="65.099999999999994" customHeight="1" x14ac:dyDescent="0.25">
      <c r="H8416" s="39"/>
    </row>
    <row r="8417" spans="8:8" ht="65.099999999999994" customHeight="1" x14ac:dyDescent="0.25">
      <c r="H8417" s="39"/>
    </row>
    <row r="8418" spans="8:8" ht="65.099999999999994" customHeight="1" x14ac:dyDescent="0.25">
      <c r="H8418" s="39"/>
    </row>
    <row r="8419" spans="8:8" ht="65.099999999999994" customHeight="1" x14ac:dyDescent="0.25">
      <c r="H8419" s="39"/>
    </row>
    <row r="8420" spans="8:8" ht="65.099999999999994" customHeight="1" x14ac:dyDescent="0.25">
      <c r="H8420" s="39"/>
    </row>
    <row r="8421" spans="8:8" ht="65.099999999999994" customHeight="1" x14ac:dyDescent="0.25">
      <c r="H8421" s="39"/>
    </row>
    <row r="8422" spans="8:8" ht="65.099999999999994" customHeight="1" x14ac:dyDescent="0.25">
      <c r="H8422" s="39"/>
    </row>
    <row r="8423" spans="8:8" ht="65.099999999999994" customHeight="1" x14ac:dyDescent="0.25">
      <c r="H8423" s="39"/>
    </row>
    <row r="8424" spans="8:8" ht="65.099999999999994" customHeight="1" x14ac:dyDescent="0.25">
      <c r="H8424" s="39"/>
    </row>
    <row r="8425" spans="8:8" ht="65.099999999999994" customHeight="1" x14ac:dyDescent="0.25">
      <c r="H8425" s="39"/>
    </row>
    <row r="8426" spans="8:8" ht="65.099999999999994" customHeight="1" x14ac:dyDescent="0.25">
      <c r="H8426" s="39"/>
    </row>
    <row r="8427" spans="8:8" ht="65.099999999999994" customHeight="1" x14ac:dyDescent="0.25">
      <c r="H8427" s="39"/>
    </row>
    <row r="8428" spans="8:8" ht="65.099999999999994" customHeight="1" x14ac:dyDescent="0.25">
      <c r="H8428" s="39"/>
    </row>
    <row r="8429" spans="8:8" ht="65.099999999999994" customHeight="1" x14ac:dyDescent="0.25">
      <c r="H8429" s="39"/>
    </row>
    <row r="8430" spans="8:8" ht="65.099999999999994" customHeight="1" x14ac:dyDescent="0.25">
      <c r="H8430" s="39"/>
    </row>
    <row r="8431" spans="8:8" ht="65.099999999999994" customHeight="1" x14ac:dyDescent="0.25">
      <c r="H8431" s="39"/>
    </row>
    <row r="8432" spans="8:8" ht="65.099999999999994" customHeight="1" x14ac:dyDescent="0.25">
      <c r="H8432" s="39"/>
    </row>
    <row r="8433" spans="8:8" ht="65.099999999999994" customHeight="1" x14ac:dyDescent="0.25">
      <c r="H8433" s="39"/>
    </row>
    <row r="8434" spans="8:8" ht="65.099999999999994" customHeight="1" x14ac:dyDescent="0.25">
      <c r="H8434" s="39"/>
    </row>
    <row r="8435" spans="8:8" ht="65.099999999999994" customHeight="1" x14ac:dyDescent="0.25">
      <c r="H8435" s="39"/>
    </row>
    <row r="8436" spans="8:8" ht="65.099999999999994" customHeight="1" x14ac:dyDescent="0.25">
      <c r="H8436" s="39"/>
    </row>
    <row r="8437" spans="8:8" ht="65.099999999999994" customHeight="1" x14ac:dyDescent="0.25">
      <c r="H8437" s="39"/>
    </row>
    <row r="8438" spans="8:8" ht="65.099999999999994" customHeight="1" x14ac:dyDescent="0.25">
      <c r="H8438" s="39"/>
    </row>
    <row r="8439" spans="8:8" ht="65.099999999999994" customHeight="1" x14ac:dyDescent="0.25">
      <c r="H8439" s="39"/>
    </row>
    <row r="8440" spans="8:8" ht="65.099999999999994" customHeight="1" x14ac:dyDescent="0.25">
      <c r="H8440" s="39"/>
    </row>
    <row r="8441" spans="8:8" ht="65.099999999999994" customHeight="1" x14ac:dyDescent="0.25">
      <c r="H8441" s="39"/>
    </row>
    <row r="8442" spans="8:8" ht="65.099999999999994" customHeight="1" x14ac:dyDescent="0.25">
      <c r="H8442" s="39"/>
    </row>
    <row r="8443" spans="8:8" ht="65.099999999999994" customHeight="1" x14ac:dyDescent="0.25">
      <c r="H8443" s="39"/>
    </row>
    <row r="8444" spans="8:8" ht="65.099999999999994" customHeight="1" x14ac:dyDescent="0.25">
      <c r="H8444" s="39"/>
    </row>
    <row r="8445" spans="8:8" ht="65.099999999999994" customHeight="1" x14ac:dyDescent="0.25">
      <c r="H8445" s="39"/>
    </row>
    <row r="8446" spans="8:8" ht="65.099999999999994" customHeight="1" x14ac:dyDescent="0.25">
      <c r="H8446" s="39"/>
    </row>
    <row r="8447" spans="8:8" ht="65.099999999999994" customHeight="1" x14ac:dyDescent="0.25">
      <c r="H8447" s="39"/>
    </row>
    <row r="8448" spans="8:8" ht="65.099999999999994" customHeight="1" x14ac:dyDescent="0.25">
      <c r="H8448" s="39"/>
    </row>
    <row r="8449" spans="8:8" ht="65.099999999999994" customHeight="1" x14ac:dyDescent="0.25">
      <c r="H8449" s="39"/>
    </row>
    <row r="8450" spans="8:8" ht="65.099999999999994" customHeight="1" x14ac:dyDescent="0.25">
      <c r="H8450" s="39"/>
    </row>
    <row r="8451" spans="8:8" ht="65.099999999999994" customHeight="1" x14ac:dyDescent="0.25">
      <c r="H8451" s="39"/>
    </row>
    <row r="8452" spans="8:8" ht="65.099999999999994" customHeight="1" x14ac:dyDescent="0.25">
      <c r="H8452" s="39"/>
    </row>
    <row r="8453" spans="8:8" ht="65.099999999999994" customHeight="1" x14ac:dyDescent="0.25">
      <c r="H8453" s="39"/>
    </row>
    <row r="8454" spans="8:8" ht="65.099999999999994" customHeight="1" x14ac:dyDescent="0.25">
      <c r="H8454" s="39"/>
    </row>
    <row r="8455" spans="8:8" ht="65.099999999999994" customHeight="1" x14ac:dyDescent="0.25">
      <c r="H8455" s="39"/>
    </row>
    <row r="8456" spans="8:8" ht="65.099999999999994" customHeight="1" x14ac:dyDescent="0.25">
      <c r="H8456" s="39"/>
    </row>
    <row r="8457" spans="8:8" ht="65.099999999999994" customHeight="1" x14ac:dyDescent="0.25">
      <c r="H8457" s="39"/>
    </row>
    <row r="8458" spans="8:8" ht="65.099999999999994" customHeight="1" x14ac:dyDescent="0.25">
      <c r="H8458" s="39"/>
    </row>
    <row r="8459" spans="8:8" ht="65.099999999999994" customHeight="1" x14ac:dyDescent="0.25">
      <c r="H8459" s="39"/>
    </row>
    <row r="8460" spans="8:8" ht="65.099999999999994" customHeight="1" x14ac:dyDescent="0.25">
      <c r="H8460" s="39"/>
    </row>
    <row r="8461" spans="8:8" ht="65.099999999999994" customHeight="1" x14ac:dyDescent="0.25">
      <c r="H8461" s="39"/>
    </row>
    <row r="8462" spans="8:8" ht="65.099999999999994" customHeight="1" x14ac:dyDescent="0.25">
      <c r="H8462" s="39"/>
    </row>
    <row r="8463" spans="8:8" ht="65.099999999999994" customHeight="1" x14ac:dyDescent="0.25">
      <c r="H8463" s="39"/>
    </row>
    <row r="8464" spans="8:8" ht="65.099999999999994" customHeight="1" x14ac:dyDescent="0.25">
      <c r="H8464" s="39"/>
    </row>
    <row r="8465" spans="8:8" ht="65.099999999999994" customHeight="1" x14ac:dyDescent="0.25">
      <c r="H8465" s="39"/>
    </row>
    <row r="8466" spans="8:8" ht="65.099999999999994" customHeight="1" x14ac:dyDescent="0.25">
      <c r="H8466" s="39"/>
    </row>
    <row r="8467" spans="8:8" ht="65.099999999999994" customHeight="1" x14ac:dyDescent="0.25">
      <c r="H8467" s="39"/>
    </row>
    <row r="8468" spans="8:8" ht="65.099999999999994" customHeight="1" x14ac:dyDescent="0.25">
      <c r="H8468" s="39"/>
    </row>
    <row r="8469" spans="8:8" ht="65.099999999999994" customHeight="1" x14ac:dyDescent="0.25">
      <c r="H8469" s="39"/>
    </row>
    <row r="8470" spans="8:8" ht="65.099999999999994" customHeight="1" x14ac:dyDescent="0.25">
      <c r="H8470" s="39"/>
    </row>
    <row r="8471" spans="8:8" ht="65.099999999999994" customHeight="1" x14ac:dyDescent="0.25">
      <c r="H8471" s="39"/>
    </row>
    <row r="8472" spans="8:8" ht="65.099999999999994" customHeight="1" x14ac:dyDescent="0.25">
      <c r="H8472" s="39"/>
    </row>
    <row r="8473" spans="8:8" ht="65.099999999999994" customHeight="1" x14ac:dyDescent="0.25">
      <c r="H8473" s="39"/>
    </row>
    <row r="8474" spans="8:8" ht="65.099999999999994" customHeight="1" x14ac:dyDescent="0.25">
      <c r="H8474" s="39"/>
    </row>
    <row r="8475" spans="8:8" ht="65.099999999999994" customHeight="1" x14ac:dyDescent="0.25">
      <c r="H8475" s="39"/>
    </row>
    <row r="8476" spans="8:8" ht="65.099999999999994" customHeight="1" x14ac:dyDescent="0.25">
      <c r="H8476" s="39"/>
    </row>
    <row r="8477" spans="8:8" ht="65.099999999999994" customHeight="1" x14ac:dyDescent="0.25">
      <c r="H8477" s="39"/>
    </row>
    <row r="8478" spans="8:8" ht="65.099999999999994" customHeight="1" x14ac:dyDescent="0.25">
      <c r="H8478" s="39"/>
    </row>
    <row r="8479" spans="8:8" ht="65.099999999999994" customHeight="1" x14ac:dyDescent="0.25">
      <c r="H8479" s="39"/>
    </row>
    <row r="8480" spans="8:8" ht="65.099999999999994" customHeight="1" x14ac:dyDescent="0.25">
      <c r="H8480" s="39"/>
    </row>
    <row r="8481" spans="8:8" ht="65.099999999999994" customHeight="1" x14ac:dyDescent="0.25">
      <c r="H8481" s="39"/>
    </row>
    <row r="8482" spans="8:8" ht="65.099999999999994" customHeight="1" x14ac:dyDescent="0.25">
      <c r="H8482" s="39"/>
    </row>
    <row r="8483" spans="8:8" ht="65.099999999999994" customHeight="1" x14ac:dyDescent="0.25">
      <c r="H8483" s="39"/>
    </row>
    <row r="8484" spans="8:8" ht="65.099999999999994" customHeight="1" x14ac:dyDescent="0.25">
      <c r="H8484" s="39"/>
    </row>
    <row r="8485" spans="8:8" ht="65.099999999999994" customHeight="1" x14ac:dyDescent="0.25">
      <c r="H8485" s="39"/>
    </row>
    <row r="8486" spans="8:8" ht="65.099999999999994" customHeight="1" x14ac:dyDescent="0.25">
      <c r="H8486" s="39"/>
    </row>
    <row r="8487" spans="8:8" ht="65.099999999999994" customHeight="1" x14ac:dyDescent="0.25">
      <c r="H8487" s="39"/>
    </row>
    <row r="8488" spans="8:8" ht="65.099999999999994" customHeight="1" x14ac:dyDescent="0.25">
      <c r="H8488" s="39"/>
    </row>
    <row r="8489" spans="8:8" ht="65.099999999999994" customHeight="1" x14ac:dyDescent="0.25">
      <c r="H8489" s="39"/>
    </row>
    <row r="8490" spans="8:8" ht="65.099999999999994" customHeight="1" x14ac:dyDescent="0.25">
      <c r="H8490" s="39"/>
    </row>
    <row r="8491" spans="8:8" ht="65.099999999999994" customHeight="1" x14ac:dyDescent="0.25">
      <c r="H8491" s="39"/>
    </row>
    <row r="8492" spans="8:8" ht="65.099999999999994" customHeight="1" x14ac:dyDescent="0.25">
      <c r="H8492" s="39"/>
    </row>
    <row r="8493" spans="8:8" ht="65.099999999999994" customHeight="1" x14ac:dyDescent="0.25">
      <c r="H8493" s="39"/>
    </row>
    <row r="8494" spans="8:8" ht="65.099999999999994" customHeight="1" x14ac:dyDescent="0.25">
      <c r="H8494" s="39"/>
    </row>
    <row r="8495" spans="8:8" ht="65.099999999999994" customHeight="1" x14ac:dyDescent="0.25">
      <c r="H8495" s="39"/>
    </row>
    <row r="8496" spans="8:8" ht="65.099999999999994" customHeight="1" x14ac:dyDescent="0.25">
      <c r="H8496" s="39"/>
    </row>
    <row r="8497" spans="8:8" ht="65.099999999999994" customHeight="1" x14ac:dyDescent="0.25">
      <c r="H8497" s="39"/>
    </row>
    <row r="8498" spans="8:8" ht="65.099999999999994" customHeight="1" x14ac:dyDescent="0.25">
      <c r="H8498" s="39"/>
    </row>
    <row r="8499" spans="8:8" ht="65.099999999999994" customHeight="1" x14ac:dyDescent="0.25">
      <c r="H8499" s="39"/>
    </row>
    <row r="8500" spans="8:8" ht="65.099999999999994" customHeight="1" x14ac:dyDescent="0.25">
      <c r="H8500" s="39"/>
    </row>
    <row r="8501" spans="8:8" ht="65.099999999999994" customHeight="1" x14ac:dyDescent="0.25">
      <c r="H8501" s="39"/>
    </row>
    <row r="8502" spans="8:8" ht="65.099999999999994" customHeight="1" x14ac:dyDescent="0.25">
      <c r="H8502" s="39"/>
    </row>
    <row r="8503" spans="8:8" ht="65.099999999999994" customHeight="1" x14ac:dyDescent="0.25">
      <c r="H8503" s="39"/>
    </row>
    <row r="8504" spans="8:8" ht="65.099999999999994" customHeight="1" x14ac:dyDescent="0.25">
      <c r="H8504" s="39"/>
    </row>
    <row r="8505" spans="8:8" ht="65.099999999999994" customHeight="1" x14ac:dyDescent="0.25">
      <c r="H8505" s="39"/>
    </row>
    <row r="8506" spans="8:8" ht="65.099999999999994" customHeight="1" x14ac:dyDescent="0.25">
      <c r="H8506" s="39"/>
    </row>
    <row r="8507" spans="8:8" ht="65.099999999999994" customHeight="1" x14ac:dyDescent="0.25">
      <c r="H8507" s="39"/>
    </row>
    <row r="8508" spans="8:8" ht="65.099999999999994" customHeight="1" x14ac:dyDescent="0.25">
      <c r="H8508" s="39"/>
    </row>
    <row r="8509" spans="8:8" ht="65.099999999999994" customHeight="1" x14ac:dyDescent="0.25">
      <c r="H8509" s="39"/>
    </row>
    <row r="8510" spans="8:8" ht="65.099999999999994" customHeight="1" x14ac:dyDescent="0.25">
      <c r="H8510" s="39"/>
    </row>
    <row r="8511" spans="8:8" ht="65.099999999999994" customHeight="1" x14ac:dyDescent="0.25">
      <c r="H8511" s="39"/>
    </row>
    <row r="8512" spans="8:8" ht="65.099999999999994" customHeight="1" x14ac:dyDescent="0.25">
      <c r="H8512" s="39"/>
    </row>
    <row r="8513" spans="8:8" ht="65.099999999999994" customHeight="1" x14ac:dyDescent="0.25">
      <c r="H8513" s="39"/>
    </row>
    <row r="8514" spans="8:8" ht="65.099999999999994" customHeight="1" x14ac:dyDescent="0.25">
      <c r="H8514" s="39"/>
    </row>
    <row r="8515" spans="8:8" ht="65.099999999999994" customHeight="1" x14ac:dyDescent="0.25">
      <c r="H8515" s="39"/>
    </row>
    <row r="8516" spans="8:8" ht="65.099999999999994" customHeight="1" x14ac:dyDescent="0.25">
      <c r="H8516" s="39"/>
    </row>
    <row r="8517" spans="8:8" ht="65.099999999999994" customHeight="1" x14ac:dyDescent="0.25">
      <c r="H8517" s="39"/>
    </row>
    <row r="8518" spans="8:8" ht="65.099999999999994" customHeight="1" x14ac:dyDescent="0.25">
      <c r="H8518" s="39"/>
    </row>
    <row r="8519" spans="8:8" ht="65.099999999999994" customHeight="1" x14ac:dyDescent="0.25">
      <c r="H8519" s="39"/>
    </row>
    <row r="8520" spans="8:8" ht="65.099999999999994" customHeight="1" x14ac:dyDescent="0.25">
      <c r="H8520" s="39"/>
    </row>
    <row r="8521" spans="8:8" ht="65.099999999999994" customHeight="1" x14ac:dyDescent="0.25">
      <c r="H8521" s="39"/>
    </row>
    <row r="8522" spans="8:8" ht="65.099999999999994" customHeight="1" x14ac:dyDescent="0.25">
      <c r="H8522" s="39"/>
    </row>
    <row r="8523" spans="8:8" ht="65.099999999999994" customHeight="1" x14ac:dyDescent="0.25">
      <c r="H8523" s="39"/>
    </row>
    <row r="8524" spans="8:8" ht="65.099999999999994" customHeight="1" x14ac:dyDescent="0.25">
      <c r="H8524" s="39"/>
    </row>
    <row r="8525" spans="8:8" ht="65.099999999999994" customHeight="1" x14ac:dyDescent="0.25">
      <c r="H8525" s="39"/>
    </row>
    <row r="8526" spans="8:8" ht="65.099999999999994" customHeight="1" x14ac:dyDescent="0.25">
      <c r="H8526" s="39"/>
    </row>
    <row r="8527" spans="8:8" ht="65.099999999999994" customHeight="1" x14ac:dyDescent="0.25">
      <c r="H8527" s="39"/>
    </row>
    <row r="8528" spans="8:8" ht="65.099999999999994" customHeight="1" x14ac:dyDescent="0.25">
      <c r="H8528" s="39"/>
    </row>
    <row r="8529" spans="8:8" ht="65.099999999999994" customHeight="1" x14ac:dyDescent="0.25">
      <c r="H8529" s="39"/>
    </row>
    <row r="8530" spans="8:8" ht="65.099999999999994" customHeight="1" x14ac:dyDescent="0.25">
      <c r="H8530" s="39"/>
    </row>
    <row r="8531" spans="8:8" ht="65.099999999999994" customHeight="1" x14ac:dyDescent="0.25">
      <c r="H8531" s="39"/>
    </row>
    <row r="8532" spans="8:8" ht="65.099999999999994" customHeight="1" x14ac:dyDescent="0.25">
      <c r="H8532" s="39"/>
    </row>
    <row r="8533" spans="8:8" ht="65.099999999999994" customHeight="1" x14ac:dyDescent="0.25">
      <c r="H8533" s="39"/>
    </row>
    <row r="8534" spans="8:8" ht="65.099999999999994" customHeight="1" x14ac:dyDescent="0.25">
      <c r="H8534" s="39"/>
    </row>
    <row r="8535" spans="8:8" ht="65.099999999999994" customHeight="1" x14ac:dyDescent="0.25">
      <c r="H8535" s="39"/>
    </row>
    <row r="8536" spans="8:8" ht="65.099999999999994" customHeight="1" x14ac:dyDescent="0.25">
      <c r="H8536" s="39"/>
    </row>
    <row r="8537" spans="8:8" ht="65.099999999999994" customHeight="1" x14ac:dyDescent="0.25">
      <c r="H8537" s="39"/>
    </row>
    <row r="8538" spans="8:8" ht="65.099999999999994" customHeight="1" x14ac:dyDescent="0.25">
      <c r="H8538" s="39"/>
    </row>
    <row r="8539" spans="8:8" ht="65.099999999999994" customHeight="1" x14ac:dyDescent="0.25">
      <c r="H8539" s="39"/>
    </row>
    <row r="8540" spans="8:8" ht="65.099999999999994" customHeight="1" x14ac:dyDescent="0.25">
      <c r="H8540" s="39"/>
    </row>
    <row r="8541" spans="8:8" ht="65.099999999999994" customHeight="1" x14ac:dyDescent="0.25">
      <c r="H8541" s="39"/>
    </row>
    <row r="8542" spans="8:8" ht="65.099999999999994" customHeight="1" x14ac:dyDescent="0.25">
      <c r="H8542" s="39"/>
    </row>
    <row r="8543" spans="8:8" ht="65.099999999999994" customHeight="1" x14ac:dyDescent="0.25">
      <c r="H8543" s="39"/>
    </row>
    <row r="8544" spans="8:8" ht="65.099999999999994" customHeight="1" x14ac:dyDescent="0.25">
      <c r="H8544" s="39"/>
    </row>
    <row r="8545" spans="8:8" ht="65.099999999999994" customHeight="1" x14ac:dyDescent="0.25">
      <c r="H8545" s="39"/>
    </row>
    <row r="8546" spans="8:8" ht="65.099999999999994" customHeight="1" x14ac:dyDescent="0.25">
      <c r="H8546" s="39"/>
    </row>
    <row r="8547" spans="8:8" ht="65.099999999999994" customHeight="1" x14ac:dyDescent="0.25">
      <c r="H8547" s="39"/>
    </row>
    <row r="8548" spans="8:8" ht="65.099999999999994" customHeight="1" x14ac:dyDescent="0.25">
      <c r="H8548" s="39"/>
    </row>
    <row r="8549" spans="8:8" ht="65.099999999999994" customHeight="1" x14ac:dyDescent="0.25">
      <c r="H8549" s="39"/>
    </row>
    <row r="8550" spans="8:8" ht="65.099999999999994" customHeight="1" x14ac:dyDescent="0.25">
      <c r="H8550" s="39"/>
    </row>
    <row r="8551" spans="8:8" ht="65.099999999999994" customHeight="1" x14ac:dyDescent="0.25">
      <c r="H8551" s="39"/>
    </row>
    <row r="8552" spans="8:8" ht="65.099999999999994" customHeight="1" x14ac:dyDescent="0.25">
      <c r="H8552" s="39"/>
    </row>
    <row r="8553" spans="8:8" ht="65.099999999999994" customHeight="1" x14ac:dyDescent="0.25">
      <c r="H8553" s="39"/>
    </row>
    <row r="8554" spans="8:8" ht="65.099999999999994" customHeight="1" x14ac:dyDescent="0.25">
      <c r="H8554" s="39"/>
    </row>
    <row r="8555" spans="8:8" ht="65.099999999999994" customHeight="1" x14ac:dyDescent="0.25">
      <c r="H8555" s="39"/>
    </row>
    <row r="8556" spans="8:8" ht="65.099999999999994" customHeight="1" x14ac:dyDescent="0.25">
      <c r="H8556" s="39"/>
    </row>
    <row r="8557" spans="8:8" ht="65.099999999999994" customHeight="1" x14ac:dyDescent="0.25">
      <c r="H8557" s="39"/>
    </row>
    <row r="8558" spans="8:8" ht="65.099999999999994" customHeight="1" x14ac:dyDescent="0.25">
      <c r="H8558" s="39"/>
    </row>
    <row r="8559" spans="8:8" ht="65.099999999999994" customHeight="1" x14ac:dyDescent="0.25">
      <c r="H8559" s="39"/>
    </row>
    <row r="8560" spans="8:8" ht="65.099999999999994" customHeight="1" x14ac:dyDescent="0.25">
      <c r="H8560" s="39"/>
    </row>
    <row r="8561" spans="8:8" ht="65.099999999999994" customHeight="1" x14ac:dyDescent="0.25">
      <c r="H8561" s="39"/>
    </row>
    <row r="8562" spans="8:8" ht="65.099999999999994" customHeight="1" x14ac:dyDescent="0.25">
      <c r="H8562" s="39"/>
    </row>
    <row r="8563" spans="8:8" ht="65.099999999999994" customHeight="1" x14ac:dyDescent="0.25">
      <c r="H8563" s="39"/>
    </row>
    <row r="8564" spans="8:8" ht="65.099999999999994" customHeight="1" x14ac:dyDescent="0.25">
      <c r="H8564" s="39"/>
    </row>
    <row r="8565" spans="8:8" ht="65.099999999999994" customHeight="1" x14ac:dyDescent="0.25">
      <c r="H8565" s="39"/>
    </row>
    <row r="8566" spans="8:8" ht="65.099999999999994" customHeight="1" x14ac:dyDescent="0.25">
      <c r="H8566" s="39"/>
    </row>
    <row r="8567" spans="8:8" ht="65.099999999999994" customHeight="1" x14ac:dyDescent="0.25">
      <c r="H8567" s="39"/>
    </row>
    <row r="8568" spans="8:8" ht="65.099999999999994" customHeight="1" x14ac:dyDescent="0.25">
      <c r="H8568" s="39"/>
    </row>
    <row r="8569" spans="8:8" ht="65.099999999999994" customHeight="1" x14ac:dyDescent="0.25">
      <c r="H8569" s="39"/>
    </row>
    <row r="8570" spans="8:8" ht="65.099999999999994" customHeight="1" x14ac:dyDescent="0.25">
      <c r="H8570" s="39"/>
    </row>
    <row r="8571" spans="8:8" ht="65.099999999999994" customHeight="1" x14ac:dyDescent="0.25">
      <c r="H8571" s="39"/>
    </row>
    <row r="8572" spans="8:8" ht="65.099999999999994" customHeight="1" x14ac:dyDescent="0.25">
      <c r="H8572" s="39"/>
    </row>
    <row r="8573" spans="8:8" ht="65.099999999999994" customHeight="1" x14ac:dyDescent="0.25">
      <c r="H8573" s="39"/>
    </row>
    <row r="8574" spans="8:8" ht="65.099999999999994" customHeight="1" x14ac:dyDescent="0.25">
      <c r="H8574" s="39"/>
    </row>
    <row r="8575" spans="8:8" ht="65.099999999999994" customHeight="1" x14ac:dyDescent="0.25">
      <c r="H8575" s="39"/>
    </row>
    <row r="8576" spans="8:8" ht="65.099999999999994" customHeight="1" x14ac:dyDescent="0.25">
      <c r="H8576" s="39"/>
    </row>
    <row r="8577" spans="8:8" ht="65.099999999999994" customHeight="1" x14ac:dyDescent="0.25">
      <c r="H8577" s="39"/>
    </row>
    <row r="8578" spans="8:8" ht="65.099999999999994" customHeight="1" x14ac:dyDescent="0.25">
      <c r="H8578" s="39"/>
    </row>
    <row r="8579" spans="8:8" ht="65.099999999999994" customHeight="1" x14ac:dyDescent="0.25">
      <c r="H8579" s="39"/>
    </row>
    <row r="8580" spans="8:8" ht="65.099999999999994" customHeight="1" x14ac:dyDescent="0.25">
      <c r="H8580" s="39"/>
    </row>
    <row r="8581" spans="8:8" ht="65.099999999999994" customHeight="1" x14ac:dyDescent="0.25">
      <c r="H8581" s="39"/>
    </row>
    <row r="8582" spans="8:8" ht="65.099999999999994" customHeight="1" x14ac:dyDescent="0.25">
      <c r="H8582" s="39"/>
    </row>
    <row r="8583" spans="8:8" ht="65.099999999999994" customHeight="1" x14ac:dyDescent="0.25">
      <c r="H8583" s="39"/>
    </row>
    <row r="8584" spans="8:8" ht="65.099999999999994" customHeight="1" x14ac:dyDescent="0.25">
      <c r="H8584" s="39"/>
    </row>
    <row r="8585" spans="8:8" ht="65.099999999999994" customHeight="1" x14ac:dyDescent="0.25">
      <c r="H8585" s="39"/>
    </row>
    <row r="8586" spans="8:8" ht="65.099999999999994" customHeight="1" x14ac:dyDescent="0.25">
      <c r="H8586" s="39"/>
    </row>
    <row r="8587" spans="8:8" ht="65.099999999999994" customHeight="1" x14ac:dyDescent="0.25">
      <c r="H8587" s="39"/>
    </row>
    <row r="8588" spans="8:8" ht="65.099999999999994" customHeight="1" x14ac:dyDescent="0.25">
      <c r="H8588" s="39"/>
    </row>
    <row r="8589" spans="8:8" ht="65.099999999999994" customHeight="1" x14ac:dyDescent="0.25">
      <c r="H8589" s="39"/>
    </row>
    <row r="8590" spans="8:8" ht="65.099999999999994" customHeight="1" x14ac:dyDescent="0.25">
      <c r="H8590" s="39"/>
    </row>
    <row r="8591" spans="8:8" ht="65.099999999999994" customHeight="1" x14ac:dyDescent="0.25">
      <c r="H8591" s="39"/>
    </row>
    <row r="8592" spans="8:8" ht="65.099999999999994" customHeight="1" x14ac:dyDescent="0.25">
      <c r="H8592" s="39"/>
    </row>
    <row r="8593" spans="8:8" ht="65.099999999999994" customHeight="1" x14ac:dyDescent="0.25">
      <c r="H8593" s="39"/>
    </row>
    <row r="8594" spans="8:8" ht="65.099999999999994" customHeight="1" x14ac:dyDescent="0.25">
      <c r="H8594" s="39"/>
    </row>
    <row r="8595" spans="8:8" ht="65.099999999999994" customHeight="1" x14ac:dyDescent="0.25">
      <c r="H8595" s="39"/>
    </row>
    <row r="8596" spans="8:8" ht="65.099999999999994" customHeight="1" x14ac:dyDescent="0.25">
      <c r="H8596" s="39"/>
    </row>
    <row r="8597" spans="8:8" ht="65.099999999999994" customHeight="1" x14ac:dyDescent="0.25">
      <c r="H8597" s="39"/>
    </row>
    <row r="8598" spans="8:8" ht="65.099999999999994" customHeight="1" x14ac:dyDescent="0.25">
      <c r="H8598" s="39"/>
    </row>
    <row r="8599" spans="8:8" ht="65.099999999999994" customHeight="1" x14ac:dyDescent="0.25">
      <c r="H8599" s="39"/>
    </row>
    <row r="8600" spans="8:8" ht="65.099999999999994" customHeight="1" x14ac:dyDescent="0.25">
      <c r="H8600" s="39"/>
    </row>
    <row r="8601" spans="8:8" ht="65.099999999999994" customHeight="1" x14ac:dyDescent="0.25">
      <c r="H8601" s="39"/>
    </row>
    <row r="8602" spans="8:8" ht="65.099999999999994" customHeight="1" x14ac:dyDescent="0.25">
      <c r="H8602" s="39"/>
    </row>
    <row r="8603" spans="8:8" ht="65.099999999999994" customHeight="1" x14ac:dyDescent="0.25">
      <c r="H8603" s="39"/>
    </row>
    <row r="8604" spans="8:8" ht="65.099999999999994" customHeight="1" x14ac:dyDescent="0.25">
      <c r="H8604" s="39"/>
    </row>
    <row r="8605" spans="8:8" ht="65.099999999999994" customHeight="1" x14ac:dyDescent="0.25">
      <c r="H8605" s="39"/>
    </row>
    <row r="8606" spans="8:8" ht="65.099999999999994" customHeight="1" x14ac:dyDescent="0.25">
      <c r="H8606" s="39"/>
    </row>
    <row r="8607" spans="8:8" ht="65.099999999999994" customHeight="1" x14ac:dyDescent="0.25">
      <c r="H8607" s="39"/>
    </row>
    <row r="8608" spans="8:8" ht="65.099999999999994" customHeight="1" x14ac:dyDescent="0.25">
      <c r="H8608" s="39"/>
    </row>
    <row r="8609" spans="8:8" ht="65.099999999999994" customHeight="1" x14ac:dyDescent="0.25">
      <c r="H8609" s="39"/>
    </row>
    <row r="8610" spans="8:8" ht="65.099999999999994" customHeight="1" x14ac:dyDescent="0.25">
      <c r="H8610" s="39"/>
    </row>
    <row r="8611" spans="8:8" ht="65.099999999999994" customHeight="1" x14ac:dyDescent="0.25">
      <c r="H8611" s="39"/>
    </row>
    <row r="8612" spans="8:8" ht="65.099999999999994" customHeight="1" x14ac:dyDescent="0.25">
      <c r="H8612" s="39"/>
    </row>
    <row r="8613" spans="8:8" ht="65.099999999999994" customHeight="1" x14ac:dyDescent="0.25">
      <c r="H8613" s="39"/>
    </row>
    <row r="8614" spans="8:8" ht="65.099999999999994" customHeight="1" x14ac:dyDescent="0.25">
      <c r="H8614" s="39"/>
    </row>
    <row r="8615" spans="8:8" ht="65.099999999999994" customHeight="1" x14ac:dyDescent="0.25">
      <c r="H8615" s="39"/>
    </row>
    <row r="8616" spans="8:8" ht="65.099999999999994" customHeight="1" x14ac:dyDescent="0.25">
      <c r="H8616" s="39"/>
    </row>
    <row r="8617" spans="8:8" ht="65.099999999999994" customHeight="1" x14ac:dyDescent="0.25">
      <c r="H8617" s="39"/>
    </row>
    <row r="8618" spans="8:8" ht="65.099999999999994" customHeight="1" x14ac:dyDescent="0.25">
      <c r="H8618" s="39"/>
    </row>
    <row r="8619" spans="8:8" ht="65.099999999999994" customHeight="1" x14ac:dyDescent="0.25">
      <c r="H8619" s="39"/>
    </row>
    <row r="8620" spans="8:8" ht="65.099999999999994" customHeight="1" x14ac:dyDescent="0.25">
      <c r="H8620" s="39"/>
    </row>
    <row r="8621" spans="8:8" ht="65.099999999999994" customHeight="1" x14ac:dyDescent="0.25">
      <c r="H8621" s="39"/>
    </row>
    <row r="8622" spans="8:8" ht="65.099999999999994" customHeight="1" x14ac:dyDescent="0.25">
      <c r="H8622" s="39"/>
    </row>
    <row r="8623" spans="8:8" ht="65.099999999999994" customHeight="1" x14ac:dyDescent="0.25">
      <c r="H8623" s="39"/>
    </row>
    <row r="8624" spans="8:8" ht="65.099999999999994" customHeight="1" x14ac:dyDescent="0.25">
      <c r="H8624" s="39"/>
    </row>
    <row r="8625" spans="8:8" ht="65.099999999999994" customHeight="1" x14ac:dyDescent="0.25">
      <c r="H8625" s="39"/>
    </row>
    <row r="8626" spans="8:8" ht="65.099999999999994" customHeight="1" x14ac:dyDescent="0.25">
      <c r="H8626" s="39"/>
    </row>
    <row r="8627" spans="8:8" ht="65.099999999999994" customHeight="1" x14ac:dyDescent="0.25">
      <c r="H8627" s="39"/>
    </row>
    <row r="8628" spans="8:8" ht="65.099999999999994" customHeight="1" x14ac:dyDescent="0.25">
      <c r="H8628" s="39"/>
    </row>
    <row r="8629" spans="8:8" ht="65.099999999999994" customHeight="1" x14ac:dyDescent="0.25">
      <c r="H8629" s="39"/>
    </row>
    <row r="8630" spans="8:8" ht="65.099999999999994" customHeight="1" x14ac:dyDescent="0.25">
      <c r="H8630" s="39"/>
    </row>
    <row r="8631" spans="8:8" ht="65.099999999999994" customHeight="1" x14ac:dyDescent="0.25">
      <c r="H8631" s="39"/>
    </row>
    <row r="8632" spans="8:8" ht="65.099999999999994" customHeight="1" x14ac:dyDescent="0.25">
      <c r="H8632" s="39"/>
    </row>
    <row r="8633" spans="8:8" ht="65.099999999999994" customHeight="1" x14ac:dyDescent="0.25">
      <c r="H8633" s="39"/>
    </row>
    <row r="8634" spans="8:8" ht="65.099999999999994" customHeight="1" x14ac:dyDescent="0.25">
      <c r="H8634" s="39"/>
    </row>
    <row r="8635" spans="8:8" ht="65.099999999999994" customHeight="1" x14ac:dyDescent="0.25">
      <c r="H8635" s="39"/>
    </row>
    <row r="8636" spans="8:8" ht="65.099999999999994" customHeight="1" x14ac:dyDescent="0.25">
      <c r="H8636" s="39"/>
    </row>
    <row r="8637" spans="8:8" ht="65.099999999999994" customHeight="1" x14ac:dyDescent="0.25">
      <c r="H8637" s="39"/>
    </row>
    <row r="8638" spans="8:8" ht="65.099999999999994" customHeight="1" x14ac:dyDescent="0.25">
      <c r="H8638" s="39"/>
    </row>
    <row r="8639" spans="8:8" ht="65.099999999999994" customHeight="1" x14ac:dyDescent="0.25">
      <c r="H8639" s="39"/>
    </row>
    <row r="8640" spans="8:8" ht="65.099999999999994" customHeight="1" x14ac:dyDescent="0.25">
      <c r="H8640" s="39"/>
    </row>
    <row r="8641" spans="8:8" ht="65.099999999999994" customHeight="1" x14ac:dyDescent="0.25">
      <c r="H8641" s="39"/>
    </row>
    <row r="8642" spans="8:8" ht="65.099999999999994" customHeight="1" x14ac:dyDescent="0.25">
      <c r="H8642" s="39"/>
    </row>
    <row r="8643" spans="8:8" ht="65.099999999999994" customHeight="1" x14ac:dyDescent="0.25">
      <c r="H8643" s="39"/>
    </row>
    <row r="8644" spans="8:8" ht="65.099999999999994" customHeight="1" x14ac:dyDescent="0.25">
      <c r="H8644" s="39"/>
    </row>
    <row r="8645" spans="8:8" ht="65.099999999999994" customHeight="1" x14ac:dyDescent="0.25">
      <c r="H8645" s="39"/>
    </row>
    <row r="8646" spans="8:8" ht="65.099999999999994" customHeight="1" x14ac:dyDescent="0.25">
      <c r="H8646" s="39"/>
    </row>
    <row r="8647" spans="8:8" ht="65.099999999999994" customHeight="1" x14ac:dyDescent="0.25">
      <c r="H8647" s="39"/>
    </row>
    <row r="8648" spans="8:8" ht="65.099999999999994" customHeight="1" x14ac:dyDescent="0.25">
      <c r="H8648" s="39"/>
    </row>
    <row r="8649" spans="8:8" ht="65.099999999999994" customHeight="1" x14ac:dyDescent="0.25">
      <c r="H8649" s="39"/>
    </row>
    <row r="8650" spans="8:8" ht="65.099999999999994" customHeight="1" x14ac:dyDescent="0.25">
      <c r="H8650" s="39"/>
    </row>
    <row r="8651" spans="8:8" ht="65.099999999999994" customHeight="1" x14ac:dyDescent="0.25">
      <c r="H8651" s="39"/>
    </row>
    <row r="8652" spans="8:8" ht="65.099999999999994" customHeight="1" x14ac:dyDescent="0.25">
      <c r="H8652" s="39"/>
    </row>
    <row r="8653" spans="8:8" ht="65.099999999999994" customHeight="1" x14ac:dyDescent="0.25">
      <c r="H8653" s="39"/>
    </row>
    <row r="8654" spans="8:8" ht="65.099999999999994" customHeight="1" x14ac:dyDescent="0.25">
      <c r="H8654" s="39"/>
    </row>
    <row r="8655" spans="8:8" ht="65.099999999999994" customHeight="1" x14ac:dyDescent="0.25">
      <c r="H8655" s="39"/>
    </row>
    <row r="8656" spans="8:8" ht="65.099999999999994" customHeight="1" x14ac:dyDescent="0.25">
      <c r="H8656" s="39"/>
    </row>
    <row r="8657" spans="8:8" ht="65.099999999999994" customHeight="1" x14ac:dyDescent="0.25">
      <c r="H8657" s="39"/>
    </row>
    <row r="8658" spans="8:8" ht="65.099999999999994" customHeight="1" x14ac:dyDescent="0.25">
      <c r="H8658" s="39"/>
    </row>
    <row r="8659" spans="8:8" ht="65.099999999999994" customHeight="1" x14ac:dyDescent="0.25">
      <c r="H8659" s="39"/>
    </row>
    <row r="8660" spans="8:8" ht="65.099999999999994" customHeight="1" x14ac:dyDescent="0.25">
      <c r="H8660" s="39"/>
    </row>
    <row r="8661" spans="8:8" ht="65.099999999999994" customHeight="1" x14ac:dyDescent="0.25">
      <c r="H8661" s="39"/>
    </row>
    <row r="8662" spans="8:8" ht="65.099999999999994" customHeight="1" x14ac:dyDescent="0.25">
      <c r="H8662" s="39"/>
    </row>
    <row r="8663" spans="8:8" ht="65.099999999999994" customHeight="1" x14ac:dyDescent="0.25">
      <c r="H8663" s="39"/>
    </row>
    <row r="8664" spans="8:8" ht="65.099999999999994" customHeight="1" x14ac:dyDescent="0.25">
      <c r="H8664" s="39"/>
    </row>
    <row r="8665" spans="8:8" ht="65.099999999999994" customHeight="1" x14ac:dyDescent="0.25">
      <c r="H8665" s="39"/>
    </row>
    <row r="8666" spans="8:8" ht="65.099999999999994" customHeight="1" x14ac:dyDescent="0.25">
      <c r="H8666" s="39"/>
    </row>
    <row r="8667" spans="8:8" ht="65.099999999999994" customHeight="1" x14ac:dyDescent="0.25">
      <c r="H8667" s="39"/>
    </row>
    <row r="8668" spans="8:8" ht="65.099999999999994" customHeight="1" x14ac:dyDescent="0.25">
      <c r="H8668" s="39"/>
    </row>
    <row r="8669" spans="8:8" ht="65.099999999999994" customHeight="1" x14ac:dyDescent="0.25">
      <c r="H8669" s="39"/>
    </row>
    <row r="8670" spans="8:8" ht="65.099999999999994" customHeight="1" x14ac:dyDescent="0.25">
      <c r="H8670" s="39"/>
    </row>
    <row r="8671" spans="8:8" ht="65.099999999999994" customHeight="1" x14ac:dyDescent="0.25">
      <c r="H8671" s="39"/>
    </row>
    <row r="8672" spans="8:8" ht="65.099999999999994" customHeight="1" x14ac:dyDescent="0.25">
      <c r="H8672" s="39"/>
    </row>
    <row r="8673" spans="8:8" ht="65.099999999999994" customHeight="1" x14ac:dyDescent="0.25">
      <c r="H8673" s="39"/>
    </row>
    <row r="8674" spans="8:8" ht="65.099999999999994" customHeight="1" x14ac:dyDescent="0.25">
      <c r="H8674" s="39"/>
    </row>
    <row r="8675" spans="8:8" ht="65.099999999999994" customHeight="1" x14ac:dyDescent="0.25">
      <c r="H8675" s="39"/>
    </row>
    <row r="8676" spans="8:8" ht="65.099999999999994" customHeight="1" x14ac:dyDescent="0.25">
      <c r="H8676" s="39"/>
    </row>
    <row r="8677" spans="8:8" ht="65.099999999999994" customHeight="1" x14ac:dyDescent="0.25">
      <c r="H8677" s="39"/>
    </row>
    <row r="8678" spans="8:8" ht="65.099999999999994" customHeight="1" x14ac:dyDescent="0.25">
      <c r="H8678" s="39"/>
    </row>
    <row r="8679" spans="8:8" ht="65.099999999999994" customHeight="1" x14ac:dyDescent="0.25">
      <c r="H8679" s="39"/>
    </row>
    <row r="8680" spans="8:8" ht="65.099999999999994" customHeight="1" x14ac:dyDescent="0.25">
      <c r="H8680" s="39"/>
    </row>
    <row r="8681" spans="8:8" ht="65.099999999999994" customHeight="1" x14ac:dyDescent="0.25">
      <c r="H8681" s="39"/>
    </row>
    <row r="8682" spans="8:8" ht="65.099999999999994" customHeight="1" x14ac:dyDescent="0.25">
      <c r="H8682" s="39"/>
    </row>
    <row r="8683" spans="8:8" ht="65.099999999999994" customHeight="1" x14ac:dyDescent="0.25">
      <c r="H8683" s="39"/>
    </row>
    <row r="8684" spans="8:8" ht="65.099999999999994" customHeight="1" x14ac:dyDescent="0.25">
      <c r="H8684" s="39"/>
    </row>
    <row r="8685" spans="8:8" ht="65.099999999999994" customHeight="1" x14ac:dyDescent="0.25">
      <c r="H8685" s="39"/>
    </row>
    <row r="8686" spans="8:8" ht="65.099999999999994" customHeight="1" x14ac:dyDescent="0.25">
      <c r="H8686" s="39"/>
    </row>
    <row r="8687" spans="8:8" ht="65.099999999999994" customHeight="1" x14ac:dyDescent="0.25">
      <c r="H8687" s="39"/>
    </row>
    <row r="8688" spans="8:8" ht="65.099999999999994" customHeight="1" x14ac:dyDescent="0.25">
      <c r="H8688" s="39"/>
    </row>
    <row r="8689" spans="8:8" ht="65.099999999999994" customHeight="1" x14ac:dyDescent="0.25">
      <c r="H8689" s="39"/>
    </row>
    <row r="8690" spans="8:8" ht="65.099999999999994" customHeight="1" x14ac:dyDescent="0.25">
      <c r="H8690" s="39"/>
    </row>
    <row r="8691" spans="8:8" ht="65.099999999999994" customHeight="1" x14ac:dyDescent="0.25">
      <c r="H8691" s="39"/>
    </row>
    <row r="8692" spans="8:8" ht="65.099999999999994" customHeight="1" x14ac:dyDescent="0.25">
      <c r="H8692" s="39"/>
    </row>
    <row r="8693" spans="8:8" ht="65.099999999999994" customHeight="1" x14ac:dyDescent="0.25">
      <c r="H8693" s="39"/>
    </row>
    <row r="8694" spans="8:8" ht="65.099999999999994" customHeight="1" x14ac:dyDescent="0.25">
      <c r="H8694" s="39"/>
    </row>
    <row r="8695" spans="8:8" ht="65.099999999999994" customHeight="1" x14ac:dyDescent="0.25">
      <c r="H8695" s="39"/>
    </row>
    <row r="8696" spans="8:8" ht="65.099999999999994" customHeight="1" x14ac:dyDescent="0.25">
      <c r="H8696" s="39"/>
    </row>
    <row r="8697" spans="8:8" ht="65.099999999999994" customHeight="1" x14ac:dyDescent="0.25">
      <c r="H8697" s="39"/>
    </row>
    <row r="8698" spans="8:8" ht="65.099999999999994" customHeight="1" x14ac:dyDescent="0.25">
      <c r="H8698" s="39"/>
    </row>
    <row r="8699" spans="8:8" ht="65.099999999999994" customHeight="1" x14ac:dyDescent="0.25">
      <c r="H8699" s="39"/>
    </row>
    <row r="8700" spans="8:8" ht="65.099999999999994" customHeight="1" x14ac:dyDescent="0.25">
      <c r="H8700" s="39"/>
    </row>
    <row r="8701" spans="8:8" ht="65.099999999999994" customHeight="1" x14ac:dyDescent="0.25">
      <c r="H8701" s="39"/>
    </row>
    <row r="8702" spans="8:8" ht="65.099999999999994" customHeight="1" x14ac:dyDescent="0.25">
      <c r="H8702" s="39"/>
    </row>
    <row r="8703" spans="8:8" ht="65.099999999999994" customHeight="1" x14ac:dyDescent="0.25">
      <c r="H8703" s="39"/>
    </row>
    <row r="8704" spans="8:8" ht="65.099999999999994" customHeight="1" x14ac:dyDescent="0.25">
      <c r="H8704" s="39"/>
    </row>
    <row r="8705" spans="8:8" ht="65.099999999999994" customHeight="1" x14ac:dyDescent="0.25">
      <c r="H8705" s="39"/>
    </row>
    <row r="8706" spans="8:8" ht="65.099999999999994" customHeight="1" x14ac:dyDescent="0.25">
      <c r="H8706" s="39"/>
    </row>
    <row r="8707" spans="8:8" ht="65.099999999999994" customHeight="1" x14ac:dyDescent="0.25">
      <c r="H8707" s="39"/>
    </row>
    <row r="8708" spans="8:8" ht="65.099999999999994" customHeight="1" x14ac:dyDescent="0.25">
      <c r="H8708" s="39"/>
    </row>
    <row r="8709" spans="8:8" ht="65.099999999999994" customHeight="1" x14ac:dyDescent="0.25">
      <c r="H8709" s="39"/>
    </row>
    <row r="8710" spans="8:8" ht="65.099999999999994" customHeight="1" x14ac:dyDescent="0.25">
      <c r="H8710" s="39"/>
    </row>
    <row r="8711" spans="8:8" ht="65.099999999999994" customHeight="1" x14ac:dyDescent="0.25">
      <c r="H8711" s="39"/>
    </row>
    <row r="8712" spans="8:8" ht="65.099999999999994" customHeight="1" x14ac:dyDescent="0.25">
      <c r="H8712" s="39"/>
    </row>
    <row r="8713" spans="8:8" ht="65.099999999999994" customHeight="1" x14ac:dyDescent="0.25">
      <c r="H8713" s="39"/>
    </row>
    <row r="8714" spans="8:8" ht="65.099999999999994" customHeight="1" x14ac:dyDescent="0.25">
      <c r="H8714" s="39"/>
    </row>
    <row r="8715" spans="8:8" ht="65.099999999999994" customHeight="1" x14ac:dyDescent="0.25">
      <c r="H8715" s="39"/>
    </row>
    <row r="8716" spans="8:8" ht="65.099999999999994" customHeight="1" x14ac:dyDescent="0.25">
      <c r="H8716" s="39"/>
    </row>
    <row r="8717" spans="8:8" ht="65.099999999999994" customHeight="1" x14ac:dyDescent="0.25">
      <c r="H8717" s="39"/>
    </row>
    <row r="8718" spans="8:8" ht="65.099999999999994" customHeight="1" x14ac:dyDescent="0.25">
      <c r="H8718" s="39"/>
    </row>
    <row r="8719" spans="8:8" ht="65.099999999999994" customHeight="1" x14ac:dyDescent="0.25">
      <c r="H8719" s="39"/>
    </row>
    <row r="8720" spans="8:8" ht="65.099999999999994" customHeight="1" x14ac:dyDescent="0.25">
      <c r="H8720" s="39"/>
    </row>
    <row r="8721" spans="8:8" ht="65.099999999999994" customHeight="1" x14ac:dyDescent="0.25">
      <c r="H8721" s="39"/>
    </row>
    <row r="8722" spans="8:8" ht="65.099999999999994" customHeight="1" x14ac:dyDescent="0.25">
      <c r="H8722" s="39"/>
    </row>
    <row r="8723" spans="8:8" ht="65.099999999999994" customHeight="1" x14ac:dyDescent="0.25">
      <c r="H8723" s="39"/>
    </row>
    <row r="8724" spans="8:8" ht="65.099999999999994" customHeight="1" x14ac:dyDescent="0.25">
      <c r="H8724" s="39"/>
    </row>
    <row r="8725" spans="8:8" ht="65.099999999999994" customHeight="1" x14ac:dyDescent="0.25">
      <c r="H8725" s="39"/>
    </row>
    <row r="8726" spans="8:8" ht="65.099999999999994" customHeight="1" x14ac:dyDescent="0.25">
      <c r="H8726" s="39"/>
    </row>
    <row r="8727" spans="8:8" ht="65.099999999999994" customHeight="1" x14ac:dyDescent="0.25">
      <c r="H8727" s="39"/>
    </row>
    <row r="8728" spans="8:8" ht="65.099999999999994" customHeight="1" x14ac:dyDescent="0.25">
      <c r="H8728" s="39"/>
    </row>
    <row r="8729" spans="8:8" ht="65.099999999999994" customHeight="1" x14ac:dyDescent="0.25">
      <c r="H8729" s="39"/>
    </row>
    <row r="8730" spans="8:8" ht="65.099999999999994" customHeight="1" x14ac:dyDescent="0.25">
      <c r="H8730" s="39"/>
    </row>
    <row r="8731" spans="8:8" ht="65.099999999999994" customHeight="1" x14ac:dyDescent="0.25">
      <c r="H8731" s="39"/>
    </row>
    <row r="8732" spans="8:8" ht="65.099999999999994" customHeight="1" x14ac:dyDescent="0.25">
      <c r="H8732" s="39"/>
    </row>
    <row r="8733" spans="8:8" ht="65.099999999999994" customHeight="1" x14ac:dyDescent="0.25">
      <c r="H8733" s="39"/>
    </row>
    <row r="8734" spans="8:8" ht="65.099999999999994" customHeight="1" x14ac:dyDescent="0.25">
      <c r="H8734" s="39"/>
    </row>
    <row r="8735" spans="8:8" ht="65.099999999999994" customHeight="1" x14ac:dyDescent="0.25">
      <c r="H8735" s="39"/>
    </row>
    <row r="8736" spans="8:8" ht="65.099999999999994" customHeight="1" x14ac:dyDescent="0.25">
      <c r="H8736" s="39"/>
    </row>
    <row r="8737" spans="8:8" ht="65.099999999999994" customHeight="1" x14ac:dyDescent="0.25">
      <c r="H8737" s="39"/>
    </row>
    <row r="8738" spans="8:8" ht="65.099999999999994" customHeight="1" x14ac:dyDescent="0.25">
      <c r="H8738" s="39"/>
    </row>
    <row r="8739" spans="8:8" ht="65.099999999999994" customHeight="1" x14ac:dyDescent="0.25">
      <c r="H8739" s="39"/>
    </row>
    <row r="8740" spans="8:8" ht="65.099999999999994" customHeight="1" x14ac:dyDescent="0.25">
      <c r="H8740" s="39"/>
    </row>
    <row r="8741" spans="8:8" ht="65.099999999999994" customHeight="1" x14ac:dyDescent="0.25">
      <c r="H8741" s="39"/>
    </row>
    <row r="8742" spans="8:8" ht="65.099999999999994" customHeight="1" x14ac:dyDescent="0.25">
      <c r="H8742" s="39"/>
    </row>
    <row r="8743" spans="8:8" ht="65.099999999999994" customHeight="1" x14ac:dyDescent="0.25">
      <c r="H8743" s="39"/>
    </row>
    <row r="8744" spans="8:8" ht="65.099999999999994" customHeight="1" x14ac:dyDescent="0.25">
      <c r="H8744" s="39"/>
    </row>
    <row r="8745" spans="8:8" ht="65.099999999999994" customHeight="1" x14ac:dyDescent="0.25">
      <c r="H8745" s="39"/>
    </row>
    <row r="8746" spans="8:8" ht="65.099999999999994" customHeight="1" x14ac:dyDescent="0.25">
      <c r="H8746" s="39"/>
    </row>
    <row r="8747" spans="8:8" ht="65.099999999999994" customHeight="1" x14ac:dyDescent="0.25">
      <c r="H8747" s="39"/>
    </row>
    <row r="8748" spans="8:8" ht="65.099999999999994" customHeight="1" x14ac:dyDescent="0.25">
      <c r="H8748" s="39"/>
    </row>
    <row r="8749" spans="8:8" ht="65.099999999999994" customHeight="1" x14ac:dyDescent="0.25">
      <c r="H8749" s="39"/>
    </row>
    <row r="8750" spans="8:8" ht="65.099999999999994" customHeight="1" x14ac:dyDescent="0.25">
      <c r="H8750" s="39"/>
    </row>
    <row r="8751" spans="8:8" ht="65.099999999999994" customHeight="1" x14ac:dyDescent="0.25">
      <c r="H8751" s="39"/>
    </row>
    <row r="8752" spans="8:8" ht="65.099999999999994" customHeight="1" x14ac:dyDescent="0.25">
      <c r="H8752" s="39"/>
    </row>
    <row r="8753" spans="8:8" ht="65.099999999999994" customHeight="1" x14ac:dyDescent="0.25">
      <c r="H8753" s="39"/>
    </row>
    <row r="8754" spans="8:8" ht="65.099999999999994" customHeight="1" x14ac:dyDescent="0.25">
      <c r="H8754" s="39"/>
    </row>
    <row r="8755" spans="8:8" ht="65.099999999999994" customHeight="1" x14ac:dyDescent="0.25">
      <c r="H8755" s="39"/>
    </row>
    <row r="8756" spans="8:8" ht="65.099999999999994" customHeight="1" x14ac:dyDescent="0.25">
      <c r="H8756" s="39"/>
    </row>
    <row r="8757" spans="8:8" ht="65.099999999999994" customHeight="1" x14ac:dyDescent="0.25">
      <c r="H8757" s="39"/>
    </row>
    <row r="8758" spans="8:8" ht="65.099999999999994" customHeight="1" x14ac:dyDescent="0.25">
      <c r="H8758" s="39"/>
    </row>
    <row r="8759" spans="8:8" ht="65.099999999999994" customHeight="1" x14ac:dyDescent="0.25">
      <c r="H8759" s="39"/>
    </row>
    <row r="8760" spans="8:8" ht="65.099999999999994" customHeight="1" x14ac:dyDescent="0.25">
      <c r="H8760" s="39"/>
    </row>
    <row r="8761" spans="8:8" ht="65.099999999999994" customHeight="1" x14ac:dyDescent="0.25">
      <c r="H8761" s="39"/>
    </row>
    <row r="8762" spans="8:8" ht="65.099999999999994" customHeight="1" x14ac:dyDescent="0.25">
      <c r="H8762" s="39"/>
    </row>
    <row r="8763" spans="8:8" ht="65.099999999999994" customHeight="1" x14ac:dyDescent="0.25">
      <c r="H8763" s="39"/>
    </row>
    <row r="8764" spans="8:8" ht="65.099999999999994" customHeight="1" x14ac:dyDescent="0.25">
      <c r="H8764" s="39"/>
    </row>
    <row r="8765" spans="8:8" ht="65.099999999999994" customHeight="1" x14ac:dyDescent="0.25">
      <c r="H8765" s="39"/>
    </row>
    <row r="8766" spans="8:8" ht="65.099999999999994" customHeight="1" x14ac:dyDescent="0.25">
      <c r="H8766" s="39"/>
    </row>
    <row r="8767" spans="8:8" ht="65.099999999999994" customHeight="1" x14ac:dyDescent="0.25">
      <c r="H8767" s="39"/>
    </row>
    <row r="8768" spans="8:8" ht="65.099999999999994" customHeight="1" x14ac:dyDescent="0.25">
      <c r="H8768" s="39"/>
    </row>
    <row r="8769" spans="8:8" ht="65.099999999999994" customHeight="1" x14ac:dyDescent="0.25">
      <c r="H8769" s="39"/>
    </row>
    <row r="8770" spans="8:8" ht="65.099999999999994" customHeight="1" x14ac:dyDescent="0.25">
      <c r="H8770" s="39"/>
    </row>
    <row r="8771" spans="8:8" ht="65.099999999999994" customHeight="1" x14ac:dyDescent="0.25">
      <c r="H8771" s="39"/>
    </row>
    <row r="8772" spans="8:8" ht="65.099999999999994" customHeight="1" x14ac:dyDescent="0.25">
      <c r="H8772" s="39"/>
    </row>
    <row r="8773" spans="8:8" ht="65.099999999999994" customHeight="1" x14ac:dyDescent="0.25">
      <c r="H8773" s="39"/>
    </row>
    <row r="8774" spans="8:8" ht="65.099999999999994" customHeight="1" x14ac:dyDescent="0.25">
      <c r="H8774" s="39"/>
    </row>
    <row r="8775" spans="8:8" ht="65.099999999999994" customHeight="1" x14ac:dyDescent="0.25">
      <c r="H8775" s="39"/>
    </row>
    <row r="8776" spans="8:8" ht="65.099999999999994" customHeight="1" x14ac:dyDescent="0.25">
      <c r="H8776" s="39"/>
    </row>
    <row r="8777" spans="8:8" ht="65.099999999999994" customHeight="1" x14ac:dyDescent="0.25">
      <c r="H8777" s="39"/>
    </row>
    <row r="8778" spans="8:8" ht="65.099999999999994" customHeight="1" x14ac:dyDescent="0.25">
      <c r="H8778" s="39"/>
    </row>
    <row r="8779" spans="8:8" ht="65.099999999999994" customHeight="1" x14ac:dyDescent="0.25">
      <c r="H8779" s="39"/>
    </row>
    <row r="8780" spans="8:8" ht="65.099999999999994" customHeight="1" x14ac:dyDescent="0.25">
      <c r="H8780" s="39"/>
    </row>
    <row r="8781" spans="8:8" ht="65.099999999999994" customHeight="1" x14ac:dyDescent="0.25">
      <c r="H8781" s="39"/>
    </row>
    <row r="8782" spans="8:8" ht="65.099999999999994" customHeight="1" x14ac:dyDescent="0.25">
      <c r="H8782" s="39"/>
    </row>
    <row r="8783" spans="8:8" ht="65.099999999999994" customHeight="1" x14ac:dyDescent="0.25">
      <c r="H8783" s="39"/>
    </row>
    <row r="8784" spans="8:8" ht="65.099999999999994" customHeight="1" x14ac:dyDescent="0.25">
      <c r="H8784" s="39"/>
    </row>
    <row r="8785" spans="8:8" ht="65.099999999999994" customHeight="1" x14ac:dyDescent="0.25">
      <c r="H8785" s="39"/>
    </row>
    <row r="8786" spans="8:8" ht="65.099999999999994" customHeight="1" x14ac:dyDescent="0.25">
      <c r="H8786" s="39"/>
    </row>
    <row r="8787" spans="8:8" ht="65.099999999999994" customHeight="1" x14ac:dyDescent="0.25">
      <c r="H8787" s="39"/>
    </row>
    <row r="8788" spans="8:8" ht="65.099999999999994" customHeight="1" x14ac:dyDescent="0.25">
      <c r="H8788" s="39"/>
    </row>
    <row r="8789" spans="8:8" ht="65.099999999999994" customHeight="1" x14ac:dyDescent="0.25">
      <c r="H8789" s="39"/>
    </row>
    <row r="8790" spans="8:8" ht="65.099999999999994" customHeight="1" x14ac:dyDescent="0.25">
      <c r="H8790" s="39"/>
    </row>
    <row r="8791" spans="8:8" ht="65.099999999999994" customHeight="1" x14ac:dyDescent="0.25">
      <c r="H8791" s="39"/>
    </row>
    <row r="8792" spans="8:8" ht="65.099999999999994" customHeight="1" x14ac:dyDescent="0.25">
      <c r="H8792" s="39"/>
    </row>
    <row r="8793" spans="8:8" ht="65.099999999999994" customHeight="1" x14ac:dyDescent="0.25">
      <c r="H8793" s="39"/>
    </row>
    <row r="8794" spans="8:8" ht="65.099999999999994" customHeight="1" x14ac:dyDescent="0.25">
      <c r="H8794" s="39"/>
    </row>
    <row r="8795" spans="8:8" ht="65.099999999999994" customHeight="1" x14ac:dyDescent="0.25">
      <c r="H8795" s="39"/>
    </row>
    <row r="8796" spans="8:8" ht="65.099999999999994" customHeight="1" x14ac:dyDescent="0.25">
      <c r="H8796" s="39"/>
    </row>
    <row r="8797" spans="8:8" ht="65.099999999999994" customHeight="1" x14ac:dyDescent="0.25">
      <c r="H8797" s="39"/>
    </row>
    <row r="8798" spans="8:8" ht="65.099999999999994" customHeight="1" x14ac:dyDescent="0.25">
      <c r="H8798" s="39"/>
    </row>
    <row r="8799" spans="8:8" ht="65.099999999999994" customHeight="1" x14ac:dyDescent="0.25">
      <c r="H8799" s="39"/>
    </row>
    <row r="8800" spans="8:8" ht="65.099999999999994" customHeight="1" x14ac:dyDescent="0.25">
      <c r="H8800" s="39"/>
    </row>
    <row r="8801" spans="8:8" ht="65.099999999999994" customHeight="1" x14ac:dyDescent="0.25">
      <c r="H8801" s="39"/>
    </row>
    <row r="8802" spans="8:8" ht="65.099999999999994" customHeight="1" x14ac:dyDescent="0.25">
      <c r="H8802" s="39"/>
    </row>
    <row r="8803" spans="8:8" ht="65.099999999999994" customHeight="1" x14ac:dyDescent="0.25">
      <c r="H8803" s="39"/>
    </row>
    <row r="8804" spans="8:8" ht="65.099999999999994" customHeight="1" x14ac:dyDescent="0.25">
      <c r="H8804" s="39"/>
    </row>
    <row r="8805" spans="8:8" ht="65.099999999999994" customHeight="1" x14ac:dyDescent="0.25">
      <c r="H8805" s="39"/>
    </row>
    <row r="8806" spans="8:8" ht="65.099999999999994" customHeight="1" x14ac:dyDescent="0.25">
      <c r="H8806" s="39"/>
    </row>
    <row r="8807" spans="8:8" ht="65.099999999999994" customHeight="1" x14ac:dyDescent="0.25">
      <c r="H8807" s="39"/>
    </row>
    <row r="8808" spans="8:8" ht="65.099999999999994" customHeight="1" x14ac:dyDescent="0.25">
      <c r="H8808" s="39"/>
    </row>
    <row r="8809" spans="8:8" ht="65.099999999999994" customHeight="1" x14ac:dyDescent="0.25">
      <c r="H8809" s="39"/>
    </row>
    <row r="8810" spans="8:8" ht="65.099999999999994" customHeight="1" x14ac:dyDescent="0.25">
      <c r="H8810" s="39"/>
    </row>
    <row r="8811" spans="8:8" ht="65.099999999999994" customHeight="1" x14ac:dyDescent="0.25">
      <c r="H8811" s="39"/>
    </row>
    <row r="8812" spans="8:8" ht="65.099999999999994" customHeight="1" x14ac:dyDescent="0.25">
      <c r="H8812" s="39"/>
    </row>
    <row r="8813" spans="8:8" ht="65.099999999999994" customHeight="1" x14ac:dyDescent="0.25">
      <c r="H8813" s="39"/>
    </row>
    <row r="8814" spans="8:8" ht="65.099999999999994" customHeight="1" x14ac:dyDescent="0.25">
      <c r="H8814" s="39"/>
    </row>
    <row r="8815" spans="8:8" ht="65.099999999999994" customHeight="1" x14ac:dyDescent="0.25">
      <c r="H8815" s="39"/>
    </row>
    <row r="8816" spans="8:8" ht="65.099999999999994" customHeight="1" x14ac:dyDescent="0.25">
      <c r="H8816" s="39"/>
    </row>
    <row r="8817" spans="8:8" ht="65.099999999999994" customHeight="1" x14ac:dyDescent="0.25">
      <c r="H8817" s="39"/>
    </row>
    <row r="8818" spans="8:8" ht="65.099999999999994" customHeight="1" x14ac:dyDescent="0.25">
      <c r="H8818" s="39"/>
    </row>
    <row r="8819" spans="8:8" ht="65.099999999999994" customHeight="1" x14ac:dyDescent="0.25">
      <c r="H8819" s="39"/>
    </row>
    <row r="8820" spans="8:8" ht="65.099999999999994" customHeight="1" x14ac:dyDescent="0.25">
      <c r="H8820" s="39"/>
    </row>
    <row r="8821" spans="8:8" ht="65.099999999999994" customHeight="1" x14ac:dyDescent="0.25">
      <c r="H8821" s="39"/>
    </row>
    <row r="8822" spans="8:8" ht="65.099999999999994" customHeight="1" x14ac:dyDescent="0.25">
      <c r="H8822" s="39"/>
    </row>
    <row r="8823" spans="8:8" ht="65.099999999999994" customHeight="1" x14ac:dyDescent="0.25">
      <c r="H8823" s="39"/>
    </row>
    <row r="8824" spans="8:8" ht="65.099999999999994" customHeight="1" x14ac:dyDescent="0.25">
      <c r="H8824" s="39"/>
    </row>
    <row r="8825" spans="8:8" ht="65.099999999999994" customHeight="1" x14ac:dyDescent="0.25">
      <c r="H8825" s="39"/>
    </row>
    <row r="8826" spans="8:8" ht="65.099999999999994" customHeight="1" x14ac:dyDescent="0.25">
      <c r="H8826" s="39"/>
    </row>
    <row r="8827" spans="8:8" ht="65.099999999999994" customHeight="1" x14ac:dyDescent="0.25">
      <c r="H8827" s="39"/>
    </row>
    <row r="8828" spans="8:8" ht="65.099999999999994" customHeight="1" x14ac:dyDescent="0.25">
      <c r="H8828" s="39"/>
    </row>
    <row r="8829" spans="8:8" ht="65.099999999999994" customHeight="1" x14ac:dyDescent="0.25">
      <c r="H8829" s="39"/>
    </row>
    <row r="8830" spans="8:8" ht="65.099999999999994" customHeight="1" x14ac:dyDescent="0.25">
      <c r="H8830" s="39"/>
    </row>
    <row r="8831" spans="8:8" ht="65.099999999999994" customHeight="1" x14ac:dyDescent="0.25">
      <c r="H8831" s="39"/>
    </row>
    <row r="8832" spans="8:8" ht="65.099999999999994" customHeight="1" x14ac:dyDescent="0.25">
      <c r="H8832" s="39"/>
    </row>
    <row r="8833" spans="8:8" ht="65.099999999999994" customHeight="1" x14ac:dyDescent="0.25">
      <c r="H8833" s="39"/>
    </row>
    <row r="8834" spans="8:8" ht="65.099999999999994" customHeight="1" x14ac:dyDescent="0.25">
      <c r="H8834" s="39"/>
    </row>
    <row r="8835" spans="8:8" ht="65.099999999999994" customHeight="1" x14ac:dyDescent="0.25">
      <c r="H8835" s="39"/>
    </row>
    <row r="8836" spans="8:8" ht="65.099999999999994" customHeight="1" x14ac:dyDescent="0.25">
      <c r="H8836" s="39"/>
    </row>
    <row r="8837" spans="8:8" ht="65.099999999999994" customHeight="1" x14ac:dyDescent="0.25">
      <c r="H8837" s="39"/>
    </row>
    <row r="8838" spans="8:8" ht="65.099999999999994" customHeight="1" x14ac:dyDescent="0.25">
      <c r="H8838" s="39"/>
    </row>
    <row r="8839" spans="8:8" ht="65.099999999999994" customHeight="1" x14ac:dyDescent="0.25">
      <c r="H8839" s="39"/>
    </row>
    <row r="8840" spans="8:8" ht="65.099999999999994" customHeight="1" x14ac:dyDescent="0.25">
      <c r="H8840" s="39"/>
    </row>
    <row r="8841" spans="8:8" ht="65.099999999999994" customHeight="1" x14ac:dyDescent="0.25">
      <c r="H8841" s="39"/>
    </row>
    <row r="8842" spans="8:8" ht="65.099999999999994" customHeight="1" x14ac:dyDescent="0.25">
      <c r="H8842" s="39"/>
    </row>
    <row r="8843" spans="8:8" ht="65.099999999999994" customHeight="1" x14ac:dyDescent="0.25">
      <c r="H8843" s="39"/>
    </row>
    <row r="8844" spans="8:8" ht="65.099999999999994" customHeight="1" x14ac:dyDescent="0.25">
      <c r="H8844" s="39"/>
    </row>
    <row r="8845" spans="8:8" ht="65.099999999999994" customHeight="1" x14ac:dyDescent="0.25">
      <c r="H8845" s="39"/>
    </row>
    <row r="8846" spans="8:8" ht="65.099999999999994" customHeight="1" x14ac:dyDescent="0.25">
      <c r="H8846" s="39"/>
    </row>
    <row r="8847" spans="8:8" ht="65.099999999999994" customHeight="1" x14ac:dyDescent="0.25">
      <c r="H8847" s="39"/>
    </row>
    <row r="8848" spans="8:8" ht="65.099999999999994" customHeight="1" x14ac:dyDescent="0.25">
      <c r="H8848" s="39"/>
    </row>
    <row r="8849" spans="8:8" ht="65.099999999999994" customHeight="1" x14ac:dyDescent="0.25">
      <c r="H8849" s="39"/>
    </row>
    <row r="8850" spans="8:8" ht="65.099999999999994" customHeight="1" x14ac:dyDescent="0.25">
      <c r="H8850" s="39"/>
    </row>
    <row r="8851" spans="8:8" ht="65.099999999999994" customHeight="1" x14ac:dyDescent="0.25">
      <c r="H8851" s="39"/>
    </row>
    <row r="8852" spans="8:8" ht="65.099999999999994" customHeight="1" x14ac:dyDescent="0.25">
      <c r="H8852" s="39"/>
    </row>
    <row r="8853" spans="8:8" ht="65.099999999999994" customHeight="1" x14ac:dyDescent="0.25">
      <c r="H8853" s="39"/>
    </row>
    <row r="8854" spans="8:8" ht="65.099999999999994" customHeight="1" x14ac:dyDescent="0.25">
      <c r="H8854" s="39"/>
    </row>
    <row r="8855" spans="8:8" ht="65.099999999999994" customHeight="1" x14ac:dyDescent="0.25">
      <c r="H8855" s="39"/>
    </row>
    <row r="8856" spans="8:8" ht="65.099999999999994" customHeight="1" x14ac:dyDescent="0.25">
      <c r="H8856" s="39"/>
    </row>
    <row r="8857" spans="8:8" ht="65.099999999999994" customHeight="1" x14ac:dyDescent="0.25">
      <c r="H8857" s="39"/>
    </row>
    <row r="8858" spans="8:8" ht="65.099999999999994" customHeight="1" x14ac:dyDescent="0.25">
      <c r="H8858" s="39"/>
    </row>
    <row r="8859" spans="8:8" ht="65.099999999999994" customHeight="1" x14ac:dyDescent="0.25">
      <c r="H8859" s="39"/>
    </row>
    <row r="8860" spans="8:8" ht="65.099999999999994" customHeight="1" x14ac:dyDescent="0.25">
      <c r="H8860" s="39"/>
    </row>
    <row r="8861" spans="8:8" ht="65.099999999999994" customHeight="1" x14ac:dyDescent="0.25">
      <c r="H8861" s="39"/>
    </row>
    <row r="8862" spans="8:8" ht="65.099999999999994" customHeight="1" x14ac:dyDescent="0.25">
      <c r="H8862" s="39"/>
    </row>
    <row r="8863" spans="8:8" ht="65.099999999999994" customHeight="1" x14ac:dyDescent="0.25">
      <c r="H8863" s="39"/>
    </row>
    <row r="8864" spans="8:8" ht="65.099999999999994" customHeight="1" x14ac:dyDescent="0.25">
      <c r="H8864" s="39"/>
    </row>
    <row r="8865" spans="8:8" ht="65.099999999999994" customHeight="1" x14ac:dyDescent="0.25">
      <c r="H8865" s="39"/>
    </row>
    <row r="8866" spans="8:8" ht="65.099999999999994" customHeight="1" x14ac:dyDescent="0.25">
      <c r="H8866" s="39"/>
    </row>
    <row r="8867" spans="8:8" ht="65.099999999999994" customHeight="1" x14ac:dyDescent="0.25">
      <c r="H8867" s="39"/>
    </row>
    <row r="8868" spans="8:8" ht="65.099999999999994" customHeight="1" x14ac:dyDescent="0.25">
      <c r="H8868" s="39"/>
    </row>
    <row r="8869" spans="8:8" ht="65.099999999999994" customHeight="1" x14ac:dyDescent="0.25">
      <c r="H8869" s="39"/>
    </row>
    <row r="8870" spans="8:8" ht="65.099999999999994" customHeight="1" x14ac:dyDescent="0.25">
      <c r="H8870" s="39"/>
    </row>
    <row r="8871" spans="8:8" ht="65.099999999999994" customHeight="1" x14ac:dyDescent="0.25">
      <c r="H8871" s="39"/>
    </row>
    <row r="8872" spans="8:8" ht="65.099999999999994" customHeight="1" x14ac:dyDescent="0.25">
      <c r="H8872" s="39"/>
    </row>
    <row r="8873" spans="8:8" ht="65.099999999999994" customHeight="1" x14ac:dyDescent="0.25">
      <c r="H8873" s="39"/>
    </row>
    <row r="8874" spans="8:8" ht="65.099999999999994" customHeight="1" x14ac:dyDescent="0.25">
      <c r="H8874" s="39"/>
    </row>
    <row r="8875" spans="8:8" ht="65.099999999999994" customHeight="1" x14ac:dyDescent="0.25">
      <c r="H8875" s="39"/>
    </row>
    <row r="8876" spans="8:8" ht="65.099999999999994" customHeight="1" x14ac:dyDescent="0.25">
      <c r="H8876" s="39"/>
    </row>
    <row r="8877" spans="8:8" ht="65.099999999999994" customHeight="1" x14ac:dyDescent="0.25">
      <c r="H8877" s="39"/>
    </row>
    <row r="8878" spans="8:8" ht="65.099999999999994" customHeight="1" x14ac:dyDescent="0.25">
      <c r="H8878" s="39"/>
    </row>
    <row r="8879" spans="8:8" ht="65.099999999999994" customHeight="1" x14ac:dyDescent="0.25">
      <c r="H8879" s="39"/>
    </row>
    <row r="8880" spans="8:8" ht="65.099999999999994" customHeight="1" x14ac:dyDescent="0.25">
      <c r="H8880" s="39"/>
    </row>
    <row r="8881" spans="8:8" ht="65.099999999999994" customHeight="1" x14ac:dyDescent="0.25">
      <c r="H8881" s="39"/>
    </row>
    <row r="8882" spans="8:8" ht="65.099999999999994" customHeight="1" x14ac:dyDescent="0.25">
      <c r="H8882" s="39"/>
    </row>
    <row r="8883" spans="8:8" ht="65.099999999999994" customHeight="1" x14ac:dyDescent="0.25">
      <c r="H8883" s="39"/>
    </row>
    <row r="8884" spans="8:8" ht="65.099999999999994" customHeight="1" x14ac:dyDescent="0.25">
      <c r="H8884" s="39"/>
    </row>
    <row r="8885" spans="8:8" ht="65.099999999999994" customHeight="1" x14ac:dyDescent="0.25">
      <c r="H8885" s="39"/>
    </row>
    <row r="8886" spans="8:8" ht="65.099999999999994" customHeight="1" x14ac:dyDescent="0.25">
      <c r="H8886" s="39"/>
    </row>
    <row r="8887" spans="8:8" ht="65.099999999999994" customHeight="1" x14ac:dyDescent="0.25">
      <c r="H8887" s="39"/>
    </row>
    <row r="8888" spans="8:8" ht="65.099999999999994" customHeight="1" x14ac:dyDescent="0.25">
      <c r="H8888" s="39"/>
    </row>
    <row r="8889" spans="8:8" ht="65.099999999999994" customHeight="1" x14ac:dyDescent="0.25">
      <c r="H8889" s="39"/>
    </row>
    <row r="8890" spans="8:8" ht="65.099999999999994" customHeight="1" x14ac:dyDescent="0.25">
      <c r="H8890" s="39"/>
    </row>
    <row r="8891" spans="8:8" ht="65.099999999999994" customHeight="1" x14ac:dyDescent="0.25">
      <c r="H8891" s="39"/>
    </row>
    <row r="8892" spans="8:8" ht="65.099999999999994" customHeight="1" x14ac:dyDescent="0.25">
      <c r="H8892" s="39"/>
    </row>
    <row r="8893" spans="8:8" ht="65.099999999999994" customHeight="1" x14ac:dyDescent="0.25">
      <c r="H8893" s="39"/>
    </row>
    <row r="8894" spans="8:8" ht="65.099999999999994" customHeight="1" x14ac:dyDescent="0.25">
      <c r="H8894" s="39"/>
    </row>
    <row r="8895" spans="8:8" ht="65.099999999999994" customHeight="1" x14ac:dyDescent="0.25">
      <c r="H8895" s="39"/>
    </row>
    <row r="8896" spans="8:8" ht="65.099999999999994" customHeight="1" x14ac:dyDescent="0.25">
      <c r="H8896" s="39"/>
    </row>
    <row r="8897" spans="8:8" ht="65.099999999999994" customHeight="1" x14ac:dyDescent="0.25">
      <c r="H8897" s="39"/>
    </row>
    <row r="8898" spans="8:8" ht="65.099999999999994" customHeight="1" x14ac:dyDescent="0.25">
      <c r="H8898" s="39"/>
    </row>
    <row r="8899" spans="8:8" ht="65.099999999999994" customHeight="1" x14ac:dyDescent="0.25">
      <c r="H8899" s="39"/>
    </row>
    <row r="8900" spans="8:8" ht="65.099999999999994" customHeight="1" x14ac:dyDescent="0.25">
      <c r="H8900" s="39"/>
    </row>
    <row r="8901" spans="8:8" ht="65.099999999999994" customHeight="1" x14ac:dyDescent="0.25">
      <c r="H8901" s="39"/>
    </row>
    <row r="8902" spans="8:8" ht="65.099999999999994" customHeight="1" x14ac:dyDescent="0.25">
      <c r="H8902" s="39"/>
    </row>
    <row r="8903" spans="8:8" ht="65.099999999999994" customHeight="1" x14ac:dyDescent="0.25">
      <c r="H8903" s="39"/>
    </row>
    <row r="8904" spans="8:8" ht="65.099999999999994" customHeight="1" x14ac:dyDescent="0.25">
      <c r="H8904" s="39"/>
    </row>
    <row r="8905" spans="8:8" ht="65.099999999999994" customHeight="1" x14ac:dyDescent="0.25">
      <c r="H8905" s="39"/>
    </row>
    <row r="8906" spans="8:8" ht="65.099999999999994" customHeight="1" x14ac:dyDescent="0.25">
      <c r="H8906" s="39"/>
    </row>
    <row r="8907" spans="8:8" ht="65.099999999999994" customHeight="1" x14ac:dyDescent="0.25">
      <c r="H8907" s="39"/>
    </row>
    <row r="8908" spans="8:8" ht="65.099999999999994" customHeight="1" x14ac:dyDescent="0.25">
      <c r="H8908" s="39"/>
    </row>
    <row r="8909" spans="8:8" ht="65.099999999999994" customHeight="1" x14ac:dyDescent="0.25">
      <c r="H8909" s="39"/>
    </row>
    <row r="8910" spans="8:8" ht="65.099999999999994" customHeight="1" x14ac:dyDescent="0.25">
      <c r="H8910" s="39"/>
    </row>
    <row r="8911" spans="8:8" ht="65.099999999999994" customHeight="1" x14ac:dyDescent="0.25">
      <c r="H8911" s="39"/>
    </row>
    <row r="8912" spans="8:8" ht="65.099999999999994" customHeight="1" x14ac:dyDescent="0.25">
      <c r="H8912" s="39"/>
    </row>
    <row r="8913" spans="8:8" ht="65.099999999999994" customHeight="1" x14ac:dyDescent="0.25">
      <c r="H8913" s="39"/>
    </row>
    <row r="8914" spans="8:8" ht="65.099999999999994" customHeight="1" x14ac:dyDescent="0.25">
      <c r="H8914" s="39"/>
    </row>
    <row r="8915" spans="8:8" ht="65.099999999999994" customHeight="1" x14ac:dyDescent="0.25">
      <c r="H8915" s="39"/>
    </row>
    <row r="8916" spans="8:8" ht="65.099999999999994" customHeight="1" x14ac:dyDescent="0.25">
      <c r="H8916" s="39"/>
    </row>
    <row r="8917" spans="8:8" ht="65.099999999999994" customHeight="1" x14ac:dyDescent="0.25">
      <c r="H8917" s="39"/>
    </row>
    <row r="8918" spans="8:8" ht="65.099999999999994" customHeight="1" x14ac:dyDescent="0.25">
      <c r="H8918" s="39"/>
    </row>
    <row r="8919" spans="8:8" ht="65.099999999999994" customHeight="1" x14ac:dyDescent="0.25">
      <c r="H8919" s="39"/>
    </row>
    <row r="8920" spans="8:8" ht="65.099999999999994" customHeight="1" x14ac:dyDescent="0.25">
      <c r="H8920" s="39"/>
    </row>
    <row r="8921" spans="8:8" ht="65.099999999999994" customHeight="1" x14ac:dyDescent="0.25">
      <c r="H8921" s="39"/>
    </row>
    <row r="8922" spans="8:8" ht="65.099999999999994" customHeight="1" x14ac:dyDescent="0.25">
      <c r="H8922" s="39"/>
    </row>
    <row r="8923" spans="8:8" ht="65.099999999999994" customHeight="1" x14ac:dyDescent="0.25">
      <c r="H8923" s="39"/>
    </row>
    <row r="8924" spans="8:8" ht="65.099999999999994" customHeight="1" x14ac:dyDescent="0.25">
      <c r="H8924" s="39"/>
    </row>
    <row r="8925" spans="8:8" ht="65.099999999999994" customHeight="1" x14ac:dyDescent="0.25">
      <c r="H8925" s="39"/>
    </row>
    <row r="8926" spans="8:8" ht="65.099999999999994" customHeight="1" x14ac:dyDescent="0.25">
      <c r="H8926" s="39"/>
    </row>
    <row r="8927" spans="8:8" ht="65.099999999999994" customHeight="1" x14ac:dyDescent="0.25">
      <c r="H8927" s="39"/>
    </row>
    <row r="8928" spans="8:8" ht="65.099999999999994" customHeight="1" x14ac:dyDescent="0.25">
      <c r="H8928" s="39"/>
    </row>
    <row r="8929" spans="8:8" ht="65.099999999999994" customHeight="1" x14ac:dyDescent="0.25">
      <c r="H8929" s="39"/>
    </row>
    <row r="8930" spans="8:8" ht="65.099999999999994" customHeight="1" x14ac:dyDescent="0.25">
      <c r="H8930" s="39"/>
    </row>
    <row r="8931" spans="8:8" ht="65.099999999999994" customHeight="1" x14ac:dyDescent="0.25">
      <c r="H8931" s="39"/>
    </row>
    <row r="8932" spans="8:8" ht="65.099999999999994" customHeight="1" x14ac:dyDescent="0.25">
      <c r="H8932" s="39"/>
    </row>
    <row r="8933" spans="8:8" ht="65.099999999999994" customHeight="1" x14ac:dyDescent="0.25">
      <c r="H8933" s="39"/>
    </row>
    <row r="8934" spans="8:8" ht="65.099999999999994" customHeight="1" x14ac:dyDescent="0.25">
      <c r="H8934" s="39"/>
    </row>
    <row r="8935" spans="8:8" ht="65.099999999999994" customHeight="1" x14ac:dyDescent="0.25">
      <c r="H8935" s="39"/>
    </row>
    <row r="8936" spans="8:8" ht="65.099999999999994" customHeight="1" x14ac:dyDescent="0.25">
      <c r="H8936" s="39"/>
    </row>
    <row r="8937" spans="8:8" ht="65.099999999999994" customHeight="1" x14ac:dyDescent="0.25">
      <c r="H8937" s="39"/>
    </row>
    <row r="8938" spans="8:8" ht="65.099999999999994" customHeight="1" x14ac:dyDescent="0.25">
      <c r="H8938" s="39"/>
    </row>
    <row r="8939" spans="8:8" ht="65.099999999999994" customHeight="1" x14ac:dyDescent="0.25">
      <c r="H8939" s="39"/>
    </row>
    <row r="8940" spans="8:8" ht="65.099999999999994" customHeight="1" x14ac:dyDescent="0.25">
      <c r="H8940" s="39"/>
    </row>
    <row r="8941" spans="8:8" ht="65.099999999999994" customHeight="1" x14ac:dyDescent="0.25">
      <c r="H8941" s="39"/>
    </row>
    <row r="8942" spans="8:8" ht="65.099999999999994" customHeight="1" x14ac:dyDescent="0.25">
      <c r="H8942" s="39"/>
    </row>
    <row r="8943" spans="8:8" ht="65.099999999999994" customHeight="1" x14ac:dyDescent="0.25">
      <c r="H8943" s="39"/>
    </row>
    <row r="8944" spans="8:8" ht="65.099999999999994" customHeight="1" x14ac:dyDescent="0.25">
      <c r="H8944" s="39"/>
    </row>
    <row r="8945" spans="8:8" ht="65.099999999999994" customHeight="1" x14ac:dyDescent="0.25">
      <c r="H8945" s="39"/>
    </row>
    <row r="8946" spans="8:8" ht="65.099999999999994" customHeight="1" x14ac:dyDescent="0.25">
      <c r="H8946" s="39"/>
    </row>
    <row r="8947" spans="8:8" ht="65.099999999999994" customHeight="1" x14ac:dyDescent="0.25">
      <c r="H8947" s="39"/>
    </row>
    <row r="8948" spans="8:8" ht="65.099999999999994" customHeight="1" x14ac:dyDescent="0.25">
      <c r="H8948" s="39"/>
    </row>
    <row r="8949" spans="8:8" ht="65.099999999999994" customHeight="1" x14ac:dyDescent="0.25">
      <c r="H8949" s="39"/>
    </row>
    <row r="8950" spans="8:8" ht="65.099999999999994" customHeight="1" x14ac:dyDescent="0.25">
      <c r="H8950" s="39"/>
    </row>
    <row r="8951" spans="8:8" ht="65.099999999999994" customHeight="1" x14ac:dyDescent="0.25">
      <c r="H8951" s="39"/>
    </row>
    <row r="8952" spans="8:8" ht="65.099999999999994" customHeight="1" x14ac:dyDescent="0.25">
      <c r="H8952" s="39"/>
    </row>
    <row r="8953" spans="8:8" ht="65.099999999999994" customHeight="1" x14ac:dyDescent="0.25">
      <c r="H8953" s="39"/>
    </row>
    <row r="8954" spans="8:8" ht="65.099999999999994" customHeight="1" x14ac:dyDescent="0.25">
      <c r="H8954" s="39"/>
    </row>
    <row r="8955" spans="8:8" ht="65.099999999999994" customHeight="1" x14ac:dyDescent="0.25">
      <c r="H8955" s="39"/>
    </row>
    <row r="8956" spans="8:8" ht="65.099999999999994" customHeight="1" x14ac:dyDescent="0.25">
      <c r="H8956" s="39"/>
    </row>
    <row r="8957" spans="8:8" ht="65.099999999999994" customHeight="1" x14ac:dyDescent="0.25">
      <c r="H8957" s="39"/>
    </row>
    <row r="8958" spans="8:8" ht="65.099999999999994" customHeight="1" x14ac:dyDescent="0.25">
      <c r="H8958" s="39"/>
    </row>
    <row r="8959" spans="8:8" ht="65.099999999999994" customHeight="1" x14ac:dyDescent="0.25">
      <c r="H8959" s="39"/>
    </row>
    <row r="8960" spans="8:8" ht="65.099999999999994" customHeight="1" x14ac:dyDescent="0.25">
      <c r="H8960" s="39"/>
    </row>
    <row r="8961" spans="8:8" ht="65.099999999999994" customHeight="1" x14ac:dyDescent="0.25">
      <c r="H8961" s="39"/>
    </row>
    <row r="8962" spans="8:8" ht="65.099999999999994" customHeight="1" x14ac:dyDescent="0.25">
      <c r="H8962" s="39"/>
    </row>
    <row r="8963" spans="8:8" ht="65.099999999999994" customHeight="1" x14ac:dyDescent="0.25">
      <c r="H8963" s="39"/>
    </row>
    <row r="8964" spans="8:8" ht="65.099999999999994" customHeight="1" x14ac:dyDescent="0.25">
      <c r="H8964" s="39"/>
    </row>
    <row r="8965" spans="8:8" ht="65.099999999999994" customHeight="1" x14ac:dyDescent="0.25">
      <c r="H8965" s="39"/>
    </row>
    <row r="8966" spans="8:8" ht="65.099999999999994" customHeight="1" x14ac:dyDescent="0.25">
      <c r="H8966" s="39"/>
    </row>
    <row r="8967" spans="8:8" ht="65.099999999999994" customHeight="1" x14ac:dyDescent="0.25">
      <c r="H8967" s="39"/>
    </row>
    <row r="8968" spans="8:8" ht="65.099999999999994" customHeight="1" x14ac:dyDescent="0.25">
      <c r="H8968" s="39"/>
    </row>
    <row r="8969" spans="8:8" ht="65.099999999999994" customHeight="1" x14ac:dyDescent="0.25">
      <c r="H8969" s="39"/>
    </row>
    <row r="8970" spans="8:8" ht="65.099999999999994" customHeight="1" x14ac:dyDescent="0.25">
      <c r="H8970" s="39"/>
    </row>
    <row r="8971" spans="8:8" ht="65.099999999999994" customHeight="1" x14ac:dyDescent="0.25">
      <c r="H8971" s="39"/>
    </row>
    <row r="8972" spans="8:8" ht="65.099999999999994" customHeight="1" x14ac:dyDescent="0.25">
      <c r="H8972" s="39"/>
    </row>
    <row r="8973" spans="8:8" ht="65.099999999999994" customHeight="1" x14ac:dyDescent="0.25">
      <c r="H8973" s="39"/>
    </row>
    <row r="8974" spans="8:8" ht="65.099999999999994" customHeight="1" x14ac:dyDescent="0.25">
      <c r="H8974" s="39"/>
    </row>
    <row r="8975" spans="8:8" ht="65.099999999999994" customHeight="1" x14ac:dyDescent="0.25">
      <c r="H8975" s="39"/>
    </row>
    <row r="8976" spans="8:8" ht="65.099999999999994" customHeight="1" x14ac:dyDescent="0.25">
      <c r="H8976" s="39"/>
    </row>
    <row r="8977" spans="8:8" ht="65.099999999999994" customHeight="1" x14ac:dyDescent="0.25">
      <c r="H8977" s="39"/>
    </row>
    <row r="8978" spans="8:8" ht="65.099999999999994" customHeight="1" x14ac:dyDescent="0.25">
      <c r="H8978" s="39"/>
    </row>
    <row r="8979" spans="8:8" ht="65.099999999999994" customHeight="1" x14ac:dyDescent="0.25">
      <c r="H8979" s="39"/>
    </row>
    <row r="8980" spans="8:8" ht="65.099999999999994" customHeight="1" x14ac:dyDescent="0.25">
      <c r="H8980" s="39"/>
    </row>
    <row r="8981" spans="8:8" ht="65.099999999999994" customHeight="1" x14ac:dyDescent="0.25">
      <c r="H8981" s="39"/>
    </row>
    <row r="8982" spans="8:8" ht="65.099999999999994" customHeight="1" x14ac:dyDescent="0.25">
      <c r="H8982" s="39"/>
    </row>
    <row r="8983" spans="8:8" ht="65.099999999999994" customHeight="1" x14ac:dyDescent="0.25">
      <c r="H8983" s="39"/>
    </row>
    <row r="8984" spans="8:8" ht="65.099999999999994" customHeight="1" x14ac:dyDescent="0.25">
      <c r="H8984" s="39"/>
    </row>
    <row r="8985" spans="8:8" ht="65.099999999999994" customHeight="1" x14ac:dyDescent="0.25">
      <c r="H8985" s="39"/>
    </row>
    <row r="8986" spans="8:8" ht="65.099999999999994" customHeight="1" x14ac:dyDescent="0.25">
      <c r="H8986" s="39"/>
    </row>
    <row r="8987" spans="8:8" ht="65.099999999999994" customHeight="1" x14ac:dyDescent="0.25">
      <c r="H8987" s="39"/>
    </row>
    <row r="8988" spans="8:8" ht="65.099999999999994" customHeight="1" x14ac:dyDescent="0.25">
      <c r="H8988" s="39"/>
    </row>
    <row r="8989" spans="8:8" ht="65.099999999999994" customHeight="1" x14ac:dyDescent="0.25">
      <c r="H8989" s="39"/>
    </row>
    <row r="8990" spans="8:8" ht="65.099999999999994" customHeight="1" x14ac:dyDescent="0.25">
      <c r="H8990" s="39"/>
    </row>
    <row r="8991" spans="8:8" ht="65.099999999999994" customHeight="1" x14ac:dyDescent="0.25">
      <c r="H8991" s="39"/>
    </row>
    <row r="8992" spans="8:8" ht="65.099999999999994" customHeight="1" x14ac:dyDescent="0.25">
      <c r="H8992" s="39"/>
    </row>
    <row r="8993" spans="8:8" ht="65.099999999999994" customHeight="1" x14ac:dyDescent="0.25">
      <c r="H8993" s="39"/>
    </row>
    <row r="8994" spans="8:8" ht="65.099999999999994" customHeight="1" x14ac:dyDescent="0.25">
      <c r="H8994" s="39"/>
    </row>
    <row r="8995" spans="8:8" ht="65.099999999999994" customHeight="1" x14ac:dyDescent="0.25">
      <c r="H8995" s="39"/>
    </row>
    <row r="8996" spans="8:8" ht="65.099999999999994" customHeight="1" x14ac:dyDescent="0.25">
      <c r="H8996" s="39"/>
    </row>
    <row r="8997" spans="8:8" ht="65.099999999999994" customHeight="1" x14ac:dyDescent="0.25">
      <c r="H8997" s="39"/>
    </row>
    <row r="8998" spans="8:8" ht="65.099999999999994" customHeight="1" x14ac:dyDescent="0.25">
      <c r="H8998" s="39"/>
    </row>
    <row r="8999" spans="8:8" ht="65.099999999999994" customHeight="1" x14ac:dyDescent="0.25">
      <c r="H8999" s="39"/>
    </row>
    <row r="9000" spans="8:8" ht="65.099999999999994" customHeight="1" x14ac:dyDescent="0.25">
      <c r="H9000" s="39"/>
    </row>
    <row r="9001" spans="8:8" ht="65.099999999999994" customHeight="1" x14ac:dyDescent="0.25">
      <c r="H9001" s="39"/>
    </row>
    <row r="9002" spans="8:8" ht="65.099999999999994" customHeight="1" x14ac:dyDescent="0.25">
      <c r="H9002" s="39"/>
    </row>
    <row r="9003" spans="8:8" ht="65.099999999999994" customHeight="1" x14ac:dyDescent="0.25">
      <c r="H9003" s="39"/>
    </row>
    <row r="9004" spans="8:8" ht="65.099999999999994" customHeight="1" x14ac:dyDescent="0.25">
      <c r="H9004" s="39"/>
    </row>
    <row r="9005" spans="8:8" ht="65.099999999999994" customHeight="1" x14ac:dyDescent="0.25">
      <c r="H9005" s="39"/>
    </row>
    <row r="9006" spans="8:8" ht="65.099999999999994" customHeight="1" x14ac:dyDescent="0.25">
      <c r="H9006" s="39"/>
    </row>
    <row r="9007" spans="8:8" ht="65.099999999999994" customHeight="1" x14ac:dyDescent="0.25">
      <c r="H9007" s="39"/>
    </row>
    <row r="9008" spans="8:8" ht="65.099999999999994" customHeight="1" x14ac:dyDescent="0.25">
      <c r="H9008" s="39"/>
    </row>
    <row r="9009" spans="8:8" ht="65.099999999999994" customHeight="1" x14ac:dyDescent="0.25">
      <c r="H9009" s="39"/>
    </row>
    <row r="9010" spans="8:8" ht="65.099999999999994" customHeight="1" x14ac:dyDescent="0.25">
      <c r="H9010" s="39"/>
    </row>
    <row r="9011" spans="8:8" ht="65.099999999999994" customHeight="1" x14ac:dyDescent="0.25">
      <c r="H9011" s="39"/>
    </row>
    <row r="9012" spans="8:8" ht="65.099999999999994" customHeight="1" x14ac:dyDescent="0.25">
      <c r="H9012" s="39"/>
    </row>
    <row r="9013" spans="8:8" ht="65.099999999999994" customHeight="1" x14ac:dyDescent="0.25">
      <c r="H9013" s="39"/>
    </row>
    <row r="9014" spans="8:8" ht="65.099999999999994" customHeight="1" x14ac:dyDescent="0.25">
      <c r="H9014" s="39"/>
    </row>
    <row r="9015" spans="8:8" ht="65.099999999999994" customHeight="1" x14ac:dyDescent="0.25">
      <c r="H9015" s="39"/>
    </row>
    <row r="9016" spans="8:8" ht="65.099999999999994" customHeight="1" x14ac:dyDescent="0.25">
      <c r="H9016" s="39"/>
    </row>
    <row r="9017" spans="8:8" ht="65.099999999999994" customHeight="1" x14ac:dyDescent="0.25">
      <c r="H9017" s="39"/>
    </row>
    <row r="9018" spans="8:8" ht="65.099999999999994" customHeight="1" x14ac:dyDescent="0.25">
      <c r="H9018" s="39"/>
    </row>
    <row r="9019" spans="8:8" ht="65.099999999999994" customHeight="1" x14ac:dyDescent="0.25">
      <c r="H9019" s="39"/>
    </row>
    <row r="9020" spans="8:8" ht="65.099999999999994" customHeight="1" x14ac:dyDescent="0.25">
      <c r="H9020" s="39"/>
    </row>
    <row r="9021" spans="8:8" ht="65.099999999999994" customHeight="1" x14ac:dyDescent="0.25">
      <c r="H9021" s="39"/>
    </row>
    <row r="9022" spans="8:8" ht="65.099999999999994" customHeight="1" x14ac:dyDescent="0.25">
      <c r="H9022" s="39"/>
    </row>
    <row r="9023" spans="8:8" ht="65.099999999999994" customHeight="1" x14ac:dyDescent="0.25">
      <c r="H9023" s="39"/>
    </row>
    <row r="9024" spans="8:8" ht="65.099999999999994" customHeight="1" x14ac:dyDescent="0.25">
      <c r="H9024" s="39"/>
    </row>
    <row r="9025" spans="8:8" ht="65.099999999999994" customHeight="1" x14ac:dyDescent="0.25">
      <c r="H9025" s="39"/>
    </row>
    <row r="9026" spans="8:8" ht="65.099999999999994" customHeight="1" x14ac:dyDescent="0.25">
      <c r="H9026" s="39"/>
    </row>
    <row r="9027" spans="8:8" ht="65.099999999999994" customHeight="1" x14ac:dyDescent="0.25">
      <c r="H9027" s="39"/>
    </row>
    <row r="9028" spans="8:8" ht="65.099999999999994" customHeight="1" x14ac:dyDescent="0.25">
      <c r="H9028" s="39"/>
    </row>
    <row r="9029" spans="8:8" ht="65.099999999999994" customHeight="1" x14ac:dyDescent="0.25">
      <c r="H9029" s="39"/>
    </row>
    <row r="9030" spans="8:8" ht="65.099999999999994" customHeight="1" x14ac:dyDescent="0.25">
      <c r="H9030" s="39"/>
    </row>
    <row r="9031" spans="8:8" ht="65.099999999999994" customHeight="1" x14ac:dyDescent="0.25">
      <c r="H9031" s="39"/>
    </row>
    <row r="9032" spans="8:8" ht="65.099999999999994" customHeight="1" x14ac:dyDescent="0.25">
      <c r="H9032" s="39"/>
    </row>
    <row r="9033" spans="8:8" ht="65.099999999999994" customHeight="1" x14ac:dyDescent="0.25">
      <c r="H9033" s="39"/>
    </row>
    <row r="9034" spans="8:8" ht="65.099999999999994" customHeight="1" x14ac:dyDescent="0.25">
      <c r="H9034" s="39"/>
    </row>
    <row r="9035" spans="8:8" ht="65.099999999999994" customHeight="1" x14ac:dyDescent="0.25">
      <c r="H9035" s="39"/>
    </row>
    <row r="9036" spans="8:8" ht="65.099999999999994" customHeight="1" x14ac:dyDescent="0.25">
      <c r="H9036" s="39"/>
    </row>
    <row r="9037" spans="8:8" ht="65.099999999999994" customHeight="1" x14ac:dyDescent="0.25">
      <c r="H9037" s="39"/>
    </row>
    <row r="9038" spans="8:8" ht="65.099999999999994" customHeight="1" x14ac:dyDescent="0.25">
      <c r="H9038" s="39"/>
    </row>
    <row r="9039" spans="8:8" ht="65.099999999999994" customHeight="1" x14ac:dyDescent="0.25">
      <c r="H9039" s="39"/>
    </row>
    <row r="9040" spans="8:8" ht="65.099999999999994" customHeight="1" x14ac:dyDescent="0.25">
      <c r="H9040" s="39"/>
    </row>
    <row r="9041" spans="8:8" ht="65.099999999999994" customHeight="1" x14ac:dyDescent="0.25">
      <c r="H9041" s="39"/>
    </row>
    <row r="9042" spans="8:8" ht="65.099999999999994" customHeight="1" x14ac:dyDescent="0.25">
      <c r="H9042" s="39"/>
    </row>
    <row r="9043" spans="8:8" ht="65.099999999999994" customHeight="1" x14ac:dyDescent="0.25">
      <c r="H9043" s="39"/>
    </row>
    <row r="9044" spans="8:8" ht="65.099999999999994" customHeight="1" x14ac:dyDescent="0.25">
      <c r="H9044" s="39"/>
    </row>
    <row r="9045" spans="8:8" ht="65.099999999999994" customHeight="1" x14ac:dyDescent="0.25">
      <c r="H9045" s="39"/>
    </row>
    <row r="9046" spans="8:8" ht="65.099999999999994" customHeight="1" x14ac:dyDescent="0.25">
      <c r="H9046" s="39"/>
    </row>
    <row r="9047" spans="8:8" ht="65.099999999999994" customHeight="1" x14ac:dyDescent="0.25">
      <c r="H9047" s="39"/>
    </row>
    <row r="9048" spans="8:8" ht="65.099999999999994" customHeight="1" x14ac:dyDescent="0.25">
      <c r="H9048" s="39"/>
    </row>
    <row r="9049" spans="8:8" ht="65.099999999999994" customHeight="1" x14ac:dyDescent="0.25">
      <c r="H9049" s="39"/>
    </row>
    <row r="9050" spans="8:8" ht="65.099999999999994" customHeight="1" x14ac:dyDescent="0.25">
      <c r="H9050" s="39"/>
    </row>
    <row r="9051" spans="8:8" ht="65.099999999999994" customHeight="1" x14ac:dyDescent="0.25">
      <c r="H9051" s="39"/>
    </row>
    <row r="9052" spans="8:8" ht="65.099999999999994" customHeight="1" x14ac:dyDescent="0.25">
      <c r="H9052" s="39"/>
    </row>
    <row r="9053" spans="8:8" ht="65.099999999999994" customHeight="1" x14ac:dyDescent="0.25">
      <c r="H9053" s="39"/>
    </row>
    <row r="9054" spans="8:8" ht="65.099999999999994" customHeight="1" x14ac:dyDescent="0.25">
      <c r="H9054" s="39"/>
    </row>
    <row r="9055" spans="8:8" ht="65.099999999999994" customHeight="1" x14ac:dyDescent="0.25">
      <c r="H9055" s="39"/>
    </row>
    <row r="9056" spans="8:8" ht="65.099999999999994" customHeight="1" x14ac:dyDescent="0.25">
      <c r="H9056" s="39"/>
    </row>
    <row r="9057" spans="8:8" ht="65.099999999999994" customHeight="1" x14ac:dyDescent="0.25">
      <c r="H9057" s="39"/>
    </row>
    <row r="9058" spans="8:8" ht="65.099999999999994" customHeight="1" x14ac:dyDescent="0.25">
      <c r="H9058" s="39"/>
    </row>
    <row r="9059" spans="8:8" ht="65.099999999999994" customHeight="1" x14ac:dyDescent="0.25">
      <c r="H9059" s="39"/>
    </row>
    <row r="9060" spans="8:8" ht="65.099999999999994" customHeight="1" x14ac:dyDescent="0.25">
      <c r="H9060" s="39"/>
    </row>
    <row r="9061" spans="8:8" ht="65.099999999999994" customHeight="1" x14ac:dyDescent="0.25">
      <c r="H9061" s="39"/>
    </row>
    <row r="9062" spans="8:8" ht="65.099999999999994" customHeight="1" x14ac:dyDescent="0.25">
      <c r="H9062" s="39"/>
    </row>
    <row r="9063" spans="8:8" ht="65.099999999999994" customHeight="1" x14ac:dyDescent="0.25">
      <c r="H9063" s="39"/>
    </row>
    <row r="9064" spans="8:8" ht="65.099999999999994" customHeight="1" x14ac:dyDescent="0.25">
      <c r="H9064" s="39"/>
    </row>
    <row r="9065" spans="8:8" ht="65.099999999999994" customHeight="1" x14ac:dyDescent="0.25">
      <c r="H9065" s="39"/>
    </row>
    <row r="9066" spans="8:8" ht="65.099999999999994" customHeight="1" x14ac:dyDescent="0.25">
      <c r="H9066" s="39"/>
    </row>
    <row r="9067" spans="8:8" ht="65.099999999999994" customHeight="1" x14ac:dyDescent="0.25">
      <c r="H9067" s="39"/>
    </row>
    <row r="9068" spans="8:8" ht="65.099999999999994" customHeight="1" x14ac:dyDescent="0.25">
      <c r="H9068" s="39"/>
    </row>
    <row r="9069" spans="8:8" ht="65.099999999999994" customHeight="1" x14ac:dyDescent="0.25">
      <c r="H9069" s="39"/>
    </row>
    <row r="9070" spans="8:8" ht="65.099999999999994" customHeight="1" x14ac:dyDescent="0.25">
      <c r="H9070" s="39"/>
    </row>
    <row r="9071" spans="8:8" ht="65.099999999999994" customHeight="1" x14ac:dyDescent="0.25">
      <c r="H9071" s="39"/>
    </row>
    <row r="9072" spans="8:8" ht="65.099999999999994" customHeight="1" x14ac:dyDescent="0.25">
      <c r="H9072" s="39"/>
    </row>
    <row r="9073" spans="8:8" ht="65.099999999999994" customHeight="1" x14ac:dyDescent="0.25">
      <c r="H9073" s="39"/>
    </row>
    <row r="9074" spans="8:8" ht="65.099999999999994" customHeight="1" x14ac:dyDescent="0.25">
      <c r="H9074" s="39"/>
    </row>
    <row r="9075" spans="8:8" ht="65.099999999999994" customHeight="1" x14ac:dyDescent="0.25">
      <c r="H9075" s="39"/>
    </row>
    <row r="9076" spans="8:8" ht="65.099999999999994" customHeight="1" x14ac:dyDescent="0.25">
      <c r="H9076" s="39"/>
    </row>
    <row r="9077" spans="8:8" ht="65.099999999999994" customHeight="1" x14ac:dyDescent="0.25">
      <c r="H9077" s="39"/>
    </row>
    <row r="9078" spans="8:8" ht="65.099999999999994" customHeight="1" x14ac:dyDescent="0.25">
      <c r="H9078" s="39"/>
    </row>
    <row r="9079" spans="8:8" ht="65.099999999999994" customHeight="1" x14ac:dyDescent="0.25">
      <c r="H9079" s="39"/>
    </row>
    <row r="9080" spans="8:8" ht="65.099999999999994" customHeight="1" x14ac:dyDescent="0.25">
      <c r="H9080" s="39"/>
    </row>
    <row r="9081" spans="8:8" ht="65.099999999999994" customHeight="1" x14ac:dyDescent="0.25">
      <c r="H9081" s="39"/>
    </row>
    <row r="9082" spans="8:8" ht="65.099999999999994" customHeight="1" x14ac:dyDescent="0.25">
      <c r="H9082" s="39"/>
    </row>
    <row r="9083" spans="8:8" ht="65.099999999999994" customHeight="1" x14ac:dyDescent="0.25">
      <c r="H9083" s="39"/>
    </row>
    <row r="9084" spans="8:8" ht="65.099999999999994" customHeight="1" x14ac:dyDescent="0.25">
      <c r="H9084" s="39"/>
    </row>
    <row r="9085" spans="8:8" ht="65.099999999999994" customHeight="1" x14ac:dyDescent="0.25">
      <c r="H9085" s="39"/>
    </row>
    <row r="9086" spans="8:8" ht="65.099999999999994" customHeight="1" x14ac:dyDescent="0.25">
      <c r="H9086" s="39"/>
    </row>
    <row r="9087" spans="8:8" ht="65.099999999999994" customHeight="1" x14ac:dyDescent="0.25">
      <c r="H9087" s="39"/>
    </row>
    <row r="9088" spans="8:8" ht="65.099999999999994" customHeight="1" x14ac:dyDescent="0.25">
      <c r="H9088" s="39"/>
    </row>
    <row r="9089" spans="8:8" ht="65.099999999999994" customHeight="1" x14ac:dyDescent="0.25">
      <c r="H9089" s="39"/>
    </row>
    <row r="9090" spans="8:8" ht="65.099999999999994" customHeight="1" x14ac:dyDescent="0.25">
      <c r="H9090" s="39"/>
    </row>
    <row r="9091" spans="8:8" ht="65.099999999999994" customHeight="1" x14ac:dyDescent="0.25">
      <c r="H9091" s="39"/>
    </row>
    <row r="9092" spans="8:8" ht="65.099999999999994" customHeight="1" x14ac:dyDescent="0.25">
      <c r="H9092" s="39"/>
    </row>
    <row r="9093" spans="8:8" ht="65.099999999999994" customHeight="1" x14ac:dyDescent="0.25">
      <c r="H9093" s="39"/>
    </row>
    <row r="9094" spans="8:8" ht="65.099999999999994" customHeight="1" x14ac:dyDescent="0.25">
      <c r="H9094" s="39"/>
    </row>
    <row r="9095" spans="8:8" ht="65.099999999999994" customHeight="1" x14ac:dyDescent="0.25">
      <c r="H9095" s="39"/>
    </row>
    <row r="9096" spans="8:8" ht="65.099999999999994" customHeight="1" x14ac:dyDescent="0.25">
      <c r="H9096" s="39"/>
    </row>
    <row r="9097" spans="8:8" ht="65.099999999999994" customHeight="1" x14ac:dyDescent="0.25">
      <c r="H9097" s="39"/>
    </row>
    <row r="9098" spans="8:8" ht="65.099999999999994" customHeight="1" x14ac:dyDescent="0.25">
      <c r="H9098" s="39"/>
    </row>
    <row r="9099" spans="8:8" ht="65.099999999999994" customHeight="1" x14ac:dyDescent="0.25">
      <c r="H9099" s="39"/>
    </row>
    <row r="9100" spans="8:8" ht="65.099999999999994" customHeight="1" x14ac:dyDescent="0.25">
      <c r="H9100" s="39"/>
    </row>
    <row r="9101" spans="8:8" ht="65.099999999999994" customHeight="1" x14ac:dyDescent="0.25">
      <c r="H9101" s="39"/>
    </row>
    <row r="9102" spans="8:8" ht="65.099999999999994" customHeight="1" x14ac:dyDescent="0.25">
      <c r="H9102" s="39"/>
    </row>
    <row r="9103" spans="8:8" ht="65.099999999999994" customHeight="1" x14ac:dyDescent="0.25">
      <c r="H9103" s="39"/>
    </row>
    <row r="9104" spans="8:8" ht="65.099999999999994" customHeight="1" x14ac:dyDescent="0.25">
      <c r="H9104" s="39"/>
    </row>
    <row r="9105" spans="8:8" ht="65.099999999999994" customHeight="1" x14ac:dyDescent="0.25">
      <c r="H9105" s="39"/>
    </row>
    <row r="9106" spans="8:8" ht="65.099999999999994" customHeight="1" x14ac:dyDescent="0.25">
      <c r="H9106" s="39"/>
    </row>
    <row r="9107" spans="8:8" ht="65.099999999999994" customHeight="1" x14ac:dyDescent="0.25">
      <c r="H9107" s="39"/>
    </row>
    <row r="9108" spans="8:8" ht="65.099999999999994" customHeight="1" x14ac:dyDescent="0.25">
      <c r="H9108" s="39"/>
    </row>
    <row r="9109" spans="8:8" ht="65.099999999999994" customHeight="1" x14ac:dyDescent="0.25">
      <c r="H9109" s="39"/>
    </row>
    <row r="9110" spans="8:8" ht="65.099999999999994" customHeight="1" x14ac:dyDescent="0.25">
      <c r="H9110" s="39"/>
    </row>
    <row r="9111" spans="8:8" ht="65.099999999999994" customHeight="1" x14ac:dyDescent="0.25">
      <c r="H9111" s="39"/>
    </row>
    <row r="9112" spans="8:8" ht="65.099999999999994" customHeight="1" x14ac:dyDescent="0.25">
      <c r="H9112" s="39"/>
    </row>
    <row r="9113" spans="8:8" ht="65.099999999999994" customHeight="1" x14ac:dyDescent="0.25">
      <c r="H9113" s="39"/>
    </row>
    <row r="9114" spans="8:8" ht="65.099999999999994" customHeight="1" x14ac:dyDescent="0.25">
      <c r="H9114" s="39"/>
    </row>
    <row r="9115" spans="8:8" ht="65.099999999999994" customHeight="1" x14ac:dyDescent="0.25">
      <c r="H9115" s="39"/>
    </row>
    <row r="9116" spans="8:8" ht="65.099999999999994" customHeight="1" x14ac:dyDescent="0.25">
      <c r="H9116" s="39"/>
    </row>
    <row r="9117" spans="8:8" ht="65.099999999999994" customHeight="1" x14ac:dyDescent="0.25">
      <c r="H9117" s="39"/>
    </row>
    <row r="9118" spans="8:8" ht="65.099999999999994" customHeight="1" x14ac:dyDescent="0.25">
      <c r="H9118" s="39"/>
    </row>
    <row r="9119" spans="8:8" ht="65.099999999999994" customHeight="1" x14ac:dyDescent="0.25">
      <c r="H9119" s="39"/>
    </row>
    <row r="9120" spans="8:8" ht="65.099999999999994" customHeight="1" x14ac:dyDescent="0.25">
      <c r="H9120" s="39"/>
    </row>
    <row r="9121" spans="8:8" ht="65.099999999999994" customHeight="1" x14ac:dyDescent="0.25">
      <c r="H9121" s="39"/>
    </row>
    <row r="9122" spans="8:8" ht="65.099999999999994" customHeight="1" x14ac:dyDescent="0.25">
      <c r="H9122" s="39"/>
    </row>
    <row r="9123" spans="8:8" ht="65.099999999999994" customHeight="1" x14ac:dyDescent="0.25">
      <c r="H9123" s="39"/>
    </row>
    <row r="9124" spans="8:8" ht="65.099999999999994" customHeight="1" x14ac:dyDescent="0.25">
      <c r="H9124" s="39"/>
    </row>
    <row r="9125" spans="8:8" ht="65.099999999999994" customHeight="1" x14ac:dyDescent="0.25">
      <c r="H9125" s="39"/>
    </row>
    <row r="9126" spans="8:8" ht="65.099999999999994" customHeight="1" x14ac:dyDescent="0.25">
      <c r="H9126" s="39"/>
    </row>
    <row r="9127" spans="8:8" ht="65.099999999999994" customHeight="1" x14ac:dyDescent="0.25">
      <c r="H9127" s="39"/>
    </row>
    <row r="9128" spans="8:8" ht="65.099999999999994" customHeight="1" x14ac:dyDescent="0.25">
      <c r="H9128" s="39"/>
    </row>
    <row r="9129" spans="8:8" ht="65.099999999999994" customHeight="1" x14ac:dyDescent="0.25">
      <c r="H9129" s="39"/>
    </row>
    <row r="9130" spans="8:8" ht="65.099999999999994" customHeight="1" x14ac:dyDescent="0.25">
      <c r="H9130" s="39"/>
    </row>
    <row r="9131" spans="8:8" ht="65.099999999999994" customHeight="1" x14ac:dyDescent="0.25">
      <c r="H9131" s="39"/>
    </row>
    <row r="9132" spans="8:8" ht="65.099999999999994" customHeight="1" x14ac:dyDescent="0.25">
      <c r="H9132" s="39"/>
    </row>
    <row r="9133" spans="8:8" ht="65.099999999999994" customHeight="1" x14ac:dyDescent="0.25">
      <c r="H9133" s="39"/>
    </row>
    <row r="9134" spans="8:8" ht="65.099999999999994" customHeight="1" x14ac:dyDescent="0.25">
      <c r="H9134" s="39"/>
    </row>
    <row r="9135" spans="8:8" ht="65.099999999999994" customHeight="1" x14ac:dyDescent="0.25">
      <c r="H9135" s="39"/>
    </row>
    <row r="9136" spans="8:8" ht="65.099999999999994" customHeight="1" x14ac:dyDescent="0.25">
      <c r="H9136" s="39"/>
    </row>
    <row r="9137" spans="8:8" ht="65.099999999999994" customHeight="1" x14ac:dyDescent="0.25">
      <c r="H9137" s="39"/>
    </row>
    <row r="9138" spans="8:8" ht="65.099999999999994" customHeight="1" x14ac:dyDescent="0.25">
      <c r="H9138" s="39"/>
    </row>
    <row r="9139" spans="8:8" ht="65.099999999999994" customHeight="1" x14ac:dyDescent="0.25">
      <c r="H9139" s="39"/>
    </row>
    <row r="9140" spans="8:8" ht="65.099999999999994" customHeight="1" x14ac:dyDescent="0.25">
      <c r="H9140" s="39"/>
    </row>
    <row r="9141" spans="8:8" ht="65.099999999999994" customHeight="1" x14ac:dyDescent="0.25">
      <c r="H9141" s="39"/>
    </row>
    <row r="9142" spans="8:8" ht="65.099999999999994" customHeight="1" x14ac:dyDescent="0.25">
      <c r="H9142" s="39"/>
    </row>
    <row r="9143" spans="8:8" ht="65.099999999999994" customHeight="1" x14ac:dyDescent="0.25">
      <c r="H9143" s="39"/>
    </row>
    <row r="9144" spans="8:8" ht="65.099999999999994" customHeight="1" x14ac:dyDescent="0.25">
      <c r="H9144" s="39"/>
    </row>
    <row r="9145" spans="8:8" ht="65.099999999999994" customHeight="1" x14ac:dyDescent="0.25">
      <c r="H9145" s="39"/>
    </row>
    <row r="9146" spans="8:8" ht="65.099999999999994" customHeight="1" x14ac:dyDescent="0.25">
      <c r="H9146" s="39"/>
    </row>
    <row r="9147" spans="8:8" ht="65.099999999999994" customHeight="1" x14ac:dyDescent="0.25">
      <c r="H9147" s="39"/>
    </row>
    <row r="9148" spans="8:8" ht="65.099999999999994" customHeight="1" x14ac:dyDescent="0.25">
      <c r="H9148" s="39"/>
    </row>
    <row r="9149" spans="8:8" ht="65.099999999999994" customHeight="1" x14ac:dyDescent="0.25">
      <c r="H9149" s="39"/>
    </row>
    <row r="9150" spans="8:8" ht="65.099999999999994" customHeight="1" x14ac:dyDescent="0.25">
      <c r="H9150" s="39"/>
    </row>
    <row r="9151" spans="8:8" ht="65.099999999999994" customHeight="1" x14ac:dyDescent="0.25">
      <c r="H9151" s="39"/>
    </row>
    <row r="9152" spans="8:8" ht="65.099999999999994" customHeight="1" x14ac:dyDescent="0.25">
      <c r="H9152" s="39"/>
    </row>
    <row r="9153" spans="8:8" ht="65.099999999999994" customHeight="1" x14ac:dyDescent="0.25">
      <c r="H9153" s="39"/>
    </row>
    <row r="9154" spans="8:8" ht="65.099999999999994" customHeight="1" x14ac:dyDescent="0.25">
      <c r="H9154" s="39"/>
    </row>
    <row r="9155" spans="8:8" ht="65.099999999999994" customHeight="1" x14ac:dyDescent="0.25">
      <c r="H9155" s="39"/>
    </row>
    <row r="9156" spans="8:8" ht="65.099999999999994" customHeight="1" x14ac:dyDescent="0.25">
      <c r="H9156" s="39"/>
    </row>
    <row r="9157" spans="8:8" ht="65.099999999999994" customHeight="1" x14ac:dyDescent="0.25">
      <c r="H9157" s="39"/>
    </row>
    <row r="9158" spans="8:8" ht="65.099999999999994" customHeight="1" x14ac:dyDescent="0.25">
      <c r="H9158" s="39"/>
    </row>
    <row r="9159" spans="8:8" ht="65.099999999999994" customHeight="1" x14ac:dyDescent="0.25">
      <c r="H9159" s="39"/>
    </row>
    <row r="9160" spans="8:8" ht="65.099999999999994" customHeight="1" x14ac:dyDescent="0.25">
      <c r="H9160" s="39"/>
    </row>
    <row r="9161" spans="8:8" ht="65.099999999999994" customHeight="1" x14ac:dyDescent="0.25">
      <c r="H9161" s="39"/>
    </row>
    <row r="9162" spans="8:8" ht="65.099999999999994" customHeight="1" x14ac:dyDescent="0.25">
      <c r="H9162" s="39"/>
    </row>
    <row r="9163" spans="8:8" ht="65.099999999999994" customHeight="1" x14ac:dyDescent="0.25">
      <c r="H9163" s="39"/>
    </row>
    <row r="9164" spans="8:8" ht="65.099999999999994" customHeight="1" x14ac:dyDescent="0.25">
      <c r="H9164" s="39"/>
    </row>
    <row r="9165" spans="8:8" ht="65.099999999999994" customHeight="1" x14ac:dyDescent="0.25">
      <c r="H9165" s="39"/>
    </row>
    <row r="9166" spans="8:8" ht="65.099999999999994" customHeight="1" x14ac:dyDescent="0.25">
      <c r="H9166" s="39"/>
    </row>
    <row r="9167" spans="8:8" ht="65.099999999999994" customHeight="1" x14ac:dyDescent="0.25">
      <c r="H9167" s="39"/>
    </row>
    <row r="9168" spans="8:8" ht="65.099999999999994" customHeight="1" x14ac:dyDescent="0.25">
      <c r="H9168" s="39"/>
    </row>
    <row r="9169" spans="8:8" ht="65.099999999999994" customHeight="1" x14ac:dyDescent="0.25">
      <c r="H9169" s="39"/>
    </row>
    <row r="9170" spans="8:8" ht="65.099999999999994" customHeight="1" x14ac:dyDescent="0.25">
      <c r="H9170" s="39"/>
    </row>
    <row r="9171" spans="8:8" ht="65.099999999999994" customHeight="1" x14ac:dyDescent="0.25">
      <c r="H9171" s="39"/>
    </row>
    <row r="9172" spans="8:8" ht="65.099999999999994" customHeight="1" x14ac:dyDescent="0.25">
      <c r="H9172" s="39"/>
    </row>
    <row r="9173" spans="8:8" ht="65.099999999999994" customHeight="1" x14ac:dyDescent="0.25">
      <c r="H9173" s="39"/>
    </row>
    <row r="9174" spans="8:8" ht="65.099999999999994" customHeight="1" x14ac:dyDescent="0.25">
      <c r="H9174" s="39"/>
    </row>
    <row r="9175" spans="8:8" ht="65.099999999999994" customHeight="1" x14ac:dyDescent="0.25">
      <c r="H9175" s="39"/>
    </row>
    <row r="9176" spans="8:8" ht="65.099999999999994" customHeight="1" x14ac:dyDescent="0.25">
      <c r="H9176" s="39"/>
    </row>
    <row r="9177" spans="8:8" ht="65.099999999999994" customHeight="1" x14ac:dyDescent="0.25">
      <c r="H9177" s="39"/>
    </row>
    <row r="9178" spans="8:8" ht="65.099999999999994" customHeight="1" x14ac:dyDescent="0.25">
      <c r="H9178" s="39"/>
    </row>
    <row r="9179" spans="8:8" ht="65.099999999999994" customHeight="1" x14ac:dyDescent="0.25">
      <c r="H9179" s="39"/>
    </row>
    <row r="9180" spans="8:8" ht="65.099999999999994" customHeight="1" x14ac:dyDescent="0.25">
      <c r="H9180" s="39"/>
    </row>
    <row r="9181" spans="8:8" ht="65.099999999999994" customHeight="1" x14ac:dyDescent="0.25">
      <c r="H9181" s="39"/>
    </row>
    <row r="9182" spans="8:8" ht="65.099999999999994" customHeight="1" x14ac:dyDescent="0.25">
      <c r="H9182" s="39"/>
    </row>
    <row r="9183" spans="8:8" ht="65.099999999999994" customHeight="1" x14ac:dyDescent="0.25">
      <c r="H9183" s="39"/>
    </row>
    <row r="9184" spans="8:8" ht="65.099999999999994" customHeight="1" x14ac:dyDescent="0.25">
      <c r="H9184" s="39"/>
    </row>
    <row r="9185" spans="8:8" ht="65.099999999999994" customHeight="1" x14ac:dyDescent="0.25">
      <c r="H9185" s="39"/>
    </row>
    <row r="9186" spans="8:8" ht="65.099999999999994" customHeight="1" x14ac:dyDescent="0.25">
      <c r="H9186" s="39"/>
    </row>
    <row r="9187" spans="8:8" ht="65.099999999999994" customHeight="1" x14ac:dyDescent="0.25">
      <c r="H9187" s="39"/>
    </row>
    <row r="9188" spans="8:8" ht="65.099999999999994" customHeight="1" x14ac:dyDescent="0.25">
      <c r="H9188" s="39"/>
    </row>
    <row r="9189" spans="8:8" ht="65.099999999999994" customHeight="1" x14ac:dyDescent="0.25">
      <c r="H9189" s="39"/>
    </row>
    <row r="9190" spans="8:8" ht="65.099999999999994" customHeight="1" x14ac:dyDescent="0.25">
      <c r="H9190" s="39"/>
    </row>
    <row r="9191" spans="8:8" ht="65.099999999999994" customHeight="1" x14ac:dyDescent="0.25">
      <c r="H9191" s="39"/>
    </row>
    <row r="9192" spans="8:8" ht="65.099999999999994" customHeight="1" x14ac:dyDescent="0.25">
      <c r="H9192" s="39"/>
    </row>
    <row r="9193" spans="8:8" ht="65.099999999999994" customHeight="1" x14ac:dyDescent="0.25">
      <c r="H9193" s="39"/>
    </row>
    <row r="9194" spans="8:8" ht="65.099999999999994" customHeight="1" x14ac:dyDescent="0.25">
      <c r="H9194" s="39"/>
    </row>
    <row r="9195" spans="8:8" ht="65.099999999999994" customHeight="1" x14ac:dyDescent="0.25">
      <c r="H9195" s="39"/>
    </row>
    <row r="9196" spans="8:8" ht="65.099999999999994" customHeight="1" x14ac:dyDescent="0.25">
      <c r="H9196" s="39"/>
    </row>
    <row r="9197" spans="8:8" ht="65.099999999999994" customHeight="1" x14ac:dyDescent="0.25">
      <c r="H9197" s="39"/>
    </row>
    <row r="9198" spans="8:8" ht="65.099999999999994" customHeight="1" x14ac:dyDescent="0.25">
      <c r="H9198" s="39"/>
    </row>
    <row r="9199" spans="8:8" ht="65.099999999999994" customHeight="1" x14ac:dyDescent="0.25">
      <c r="H9199" s="39"/>
    </row>
    <row r="9200" spans="8:8" ht="65.099999999999994" customHeight="1" x14ac:dyDescent="0.25">
      <c r="H9200" s="39"/>
    </row>
    <row r="9201" spans="8:8" ht="65.099999999999994" customHeight="1" x14ac:dyDescent="0.25">
      <c r="H9201" s="39"/>
    </row>
    <row r="9202" spans="8:8" ht="65.099999999999994" customHeight="1" x14ac:dyDescent="0.25">
      <c r="H9202" s="39"/>
    </row>
    <row r="9203" spans="8:8" ht="65.099999999999994" customHeight="1" x14ac:dyDescent="0.25">
      <c r="H9203" s="39"/>
    </row>
    <row r="9204" spans="8:8" ht="65.099999999999994" customHeight="1" x14ac:dyDescent="0.25">
      <c r="H9204" s="39"/>
    </row>
    <row r="9205" spans="8:8" ht="65.099999999999994" customHeight="1" x14ac:dyDescent="0.25">
      <c r="H9205" s="39"/>
    </row>
    <row r="9206" spans="8:8" ht="65.099999999999994" customHeight="1" x14ac:dyDescent="0.25">
      <c r="H9206" s="39"/>
    </row>
    <row r="9207" spans="8:8" ht="65.099999999999994" customHeight="1" x14ac:dyDescent="0.25">
      <c r="H9207" s="39"/>
    </row>
    <row r="9208" spans="8:8" ht="65.099999999999994" customHeight="1" x14ac:dyDescent="0.25">
      <c r="H9208" s="39"/>
    </row>
    <row r="9209" spans="8:8" ht="65.099999999999994" customHeight="1" x14ac:dyDescent="0.25">
      <c r="H9209" s="39"/>
    </row>
    <row r="9210" spans="8:8" ht="65.099999999999994" customHeight="1" x14ac:dyDescent="0.25">
      <c r="H9210" s="39"/>
    </row>
    <row r="9211" spans="8:8" ht="65.099999999999994" customHeight="1" x14ac:dyDescent="0.25">
      <c r="H9211" s="39"/>
    </row>
    <row r="9212" spans="8:8" ht="65.099999999999994" customHeight="1" x14ac:dyDescent="0.25">
      <c r="H9212" s="39"/>
    </row>
    <row r="9213" spans="8:8" ht="65.099999999999994" customHeight="1" x14ac:dyDescent="0.25">
      <c r="H9213" s="39"/>
    </row>
    <row r="9214" spans="8:8" ht="65.099999999999994" customHeight="1" x14ac:dyDescent="0.25">
      <c r="H9214" s="39"/>
    </row>
    <row r="9215" spans="8:8" ht="65.099999999999994" customHeight="1" x14ac:dyDescent="0.25">
      <c r="H9215" s="39"/>
    </row>
    <row r="9216" spans="8:8" ht="65.099999999999994" customHeight="1" x14ac:dyDescent="0.25">
      <c r="H9216" s="39"/>
    </row>
    <row r="9217" spans="8:8" ht="65.099999999999994" customHeight="1" x14ac:dyDescent="0.25">
      <c r="H9217" s="39"/>
    </row>
    <row r="9218" spans="8:8" ht="65.099999999999994" customHeight="1" x14ac:dyDescent="0.25">
      <c r="H9218" s="39"/>
    </row>
    <row r="9219" spans="8:8" ht="65.099999999999994" customHeight="1" x14ac:dyDescent="0.25">
      <c r="H9219" s="39"/>
    </row>
    <row r="9220" spans="8:8" ht="65.099999999999994" customHeight="1" x14ac:dyDescent="0.25">
      <c r="H9220" s="39"/>
    </row>
    <row r="9221" spans="8:8" ht="65.099999999999994" customHeight="1" x14ac:dyDescent="0.25">
      <c r="H9221" s="39"/>
    </row>
    <row r="9222" spans="8:8" ht="65.099999999999994" customHeight="1" x14ac:dyDescent="0.25">
      <c r="H9222" s="39"/>
    </row>
    <row r="9223" spans="8:8" ht="65.099999999999994" customHeight="1" x14ac:dyDescent="0.25">
      <c r="H9223" s="39"/>
    </row>
    <row r="9224" spans="8:8" ht="65.099999999999994" customHeight="1" x14ac:dyDescent="0.25">
      <c r="H9224" s="39"/>
    </row>
    <row r="9225" spans="8:8" ht="65.099999999999994" customHeight="1" x14ac:dyDescent="0.25">
      <c r="H9225" s="39"/>
    </row>
    <row r="9226" spans="8:8" ht="65.099999999999994" customHeight="1" x14ac:dyDescent="0.25">
      <c r="H9226" s="39"/>
    </row>
    <row r="9227" spans="8:8" ht="65.099999999999994" customHeight="1" x14ac:dyDescent="0.25">
      <c r="H9227" s="39"/>
    </row>
    <row r="9228" spans="8:8" ht="65.099999999999994" customHeight="1" x14ac:dyDescent="0.25">
      <c r="H9228" s="39"/>
    </row>
    <row r="9229" spans="8:8" ht="65.099999999999994" customHeight="1" x14ac:dyDescent="0.25">
      <c r="H9229" s="39"/>
    </row>
    <row r="9230" spans="8:8" ht="65.099999999999994" customHeight="1" x14ac:dyDescent="0.25">
      <c r="H9230" s="39"/>
    </row>
    <row r="9231" spans="8:8" ht="65.099999999999994" customHeight="1" x14ac:dyDescent="0.25">
      <c r="H9231" s="39"/>
    </row>
    <row r="9232" spans="8:8" ht="65.099999999999994" customHeight="1" x14ac:dyDescent="0.25">
      <c r="H9232" s="39"/>
    </row>
    <row r="9233" spans="8:8" ht="65.099999999999994" customHeight="1" x14ac:dyDescent="0.25">
      <c r="H9233" s="39"/>
    </row>
    <row r="9234" spans="8:8" ht="65.099999999999994" customHeight="1" x14ac:dyDescent="0.25">
      <c r="H9234" s="39"/>
    </row>
    <row r="9235" spans="8:8" ht="65.099999999999994" customHeight="1" x14ac:dyDescent="0.25">
      <c r="H9235" s="39"/>
    </row>
    <row r="9236" spans="8:8" ht="65.099999999999994" customHeight="1" x14ac:dyDescent="0.25">
      <c r="H9236" s="39"/>
    </row>
    <row r="9237" spans="8:8" ht="65.099999999999994" customHeight="1" x14ac:dyDescent="0.25">
      <c r="H9237" s="39"/>
    </row>
    <row r="9238" spans="8:8" ht="65.099999999999994" customHeight="1" x14ac:dyDescent="0.25">
      <c r="H9238" s="39"/>
    </row>
    <row r="9239" spans="8:8" ht="65.099999999999994" customHeight="1" x14ac:dyDescent="0.25">
      <c r="H9239" s="39"/>
    </row>
    <row r="9240" spans="8:8" ht="65.099999999999994" customHeight="1" x14ac:dyDescent="0.25">
      <c r="H9240" s="39"/>
    </row>
    <row r="9241" spans="8:8" ht="65.099999999999994" customHeight="1" x14ac:dyDescent="0.25">
      <c r="H9241" s="39"/>
    </row>
    <row r="9242" spans="8:8" ht="65.099999999999994" customHeight="1" x14ac:dyDescent="0.25">
      <c r="H9242" s="39"/>
    </row>
    <row r="9243" spans="8:8" ht="65.099999999999994" customHeight="1" x14ac:dyDescent="0.25">
      <c r="H9243" s="39"/>
    </row>
    <row r="9244" spans="8:8" ht="65.099999999999994" customHeight="1" x14ac:dyDescent="0.25">
      <c r="H9244" s="39"/>
    </row>
    <row r="9245" spans="8:8" ht="65.099999999999994" customHeight="1" x14ac:dyDescent="0.25">
      <c r="H9245" s="39"/>
    </row>
    <row r="9246" spans="8:8" ht="65.099999999999994" customHeight="1" x14ac:dyDescent="0.25">
      <c r="H9246" s="39"/>
    </row>
    <row r="9247" spans="8:8" ht="65.099999999999994" customHeight="1" x14ac:dyDescent="0.25">
      <c r="H9247" s="39"/>
    </row>
    <row r="9248" spans="8:8" ht="65.099999999999994" customHeight="1" x14ac:dyDescent="0.25">
      <c r="H9248" s="39"/>
    </row>
    <row r="9249" spans="8:8" ht="65.099999999999994" customHeight="1" x14ac:dyDescent="0.25">
      <c r="H9249" s="39"/>
    </row>
    <row r="9250" spans="8:8" ht="65.099999999999994" customHeight="1" x14ac:dyDescent="0.25">
      <c r="H9250" s="39"/>
    </row>
    <row r="9251" spans="8:8" ht="65.099999999999994" customHeight="1" x14ac:dyDescent="0.25">
      <c r="H9251" s="39"/>
    </row>
    <row r="9252" spans="8:8" ht="65.099999999999994" customHeight="1" x14ac:dyDescent="0.25">
      <c r="H9252" s="39"/>
    </row>
    <row r="9253" spans="8:8" ht="65.099999999999994" customHeight="1" x14ac:dyDescent="0.25">
      <c r="H9253" s="39"/>
    </row>
    <row r="9254" spans="8:8" ht="65.099999999999994" customHeight="1" x14ac:dyDescent="0.25">
      <c r="H9254" s="39"/>
    </row>
    <row r="9255" spans="8:8" ht="65.099999999999994" customHeight="1" x14ac:dyDescent="0.25">
      <c r="H9255" s="39"/>
    </row>
    <row r="9256" spans="8:8" ht="65.099999999999994" customHeight="1" x14ac:dyDescent="0.25">
      <c r="H9256" s="39"/>
    </row>
    <row r="9257" spans="8:8" ht="65.099999999999994" customHeight="1" x14ac:dyDescent="0.25">
      <c r="H9257" s="39"/>
    </row>
    <row r="9258" spans="8:8" ht="65.099999999999994" customHeight="1" x14ac:dyDescent="0.25">
      <c r="H9258" s="39"/>
    </row>
    <row r="9259" spans="8:8" ht="65.099999999999994" customHeight="1" x14ac:dyDescent="0.25">
      <c r="H9259" s="39"/>
    </row>
    <row r="9260" spans="8:8" ht="65.099999999999994" customHeight="1" x14ac:dyDescent="0.25">
      <c r="H9260" s="39"/>
    </row>
    <row r="9261" spans="8:8" ht="65.099999999999994" customHeight="1" x14ac:dyDescent="0.25">
      <c r="H9261" s="39"/>
    </row>
    <row r="9262" spans="8:8" ht="65.099999999999994" customHeight="1" x14ac:dyDescent="0.25">
      <c r="H9262" s="39"/>
    </row>
    <row r="9263" spans="8:8" ht="65.099999999999994" customHeight="1" x14ac:dyDescent="0.25">
      <c r="H9263" s="39"/>
    </row>
    <row r="9264" spans="8:8" ht="65.099999999999994" customHeight="1" x14ac:dyDescent="0.25">
      <c r="H9264" s="39"/>
    </row>
    <row r="9265" spans="8:8" ht="65.099999999999994" customHeight="1" x14ac:dyDescent="0.25">
      <c r="H9265" s="39"/>
    </row>
    <row r="9266" spans="8:8" ht="65.099999999999994" customHeight="1" x14ac:dyDescent="0.25">
      <c r="H9266" s="39"/>
    </row>
    <row r="9267" spans="8:8" ht="65.099999999999994" customHeight="1" x14ac:dyDescent="0.25">
      <c r="H9267" s="39"/>
    </row>
    <row r="9268" spans="8:8" ht="65.099999999999994" customHeight="1" x14ac:dyDescent="0.25">
      <c r="H9268" s="39"/>
    </row>
    <row r="9269" spans="8:8" ht="65.099999999999994" customHeight="1" x14ac:dyDescent="0.25">
      <c r="H9269" s="39"/>
    </row>
    <row r="9270" spans="8:8" ht="65.099999999999994" customHeight="1" x14ac:dyDescent="0.25">
      <c r="H9270" s="39"/>
    </row>
    <row r="9271" spans="8:8" ht="65.099999999999994" customHeight="1" x14ac:dyDescent="0.25">
      <c r="H9271" s="39"/>
    </row>
    <row r="9272" spans="8:8" ht="65.099999999999994" customHeight="1" x14ac:dyDescent="0.25">
      <c r="H9272" s="39"/>
    </row>
    <row r="9273" spans="8:8" ht="65.099999999999994" customHeight="1" x14ac:dyDescent="0.25">
      <c r="H9273" s="39"/>
    </row>
    <row r="9274" spans="8:8" ht="65.099999999999994" customHeight="1" x14ac:dyDescent="0.25">
      <c r="H9274" s="39"/>
    </row>
    <row r="9275" spans="8:8" ht="65.099999999999994" customHeight="1" x14ac:dyDescent="0.25">
      <c r="H9275" s="39"/>
    </row>
    <row r="9276" spans="8:8" ht="65.099999999999994" customHeight="1" x14ac:dyDescent="0.25">
      <c r="H9276" s="39"/>
    </row>
    <row r="9277" spans="8:8" ht="65.099999999999994" customHeight="1" x14ac:dyDescent="0.25">
      <c r="H9277" s="39"/>
    </row>
    <row r="9278" spans="8:8" ht="65.099999999999994" customHeight="1" x14ac:dyDescent="0.25">
      <c r="H9278" s="39"/>
    </row>
    <row r="9279" spans="8:8" ht="65.099999999999994" customHeight="1" x14ac:dyDescent="0.25">
      <c r="H9279" s="39"/>
    </row>
    <row r="9280" spans="8:8" ht="65.099999999999994" customHeight="1" x14ac:dyDescent="0.25">
      <c r="H9280" s="39"/>
    </row>
    <row r="9281" spans="8:8" ht="65.099999999999994" customHeight="1" x14ac:dyDescent="0.25">
      <c r="H9281" s="39"/>
    </row>
    <row r="9282" spans="8:8" ht="65.099999999999994" customHeight="1" x14ac:dyDescent="0.25">
      <c r="H9282" s="39"/>
    </row>
    <row r="9283" spans="8:8" ht="65.099999999999994" customHeight="1" x14ac:dyDescent="0.25">
      <c r="H9283" s="39"/>
    </row>
    <row r="9284" spans="8:8" ht="65.099999999999994" customHeight="1" x14ac:dyDescent="0.25">
      <c r="H9284" s="39"/>
    </row>
    <row r="9285" spans="8:8" ht="65.099999999999994" customHeight="1" x14ac:dyDescent="0.25">
      <c r="H9285" s="39"/>
    </row>
    <row r="9286" spans="8:8" ht="65.099999999999994" customHeight="1" x14ac:dyDescent="0.25">
      <c r="H9286" s="39"/>
    </row>
    <row r="9287" spans="8:8" ht="65.099999999999994" customHeight="1" x14ac:dyDescent="0.25">
      <c r="H9287" s="39"/>
    </row>
    <row r="9288" spans="8:8" ht="65.099999999999994" customHeight="1" x14ac:dyDescent="0.25">
      <c r="H9288" s="39"/>
    </row>
    <row r="9289" spans="8:8" ht="65.099999999999994" customHeight="1" x14ac:dyDescent="0.25">
      <c r="H9289" s="39"/>
    </row>
    <row r="9290" spans="8:8" ht="65.099999999999994" customHeight="1" x14ac:dyDescent="0.25">
      <c r="H9290" s="39"/>
    </row>
    <row r="9291" spans="8:8" ht="65.099999999999994" customHeight="1" x14ac:dyDescent="0.25">
      <c r="H9291" s="39"/>
    </row>
    <row r="9292" spans="8:8" ht="65.099999999999994" customHeight="1" x14ac:dyDescent="0.25">
      <c r="H9292" s="39"/>
    </row>
    <row r="9293" spans="8:8" ht="65.099999999999994" customHeight="1" x14ac:dyDescent="0.25">
      <c r="H9293" s="39"/>
    </row>
    <row r="9294" spans="8:8" ht="65.099999999999994" customHeight="1" x14ac:dyDescent="0.25">
      <c r="H9294" s="39"/>
    </row>
    <row r="9295" spans="8:8" ht="65.099999999999994" customHeight="1" x14ac:dyDescent="0.25">
      <c r="H9295" s="39"/>
    </row>
    <row r="9296" spans="8:8" ht="65.099999999999994" customHeight="1" x14ac:dyDescent="0.25">
      <c r="H9296" s="39"/>
    </row>
    <row r="9297" spans="8:8" ht="65.099999999999994" customHeight="1" x14ac:dyDescent="0.25">
      <c r="H9297" s="39"/>
    </row>
    <row r="9298" spans="8:8" ht="65.099999999999994" customHeight="1" x14ac:dyDescent="0.25">
      <c r="H9298" s="39"/>
    </row>
    <row r="9299" spans="8:8" ht="65.099999999999994" customHeight="1" x14ac:dyDescent="0.25">
      <c r="H9299" s="39"/>
    </row>
    <row r="9300" spans="8:8" ht="65.099999999999994" customHeight="1" x14ac:dyDescent="0.25">
      <c r="H9300" s="39"/>
    </row>
    <row r="9301" spans="8:8" ht="65.099999999999994" customHeight="1" x14ac:dyDescent="0.25">
      <c r="H9301" s="39"/>
    </row>
    <row r="9302" spans="8:8" ht="65.099999999999994" customHeight="1" x14ac:dyDescent="0.25">
      <c r="H9302" s="39"/>
    </row>
    <row r="9303" spans="8:8" ht="65.099999999999994" customHeight="1" x14ac:dyDescent="0.25">
      <c r="H9303" s="39"/>
    </row>
    <row r="9304" spans="8:8" ht="65.099999999999994" customHeight="1" x14ac:dyDescent="0.25">
      <c r="H9304" s="39"/>
    </row>
    <row r="9305" spans="8:8" ht="65.099999999999994" customHeight="1" x14ac:dyDescent="0.25">
      <c r="H9305" s="39"/>
    </row>
    <row r="9306" spans="8:8" ht="65.099999999999994" customHeight="1" x14ac:dyDescent="0.25">
      <c r="H9306" s="39"/>
    </row>
    <row r="9307" spans="8:8" ht="65.099999999999994" customHeight="1" x14ac:dyDescent="0.25">
      <c r="H9307" s="39"/>
    </row>
    <row r="9308" spans="8:8" ht="65.099999999999994" customHeight="1" x14ac:dyDescent="0.25">
      <c r="H9308" s="39"/>
    </row>
    <row r="9309" spans="8:8" ht="65.099999999999994" customHeight="1" x14ac:dyDescent="0.25">
      <c r="H9309" s="39"/>
    </row>
    <row r="9310" spans="8:8" ht="65.099999999999994" customHeight="1" x14ac:dyDescent="0.25">
      <c r="H9310" s="39"/>
    </row>
    <row r="9311" spans="8:8" ht="65.099999999999994" customHeight="1" x14ac:dyDescent="0.25">
      <c r="H9311" s="39"/>
    </row>
    <row r="9312" spans="8:8" ht="65.099999999999994" customHeight="1" x14ac:dyDescent="0.25">
      <c r="H9312" s="39"/>
    </row>
    <row r="9313" spans="8:8" ht="65.099999999999994" customHeight="1" x14ac:dyDescent="0.25">
      <c r="H9313" s="39"/>
    </row>
    <row r="9314" spans="8:8" ht="65.099999999999994" customHeight="1" x14ac:dyDescent="0.25">
      <c r="H9314" s="39"/>
    </row>
    <row r="9315" spans="8:8" ht="65.099999999999994" customHeight="1" x14ac:dyDescent="0.25">
      <c r="H9315" s="39"/>
    </row>
    <row r="9316" spans="8:8" ht="65.099999999999994" customHeight="1" x14ac:dyDescent="0.25">
      <c r="H9316" s="39"/>
    </row>
    <row r="9317" spans="8:8" ht="65.099999999999994" customHeight="1" x14ac:dyDescent="0.25">
      <c r="H9317" s="39"/>
    </row>
    <row r="9318" spans="8:8" ht="65.099999999999994" customHeight="1" x14ac:dyDescent="0.25">
      <c r="H9318" s="39"/>
    </row>
    <row r="9319" spans="8:8" ht="65.099999999999994" customHeight="1" x14ac:dyDescent="0.25">
      <c r="H9319" s="39"/>
    </row>
    <row r="9320" spans="8:8" ht="65.099999999999994" customHeight="1" x14ac:dyDescent="0.25">
      <c r="H9320" s="39"/>
    </row>
    <row r="9321" spans="8:8" ht="65.099999999999994" customHeight="1" x14ac:dyDescent="0.25">
      <c r="H9321" s="39"/>
    </row>
    <row r="9322" spans="8:8" ht="65.099999999999994" customHeight="1" x14ac:dyDescent="0.25">
      <c r="H9322" s="39"/>
    </row>
    <row r="9323" spans="8:8" ht="65.099999999999994" customHeight="1" x14ac:dyDescent="0.25">
      <c r="H9323" s="39"/>
    </row>
    <row r="9324" spans="8:8" ht="65.099999999999994" customHeight="1" x14ac:dyDescent="0.25">
      <c r="H9324" s="39"/>
    </row>
    <row r="9325" spans="8:8" ht="65.099999999999994" customHeight="1" x14ac:dyDescent="0.25">
      <c r="H9325" s="39"/>
    </row>
    <row r="9326" spans="8:8" ht="65.099999999999994" customHeight="1" x14ac:dyDescent="0.25">
      <c r="H9326" s="39"/>
    </row>
    <row r="9327" spans="8:8" ht="65.099999999999994" customHeight="1" x14ac:dyDescent="0.25">
      <c r="H9327" s="39"/>
    </row>
    <row r="9328" spans="8:8" ht="65.099999999999994" customHeight="1" x14ac:dyDescent="0.25">
      <c r="H9328" s="39"/>
    </row>
    <row r="9329" spans="8:8" ht="65.099999999999994" customHeight="1" x14ac:dyDescent="0.25">
      <c r="H9329" s="39"/>
    </row>
    <row r="9330" spans="8:8" ht="65.099999999999994" customHeight="1" x14ac:dyDescent="0.25">
      <c r="H9330" s="39"/>
    </row>
    <row r="9331" spans="8:8" ht="65.099999999999994" customHeight="1" x14ac:dyDescent="0.25">
      <c r="H9331" s="39"/>
    </row>
    <row r="9332" spans="8:8" ht="65.099999999999994" customHeight="1" x14ac:dyDescent="0.25">
      <c r="H9332" s="39"/>
    </row>
    <row r="9333" spans="8:8" ht="65.099999999999994" customHeight="1" x14ac:dyDescent="0.25">
      <c r="H9333" s="39"/>
    </row>
    <row r="9334" spans="8:8" ht="65.099999999999994" customHeight="1" x14ac:dyDescent="0.25">
      <c r="H9334" s="39"/>
    </row>
    <row r="9335" spans="8:8" ht="65.099999999999994" customHeight="1" x14ac:dyDescent="0.25">
      <c r="H9335" s="39"/>
    </row>
    <row r="9336" spans="8:8" ht="65.099999999999994" customHeight="1" x14ac:dyDescent="0.25">
      <c r="H9336" s="39"/>
    </row>
    <row r="9337" spans="8:8" ht="65.099999999999994" customHeight="1" x14ac:dyDescent="0.25">
      <c r="H9337" s="39"/>
    </row>
    <row r="9338" spans="8:8" ht="65.099999999999994" customHeight="1" x14ac:dyDescent="0.25">
      <c r="H9338" s="39"/>
    </row>
    <row r="9339" spans="8:8" ht="65.099999999999994" customHeight="1" x14ac:dyDescent="0.25">
      <c r="H9339" s="39"/>
    </row>
    <row r="9340" spans="8:8" ht="65.099999999999994" customHeight="1" x14ac:dyDescent="0.25">
      <c r="H9340" s="39"/>
    </row>
    <row r="9341" spans="8:8" ht="65.099999999999994" customHeight="1" x14ac:dyDescent="0.25">
      <c r="H9341" s="39"/>
    </row>
    <row r="9342" spans="8:8" ht="65.099999999999994" customHeight="1" x14ac:dyDescent="0.25">
      <c r="H9342" s="39"/>
    </row>
    <row r="9343" spans="8:8" ht="65.099999999999994" customHeight="1" x14ac:dyDescent="0.25">
      <c r="H9343" s="39"/>
    </row>
    <row r="9344" spans="8:8" ht="65.099999999999994" customHeight="1" x14ac:dyDescent="0.25">
      <c r="H9344" s="39"/>
    </row>
    <row r="9345" spans="8:8" ht="65.099999999999994" customHeight="1" x14ac:dyDescent="0.25">
      <c r="H9345" s="39"/>
    </row>
    <row r="9346" spans="8:8" ht="65.099999999999994" customHeight="1" x14ac:dyDescent="0.25">
      <c r="H9346" s="39"/>
    </row>
    <row r="9347" spans="8:8" ht="65.099999999999994" customHeight="1" x14ac:dyDescent="0.25">
      <c r="H9347" s="39"/>
    </row>
    <row r="9348" spans="8:8" ht="65.099999999999994" customHeight="1" x14ac:dyDescent="0.25">
      <c r="H9348" s="39"/>
    </row>
    <row r="9349" spans="8:8" ht="65.099999999999994" customHeight="1" x14ac:dyDescent="0.25">
      <c r="H9349" s="39"/>
    </row>
    <row r="9350" spans="8:8" ht="65.099999999999994" customHeight="1" x14ac:dyDescent="0.25">
      <c r="H9350" s="39"/>
    </row>
    <row r="9351" spans="8:8" ht="65.099999999999994" customHeight="1" x14ac:dyDescent="0.25">
      <c r="H9351" s="39"/>
    </row>
    <row r="9352" spans="8:8" ht="65.099999999999994" customHeight="1" x14ac:dyDescent="0.25">
      <c r="H9352" s="39"/>
    </row>
    <row r="9353" spans="8:8" ht="65.099999999999994" customHeight="1" x14ac:dyDescent="0.25">
      <c r="H9353" s="39"/>
    </row>
    <row r="9354" spans="8:8" ht="65.099999999999994" customHeight="1" x14ac:dyDescent="0.25">
      <c r="H9354" s="39"/>
    </row>
    <row r="9355" spans="8:8" ht="65.099999999999994" customHeight="1" x14ac:dyDescent="0.25">
      <c r="H9355" s="39"/>
    </row>
    <row r="9356" spans="8:8" ht="65.099999999999994" customHeight="1" x14ac:dyDescent="0.25">
      <c r="H9356" s="39"/>
    </row>
    <row r="9357" spans="8:8" ht="65.099999999999994" customHeight="1" x14ac:dyDescent="0.25">
      <c r="H9357" s="39"/>
    </row>
    <row r="9358" spans="8:8" ht="65.099999999999994" customHeight="1" x14ac:dyDescent="0.25">
      <c r="H9358" s="39"/>
    </row>
    <row r="9359" spans="8:8" ht="65.099999999999994" customHeight="1" x14ac:dyDescent="0.25">
      <c r="H9359" s="39"/>
    </row>
    <row r="9360" spans="8:8" ht="65.099999999999994" customHeight="1" x14ac:dyDescent="0.25">
      <c r="H9360" s="39"/>
    </row>
    <row r="9361" spans="8:8" ht="65.099999999999994" customHeight="1" x14ac:dyDescent="0.25">
      <c r="H9361" s="39"/>
    </row>
    <row r="9362" spans="8:8" ht="65.099999999999994" customHeight="1" x14ac:dyDescent="0.25">
      <c r="H9362" s="39"/>
    </row>
    <row r="9363" spans="8:8" ht="65.099999999999994" customHeight="1" x14ac:dyDescent="0.25">
      <c r="H9363" s="39"/>
    </row>
    <row r="9364" spans="8:8" ht="65.099999999999994" customHeight="1" x14ac:dyDescent="0.25">
      <c r="H9364" s="39"/>
    </row>
    <row r="9365" spans="8:8" ht="65.099999999999994" customHeight="1" x14ac:dyDescent="0.25">
      <c r="H9365" s="39"/>
    </row>
    <row r="9366" spans="8:8" ht="65.099999999999994" customHeight="1" x14ac:dyDescent="0.25">
      <c r="H9366" s="39"/>
    </row>
    <row r="9367" spans="8:8" ht="65.099999999999994" customHeight="1" x14ac:dyDescent="0.25">
      <c r="H9367" s="39"/>
    </row>
    <row r="9368" spans="8:8" ht="65.099999999999994" customHeight="1" x14ac:dyDescent="0.25">
      <c r="H9368" s="39"/>
    </row>
    <row r="9369" spans="8:8" ht="65.099999999999994" customHeight="1" x14ac:dyDescent="0.25">
      <c r="H9369" s="39"/>
    </row>
    <row r="9370" spans="8:8" ht="65.099999999999994" customHeight="1" x14ac:dyDescent="0.25">
      <c r="H9370" s="39"/>
    </row>
    <row r="9371" spans="8:8" ht="65.099999999999994" customHeight="1" x14ac:dyDescent="0.25">
      <c r="H9371" s="39"/>
    </row>
    <row r="9372" spans="8:8" ht="65.099999999999994" customHeight="1" x14ac:dyDescent="0.25">
      <c r="H9372" s="39"/>
    </row>
    <row r="9373" spans="8:8" ht="65.099999999999994" customHeight="1" x14ac:dyDescent="0.25">
      <c r="H9373" s="39"/>
    </row>
    <row r="9374" spans="8:8" ht="65.099999999999994" customHeight="1" x14ac:dyDescent="0.25">
      <c r="H9374" s="39"/>
    </row>
    <row r="9375" spans="8:8" ht="65.099999999999994" customHeight="1" x14ac:dyDescent="0.25">
      <c r="H9375" s="39"/>
    </row>
    <row r="9376" spans="8:8" ht="65.099999999999994" customHeight="1" x14ac:dyDescent="0.25">
      <c r="H9376" s="39"/>
    </row>
    <row r="9377" spans="8:8" ht="65.099999999999994" customHeight="1" x14ac:dyDescent="0.25">
      <c r="H9377" s="39"/>
    </row>
    <row r="9378" spans="8:8" ht="65.099999999999994" customHeight="1" x14ac:dyDescent="0.25">
      <c r="H9378" s="39"/>
    </row>
    <row r="9379" spans="8:8" ht="65.099999999999994" customHeight="1" x14ac:dyDescent="0.25">
      <c r="H9379" s="39"/>
    </row>
    <row r="9380" spans="8:8" ht="65.099999999999994" customHeight="1" x14ac:dyDescent="0.25">
      <c r="H9380" s="39"/>
    </row>
    <row r="9381" spans="8:8" ht="65.099999999999994" customHeight="1" x14ac:dyDescent="0.25">
      <c r="H9381" s="39"/>
    </row>
    <row r="9382" spans="8:8" ht="65.099999999999994" customHeight="1" x14ac:dyDescent="0.25">
      <c r="H9382" s="39"/>
    </row>
    <row r="9383" spans="8:8" ht="65.099999999999994" customHeight="1" x14ac:dyDescent="0.25">
      <c r="H9383" s="39"/>
    </row>
    <row r="9384" spans="8:8" ht="65.099999999999994" customHeight="1" x14ac:dyDescent="0.25">
      <c r="H9384" s="39"/>
    </row>
    <row r="9385" spans="8:8" ht="65.099999999999994" customHeight="1" x14ac:dyDescent="0.25">
      <c r="H9385" s="39"/>
    </row>
    <row r="9386" spans="8:8" ht="65.099999999999994" customHeight="1" x14ac:dyDescent="0.25">
      <c r="H9386" s="39"/>
    </row>
    <row r="9387" spans="8:8" ht="65.099999999999994" customHeight="1" x14ac:dyDescent="0.25">
      <c r="H9387" s="39"/>
    </row>
    <row r="9388" spans="8:8" ht="65.099999999999994" customHeight="1" x14ac:dyDescent="0.25">
      <c r="H9388" s="39"/>
    </row>
    <row r="9389" spans="8:8" ht="65.099999999999994" customHeight="1" x14ac:dyDescent="0.25">
      <c r="H9389" s="39"/>
    </row>
    <row r="9390" spans="8:8" ht="65.099999999999994" customHeight="1" x14ac:dyDescent="0.25">
      <c r="H9390" s="39"/>
    </row>
    <row r="9391" spans="8:8" ht="65.099999999999994" customHeight="1" x14ac:dyDescent="0.25">
      <c r="H9391" s="39"/>
    </row>
    <row r="9392" spans="8:8" ht="65.099999999999994" customHeight="1" x14ac:dyDescent="0.25">
      <c r="H9392" s="39"/>
    </row>
    <row r="9393" spans="8:8" ht="65.099999999999994" customHeight="1" x14ac:dyDescent="0.25">
      <c r="H9393" s="39"/>
    </row>
    <row r="9394" spans="8:8" ht="65.099999999999994" customHeight="1" x14ac:dyDescent="0.25">
      <c r="H9394" s="39"/>
    </row>
    <row r="9395" spans="8:8" ht="65.099999999999994" customHeight="1" x14ac:dyDescent="0.25">
      <c r="H9395" s="39"/>
    </row>
    <row r="9396" spans="8:8" ht="65.099999999999994" customHeight="1" x14ac:dyDescent="0.25">
      <c r="H9396" s="39"/>
    </row>
    <row r="9397" spans="8:8" ht="65.099999999999994" customHeight="1" x14ac:dyDescent="0.25">
      <c r="H9397" s="39"/>
    </row>
    <row r="9398" spans="8:8" ht="65.099999999999994" customHeight="1" x14ac:dyDescent="0.25">
      <c r="H9398" s="39"/>
    </row>
    <row r="9399" spans="8:8" ht="65.099999999999994" customHeight="1" x14ac:dyDescent="0.25">
      <c r="H9399" s="39"/>
    </row>
    <row r="9400" spans="8:8" ht="65.099999999999994" customHeight="1" x14ac:dyDescent="0.25">
      <c r="H9400" s="39"/>
    </row>
    <row r="9401" spans="8:8" ht="65.099999999999994" customHeight="1" x14ac:dyDescent="0.25">
      <c r="H9401" s="39"/>
    </row>
    <row r="9402" spans="8:8" ht="65.099999999999994" customHeight="1" x14ac:dyDescent="0.25">
      <c r="H9402" s="39"/>
    </row>
    <row r="9403" spans="8:8" ht="65.099999999999994" customHeight="1" x14ac:dyDescent="0.25">
      <c r="H9403" s="39"/>
    </row>
    <row r="9404" spans="8:8" ht="65.099999999999994" customHeight="1" x14ac:dyDescent="0.25">
      <c r="H9404" s="39"/>
    </row>
    <row r="9405" spans="8:8" ht="65.099999999999994" customHeight="1" x14ac:dyDescent="0.25">
      <c r="H9405" s="39"/>
    </row>
    <row r="9406" spans="8:8" ht="65.099999999999994" customHeight="1" x14ac:dyDescent="0.25">
      <c r="H9406" s="39"/>
    </row>
    <row r="9407" spans="8:8" ht="65.099999999999994" customHeight="1" x14ac:dyDescent="0.25">
      <c r="H9407" s="39"/>
    </row>
    <row r="9408" spans="8:8" ht="65.099999999999994" customHeight="1" x14ac:dyDescent="0.25">
      <c r="H9408" s="39"/>
    </row>
    <row r="9409" spans="8:8" ht="65.099999999999994" customHeight="1" x14ac:dyDescent="0.25">
      <c r="H9409" s="39"/>
    </row>
    <row r="9410" spans="8:8" ht="65.099999999999994" customHeight="1" x14ac:dyDescent="0.25">
      <c r="H9410" s="39"/>
    </row>
    <row r="9411" spans="8:8" ht="65.099999999999994" customHeight="1" x14ac:dyDescent="0.25">
      <c r="H9411" s="39"/>
    </row>
    <row r="9412" spans="8:8" ht="65.099999999999994" customHeight="1" x14ac:dyDescent="0.25">
      <c r="H9412" s="39"/>
    </row>
    <row r="9413" spans="8:8" ht="65.099999999999994" customHeight="1" x14ac:dyDescent="0.25">
      <c r="H9413" s="39"/>
    </row>
    <row r="9414" spans="8:8" ht="65.099999999999994" customHeight="1" x14ac:dyDescent="0.25">
      <c r="H9414" s="39"/>
    </row>
    <row r="9415" spans="8:8" ht="65.099999999999994" customHeight="1" x14ac:dyDescent="0.25">
      <c r="H9415" s="39"/>
    </row>
    <row r="9416" spans="8:8" ht="65.099999999999994" customHeight="1" x14ac:dyDescent="0.25">
      <c r="H9416" s="39"/>
    </row>
    <row r="9417" spans="8:8" ht="65.099999999999994" customHeight="1" x14ac:dyDescent="0.25">
      <c r="H9417" s="39"/>
    </row>
    <row r="9418" spans="8:8" ht="65.099999999999994" customHeight="1" x14ac:dyDescent="0.25">
      <c r="H9418" s="39"/>
    </row>
    <row r="9419" spans="8:8" ht="65.099999999999994" customHeight="1" x14ac:dyDescent="0.25">
      <c r="H9419" s="39"/>
    </row>
    <row r="9420" spans="8:8" ht="65.099999999999994" customHeight="1" x14ac:dyDescent="0.25">
      <c r="H9420" s="39"/>
    </row>
    <row r="9421" spans="8:8" ht="65.099999999999994" customHeight="1" x14ac:dyDescent="0.25">
      <c r="H9421" s="39"/>
    </row>
    <row r="9422" spans="8:8" ht="65.099999999999994" customHeight="1" x14ac:dyDescent="0.25">
      <c r="H9422" s="39"/>
    </row>
    <row r="9423" spans="8:8" ht="65.099999999999994" customHeight="1" x14ac:dyDescent="0.25">
      <c r="H9423" s="39"/>
    </row>
    <row r="9424" spans="8:8" ht="65.099999999999994" customHeight="1" x14ac:dyDescent="0.25">
      <c r="H9424" s="39"/>
    </row>
    <row r="9425" spans="8:8" ht="65.099999999999994" customHeight="1" x14ac:dyDescent="0.25">
      <c r="H9425" s="39"/>
    </row>
    <row r="9426" spans="8:8" ht="65.099999999999994" customHeight="1" x14ac:dyDescent="0.25">
      <c r="H9426" s="39"/>
    </row>
    <row r="9427" spans="8:8" ht="65.099999999999994" customHeight="1" x14ac:dyDescent="0.25">
      <c r="H9427" s="39"/>
    </row>
    <row r="9428" spans="8:8" ht="65.099999999999994" customHeight="1" x14ac:dyDescent="0.25">
      <c r="H9428" s="39"/>
    </row>
    <row r="9429" spans="8:8" ht="65.099999999999994" customHeight="1" x14ac:dyDescent="0.25">
      <c r="H9429" s="39"/>
    </row>
    <row r="9430" spans="8:8" ht="65.099999999999994" customHeight="1" x14ac:dyDescent="0.25">
      <c r="H9430" s="39"/>
    </row>
    <row r="9431" spans="8:8" ht="65.099999999999994" customHeight="1" x14ac:dyDescent="0.25">
      <c r="H9431" s="39"/>
    </row>
    <row r="9432" spans="8:8" ht="65.099999999999994" customHeight="1" x14ac:dyDescent="0.25">
      <c r="H9432" s="39"/>
    </row>
    <row r="9433" spans="8:8" ht="65.099999999999994" customHeight="1" x14ac:dyDescent="0.25">
      <c r="H9433" s="39"/>
    </row>
    <row r="9434" spans="8:8" ht="65.099999999999994" customHeight="1" x14ac:dyDescent="0.25">
      <c r="H9434" s="39"/>
    </row>
    <row r="9435" spans="8:8" ht="65.099999999999994" customHeight="1" x14ac:dyDescent="0.25">
      <c r="H9435" s="39"/>
    </row>
    <row r="9436" spans="8:8" ht="65.099999999999994" customHeight="1" x14ac:dyDescent="0.25">
      <c r="H9436" s="39"/>
    </row>
    <row r="9437" spans="8:8" ht="65.099999999999994" customHeight="1" x14ac:dyDescent="0.25">
      <c r="H9437" s="39"/>
    </row>
    <row r="9438" spans="8:8" ht="65.099999999999994" customHeight="1" x14ac:dyDescent="0.25">
      <c r="H9438" s="39"/>
    </row>
    <row r="9439" spans="8:8" ht="65.099999999999994" customHeight="1" x14ac:dyDescent="0.25">
      <c r="H9439" s="39"/>
    </row>
    <row r="9440" spans="8:8" ht="65.099999999999994" customHeight="1" x14ac:dyDescent="0.25">
      <c r="H9440" s="39"/>
    </row>
    <row r="9441" spans="8:8" ht="65.099999999999994" customHeight="1" x14ac:dyDescent="0.25">
      <c r="H9441" s="39"/>
    </row>
    <row r="9442" spans="8:8" ht="65.099999999999994" customHeight="1" x14ac:dyDescent="0.25">
      <c r="H9442" s="39"/>
    </row>
    <row r="9443" spans="8:8" ht="65.099999999999994" customHeight="1" x14ac:dyDescent="0.25">
      <c r="H9443" s="39"/>
    </row>
    <row r="9444" spans="8:8" ht="65.099999999999994" customHeight="1" x14ac:dyDescent="0.25">
      <c r="H9444" s="39"/>
    </row>
    <row r="9445" spans="8:8" ht="65.099999999999994" customHeight="1" x14ac:dyDescent="0.25">
      <c r="H9445" s="39"/>
    </row>
    <row r="9446" spans="8:8" ht="65.099999999999994" customHeight="1" x14ac:dyDescent="0.25">
      <c r="H9446" s="39"/>
    </row>
    <row r="9447" spans="8:8" ht="65.099999999999994" customHeight="1" x14ac:dyDescent="0.25">
      <c r="H9447" s="39"/>
    </row>
    <row r="9448" spans="8:8" ht="65.099999999999994" customHeight="1" x14ac:dyDescent="0.25">
      <c r="H9448" s="39"/>
    </row>
    <row r="9449" spans="8:8" ht="65.099999999999994" customHeight="1" x14ac:dyDescent="0.25">
      <c r="H9449" s="39"/>
    </row>
    <row r="9450" spans="8:8" ht="65.099999999999994" customHeight="1" x14ac:dyDescent="0.25">
      <c r="H9450" s="39"/>
    </row>
    <row r="9451" spans="8:8" ht="65.099999999999994" customHeight="1" x14ac:dyDescent="0.25">
      <c r="H9451" s="39"/>
    </row>
    <row r="9452" spans="8:8" ht="65.099999999999994" customHeight="1" x14ac:dyDescent="0.25">
      <c r="H9452" s="39"/>
    </row>
    <row r="9453" spans="8:8" ht="65.099999999999994" customHeight="1" x14ac:dyDescent="0.25">
      <c r="H9453" s="39"/>
    </row>
    <row r="9454" spans="8:8" ht="65.099999999999994" customHeight="1" x14ac:dyDescent="0.25">
      <c r="H9454" s="39"/>
    </row>
    <row r="9455" spans="8:8" ht="65.099999999999994" customHeight="1" x14ac:dyDescent="0.25">
      <c r="H9455" s="39"/>
    </row>
    <row r="9456" spans="8:8" ht="65.099999999999994" customHeight="1" x14ac:dyDescent="0.25">
      <c r="H9456" s="39"/>
    </row>
    <row r="9457" spans="8:8" ht="65.099999999999994" customHeight="1" x14ac:dyDescent="0.25">
      <c r="H9457" s="39"/>
    </row>
    <row r="9458" spans="8:8" ht="65.099999999999994" customHeight="1" x14ac:dyDescent="0.25">
      <c r="H9458" s="39"/>
    </row>
    <row r="9459" spans="8:8" ht="65.099999999999994" customHeight="1" x14ac:dyDescent="0.25">
      <c r="H9459" s="39"/>
    </row>
    <row r="9460" spans="8:8" ht="65.099999999999994" customHeight="1" x14ac:dyDescent="0.25">
      <c r="H9460" s="39"/>
    </row>
    <row r="9461" spans="8:8" ht="65.099999999999994" customHeight="1" x14ac:dyDescent="0.25">
      <c r="H9461" s="39"/>
    </row>
    <row r="9462" spans="8:8" ht="65.099999999999994" customHeight="1" x14ac:dyDescent="0.25">
      <c r="H9462" s="39"/>
    </row>
    <row r="9463" spans="8:8" ht="65.099999999999994" customHeight="1" x14ac:dyDescent="0.25">
      <c r="H9463" s="39"/>
    </row>
    <row r="9464" spans="8:8" ht="65.099999999999994" customHeight="1" x14ac:dyDescent="0.25">
      <c r="H9464" s="39"/>
    </row>
    <row r="9465" spans="8:8" ht="65.099999999999994" customHeight="1" x14ac:dyDescent="0.25">
      <c r="H9465" s="39"/>
    </row>
    <row r="9466" spans="8:8" ht="65.099999999999994" customHeight="1" x14ac:dyDescent="0.25">
      <c r="H9466" s="39"/>
    </row>
    <row r="9467" spans="8:8" ht="65.099999999999994" customHeight="1" x14ac:dyDescent="0.25">
      <c r="H9467" s="39"/>
    </row>
    <row r="9468" spans="8:8" ht="65.099999999999994" customHeight="1" x14ac:dyDescent="0.25">
      <c r="H9468" s="39"/>
    </row>
    <row r="9469" spans="8:8" ht="65.099999999999994" customHeight="1" x14ac:dyDescent="0.25">
      <c r="H9469" s="39"/>
    </row>
    <row r="9470" spans="8:8" ht="65.099999999999994" customHeight="1" x14ac:dyDescent="0.25">
      <c r="H9470" s="39"/>
    </row>
    <row r="9471" spans="8:8" ht="65.099999999999994" customHeight="1" x14ac:dyDescent="0.25">
      <c r="H9471" s="39"/>
    </row>
    <row r="9472" spans="8:8" ht="65.099999999999994" customHeight="1" x14ac:dyDescent="0.25">
      <c r="H9472" s="39"/>
    </row>
    <row r="9473" spans="8:8" ht="65.099999999999994" customHeight="1" x14ac:dyDescent="0.25">
      <c r="H9473" s="39"/>
    </row>
    <row r="9474" spans="8:8" ht="65.099999999999994" customHeight="1" x14ac:dyDescent="0.25">
      <c r="H9474" s="39"/>
    </row>
    <row r="9475" spans="8:8" ht="65.099999999999994" customHeight="1" x14ac:dyDescent="0.25">
      <c r="H9475" s="39"/>
    </row>
    <row r="9476" spans="8:8" ht="65.099999999999994" customHeight="1" x14ac:dyDescent="0.25">
      <c r="H9476" s="39"/>
    </row>
    <row r="9477" spans="8:8" ht="65.099999999999994" customHeight="1" x14ac:dyDescent="0.25">
      <c r="H9477" s="39"/>
    </row>
    <row r="9478" spans="8:8" ht="65.099999999999994" customHeight="1" x14ac:dyDescent="0.25">
      <c r="H9478" s="39"/>
    </row>
    <row r="9479" spans="8:8" ht="65.099999999999994" customHeight="1" x14ac:dyDescent="0.25">
      <c r="H9479" s="39"/>
    </row>
    <row r="9480" spans="8:8" ht="65.099999999999994" customHeight="1" x14ac:dyDescent="0.25">
      <c r="H9480" s="39"/>
    </row>
    <row r="9481" spans="8:8" ht="65.099999999999994" customHeight="1" x14ac:dyDescent="0.25">
      <c r="H9481" s="39"/>
    </row>
    <row r="9482" spans="8:8" ht="65.099999999999994" customHeight="1" x14ac:dyDescent="0.25">
      <c r="H9482" s="39"/>
    </row>
    <row r="9483" spans="8:8" ht="65.099999999999994" customHeight="1" x14ac:dyDescent="0.25">
      <c r="H9483" s="39"/>
    </row>
    <row r="9484" spans="8:8" ht="65.099999999999994" customHeight="1" x14ac:dyDescent="0.25">
      <c r="H9484" s="39"/>
    </row>
    <row r="9485" spans="8:8" ht="65.099999999999994" customHeight="1" x14ac:dyDescent="0.25">
      <c r="H9485" s="39"/>
    </row>
    <row r="9486" spans="8:8" ht="65.099999999999994" customHeight="1" x14ac:dyDescent="0.25">
      <c r="H9486" s="39"/>
    </row>
    <row r="9487" spans="8:8" ht="65.099999999999994" customHeight="1" x14ac:dyDescent="0.25">
      <c r="H9487" s="39"/>
    </row>
    <row r="9488" spans="8:8" ht="65.099999999999994" customHeight="1" x14ac:dyDescent="0.25">
      <c r="H9488" s="39"/>
    </row>
    <row r="9489" spans="8:8" ht="65.099999999999994" customHeight="1" x14ac:dyDescent="0.25">
      <c r="H9489" s="39"/>
    </row>
    <row r="9490" spans="8:8" ht="65.099999999999994" customHeight="1" x14ac:dyDescent="0.25">
      <c r="H9490" s="39"/>
    </row>
    <row r="9491" spans="8:8" ht="65.099999999999994" customHeight="1" x14ac:dyDescent="0.25">
      <c r="H9491" s="39"/>
    </row>
    <row r="9492" spans="8:8" ht="65.099999999999994" customHeight="1" x14ac:dyDescent="0.25">
      <c r="H9492" s="39"/>
    </row>
    <row r="9493" spans="8:8" ht="65.099999999999994" customHeight="1" x14ac:dyDescent="0.25">
      <c r="H9493" s="39"/>
    </row>
    <row r="9494" spans="8:8" ht="65.099999999999994" customHeight="1" x14ac:dyDescent="0.25">
      <c r="H9494" s="39"/>
    </row>
    <row r="9495" spans="8:8" ht="65.099999999999994" customHeight="1" x14ac:dyDescent="0.25">
      <c r="H9495" s="39"/>
    </row>
    <row r="9496" spans="8:8" ht="65.099999999999994" customHeight="1" x14ac:dyDescent="0.25">
      <c r="H9496" s="39"/>
    </row>
    <row r="9497" spans="8:8" ht="65.099999999999994" customHeight="1" x14ac:dyDescent="0.25">
      <c r="H9497" s="39"/>
    </row>
    <row r="9498" spans="8:8" ht="65.099999999999994" customHeight="1" x14ac:dyDescent="0.25">
      <c r="H9498" s="39"/>
    </row>
    <row r="9499" spans="8:8" ht="65.099999999999994" customHeight="1" x14ac:dyDescent="0.25">
      <c r="H9499" s="39"/>
    </row>
    <row r="9500" spans="8:8" ht="65.099999999999994" customHeight="1" x14ac:dyDescent="0.25">
      <c r="H9500" s="39"/>
    </row>
    <row r="9501" spans="8:8" ht="65.099999999999994" customHeight="1" x14ac:dyDescent="0.25">
      <c r="H9501" s="39"/>
    </row>
    <row r="9502" spans="8:8" ht="65.099999999999994" customHeight="1" x14ac:dyDescent="0.25">
      <c r="H9502" s="39"/>
    </row>
    <row r="9503" spans="8:8" ht="65.099999999999994" customHeight="1" x14ac:dyDescent="0.25">
      <c r="H9503" s="39"/>
    </row>
    <row r="9504" spans="8:8" ht="65.099999999999994" customHeight="1" x14ac:dyDescent="0.25">
      <c r="H9504" s="39"/>
    </row>
    <row r="9505" spans="8:8" ht="65.099999999999994" customHeight="1" x14ac:dyDescent="0.25">
      <c r="H9505" s="39"/>
    </row>
    <row r="9506" spans="8:8" ht="65.099999999999994" customHeight="1" x14ac:dyDescent="0.25">
      <c r="H9506" s="39"/>
    </row>
    <row r="9507" spans="8:8" ht="65.099999999999994" customHeight="1" x14ac:dyDescent="0.25">
      <c r="H9507" s="39"/>
    </row>
    <row r="9508" spans="8:8" ht="65.099999999999994" customHeight="1" x14ac:dyDescent="0.25">
      <c r="H9508" s="39"/>
    </row>
    <row r="9509" spans="8:8" ht="65.099999999999994" customHeight="1" x14ac:dyDescent="0.25">
      <c r="H9509" s="39"/>
    </row>
    <row r="9510" spans="8:8" ht="65.099999999999994" customHeight="1" x14ac:dyDescent="0.25">
      <c r="H9510" s="39"/>
    </row>
    <row r="9511" spans="8:8" ht="65.099999999999994" customHeight="1" x14ac:dyDescent="0.25">
      <c r="H9511" s="39"/>
    </row>
    <row r="9512" spans="8:8" ht="65.099999999999994" customHeight="1" x14ac:dyDescent="0.25">
      <c r="H9512" s="39"/>
    </row>
    <row r="9513" spans="8:8" ht="65.099999999999994" customHeight="1" x14ac:dyDescent="0.25">
      <c r="H9513" s="39"/>
    </row>
    <row r="9514" spans="8:8" ht="65.099999999999994" customHeight="1" x14ac:dyDescent="0.25">
      <c r="H9514" s="39"/>
    </row>
    <row r="9515" spans="8:8" ht="65.099999999999994" customHeight="1" x14ac:dyDescent="0.25">
      <c r="H9515" s="39"/>
    </row>
    <row r="9516" spans="8:8" ht="65.099999999999994" customHeight="1" x14ac:dyDescent="0.25">
      <c r="H9516" s="39"/>
    </row>
    <row r="9517" spans="8:8" ht="65.099999999999994" customHeight="1" x14ac:dyDescent="0.25">
      <c r="H9517" s="39"/>
    </row>
    <row r="9518" spans="8:8" ht="65.099999999999994" customHeight="1" x14ac:dyDescent="0.25">
      <c r="H9518" s="39"/>
    </row>
    <row r="9519" spans="8:8" ht="65.099999999999994" customHeight="1" x14ac:dyDescent="0.25">
      <c r="H9519" s="39"/>
    </row>
    <row r="9520" spans="8:8" ht="65.099999999999994" customHeight="1" x14ac:dyDescent="0.25">
      <c r="H9520" s="39"/>
    </row>
    <row r="9521" spans="8:8" ht="65.099999999999994" customHeight="1" x14ac:dyDescent="0.25">
      <c r="H9521" s="39"/>
    </row>
    <row r="9522" spans="8:8" ht="65.099999999999994" customHeight="1" x14ac:dyDescent="0.25">
      <c r="H9522" s="39"/>
    </row>
    <row r="9523" spans="8:8" ht="65.099999999999994" customHeight="1" x14ac:dyDescent="0.25">
      <c r="H9523" s="39"/>
    </row>
    <row r="9524" spans="8:8" ht="65.099999999999994" customHeight="1" x14ac:dyDescent="0.25">
      <c r="H9524" s="39"/>
    </row>
    <row r="9525" spans="8:8" ht="65.099999999999994" customHeight="1" x14ac:dyDescent="0.25">
      <c r="H9525" s="39"/>
    </row>
    <row r="9526" spans="8:8" ht="65.099999999999994" customHeight="1" x14ac:dyDescent="0.25">
      <c r="H9526" s="39"/>
    </row>
    <row r="9527" spans="8:8" ht="65.099999999999994" customHeight="1" x14ac:dyDescent="0.25">
      <c r="H9527" s="39"/>
    </row>
    <row r="9528" spans="8:8" ht="65.099999999999994" customHeight="1" x14ac:dyDescent="0.25">
      <c r="H9528" s="39"/>
    </row>
    <row r="9529" spans="8:8" ht="65.099999999999994" customHeight="1" x14ac:dyDescent="0.25">
      <c r="H9529" s="39"/>
    </row>
    <row r="9530" spans="8:8" ht="65.099999999999994" customHeight="1" x14ac:dyDescent="0.25">
      <c r="H9530" s="39"/>
    </row>
    <row r="9531" spans="8:8" ht="65.099999999999994" customHeight="1" x14ac:dyDescent="0.25">
      <c r="H9531" s="39"/>
    </row>
    <row r="9532" spans="8:8" ht="65.099999999999994" customHeight="1" x14ac:dyDescent="0.25">
      <c r="H9532" s="39"/>
    </row>
    <row r="9533" spans="8:8" ht="65.099999999999994" customHeight="1" x14ac:dyDescent="0.25">
      <c r="H9533" s="39"/>
    </row>
    <row r="9534" spans="8:8" ht="65.099999999999994" customHeight="1" x14ac:dyDescent="0.25">
      <c r="H9534" s="39"/>
    </row>
    <row r="9535" spans="8:8" ht="65.099999999999994" customHeight="1" x14ac:dyDescent="0.25">
      <c r="H9535" s="39"/>
    </row>
    <row r="9536" spans="8:8" ht="65.099999999999994" customHeight="1" x14ac:dyDescent="0.25">
      <c r="H9536" s="39"/>
    </row>
    <row r="9537" spans="8:8" ht="65.099999999999994" customHeight="1" x14ac:dyDescent="0.25">
      <c r="H9537" s="39"/>
    </row>
    <row r="9538" spans="8:8" ht="65.099999999999994" customHeight="1" x14ac:dyDescent="0.25">
      <c r="H9538" s="39"/>
    </row>
    <row r="9539" spans="8:8" ht="65.099999999999994" customHeight="1" x14ac:dyDescent="0.25">
      <c r="H9539" s="39"/>
    </row>
    <row r="9540" spans="8:8" ht="65.099999999999994" customHeight="1" x14ac:dyDescent="0.25">
      <c r="H9540" s="39"/>
    </row>
    <row r="9541" spans="8:8" ht="65.099999999999994" customHeight="1" x14ac:dyDescent="0.25">
      <c r="H9541" s="39"/>
    </row>
    <row r="9542" spans="8:8" ht="65.099999999999994" customHeight="1" x14ac:dyDescent="0.25">
      <c r="H9542" s="39"/>
    </row>
    <row r="9543" spans="8:8" ht="65.099999999999994" customHeight="1" x14ac:dyDescent="0.25">
      <c r="H9543" s="39"/>
    </row>
    <row r="9544" spans="8:8" ht="65.099999999999994" customHeight="1" x14ac:dyDescent="0.25">
      <c r="H9544" s="39"/>
    </row>
    <row r="9545" spans="8:8" ht="65.099999999999994" customHeight="1" x14ac:dyDescent="0.25">
      <c r="H9545" s="39"/>
    </row>
    <row r="9546" spans="8:8" ht="65.099999999999994" customHeight="1" x14ac:dyDescent="0.25">
      <c r="H9546" s="39"/>
    </row>
    <row r="9547" spans="8:8" ht="65.099999999999994" customHeight="1" x14ac:dyDescent="0.25">
      <c r="H9547" s="39"/>
    </row>
    <row r="9548" spans="8:8" ht="65.099999999999994" customHeight="1" x14ac:dyDescent="0.25">
      <c r="H9548" s="39"/>
    </row>
    <row r="9549" spans="8:8" ht="65.099999999999994" customHeight="1" x14ac:dyDescent="0.25">
      <c r="H9549" s="39"/>
    </row>
    <row r="9550" spans="8:8" ht="65.099999999999994" customHeight="1" x14ac:dyDescent="0.25">
      <c r="H9550" s="39"/>
    </row>
    <row r="9551" spans="8:8" ht="65.099999999999994" customHeight="1" x14ac:dyDescent="0.25">
      <c r="H9551" s="39"/>
    </row>
    <row r="9552" spans="8:8" ht="65.099999999999994" customHeight="1" x14ac:dyDescent="0.25">
      <c r="H9552" s="39"/>
    </row>
    <row r="9553" spans="8:8" ht="65.099999999999994" customHeight="1" x14ac:dyDescent="0.25">
      <c r="H9553" s="39"/>
    </row>
    <row r="9554" spans="8:8" ht="65.099999999999994" customHeight="1" x14ac:dyDescent="0.25">
      <c r="H9554" s="39"/>
    </row>
    <row r="9555" spans="8:8" ht="65.099999999999994" customHeight="1" x14ac:dyDescent="0.25">
      <c r="H9555" s="39"/>
    </row>
    <row r="9556" spans="8:8" ht="65.099999999999994" customHeight="1" x14ac:dyDescent="0.25">
      <c r="H9556" s="39"/>
    </row>
    <row r="9557" spans="8:8" ht="65.099999999999994" customHeight="1" x14ac:dyDescent="0.25">
      <c r="H9557" s="39"/>
    </row>
    <row r="9558" spans="8:8" ht="65.099999999999994" customHeight="1" x14ac:dyDescent="0.25">
      <c r="H9558" s="39"/>
    </row>
    <row r="9559" spans="8:8" ht="65.099999999999994" customHeight="1" x14ac:dyDescent="0.25">
      <c r="H9559" s="39"/>
    </row>
    <row r="9560" spans="8:8" ht="65.099999999999994" customHeight="1" x14ac:dyDescent="0.25">
      <c r="H9560" s="39"/>
    </row>
    <row r="9561" spans="8:8" ht="65.099999999999994" customHeight="1" x14ac:dyDescent="0.25">
      <c r="H9561" s="39"/>
    </row>
    <row r="9562" spans="8:8" ht="65.099999999999994" customHeight="1" x14ac:dyDescent="0.25">
      <c r="H9562" s="39"/>
    </row>
    <row r="9563" spans="8:8" ht="65.099999999999994" customHeight="1" x14ac:dyDescent="0.25">
      <c r="H9563" s="39"/>
    </row>
    <row r="9564" spans="8:8" ht="65.099999999999994" customHeight="1" x14ac:dyDescent="0.25">
      <c r="H9564" s="39"/>
    </row>
    <row r="9565" spans="8:8" ht="65.099999999999994" customHeight="1" x14ac:dyDescent="0.25">
      <c r="H9565" s="39"/>
    </row>
    <row r="9566" spans="8:8" ht="65.099999999999994" customHeight="1" x14ac:dyDescent="0.25">
      <c r="H9566" s="39"/>
    </row>
    <row r="9567" spans="8:8" ht="65.099999999999994" customHeight="1" x14ac:dyDescent="0.25">
      <c r="H9567" s="39"/>
    </row>
    <row r="9568" spans="8:8" ht="65.099999999999994" customHeight="1" x14ac:dyDescent="0.25">
      <c r="H9568" s="39"/>
    </row>
    <row r="9569" spans="8:8" ht="65.099999999999994" customHeight="1" x14ac:dyDescent="0.25">
      <c r="H9569" s="39"/>
    </row>
    <row r="9570" spans="8:8" ht="65.099999999999994" customHeight="1" x14ac:dyDescent="0.25">
      <c r="H9570" s="39"/>
    </row>
    <row r="9571" spans="8:8" ht="65.099999999999994" customHeight="1" x14ac:dyDescent="0.25">
      <c r="H9571" s="39"/>
    </row>
    <row r="9572" spans="8:8" ht="65.099999999999994" customHeight="1" x14ac:dyDescent="0.25">
      <c r="H9572" s="39"/>
    </row>
    <row r="9573" spans="8:8" ht="65.099999999999994" customHeight="1" x14ac:dyDescent="0.25">
      <c r="H9573" s="39"/>
    </row>
    <row r="9574" spans="8:8" ht="65.099999999999994" customHeight="1" x14ac:dyDescent="0.25">
      <c r="H9574" s="39"/>
    </row>
    <row r="9575" spans="8:8" ht="65.099999999999994" customHeight="1" x14ac:dyDescent="0.25">
      <c r="H9575" s="39"/>
    </row>
    <row r="9576" spans="8:8" ht="65.099999999999994" customHeight="1" x14ac:dyDescent="0.25">
      <c r="H9576" s="39"/>
    </row>
    <row r="9577" spans="8:8" ht="65.099999999999994" customHeight="1" x14ac:dyDescent="0.25">
      <c r="H9577" s="39"/>
    </row>
    <row r="9578" spans="8:8" ht="65.099999999999994" customHeight="1" x14ac:dyDescent="0.25">
      <c r="H9578" s="39"/>
    </row>
    <row r="9579" spans="8:8" ht="65.099999999999994" customHeight="1" x14ac:dyDescent="0.25">
      <c r="H9579" s="39"/>
    </row>
    <row r="9580" spans="8:8" ht="65.099999999999994" customHeight="1" x14ac:dyDescent="0.25">
      <c r="H9580" s="39"/>
    </row>
    <row r="9581" spans="8:8" ht="65.099999999999994" customHeight="1" x14ac:dyDescent="0.25">
      <c r="H9581" s="39"/>
    </row>
    <row r="9582" spans="8:8" ht="65.099999999999994" customHeight="1" x14ac:dyDescent="0.25">
      <c r="H9582" s="39"/>
    </row>
    <row r="9583" spans="8:8" ht="65.099999999999994" customHeight="1" x14ac:dyDescent="0.25">
      <c r="H9583" s="39"/>
    </row>
    <row r="9584" spans="8:8" ht="65.099999999999994" customHeight="1" x14ac:dyDescent="0.25">
      <c r="H9584" s="39"/>
    </row>
    <row r="9585" spans="8:8" ht="65.099999999999994" customHeight="1" x14ac:dyDescent="0.25">
      <c r="H9585" s="39"/>
    </row>
    <row r="9586" spans="8:8" ht="65.099999999999994" customHeight="1" x14ac:dyDescent="0.25">
      <c r="H9586" s="39"/>
    </row>
    <row r="9587" spans="8:8" ht="65.099999999999994" customHeight="1" x14ac:dyDescent="0.25">
      <c r="H9587" s="39"/>
    </row>
    <row r="9588" spans="8:8" ht="65.099999999999994" customHeight="1" x14ac:dyDescent="0.25">
      <c r="H9588" s="39"/>
    </row>
    <row r="9589" spans="8:8" ht="65.099999999999994" customHeight="1" x14ac:dyDescent="0.25">
      <c r="H9589" s="39"/>
    </row>
    <row r="9590" spans="8:8" ht="65.099999999999994" customHeight="1" x14ac:dyDescent="0.25">
      <c r="H9590" s="39"/>
    </row>
    <row r="9591" spans="8:8" ht="65.099999999999994" customHeight="1" x14ac:dyDescent="0.25">
      <c r="H9591" s="39"/>
    </row>
    <row r="9592" spans="8:8" ht="65.099999999999994" customHeight="1" x14ac:dyDescent="0.25">
      <c r="H9592" s="39"/>
    </row>
    <row r="9593" spans="8:8" ht="65.099999999999994" customHeight="1" x14ac:dyDescent="0.25">
      <c r="H9593" s="39"/>
    </row>
    <row r="9594" spans="8:8" ht="65.099999999999994" customHeight="1" x14ac:dyDescent="0.25">
      <c r="H9594" s="39"/>
    </row>
    <row r="9595" spans="8:8" ht="65.099999999999994" customHeight="1" x14ac:dyDescent="0.25">
      <c r="H9595" s="39"/>
    </row>
    <row r="9596" spans="8:8" ht="65.099999999999994" customHeight="1" x14ac:dyDescent="0.25">
      <c r="H9596" s="39"/>
    </row>
    <row r="9597" spans="8:8" ht="65.099999999999994" customHeight="1" x14ac:dyDescent="0.25">
      <c r="H9597" s="39"/>
    </row>
    <row r="9598" spans="8:8" ht="65.099999999999994" customHeight="1" x14ac:dyDescent="0.25">
      <c r="H9598" s="39"/>
    </row>
    <row r="9599" spans="8:8" ht="65.099999999999994" customHeight="1" x14ac:dyDescent="0.25">
      <c r="H9599" s="39"/>
    </row>
    <row r="9600" spans="8:8" ht="65.099999999999994" customHeight="1" x14ac:dyDescent="0.25">
      <c r="H9600" s="39"/>
    </row>
    <row r="9601" spans="8:8" ht="65.099999999999994" customHeight="1" x14ac:dyDescent="0.25">
      <c r="H9601" s="39"/>
    </row>
    <row r="9602" spans="8:8" ht="65.099999999999994" customHeight="1" x14ac:dyDescent="0.25">
      <c r="H9602" s="39"/>
    </row>
    <row r="9603" spans="8:8" ht="65.099999999999994" customHeight="1" x14ac:dyDescent="0.25">
      <c r="H9603" s="39"/>
    </row>
    <row r="9604" spans="8:8" ht="65.099999999999994" customHeight="1" x14ac:dyDescent="0.25">
      <c r="H9604" s="39"/>
    </row>
    <row r="9605" spans="8:8" ht="65.099999999999994" customHeight="1" x14ac:dyDescent="0.25">
      <c r="H9605" s="39"/>
    </row>
    <row r="9606" spans="8:8" ht="65.099999999999994" customHeight="1" x14ac:dyDescent="0.25">
      <c r="H9606" s="39"/>
    </row>
    <row r="9607" spans="8:8" ht="65.099999999999994" customHeight="1" x14ac:dyDescent="0.25">
      <c r="H9607" s="39"/>
    </row>
    <row r="9608" spans="8:8" ht="65.099999999999994" customHeight="1" x14ac:dyDescent="0.25">
      <c r="H9608" s="39"/>
    </row>
    <row r="9609" spans="8:8" ht="65.099999999999994" customHeight="1" x14ac:dyDescent="0.25">
      <c r="H9609" s="39"/>
    </row>
    <row r="9610" spans="8:8" ht="65.099999999999994" customHeight="1" x14ac:dyDescent="0.25">
      <c r="H9610" s="39"/>
    </row>
    <row r="9611" spans="8:8" ht="65.099999999999994" customHeight="1" x14ac:dyDescent="0.25">
      <c r="H9611" s="39"/>
    </row>
    <row r="9612" spans="8:8" ht="65.099999999999994" customHeight="1" x14ac:dyDescent="0.25">
      <c r="H9612" s="39"/>
    </row>
    <row r="9613" spans="8:8" ht="65.099999999999994" customHeight="1" x14ac:dyDescent="0.25">
      <c r="H9613" s="39"/>
    </row>
    <row r="9614" spans="8:8" ht="65.099999999999994" customHeight="1" x14ac:dyDescent="0.25">
      <c r="H9614" s="39"/>
    </row>
    <row r="9615" spans="8:8" ht="65.099999999999994" customHeight="1" x14ac:dyDescent="0.25">
      <c r="H9615" s="39"/>
    </row>
    <row r="9616" spans="8:8" ht="65.099999999999994" customHeight="1" x14ac:dyDescent="0.25">
      <c r="H9616" s="39"/>
    </row>
    <row r="9617" spans="8:8" ht="65.099999999999994" customHeight="1" x14ac:dyDescent="0.25">
      <c r="H9617" s="39"/>
    </row>
    <row r="9618" spans="8:8" ht="65.099999999999994" customHeight="1" x14ac:dyDescent="0.25">
      <c r="H9618" s="39"/>
    </row>
    <row r="9619" spans="8:8" ht="65.099999999999994" customHeight="1" x14ac:dyDescent="0.25">
      <c r="H9619" s="39"/>
    </row>
    <row r="9620" spans="8:8" ht="65.099999999999994" customHeight="1" x14ac:dyDescent="0.25">
      <c r="H9620" s="39"/>
    </row>
    <row r="9621" spans="8:8" ht="65.099999999999994" customHeight="1" x14ac:dyDescent="0.25">
      <c r="H9621" s="39"/>
    </row>
    <row r="9622" spans="8:8" ht="65.099999999999994" customHeight="1" x14ac:dyDescent="0.25">
      <c r="H9622" s="39"/>
    </row>
    <row r="9623" spans="8:8" ht="65.099999999999994" customHeight="1" x14ac:dyDescent="0.25">
      <c r="H9623" s="39"/>
    </row>
    <row r="9624" spans="8:8" ht="65.099999999999994" customHeight="1" x14ac:dyDescent="0.25">
      <c r="H9624" s="39"/>
    </row>
    <row r="9625" spans="8:8" ht="65.099999999999994" customHeight="1" x14ac:dyDescent="0.25">
      <c r="H9625" s="39"/>
    </row>
    <row r="9626" spans="8:8" ht="65.099999999999994" customHeight="1" x14ac:dyDescent="0.25">
      <c r="H9626" s="39"/>
    </row>
    <row r="9627" spans="8:8" ht="65.099999999999994" customHeight="1" x14ac:dyDescent="0.25">
      <c r="H9627" s="39"/>
    </row>
    <row r="9628" spans="8:8" ht="65.099999999999994" customHeight="1" x14ac:dyDescent="0.25">
      <c r="H9628" s="39"/>
    </row>
    <row r="9629" spans="8:8" ht="65.099999999999994" customHeight="1" x14ac:dyDescent="0.25">
      <c r="H9629" s="39"/>
    </row>
    <row r="9630" spans="8:8" ht="65.099999999999994" customHeight="1" x14ac:dyDescent="0.25">
      <c r="H9630" s="39"/>
    </row>
    <row r="9631" spans="8:8" ht="65.099999999999994" customHeight="1" x14ac:dyDescent="0.25">
      <c r="H9631" s="39"/>
    </row>
    <row r="9632" spans="8:8" ht="65.099999999999994" customHeight="1" x14ac:dyDescent="0.25">
      <c r="H9632" s="39"/>
    </row>
    <row r="9633" spans="8:8" ht="65.099999999999994" customHeight="1" x14ac:dyDescent="0.25">
      <c r="H9633" s="39"/>
    </row>
    <row r="9634" spans="8:8" ht="65.099999999999994" customHeight="1" x14ac:dyDescent="0.25">
      <c r="H9634" s="39"/>
    </row>
    <row r="9635" spans="8:8" ht="65.099999999999994" customHeight="1" x14ac:dyDescent="0.25">
      <c r="H9635" s="39"/>
    </row>
    <row r="9636" spans="8:8" ht="65.099999999999994" customHeight="1" x14ac:dyDescent="0.25">
      <c r="H9636" s="39"/>
    </row>
    <row r="9637" spans="8:8" ht="65.099999999999994" customHeight="1" x14ac:dyDescent="0.25">
      <c r="H9637" s="39"/>
    </row>
    <row r="9638" spans="8:8" ht="65.099999999999994" customHeight="1" x14ac:dyDescent="0.25">
      <c r="H9638" s="39"/>
    </row>
    <row r="9639" spans="8:8" ht="65.099999999999994" customHeight="1" x14ac:dyDescent="0.25">
      <c r="H9639" s="39"/>
    </row>
    <row r="9640" spans="8:8" ht="65.099999999999994" customHeight="1" x14ac:dyDescent="0.25">
      <c r="H9640" s="39"/>
    </row>
    <row r="9641" spans="8:8" ht="65.099999999999994" customHeight="1" x14ac:dyDescent="0.25">
      <c r="H9641" s="39"/>
    </row>
    <row r="9642" spans="8:8" ht="65.099999999999994" customHeight="1" x14ac:dyDescent="0.25">
      <c r="H9642" s="39"/>
    </row>
    <row r="9643" spans="8:8" ht="65.099999999999994" customHeight="1" x14ac:dyDescent="0.25">
      <c r="H9643" s="39"/>
    </row>
    <row r="9644" spans="8:8" ht="65.099999999999994" customHeight="1" x14ac:dyDescent="0.25">
      <c r="H9644" s="39"/>
    </row>
    <row r="9645" spans="8:8" ht="65.099999999999994" customHeight="1" x14ac:dyDescent="0.25">
      <c r="H9645" s="39"/>
    </row>
    <row r="9646" spans="8:8" ht="65.099999999999994" customHeight="1" x14ac:dyDescent="0.25">
      <c r="H9646" s="39"/>
    </row>
    <row r="9647" spans="8:8" ht="65.099999999999994" customHeight="1" x14ac:dyDescent="0.25">
      <c r="H9647" s="39"/>
    </row>
    <row r="9648" spans="8:8" ht="65.099999999999994" customHeight="1" x14ac:dyDescent="0.25">
      <c r="H9648" s="39"/>
    </row>
    <row r="9649" spans="8:8" ht="65.099999999999994" customHeight="1" x14ac:dyDescent="0.25">
      <c r="H9649" s="39"/>
    </row>
    <row r="9650" spans="8:8" ht="65.099999999999994" customHeight="1" x14ac:dyDescent="0.25">
      <c r="H9650" s="39"/>
    </row>
    <row r="9651" spans="8:8" ht="65.099999999999994" customHeight="1" x14ac:dyDescent="0.25">
      <c r="H9651" s="39"/>
    </row>
    <row r="9652" spans="8:8" ht="65.099999999999994" customHeight="1" x14ac:dyDescent="0.25">
      <c r="H9652" s="39"/>
    </row>
    <row r="9653" spans="8:8" ht="65.099999999999994" customHeight="1" x14ac:dyDescent="0.25">
      <c r="H9653" s="39"/>
    </row>
    <row r="9654" spans="8:8" ht="65.099999999999994" customHeight="1" x14ac:dyDescent="0.25">
      <c r="H9654" s="39"/>
    </row>
    <row r="9655" spans="8:8" ht="65.099999999999994" customHeight="1" x14ac:dyDescent="0.25">
      <c r="H9655" s="39"/>
    </row>
    <row r="9656" spans="8:8" ht="65.099999999999994" customHeight="1" x14ac:dyDescent="0.25">
      <c r="H9656" s="39"/>
    </row>
    <row r="9657" spans="8:8" ht="65.099999999999994" customHeight="1" x14ac:dyDescent="0.25">
      <c r="H9657" s="39"/>
    </row>
    <row r="9658" spans="8:8" ht="65.099999999999994" customHeight="1" x14ac:dyDescent="0.25">
      <c r="H9658" s="39"/>
    </row>
    <row r="9659" spans="8:8" ht="65.099999999999994" customHeight="1" x14ac:dyDescent="0.25">
      <c r="H9659" s="39"/>
    </row>
    <row r="9660" spans="8:8" ht="65.099999999999994" customHeight="1" x14ac:dyDescent="0.25">
      <c r="H9660" s="39"/>
    </row>
    <row r="9661" spans="8:8" ht="65.099999999999994" customHeight="1" x14ac:dyDescent="0.25">
      <c r="H9661" s="39"/>
    </row>
    <row r="9662" spans="8:8" ht="65.099999999999994" customHeight="1" x14ac:dyDescent="0.25">
      <c r="H9662" s="39"/>
    </row>
    <row r="9663" spans="8:8" ht="65.099999999999994" customHeight="1" x14ac:dyDescent="0.25">
      <c r="H9663" s="39"/>
    </row>
    <row r="9664" spans="8:8" ht="65.099999999999994" customHeight="1" x14ac:dyDescent="0.25">
      <c r="H9664" s="39"/>
    </row>
    <row r="9665" spans="8:8" ht="65.099999999999994" customHeight="1" x14ac:dyDescent="0.25">
      <c r="H9665" s="39"/>
    </row>
    <row r="9666" spans="8:8" ht="65.099999999999994" customHeight="1" x14ac:dyDescent="0.25">
      <c r="H9666" s="39"/>
    </row>
    <row r="9667" spans="8:8" ht="65.099999999999994" customHeight="1" x14ac:dyDescent="0.25">
      <c r="H9667" s="39"/>
    </row>
    <row r="9668" spans="8:8" ht="65.099999999999994" customHeight="1" x14ac:dyDescent="0.25">
      <c r="H9668" s="39"/>
    </row>
    <row r="9669" spans="8:8" ht="65.099999999999994" customHeight="1" x14ac:dyDescent="0.25">
      <c r="H9669" s="39"/>
    </row>
    <row r="9670" spans="8:8" ht="65.099999999999994" customHeight="1" x14ac:dyDescent="0.25">
      <c r="H9670" s="39"/>
    </row>
    <row r="9671" spans="8:8" ht="65.099999999999994" customHeight="1" x14ac:dyDescent="0.25">
      <c r="H9671" s="39"/>
    </row>
    <row r="9672" spans="8:8" ht="65.099999999999994" customHeight="1" x14ac:dyDescent="0.25">
      <c r="H9672" s="39"/>
    </row>
    <row r="9673" spans="8:8" ht="65.099999999999994" customHeight="1" x14ac:dyDescent="0.25">
      <c r="H9673" s="39"/>
    </row>
    <row r="9674" spans="8:8" ht="65.099999999999994" customHeight="1" x14ac:dyDescent="0.25">
      <c r="H9674" s="39"/>
    </row>
    <row r="9675" spans="8:8" ht="65.099999999999994" customHeight="1" x14ac:dyDescent="0.25">
      <c r="H9675" s="39"/>
    </row>
    <row r="9676" spans="8:8" ht="65.099999999999994" customHeight="1" x14ac:dyDescent="0.25">
      <c r="H9676" s="39"/>
    </row>
    <row r="9677" spans="8:8" ht="65.099999999999994" customHeight="1" x14ac:dyDescent="0.25">
      <c r="H9677" s="39"/>
    </row>
    <row r="9678" spans="8:8" ht="65.099999999999994" customHeight="1" x14ac:dyDescent="0.25">
      <c r="H9678" s="39"/>
    </row>
    <row r="9679" spans="8:8" ht="65.099999999999994" customHeight="1" x14ac:dyDescent="0.25">
      <c r="H9679" s="39"/>
    </row>
    <row r="9680" spans="8:8" ht="65.099999999999994" customHeight="1" x14ac:dyDescent="0.25">
      <c r="H9680" s="39"/>
    </row>
    <row r="9681" spans="8:8" ht="65.099999999999994" customHeight="1" x14ac:dyDescent="0.25">
      <c r="H9681" s="39"/>
    </row>
    <row r="9682" spans="8:8" ht="65.099999999999994" customHeight="1" x14ac:dyDescent="0.25">
      <c r="H9682" s="39"/>
    </row>
    <row r="9683" spans="8:8" ht="65.099999999999994" customHeight="1" x14ac:dyDescent="0.25">
      <c r="H9683" s="39"/>
    </row>
    <row r="9684" spans="8:8" ht="65.099999999999994" customHeight="1" x14ac:dyDescent="0.25">
      <c r="H9684" s="39"/>
    </row>
    <row r="9685" spans="8:8" ht="65.099999999999994" customHeight="1" x14ac:dyDescent="0.25">
      <c r="H9685" s="39"/>
    </row>
    <row r="9686" spans="8:8" ht="65.099999999999994" customHeight="1" x14ac:dyDescent="0.25">
      <c r="H9686" s="39"/>
    </row>
    <row r="9687" spans="8:8" ht="65.099999999999994" customHeight="1" x14ac:dyDescent="0.25">
      <c r="H9687" s="39"/>
    </row>
    <row r="9688" spans="8:8" ht="65.099999999999994" customHeight="1" x14ac:dyDescent="0.25">
      <c r="H9688" s="39"/>
    </row>
    <row r="9689" spans="8:8" ht="65.099999999999994" customHeight="1" x14ac:dyDescent="0.25">
      <c r="H9689" s="39"/>
    </row>
    <row r="9690" spans="8:8" ht="65.099999999999994" customHeight="1" x14ac:dyDescent="0.25">
      <c r="H9690" s="39"/>
    </row>
    <row r="9691" spans="8:8" ht="65.099999999999994" customHeight="1" x14ac:dyDescent="0.25">
      <c r="H9691" s="39"/>
    </row>
    <row r="9692" spans="8:8" ht="65.099999999999994" customHeight="1" x14ac:dyDescent="0.25">
      <c r="H9692" s="39"/>
    </row>
    <row r="9693" spans="8:8" ht="65.099999999999994" customHeight="1" x14ac:dyDescent="0.25">
      <c r="H9693" s="39"/>
    </row>
    <row r="9694" spans="8:8" ht="65.099999999999994" customHeight="1" x14ac:dyDescent="0.25">
      <c r="H9694" s="39"/>
    </row>
    <row r="9695" spans="8:8" ht="65.099999999999994" customHeight="1" x14ac:dyDescent="0.25">
      <c r="H9695" s="39"/>
    </row>
    <row r="9696" spans="8:8" ht="65.099999999999994" customHeight="1" x14ac:dyDescent="0.25">
      <c r="H9696" s="39"/>
    </row>
    <row r="9697" spans="8:8" ht="65.099999999999994" customHeight="1" x14ac:dyDescent="0.25">
      <c r="H9697" s="39"/>
    </row>
    <row r="9698" spans="8:8" ht="65.099999999999994" customHeight="1" x14ac:dyDescent="0.25">
      <c r="H9698" s="39"/>
    </row>
    <row r="9699" spans="8:8" ht="65.099999999999994" customHeight="1" x14ac:dyDescent="0.25">
      <c r="H9699" s="39"/>
    </row>
    <row r="9700" spans="8:8" ht="65.099999999999994" customHeight="1" x14ac:dyDescent="0.25">
      <c r="H9700" s="39"/>
    </row>
    <row r="9701" spans="8:8" ht="65.099999999999994" customHeight="1" x14ac:dyDescent="0.25">
      <c r="H9701" s="39"/>
    </row>
    <row r="9702" spans="8:8" ht="65.099999999999994" customHeight="1" x14ac:dyDescent="0.25">
      <c r="H9702" s="39"/>
    </row>
    <row r="9703" spans="8:8" ht="65.099999999999994" customHeight="1" x14ac:dyDescent="0.25">
      <c r="H9703" s="39"/>
    </row>
    <row r="9704" spans="8:8" ht="65.099999999999994" customHeight="1" x14ac:dyDescent="0.25">
      <c r="H9704" s="39"/>
    </row>
    <row r="9705" spans="8:8" ht="65.099999999999994" customHeight="1" x14ac:dyDescent="0.25">
      <c r="H9705" s="39"/>
    </row>
    <row r="9706" spans="8:8" ht="65.099999999999994" customHeight="1" x14ac:dyDescent="0.25">
      <c r="H9706" s="39"/>
    </row>
    <row r="9707" spans="8:8" ht="65.099999999999994" customHeight="1" x14ac:dyDescent="0.25">
      <c r="H9707" s="39"/>
    </row>
    <row r="9708" spans="8:8" ht="65.099999999999994" customHeight="1" x14ac:dyDescent="0.25">
      <c r="H9708" s="39"/>
    </row>
    <row r="9709" spans="8:8" ht="65.099999999999994" customHeight="1" x14ac:dyDescent="0.25">
      <c r="H9709" s="39"/>
    </row>
    <row r="9710" spans="8:8" ht="65.099999999999994" customHeight="1" x14ac:dyDescent="0.25">
      <c r="H9710" s="39"/>
    </row>
    <row r="9711" spans="8:8" ht="65.099999999999994" customHeight="1" x14ac:dyDescent="0.25">
      <c r="H9711" s="39"/>
    </row>
    <row r="9712" spans="8:8" ht="65.099999999999994" customHeight="1" x14ac:dyDescent="0.25">
      <c r="H9712" s="39"/>
    </row>
    <row r="9713" spans="8:8" ht="65.099999999999994" customHeight="1" x14ac:dyDescent="0.25">
      <c r="H9713" s="39"/>
    </row>
    <row r="9714" spans="8:8" ht="65.099999999999994" customHeight="1" x14ac:dyDescent="0.25">
      <c r="H9714" s="39"/>
    </row>
    <row r="9715" spans="8:8" ht="65.099999999999994" customHeight="1" x14ac:dyDescent="0.25">
      <c r="H9715" s="39"/>
    </row>
    <row r="9716" spans="8:8" ht="65.099999999999994" customHeight="1" x14ac:dyDescent="0.25">
      <c r="H9716" s="39"/>
    </row>
    <row r="9717" spans="8:8" ht="65.099999999999994" customHeight="1" x14ac:dyDescent="0.25">
      <c r="H9717" s="39"/>
    </row>
    <row r="9718" spans="8:8" ht="65.099999999999994" customHeight="1" x14ac:dyDescent="0.25">
      <c r="H9718" s="39"/>
    </row>
    <row r="9719" spans="8:8" ht="65.099999999999994" customHeight="1" x14ac:dyDescent="0.25">
      <c r="H9719" s="39"/>
    </row>
    <row r="9720" spans="8:8" ht="65.099999999999994" customHeight="1" x14ac:dyDescent="0.25">
      <c r="H9720" s="39"/>
    </row>
    <row r="9721" spans="8:8" ht="65.099999999999994" customHeight="1" x14ac:dyDescent="0.25">
      <c r="H9721" s="39"/>
    </row>
    <row r="9722" spans="8:8" ht="65.099999999999994" customHeight="1" x14ac:dyDescent="0.25">
      <c r="H9722" s="39"/>
    </row>
    <row r="9723" spans="8:8" ht="65.099999999999994" customHeight="1" x14ac:dyDescent="0.25">
      <c r="H9723" s="39"/>
    </row>
    <row r="9724" spans="8:8" ht="65.099999999999994" customHeight="1" x14ac:dyDescent="0.25">
      <c r="H9724" s="39"/>
    </row>
    <row r="9725" spans="8:8" ht="65.099999999999994" customHeight="1" x14ac:dyDescent="0.25">
      <c r="H9725" s="39"/>
    </row>
    <row r="9726" spans="8:8" ht="65.099999999999994" customHeight="1" x14ac:dyDescent="0.25">
      <c r="H9726" s="39"/>
    </row>
    <row r="9727" spans="8:8" ht="65.099999999999994" customHeight="1" x14ac:dyDescent="0.25">
      <c r="H9727" s="39"/>
    </row>
    <row r="9728" spans="8:8" ht="65.099999999999994" customHeight="1" x14ac:dyDescent="0.25">
      <c r="H9728" s="39"/>
    </row>
    <row r="9729" spans="8:8" ht="65.099999999999994" customHeight="1" x14ac:dyDescent="0.25">
      <c r="H9729" s="39"/>
    </row>
    <row r="9730" spans="8:8" ht="65.099999999999994" customHeight="1" x14ac:dyDescent="0.25">
      <c r="H9730" s="39"/>
    </row>
    <row r="9731" spans="8:8" ht="65.099999999999994" customHeight="1" x14ac:dyDescent="0.25">
      <c r="H9731" s="39"/>
    </row>
    <row r="9732" spans="8:8" ht="65.099999999999994" customHeight="1" x14ac:dyDescent="0.25">
      <c r="H9732" s="39"/>
    </row>
    <row r="9733" spans="8:8" ht="65.099999999999994" customHeight="1" x14ac:dyDescent="0.25">
      <c r="H9733" s="39"/>
    </row>
    <row r="9734" spans="8:8" ht="65.099999999999994" customHeight="1" x14ac:dyDescent="0.25">
      <c r="H9734" s="39"/>
    </row>
    <row r="9735" spans="8:8" ht="65.099999999999994" customHeight="1" x14ac:dyDescent="0.25">
      <c r="H9735" s="39"/>
    </row>
    <row r="9736" spans="8:8" ht="65.099999999999994" customHeight="1" x14ac:dyDescent="0.25">
      <c r="H9736" s="39"/>
    </row>
    <row r="9737" spans="8:8" ht="65.099999999999994" customHeight="1" x14ac:dyDescent="0.25">
      <c r="H9737" s="39"/>
    </row>
    <row r="9738" spans="8:8" ht="65.099999999999994" customHeight="1" x14ac:dyDescent="0.25">
      <c r="H9738" s="39"/>
    </row>
    <row r="9739" spans="8:8" ht="65.099999999999994" customHeight="1" x14ac:dyDescent="0.25">
      <c r="H9739" s="39"/>
    </row>
    <row r="9740" spans="8:8" ht="65.099999999999994" customHeight="1" x14ac:dyDescent="0.25">
      <c r="H9740" s="39"/>
    </row>
    <row r="9741" spans="8:8" ht="65.099999999999994" customHeight="1" x14ac:dyDescent="0.25">
      <c r="H9741" s="39"/>
    </row>
    <row r="9742" spans="8:8" ht="65.099999999999994" customHeight="1" x14ac:dyDescent="0.25">
      <c r="H9742" s="39"/>
    </row>
    <row r="9743" spans="8:8" ht="65.099999999999994" customHeight="1" x14ac:dyDescent="0.25">
      <c r="H9743" s="39"/>
    </row>
    <row r="9744" spans="8:8" ht="65.099999999999994" customHeight="1" x14ac:dyDescent="0.25">
      <c r="H9744" s="39"/>
    </row>
    <row r="9745" spans="8:8" ht="65.099999999999994" customHeight="1" x14ac:dyDescent="0.25">
      <c r="H9745" s="39"/>
    </row>
    <row r="9746" spans="8:8" ht="65.099999999999994" customHeight="1" x14ac:dyDescent="0.25">
      <c r="H9746" s="39"/>
    </row>
    <row r="9747" spans="8:8" ht="65.099999999999994" customHeight="1" x14ac:dyDescent="0.25">
      <c r="H9747" s="39"/>
    </row>
    <row r="9748" spans="8:8" ht="65.099999999999994" customHeight="1" x14ac:dyDescent="0.25">
      <c r="H9748" s="39"/>
    </row>
    <row r="9749" spans="8:8" ht="65.099999999999994" customHeight="1" x14ac:dyDescent="0.25">
      <c r="H9749" s="39"/>
    </row>
    <row r="9750" spans="8:8" ht="65.099999999999994" customHeight="1" x14ac:dyDescent="0.25">
      <c r="H9750" s="39"/>
    </row>
    <row r="9751" spans="8:8" ht="65.099999999999994" customHeight="1" x14ac:dyDescent="0.25">
      <c r="H9751" s="39"/>
    </row>
    <row r="9752" spans="8:8" ht="65.099999999999994" customHeight="1" x14ac:dyDescent="0.25">
      <c r="H9752" s="39"/>
    </row>
    <row r="9753" spans="8:8" ht="65.099999999999994" customHeight="1" x14ac:dyDescent="0.25">
      <c r="H9753" s="39"/>
    </row>
    <row r="9754" spans="8:8" ht="65.099999999999994" customHeight="1" x14ac:dyDescent="0.25">
      <c r="H9754" s="39"/>
    </row>
    <row r="9755" spans="8:8" ht="65.099999999999994" customHeight="1" x14ac:dyDescent="0.25">
      <c r="H9755" s="39"/>
    </row>
    <row r="9756" spans="8:8" ht="65.099999999999994" customHeight="1" x14ac:dyDescent="0.25">
      <c r="H9756" s="39"/>
    </row>
    <row r="9757" spans="8:8" ht="65.099999999999994" customHeight="1" x14ac:dyDescent="0.25">
      <c r="H9757" s="39"/>
    </row>
    <row r="9758" spans="8:8" ht="65.099999999999994" customHeight="1" x14ac:dyDescent="0.25">
      <c r="H9758" s="39"/>
    </row>
    <row r="9759" spans="8:8" ht="65.099999999999994" customHeight="1" x14ac:dyDescent="0.25">
      <c r="H9759" s="39"/>
    </row>
    <row r="9760" spans="8:8" ht="65.099999999999994" customHeight="1" x14ac:dyDescent="0.25">
      <c r="H9760" s="39"/>
    </row>
    <row r="9761" spans="8:8" ht="65.099999999999994" customHeight="1" x14ac:dyDescent="0.25">
      <c r="H9761" s="39"/>
    </row>
    <row r="9762" spans="8:8" ht="65.099999999999994" customHeight="1" x14ac:dyDescent="0.25">
      <c r="H9762" s="39"/>
    </row>
    <row r="9763" spans="8:8" ht="65.099999999999994" customHeight="1" x14ac:dyDescent="0.25">
      <c r="H9763" s="39"/>
    </row>
    <row r="9764" spans="8:8" ht="65.099999999999994" customHeight="1" x14ac:dyDescent="0.25">
      <c r="H9764" s="39"/>
    </row>
    <row r="9765" spans="8:8" ht="65.099999999999994" customHeight="1" x14ac:dyDescent="0.25">
      <c r="H9765" s="39"/>
    </row>
    <row r="9766" spans="8:8" ht="65.099999999999994" customHeight="1" x14ac:dyDescent="0.25">
      <c r="H9766" s="39"/>
    </row>
    <row r="9767" spans="8:8" ht="65.099999999999994" customHeight="1" x14ac:dyDescent="0.25">
      <c r="H9767" s="39"/>
    </row>
    <row r="9768" spans="8:8" ht="65.099999999999994" customHeight="1" x14ac:dyDescent="0.25">
      <c r="H9768" s="39"/>
    </row>
    <row r="9769" spans="8:8" ht="65.099999999999994" customHeight="1" x14ac:dyDescent="0.25">
      <c r="H9769" s="39"/>
    </row>
    <row r="9770" spans="8:8" ht="65.099999999999994" customHeight="1" x14ac:dyDescent="0.25">
      <c r="H9770" s="39"/>
    </row>
    <row r="9771" spans="8:8" ht="65.099999999999994" customHeight="1" x14ac:dyDescent="0.25">
      <c r="H9771" s="39"/>
    </row>
    <row r="9772" spans="8:8" ht="65.099999999999994" customHeight="1" x14ac:dyDescent="0.25">
      <c r="H9772" s="39"/>
    </row>
    <row r="9773" spans="8:8" ht="65.099999999999994" customHeight="1" x14ac:dyDescent="0.25">
      <c r="H9773" s="39"/>
    </row>
    <row r="9774" spans="8:8" ht="65.099999999999994" customHeight="1" x14ac:dyDescent="0.25">
      <c r="H9774" s="39"/>
    </row>
    <row r="9775" spans="8:8" ht="65.099999999999994" customHeight="1" x14ac:dyDescent="0.25">
      <c r="H9775" s="39"/>
    </row>
    <row r="9776" spans="8:8" ht="65.099999999999994" customHeight="1" x14ac:dyDescent="0.25">
      <c r="H9776" s="39"/>
    </row>
    <row r="9777" spans="8:8" ht="65.099999999999994" customHeight="1" x14ac:dyDescent="0.25">
      <c r="H9777" s="39"/>
    </row>
    <row r="9778" spans="8:8" ht="65.099999999999994" customHeight="1" x14ac:dyDescent="0.25">
      <c r="H9778" s="39"/>
    </row>
    <row r="9779" spans="8:8" ht="65.099999999999994" customHeight="1" x14ac:dyDescent="0.25">
      <c r="H9779" s="39"/>
    </row>
    <row r="9780" spans="8:8" ht="65.099999999999994" customHeight="1" x14ac:dyDescent="0.25">
      <c r="H9780" s="39"/>
    </row>
    <row r="9781" spans="8:8" ht="65.099999999999994" customHeight="1" x14ac:dyDescent="0.25">
      <c r="H9781" s="39"/>
    </row>
    <row r="9782" spans="8:8" ht="65.099999999999994" customHeight="1" x14ac:dyDescent="0.25">
      <c r="H9782" s="39"/>
    </row>
    <row r="9783" spans="8:8" ht="65.099999999999994" customHeight="1" x14ac:dyDescent="0.25">
      <c r="H9783" s="39"/>
    </row>
    <row r="9784" spans="8:8" ht="65.099999999999994" customHeight="1" x14ac:dyDescent="0.25">
      <c r="H9784" s="39"/>
    </row>
    <row r="9785" spans="8:8" ht="65.099999999999994" customHeight="1" x14ac:dyDescent="0.25">
      <c r="H9785" s="39"/>
    </row>
    <row r="9786" spans="8:8" ht="65.099999999999994" customHeight="1" x14ac:dyDescent="0.25">
      <c r="H9786" s="39"/>
    </row>
    <row r="9787" spans="8:8" ht="65.099999999999994" customHeight="1" x14ac:dyDescent="0.25">
      <c r="H9787" s="39"/>
    </row>
    <row r="9788" spans="8:8" ht="65.099999999999994" customHeight="1" x14ac:dyDescent="0.25">
      <c r="H9788" s="39"/>
    </row>
    <row r="9789" spans="8:8" ht="65.099999999999994" customHeight="1" x14ac:dyDescent="0.25">
      <c r="H9789" s="39"/>
    </row>
    <row r="9790" spans="8:8" ht="65.099999999999994" customHeight="1" x14ac:dyDescent="0.25">
      <c r="H9790" s="39"/>
    </row>
    <row r="9791" spans="8:8" ht="65.099999999999994" customHeight="1" x14ac:dyDescent="0.25">
      <c r="H9791" s="39"/>
    </row>
    <row r="9792" spans="8:8" ht="65.099999999999994" customHeight="1" x14ac:dyDescent="0.25">
      <c r="H9792" s="39"/>
    </row>
    <row r="9793" spans="8:8" ht="65.099999999999994" customHeight="1" x14ac:dyDescent="0.25">
      <c r="H9793" s="39"/>
    </row>
    <row r="9794" spans="8:8" ht="65.099999999999994" customHeight="1" x14ac:dyDescent="0.25">
      <c r="H9794" s="39"/>
    </row>
    <row r="9795" spans="8:8" ht="65.099999999999994" customHeight="1" x14ac:dyDescent="0.25">
      <c r="H9795" s="39"/>
    </row>
    <row r="9796" spans="8:8" ht="65.099999999999994" customHeight="1" x14ac:dyDescent="0.25">
      <c r="H9796" s="39"/>
    </row>
    <row r="9797" spans="8:8" ht="65.099999999999994" customHeight="1" x14ac:dyDescent="0.25">
      <c r="H9797" s="39"/>
    </row>
    <row r="9798" spans="8:8" ht="65.099999999999994" customHeight="1" x14ac:dyDescent="0.25">
      <c r="H9798" s="39"/>
    </row>
    <row r="9799" spans="8:8" ht="65.099999999999994" customHeight="1" x14ac:dyDescent="0.25">
      <c r="H9799" s="39"/>
    </row>
    <row r="9800" spans="8:8" ht="65.099999999999994" customHeight="1" x14ac:dyDescent="0.25">
      <c r="H9800" s="39"/>
    </row>
    <row r="9801" spans="8:8" ht="65.099999999999994" customHeight="1" x14ac:dyDescent="0.25">
      <c r="H9801" s="39"/>
    </row>
    <row r="9802" spans="8:8" ht="65.099999999999994" customHeight="1" x14ac:dyDescent="0.25">
      <c r="H9802" s="39"/>
    </row>
    <row r="9803" spans="8:8" ht="65.099999999999994" customHeight="1" x14ac:dyDescent="0.25">
      <c r="H9803" s="39"/>
    </row>
    <row r="9804" spans="8:8" ht="65.099999999999994" customHeight="1" x14ac:dyDescent="0.25">
      <c r="H9804" s="39"/>
    </row>
    <row r="9805" spans="8:8" ht="65.099999999999994" customHeight="1" x14ac:dyDescent="0.25">
      <c r="H9805" s="39"/>
    </row>
    <row r="9806" spans="8:8" ht="65.099999999999994" customHeight="1" x14ac:dyDescent="0.25">
      <c r="H9806" s="39"/>
    </row>
    <row r="9807" spans="8:8" ht="65.099999999999994" customHeight="1" x14ac:dyDescent="0.25">
      <c r="H9807" s="39"/>
    </row>
    <row r="9808" spans="8:8" ht="65.099999999999994" customHeight="1" x14ac:dyDescent="0.25">
      <c r="H9808" s="39"/>
    </row>
    <row r="9809" spans="8:8" ht="65.099999999999994" customHeight="1" x14ac:dyDescent="0.25">
      <c r="H9809" s="39"/>
    </row>
    <row r="9810" spans="8:8" ht="65.099999999999994" customHeight="1" x14ac:dyDescent="0.25">
      <c r="H9810" s="39"/>
    </row>
    <row r="9811" spans="8:8" ht="65.099999999999994" customHeight="1" x14ac:dyDescent="0.25">
      <c r="H9811" s="39"/>
    </row>
    <row r="9812" spans="8:8" ht="65.099999999999994" customHeight="1" x14ac:dyDescent="0.25">
      <c r="H9812" s="39"/>
    </row>
    <row r="9813" spans="8:8" ht="65.099999999999994" customHeight="1" x14ac:dyDescent="0.25">
      <c r="H9813" s="39"/>
    </row>
    <row r="9814" spans="8:8" ht="65.099999999999994" customHeight="1" x14ac:dyDescent="0.25">
      <c r="H9814" s="39"/>
    </row>
    <row r="9815" spans="8:8" ht="65.099999999999994" customHeight="1" x14ac:dyDescent="0.25">
      <c r="H9815" s="39"/>
    </row>
    <row r="9816" spans="8:8" ht="65.099999999999994" customHeight="1" x14ac:dyDescent="0.25">
      <c r="H9816" s="39"/>
    </row>
    <row r="9817" spans="8:8" ht="65.099999999999994" customHeight="1" x14ac:dyDescent="0.25">
      <c r="H9817" s="39"/>
    </row>
    <row r="9818" spans="8:8" ht="65.099999999999994" customHeight="1" x14ac:dyDescent="0.25">
      <c r="H9818" s="39"/>
    </row>
    <row r="9819" spans="8:8" ht="65.099999999999994" customHeight="1" x14ac:dyDescent="0.25">
      <c r="H9819" s="39"/>
    </row>
    <row r="9820" spans="8:8" ht="65.099999999999994" customHeight="1" x14ac:dyDescent="0.25">
      <c r="H9820" s="39"/>
    </row>
    <row r="9821" spans="8:8" ht="65.099999999999994" customHeight="1" x14ac:dyDescent="0.25">
      <c r="H9821" s="39"/>
    </row>
    <row r="9822" spans="8:8" ht="65.099999999999994" customHeight="1" x14ac:dyDescent="0.25">
      <c r="H9822" s="39"/>
    </row>
    <row r="9823" spans="8:8" ht="65.099999999999994" customHeight="1" x14ac:dyDescent="0.25">
      <c r="H9823" s="39"/>
    </row>
    <row r="9824" spans="8:8" ht="65.099999999999994" customHeight="1" x14ac:dyDescent="0.25">
      <c r="H9824" s="39"/>
    </row>
    <row r="9825" spans="8:8" ht="65.099999999999994" customHeight="1" x14ac:dyDescent="0.25">
      <c r="H9825" s="39"/>
    </row>
    <row r="9826" spans="8:8" ht="65.099999999999994" customHeight="1" x14ac:dyDescent="0.25">
      <c r="H9826" s="39"/>
    </row>
    <row r="9827" spans="8:8" ht="65.099999999999994" customHeight="1" x14ac:dyDescent="0.25">
      <c r="H9827" s="39"/>
    </row>
    <row r="9828" spans="8:8" ht="65.099999999999994" customHeight="1" x14ac:dyDescent="0.25">
      <c r="H9828" s="39"/>
    </row>
    <row r="9829" spans="8:8" ht="65.099999999999994" customHeight="1" x14ac:dyDescent="0.25">
      <c r="H9829" s="39"/>
    </row>
    <row r="9830" spans="8:8" ht="65.099999999999994" customHeight="1" x14ac:dyDescent="0.25">
      <c r="H9830" s="39"/>
    </row>
    <row r="9831" spans="8:8" ht="65.099999999999994" customHeight="1" x14ac:dyDescent="0.25">
      <c r="H9831" s="39"/>
    </row>
    <row r="9832" spans="8:8" ht="65.099999999999994" customHeight="1" x14ac:dyDescent="0.25">
      <c r="H9832" s="39"/>
    </row>
    <row r="9833" spans="8:8" ht="65.099999999999994" customHeight="1" x14ac:dyDescent="0.25">
      <c r="H9833" s="39"/>
    </row>
    <row r="9834" spans="8:8" ht="65.099999999999994" customHeight="1" x14ac:dyDescent="0.25">
      <c r="H9834" s="39"/>
    </row>
    <row r="9835" spans="8:8" ht="65.099999999999994" customHeight="1" x14ac:dyDescent="0.25">
      <c r="H9835" s="39"/>
    </row>
    <row r="9836" spans="8:8" ht="65.099999999999994" customHeight="1" x14ac:dyDescent="0.25">
      <c r="H9836" s="39"/>
    </row>
    <row r="9837" spans="8:8" ht="65.099999999999994" customHeight="1" x14ac:dyDescent="0.25">
      <c r="H9837" s="39"/>
    </row>
    <row r="9838" spans="8:8" ht="65.099999999999994" customHeight="1" x14ac:dyDescent="0.25">
      <c r="H9838" s="39"/>
    </row>
    <row r="9839" spans="8:8" ht="65.099999999999994" customHeight="1" x14ac:dyDescent="0.25">
      <c r="H9839" s="39"/>
    </row>
    <row r="9840" spans="8:8" ht="65.099999999999994" customHeight="1" x14ac:dyDescent="0.25">
      <c r="H9840" s="39"/>
    </row>
    <row r="9841" spans="8:8" ht="65.099999999999994" customHeight="1" x14ac:dyDescent="0.25">
      <c r="H9841" s="39"/>
    </row>
    <row r="9842" spans="8:8" ht="65.099999999999994" customHeight="1" x14ac:dyDescent="0.25">
      <c r="H9842" s="39"/>
    </row>
    <row r="9843" spans="8:8" ht="65.099999999999994" customHeight="1" x14ac:dyDescent="0.25">
      <c r="H9843" s="39"/>
    </row>
    <row r="9844" spans="8:8" ht="65.099999999999994" customHeight="1" x14ac:dyDescent="0.25">
      <c r="H9844" s="39"/>
    </row>
    <row r="9845" spans="8:8" ht="65.099999999999994" customHeight="1" x14ac:dyDescent="0.25">
      <c r="H9845" s="39"/>
    </row>
    <row r="9846" spans="8:8" ht="65.099999999999994" customHeight="1" x14ac:dyDescent="0.25">
      <c r="H9846" s="39"/>
    </row>
    <row r="9847" spans="8:8" ht="65.099999999999994" customHeight="1" x14ac:dyDescent="0.25">
      <c r="H9847" s="39"/>
    </row>
    <row r="9848" spans="8:8" ht="65.099999999999994" customHeight="1" x14ac:dyDescent="0.25">
      <c r="H9848" s="39"/>
    </row>
    <row r="9849" spans="8:8" ht="65.099999999999994" customHeight="1" x14ac:dyDescent="0.25">
      <c r="H9849" s="39"/>
    </row>
    <row r="9850" spans="8:8" ht="65.099999999999994" customHeight="1" x14ac:dyDescent="0.25">
      <c r="H9850" s="39"/>
    </row>
    <row r="9851" spans="8:8" ht="65.099999999999994" customHeight="1" x14ac:dyDescent="0.25">
      <c r="H9851" s="39"/>
    </row>
    <row r="9852" spans="8:8" ht="65.099999999999994" customHeight="1" x14ac:dyDescent="0.25">
      <c r="H9852" s="39"/>
    </row>
    <row r="9853" spans="8:8" ht="65.099999999999994" customHeight="1" x14ac:dyDescent="0.25">
      <c r="H9853" s="39"/>
    </row>
    <row r="9854" spans="8:8" ht="65.099999999999994" customHeight="1" x14ac:dyDescent="0.25">
      <c r="H9854" s="39"/>
    </row>
    <row r="9855" spans="8:8" ht="65.099999999999994" customHeight="1" x14ac:dyDescent="0.25">
      <c r="H9855" s="39"/>
    </row>
    <row r="9856" spans="8:8" ht="65.099999999999994" customHeight="1" x14ac:dyDescent="0.25">
      <c r="H9856" s="39"/>
    </row>
    <row r="9857" spans="8:8" ht="65.099999999999994" customHeight="1" x14ac:dyDescent="0.25">
      <c r="H9857" s="39"/>
    </row>
    <row r="9858" spans="8:8" ht="65.099999999999994" customHeight="1" x14ac:dyDescent="0.25">
      <c r="H9858" s="39"/>
    </row>
    <row r="9859" spans="8:8" ht="65.099999999999994" customHeight="1" x14ac:dyDescent="0.25">
      <c r="H9859" s="39"/>
    </row>
    <row r="9860" spans="8:8" ht="65.099999999999994" customHeight="1" x14ac:dyDescent="0.25">
      <c r="H9860" s="39"/>
    </row>
    <row r="9861" spans="8:8" ht="65.099999999999994" customHeight="1" x14ac:dyDescent="0.25">
      <c r="H9861" s="39"/>
    </row>
    <row r="9862" spans="8:8" ht="65.099999999999994" customHeight="1" x14ac:dyDescent="0.25">
      <c r="H9862" s="39"/>
    </row>
    <row r="9863" spans="8:8" ht="65.099999999999994" customHeight="1" x14ac:dyDescent="0.25">
      <c r="H9863" s="39"/>
    </row>
    <row r="9864" spans="8:8" ht="65.099999999999994" customHeight="1" x14ac:dyDescent="0.25">
      <c r="H9864" s="39"/>
    </row>
    <row r="9865" spans="8:8" ht="65.099999999999994" customHeight="1" x14ac:dyDescent="0.25">
      <c r="H9865" s="39"/>
    </row>
    <row r="9866" spans="8:8" ht="65.099999999999994" customHeight="1" x14ac:dyDescent="0.25">
      <c r="H9866" s="39"/>
    </row>
    <row r="9867" spans="8:8" ht="65.099999999999994" customHeight="1" x14ac:dyDescent="0.25">
      <c r="H9867" s="39"/>
    </row>
    <row r="9868" spans="8:8" ht="65.099999999999994" customHeight="1" x14ac:dyDescent="0.25">
      <c r="H9868" s="39"/>
    </row>
    <row r="9869" spans="8:8" ht="65.099999999999994" customHeight="1" x14ac:dyDescent="0.25">
      <c r="H9869" s="39"/>
    </row>
    <row r="9870" spans="8:8" ht="65.099999999999994" customHeight="1" x14ac:dyDescent="0.25">
      <c r="H9870" s="39"/>
    </row>
    <row r="9871" spans="8:8" ht="65.099999999999994" customHeight="1" x14ac:dyDescent="0.25">
      <c r="H9871" s="39"/>
    </row>
    <row r="9872" spans="8:8" ht="65.099999999999994" customHeight="1" x14ac:dyDescent="0.25">
      <c r="H9872" s="39"/>
    </row>
    <row r="9873" spans="8:8" ht="65.099999999999994" customHeight="1" x14ac:dyDescent="0.25">
      <c r="H9873" s="39"/>
    </row>
    <row r="9874" spans="8:8" ht="65.099999999999994" customHeight="1" x14ac:dyDescent="0.25">
      <c r="H9874" s="39"/>
    </row>
    <row r="9875" spans="8:8" ht="65.099999999999994" customHeight="1" x14ac:dyDescent="0.25">
      <c r="H9875" s="39"/>
    </row>
    <row r="9876" spans="8:8" ht="65.099999999999994" customHeight="1" x14ac:dyDescent="0.25">
      <c r="H9876" s="39"/>
    </row>
    <row r="9877" spans="8:8" ht="65.099999999999994" customHeight="1" x14ac:dyDescent="0.25">
      <c r="H9877" s="39"/>
    </row>
    <row r="9878" spans="8:8" ht="65.099999999999994" customHeight="1" x14ac:dyDescent="0.25">
      <c r="H9878" s="39"/>
    </row>
    <row r="9879" spans="8:8" ht="65.099999999999994" customHeight="1" x14ac:dyDescent="0.25">
      <c r="H9879" s="39"/>
    </row>
    <row r="9880" spans="8:8" ht="65.099999999999994" customHeight="1" x14ac:dyDescent="0.25">
      <c r="H9880" s="39"/>
    </row>
    <row r="9881" spans="8:8" ht="65.099999999999994" customHeight="1" x14ac:dyDescent="0.25">
      <c r="H9881" s="39"/>
    </row>
    <row r="9882" spans="8:8" ht="65.099999999999994" customHeight="1" x14ac:dyDescent="0.25">
      <c r="H9882" s="39"/>
    </row>
    <row r="9883" spans="8:8" ht="65.099999999999994" customHeight="1" x14ac:dyDescent="0.25">
      <c r="H9883" s="39"/>
    </row>
    <row r="9884" spans="8:8" ht="65.099999999999994" customHeight="1" x14ac:dyDescent="0.25">
      <c r="H9884" s="39"/>
    </row>
    <row r="9885" spans="8:8" ht="65.099999999999994" customHeight="1" x14ac:dyDescent="0.25">
      <c r="H9885" s="39"/>
    </row>
    <row r="9886" spans="8:8" ht="65.099999999999994" customHeight="1" x14ac:dyDescent="0.25">
      <c r="H9886" s="39"/>
    </row>
    <row r="9887" spans="8:8" ht="65.099999999999994" customHeight="1" x14ac:dyDescent="0.25">
      <c r="H9887" s="39"/>
    </row>
    <row r="9888" spans="8:8" ht="65.099999999999994" customHeight="1" x14ac:dyDescent="0.25">
      <c r="H9888" s="39"/>
    </row>
    <row r="9889" spans="8:8" ht="65.099999999999994" customHeight="1" x14ac:dyDescent="0.25">
      <c r="H9889" s="39"/>
    </row>
    <row r="9890" spans="8:8" ht="65.099999999999994" customHeight="1" x14ac:dyDescent="0.25">
      <c r="H9890" s="39"/>
    </row>
    <row r="9891" spans="8:8" ht="65.099999999999994" customHeight="1" x14ac:dyDescent="0.25">
      <c r="H9891" s="39"/>
    </row>
    <row r="9892" spans="8:8" ht="65.099999999999994" customHeight="1" x14ac:dyDescent="0.25">
      <c r="H9892" s="39"/>
    </row>
    <row r="9893" spans="8:8" ht="65.099999999999994" customHeight="1" x14ac:dyDescent="0.25">
      <c r="H9893" s="39"/>
    </row>
    <row r="9894" spans="8:8" ht="65.099999999999994" customHeight="1" x14ac:dyDescent="0.25">
      <c r="H9894" s="39"/>
    </row>
    <row r="9895" spans="8:8" ht="65.099999999999994" customHeight="1" x14ac:dyDescent="0.25">
      <c r="H9895" s="39"/>
    </row>
    <row r="9896" spans="8:8" ht="65.099999999999994" customHeight="1" x14ac:dyDescent="0.25">
      <c r="H9896" s="39"/>
    </row>
    <row r="9897" spans="8:8" ht="65.099999999999994" customHeight="1" x14ac:dyDescent="0.25">
      <c r="H9897" s="39"/>
    </row>
    <row r="9898" spans="8:8" ht="65.099999999999994" customHeight="1" x14ac:dyDescent="0.25">
      <c r="H9898" s="39"/>
    </row>
    <row r="9899" spans="8:8" ht="65.099999999999994" customHeight="1" x14ac:dyDescent="0.25">
      <c r="H9899" s="39"/>
    </row>
    <row r="9900" spans="8:8" ht="65.099999999999994" customHeight="1" x14ac:dyDescent="0.25">
      <c r="H9900" s="39"/>
    </row>
    <row r="9901" spans="8:8" ht="65.099999999999994" customHeight="1" x14ac:dyDescent="0.25">
      <c r="H9901" s="39"/>
    </row>
    <row r="9902" spans="8:8" ht="65.099999999999994" customHeight="1" x14ac:dyDescent="0.25">
      <c r="H9902" s="39"/>
    </row>
    <row r="9903" spans="8:8" ht="65.099999999999994" customHeight="1" x14ac:dyDescent="0.25">
      <c r="H9903" s="39"/>
    </row>
    <row r="9904" spans="8:8" ht="65.099999999999994" customHeight="1" x14ac:dyDescent="0.25">
      <c r="H9904" s="39"/>
    </row>
    <row r="9905" spans="8:8" ht="65.099999999999994" customHeight="1" x14ac:dyDescent="0.25">
      <c r="H9905" s="39"/>
    </row>
    <row r="9906" spans="8:8" ht="65.099999999999994" customHeight="1" x14ac:dyDescent="0.25">
      <c r="H9906" s="39"/>
    </row>
    <row r="9907" spans="8:8" ht="65.099999999999994" customHeight="1" x14ac:dyDescent="0.25">
      <c r="H9907" s="39"/>
    </row>
    <row r="9908" spans="8:8" ht="65.099999999999994" customHeight="1" x14ac:dyDescent="0.25">
      <c r="H9908" s="39"/>
    </row>
    <row r="9909" spans="8:8" ht="65.099999999999994" customHeight="1" x14ac:dyDescent="0.25">
      <c r="H9909" s="39"/>
    </row>
    <row r="9910" spans="8:8" ht="65.099999999999994" customHeight="1" x14ac:dyDescent="0.25">
      <c r="H9910" s="39"/>
    </row>
    <row r="9911" spans="8:8" ht="65.099999999999994" customHeight="1" x14ac:dyDescent="0.25">
      <c r="H9911" s="39"/>
    </row>
    <row r="9912" spans="8:8" ht="65.099999999999994" customHeight="1" x14ac:dyDescent="0.25">
      <c r="H9912" s="39"/>
    </row>
    <row r="9913" spans="8:8" ht="65.099999999999994" customHeight="1" x14ac:dyDescent="0.25">
      <c r="H9913" s="39"/>
    </row>
    <row r="9914" spans="8:8" ht="65.099999999999994" customHeight="1" x14ac:dyDescent="0.25">
      <c r="H9914" s="39"/>
    </row>
    <row r="9915" spans="8:8" ht="65.099999999999994" customHeight="1" x14ac:dyDescent="0.25">
      <c r="H9915" s="39"/>
    </row>
    <row r="9916" spans="8:8" ht="65.099999999999994" customHeight="1" x14ac:dyDescent="0.25">
      <c r="H9916" s="39"/>
    </row>
    <row r="9917" spans="8:8" ht="65.099999999999994" customHeight="1" x14ac:dyDescent="0.25">
      <c r="H9917" s="39"/>
    </row>
    <row r="9918" spans="8:8" ht="65.099999999999994" customHeight="1" x14ac:dyDescent="0.25">
      <c r="H9918" s="39"/>
    </row>
    <row r="9919" spans="8:8" ht="65.099999999999994" customHeight="1" x14ac:dyDescent="0.25">
      <c r="H9919" s="39"/>
    </row>
    <row r="9920" spans="8:8" ht="65.099999999999994" customHeight="1" x14ac:dyDescent="0.25">
      <c r="H9920" s="39"/>
    </row>
    <row r="9921" spans="8:8" ht="65.099999999999994" customHeight="1" x14ac:dyDescent="0.25">
      <c r="H9921" s="39"/>
    </row>
    <row r="9922" spans="8:8" ht="65.099999999999994" customHeight="1" x14ac:dyDescent="0.25">
      <c r="H9922" s="39"/>
    </row>
    <row r="9923" spans="8:8" ht="65.099999999999994" customHeight="1" x14ac:dyDescent="0.25">
      <c r="H9923" s="39"/>
    </row>
    <row r="9924" spans="8:8" ht="65.099999999999994" customHeight="1" x14ac:dyDescent="0.25">
      <c r="H9924" s="39"/>
    </row>
    <row r="9925" spans="8:8" ht="65.099999999999994" customHeight="1" x14ac:dyDescent="0.25">
      <c r="H9925" s="39"/>
    </row>
    <row r="9926" spans="8:8" ht="65.099999999999994" customHeight="1" x14ac:dyDescent="0.25">
      <c r="H9926" s="39"/>
    </row>
    <row r="9927" spans="8:8" ht="65.099999999999994" customHeight="1" x14ac:dyDescent="0.25">
      <c r="H9927" s="39"/>
    </row>
    <row r="9928" spans="8:8" ht="65.099999999999994" customHeight="1" x14ac:dyDescent="0.25">
      <c r="H9928" s="39"/>
    </row>
    <row r="9929" spans="8:8" ht="65.099999999999994" customHeight="1" x14ac:dyDescent="0.25">
      <c r="H9929" s="39"/>
    </row>
    <row r="9930" spans="8:8" ht="65.099999999999994" customHeight="1" x14ac:dyDescent="0.25">
      <c r="H9930" s="39"/>
    </row>
    <row r="9931" spans="8:8" ht="65.099999999999994" customHeight="1" x14ac:dyDescent="0.25">
      <c r="H9931" s="39"/>
    </row>
    <row r="9932" spans="8:8" ht="65.099999999999994" customHeight="1" x14ac:dyDescent="0.25">
      <c r="H9932" s="39"/>
    </row>
    <row r="9933" spans="8:8" ht="65.099999999999994" customHeight="1" x14ac:dyDescent="0.25">
      <c r="H9933" s="39"/>
    </row>
    <row r="9934" spans="8:8" ht="65.099999999999994" customHeight="1" x14ac:dyDescent="0.25">
      <c r="H9934" s="39"/>
    </row>
    <row r="9935" spans="8:8" ht="65.099999999999994" customHeight="1" x14ac:dyDescent="0.25">
      <c r="H9935" s="39"/>
    </row>
    <row r="9936" spans="8:8" ht="65.099999999999994" customHeight="1" x14ac:dyDescent="0.25">
      <c r="H9936" s="39"/>
    </row>
    <row r="9937" spans="8:8" ht="65.099999999999994" customHeight="1" x14ac:dyDescent="0.25">
      <c r="H9937" s="39"/>
    </row>
    <row r="9938" spans="8:8" ht="65.099999999999994" customHeight="1" x14ac:dyDescent="0.25">
      <c r="H9938" s="39"/>
    </row>
    <row r="9939" spans="8:8" ht="65.099999999999994" customHeight="1" x14ac:dyDescent="0.25">
      <c r="H9939" s="39"/>
    </row>
    <row r="9940" spans="8:8" ht="65.099999999999994" customHeight="1" x14ac:dyDescent="0.25">
      <c r="H9940" s="39"/>
    </row>
    <row r="9941" spans="8:8" ht="65.099999999999994" customHeight="1" x14ac:dyDescent="0.25">
      <c r="H9941" s="39"/>
    </row>
    <row r="9942" spans="8:8" ht="65.099999999999994" customHeight="1" x14ac:dyDescent="0.25">
      <c r="H9942" s="39"/>
    </row>
    <row r="9943" spans="8:8" ht="65.099999999999994" customHeight="1" x14ac:dyDescent="0.25">
      <c r="H9943" s="39"/>
    </row>
    <row r="9944" spans="8:8" ht="65.099999999999994" customHeight="1" x14ac:dyDescent="0.25">
      <c r="H9944" s="39"/>
    </row>
    <row r="9945" spans="8:8" ht="65.099999999999994" customHeight="1" x14ac:dyDescent="0.25">
      <c r="H9945" s="39"/>
    </row>
    <row r="9946" spans="8:8" ht="65.099999999999994" customHeight="1" x14ac:dyDescent="0.25">
      <c r="H9946" s="39"/>
    </row>
    <row r="9947" spans="8:8" ht="65.099999999999994" customHeight="1" x14ac:dyDescent="0.25">
      <c r="H9947" s="39"/>
    </row>
    <row r="9948" spans="8:8" ht="65.099999999999994" customHeight="1" x14ac:dyDescent="0.25">
      <c r="H9948" s="39"/>
    </row>
    <row r="9949" spans="8:8" ht="65.099999999999994" customHeight="1" x14ac:dyDescent="0.25">
      <c r="H9949" s="39"/>
    </row>
    <row r="9950" spans="8:8" ht="65.099999999999994" customHeight="1" x14ac:dyDescent="0.25">
      <c r="H9950" s="39"/>
    </row>
    <row r="9951" spans="8:8" ht="65.099999999999994" customHeight="1" x14ac:dyDescent="0.25">
      <c r="H9951" s="39"/>
    </row>
    <row r="9952" spans="8:8" ht="65.099999999999994" customHeight="1" x14ac:dyDescent="0.25">
      <c r="H9952" s="39"/>
    </row>
    <row r="9953" spans="8:8" ht="65.099999999999994" customHeight="1" x14ac:dyDescent="0.25">
      <c r="H9953" s="39"/>
    </row>
    <row r="9954" spans="8:8" ht="65.099999999999994" customHeight="1" x14ac:dyDescent="0.25">
      <c r="H9954" s="39"/>
    </row>
    <row r="9955" spans="8:8" ht="65.099999999999994" customHeight="1" x14ac:dyDescent="0.25">
      <c r="H9955" s="39"/>
    </row>
    <row r="9956" spans="8:8" ht="65.099999999999994" customHeight="1" x14ac:dyDescent="0.25">
      <c r="H9956" s="39"/>
    </row>
    <row r="9957" spans="8:8" ht="65.099999999999994" customHeight="1" x14ac:dyDescent="0.25">
      <c r="H9957" s="39"/>
    </row>
    <row r="9958" spans="8:8" ht="65.099999999999994" customHeight="1" x14ac:dyDescent="0.25">
      <c r="H9958" s="39"/>
    </row>
    <row r="9959" spans="8:8" ht="65.099999999999994" customHeight="1" x14ac:dyDescent="0.25">
      <c r="H9959" s="39"/>
    </row>
    <row r="9960" spans="8:8" ht="65.099999999999994" customHeight="1" x14ac:dyDescent="0.25">
      <c r="H9960" s="39"/>
    </row>
    <row r="9961" spans="8:8" ht="65.099999999999994" customHeight="1" x14ac:dyDescent="0.25">
      <c r="H9961" s="39"/>
    </row>
    <row r="9962" spans="8:8" ht="65.099999999999994" customHeight="1" x14ac:dyDescent="0.25">
      <c r="H9962" s="39"/>
    </row>
    <row r="9963" spans="8:8" ht="65.099999999999994" customHeight="1" x14ac:dyDescent="0.25">
      <c r="H9963" s="39"/>
    </row>
    <row r="9964" spans="8:8" ht="65.099999999999994" customHeight="1" x14ac:dyDescent="0.25">
      <c r="H9964" s="39"/>
    </row>
    <row r="9965" spans="8:8" ht="65.099999999999994" customHeight="1" x14ac:dyDescent="0.25">
      <c r="H9965" s="39"/>
    </row>
    <row r="9966" spans="8:8" ht="65.099999999999994" customHeight="1" x14ac:dyDescent="0.25">
      <c r="H9966" s="39"/>
    </row>
    <row r="9967" spans="8:8" ht="65.099999999999994" customHeight="1" x14ac:dyDescent="0.25">
      <c r="H9967" s="39"/>
    </row>
    <row r="9968" spans="8:8" ht="65.099999999999994" customHeight="1" x14ac:dyDescent="0.25">
      <c r="H9968" s="39"/>
    </row>
    <row r="9969" spans="8:8" ht="65.099999999999994" customHeight="1" x14ac:dyDescent="0.25">
      <c r="H9969" s="39"/>
    </row>
    <row r="9970" spans="8:8" ht="65.099999999999994" customHeight="1" x14ac:dyDescent="0.25">
      <c r="H9970" s="39"/>
    </row>
    <row r="9971" spans="8:8" ht="65.099999999999994" customHeight="1" x14ac:dyDescent="0.25">
      <c r="H9971" s="39"/>
    </row>
    <row r="9972" spans="8:8" ht="65.099999999999994" customHeight="1" x14ac:dyDescent="0.25">
      <c r="H9972" s="39"/>
    </row>
    <row r="9973" spans="8:8" ht="65.099999999999994" customHeight="1" x14ac:dyDescent="0.25">
      <c r="H9973" s="39"/>
    </row>
    <row r="9974" spans="8:8" ht="65.099999999999994" customHeight="1" x14ac:dyDescent="0.25">
      <c r="H9974" s="39"/>
    </row>
    <row r="9975" spans="8:8" ht="65.099999999999994" customHeight="1" x14ac:dyDescent="0.25">
      <c r="H9975" s="39"/>
    </row>
    <row r="9976" spans="8:8" ht="65.099999999999994" customHeight="1" x14ac:dyDescent="0.25">
      <c r="H9976" s="39"/>
    </row>
    <row r="9977" spans="8:8" ht="65.099999999999994" customHeight="1" x14ac:dyDescent="0.25">
      <c r="H9977" s="39"/>
    </row>
    <row r="9978" spans="8:8" ht="65.099999999999994" customHeight="1" x14ac:dyDescent="0.25">
      <c r="H9978" s="39"/>
    </row>
    <row r="9979" spans="8:8" ht="65.099999999999994" customHeight="1" x14ac:dyDescent="0.25">
      <c r="H9979" s="39"/>
    </row>
    <row r="9980" spans="8:8" ht="65.099999999999994" customHeight="1" x14ac:dyDescent="0.25">
      <c r="H9980" s="39"/>
    </row>
    <row r="9981" spans="8:8" ht="65.099999999999994" customHeight="1" x14ac:dyDescent="0.25">
      <c r="H9981" s="39"/>
    </row>
    <row r="9982" spans="8:8" ht="65.099999999999994" customHeight="1" x14ac:dyDescent="0.25">
      <c r="H9982" s="39"/>
    </row>
    <row r="9983" spans="8:8" ht="65.099999999999994" customHeight="1" x14ac:dyDescent="0.25">
      <c r="H9983" s="39"/>
    </row>
    <row r="9984" spans="8:8" ht="65.099999999999994" customHeight="1" x14ac:dyDescent="0.25">
      <c r="H9984" s="39"/>
    </row>
    <row r="9985" spans="8:8" ht="65.099999999999994" customHeight="1" x14ac:dyDescent="0.25">
      <c r="H9985" s="39"/>
    </row>
    <row r="9986" spans="8:8" ht="65.099999999999994" customHeight="1" x14ac:dyDescent="0.25">
      <c r="H9986" s="39"/>
    </row>
    <row r="9987" spans="8:8" ht="65.099999999999994" customHeight="1" x14ac:dyDescent="0.25">
      <c r="H9987" s="39"/>
    </row>
    <row r="9988" spans="8:8" ht="65.099999999999994" customHeight="1" x14ac:dyDescent="0.25">
      <c r="H9988" s="39"/>
    </row>
    <row r="9989" spans="8:8" ht="65.099999999999994" customHeight="1" x14ac:dyDescent="0.25">
      <c r="H9989" s="39"/>
    </row>
    <row r="9990" spans="8:8" ht="65.099999999999994" customHeight="1" x14ac:dyDescent="0.25">
      <c r="H9990" s="39"/>
    </row>
    <row r="9991" spans="8:8" ht="65.099999999999994" customHeight="1" x14ac:dyDescent="0.25">
      <c r="H9991" s="39"/>
    </row>
    <row r="9992" spans="8:8" ht="65.099999999999994" customHeight="1" x14ac:dyDescent="0.25">
      <c r="H9992" s="39"/>
    </row>
    <row r="9993" spans="8:8" ht="65.099999999999994" customHeight="1" x14ac:dyDescent="0.25">
      <c r="H9993" s="39"/>
    </row>
    <row r="9994" spans="8:8" ht="65.099999999999994" customHeight="1" x14ac:dyDescent="0.25">
      <c r="H9994" s="39"/>
    </row>
    <row r="9995" spans="8:8" ht="65.099999999999994" customHeight="1" x14ac:dyDescent="0.25">
      <c r="H9995" s="39"/>
    </row>
    <row r="9996" spans="8:8" ht="65.099999999999994" customHeight="1" x14ac:dyDescent="0.25">
      <c r="H9996" s="39"/>
    </row>
    <row r="9997" spans="8:8" ht="65.099999999999994" customHeight="1" x14ac:dyDescent="0.25">
      <c r="H9997" s="39"/>
    </row>
    <row r="9998" spans="8:8" ht="65.099999999999994" customHeight="1" x14ac:dyDescent="0.25">
      <c r="H9998" s="39"/>
    </row>
    <row r="9999" spans="8:8" ht="65.099999999999994" customHeight="1" x14ac:dyDescent="0.25">
      <c r="H9999" s="39"/>
    </row>
    <row r="10000" spans="8:8" ht="65.099999999999994" customHeight="1" x14ac:dyDescent="0.25">
      <c r="H10000" s="39"/>
    </row>
    <row r="10001" spans="8:8" ht="65.099999999999994" customHeight="1" x14ac:dyDescent="0.25">
      <c r="H10001" s="39"/>
    </row>
    <row r="10002" spans="8:8" ht="65.099999999999994" customHeight="1" x14ac:dyDescent="0.25">
      <c r="H10002" s="39"/>
    </row>
    <row r="10003" spans="8:8" ht="65.099999999999994" customHeight="1" x14ac:dyDescent="0.25">
      <c r="H10003" s="39"/>
    </row>
    <row r="10004" spans="8:8" ht="65.099999999999994" customHeight="1" x14ac:dyDescent="0.25">
      <c r="H10004" s="39"/>
    </row>
    <row r="10005" spans="8:8" ht="65.099999999999994" customHeight="1" x14ac:dyDescent="0.25">
      <c r="H10005" s="39"/>
    </row>
    <row r="10006" spans="8:8" ht="65.099999999999994" customHeight="1" x14ac:dyDescent="0.25">
      <c r="H10006" s="39"/>
    </row>
    <row r="10007" spans="8:8" ht="65.099999999999994" customHeight="1" x14ac:dyDescent="0.25">
      <c r="H10007" s="39"/>
    </row>
    <row r="10008" spans="8:8" ht="65.099999999999994" customHeight="1" x14ac:dyDescent="0.25">
      <c r="H10008" s="39"/>
    </row>
    <row r="10009" spans="8:8" ht="65.099999999999994" customHeight="1" x14ac:dyDescent="0.25">
      <c r="H10009" s="39"/>
    </row>
    <row r="10010" spans="8:8" ht="65.099999999999994" customHeight="1" x14ac:dyDescent="0.25">
      <c r="H10010" s="39"/>
    </row>
    <row r="10011" spans="8:8" ht="65.099999999999994" customHeight="1" x14ac:dyDescent="0.25">
      <c r="H10011" s="39"/>
    </row>
    <row r="10012" spans="8:8" ht="65.099999999999994" customHeight="1" x14ac:dyDescent="0.25">
      <c r="H10012" s="39"/>
    </row>
    <row r="10013" spans="8:8" ht="65.099999999999994" customHeight="1" x14ac:dyDescent="0.25">
      <c r="H10013" s="39"/>
    </row>
    <row r="10014" spans="8:8" ht="65.099999999999994" customHeight="1" x14ac:dyDescent="0.25">
      <c r="H10014" s="39"/>
    </row>
    <row r="10015" spans="8:8" ht="65.099999999999994" customHeight="1" x14ac:dyDescent="0.25">
      <c r="H10015" s="39"/>
    </row>
    <row r="10016" spans="8:8" ht="65.099999999999994" customHeight="1" x14ac:dyDescent="0.25">
      <c r="H10016" s="39"/>
    </row>
    <row r="10017" spans="8:8" ht="65.099999999999994" customHeight="1" x14ac:dyDescent="0.25">
      <c r="H10017" s="39"/>
    </row>
    <row r="10018" spans="8:8" ht="65.099999999999994" customHeight="1" x14ac:dyDescent="0.25">
      <c r="H10018" s="39"/>
    </row>
    <row r="10019" spans="8:8" ht="65.099999999999994" customHeight="1" x14ac:dyDescent="0.25">
      <c r="H10019" s="39"/>
    </row>
    <row r="10020" spans="8:8" ht="65.099999999999994" customHeight="1" x14ac:dyDescent="0.25">
      <c r="H10020" s="39"/>
    </row>
    <row r="10021" spans="8:8" ht="65.099999999999994" customHeight="1" x14ac:dyDescent="0.25">
      <c r="H10021" s="39"/>
    </row>
    <row r="10022" spans="8:8" ht="65.099999999999994" customHeight="1" x14ac:dyDescent="0.25">
      <c r="H10022" s="39"/>
    </row>
    <row r="10023" spans="8:8" ht="65.099999999999994" customHeight="1" x14ac:dyDescent="0.25">
      <c r="H10023" s="39"/>
    </row>
    <row r="10024" spans="8:8" ht="65.099999999999994" customHeight="1" x14ac:dyDescent="0.25">
      <c r="H10024" s="39"/>
    </row>
    <row r="10025" spans="8:8" ht="65.099999999999994" customHeight="1" x14ac:dyDescent="0.25">
      <c r="H10025" s="39"/>
    </row>
    <row r="10026" spans="8:8" ht="65.099999999999994" customHeight="1" x14ac:dyDescent="0.25">
      <c r="H10026" s="39"/>
    </row>
    <row r="10027" spans="8:8" ht="65.099999999999994" customHeight="1" x14ac:dyDescent="0.25">
      <c r="H10027" s="39"/>
    </row>
    <row r="10028" spans="8:8" ht="65.099999999999994" customHeight="1" x14ac:dyDescent="0.25">
      <c r="H10028" s="39"/>
    </row>
    <row r="10029" spans="8:8" ht="65.099999999999994" customHeight="1" x14ac:dyDescent="0.25">
      <c r="H10029" s="39"/>
    </row>
    <row r="10030" spans="8:8" ht="65.099999999999994" customHeight="1" x14ac:dyDescent="0.25">
      <c r="H10030" s="39"/>
    </row>
    <row r="10031" spans="8:8" ht="65.099999999999994" customHeight="1" x14ac:dyDescent="0.25">
      <c r="H10031" s="39"/>
    </row>
    <row r="10032" spans="8:8" ht="65.099999999999994" customHeight="1" x14ac:dyDescent="0.25">
      <c r="H10032" s="39"/>
    </row>
    <row r="10033" spans="8:8" ht="65.099999999999994" customHeight="1" x14ac:dyDescent="0.25">
      <c r="H10033" s="39"/>
    </row>
    <row r="10034" spans="8:8" ht="65.099999999999994" customHeight="1" x14ac:dyDescent="0.25">
      <c r="H10034" s="39"/>
    </row>
    <row r="10035" spans="8:8" ht="65.099999999999994" customHeight="1" x14ac:dyDescent="0.25">
      <c r="H10035" s="39"/>
    </row>
    <row r="10036" spans="8:8" ht="65.099999999999994" customHeight="1" x14ac:dyDescent="0.25">
      <c r="H10036" s="39"/>
    </row>
    <row r="10037" spans="8:8" ht="65.099999999999994" customHeight="1" x14ac:dyDescent="0.25">
      <c r="H10037" s="39"/>
    </row>
    <row r="10038" spans="8:8" ht="65.099999999999994" customHeight="1" x14ac:dyDescent="0.25">
      <c r="H10038" s="39"/>
    </row>
    <row r="10039" spans="8:8" ht="65.099999999999994" customHeight="1" x14ac:dyDescent="0.25">
      <c r="H10039" s="39"/>
    </row>
    <row r="10040" spans="8:8" ht="65.099999999999994" customHeight="1" x14ac:dyDescent="0.25">
      <c r="H10040" s="39"/>
    </row>
    <row r="10041" spans="8:8" ht="65.099999999999994" customHeight="1" x14ac:dyDescent="0.25">
      <c r="H10041" s="39"/>
    </row>
    <row r="10042" spans="8:8" ht="65.099999999999994" customHeight="1" x14ac:dyDescent="0.25">
      <c r="H10042" s="39"/>
    </row>
    <row r="10043" spans="8:8" ht="65.099999999999994" customHeight="1" x14ac:dyDescent="0.25">
      <c r="H10043" s="39"/>
    </row>
    <row r="10044" spans="8:8" ht="65.099999999999994" customHeight="1" x14ac:dyDescent="0.25">
      <c r="H10044" s="39"/>
    </row>
    <row r="10045" spans="8:8" ht="65.099999999999994" customHeight="1" x14ac:dyDescent="0.25">
      <c r="H10045" s="39"/>
    </row>
    <row r="10046" spans="8:8" ht="65.099999999999994" customHeight="1" x14ac:dyDescent="0.25">
      <c r="H10046" s="39"/>
    </row>
    <row r="10047" spans="8:8" ht="65.099999999999994" customHeight="1" x14ac:dyDescent="0.25">
      <c r="H10047" s="39"/>
    </row>
    <row r="10048" spans="8:8" ht="65.099999999999994" customHeight="1" x14ac:dyDescent="0.25">
      <c r="H10048" s="39"/>
    </row>
    <row r="10049" spans="8:8" ht="65.099999999999994" customHeight="1" x14ac:dyDescent="0.25">
      <c r="H10049" s="39"/>
    </row>
    <row r="10050" spans="8:8" ht="65.099999999999994" customHeight="1" x14ac:dyDescent="0.25">
      <c r="H10050" s="39"/>
    </row>
    <row r="10051" spans="8:8" ht="65.099999999999994" customHeight="1" x14ac:dyDescent="0.25">
      <c r="H10051" s="39"/>
    </row>
    <row r="10052" spans="8:8" ht="65.099999999999994" customHeight="1" x14ac:dyDescent="0.25">
      <c r="H10052" s="39"/>
    </row>
    <row r="10053" spans="8:8" ht="65.099999999999994" customHeight="1" x14ac:dyDescent="0.25">
      <c r="H10053" s="39"/>
    </row>
    <row r="10054" spans="8:8" ht="65.099999999999994" customHeight="1" x14ac:dyDescent="0.25">
      <c r="H10054" s="39"/>
    </row>
    <row r="10055" spans="8:8" ht="65.099999999999994" customHeight="1" x14ac:dyDescent="0.25">
      <c r="H10055" s="39"/>
    </row>
    <row r="10056" spans="8:8" ht="65.099999999999994" customHeight="1" x14ac:dyDescent="0.25">
      <c r="H10056" s="39"/>
    </row>
    <row r="10057" spans="8:8" ht="65.099999999999994" customHeight="1" x14ac:dyDescent="0.25">
      <c r="H10057" s="39"/>
    </row>
    <row r="10058" spans="8:8" ht="65.099999999999994" customHeight="1" x14ac:dyDescent="0.25">
      <c r="H10058" s="39"/>
    </row>
    <row r="10059" spans="8:8" ht="65.099999999999994" customHeight="1" x14ac:dyDescent="0.25">
      <c r="H10059" s="39"/>
    </row>
    <row r="10060" spans="8:8" ht="65.099999999999994" customHeight="1" x14ac:dyDescent="0.25">
      <c r="H10060" s="39"/>
    </row>
    <row r="10061" spans="8:8" ht="65.099999999999994" customHeight="1" x14ac:dyDescent="0.25">
      <c r="H10061" s="39"/>
    </row>
    <row r="10062" spans="8:8" ht="65.099999999999994" customHeight="1" x14ac:dyDescent="0.25">
      <c r="H10062" s="39"/>
    </row>
    <row r="10063" spans="8:8" ht="65.099999999999994" customHeight="1" x14ac:dyDescent="0.25">
      <c r="H10063" s="39"/>
    </row>
    <row r="10064" spans="8:8" ht="65.099999999999994" customHeight="1" x14ac:dyDescent="0.25">
      <c r="H10064" s="39"/>
    </row>
    <row r="10065" spans="8:8" ht="65.099999999999994" customHeight="1" x14ac:dyDescent="0.25">
      <c r="H10065" s="39"/>
    </row>
    <row r="10066" spans="8:8" ht="65.099999999999994" customHeight="1" x14ac:dyDescent="0.25">
      <c r="H10066" s="39"/>
    </row>
    <row r="10067" spans="8:8" ht="65.099999999999994" customHeight="1" x14ac:dyDescent="0.25">
      <c r="H10067" s="39"/>
    </row>
    <row r="10068" spans="8:8" ht="65.099999999999994" customHeight="1" x14ac:dyDescent="0.25">
      <c r="H10068" s="39"/>
    </row>
    <row r="10069" spans="8:8" ht="65.099999999999994" customHeight="1" x14ac:dyDescent="0.25">
      <c r="H10069" s="39"/>
    </row>
    <row r="10070" spans="8:8" ht="65.099999999999994" customHeight="1" x14ac:dyDescent="0.25">
      <c r="H10070" s="39"/>
    </row>
    <row r="10071" spans="8:8" ht="65.099999999999994" customHeight="1" x14ac:dyDescent="0.25">
      <c r="H10071" s="39"/>
    </row>
    <row r="10072" spans="8:8" ht="65.099999999999994" customHeight="1" x14ac:dyDescent="0.25">
      <c r="H10072" s="39"/>
    </row>
    <row r="10073" spans="8:8" ht="65.099999999999994" customHeight="1" x14ac:dyDescent="0.25">
      <c r="H10073" s="39"/>
    </row>
    <row r="10074" spans="8:8" ht="65.099999999999994" customHeight="1" x14ac:dyDescent="0.25">
      <c r="H10074" s="39"/>
    </row>
    <row r="10075" spans="8:8" ht="65.099999999999994" customHeight="1" x14ac:dyDescent="0.25">
      <c r="H10075" s="39"/>
    </row>
    <row r="10076" spans="8:8" ht="65.099999999999994" customHeight="1" x14ac:dyDescent="0.25">
      <c r="H10076" s="39"/>
    </row>
    <row r="10077" spans="8:8" ht="65.099999999999994" customHeight="1" x14ac:dyDescent="0.25">
      <c r="H10077" s="39"/>
    </row>
    <row r="10078" spans="8:8" ht="65.099999999999994" customHeight="1" x14ac:dyDescent="0.25">
      <c r="H10078" s="39"/>
    </row>
    <row r="10079" spans="8:8" ht="65.099999999999994" customHeight="1" x14ac:dyDescent="0.25">
      <c r="H10079" s="39"/>
    </row>
    <row r="10080" spans="8:8" ht="65.099999999999994" customHeight="1" x14ac:dyDescent="0.25">
      <c r="H10080" s="39"/>
    </row>
    <row r="10081" spans="8:8" ht="65.099999999999994" customHeight="1" x14ac:dyDescent="0.25">
      <c r="H10081" s="39"/>
    </row>
    <row r="10082" spans="8:8" ht="65.099999999999994" customHeight="1" x14ac:dyDescent="0.25">
      <c r="H10082" s="39"/>
    </row>
    <row r="10083" spans="8:8" ht="65.099999999999994" customHeight="1" x14ac:dyDescent="0.25">
      <c r="H10083" s="39"/>
    </row>
    <row r="10084" spans="8:8" ht="65.099999999999994" customHeight="1" x14ac:dyDescent="0.25">
      <c r="H10084" s="39"/>
    </row>
    <row r="10085" spans="8:8" ht="65.099999999999994" customHeight="1" x14ac:dyDescent="0.25">
      <c r="H10085" s="39"/>
    </row>
    <row r="10086" spans="8:8" ht="65.099999999999994" customHeight="1" x14ac:dyDescent="0.25">
      <c r="H10086" s="39"/>
    </row>
    <row r="10087" spans="8:8" ht="65.099999999999994" customHeight="1" x14ac:dyDescent="0.25">
      <c r="H10087" s="39"/>
    </row>
    <row r="10088" spans="8:8" ht="65.099999999999994" customHeight="1" x14ac:dyDescent="0.25">
      <c r="H10088" s="39"/>
    </row>
    <row r="10089" spans="8:8" ht="65.099999999999994" customHeight="1" x14ac:dyDescent="0.25">
      <c r="H10089" s="39"/>
    </row>
    <row r="10090" spans="8:8" ht="65.099999999999994" customHeight="1" x14ac:dyDescent="0.25">
      <c r="H10090" s="39"/>
    </row>
    <row r="10091" spans="8:8" ht="65.099999999999994" customHeight="1" x14ac:dyDescent="0.25">
      <c r="H10091" s="39"/>
    </row>
    <row r="10092" spans="8:8" ht="65.099999999999994" customHeight="1" x14ac:dyDescent="0.25">
      <c r="H10092" s="39"/>
    </row>
    <row r="10093" spans="8:8" ht="65.099999999999994" customHeight="1" x14ac:dyDescent="0.25">
      <c r="H10093" s="39"/>
    </row>
    <row r="10094" spans="8:8" ht="65.099999999999994" customHeight="1" x14ac:dyDescent="0.25">
      <c r="H10094" s="39"/>
    </row>
    <row r="10095" spans="8:8" ht="65.099999999999994" customHeight="1" x14ac:dyDescent="0.25">
      <c r="H10095" s="39"/>
    </row>
    <row r="10096" spans="8:8" ht="65.099999999999994" customHeight="1" x14ac:dyDescent="0.25">
      <c r="H10096" s="39"/>
    </row>
    <row r="10097" spans="8:8" ht="65.099999999999994" customHeight="1" x14ac:dyDescent="0.25">
      <c r="H10097" s="39"/>
    </row>
    <row r="10098" spans="8:8" ht="65.099999999999994" customHeight="1" x14ac:dyDescent="0.25">
      <c r="H10098" s="39"/>
    </row>
    <row r="10099" spans="8:8" ht="65.099999999999994" customHeight="1" x14ac:dyDescent="0.25">
      <c r="H10099" s="39"/>
    </row>
    <row r="10100" spans="8:8" ht="65.099999999999994" customHeight="1" x14ac:dyDescent="0.25">
      <c r="H10100" s="39"/>
    </row>
    <row r="10101" spans="8:8" ht="65.099999999999994" customHeight="1" x14ac:dyDescent="0.25">
      <c r="H10101" s="39"/>
    </row>
    <row r="10102" spans="8:8" ht="65.099999999999994" customHeight="1" x14ac:dyDescent="0.25">
      <c r="H10102" s="39"/>
    </row>
    <row r="10103" spans="8:8" ht="65.099999999999994" customHeight="1" x14ac:dyDescent="0.25">
      <c r="H10103" s="39"/>
    </row>
    <row r="10104" spans="8:8" ht="65.099999999999994" customHeight="1" x14ac:dyDescent="0.25">
      <c r="H10104" s="39"/>
    </row>
    <row r="10105" spans="8:8" ht="65.099999999999994" customHeight="1" x14ac:dyDescent="0.25">
      <c r="H10105" s="39"/>
    </row>
    <row r="10106" spans="8:8" ht="65.099999999999994" customHeight="1" x14ac:dyDescent="0.25">
      <c r="H10106" s="39"/>
    </row>
    <row r="10107" spans="8:8" ht="65.099999999999994" customHeight="1" x14ac:dyDescent="0.25">
      <c r="H10107" s="39"/>
    </row>
    <row r="10108" spans="8:8" ht="65.099999999999994" customHeight="1" x14ac:dyDescent="0.25">
      <c r="H10108" s="39"/>
    </row>
    <row r="10109" spans="8:8" ht="65.099999999999994" customHeight="1" x14ac:dyDescent="0.25">
      <c r="H10109" s="39"/>
    </row>
    <row r="10110" spans="8:8" ht="65.099999999999994" customHeight="1" x14ac:dyDescent="0.25">
      <c r="H10110" s="39"/>
    </row>
    <row r="10111" spans="8:8" ht="65.099999999999994" customHeight="1" x14ac:dyDescent="0.25">
      <c r="H10111" s="39"/>
    </row>
    <row r="10112" spans="8:8" ht="65.099999999999994" customHeight="1" x14ac:dyDescent="0.25">
      <c r="H10112" s="39"/>
    </row>
    <row r="10113" spans="8:8" ht="65.099999999999994" customHeight="1" x14ac:dyDescent="0.25">
      <c r="H10113" s="39"/>
    </row>
    <row r="10114" spans="8:8" ht="65.099999999999994" customHeight="1" x14ac:dyDescent="0.25">
      <c r="H10114" s="39"/>
    </row>
    <row r="10115" spans="8:8" ht="65.099999999999994" customHeight="1" x14ac:dyDescent="0.25">
      <c r="H10115" s="39"/>
    </row>
    <row r="10116" spans="8:8" ht="65.099999999999994" customHeight="1" x14ac:dyDescent="0.25">
      <c r="H10116" s="39"/>
    </row>
    <row r="10117" spans="8:8" ht="65.099999999999994" customHeight="1" x14ac:dyDescent="0.25">
      <c r="H10117" s="39"/>
    </row>
    <row r="10118" spans="8:8" ht="65.099999999999994" customHeight="1" x14ac:dyDescent="0.25">
      <c r="H10118" s="39"/>
    </row>
    <row r="10119" spans="8:8" ht="65.099999999999994" customHeight="1" x14ac:dyDescent="0.25">
      <c r="H10119" s="39"/>
    </row>
    <row r="10120" spans="8:8" ht="65.099999999999994" customHeight="1" x14ac:dyDescent="0.25">
      <c r="H10120" s="39"/>
    </row>
    <row r="10121" spans="8:8" ht="65.099999999999994" customHeight="1" x14ac:dyDescent="0.25">
      <c r="H10121" s="39"/>
    </row>
    <row r="10122" spans="8:8" ht="65.099999999999994" customHeight="1" x14ac:dyDescent="0.25">
      <c r="H10122" s="39"/>
    </row>
    <row r="10123" spans="8:8" ht="65.099999999999994" customHeight="1" x14ac:dyDescent="0.25">
      <c r="H10123" s="39"/>
    </row>
    <row r="10124" spans="8:8" ht="65.099999999999994" customHeight="1" x14ac:dyDescent="0.25">
      <c r="H10124" s="39"/>
    </row>
    <row r="10125" spans="8:8" ht="65.099999999999994" customHeight="1" x14ac:dyDescent="0.25">
      <c r="H10125" s="39"/>
    </row>
    <row r="10126" spans="8:8" ht="65.099999999999994" customHeight="1" x14ac:dyDescent="0.25">
      <c r="H10126" s="39"/>
    </row>
    <row r="10127" spans="8:8" ht="65.099999999999994" customHeight="1" x14ac:dyDescent="0.25">
      <c r="H10127" s="39"/>
    </row>
    <row r="10128" spans="8:8" ht="65.099999999999994" customHeight="1" x14ac:dyDescent="0.25">
      <c r="H10128" s="39"/>
    </row>
    <row r="10129" spans="8:8" ht="65.099999999999994" customHeight="1" x14ac:dyDescent="0.25">
      <c r="H10129" s="39"/>
    </row>
    <row r="10130" spans="8:8" ht="65.099999999999994" customHeight="1" x14ac:dyDescent="0.25">
      <c r="H10130" s="39"/>
    </row>
    <row r="10131" spans="8:8" ht="65.099999999999994" customHeight="1" x14ac:dyDescent="0.25">
      <c r="H10131" s="39"/>
    </row>
    <row r="10132" spans="8:8" ht="65.099999999999994" customHeight="1" x14ac:dyDescent="0.25">
      <c r="H10132" s="39"/>
    </row>
    <row r="10133" spans="8:8" ht="65.099999999999994" customHeight="1" x14ac:dyDescent="0.25">
      <c r="H10133" s="39"/>
    </row>
    <row r="10134" spans="8:8" ht="65.099999999999994" customHeight="1" x14ac:dyDescent="0.25">
      <c r="H10134" s="39"/>
    </row>
    <row r="10135" spans="8:8" ht="65.099999999999994" customHeight="1" x14ac:dyDescent="0.25">
      <c r="H10135" s="39"/>
    </row>
    <row r="10136" spans="8:8" ht="65.099999999999994" customHeight="1" x14ac:dyDescent="0.25">
      <c r="H10136" s="39"/>
    </row>
    <row r="10137" spans="8:8" ht="65.099999999999994" customHeight="1" x14ac:dyDescent="0.25">
      <c r="H10137" s="39"/>
    </row>
    <row r="10138" spans="8:8" ht="65.099999999999994" customHeight="1" x14ac:dyDescent="0.25">
      <c r="H10138" s="39"/>
    </row>
    <row r="10139" spans="8:8" ht="65.099999999999994" customHeight="1" x14ac:dyDescent="0.25">
      <c r="H10139" s="39"/>
    </row>
    <row r="10140" spans="8:8" ht="65.099999999999994" customHeight="1" x14ac:dyDescent="0.25">
      <c r="H10140" s="39"/>
    </row>
    <row r="10141" spans="8:8" ht="65.099999999999994" customHeight="1" x14ac:dyDescent="0.25">
      <c r="H10141" s="39"/>
    </row>
    <row r="10142" spans="8:8" ht="65.099999999999994" customHeight="1" x14ac:dyDescent="0.25">
      <c r="H10142" s="39"/>
    </row>
    <row r="10143" spans="8:8" ht="65.099999999999994" customHeight="1" x14ac:dyDescent="0.25">
      <c r="H10143" s="39"/>
    </row>
    <row r="10144" spans="8:8" ht="65.099999999999994" customHeight="1" x14ac:dyDescent="0.25">
      <c r="H10144" s="39"/>
    </row>
    <row r="10145" spans="8:8" ht="65.099999999999994" customHeight="1" x14ac:dyDescent="0.25">
      <c r="H10145" s="39"/>
    </row>
    <row r="10146" spans="8:8" ht="65.099999999999994" customHeight="1" x14ac:dyDescent="0.25">
      <c r="H10146" s="39"/>
    </row>
    <row r="10147" spans="8:8" ht="65.099999999999994" customHeight="1" x14ac:dyDescent="0.25">
      <c r="H10147" s="39"/>
    </row>
    <row r="10148" spans="8:8" ht="65.099999999999994" customHeight="1" x14ac:dyDescent="0.25">
      <c r="H10148" s="39"/>
    </row>
    <row r="10149" spans="8:8" ht="65.099999999999994" customHeight="1" x14ac:dyDescent="0.25">
      <c r="H10149" s="39"/>
    </row>
    <row r="10150" spans="8:8" ht="65.099999999999994" customHeight="1" x14ac:dyDescent="0.25">
      <c r="H10150" s="39"/>
    </row>
    <row r="10151" spans="8:8" ht="65.099999999999994" customHeight="1" x14ac:dyDescent="0.25">
      <c r="H10151" s="39"/>
    </row>
    <row r="10152" spans="8:8" ht="65.099999999999994" customHeight="1" x14ac:dyDescent="0.25">
      <c r="H10152" s="39"/>
    </row>
    <row r="10153" spans="8:8" ht="65.099999999999994" customHeight="1" x14ac:dyDescent="0.25">
      <c r="H10153" s="39"/>
    </row>
    <row r="10154" spans="8:8" ht="65.099999999999994" customHeight="1" x14ac:dyDescent="0.25">
      <c r="H10154" s="39"/>
    </row>
    <row r="10155" spans="8:8" ht="65.099999999999994" customHeight="1" x14ac:dyDescent="0.25">
      <c r="H10155" s="39"/>
    </row>
    <row r="10156" spans="8:8" ht="65.099999999999994" customHeight="1" x14ac:dyDescent="0.25">
      <c r="H10156" s="39"/>
    </row>
    <row r="10157" spans="8:8" ht="65.099999999999994" customHeight="1" x14ac:dyDescent="0.25">
      <c r="H10157" s="39"/>
    </row>
    <row r="10158" spans="8:8" ht="65.099999999999994" customHeight="1" x14ac:dyDescent="0.25">
      <c r="H10158" s="39"/>
    </row>
    <row r="10159" spans="8:8" ht="65.099999999999994" customHeight="1" x14ac:dyDescent="0.25">
      <c r="H10159" s="39"/>
    </row>
    <row r="10160" spans="8:8" ht="65.099999999999994" customHeight="1" x14ac:dyDescent="0.25">
      <c r="H10160" s="39"/>
    </row>
    <row r="10161" spans="8:8" ht="65.099999999999994" customHeight="1" x14ac:dyDescent="0.25">
      <c r="H10161" s="39"/>
    </row>
    <row r="10162" spans="8:8" ht="65.099999999999994" customHeight="1" x14ac:dyDescent="0.25">
      <c r="H10162" s="39"/>
    </row>
    <row r="10163" spans="8:8" ht="65.099999999999994" customHeight="1" x14ac:dyDescent="0.25">
      <c r="H10163" s="39"/>
    </row>
    <row r="10164" spans="8:8" ht="65.099999999999994" customHeight="1" x14ac:dyDescent="0.25">
      <c r="H10164" s="39"/>
    </row>
    <row r="10165" spans="8:8" ht="65.099999999999994" customHeight="1" x14ac:dyDescent="0.25">
      <c r="H10165" s="39"/>
    </row>
    <row r="10166" spans="8:8" ht="65.099999999999994" customHeight="1" x14ac:dyDescent="0.25">
      <c r="H10166" s="39"/>
    </row>
    <row r="10167" spans="8:8" ht="65.099999999999994" customHeight="1" x14ac:dyDescent="0.25">
      <c r="H10167" s="39"/>
    </row>
    <row r="10168" spans="8:8" ht="65.099999999999994" customHeight="1" x14ac:dyDescent="0.25">
      <c r="H10168" s="39"/>
    </row>
    <row r="10169" spans="8:8" ht="65.099999999999994" customHeight="1" x14ac:dyDescent="0.25">
      <c r="H10169" s="39"/>
    </row>
    <row r="10170" spans="8:8" ht="65.099999999999994" customHeight="1" x14ac:dyDescent="0.25">
      <c r="H10170" s="39"/>
    </row>
    <row r="10171" spans="8:8" ht="65.099999999999994" customHeight="1" x14ac:dyDescent="0.25">
      <c r="H10171" s="39"/>
    </row>
    <row r="10172" spans="8:8" ht="65.099999999999994" customHeight="1" x14ac:dyDescent="0.25">
      <c r="H10172" s="39"/>
    </row>
    <row r="10173" spans="8:8" ht="65.099999999999994" customHeight="1" x14ac:dyDescent="0.25">
      <c r="H10173" s="39"/>
    </row>
    <row r="10174" spans="8:8" ht="65.099999999999994" customHeight="1" x14ac:dyDescent="0.25">
      <c r="H10174" s="39"/>
    </row>
    <row r="10175" spans="8:8" ht="65.099999999999994" customHeight="1" x14ac:dyDescent="0.25">
      <c r="H10175" s="39"/>
    </row>
    <row r="10176" spans="8:8" ht="65.099999999999994" customHeight="1" x14ac:dyDescent="0.25">
      <c r="H10176" s="39"/>
    </row>
    <row r="10177" spans="8:8" ht="65.099999999999994" customHeight="1" x14ac:dyDescent="0.25">
      <c r="H10177" s="39"/>
    </row>
    <row r="10178" spans="8:8" ht="65.099999999999994" customHeight="1" x14ac:dyDescent="0.25">
      <c r="H10178" s="39"/>
    </row>
    <row r="10179" spans="8:8" ht="65.099999999999994" customHeight="1" x14ac:dyDescent="0.25">
      <c r="H10179" s="39"/>
    </row>
    <row r="10180" spans="8:8" ht="65.099999999999994" customHeight="1" x14ac:dyDescent="0.25">
      <c r="H10180" s="39"/>
    </row>
    <row r="10181" spans="8:8" ht="65.099999999999994" customHeight="1" x14ac:dyDescent="0.25">
      <c r="H10181" s="39"/>
    </row>
    <row r="10182" spans="8:8" ht="65.099999999999994" customHeight="1" x14ac:dyDescent="0.25">
      <c r="H10182" s="39"/>
    </row>
    <row r="10183" spans="8:8" ht="65.099999999999994" customHeight="1" x14ac:dyDescent="0.25">
      <c r="H10183" s="39"/>
    </row>
    <row r="10184" spans="8:8" ht="65.099999999999994" customHeight="1" x14ac:dyDescent="0.25">
      <c r="H10184" s="39"/>
    </row>
    <row r="10185" spans="8:8" ht="65.099999999999994" customHeight="1" x14ac:dyDescent="0.25">
      <c r="H10185" s="39"/>
    </row>
    <row r="10186" spans="8:8" ht="65.099999999999994" customHeight="1" x14ac:dyDescent="0.25">
      <c r="H10186" s="39"/>
    </row>
    <row r="10187" spans="8:8" ht="65.099999999999994" customHeight="1" x14ac:dyDescent="0.25">
      <c r="H10187" s="39"/>
    </row>
    <row r="10188" spans="8:8" ht="65.099999999999994" customHeight="1" x14ac:dyDescent="0.25">
      <c r="H10188" s="39"/>
    </row>
    <row r="10189" spans="8:8" ht="65.099999999999994" customHeight="1" x14ac:dyDescent="0.25">
      <c r="H10189" s="39"/>
    </row>
    <row r="10190" spans="8:8" ht="65.099999999999994" customHeight="1" x14ac:dyDescent="0.25">
      <c r="H10190" s="39"/>
    </row>
    <row r="10191" spans="8:8" ht="65.099999999999994" customHeight="1" x14ac:dyDescent="0.25">
      <c r="H10191" s="39"/>
    </row>
    <row r="10192" spans="8:8" ht="65.099999999999994" customHeight="1" x14ac:dyDescent="0.25">
      <c r="H10192" s="39"/>
    </row>
    <row r="10193" spans="8:8" ht="65.099999999999994" customHeight="1" x14ac:dyDescent="0.25">
      <c r="H10193" s="39"/>
    </row>
    <row r="10194" spans="8:8" ht="65.099999999999994" customHeight="1" x14ac:dyDescent="0.25">
      <c r="H10194" s="39"/>
    </row>
    <row r="10195" spans="8:8" ht="65.099999999999994" customHeight="1" x14ac:dyDescent="0.25">
      <c r="H10195" s="39"/>
    </row>
    <row r="10196" spans="8:8" ht="65.099999999999994" customHeight="1" x14ac:dyDescent="0.25">
      <c r="H10196" s="39"/>
    </row>
    <row r="10197" spans="8:8" ht="65.099999999999994" customHeight="1" x14ac:dyDescent="0.25">
      <c r="H10197" s="39"/>
    </row>
    <row r="10198" spans="8:8" ht="65.099999999999994" customHeight="1" x14ac:dyDescent="0.25">
      <c r="H10198" s="39"/>
    </row>
    <row r="10199" spans="8:8" ht="65.099999999999994" customHeight="1" x14ac:dyDescent="0.25">
      <c r="H10199" s="39"/>
    </row>
    <row r="10200" spans="8:8" ht="65.099999999999994" customHeight="1" x14ac:dyDescent="0.25">
      <c r="H10200" s="39"/>
    </row>
    <row r="10201" spans="8:8" ht="65.099999999999994" customHeight="1" x14ac:dyDescent="0.25">
      <c r="H10201" s="39"/>
    </row>
    <row r="10202" spans="8:8" ht="65.099999999999994" customHeight="1" x14ac:dyDescent="0.25">
      <c r="H10202" s="39"/>
    </row>
    <row r="10203" spans="8:8" ht="65.099999999999994" customHeight="1" x14ac:dyDescent="0.25">
      <c r="H10203" s="39"/>
    </row>
    <row r="10204" spans="8:8" ht="65.099999999999994" customHeight="1" x14ac:dyDescent="0.25">
      <c r="H10204" s="39"/>
    </row>
    <row r="10205" spans="8:8" ht="65.099999999999994" customHeight="1" x14ac:dyDescent="0.25">
      <c r="H10205" s="39"/>
    </row>
    <row r="10206" spans="8:8" ht="65.099999999999994" customHeight="1" x14ac:dyDescent="0.25">
      <c r="H10206" s="39"/>
    </row>
    <row r="10207" spans="8:8" ht="65.099999999999994" customHeight="1" x14ac:dyDescent="0.25">
      <c r="H10207" s="39"/>
    </row>
    <row r="10208" spans="8:8" ht="65.099999999999994" customHeight="1" x14ac:dyDescent="0.25">
      <c r="H10208" s="39"/>
    </row>
    <row r="10209" spans="8:8" ht="65.099999999999994" customHeight="1" x14ac:dyDescent="0.25">
      <c r="H10209" s="39"/>
    </row>
    <row r="10210" spans="8:8" ht="65.099999999999994" customHeight="1" x14ac:dyDescent="0.25">
      <c r="H10210" s="39"/>
    </row>
    <row r="10211" spans="8:8" ht="65.099999999999994" customHeight="1" x14ac:dyDescent="0.25">
      <c r="H10211" s="39"/>
    </row>
    <row r="10212" spans="8:8" ht="65.099999999999994" customHeight="1" x14ac:dyDescent="0.25">
      <c r="H10212" s="39"/>
    </row>
    <row r="10213" spans="8:8" ht="65.099999999999994" customHeight="1" x14ac:dyDescent="0.25">
      <c r="H10213" s="39"/>
    </row>
    <row r="10214" spans="8:8" ht="65.099999999999994" customHeight="1" x14ac:dyDescent="0.25">
      <c r="H10214" s="39"/>
    </row>
    <row r="10215" spans="8:8" ht="65.099999999999994" customHeight="1" x14ac:dyDescent="0.25">
      <c r="H10215" s="39"/>
    </row>
    <row r="10216" spans="8:8" ht="65.099999999999994" customHeight="1" x14ac:dyDescent="0.25">
      <c r="H10216" s="39"/>
    </row>
    <row r="10217" spans="8:8" ht="65.099999999999994" customHeight="1" x14ac:dyDescent="0.25">
      <c r="H10217" s="39"/>
    </row>
    <row r="10218" spans="8:8" ht="65.099999999999994" customHeight="1" x14ac:dyDescent="0.25">
      <c r="H10218" s="39"/>
    </row>
    <row r="10219" spans="8:8" ht="65.099999999999994" customHeight="1" x14ac:dyDescent="0.25">
      <c r="H10219" s="39"/>
    </row>
    <row r="10220" spans="8:8" ht="65.099999999999994" customHeight="1" x14ac:dyDescent="0.25">
      <c r="H10220" s="39"/>
    </row>
    <row r="10221" spans="8:8" ht="65.099999999999994" customHeight="1" x14ac:dyDescent="0.25">
      <c r="H10221" s="39"/>
    </row>
    <row r="10222" spans="8:8" ht="65.099999999999994" customHeight="1" x14ac:dyDescent="0.25">
      <c r="H10222" s="39"/>
    </row>
    <row r="10223" spans="8:8" ht="65.099999999999994" customHeight="1" x14ac:dyDescent="0.25">
      <c r="H10223" s="39"/>
    </row>
    <row r="10224" spans="8:8" ht="65.099999999999994" customHeight="1" x14ac:dyDescent="0.25">
      <c r="H10224" s="39"/>
    </row>
    <row r="10225" spans="8:8" ht="65.099999999999994" customHeight="1" x14ac:dyDescent="0.25">
      <c r="H10225" s="39"/>
    </row>
    <row r="10226" spans="8:8" ht="65.099999999999994" customHeight="1" x14ac:dyDescent="0.25">
      <c r="H10226" s="39"/>
    </row>
    <row r="10227" spans="8:8" ht="65.099999999999994" customHeight="1" x14ac:dyDescent="0.25">
      <c r="H10227" s="39"/>
    </row>
    <row r="10228" spans="8:8" ht="65.099999999999994" customHeight="1" x14ac:dyDescent="0.25">
      <c r="H10228" s="39"/>
    </row>
    <row r="10229" spans="8:8" ht="65.099999999999994" customHeight="1" x14ac:dyDescent="0.25">
      <c r="H10229" s="39"/>
    </row>
    <row r="10230" spans="8:8" ht="65.099999999999994" customHeight="1" x14ac:dyDescent="0.25">
      <c r="H10230" s="39"/>
    </row>
    <row r="10231" spans="8:8" ht="65.099999999999994" customHeight="1" x14ac:dyDescent="0.25">
      <c r="H10231" s="39"/>
    </row>
    <row r="10232" spans="8:8" ht="65.099999999999994" customHeight="1" x14ac:dyDescent="0.25">
      <c r="H10232" s="39"/>
    </row>
    <row r="10233" spans="8:8" ht="65.099999999999994" customHeight="1" x14ac:dyDescent="0.25">
      <c r="H10233" s="39"/>
    </row>
    <row r="10234" spans="8:8" ht="65.099999999999994" customHeight="1" x14ac:dyDescent="0.25">
      <c r="H10234" s="39"/>
    </row>
    <row r="10235" spans="8:8" ht="65.099999999999994" customHeight="1" x14ac:dyDescent="0.25">
      <c r="H10235" s="39"/>
    </row>
    <row r="10236" spans="8:8" ht="65.099999999999994" customHeight="1" x14ac:dyDescent="0.25">
      <c r="H10236" s="39"/>
    </row>
    <row r="10237" spans="8:8" ht="65.099999999999994" customHeight="1" x14ac:dyDescent="0.25">
      <c r="H10237" s="39"/>
    </row>
    <row r="10238" spans="8:8" ht="65.099999999999994" customHeight="1" x14ac:dyDescent="0.25">
      <c r="H10238" s="39"/>
    </row>
    <row r="10239" spans="8:8" ht="65.099999999999994" customHeight="1" x14ac:dyDescent="0.25">
      <c r="H10239" s="39"/>
    </row>
    <row r="10240" spans="8:8" ht="65.099999999999994" customHeight="1" x14ac:dyDescent="0.25">
      <c r="H10240" s="39"/>
    </row>
    <row r="10241" spans="8:8" ht="65.099999999999994" customHeight="1" x14ac:dyDescent="0.25">
      <c r="H10241" s="39"/>
    </row>
    <row r="10242" spans="8:8" ht="65.099999999999994" customHeight="1" x14ac:dyDescent="0.25">
      <c r="H10242" s="39"/>
    </row>
    <row r="10243" spans="8:8" ht="65.099999999999994" customHeight="1" x14ac:dyDescent="0.25">
      <c r="H10243" s="39"/>
    </row>
    <row r="10244" spans="8:8" ht="65.099999999999994" customHeight="1" x14ac:dyDescent="0.25">
      <c r="H10244" s="39"/>
    </row>
    <row r="10245" spans="8:8" ht="65.099999999999994" customHeight="1" x14ac:dyDescent="0.25">
      <c r="H10245" s="39"/>
    </row>
    <row r="10246" spans="8:8" ht="65.099999999999994" customHeight="1" x14ac:dyDescent="0.25">
      <c r="H10246" s="39"/>
    </row>
    <row r="10247" spans="8:8" ht="65.099999999999994" customHeight="1" x14ac:dyDescent="0.25">
      <c r="H10247" s="39"/>
    </row>
    <row r="10248" spans="8:8" ht="65.099999999999994" customHeight="1" x14ac:dyDescent="0.25">
      <c r="H10248" s="39"/>
    </row>
    <row r="10249" spans="8:8" ht="65.099999999999994" customHeight="1" x14ac:dyDescent="0.25">
      <c r="H10249" s="39"/>
    </row>
    <row r="10250" spans="8:8" ht="65.099999999999994" customHeight="1" x14ac:dyDescent="0.25">
      <c r="H10250" s="39"/>
    </row>
    <row r="10251" spans="8:8" ht="65.099999999999994" customHeight="1" x14ac:dyDescent="0.25">
      <c r="H10251" s="39"/>
    </row>
    <row r="10252" spans="8:8" ht="65.099999999999994" customHeight="1" x14ac:dyDescent="0.25">
      <c r="H10252" s="39"/>
    </row>
    <row r="10253" spans="8:8" ht="65.099999999999994" customHeight="1" x14ac:dyDescent="0.25">
      <c r="H10253" s="39"/>
    </row>
    <row r="10254" spans="8:8" ht="65.099999999999994" customHeight="1" x14ac:dyDescent="0.25">
      <c r="H10254" s="39"/>
    </row>
    <row r="10255" spans="8:8" ht="65.099999999999994" customHeight="1" x14ac:dyDescent="0.25">
      <c r="H10255" s="39"/>
    </row>
    <row r="10256" spans="8:8" ht="65.099999999999994" customHeight="1" x14ac:dyDescent="0.25">
      <c r="H10256" s="39"/>
    </row>
    <row r="10257" spans="8:8" ht="65.099999999999994" customHeight="1" x14ac:dyDescent="0.25">
      <c r="H10257" s="39"/>
    </row>
    <row r="10258" spans="8:8" ht="65.099999999999994" customHeight="1" x14ac:dyDescent="0.25">
      <c r="H10258" s="39"/>
    </row>
    <row r="10259" spans="8:8" ht="65.099999999999994" customHeight="1" x14ac:dyDescent="0.25">
      <c r="H10259" s="39"/>
    </row>
    <row r="10260" spans="8:8" ht="65.099999999999994" customHeight="1" x14ac:dyDescent="0.25">
      <c r="H10260" s="39"/>
    </row>
    <row r="10261" spans="8:8" ht="65.099999999999994" customHeight="1" x14ac:dyDescent="0.25">
      <c r="H10261" s="39"/>
    </row>
    <row r="10262" spans="8:8" ht="65.099999999999994" customHeight="1" x14ac:dyDescent="0.25">
      <c r="H10262" s="39"/>
    </row>
    <row r="10263" spans="8:8" ht="65.099999999999994" customHeight="1" x14ac:dyDescent="0.25">
      <c r="H10263" s="39"/>
    </row>
    <row r="10264" spans="8:8" ht="65.099999999999994" customHeight="1" x14ac:dyDescent="0.25">
      <c r="H10264" s="39"/>
    </row>
    <row r="10265" spans="8:8" ht="65.099999999999994" customHeight="1" x14ac:dyDescent="0.25">
      <c r="H10265" s="39"/>
    </row>
    <row r="10266" spans="8:8" ht="65.099999999999994" customHeight="1" x14ac:dyDescent="0.25">
      <c r="H10266" s="39"/>
    </row>
    <row r="10267" spans="8:8" ht="65.099999999999994" customHeight="1" x14ac:dyDescent="0.25">
      <c r="H10267" s="39"/>
    </row>
    <row r="10268" spans="8:8" ht="65.099999999999994" customHeight="1" x14ac:dyDescent="0.25">
      <c r="H10268" s="39"/>
    </row>
    <row r="10269" spans="8:8" ht="65.099999999999994" customHeight="1" x14ac:dyDescent="0.25">
      <c r="H10269" s="39"/>
    </row>
    <row r="10270" spans="8:8" ht="65.099999999999994" customHeight="1" x14ac:dyDescent="0.25">
      <c r="H10270" s="39"/>
    </row>
    <row r="10271" spans="8:8" ht="65.099999999999994" customHeight="1" x14ac:dyDescent="0.25">
      <c r="H10271" s="39"/>
    </row>
    <row r="10272" spans="8:8" ht="65.099999999999994" customHeight="1" x14ac:dyDescent="0.25">
      <c r="H10272" s="39"/>
    </row>
    <row r="10273" spans="8:8" ht="65.099999999999994" customHeight="1" x14ac:dyDescent="0.25">
      <c r="H10273" s="39"/>
    </row>
    <row r="10274" spans="8:8" ht="65.099999999999994" customHeight="1" x14ac:dyDescent="0.25">
      <c r="H10274" s="39"/>
    </row>
    <row r="10275" spans="8:8" ht="65.099999999999994" customHeight="1" x14ac:dyDescent="0.25">
      <c r="H10275" s="39"/>
    </row>
    <row r="10276" spans="8:8" ht="65.099999999999994" customHeight="1" x14ac:dyDescent="0.25">
      <c r="H10276" s="39"/>
    </row>
    <row r="10277" spans="8:8" ht="65.099999999999994" customHeight="1" x14ac:dyDescent="0.25">
      <c r="H10277" s="39"/>
    </row>
    <row r="10278" spans="8:8" ht="65.099999999999994" customHeight="1" x14ac:dyDescent="0.25">
      <c r="H10278" s="39"/>
    </row>
    <row r="10279" spans="8:8" ht="65.099999999999994" customHeight="1" x14ac:dyDescent="0.25">
      <c r="H10279" s="39"/>
    </row>
    <row r="10280" spans="8:8" ht="65.099999999999994" customHeight="1" x14ac:dyDescent="0.25">
      <c r="H10280" s="39"/>
    </row>
    <row r="10281" spans="8:8" ht="65.099999999999994" customHeight="1" x14ac:dyDescent="0.25">
      <c r="H10281" s="39"/>
    </row>
    <row r="10282" spans="8:8" ht="65.099999999999994" customHeight="1" x14ac:dyDescent="0.25">
      <c r="H10282" s="39"/>
    </row>
    <row r="10283" spans="8:8" ht="65.099999999999994" customHeight="1" x14ac:dyDescent="0.25">
      <c r="H10283" s="39"/>
    </row>
    <row r="10284" spans="8:8" ht="65.099999999999994" customHeight="1" x14ac:dyDescent="0.25">
      <c r="H10284" s="39"/>
    </row>
    <row r="10285" spans="8:8" ht="65.099999999999994" customHeight="1" x14ac:dyDescent="0.25">
      <c r="H10285" s="39"/>
    </row>
    <row r="10286" spans="8:8" ht="65.099999999999994" customHeight="1" x14ac:dyDescent="0.25">
      <c r="H10286" s="39"/>
    </row>
    <row r="10287" spans="8:8" ht="65.099999999999994" customHeight="1" x14ac:dyDescent="0.25">
      <c r="H10287" s="39"/>
    </row>
    <row r="10288" spans="8:8" ht="65.099999999999994" customHeight="1" x14ac:dyDescent="0.25">
      <c r="H10288" s="39"/>
    </row>
    <row r="10289" spans="8:8" ht="65.099999999999994" customHeight="1" x14ac:dyDescent="0.25">
      <c r="H10289" s="39"/>
    </row>
    <row r="10290" spans="8:8" ht="65.099999999999994" customHeight="1" x14ac:dyDescent="0.25">
      <c r="H10290" s="39"/>
    </row>
    <row r="10291" spans="8:8" ht="65.099999999999994" customHeight="1" x14ac:dyDescent="0.25">
      <c r="H10291" s="39"/>
    </row>
    <row r="10292" spans="8:8" ht="65.099999999999994" customHeight="1" x14ac:dyDescent="0.25">
      <c r="H10292" s="39"/>
    </row>
    <row r="10293" spans="8:8" ht="65.099999999999994" customHeight="1" x14ac:dyDescent="0.25">
      <c r="H10293" s="39"/>
    </row>
    <row r="10294" spans="8:8" ht="65.099999999999994" customHeight="1" x14ac:dyDescent="0.25">
      <c r="H10294" s="39"/>
    </row>
    <row r="10295" spans="8:8" ht="65.099999999999994" customHeight="1" x14ac:dyDescent="0.25">
      <c r="H10295" s="39"/>
    </row>
    <row r="10296" spans="8:8" ht="65.099999999999994" customHeight="1" x14ac:dyDescent="0.25">
      <c r="H10296" s="39"/>
    </row>
    <row r="10297" spans="8:8" ht="65.099999999999994" customHeight="1" x14ac:dyDescent="0.25">
      <c r="H10297" s="39"/>
    </row>
    <row r="10298" spans="8:8" ht="65.099999999999994" customHeight="1" x14ac:dyDescent="0.25">
      <c r="H10298" s="39"/>
    </row>
    <row r="10299" spans="8:8" ht="65.099999999999994" customHeight="1" x14ac:dyDescent="0.25">
      <c r="H10299" s="39"/>
    </row>
    <row r="10300" spans="8:8" ht="65.099999999999994" customHeight="1" x14ac:dyDescent="0.25">
      <c r="H10300" s="39"/>
    </row>
    <row r="10301" spans="8:8" ht="65.099999999999994" customHeight="1" x14ac:dyDescent="0.25">
      <c r="H10301" s="39"/>
    </row>
    <row r="10302" spans="8:8" ht="65.099999999999994" customHeight="1" x14ac:dyDescent="0.25">
      <c r="H10302" s="39"/>
    </row>
    <row r="10303" spans="8:8" ht="65.099999999999994" customHeight="1" x14ac:dyDescent="0.25">
      <c r="H10303" s="39"/>
    </row>
    <row r="10304" spans="8:8" ht="65.099999999999994" customHeight="1" x14ac:dyDescent="0.25">
      <c r="H10304" s="39"/>
    </row>
    <row r="10305" spans="8:8" ht="65.099999999999994" customHeight="1" x14ac:dyDescent="0.25">
      <c r="H10305" s="39"/>
    </row>
    <row r="10306" spans="8:8" ht="65.099999999999994" customHeight="1" x14ac:dyDescent="0.25">
      <c r="H10306" s="39"/>
    </row>
    <row r="10307" spans="8:8" ht="65.099999999999994" customHeight="1" x14ac:dyDescent="0.25">
      <c r="H10307" s="39"/>
    </row>
    <row r="10308" spans="8:8" ht="65.099999999999994" customHeight="1" x14ac:dyDescent="0.25">
      <c r="H10308" s="39"/>
    </row>
    <row r="10309" spans="8:8" ht="65.099999999999994" customHeight="1" x14ac:dyDescent="0.25">
      <c r="H10309" s="39"/>
    </row>
    <row r="10310" spans="8:8" ht="65.099999999999994" customHeight="1" x14ac:dyDescent="0.25">
      <c r="H10310" s="39"/>
    </row>
    <row r="10311" spans="8:8" ht="65.099999999999994" customHeight="1" x14ac:dyDescent="0.25">
      <c r="H10311" s="39"/>
    </row>
    <row r="10312" spans="8:8" ht="65.099999999999994" customHeight="1" x14ac:dyDescent="0.25">
      <c r="H10312" s="39"/>
    </row>
    <row r="10313" spans="8:8" ht="65.099999999999994" customHeight="1" x14ac:dyDescent="0.25">
      <c r="H10313" s="39"/>
    </row>
    <row r="10314" spans="8:8" ht="65.099999999999994" customHeight="1" x14ac:dyDescent="0.25">
      <c r="H10314" s="39"/>
    </row>
    <row r="10315" spans="8:8" ht="65.099999999999994" customHeight="1" x14ac:dyDescent="0.25">
      <c r="H10315" s="39"/>
    </row>
    <row r="10316" spans="8:8" ht="65.099999999999994" customHeight="1" x14ac:dyDescent="0.25">
      <c r="H10316" s="39"/>
    </row>
    <row r="10317" spans="8:8" ht="65.099999999999994" customHeight="1" x14ac:dyDescent="0.25">
      <c r="H10317" s="39"/>
    </row>
    <row r="10318" spans="8:8" ht="65.099999999999994" customHeight="1" x14ac:dyDescent="0.25">
      <c r="H10318" s="39"/>
    </row>
    <row r="10319" spans="8:8" ht="65.099999999999994" customHeight="1" x14ac:dyDescent="0.25">
      <c r="H10319" s="39"/>
    </row>
    <row r="10320" spans="8:8" ht="65.099999999999994" customHeight="1" x14ac:dyDescent="0.25">
      <c r="H10320" s="39"/>
    </row>
    <row r="10321" spans="8:8" ht="65.099999999999994" customHeight="1" x14ac:dyDescent="0.25">
      <c r="H10321" s="39"/>
    </row>
    <row r="10322" spans="8:8" ht="65.099999999999994" customHeight="1" x14ac:dyDescent="0.25">
      <c r="H10322" s="39"/>
    </row>
    <row r="10323" spans="8:8" ht="65.099999999999994" customHeight="1" x14ac:dyDescent="0.25">
      <c r="H10323" s="39"/>
    </row>
    <row r="10324" spans="8:8" ht="65.099999999999994" customHeight="1" x14ac:dyDescent="0.25">
      <c r="H10324" s="39"/>
    </row>
    <row r="10325" spans="8:8" ht="65.099999999999994" customHeight="1" x14ac:dyDescent="0.25">
      <c r="H10325" s="39"/>
    </row>
    <row r="10326" spans="8:8" ht="65.099999999999994" customHeight="1" x14ac:dyDescent="0.25">
      <c r="H10326" s="39"/>
    </row>
    <row r="10327" spans="8:8" ht="65.099999999999994" customHeight="1" x14ac:dyDescent="0.25">
      <c r="H10327" s="39"/>
    </row>
    <row r="10328" spans="8:8" ht="65.099999999999994" customHeight="1" x14ac:dyDescent="0.25">
      <c r="H10328" s="39"/>
    </row>
    <row r="10329" spans="8:8" ht="65.099999999999994" customHeight="1" x14ac:dyDescent="0.25">
      <c r="H10329" s="39"/>
    </row>
    <row r="10330" spans="8:8" ht="65.099999999999994" customHeight="1" x14ac:dyDescent="0.25">
      <c r="H10330" s="39"/>
    </row>
    <row r="10331" spans="8:8" ht="65.099999999999994" customHeight="1" x14ac:dyDescent="0.25">
      <c r="H10331" s="39"/>
    </row>
    <row r="10332" spans="8:8" ht="65.099999999999994" customHeight="1" x14ac:dyDescent="0.25">
      <c r="H10332" s="39"/>
    </row>
    <row r="10333" spans="8:8" ht="65.099999999999994" customHeight="1" x14ac:dyDescent="0.25">
      <c r="H10333" s="39"/>
    </row>
    <row r="10334" spans="8:8" ht="65.099999999999994" customHeight="1" x14ac:dyDescent="0.25">
      <c r="H10334" s="39"/>
    </row>
    <row r="10335" spans="8:8" ht="65.099999999999994" customHeight="1" x14ac:dyDescent="0.25">
      <c r="H10335" s="39"/>
    </row>
    <row r="10336" spans="8:8" ht="65.099999999999994" customHeight="1" x14ac:dyDescent="0.25">
      <c r="H10336" s="39"/>
    </row>
    <row r="10337" spans="8:8" ht="65.099999999999994" customHeight="1" x14ac:dyDescent="0.25">
      <c r="H10337" s="39"/>
    </row>
    <row r="10338" spans="8:8" ht="65.099999999999994" customHeight="1" x14ac:dyDescent="0.25">
      <c r="H10338" s="39"/>
    </row>
    <row r="10339" spans="8:8" ht="65.099999999999994" customHeight="1" x14ac:dyDescent="0.25">
      <c r="H10339" s="39"/>
    </row>
    <row r="10340" spans="8:8" ht="65.099999999999994" customHeight="1" x14ac:dyDescent="0.25">
      <c r="H10340" s="39"/>
    </row>
    <row r="10341" spans="8:8" ht="65.099999999999994" customHeight="1" x14ac:dyDescent="0.25">
      <c r="H10341" s="39"/>
    </row>
    <row r="10342" spans="8:8" ht="65.099999999999994" customHeight="1" x14ac:dyDescent="0.25">
      <c r="H10342" s="39"/>
    </row>
    <row r="10343" spans="8:8" ht="65.099999999999994" customHeight="1" x14ac:dyDescent="0.25">
      <c r="H10343" s="39"/>
    </row>
    <row r="10344" spans="8:8" ht="65.099999999999994" customHeight="1" x14ac:dyDescent="0.25">
      <c r="H10344" s="39"/>
    </row>
    <row r="10345" spans="8:8" ht="65.099999999999994" customHeight="1" x14ac:dyDescent="0.25">
      <c r="H10345" s="39"/>
    </row>
    <row r="10346" spans="8:8" ht="65.099999999999994" customHeight="1" x14ac:dyDescent="0.25">
      <c r="H10346" s="39"/>
    </row>
    <row r="10347" spans="8:8" ht="65.099999999999994" customHeight="1" x14ac:dyDescent="0.25">
      <c r="H10347" s="39"/>
    </row>
    <row r="10348" spans="8:8" ht="65.099999999999994" customHeight="1" x14ac:dyDescent="0.25">
      <c r="H10348" s="39"/>
    </row>
    <row r="10349" spans="8:8" ht="65.099999999999994" customHeight="1" x14ac:dyDescent="0.25">
      <c r="H10349" s="39"/>
    </row>
    <row r="10350" spans="8:8" ht="65.099999999999994" customHeight="1" x14ac:dyDescent="0.25">
      <c r="H10350" s="39"/>
    </row>
    <row r="10351" spans="8:8" ht="65.099999999999994" customHeight="1" x14ac:dyDescent="0.25">
      <c r="H10351" s="39"/>
    </row>
    <row r="10352" spans="8:8" ht="65.099999999999994" customHeight="1" x14ac:dyDescent="0.25">
      <c r="H10352" s="39"/>
    </row>
    <row r="10353" spans="8:8" ht="65.099999999999994" customHeight="1" x14ac:dyDescent="0.25">
      <c r="H10353" s="39"/>
    </row>
    <row r="10354" spans="8:8" ht="65.099999999999994" customHeight="1" x14ac:dyDescent="0.25">
      <c r="H10354" s="39"/>
    </row>
    <row r="10355" spans="8:8" ht="65.099999999999994" customHeight="1" x14ac:dyDescent="0.25">
      <c r="H10355" s="39"/>
    </row>
    <row r="10356" spans="8:8" ht="65.099999999999994" customHeight="1" x14ac:dyDescent="0.25">
      <c r="H10356" s="39"/>
    </row>
    <row r="10357" spans="8:8" ht="65.099999999999994" customHeight="1" x14ac:dyDescent="0.25">
      <c r="H10357" s="39"/>
    </row>
    <row r="10358" spans="8:8" ht="65.099999999999994" customHeight="1" x14ac:dyDescent="0.25">
      <c r="H10358" s="39"/>
    </row>
    <row r="10359" spans="8:8" ht="65.099999999999994" customHeight="1" x14ac:dyDescent="0.25">
      <c r="H10359" s="39"/>
    </row>
    <row r="10360" spans="8:8" ht="65.099999999999994" customHeight="1" x14ac:dyDescent="0.25">
      <c r="H10360" s="39"/>
    </row>
    <row r="10361" spans="8:8" ht="65.099999999999994" customHeight="1" x14ac:dyDescent="0.25">
      <c r="H10361" s="39"/>
    </row>
    <row r="10362" spans="8:8" ht="65.099999999999994" customHeight="1" x14ac:dyDescent="0.25">
      <c r="H10362" s="39"/>
    </row>
    <row r="10363" spans="8:8" ht="65.099999999999994" customHeight="1" x14ac:dyDescent="0.25">
      <c r="H10363" s="39"/>
    </row>
    <row r="10364" spans="8:8" ht="65.099999999999994" customHeight="1" x14ac:dyDescent="0.25">
      <c r="H10364" s="39"/>
    </row>
    <row r="10365" spans="8:8" ht="65.099999999999994" customHeight="1" x14ac:dyDescent="0.25">
      <c r="H10365" s="39"/>
    </row>
    <row r="10366" spans="8:8" ht="65.099999999999994" customHeight="1" x14ac:dyDescent="0.25">
      <c r="H10366" s="39"/>
    </row>
    <row r="10367" spans="8:8" ht="65.099999999999994" customHeight="1" x14ac:dyDescent="0.25">
      <c r="H10367" s="39"/>
    </row>
    <row r="10368" spans="8:8" ht="65.099999999999994" customHeight="1" x14ac:dyDescent="0.25">
      <c r="H10368" s="39"/>
    </row>
    <row r="10369" spans="8:8" ht="65.099999999999994" customHeight="1" x14ac:dyDescent="0.25">
      <c r="H10369" s="39"/>
    </row>
    <row r="10370" spans="8:8" ht="65.099999999999994" customHeight="1" x14ac:dyDescent="0.25">
      <c r="H10370" s="39"/>
    </row>
    <row r="10371" spans="8:8" ht="65.099999999999994" customHeight="1" x14ac:dyDescent="0.25">
      <c r="H10371" s="39"/>
    </row>
    <row r="10372" spans="8:8" ht="65.099999999999994" customHeight="1" x14ac:dyDescent="0.25">
      <c r="H10372" s="39"/>
    </row>
    <row r="10373" spans="8:8" ht="65.099999999999994" customHeight="1" x14ac:dyDescent="0.25">
      <c r="H10373" s="39"/>
    </row>
    <row r="10374" spans="8:8" ht="65.099999999999994" customHeight="1" x14ac:dyDescent="0.25">
      <c r="H10374" s="39"/>
    </row>
    <row r="10375" spans="8:8" ht="65.099999999999994" customHeight="1" x14ac:dyDescent="0.25">
      <c r="H10375" s="39"/>
    </row>
    <row r="10376" spans="8:8" ht="65.099999999999994" customHeight="1" x14ac:dyDescent="0.25">
      <c r="H10376" s="39"/>
    </row>
    <row r="10377" spans="8:8" ht="65.099999999999994" customHeight="1" x14ac:dyDescent="0.25">
      <c r="H10377" s="39"/>
    </row>
    <row r="10378" spans="8:8" ht="65.099999999999994" customHeight="1" x14ac:dyDescent="0.25">
      <c r="H10378" s="39"/>
    </row>
    <row r="10379" spans="8:8" ht="65.099999999999994" customHeight="1" x14ac:dyDescent="0.25">
      <c r="H10379" s="39"/>
    </row>
    <row r="10380" spans="8:8" ht="65.099999999999994" customHeight="1" x14ac:dyDescent="0.25">
      <c r="H10380" s="39"/>
    </row>
    <row r="10381" spans="8:8" ht="65.099999999999994" customHeight="1" x14ac:dyDescent="0.25">
      <c r="H10381" s="39"/>
    </row>
    <row r="10382" spans="8:8" ht="65.099999999999994" customHeight="1" x14ac:dyDescent="0.25">
      <c r="H10382" s="39"/>
    </row>
    <row r="10383" spans="8:8" ht="65.099999999999994" customHeight="1" x14ac:dyDescent="0.25">
      <c r="H10383" s="39"/>
    </row>
    <row r="10384" spans="8:8" ht="65.099999999999994" customHeight="1" x14ac:dyDescent="0.25">
      <c r="H10384" s="39"/>
    </row>
    <row r="10385" spans="8:8" ht="65.099999999999994" customHeight="1" x14ac:dyDescent="0.25">
      <c r="H10385" s="39"/>
    </row>
    <row r="10386" spans="8:8" ht="65.099999999999994" customHeight="1" x14ac:dyDescent="0.25">
      <c r="H10386" s="39"/>
    </row>
    <row r="10387" spans="8:8" ht="65.099999999999994" customHeight="1" x14ac:dyDescent="0.25">
      <c r="H10387" s="39"/>
    </row>
    <row r="10388" spans="8:8" ht="65.099999999999994" customHeight="1" x14ac:dyDescent="0.25">
      <c r="H10388" s="39"/>
    </row>
    <row r="10389" spans="8:8" ht="65.099999999999994" customHeight="1" x14ac:dyDescent="0.25">
      <c r="H10389" s="39"/>
    </row>
    <row r="10390" spans="8:8" ht="65.099999999999994" customHeight="1" x14ac:dyDescent="0.25">
      <c r="H10390" s="39"/>
    </row>
    <row r="10391" spans="8:8" ht="65.099999999999994" customHeight="1" x14ac:dyDescent="0.25">
      <c r="H10391" s="39"/>
    </row>
    <row r="10392" spans="8:8" ht="65.099999999999994" customHeight="1" x14ac:dyDescent="0.25">
      <c r="H10392" s="39"/>
    </row>
    <row r="10393" spans="8:8" ht="65.099999999999994" customHeight="1" x14ac:dyDescent="0.25">
      <c r="H10393" s="39"/>
    </row>
    <row r="10394" spans="8:8" ht="65.099999999999994" customHeight="1" x14ac:dyDescent="0.25">
      <c r="H10394" s="39"/>
    </row>
    <row r="10395" spans="8:8" ht="65.099999999999994" customHeight="1" x14ac:dyDescent="0.25">
      <c r="H10395" s="39"/>
    </row>
    <row r="10396" spans="8:8" ht="65.099999999999994" customHeight="1" x14ac:dyDescent="0.25">
      <c r="H10396" s="39"/>
    </row>
    <row r="10397" spans="8:8" ht="65.099999999999994" customHeight="1" x14ac:dyDescent="0.25">
      <c r="H10397" s="39"/>
    </row>
    <row r="10398" spans="8:8" ht="65.099999999999994" customHeight="1" x14ac:dyDescent="0.25">
      <c r="H10398" s="39"/>
    </row>
    <row r="10399" spans="8:8" ht="65.099999999999994" customHeight="1" x14ac:dyDescent="0.25">
      <c r="H10399" s="39"/>
    </row>
    <row r="10400" spans="8:8" ht="65.099999999999994" customHeight="1" x14ac:dyDescent="0.25">
      <c r="H10400" s="39"/>
    </row>
    <row r="10401" spans="8:8" ht="65.099999999999994" customHeight="1" x14ac:dyDescent="0.25">
      <c r="H10401" s="39"/>
    </row>
    <row r="10402" spans="8:8" ht="65.099999999999994" customHeight="1" x14ac:dyDescent="0.25">
      <c r="H10402" s="39"/>
    </row>
    <row r="10403" spans="8:8" ht="65.099999999999994" customHeight="1" x14ac:dyDescent="0.25">
      <c r="H10403" s="39"/>
    </row>
    <row r="10404" spans="8:8" ht="65.099999999999994" customHeight="1" x14ac:dyDescent="0.25">
      <c r="H10404" s="39"/>
    </row>
    <row r="10405" spans="8:8" ht="65.099999999999994" customHeight="1" x14ac:dyDescent="0.25">
      <c r="H10405" s="39"/>
    </row>
    <row r="10406" spans="8:8" ht="65.099999999999994" customHeight="1" x14ac:dyDescent="0.25">
      <c r="H10406" s="39"/>
    </row>
    <row r="10407" spans="8:8" ht="65.099999999999994" customHeight="1" x14ac:dyDescent="0.25">
      <c r="H10407" s="39"/>
    </row>
    <row r="10408" spans="8:8" ht="65.099999999999994" customHeight="1" x14ac:dyDescent="0.25">
      <c r="H10408" s="39"/>
    </row>
    <row r="10409" spans="8:8" ht="65.099999999999994" customHeight="1" x14ac:dyDescent="0.25">
      <c r="H10409" s="39"/>
    </row>
    <row r="10410" spans="8:8" ht="65.099999999999994" customHeight="1" x14ac:dyDescent="0.25">
      <c r="H10410" s="39"/>
    </row>
    <row r="10411" spans="8:8" ht="65.099999999999994" customHeight="1" x14ac:dyDescent="0.25">
      <c r="H10411" s="39"/>
    </row>
    <row r="10412" spans="8:8" ht="65.099999999999994" customHeight="1" x14ac:dyDescent="0.25">
      <c r="H10412" s="39"/>
    </row>
    <row r="10413" spans="8:8" ht="65.099999999999994" customHeight="1" x14ac:dyDescent="0.25">
      <c r="H10413" s="39"/>
    </row>
    <row r="10414" spans="8:8" ht="65.099999999999994" customHeight="1" x14ac:dyDescent="0.25">
      <c r="H10414" s="39"/>
    </row>
    <row r="10415" spans="8:8" ht="65.099999999999994" customHeight="1" x14ac:dyDescent="0.25">
      <c r="H10415" s="39"/>
    </row>
    <row r="10416" spans="8:8" ht="65.099999999999994" customHeight="1" x14ac:dyDescent="0.25">
      <c r="H10416" s="39"/>
    </row>
    <row r="10417" spans="8:8" ht="65.099999999999994" customHeight="1" x14ac:dyDescent="0.25">
      <c r="H10417" s="39"/>
    </row>
    <row r="10418" spans="8:8" ht="65.099999999999994" customHeight="1" x14ac:dyDescent="0.25">
      <c r="H10418" s="39"/>
    </row>
    <row r="10419" spans="8:8" ht="65.099999999999994" customHeight="1" x14ac:dyDescent="0.25">
      <c r="H10419" s="39"/>
    </row>
    <row r="10420" spans="8:8" ht="65.099999999999994" customHeight="1" x14ac:dyDescent="0.25">
      <c r="H10420" s="39"/>
    </row>
    <row r="10421" spans="8:8" ht="65.099999999999994" customHeight="1" x14ac:dyDescent="0.25">
      <c r="H10421" s="39"/>
    </row>
    <row r="10422" spans="8:8" ht="65.099999999999994" customHeight="1" x14ac:dyDescent="0.25">
      <c r="H10422" s="39"/>
    </row>
    <row r="10423" spans="8:8" ht="65.099999999999994" customHeight="1" x14ac:dyDescent="0.25">
      <c r="H10423" s="39"/>
    </row>
    <row r="10424" spans="8:8" ht="65.099999999999994" customHeight="1" x14ac:dyDescent="0.25">
      <c r="H10424" s="39"/>
    </row>
    <row r="10425" spans="8:8" ht="65.099999999999994" customHeight="1" x14ac:dyDescent="0.25">
      <c r="H10425" s="39"/>
    </row>
    <row r="10426" spans="8:8" ht="65.099999999999994" customHeight="1" x14ac:dyDescent="0.25">
      <c r="H10426" s="39"/>
    </row>
    <row r="10427" spans="8:8" ht="65.099999999999994" customHeight="1" x14ac:dyDescent="0.25">
      <c r="H10427" s="39"/>
    </row>
    <row r="10428" spans="8:8" ht="65.099999999999994" customHeight="1" x14ac:dyDescent="0.25">
      <c r="H10428" s="39"/>
    </row>
    <row r="10429" spans="8:8" ht="65.099999999999994" customHeight="1" x14ac:dyDescent="0.25">
      <c r="H10429" s="39"/>
    </row>
    <row r="10430" spans="8:8" ht="65.099999999999994" customHeight="1" x14ac:dyDescent="0.25">
      <c r="H10430" s="39"/>
    </row>
    <row r="10431" spans="8:8" ht="65.099999999999994" customHeight="1" x14ac:dyDescent="0.25">
      <c r="H10431" s="39"/>
    </row>
    <row r="10432" spans="8:8" ht="65.099999999999994" customHeight="1" x14ac:dyDescent="0.25">
      <c r="H10432" s="39"/>
    </row>
    <row r="10433" spans="8:8" ht="65.099999999999994" customHeight="1" x14ac:dyDescent="0.25">
      <c r="H10433" s="39"/>
    </row>
    <row r="10434" spans="8:8" ht="65.099999999999994" customHeight="1" x14ac:dyDescent="0.25">
      <c r="H10434" s="39"/>
    </row>
    <row r="10435" spans="8:8" ht="65.099999999999994" customHeight="1" x14ac:dyDescent="0.25">
      <c r="H10435" s="39"/>
    </row>
    <row r="10436" spans="8:8" ht="65.099999999999994" customHeight="1" x14ac:dyDescent="0.25">
      <c r="H10436" s="39"/>
    </row>
    <row r="10437" spans="8:8" ht="65.099999999999994" customHeight="1" x14ac:dyDescent="0.25">
      <c r="H10437" s="39"/>
    </row>
    <row r="10438" spans="8:8" ht="65.099999999999994" customHeight="1" x14ac:dyDescent="0.25">
      <c r="H10438" s="39"/>
    </row>
    <row r="10439" spans="8:8" ht="65.099999999999994" customHeight="1" x14ac:dyDescent="0.25">
      <c r="H10439" s="39"/>
    </row>
    <row r="10440" spans="8:8" ht="65.099999999999994" customHeight="1" x14ac:dyDescent="0.25">
      <c r="H10440" s="39"/>
    </row>
    <row r="10441" spans="8:8" ht="65.099999999999994" customHeight="1" x14ac:dyDescent="0.25">
      <c r="H10441" s="39"/>
    </row>
    <row r="10442" spans="8:8" ht="65.099999999999994" customHeight="1" x14ac:dyDescent="0.25">
      <c r="H10442" s="39"/>
    </row>
    <row r="10443" spans="8:8" ht="65.099999999999994" customHeight="1" x14ac:dyDescent="0.25">
      <c r="H10443" s="39"/>
    </row>
    <row r="10444" spans="8:8" ht="65.099999999999994" customHeight="1" x14ac:dyDescent="0.25">
      <c r="H10444" s="39"/>
    </row>
    <row r="10445" spans="8:8" ht="65.099999999999994" customHeight="1" x14ac:dyDescent="0.25">
      <c r="H10445" s="39"/>
    </row>
    <row r="10446" spans="8:8" ht="65.099999999999994" customHeight="1" x14ac:dyDescent="0.25">
      <c r="H10446" s="39"/>
    </row>
    <row r="10447" spans="8:8" ht="65.099999999999994" customHeight="1" x14ac:dyDescent="0.25">
      <c r="H10447" s="39"/>
    </row>
    <row r="10448" spans="8:8" ht="65.099999999999994" customHeight="1" x14ac:dyDescent="0.25">
      <c r="H10448" s="39"/>
    </row>
    <row r="10449" spans="8:8" ht="65.099999999999994" customHeight="1" x14ac:dyDescent="0.25">
      <c r="H10449" s="39"/>
    </row>
    <row r="10450" spans="8:8" ht="65.099999999999994" customHeight="1" x14ac:dyDescent="0.25">
      <c r="H10450" s="39"/>
    </row>
    <row r="10451" spans="8:8" ht="65.099999999999994" customHeight="1" x14ac:dyDescent="0.25">
      <c r="H10451" s="39"/>
    </row>
    <row r="10452" spans="8:8" ht="65.099999999999994" customHeight="1" x14ac:dyDescent="0.25">
      <c r="H10452" s="39"/>
    </row>
    <row r="10453" spans="8:8" ht="65.099999999999994" customHeight="1" x14ac:dyDescent="0.25">
      <c r="H10453" s="39"/>
    </row>
    <row r="10454" spans="8:8" ht="65.099999999999994" customHeight="1" x14ac:dyDescent="0.25">
      <c r="H10454" s="39"/>
    </row>
    <row r="10455" spans="8:8" ht="65.099999999999994" customHeight="1" x14ac:dyDescent="0.25">
      <c r="H10455" s="39"/>
    </row>
    <row r="10456" spans="8:8" ht="65.099999999999994" customHeight="1" x14ac:dyDescent="0.25">
      <c r="H10456" s="39"/>
    </row>
    <row r="10457" spans="8:8" ht="65.099999999999994" customHeight="1" x14ac:dyDescent="0.25">
      <c r="H10457" s="39"/>
    </row>
    <row r="10458" spans="8:8" ht="65.099999999999994" customHeight="1" x14ac:dyDescent="0.25">
      <c r="H10458" s="39"/>
    </row>
    <row r="10459" spans="8:8" ht="65.099999999999994" customHeight="1" x14ac:dyDescent="0.25">
      <c r="H10459" s="39"/>
    </row>
    <row r="10460" spans="8:8" ht="65.099999999999994" customHeight="1" x14ac:dyDescent="0.25">
      <c r="H10460" s="39"/>
    </row>
    <row r="10461" spans="8:8" ht="65.099999999999994" customHeight="1" x14ac:dyDescent="0.25">
      <c r="H10461" s="39"/>
    </row>
    <row r="10462" spans="8:8" ht="65.099999999999994" customHeight="1" x14ac:dyDescent="0.25">
      <c r="H10462" s="39"/>
    </row>
    <row r="10463" spans="8:8" ht="65.099999999999994" customHeight="1" x14ac:dyDescent="0.25">
      <c r="H10463" s="39"/>
    </row>
    <row r="10464" spans="8:8" ht="65.099999999999994" customHeight="1" x14ac:dyDescent="0.25">
      <c r="H10464" s="39"/>
    </row>
    <row r="10465" spans="8:8" ht="65.099999999999994" customHeight="1" x14ac:dyDescent="0.25">
      <c r="H10465" s="39"/>
    </row>
    <row r="10466" spans="8:8" ht="65.099999999999994" customHeight="1" x14ac:dyDescent="0.25">
      <c r="H10466" s="39"/>
    </row>
    <row r="10467" spans="8:8" ht="65.099999999999994" customHeight="1" x14ac:dyDescent="0.25">
      <c r="H10467" s="39"/>
    </row>
    <row r="10468" spans="8:8" ht="65.099999999999994" customHeight="1" x14ac:dyDescent="0.25">
      <c r="H10468" s="39"/>
    </row>
    <row r="10469" spans="8:8" ht="65.099999999999994" customHeight="1" x14ac:dyDescent="0.25">
      <c r="H10469" s="39"/>
    </row>
    <row r="10470" spans="8:8" ht="65.099999999999994" customHeight="1" x14ac:dyDescent="0.25">
      <c r="H10470" s="39"/>
    </row>
    <row r="10471" spans="8:8" ht="65.099999999999994" customHeight="1" x14ac:dyDescent="0.25">
      <c r="H10471" s="39"/>
    </row>
    <row r="10472" spans="8:8" ht="65.099999999999994" customHeight="1" x14ac:dyDescent="0.25">
      <c r="H10472" s="39"/>
    </row>
    <row r="10473" spans="8:8" ht="65.099999999999994" customHeight="1" x14ac:dyDescent="0.25">
      <c r="H10473" s="39"/>
    </row>
    <row r="10474" spans="8:8" ht="65.099999999999994" customHeight="1" x14ac:dyDescent="0.25">
      <c r="H10474" s="39"/>
    </row>
    <row r="10475" spans="8:8" ht="65.099999999999994" customHeight="1" x14ac:dyDescent="0.25">
      <c r="H10475" s="39"/>
    </row>
    <row r="10476" spans="8:8" ht="65.099999999999994" customHeight="1" x14ac:dyDescent="0.25">
      <c r="H10476" s="39"/>
    </row>
    <row r="10477" spans="8:8" ht="65.099999999999994" customHeight="1" x14ac:dyDescent="0.25">
      <c r="H10477" s="39"/>
    </row>
    <row r="10478" spans="8:8" ht="65.099999999999994" customHeight="1" x14ac:dyDescent="0.25">
      <c r="H10478" s="39"/>
    </row>
    <row r="10479" spans="8:8" ht="65.099999999999994" customHeight="1" x14ac:dyDescent="0.25">
      <c r="H10479" s="39"/>
    </row>
    <row r="10480" spans="8:8" ht="65.099999999999994" customHeight="1" x14ac:dyDescent="0.25">
      <c r="H10480" s="39"/>
    </row>
    <row r="10481" spans="8:8" ht="65.099999999999994" customHeight="1" x14ac:dyDescent="0.25">
      <c r="H10481" s="39"/>
    </row>
    <row r="10482" spans="8:8" ht="65.099999999999994" customHeight="1" x14ac:dyDescent="0.25">
      <c r="H10482" s="39"/>
    </row>
    <row r="10483" spans="8:8" ht="65.099999999999994" customHeight="1" x14ac:dyDescent="0.25">
      <c r="H10483" s="39"/>
    </row>
    <row r="10484" spans="8:8" ht="65.099999999999994" customHeight="1" x14ac:dyDescent="0.25">
      <c r="H10484" s="39"/>
    </row>
    <row r="10485" spans="8:8" ht="65.099999999999994" customHeight="1" x14ac:dyDescent="0.25">
      <c r="H10485" s="39"/>
    </row>
    <row r="10486" spans="8:8" ht="65.099999999999994" customHeight="1" x14ac:dyDescent="0.25">
      <c r="H10486" s="39"/>
    </row>
    <row r="10487" spans="8:8" ht="65.099999999999994" customHeight="1" x14ac:dyDescent="0.25">
      <c r="H10487" s="39"/>
    </row>
    <row r="10488" spans="8:8" ht="65.099999999999994" customHeight="1" x14ac:dyDescent="0.25">
      <c r="H10488" s="39"/>
    </row>
    <row r="10489" spans="8:8" ht="65.099999999999994" customHeight="1" x14ac:dyDescent="0.25">
      <c r="H10489" s="39"/>
    </row>
    <row r="10490" spans="8:8" ht="65.099999999999994" customHeight="1" x14ac:dyDescent="0.25">
      <c r="H10490" s="39"/>
    </row>
    <row r="10491" spans="8:8" ht="65.099999999999994" customHeight="1" x14ac:dyDescent="0.25">
      <c r="H10491" s="39"/>
    </row>
    <row r="10492" spans="8:8" ht="65.099999999999994" customHeight="1" x14ac:dyDescent="0.25">
      <c r="H10492" s="39"/>
    </row>
    <row r="10493" spans="8:8" ht="65.099999999999994" customHeight="1" x14ac:dyDescent="0.25">
      <c r="H10493" s="39"/>
    </row>
    <row r="10494" spans="8:8" ht="65.099999999999994" customHeight="1" x14ac:dyDescent="0.25">
      <c r="H10494" s="39"/>
    </row>
    <row r="10495" spans="8:8" ht="65.099999999999994" customHeight="1" x14ac:dyDescent="0.25">
      <c r="H10495" s="39"/>
    </row>
    <row r="10496" spans="8:8" ht="65.099999999999994" customHeight="1" x14ac:dyDescent="0.25">
      <c r="H10496" s="39"/>
    </row>
    <row r="10497" spans="8:8" ht="65.099999999999994" customHeight="1" x14ac:dyDescent="0.25">
      <c r="H10497" s="39"/>
    </row>
    <row r="10498" spans="8:8" ht="65.099999999999994" customHeight="1" x14ac:dyDescent="0.25">
      <c r="H10498" s="39"/>
    </row>
    <row r="10499" spans="8:8" ht="65.099999999999994" customHeight="1" x14ac:dyDescent="0.25">
      <c r="H10499" s="39"/>
    </row>
    <row r="10500" spans="8:8" ht="65.099999999999994" customHeight="1" x14ac:dyDescent="0.25">
      <c r="H10500" s="39"/>
    </row>
    <row r="10501" spans="8:8" ht="65.099999999999994" customHeight="1" x14ac:dyDescent="0.25">
      <c r="H10501" s="39"/>
    </row>
    <row r="10502" spans="8:8" ht="65.099999999999994" customHeight="1" x14ac:dyDescent="0.25">
      <c r="H10502" s="39"/>
    </row>
    <row r="10503" spans="8:8" ht="65.099999999999994" customHeight="1" x14ac:dyDescent="0.25">
      <c r="H10503" s="39"/>
    </row>
    <row r="10504" spans="8:8" ht="65.099999999999994" customHeight="1" x14ac:dyDescent="0.25">
      <c r="H10504" s="39"/>
    </row>
    <row r="10505" spans="8:8" ht="65.099999999999994" customHeight="1" x14ac:dyDescent="0.25">
      <c r="H10505" s="39"/>
    </row>
    <row r="10506" spans="8:8" ht="65.099999999999994" customHeight="1" x14ac:dyDescent="0.25">
      <c r="H10506" s="39"/>
    </row>
    <row r="10507" spans="8:8" ht="65.099999999999994" customHeight="1" x14ac:dyDescent="0.25">
      <c r="H10507" s="39"/>
    </row>
    <row r="10508" spans="8:8" ht="65.099999999999994" customHeight="1" x14ac:dyDescent="0.25">
      <c r="H10508" s="39"/>
    </row>
    <row r="10509" spans="8:8" ht="65.099999999999994" customHeight="1" x14ac:dyDescent="0.25">
      <c r="H10509" s="39"/>
    </row>
    <row r="10510" spans="8:8" ht="65.099999999999994" customHeight="1" x14ac:dyDescent="0.25">
      <c r="H10510" s="39"/>
    </row>
    <row r="10511" spans="8:8" ht="65.099999999999994" customHeight="1" x14ac:dyDescent="0.25">
      <c r="H10511" s="39"/>
    </row>
    <row r="10512" spans="8:8" ht="65.099999999999994" customHeight="1" x14ac:dyDescent="0.25">
      <c r="H10512" s="39"/>
    </row>
    <row r="10513" spans="8:8" ht="65.099999999999994" customHeight="1" x14ac:dyDescent="0.25">
      <c r="H10513" s="39"/>
    </row>
    <row r="10514" spans="8:8" ht="65.099999999999994" customHeight="1" x14ac:dyDescent="0.25">
      <c r="H10514" s="39"/>
    </row>
    <row r="10515" spans="8:8" ht="65.099999999999994" customHeight="1" x14ac:dyDescent="0.25">
      <c r="H10515" s="39"/>
    </row>
    <row r="10516" spans="8:8" ht="65.099999999999994" customHeight="1" x14ac:dyDescent="0.25">
      <c r="H10516" s="39"/>
    </row>
    <row r="10517" spans="8:8" ht="65.099999999999994" customHeight="1" x14ac:dyDescent="0.25">
      <c r="H10517" s="39"/>
    </row>
    <row r="10518" spans="8:8" ht="65.099999999999994" customHeight="1" x14ac:dyDescent="0.25">
      <c r="H10518" s="39"/>
    </row>
    <row r="10519" spans="8:8" ht="65.099999999999994" customHeight="1" x14ac:dyDescent="0.25">
      <c r="H10519" s="39"/>
    </row>
    <row r="10520" spans="8:8" ht="65.099999999999994" customHeight="1" x14ac:dyDescent="0.25">
      <c r="H10520" s="39"/>
    </row>
    <row r="10521" spans="8:8" ht="65.099999999999994" customHeight="1" x14ac:dyDescent="0.25">
      <c r="H10521" s="39"/>
    </row>
    <row r="10522" spans="8:8" ht="65.099999999999994" customHeight="1" x14ac:dyDescent="0.25">
      <c r="H10522" s="39"/>
    </row>
    <row r="10523" spans="8:8" ht="65.099999999999994" customHeight="1" x14ac:dyDescent="0.25">
      <c r="H10523" s="39"/>
    </row>
    <row r="10524" spans="8:8" ht="65.099999999999994" customHeight="1" x14ac:dyDescent="0.25">
      <c r="H10524" s="39"/>
    </row>
    <row r="10525" spans="8:8" ht="65.099999999999994" customHeight="1" x14ac:dyDescent="0.25">
      <c r="H10525" s="39"/>
    </row>
    <row r="10526" spans="8:8" ht="65.099999999999994" customHeight="1" x14ac:dyDescent="0.25">
      <c r="H10526" s="39"/>
    </row>
    <row r="10527" spans="8:8" ht="65.099999999999994" customHeight="1" x14ac:dyDescent="0.25">
      <c r="H10527" s="39"/>
    </row>
    <row r="10528" spans="8:8" ht="65.099999999999994" customHeight="1" x14ac:dyDescent="0.25">
      <c r="H10528" s="39"/>
    </row>
    <row r="10529" spans="8:8" ht="65.099999999999994" customHeight="1" x14ac:dyDescent="0.25">
      <c r="H10529" s="39"/>
    </row>
    <row r="10530" spans="8:8" ht="65.099999999999994" customHeight="1" x14ac:dyDescent="0.25">
      <c r="H10530" s="39"/>
    </row>
    <row r="10531" spans="8:8" ht="65.099999999999994" customHeight="1" x14ac:dyDescent="0.25">
      <c r="H10531" s="39"/>
    </row>
    <row r="10532" spans="8:8" ht="65.099999999999994" customHeight="1" x14ac:dyDescent="0.25">
      <c r="H10532" s="39"/>
    </row>
    <row r="10533" spans="8:8" ht="65.099999999999994" customHeight="1" x14ac:dyDescent="0.25">
      <c r="H10533" s="39"/>
    </row>
    <row r="10534" spans="8:8" ht="65.099999999999994" customHeight="1" x14ac:dyDescent="0.25">
      <c r="H10534" s="39"/>
    </row>
    <row r="10535" spans="8:8" ht="65.099999999999994" customHeight="1" x14ac:dyDescent="0.25">
      <c r="H10535" s="39"/>
    </row>
    <row r="10536" spans="8:8" ht="65.099999999999994" customHeight="1" x14ac:dyDescent="0.25">
      <c r="H10536" s="39"/>
    </row>
    <row r="10537" spans="8:8" ht="65.099999999999994" customHeight="1" x14ac:dyDescent="0.25">
      <c r="H10537" s="39"/>
    </row>
    <row r="10538" spans="8:8" ht="65.099999999999994" customHeight="1" x14ac:dyDescent="0.25">
      <c r="H10538" s="39"/>
    </row>
    <row r="10539" spans="8:8" ht="65.099999999999994" customHeight="1" x14ac:dyDescent="0.25">
      <c r="H10539" s="39"/>
    </row>
    <row r="10540" spans="8:8" ht="65.099999999999994" customHeight="1" x14ac:dyDescent="0.25">
      <c r="H10540" s="39"/>
    </row>
    <row r="10541" spans="8:8" ht="65.099999999999994" customHeight="1" x14ac:dyDescent="0.25">
      <c r="H10541" s="39"/>
    </row>
    <row r="10542" spans="8:8" ht="65.099999999999994" customHeight="1" x14ac:dyDescent="0.25">
      <c r="H10542" s="39"/>
    </row>
    <row r="10543" spans="8:8" ht="65.099999999999994" customHeight="1" x14ac:dyDescent="0.25">
      <c r="H10543" s="39"/>
    </row>
    <row r="10544" spans="8:8" ht="65.099999999999994" customHeight="1" x14ac:dyDescent="0.25">
      <c r="H10544" s="39"/>
    </row>
    <row r="10545" spans="8:8" ht="65.099999999999994" customHeight="1" x14ac:dyDescent="0.25">
      <c r="H10545" s="39"/>
    </row>
    <row r="10546" spans="8:8" ht="65.099999999999994" customHeight="1" x14ac:dyDescent="0.25">
      <c r="H10546" s="39"/>
    </row>
    <row r="10547" spans="8:8" ht="65.099999999999994" customHeight="1" x14ac:dyDescent="0.25">
      <c r="H10547" s="39"/>
    </row>
    <row r="10548" spans="8:8" ht="65.099999999999994" customHeight="1" x14ac:dyDescent="0.25">
      <c r="H10548" s="39"/>
    </row>
    <row r="10549" spans="8:8" ht="65.099999999999994" customHeight="1" x14ac:dyDescent="0.25">
      <c r="H10549" s="39"/>
    </row>
    <row r="10550" spans="8:8" ht="65.099999999999994" customHeight="1" x14ac:dyDescent="0.25">
      <c r="H10550" s="39"/>
    </row>
    <row r="10551" spans="8:8" ht="65.099999999999994" customHeight="1" x14ac:dyDescent="0.25">
      <c r="H10551" s="39"/>
    </row>
    <row r="10552" spans="8:8" ht="65.099999999999994" customHeight="1" x14ac:dyDescent="0.25">
      <c r="H10552" s="39"/>
    </row>
    <row r="10553" spans="8:8" ht="65.099999999999994" customHeight="1" x14ac:dyDescent="0.25">
      <c r="H10553" s="39"/>
    </row>
    <row r="10554" spans="8:8" ht="65.099999999999994" customHeight="1" x14ac:dyDescent="0.25">
      <c r="H10554" s="39"/>
    </row>
    <row r="10555" spans="8:8" ht="65.099999999999994" customHeight="1" x14ac:dyDescent="0.25">
      <c r="H10555" s="39"/>
    </row>
    <row r="10556" spans="8:8" ht="65.099999999999994" customHeight="1" x14ac:dyDescent="0.25">
      <c r="H10556" s="39"/>
    </row>
    <row r="10557" spans="8:8" ht="65.099999999999994" customHeight="1" x14ac:dyDescent="0.25">
      <c r="H10557" s="39"/>
    </row>
    <row r="10558" spans="8:8" ht="65.099999999999994" customHeight="1" x14ac:dyDescent="0.25">
      <c r="H10558" s="39"/>
    </row>
    <row r="10559" spans="8:8" ht="65.099999999999994" customHeight="1" x14ac:dyDescent="0.25">
      <c r="H10559" s="39"/>
    </row>
    <row r="10560" spans="8:8" ht="65.099999999999994" customHeight="1" x14ac:dyDescent="0.25">
      <c r="H10560" s="39"/>
    </row>
    <row r="10561" spans="8:8" ht="65.099999999999994" customHeight="1" x14ac:dyDescent="0.25">
      <c r="H10561" s="39"/>
    </row>
    <row r="10562" spans="8:8" ht="65.099999999999994" customHeight="1" x14ac:dyDescent="0.25">
      <c r="H10562" s="39"/>
    </row>
    <row r="10563" spans="8:8" ht="65.099999999999994" customHeight="1" x14ac:dyDescent="0.25">
      <c r="H10563" s="39"/>
    </row>
    <row r="10564" spans="8:8" ht="65.099999999999994" customHeight="1" x14ac:dyDescent="0.25">
      <c r="H10564" s="39"/>
    </row>
    <row r="10565" spans="8:8" ht="65.099999999999994" customHeight="1" x14ac:dyDescent="0.25">
      <c r="H10565" s="39"/>
    </row>
    <row r="10566" spans="8:8" ht="65.099999999999994" customHeight="1" x14ac:dyDescent="0.25">
      <c r="H10566" s="39"/>
    </row>
    <row r="10567" spans="8:8" ht="65.099999999999994" customHeight="1" x14ac:dyDescent="0.25">
      <c r="H10567" s="39"/>
    </row>
    <row r="10568" spans="8:8" ht="65.099999999999994" customHeight="1" x14ac:dyDescent="0.25">
      <c r="H10568" s="39"/>
    </row>
    <row r="10569" spans="8:8" ht="65.099999999999994" customHeight="1" x14ac:dyDescent="0.25">
      <c r="H10569" s="39"/>
    </row>
    <row r="10570" spans="8:8" ht="65.099999999999994" customHeight="1" x14ac:dyDescent="0.25">
      <c r="H10570" s="39"/>
    </row>
    <row r="10571" spans="8:8" ht="65.099999999999994" customHeight="1" x14ac:dyDescent="0.25">
      <c r="H10571" s="39"/>
    </row>
    <row r="10572" spans="8:8" ht="65.099999999999994" customHeight="1" x14ac:dyDescent="0.25">
      <c r="H10572" s="39"/>
    </row>
    <row r="10573" spans="8:8" ht="65.099999999999994" customHeight="1" x14ac:dyDescent="0.25">
      <c r="H10573" s="39"/>
    </row>
    <row r="10574" spans="8:8" ht="65.099999999999994" customHeight="1" x14ac:dyDescent="0.25">
      <c r="H10574" s="39"/>
    </row>
    <row r="10575" spans="8:8" ht="65.099999999999994" customHeight="1" x14ac:dyDescent="0.25">
      <c r="H10575" s="39"/>
    </row>
    <row r="10576" spans="8:8" ht="65.099999999999994" customHeight="1" x14ac:dyDescent="0.25">
      <c r="H10576" s="39"/>
    </row>
    <row r="10577" spans="8:8" ht="65.099999999999994" customHeight="1" x14ac:dyDescent="0.25">
      <c r="H10577" s="39"/>
    </row>
    <row r="10578" spans="8:8" ht="65.099999999999994" customHeight="1" x14ac:dyDescent="0.25">
      <c r="H10578" s="39"/>
    </row>
    <row r="10579" spans="8:8" ht="65.099999999999994" customHeight="1" x14ac:dyDescent="0.25">
      <c r="H10579" s="39"/>
    </row>
    <row r="10580" spans="8:8" ht="65.099999999999994" customHeight="1" x14ac:dyDescent="0.25">
      <c r="H10580" s="39"/>
    </row>
    <row r="10581" spans="8:8" ht="65.099999999999994" customHeight="1" x14ac:dyDescent="0.25">
      <c r="H10581" s="39"/>
    </row>
    <row r="10582" spans="8:8" ht="65.099999999999994" customHeight="1" x14ac:dyDescent="0.25">
      <c r="H10582" s="39"/>
    </row>
    <row r="10583" spans="8:8" ht="65.099999999999994" customHeight="1" x14ac:dyDescent="0.25">
      <c r="H10583" s="39"/>
    </row>
    <row r="10584" spans="8:8" ht="65.099999999999994" customHeight="1" x14ac:dyDescent="0.25">
      <c r="H10584" s="39"/>
    </row>
    <row r="10585" spans="8:8" ht="65.099999999999994" customHeight="1" x14ac:dyDescent="0.25">
      <c r="H10585" s="39"/>
    </row>
    <row r="10586" spans="8:8" ht="65.099999999999994" customHeight="1" x14ac:dyDescent="0.25">
      <c r="H10586" s="39"/>
    </row>
    <row r="10587" spans="8:8" ht="65.099999999999994" customHeight="1" x14ac:dyDescent="0.25">
      <c r="H10587" s="39"/>
    </row>
    <row r="10588" spans="8:8" ht="65.099999999999994" customHeight="1" x14ac:dyDescent="0.25">
      <c r="H10588" s="39"/>
    </row>
    <row r="10589" spans="8:8" ht="65.099999999999994" customHeight="1" x14ac:dyDescent="0.25">
      <c r="H10589" s="39"/>
    </row>
    <row r="10590" spans="8:8" ht="65.099999999999994" customHeight="1" x14ac:dyDescent="0.25">
      <c r="H10590" s="39"/>
    </row>
    <row r="10591" spans="8:8" ht="65.099999999999994" customHeight="1" x14ac:dyDescent="0.25">
      <c r="H10591" s="39"/>
    </row>
    <row r="10592" spans="8:8" ht="65.099999999999994" customHeight="1" x14ac:dyDescent="0.25">
      <c r="H10592" s="39"/>
    </row>
    <row r="10593" spans="8:8" ht="65.099999999999994" customHeight="1" x14ac:dyDescent="0.25">
      <c r="H10593" s="39"/>
    </row>
    <row r="10594" spans="8:8" ht="65.099999999999994" customHeight="1" x14ac:dyDescent="0.25">
      <c r="H10594" s="39"/>
    </row>
    <row r="10595" spans="8:8" ht="65.099999999999994" customHeight="1" x14ac:dyDescent="0.25">
      <c r="H10595" s="39"/>
    </row>
    <row r="10596" spans="8:8" ht="65.099999999999994" customHeight="1" x14ac:dyDescent="0.25">
      <c r="H10596" s="39"/>
    </row>
    <row r="10597" spans="8:8" ht="65.099999999999994" customHeight="1" x14ac:dyDescent="0.25">
      <c r="H10597" s="39"/>
    </row>
    <row r="10598" spans="8:8" ht="65.099999999999994" customHeight="1" x14ac:dyDescent="0.25">
      <c r="H10598" s="39"/>
    </row>
    <row r="10599" spans="8:8" ht="65.099999999999994" customHeight="1" x14ac:dyDescent="0.25">
      <c r="H10599" s="39"/>
    </row>
    <row r="10600" spans="8:8" ht="65.099999999999994" customHeight="1" x14ac:dyDescent="0.25">
      <c r="H10600" s="39"/>
    </row>
    <row r="10601" spans="8:8" ht="65.099999999999994" customHeight="1" x14ac:dyDescent="0.25">
      <c r="H10601" s="39"/>
    </row>
    <row r="10602" spans="8:8" ht="65.099999999999994" customHeight="1" x14ac:dyDescent="0.25">
      <c r="H10602" s="39"/>
    </row>
    <row r="10603" spans="8:8" ht="65.099999999999994" customHeight="1" x14ac:dyDescent="0.25">
      <c r="H10603" s="39"/>
    </row>
    <row r="10604" spans="8:8" ht="65.099999999999994" customHeight="1" x14ac:dyDescent="0.25">
      <c r="H10604" s="39"/>
    </row>
    <row r="10605" spans="8:8" ht="65.099999999999994" customHeight="1" x14ac:dyDescent="0.25">
      <c r="H10605" s="39"/>
    </row>
    <row r="10606" spans="8:8" ht="65.099999999999994" customHeight="1" x14ac:dyDescent="0.25">
      <c r="H10606" s="39"/>
    </row>
    <row r="10607" spans="8:8" ht="65.099999999999994" customHeight="1" x14ac:dyDescent="0.25">
      <c r="H10607" s="39"/>
    </row>
    <row r="10608" spans="8:8" ht="65.099999999999994" customHeight="1" x14ac:dyDescent="0.25">
      <c r="H10608" s="39"/>
    </row>
    <row r="10609" spans="8:8" ht="65.099999999999994" customHeight="1" x14ac:dyDescent="0.25">
      <c r="H10609" s="39"/>
    </row>
    <row r="10610" spans="8:8" ht="65.099999999999994" customHeight="1" x14ac:dyDescent="0.25">
      <c r="H10610" s="39"/>
    </row>
    <row r="10611" spans="8:8" ht="65.099999999999994" customHeight="1" x14ac:dyDescent="0.25">
      <c r="H10611" s="39"/>
    </row>
    <row r="10612" spans="8:8" ht="65.099999999999994" customHeight="1" x14ac:dyDescent="0.25">
      <c r="H10612" s="39"/>
    </row>
    <row r="10613" spans="8:8" ht="65.099999999999994" customHeight="1" x14ac:dyDescent="0.25">
      <c r="H10613" s="39"/>
    </row>
    <row r="10614" spans="8:8" ht="65.099999999999994" customHeight="1" x14ac:dyDescent="0.25">
      <c r="H10614" s="39"/>
    </row>
    <row r="10615" spans="8:8" ht="65.099999999999994" customHeight="1" x14ac:dyDescent="0.25">
      <c r="H10615" s="39"/>
    </row>
    <row r="10616" spans="8:8" ht="65.099999999999994" customHeight="1" x14ac:dyDescent="0.25">
      <c r="H10616" s="39"/>
    </row>
    <row r="10617" spans="8:8" ht="65.099999999999994" customHeight="1" x14ac:dyDescent="0.25">
      <c r="H10617" s="39"/>
    </row>
    <row r="10618" spans="8:8" ht="65.099999999999994" customHeight="1" x14ac:dyDescent="0.25">
      <c r="H10618" s="39"/>
    </row>
    <row r="10619" spans="8:8" ht="65.099999999999994" customHeight="1" x14ac:dyDescent="0.25">
      <c r="H10619" s="39"/>
    </row>
    <row r="10620" spans="8:8" ht="65.099999999999994" customHeight="1" x14ac:dyDescent="0.25">
      <c r="H10620" s="39"/>
    </row>
    <row r="10621" spans="8:8" ht="65.099999999999994" customHeight="1" x14ac:dyDescent="0.25">
      <c r="H10621" s="39"/>
    </row>
    <row r="10622" spans="8:8" ht="65.099999999999994" customHeight="1" x14ac:dyDescent="0.25">
      <c r="H10622" s="39"/>
    </row>
    <row r="10623" spans="8:8" ht="65.099999999999994" customHeight="1" x14ac:dyDescent="0.25">
      <c r="H10623" s="39"/>
    </row>
    <row r="10624" spans="8:8" ht="65.099999999999994" customHeight="1" x14ac:dyDescent="0.25">
      <c r="H10624" s="39"/>
    </row>
    <row r="10625" spans="8:8" ht="65.099999999999994" customHeight="1" x14ac:dyDescent="0.25">
      <c r="H10625" s="39"/>
    </row>
    <row r="10626" spans="8:8" ht="65.099999999999994" customHeight="1" x14ac:dyDescent="0.25">
      <c r="H10626" s="39"/>
    </row>
    <row r="10627" spans="8:8" ht="65.099999999999994" customHeight="1" x14ac:dyDescent="0.25">
      <c r="H10627" s="39"/>
    </row>
    <row r="10628" spans="8:8" ht="65.099999999999994" customHeight="1" x14ac:dyDescent="0.25">
      <c r="H10628" s="39"/>
    </row>
    <row r="10629" spans="8:8" ht="65.099999999999994" customHeight="1" x14ac:dyDescent="0.25">
      <c r="H10629" s="39"/>
    </row>
    <row r="10630" spans="8:8" ht="65.099999999999994" customHeight="1" x14ac:dyDescent="0.25">
      <c r="H10630" s="39"/>
    </row>
    <row r="10631" spans="8:8" ht="65.099999999999994" customHeight="1" x14ac:dyDescent="0.25">
      <c r="H10631" s="39"/>
    </row>
    <row r="10632" spans="8:8" ht="65.099999999999994" customHeight="1" x14ac:dyDescent="0.25">
      <c r="H10632" s="39"/>
    </row>
    <row r="10633" spans="8:8" ht="65.099999999999994" customHeight="1" x14ac:dyDescent="0.25">
      <c r="H10633" s="39"/>
    </row>
    <row r="10634" spans="8:8" ht="65.099999999999994" customHeight="1" x14ac:dyDescent="0.25">
      <c r="H10634" s="39"/>
    </row>
    <row r="10635" spans="8:8" ht="65.099999999999994" customHeight="1" x14ac:dyDescent="0.25">
      <c r="H10635" s="39"/>
    </row>
    <row r="10636" spans="8:8" ht="65.099999999999994" customHeight="1" x14ac:dyDescent="0.25">
      <c r="H10636" s="39"/>
    </row>
    <row r="10637" spans="8:8" ht="65.099999999999994" customHeight="1" x14ac:dyDescent="0.25">
      <c r="H10637" s="39"/>
    </row>
    <row r="10638" spans="8:8" ht="65.099999999999994" customHeight="1" x14ac:dyDescent="0.25">
      <c r="H10638" s="39"/>
    </row>
    <row r="10639" spans="8:8" ht="65.099999999999994" customHeight="1" x14ac:dyDescent="0.25">
      <c r="H10639" s="39"/>
    </row>
    <row r="10640" spans="8:8" ht="65.099999999999994" customHeight="1" x14ac:dyDescent="0.25">
      <c r="H10640" s="39"/>
    </row>
    <row r="10641" spans="8:8" ht="65.099999999999994" customHeight="1" x14ac:dyDescent="0.25">
      <c r="H10641" s="39"/>
    </row>
    <row r="10642" spans="8:8" ht="65.099999999999994" customHeight="1" x14ac:dyDescent="0.25">
      <c r="H10642" s="39"/>
    </row>
    <row r="10643" spans="8:8" ht="65.099999999999994" customHeight="1" x14ac:dyDescent="0.25">
      <c r="H10643" s="39"/>
    </row>
    <row r="10644" spans="8:8" ht="65.099999999999994" customHeight="1" x14ac:dyDescent="0.25">
      <c r="H10644" s="39"/>
    </row>
    <row r="10645" spans="8:8" ht="65.099999999999994" customHeight="1" x14ac:dyDescent="0.25">
      <c r="H10645" s="39"/>
    </row>
    <row r="10646" spans="8:8" ht="65.099999999999994" customHeight="1" x14ac:dyDescent="0.25">
      <c r="H10646" s="39"/>
    </row>
    <row r="10647" spans="8:8" ht="65.099999999999994" customHeight="1" x14ac:dyDescent="0.25">
      <c r="H10647" s="39"/>
    </row>
    <row r="10648" spans="8:8" ht="65.099999999999994" customHeight="1" x14ac:dyDescent="0.25">
      <c r="H10648" s="39"/>
    </row>
    <row r="10649" spans="8:8" ht="65.099999999999994" customHeight="1" x14ac:dyDescent="0.25">
      <c r="H10649" s="39"/>
    </row>
    <row r="10650" spans="8:8" ht="65.099999999999994" customHeight="1" x14ac:dyDescent="0.25">
      <c r="H10650" s="39"/>
    </row>
    <row r="10651" spans="8:8" ht="65.099999999999994" customHeight="1" x14ac:dyDescent="0.25">
      <c r="H10651" s="39"/>
    </row>
    <row r="10652" spans="8:8" ht="65.099999999999994" customHeight="1" x14ac:dyDescent="0.25">
      <c r="H10652" s="39"/>
    </row>
    <row r="10653" spans="8:8" ht="65.099999999999994" customHeight="1" x14ac:dyDescent="0.25">
      <c r="H10653" s="39"/>
    </row>
    <row r="10654" spans="8:8" ht="65.099999999999994" customHeight="1" x14ac:dyDescent="0.25">
      <c r="H10654" s="39"/>
    </row>
    <row r="10655" spans="8:8" ht="65.099999999999994" customHeight="1" x14ac:dyDescent="0.25">
      <c r="H10655" s="39"/>
    </row>
    <row r="10656" spans="8:8" ht="65.099999999999994" customHeight="1" x14ac:dyDescent="0.25">
      <c r="H10656" s="39"/>
    </row>
    <row r="10657" spans="8:8" ht="65.099999999999994" customHeight="1" x14ac:dyDescent="0.25">
      <c r="H10657" s="39"/>
    </row>
    <row r="10658" spans="8:8" ht="65.099999999999994" customHeight="1" x14ac:dyDescent="0.25">
      <c r="H10658" s="39"/>
    </row>
    <row r="10659" spans="8:8" ht="65.099999999999994" customHeight="1" x14ac:dyDescent="0.25">
      <c r="H10659" s="39"/>
    </row>
    <row r="10660" spans="8:8" ht="65.099999999999994" customHeight="1" x14ac:dyDescent="0.25">
      <c r="H10660" s="39"/>
    </row>
    <row r="10661" spans="8:8" ht="65.099999999999994" customHeight="1" x14ac:dyDescent="0.25">
      <c r="H10661" s="39"/>
    </row>
    <row r="10662" spans="8:8" ht="65.099999999999994" customHeight="1" x14ac:dyDescent="0.25">
      <c r="H10662" s="39"/>
    </row>
    <row r="10663" spans="8:8" ht="65.099999999999994" customHeight="1" x14ac:dyDescent="0.25">
      <c r="H10663" s="39"/>
    </row>
    <row r="10664" spans="8:8" ht="65.099999999999994" customHeight="1" x14ac:dyDescent="0.25">
      <c r="H10664" s="39"/>
    </row>
    <row r="10665" spans="8:8" ht="65.099999999999994" customHeight="1" x14ac:dyDescent="0.25">
      <c r="H10665" s="39"/>
    </row>
    <row r="10666" spans="8:8" ht="65.099999999999994" customHeight="1" x14ac:dyDescent="0.25">
      <c r="H10666" s="39"/>
    </row>
    <row r="10667" spans="8:8" ht="65.099999999999994" customHeight="1" x14ac:dyDescent="0.25">
      <c r="H10667" s="39"/>
    </row>
    <row r="10668" spans="8:8" ht="65.099999999999994" customHeight="1" x14ac:dyDescent="0.25">
      <c r="H10668" s="39"/>
    </row>
    <row r="10669" spans="8:8" ht="65.099999999999994" customHeight="1" x14ac:dyDescent="0.25">
      <c r="H10669" s="39"/>
    </row>
    <row r="10670" spans="8:8" ht="65.099999999999994" customHeight="1" x14ac:dyDescent="0.25">
      <c r="H10670" s="39"/>
    </row>
    <row r="10671" spans="8:8" ht="65.099999999999994" customHeight="1" x14ac:dyDescent="0.25">
      <c r="H10671" s="39"/>
    </row>
    <row r="10672" spans="8:8" ht="65.099999999999994" customHeight="1" x14ac:dyDescent="0.25">
      <c r="H10672" s="39"/>
    </row>
    <row r="10673" spans="8:8" ht="65.099999999999994" customHeight="1" x14ac:dyDescent="0.25">
      <c r="H10673" s="39"/>
    </row>
    <row r="10674" spans="8:8" ht="65.099999999999994" customHeight="1" x14ac:dyDescent="0.25">
      <c r="H10674" s="39"/>
    </row>
    <row r="10675" spans="8:8" ht="65.099999999999994" customHeight="1" x14ac:dyDescent="0.25">
      <c r="H10675" s="39"/>
    </row>
    <row r="10676" spans="8:8" ht="65.099999999999994" customHeight="1" x14ac:dyDescent="0.25">
      <c r="H10676" s="39"/>
    </row>
    <row r="10677" spans="8:8" ht="65.099999999999994" customHeight="1" x14ac:dyDescent="0.25">
      <c r="H10677" s="39"/>
    </row>
    <row r="10678" spans="8:8" ht="65.099999999999994" customHeight="1" x14ac:dyDescent="0.25">
      <c r="H10678" s="39"/>
    </row>
    <row r="10679" spans="8:8" ht="65.099999999999994" customHeight="1" x14ac:dyDescent="0.25">
      <c r="H10679" s="39"/>
    </row>
    <row r="10680" spans="8:8" ht="65.099999999999994" customHeight="1" x14ac:dyDescent="0.25">
      <c r="H10680" s="39"/>
    </row>
    <row r="10681" spans="8:8" ht="65.099999999999994" customHeight="1" x14ac:dyDescent="0.25">
      <c r="H10681" s="39"/>
    </row>
    <row r="10682" spans="8:8" ht="65.099999999999994" customHeight="1" x14ac:dyDescent="0.25">
      <c r="H10682" s="39"/>
    </row>
    <row r="10683" spans="8:8" ht="65.099999999999994" customHeight="1" x14ac:dyDescent="0.25">
      <c r="H10683" s="39"/>
    </row>
    <row r="10684" spans="8:8" ht="65.099999999999994" customHeight="1" x14ac:dyDescent="0.25">
      <c r="H10684" s="39"/>
    </row>
    <row r="10685" spans="8:8" ht="65.099999999999994" customHeight="1" x14ac:dyDescent="0.25">
      <c r="H10685" s="39"/>
    </row>
    <row r="10686" spans="8:8" ht="65.099999999999994" customHeight="1" x14ac:dyDescent="0.25">
      <c r="H10686" s="39"/>
    </row>
    <row r="10687" spans="8:8" ht="65.099999999999994" customHeight="1" x14ac:dyDescent="0.25">
      <c r="H10687" s="39"/>
    </row>
    <row r="10688" spans="8:8" ht="65.099999999999994" customHeight="1" x14ac:dyDescent="0.25">
      <c r="H10688" s="39"/>
    </row>
    <row r="10689" spans="8:8" ht="65.099999999999994" customHeight="1" x14ac:dyDescent="0.25">
      <c r="H10689" s="39"/>
    </row>
    <row r="10690" spans="8:8" ht="65.099999999999994" customHeight="1" x14ac:dyDescent="0.25">
      <c r="H10690" s="39"/>
    </row>
    <row r="10691" spans="8:8" ht="65.099999999999994" customHeight="1" x14ac:dyDescent="0.25">
      <c r="H10691" s="39"/>
    </row>
    <row r="10692" spans="8:8" ht="65.099999999999994" customHeight="1" x14ac:dyDescent="0.25">
      <c r="H10692" s="39"/>
    </row>
    <row r="10693" spans="8:8" ht="65.099999999999994" customHeight="1" x14ac:dyDescent="0.25">
      <c r="H10693" s="39"/>
    </row>
    <row r="10694" spans="8:8" ht="65.099999999999994" customHeight="1" x14ac:dyDescent="0.25">
      <c r="H10694" s="39"/>
    </row>
    <row r="10695" spans="8:8" ht="65.099999999999994" customHeight="1" x14ac:dyDescent="0.25">
      <c r="H10695" s="39"/>
    </row>
    <row r="10696" spans="8:8" ht="65.099999999999994" customHeight="1" x14ac:dyDescent="0.25">
      <c r="H10696" s="39"/>
    </row>
    <row r="10697" spans="8:8" ht="65.099999999999994" customHeight="1" x14ac:dyDescent="0.25">
      <c r="H10697" s="39"/>
    </row>
    <row r="10698" spans="8:8" ht="65.099999999999994" customHeight="1" x14ac:dyDescent="0.25">
      <c r="H10698" s="39"/>
    </row>
    <row r="10699" spans="8:8" ht="65.099999999999994" customHeight="1" x14ac:dyDescent="0.25">
      <c r="H10699" s="39"/>
    </row>
    <row r="10700" spans="8:8" ht="65.099999999999994" customHeight="1" x14ac:dyDescent="0.25">
      <c r="H10700" s="39"/>
    </row>
    <row r="10701" spans="8:8" ht="65.099999999999994" customHeight="1" x14ac:dyDescent="0.25">
      <c r="H10701" s="39"/>
    </row>
    <row r="10702" spans="8:8" ht="65.099999999999994" customHeight="1" x14ac:dyDescent="0.25">
      <c r="H10702" s="39"/>
    </row>
    <row r="10703" spans="8:8" ht="65.099999999999994" customHeight="1" x14ac:dyDescent="0.25">
      <c r="H10703" s="39"/>
    </row>
    <row r="10704" spans="8:8" ht="65.099999999999994" customHeight="1" x14ac:dyDescent="0.25">
      <c r="H10704" s="39"/>
    </row>
    <row r="10705" spans="8:8" ht="65.099999999999994" customHeight="1" x14ac:dyDescent="0.25">
      <c r="H10705" s="39"/>
    </row>
    <row r="10706" spans="8:8" ht="65.099999999999994" customHeight="1" x14ac:dyDescent="0.25">
      <c r="H10706" s="39"/>
    </row>
    <row r="10707" spans="8:8" ht="65.099999999999994" customHeight="1" x14ac:dyDescent="0.25">
      <c r="H10707" s="39"/>
    </row>
    <row r="10708" spans="8:8" ht="65.099999999999994" customHeight="1" x14ac:dyDescent="0.25">
      <c r="H10708" s="39"/>
    </row>
    <row r="10709" spans="8:8" ht="65.099999999999994" customHeight="1" x14ac:dyDescent="0.25">
      <c r="H10709" s="39"/>
    </row>
    <row r="10710" spans="8:8" ht="65.099999999999994" customHeight="1" x14ac:dyDescent="0.25">
      <c r="H10710" s="39"/>
    </row>
    <row r="10711" spans="8:8" ht="65.099999999999994" customHeight="1" x14ac:dyDescent="0.25">
      <c r="H10711" s="39"/>
    </row>
    <row r="10712" spans="8:8" ht="65.099999999999994" customHeight="1" x14ac:dyDescent="0.25">
      <c r="H10712" s="39"/>
    </row>
    <row r="10713" spans="8:8" ht="65.099999999999994" customHeight="1" x14ac:dyDescent="0.25">
      <c r="H10713" s="39"/>
    </row>
    <row r="10714" spans="8:8" ht="65.099999999999994" customHeight="1" x14ac:dyDescent="0.25">
      <c r="H10714" s="39"/>
    </row>
    <row r="10715" spans="8:8" ht="65.099999999999994" customHeight="1" x14ac:dyDescent="0.25">
      <c r="H10715" s="39"/>
    </row>
    <row r="10716" spans="8:8" ht="65.099999999999994" customHeight="1" x14ac:dyDescent="0.25">
      <c r="H10716" s="39"/>
    </row>
    <row r="10717" spans="8:8" ht="65.099999999999994" customHeight="1" x14ac:dyDescent="0.25">
      <c r="H10717" s="39"/>
    </row>
    <row r="10718" spans="8:8" ht="65.099999999999994" customHeight="1" x14ac:dyDescent="0.25">
      <c r="H10718" s="39"/>
    </row>
    <row r="10719" spans="8:8" ht="65.099999999999994" customHeight="1" x14ac:dyDescent="0.25">
      <c r="H10719" s="39"/>
    </row>
    <row r="10720" spans="8:8" ht="65.099999999999994" customHeight="1" x14ac:dyDescent="0.25">
      <c r="H10720" s="39"/>
    </row>
    <row r="10721" spans="8:8" ht="65.099999999999994" customHeight="1" x14ac:dyDescent="0.25">
      <c r="H10721" s="39"/>
    </row>
    <row r="10722" spans="8:8" ht="65.099999999999994" customHeight="1" x14ac:dyDescent="0.25">
      <c r="H10722" s="39"/>
    </row>
    <row r="10723" spans="8:8" ht="65.099999999999994" customHeight="1" x14ac:dyDescent="0.25">
      <c r="H10723" s="39"/>
    </row>
    <row r="10724" spans="8:8" ht="65.099999999999994" customHeight="1" x14ac:dyDescent="0.25">
      <c r="H10724" s="39"/>
    </row>
    <row r="10725" spans="8:8" ht="65.099999999999994" customHeight="1" x14ac:dyDescent="0.25">
      <c r="H10725" s="39"/>
    </row>
    <row r="10726" spans="8:8" ht="65.099999999999994" customHeight="1" x14ac:dyDescent="0.25">
      <c r="H10726" s="39"/>
    </row>
    <row r="10727" spans="8:8" ht="65.099999999999994" customHeight="1" x14ac:dyDescent="0.25">
      <c r="H10727" s="39"/>
    </row>
    <row r="10728" spans="8:8" ht="65.099999999999994" customHeight="1" x14ac:dyDescent="0.25">
      <c r="H10728" s="39"/>
    </row>
    <row r="10729" spans="8:8" ht="65.099999999999994" customHeight="1" x14ac:dyDescent="0.25">
      <c r="H10729" s="39"/>
    </row>
    <row r="10730" spans="8:8" ht="65.099999999999994" customHeight="1" x14ac:dyDescent="0.25">
      <c r="H10730" s="39"/>
    </row>
    <row r="10731" spans="8:8" ht="65.099999999999994" customHeight="1" x14ac:dyDescent="0.25">
      <c r="H10731" s="39"/>
    </row>
    <row r="10732" spans="8:8" ht="65.099999999999994" customHeight="1" x14ac:dyDescent="0.25">
      <c r="H10732" s="39"/>
    </row>
    <row r="10733" spans="8:8" ht="65.099999999999994" customHeight="1" x14ac:dyDescent="0.25">
      <c r="H10733" s="39"/>
    </row>
    <row r="10734" spans="8:8" ht="65.099999999999994" customHeight="1" x14ac:dyDescent="0.25">
      <c r="H10734" s="39"/>
    </row>
    <row r="10735" spans="8:8" ht="65.099999999999994" customHeight="1" x14ac:dyDescent="0.25">
      <c r="H10735" s="39"/>
    </row>
    <row r="10736" spans="8:8" ht="65.099999999999994" customHeight="1" x14ac:dyDescent="0.25">
      <c r="H10736" s="39"/>
    </row>
    <row r="10737" spans="8:8" ht="65.099999999999994" customHeight="1" x14ac:dyDescent="0.25">
      <c r="H10737" s="39"/>
    </row>
    <row r="10738" spans="8:8" ht="65.099999999999994" customHeight="1" x14ac:dyDescent="0.25">
      <c r="H10738" s="39"/>
    </row>
    <row r="10739" spans="8:8" ht="65.099999999999994" customHeight="1" x14ac:dyDescent="0.25">
      <c r="H10739" s="39"/>
    </row>
    <row r="10740" spans="8:8" ht="65.099999999999994" customHeight="1" x14ac:dyDescent="0.25">
      <c r="H10740" s="39"/>
    </row>
    <row r="10741" spans="8:8" ht="65.099999999999994" customHeight="1" x14ac:dyDescent="0.25">
      <c r="H10741" s="39"/>
    </row>
    <row r="10742" spans="8:8" ht="65.099999999999994" customHeight="1" x14ac:dyDescent="0.25">
      <c r="H10742" s="39"/>
    </row>
    <row r="10743" spans="8:8" ht="65.099999999999994" customHeight="1" x14ac:dyDescent="0.25">
      <c r="H10743" s="39"/>
    </row>
    <row r="10744" spans="8:8" ht="65.099999999999994" customHeight="1" x14ac:dyDescent="0.25">
      <c r="H10744" s="39"/>
    </row>
    <row r="10745" spans="8:8" ht="65.099999999999994" customHeight="1" x14ac:dyDescent="0.25">
      <c r="H10745" s="39"/>
    </row>
    <row r="10746" spans="8:8" ht="65.099999999999994" customHeight="1" x14ac:dyDescent="0.25">
      <c r="H10746" s="39"/>
    </row>
    <row r="10747" spans="8:8" ht="65.099999999999994" customHeight="1" x14ac:dyDescent="0.25">
      <c r="H10747" s="39"/>
    </row>
    <row r="10748" spans="8:8" ht="65.099999999999994" customHeight="1" x14ac:dyDescent="0.25">
      <c r="H10748" s="39"/>
    </row>
    <row r="10749" spans="8:8" ht="65.099999999999994" customHeight="1" x14ac:dyDescent="0.25">
      <c r="H10749" s="39"/>
    </row>
    <row r="10750" spans="8:8" ht="65.099999999999994" customHeight="1" x14ac:dyDescent="0.25">
      <c r="H10750" s="39"/>
    </row>
    <row r="10751" spans="8:8" ht="65.099999999999994" customHeight="1" x14ac:dyDescent="0.25">
      <c r="H10751" s="39"/>
    </row>
    <row r="10752" spans="8:8" ht="65.099999999999994" customHeight="1" x14ac:dyDescent="0.25">
      <c r="H10752" s="39"/>
    </row>
    <row r="10753" spans="8:8" ht="65.099999999999994" customHeight="1" x14ac:dyDescent="0.25">
      <c r="H10753" s="39"/>
    </row>
    <row r="10754" spans="8:8" ht="65.099999999999994" customHeight="1" x14ac:dyDescent="0.25">
      <c r="H10754" s="39"/>
    </row>
    <row r="10755" spans="8:8" ht="65.099999999999994" customHeight="1" x14ac:dyDescent="0.25">
      <c r="H10755" s="39"/>
    </row>
    <row r="10756" spans="8:8" ht="65.099999999999994" customHeight="1" x14ac:dyDescent="0.25">
      <c r="H10756" s="39"/>
    </row>
    <row r="10757" spans="8:8" ht="65.099999999999994" customHeight="1" x14ac:dyDescent="0.25">
      <c r="H10757" s="39"/>
    </row>
    <row r="10758" spans="8:8" ht="65.099999999999994" customHeight="1" x14ac:dyDescent="0.25">
      <c r="H10758" s="39"/>
    </row>
    <row r="10759" spans="8:8" ht="65.099999999999994" customHeight="1" x14ac:dyDescent="0.25">
      <c r="H10759" s="39"/>
    </row>
    <row r="10760" spans="8:8" ht="65.099999999999994" customHeight="1" x14ac:dyDescent="0.25">
      <c r="H10760" s="39"/>
    </row>
    <row r="10761" spans="8:8" ht="65.099999999999994" customHeight="1" x14ac:dyDescent="0.25">
      <c r="H10761" s="39"/>
    </row>
    <row r="10762" spans="8:8" ht="65.099999999999994" customHeight="1" x14ac:dyDescent="0.25">
      <c r="H10762" s="39"/>
    </row>
    <row r="10763" spans="8:8" ht="65.099999999999994" customHeight="1" x14ac:dyDescent="0.25">
      <c r="H10763" s="39"/>
    </row>
    <row r="10764" spans="8:8" ht="65.099999999999994" customHeight="1" x14ac:dyDescent="0.25">
      <c r="H10764" s="39"/>
    </row>
    <row r="10765" spans="8:8" ht="65.099999999999994" customHeight="1" x14ac:dyDescent="0.25">
      <c r="H10765" s="39"/>
    </row>
    <row r="10766" spans="8:8" ht="65.099999999999994" customHeight="1" x14ac:dyDescent="0.25">
      <c r="H10766" s="39"/>
    </row>
    <row r="10767" spans="8:8" ht="65.099999999999994" customHeight="1" x14ac:dyDescent="0.25">
      <c r="H10767" s="39"/>
    </row>
    <row r="10768" spans="8:8" ht="65.099999999999994" customHeight="1" x14ac:dyDescent="0.25">
      <c r="H10768" s="39"/>
    </row>
    <row r="10769" spans="8:8" ht="65.099999999999994" customHeight="1" x14ac:dyDescent="0.25">
      <c r="H10769" s="39"/>
    </row>
    <row r="10770" spans="8:8" ht="65.099999999999994" customHeight="1" x14ac:dyDescent="0.25">
      <c r="H10770" s="39"/>
    </row>
    <row r="10771" spans="8:8" ht="65.099999999999994" customHeight="1" x14ac:dyDescent="0.25">
      <c r="H10771" s="39"/>
    </row>
    <row r="10772" spans="8:8" ht="65.099999999999994" customHeight="1" x14ac:dyDescent="0.25">
      <c r="H10772" s="39"/>
    </row>
    <row r="10773" spans="8:8" ht="65.099999999999994" customHeight="1" x14ac:dyDescent="0.25">
      <c r="H10773" s="39"/>
    </row>
    <row r="10774" spans="8:8" ht="65.099999999999994" customHeight="1" x14ac:dyDescent="0.25">
      <c r="H10774" s="39"/>
    </row>
    <row r="10775" spans="8:8" ht="65.099999999999994" customHeight="1" x14ac:dyDescent="0.25">
      <c r="H10775" s="39"/>
    </row>
    <row r="10776" spans="8:8" ht="65.099999999999994" customHeight="1" x14ac:dyDescent="0.25">
      <c r="H10776" s="39"/>
    </row>
    <row r="10777" spans="8:8" ht="65.099999999999994" customHeight="1" x14ac:dyDescent="0.25">
      <c r="H10777" s="39"/>
    </row>
    <row r="10778" spans="8:8" ht="65.099999999999994" customHeight="1" x14ac:dyDescent="0.25">
      <c r="H10778" s="39"/>
    </row>
    <row r="10779" spans="8:8" ht="65.099999999999994" customHeight="1" x14ac:dyDescent="0.25">
      <c r="H10779" s="39"/>
    </row>
    <row r="10780" spans="8:8" ht="65.099999999999994" customHeight="1" x14ac:dyDescent="0.25">
      <c r="H10780" s="39"/>
    </row>
    <row r="10781" spans="8:8" ht="65.099999999999994" customHeight="1" x14ac:dyDescent="0.25">
      <c r="H10781" s="39"/>
    </row>
    <row r="10782" spans="8:8" ht="65.099999999999994" customHeight="1" x14ac:dyDescent="0.25">
      <c r="H10782" s="39"/>
    </row>
    <row r="10783" spans="8:8" ht="65.099999999999994" customHeight="1" x14ac:dyDescent="0.25">
      <c r="H10783" s="39"/>
    </row>
    <row r="10784" spans="8:8" ht="65.099999999999994" customHeight="1" x14ac:dyDescent="0.25">
      <c r="H10784" s="39"/>
    </row>
    <row r="10785" spans="8:8" ht="65.099999999999994" customHeight="1" x14ac:dyDescent="0.25">
      <c r="H10785" s="39"/>
    </row>
    <row r="10786" spans="8:8" ht="65.099999999999994" customHeight="1" x14ac:dyDescent="0.25">
      <c r="H10786" s="39"/>
    </row>
    <row r="10787" spans="8:8" ht="65.099999999999994" customHeight="1" x14ac:dyDescent="0.25">
      <c r="H10787" s="39"/>
    </row>
    <row r="10788" spans="8:8" ht="65.099999999999994" customHeight="1" x14ac:dyDescent="0.25">
      <c r="H10788" s="39"/>
    </row>
    <row r="10789" spans="8:8" ht="65.099999999999994" customHeight="1" x14ac:dyDescent="0.25">
      <c r="H10789" s="39"/>
    </row>
    <row r="10790" spans="8:8" ht="65.099999999999994" customHeight="1" x14ac:dyDescent="0.25">
      <c r="H10790" s="39"/>
    </row>
    <row r="10791" spans="8:8" ht="65.099999999999994" customHeight="1" x14ac:dyDescent="0.25">
      <c r="H10791" s="39"/>
    </row>
    <row r="10792" spans="8:8" ht="65.099999999999994" customHeight="1" x14ac:dyDescent="0.25">
      <c r="H10792" s="39"/>
    </row>
    <row r="10793" spans="8:8" ht="65.099999999999994" customHeight="1" x14ac:dyDescent="0.25">
      <c r="H10793" s="39"/>
    </row>
    <row r="10794" spans="8:8" ht="65.099999999999994" customHeight="1" x14ac:dyDescent="0.25">
      <c r="H10794" s="39"/>
    </row>
    <row r="10795" spans="8:8" ht="65.099999999999994" customHeight="1" x14ac:dyDescent="0.25">
      <c r="H10795" s="39"/>
    </row>
    <row r="10796" spans="8:8" ht="65.099999999999994" customHeight="1" x14ac:dyDescent="0.25">
      <c r="H10796" s="39"/>
    </row>
    <row r="10797" spans="8:8" ht="65.099999999999994" customHeight="1" x14ac:dyDescent="0.25">
      <c r="H10797" s="39"/>
    </row>
    <row r="10798" spans="8:8" ht="65.099999999999994" customHeight="1" x14ac:dyDescent="0.25">
      <c r="H10798" s="39"/>
    </row>
    <row r="10799" spans="8:8" ht="65.099999999999994" customHeight="1" x14ac:dyDescent="0.25">
      <c r="H10799" s="39"/>
    </row>
    <row r="10800" spans="8:8" ht="65.099999999999994" customHeight="1" x14ac:dyDescent="0.25">
      <c r="H10800" s="39"/>
    </row>
    <row r="10801" spans="8:8" ht="65.099999999999994" customHeight="1" x14ac:dyDescent="0.25">
      <c r="H10801" s="39"/>
    </row>
    <row r="10802" spans="8:8" ht="65.099999999999994" customHeight="1" x14ac:dyDescent="0.25">
      <c r="H10802" s="39"/>
    </row>
    <row r="10803" spans="8:8" ht="65.099999999999994" customHeight="1" x14ac:dyDescent="0.25">
      <c r="H10803" s="39"/>
    </row>
    <row r="10804" spans="8:8" ht="65.099999999999994" customHeight="1" x14ac:dyDescent="0.25">
      <c r="H10804" s="39"/>
    </row>
    <row r="10805" spans="8:8" ht="65.099999999999994" customHeight="1" x14ac:dyDescent="0.25">
      <c r="H10805" s="39"/>
    </row>
    <row r="10806" spans="8:8" ht="65.099999999999994" customHeight="1" x14ac:dyDescent="0.25">
      <c r="H10806" s="39"/>
    </row>
    <row r="10807" spans="8:8" ht="65.099999999999994" customHeight="1" x14ac:dyDescent="0.25">
      <c r="H10807" s="39"/>
    </row>
    <row r="10808" spans="8:8" ht="65.099999999999994" customHeight="1" x14ac:dyDescent="0.25">
      <c r="H10808" s="39"/>
    </row>
    <row r="10809" spans="8:8" ht="65.099999999999994" customHeight="1" x14ac:dyDescent="0.25">
      <c r="H10809" s="39"/>
    </row>
    <row r="10810" spans="8:8" ht="65.099999999999994" customHeight="1" x14ac:dyDescent="0.25">
      <c r="H10810" s="39"/>
    </row>
    <row r="10811" spans="8:8" ht="65.099999999999994" customHeight="1" x14ac:dyDescent="0.25">
      <c r="H10811" s="39"/>
    </row>
    <row r="10812" spans="8:8" ht="65.099999999999994" customHeight="1" x14ac:dyDescent="0.25">
      <c r="H10812" s="39"/>
    </row>
    <row r="10813" spans="8:8" ht="65.099999999999994" customHeight="1" x14ac:dyDescent="0.25">
      <c r="H10813" s="39"/>
    </row>
    <row r="10814" spans="8:8" ht="65.099999999999994" customHeight="1" x14ac:dyDescent="0.25">
      <c r="H10814" s="39"/>
    </row>
    <row r="10815" spans="8:8" ht="65.099999999999994" customHeight="1" x14ac:dyDescent="0.25">
      <c r="H10815" s="39"/>
    </row>
    <row r="10816" spans="8:8" ht="65.099999999999994" customHeight="1" x14ac:dyDescent="0.25">
      <c r="H10816" s="39"/>
    </row>
    <row r="10817" spans="8:8" ht="65.099999999999994" customHeight="1" x14ac:dyDescent="0.25">
      <c r="H10817" s="39"/>
    </row>
    <row r="10818" spans="8:8" ht="65.099999999999994" customHeight="1" x14ac:dyDescent="0.25">
      <c r="H10818" s="39"/>
    </row>
    <row r="10819" spans="8:8" ht="65.099999999999994" customHeight="1" x14ac:dyDescent="0.25">
      <c r="H10819" s="39"/>
    </row>
    <row r="10820" spans="8:8" ht="65.099999999999994" customHeight="1" x14ac:dyDescent="0.25">
      <c r="H10820" s="39"/>
    </row>
    <row r="10821" spans="8:8" ht="65.099999999999994" customHeight="1" x14ac:dyDescent="0.25">
      <c r="H10821" s="39"/>
    </row>
    <row r="10822" spans="8:8" ht="65.099999999999994" customHeight="1" x14ac:dyDescent="0.25">
      <c r="H10822" s="39"/>
    </row>
    <row r="10823" spans="8:8" ht="65.099999999999994" customHeight="1" x14ac:dyDescent="0.25">
      <c r="H10823" s="39"/>
    </row>
    <row r="10824" spans="8:8" ht="65.099999999999994" customHeight="1" x14ac:dyDescent="0.25">
      <c r="H10824" s="39"/>
    </row>
    <row r="10825" spans="8:8" ht="65.099999999999994" customHeight="1" x14ac:dyDescent="0.25">
      <c r="H10825" s="39"/>
    </row>
    <row r="10826" spans="8:8" ht="65.099999999999994" customHeight="1" x14ac:dyDescent="0.25">
      <c r="H10826" s="39"/>
    </row>
    <row r="10827" spans="8:8" ht="65.099999999999994" customHeight="1" x14ac:dyDescent="0.25">
      <c r="H10827" s="39"/>
    </row>
    <row r="10828" spans="8:8" ht="65.099999999999994" customHeight="1" x14ac:dyDescent="0.25">
      <c r="H10828" s="39"/>
    </row>
    <row r="10829" spans="8:8" ht="65.099999999999994" customHeight="1" x14ac:dyDescent="0.25">
      <c r="H10829" s="39"/>
    </row>
    <row r="10830" spans="8:8" ht="65.099999999999994" customHeight="1" x14ac:dyDescent="0.25">
      <c r="H10830" s="39"/>
    </row>
    <row r="10831" spans="8:8" ht="65.099999999999994" customHeight="1" x14ac:dyDescent="0.25">
      <c r="H10831" s="39"/>
    </row>
    <row r="10832" spans="8:8" ht="65.099999999999994" customHeight="1" x14ac:dyDescent="0.25">
      <c r="H10832" s="39"/>
    </row>
    <row r="10833" spans="8:8" ht="65.099999999999994" customHeight="1" x14ac:dyDescent="0.25">
      <c r="H10833" s="39"/>
    </row>
    <row r="10834" spans="8:8" ht="65.099999999999994" customHeight="1" x14ac:dyDescent="0.25">
      <c r="H10834" s="39"/>
    </row>
    <row r="10835" spans="8:8" ht="65.099999999999994" customHeight="1" x14ac:dyDescent="0.25">
      <c r="H10835" s="39"/>
    </row>
    <row r="10836" spans="8:8" ht="65.099999999999994" customHeight="1" x14ac:dyDescent="0.25">
      <c r="H10836" s="39"/>
    </row>
    <row r="10837" spans="8:8" ht="65.099999999999994" customHeight="1" x14ac:dyDescent="0.25">
      <c r="H10837" s="39"/>
    </row>
    <row r="10838" spans="8:8" ht="65.099999999999994" customHeight="1" x14ac:dyDescent="0.25">
      <c r="H10838" s="39"/>
    </row>
    <row r="10839" spans="8:8" ht="65.099999999999994" customHeight="1" x14ac:dyDescent="0.25">
      <c r="H10839" s="39"/>
    </row>
    <row r="10840" spans="8:8" ht="65.099999999999994" customHeight="1" x14ac:dyDescent="0.25">
      <c r="H10840" s="39"/>
    </row>
    <row r="10841" spans="8:8" ht="65.099999999999994" customHeight="1" x14ac:dyDescent="0.25">
      <c r="H10841" s="39"/>
    </row>
    <row r="10842" spans="8:8" ht="65.099999999999994" customHeight="1" x14ac:dyDescent="0.25">
      <c r="H10842" s="39"/>
    </row>
    <row r="10843" spans="8:8" ht="65.099999999999994" customHeight="1" x14ac:dyDescent="0.25">
      <c r="H10843" s="39"/>
    </row>
    <row r="10844" spans="8:8" ht="65.099999999999994" customHeight="1" x14ac:dyDescent="0.25">
      <c r="H10844" s="39"/>
    </row>
    <row r="10845" spans="8:8" ht="65.099999999999994" customHeight="1" x14ac:dyDescent="0.25">
      <c r="H10845" s="39"/>
    </row>
    <row r="10846" spans="8:8" ht="65.099999999999994" customHeight="1" x14ac:dyDescent="0.25">
      <c r="H10846" s="39"/>
    </row>
    <row r="10847" spans="8:8" ht="65.099999999999994" customHeight="1" x14ac:dyDescent="0.25">
      <c r="H10847" s="39"/>
    </row>
    <row r="10848" spans="8:8" ht="65.099999999999994" customHeight="1" x14ac:dyDescent="0.25">
      <c r="H10848" s="39"/>
    </row>
    <row r="10849" spans="8:8" ht="65.099999999999994" customHeight="1" x14ac:dyDescent="0.25">
      <c r="H10849" s="39"/>
    </row>
    <row r="10850" spans="8:8" ht="65.099999999999994" customHeight="1" x14ac:dyDescent="0.25">
      <c r="H10850" s="39"/>
    </row>
    <row r="10851" spans="8:8" ht="65.099999999999994" customHeight="1" x14ac:dyDescent="0.25">
      <c r="H10851" s="39"/>
    </row>
    <row r="10852" spans="8:8" ht="65.099999999999994" customHeight="1" x14ac:dyDescent="0.25">
      <c r="H10852" s="39"/>
    </row>
    <row r="10853" spans="8:8" ht="65.099999999999994" customHeight="1" x14ac:dyDescent="0.25">
      <c r="H10853" s="39"/>
    </row>
    <row r="10854" spans="8:8" ht="65.099999999999994" customHeight="1" x14ac:dyDescent="0.25">
      <c r="H10854" s="39"/>
    </row>
    <row r="10855" spans="8:8" ht="65.099999999999994" customHeight="1" x14ac:dyDescent="0.25">
      <c r="H10855" s="39"/>
    </row>
    <row r="10856" spans="8:8" ht="65.099999999999994" customHeight="1" x14ac:dyDescent="0.25">
      <c r="H10856" s="39"/>
    </row>
    <row r="10857" spans="8:8" ht="65.099999999999994" customHeight="1" x14ac:dyDescent="0.25">
      <c r="H10857" s="39"/>
    </row>
    <row r="10858" spans="8:8" ht="65.099999999999994" customHeight="1" x14ac:dyDescent="0.25">
      <c r="H10858" s="39"/>
    </row>
    <row r="10859" spans="8:8" ht="65.099999999999994" customHeight="1" x14ac:dyDescent="0.25">
      <c r="H10859" s="39"/>
    </row>
    <row r="10860" spans="8:8" ht="65.099999999999994" customHeight="1" x14ac:dyDescent="0.25">
      <c r="H10860" s="39"/>
    </row>
    <row r="10861" spans="8:8" ht="65.099999999999994" customHeight="1" x14ac:dyDescent="0.25">
      <c r="H10861" s="39"/>
    </row>
    <row r="10862" spans="8:8" ht="65.099999999999994" customHeight="1" x14ac:dyDescent="0.25">
      <c r="H10862" s="39"/>
    </row>
    <row r="10863" spans="8:8" ht="65.099999999999994" customHeight="1" x14ac:dyDescent="0.25">
      <c r="H10863" s="39"/>
    </row>
    <row r="10864" spans="8:8" ht="65.099999999999994" customHeight="1" x14ac:dyDescent="0.25">
      <c r="H10864" s="39"/>
    </row>
    <row r="10865" spans="8:8" ht="65.099999999999994" customHeight="1" x14ac:dyDescent="0.25">
      <c r="H10865" s="39"/>
    </row>
    <row r="10866" spans="8:8" ht="65.099999999999994" customHeight="1" x14ac:dyDescent="0.25">
      <c r="H10866" s="39"/>
    </row>
    <row r="10867" spans="8:8" ht="65.099999999999994" customHeight="1" x14ac:dyDescent="0.25">
      <c r="H10867" s="39"/>
    </row>
    <row r="10868" spans="8:8" ht="65.099999999999994" customHeight="1" x14ac:dyDescent="0.25">
      <c r="H10868" s="39"/>
    </row>
    <row r="10869" spans="8:8" ht="65.099999999999994" customHeight="1" x14ac:dyDescent="0.25">
      <c r="H10869" s="39"/>
    </row>
    <row r="10870" spans="8:8" ht="65.099999999999994" customHeight="1" x14ac:dyDescent="0.25">
      <c r="H10870" s="39"/>
    </row>
    <row r="10871" spans="8:8" ht="65.099999999999994" customHeight="1" x14ac:dyDescent="0.25">
      <c r="H10871" s="39"/>
    </row>
    <row r="10872" spans="8:8" ht="65.099999999999994" customHeight="1" x14ac:dyDescent="0.25">
      <c r="H10872" s="39"/>
    </row>
    <row r="10873" spans="8:8" ht="65.099999999999994" customHeight="1" x14ac:dyDescent="0.25">
      <c r="H10873" s="39"/>
    </row>
    <row r="10874" spans="8:8" ht="65.099999999999994" customHeight="1" x14ac:dyDescent="0.25">
      <c r="H10874" s="39"/>
    </row>
    <row r="10875" spans="8:8" ht="65.099999999999994" customHeight="1" x14ac:dyDescent="0.25">
      <c r="H10875" s="39"/>
    </row>
    <row r="10876" spans="8:8" ht="65.099999999999994" customHeight="1" x14ac:dyDescent="0.25">
      <c r="H10876" s="39"/>
    </row>
    <row r="10877" spans="8:8" ht="65.099999999999994" customHeight="1" x14ac:dyDescent="0.25">
      <c r="H10877" s="39"/>
    </row>
    <row r="10878" spans="8:8" ht="65.099999999999994" customHeight="1" x14ac:dyDescent="0.25">
      <c r="H10878" s="39"/>
    </row>
    <row r="10879" spans="8:8" ht="65.099999999999994" customHeight="1" x14ac:dyDescent="0.25">
      <c r="H10879" s="39"/>
    </row>
    <row r="10880" spans="8:8" ht="65.099999999999994" customHeight="1" x14ac:dyDescent="0.25">
      <c r="H10880" s="39"/>
    </row>
    <row r="10881" spans="8:8" ht="65.099999999999994" customHeight="1" x14ac:dyDescent="0.25">
      <c r="H10881" s="39"/>
    </row>
    <row r="10882" spans="8:8" ht="65.099999999999994" customHeight="1" x14ac:dyDescent="0.25">
      <c r="H10882" s="39"/>
    </row>
    <row r="10883" spans="8:8" ht="65.099999999999994" customHeight="1" x14ac:dyDescent="0.25">
      <c r="H10883" s="39"/>
    </row>
    <row r="10884" spans="8:8" ht="65.099999999999994" customHeight="1" x14ac:dyDescent="0.25">
      <c r="H10884" s="39"/>
    </row>
    <row r="10885" spans="8:8" ht="65.099999999999994" customHeight="1" x14ac:dyDescent="0.25">
      <c r="H10885" s="39"/>
    </row>
    <row r="10886" spans="8:8" ht="65.099999999999994" customHeight="1" x14ac:dyDescent="0.25">
      <c r="H10886" s="39"/>
    </row>
    <row r="10887" spans="8:8" ht="65.099999999999994" customHeight="1" x14ac:dyDescent="0.25">
      <c r="H10887" s="39"/>
    </row>
    <row r="10888" spans="8:8" ht="65.099999999999994" customHeight="1" x14ac:dyDescent="0.25">
      <c r="H10888" s="39"/>
    </row>
    <row r="10889" spans="8:8" ht="65.099999999999994" customHeight="1" x14ac:dyDescent="0.25">
      <c r="H10889" s="39"/>
    </row>
    <row r="10890" spans="8:8" ht="65.099999999999994" customHeight="1" x14ac:dyDescent="0.25">
      <c r="H10890" s="39"/>
    </row>
    <row r="10891" spans="8:8" ht="65.099999999999994" customHeight="1" x14ac:dyDescent="0.25">
      <c r="H10891" s="39"/>
    </row>
    <row r="10892" spans="8:8" ht="65.099999999999994" customHeight="1" x14ac:dyDescent="0.25">
      <c r="H10892" s="39"/>
    </row>
    <row r="10893" spans="8:8" ht="65.099999999999994" customHeight="1" x14ac:dyDescent="0.25">
      <c r="H10893" s="39"/>
    </row>
    <row r="10894" spans="8:8" ht="65.099999999999994" customHeight="1" x14ac:dyDescent="0.25">
      <c r="H10894" s="39"/>
    </row>
    <row r="10895" spans="8:8" ht="65.099999999999994" customHeight="1" x14ac:dyDescent="0.25">
      <c r="H10895" s="39"/>
    </row>
    <row r="10896" spans="8:8" ht="65.099999999999994" customHeight="1" x14ac:dyDescent="0.25">
      <c r="H10896" s="39"/>
    </row>
    <row r="10897" spans="8:8" ht="65.099999999999994" customHeight="1" x14ac:dyDescent="0.25">
      <c r="H10897" s="39"/>
    </row>
    <row r="10898" spans="8:8" ht="65.099999999999994" customHeight="1" x14ac:dyDescent="0.25">
      <c r="H10898" s="39"/>
    </row>
    <row r="10899" spans="8:8" ht="65.099999999999994" customHeight="1" x14ac:dyDescent="0.25">
      <c r="H10899" s="39"/>
    </row>
    <row r="10900" spans="8:8" ht="65.099999999999994" customHeight="1" x14ac:dyDescent="0.25">
      <c r="H10900" s="39"/>
    </row>
    <row r="10901" spans="8:8" ht="65.099999999999994" customHeight="1" x14ac:dyDescent="0.25">
      <c r="H10901" s="39"/>
    </row>
    <row r="10902" spans="8:8" ht="65.099999999999994" customHeight="1" x14ac:dyDescent="0.25">
      <c r="H10902" s="39"/>
    </row>
    <row r="10903" spans="8:8" ht="65.099999999999994" customHeight="1" x14ac:dyDescent="0.25">
      <c r="H10903" s="39"/>
    </row>
    <row r="10904" spans="8:8" ht="65.099999999999994" customHeight="1" x14ac:dyDescent="0.25">
      <c r="H10904" s="39"/>
    </row>
    <row r="10905" spans="8:8" ht="65.099999999999994" customHeight="1" x14ac:dyDescent="0.25">
      <c r="H10905" s="39"/>
    </row>
    <row r="10906" spans="8:8" ht="65.099999999999994" customHeight="1" x14ac:dyDescent="0.25">
      <c r="H10906" s="39"/>
    </row>
    <row r="10907" spans="8:8" ht="65.099999999999994" customHeight="1" x14ac:dyDescent="0.25">
      <c r="H10907" s="39"/>
    </row>
    <row r="10908" spans="8:8" ht="65.099999999999994" customHeight="1" x14ac:dyDescent="0.25">
      <c r="H10908" s="39"/>
    </row>
    <row r="10909" spans="8:8" ht="65.099999999999994" customHeight="1" x14ac:dyDescent="0.25">
      <c r="H10909" s="39"/>
    </row>
    <row r="10910" spans="8:8" ht="65.099999999999994" customHeight="1" x14ac:dyDescent="0.25">
      <c r="H10910" s="39"/>
    </row>
    <row r="10911" spans="8:8" ht="65.099999999999994" customHeight="1" x14ac:dyDescent="0.25">
      <c r="H10911" s="39"/>
    </row>
    <row r="10912" spans="8:8" ht="65.099999999999994" customHeight="1" x14ac:dyDescent="0.25">
      <c r="H10912" s="39"/>
    </row>
    <row r="10913" spans="8:8" ht="65.099999999999994" customHeight="1" x14ac:dyDescent="0.25">
      <c r="H10913" s="39"/>
    </row>
    <row r="10914" spans="8:8" ht="65.099999999999994" customHeight="1" x14ac:dyDescent="0.25">
      <c r="H10914" s="39"/>
    </row>
    <row r="10915" spans="8:8" ht="65.099999999999994" customHeight="1" x14ac:dyDescent="0.25">
      <c r="H10915" s="39"/>
    </row>
    <row r="10916" spans="8:8" ht="65.099999999999994" customHeight="1" x14ac:dyDescent="0.25">
      <c r="H10916" s="39"/>
    </row>
    <row r="10917" spans="8:8" ht="65.099999999999994" customHeight="1" x14ac:dyDescent="0.25">
      <c r="H10917" s="39"/>
    </row>
    <row r="10918" spans="8:8" ht="65.099999999999994" customHeight="1" x14ac:dyDescent="0.25">
      <c r="H10918" s="39"/>
    </row>
    <row r="10919" spans="8:8" ht="65.099999999999994" customHeight="1" x14ac:dyDescent="0.25">
      <c r="H10919" s="39"/>
    </row>
    <row r="10920" spans="8:8" ht="65.099999999999994" customHeight="1" x14ac:dyDescent="0.25">
      <c r="H10920" s="39"/>
    </row>
    <row r="10921" spans="8:8" ht="65.099999999999994" customHeight="1" x14ac:dyDescent="0.25">
      <c r="H10921" s="39"/>
    </row>
    <row r="10922" spans="8:8" ht="65.099999999999994" customHeight="1" x14ac:dyDescent="0.25">
      <c r="H10922" s="39"/>
    </row>
    <row r="10923" spans="8:8" ht="65.099999999999994" customHeight="1" x14ac:dyDescent="0.25">
      <c r="H10923" s="39"/>
    </row>
    <row r="10924" spans="8:8" ht="65.099999999999994" customHeight="1" x14ac:dyDescent="0.25">
      <c r="H10924" s="39"/>
    </row>
    <row r="10925" spans="8:8" ht="65.099999999999994" customHeight="1" x14ac:dyDescent="0.25">
      <c r="H10925" s="39"/>
    </row>
    <row r="10926" spans="8:8" ht="65.099999999999994" customHeight="1" x14ac:dyDescent="0.25">
      <c r="H10926" s="39"/>
    </row>
    <row r="10927" spans="8:8" ht="65.099999999999994" customHeight="1" x14ac:dyDescent="0.25">
      <c r="H10927" s="39"/>
    </row>
    <row r="10928" spans="8:8" ht="65.099999999999994" customHeight="1" x14ac:dyDescent="0.25">
      <c r="H10928" s="39"/>
    </row>
    <row r="10929" spans="8:8" ht="65.099999999999994" customHeight="1" x14ac:dyDescent="0.25">
      <c r="H10929" s="39"/>
    </row>
    <row r="10930" spans="8:8" ht="65.099999999999994" customHeight="1" x14ac:dyDescent="0.25">
      <c r="H10930" s="39"/>
    </row>
    <row r="10931" spans="8:8" ht="65.099999999999994" customHeight="1" x14ac:dyDescent="0.25">
      <c r="H10931" s="39"/>
    </row>
    <row r="10932" spans="8:8" ht="65.099999999999994" customHeight="1" x14ac:dyDescent="0.25">
      <c r="H10932" s="39"/>
    </row>
    <row r="10933" spans="8:8" ht="65.099999999999994" customHeight="1" x14ac:dyDescent="0.25">
      <c r="H10933" s="39"/>
    </row>
    <row r="10934" spans="8:8" ht="65.099999999999994" customHeight="1" x14ac:dyDescent="0.25">
      <c r="H10934" s="39"/>
    </row>
    <row r="10935" spans="8:8" ht="65.099999999999994" customHeight="1" x14ac:dyDescent="0.25">
      <c r="H10935" s="39"/>
    </row>
    <row r="10936" spans="8:8" ht="65.099999999999994" customHeight="1" x14ac:dyDescent="0.25">
      <c r="H10936" s="39"/>
    </row>
    <row r="10937" spans="8:8" ht="65.099999999999994" customHeight="1" x14ac:dyDescent="0.25">
      <c r="H10937" s="39"/>
    </row>
    <row r="10938" spans="8:8" ht="65.099999999999994" customHeight="1" x14ac:dyDescent="0.25">
      <c r="H10938" s="39"/>
    </row>
    <row r="10939" spans="8:8" ht="65.099999999999994" customHeight="1" x14ac:dyDescent="0.25">
      <c r="H10939" s="39"/>
    </row>
    <row r="10940" spans="8:8" ht="65.099999999999994" customHeight="1" x14ac:dyDescent="0.25">
      <c r="H10940" s="39"/>
    </row>
    <row r="10941" spans="8:8" ht="65.099999999999994" customHeight="1" x14ac:dyDescent="0.25">
      <c r="H10941" s="39"/>
    </row>
    <row r="10942" spans="8:8" ht="65.099999999999994" customHeight="1" x14ac:dyDescent="0.25">
      <c r="H10942" s="39"/>
    </row>
    <row r="10943" spans="8:8" ht="65.099999999999994" customHeight="1" x14ac:dyDescent="0.25">
      <c r="H10943" s="39"/>
    </row>
    <row r="10944" spans="8:8" ht="65.099999999999994" customHeight="1" x14ac:dyDescent="0.25">
      <c r="H10944" s="39"/>
    </row>
    <row r="10945" spans="8:8" ht="65.099999999999994" customHeight="1" x14ac:dyDescent="0.25">
      <c r="H10945" s="39"/>
    </row>
    <row r="10946" spans="8:8" ht="65.099999999999994" customHeight="1" x14ac:dyDescent="0.25">
      <c r="H10946" s="39"/>
    </row>
    <row r="10947" spans="8:8" ht="65.099999999999994" customHeight="1" x14ac:dyDescent="0.25">
      <c r="H10947" s="39"/>
    </row>
    <row r="10948" spans="8:8" ht="65.099999999999994" customHeight="1" x14ac:dyDescent="0.25">
      <c r="H10948" s="39"/>
    </row>
    <row r="10949" spans="8:8" ht="65.099999999999994" customHeight="1" x14ac:dyDescent="0.25">
      <c r="H10949" s="39"/>
    </row>
    <row r="10950" spans="8:8" ht="65.099999999999994" customHeight="1" x14ac:dyDescent="0.25">
      <c r="H10950" s="39"/>
    </row>
    <row r="10951" spans="8:8" ht="65.099999999999994" customHeight="1" x14ac:dyDescent="0.25">
      <c r="H10951" s="39"/>
    </row>
    <row r="10952" spans="8:8" ht="65.099999999999994" customHeight="1" x14ac:dyDescent="0.25">
      <c r="H10952" s="39"/>
    </row>
    <row r="10953" spans="8:8" ht="65.099999999999994" customHeight="1" x14ac:dyDescent="0.25">
      <c r="H10953" s="39"/>
    </row>
    <row r="10954" spans="8:8" ht="65.099999999999994" customHeight="1" x14ac:dyDescent="0.25">
      <c r="H10954" s="39"/>
    </row>
    <row r="10955" spans="8:8" ht="65.099999999999994" customHeight="1" x14ac:dyDescent="0.25">
      <c r="H10955" s="39"/>
    </row>
    <row r="10956" spans="8:8" ht="65.099999999999994" customHeight="1" x14ac:dyDescent="0.25">
      <c r="H10956" s="39"/>
    </row>
    <row r="10957" spans="8:8" ht="65.099999999999994" customHeight="1" x14ac:dyDescent="0.25">
      <c r="H10957" s="39"/>
    </row>
    <row r="10958" spans="8:8" ht="65.099999999999994" customHeight="1" x14ac:dyDescent="0.25">
      <c r="H10958" s="39"/>
    </row>
    <row r="10959" spans="8:8" ht="65.099999999999994" customHeight="1" x14ac:dyDescent="0.25">
      <c r="H10959" s="39"/>
    </row>
    <row r="10960" spans="8:8" ht="65.099999999999994" customHeight="1" x14ac:dyDescent="0.25">
      <c r="H10960" s="39"/>
    </row>
    <row r="10961" spans="8:8" ht="65.099999999999994" customHeight="1" x14ac:dyDescent="0.25">
      <c r="H10961" s="39"/>
    </row>
    <row r="10962" spans="8:8" ht="65.099999999999994" customHeight="1" x14ac:dyDescent="0.25">
      <c r="H10962" s="39"/>
    </row>
    <row r="10963" spans="8:8" ht="65.099999999999994" customHeight="1" x14ac:dyDescent="0.25">
      <c r="H10963" s="39"/>
    </row>
    <row r="10964" spans="8:8" ht="65.099999999999994" customHeight="1" x14ac:dyDescent="0.25">
      <c r="H10964" s="39"/>
    </row>
    <row r="10965" spans="8:8" ht="65.099999999999994" customHeight="1" x14ac:dyDescent="0.25">
      <c r="H10965" s="39"/>
    </row>
    <row r="10966" spans="8:8" ht="65.099999999999994" customHeight="1" x14ac:dyDescent="0.25">
      <c r="H10966" s="39"/>
    </row>
    <row r="10967" spans="8:8" ht="65.099999999999994" customHeight="1" x14ac:dyDescent="0.25">
      <c r="H10967" s="39"/>
    </row>
    <row r="10968" spans="8:8" ht="65.099999999999994" customHeight="1" x14ac:dyDescent="0.25">
      <c r="H10968" s="39"/>
    </row>
    <row r="10969" spans="8:8" ht="65.099999999999994" customHeight="1" x14ac:dyDescent="0.25">
      <c r="H10969" s="39"/>
    </row>
    <row r="10970" spans="8:8" ht="65.099999999999994" customHeight="1" x14ac:dyDescent="0.25">
      <c r="H10970" s="39"/>
    </row>
    <row r="10971" spans="8:8" ht="65.099999999999994" customHeight="1" x14ac:dyDescent="0.25">
      <c r="H10971" s="39"/>
    </row>
    <row r="10972" spans="8:8" ht="65.099999999999994" customHeight="1" x14ac:dyDescent="0.25">
      <c r="H10972" s="39"/>
    </row>
    <row r="10973" spans="8:8" ht="65.099999999999994" customHeight="1" x14ac:dyDescent="0.25">
      <c r="H10973" s="39"/>
    </row>
    <row r="10974" spans="8:8" ht="65.099999999999994" customHeight="1" x14ac:dyDescent="0.25">
      <c r="H10974" s="39"/>
    </row>
    <row r="10975" spans="8:8" ht="65.099999999999994" customHeight="1" x14ac:dyDescent="0.25">
      <c r="H10975" s="39"/>
    </row>
    <row r="10976" spans="8:8" ht="65.099999999999994" customHeight="1" x14ac:dyDescent="0.25">
      <c r="H10976" s="39"/>
    </row>
    <row r="10977" spans="8:8" ht="65.099999999999994" customHeight="1" x14ac:dyDescent="0.25">
      <c r="H10977" s="39"/>
    </row>
    <row r="10978" spans="8:8" ht="65.099999999999994" customHeight="1" x14ac:dyDescent="0.25">
      <c r="H10978" s="39"/>
    </row>
    <row r="10979" spans="8:8" ht="65.099999999999994" customHeight="1" x14ac:dyDescent="0.25">
      <c r="H10979" s="39"/>
    </row>
    <row r="10980" spans="8:8" ht="65.099999999999994" customHeight="1" x14ac:dyDescent="0.25">
      <c r="H10980" s="39"/>
    </row>
    <row r="10981" spans="8:8" ht="65.099999999999994" customHeight="1" x14ac:dyDescent="0.25">
      <c r="H10981" s="39"/>
    </row>
    <row r="10982" spans="8:8" ht="65.099999999999994" customHeight="1" x14ac:dyDescent="0.25">
      <c r="H10982" s="39"/>
    </row>
    <row r="10983" spans="8:8" ht="65.099999999999994" customHeight="1" x14ac:dyDescent="0.25">
      <c r="H10983" s="39"/>
    </row>
    <row r="10984" spans="8:8" ht="65.099999999999994" customHeight="1" x14ac:dyDescent="0.25">
      <c r="H10984" s="39"/>
    </row>
    <row r="10985" spans="8:8" ht="65.099999999999994" customHeight="1" x14ac:dyDescent="0.25">
      <c r="H10985" s="39"/>
    </row>
    <row r="10986" spans="8:8" ht="65.099999999999994" customHeight="1" x14ac:dyDescent="0.25">
      <c r="H10986" s="39"/>
    </row>
    <row r="10987" spans="8:8" ht="65.099999999999994" customHeight="1" x14ac:dyDescent="0.25">
      <c r="H10987" s="39"/>
    </row>
    <row r="10988" spans="8:8" ht="65.099999999999994" customHeight="1" x14ac:dyDescent="0.25">
      <c r="H10988" s="39"/>
    </row>
    <row r="10989" spans="8:8" ht="65.099999999999994" customHeight="1" x14ac:dyDescent="0.25">
      <c r="H10989" s="39"/>
    </row>
    <row r="10990" spans="8:8" ht="65.099999999999994" customHeight="1" x14ac:dyDescent="0.25">
      <c r="H10990" s="39"/>
    </row>
    <row r="10991" spans="8:8" ht="65.099999999999994" customHeight="1" x14ac:dyDescent="0.25">
      <c r="H10991" s="39"/>
    </row>
    <row r="10992" spans="8:8" ht="65.099999999999994" customHeight="1" x14ac:dyDescent="0.25">
      <c r="H10992" s="39"/>
    </row>
    <row r="10993" spans="8:8" ht="65.099999999999994" customHeight="1" x14ac:dyDescent="0.25">
      <c r="H10993" s="39"/>
    </row>
    <row r="10994" spans="8:8" ht="65.099999999999994" customHeight="1" x14ac:dyDescent="0.25">
      <c r="H10994" s="39"/>
    </row>
    <row r="10995" spans="8:8" ht="65.099999999999994" customHeight="1" x14ac:dyDescent="0.25">
      <c r="H10995" s="39"/>
    </row>
    <row r="10996" spans="8:8" ht="65.099999999999994" customHeight="1" x14ac:dyDescent="0.25">
      <c r="H10996" s="39"/>
    </row>
    <row r="10997" spans="8:8" ht="65.099999999999994" customHeight="1" x14ac:dyDescent="0.25">
      <c r="H10997" s="39"/>
    </row>
    <row r="10998" spans="8:8" ht="65.099999999999994" customHeight="1" x14ac:dyDescent="0.25">
      <c r="H10998" s="39"/>
    </row>
    <row r="10999" spans="8:8" ht="65.099999999999994" customHeight="1" x14ac:dyDescent="0.25">
      <c r="H10999" s="39"/>
    </row>
    <row r="11000" spans="8:8" ht="65.099999999999994" customHeight="1" x14ac:dyDescent="0.25">
      <c r="H11000" s="39"/>
    </row>
    <row r="11001" spans="8:8" ht="65.099999999999994" customHeight="1" x14ac:dyDescent="0.25">
      <c r="H11001" s="39"/>
    </row>
    <row r="11002" spans="8:8" ht="65.099999999999994" customHeight="1" x14ac:dyDescent="0.25">
      <c r="H11002" s="39"/>
    </row>
    <row r="11003" spans="8:8" ht="65.099999999999994" customHeight="1" x14ac:dyDescent="0.25">
      <c r="H11003" s="39"/>
    </row>
    <row r="11004" spans="8:8" ht="65.099999999999994" customHeight="1" x14ac:dyDescent="0.25">
      <c r="H11004" s="39"/>
    </row>
    <row r="11005" spans="8:8" ht="65.099999999999994" customHeight="1" x14ac:dyDescent="0.25">
      <c r="H11005" s="39"/>
    </row>
    <row r="11006" spans="8:8" ht="65.099999999999994" customHeight="1" x14ac:dyDescent="0.25">
      <c r="H11006" s="39"/>
    </row>
    <row r="11007" spans="8:8" ht="65.099999999999994" customHeight="1" x14ac:dyDescent="0.25">
      <c r="H11007" s="39"/>
    </row>
    <row r="11008" spans="8:8" ht="65.099999999999994" customHeight="1" x14ac:dyDescent="0.25">
      <c r="H11008" s="39"/>
    </row>
    <row r="11009" spans="8:8" ht="65.099999999999994" customHeight="1" x14ac:dyDescent="0.25">
      <c r="H11009" s="39"/>
    </row>
    <row r="11010" spans="8:8" ht="65.099999999999994" customHeight="1" x14ac:dyDescent="0.25">
      <c r="H11010" s="39"/>
    </row>
    <row r="11011" spans="8:8" ht="65.099999999999994" customHeight="1" x14ac:dyDescent="0.25">
      <c r="H11011" s="39"/>
    </row>
    <row r="11012" spans="8:8" ht="65.099999999999994" customHeight="1" x14ac:dyDescent="0.25">
      <c r="H11012" s="39"/>
    </row>
    <row r="11013" spans="8:8" ht="65.099999999999994" customHeight="1" x14ac:dyDescent="0.25">
      <c r="H11013" s="39"/>
    </row>
    <row r="11014" spans="8:8" ht="65.099999999999994" customHeight="1" x14ac:dyDescent="0.25">
      <c r="H11014" s="39"/>
    </row>
    <row r="11015" spans="8:8" ht="65.099999999999994" customHeight="1" x14ac:dyDescent="0.25">
      <c r="H11015" s="39"/>
    </row>
    <row r="11016" spans="8:8" ht="65.099999999999994" customHeight="1" x14ac:dyDescent="0.25">
      <c r="H11016" s="39"/>
    </row>
    <row r="11017" spans="8:8" ht="65.099999999999994" customHeight="1" x14ac:dyDescent="0.25">
      <c r="H11017" s="39"/>
    </row>
    <row r="11018" spans="8:8" ht="65.099999999999994" customHeight="1" x14ac:dyDescent="0.25">
      <c r="H11018" s="39"/>
    </row>
    <row r="11019" spans="8:8" ht="65.099999999999994" customHeight="1" x14ac:dyDescent="0.25">
      <c r="H11019" s="39"/>
    </row>
    <row r="11020" spans="8:8" ht="65.099999999999994" customHeight="1" x14ac:dyDescent="0.25">
      <c r="H11020" s="39"/>
    </row>
    <row r="11021" spans="8:8" ht="65.099999999999994" customHeight="1" x14ac:dyDescent="0.25">
      <c r="H11021" s="39"/>
    </row>
    <row r="11022" spans="8:8" ht="65.099999999999994" customHeight="1" x14ac:dyDescent="0.25">
      <c r="H11022" s="39"/>
    </row>
    <row r="11023" spans="8:8" ht="65.099999999999994" customHeight="1" x14ac:dyDescent="0.25">
      <c r="H11023" s="39"/>
    </row>
    <row r="11024" spans="8:8" ht="65.099999999999994" customHeight="1" x14ac:dyDescent="0.25">
      <c r="H11024" s="39"/>
    </row>
    <row r="11025" spans="8:8" ht="65.099999999999994" customHeight="1" x14ac:dyDescent="0.25">
      <c r="H11025" s="39"/>
    </row>
    <row r="11026" spans="8:8" ht="65.099999999999994" customHeight="1" x14ac:dyDescent="0.25">
      <c r="H11026" s="39"/>
    </row>
    <row r="11027" spans="8:8" ht="65.099999999999994" customHeight="1" x14ac:dyDescent="0.25">
      <c r="H11027" s="39"/>
    </row>
    <row r="11028" spans="8:8" ht="65.099999999999994" customHeight="1" x14ac:dyDescent="0.25">
      <c r="H11028" s="39"/>
    </row>
    <row r="11029" spans="8:8" ht="65.099999999999994" customHeight="1" x14ac:dyDescent="0.25">
      <c r="H11029" s="39"/>
    </row>
    <row r="11030" spans="8:8" ht="65.099999999999994" customHeight="1" x14ac:dyDescent="0.25">
      <c r="H11030" s="39"/>
    </row>
    <row r="11031" spans="8:8" ht="65.099999999999994" customHeight="1" x14ac:dyDescent="0.25">
      <c r="H11031" s="39"/>
    </row>
    <row r="11032" spans="8:8" ht="65.099999999999994" customHeight="1" x14ac:dyDescent="0.25">
      <c r="H11032" s="39"/>
    </row>
    <row r="11033" spans="8:8" ht="65.099999999999994" customHeight="1" x14ac:dyDescent="0.25">
      <c r="H11033" s="39"/>
    </row>
    <row r="11034" spans="8:8" ht="65.099999999999994" customHeight="1" x14ac:dyDescent="0.25">
      <c r="H11034" s="39"/>
    </row>
    <row r="11035" spans="8:8" ht="65.099999999999994" customHeight="1" x14ac:dyDescent="0.25">
      <c r="H11035" s="39"/>
    </row>
    <row r="11036" spans="8:8" ht="65.099999999999994" customHeight="1" x14ac:dyDescent="0.25">
      <c r="H11036" s="39"/>
    </row>
    <row r="11037" spans="8:8" ht="65.099999999999994" customHeight="1" x14ac:dyDescent="0.25">
      <c r="H11037" s="39"/>
    </row>
    <row r="11038" spans="8:8" ht="65.099999999999994" customHeight="1" x14ac:dyDescent="0.25">
      <c r="H11038" s="39"/>
    </row>
    <row r="11039" spans="8:8" ht="65.099999999999994" customHeight="1" x14ac:dyDescent="0.25">
      <c r="H11039" s="39"/>
    </row>
    <row r="11040" spans="8:8" ht="65.099999999999994" customHeight="1" x14ac:dyDescent="0.25">
      <c r="H11040" s="39"/>
    </row>
    <row r="11041" spans="8:8" ht="65.099999999999994" customHeight="1" x14ac:dyDescent="0.25">
      <c r="H11041" s="39"/>
    </row>
    <row r="11042" spans="8:8" ht="65.099999999999994" customHeight="1" x14ac:dyDescent="0.25">
      <c r="H11042" s="39"/>
    </row>
    <row r="11043" spans="8:8" ht="65.099999999999994" customHeight="1" x14ac:dyDescent="0.25">
      <c r="H11043" s="39"/>
    </row>
    <row r="11044" spans="8:8" ht="65.099999999999994" customHeight="1" x14ac:dyDescent="0.25">
      <c r="H11044" s="39"/>
    </row>
    <row r="11045" spans="8:8" ht="65.099999999999994" customHeight="1" x14ac:dyDescent="0.25">
      <c r="H11045" s="39"/>
    </row>
    <row r="11046" spans="8:8" ht="65.099999999999994" customHeight="1" x14ac:dyDescent="0.25">
      <c r="H11046" s="39"/>
    </row>
    <row r="11047" spans="8:8" ht="65.099999999999994" customHeight="1" x14ac:dyDescent="0.25">
      <c r="H11047" s="39"/>
    </row>
    <row r="11048" spans="8:8" ht="65.099999999999994" customHeight="1" x14ac:dyDescent="0.25">
      <c r="H11048" s="39"/>
    </row>
    <row r="11049" spans="8:8" ht="65.099999999999994" customHeight="1" x14ac:dyDescent="0.25">
      <c r="H11049" s="39"/>
    </row>
    <row r="11050" spans="8:8" ht="65.099999999999994" customHeight="1" x14ac:dyDescent="0.25">
      <c r="H11050" s="39"/>
    </row>
    <row r="11051" spans="8:8" ht="65.099999999999994" customHeight="1" x14ac:dyDescent="0.25">
      <c r="H11051" s="39"/>
    </row>
    <row r="11052" spans="8:8" ht="65.099999999999994" customHeight="1" x14ac:dyDescent="0.25">
      <c r="H11052" s="39"/>
    </row>
    <row r="11053" spans="8:8" ht="65.099999999999994" customHeight="1" x14ac:dyDescent="0.25">
      <c r="H11053" s="39"/>
    </row>
    <row r="11054" spans="8:8" ht="65.099999999999994" customHeight="1" x14ac:dyDescent="0.25">
      <c r="H11054" s="39"/>
    </row>
    <row r="11055" spans="8:8" ht="65.099999999999994" customHeight="1" x14ac:dyDescent="0.25">
      <c r="H11055" s="39"/>
    </row>
    <row r="11056" spans="8:8" ht="65.099999999999994" customHeight="1" x14ac:dyDescent="0.25">
      <c r="H11056" s="39"/>
    </row>
    <row r="11057" spans="8:8" ht="65.099999999999994" customHeight="1" x14ac:dyDescent="0.25">
      <c r="H11057" s="39"/>
    </row>
    <row r="11058" spans="8:8" ht="65.099999999999994" customHeight="1" x14ac:dyDescent="0.25">
      <c r="H11058" s="39"/>
    </row>
    <row r="11059" spans="8:8" ht="65.099999999999994" customHeight="1" x14ac:dyDescent="0.25">
      <c r="H11059" s="39"/>
    </row>
    <row r="11060" spans="8:8" ht="65.099999999999994" customHeight="1" x14ac:dyDescent="0.25">
      <c r="H11060" s="39"/>
    </row>
    <row r="11061" spans="8:8" ht="65.099999999999994" customHeight="1" x14ac:dyDescent="0.25">
      <c r="H11061" s="39"/>
    </row>
    <row r="11062" spans="8:8" ht="65.099999999999994" customHeight="1" x14ac:dyDescent="0.25">
      <c r="H11062" s="39"/>
    </row>
    <row r="11063" spans="8:8" ht="65.099999999999994" customHeight="1" x14ac:dyDescent="0.25">
      <c r="H11063" s="39"/>
    </row>
    <row r="11064" spans="8:8" ht="65.099999999999994" customHeight="1" x14ac:dyDescent="0.25">
      <c r="H11064" s="39"/>
    </row>
    <row r="11065" spans="8:8" ht="65.099999999999994" customHeight="1" x14ac:dyDescent="0.25">
      <c r="H11065" s="39"/>
    </row>
    <row r="11066" spans="8:8" ht="65.099999999999994" customHeight="1" x14ac:dyDescent="0.25">
      <c r="H11066" s="39"/>
    </row>
    <row r="11067" spans="8:8" ht="65.099999999999994" customHeight="1" x14ac:dyDescent="0.25">
      <c r="H11067" s="39"/>
    </row>
    <row r="11068" spans="8:8" ht="65.099999999999994" customHeight="1" x14ac:dyDescent="0.25">
      <c r="H11068" s="39"/>
    </row>
    <row r="11069" spans="8:8" ht="65.099999999999994" customHeight="1" x14ac:dyDescent="0.25">
      <c r="H11069" s="39"/>
    </row>
    <row r="11070" spans="8:8" ht="65.099999999999994" customHeight="1" x14ac:dyDescent="0.25">
      <c r="H11070" s="39"/>
    </row>
    <row r="11071" spans="8:8" ht="65.099999999999994" customHeight="1" x14ac:dyDescent="0.25">
      <c r="H11071" s="39"/>
    </row>
    <row r="11072" spans="8:8" ht="65.099999999999994" customHeight="1" x14ac:dyDescent="0.25">
      <c r="H11072" s="39"/>
    </row>
    <row r="11073" spans="8:8" ht="65.099999999999994" customHeight="1" x14ac:dyDescent="0.25">
      <c r="H11073" s="39"/>
    </row>
    <row r="11074" spans="8:8" ht="65.099999999999994" customHeight="1" x14ac:dyDescent="0.25">
      <c r="H11074" s="39"/>
    </row>
    <row r="11075" spans="8:8" ht="65.099999999999994" customHeight="1" x14ac:dyDescent="0.25">
      <c r="H11075" s="39"/>
    </row>
    <row r="11076" spans="8:8" ht="65.099999999999994" customHeight="1" x14ac:dyDescent="0.25">
      <c r="H11076" s="39"/>
    </row>
    <row r="11077" spans="8:8" ht="65.099999999999994" customHeight="1" x14ac:dyDescent="0.25">
      <c r="H11077" s="39"/>
    </row>
    <row r="11078" spans="8:8" ht="65.099999999999994" customHeight="1" x14ac:dyDescent="0.25">
      <c r="H11078" s="39"/>
    </row>
    <row r="11079" spans="8:8" ht="65.099999999999994" customHeight="1" x14ac:dyDescent="0.25">
      <c r="H11079" s="39"/>
    </row>
    <row r="11080" spans="8:8" ht="65.099999999999994" customHeight="1" x14ac:dyDescent="0.25">
      <c r="H11080" s="39"/>
    </row>
    <row r="11081" spans="8:8" ht="65.099999999999994" customHeight="1" x14ac:dyDescent="0.25">
      <c r="H11081" s="39"/>
    </row>
    <row r="11082" spans="8:8" ht="65.099999999999994" customHeight="1" x14ac:dyDescent="0.25">
      <c r="H11082" s="39"/>
    </row>
    <row r="11083" spans="8:8" ht="65.099999999999994" customHeight="1" x14ac:dyDescent="0.25">
      <c r="H11083" s="39"/>
    </row>
    <row r="11084" spans="8:8" ht="65.099999999999994" customHeight="1" x14ac:dyDescent="0.25">
      <c r="H11084" s="39"/>
    </row>
    <row r="11085" spans="8:8" ht="65.099999999999994" customHeight="1" x14ac:dyDescent="0.25">
      <c r="H11085" s="39"/>
    </row>
    <row r="11086" spans="8:8" ht="65.099999999999994" customHeight="1" x14ac:dyDescent="0.25">
      <c r="H11086" s="39"/>
    </row>
    <row r="11087" spans="8:8" ht="65.099999999999994" customHeight="1" x14ac:dyDescent="0.25">
      <c r="H11087" s="39"/>
    </row>
    <row r="11088" spans="8:8" ht="65.099999999999994" customHeight="1" x14ac:dyDescent="0.25">
      <c r="H11088" s="39"/>
    </row>
    <row r="11089" spans="8:8" ht="65.099999999999994" customHeight="1" x14ac:dyDescent="0.25">
      <c r="H11089" s="39"/>
    </row>
    <row r="11090" spans="8:8" ht="65.099999999999994" customHeight="1" x14ac:dyDescent="0.25">
      <c r="H11090" s="39"/>
    </row>
    <row r="11091" spans="8:8" ht="65.099999999999994" customHeight="1" x14ac:dyDescent="0.25">
      <c r="H11091" s="39"/>
    </row>
    <row r="11092" spans="8:8" ht="65.099999999999994" customHeight="1" x14ac:dyDescent="0.25">
      <c r="H11092" s="39"/>
    </row>
    <row r="11093" spans="8:8" ht="65.099999999999994" customHeight="1" x14ac:dyDescent="0.25">
      <c r="H11093" s="39"/>
    </row>
    <row r="11094" spans="8:8" ht="65.099999999999994" customHeight="1" x14ac:dyDescent="0.25">
      <c r="H11094" s="39"/>
    </row>
    <row r="11095" spans="8:8" ht="65.099999999999994" customHeight="1" x14ac:dyDescent="0.25">
      <c r="H11095" s="39"/>
    </row>
    <row r="11096" spans="8:8" ht="65.099999999999994" customHeight="1" x14ac:dyDescent="0.25">
      <c r="H11096" s="39"/>
    </row>
    <row r="11097" spans="8:8" ht="65.099999999999994" customHeight="1" x14ac:dyDescent="0.25">
      <c r="H11097" s="39"/>
    </row>
    <row r="11098" spans="8:8" ht="65.099999999999994" customHeight="1" x14ac:dyDescent="0.25">
      <c r="H11098" s="39"/>
    </row>
    <row r="11099" spans="8:8" ht="65.099999999999994" customHeight="1" x14ac:dyDescent="0.25">
      <c r="H11099" s="39"/>
    </row>
    <row r="11100" spans="8:8" ht="65.099999999999994" customHeight="1" x14ac:dyDescent="0.25">
      <c r="H11100" s="39"/>
    </row>
    <row r="11101" spans="8:8" ht="65.099999999999994" customHeight="1" x14ac:dyDescent="0.25">
      <c r="H11101" s="39"/>
    </row>
    <row r="11102" spans="8:8" ht="65.099999999999994" customHeight="1" x14ac:dyDescent="0.25">
      <c r="H11102" s="39"/>
    </row>
    <row r="11103" spans="8:8" ht="65.099999999999994" customHeight="1" x14ac:dyDescent="0.25">
      <c r="H11103" s="39"/>
    </row>
    <row r="11104" spans="8:8" ht="65.099999999999994" customHeight="1" x14ac:dyDescent="0.25">
      <c r="H11104" s="39"/>
    </row>
    <row r="11105" spans="8:8" ht="65.099999999999994" customHeight="1" x14ac:dyDescent="0.25">
      <c r="H11105" s="39"/>
    </row>
    <row r="11106" spans="8:8" ht="65.099999999999994" customHeight="1" x14ac:dyDescent="0.25">
      <c r="H11106" s="39"/>
    </row>
    <row r="11107" spans="8:8" ht="65.099999999999994" customHeight="1" x14ac:dyDescent="0.25">
      <c r="H11107" s="39"/>
    </row>
    <row r="11108" spans="8:8" ht="65.099999999999994" customHeight="1" x14ac:dyDescent="0.25">
      <c r="H11108" s="39"/>
    </row>
    <row r="11109" spans="8:8" ht="65.099999999999994" customHeight="1" x14ac:dyDescent="0.25">
      <c r="H11109" s="39"/>
    </row>
    <row r="11110" spans="8:8" ht="65.099999999999994" customHeight="1" x14ac:dyDescent="0.25">
      <c r="H11110" s="39"/>
    </row>
    <row r="11111" spans="8:8" ht="65.099999999999994" customHeight="1" x14ac:dyDescent="0.25">
      <c r="H11111" s="39"/>
    </row>
    <row r="11112" spans="8:8" ht="65.099999999999994" customHeight="1" x14ac:dyDescent="0.25">
      <c r="H11112" s="39"/>
    </row>
    <row r="11113" spans="8:8" ht="65.099999999999994" customHeight="1" x14ac:dyDescent="0.25">
      <c r="H11113" s="39"/>
    </row>
    <row r="11114" spans="8:8" ht="65.099999999999994" customHeight="1" x14ac:dyDescent="0.25">
      <c r="H11114" s="39"/>
    </row>
    <row r="11115" spans="8:8" ht="65.099999999999994" customHeight="1" x14ac:dyDescent="0.25">
      <c r="H11115" s="39"/>
    </row>
    <row r="11116" spans="8:8" ht="65.099999999999994" customHeight="1" x14ac:dyDescent="0.25">
      <c r="H11116" s="39"/>
    </row>
    <row r="11117" spans="8:8" ht="65.099999999999994" customHeight="1" x14ac:dyDescent="0.25">
      <c r="H11117" s="39"/>
    </row>
    <row r="11118" spans="8:8" ht="65.099999999999994" customHeight="1" x14ac:dyDescent="0.25">
      <c r="H11118" s="39"/>
    </row>
    <row r="11119" spans="8:8" ht="65.099999999999994" customHeight="1" x14ac:dyDescent="0.25">
      <c r="H11119" s="39"/>
    </row>
    <row r="11120" spans="8:8" ht="65.099999999999994" customHeight="1" x14ac:dyDescent="0.25">
      <c r="H11120" s="39"/>
    </row>
    <row r="11121" spans="8:8" ht="65.099999999999994" customHeight="1" x14ac:dyDescent="0.25">
      <c r="H11121" s="39"/>
    </row>
    <row r="11122" spans="8:8" ht="65.099999999999994" customHeight="1" x14ac:dyDescent="0.25">
      <c r="H11122" s="39"/>
    </row>
    <row r="11123" spans="8:8" ht="65.099999999999994" customHeight="1" x14ac:dyDescent="0.25">
      <c r="H11123" s="39"/>
    </row>
    <row r="11124" spans="8:8" ht="65.099999999999994" customHeight="1" x14ac:dyDescent="0.25">
      <c r="H11124" s="39"/>
    </row>
    <row r="11125" spans="8:8" ht="65.099999999999994" customHeight="1" x14ac:dyDescent="0.25">
      <c r="H11125" s="39"/>
    </row>
    <row r="11126" spans="8:8" ht="65.099999999999994" customHeight="1" x14ac:dyDescent="0.25">
      <c r="H11126" s="39"/>
    </row>
    <row r="11127" spans="8:8" ht="65.099999999999994" customHeight="1" x14ac:dyDescent="0.25">
      <c r="H11127" s="39"/>
    </row>
    <row r="11128" spans="8:8" ht="65.099999999999994" customHeight="1" x14ac:dyDescent="0.25">
      <c r="H11128" s="39"/>
    </row>
    <row r="11129" spans="8:8" ht="65.099999999999994" customHeight="1" x14ac:dyDescent="0.25">
      <c r="H11129" s="39"/>
    </row>
    <row r="11130" spans="8:8" ht="65.099999999999994" customHeight="1" x14ac:dyDescent="0.25">
      <c r="H11130" s="39"/>
    </row>
    <row r="11131" spans="8:8" ht="65.099999999999994" customHeight="1" x14ac:dyDescent="0.25">
      <c r="H11131" s="39"/>
    </row>
    <row r="11132" spans="8:8" ht="65.099999999999994" customHeight="1" x14ac:dyDescent="0.25">
      <c r="H11132" s="39"/>
    </row>
    <row r="11133" spans="8:8" ht="65.099999999999994" customHeight="1" x14ac:dyDescent="0.25">
      <c r="H11133" s="39"/>
    </row>
    <row r="11134" spans="8:8" ht="65.099999999999994" customHeight="1" x14ac:dyDescent="0.25">
      <c r="H11134" s="39"/>
    </row>
    <row r="11135" spans="8:8" ht="65.099999999999994" customHeight="1" x14ac:dyDescent="0.25">
      <c r="H11135" s="39"/>
    </row>
    <row r="11136" spans="8:8" ht="65.099999999999994" customHeight="1" x14ac:dyDescent="0.25">
      <c r="H11136" s="39"/>
    </row>
    <row r="11137" spans="8:8" ht="65.099999999999994" customHeight="1" x14ac:dyDescent="0.25">
      <c r="H11137" s="39"/>
    </row>
    <row r="11138" spans="8:8" ht="65.099999999999994" customHeight="1" x14ac:dyDescent="0.25">
      <c r="H11138" s="39"/>
    </row>
    <row r="11139" spans="8:8" ht="65.099999999999994" customHeight="1" x14ac:dyDescent="0.25">
      <c r="H11139" s="39"/>
    </row>
    <row r="11140" spans="8:8" ht="65.099999999999994" customHeight="1" x14ac:dyDescent="0.25">
      <c r="H11140" s="39"/>
    </row>
    <row r="11141" spans="8:8" ht="65.099999999999994" customHeight="1" x14ac:dyDescent="0.25">
      <c r="H11141" s="39"/>
    </row>
    <row r="11142" spans="8:8" ht="65.099999999999994" customHeight="1" x14ac:dyDescent="0.25">
      <c r="H11142" s="39"/>
    </row>
    <row r="11143" spans="8:8" ht="65.099999999999994" customHeight="1" x14ac:dyDescent="0.25">
      <c r="H11143" s="39"/>
    </row>
    <row r="11144" spans="8:8" ht="65.099999999999994" customHeight="1" x14ac:dyDescent="0.25">
      <c r="H11144" s="39"/>
    </row>
    <row r="11145" spans="8:8" ht="65.099999999999994" customHeight="1" x14ac:dyDescent="0.25">
      <c r="H11145" s="39"/>
    </row>
    <row r="11146" spans="8:8" ht="65.099999999999994" customHeight="1" x14ac:dyDescent="0.25">
      <c r="H11146" s="39"/>
    </row>
    <row r="11147" spans="8:8" ht="65.099999999999994" customHeight="1" x14ac:dyDescent="0.25">
      <c r="H11147" s="39"/>
    </row>
    <row r="11148" spans="8:8" ht="65.099999999999994" customHeight="1" x14ac:dyDescent="0.25">
      <c r="H11148" s="39"/>
    </row>
    <row r="11149" spans="8:8" ht="65.099999999999994" customHeight="1" x14ac:dyDescent="0.25">
      <c r="H11149" s="39"/>
    </row>
    <row r="11150" spans="8:8" ht="65.099999999999994" customHeight="1" x14ac:dyDescent="0.25">
      <c r="H11150" s="39"/>
    </row>
    <row r="11151" spans="8:8" ht="65.099999999999994" customHeight="1" x14ac:dyDescent="0.25">
      <c r="H11151" s="39"/>
    </row>
    <row r="11152" spans="8:8" ht="65.099999999999994" customHeight="1" x14ac:dyDescent="0.25">
      <c r="H11152" s="39"/>
    </row>
    <row r="11153" spans="8:8" ht="65.099999999999994" customHeight="1" x14ac:dyDescent="0.25">
      <c r="H11153" s="39"/>
    </row>
    <row r="11154" spans="8:8" ht="65.099999999999994" customHeight="1" x14ac:dyDescent="0.25">
      <c r="H11154" s="39"/>
    </row>
    <row r="11155" spans="8:8" ht="65.099999999999994" customHeight="1" x14ac:dyDescent="0.25">
      <c r="H11155" s="39"/>
    </row>
    <row r="11156" spans="8:8" ht="65.099999999999994" customHeight="1" x14ac:dyDescent="0.25">
      <c r="H11156" s="39"/>
    </row>
    <row r="11157" spans="8:8" ht="65.099999999999994" customHeight="1" x14ac:dyDescent="0.25">
      <c r="H11157" s="39"/>
    </row>
    <row r="11158" spans="8:8" ht="65.099999999999994" customHeight="1" x14ac:dyDescent="0.25">
      <c r="H11158" s="39"/>
    </row>
    <row r="11159" spans="8:8" ht="65.099999999999994" customHeight="1" x14ac:dyDescent="0.25">
      <c r="H11159" s="39"/>
    </row>
    <row r="11160" spans="8:8" ht="65.099999999999994" customHeight="1" x14ac:dyDescent="0.25">
      <c r="H11160" s="39"/>
    </row>
    <row r="11161" spans="8:8" ht="65.099999999999994" customHeight="1" x14ac:dyDescent="0.25">
      <c r="H11161" s="39"/>
    </row>
    <row r="11162" spans="8:8" ht="65.099999999999994" customHeight="1" x14ac:dyDescent="0.25">
      <c r="H11162" s="39"/>
    </row>
    <row r="11163" spans="8:8" ht="65.099999999999994" customHeight="1" x14ac:dyDescent="0.25">
      <c r="H11163" s="39"/>
    </row>
    <row r="11164" spans="8:8" ht="65.099999999999994" customHeight="1" x14ac:dyDescent="0.25">
      <c r="H11164" s="39"/>
    </row>
    <row r="11165" spans="8:8" ht="65.099999999999994" customHeight="1" x14ac:dyDescent="0.25">
      <c r="H11165" s="39"/>
    </row>
    <row r="11166" spans="8:8" ht="65.099999999999994" customHeight="1" x14ac:dyDescent="0.25">
      <c r="H11166" s="39"/>
    </row>
    <row r="11167" spans="8:8" ht="65.099999999999994" customHeight="1" x14ac:dyDescent="0.25">
      <c r="H11167" s="39"/>
    </row>
    <row r="11168" spans="8:8" ht="65.099999999999994" customHeight="1" x14ac:dyDescent="0.25">
      <c r="H11168" s="39"/>
    </row>
    <row r="11169" spans="8:8" ht="65.099999999999994" customHeight="1" x14ac:dyDescent="0.25">
      <c r="H11169" s="39"/>
    </row>
    <row r="11170" spans="8:8" ht="65.099999999999994" customHeight="1" x14ac:dyDescent="0.25">
      <c r="H11170" s="39"/>
    </row>
    <row r="11171" spans="8:8" ht="65.099999999999994" customHeight="1" x14ac:dyDescent="0.25">
      <c r="H11171" s="39"/>
    </row>
    <row r="11172" spans="8:8" ht="65.099999999999994" customHeight="1" x14ac:dyDescent="0.25">
      <c r="H11172" s="39"/>
    </row>
    <row r="11173" spans="8:8" ht="65.099999999999994" customHeight="1" x14ac:dyDescent="0.25">
      <c r="H11173" s="39"/>
    </row>
    <row r="11174" spans="8:8" ht="65.099999999999994" customHeight="1" x14ac:dyDescent="0.25">
      <c r="H11174" s="39"/>
    </row>
    <row r="11175" spans="8:8" ht="65.099999999999994" customHeight="1" x14ac:dyDescent="0.25">
      <c r="H11175" s="39"/>
    </row>
    <row r="11176" spans="8:8" ht="65.099999999999994" customHeight="1" x14ac:dyDescent="0.25">
      <c r="H11176" s="39"/>
    </row>
    <row r="11177" spans="8:8" ht="65.099999999999994" customHeight="1" x14ac:dyDescent="0.25">
      <c r="H11177" s="39"/>
    </row>
    <row r="11178" spans="8:8" ht="65.099999999999994" customHeight="1" x14ac:dyDescent="0.25">
      <c r="H11178" s="39"/>
    </row>
    <row r="11179" spans="8:8" ht="65.099999999999994" customHeight="1" x14ac:dyDescent="0.25">
      <c r="H11179" s="39"/>
    </row>
    <row r="11180" spans="8:8" ht="65.099999999999994" customHeight="1" x14ac:dyDescent="0.25">
      <c r="H11180" s="39"/>
    </row>
    <row r="11181" spans="8:8" ht="65.099999999999994" customHeight="1" x14ac:dyDescent="0.25">
      <c r="H11181" s="39"/>
    </row>
    <row r="11182" spans="8:8" ht="65.099999999999994" customHeight="1" x14ac:dyDescent="0.25">
      <c r="H11182" s="39"/>
    </row>
    <row r="11183" spans="8:8" ht="65.099999999999994" customHeight="1" x14ac:dyDescent="0.25">
      <c r="H11183" s="39"/>
    </row>
    <row r="11184" spans="8:8" ht="65.099999999999994" customHeight="1" x14ac:dyDescent="0.25">
      <c r="H11184" s="39"/>
    </row>
    <row r="11185" spans="8:8" ht="65.099999999999994" customHeight="1" x14ac:dyDescent="0.25">
      <c r="H11185" s="39"/>
    </row>
    <row r="11186" spans="8:8" ht="65.099999999999994" customHeight="1" x14ac:dyDescent="0.25">
      <c r="H11186" s="39"/>
    </row>
    <row r="11187" spans="8:8" ht="65.099999999999994" customHeight="1" x14ac:dyDescent="0.25">
      <c r="H11187" s="39"/>
    </row>
    <row r="11188" spans="8:8" ht="65.099999999999994" customHeight="1" x14ac:dyDescent="0.25">
      <c r="H11188" s="39"/>
    </row>
    <row r="11189" spans="8:8" ht="65.099999999999994" customHeight="1" x14ac:dyDescent="0.25">
      <c r="H11189" s="39"/>
    </row>
    <row r="11190" spans="8:8" ht="65.099999999999994" customHeight="1" x14ac:dyDescent="0.25">
      <c r="H11190" s="39"/>
    </row>
    <row r="11191" spans="8:8" ht="65.099999999999994" customHeight="1" x14ac:dyDescent="0.25">
      <c r="H11191" s="39"/>
    </row>
    <row r="11192" spans="8:8" ht="65.099999999999994" customHeight="1" x14ac:dyDescent="0.25">
      <c r="H11192" s="39"/>
    </row>
    <row r="11193" spans="8:8" ht="65.099999999999994" customHeight="1" x14ac:dyDescent="0.25">
      <c r="H11193" s="39"/>
    </row>
    <row r="11194" spans="8:8" ht="65.099999999999994" customHeight="1" x14ac:dyDescent="0.25">
      <c r="H11194" s="39"/>
    </row>
    <row r="11195" spans="8:8" ht="65.099999999999994" customHeight="1" x14ac:dyDescent="0.25">
      <c r="H11195" s="39"/>
    </row>
    <row r="11196" spans="8:8" ht="65.099999999999994" customHeight="1" x14ac:dyDescent="0.25">
      <c r="H11196" s="39"/>
    </row>
    <row r="11197" spans="8:8" ht="65.099999999999994" customHeight="1" x14ac:dyDescent="0.25">
      <c r="H11197" s="39"/>
    </row>
    <row r="11198" spans="8:8" ht="65.099999999999994" customHeight="1" x14ac:dyDescent="0.25">
      <c r="H11198" s="39"/>
    </row>
    <row r="11199" spans="8:8" ht="65.099999999999994" customHeight="1" x14ac:dyDescent="0.25">
      <c r="H11199" s="39"/>
    </row>
    <row r="11200" spans="8:8" ht="65.099999999999994" customHeight="1" x14ac:dyDescent="0.25">
      <c r="H11200" s="39"/>
    </row>
    <row r="11201" spans="8:8" ht="65.099999999999994" customHeight="1" x14ac:dyDescent="0.25">
      <c r="H11201" s="39"/>
    </row>
    <row r="11202" spans="8:8" ht="65.099999999999994" customHeight="1" x14ac:dyDescent="0.25">
      <c r="H11202" s="39"/>
    </row>
    <row r="11203" spans="8:8" ht="65.099999999999994" customHeight="1" x14ac:dyDescent="0.25">
      <c r="H11203" s="39"/>
    </row>
    <row r="11204" spans="8:8" ht="65.099999999999994" customHeight="1" x14ac:dyDescent="0.25">
      <c r="H11204" s="39"/>
    </row>
    <row r="11205" spans="8:8" ht="65.099999999999994" customHeight="1" x14ac:dyDescent="0.25">
      <c r="H11205" s="39"/>
    </row>
    <row r="11206" spans="8:8" ht="65.099999999999994" customHeight="1" x14ac:dyDescent="0.25">
      <c r="H11206" s="39"/>
    </row>
    <row r="11207" spans="8:8" ht="65.099999999999994" customHeight="1" x14ac:dyDescent="0.25">
      <c r="H11207" s="39"/>
    </row>
    <row r="11208" spans="8:8" ht="65.099999999999994" customHeight="1" x14ac:dyDescent="0.25">
      <c r="H11208" s="39"/>
    </row>
    <row r="11209" spans="8:8" ht="65.099999999999994" customHeight="1" x14ac:dyDescent="0.25">
      <c r="H11209" s="39"/>
    </row>
    <row r="11210" spans="8:8" ht="65.099999999999994" customHeight="1" x14ac:dyDescent="0.25">
      <c r="H11210" s="39"/>
    </row>
    <row r="11211" spans="8:8" ht="65.099999999999994" customHeight="1" x14ac:dyDescent="0.25">
      <c r="H11211" s="39"/>
    </row>
    <row r="11212" spans="8:8" ht="65.099999999999994" customHeight="1" x14ac:dyDescent="0.25">
      <c r="H11212" s="39"/>
    </row>
    <row r="11213" spans="8:8" ht="65.099999999999994" customHeight="1" x14ac:dyDescent="0.25">
      <c r="H11213" s="39"/>
    </row>
    <row r="11214" spans="8:8" ht="65.099999999999994" customHeight="1" x14ac:dyDescent="0.25">
      <c r="H11214" s="39"/>
    </row>
    <row r="11215" spans="8:8" ht="65.099999999999994" customHeight="1" x14ac:dyDescent="0.25">
      <c r="H11215" s="39"/>
    </row>
    <row r="11216" spans="8:8" ht="65.099999999999994" customHeight="1" x14ac:dyDescent="0.25">
      <c r="H11216" s="39"/>
    </row>
    <row r="11217" spans="8:8" ht="65.099999999999994" customHeight="1" x14ac:dyDescent="0.25">
      <c r="H11217" s="39"/>
    </row>
    <row r="11218" spans="8:8" ht="65.099999999999994" customHeight="1" x14ac:dyDescent="0.25">
      <c r="H11218" s="39"/>
    </row>
    <row r="11219" spans="8:8" ht="65.099999999999994" customHeight="1" x14ac:dyDescent="0.25">
      <c r="H11219" s="39"/>
    </row>
    <row r="11220" spans="8:8" ht="65.099999999999994" customHeight="1" x14ac:dyDescent="0.25">
      <c r="H11220" s="39"/>
    </row>
    <row r="11221" spans="8:8" ht="65.099999999999994" customHeight="1" x14ac:dyDescent="0.25">
      <c r="H11221" s="39"/>
    </row>
    <row r="11222" spans="8:8" ht="65.099999999999994" customHeight="1" x14ac:dyDescent="0.25">
      <c r="H11222" s="39"/>
    </row>
    <row r="11223" spans="8:8" ht="65.099999999999994" customHeight="1" x14ac:dyDescent="0.25">
      <c r="H11223" s="39"/>
    </row>
    <row r="11224" spans="8:8" ht="65.099999999999994" customHeight="1" x14ac:dyDescent="0.25">
      <c r="H11224" s="39"/>
    </row>
    <row r="11225" spans="8:8" ht="65.099999999999994" customHeight="1" x14ac:dyDescent="0.25">
      <c r="H11225" s="39"/>
    </row>
    <row r="11226" spans="8:8" ht="65.099999999999994" customHeight="1" x14ac:dyDescent="0.25">
      <c r="H11226" s="39"/>
    </row>
    <row r="11227" spans="8:8" ht="65.099999999999994" customHeight="1" x14ac:dyDescent="0.25">
      <c r="H11227" s="39"/>
    </row>
    <row r="11228" spans="8:8" ht="65.099999999999994" customHeight="1" x14ac:dyDescent="0.25">
      <c r="H11228" s="39"/>
    </row>
    <row r="11229" spans="8:8" ht="65.099999999999994" customHeight="1" x14ac:dyDescent="0.25">
      <c r="H11229" s="39"/>
    </row>
    <row r="11230" spans="8:8" ht="65.099999999999994" customHeight="1" x14ac:dyDescent="0.25">
      <c r="H11230" s="39"/>
    </row>
    <row r="11231" spans="8:8" ht="65.099999999999994" customHeight="1" x14ac:dyDescent="0.25">
      <c r="H11231" s="39"/>
    </row>
    <row r="11232" spans="8:8" ht="65.099999999999994" customHeight="1" x14ac:dyDescent="0.25">
      <c r="H11232" s="39"/>
    </row>
    <row r="11233" spans="8:8" ht="65.099999999999994" customHeight="1" x14ac:dyDescent="0.25">
      <c r="H11233" s="39"/>
    </row>
    <row r="11234" spans="8:8" ht="65.099999999999994" customHeight="1" x14ac:dyDescent="0.25">
      <c r="H11234" s="39"/>
    </row>
    <row r="11235" spans="8:8" ht="65.099999999999994" customHeight="1" x14ac:dyDescent="0.25">
      <c r="H11235" s="39"/>
    </row>
    <row r="11236" spans="8:8" ht="65.099999999999994" customHeight="1" x14ac:dyDescent="0.25">
      <c r="H11236" s="39"/>
    </row>
    <row r="11237" spans="8:8" ht="65.099999999999994" customHeight="1" x14ac:dyDescent="0.25">
      <c r="H11237" s="39"/>
    </row>
    <row r="11238" spans="8:8" ht="65.099999999999994" customHeight="1" x14ac:dyDescent="0.25">
      <c r="H11238" s="39"/>
    </row>
    <row r="11239" spans="8:8" ht="65.099999999999994" customHeight="1" x14ac:dyDescent="0.25">
      <c r="H11239" s="39"/>
    </row>
    <row r="11240" spans="8:8" ht="65.099999999999994" customHeight="1" x14ac:dyDescent="0.25">
      <c r="H11240" s="39"/>
    </row>
    <row r="11241" spans="8:8" ht="65.099999999999994" customHeight="1" x14ac:dyDescent="0.25">
      <c r="H11241" s="39"/>
    </row>
    <row r="11242" spans="8:8" ht="65.099999999999994" customHeight="1" x14ac:dyDescent="0.25">
      <c r="H11242" s="39"/>
    </row>
    <row r="11243" spans="8:8" ht="65.099999999999994" customHeight="1" x14ac:dyDescent="0.25">
      <c r="H11243" s="39"/>
    </row>
    <row r="11244" spans="8:8" ht="65.099999999999994" customHeight="1" x14ac:dyDescent="0.25">
      <c r="H11244" s="39"/>
    </row>
    <row r="11245" spans="8:8" ht="65.099999999999994" customHeight="1" x14ac:dyDescent="0.25">
      <c r="H11245" s="39"/>
    </row>
    <row r="11246" spans="8:8" ht="65.099999999999994" customHeight="1" x14ac:dyDescent="0.25">
      <c r="H11246" s="39"/>
    </row>
    <row r="11247" spans="8:8" ht="65.099999999999994" customHeight="1" x14ac:dyDescent="0.25">
      <c r="H11247" s="39"/>
    </row>
    <row r="11248" spans="8:8" ht="65.099999999999994" customHeight="1" x14ac:dyDescent="0.25">
      <c r="H11248" s="39"/>
    </row>
    <row r="11249" spans="8:8" ht="65.099999999999994" customHeight="1" x14ac:dyDescent="0.25">
      <c r="H11249" s="39"/>
    </row>
    <row r="11250" spans="8:8" ht="65.099999999999994" customHeight="1" x14ac:dyDescent="0.25">
      <c r="H11250" s="39"/>
    </row>
    <row r="11251" spans="8:8" ht="65.099999999999994" customHeight="1" x14ac:dyDescent="0.25">
      <c r="H11251" s="39"/>
    </row>
    <row r="11252" spans="8:8" ht="65.099999999999994" customHeight="1" x14ac:dyDescent="0.25">
      <c r="H11252" s="39"/>
    </row>
    <row r="11253" spans="8:8" ht="65.099999999999994" customHeight="1" x14ac:dyDescent="0.25">
      <c r="H11253" s="39"/>
    </row>
    <row r="11254" spans="8:8" ht="65.099999999999994" customHeight="1" x14ac:dyDescent="0.25">
      <c r="H11254" s="39"/>
    </row>
    <row r="11255" spans="8:8" ht="65.099999999999994" customHeight="1" x14ac:dyDescent="0.25">
      <c r="H11255" s="39"/>
    </row>
    <row r="11256" spans="8:8" ht="65.099999999999994" customHeight="1" x14ac:dyDescent="0.25">
      <c r="H11256" s="39"/>
    </row>
    <row r="11257" spans="8:8" ht="65.099999999999994" customHeight="1" x14ac:dyDescent="0.25">
      <c r="H11257" s="39"/>
    </row>
    <row r="11258" spans="8:8" ht="65.099999999999994" customHeight="1" x14ac:dyDescent="0.25">
      <c r="H11258" s="39"/>
    </row>
    <row r="11259" spans="8:8" ht="65.099999999999994" customHeight="1" x14ac:dyDescent="0.25">
      <c r="H11259" s="39"/>
    </row>
    <row r="11260" spans="8:8" ht="65.099999999999994" customHeight="1" x14ac:dyDescent="0.25">
      <c r="H11260" s="39"/>
    </row>
    <row r="11261" spans="8:8" ht="65.099999999999994" customHeight="1" x14ac:dyDescent="0.25">
      <c r="H11261" s="39"/>
    </row>
    <row r="11262" spans="8:8" ht="65.099999999999994" customHeight="1" x14ac:dyDescent="0.25">
      <c r="H11262" s="39"/>
    </row>
    <row r="11263" spans="8:8" ht="65.099999999999994" customHeight="1" x14ac:dyDescent="0.25">
      <c r="H11263" s="39"/>
    </row>
    <row r="11264" spans="8:8" ht="65.099999999999994" customHeight="1" x14ac:dyDescent="0.25">
      <c r="H11264" s="39"/>
    </row>
    <row r="11265" spans="8:8" ht="65.099999999999994" customHeight="1" x14ac:dyDescent="0.25">
      <c r="H11265" s="39"/>
    </row>
    <row r="11266" spans="8:8" ht="65.099999999999994" customHeight="1" x14ac:dyDescent="0.25">
      <c r="H11266" s="39"/>
    </row>
    <row r="11267" spans="8:8" ht="65.099999999999994" customHeight="1" x14ac:dyDescent="0.25">
      <c r="H11267" s="39"/>
    </row>
    <row r="11268" spans="8:8" ht="65.099999999999994" customHeight="1" x14ac:dyDescent="0.25">
      <c r="H11268" s="39"/>
    </row>
    <row r="11269" spans="8:8" ht="65.099999999999994" customHeight="1" x14ac:dyDescent="0.25">
      <c r="H11269" s="39"/>
    </row>
    <row r="11270" spans="8:8" ht="65.099999999999994" customHeight="1" x14ac:dyDescent="0.25">
      <c r="H11270" s="39"/>
    </row>
    <row r="11271" spans="8:8" ht="65.099999999999994" customHeight="1" x14ac:dyDescent="0.25">
      <c r="H11271" s="39"/>
    </row>
    <row r="11272" spans="8:8" ht="65.099999999999994" customHeight="1" x14ac:dyDescent="0.25">
      <c r="H11272" s="39"/>
    </row>
    <row r="11273" spans="8:8" ht="65.099999999999994" customHeight="1" x14ac:dyDescent="0.25">
      <c r="H11273" s="39"/>
    </row>
    <row r="11274" spans="8:8" ht="65.099999999999994" customHeight="1" x14ac:dyDescent="0.25">
      <c r="H11274" s="39"/>
    </row>
    <row r="11275" spans="8:8" ht="65.099999999999994" customHeight="1" x14ac:dyDescent="0.25">
      <c r="H11275" s="39"/>
    </row>
    <row r="11276" spans="8:8" ht="65.099999999999994" customHeight="1" x14ac:dyDescent="0.25">
      <c r="H11276" s="39"/>
    </row>
    <row r="11277" spans="8:8" ht="65.099999999999994" customHeight="1" x14ac:dyDescent="0.25">
      <c r="H11277" s="39"/>
    </row>
    <row r="11278" spans="8:8" ht="65.099999999999994" customHeight="1" x14ac:dyDescent="0.25">
      <c r="H11278" s="39"/>
    </row>
    <row r="11279" spans="8:8" ht="65.099999999999994" customHeight="1" x14ac:dyDescent="0.25">
      <c r="H11279" s="39"/>
    </row>
    <row r="11280" spans="8:8" ht="65.099999999999994" customHeight="1" x14ac:dyDescent="0.25">
      <c r="H11280" s="39"/>
    </row>
    <row r="11281" spans="8:8" ht="65.099999999999994" customHeight="1" x14ac:dyDescent="0.25">
      <c r="H11281" s="39"/>
    </row>
    <row r="11282" spans="8:8" ht="65.099999999999994" customHeight="1" x14ac:dyDescent="0.25">
      <c r="H11282" s="39"/>
    </row>
    <row r="11283" spans="8:8" ht="65.099999999999994" customHeight="1" x14ac:dyDescent="0.25">
      <c r="H11283" s="39"/>
    </row>
    <row r="11284" spans="8:8" ht="65.099999999999994" customHeight="1" x14ac:dyDescent="0.25">
      <c r="H11284" s="39"/>
    </row>
    <row r="11285" spans="8:8" ht="65.099999999999994" customHeight="1" x14ac:dyDescent="0.25">
      <c r="H11285" s="39"/>
    </row>
    <row r="11286" spans="8:8" ht="65.099999999999994" customHeight="1" x14ac:dyDescent="0.25">
      <c r="H11286" s="39"/>
    </row>
    <row r="11287" spans="8:8" ht="65.099999999999994" customHeight="1" x14ac:dyDescent="0.25">
      <c r="H11287" s="39"/>
    </row>
    <row r="11288" spans="8:8" ht="65.099999999999994" customHeight="1" x14ac:dyDescent="0.25">
      <c r="H11288" s="39"/>
    </row>
    <row r="11289" spans="8:8" ht="65.099999999999994" customHeight="1" x14ac:dyDescent="0.25">
      <c r="H11289" s="39"/>
    </row>
    <row r="11290" spans="8:8" ht="65.099999999999994" customHeight="1" x14ac:dyDescent="0.25">
      <c r="H11290" s="39"/>
    </row>
    <row r="11291" spans="8:8" ht="65.099999999999994" customHeight="1" x14ac:dyDescent="0.25">
      <c r="H11291" s="39"/>
    </row>
    <row r="11292" spans="8:8" ht="65.099999999999994" customHeight="1" x14ac:dyDescent="0.25">
      <c r="H11292" s="39"/>
    </row>
    <row r="11293" spans="8:8" ht="65.099999999999994" customHeight="1" x14ac:dyDescent="0.25">
      <c r="H11293" s="39"/>
    </row>
    <row r="11294" spans="8:8" ht="65.099999999999994" customHeight="1" x14ac:dyDescent="0.25">
      <c r="H11294" s="39"/>
    </row>
    <row r="11295" spans="8:8" ht="65.099999999999994" customHeight="1" x14ac:dyDescent="0.25">
      <c r="H11295" s="39"/>
    </row>
    <row r="11296" spans="8:8" ht="65.099999999999994" customHeight="1" x14ac:dyDescent="0.25">
      <c r="H11296" s="39"/>
    </row>
    <row r="11297" spans="8:8" ht="65.099999999999994" customHeight="1" x14ac:dyDescent="0.25">
      <c r="H11297" s="39"/>
    </row>
    <row r="11298" spans="8:8" ht="65.099999999999994" customHeight="1" x14ac:dyDescent="0.25">
      <c r="H11298" s="39"/>
    </row>
    <row r="11299" spans="8:8" ht="65.099999999999994" customHeight="1" x14ac:dyDescent="0.25">
      <c r="H11299" s="39"/>
    </row>
    <row r="11300" spans="8:8" ht="65.099999999999994" customHeight="1" x14ac:dyDescent="0.25">
      <c r="H11300" s="39"/>
    </row>
    <row r="11301" spans="8:8" ht="65.099999999999994" customHeight="1" x14ac:dyDescent="0.25">
      <c r="H11301" s="39"/>
    </row>
    <row r="11302" spans="8:8" ht="65.099999999999994" customHeight="1" x14ac:dyDescent="0.25">
      <c r="H11302" s="39"/>
    </row>
    <row r="11303" spans="8:8" ht="65.099999999999994" customHeight="1" x14ac:dyDescent="0.25">
      <c r="H11303" s="39"/>
    </row>
    <row r="11304" spans="8:8" ht="65.099999999999994" customHeight="1" x14ac:dyDescent="0.25">
      <c r="H11304" s="39"/>
    </row>
    <row r="11305" spans="8:8" ht="65.099999999999994" customHeight="1" x14ac:dyDescent="0.25">
      <c r="H11305" s="39"/>
    </row>
    <row r="11306" spans="8:8" ht="65.099999999999994" customHeight="1" x14ac:dyDescent="0.25">
      <c r="H11306" s="39"/>
    </row>
    <row r="11307" spans="8:8" ht="65.099999999999994" customHeight="1" x14ac:dyDescent="0.25">
      <c r="H11307" s="39"/>
    </row>
    <row r="11308" spans="8:8" ht="65.099999999999994" customHeight="1" x14ac:dyDescent="0.25">
      <c r="H11308" s="39"/>
    </row>
    <row r="11309" spans="8:8" ht="65.099999999999994" customHeight="1" x14ac:dyDescent="0.25">
      <c r="H11309" s="39"/>
    </row>
    <row r="11310" spans="8:8" ht="65.099999999999994" customHeight="1" x14ac:dyDescent="0.25">
      <c r="H11310" s="39"/>
    </row>
    <row r="11311" spans="8:8" ht="65.099999999999994" customHeight="1" x14ac:dyDescent="0.25">
      <c r="H11311" s="39"/>
    </row>
    <row r="11312" spans="8:8" ht="65.099999999999994" customHeight="1" x14ac:dyDescent="0.25">
      <c r="H11312" s="39"/>
    </row>
    <row r="11313" spans="8:8" ht="65.099999999999994" customHeight="1" x14ac:dyDescent="0.25">
      <c r="H11313" s="39"/>
    </row>
    <row r="11314" spans="8:8" ht="65.099999999999994" customHeight="1" x14ac:dyDescent="0.25">
      <c r="H11314" s="39"/>
    </row>
    <row r="11315" spans="8:8" ht="65.099999999999994" customHeight="1" x14ac:dyDescent="0.25">
      <c r="H11315" s="39"/>
    </row>
    <row r="11316" spans="8:8" ht="65.099999999999994" customHeight="1" x14ac:dyDescent="0.25">
      <c r="H11316" s="39"/>
    </row>
    <row r="11317" spans="8:8" ht="65.099999999999994" customHeight="1" x14ac:dyDescent="0.25">
      <c r="H11317" s="39"/>
    </row>
    <row r="11318" spans="8:8" ht="65.099999999999994" customHeight="1" x14ac:dyDescent="0.25">
      <c r="H11318" s="39"/>
    </row>
    <row r="11319" spans="8:8" ht="65.099999999999994" customHeight="1" x14ac:dyDescent="0.25">
      <c r="H11319" s="39"/>
    </row>
    <row r="11320" spans="8:8" ht="65.099999999999994" customHeight="1" x14ac:dyDescent="0.25">
      <c r="H11320" s="39"/>
    </row>
    <row r="11321" spans="8:8" ht="65.099999999999994" customHeight="1" x14ac:dyDescent="0.25">
      <c r="H11321" s="39"/>
    </row>
    <row r="11322" spans="8:8" ht="65.099999999999994" customHeight="1" x14ac:dyDescent="0.25">
      <c r="H11322" s="39"/>
    </row>
    <row r="11323" spans="8:8" ht="65.099999999999994" customHeight="1" x14ac:dyDescent="0.25">
      <c r="H11323" s="39"/>
    </row>
    <row r="11324" spans="8:8" ht="65.099999999999994" customHeight="1" x14ac:dyDescent="0.25">
      <c r="H11324" s="39"/>
    </row>
    <row r="11325" spans="8:8" ht="65.099999999999994" customHeight="1" x14ac:dyDescent="0.25">
      <c r="H11325" s="39"/>
    </row>
    <row r="11326" spans="8:8" ht="65.099999999999994" customHeight="1" x14ac:dyDescent="0.25">
      <c r="H11326" s="39"/>
    </row>
    <row r="11327" spans="8:8" ht="65.099999999999994" customHeight="1" x14ac:dyDescent="0.25">
      <c r="H11327" s="39"/>
    </row>
    <row r="11328" spans="8:8" ht="65.099999999999994" customHeight="1" x14ac:dyDescent="0.25">
      <c r="H11328" s="39"/>
    </row>
    <row r="11329" spans="8:8" ht="65.099999999999994" customHeight="1" x14ac:dyDescent="0.25">
      <c r="H11329" s="39"/>
    </row>
    <row r="11330" spans="8:8" ht="65.099999999999994" customHeight="1" x14ac:dyDescent="0.25">
      <c r="H11330" s="39"/>
    </row>
    <row r="11331" spans="8:8" ht="65.099999999999994" customHeight="1" x14ac:dyDescent="0.25">
      <c r="H11331" s="39"/>
    </row>
    <row r="11332" spans="8:8" ht="65.099999999999994" customHeight="1" x14ac:dyDescent="0.25">
      <c r="H11332" s="39"/>
    </row>
    <row r="11333" spans="8:8" ht="65.099999999999994" customHeight="1" x14ac:dyDescent="0.25">
      <c r="H11333" s="39"/>
    </row>
    <row r="11334" spans="8:8" ht="65.099999999999994" customHeight="1" x14ac:dyDescent="0.25">
      <c r="H11334" s="39"/>
    </row>
    <row r="11335" spans="8:8" ht="65.099999999999994" customHeight="1" x14ac:dyDescent="0.25">
      <c r="H11335" s="39"/>
    </row>
    <row r="11336" spans="8:8" ht="65.099999999999994" customHeight="1" x14ac:dyDescent="0.25">
      <c r="H11336" s="39"/>
    </row>
    <row r="11337" spans="8:8" ht="65.099999999999994" customHeight="1" x14ac:dyDescent="0.25">
      <c r="H11337" s="39"/>
    </row>
    <row r="11338" spans="8:8" ht="65.099999999999994" customHeight="1" x14ac:dyDescent="0.25">
      <c r="H11338" s="39"/>
    </row>
    <row r="11339" spans="8:8" ht="65.099999999999994" customHeight="1" x14ac:dyDescent="0.25">
      <c r="H11339" s="39"/>
    </row>
    <row r="11340" spans="8:8" ht="65.099999999999994" customHeight="1" x14ac:dyDescent="0.25">
      <c r="H11340" s="39"/>
    </row>
    <row r="11341" spans="8:8" ht="65.099999999999994" customHeight="1" x14ac:dyDescent="0.25">
      <c r="H11341" s="39"/>
    </row>
    <row r="11342" spans="8:8" ht="65.099999999999994" customHeight="1" x14ac:dyDescent="0.25">
      <c r="H11342" s="39"/>
    </row>
    <row r="11343" spans="8:8" ht="65.099999999999994" customHeight="1" x14ac:dyDescent="0.25">
      <c r="H11343" s="39"/>
    </row>
    <row r="11344" spans="8:8" ht="65.099999999999994" customHeight="1" x14ac:dyDescent="0.25">
      <c r="H11344" s="39"/>
    </row>
    <row r="11345" spans="8:8" ht="65.099999999999994" customHeight="1" x14ac:dyDescent="0.25">
      <c r="H11345" s="39"/>
    </row>
    <row r="11346" spans="8:8" ht="65.099999999999994" customHeight="1" x14ac:dyDescent="0.25">
      <c r="H11346" s="39"/>
    </row>
    <row r="11347" spans="8:8" ht="65.099999999999994" customHeight="1" x14ac:dyDescent="0.25">
      <c r="H11347" s="39"/>
    </row>
    <row r="11348" spans="8:8" ht="65.099999999999994" customHeight="1" x14ac:dyDescent="0.25">
      <c r="H11348" s="39"/>
    </row>
    <row r="11349" spans="8:8" ht="65.099999999999994" customHeight="1" x14ac:dyDescent="0.25">
      <c r="H11349" s="39"/>
    </row>
    <row r="11350" spans="8:8" ht="65.099999999999994" customHeight="1" x14ac:dyDescent="0.25">
      <c r="H11350" s="39"/>
    </row>
    <row r="11351" spans="8:8" ht="65.099999999999994" customHeight="1" x14ac:dyDescent="0.25">
      <c r="H11351" s="39"/>
    </row>
    <row r="11352" spans="8:8" ht="65.099999999999994" customHeight="1" x14ac:dyDescent="0.25">
      <c r="H11352" s="39"/>
    </row>
    <row r="11353" spans="8:8" ht="65.099999999999994" customHeight="1" x14ac:dyDescent="0.25">
      <c r="H11353" s="39"/>
    </row>
    <row r="11354" spans="8:8" ht="65.099999999999994" customHeight="1" x14ac:dyDescent="0.25">
      <c r="H11354" s="39"/>
    </row>
    <row r="11355" spans="8:8" ht="65.099999999999994" customHeight="1" x14ac:dyDescent="0.25">
      <c r="H11355" s="39"/>
    </row>
    <row r="11356" spans="8:8" ht="65.099999999999994" customHeight="1" x14ac:dyDescent="0.25">
      <c r="H11356" s="39"/>
    </row>
    <row r="11357" spans="8:8" ht="65.099999999999994" customHeight="1" x14ac:dyDescent="0.25">
      <c r="H11357" s="39"/>
    </row>
    <row r="11358" spans="8:8" ht="65.099999999999994" customHeight="1" x14ac:dyDescent="0.25">
      <c r="H11358" s="39"/>
    </row>
    <row r="11359" spans="8:8" ht="65.099999999999994" customHeight="1" x14ac:dyDescent="0.25">
      <c r="H11359" s="39"/>
    </row>
    <row r="11360" spans="8:8" ht="65.099999999999994" customHeight="1" x14ac:dyDescent="0.25">
      <c r="H11360" s="39"/>
    </row>
    <row r="11361" spans="8:8" ht="65.099999999999994" customHeight="1" x14ac:dyDescent="0.25">
      <c r="H11361" s="39"/>
    </row>
    <row r="11362" spans="8:8" ht="65.099999999999994" customHeight="1" x14ac:dyDescent="0.25">
      <c r="H11362" s="39"/>
    </row>
    <row r="11363" spans="8:8" ht="65.099999999999994" customHeight="1" x14ac:dyDescent="0.25">
      <c r="H11363" s="39"/>
    </row>
    <row r="11364" spans="8:8" ht="65.099999999999994" customHeight="1" x14ac:dyDescent="0.25">
      <c r="H11364" s="39"/>
    </row>
    <row r="11365" spans="8:8" ht="65.099999999999994" customHeight="1" x14ac:dyDescent="0.25">
      <c r="H11365" s="39"/>
    </row>
    <row r="11366" spans="8:8" ht="65.099999999999994" customHeight="1" x14ac:dyDescent="0.25">
      <c r="H11366" s="39"/>
    </row>
    <row r="11367" spans="8:8" ht="65.099999999999994" customHeight="1" x14ac:dyDescent="0.25">
      <c r="H11367" s="39"/>
    </row>
    <row r="11368" spans="8:8" ht="65.099999999999994" customHeight="1" x14ac:dyDescent="0.25">
      <c r="H11368" s="39"/>
    </row>
    <row r="11369" spans="8:8" ht="65.099999999999994" customHeight="1" x14ac:dyDescent="0.25">
      <c r="H11369" s="39"/>
    </row>
    <row r="11370" spans="8:8" ht="65.099999999999994" customHeight="1" x14ac:dyDescent="0.25">
      <c r="H11370" s="39"/>
    </row>
    <row r="11371" spans="8:8" ht="65.099999999999994" customHeight="1" x14ac:dyDescent="0.25">
      <c r="H11371" s="39"/>
    </row>
    <row r="11372" spans="8:8" ht="65.099999999999994" customHeight="1" x14ac:dyDescent="0.25">
      <c r="H11372" s="39"/>
    </row>
    <row r="11373" spans="8:8" ht="65.099999999999994" customHeight="1" x14ac:dyDescent="0.25">
      <c r="H11373" s="39"/>
    </row>
    <row r="11374" spans="8:8" ht="65.099999999999994" customHeight="1" x14ac:dyDescent="0.25">
      <c r="H11374" s="39"/>
    </row>
    <row r="11375" spans="8:8" ht="65.099999999999994" customHeight="1" x14ac:dyDescent="0.25">
      <c r="H11375" s="39"/>
    </row>
    <row r="11376" spans="8:8" ht="65.099999999999994" customHeight="1" x14ac:dyDescent="0.25">
      <c r="H11376" s="39"/>
    </row>
    <row r="11377" spans="8:8" ht="65.099999999999994" customHeight="1" x14ac:dyDescent="0.25">
      <c r="H11377" s="39"/>
    </row>
    <row r="11378" spans="8:8" ht="65.099999999999994" customHeight="1" x14ac:dyDescent="0.25">
      <c r="H11378" s="39"/>
    </row>
    <row r="11379" spans="8:8" ht="65.099999999999994" customHeight="1" x14ac:dyDescent="0.25">
      <c r="H11379" s="39"/>
    </row>
    <row r="11380" spans="8:8" ht="65.099999999999994" customHeight="1" x14ac:dyDescent="0.25">
      <c r="H11380" s="39"/>
    </row>
    <row r="11381" spans="8:8" ht="65.099999999999994" customHeight="1" x14ac:dyDescent="0.25">
      <c r="H11381" s="39"/>
    </row>
    <row r="11382" spans="8:8" ht="65.099999999999994" customHeight="1" x14ac:dyDescent="0.25">
      <c r="H11382" s="39"/>
    </row>
    <row r="11383" spans="8:8" ht="65.099999999999994" customHeight="1" x14ac:dyDescent="0.25">
      <c r="H11383" s="39"/>
    </row>
    <row r="11384" spans="8:8" ht="65.099999999999994" customHeight="1" x14ac:dyDescent="0.25">
      <c r="H11384" s="39"/>
    </row>
    <row r="11385" spans="8:8" ht="65.099999999999994" customHeight="1" x14ac:dyDescent="0.25">
      <c r="H11385" s="39"/>
    </row>
    <row r="11386" spans="8:8" ht="65.099999999999994" customHeight="1" x14ac:dyDescent="0.25">
      <c r="H11386" s="39"/>
    </row>
    <row r="11387" spans="8:8" ht="65.099999999999994" customHeight="1" x14ac:dyDescent="0.25">
      <c r="H11387" s="39"/>
    </row>
    <row r="11388" spans="8:8" ht="65.099999999999994" customHeight="1" x14ac:dyDescent="0.25">
      <c r="H11388" s="39"/>
    </row>
    <row r="11389" spans="8:8" ht="65.099999999999994" customHeight="1" x14ac:dyDescent="0.25">
      <c r="H11389" s="39"/>
    </row>
    <row r="11390" spans="8:8" ht="65.099999999999994" customHeight="1" x14ac:dyDescent="0.25">
      <c r="H11390" s="39"/>
    </row>
    <row r="11391" spans="8:8" ht="65.099999999999994" customHeight="1" x14ac:dyDescent="0.25">
      <c r="H11391" s="39"/>
    </row>
    <row r="11392" spans="8:8" ht="65.099999999999994" customHeight="1" x14ac:dyDescent="0.25">
      <c r="H11392" s="39"/>
    </row>
    <row r="11393" spans="8:8" ht="65.099999999999994" customHeight="1" x14ac:dyDescent="0.25">
      <c r="H11393" s="39"/>
    </row>
    <row r="11394" spans="8:8" ht="65.099999999999994" customHeight="1" x14ac:dyDescent="0.25">
      <c r="H11394" s="39"/>
    </row>
    <row r="11395" spans="8:8" ht="65.099999999999994" customHeight="1" x14ac:dyDescent="0.25">
      <c r="H11395" s="39"/>
    </row>
    <row r="11396" spans="8:8" ht="65.099999999999994" customHeight="1" x14ac:dyDescent="0.25">
      <c r="H11396" s="39"/>
    </row>
    <row r="11397" spans="8:8" ht="65.099999999999994" customHeight="1" x14ac:dyDescent="0.25">
      <c r="H11397" s="39"/>
    </row>
    <row r="11398" spans="8:8" ht="65.099999999999994" customHeight="1" x14ac:dyDescent="0.25">
      <c r="H11398" s="39"/>
    </row>
    <row r="11399" spans="8:8" ht="65.099999999999994" customHeight="1" x14ac:dyDescent="0.25">
      <c r="H11399" s="39"/>
    </row>
    <row r="11400" spans="8:8" ht="65.099999999999994" customHeight="1" x14ac:dyDescent="0.25">
      <c r="H11400" s="39"/>
    </row>
    <row r="11401" spans="8:8" ht="65.099999999999994" customHeight="1" x14ac:dyDescent="0.25">
      <c r="H11401" s="39"/>
    </row>
    <row r="11402" spans="8:8" ht="65.099999999999994" customHeight="1" x14ac:dyDescent="0.25">
      <c r="H11402" s="39"/>
    </row>
    <row r="11403" spans="8:8" ht="65.099999999999994" customHeight="1" x14ac:dyDescent="0.25">
      <c r="H11403" s="39"/>
    </row>
    <row r="11404" spans="8:8" ht="65.099999999999994" customHeight="1" x14ac:dyDescent="0.25">
      <c r="H11404" s="39"/>
    </row>
    <row r="11405" spans="8:8" ht="65.099999999999994" customHeight="1" x14ac:dyDescent="0.25">
      <c r="H11405" s="39"/>
    </row>
    <row r="11406" spans="8:8" ht="65.099999999999994" customHeight="1" x14ac:dyDescent="0.25">
      <c r="H11406" s="39"/>
    </row>
    <row r="11407" spans="8:8" ht="65.099999999999994" customHeight="1" x14ac:dyDescent="0.25">
      <c r="H11407" s="39"/>
    </row>
    <row r="11408" spans="8:8" ht="65.099999999999994" customHeight="1" x14ac:dyDescent="0.25">
      <c r="H11408" s="39"/>
    </row>
    <row r="11409" spans="8:8" ht="65.099999999999994" customHeight="1" x14ac:dyDescent="0.25">
      <c r="H11409" s="39"/>
    </row>
    <row r="11410" spans="8:8" ht="65.099999999999994" customHeight="1" x14ac:dyDescent="0.25">
      <c r="H11410" s="39"/>
    </row>
    <row r="11411" spans="8:8" ht="65.099999999999994" customHeight="1" x14ac:dyDescent="0.25">
      <c r="H11411" s="39"/>
    </row>
    <row r="11412" spans="8:8" ht="65.099999999999994" customHeight="1" x14ac:dyDescent="0.25">
      <c r="H11412" s="39"/>
    </row>
    <row r="11413" spans="8:8" ht="65.099999999999994" customHeight="1" x14ac:dyDescent="0.25">
      <c r="H11413" s="39"/>
    </row>
    <row r="11414" spans="8:8" ht="65.099999999999994" customHeight="1" x14ac:dyDescent="0.25">
      <c r="H11414" s="39"/>
    </row>
    <row r="11415" spans="8:8" ht="65.099999999999994" customHeight="1" x14ac:dyDescent="0.25">
      <c r="H11415" s="39"/>
    </row>
    <row r="11416" spans="8:8" ht="65.099999999999994" customHeight="1" x14ac:dyDescent="0.25">
      <c r="H11416" s="39"/>
    </row>
    <row r="11417" spans="8:8" ht="65.099999999999994" customHeight="1" x14ac:dyDescent="0.25">
      <c r="H11417" s="39"/>
    </row>
    <row r="11418" spans="8:8" ht="65.099999999999994" customHeight="1" x14ac:dyDescent="0.25">
      <c r="H11418" s="39"/>
    </row>
    <row r="11419" spans="8:8" ht="65.099999999999994" customHeight="1" x14ac:dyDescent="0.25">
      <c r="H11419" s="39"/>
    </row>
    <row r="11420" spans="8:8" ht="65.099999999999994" customHeight="1" x14ac:dyDescent="0.25">
      <c r="H11420" s="39"/>
    </row>
    <row r="11421" spans="8:8" ht="65.099999999999994" customHeight="1" x14ac:dyDescent="0.25">
      <c r="H11421" s="39"/>
    </row>
    <row r="11422" spans="8:8" ht="65.099999999999994" customHeight="1" x14ac:dyDescent="0.25">
      <c r="H11422" s="39"/>
    </row>
    <row r="11423" spans="8:8" ht="65.099999999999994" customHeight="1" x14ac:dyDescent="0.25">
      <c r="H11423" s="39"/>
    </row>
    <row r="11424" spans="8:8" ht="65.099999999999994" customHeight="1" x14ac:dyDescent="0.25">
      <c r="H11424" s="39"/>
    </row>
    <row r="11425" spans="8:8" ht="65.099999999999994" customHeight="1" x14ac:dyDescent="0.25">
      <c r="H11425" s="39"/>
    </row>
    <row r="11426" spans="8:8" ht="65.099999999999994" customHeight="1" x14ac:dyDescent="0.25">
      <c r="H11426" s="39"/>
    </row>
    <row r="11427" spans="8:8" ht="65.099999999999994" customHeight="1" x14ac:dyDescent="0.25">
      <c r="H11427" s="39"/>
    </row>
    <row r="11428" spans="8:8" ht="65.099999999999994" customHeight="1" x14ac:dyDescent="0.25">
      <c r="H11428" s="39"/>
    </row>
    <row r="11429" spans="8:8" ht="65.099999999999994" customHeight="1" x14ac:dyDescent="0.25">
      <c r="H11429" s="39"/>
    </row>
    <row r="11430" spans="8:8" ht="65.099999999999994" customHeight="1" x14ac:dyDescent="0.25">
      <c r="H11430" s="39"/>
    </row>
    <row r="11431" spans="8:8" ht="65.099999999999994" customHeight="1" x14ac:dyDescent="0.25">
      <c r="H11431" s="39"/>
    </row>
    <row r="11432" spans="8:8" ht="65.099999999999994" customHeight="1" x14ac:dyDescent="0.25">
      <c r="H11432" s="39"/>
    </row>
    <row r="11433" spans="8:8" ht="65.099999999999994" customHeight="1" x14ac:dyDescent="0.25">
      <c r="H11433" s="39"/>
    </row>
    <row r="11434" spans="8:8" ht="65.099999999999994" customHeight="1" x14ac:dyDescent="0.25">
      <c r="H11434" s="39"/>
    </row>
    <row r="11435" spans="8:8" ht="65.099999999999994" customHeight="1" x14ac:dyDescent="0.25">
      <c r="H11435" s="39"/>
    </row>
    <row r="11436" spans="8:8" ht="65.099999999999994" customHeight="1" x14ac:dyDescent="0.25">
      <c r="H11436" s="39"/>
    </row>
    <row r="11437" spans="8:8" ht="65.099999999999994" customHeight="1" x14ac:dyDescent="0.25">
      <c r="H11437" s="39"/>
    </row>
    <row r="11438" spans="8:8" ht="65.099999999999994" customHeight="1" x14ac:dyDescent="0.25">
      <c r="H11438" s="39"/>
    </row>
    <row r="11439" spans="8:8" ht="65.099999999999994" customHeight="1" x14ac:dyDescent="0.25">
      <c r="H11439" s="39"/>
    </row>
    <row r="11440" spans="8:8" ht="65.099999999999994" customHeight="1" x14ac:dyDescent="0.25">
      <c r="H11440" s="39"/>
    </row>
    <row r="11441" spans="8:8" ht="65.099999999999994" customHeight="1" x14ac:dyDescent="0.25">
      <c r="H11441" s="39"/>
    </row>
    <row r="11442" spans="8:8" ht="65.099999999999994" customHeight="1" x14ac:dyDescent="0.25">
      <c r="H11442" s="39"/>
    </row>
    <row r="11443" spans="8:8" ht="65.099999999999994" customHeight="1" x14ac:dyDescent="0.25">
      <c r="H11443" s="39"/>
    </row>
    <row r="11444" spans="8:8" ht="65.099999999999994" customHeight="1" x14ac:dyDescent="0.25">
      <c r="H11444" s="39"/>
    </row>
    <row r="11445" spans="8:8" ht="65.099999999999994" customHeight="1" x14ac:dyDescent="0.25">
      <c r="H11445" s="39"/>
    </row>
    <row r="11446" spans="8:8" ht="65.099999999999994" customHeight="1" x14ac:dyDescent="0.25">
      <c r="H11446" s="39"/>
    </row>
    <row r="11447" spans="8:8" ht="65.099999999999994" customHeight="1" x14ac:dyDescent="0.25">
      <c r="H11447" s="39"/>
    </row>
    <row r="11448" spans="8:8" ht="65.099999999999994" customHeight="1" x14ac:dyDescent="0.25">
      <c r="H11448" s="39"/>
    </row>
    <row r="11449" spans="8:8" ht="65.099999999999994" customHeight="1" x14ac:dyDescent="0.25">
      <c r="H11449" s="39"/>
    </row>
    <row r="11450" spans="8:8" ht="65.099999999999994" customHeight="1" x14ac:dyDescent="0.25">
      <c r="H11450" s="39"/>
    </row>
    <row r="11451" spans="8:8" ht="65.099999999999994" customHeight="1" x14ac:dyDescent="0.25">
      <c r="H11451" s="39"/>
    </row>
    <row r="11452" spans="8:8" ht="65.099999999999994" customHeight="1" x14ac:dyDescent="0.25">
      <c r="H11452" s="39"/>
    </row>
    <row r="11453" spans="8:8" ht="65.099999999999994" customHeight="1" x14ac:dyDescent="0.25">
      <c r="H11453" s="39"/>
    </row>
    <row r="11454" spans="8:8" ht="65.099999999999994" customHeight="1" x14ac:dyDescent="0.25">
      <c r="H11454" s="39"/>
    </row>
    <row r="11455" spans="8:8" ht="65.099999999999994" customHeight="1" x14ac:dyDescent="0.25">
      <c r="H11455" s="39"/>
    </row>
    <row r="11456" spans="8:8" ht="65.099999999999994" customHeight="1" x14ac:dyDescent="0.25">
      <c r="H11456" s="39"/>
    </row>
    <row r="11457" spans="8:8" ht="65.099999999999994" customHeight="1" x14ac:dyDescent="0.25">
      <c r="H11457" s="39"/>
    </row>
    <row r="11458" spans="8:8" ht="65.099999999999994" customHeight="1" x14ac:dyDescent="0.25">
      <c r="H11458" s="39"/>
    </row>
    <row r="11459" spans="8:8" ht="65.099999999999994" customHeight="1" x14ac:dyDescent="0.25">
      <c r="H11459" s="39"/>
    </row>
    <row r="11460" spans="8:8" ht="65.099999999999994" customHeight="1" x14ac:dyDescent="0.25">
      <c r="H11460" s="39"/>
    </row>
    <row r="11461" spans="8:8" ht="65.099999999999994" customHeight="1" x14ac:dyDescent="0.25">
      <c r="H11461" s="39"/>
    </row>
    <row r="11462" spans="8:8" ht="65.099999999999994" customHeight="1" x14ac:dyDescent="0.25">
      <c r="H11462" s="39"/>
    </row>
    <row r="11463" spans="8:8" ht="65.099999999999994" customHeight="1" x14ac:dyDescent="0.25">
      <c r="H11463" s="39"/>
    </row>
    <row r="11464" spans="8:8" ht="65.099999999999994" customHeight="1" x14ac:dyDescent="0.25">
      <c r="H11464" s="39"/>
    </row>
    <row r="11465" spans="8:8" ht="65.099999999999994" customHeight="1" x14ac:dyDescent="0.25">
      <c r="H11465" s="39"/>
    </row>
    <row r="11466" spans="8:8" ht="65.099999999999994" customHeight="1" x14ac:dyDescent="0.25">
      <c r="H11466" s="39"/>
    </row>
    <row r="11467" spans="8:8" ht="65.099999999999994" customHeight="1" x14ac:dyDescent="0.25">
      <c r="H11467" s="39"/>
    </row>
    <row r="11468" spans="8:8" ht="65.099999999999994" customHeight="1" x14ac:dyDescent="0.25">
      <c r="H11468" s="39"/>
    </row>
    <row r="11469" spans="8:8" ht="65.099999999999994" customHeight="1" x14ac:dyDescent="0.25">
      <c r="H11469" s="39"/>
    </row>
    <row r="11470" spans="8:8" ht="65.099999999999994" customHeight="1" x14ac:dyDescent="0.25">
      <c r="H11470" s="39"/>
    </row>
    <row r="11471" spans="8:8" ht="65.099999999999994" customHeight="1" x14ac:dyDescent="0.25">
      <c r="H11471" s="39"/>
    </row>
    <row r="11472" spans="8:8" ht="65.099999999999994" customHeight="1" x14ac:dyDescent="0.25">
      <c r="H11472" s="39"/>
    </row>
    <row r="11473" spans="8:8" ht="65.099999999999994" customHeight="1" x14ac:dyDescent="0.25">
      <c r="H11473" s="39"/>
    </row>
    <row r="11474" spans="8:8" ht="65.099999999999994" customHeight="1" x14ac:dyDescent="0.25">
      <c r="H11474" s="39"/>
    </row>
    <row r="11475" spans="8:8" ht="65.099999999999994" customHeight="1" x14ac:dyDescent="0.25">
      <c r="H11475" s="39"/>
    </row>
    <row r="11476" spans="8:8" ht="65.099999999999994" customHeight="1" x14ac:dyDescent="0.25">
      <c r="H11476" s="39"/>
    </row>
    <row r="11477" spans="8:8" ht="65.099999999999994" customHeight="1" x14ac:dyDescent="0.25">
      <c r="H11477" s="39"/>
    </row>
    <row r="11478" spans="8:8" ht="65.099999999999994" customHeight="1" x14ac:dyDescent="0.25">
      <c r="H11478" s="39"/>
    </row>
    <row r="11479" spans="8:8" ht="65.099999999999994" customHeight="1" x14ac:dyDescent="0.25">
      <c r="H11479" s="39"/>
    </row>
    <row r="11480" spans="8:8" ht="65.099999999999994" customHeight="1" x14ac:dyDescent="0.25">
      <c r="H11480" s="39"/>
    </row>
    <row r="11481" spans="8:8" ht="65.099999999999994" customHeight="1" x14ac:dyDescent="0.25">
      <c r="H11481" s="39"/>
    </row>
    <row r="11482" spans="8:8" ht="65.099999999999994" customHeight="1" x14ac:dyDescent="0.25">
      <c r="H11482" s="39"/>
    </row>
    <row r="11483" spans="8:8" ht="65.099999999999994" customHeight="1" x14ac:dyDescent="0.25">
      <c r="H11483" s="39"/>
    </row>
    <row r="11484" spans="8:8" ht="65.099999999999994" customHeight="1" x14ac:dyDescent="0.25">
      <c r="H11484" s="39"/>
    </row>
    <row r="11485" spans="8:8" ht="65.099999999999994" customHeight="1" x14ac:dyDescent="0.25">
      <c r="H11485" s="39"/>
    </row>
    <row r="11486" spans="8:8" ht="65.099999999999994" customHeight="1" x14ac:dyDescent="0.25">
      <c r="H11486" s="39"/>
    </row>
    <row r="11487" spans="8:8" ht="65.099999999999994" customHeight="1" x14ac:dyDescent="0.25">
      <c r="H11487" s="39"/>
    </row>
    <row r="11488" spans="8:8" ht="65.099999999999994" customHeight="1" x14ac:dyDescent="0.25">
      <c r="H11488" s="39"/>
    </row>
    <row r="11489" spans="8:8" ht="65.099999999999994" customHeight="1" x14ac:dyDescent="0.25">
      <c r="H11489" s="39"/>
    </row>
    <row r="11490" spans="8:8" ht="65.099999999999994" customHeight="1" x14ac:dyDescent="0.25">
      <c r="H11490" s="39"/>
    </row>
    <row r="11491" spans="8:8" ht="65.099999999999994" customHeight="1" x14ac:dyDescent="0.25">
      <c r="H11491" s="39"/>
    </row>
    <row r="11492" spans="8:8" ht="65.099999999999994" customHeight="1" x14ac:dyDescent="0.25">
      <c r="H11492" s="39"/>
    </row>
    <row r="11493" spans="8:8" ht="65.099999999999994" customHeight="1" x14ac:dyDescent="0.25">
      <c r="H11493" s="39"/>
    </row>
    <row r="11494" spans="8:8" ht="65.099999999999994" customHeight="1" x14ac:dyDescent="0.25">
      <c r="H11494" s="39"/>
    </row>
    <row r="11495" spans="8:8" ht="65.099999999999994" customHeight="1" x14ac:dyDescent="0.25">
      <c r="H11495" s="39"/>
    </row>
    <row r="11496" spans="8:8" ht="65.099999999999994" customHeight="1" x14ac:dyDescent="0.25">
      <c r="H11496" s="39"/>
    </row>
    <row r="11497" spans="8:8" ht="65.099999999999994" customHeight="1" x14ac:dyDescent="0.25">
      <c r="H11497" s="39"/>
    </row>
    <row r="11498" spans="8:8" ht="65.099999999999994" customHeight="1" x14ac:dyDescent="0.25">
      <c r="H11498" s="39"/>
    </row>
    <row r="11499" spans="8:8" ht="65.099999999999994" customHeight="1" x14ac:dyDescent="0.25">
      <c r="H11499" s="39"/>
    </row>
    <row r="11500" spans="8:8" ht="65.099999999999994" customHeight="1" x14ac:dyDescent="0.25">
      <c r="H11500" s="39"/>
    </row>
    <row r="11501" spans="8:8" ht="65.099999999999994" customHeight="1" x14ac:dyDescent="0.25">
      <c r="H11501" s="39"/>
    </row>
    <row r="11502" spans="8:8" ht="65.099999999999994" customHeight="1" x14ac:dyDescent="0.25">
      <c r="H11502" s="39"/>
    </row>
    <row r="11503" spans="8:8" ht="65.099999999999994" customHeight="1" x14ac:dyDescent="0.25">
      <c r="H11503" s="39"/>
    </row>
    <row r="11504" spans="8:8" ht="65.099999999999994" customHeight="1" x14ac:dyDescent="0.25">
      <c r="H11504" s="39"/>
    </row>
    <row r="11505" spans="8:8" ht="65.099999999999994" customHeight="1" x14ac:dyDescent="0.25">
      <c r="H11505" s="39"/>
    </row>
    <row r="11506" spans="8:8" ht="65.099999999999994" customHeight="1" x14ac:dyDescent="0.25">
      <c r="H11506" s="39"/>
    </row>
    <row r="11507" spans="8:8" ht="65.099999999999994" customHeight="1" x14ac:dyDescent="0.25">
      <c r="H11507" s="39"/>
    </row>
    <row r="11508" spans="8:8" ht="65.099999999999994" customHeight="1" x14ac:dyDescent="0.25">
      <c r="H11508" s="39"/>
    </row>
    <row r="11509" spans="8:8" ht="65.099999999999994" customHeight="1" x14ac:dyDescent="0.25">
      <c r="H11509" s="39"/>
    </row>
    <row r="11510" spans="8:8" ht="65.099999999999994" customHeight="1" x14ac:dyDescent="0.25">
      <c r="H11510" s="39"/>
    </row>
    <row r="11511" spans="8:8" ht="65.099999999999994" customHeight="1" x14ac:dyDescent="0.25">
      <c r="H11511" s="39"/>
    </row>
    <row r="11512" spans="8:8" ht="65.099999999999994" customHeight="1" x14ac:dyDescent="0.25">
      <c r="H11512" s="39"/>
    </row>
    <row r="11513" spans="8:8" ht="65.099999999999994" customHeight="1" x14ac:dyDescent="0.25">
      <c r="H11513" s="39"/>
    </row>
    <row r="11514" spans="8:8" ht="65.099999999999994" customHeight="1" x14ac:dyDescent="0.25">
      <c r="H11514" s="39"/>
    </row>
    <row r="11515" spans="8:8" ht="65.099999999999994" customHeight="1" x14ac:dyDescent="0.25">
      <c r="H11515" s="39"/>
    </row>
    <row r="11516" spans="8:8" ht="65.099999999999994" customHeight="1" x14ac:dyDescent="0.25">
      <c r="H11516" s="39"/>
    </row>
    <row r="11517" spans="8:8" ht="65.099999999999994" customHeight="1" x14ac:dyDescent="0.25">
      <c r="H11517" s="39"/>
    </row>
    <row r="11518" spans="8:8" ht="65.099999999999994" customHeight="1" x14ac:dyDescent="0.25">
      <c r="H11518" s="39"/>
    </row>
    <row r="11519" spans="8:8" ht="65.099999999999994" customHeight="1" x14ac:dyDescent="0.25">
      <c r="H11519" s="39"/>
    </row>
    <row r="11520" spans="8:8" ht="65.099999999999994" customHeight="1" x14ac:dyDescent="0.25">
      <c r="H11520" s="39"/>
    </row>
    <row r="11521" spans="8:8" ht="65.099999999999994" customHeight="1" x14ac:dyDescent="0.25">
      <c r="H11521" s="39"/>
    </row>
    <row r="11522" spans="8:8" ht="65.099999999999994" customHeight="1" x14ac:dyDescent="0.25">
      <c r="H11522" s="39"/>
    </row>
    <row r="11523" spans="8:8" ht="65.099999999999994" customHeight="1" x14ac:dyDescent="0.25">
      <c r="H11523" s="39"/>
    </row>
    <row r="11524" spans="8:8" ht="65.099999999999994" customHeight="1" x14ac:dyDescent="0.25">
      <c r="H11524" s="39"/>
    </row>
    <row r="11525" spans="8:8" ht="65.099999999999994" customHeight="1" x14ac:dyDescent="0.25">
      <c r="H11525" s="39"/>
    </row>
    <row r="11526" spans="8:8" ht="65.099999999999994" customHeight="1" x14ac:dyDescent="0.25">
      <c r="H11526" s="39"/>
    </row>
    <row r="11527" spans="8:8" ht="65.099999999999994" customHeight="1" x14ac:dyDescent="0.25">
      <c r="H11527" s="39"/>
    </row>
    <row r="11528" spans="8:8" ht="65.099999999999994" customHeight="1" x14ac:dyDescent="0.25">
      <c r="H11528" s="39"/>
    </row>
    <row r="11529" spans="8:8" ht="65.099999999999994" customHeight="1" x14ac:dyDescent="0.25">
      <c r="H11529" s="39"/>
    </row>
    <row r="11530" spans="8:8" ht="65.099999999999994" customHeight="1" x14ac:dyDescent="0.25">
      <c r="H11530" s="39"/>
    </row>
    <row r="11531" spans="8:8" ht="65.099999999999994" customHeight="1" x14ac:dyDescent="0.25">
      <c r="H11531" s="39"/>
    </row>
    <row r="11532" spans="8:8" ht="65.099999999999994" customHeight="1" x14ac:dyDescent="0.25">
      <c r="H11532" s="39"/>
    </row>
    <row r="11533" spans="8:8" ht="65.099999999999994" customHeight="1" x14ac:dyDescent="0.25">
      <c r="H11533" s="39"/>
    </row>
    <row r="11534" spans="8:8" ht="65.099999999999994" customHeight="1" x14ac:dyDescent="0.25">
      <c r="H11534" s="39"/>
    </row>
    <row r="11535" spans="8:8" ht="65.099999999999994" customHeight="1" x14ac:dyDescent="0.25">
      <c r="H11535" s="39"/>
    </row>
    <row r="11536" spans="8:8" ht="65.099999999999994" customHeight="1" x14ac:dyDescent="0.25">
      <c r="H11536" s="39"/>
    </row>
    <row r="11537" spans="8:8" ht="65.099999999999994" customHeight="1" x14ac:dyDescent="0.25">
      <c r="H11537" s="39"/>
    </row>
    <row r="11538" spans="8:8" ht="65.099999999999994" customHeight="1" x14ac:dyDescent="0.25">
      <c r="H11538" s="39"/>
    </row>
    <row r="11539" spans="8:8" ht="65.099999999999994" customHeight="1" x14ac:dyDescent="0.25">
      <c r="H11539" s="39"/>
    </row>
    <row r="11540" spans="8:8" ht="65.099999999999994" customHeight="1" x14ac:dyDescent="0.25">
      <c r="H11540" s="39"/>
    </row>
    <row r="11541" spans="8:8" ht="65.099999999999994" customHeight="1" x14ac:dyDescent="0.25">
      <c r="H11541" s="39"/>
    </row>
    <row r="11542" spans="8:8" ht="65.099999999999994" customHeight="1" x14ac:dyDescent="0.25">
      <c r="H11542" s="39"/>
    </row>
    <row r="11543" spans="8:8" ht="65.099999999999994" customHeight="1" x14ac:dyDescent="0.25">
      <c r="H11543" s="39"/>
    </row>
    <row r="11544" spans="8:8" ht="65.099999999999994" customHeight="1" x14ac:dyDescent="0.25">
      <c r="H11544" s="39"/>
    </row>
    <row r="11545" spans="8:8" ht="65.099999999999994" customHeight="1" x14ac:dyDescent="0.25">
      <c r="H11545" s="39"/>
    </row>
    <row r="11546" spans="8:8" ht="65.099999999999994" customHeight="1" x14ac:dyDescent="0.25">
      <c r="H11546" s="39"/>
    </row>
    <row r="11547" spans="8:8" ht="65.099999999999994" customHeight="1" x14ac:dyDescent="0.25">
      <c r="H11547" s="39"/>
    </row>
    <row r="11548" spans="8:8" ht="65.099999999999994" customHeight="1" x14ac:dyDescent="0.25">
      <c r="H11548" s="39"/>
    </row>
    <row r="11549" spans="8:8" ht="65.099999999999994" customHeight="1" x14ac:dyDescent="0.25">
      <c r="H11549" s="39"/>
    </row>
    <row r="11550" spans="8:8" ht="65.099999999999994" customHeight="1" x14ac:dyDescent="0.25">
      <c r="H11550" s="39"/>
    </row>
    <row r="11551" spans="8:8" ht="65.099999999999994" customHeight="1" x14ac:dyDescent="0.25">
      <c r="H11551" s="39"/>
    </row>
    <row r="11552" spans="8:8" ht="65.099999999999994" customHeight="1" x14ac:dyDescent="0.25">
      <c r="H11552" s="39"/>
    </row>
    <row r="11553" spans="8:8" ht="65.099999999999994" customHeight="1" x14ac:dyDescent="0.25">
      <c r="H11553" s="39"/>
    </row>
    <row r="11554" spans="8:8" ht="65.099999999999994" customHeight="1" x14ac:dyDescent="0.25">
      <c r="H11554" s="39"/>
    </row>
    <row r="11555" spans="8:8" ht="65.099999999999994" customHeight="1" x14ac:dyDescent="0.25">
      <c r="H11555" s="39"/>
    </row>
    <row r="11556" spans="8:8" ht="65.099999999999994" customHeight="1" x14ac:dyDescent="0.25">
      <c r="H11556" s="39"/>
    </row>
    <row r="11557" spans="8:8" ht="65.099999999999994" customHeight="1" x14ac:dyDescent="0.25">
      <c r="H11557" s="39"/>
    </row>
    <row r="11558" spans="8:8" ht="65.099999999999994" customHeight="1" x14ac:dyDescent="0.25">
      <c r="H11558" s="39"/>
    </row>
    <row r="11559" spans="8:8" ht="65.099999999999994" customHeight="1" x14ac:dyDescent="0.25">
      <c r="H11559" s="39"/>
    </row>
    <row r="11560" spans="8:8" ht="65.099999999999994" customHeight="1" x14ac:dyDescent="0.25">
      <c r="H11560" s="39"/>
    </row>
    <row r="11561" spans="8:8" ht="65.099999999999994" customHeight="1" x14ac:dyDescent="0.25">
      <c r="H11561" s="39"/>
    </row>
    <row r="11562" spans="8:8" ht="65.099999999999994" customHeight="1" x14ac:dyDescent="0.25">
      <c r="H11562" s="39"/>
    </row>
    <row r="11563" spans="8:8" ht="65.099999999999994" customHeight="1" x14ac:dyDescent="0.25">
      <c r="H11563" s="39"/>
    </row>
    <row r="11564" spans="8:8" ht="65.099999999999994" customHeight="1" x14ac:dyDescent="0.25">
      <c r="H11564" s="39"/>
    </row>
    <row r="11565" spans="8:8" ht="65.099999999999994" customHeight="1" x14ac:dyDescent="0.25">
      <c r="H11565" s="39"/>
    </row>
    <row r="11566" spans="8:8" ht="65.099999999999994" customHeight="1" x14ac:dyDescent="0.25">
      <c r="H11566" s="39"/>
    </row>
    <row r="11567" spans="8:8" ht="65.099999999999994" customHeight="1" x14ac:dyDescent="0.25">
      <c r="H11567" s="39"/>
    </row>
    <row r="11568" spans="8:8" ht="65.099999999999994" customHeight="1" x14ac:dyDescent="0.25">
      <c r="H11568" s="39"/>
    </row>
    <row r="11569" spans="8:8" ht="65.099999999999994" customHeight="1" x14ac:dyDescent="0.25">
      <c r="H11569" s="39"/>
    </row>
    <row r="11570" spans="8:8" ht="65.099999999999994" customHeight="1" x14ac:dyDescent="0.25">
      <c r="H11570" s="39"/>
    </row>
    <row r="11571" spans="8:8" ht="65.099999999999994" customHeight="1" x14ac:dyDescent="0.25">
      <c r="H11571" s="39"/>
    </row>
    <row r="11572" spans="8:8" ht="65.099999999999994" customHeight="1" x14ac:dyDescent="0.25">
      <c r="H11572" s="39"/>
    </row>
    <row r="11573" spans="8:8" ht="65.099999999999994" customHeight="1" x14ac:dyDescent="0.25">
      <c r="H11573" s="39"/>
    </row>
    <row r="11574" spans="8:8" ht="65.099999999999994" customHeight="1" x14ac:dyDescent="0.25">
      <c r="H11574" s="39"/>
    </row>
    <row r="11575" spans="8:8" ht="65.099999999999994" customHeight="1" x14ac:dyDescent="0.25">
      <c r="H11575" s="39"/>
    </row>
    <row r="11576" spans="8:8" ht="65.099999999999994" customHeight="1" x14ac:dyDescent="0.25">
      <c r="H11576" s="39"/>
    </row>
    <row r="11577" spans="8:8" ht="65.099999999999994" customHeight="1" x14ac:dyDescent="0.25">
      <c r="H11577" s="39"/>
    </row>
    <row r="11578" spans="8:8" ht="65.099999999999994" customHeight="1" x14ac:dyDescent="0.25">
      <c r="H11578" s="39"/>
    </row>
    <row r="11579" spans="8:8" ht="65.099999999999994" customHeight="1" x14ac:dyDescent="0.25">
      <c r="H11579" s="39"/>
    </row>
    <row r="11580" spans="8:8" ht="65.099999999999994" customHeight="1" x14ac:dyDescent="0.25">
      <c r="H11580" s="39"/>
    </row>
    <row r="11581" spans="8:8" ht="65.099999999999994" customHeight="1" x14ac:dyDescent="0.25">
      <c r="H11581" s="39"/>
    </row>
    <row r="11582" spans="8:8" ht="65.099999999999994" customHeight="1" x14ac:dyDescent="0.25">
      <c r="H11582" s="39"/>
    </row>
    <row r="11583" spans="8:8" ht="65.099999999999994" customHeight="1" x14ac:dyDescent="0.25">
      <c r="H11583" s="39"/>
    </row>
    <row r="11584" spans="8:8" ht="65.099999999999994" customHeight="1" x14ac:dyDescent="0.25">
      <c r="H11584" s="39"/>
    </row>
    <row r="11585" spans="8:8" ht="65.099999999999994" customHeight="1" x14ac:dyDescent="0.25">
      <c r="H11585" s="39"/>
    </row>
    <row r="11586" spans="8:8" ht="65.099999999999994" customHeight="1" x14ac:dyDescent="0.25">
      <c r="H11586" s="39"/>
    </row>
    <row r="11587" spans="8:8" ht="65.099999999999994" customHeight="1" x14ac:dyDescent="0.25">
      <c r="H11587" s="39"/>
    </row>
    <row r="11588" spans="8:8" ht="65.099999999999994" customHeight="1" x14ac:dyDescent="0.25">
      <c r="H11588" s="39"/>
    </row>
    <row r="11589" spans="8:8" ht="65.099999999999994" customHeight="1" x14ac:dyDescent="0.25">
      <c r="H11589" s="39"/>
    </row>
    <row r="11590" spans="8:8" ht="65.099999999999994" customHeight="1" x14ac:dyDescent="0.25">
      <c r="H11590" s="39"/>
    </row>
    <row r="11591" spans="8:8" ht="65.099999999999994" customHeight="1" x14ac:dyDescent="0.25">
      <c r="H11591" s="39"/>
    </row>
    <row r="11592" spans="8:8" ht="65.099999999999994" customHeight="1" x14ac:dyDescent="0.25">
      <c r="H11592" s="39"/>
    </row>
    <row r="11593" spans="8:8" ht="65.099999999999994" customHeight="1" x14ac:dyDescent="0.25">
      <c r="H11593" s="39"/>
    </row>
    <row r="11594" spans="8:8" ht="65.099999999999994" customHeight="1" x14ac:dyDescent="0.25">
      <c r="H11594" s="39"/>
    </row>
    <row r="11595" spans="8:8" ht="65.099999999999994" customHeight="1" x14ac:dyDescent="0.25">
      <c r="H11595" s="39"/>
    </row>
    <row r="11596" spans="8:8" ht="65.099999999999994" customHeight="1" x14ac:dyDescent="0.25">
      <c r="H11596" s="39"/>
    </row>
    <row r="11597" spans="8:8" ht="65.099999999999994" customHeight="1" x14ac:dyDescent="0.25">
      <c r="H11597" s="39"/>
    </row>
    <row r="11598" spans="8:8" ht="65.099999999999994" customHeight="1" x14ac:dyDescent="0.25">
      <c r="H11598" s="39"/>
    </row>
    <row r="11599" spans="8:8" ht="65.099999999999994" customHeight="1" x14ac:dyDescent="0.25">
      <c r="H11599" s="39"/>
    </row>
    <row r="11600" spans="8:8" ht="65.099999999999994" customHeight="1" x14ac:dyDescent="0.25">
      <c r="H11600" s="39"/>
    </row>
    <row r="11601" spans="8:8" ht="65.099999999999994" customHeight="1" x14ac:dyDescent="0.25">
      <c r="H11601" s="39"/>
    </row>
    <row r="11602" spans="8:8" ht="65.099999999999994" customHeight="1" x14ac:dyDescent="0.25">
      <c r="H11602" s="39"/>
    </row>
    <row r="11603" spans="8:8" ht="65.099999999999994" customHeight="1" x14ac:dyDescent="0.25">
      <c r="H11603" s="39"/>
    </row>
    <row r="11604" spans="8:8" ht="65.099999999999994" customHeight="1" x14ac:dyDescent="0.25">
      <c r="H11604" s="39"/>
    </row>
    <row r="11605" spans="8:8" ht="65.099999999999994" customHeight="1" x14ac:dyDescent="0.25">
      <c r="H11605" s="39"/>
    </row>
    <row r="11606" spans="8:8" ht="65.099999999999994" customHeight="1" x14ac:dyDescent="0.25">
      <c r="H11606" s="39"/>
    </row>
    <row r="11607" spans="8:8" ht="65.099999999999994" customHeight="1" x14ac:dyDescent="0.25">
      <c r="H11607" s="39"/>
    </row>
    <row r="11608" spans="8:8" ht="65.099999999999994" customHeight="1" x14ac:dyDescent="0.25">
      <c r="H11608" s="39"/>
    </row>
    <row r="11609" spans="8:8" ht="65.099999999999994" customHeight="1" x14ac:dyDescent="0.25">
      <c r="H11609" s="39"/>
    </row>
    <row r="11610" spans="8:8" ht="65.099999999999994" customHeight="1" x14ac:dyDescent="0.25">
      <c r="H11610" s="39"/>
    </row>
    <row r="11611" spans="8:8" ht="65.099999999999994" customHeight="1" x14ac:dyDescent="0.25">
      <c r="H11611" s="39"/>
    </row>
    <row r="11612" spans="8:8" ht="65.099999999999994" customHeight="1" x14ac:dyDescent="0.25">
      <c r="H11612" s="39"/>
    </row>
    <row r="11613" spans="8:8" ht="65.099999999999994" customHeight="1" x14ac:dyDescent="0.25">
      <c r="H11613" s="39"/>
    </row>
    <row r="11614" spans="8:8" ht="65.099999999999994" customHeight="1" x14ac:dyDescent="0.25">
      <c r="H11614" s="39"/>
    </row>
    <row r="11615" spans="8:8" ht="65.099999999999994" customHeight="1" x14ac:dyDescent="0.25">
      <c r="H11615" s="39"/>
    </row>
    <row r="11616" spans="8:8" ht="65.099999999999994" customHeight="1" x14ac:dyDescent="0.25">
      <c r="H11616" s="39"/>
    </row>
    <row r="11617" spans="8:8" ht="65.099999999999994" customHeight="1" x14ac:dyDescent="0.25">
      <c r="H11617" s="39"/>
    </row>
    <row r="11618" spans="8:8" ht="65.099999999999994" customHeight="1" x14ac:dyDescent="0.25">
      <c r="H11618" s="39"/>
    </row>
    <row r="11619" spans="8:8" ht="65.099999999999994" customHeight="1" x14ac:dyDescent="0.25">
      <c r="H11619" s="39"/>
    </row>
    <row r="11620" spans="8:8" ht="65.099999999999994" customHeight="1" x14ac:dyDescent="0.25">
      <c r="H11620" s="39"/>
    </row>
    <row r="11621" spans="8:8" ht="65.099999999999994" customHeight="1" x14ac:dyDescent="0.25">
      <c r="H11621" s="39"/>
    </row>
    <row r="11622" spans="8:8" ht="65.099999999999994" customHeight="1" x14ac:dyDescent="0.25">
      <c r="H11622" s="39"/>
    </row>
    <row r="11623" spans="8:8" ht="65.099999999999994" customHeight="1" x14ac:dyDescent="0.25">
      <c r="H11623" s="39"/>
    </row>
    <row r="11624" spans="8:8" ht="65.099999999999994" customHeight="1" x14ac:dyDescent="0.25">
      <c r="H11624" s="39"/>
    </row>
    <row r="11625" spans="8:8" ht="65.099999999999994" customHeight="1" x14ac:dyDescent="0.25">
      <c r="H11625" s="39"/>
    </row>
    <row r="11626" spans="8:8" ht="65.099999999999994" customHeight="1" x14ac:dyDescent="0.25">
      <c r="H11626" s="39"/>
    </row>
    <row r="11627" spans="8:8" ht="65.099999999999994" customHeight="1" x14ac:dyDescent="0.25">
      <c r="H11627" s="39"/>
    </row>
    <row r="11628" spans="8:8" ht="65.099999999999994" customHeight="1" x14ac:dyDescent="0.25">
      <c r="H11628" s="39"/>
    </row>
    <row r="11629" spans="8:8" ht="65.099999999999994" customHeight="1" x14ac:dyDescent="0.25">
      <c r="H11629" s="39"/>
    </row>
    <row r="11630" spans="8:8" ht="65.099999999999994" customHeight="1" x14ac:dyDescent="0.25">
      <c r="H11630" s="39"/>
    </row>
    <row r="11631" spans="8:8" ht="65.099999999999994" customHeight="1" x14ac:dyDescent="0.25">
      <c r="H11631" s="39"/>
    </row>
    <row r="11632" spans="8:8" ht="65.099999999999994" customHeight="1" x14ac:dyDescent="0.25">
      <c r="H11632" s="39"/>
    </row>
    <row r="11633" spans="8:8" ht="65.099999999999994" customHeight="1" x14ac:dyDescent="0.25">
      <c r="H11633" s="39"/>
    </row>
    <row r="11634" spans="8:8" ht="65.099999999999994" customHeight="1" x14ac:dyDescent="0.25">
      <c r="H11634" s="39"/>
    </row>
    <row r="11635" spans="8:8" ht="65.099999999999994" customHeight="1" x14ac:dyDescent="0.25">
      <c r="H11635" s="39"/>
    </row>
    <row r="11636" spans="8:8" ht="65.099999999999994" customHeight="1" x14ac:dyDescent="0.25">
      <c r="H11636" s="39"/>
    </row>
    <row r="11637" spans="8:8" ht="65.099999999999994" customHeight="1" x14ac:dyDescent="0.25">
      <c r="H11637" s="39"/>
    </row>
    <row r="11638" spans="8:8" ht="65.099999999999994" customHeight="1" x14ac:dyDescent="0.25">
      <c r="H11638" s="39"/>
    </row>
    <row r="11639" spans="8:8" ht="65.099999999999994" customHeight="1" x14ac:dyDescent="0.25">
      <c r="H11639" s="39"/>
    </row>
    <row r="11640" spans="8:8" ht="65.099999999999994" customHeight="1" x14ac:dyDescent="0.25">
      <c r="H11640" s="39"/>
    </row>
    <row r="11641" spans="8:8" ht="65.099999999999994" customHeight="1" x14ac:dyDescent="0.25">
      <c r="H11641" s="39"/>
    </row>
    <row r="11642" spans="8:8" ht="65.099999999999994" customHeight="1" x14ac:dyDescent="0.25">
      <c r="H11642" s="39"/>
    </row>
    <row r="11643" spans="8:8" ht="65.099999999999994" customHeight="1" x14ac:dyDescent="0.25">
      <c r="H11643" s="39"/>
    </row>
    <row r="11644" spans="8:8" ht="65.099999999999994" customHeight="1" x14ac:dyDescent="0.25">
      <c r="H11644" s="39"/>
    </row>
    <row r="11645" spans="8:8" ht="65.099999999999994" customHeight="1" x14ac:dyDescent="0.25">
      <c r="H11645" s="39"/>
    </row>
    <row r="11646" spans="8:8" ht="65.099999999999994" customHeight="1" x14ac:dyDescent="0.25">
      <c r="H11646" s="39"/>
    </row>
    <row r="11647" spans="8:8" ht="65.099999999999994" customHeight="1" x14ac:dyDescent="0.25">
      <c r="H11647" s="39"/>
    </row>
    <row r="11648" spans="8:8" ht="65.099999999999994" customHeight="1" x14ac:dyDescent="0.25">
      <c r="H11648" s="39"/>
    </row>
    <row r="11649" spans="8:8" ht="65.099999999999994" customHeight="1" x14ac:dyDescent="0.25">
      <c r="H11649" s="39"/>
    </row>
    <row r="11650" spans="8:8" ht="65.099999999999994" customHeight="1" x14ac:dyDescent="0.25">
      <c r="H11650" s="39"/>
    </row>
    <row r="11651" spans="8:8" ht="65.099999999999994" customHeight="1" x14ac:dyDescent="0.25">
      <c r="H11651" s="39"/>
    </row>
    <row r="11652" spans="8:8" ht="65.099999999999994" customHeight="1" x14ac:dyDescent="0.25">
      <c r="H11652" s="39"/>
    </row>
    <row r="11653" spans="8:8" ht="65.099999999999994" customHeight="1" x14ac:dyDescent="0.25">
      <c r="H11653" s="39"/>
    </row>
    <row r="11654" spans="8:8" ht="65.099999999999994" customHeight="1" x14ac:dyDescent="0.25">
      <c r="H11654" s="39"/>
    </row>
    <row r="11655" spans="8:8" ht="65.099999999999994" customHeight="1" x14ac:dyDescent="0.25">
      <c r="H11655" s="39"/>
    </row>
    <row r="11656" spans="8:8" ht="65.099999999999994" customHeight="1" x14ac:dyDescent="0.25">
      <c r="H11656" s="39"/>
    </row>
    <row r="11657" spans="8:8" ht="65.099999999999994" customHeight="1" x14ac:dyDescent="0.25">
      <c r="H11657" s="39"/>
    </row>
    <row r="11658" spans="8:8" ht="65.099999999999994" customHeight="1" x14ac:dyDescent="0.25">
      <c r="H11658" s="39"/>
    </row>
    <row r="11659" spans="8:8" ht="65.099999999999994" customHeight="1" x14ac:dyDescent="0.25">
      <c r="H11659" s="39"/>
    </row>
    <row r="11660" spans="8:8" ht="65.099999999999994" customHeight="1" x14ac:dyDescent="0.25">
      <c r="H11660" s="39"/>
    </row>
    <row r="11661" spans="8:8" ht="65.099999999999994" customHeight="1" x14ac:dyDescent="0.25">
      <c r="H11661" s="39"/>
    </row>
    <row r="11662" spans="8:8" ht="65.099999999999994" customHeight="1" x14ac:dyDescent="0.25">
      <c r="H11662" s="39"/>
    </row>
    <row r="11663" spans="8:8" ht="65.099999999999994" customHeight="1" x14ac:dyDescent="0.25">
      <c r="H11663" s="39"/>
    </row>
    <row r="11664" spans="8:8" ht="65.099999999999994" customHeight="1" x14ac:dyDescent="0.25">
      <c r="H11664" s="39"/>
    </row>
    <row r="11665" spans="8:8" ht="65.099999999999994" customHeight="1" x14ac:dyDescent="0.25">
      <c r="H11665" s="39"/>
    </row>
    <row r="11666" spans="8:8" ht="65.099999999999994" customHeight="1" x14ac:dyDescent="0.25">
      <c r="H11666" s="39"/>
    </row>
    <row r="11667" spans="8:8" ht="65.099999999999994" customHeight="1" x14ac:dyDescent="0.25">
      <c r="H11667" s="39"/>
    </row>
    <row r="11668" spans="8:8" ht="65.099999999999994" customHeight="1" x14ac:dyDescent="0.25">
      <c r="H11668" s="39"/>
    </row>
    <row r="11669" spans="8:8" ht="65.099999999999994" customHeight="1" x14ac:dyDescent="0.25">
      <c r="H11669" s="39"/>
    </row>
    <row r="11670" spans="8:8" ht="65.099999999999994" customHeight="1" x14ac:dyDescent="0.25">
      <c r="H11670" s="39"/>
    </row>
    <row r="11671" spans="8:8" ht="65.099999999999994" customHeight="1" x14ac:dyDescent="0.25">
      <c r="H11671" s="39"/>
    </row>
    <row r="11672" spans="8:8" ht="65.099999999999994" customHeight="1" x14ac:dyDescent="0.25">
      <c r="H11672" s="39"/>
    </row>
    <row r="11673" spans="8:8" ht="65.099999999999994" customHeight="1" x14ac:dyDescent="0.25">
      <c r="H11673" s="39"/>
    </row>
    <row r="11674" spans="8:8" ht="65.099999999999994" customHeight="1" x14ac:dyDescent="0.25">
      <c r="H11674" s="39"/>
    </row>
    <row r="11675" spans="8:8" ht="65.099999999999994" customHeight="1" x14ac:dyDescent="0.25">
      <c r="H11675" s="39"/>
    </row>
    <row r="11676" spans="8:8" ht="65.099999999999994" customHeight="1" x14ac:dyDescent="0.25">
      <c r="H11676" s="39"/>
    </row>
    <row r="11677" spans="8:8" ht="65.099999999999994" customHeight="1" x14ac:dyDescent="0.25">
      <c r="H11677" s="39"/>
    </row>
    <row r="11678" spans="8:8" ht="65.099999999999994" customHeight="1" x14ac:dyDescent="0.25">
      <c r="H11678" s="39"/>
    </row>
    <row r="11679" spans="8:8" ht="65.099999999999994" customHeight="1" x14ac:dyDescent="0.25">
      <c r="H11679" s="39"/>
    </row>
    <row r="11680" spans="8:8" ht="65.099999999999994" customHeight="1" x14ac:dyDescent="0.25">
      <c r="H11680" s="39"/>
    </row>
    <row r="11681" spans="8:8" ht="65.099999999999994" customHeight="1" x14ac:dyDescent="0.25">
      <c r="H11681" s="39"/>
    </row>
    <row r="11682" spans="8:8" ht="65.099999999999994" customHeight="1" x14ac:dyDescent="0.25">
      <c r="H11682" s="39"/>
    </row>
    <row r="11683" spans="8:8" ht="65.099999999999994" customHeight="1" x14ac:dyDescent="0.25">
      <c r="H11683" s="39"/>
    </row>
    <row r="11684" spans="8:8" ht="65.099999999999994" customHeight="1" x14ac:dyDescent="0.25">
      <c r="H11684" s="39"/>
    </row>
    <row r="11685" spans="8:8" ht="65.099999999999994" customHeight="1" x14ac:dyDescent="0.25">
      <c r="H11685" s="39"/>
    </row>
    <row r="11686" spans="8:8" ht="65.099999999999994" customHeight="1" x14ac:dyDescent="0.25">
      <c r="H11686" s="39"/>
    </row>
    <row r="11687" spans="8:8" ht="65.099999999999994" customHeight="1" x14ac:dyDescent="0.25">
      <c r="H11687" s="39"/>
    </row>
    <row r="11688" spans="8:8" ht="65.099999999999994" customHeight="1" x14ac:dyDescent="0.25">
      <c r="H11688" s="39"/>
    </row>
    <row r="11689" spans="8:8" ht="65.099999999999994" customHeight="1" x14ac:dyDescent="0.25">
      <c r="H11689" s="39"/>
    </row>
    <row r="11690" spans="8:8" ht="65.099999999999994" customHeight="1" x14ac:dyDescent="0.25">
      <c r="H11690" s="39"/>
    </row>
    <row r="11691" spans="8:8" ht="65.099999999999994" customHeight="1" x14ac:dyDescent="0.25">
      <c r="H11691" s="39"/>
    </row>
    <row r="11692" spans="8:8" ht="65.099999999999994" customHeight="1" x14ac:dyDescent="0.25">
      <c r="H11692" s="39"/>
    </row>
    <row r="11693" spans="8:8" ht="65.099999999999994" customHeight="1" x14ac:dyDescent="0.25">
      <c r="H11693" s="39"/>
    </row>
    <row r="11694" spans="8:8" ht="65.099999999999994" customHeight="1" x14ac:dyDescent="0.25">
      <c r="H11694" s="39"/>
    </row>
    <row r="11695" spans="8:8" ht="65.099999999999994" customHeight="1" x14ac:dyDescent="0.25">
      <c r="H11695" s="39"/>
    </row>
    <row r="11696" spans="8:8" ht="65.099999999999994" customHeight="1" x14ac:dyDescent="0.25">
      <c r="H11696" s="39"/>
    </row>
    <row r="11697" spans="8:8" ht="65.099999999999994" customHeight="1" x14ac:dyDescent="0.25">
      <c r="H11697" s="39"/>
    </row>
    <row r="11698" spans="8:8" ht="65.099999999999994" customHeight="1" x14ac:dyDescent="0.25">
      <c r="H11698" s="39"/>
    </row>
    <row r="11699" spans="8:8" ht="65.099999999999994" customHeight="1" x14ac:dyDescent="0.25">
      <c r="H11699" s="39"/>
    </row>
    <row r="11700" spans="8:8" ht="65.099999999999994" customHeight="1" x14ac:dyDescent="0.25">
      <c r="H11700" s="39"/>
    </row>
    <row r="11701" spans="8:8" ht="65.099999999999994" customHeight="1" x14ac:dyDescent="0.25">
      <c r="H11701" s="39"/>
    </row>
    <row r="11702" spans="8:8" ht="65.099999999999994" customHeight="1" x14ac:dyDescent="0.25">
      <c r="H11702" s="39"/>
    </row>
    <row r="11703" spans="8:8" ht="65.099999999999994" customHeight="1" x14ac:dyDescent="0.25">
      <c r="H11703" s="39"/>
    </row>
    <row r="11704" spans="8:8" ht="65.099999999999994" customHeight="1" x14ac:dyDescent="0.25">
      <c r="H11704" s="39"/>
    </row>
    <row r="11705" spans="8:8" ht="65.099999999999994" customHeight="1" x14ac:dyDescent="0.25">
      <c r="H11705" s="39"/>
    </row>
    <row r="11706" spans="8:8" ht="65.099999999999994" customHeight="1" x14ac:dyDescent="0.25">
      <c r="H11706" s="39"/>
    </row>
    <row r="11707" spans="8:8" ht="65.099999999999994" customHeight="1" x14ac:dyDescent="0.25">
      <c r="H11707" s="39"/>
    </row>
    <row r="11708" spans="8:8" ht="65.099999999999994" customHeight="1" x14ac:dyDescent="0.25">
      <c r="H11708" s="39"/>
    </row>
    <row r="11709" spans="8:8" ht="65.099999999999994" customHeight="1" x14ac:dyDescent="0.25">
      <c r="H11709" s="39"/>
    </row>
    <row r="11710" spans="8:8" ht="65.099999999999994" customHeight="1" x14ac:dyDescent="0.25">
      <c r="H11710" s="39"/>
    </row>
    <row r="11711" spans="8:8" ht="65.099999999999994" customHeight="1" x14ac:dyDescent="0.25">
      <c r="H11711" s="39"/>
    </row>
    <row r="11712" spans="8:8" ht="65.099999999999994" customHeight="1" x14ac:dyDescent="0.25">
      <c r="H11712" s="39"/>
    </row>
    <row r="11713" spans="8:8" ht="65.099999999999994" customHeight="1" x14ac:dyDescent="0.25">
      <c r="H11713" s="39"/>
    </row>
    <row r="11714" spans="8:8" ht="65.099999999999994" customHeight="1" x14ac:dyDescent="0.25">
      <c r="H11714" s="39"/>
    </row>
    <row r="11715" spans="8:8" ht="65.099999999999994" customHeight="1" x14ac:dyDescent="0.25">
      <c r="H11715" s="39"/>
    </row>
    <row r="11716" spans="8:8" ht="65.099999999999994" customHeight="1" x14ac:dyDescent="0.25">
      <c r="H11716" s="39"/>
    </row>
    <row r="11717" spans="8:8" ht="65.099999999999994" customHeight="1" x14ac:dyDescent="0.25">
      <c r="H11717" s="39"/>
    </row>
    <row r="11718" spans="8:8" ht="65.099999999999994" customHeight="1" x14ac:dyDescent="0.25">
      <c r="H11718" s="39"/>
    </row>
    <row r="11719" spans="8:8" ht="65.099999999999994" customHeight="1" x14ac:dyDescent="0.25">
      <c r="H11719" s="39"/>
    </row>
    <row r="11720" spans="8:8" ht="65.099999999999994" customHeight="1" x14ac:dyDescent="0.25">
      <c r="H11720" s="39"/>
    </row>
    <row r="11721" spans="8:8" ht="65.099999999999994" customHeight="1" x14ac:dyDescent="0.25">
      <c r="H11721" s="39"/>
    </row>
    <row r="11722" spans="8:8" ht="65.099999999999994" customHeight="1" x14ac:dyDescent="0.25">
      <c r="H11722" s="39"/>
    </row>
    <row r="11723" spans="8:8" ht="65.099999999999994" customHeight="1" x14ac:dyDescent="0.25">
      <c r="H11723" s="39"/>
    </row>
    <row r="11724" spans="8:8" ht="65.099999999999994" customHeight="1" x14ac:dyDescent="0.25">
      <c r="H11724" s="39"/>
    </row>
    <row r="11725" spans="8:8" ht="65.099999999999994" customHeight="1" x14ac:dyDescent="0.25">
      <c r="H11725" s="39"/>
    </row>
    <row r="11726" spans="8:8" ht="65.099999999999994" customHeight="1" x14ac:dyDescent="0.25">
      <c r="H11726" s="39"/>
    </row>
    <row r="11727" spans="8:8" ht="65.099999999999994" customHeight="1" x14ac:dyDescent="0.25">
      <c r="H11727" s="39"/>
    </row>
    <row r="11728" spans="8:8" ht="65.099999999999994" customHeight="1" x14ac:dyDescent="0.25">
      <c r="H11728" s="39"/>
    </row>
    <row r="11729" spans="8:8" ht="65.099999999999994" customHeight="1" x14ac:dyDescent="0.25">
      <c r="H11729" s="39"/>
    </row>
    <row r="11730" spans="8:8" ht="65.099999999999994" customHeight="1" x14ac:dyDescent="0.25">
      <c r="H11730" s="39"/>
    </row>
    <row r="11731" spans="8:8" ht="65.099999999999994" customHeight="1" x14ac:dyDescent="0.25">
      <c r="H11731" s="39"/>
    </row>
    <row r="11732" spans="8:8" ht="65.099999999999994" customHeight="1" x14ac:dyDescent="0.25">
      <c r="H11732" s="39"/>
    </row>
    <row r="11733" spans="8:8" ht="65.099999999999994" customHeight="1" x14ac:dyDescent="0.25">
      <c r="H11733" s="39"/>
    </row>
    <row r="11734" spans="8:8" ht="65.099999999999994" customHeight="1" x14ac:dyDescent="0.25">
      <c r="H11734" s="39"/>
    </row>
    <row r="11735" spans="8:8" ht="65.099999999999994" customHeight="1" x14ac:dyDescent="0.25">
      <c r="H11735" s="39"/>
    </row>
    <row r="11736" spans="8:8" ht="65.099999999999994" customHeight="1" x14ac:dyDescent="0.25">
      <c r="H11736" s="39"/>
    </row>
    <row r="11737" spans="8:8" ht="65.099999999999994" customHeight="1" x14ac:dyDescent="0.25">
      <c r="H11737" s="39"/>
    </row>
    <row r="11738" spans="8:8" ht="65.099999999999994" customHeight="1" x14ac:dyDescent="0.25">
      <c r="H11738" s="39"/>
    </row>
    <row r="11739" spans="8:8" ht="65.099999999999994" customHeight="1" x14ac:dyDescent="0.25">
      <c r="H11739" s="39"/>
    </row>
    <row r="11740" spans="8:8" ht="65.099999999999994" customHeight="1" x14ac:dyDescent="0.25">
      <c r="H11740" s="39"/>
    </row>
    <row r="11741" spans="8:8" ht="65.099999999999994" customHeight="1" x14ac:dyDescent="0.25">
      <c r="H11741" s="39"/>
    </row>
    <row r="11742" spans="8:8" ht="65.099999999999994" customHeight="1" x14ac:dyDescent="0.25">
      <c r="H11742" s="39"/>
    </row>
    <row r="11743" spans="8:8" ht="65.099999999999994" customHeight="1" x14ac:dyDescent="0.25">
      <c r="H11743" s="39"/>
    </row>
    <row r="11744" spans="8:8" ht="65.099999999999994" customHeight="1" x14ac:dyDescent="0.25">
      <c r="H11744" s="39"/>
    </row>
    <row r="11745" spans="8:8" ht="65.099999999999994" customHeight="1" x14ac:dyDescent="0.25">
      <c r="H11745" s="39"/>
    </row>
    <row r="11746" spans="8:8" ht="65.099999999999994" customHeight="1" x14ac:dyDescent="0.25">
      <c r="H11746" s="39"/>
    </row>
    <row r="11747" spans="8:8" ht="65.099999999999994" customHeight="1" x14ac:dyDescent="0.25">
      <c r="H11747" s="39"/>
    </row>
    <row r="11748" spans="8:8" ht="65.099999999999994" customHeight="1" x14ac:dyDescent="0.25">
      <c r="H11748" s="39"/>
    </row>
    <row r="11749" spans="8:8" ht="65.099999999999994" customHeight="1" x14ac:dyDescent="0.25">
      <c r="H11749" s="39"/>
    </row>
    <row r="11750" spans="8:8" ht="65.099999999999994" customHeight="1" x14ac:dyDescent="0.25">
      <c r="H11750" s="39"/>
    </row>
    <row r="11751" spans="8:8" ht="65.099999999999994" customHeight="1" x14ac:dyDescent="0.25">
      <c r="H11751" s="39"/>
    </row>
    <row r="11752" spans="8:8" ht="65.099999999999994" customHeight="1" x14ac:dyDescent="0.25">
      <c r="H11752" s="39"/>
    </row>
    <row r="11753" spans="8:8" ht="65.099999999999994" customHeight="1" x14ac:dyDescent="0.25">
      <c r="H11753" s="39"/>
    </row>
    <row r="11754" spans="8:8" ht="65.099999999999994" customHeight="1" x14ac:dyDescent="0.25">
      <c r="H11754" s="39"/>
    </row>
    <row r="11755" spans="8:8" ht="65.099999999999994" customHeight="1" x14ac:dyDescent="0.25">
      <c r="H11755" s="39"/>
    </row>
    <row r="11756" spans="8:8" ht="65.099999999999994" customHeight="1" x14ac:dyDescent="0.25">
      <c r="H11756" s="39"/>
    </row>
    <row r="11757" spans="8:8" ht="65.099999999999994" customHeight="1" x14ac:dyDescent="0.25">
      <c r="H11757" s="39"/>
    </row>
    <row r="11758" spans="8:8" ht="65.099999999999994" customHeight="1" x14ac:dyDescent="0.25">
      <c r="H11758" s="39"/>
    </row>
    <row r="11759" spans="8:8" ht="65.099999999999994" customHeight="1" x14ac:dyDescent="0.25">
      <c r="H11759" s="39"/>
    </row>
    <row r="11760" spans="8:8" ht="65.099999999999994" customHeight="1" x14ac:dyDescent="0.25">
      <c r="H11760" s="39"/>
    </row>
    <row r="11761" spans="8:8" ht="65.099999999999994" customHeight="1" x14ac:dyDescent="0.25">
      <c r="H11761" s="39"/>
    </row>
    <row r="11762" spans="8:8" ht="65.099999999999994" customHeight="1" x14ac:dyDescent="0.25">
      <c r="H11762" s="39"/>
    </row>
    <row r="11763" spans="8:8" ht="65.099999999999994" customHeight="1" x14ac:dyDescent="0.25">
      <c r="H11763" s="39"/>
    </row>
    <row r="11764" spans="8:8" ht="65.099999999999994" customHeight="1" x14ac:dyDescent="0.25">
      <c r="H11764" s="39"/>
    </row>
    <row r="11765" spans="8:8" ht="65.099999999999994" customHeight="1" x14ac:dyDescent="0.25">
      <c r="H11765" s="39"/>
    </row>
    <row r="11766" spans="8:8" ht="65.099999999999994" customHeight="1" x14ac:dyDescent="0.25">
      <c r="H11766" s="39"/>
    </row>
    <row r="11767" spans="8:8" ht="65.099999999999994" customHeight="1" x14ac:dyDescent="0.25">
      <c r="H11767" s="39"/>
    </row>
    <row r="11768" spans="8:8" ht="65.099999999999994" customHeight="1" x14ac:dyDescent="0.25">
      <c r="H11768" s="39"/>
    </row>
    <row r="11769" spans="8:8" ht="65.099999999999994" customHeight="1" x14ac:dyDescent="0.25">
      <c r="H11769" s="39"/>
    </row>
    <row r="11770" spans="8:8" ht="65.099999999999994" customHeight="1" x14ac:dyDescent="0.25">
      <c r="H11770" s="39"/>
    </row>
    <row r="11771" spans="8:8" ht="65.099999999999994" customHeight="1" x14ac:dyDescent="0.25">
      <c r="H11771" s="39"/>
    </row>
    <row r="11772" spans="8:8" ht="65.099999999999994" customHeight="1" x14ac:dyDescent="0.25">
      <c r="H11772" s="39"/>
    </row>
    <row r="11773" spans="8:8" ht="65.099999999999994" customHeight="1" x14ac:dyDescent="0.25">
      <c r="H11773" s="39"/>
    </row>
    <row r="11774" spans="8:8" ht="65.099999999999994" customHeight="1" x14ac:dyDescent="0.25">
      <c r="H11774" s="39"/>
    </row>
    <row r="11775" spans="8:8" ht="65.099999999999994" customHeight="1" x14ac:dyDescent="0.25">
      <c r="H11775" s="39"/>
    </row>
    <row r="11776" spans="8:8" ht="65.099999999999994" customHeight="1" x14ac:dyDescent="0.25">
      <c r="H11776" s="39"/>
    </row>
    <row r="11777" spans="8:8" ht="65.099999999999994" customHeight="1" x14ac:dyDescent="0.25">
      <c r="H11777" s="39"/>
    </row>
    <row r="11778" spans="8:8" ht="65.099999999999994" customHeight="1" x14ac:dyDescent="0.25">
      <c r="H11778" s="39"/>
    </row>
    <row r="11779" spans="8:8" ht="65.099999999999994" customHeight="1" x14ac:dyDescent="0.25">
      <c r="H11779" s="39"/>
    </row>
    <row r="11780" spans="8:8" ht="65.099999999999994" customHeight="1" x14ac:dyDescent="0.25">
      <c r="H11780" s="39"/>
    </row>
    <row r="11781" spans="8:8" ht="65.099999999999994" customHeight="1" x14ac:dyDescent="0.25">
      <c r="H11781" s="39"/>
    </row>
    <row r="11782" spans="8:8" ht="65.099999999999994" customHeight="1" x14ac:dyDescent="0.25">
      <c r="H11782" s="39"/>
    </row>
    <row r="11783" spans="8:8" ht="65.099999999999994" customHeight="1" x14ac:dyDescent="0.25">
      <c r="H11783" s="39"/>
    </row>
    <row r="11784" spans="8:8" ht="65.099999999999994" customHeight="1" x14ac:dyDescent="0.25">
      <c r="H11784" s="39"/>
    </row>
    <row r="11785" spans="8:8" ht="65.099999999999994" customHeight="1" x14ac:dyDescent="0.25">
      <c r="H11785" s="39"/>
    </row>
    <row r="11786" spans="8:8" ht="65.099999999999994" customHeight="1" x14ac:dyDescent="0.25">
      <c r="H11786" s="39"/>
    </row>
    <row r="11787" spans="8:8" ht="65.099999999999994" customHeight="1" x14ac:dyDescent="0.25">
      <c r="H11787" s="39"/>
    </row>
    <row r="11788" spans="8:8" ht="65.099999999999994" customHeight="1" x14ac:dyDescent="0.25">
      <c r="H11788" s="39"/>
    </row>
    <row r="11789" spans="8:8" ht="65.099999999999994" customHeight="1" x14ac:dyDescent="0.25">
      <c r="H11789" s="39"/>
    </row>
    <row r="11790" spans="8:8" ht="65.099999999999994" customHeight="1" x14ac:dyDescent="0.25">
      <c r="H11790" s="39"/>
    </row>
    <row r="11791" spans="8:8" ht="65.099999999999994" customHeight="1" x14ac:dyDescent="0.25">
      <c r="H11791" s="39"/>
    </row>
    <row r="11792" spans="8:8" ht="65.099999999999994" customHeight="1" x14ac:dyDescent="0.25">
      <c r="H11792" s="39"/>
    </row>
    <row r="11793" spans="8:8" ht="65.099999999999994" customHeight="1" x14ac:dyDescent="0.25">
      <c r="H11793" s="39"/>
    </row>
    <row r="11794" spans="8:8" ht="65.099999999999994" customHeight="1" x14ac:dyDescent="0.25">
      <c r="H11794" s="39"/>
    </row>
    <row r="11795" spans="8:8" ht="65.099999999999994" customHeight="1" x14ac:dyDescent="0.25">
      <c r="H11795" s="39"/>
    </row>
    <row r="11796" spans="8:8" ht="65.099999999999994" customHeight="1" x14ac:dyDescent="0.25">
      <c r="H11796" s="39"/>
    </row>
    <row r="11797" spans="8:8" ht="65.099999999999994" customHeight="1" x14ac:dyDescent="0.25">
      <c r="H11797" s="39"/>
    </row>
    <row r="11798" spans="8:8" ht="65.099999999999994" customHeight="1" x14ac:dyDescent="0.25">
      <c r="H11798" s="39"/>
    </row>
    <row r="11799" spans="8:8" ht="65.099999999999994" customHeight="1" x14ac:dyDescent="0.25">
      <c r="H11799" s="39"/>
    </row>
    <row r="11800" spans="8:8" ht="65.099999999999994" customHeight="1" x14ac:dyDescent="0.25">
      <c r="H11800" s="39"/>
    </row>
    <row r="11801" spans="8:8" ht="65.099999999999994" customHeight="1" x14ac:dyDescent="0.25">
      <c r="H11801" s="39"/>
    </row>
    <row r="11802" spans="8:8" ht="65.099999999999994" customHeight="1" x14ac:dyDescent="0.25">
      <c r="H11802" s="39"/>
    </row>
    <row r="11803" spans="8:8" ht="65.099999999999994" customHeight="1" x14ac:dyDescent="0.25">
      <c r="H11803" s="39"/>
    </row>
    <row r="11804" spans="8:8" ht="65.099999999999994" customHeight="1" x14ac:dyDescent="0.25">
      <c r="H11804" s="39"/>
    </row>
    <row r="11805" spans="8:8" ht="65.099999999999994" customHeight="1" x14ac:dyDescent="0.25">
      <c r="H11805" s="39"/>
    </row>
    <row r="11806" spans="8:8" ht="65.099999999999994" customHeight="1" x14ac:dyDescent="0.25">
      <c r="H11806" s="39"/>
    </row>
    <row r="11807" spans="8:8" ht="65.099999999999994" customHeight="1" x14ac:dyDescent="0.25">
      <c r="H11807" s="39"/>
    </row>
    <row r="11808" spans="8:8" ht="65.099999999999994" customHeight="1" x14ac:dyDescent="0.25">
      <c r="H11808" s="39"/>
    </row>
    <row r="11809" spans="8:8" ht="65.099999999999994" customHeight="1" x14ac:dyDescent="0.25">
      <c r="H11809" s="39"/>
    </row>
    <row r="11810" spans="8:8" ht="65.099999999999994" customHeight="1" x14ac:dyDescent="0.25">
      <c r="H11810" s="39"/>
    </row>
    <row r="11811" spans="8:8" ht="65.099999999999994" customHeight="1" x14ac:dyDescent="0.25">
      <c r="H11811" s="39"/>
    </row>
    <row r="11812" spans="8:8" ht="65.099999999999994" customHeight="1" x14ac:dyDescent="0.25">
      <c r="H11812" s="39"/>
    </row>
    <row r="11813" spans="8:8" ht="65.099999999999994" customHeight="1" x14ac:dyDescent="0.25">
      <c r="H11813" s="39"/>
    </row>
    <row r="11814" spans="8:8" ht="65.099999999999994" customHeight="1" x14ac:dyDescent="0.25">
      <c r="H11814" s="39"/>
    </row>
    <row r="11815" spans="8:8" ht="65.099999999999994" customHeight="1" x14ac:dyDescent="0.25">
      <c r="H11815" s="39"/>
    </row>
    <row r="11816" spans="8:8" ht="65.099999999999994" customHeight="1" x14ac:dyDescent="0.25">
      <c r="H11816" s="39"/>
    </row>
    <row r="11817" spans="8:8" ht="65.099999999999994" customHeight="1" x14ac:dyDescent="0.25">
      <c r="H11817" s="39"/>
    </row>
    <row r="11818" spans="8:8" ht="65.099999999999994" customHeight="1" x14ac:dyDescent="0.25">
      <c r="H11818" s="39"/>
    </row>
    <row r="11819" spans="8:8" ht="65.099999999999994" customHeight="1" x14ac:dyDescent="0.25">
      <c r="H11819" s="39"/>
    </row>
    <row r="11820" spans="8:8" ht="65.099999999999994" customHeight="1" x14ac:dyDescent="0.25">
      <c r="H11820" s="39"/>
    </row>
    <row r="11821" spans="8:8" ht="65.099999999999994" customHeight="1" x14ac:dyDescent="0.25">
      <c r="H11821" s="39"/>
    </row>
    <row r="11822" spans="8:8" ht="65.099999999999994" customHeight="1" x14ac:dyDescent="0.25">
      <c r="H11822" s="39"/>
    </row>
    <row r="11823" spans="8:8" ht="65.099999999999994" customHeight="1" x14ac:dyDescent="0.25">
      <c r="H11823" s="39"/>
    </row>
    <row r="11824" spans="8:8" ht="65.099999999999994" customHeight="1" x14ac:dyDescent="0.25">
      <c r="H11824" s="39"/>
    </row>
    <row r="11825" spans="8:8" ht="65.099999999999994" customHeight="1" x14ac:dyDescent="0.25">
      <c r="H11825" s="39"/>
    </row>
    <row r="11826" spans="8:8" ht="65.099999999999994" customHeight="1" x14ac:dyDescent="0.25">
      <c r="H11826" s="39"/>
    </row>
    <row r="11827" spans="8:8" ht="65.099999999999994" customHeight="1" x14ac:dyDescent="0.25">
      <c r="H11827" s="39"/>
    </row>
    <row r="11828" spans="8:8" ht="65.099999999999994" customHeight="1" x14ac:dyDescent="0.25">
      <c r="H11828" s="39"/>
    </row>
    <row r="11829" spans="8:8" ht="65.099999999999994" customHeight="1" x14ac:dyDescent="0.25">
      <c r="H11829" s="39"/>
    </row>
    <row r="11830" spans="8:8" ht="65.099999999999994" customHeight="1" x14ac:dyDescent="0.25">
      <c r="H11830" s="39"/>
    </row>
    <row r="11831" spans="8:8" ht="65.099999999999994" customHeight="1" x14ac:dyDescent="0.25">
      <c r="H11831" s="39"/>
    </row>
    <row r="11832" spans="8:8" ht="65.099999999999994" customHeight="1" x14ac:dyDescent="0.25">
      <c r="H11832" s="39"/>
    </row>
    <row r="11833" spans="8:8" ht="65.099999999999994" customHeight="1" x14ac:dyDescent="0.25">
      <c r="H11833" s="39"/>
    </row>
    <row r="11834" spans="8:8" ht="65.099999999999994" customHeight="1" x14ac:dyDescent="0.25">
      <c r="H11834" s="39"/>
    </row>
    <row r="11835" spans="8:8" ht="65.099999999999994" customHeight="1" x14ac:dyDescent="0.25">
      <c r="H11835" s="39"/>
    </row>
    <row r="11836" spans="8:8" ht="65.099999999999994" customHeight="1" x14ac:dyDescent="0.25">
      <c r="H11836" s="39"/>
    </row>
    <row r="11837" spans="8:8" ht="65.099999999999994" customHeight="1" x14ac:dyDescent="0.25">
      <c r="H11837" s="39"/>
    </row>
    <row r="11838" spans="8:8" ht="65.099999999999994" customHeight="1" x14ac:dyDescent="0.25">
      <c r="H11838" s="39"/>
    </row>
    <row r="11839" spans="8:8" ht="65.099999999999994" customHeight="1" x14ac:dyDescent="0.25">
      <c r="H11839" s="39"/>
    </row>
    <row r="11840" spans="8:8" ht="65.099999999999994" customHeight="1" x14ac:dyDescent="0.25">
      <c r="H11840" s="39"/>
    </row>
    <row r="11841" spans="8:8" ht="65.099999999999994" customHeight="1" x14ac:dyDescent="0.25">
      <c r="H11841" s="39"/>
    </row>
    <row r="11842" spans="8:8" ht="65.099999999999994" customHeight="1" x14ac:dyDescent="0.25">
      <c r="H11842" s="39"/>
    </row>
    <row r="11843" spans="8:8" ht="65.099999999999994" customHeight="1" x14ac:dyDescent="0.25">
      <c r="H11843" s="39"/>
    </row>
    <row r="11844" spans="8:8" ht="65.099999999999994" customHeight="1" x14ac:dyDescent="0.25">
      <c r="H11844" s="39"/>
    </row>
    <row r="11845" spans="8:8" ht="65.099999999999994" customHeight="1" x14ac:dyDescent="0.25">
      <c r="H11845" s="39"/>
    </row>
    <row r="11846" spans="8:8" ht="65.099999999999994" customHeight="1" x14ac:dyDescent="0.25">
      <c r="H11846" s="39"/>
    </row>
    <row r="11847" spans="8:8" ht="65.099999999999994" customHeight="1" x14ac:dyDescent="0.25">
      <c r="H11847" s="39"/>
    </row>
    <row r="11848" spans="8:8" ht="65.099999999999994" customHeight="1" x14ac:dyDescent="0.25">
      <c r="H11848" s="39"/>
    </row>
    <row r="11849" spans="8:8" ht="65.099999999999994" customHeight="1" x14ac:dyDescent="0.25">
      <c r="H11849" s="39"/>
    </row>
    <row r="11850" spans="8:8" ht="65.099999999999994" customHeight="1" x14ac:dyDescent="0.25">
      <c r="H11850" s="39"/>
    </row>
    <row r="11851" spans="8:8" ht="65.099999999999994" customHeight="1" x14ac:dyDescent="0.25">
      <c r="H11851" s="39"/>
    </row>
    <row r="11852" spans="8:8" ht="65.099999999999994" customHeight="1" x14ac:dyDescent="0.25">
      <c r="H11852" s="39"/>
    </row>
    <row r="11853" spans="8:8" ht="65.099999999999994" customHeight="1" x14ac:dyDescent="0.25">
      <c r="H11853" s="39"/>
    </row>
    <row r="11854" spans="8:8" ht="65.099999999999994" customHeight="1" x14ac:dyDescent="0.25">
      <c r="H11854" s="39"/>
    </row>
    <row r="11855" spans="8:8" ht="65.099999999999994" customHeight="1" x14ac:dyDescent="0.25">
      <c r="H11855" s="39"/>
    </row>
    <row r="11856" spans="8:8" ht="65.099999999999994" customHeight="1" x14ac:dyDescent="0.25">
      <c r="H11856" s="39"/>
    </row>
    <row r="11857" spans="8:8" ht="65.099999999999994" customHeight="1" x14ac:dyDescent="0.25">
      <c r="H11857" s="39"/>
    </row>
    <row r="11858" spans="8:8" ht="65.099999999999994" customHeight="1" x14ac:dyDescent="0.25">
      <c r="H11858" s="39"/>
    </row>
    <row r="11859" spans="8:8" ht="65.099999999999994" customHeight="1" x14ac:dyDescent="0.25">
      <c r="H11859" s="39"/>
    </row>
    <row r="11860" spans="8:8" ht="65.099999999999994" customHeight="1" x14ac:dyDescent="0.25">
      <c r="H11860" s="39"/>
    </row>
    <row r="11861" spans="8:8" ht="65.099999999999994" customHeight="1" x14ac:dyDescent="0.25">
      <c r="H11861" s="39"/>
    </row>
    <row r="11862" spans="8:8" ht="65.099999999999994" customHeight="1" x14ac:dyDescent="0.25">
      <c r="H11862" s="39"/>
    </row>
    <row r="11863" spans="8:8" ht="65.099999999999994" customHeight="1" x14ac:dyDescent="0.25">
      <c r="H11863" s="39"/>
    </row>
    <row r="11864" spans="8:8" ht="65.099999999999994" customHeight="1" x14ac:dyDescent="0.25">
      <c r="H11864" s="39"/>
    </row>
    <row r="11865" spans="8:8" ht="65.099999999999994" customHeight="1" x14ac:dyDescent="0.25">
      <c r="H11865" s="39"/>
    </row>
    <row r="11866" spans="8:8" ht="65.099999999999994" customHeight="1" x14ac:dyDescent="0.25">
      <c r="H11866" s="39"/>
    </row>
    <row r="11867" spans="8:8" ht="65.099999999999994" customHeight="1" x14ac:dyDescent="0.25">
      <c r="H11867" s="39"/>
    </row>
    <row r="11868" spans="8:8" ht="65.099999999999994" customHeight="1" x14ac:dyDescent="0.25">
      <c r="H11868" s="39"/>
    </row>
    <row r="11869" spans="8:8" ht="65.099999999999994" customHeight="1" x14ac:dyDescent="0.25">
      <c r="H11869" s="39"/>
    </row>
    <row r="11870" spans="8:8" ht="65.099999999999994" customHeight="1" x14ac:dyDescent="0.25">
      <c r="H11870" s="39"/>
    </row>
    <row r="11871" spans="8:8" ht="65.099999999999994" customHeight="1" x14ac:dyDescent="0.25">
      <c r="H11871" s="39"/>
    </row>
    <row r="11872" spans="8:8" ht="65.099999999999994" customHeight="1" x14ac:dyDescent="0.25">
      <c r="H11872" s="39"/>
    </row>
    <row r="11873" spans="8:8" ht="65.099999999999994" customHeight="1" x14ac:dyDescent="0.25">
      <c r="H11873" s="39"/>
    </row>
    <row r="11874" spans="8:8" ht="65.099999999999994" customHeight="1" x14ac:dyDescent="0.25">
      <c r="H11874" s="39"/>
    </row>
    <row r="11875" spans="8:8" ht="65.099999999999994" customHeight="1" x14ac:dyDescent="0.25">
      <c r="H11875" s="39"/>
    </row>
    <row r="11876" spans="8:8" ht="65.099999999999994" customHeight="1" x14ac:dyDescent="0.25">
      <c r="H11876" s="39"/>
    </row>
    <row r="11877" spans="8:8" ht="65.099999999999994" customHeight="1" x14ac:dyDescent="0.25">
      <c r="H11877" s="39"/>
    </row>
    <row r="11878" spans="8:8" ht="65.099999999999994" customHeight="1" x14ac:dyDescent="0.25">
      <c r="H11878" s="39"/>
    </row>
    <row r="11879" spans="8:8" ht="65.099999999999994" customHeight="1" x14ac:dyDescent="0.25">
      <c r="H11879" s="39"/>
    </row>
    <row r="11880" spans="8:8" ht="65.099999999999994" customHeight="1" x14ac:dyDescent="0.25">
      <c r="H11880" s="39"/>
    </row>
    <row r="11881" spans="8:8" ht="65.099999999999994" customHeight="1" x14ac:dyDescent="0.25">
      <c r="H11881" s="39"/>
    </row>
    <row r="11882" spans="8:8" ht="65.099999999999994" customHeight="1" x14ac:dyDescent="0.25">
      <c r="H11882" s="39"/>
    </row>
    <row r="11883" spans="8:8" ht="65.099999999999994" customHeight="1" x14ac:dyDescent="0.25">
      <c r="H11883" s="39"/>
    </row>
    <row r="11884" spans="8:8" ht="65.099999999999994" customHeight="1" x14ac:dyDescent="0.25">
      <c r="H11884" s="39"/>
    </row>
    <row r="11885" spans="8:8" ht="65.099999999999994" customHeight="1" x14ac:dyDescent="0.25">
      <c r="H11885" s="39"/>
    </row>
    <row r="11886" spans="8:8" ht="65.099999999999994" customHeight="1" x14ac:dyDescent="0.25">
      <c r="H11886" s="39"/>
    </row>
    <row r="11887" spans="8:8" ht="65.099999999999994" customHeight="1" x14ac:dyDescent="0.25">
      <c r="H11887" s="39"/>
    </row>
    <row r="11888" spans="8:8" ht="65.099999999999994" customHeight="1" x14ac:dyDescent="0.25">
      <c r="H11888" s="39"/>
    </row>
    <row r="11889" spans="8:8" ht="65.099999999999994" customHeight="1" x14ac:dyDescent="0.25">
      <c r="H11889" s="39"/>
    </row>
    <row r="11890" spans="8:8" ht="65.099999999999994" customHeight="1" x14ac:dyDescent="0.25">
      <c r="H11890" s="39"/>
    </row>
    <row r="11891" spans="8:8" ht="65.099999999999994" customHeight="1" x14ac:dyDescent="0.25">
      <c r="H11891" s="39"/>
    </row>
    <row r="11892" spans="8:8" ht="65.099999999999994" customHeight="1" x14ac:dyDescent="0.25">
      <c r="H11892" s="39"/>
    </row>
    <row r="11893" spans="8:8" ht="65.099999999999994" customHeight="1" x14ac:dyDescent="0.25">
      <c r="H11893" s="39"/>
    </row>
    <row r="11894" spans="8:8" ht="65.099999999999994" customHeight="1" x14ac:dyDescent="0.25">
      <c r="H11894" s="39"/>
    </row>
    <row r="11895" spans="8:8" ht="65.099999999999994" customHeight="1" x14ac:dyDescent="0.25">
      <c r="H11895" s="39"/>
    </row>
    <row r="11896" spans="8:8" ht="65.099999999999994" customHeight="1" x14ac:dyDescent="0.25">
      <c r="H11896" s="39"/>
    </row>
    <row r="11897" spans="8:8" ht="65.099999999999994" customHeight="1" x14ac:dyDescent="0.25">
      <c r="H11897" s="39"/>
    </row>
    <row r="11898" spans="8:8" ht="65.099999999999994" customHeight="1" x14ac:dyDescent="0.25">
      <c r="H11898" s="39"/>
    </row>
    <row r="11899" spans="8:8" ht="65.099999999999994" customHeight="1" x14ac:dyDescent="0.25">
      <c r="H11899" s="39"/>
    </row>
    <row r="11900" spans="8:8" ht="65.099999999999994" customHeight="1" x14ac:dyDescent="0.25">
      <c r="H11900" s="39"/>
    </row>
    <row r="11901" spans="8:8" ht="65.099999999999994" customHeight="1" x14ac:dyDescent="0.25">
      <c r="H11901" s="39"/>
    </row>
    <row r="11902" spans="8:8" ht="65.099999999999994" customHeight="1" x14ac:dyDescent="0.25">
      <c r="H11902" s="39"/>
    </row>
    <row r="11903" spans="8:8" ht="65.099999999999994" customHeight="1" x14ac:dyDescent="0.25">
      <c r="H11903" s="39"/>
    </row>
    <row r="11904" spans="8:8" ht="65.099999999999994" customHeight="1" x14ac:dyDescent="0.25">
      <c r="H11904" s="39"/>
    </row>
    <row r="11905" spans="8:8" ht="65.099999999999994" customHeight="1" x14ac:dyDescent="0.25">
      <c r="H11905" s="39"/>
    </row>
    <row r="11906" spans="8:8" ht="65.099999999999994" customHeight="1" x14ac:dyDescent="0.25">
      <c r="H11906" s="39"/>
    </row>
    <row r="11907" spans="8:8" ht="65.099999999999994" customHeight="1" x14ac:dyDescent="0.25">
      <c r="H11907" s="39"/>
    </row>
    <row r="11908" spans="8:8" ht="65.099999999999994" customHeight="1" x14ac:dyDescent="0.25">
      <c r="H11908" s="39"/>
    </row>
    <row r="11909" spans="8:8" ht="65.099999999999994" customHeight="1" x14ac:dyDescent="0.25">
      <c r="H11909" s="39"/>
    </row>
    <row r="11910" spans="8:8" ht="65.099999999999994" customHeight="1" x14ac:dyDescent="0.25">
      <c r="H11910" s="39"/>
    </row>
    <row r="11911" spans="8:8" ht="65.099999999999994" customHeight="1" x14ac:dyDescent="0.25">
      <c r="H11911" s="39"/>
    </row>
    <row r="11912" spans="8:8" ht="65.099999999999994" customHeight="1" x14ac:dyDescent="0.25">
      <c r="H11912" s="39"/>
    </row>
    <row r="11913" spans="8:8" ht="65.099999999999994" customHeight="1" x14ac:dyDescent="0.25">
      <c r="H11913" s="39"/>
    </row>
    <row r="11914" spans="8:8" ht="65.099999999999994" customHeight="1" x14ac:dyDescent="0.25">
      <c r="H11914" s="39"/>
    </row>
    <row r="11915" spans="8:8" ht="65.099999999999994" customHeight="1" x14ac:dyDescent="0.25">
      <c r="H11915" s="39"/>
    </row>
    <row r="11916" spans="8:8" ht="65.099999999999994" customHeight="1" x14ac:dyDescent="0.25">
      <c r="H11916" s="39"/>
    </row>
    <row r="11917" spans="8:8" ht="65.099999999999994" customHeight="1" x14ac:dyDescent="0.25">
      <c r="H11917" s="39"/>
    </row>
    <row r="11918" spans="8:8" ht="65.099999999999994" customHeight="1" x14ac:dyDescent="0.25">
      <c r="H11918" s="39"/>
    </row>
    <row r="11919" spans="8:8" ht="65.099999999999994" customHeight="1" x14ac:dyDescent="0.25">
      <c r="H11919" s="39"/>
    </row>
    <row r="11920" spans="8:8" ht="65.099999999999994" customHeight="1" x14ac:dyDescent="0.25">
      <c r="H11920" s="39"/>
    </row>
    <row r="11921" spans="8:8" ht="65.099999999999994" customHeight="1" x14ac:dyDescent="0.25">
      <c r="H11921" s="39"/>
    </row>
    <row r="11922" spans="8:8" ht="65.099999999999994" customHeight="1" x14ac:dyDescent="0.25">
      <c r="H11922" s="39"/>
    </row>
    <row r="11923" spans="8:8" ht="65.099999999999994" customHeight="1" x14ac:dyDescent="0.25">
      <c r="H11923" s="39"/>
    </row>
    <row r="11924" spans="8:8" ht="65.099999999999994" customHeight="1" x14ac:dyDescent="0.25">
      <c r="H11924" s="39"/>
    </row>
    <row r="11925" spans="8:8" ht="65.099999999999994" customHeight="1" x14ac:dyDescent="0.25">
      <c r="H11925" s="39"/>
    </row>
    <row r="11926" spans="8:8" ht="65.099999999999994" customHeight="1" x14ac:dyDescent="0.25">
      <c r="H11926" s="39"/>
    </row>
    <row r="11927" spans="8:8" ht="65.099999999999994" customHeight="1" x14ac:dyDescent="0.25">
      <c r="H11927" s="39"/>
    </row>
    <row r="11928" spans="8:8" ht="65.099999999999994" customHeight="1" x14ac:dyDescent="0.25">
      <c r="H11928" s="39"/>
    </row>
    <row r="11929" spans="8:8" ht="65.099999999999994" customHeight="1" x14ac:dyDescent="0.25">
      <c r="H11929" s="39"/>
    </row>
    <row r="11930" spans="8:8" ht="65.099999999999994" customHeight="1" x14ac:dyDescent="0.25">
      <c r="H11930" s="39"/>
    </row>
    <row r="11931" spans="8:8" ht="65.099999999999994" customHeight="1" x14ac:dyDescent="0.25">
      <c r="H11931" s="39"/>
    </row>
    <row r="11932" spans="8:8" ht="65.099999999999994" customHeight="1" x14ac:dyDescent="0.25">
      <c r="H11932" s="39"/>
    </row>
    <row r="11933" spans="8:8" ht="65.099999999999994" customHeight="1" x14ac:dyDescent="0.25">
      <c r="H11933" s="39"/>
    </row>
    <row r="11934" spans="8:8" ht="65.099999999999994" customHeight="1" x14ac:dyDescent="0.25">
      <c r="H11934" s="39"/>
    </row>
    <row r="11935" spans="8:8" ht="65.099999999999994" customHeight="1" x14ac:dyDescent="0.25">
      <c r="H11935" s="39"/>
    </row>
    <row r="11936" spans="8:8" ht="65.099999999999994" customHeight="1" x14ac:dyDescent="0.25">
      <c r="H11936" s="39"/>
    </row>
    <row r="11937" spans="8:8" ht="65.099999999999994" customHeight="1" x14ac:dyDescent="0.25">
      <c r="H11937" s="39"/>
    </row>
    <row r="11938" spans="8:8" ht="65.099999999999994" customHeight="1" x14ac:dyDescent="0.25">
      <c r="H11938" s="39"/>
    </row>
    <row r="11939" spans="8:8" ht="65.099999999999994" customHeight="1" x14ac:dyDescent="0.25">
      <c r="H11939" s="39"/>
    </row>
    <row r="11940" spans="8:8" ht="65.099999999999994" customHeight="1" x14ac:dyDescent="0.25">
      <c r="H11940" s="39"/>
    </row>
    <row r="11941" spans="8:8" ht="65.099999999999994" customHeight="1" x14ac:dyDescent="0.25">
      <c r="H11941" s="39"/>
    </row>
    <row r="11942" spans="8:8" ht="65.099999999999994" customHeight="1" x14ac:dyDescent="0.25">
      <c r="H11942" s="39"/>
    </row>
    <row r="11943" spans="8:8" ht="65.099999999999994" customHeight="1" x14ac:dyDescent="0.25">
      <c r="H11943" s="39"/>
    </row>
    <row r="11944" spans="8:8" ht="65.099999999999994" customHeight="1" x14ac:dyDescent="0.25">
      <c r="H11944" s="39"/>
    </row>
    <row r="11945" spans="8:8" ht="65.099999999999994" customHeight="1" x14ac:dyDescent="0.25">
      <c r="H11945" s="39"/>
    </row>
    <row r="11946" spans="8:8" ht="65.099999999999994" customHeight="1" x14ac:dyDescent="0.25">
      <c r="H11946" s="39"/>
    </row>
    <row r="11947" spans="8:8" ht="65.099999999999994" customHeight="1" x14ac:dyDescent="0.25">
      <c r="H11947" s="39"/>
    </row>
    <row r="11948" spans="8:8" ht="65.099999999999994" customHeight="1" x14ac:dyDescent="0.25">
      <c r="H11948" s="39"/>
    </row>
    <row r="11949" spans="8:8" ht="65.099999999999994" customHeight="1" x14ac:dyDescent="0.25">
      <c r="H11949" s="39"/>
    </row>
    <row r="11950" spans="8:8" ht="65.099999999999994" customHeight="1" x14ac:dyDescent="0.25">
      <c r="H11950" s="39"/>
    </row>
    <row r="11951" spans="8:8" ht="65.099999999999994" customHeight="1" x14ac:dyDescent="0.25">
      <c r="H11951" s="39"/>
    </row>
    <row r="11952" spans="8:8" ht="65.099999999999994" customHeight="1" x14ac:dyDescent="0.25">
      <c r="H11952" s="39"/>
    </row>
    <row r="11953" spans="8:8" ht="65.099999999999994" customHeight="1" x14ac:dyDescent="0.25">
      <c r="H11953" s="39"/>
    </row>
    <row r="11954" spans="8:8" ht="65.099999999999994" customHeight="1" x14ac:dyDescent="0.25">
      <c r="H11954" s="39"/>
    </row>
    <row r="11955" spans="8:8" ht="65.099999999999994" customHeight="1" x14ac:dyDescent="0.25">
      <c r="H11955" s="39"/>
    </row>
    <row r="11956" spans="8:8" ht="65.099999999999994" customHeight="1" x14ac:dyDescent="0.25">
      <c r="H11956" s="39"/>
    </row>
    <row r="11957" spans="8:8" ht="65.099999999999994" customHeight="1" x14ac:dyDescent="0.25">
      <c r="H11957" s="39"/>
    </row>
    <row r="11958" spans="8:8" ht="65.099999999999994" customHeight="1" x14ac:dyDescent="0.25">
      <c r="H11958" s="39"/>
    </row>
    <row r="11959" spans="8:8" ht="65.099999999999994" customHeight="1" x14ac:dyDescent="0.25">
      <c r="H11959" s="39"/>
    </row>
    <row r="11960" spans="8:8" ht="65.099999999999994" customHeight="1" x14ac:dyDescent="0.25">
      <c r="H11960" s="39"/>
    </row>
    <row r="11961" spans="8:8" ht="65.099999999999994" customHeight="1" x14ac:dyDescent="0.25">
      <c r="H11961" s="39"/>
    </row>
    <row r="11962" spans="8:8" ht="65.099999999999994" customHeight="1" x14ac:dyDescent="0.25">
      <c r="H11962" s="39"/>
    </row>
    <row r="11963" spans="8:8" ht="65.099999999999994" customHeight="1" x14ac:dyDescent="0.25">
      <c r="H11963" s="39"/>
    </row>
    <row r="11964" spans="8:8" ht="65.099999999999994" customHeight="1" x14ac:dyDescent="0.25">
      <c r="H11964" s="39"/>
    </row>
    <row r="11965" spans="8:8" ht="65.099999999999994" customHeight="1" x14ac:dyDescent="0.25">
      <c r="H11965" s="39"/>
    </row>
    <row r="11966" spans="8:8" ht="65.099999999999994" customHeight="1" x14ac:dyDescent="0.25">
      <c r="H11966" s="39"/>
    </row>
    <row r="11967" spans="8:8" ht="65.099999999999994" customHeight="1" x14ac:dyDescent="0.25">
      <c r="H11967" s="39"/>
    </row>
    <row r="11968" spans="8:8" ht="65.099999999999994" customHeight="1" x14ac:dyDescent="0.25">
      <c r="H11968" s="39"/>
    </row>
    <row r="11969" spans="8:8" ht="65.099999999999994" customHeight="1" x14ac:dyDescent="0.25">
      <c r="H11969" s="39"/>
    </row>
    <row r="11970" spans="8:8" ht="65.099999999999994" customHeight="1" x14ac:dyDescent="0.25">
      <c r="H11970" s="39"/>
    </row>
    <row r="11971" spans="8:8" ht="65.099999999999994" customHeight="1" x14ac:dyDescent="0.25">
      <c r="H11971" s="39"/>
    </row>
    <row r="11972" spans="8:8" ht="65.099999999999994" customHeight="1" x14ac:dyDescent="0.25">
      <c r="H11972" s="39"/>
    </row>
    <row r="11973" spans="8:8" ht="65.099999999999994" customHeight="1" x14ac:dyDescent="0.25">
      <c r="H11973" s="39"/>
    </row>
    <row r="11974" spans="8:8" ht="65.099999999999994" customHeight="1" x14ac:dyDescent="0.25">
      <c r="H11974" s="39"/>
    </row>
    <row r="11975" spans="8:8" ht="65.099999999999994" customHeight="1" x14ac:dyDescent="0.25">
      <c r="H11975" s="39"/>
    </row>
    <row r="11976" spans="8:8" ht="65.099999999999994" customHeight="1" x14ac:dyDescent="0.25">
      <c r="H11976" s="39"/>
    </row>
    <row r="11977" spans="8:8" ht="65.099999999999994" customHeight="1" x14ac:dyDescent="0.25">
      <c r="H11977" s="39"/>
    </row>
    <row r="11978" spans="8:8" ht="65.099999999999994" customHeight="1" x14ac:dyDescent="0.25">
      <c r="H11978" s="39"/>
    </row>
    <row r="11979" spans="8:8" ht="65.099999999999994" customHeight="1" x14ac:dyDescent="0.25">
      <c r="H11979" s="39"/>
    </row>
    <row r="11980" spans="8:8" ht="65.099999999999994" customHeight="1" x14ac:dyDescent="0.25">
      <c r="H11980" s="39"/>
    </row>
    <row r="11981" spans="8:8" ht="65.099999999999994" customHeight="1" x14ac:dyDescent="0.25">
      <c r="H11981" s="39"/>
    </row>
    <row r="11982" spans="8:8" ht="65.099999999999994" customHeight="1" x14ac:dyDescent="0.25">
      <c r="H11982" s="39"/>
    </row>
    <row r="11983" spans="8:8" ht="65.099999999999994" customHeight="1" x14ac:dyDescent="0.25">
      <c r="H11983" s="39"/>
    </row>
    <row r="11984" spans="8:8" ht="65.099999999999994" customHeight="1" x14ac:dyDescent="0.25">
      <c r="H11984" s="39"/>
    </row>
    <row r="11985" spans="8:8" ht="65.099999999999994" customHeight="1" x14ac:dyDescent="0.25">
      <c r="H11985" s="39"/>
    </row>
    <row r="11986" spans="8:8" ht="65.099999999999994" customHeight="1" x14ac:dyDescent="0.25">
      <c r="H11986" s="39"/>
    </row>
    <row r="11987" spans="8:8" ht="65.099999999999994" customHeight="1" x14ac:dyDescent="0.25">
      <c r="H11987" s="39"/>
    </row>
    <row r="11988" spans="8:8" ht="65.099999999999994" customHeight="1" x14ac:dyDescent="0.25">
      <c r="H11988" s="39"/>
    </row>
    <row r="11989" spans="8:8" ht="65.099999999999994" customHeight="1" x14ac:dyDescent="0.25">
      <c r="H11989" s="39"/>
    </row>
    <row r="11990" spans="8:8" ht="65.099999999999994" customHeight="1" x14ac:dyDescent="0.25">
      <c r="H11990" s="39"/>
    </row>
    <row r="11991" spans="8:8" ht="65.099999999999994" customHeight="1" x14ac:dyDescent="0.25">
      <c r="H11991" s="39"/>
    </row>
    <row r="11992" spans="8:8" ht="65.099999999999994" customHeight="1" x14ac:dyDescent="0.25">
      <c r="H11992" s="39"/>
    </row>
    <row r="11993" spans="8:8" ht="65.099999999999994" customHeight="1" x14ac:dyDescent="0.25">
      <c r="H11993" s="39"/>
    </row>
    <row r="11994" spans="8:8" ht="65.099999999999994" customHeight="1" x14ac:dyDescent="0.25">
      <c r="H11994" s="39"/>
    </row>
    <row r="11995" spans="8:8" ht="65.099999999999994" customHeight="1" x14ac:dyDescent="0.25">
      <c r="H11995" s="39"/>
    </row>
    <row r="11996" spans="8:8" ht="65.099999999999994" customHeight="1" x14ac:dyDescent="0.25">
      <c r="H11996" s="39"/>
    </row>
    <row r="11997" spans="8:8" ht="65.099999999999994" customHeight="1" x14ac:dyDescent="0.25">
      <c r="H11997" s="39"/>
    </row>
    <row r="11998" spans="8:8" ht="65.099999999999994" customHeight="1" x14ac:dyDescent="0.25">
      <c r="H11998" s="39"/>
    </row>
    <row r="11999" spans="8:8" ht="65.099999999999994" customHeight="1" x14ac:dyDescent="0.25">
      <c r="H11999" s="39"/>
    </row>
    <row r="12000" spans="8:8" ht="65.099999999999994" customHeight="1" x14ac:dyDescent="0.25">
      <c r="H12000" s="39"/>
    </row>
    <row r="12001" spans="8:8" ht="65.099999999999994" customHeight="1" x14ac:dyDescent="0.25">
      <c r="H12001" s="39"/>
    </row>
    <row r="12002" spans="8:8" ht="65.099999999999994" customHeight="1" x14ac:dyDescent="0.25">
      <c r="H12002" s="39"/>
    </row>
    <row r="12003" spans="8:8" ht="65.099999999999994" customHeight="1" x14ac:dyDescent="0.25">
      <c r="H12003" s="39"/>
    </row>
    <row r="12004" spans="8:8" ht="65.099999999999994" customHeight="1" x14ac:dyDescent="0.25">
      <c r="H12004" s="39"/>
    </row>
    <row r="12005" spans="8:8" ht="65.099999999999994" customHeight="1" x14ac:dyDescent="0.25">
      <c r="H12005" s="39"/>
    </row>
    <row r="12006" spans="8:8" ht="65.099999999999994" customHeight="1" x14ac:dyDescent="0.25">
      <c r="H12006" s="39"/>
    </row>
    <row r="12007" spans="8:8" ht="65.099999999999994" customHeight="1" x14ac:dyDescent="0.25">
      <c r="H12007" s="39"/>
    </row>
    <row r="12008" spans="8:8" ht="65.099999999999994" customHeight="1" x14ac:dyDescent="0.25">
      <c r="H12008" s="39"/>
    </row>
    <row r="12009" spans="8:8" ht="65.099999999999994" customHeight="1" x14ac:dyDescent="0.25">
      <c r="H12009" s="39"/>
    </row>
    <row r="12010" spans="8:8" ht="65.099999999999994" customHeight="1" x14ac:dyDescent="0.25">
      <c r="H12010" s="39"/>
    </row>
    <row r="12011" spans="8:8" ht="65.099999999999994" customHeight="1" x14ac:dyDescent="0.25">
      <c r="H12011" s="39"/>
    </row>
    <row r="12012" spans="8:8" ht="65.099999999999994" customHeight="1" x14ac:dyDescent="0.25">
      <c r="H12012" s="39"/>
    </row>
    <row r="12013" spans="8:8" ht="65.099999999999994" customHeight="1" x14ac:dyDescent="0.25">
      <c r="H12013" s="39"/>
    </row>
    <row r="12014" spans="8:8" ht="65.099999999999994" customHeight="1" x14ac:dyDescent="0.25">
      <c r="H12014" s="39"/>
    </row>
    <row r="12015" spans="8:8" ht="65.099999999999994" customHeight="1" x14ac:dyDescent="0.25">
      <c r="H12015" s="39"/>
    </row>
    <row r="12016" spans="8:8" ht="65.099999999999994" customHeight="1" x14ac:dyDescent="0.25">
      <c r="H12016" s="39"/>
    </row>
    <row r="12017" spans="8:8" ht="65.099999999999994" customHeight="1" x14ac:dyDescent="0.25">
      <c r="H12017" s="39"/>
    </row>
    <row r="12018" spans="8:8" ht="65.099999999999994" customHeight="1" x14ac:dyDescent="0.25">
      <c r="H12018" s="39"/>
    </row>
    <row r="12019" spans="8:8" ht="65.099999999999994" customHeight="1" x14ac:dyDescent="0.25">
      <c r="H12019" s="39"/>
    </row>
    <row r="12020" spans="8:8" ht="65.099999999999994" customHeight="1" x14ac:dyDescent="0.25">
      <c r="H12020" s="39"/>
    </row>
    <row r="12021" spans="8:8" ht="65.099999999999994" customHeight="1" x14ac:dyDescent="0.25">
      <c r="H12021" s="39"/>
    </row>
    <row r="12022" spans="8:8" ht="65.099999999999994" customHeight="1" x14ac:dyDescent="0.25">
      <c r="H12022" s="39"/>
    </row>
    <row r="12023" spans="8:8" ht="65.099999999999994" customHeight="1" x14ac:dyDescent="0.25">
      <c r="H12023" s="39"/>
    </row>
    <row r="12024" spans="8:8" ht="65.099999999999994" customHeight="1" x14ac:dyDescent="0.25">
      <c r="H12024" s="39"/>
    </row>
    <row r="12025" spans="8:8" ht="65.099999999999994" customHeight="1" x14ac:dyDescent="0.25">
      <c r="H12025" s="39"/>
    </row>
    <row r="12026" spans="8:8" ht="65.099999999999994" customHeight="1" x14ac:dyDescent="0.25">
      <c r="H12026" s="39"/>
    </row>
    <row r="12027" spans="8:8" ht="65.099999999999994" customHeight="1" x14ac:dyDescent="0.25">
      <c r="H12027" s="39"/>
    </row>
    <row r="12028" spans="8:8" ht="65.099999999999994" customHeight="1" x14ac:dyDescent="0.25">
      <c r="H12028" s="39"/>
    </row>
    <row r="12029" spans="8:8" ht="65.099999999999994" customHeight="1" x14ac:dyDescent="0.25">
      <c r="H12029" s="39"/>
    </row>
    <row r="12030" spans="8:8" ht="65.099999999999994" customHeight="1" x14ac:dyDescent="0.25">
      <c r="H12030" s="39"/>
    </row>
    <row r="12031" spans="8:8" ht="65.099999999999994" customHeight="1" x14ac:dyDescent="0.25">
      <c r="H12031" s="39"/>
    </row>
    <row r="12032" spans="8:8" ht="65.099999999999994" customHeight="1" x14ac:dyDescent="0.25">
      <c r="H12032" s="39"/>
    </row>
    <row r="12033" spans="8:8" ht="65.099999999999994" customHeight="1" x14ac:dyDescent="0.25">
      <c r="H12033" s="39"/>
    </row>
    <row r="12034" spans="8:8" ht="65.099999999999994" customHeight="1" x14ac:dyDescent="0.25">
      <c r="H12034" s="39"/>
    </row>
    <row r="12035" spans="8:8" ht="65.099999999999994" customHeight="1" x14ac:dyDescent="0.25">
      <c r="H12035" s="39"/>
    </row>
    <row r="12036" spans="8:8" ht="65.099999999999994" customHeight="1" x14ac:dyDescent="0.25">
      <c r="H12036" s="39"/>
    </row>
    <row r="12037" spans="8:8" ht="65.099999999999994" customHeight="1" x14ac:dyDescent="0.25">
      <c r="H12037" s="39"/>
    </row>
    <row r="12038" spans="8:8" ht="65.099999999999994" customHeight="1" x14ac:dyDescent="0.25">
      <c r="H12038" s="39"/>
    </row>
    <row r="12039" spans="8:8" ht="65.099999999999994" customHeight="1" x14ac:dyDescent="0.25">
      <c r="H12039" s="39"/>
    </row>
    <row r="12040" spans="8:8" ht="65.099999999999994" customHeight="1" x14ac:dyDescent="0.25">
      <c r="H12040" s="39"/>
    </row>
    <row r="12041" spans="8:8" ht="65.099999999999994" customHeight="1" x14ac:dyDescent="0.25">
      <c r="H12041" s="39"/>
    </row>
    <row r="12042" spans="8:8" ht="65.099999999999994" customHeight="1" x14ac:dyDescent="0.25">
      <c r="H12042" s="39"/>
    </row>
    <row r="12043" spans="8:8" ht="65.099999999999994" customHeight="1" x14ac:dyDescent="0.25">
      <c r="H12043" s="39"/>
    </row>
    <row r="12044" spans="8:8" ht="65.099999999999994" customHeight="1" x14ac:dyDescent="0.25">
      <c r="H12044" s="39"/>
    </row>
    <row r="12045" spans="8:8" ht="65.099999999999994" customHeight="1" x14ac:dyDescent="0.25">
      <c r="H12045" s="39"/>
    </row>
    <row r="12046" spans="8:8" ht="65.099999999999994" customHeight="1" x14ac:dyDescent="0.25">
      <c r="H12046" s="39"/>
    </row>
    <row r="12047" spans="8:8" ht="65.099999999999994" customHeight="1" x14ac:dyDescent="0.25">
      <c r="H12047" s="39"/>
    </row>
    <row r="12048" spans="8:8" ht="65.099999999999994" customHeight="1" x14ac:dyDescent="0.25">
      <c r="H12048" s="39"/>
    </row>
    <row r="12049" spans="8:8" ht="65.099999999999994" customHeight="1" x14ac:dyDescent="0.25">
      <c r="H12049" s="39"/>
    </row>
    <row r="12050" spans="8:8" ht="65.099999999999994" customHeight="1" x14ac:dyDescent="0.25">
      <c r="H12050" s="39"/>
    </row>
    <row r="12051" spans="8:8" ht="65.099999999999994" customHeight="1" x14ac:dyDescent="0.25">
      <c r="H12051" s="39"/>
    </row>
    <row r="12052" spans="8:8" ht="65.099999999999994" customHeight="1" x14ac:dyDescent="0.25">
      <c r="H12052" s="39"/>
    </row>
    <row r="12053" spans="8:8" ht="65.099999999999994" customHeight="1" x14ac:dyDescent="0.25">
      <c r="H12053" s="39"/>
    </row>
    <row r="12054" spans="8:8" ht="65.099999999999994" customHeight="1" x14ac:dyDescent="0.25">
      <c r="H12054" s="39"/>
    </row>
    <row r="12055" spans="8:8" ht="65.099999999999994" customHeight="1" x14ac:dyDescent="0.25">
      <c r="H12055" s="39"/>
    </row>
    <row r="12056" spans="8:8" ht="65.099999999999994" customHeight="1" x14ac:dyDescent="0.25">
      <c r="H12056" s="39"/>
    </row>
    <row r="12057" spans="8:8" ht="65.099999999999994" customHeight="1" x14ac:dyDescent="0.25">
      <c r="H12057" s="39"/>
    </row>
    <row r="12058" spans="8:8" ht="65.099999999999994" customHeight="1" x14ac:dyDescent="0.25">
      <c r="H12058" s="39"/>
    </row>
    <row r="12059" spans="8:8" ht="65.099999999999994" customHeight="1" x14ac:dyDescent="0.25">
      <c r="H12059" s="39"/>
    </row>
    <row r="12060" spans="8:8" ht="65.099999999999994" customHeight="1" x14ac:dyDescent="0.25">
      <c r="H12060" s="39"/>
    </row>
    <row r="12061" spans="8:8" ht="65.099999999999994" customHeight="1" x14ac:dyDescent="0.25">
      <c r="H12061" s="39"/>
    </row>
    <row r="12062" spans="8:8" ht="65.099999999999994" customHeight="1" x14ac:dyDescent="0.25">
      <c r="H12062" s="39"/>
    </row>
    <row r="12063" spans="8:8" ht="65.099999999999994" customHeight="1" x14ac:dyDescent="0.25">
      <c r="H12063" s="39"/>
    </row>
    <row r="12064" spans="8:8" ht="65.099999999999994" customHeight="1" x14ac:dyDescent="0.25">
      <c r="H12064" s="39"/>
    </row>
    <row r="12065" spans="8:8" ht="65.099999999999994" customHeight="1" x14ac:dyDescent="0.25">
      <c r="H12065" s="39"/>
    </row>
    <row r="12066" spans="8:8" ht="65.099999999999994" customHeight="1" x14ac:dyDescent="0.25">
      <c r="H12066" s="39"/>
    </row>
    <row r="12067" spans="8:8" ht="65.099999999999994" customHeight="1" x14ac:dyDescent="0.25">
      <c r="H12067" s="39"/>
    </row>
    <row r="12068" spans="8:8" ht="65.099999999999994" customHeight="1" x14ac:dyDescent="0.25">
      <c r="H12068" s="39"/>
    </row>
    <row r="12069" spans="8:8" ht="65.099999999999994" customHeight="1" x14ac:dyDescent="0.25">
      <c r="H12069" s="39"/>
    </row>
    <row r="12070" spans="8:8" ht="65.099999999999994" customHeight="1" x14ac:dyDescent="0.25">
      <c r="H12070" s="39"/>
    </row>
    <row r="12071" spans="8:8" ht="65.099999999999994" customHeight="1" x14ac:dyDescent="0.25">
      <c r="H12071" s="39"/>
    </row>
    <row r="12072" spans="8:8" ht="65.099999999999994" customHeight="1" x14ac:dyDescent="0.25">
      <c r="H12072" s="39"/>
    </row>
    <row r="12073" spans="8:8" ht="65.099999999999994" customHeight="1" x14ac:dyDescent="0.25">
      <c r="H12073" s="39"/>
    </row>
    <row r="12074" spans="8:8" ht="65.099999999999994" customHeight="1" x14ac:dyDescent="0.25">
      <c r="H12074" s="39"/>
    </row>
    <row r="12075" spans="8:8" ht="65.099999999999994" customHeight="1" x14ac:dyDescent="0.25">
      <c r="H12075" s="39"/>
    </row>
    <row r="12076" spans="8:8" ht="65.099999999999994" customHeight="1" x14ac:dyDescent="0.25">
      <c r="H12076" s="39"/>
    </row>
    <row r="12077" spans="8:8" ht="65.099999999999994" customHeight="1" x14ac:dyDescent="0.25">
      <c r="H12077" s="39"/>
    </row>
    <row r="12078" spans="8:8" ht="65.099999999999994" customHeight="1" x14ac:dyDescent="0.25">
      <c r="H12078" s="39"/>
    </row>
    <row r="12079" spans="8:8" ht="65.099999999999994" customHeight="1" x14ac:dyDescent="0.25">
      <c r="H12079" s="39"/>
    </row>
    <row r="12080" spans="8:8" ht="65.099999999999994" customHeight="1" x14ac:dyDescent="0.25">
      <c r="H12080" s="39"/>
    </row>
    <row r="12081" spans="8:8" ht="65.099999999999994" customHeight="1" x14ac:dyDescent="0.25">
      <c r="H12081" s="39"/>
    </row>
    <row r="12082" spans="8:8" ht="65.099999999999994" customHeight="1" x14ac:dyDescent="0.25">
      <c r="H12082" s="39"/>
    </row>
    <row r="12083" spans="8:8" ht="65.099999999999994" customHeight="1" x14ac:dyDescent="0.25">
      <c r="H12083" s="39"/>
    </row>
    <row r="12084" spans="8:8" ht="65.099999999999994" customHeight="1" x14ac:dyDescent="0.25">
      <c r="H12084" s="39"/>
    </row>
    <row r="12085" spans="8:8" ht="65.099999999999994" customHeight="1" x14ac:dyDescent="0.25">
      <c r="H12085" s="39"/>
    </row>
    <row r="12086" spans="8:8" ht="65.099999999999994" customHeight="1" x14ac:dyDescent="0.25">
      <c r="H12086" s="39"/>
    </row>
    <row r="12087" spans="8:8" ht="65.099999999999994" customHeight="1" x14ac:dyDescent="0.25">
      <c r="H12087" s="39"/>
    </row>
    <row r="12088" spans="8:8" ht="65.099999999999994" customHeight="1" x14ac:dyDescent="0.25">
      <c r="H12088" s="39"/>
    </row>
    <row r="12089" spans="8:8" ht="65.099999999999994" customHeight="1" x14ac:dyDescent="0.25">
      <c r="H12089" s="39"/>
    </row>
    <row r="12090" spans="8:8" ht="65.099999999999994" customHeight="1" x14ac:dyDescent="0.25">
      <c r="H12090" s="39"/>
    </row>
    <row r="12091" spans="8:8" ht="65.099999999999994" customHeight="1" x14ac:dyDescent="0.25">
      <c r="H12091" s="39"/>
    </row>
    <row r="12092" spans="8:8" ht="65.099999999999994" customHeight="1" x14ac:dyDescent="0.25">
      <c r="H12092" s="39"/>
    </row>
    <row r="12093" spans="8:8" ht="65.099999999999994" customHeight="1" x14ac:dyDescent="0.25">
      <c r="H12093" s="39"/>
    </row>
    <row r="12094" spans="8:8" ht="65.099999999999994" customHeight="1" x14ac:dyDescent="0.25">
      <c r="H12094" s="39"/>
    </row>
    <row r="12095" spans="8:8" ht="65.099999999999994" customHeight="1" x14ac:dyDescent="0.25">
      <c r="H12095" s="39"/>
    </row>
    <row r="12096" spans="8:8" ht="65.099999999999994" customHeight="1" x14ac:dyDescent="0.25">
      <c r="H12096" s="39"/>
    </row>
    <row r="12097" spans="8:8" ht="65.099999999999994" customHeight="1" x14ac:dyDescent="0.25">
      <c r="H12097" s="39"/>
    </row>
    <row r="12098" spans="8:8" ht="65.099999999999994" customHeight="1" x14ac:dyDescent="0.25">
      <c r="H12098" s="39"/>
    </row>
    <row r="12099" spans="8:8" ht="65.099999999999994" customHeight="1" x14ac:dyDescent="0.25">
      <c r="H12099" s="39"/>
    </row>
    <row r="12100" spans="8:8" ht="65.099999999999994" customHeight="1" x14ac:dyDescent="0.25">
      <c r="H12100" s="39"/>
    </row>
    <row r="12101" spans="8:8" ht="65.099999999999994" customHeight="1" x14ac:dyDescent="0.25">
      <c r="H12101" s="39"/>
    </row>
    <row r="12102" spans="8:8" ht="65.099999999999994" customHeight="1" x14ac:dyDescent="0.25">
      <c r="H12102" s="39"/>
    </row>
    <row r="12103" spans="8:8" ht="65.099999999999994" customHeight="1" x14ac:dyDescent="0.25">
      <c r="H12103" s="39"/>
    </row>
    <row r="12104" spans="8:8" ht="65.099999999999994" customHeight="1" x14ac:dyDescent="0.25">
      <c r="H12104" s="39"/>
    </row>
    <row r="12105" spans="8:8" ht="65.099999999999994" customHeight="1" x14ac:dyDescent="0.25">
      <c r="H12105" s="39"/>
    </row>
    <row r="12106" spans="8:8" ht="65.099999999999994" customHeight="1" x14ac:dyDescent="0.25">
      <c r="H12106" s="39"/>
    </row>
    <row r="12107" spans="8:8" ht="65.099999999999994" customHeight="1" x14ac:dyDescent="0.25">
      <c r="H12107" s="39"/>
    </row>
    <row r="12108" spans="8:8" ht="65.099999999999994" customHeight="1" x14ac:dyDescent="0.25">
      <c r="H12108" s="39"/>
    </row>
    <row r="12109" spans="8:8" ht="65.099999999999994" customHeight="1" x14ac:dyDescent="0.25">
      <c r="H12109" s="39"/>
    </row>
    <row r="12110" spans="8:8" ht="65.099999999999994" customHeight="1" x14ac:dyDescent="0.25">
      <c r="H12110" s="39"/>
    </row>
    <row r="12111" spans="8:8" ht="65.099999999999994" customHeight="1" x14ac:dyDescent="0.25">
      <c r="H12111" s="39"/>
    </row>
    <row r="12112" spans="8:8" ht="65.099999999999994" customHeight="1" x14ac:dyDescent="0.25">
      <c r="H12112" s="39"/>
    </row>
    <row r="12113" spans="8:8" ht="65.099999999999994" customHeight="1" x14ac:dyDescent="0.25">
      <c r="H12113" s="39"/>
    </row>
    <row r="12114" spans="8:8" ht="65.099999999999994" customHeight="1" x14ac:dyDescent="0.25">
      <c r="H12114" s="39"/>
    </row>
    <row r="12115" spans="8:8" ht="65.099999999999994" customHeight="1" x14ac:dyDescent="0.25">
      <c r="H12115" s="39"/>
    </row>
    <row r="12116" spans="8:8" ht="65.099999999999994" customHeight="1" x14ac:dyDescent="0.25">
      <c r="H12116" s="39"/>
    </row>
    <row r="12117" spans="8:8" ht="65.099999999999994" customHeight="1" x14ac:dyDescent="0.25">
      <c r="H12117" s="39"/>
    </row>
    <row r="12118" spans="8:8" ht="65.099999999999994" customHeight="1" x14ac:dyDescent="0.25">
      <c r="H12118" s="39"/>
    </row>
    <row r="12119" spans="8:8" ht="65.099999999999994" customHeight="1" x14ac:dyDescent="0.25">
      <c r="H12119" s="39"/>
    </row>
    <row r="12120" spans="8:8" ht="65.099999999999994" customHeight="1" x14ac:dyDescent="0.25">
      <c r="H12120" s="39"/>
    </row>
    <row r="12121" spans="8:8" ht="65.099999999999994" customHeight="1" x14ac:dyDescent="0.25">
      <c r="H12121" s="39"/>
    </row>
    <row r="12122" spans="8:8" ht="65.099999999999994" customHeight="1" x14ac:dyDescent="0.25">
      <c r="H12122" s="39"/>
    </row>
    <row r="12123" spans="8:8" ht="65.099999999999994" customHeight="1" x14ac:dyDescent="0.25">
      <c r="H12123" s="39"/>
    </row>
    <row r="12124" spans="8:8" ht="65.099999999999994" customHeight="1" x14ac:dyDescent="0.25">
      <c r="H12124" s="39"/>
    </row>
    <row r="12125" spans="8:8" ht="65.099999999999994" customHeight="1" x14ac:dyDescent="0.25">
      <c r="H12125" s="39"/>
    </row>
    <row r="12126" spans="8:8" ht="65.099999999999994" customHeight="1" x14ac:dyDescent="0.25">
      <c r="H12126" s="39"/>
    </row>
    <row r="12127" spans="8:8" ht="65.099999999999994" customHeight="1" x14ac:dyDescent="0.25">
      <c r="H12127" s="39"/>
    </row>
    <row r="12128" spans="8:8" ht="65.099999999999994" customHeight="1" x14ac:dyDescent="0.25">
      <c r="H12128" s="39"/>
    </row>
    <row r="12129" spans="8:8" ht="65.099999999999994" customHeight="1" x14ac:dyDescent="0.25">
      <c r="H12129" s="39"/>
    </row>
    <row r="12130" spans="8:8" ht="65.099999999999994" customHeight="1" x14ac:dyDescent="0.25">
      <c r="H12130" s="39"/>
    </row>
    <row r="12131" spans="8:8" ht="65.099999999999994" customHeight="1" x14ac:dyDescent="0.25">
      <c r="H12131" s="39"/>
    </row>
    <row r="12132" spans="8:8" ht="65.099999999999994" customHeight="1" x14ac:dyDescent="0.25">
      <c r="H12132" s="39"/>
    </row>
    <row r="12133" spans="8:8" ht="65.099999999999994" customHeight="1" x14ac:dyDescent="0.25">
      <c r="H12133" s="39"/>
    </row>
    <row r="12134" spans="8:8" ht="65.099999999999994" customHeight="1" x14ac:dyDescent="0.25">
      <c r="H12134" s="39"/>
    </row>
    <row r="12135" spans="8:8" ht="65.099999999999994" customHeight="1" x14ac:dyDescent="0.25">
      <c r="H12135" s="39"/>
    </row>
    <row r="12136" spans="8:8" ht="65.099999999999994" customHeight="1" x14ac:dyDescent="0.25">
      <c r="H12136" s="39"/>
    </row>
    <row r="12137" spans="8:8" ht="65.099999999999994" customHeight="1" x14ac:dyDescent="0.25">
      <c r="H12137" s="39"/>
    </row>
    <row r="12138" spans="8:8" ht="65.099999999999994" customHeight="1" x14ac:dyDescent="0.25">
      <c r="H12138" s="39"/>
    </row>
    <row r="12139" spans="8:8" ht="65.099999999999994" customHeight="1" x14ac:dyDescent="0.25">
      <c r="H12139" s="39"/>
    </row>
    <row r="12140" spans="8:8" ht="65.099999999999994" customHeight="1" x14ac:dyDescent="0.25">
      <c r="H12140" s="39"/>
    </row>
    <row r="12141" spans="8:8" ht="65.099999999999994" customHeight="1" x14ac:dyDescent="0.25">
      <c r="H12141" s="39"/>
    </row>
    <row r="12142" spans="8:8" ht="65.099999999999994" customHeight="1" x14ac:dyDescent="0.25">
      <c r="H12142" s="39"/>
    </row>
    <row r="12143" spans="8:8" ht="65.099999999999994" customHeight="1" x14ac:dyDescent="0.25">
      <c r="H12143" s="39"/>
    </row>
    <row r="12144" spans="8:8" ht="65.099999999999994" customHeight="1" x14ac:dyDescent="0.25">
      <c r="H12144" s="39"/>
    </row>
    <row r="12145" spans="8:8" ht="65.099999999999994" customHeight="1" x14ac:dyDescent="0.25">
      <c r="H12145" s="39"/>
    </row>
    <row r="12146" spans="8:8" ht="65.099999999999994" customHeight="1" x14ac:dyDescent="0.25">
      <c r="H12146" s="39"/>
    </row>
    <row r="12147" spans="8:8" ht="65.099999999999994" customHeight="1" x14ac:dyDescent="0.25">
      <c r="H12147" s="39"/>
    </row>
    <row r="12148" spans="8:8" ht="65.099999999999994" customHeight="1" x14ac:dyDescent="0.25">
      <c r="H12148" s="39"/>
    </row>
    <row r="12149" spans="8:8" ht="65.099999999999994" customHeight="1" x14ac:dyDescent="0.25">
      <c r="H12149" s="39"/>
    </row>
    <row r="12150" spans="8:8" ht="65.099999999999994" customHeight="1" x14ac:dyDescent="0.25">
      <c r="H12150" s="39"/>
    </row>
    <row r="12151" spans="8:8" ht="65.099999999999994" customHeight="1" x14ac:dyDescent="0.25">
      <c r="H12151" s="39"/>
    </row>
    <row r="12152" spans="8:8" ht="65.099999999999994" customHeight="1" x14ac:dyDescent="0.25">
      <c r="H12152" s="39"/>
    </row>
    <row r="12153" spans="8:8" ht="65.099999999999994" customHeight="1" x14ac:dyDescent="0.25">
      <c r="H12153" s="39"/>
    </row>
    <row r="12154" spans="8:8" ht="65.099999999999994" customHeight="1" x14ac:dyDescent="0.25">
      <c r="H12154" s="39"/>
    </row>
    <row r="12155" spans="8:8" ht="65.099999999999994" customHeight="1" x14ac:dyDescent="0.25">
      <c r="H12155" s="39"/>
    </row>
    <row r="12156" spans="8:8" ht="65.099999999999994" customHeight="1" x14ac:dyDescent="0.25">
      <c r="H12156" s="39"/>
    </row>
    <row r="12157" spans="8:8" ht="65.099999999999994" customHeight="1" x14ac:dyDescent="0.25">
      <c r="H12157" s="39"/>
    </row>
    <row r="12158" spans="8:8" ht="65.099999999999994" customHeight="1" x14ac:dyDescent="0.25">
      <c r="H12158" s="39"/>
    </row>
    <row r="12159" spans="8:8" ht="65.099999999999994" customHeight="1" x14ac:dyDescent="0.25">
      <c r="H12159" s="39"/>
    </row>
    <row r="12160" spans="8:8" ht="65.099999999999994" customHeight="1" x14ac:dyDescent="0.25">
      <c r="H12160" s="39"/>
    </row>
    <row r="12161" spans="8:8" ht="65.099999999999994" customHeight="1" x14ac:dyDescent="0.25">
      <c r="H12161" s="39"/>
    </row>
    <row r="12162" spans="8:8" ht="65.099999999999994" customHeight="1" x14ac:dyDescent="0.25">
      <c r="H12162" s="39"/>
    </row>
    <row r="12163" spans="8:8" ht="65.099999999999994" customHeight="1" x14ac:dyDescent="0.25">
      <c r="H12163" s="39"/>
    </row>
    <row r="12164" spans="8:8" ht="65.099999999999994" customHeight="1" x14ac:dyDescent="0.25">
      <c r="H12164" s="39"/>
    </row>
    <row r="12165" spans="8:8" ht="65.099999999999994" customHeight="1" x14ac:dyDescent="0.25">
      <c r="H12165" s="39"/>
    </row>
    <row r="12166" spans="8:8" ht="65.099999999999994" customHeight="1" x14ac:dyDescent="0.25">
      <c r="H12166" s="39"/>
    </row>
    <row r="12167" spans="8:8" ht="65.099999999999994" customHeight="1" x14ac:dyDescent="0.25">
      <c r="H12167" s="39"/>
    </row>
    <row r="12168" spans="8:8" ht="65.099999999999994" customHeight="1" x14ac:dyDescent="0.25">
      <c r="H12168" s="39"/>
    </row>
    <row r="12169" spans="8:8" ht="65.099999999999994" customHeight="1" x14ac:dyDescent="0.25">
      <c r="H12169" s="39"/>
    </row>
    <row r="12170" spans="8:8" ht="65.099999999999994" customHeight="1" x14ac:dyDescent="0.25">
      <c r="H12170" s="39"/>
    </row>
    <row r="12171" spans="8:8" ht="65.099999999999994" customHeight="1" x14ac:dyDescent="0.25">
      <c r="H12171" s="39"/>
    </row>
    <row r="12172" spans="8:8" ht="65.099999999999994" customHeight="1" x14ac:dyDescent="0.25">
      <c r="H12172" s="39"/>
    </row>
    <row r="12173" spans="8:8" ht="65.099999999999994" customHeight="1" x14ac:dyDescent="0.25">
      <c r="H12173" s="39"/>
    </row>
    <row r="12174" spans="8:8" ht="65.099999999999994" customHeight="1" x14ac:dyDescent="0.25">
      <c r="H12174" s="39"/>
    </row>
    <row r="12175" spans="8:8" ht="65.099999999999994" customHeight="1" x14ac:dyDescent="0.25">
      <c r="H12175" s="39"/>
    </row>
    <row r="12176" spans="8:8" ht="65.099999999999994" customHeight="1" x14ac:dyDescent="0.25">
      <c r="H12176" s="39"/>
    </row>
    <row r="12177" spans="8:8" ht="65.099999999999994" customHeight="1" x14ac:dyDescent="0.25">
      <c r="H12177" s="39"/>
    </row>
    <row r="12178" spans="8:8" ht="65.099999999999994" customHeight="1" x14ac:dyDescent="0.25">
      <c r="H12178" s="39"/>
    </row>
    <row r="12179" spans="8:8" ht="65.099999999999994" customHeight="1" x14ac:dyDescent="0.25">
      <c r="H12179" s="39"/>
    </row>
    <row r="12180" spans="8:8" ht="65.099999999999994" customHeight="1" x14ac:dyDescent="0.25">
      <c r="H12180" s="39"/>
    </row>
    <row r="12181" spans="8:8" ht="65.099999999999994" customHeight="1" x14ac:dyDescent="0.25">
      <c r="H12181" s="39"/>
    </row>
    <row r="12182" spans="8:8" ht="65.099999999999994" customHeight="1" x14ac:dyDescent="0.25">
      <c r="H12182" s="39"/>
    </row>
    <row r="12183" spans="8:8" ht="65.099999999999994" customHeight="1" x14ac:dyDescent="0.25">
      <c r="H12183" s="39"/>
    </row>
    <row r="12184" spans="8:8" ht="65.099999999999994" customHeight="1" x14ac:dyDescent="0.25">
      <c r="H12184" s="39"/>
    </row>
    <row r="12185" spans="8:8" ht="65.099999999999994" customHeight="1" x14ac:dyDescent="0.25">
      <c r="H12185" s="39"/>
    </row>
    <row r="12186" spans="8:8" ht="65.099999999999994" customHeight="1" x14ac:dyDescent="0.25">
      <c r="H12186" s="39"/>
    </row>
    <row r="12187" spans="8:8" ht="65.099999999999994" customHeight="1" x14ac:dyDescent="0.25">
      <c r="H12187" s="39"/>
    </row>
    <row r="12188" spans="8:8" ht="65.099999999999994" customHeight="1" x14ac:dyDescent="0.25">
      <c r="H12188" s="39"/>
    </row>
    <row r="12189" spans="8:8" ht="65.099999999999994" customHeight="1" x14ac:dyDescent="0.25">
      <c r="H12189" s="39"/>
    </row>
    <row r="12190" spans="8:8" ht="65.099999999999994" customHeight="1" x14ac:dyDescent="0.25">
      <c r="H12190" s="39"/>
    </row>
    <row r="12191" spans="8:8" ht="65.099999999999994" customHeight="1" x14ac:dyDescent="0.25">
      <c r="H12191" s="39"/>
    </row>
    <row r="12192" spans="8:8" ht="65.099999999999994" customHeight="1" x14ac:dyDescent="0.25">
      <c r="H12192" s="39"/>
    </row>
    <row r="12193" spans="8:8" ht="65.099999999999994" customHeight="1" x14ac:dyDescent="0.25">
      <c r="H12193" s="39"/>
    </row>
    <row r="12194" spans="8:8" ht="65.099999999999994" customHeight="1" x14ac:dyDescent="0.25">
      <c r="H12194" s="39"/>
    </row>
    <row r="12195" spans="8:8" ht="65.099999999999994" customHeight="1" x14ac:dyDescent="0.25">
      <c r="H12195" s="39"/>
    </row>
    <row r="12196" spans="8:8" ht="65.099999999999994" customHeight="1" x14ac:dyDescent="0.25">
      <c r="H12196" s="39"/>
    </row>
    <row r="12197" spans="8:8" ht="65.099999999999994" customHeight="1" x14ac:dyDescent="0.25">
      <c r="H12197" s="39"/>
    </row>
    <row r="12198" spans="8:8" ht="65.099999999999994" customHeight="1" x14ac:dyDescent="0.25">
      <c r="H12198" s="39"/>
    </row>
    <row r="12199" spans="8:8" ht="65.099999999999994" customHeight="1" x14ac:dyDescent="0.25">
      <c r="H12199" s="39"/>
    </row>
    <row r="12200" spans="8:8" ht="65.099999999999994" customHeight="1" x14ac:dyDescent="0.25">
      <c r="H12200" s="39"/>
    </row>
    <row r="12201" spans="8:8" ht="65.099999999999994" customHeight="1" x14ac:dyDescent="0.25">
      <c r="H12201" s="39"/>
    </row>
    <row r="12202" spans="8:8" ht="65.099999999999994" customHeight="1" x14ac:dyDescent="0.25">
      <c r="H12202" s="39"/>
    </row>
    <row r="12203" spans="8:8" ht="65.099999999999994" customHeight="1" x14ac:dyDescent="0.25">
      <c r="H12203" s="39"/>
    </row>
    <row r="12204" spans="8:8" ht="65.099999999999994" customHeight="1" x14ac:dyDescent="0.25">
      <c r="H12204" s="39"/>
    </row>
    <row r="12205" spans="8:8" ht="65.099999999999994" customHeight="1" x14ac:dyDescent="0.25">
      <c r="H12205" s="39"/>
    </row>
    <row r="12206" spans="8:8" ht="65.099999999999994" customHeight="1" x14ac:dyDescent="0.25">
      <c r="H12206" s="39"/>
    </row>
    <row r="12207" spans="8:8" ht="65.099999999999994" customHeight="1" x14ac:dyDescent="0.25">
      <c r="H12207" s="39"/>
    </row>
    <row r="12208" spans="8:8" ht="65.099999999999994" customHeight="1" x14ac:dyDescent="0.25">
      <c r="H12208" s="39"/>
    </row>
    <row r="12209" spans="8:8" ht="65.099999999999994" customHeight="1" x14ac:dyDescent="0.25">
      <c r="H12209" s="39"/>
    </row>
    <row r="12210" spans="8:8" ht="65.099999999999994" customHeight="1" x14ac:dyDescent="0.25">
      <c r="H12210" s="39"/>
    </row>
    <row r="12211" spans="8:8" ht="65.099999999999994" customHeight="1" x14ac:dyDescent="0.25">
      <c r="H12211" s="39"/>
    </row>
    <row r="12212" spans="8:8" ht="65.099999999999994" customHeight="1" x14ac:dyDescent="0.25">
      <c r="H12212" s="39"/>
    </row>
    <row r="12213" spans="8:8" ht="65.099999999999994" customHeight="1" x14ac:dyDescent="0.25">
      <c r="H12213" s="39"/>
    </row>
    <row r="12214" spans="8:8" ht="65.099999999999994" customHeight="1" x14ac:dyDescent="0.25">
      <c r="H12214" s="39"/>
    </row>
    <row r="12215" spans="8:8" ht="65.099999999999994" customHeight="1" x14ac:dyDescent="0.25">
      <c r="H12215" s="39"/>
    </row>
    <row r="12216" spans="8:8" ht="65.099999999999994" customHeight="1" x14ac:dyDescent="0.25">
      <c r="H12216" s="39"/>
    </row>
    <row r="12217" spans="8:8" ht="65.099999999999994" customHeight="1" x14ac:dyDescent="0.25">
      <c r="H12217" s="39"/>
    </row>
    <row r="12218" spans="8:8" ht="65.099999999999994" customHeight="1" x14ac:dyDescent="0.25">
      <c r="H12218" s="39"/>
    </row>
    <row r="12219" spans="8:8" ht="65.099999999999994" customHeight="1" x14ac:dyDescent="0.25">
      <c r="H12219" s="39"/>
    </row>
    <row r="12220" spans="8:8" ht="65.099999999999994" customHeight="1" x14ac:dyDescent="0.25">
      <c r="H12220" s="39"/>
    </row>
    <row r="12221" spans="8:8" ht="65.099999999999994" customHeight="1" x14ac:dyDescent="0.25">
      <c r="H12221" s="39"/>
    </row>
    <row r="12222" spans="8:8" ht="65.099999999999994" customHeight="1" x14ac:dyDescent="0.25">
      <c r="H12222" s="39"/>
    </row>
    <row r="12223" spans="8:8" ht="65.099999999999994" customHeight="1" x14ac:dyDescent="0.25">
      <c r="H12223" s="39"/>
    </row>
    <row r="12224" spans="8:8" ht="65.099999999999994" customHeight="1" x14ac:dyDescent="0.25">
      <c r="H12224" s="39"/>
    </row>
    <row r="12225" spans="8:8" ht="65.099999999999994" customHeight="1" x14ac:dyDescent="0.25">
      <c r="H12225" s="39"/>
    </row>
    <row r="12226" spans="8:8" ht="65.099999999999994" customHeight="1" x14ac:dyDescent="0.25">
      <c r="H12226" s="39"/>
    </row>
    <row r="12227" spans="8:8" ht="65.099999999999994" customHeight="1" x14ac:dyDescent="0.25">
      <c r="H12227" s="39"/>
    </row>
    <row r="12228" spans="8:8" ht="65.099999999999994" customHeight="1" x14ac:dyDescent="0.25">
      <c r="H12228" s="39"/>
    </row>
    <row r="12229" spans="8:8" ht="65.099999999999994" customHeight="1" x14ac:dyDescent="0.25">
      <c r="H12229" s="39"/>
    </row>
    <row r="12230" spans="8:8" ht="65.099999999999994" customHeight="1" x14ac:dyDescent="0.25">
      <c r="H12230" s="39"/>
    </row>
    <row r="12231" spans="8:8" ht="65.099999999999994" customHeight="1" x14ac:dyDescent="0.25">
      <c r="H12231" s="39"/>
    </row>
    <row r="12232" spans="8:8" ht="65.099999999999994" customHeight="1" x14ac:dyDescent="0.25">
      <c r="H12232" s="39"/>
    </row>
    <row r="12233" spans="8:8" ht="65.099999999999994" customHeight="1" x14ac:dyDescent="0.25">
      <c r="H12233" s="39"/>
    </row>
    <row r="12234" spans="8:8" ht="65.099999999999994" customHeight="1" x14ac:dyDescent="0.25">
      <c r="H12234" s="39"/>
    </row>
    <row r="12235" spans="8:8" ht="65.099999999999994" customHeight="1" x14ac:dyDescent="0.25">
      <c r="H12235" s="39"/>
    </row>
    <row r="12236" spans="8:8" ht="65.099999999999994" customHeight="1" x14ac:dyDescent="0.25">
      <c r="H12236" s="39"/>
    </row>
    <row r="12237" spans="8:8" ht="65.099999999999994" customHeight="1" x14ac:dyDescent="0.25">
      <c r="H12237" s="39"/>
    </row>
    <row r="12238" spans="8:8" ht="65.099999999999994" customHeight="1" x14ac:dyDescent="0.25">
      <c r="H12238" s="39"/>
    </row>
    <row r="12239" spans="8:8" ht="65.099999999999994" customHeight="1" x14ac:dyDescent="0.25">
      <c r="H12239" s="39"/>
    </row>
    <row r="12240" spans="8:8" ht="65.099999999999994" customHeight="1" x14ac:dyDescent="0.25">
      <c r="H12240" s="39"/>
    </row>
    <row r="12241" spans="8:8" ht="65.099999999999994" customHeight="1" x14ac:dyDescent="0.25">
      <c r="H12241" s="39"/>
    </row>
    <row r="12242" spans="8:8" ht="65.099999999999994" customHeight="1" x14ac:dyDescent="0.25">
      <c r="H12242" s="39"/>
    </row>
    <row r="12243" spans="8:8" ht="65.099999999999994" customHeight="1" x14ac:dyDescent="0.25">
      <c r="H12243" s="39"/>
    </row>
    <row r="12244" spans="8:8" ht="65.099999999999994" customHeight="1" x14ac:dyDescent="0.25">
      <c r="H12244" s="39"/>
    </row>
    <row r="12245" spans="8:8" ht="65.099999999999994" customHeight="1" x14ac:dyDescent="0.25">
      <c r="H12245" s="39"/>
    </row>
    <row r="12246" spans="8:8" ht="65.099999999999994" customHeight="1" x14ac:dyDescent="0.25">
      <c r="H12246" s="39"/>
    </row>
    <row r="12247" spans="8:8" ht="65.099999999999994" customHeight="1" x14ac:dyDescent="0.25">
      <c r="H12247" s="39"/>
    </row>
    <row r="12248" spans="8:8" ht="65.099999999999994" customHeight="1" x14ac:dyDescent="0.25">
      <c r="H12248" s="39"/>
    </row>
    <row r="12249" spans="8:8" ht="65.099999999999994" customHeight="1" x14ac:dyDescent="0.25">
      <c r="H12249" s="39"/>
    </row>
    <row r="12250" spans="8:8" ht="65.099999999999994" customHeight="1" x14ac:dyDescent="0.25">
      <c r="H12250" s="39"/>
    </row>
    <row r="12251" spans="8:8" ht="65.099999999999994" customHeight="1" x14ac:dyDescent="0.25">
      <c r="H12251" s="39"/>
    </row>
    <row r="12252" spans="8:8" ht="65.099999999999994" customHeight="1" x14ac:dyDescent="0.25">
      <c r="H12252" s="39"/>
    </row>
    <row r="12253" spans="8:8" ht="65.099999999999994" customHeight="1" x14ac:dyDescent="0.25">
      <c r="H12253" s="39"/>
    </row>
    <row r="12254" spans="8:8" ht="65.099999999999994" customHeight="1" x14ac:dyDescent="0.25">
      <c r="H12254" s="39"/>
    </row>
    <row r="12255" spans="8:8" ht="65.099999999999994" customHeight="1" x14ac:dyDescent="0.25">
      <c r="H12255" s="39"/>
    </row>
    <row r="12256" spans="8:8" ht="65.099999999999994" customHeight="1" x14ac:dyDescent="0.25">
      <c r="H12256" s="39"/>
    </row>
    <row r="12257" spans="8:8" ht="65.099999999999994" customHeight="1" x14ac:dyDescent="0.25">
      <c r="H12257" s="39"/>
    </row>
    <row r="12258" spans="8:8" ht="65.099999999999994" customHeight="1" x14ac:dyDescent="0.25">
      <c r="H12258" s="39"/>
    </row>
    <row r="12259" spans="8:8" ht="65.099999999999994" customHeight="1" x14ac:dyDescent="0.25">
      <c r="H12259" s="39"/>
    </row>
    <row r="12260" spans="8:8" ht="65.099999999999994" customHeight="1" x14ac:dyDescent="0.25">
      <c r="H12260" s="39"/>
    </row>
    <row r="12261" spans="8:8" ht="65.099999999999994" customHeight="1" x14ac:dyDescent="0.25">
      <c r="H12261" s="39"/>
    </row>
    <row r="12262" spans="8:8" ht="65.099999999999994" customHeight="1" x14ac:dyDescent="0.25">
      <c r="H12262" s="39"/>
    </row>
    <row r="12263" spans="8:8" ht="65.099999999999994" customHeight="1" x14ac:dyDescent="0.25">
      <c r="H12263" s="39"/>
    </row>
    <row r="12264" spans="8:8" ht="65.099999999999994" customHeight="1" x14ac:dyDescent="0.25">
      <c r="H12264" s="39"/>
    </row>
    <row r="12265" spans="8:8" ht="65.099999999999994" customHeight="1" x14ac:dyDescent="0.25">
      <c r="H12265" s="39"/>
    </row>
    <row r="12266" spans="8:8" ht="65.099999999999994" customHeight="1" x14ac:dyDescent="0.25">
      <c r="H12266" s="39"/>
    </row>
    <row r="12267" spans="8:8" ht="65.099999999999994" customHeight="1" x14ac:dyDescent="0.25">
      <c r="H12267" s="39"/>
    </row>
    <row r="12268" spans="8:8" ht="65.099999999999994" customHeight="1" x14ac:dyDescent="0.25">
      <c r="H12268" s="39"/>
    </row>
    <row r="12269" spans="8:8" ht="65.099999999999994" customHeight="1" x14ac:dyDescent="0.25">
      <c r="H12269" s="39"/>
    </row>
    <row r="12270" spans="8:8" ht="65.099999999999994" customHeight="1" x14ac:dyDescent="0.25">
      <c r="H12270" s="39"/>
    </row>
    <row r="12271" spans="8:8" ht="65.099999999999994" customHeight="1" x14ac:dyDescent="0.25">
      <c r="H12271" s="39"/>
    </row>
    <row r="12272" spans="8:8" ht="65.099999999999994" customHeight="1" x14ac:dyDescent="0.25">
      <c r="H12272" s="39"/>
    </row>
    <row r="12273" spans="8:8" ht="65.099999999999994" customHeight="1" x14ac:dyDescent="0.25">
      <c r="H12273" s="39"/>
    </row>
    <row r="12274" spans="8:8" ht="65.099999999999994" customHeight="1" x14ac:dyDescent="0.25">
      <c r="H12274" s="39"/>
    </row>
    <row r="12275" spans="8:8" ht="65.099999999999994" customHeight="1" x14ac:dyDescent="0.25">
      <c r="H12275" s="39"/>
    </row>
    <row r="12276" spans="8:8" ht="65.099999999999994" customHeight="1" x14ac:dyDescent="0.25">
      <c r="H12276" s="39"/>
    </row>
    <row r="12277" spans="8:8" ht="65.099999999999994" customHeight="1" x14ac:dyDescent="0.25">
      <c r="H12277" s="39"/>
    </row>
    <row r="12278" spans="8:8" ht="65.099999999999994" customHeight="1" x14ac:dyDescent="0.25">
      <c r="H12278" s="39"/>
    </row>
    <row r="12279" spans="8:8" ht="65.099999999999994" customHeight="1" x14ac:dyDescent="0.25">
      <c r="H12279" s="39"/>
    </row>
    <row r="12280" spans="8:8" ht="65.099999999999994" customHeight="1" x14ac:dyDescent="0.25">
      <c r="H12280" s="39"/>
    </row>
    <row r="12281" spans="8:8" ht="65.099999999999994" customHeight="1" x14ac:dyDescent="0.25">
      <c r="H12281" s="39"/>
    </row>
    <row r="12282" spans="8:8" ht="65.099999999999994" customHeight="1" x14ac:dyDescent="0.25">
      <c r="H12282" s="39"/>
    </row>
    <row r="12283" spans="8:8" ht="65.099999999999994" customHeight="1" x14ac:dyDescent="0.25">
      <c r="H12283" s="39"/>
    </row>
    <row r="12284" spans="8:8" ht="65.099999999999994" customHeight="1" x14ac:dyDescent="0.25">
      <c r="H12284" s="39"/>
    </row>
    <row r="12285" spans="8:8" ht="65.099999999999994" customHeight="1" x14ac:dyDescent="0.25">
      <c r="H12285" s="39"/>
    </row>
    <row r="12286" spans="8:8" ht="65.099999999999994" customHeight="1" x14ac:dyDescent="0.25">
      <c r="H12286" s="39"/>
    </row>
    <row r="12287" spans="8:8" ht="65.099999999999994" customHeight="1" x14ac:dyDescent="0.25">
      <c r="H12287" s="39"/>
    </row>
    <row r="12288" spans="8:8" ht="65.099999999999994" customHeight="1" x14ac:dyDescent="0.25">
      <c r="H12288" s="39"/>
    </row>
    <row r="12289" spans="8:8" ht="65.099999999999994" customHeight="1" x14ac:dyDescent="0.25">
      <c r="H12289" s="39"/>
    </row>
    <row r="12290" spans="8:8" ht="65.099999999999994" customHeight="1" x14ac:dyDescent="0.25">
      <c r="H12290" s="39"/>
    </row>
    <row r="12291" spans="8:8" ht="65.099999999999994" customHeight="1" x14ac:dyDescent="0.25">
      <c r="H12291" s="39"/>
    </row>
    <row r="12292" spans="8:8" ht="65.099999999999994" customHeight="1" x14ac:dyDescent="0.25">
      <c r="H12292" s="39"/>
    </row>
    <row r="12293" spans="8:8" ht="65.099999999999994" customHeight="1" x14ac:dyDescent="0.25">
      <c r="H12293" s="39"/>
    </row>
    <row r="12294" spans="8:8" ht="65.099999999999994" customHeight="1" x14ac:dyDescent="0.25">
      <c r="H12294" s="39"/>
    </row>
    <row r="12295" spans="8:8" ht="65.099999999999994" customHeight="1" x14ac:dyDescent="0.25">
      <c r="H12295" s="39"/>
    </row>
    <row r="12296" spans="8:8" ht="65.099999999999994" customHeight="1" x14ac:dyDescent="0.25">
      <c r="H12296" s="39"/>
    </row>
    <row r="12297" spans="8:8" ht="65.099999999999994" customHeight="1" x14ac:dyDescent="0.25">
      <c r="H12297" s="39"/>
    </row>
    <row r="12298" spans="8:8" ht="65.099999999999994" customHeight="1" x14ac:dyDescent="0.25">
      <c r="H12298" s="39"/>
    </row>
    <row r="12299" spans="8:8" ht="65.099999999999994" customHeight="1" x14ac:dyDescent="0.25">
      <c r="H12299" s="39"/>
    </row>
    <row r="12300" spans="8:8" ht="65.099999999999994" customHeight="1" x14ac:dyDescent="0.25">
      <c r="H12300" s="39"/>
    </row>
    <row r="12301" spans="8:8" ht="65.099999999999994" customHeight="1" x14ac:dyDescent="0.25">
      <c r="H12301" s="39"/>
    </row>
    <row r="12302" spans="8:8" ht="65.099999999999994" customHeight="1" x14ac:dyDescent="0.25">
      <c r="H12302" s="39"/>
    </row>
    <row r="12303" spans="8:8" ht="65.099999999999994" customHeight="1" x14ac:dyDescent="0.25">
      <c r="H12303" s="39"/>
    </row>
    <row r="12304" spans="8:8" ht="65.099999999999994" customHeight="1" x14ac:dyDescent="0.25">
      <c r="H12304" s="39"/>
    </row>
    <row r="12305" spans="8:8" ht="65.099999999999994" customHeight="1" x14ac:dyDescent="0.25">
      <c r="H12305" s="39"/>
    </row>
    <row r="12306" spans="8:8" ht="65.099999999999994" customHeight="1" x14ac:dyDescent="0.25">
      <c r="H12306" s="39"/>
    </row>
    <row r="12307" spans="8:8" ht="65.099999999999994" customHeight="1" x14ac:dyDescent="0.25">
      <c r="H12307" s="39"/>
    </row>
    <row r="12308" spans="8:8" ht="65.099999999999994" customHeight="1" x14ac:dyDescent="0.25">
      <c r="H12308" s="39"/>
    </row>
    <row r="12309" spans="8:8" ht="65.099999999999994" customHeight="1" x14ac:dyDescent="0.25">
      <c r="H12309" s="39"/>
    </row>
    <row r="12310" spans="8:8" ht="65.099999999999994" customHeight="1" x14ac:dyDescent="0.25">
      <c r="H12310" s="39"/>
    </row>
    <row r="12311" spans="8:8" ht="65.099999999999994" customHeight="1" x14ac:dyDescent="0.25">
      <c r="H12311" s="39"/>
    </row>
    <row r="12312" spans="8:8" ht="65.099999999999994" customHeight="1" x14ac:dyDescent="0.25">
      <c r="H12312" s="39"/>
    </row>
    <row r="12313" spans="8:8" ht="65.099999999999994" customHeight="1" x14ac:dyDescent="0.25">
      <c r="H12313" s="39"/>
    </row>
    <row r="12314" spans="8:8" ht="65.099999999999994" customHeight="1" x14ac:dyDescent="0.25">
      <c r="H12314" s="39"/>
    </row>
    <row r="12315" spans="8:8" ht="65.099999999999994" customHeight="1" x14ac:dyDescent="0.25">
      <c r="H12315" s="39"/>
    </row>
    <row r="12316" spans="8:8" ht="65.099999999999994" customHeight="1" x14ac:dyDescent="0.25">
      <c r="H12316" s="39"/>
    </row>
    <row r="12317" spans="8:8" ht="65.099999999999994" customHeight="1" x14ac:dyDescent="0.25">
      <c r="H12317" s="39"/>
    </row>
    <row r="12318" spans="8:8" ht="65.099999999999994" customHeight="1" x14ac:dyDescent="0.25">
      <c r="H12318" s="39"/>
    </row>
    <row r="12319" spans="8:8" ht="65.099999999999994" customHeight="1" x14ac:dyDescent="0.25">
      <c r="H12319" s="39"/>
    </row>
    <row r="12320" spans="8:8" ht="65.099999999999994" customHeight="1" x14ac:dyDescent="0.25">
      <c r="H12320" s="39"/>
    </row>
    <row r="12321" spans="8:8" ht="65.099999999999994" customHeight="1" x14ac:dyDescent="0.25">
      <c r="H12321" s="39"/>
    </row>
    <row r="12322" spans="8:8" ht="65.099999999999994" customHeight="1" x14ac:dyDescent="0.25">
      <c r="H12322" s="39"/>
    </row>
    <row r="12323" spans="8:8" ht="65.099999999999994" customHeight="1" x14ac:dyDescent="0.25">
      <c r="H12323" s="39"/>
    </row>
    <row r="12324" spans="8:8" ht="65.099999999999994" customHeight="1" x14ac:dyDescent="0.25">
      <c r="H12324" s="39"/>
    </row>
    <row r="12325" spans="8:8" ht="65.099999999999994" customHeight="1" x14ac:dyDescent="0.25">
      <c r="H12325" s="39"/>
    </row>
    <row r="12326" spans="8:8" ht="65.099999999999994" customHeight="1" x14ac:dyDescent="0.25">
      <c r="H12326" s="39"/>
    </row>
    <row r="12327" spans="8:8" ht="65.099999999999994" customHeight="1" x14ac:dyDescent="0.25">
      <c r="H12327" s="39"/>
    </row>
    <row r="12328" spans="8:8" ht="65.099999999999994" customHeight="1" x14ac:dyDescent="0.25">
      <c r="H12328" s="39"/>
    </row>
    <row r="12329" spans="8:8" ht="65.099999999999994" customHeight="1" x14ac:dyDescent="0.25">
      <c r="H12329" s="39"/>
    </row>
    <row r="12330" spans="8:8" ht="65.099999999999994" customHeight="1" x14ac:dyDescent="0.25">
      <c r="H12330" s="39"/>
    </row>
    <row r="12331" spans="8:8" ht="65.099999999999994" customHeight="1" x14ac:dyDescent="0.25">
      <c r="H12331" s="39"/>
    </row>
    <row r="12332" spans="8:8" ht="65.099999999999994" customHeight="1" x14ac:dyDescent="0.25">
      <c r="H12332" s="39"/>
    </row>
    <row r="12333" spans="8:8" ht="65.099999999999994" customHeight="1" x14ac:dyDescent="0.25">
      <c r="H12333" s="39"/>
    </row>
    <row r="12334" spans="8:8" ht="65.099999999999994" customHeight="1" x14ac:dyDescent="0.25">
      <c r="H12334" s="39"/>
    </row>
    <row r="12335" spans="8:8" ht="65.099999999999994" customHeight="1" x14ac:dyDescent="0.25">
      <c r="H12335" s="39"/>
    </row>
    <row r="12336" spans="8:8" ht="65.099999999999994" customHeight="1" x14ac:dyDescent="0.25">
      <c r="H12336" s="39"/>
    </row>
    <row r="12337" spans="8:8" ht="65.099999999999994" customHeight="1" x14ac:dyDescent="0.25">
      <c r="H12337" s="39"/>
    </row>
    <row r="12338" spans="8:8" ht="65.099999999999994" customHeight="1" x14ac:dyDescent="0.25">
      <c r="H12338" s="39"/>
    </row>
    <row r="12339" spans="8:8" ht="65.099999999999994" customHeight="1" x14ac:dyDescent="0.25">
      <c r="H12339" s="39"/>
    </row>
    <row r="12340" spans="8:8" ht="65.099999999999994" customHeight="1" x14ac:dyDescent="0.25">
      <c r="H12340" s="39"/>
    </row>
    <row r="12341" spans="8:8" ht="65.099999999999994" customHeight="1" x14ac:dyDescent="0.25">
      <c r="H12341" s="39"/>
    </row>
    <row r="12342" spans="8:8" ht="65.099999999999994" customHeight="1" x14ac:dyDescent="0.25">
      <c r="H12342" s="39"/>
    </row>
    <row r="12343" spans="8:8" ht="65.099999999999994" customHeight="1" x14ac:dyDescent="0.25">
      <c r="H12343" s="39"/>
    </row>
    <row r="12344" spans="8:8" ht="65.099999999999994" customHeight="1" x14ac:dyDescent="0.25">
      <c r="H12344" s="39"/>
    </row>
    <row r="12345" spans="8:8" ht="65.099999999999994" customHeight="1" x14ac:dyDescent="0.25">
      <c r="H12345" s="39"/>
    </row>
    <row r="12346" spans="8:8" ht="65.099999999999994" customHeight="1" x14ac:dyDescent="0.25">
      <c r="H12346" s="39"/>
    </row>
    <row r="12347" spans="8:8" ht="65.099999999999994" customHeight="1" x14ac:dyDescent="0.25">
      <c r="H12347" s="39"/>
    </row>
    <row r="12348" spans="8:8" ht="65.099999999999994" customHeight="1" x14ac:dyDescent="0.25">
      <c r="H12348" s="39"/>
    </row>
    <row r="12349" spans="8:8" ht="65.099999999999994" customHeight="1" x14ac:dyDescent="0.25">
      <c r="H12349" s="39"/>
    </row>
    <row r="12350" spans="8:8" ht="65.099999999999994" customHeight="1" x14ac:dyDescent="0.25">
      <c r="H12350" s="39"/>
    </row>
    <row r="12351" spans="8:8" ht="65.099999999999994" customHeight="1" x14ac:dyDescent="0.25">
      <c r="H12351" s="39"/>
    </row>
    <row r="12352" spans="8:8" ht="65.099999999999994" customHeight="1" x14ac:dyDescent="0.25">
      <c r="H12352" s="39"/>
    </row>
    <row r="12353" spans="8:8" ht="65.099999999999994" customHeight="1" x14ac:dyDescent="0.25">
      <c r="H12353" s="39"/>
    </row>
    <row r="12354" spans="8:8" ht="65.099999999999994" customHeight="1" x14ac:dyDescent="0.25">
      <c r="H12354" s="39"/>
    </row>
    <row r="12355" spans="8:8" ht="65.099999999999994" customHeight="1" x14ac:dyDescent="0.25">
      <c r="H12355" s="39"/>
    </row>
    <row r="12356" spans="8:8" ht="65.099999999999994" customHeight="1" x14ac:dyDescent="0.25">
      <c r="H12356" s="39"/>
    </row>
    <row r="12357" spans="8:8" ht="65.099999999999994" customHeight="1" x14ac:dyDescent="0.25">
      <c r="H12357" s="39"/>
    </row>
    <row r="12358" spans="8:8" ht="65.099999999999994" customHeight="1" x14ac:dyDescent="0.25">
      <c r="H12358" s="39"/>
    </row>
    <row r="12359" spans="8:8" ht="65.099999999999994" customHeight="1" x14ac:dyDescent="0.25">
      <c r="H12359" s="39"/>
    </row>
    <row r="12360" spans="8:8" ht="65.099999999999994" customHeight="1" x14ac:dyDescent="0.25">
      <c r="H12360" s="39"/>
    </row>
    <row r="12361" spans="8:8" ht="65.099999999999994" customHeight="1" x14ac:dyDescent="0.25">
      <c r="H12361" s="39"/>
    </row>
    <row r="12362" spans="8:8" ht="65.099999999999994" customHeight="1" x14ac:dyDescent="0.25">
      <c r="H12362" s="39"/>
    </row>
    <row r="12363" spans="8:8" ht="65.099999999999994" customHeight="1" x14ac:dyDescent="0.25">
      <c r="H12363" s="39"/>
    </row>
    <row r="12364" spans="8:8" ht="65.099999999999994" customHeight="1" x14ac:dyDescent="0.25">
      <c r="H12364" s="39"/>
    </row>
    <row r="12365" spans="8:8" ht="65.099999999999994" customHeight="1" x14ac:dyDescent="0.25">
      <c r="H12365" s="39"/>
    </row>
    <row r="12366" spans="8:8" ht="65.099999999999994" customHeight="1" x14ac:dyDescent="0.25">
      <c r="H12366" s="39"/>
    </row>
    <row r="12367" spans="8:8" ht="65.099999999999994" customHeight="1" x14ac:dyDescent="0.25">
      <c r="H12367" s="39"/>
    </row>
    <row r="12368" spans="8:8" ht="65.099999999999994" customHeight="1" x14ac:dyDescent="0.25">
      <c r="H12368" s="39"/>
    </row>
    <row r="12369" spans="8:8" ht="65.099999999999994" customHeight="1" x14ac:dyDescent="0.25">
      <c r="H12369" s="39"/>
    </row>
    <row r="12370" spans="8:8" ht="65.099999999999994" customHeight="1" x14ac:dyDescent="0.25">
      <c r="H12370" s="39"/>
    </row>
    <row r="12371" spans="8:8" ht="65.099999999999994" customHeight="1" x14ac:dyDescent="0.25">
      <c r="H12371" s="39"/>
    </row>
    <row r="12372" spans="8:8" ht="65.099999999999994" customHeight="1" x14ac:dyDescent="0.25">
      <c r="H12372" s="39"/>
    </row>
    <row r="12373" spans="8:8" ht="65.099999999999994" customHeight="1" x14ac:dyDescent="0.25">
      <c r="H12373" s="39"/>
    </row>
    <row r="12374" spans="8:8" ht="65.099999999999994" customHeight="1" x14ac:dyDescent="0.25">
      <c r="H12374" s="39"/>
    </row>
    <row r="12375" spans="8:8" ht="65.099999999999994" customHeight="1" x14ac:dyDescent="0.25">
      <c r="H12375" s="39"/>
    </row>
    <row r="12376" spans="8:8" ht="65.099999999999994" customHeight="1" x14ac:dyDescent="0.25">
      <c r="H12376" s="39"/>
    </row>
    <row r="12377" spans="8:8" ht="65.099999999999994" customHeight="1" x14ac:dyDescent="0.25">
      <c r="H12377" s="39"/>
    </row>
    <row r="12378" spans="8:8" ht="65.099999999999994" customHeight="1" x14ac:dyDescent="0.25">
      <c r="H12378" s="39"/>
    </row>
    <row r="12379" spans="8:8" ht="65.099999999999994" customHeight="1" x14ac:dyDescent="0.25">
      <c r="H12379" s="39"/>
    </row>
    <row r="12380" spans="8:8" ht="65.099999999999994" customHeight="1" x14ac:dyDescent="0.25">
      <c r="H12380" s="39"/>
    </row>
    <row r="12381" spans="8:8" ht="65.099999999999994" customHeight="1" x14ac:dyDescent="0.25">
      <c r="H12381" s="39"/>
    </row>
    <row r="12382" spans="8:8" ht="65.099999999999994" customHeight="1" x14ac:dyDescent="0.25">
      <c r="H12382" s="39"/>
    </row>
    <row r="12383" spans="8:8" ht="65.099999999999994" customHeight="1" x14ac:dyDescent="0.25">
      <c r="H12383" s="39"/>
    </row>
    <row r="12384" spans="8:8" ht="65.099999999999994" customHeight="1" x14ac:dyDescent="0.25">
      <c r="H12384" s="39"/>
    </row>
    <row r="12385" spans="8:8" ht="65.099999999999994" customHeight="1" x14ac:dyDescent="0.25">
      <c r="H12385" s="39"/>
    </row>
    <row r="12386" spans="8:8" ht="65.099999999999994" customHeight="1" x14ac:dyDescent="0.25">
      <c r="H12386" s="39"/>
    </row>
    <row r="12387" spans="8:8" ht="65.099999999999994" customHeight="1" x14ac:dyDescent="0.25">
      <c r="H12387" s="39"/>
    </row>
    <row r="12388" spans="8:8" ht="65.099999999999994" customHeight="1" x14ac:dyDescent="0.25">
      <c r="H12388" s="39"/>
    </row>
    <row r="12389" spans="8:8" ht="65.099999999999994" customHeight="1" x14ac:dyDescent="0.25">
      <c r="H12389" s="39"/>
    </row>
    <row r="12390" spans="8:8" ht="65.099999999999994" customHeight="1" x14ac:dyDescent="0.25">
      <c r="H12390" s="39"/>
    </row>
    <row r="12391" spans="8:8" ht="65.099999999999994" customHeight="1" x14ac:dyDescent="0.25">
      <c r="H12391" s="39"/>
    </row>
    <row r="12392" spans="8:8" ht="65.099999999999994" customHeight="1" x14ac:dyDescent="0.25">
      <c r="H12392" s="39"/>
    </row>
    <row r="12393" spans="8:8" ht="65.099999999999994" customHeight="1" x14ac:dyDescent="0.25">
      <c r="H12393" s="39"/>
    </row>
    <row r="12394" spans="8:8" ht="65.099999999999994" customHeight="1" x14ac:dyDescent="0.25">
      <c r="H12394" s="39"/>
    </row>
    <row r="12395" spans="8:8" ht="65.099999999999994" customHeight="1" x14ac:dyDescent="0.25">
      <c r="H12395" s="39"/>
    </row>
    <row r="12396" spans="8:8" ht="65.099999999999994" customHeight="1" x14ac:dyDescent="0.25">
      <c r="H12396" s="39"/>
    </row>
    <row r="12397" spans="8:8" ht="65.099999999999994" customHeight="1" x14ac:dyDescent="0.25">
      <c r="H12397" s="39"/>
    </row>
    <row r="12398" spans="8:8" ht="65.099999999999994" customHeight="1" x14ac:dyDescent="0.25">
      <c r="H12398" s="39"/>
    </row>
    <row r="12399" spans="8:8" ht="65.099999999999994" customHeight="1" x14ac:dyDescent="0.25">
      <c r="H12399" s="39"/>
    </row>
    <row r="12400" spans="8:8" ht="65.099999999999994" customHeight="1" x14ac:dyDescent="0.25">
      <c r="H12400" s="39"/>
    </row>
    <row r="12401" spans="8:8" ht="65.099999999999994" customHeight="1" x14ac:dyDescent="0.25">
      <c r="H12401" s="39"/>
    </row>
    <row r="12402" spans="8:8" ht="65.099999999999994" customHeight="1" x14ac:dyDescent="0.25">
      <c r="H12402" s="39"/>
    </row>
    <row r="12403" spans="8:8" ht="65.099999999999994" customHeight="1" x14ac:dyDescent="0.25">
      <c r="H12403" s="39"/>
    </row>
    <row r="12404" spans="8:8" ht="65.099999999999994" customHeight="1" x14ac:dyDescent="0.25">
      <c r="H12404" s="39"/>
    </row>
    <row r="12405" spans="8:8" ht="65.099999999999994" customHeight="1" x14ac:dyDescent="0.25">
      <c r="H12405" s="39"/>
    </row>
    <row r="12406" spans="8:8" ht="65.099999999999994" customHeight="1" x14ac:dyDescent="0.25">
      <c r="H12406" s="39"/>
    </row>
    <row r="12407" spans="8:8" ht="65.099999999999994" customHeight="1" x14ac:dyDescent="0.25">
      <c r="H12407" s="39"/>
    </row>
    <row r="12408" spans="8:8" ht="65.099999999999994" customHeight="1" x14ac:dyDescent="0.25">
      <c r="H12408" s="39"/>
    </row>
    <row r="12409" spans="8:8" ht="65.099999999999994" customHeight="1" x14ac:dyDescent="0.25">
      <c r="H12409" s="39"/>
    </row>
    <row r="12410" spans="8:8" ht="65.099999999999994" customHeight="1" x14ac:dyDescent="0.25">
      <c r="H12410" s="39"/>
    </row>
    <row r="12411" spans="8:8" ht="65.099999999999994" customHeight="1" x14ac:dyDescent="0.25">
      <c r="H12411" s="39"/>
    </row>
    <row r="12412" spans="8:8" ht="65.099999999999994" customHeight="1" x14ac:dyDescent="0.25">
      <c r="H12412" s="39"/>
    </row>
    <row r="12413" spans="8:8" ht="65.099999999999994" customHeight="1" x14ac:dyDescent="0.25">
      <c r="H12413" s="39"/>
    </row>
    <row r="12414" spans="8:8" ht="65.099999999999994" customHeight="1" x14ac:dyDescent="0.25">
      <c r="H12414" s="39"/>
    </row>
    <row r="12415" spans="8:8" ht="65.099999999999994" customHeight="1" x14ac:dyDescent="0.25">
      <c r="H12415" s="39"/>
    </row>
    <row r="12416" spans="8:8" ht="65.099999999999994" customHeight="1" x14ac:dyDescent="0.25">
      <c r="H12416" s="39"/>
    </row>
    <row r="12417" spans="8:8" ht="65.099999999999994" customHeight="1" x14ac:dyDescent="0.25">
      <c r="H12417" s="39"/>
    </row>
    <row r="12418" spans="8:8" ht="65.099999999999994" customHeight="1" x14ac:dyDescent="0.25">
      <c r="H12418" s="39"/>
    </row>
    <row r="12419" spans="8:8" ht="65.099999999999994" customHeight="1" x14ac:dyDescent="0.25">
      <c r="H12419" s="39"/>
    </row>
    <row r="12420" spans="8:8" ht="65.099999999999994" customHeight="1" x14ac:dyDescent="0.25">
      <c r="H12420" s="39"/>
    </row>
    <row r="12421" spans="8:8" ht="65.099999999999994" customHeight="1" x14ac:dyDescent="0.25">
      <c r="H12421" s="39"/>
    </row>
    <row r="12422" spans="8:8" ht="65.099999999999994" customHeight="1" x14ac:dyDescent="0.25">
      <c r="H12422" s="39"/>
    </row>
    <row r="12423" spans="8:8" ht="65.099999999999994" customHeight="1" x14ac:dyDescent="0.25">
      <c r="H12423" s="39"/>
    </row>
    <row r="12424" spans="8:8" ht="65.099999999999994" customHeight="1" x14ac:dyDescent="0.25">
      <c r="H12424" s="39"/>
    </row>
    <row r="12425" spans="8:8" ht="65.099999999999994" customHeight="1" x14ac:dyDescent="0.25">
      <c r="H12425" s="39"/>
    </row>
    <row r="12426" spans="8:8" ht="65.099999999999994" customHeight="1" x14ac:dyDescent="0.25">
      <c r="H12426" s="39"/>
    </row>
    <row r="12427" spans="8:8" ht="65.099999999999994" customHeight="1" x14ac:dyDescent="0.25">
      <c r="H12427" s="39"/>
    </row>
    <row r="12428" spans="8:8" ht="65.099999999999994" customHeight="1" x14ac:dyDescent="0.25">
      <c r="H12428" s="39"/>
    </row>
    <row r="12429" spans="8:8" ht="65.099999999999994" customHeight="1" x14ac:dyDescent="0.25">
      <c r="H12429" s="39"/>
    </row>
    <row r="12430" spans="8:8" ht="65.099999999999994" customHeight="1" x14ac:dyDescent="0.25">
      <c r="H12430" s="39"/>
    </row>
    <row r="12431" spans="8:8" ht="65.099999999999994" customHeight="1" x14ac:dyDescent="0.25">
      <c r="H12431" s="39"/>
    </row>
    <row r="12432" spans="8:8" ht="65.099999999999994" customHeight="1" x14ac:dyDescent="0.25">
      <c r="H12432" s="39"/>
    </row>
    <row r="12433" spans="8:8" ht="65.099999999999994" customHeight="1" x14ac:dyDescent="0.25">
      <c r="H12433" s="39"/>
    </row>
    <row r="12434" spans="8:8" ht="65.099999999999994" customHeight="1" x14ac:dyDescent="0.25">
      <c r="H12434" s="39"/>
    </row>
    <row r="12435" spans="8:8" ht="65.099999999999994" customHeight="1" x14ac:dyDescent="0.25">
      <c r="H12435" s="39"/>
    </row>
    <row r="12436" spans="8:8" ht="65.099999999999994" customHeight="1" x14ac:dyDescent="0.25">
      <c r="H12436" s="39"/>
    </row>
    <row r="12437" spans="8:8" ht="65.099999999999994" customHeight="1" x14ac:dyDescent="0.25">
      <c r="H12437" s="39"/>
    </row>
    <row r="12438" spans="8:8" ht="65.099999999999994" customHeight="1" x14ac:dyDescent="0.25">
      <c r="H12438" s="39"/>
    </row>
    <row r="12439" spans="8:8" ht="65.099999999999994" customHeight="1" x14ac:dyDescent="0.25">
      <c r="H12439" s="39"/>
    </row>
    <row r="12440" spans="8:8" ht="65.099999999999994" customHeight="1" x14ac:dyDescent="0.25">
      <c r="H12440" s="39"/>
    </row>
    <row r="12441" spans="8:8" ht="65.099999999999994" customHeight="1" x14ac:dyDescent="0.25">
      <c r="H12441" s="39"/>
    </row>
    <row r="12442" spans="8:8" ht="65.099999999999994" customHeight="1" x14ac:dyDescent="0.25">
      <c r="H12442" s="39"/>
    </row>
    <row r="12443" spans="8:8" ht="65.099999999999994" customHeight="1" x14ac:dyDescent="0.25">
      <c r="H12443" s="39"/>
    </row>
    <row r="12444" spans="8:8" ht="65.099999999999994" customHeight="1" x14ac:dyDescent="0.25">
      <c r="H12444" s="39"/>
    </row>
    <row r="12445" spans="8:8" ht="65.099999999999994" customHeight="1" x14ac:dyDescent="0.25">
      <c r="H12445" s="39"/>
    </row>
    <row r="12446" spans="8:8" ht="65.099999999999994" customHeight="1" x14ac:dyDescent="0.25">
      <c r="H12446" s="39"/>
    </row>
    <row r="12447" spans="8:8" ht="65.099999999999994" customHeight="1" x14ac:dyDescent="0.25">
      <c r="H12447" s="39"/>
    </row>
    <row r="12448" spans="8:8" ht="65.099999999999994" customHeight="1" x14ac:dyDescent="0.25">
      <c r="H12448" s="39"/>
    </row>
    <row r="12449" spans="8:8" ht="65.099999999999994" customHeight="1" x14ac:dyDescent="0.25">
      <c r="H12449" s="39"/>
    </row>
    <row r="12450" spans="8:8" ht="65.099999999999994" customHeight="1" x14ac:dyDescent="0.25">
      <c r="H12450" s="39"/>
    </row>
    <row r="12451" spans="8:8" ht="65.099999999999994" customHeight="1" x14ac:dyDescent="0.25">
      <c r="H12451" s="39"/>
    </row>
    <row r="12452" spans="8:8" ht="65.099999999999994" customHeight="1" x14ac:dyDescent="0.25">
      <c r="H12452" s="39"/>
    </row>
    <row r="12453" spans="8:8" ht="65.099999999999994" customHeight="1" x14ac:dyDescent="0.25">
      <c r="H12453" s="39"/>
    </row>
    <row r="12454" spans="8:8" ht="65.099999999999994" customHeight="1" x14ac:dyDescent="0.25">
      <c r="H12454" s="39"/>
    </row>
    <row r="12455" spans="8:8" ht="65.099999999999994" customHeight="1" x14ac:dyDescent="0.25">
      <c r="H12455" s="39"/>
    </row>
    <row r="12456" spans="8:8" ht="65.099999999999994" customHeight="1" x14ac:dyDescent="0.25">
      <c r="H12456" s="39"/>
    </row>
    <row r="12457" spans="8:8" ht="65.099999999999994" customHeight="1" x14ac:dyDescent="0.25">
      <c r="H12457" s="39"/>
    </row>
    <row r="12458" spans="8:8" ht="65.099999999999994" customHeight="1" x14ac:dyDescent="0.25">
      <c r="H12458" s="39"/>
    </row>
    <row r="12459" spans="8:8" ht="65.099999999999994" customHeight="1" x14ac:dyDescent="0.25">
      <c r="H12459" s="39"/>
    </row>
    <row r="12460" spans="8:8" ht="65.099999999999994" customHeight="1" x14ac:dyDescent="0.25">
      <c r="H12460" s="39"/>
    </row>
    <row r="12461" spans="8:8" ht="65.099999999999994" customHeight="1" x14ac:dyDescent="0.25">
      <c r="H12461" s="39"/>
    </row>
    <row r="12462" spans="8:8" ht="65.099999999999994" customHeight="1" x14ac:dyDescent="0.25">
      <c r="H12462" s="39"/>
    </row>
    <row r="12463" spans="8:8" ht="65.099999999999994" customHeight="1" x14ac:dyDescent="0.25">
      <c r="H12463" s="39"/>
    </row>
    <row r="12464" spans="8:8" ht="65.099999999999994" customHeight="1" x14ac:dyDescent="0.25">
      <c r="H12464" s="39"/>
    </row>
    <row r="12465" spans="8:8" ht="65.099999999999994" customHeight="1" x14ac:dyDescent="0.25">
      <c r="H12465" s="39"/>
    </row>
    <row r="12466" spans="8:8" ht="65.099999999999994" customHeight="1" x14ac:dyDescent="0.25">
      <c r="H12466" s="39"/>
    </row>
    <row r="12467" spans="8:8" ht="65.099999999999994" customHeight="1" x14ac:dyDescent="0.25">
      <c r="H12467" s="39"/>
    </row>
    <row r="12468" spans="8:8" ht="65.099999999999994" customHeight="1" x14ac:dyDescent="0.25">
      <c r="H12468" s="39"/>
    </row>
    <row r="12469" spans="8:8" ht="65.099999999999994" customHeight="1" x14ac:dyDescent="0.25">
      <c r="H12469" s="39"/>
    </row>
    <row r="12470" spans="8:8" ht="65.099999999999994" customHeight="1" x14ac:dyDescent="0.25">
      <c r="H12470" s="39"/>
    </row>
    <row r="12471" spans="8:8" ht="65.099999999999994" customHeight="1" x14ac:dyDescent="0.25">
      <c r="H12471" s="39"/>
    </row>
    <row r="12472" spans="8:8" ht="65.099999999999994" customHeight="1" x14ac:dyDescent="0.25">
      <c r="H12472" s="39"/>
    </row>
    <row r="12473" spans="8:8" ht="65.099999999999994" customHeight="1" x14ac:dyDescent="0.25">
      <c r="H12473" s="39"/>
    </row>
    <row r="12474" spans="8:8" ht="65.099999999999994" customHeight="1" x14ac:dyDescent="0.25">
      <c r="H12474" s="39"/>
    </row>
    <row r="12475" spans="8:8" ht="65.099999999999994" customHeight="1" x14ac:dyDescent="0.25">
      <c r="H12475" s="39"/>
    </row>
    <row r="12476" spans="8:8" ht="65.099999999999994" customHeight="1" x14ac:dyDescent="0.25">
      <c r="H12476" s="39"/>
    </row>
    <row r="12477" spans="8:8" ht="65.099999999999994" customHeight="1" x14ac:dyDescent="0.25">
      <c r="H12477" s="39"/>
    </row>
    <row r="12478" spans="8:8" ht="65.099999999999994" customHeight="1" x14ac:dyDescent="0.25">
      <c r="H12478" s="39"/>
    </row>
    <row r="12479" spans="8:8" ht="65.099999999999994" customHeight="1" x14ac:dyDescent="0.25">
      <c r="H12479" s="39"/>
    </row>
    <row r="12480" spans="8:8" ht="65.099999999999994" customHeight="1" x14ac:dyDescent="0.25">
      <c r="H12480" s="39"/>
    </row>
    <row r="12481" spans="8:8" ht="65.099999999999994" customHeight="1" x14ac:dyDescent="0.25">
      <c r="H12481" s="39"/>
    </row>
    <row r="12482" spans="8:8" ht="65.099999999999994" customHeight="1" x14ac:dyDescent="0.25">
      <c r="H12482" s="39"/>
    </row>
    <row r="12483" spans="8:8" ht="65.099999999999994" customHeight="1" x14ac:dyDescent="0.25">
      <c r="H12483" s="39"/>
    </row>
    <row r="12484" spans="8:8" ht="65.099999999999994" customHeight="1" x14ac:dyDescent="0.25">
      <c r="H12484" s="39"/>
    </row>
    <row r="12485" spans="8:8" ht="65.099999999999994" customHeight="1" x14ac:dyDescent="0.25">
      <c r="H12485" s="39"/>
    </row>
    <row r="12486" spans="8:8" ht="65.099999999999994" customHeight="1" x14ac:dyDescent="0.25">
      <c r="H12486" s="39"/>
    </row>
    <row r="12487" spans="8:8" ht="65.099999999999994" customHeight="1" x14ac:dyDescent="0.25">
      <c r="H12487" s="39"/>
    </row>
    <row r="12488" spans="8:8" ht="65.099999999999994" customHeight="1" x14ac:dyDescent="0.25">
      <c r="H12488" s="39"/>
    </row>
    <row r="12489" spans="8:8" ht="65.099999999999994" customHeight="1" x14ac:dyDescent="0.25">
      <c r="H12489" s="39"/>
    </row>
    <row r="12490" spans="8:8" ht="65.099999999999994" customHeight="1" x14ac:dyDescent="0.25">
      <c r="H12490" s="39"/>
    </row>
    <row r="12491" spans="8:8" ht="65.099999999999994" customHeight="1" x14ac:dyDescent="0.25">
      <c r="H12491" s="39"/>
    </row>
    <row r="12492" spans="8:8" ht="65.099999999999994" customHeight="1" x14ac:dyDescent="0.25">
      <c r="H12492" s="39"/>
    </row>
    <row r="12493" spans="8:8" ht="65.099999999999994" customHeight="1" x14ac:dyDescent="0.25">
      <c r="H12493" s="39"/>
    </row>
    <row r="12494" spans="8:8" ht="65.099999999999994" customHeight="1" x14ac:dyDescent="0.25">
      <c r="H12494" s="39"/>
    </row>
    <row r="12495" spans="8:8" ht="65.099999999999994" customHeight="1" x14ac:dyDescent="0.25">
      <c r="H12495" s="39"/>
    </row>
    <row r="12496" spans="8:8" ht="65.099999999999994" customHeight="1" x14ac:dyDescent="0.25">
      <c r="H12496" s="39"/>
    </row>
    <row r="12497" spans="8:8" ht="65.099999999999994" customHeight="1" x14ac:dyDescent="0.25">
      <c r="H12497" s="39"/>
    </row>
    <row r="12498" spans="8:8" ht="65.099999999999994" customHeight="1" x14ac:dyDescent="0.25">
      <c r="H12498" s="39"/>
    </row>
    <row r="12499" spans="8:8" ht="65.099999999999994" customHeight="1" x14ac:dyDescent="0.25">
      <c r="H12499" s="39"/>
    </row>
    <row r="12500" spans="8:8" ht="65.099999999999994" customHeight="1" x14ac:dyDescent="0.25">
      <c r="H12500" s="39"/>
    </row>
    <row r="12501" spans="8:8" ht="65.099999999999994" customHeight="1" x14ac:dyDescent="0.25">
      <c r="H12501" s="39"/>
    </row>
    <row r="12502" spans="8:8" ht="65.099999999999994" customHeight="1" x14ac:dyDescent="0.25">
      <c r="H12502" s="39"/>
    </row>
    <row r="12503" spans="8:8" ht="65.099999999999994" customHeight="1" x14ac:dyDescent="0.25">
      <c r="H12503" s="39"/>
    </row>
    <row r="12504" spans="8:8" ht="65.099999999999994" customHeight="1" x14ac:dyDescent="0.25">
      <c r="H12504" s="39"/>
    </row>
    <row r="12505" spans="8:8" ht="65.099999999999994" customHeight="1" x14ac:dyDescent="0.25">
      <c r="H12505" s="39"/>
    </row>
    <row r="12506" spans="8:8" ht="65.099999999999994" customHeight="1" x14ac:dyDescent="0.25">
      <c r="H12506" s="39"/>
    </row>
    <row r="12507" spans="8:8" ht="65.099999999999994" customHeight="1" x14ac:dyDescent="0.25">
      <c r="H12507" s="39"/>
    </row>
    <row r="12508" spans="8:8" ht="65.099999999999994" customHeight="1" x14ac:dyDescent="0.25">
      <c r="H12508" s="39"/>
    </row>
    <row r="12509" spans="8:8" ht="65.099999999999994" customHeight="1" x14ac:dyDescent="0.25">
      <c r="H12509" s="39"/>
    </row>
    <row r="12510" spans="8:8" ht="65.099999999999994" customHeight="1" x14ac:dyDescent="0.25">
      <c r="H12510" s="39"/>
    </row>
    <row r="12511" spans="8:8" ht="65.099999999999994" customHeight="1" x14ac:dyDescent="0.25">
      <c r="H12511" s="39"/>
    </row>
    <row r="12512" spans="8:8" ht="65.099999999999994" customHeight="1" x14ac:dyDescent="0.25">
      <c r="H12512" s="39"/>
    </row>
    <row r="12513" spans="8:8" ht="65.099999999999994" customHeight="1" x14ac:dyDescent="0.25">
      <c r="H12513" s="39"/>
    </row>
    <row r="12514" spans="8:8" ht="65.099999999999994" customHeight="1" x14ac:dyDescent="0.25">
      <c r="H12514" s="39"/>
    </row>
    <row r="12515" spans="8:8" ht="65.099999999999994" customHeight="1" x14ac:dyDescent="0.25">
      <c r="H12515" s="39"/>
    </row>
    <row r="12516" spans="8:8" ht="65.099999999999994" customHeight="1" x14ac:dyDescent="0.25">
      <c r="H12516" s="39"/>
    </row>
    <row r="12517" spans="8:8" ht="65.099999999999994" customHeight="1" x14ac:dyDescent="0.25">
      <c r="H12517" s="39"/>
    </row>
    <row r="12518" spans="8:8" ht="65.099999999999994" customHeight="1" x14ac:dyDescent="0.25">
      <c r="H12518" s="39"/>
    </row>
    <row r="12519" spans="8:8" ht="65.099999999999994" customHeight="1" x14ac:dyDescent="0.25">
      <c r="H12519" s="39"/>
    </row>
    <row r="12520" spans="8:8" ht="65.099999999999994" customHeight="1" x14ac:dyDescent="0.25">
      <c r="H12520" s="39"/>
    </row>
    <row r="12521" spans="8:8" ht="65.099999999999994" customHeight="1" x14ac:dyDescent="0.25">
      <c r="H12521" s="39"/>
    </row>
    <row r="12522" spans="8:8" ht="65.099999999999994" customHeight="1" x14ac:dyDescent="0.25">
      <c r="H12522" s="39"/>
    </row>
    <row r="12523" spans="8:8" ht="65.099999999999994" customHeight="1" x14ac:dyDescent="0.25">
      <c r="H12523" s="39"/>
    </row>
    <row r="12524" spans="8:8" ht="65.099999999999994" customHeight="1" x14ac:dyDescent="0.25">
      <c r="H12524" s="39"/>
    </row>
    <row r="12525" spans="8:8" ht="65.099999999999994" customHeight="1" x14ac:dyDescent="0.25">
      <c r="H12525" s="39"/>
    </row>
    <row r="12526" spans="8:8" ht="65.099999999999994" customHeight="1" x14ac:dyDescent="0.25">
      <c r="H12526" s="39"/>
    </row>
    <row r="12527" spans="8:8" ht="65.099999999999994" customHeight="1" x14ac:dyDescent="0.25">
      <c r="H12527" s="39"/>
    </row>
    <row r="12528" spans="8:8" ht="65.099999999999994" customHeight="1" x14ac:dyDescent="0.25">
      <c r="H12528" s="39"/>
    </row>
    <row r="12529" spans="8:8" ht="65.099999999999994" customHeight="1" x14ac:dyDescent="0.25">
      <c r="H12529" s="39"/>
    </row>
    <row r="12530" spans="8:8" ht="65.099999999999994" customHeight="1" x14ac:dyDescent="0.25">
      <c r="H12530" s="39"/>
    </row>
    <row r="12531" spans="8:8" ht="65.099999999999994" customHeight="1" x14ac:dyDescent="0.25">
      <c r="H12531" s="39"/>
    </row>
    <row r="12532" spans="8:8" ht="65.099999999999994" customHeight="1" x14ac:dyDescent="0.25">
      <c r="H12532" s="39"/>
    </row>
    <row r="12533" spans="8:8" ht="65.099999999999994" customHeight="1" x14ac:dyDescent="0.25">
      <c r="H12533" s="39"/>
    </row>
    <row r="12534" spans="8:8" ht="65.099999999999994" customHeight="1" x14ac:dyDescent="0.25">
      <c r="H12534" s="39"/>
    </row>
    <row r="12535" spans="8:8" ht="65.099999999999994" customHeight="1" x14ac:dyDescent="0.25">
      <c r="H12535" s="39"/>
    </row>
    <row r="12536" spans="8:8" ht="65.099999999999994" customHeight="1" x14ac:dyDescent="0.25">
      <c r="H12536" s="39"/>
    </row>
    <row r="12537" spans="8:8" ht="65.099999999999994" customHeight="1" x14ac:dyDescent="0.25">
      <c r="H12537" s="39"/>
    </row>
    <row r="12538" spans="8:8" ht="65.099999999999994" customHeight="1" x14ac:dyDescent="0.25">
      <c r="H12538" s="39"/>
    </row>
    <row r="12539" spans="8:8" ht="65.099999999999994" customHeight="1" x14ac:dyDescent="0.25">
      <c r="H12539" s="39"/>
    </row>
    <row r="12540" spans="8:8" ht="65.099999999999994" customHeight="1" x14ac:dyDescent="0.25">
      <c r="H12540" s="39"/>
    </row>
    <row r="12541" spans="8:8" ht="65.099999999999994" customHeight="1" x14ac:dyDescent="0.25">
      <c r="H12541" s="39"/>
    </row>
    <row r="12542" spans="8:8" ht="65.099999999999994" customHeight="1" x14ac:dyDescent="0.25">
      <c r="H12542" s="39"/>
    </row>
    <row r="12543" spans="8:8" ht="65.099999999999994" customHeight="1" x14ac:dyDescent="0.25">
      <c r="H12543" s="39"/>
    </row>
    <row r="12544" spans="8:8" ht="65.099999999999994" customHeight="1" x14ac:dyDescent="0.25">
      <c r="H12544" s="39"/>
    </row>
    <row r="12545" spans="8:8" ht="65.099999999999994" customHeight="1" x14ac:dyDescent="0.25">
      <c r="H12545" s="39"/>
    </row>
    <row r="12546" spans="8:8" ht="65.099999999999994" customHeight="1" x14ac:dyDescent="0.25">
      <c r="H12546" s="39"/>
    </row>
    <row r="12547" spans="8:8" ht="65.099999999999994" customHeight="1" x14ac:dyDescent="0.25">
      <c r="H12547" s="39"/>
    </row>
    <row r="12548" spans="8:8" ht="65.099999999999994" customHeight="1" x14ac:dyDescent="0.25">
      <c r="H12548" s="39"/>
    </row>
    <row r="12549" spans="8:8" ht="65.099999999999994" customHeight="1" x14ac:dyDescent="0.25">
      <c r="H12549" s="39"/>
    </row>
    <row r="12550" spans="8:8" ht="65.099999999999994" customHeight="1" x14ac:dyDescent="0.25">
      <c r="H12550" s="39"/>
    </row>
    <row r="12551" spans="8:8" ht="65.099999999999994" customHeight="1" x14ac:dyDescent="0.25">
      <c r="H12551" s="39"/>
    </row>
    <row r="12552" spans="8:8" ht="65.099999999999994" customHeight="1" x14ac:dyDescent="0.25">
      <c r="H12552" s="39"/>
    </row>
    <row r="12553" spans="8:8" ht="65.099999999999994" customHeight="1" x14ac:dyDescent="0.25">
      <c r="H12553" s="39"/>
    </row>
    <row r="12554" spans="8:8" ht="65.099999999999994" customHeight="1" x14ac:dyDescent="0.25">
      <c r="H12554" s="39"/>
    </row>
    <row r="12555" spans="8:8" ht="65.099999999999994" customHeight="1" x14ac:dyDescent="0.25">
      <c r="H12555" s="39"/>
    </row>
    <row r="12556" spans="8:8" ht="65.099999999999994" customHeight="1" x14ac:dyDescent="0.25">
      <c r="H12556" s="39"/>
    </row>
    <row r="12557" spans="8:8" ht="65.099999999999994" customHeight="1" x14ac:dyDescent="0.25">
      <c r="H12557" s="39"/>
    </row>
    <row r="12558" spans="8:8" ht="65.099999999999994" customHeight="1" x14ac:dyDescent="0.25">
      <c r="H12558" s="39"/>
    </row>
    <row r="12559" spans="8:8" ht="65.099999999999994" customHeight="1" x14ac:dyDescent="0.25">
      <c r="H12559" s="39"/>
    </row>
    <row r="12560" spans="8:8" ht="65.099999999999994" customHeight="1" x14ac:dyDescent="0.25">
      <c r="H12560" s="39"/>
    </row>
    <row r="12561" spans="8:8" ht="65.099999999999994" customHeight="1" x14ac:dyDescent="0.25">
      <c r="H12561" s="39"/>
    </row>
    <row r="12562" spans="8:8" ht="65.099999999999994" customHeight="1" x14ac:dyDescent="0.25">
      <c r="H12562" s="39"/>
    </row>
    <row r="12563" spans="8:8" ht="65.099999999999994" customHeight="1" x14ac:dyDescent="0.25">
      <c r="H12563" s="39"/>
    </row>
    <row r="12564" spans="8:8" ht="65.099999999999994" customHeight="1" x14ac:dyDescent="0.25">
      <c r="H12564" s="39"/>
    </row>
    <row r="12565" spans="8:8" ht="65.099999999999994" customHeight="1" x14ac:dyDescent="0.25">
      <c r="H12565" s="39"/>
    </row>
    <row r="12566" spans="8:8" ht="65.099999999999994" customHeight="1" x14ac:dyDescent="0.25">
      <c r="H12566" s="39"/>
    </row>
    <row r="12567" spans="8:8" ht="65.099999999999994" customHeight="1" x14ac:dyDescent="0.25">
      <c r="H12567" s="39"/>
    </row>
    <row r="12568" spans="8:8" ht="65.099999999999994" customHeight="1" x14ac:dyDescent="0.25">
      <c r="H12568" s="39"/>
    </row>
    <row r="12569" spans="8:8" ht="65.099999999999994" customHeight="1" x14ac:dyDescent="0.25">
      <c r="H12569" s="39"/>
    </row>
    <row r="12570" spans="8:8" ht="65.099999999999994" customHeight="1" x14ac:dyDescent="0.25">
      <c r="H12570" s="39"/>
    </row>
    <row r="12571" spans="8:8" ht="65.099999999999994" customHeight="1" x14ac:dyDescent="0.25">
      <c r="H12571" s="39"/>
    </row>
    <row r="12572" spans="8:8" ht="65.099999999999994" customHeight="1" x14ac:dyDescent="0.25">
      <c r="H12572" s="39"/>
    </row>
    <row r="12573" spans="8:8" ht="65.099999999999994" customHeight="1" x14ac:dyDescent="0.25">
      <c r="H12573" s="39"/>
    </row>
    <row r="12574" spans="8:8" ht="65.099999999999994" customHeight="1" x14ac:dyDescent="0.25">
      <c r="H12574" s="39"/>
    </row>
    <row r="12575" spans="8:8" ht="65.099999999999994" customHeight="1" x14ac:dyDescent="0.25">
      <c r="H12575" s="39"/>
    </row>
    <row r="12576" spans="8:8" ht="65.099999999999994" customHeight="1" x14ac:dyDescent="0.25">
      <c r="H12576" s="39"/>
    </row>
    <row r="12577" spans="8:8" ht="65.099999999999994" customHeight="1" x14ac:dyDescent="0.25">
      <c r="H12577" s="39"/>
    </row>
    <row r="12578" spans="8:8" ht="65.099999999999994" customHeight="1" x14ac:dyDescent="0.25">
      <c r="H12578" s="39"/>
    </row>
    <row r="12579" spans="8:8" ht="65.099999999999994" customHeight="1" x14ac:dyDescent="0.25">
      <c r="H12579" s="39"/>
    </row>
    <row r="12580" spans="8:8" ht="65.099999999999994" customHeight="1" x14ac:dyDescent="0.25">
      <c r="H12580" s="39"/>
    </row>
    <row r="12581" spans="8:8" ht="65.099999999999994" customHeight="1" x14ac:dyDescent="0.25">
      <c r="H12581" s="39"/>
    </row>
    <row r="12582" spans="8:8" ht="65.099999999999994" customHeight="1" x14ac:dyDescent="0.25">
      <c r="H12582" s="39"/>
    </row>
    <row r="12583" spans="8:8" ht="65.099999999999994" customHeight="1" x14ac:dyDescent="0.25">
      <c r="H12583" s="39"/>
    </row>
    <row r="12584" spans="8:8" ht="65.099999999999994" customHeight="1" x14ac:dyDescent="0.25">
      <c r="H12584" s="39"/>
    </row>
    <row r="12585" spans="8:8" ht="65.099999999999994" customHeight="1" x14ac:dyDescent="0.25">
      <c r="H12585" s="39"/>
    </row>
    <row r="12586" spans="8:8" ht="65.099999999999994" customHeight="1" x14ac:dyDescent="0.25">
      <c r="H12586" s="39"/>
    </row>
    <row r="12587" spans="8:8" ht="65.099999999999994" customHeight="1" x14ac:dyDescent="0.25">
      <c r="H12587" s="39"/>
    </row>
    <row r="12588" spans="8:8" ht="65.099999999999994" customHeight="1" x14ac:dyDescent="0.25">
      <c r="H12588" s="39"/>
    </row>
    <row r="12589" spans="8:8" ht="65.099999999999994" customHeight="1" x14ac:dyDescent="0.25">
      <c r="H12589" s="39"/>
    </row>
    <row r="12590" spans="8:8" ht="65.099999999999994" customHeight="1" x14ac:dyDescent="0.25">
      <c r="H12590" s="39"/>
    </row>
    <row r="12591" spans="8:8" ht="65.099999999999994" customHeight="1" x14ac:dyDescent="0.25">
      <c r="H12591" s="39"/>
    </row>
    <row r="12592" spans="8:8" ht="65.099999999999994" customHeight="1" x14ac:dyDescent="0.25">
      <c r="H12592" s="39"/>
    </row>
    <row r="12593" spans="8:8" ht="65.099999999999994" customHeight="1" x14ac:dyDescent="0.25">
      <c r="H12593" s="39"/>
    </row>
    <row r="12594" spans="8:8" ht="65.099999999999994" customHeight="1" x14ac:dyDescent="0.25">
      <c r="H12594" s="39"/>
    </row>
    <row r="12595" spans="8:8" ht="65.099999999999994" customHeight="1" x14ac:dyDescent="0.25">
      <c r="H12595" s="39"/>
    </row>
    <row r="12596" spans="8:8" ht="65.099999999999994" customHeight="1" x14ac:dyDescent="0.25">
      <c r="H12596" s="39"/>
    </row>
    <row r="12597" spans="8:8" ht="65.099999999999994" customHeight="1" x14ac:dyDescent="0.25">
      <c r="H12597" s="39"/>
    </row>
    <row r="12598" spans="8:8" ht="65.099999999999994" customHeight="1" x14ac:dyDescent="0.25">
      <c r="H12598" s="39"/>
    </row>
    <row r="12599" spans="8:8" ht="65.099999999999994" customHeight="1" x14ac:dyDescent="0.25">
      <c r="H12599" s="39"/>
    </row>
    <row r="12600" spans="8:8" ht="65.099999999999994" customHeight="1" x14ac:dyDescent="0.25">
      <c r="H12600" s="39"/>
    </row>
    <row r="12601" spans="8:8" ht="65.099999999999994" customHeight="1" x14ac:dyDescent="0.25">
      <c r="H12601" s="39"/>
    </row>
    <row r="12602" spans="8:8" ht="65.099999999999994" customHeight="1" x14ac:dyDescent="0.25">
      <c r="H12602" s="39"/>
    </row>
    <row r="12603" spans="8:8" ht="65.099999999999994" customHeight="1" x14ac:dyDescent="0.25">
      <c r="H12603" s="39"/>
    </row>
    <row r="12604" spans="8:8" ht="65.099999999999994" customHeight="1" x14ac:dyDescent="0.25">
      <c r="H12604" s="39"/>
    </row>
    <row r="12605" spans="8:8" ht="65.099999999999994" customHeight="1" x14ac:dyDescent="0.25">
      <c r="H12605" s="39"/>
    </row>
    <row r="12606" spans="8:8" ht="65.099999999999994" customHeight="1" x14ac:dyDescent="0.25">
      <c r="H12606" s="39"/>
    </row>
    <row r="12607" spans="8:8" ht="65.099999999999994" customHeight="1" x14ac:dyDescent="0.25">
      <c r="H12607" s="39"/>
    </row>
    <row r="12608" spans="8:8" ht="65.099999999999994" customHeight="1" x14ac:dyDescent="0.25">
      <c r="H12608" s="39"/>
    </row>
    <row r="12609" spans="8:8" ht="65.099999999999994" customHeight="1" x14ac:dyDescent="0.25">
      <c r="H12609" s="39"/>
    </row>
    <row r="12610" spans="8:8" ht="65.099999999999994" customHeight="1" x14ac:dyDescent="0.25">
      <c r="H12610" s="39"/>
    </row>
    <row r="12611" spans="8:8" ht="65.099999999999994" customHeight="1" x14ac:dyDescent="0.25">
      <c r="H12611" s="39"/>
    </row>
    <row r="12612" spans="8:8" ht="65.099999999999994" customHeight="1" x14ac:dyDescent="0.25">
      <c r="H12612" s="39"/>
    </row>
    <row r="12613" spans="8:8" ht="65.099999999999994" customHeight="1" x14ac:dyDescent="0.25">
      <c r="H12613" s="39"/>
    </row>
    <row r="12614" spans="8:8" ht="65.099999999999994" customHeight="1" x14ac:dyDescent="0.25">
      <c r="H12614" s="39"/>
    </row>
    <row r="12615" spans="8:8" ht="65.099999999999994" customHeight="1" x14ac:dyDescent="0.25">
      <c r="H12615" s="39"/>
    </row>
    <row r="12616" spans="8:8" ht="65.099999999999994" customHeight="1" x14ac:dyDescent="0.25">
      <c r="H12616" s="39"/>
    </row>
    <row r="12617" spans="8:8" ht="65.099999999999994" customHeight="1" x14ac:dyDescent="0.25">
      <c r="H12617" s="39"/>
    </row>
    <row r="12618" spans="8:8" ht="65.099999999999994" customHeight="1" x14ac:dyDescent="0.25">
      <c r="H12618" s="39"/>
    </row>
    <row r="12619" spans="8:8" ht="65.099999999999994" customHeight="1" x14ac:dyDescent="0.25">
      <c r="H12619" s="39"/>
    </row>
    <row r="12620" spans="8:8" ht="65.099999999999994" customHeight="1" x14ac:dyDescent="0.25">
      <c r="H12620" s="39"/>
    </row>
    <row r="12621" spans="8:8" ht="65.099999999999994" customHeight="1" x14ac:dyDescent="0.25">
      <c r="H12621" s="39"/>
    </row>
    <row r="12622" spans="8:8" ht="65.099999999999994" customHeight="1" x14ac:dyDescent="0.25">
      <c r="H12622" s="39"/>
    </row>
    <row r="12623" spans="8:8" ht="65.099999999999994" customHeight="1" x14ac:dyDescent="0.25">
      <c r="H12623" s="39"/>
    </row>
    <row r="12624" spans="8:8" ht="65.099999999999994" customHeight="1" x14ac:dyDescent="0.25">
      <c r="H12624" s="39"/>
    </row>
    <row r="12625" spans="8:8" ht="65.099999999999994" customHeight="1" x14ac:dyDescent="0.25">
      <c r="H12625" s="39"/>
    </row>
    <row r="12626" spans="8:8" ht="65.099999999999994" customHeight="1" x14ac:dyDescent="0.25">
      <c r="H12626" s="39"/>
    </row>
    <row r="12627" spans="8:8" ht="65.099999999999994" customHeight="1" x14ac:dyDescent="0.25">
      <c r="H12627" s="39"/>
    </row>
    <row r="12628" spans="8:8" ht="65.099999999999994" customHeight="1" x14ac:dyDescent="0.25">
      <c r="H12628" s="39"/>
    </row>
    <row r="12629" spans="8:8" ht="65.099999999999994" customHeight="1" x14ac:dyDescent="0.25">
      <c r="H12629" s="39"/>
    </row>
    <row r="12630" spans="8:8" ht="65.099999999999994" customHeight="1" x14ac:dyDescent="0.25">
      <c r="H12630" s="39"/>
    </row>
    <row r="12631" spans="8:8" ht="65.099999999999994" customHeight="1" x14ac:dyDescent="0.25">
      <c r="H12631" s="39"/>
    </row>
    <row r="12632" spans="8:8" ht="65.099999999999994" customHeight="1" x14ac:dyDescent="0.25">
      <c r="H12632" s="39"/>
    </row>
    <row r="12633" spans="8:8" ht="65.099999999999994" customHeight="1" x14ac:dyDescent="0.25">
      <c r="H12633" s="39"/>
    </row>
    <row r="12634" spans="8:8" ht="65.099999999999994" customHeight="1" x14ac:dyDescent="0.25">
      <c r="H12634" s="39"/>
    </row>
    <row r="12635" spans="8:8" ht="65.099999999999994" customHeight="1" x14ac:dyDescent="0.25">
      <c r="H12635" s="39"/>
    </row>
    <row r="12636" spans="8:8" ht="65.099999999999994" customHeight="1" x14ac:dyDescent="0.25">
      <c r="H12636" s="39"/>
    </row>
    <row r="12637" spans="8:8" ht="65.099999999999994" customHeight="1" x14ac:dyDescent="0.25">
      <c r="H12637" s="39"/>
    </row>
    <row r="12638" spans="8:8" ht="65.099999999999994" customHeight="1" x14ac:dyDescent="0.25">
      <c r="H12638" s="39"/>
    </row>
    <row r="12639" spans="8:8" ht="65.099999999999994" customHeight="1" x14ac:dyDescent="0.25">
      <c r="H12639" s="39"/>
    </row>
    <row r="12640" spans="8:8" ht="65.099999999999994" customHeight="1" x14ac:dyDescent="0.25">
      <c r="H12640" s="39"/>
    </row>
    <row r="12641" spans="8:8" ht="65.099999999999994" customHeight="1" x14ac:dyDescent="0.25">
      <c r="H12641" s="39"/>
    </row>
    <row r="12642" spans="8:8" ht="65.099999999999994" customHeight="1" x14ac:dyDescent="0.25">
      <c r="H12642" s="39"/>
    </row>
    <row r="12643" spans="8:8" ht="65.099999999999994" customHeight="1" x14ac:dyDescent="0.25">
      <c r="H12643" s="39"/>
    </row>
    <row r="12644" spans="8:8" ht="65.099999999999994" customHeight="1" x14ac:dyDescent="0.25">
      <c r="H12644" s="39"/>
    </row>
    <row r="12645" spans="8:8" ht="65.099999999999994" customHeight="1" x14ac:dyDescent="0.25">
      <c r="H12645" s="39"/>
    </row>
    <row r="12646" spans="8:8" ht="65.099999999999994" customHeight="1" x14ac:dyDescent="0.25">
      <c r="H12646" s="39"/>
    </row>
    <row r="12647" spans="8:8" ht="65.099999999999994" customHeight="1" x14ac:dyDescent="0.25">
      <c r="H12647" s="39"/>
    </row>
    <row r="12648" spans="8:8" ht="65.099999999999994" customHeight="1" x14ac:dyDescent="0.25">
      <c r="H12648" s="39"/>
    </row>
    <row r="12649" spans="8:8" ht="65.099999999999994" customHeight="1" x14ac:dyDescent="0.25">
      <c r="H12649" s="39"/>
    </row>
    <row r="12650" spans="8:8" ht="65.099999999999994" customHeight="1" x14ac:dyDescent="0.25">
      <c r="H12650" s="39"/>
    </row>
    <row r="12651" spans="8:8" ht="65.099999999999994" customHeight="1" x14ac:dyDescent="0.25">
      <c r="H12651" s="39"/>
    </row>
    <row r="12652" spans="8:8" ht="65.099999999999994" customHeight="1" x14ac:dyDescent="0.25">
      <c r="H12652" s="39"/>
    </row>
    <row r="12653" spans="8:8" ht="65.099999999999994" customHeight="1" x14ac:dyDescent="0.25">
      <c r="H12653" s="39"/>
    </row>
    <row r="12654" spans="8:8" ht="65.099999999999994" customHeight="1" x14ac:dyDescent="0.25">
      <c r="H12654" s="39"/>
    </row>
    <row r="12655" spans="8:8" ht="65.099999999999994" customHeight="1" x14ac:dyDescent="0.25">
      <c r="H12655" s="39"/>
    </row>
    <row r="12656" spans="8:8" ht="65.099999999999994" customHeight="1" x14ac:dyDescent="0.25">
      <c r="H12656" s="39"/>
    </row>
    <row r="12657" spans="8:8" ht="65.099999999999994" customHeight="1" x14ac:dyDescent="0.25">
      <c r="H12657" s="39"/>
    </row>
    <row r="12658" spans="8:8" ht="65.099999999999994" customHeight="1" x14ac:dyDescent="0.25">
      <c r="H12658" s="39"/>
    </row>
    <row r="12659" spans="8:8" ht="65.099999999999994" customHeight="1" x14ac:dyDescent="0.25">
      <c r="H12659" s="39"/>
    </row>
    <row r="12660" spans="8:8" ht="65.099999999999994" customHeight="1" x14ac:dyDescent="0.25">
      <c r="H12660" s="39"/>
    </row>
    <row r="12661" spans="8:8" ht="65.099999999999994" customHeight="1" x14ac:dyDescent="0.25">
      <c r="H12661" s="39"/>
    </row>
    <row r="12662" spans="8:8" ht="65.099999999999994" customHeight="1" x14ac:dyDescent="0.25">
      <c r="H12662" s="39"/>
    </row>
    <row r="12663" spans="8:8" ht="65.099999999999994" customHeight="1" x14ac:dyDescent="0.25">
      <c r="H12663" s="39"/>
    </row>
    <row r="12664" spans="8:8" ht="65.099999999999994" customHeight="1" x14ac:dyDescent="0.25">
      <c r="H12664" s="39"/>
    </row>
    <row r="12665" spans="8:8" ht="65.099999999999994" customHeight="1" x14ac:dyDescent="0.25">
      <c r="H12665" s="39"/>
    </row>
    <row r="12666" spans="8:8" ht="65.099999999999994" customHeight="1" x14ac:dyDescent="0.25">
      <c r="H12666" s="39"/>
    </row>
    <row r="12667" spans="8:8" ht="65.099999999999994" customHeight="1" x14ac:dyDescent="0.25">
      <c r="H12667" s="39"/>
    </row>
    <row r="12668" spans="8:8" ht="65.099999999999994" customHeight="1" x14ac:dyDescent="0.25">
      <c r="H12668" s="39"/>
    </row>
    <row r="12669" spans="8:8" ht="65.099999999999994" customHeight="1" x14ac:dyDescent="0.25">
      <c r="H12669" s="39"/>
    </row>
    <row r="12670" spans="8:8" ht="65.099999999999994" customHeight="1" x14ac:dyDescent="0.25">
      <c r="H12670" s="39"/>
    </row>
    <row r="12671" spans="8:8" ht="65.099999999999994" customHeight="1" x14ac:dyDescent="0.25">
      <c r="H12671" s="39"/>
    </row>
    <row r="12672" spans="8:8" ht="65.099999999999994" customHeight="1" x14ac:dyDescent="0.25">
      <c r="H12672" s="39"/>
    </row>
    <row r="12673" spans="8:8" ht="65.099999999999994" customHeight="1" x14ac:dyDescent="0.25">
      <c r="H12673" s="39"/>
    </row>
    <row r="12674" spans="8:8" ht="65.099999999999994" customHeight="1" x14ac:dyDescent="0.25">
      <c r="H12674" s="39"/>
    </row>
    <row r="12675" spans="8:8" ht="65.099999999999994" customHeight="1" x14ac:dyDescent="0.25">
      <c r="H12675" s="39"/>
    </row>
    <row r="12676" spans="8:8" ht="65.099999999999994" customHeight="1" x14ac:dyDescent="0.25">
      <c r="H12676" s="39"/>
    </row>
    <row r="12677" spans="8:8" ht="65.099999999999994" customHeight="1" x14ac:dyDescent="0.25">
      <c r="H12677" s="39"/>
    </row>
    <row r="12678" spans="8:8" ht="65.099999999999994" customHeight="1" x14ac:dyDescent="0.25">
      <c r="H12678" s="39"/>
    </row>
    <row r="12679" spans="8:8" ht="65.099999999999994" customHeight="1" x14ac:dyDescent="0.25">
      <c r="H12679" s="39"/>
    </row>
    <row r="12680" spans="8:8" ht="65.099999999999994" customHeight="1" x14ac:dyDescent="0.25">
      <c r="H12680" s="39"/>
    </row>
    <row r="12681" spans="8:8" ht="65.099999999999994" customHeight="1" x14ac:dyDescent="0.25">
      <c r="H12681" s="39"/>
    </row>
    <row r="12682" spans="8:8" ht="65.099999999999994" customHeight="1" x14ac:dyDescent="0.25">
      <c r="H12682" s="39"/>
    </row>
    <row r="12683" spans="8:8" ht="65.099999999999994" customHeight="1" x14ac:dyDescent="0.25">
      <c r="H12683" s="39"/>
    </row>
    <row r="12684" spans="8:8" ht="65.099999999999994" customHeight="1" x14ac:dyDescent="0.25">
      <c r="H12684" s="39"/>
    </row>
    <row r="12685" spans="8:8" ht="65.099999999999994" customHeight="1" x14ac:dyDescent="0.25">
      <c r="H12685" s="39"/>
    </row>
    <row r="12686" spans="8:8" ht="65.099999999999994" customHeight="1" x14ac:dyDescent="0.25">
      <c r="H12686" s="39"/>
    </row>
    <row r="12687" spans="8:8" ht="65.099999999999994" customHeight="1" x14ac:dyDescent="0.25">
      <c r="H12687" s="39"/>
    </row>
    <row r="12688" spans="8:8" ht="65.099999999999994" customHeight="1" x14ac:dyDescent="0.25">
      <c r="H12688" s="39"/>
    </row>
    <row r="12689" spans="8:8" ht="65.099999999999994" customHeight="1" x14ac:dyDescent="0.25">
      <c r="H12689" s="39"/>
    </row>
    <row r="12690" spans="8:8" ht="65.099999999999994" customHeight="1" x14ac:dyDescent="0.25">
      <c r="H12690" s="39"/>
    </row>
    <row r="12691" spans="8:8" ht="65.099999999999994" customHeight="1" x14ac:dyDescent="0.25">
      <c r="H12691" s="39"/>
    </row>
    <row r="12692" spans="8:8" ht="65.099999999999994" customHeight="1" x14ac:dyDescent="0.25">
      <c r="H12692" s="39"/>
    </row>
    <row r="12693" spans="8:8" ht="65.099999999999994" customHeight="1" x14ac:dyDescent="0.25">
      <c r="H12693" s="39"/>
    </row>
    <row r="12694" spans="8:8" ht="65.099999999999994" customHeight="1" x14ac:dyDescent="0.25">
      <c r="H12694" s="39"/>
    </row>
    <row r="12695" spans="8:8" ht="65.099999999999994" customHeight="1" x14ac:dyDescent="0.25">
      <c r="H12695" s="39"/>
    </row>
    <row r="12696" spans="8:8" ht="65.099999999999994" customHeight="1" x14ac:dyDescent="0.25">
      <c r="H12696" s="39"/>
    </row>
    <row r="12697" spans="8:8" ht="65.099999999999994" customHeight="1" x14ac:dyDescent="0.25">
      <c r="H12697" s="39"/>
    </row>
    <row r="12698" spans="8:8" ht="65.099999999999994" customHeight="1" x14ac:dyDescent="0.25">
      <c r="H12698" s="39"/>
    </row>
    <row r="12699" spans="8:8" ht="65.099999999999994" customHeight="1" x14ac:dyDescent="0.25">
      <c r="H12699" s="39"/>
    </row>
    <row r="12700" spans="8:8" ht="65.099999999999994" customHeight="1" x14ac:dyDescent="0.25">
      <c r="H12700" s="39"/>
    </row>
    <row r="12701" spans="8:8" ht="65.099999999999994" customHeight="1" x14ac:dyDescent="0.25">
      <c r="H12701" s="39"/>
    </row>
    <row r="12702" spans="8:8" ht="65.099999999999994" customHeight="1" x14ac:dyDescent="0.25">
      <c r="H12702" s="39"/>
    </row>
    <row r="12703" spans="8:8" ht="65.099999999999994" customHeight="1" x14ac:dyDescent="0.25">
      <c r="H12703" s="39"/>
    </row>
    <row r="12704" spans="8:8" ht="65.099999999999994" customHeight="1" x14ac:dyDescent="0.25">
      <c r="H12704" s="39"/>
    </row>
    <row r="12705" spans="8:8" ht="65.099999999999994" customHeight="1" x14ac:dyDescent="0.25">
      <c r="H12705" s="39"/>
    </row>
    <row r="12706" spans="8:8" ht="65.099999999999994" customHeight="1" x14ac:dyDescent="0.25">
      <c r="H12706" s="39"/>
    </row>
    <row r="12707" spans="8:8" ht="65.099999999999994" customHeight="1" x14ac:dyDescent="0.25">
      <c r="H12707" s="39"/>
    </row>
    <row r="12708" spans="8:8" ht="65.099999999999994" customHeight="1" x14ac:dyDescent="0.25">
      <c r="H12708" s="39"/>
    </row>
    <row r="12709" spans="8:8" ht="65.099999999999994" customHeight="1" x14ac:dyDescent="0.25">
      <c r="H12709" s="39"/>
    </row>
    <row r="12710" spans="8:8" ht="65.099999999999994" customHeight="1" x14ac:dyDescent="0.25">
      <c r="H12710" s="39"/>
    </row>
    <row r="12711" spans="8:8" ht="65.099999999999994" customHeight="1" x14ac:dyDescent="0.25">
      <c r="H12711" s="39"/>
    </row>
    <row r="12712" spans="8:8" ht="65.099999999999994" customHeight="1" x14ac:dyDescent="0.25">
      <c r="H12712" s="39"/>
    </row>
    <row r="12713" spans="8:8" ht="65.099999999999994" customHeight="1" x14ac:dyDescent="0.25">
      <c r="H12713" s="39"/>
    </row>
    <row r="12714" spans="8:8" ht="65.099999999999994" customHeight="1" x14ac:dyDescent="0.25">
      <c r="H12714" s="39"/>
    </row>
    <row r="12715" spans="8:8" ht="65.099999999999994" customHeight="1" x14ac:dyDescent="0.25">
      <c r="H12715" s="39"/>
    </row>
    <row r="12716" spans="8:8" ht="65.099999999999994" customHeight="1" x14ac:dyDescent="0.25">
      <c r="H12716" s="39"/>
    </row>
    <row r="12717" spans="8:8" ht="65.099999999999994" customHeight="1" x14ac:dyDescent="0.25">
      <c r="H12717" s="39"/>
    </row>
    <row r="12718" spans="8:8" ht="65.099999999999994" customHeight="1" x14ac:dyDescent="0.25">
      <c r="H12718" s="39"/>
    </row>
    <row r="12719" spans="8:8" ht="65.099999999999994" customHeight="1" x14ac:dyDescent="0.25">
      <c r="H12719" s="39"/>
    </row>
    <row r="12720" spans="8:8" ht="65.099999999999994" customHeight="1" x14ac:dyDescent="0.25">
      <c r="H12720" s="39"/>
    </row>
    <row r="12721" spans="8:8" ht="65.099999999999994" customHeight="1" x14ac:dyDescent="0.25">
      <c r="H12721" s="39"/>
    </row>
    <row r="12722" spans="8:8" ht="65.099999999999994" customHeight="1" x14ac:dyDescent="0.25">
      <c r="H12722" s="39"/>
    </row>
    <row r="12723" spans="8:8" ht="65.099999999999994" customHeight="1" x14ac:dyDescent="0.25">
      <c r="H12723" s="39"/>
    </row>
    <row r="12724" spans="8:8" ht="65.099999999999994" customHeight="1" x14ac:dyDescent="0.25">
      <c r="H12724" s="39"/>
    </row>
    <row r="12725" spans="8:8" ht="65.099999999999994" customHeight="1" x14ac:dyDescent="0.25">
      <c r="H12725" s="39"/>
    </row>
    <row r="12726" spans="8:8" ht="65.099999999999994" customHeight="1" x14ac:dyDescent="0.25">
      <c r="H12726" s="39"/>
    </row>
    <row r="12727" spans="8:8" ht="65.099999999999994" customHeight="1" x14ac:dyDescent="0.25">
      <c r="H12727" s="39"/>
    </row>
    <row r="12728" spans="8:8" ht="65.099999999999994" customHeight="1" x14ac:dyDescent="0.25">
      <c r="H12728" s="39"/>
    </row>
    <row r="12729" spans="8:8" ht="65.099999999999994" customHeight="1" x14ac:dyDescent="0.25">
      <c r="H12729" s="39"/>
    </row>
    <row r="12730" spans="8:8" ht="65.099999999999994" customHeight="1" x14ac:dyDescent="0.25">
      <c r="H12730" s="39"/>
    </row>
    <row r="12731" spans="8:8" ht="65.099999999999994" customHeight="1" x14ac:dyDescent="0.25">
      <c r="H12731" s="39"/>
    </row>
    <row r="12732" spans="8:8" ht="65.099999999999994" customHeight="1" x14ac:dyDescent="0.25">
      <c r="H12732" s="39"/>
    </row>
    <row r="12733" spans="8:8" ht="65.099999999999994" customHeight="1" x14ac:dyDescent="0.25">
      <c r="H12733" s="39"/>
    </row>
    <row r="12734" spans="8:8" ht="65.099999999999994" customHeight="1" x14ac:dyDescent="0.25">
      <c r="H12734" s="39"/>
    </row>
    <row r="12735" spans="8:8" ht="65.099999999999994" customHeight="1" x14ac:dyDescent="0.25">
      <c r="H12735" s="39"/>
    </row>
    <row r="12736" spans="8:8" ht="65.099999999999994" customHeight="1" x14ac:dyDescent="0.25">
      <c r="H12736" s="39"/>
    </row>
    <row r="12737" spans="8:8" ht="65.099999999999994" customHeight="1" x14ac:dyDescent="0.25">
      <c r="H12737" s="39"/>
    </row>
    <row r="12738" spans="8:8" ht="65.099999999999994" customHeight="1" x14ac:dyDescent="0.25">
      <c r="H12738" s="39"/>
    </row>
    <row r="12739" spans="8:8" ht="65.099999999999994" customHeight="1" x14ac:dyDescent="0.25">
      <c r="H12739" s="39"/>
    </row>
    <row r="12740" spans="8:8" ht="65.099999999999994" customHeight="1" x14ac:dyDescent="0.25">
      <c r="H12740" s="39"/>
    </row>
    <row r="12741" spans="8:8" ht="65.099999999999994" customHeight="1" x14ac:dyDescent="0.25">
      <c r="H12741" s="39"/>
    </row>
    <row r="12742" spans="8:8" ht="65.099999999999994" customHeight="1" x14ac:dyDescent="0.25">
      <c r="H12742" s="39"/>
    </row>
    <row r="12743" spans="8:8" ht="65.099999999999994" customHeight="1" x14ac:dyDescent="0.25">
      <c r="H12743" s="39"/>
    </row>
    <row r="12744" spans="8:8" ht="65.099999999999994" customHeight="1" x14ac:dyDescent="0.25">
      <c r="H12744" s="39"/>
    </row>
    <row r="12745" spans="8:8" ht="65.099999999999994" customHeight="1" x14ac:dyDescent="0.25">
      <c r="H12745" s="39"/>
    </row>
    <row r="12746" spans="8:8" ht="65.099999999999994" customHeight="1" x14ac:dyDescent="0.25">
      <c r="H12746" s="39"/>
    </row>
    <row r="12747" spans="8:8" ht="65.099999999999994" customHeight="1" x14ac:dyDescent="0.25">
      <c r="H12747" s="39"/>
    </row>
    <row r="12748" spans="8:8" ht="65.099999999999994" customHeight="1" x14ac:dyDescent="0.25">
      <c r="H12748" s="39"/>
    </row>
    <row r="12749" spans="8:8" ht="65.099999999999994" customHeight="1" x14ac:dyDescent="0.25">
      <c r="H12749" s="39"/>
    </row>
    <row r="12750" spans="8:8" ht="65.099999999999994" customHeight="1" x14ac:dyDescent="0.25">
      <c r="H12750" s="39"/>
    </row>
    <row r="12751" spans="8:8" ht="65.099999999999994" customHeight="1" x14ac:dyDescent="0.25">
      <c r="H12751" s="39"/>
    </row>
    <row r="12752" spans="8:8" ht="65.099999999999994" customHeight="1" x14ac:dyDescent="0.25">
      <c r="H12752" s="39"/>
    </row>
    <row r="12753" spans="8:8" ht="65.099999999999994" customHeight="1" x14ac:dyDescent="0.25">
      <c r="H12753" s="39"/>
    </row>
    <row r="12754" spans="8:8" ht="65.099999999999994" customHeight="1" x14ac:dyDescent="0.25">
      <c r="H12754" s="39"/>
    </row>
    <row r="12755" spans="8:8" ht="65.099999999999994" customHeight="1" x14ac:dyDescent="0.25">
      <c r="H12755" s="39"/>
    </row>
    <row r="12756" spans="8:8" ht="65.099999999999994" customHeight="1" x14ac:dyDescent="0.25">
      <c r="H12756" s="39"/>
    </row>
    <row r="12757" spans="8:8" ht="65.099999999999994" customHeight="1" x14ac:dyDescent="0.25">
      <c r="H12757" s="39"/>
    </row>
    <row r="12758" spans="8:8" ht="65.099999999999994" customHeight="1" x14ac:dyDescent="0.25">
      <c r="H12758" s="39"/>
    </row>
    <row r="12759" spans="8:8" ht="65.099999999999994" customHeight="1" x14ac:dyDescent="0.25">
      <c r="H12759" s="39"/>
    </row>
    <row r="12760" spans="8:8" ht="65.099999999999994" customHeight="1" x14ac:dyDescent="0.25">
      <c r="H12760" s="39"/>
    </row>
    <row r="12761" spans="8:8" ht="65.099999999999994" customHeight="1" x14ac:dyDescent="0.25">
      <c r="H12761" s="39"/>
    </row>
    <row r="12762" spans="8:8" ht="65.099999999999994" customHeight="1" x14ac:dyDescent="0.25">
      <c r="H12762" s="39"/>
    </row>
    <row r="12763" spans="8:8" ht="65.099999999999994" customHeight="1" x14ac:dyDescent="0.25">
      <c r="H12763" s="39"/>
    </row>
    <row r="12764" spans="8:8" ht="65.099999999999994" customHeight="1" x14ac:dyDescent="0.25">
      <c r="H12764" s="39"/>
    </row>
    <row r="12765" spans="8:8" ht="65.099999999999994" customHeight="1" x14ac:dyDescent="0.25">
      <c r="H12765" s="39"/>
    </row>
    <row r="12766" spans="8:8" ht="65.099999999999994" customHeight="1" x14ac:dyDescent="0.25">
      <c r="H12766" s="39"/>
    </row>
    <row r="12767" spans="8:8" ht="65.099999999999994" customHeight="1" x14ac:dyDescent="0.25">
      <c r="H12767" s="39"/>
    </row>
    <row r="12768" spans="8:8" ht="65.099999999999994" customHeight="1" x14ac:dyDescent="0.25">
      <c r="H12768" s="39"/>
    </row>
    <row r="12769" spans="8:8" ht="65.099999999999994" customHeight="1" x14ac:dyDescent="0.25">
      <c r="H12769" s="39"/>
    </row>
    <row r="12770" spans="8:8" ht="65.099999999999994" customHeight="1" x14ac:dyDescent="0.25">
      <c r="H12770" s="39"/>
    </row>
    <row r="12771" spans="8:8" ht="65.099999999999994" customHeight="1" x14ac:dyDescent="0.25">
      <c r="H12771" s="39"/>
    </row>
    <row r="12772" spans="8:8" ht="65.099999999999994" customHeight="1" x14ac:dyDescent="0.25">
      <c r="H12772" s="39"/>
    </row>
    <row r="12773" spans="8:8" ht="65.099999999999994" customHeight="1" x14ac:dyDescent="0.25">
      <c r="H12773" s="39"/>
    </row>
    <row r="12774" spans="8:8" ht="65.099999999999994" customHeight="1" x14ac:dyDescent="0.25">
      <c r="H12774" s="39"/>
    </row>
    <row r="12775" spans="8:8" ht="65.099999999999994" customHeight="1" x14ac:dyDescent="0.25">
      <c r="H12775" s="39"/>
    </row>
    <row r="12776" spans="8:8" ht="65.099999999999994" customHeight="1" x14ac:dyDescent="0.25">
      <c r="H12776" s="39"/>
    </row>
    <row r="12777" spans="8:8" ht="65.099999999999994" customHeight="1" x14ac:dyDescent="0.25">
      <c r="H12777" s="39"/>
    </row>
    <row r="12778" spans="8:8" ht="65.099999999999994" customHeight="1" x14ac:dyDescent="0.25">
      <c r="H12778" s="39"/>
    </row>
    <row r="12779" spans="8:8" ht="65.099999999999994" customHeight="1" x14ac:dyDescent="0.25">
      <c r="H12779" s="39"/>
    </row>
    <row r="12780" spans="8:8" ht="65.099999999999994" customHeight="1" x14ac:dyDescent="0.25">
      <c r="H12780" s="39"/>
    </row>
    <row r="12781" spans="8:8" ht="65.099999999999994" customHeight="1" x14ac:dyDescent="0.25">
      <c r="H12781" s="39"/>
    </row>
    <row r="12782" spans="8:8" ht="65.099999999999994" customHeight="1" x14ac:dyDescent="0.25">
      <c r="H12782" s="39"/>
    </row>
    <row r="12783" spans="8:8" ht="65.099999999999994" customHeight="1" x14ac:dyDescent="0.25">
      <c r="H12783" s="39"/>
    </row>
    <row r="12784" spans="8:8" ht="65.099999999999994" customHeight="1" x14ac:dyDescent="0.25">
      <c r="H12784" s="39"/>
    </row>
    <row r="12785" spans="8:8" ht="65.099999999999994" customHeight="1" x14ac:dyDescent="0.25">
      <c r="H12785" s="39"/>
    </row>
    <row r="12786" spans="8:8" ht="65.099999999999994" customHeight="1" x14ac:dyDescent="0.25">
      <c r="H12786" s="39"/>
    </row>
    <row r="12787" spans="8:8" ht="65.099999999999994" customHeight="1" x14ac:dyDescent="0.25">
      <c r="H12787" s="39"/>
    </row>
    <row r="12788" spans="8:8" ht="65.099999999999994" customHeight="1" x14ac:dyDescent="0.25">
      <c r="H12788" s="39"/>
    </row>
    <row r="12789" spans="8:8" ht="65.099999999999994" customHeight="1" x14ac:dyDescent="0.25">
      <c r="H12789" s="39"/>
    </row>
    <row r="12790" spans="8:8" ht="65.099999999999994" customHeight="1" x14ac:dyDescent="0.25">
      <c r="H12790" s="39"/>
    </row>
    <row r="12791" spans="8:8" ht="65.099999999999994" customHeight="1" x14ac:dyDescent="0.25">
      <c r="H12791" s="39"/>
    </row>
    <row r="12792" spans="8:8" ht="65.099999999999994" customHeight="1" x14ac:dyDescent="0.25">
      <c r="H12792" s="39"/>
    </row>
    <row r="12793" spans="8:8" ht="65.099999999999994" customHeight="1" x14ac:dyDescent="0.25">
      <c r="H12793" s="39"/>
    </row>
    <row r="12794" spans="8:8" ht="65.099999999999994" customHeight="1" x14ac:dyDescent="0.25">
      <c r="H12794" s="39"/>
    </row>
    <row r="12795" spans="8:8" ht="65.099999999999994" customHeight="1" x14ac:dyDescent="0.25">
      <c r="H12795" s="39"/>
    </row>
    <row r="12796" spans="8:8" ht="65.099999999999994" customHeight="1" x14ac:dyDescent="0.25">
      <c r="H12796" s="39"/>
    </row>
    <row r="12797" spans="8:8" ht="65.099999999999994" customHeight="1" x14ac:dyDescent="0.25">
      <c r="H12797" s="39"/>
    </row>
    <row r="12798" spans="8:8" ht="65.099999999999994" customHeight="1" x14ac:dyDescent="0.25">
      <c r="H12798" s="39"/>
    </row>
    <row r="12799" spans="8:8" ht="65.099999999999994" customHeight="1" x14ac:dyDescent="0.25">
      <c r="H12799" s="39"/>
    </row>
    <row r="12800" spans="8:8" ht="65.099999999999994" customHeight="1" x14ac:dyDescent="0.25">
      <c r="H12800" s="39"/>
    </row>
    <row r="12801" spans="8:8" ht="65.099999999999994" customHeight="1" x14ac:dyDescent="0.25">
      <c r="H12801" s="39"/>
    </row>
    <row r="12802" spans="8:8" ht="65.099999999999994" customHeight="1" x14ac:dyDescent="0.25">
      <c r="H12802" s="39"/>
    </row>
    <row r="12803" spans="8:8" ht="65.099999999999994" customHeight="1" x14ac:dyDescent="0.25">
      <c r="H12803" s="39"/>
    </row>
    <row r="12804" spans="8:8" ht="65.099999999999994" customHeight="1" x14ac:dyDescent="0.25">
      <c r="H12804" s="39"/>
    </row>
    <row r="12805" spans="8:8" ht="65.099999999999994" customHeight="1" x14ac:dyDescent="0.25">
      <c r="H12805" s="39"/>
    </row>
    <row r="12806" spans="8:8" ht="65.099999999999994" customHeight="1" x14ac:dyDescent="0.25">
      <c r="H12806" s="39"/>
    </row>
    <row r="12807" spans="8:8" ht="65.099999999999994" customHeight="1" x14ac:dyDescent="0.25">
      <c r="H12807" s="39"/>
    </row>
    <row r="12808" spans="8:8" ht="65.099999999999994" customHeight="1" x14ac:dyDescent="0.25">
      <c r="H12808" s="39"/>
    </row>
    <row r="12809" spans="8:8" ht="65.099999999999994" customHeight="1" x14ac:dyDescent="0.25">
      <c r="H12809" s="39"/>
    </row>
    <row r="12810" spans="8:8" ht="65.099999999999994" customHeight="1" x14ac:dyDescent="0.25">
      <c r="H12810" s="39"/>
    </row>
    <row r="12811" spans="8:8" ht="65.099999999999994" customHeight="1" x14ac:dyDescent="0.25">
      <c r="H12811" s="39"/>
    </row>
    <row r="12812" spans="8:8" ht="65.099999999999994" customHeight="1" x14ac:dyDescent="0.25">
      <c r="H12812" s="39"/>
    </row>
    <row r="12813" spans="8:8" ht="65.099999999999994" customHeight="1" x14ac:dyDescent="0.25">
      <c r="H12813" s="39"/>
    </row>
    <row r="12814" spans="8:8" ht="65.099999999999994" customHeight="1" x14ac:dyDescent="0.25">
      <c r="H12814" s="39"/>
    </row>
    <row r="12815" spans="8:8" ht="65.099999999999994" customHeight="1" x14ac:dyDescent="0.25">
      <c r="H12815" s="39"/>
    </row>
    <row r="12816" spans="8:8" ht="65.099999999999994" customHeight="1" x14ac:dyDescent="0.25">
      <c r="H12816" s="39"/>
    </row>
    <row r="12817" spans="8:8" ht="65.099999999999994" customHeight="1" x14ac:dyDescent="0.25">
      <c r="H12817" s="39"/>
    </row>
    <row r="12818" spans="8:8" ht="65.099999999999994" customHeight="1" x14ac:dyDescent="0.25">
      <c r="H12818" s="39"/>
    </row>
    <row r="12819" spans="8:8" ht="65.099999999999994" customHeight="1" x14ac:dyDescent="0.25">
      <c r="H12819" s="39"/>
    </row>
    <row r="12820" spans="8:8" ht="65.099999999999994" customHeight="1" x14ac:dyDescent="0.25">
      <c r="H12820" s="39"/>
    </row>
    <row r="12821" spans="8:8" ht="65.099999999999994" customHeight="1" x14ac:dyDescent="0.25">
      <c r="H12821" s="39"/>
    </row>
    <row r="12822" spans="8:8" ht="65.099999999999994" customHeight="1" x14ac:dyDescent="0.25">
      <c r="H12822" s="39"/>
    </row>
    <row r="12823" spans="8:8" ht="65.099999999999994" customHeight="1" x14ac:dyDescent="0.25">
      <c r="H12823" s="39"/>
    </row>
    <row r="12824" spans="8:8" ht="65.099999999999994" customHeight="1" x14ac:dyDescent="0.25">
      <c r="H12824" s="39"/>
    </row>
    <row r="12825" spans="8:8" ht="65.099999999999994" customHeight="1" x14ac:dyDescent="0.25">
      <c r="H12825" s="39"/>
    </row>
    <row r="12826" spans="8:8" ht="65.099999999999994" customHeight="1" x14ac:dyDescent="0.25">
      <c r="H12826" s="39"/>
    </row>
    <row r="12827" spans="8:8" ht="65.099999999999994" customHeight="1" x14ac:dyDescent="0.25">
      <c r="H12827" s="39"/>
    </row>
    <row r="12828" spans="8:8" ht="65.099999999999994" customHeight="1" x14ac:dyDescent="0.25">
      <c r="H12828" s="39"/>
    </row>
    <row r="12829" spans="8:8" ht="65.099999999999994" customHeight="1" x14ac:dyDescent="0.25">
      <c r="H12829" s="39"/>
    </row>
    <row r="12830" spans="8:8" ht="65.099999999999994" customHeight="1" x14ac:dyDescent="0.25">
      <c r="H12830" s="39"/>
    </row>
    <row r="12831" spans="8:8" ht="65.099999999999994" customHeight="1" x14ac:dyDescent="0.25">
      <c r="H12831" s="39"/>
    </row>
    <row r="12832" spans="8:8" ht="65.099999999999994" customHeight="1" x14ac:dyDescent="0.25">
      <c r="H12832" s="39"/>
    </row>
    <row r="12833" spans="8:8" ht="65.099999999999994" customHeight="1" x14ac:dyDescent="0.25">
      <c r="H12833" s="39"/>
    </row>
    <row r="12834" spans="8:8" ht="65.099999999999994" customHeight="1" x14ac:dyDescent="0.25">
      <c r="H12834" s="39"/>
    </row>
    <row r="12835" spans="8:8" ht="65.099999999999994" customHeight="1" x14ac:dyDescent="0.25">
      <c r="H12835" s="39"/>
    </row>
    <row r="12836" spans="8:8" ht="65.099999999999994" customHeight="1" x14ac:dyDescent="0.25">
      <c r="H12836" s="39"/>
    </row>
    <row r="12837" spans="8:8" ht="65.099999999999994" customHeight="1" x14ac:dyDescent="0.25">
      <c r="H12837" s="39"/>
    </row>
    <row r="12838" spans="8:8" ht="65.099999999999994" customHeight="1" x14ac:dyDescent="0.25">
      <c r="H12838" s="39"/>
    </row>
    <row r="12839" spans="8:8" ht="65.099999999999994" customHeight="1" x14ac:dyDescent="0.25">
      <c r="H12839" s="39"/>
    </row>
    <row r="12840" spans="8:8" ht="65.099999999999994" customHeight="1" x14ac:dyDescent="0.25">
      <c r="H12840" s="39"/>
    </row>
    <row r="12841" spans="8:8" ht="65.099999999999994" customHeight="1" x14ac:dyDescent="0.25">
      <c r="H12841" s="39"/>
    </row>
    <row r="12842" spans="8:8" ht="65.099999999999994" customHeight="1" x14ac:dyDescent="0.25">
      <c r="H12842" s="39"/>
    </row>
    <row r="12843" spans="8:8" ht="65.099999999999994" customHeight="1" x14ac:dyDescent="0.25">
      <c r="H12843" s="39"/>
    </row>
    <row r="12844" spans="8:8" ht="65.099999999999994" customHeight="1" x14ac:dyDescent="0.25">
      <c r="H12844" s="39"/>
    </row>
    <row r="12845" spans="8:8" ht="65.099999999999994" customHeight="1" x14ac:dyDescent="0.25">
      <c r="H12845" s="39"/>
    </row>
    <row r="12846" spans="8:8" ht="65.099999999999994" customHeight="1" x14ac:dyDescent="0.25">
      <c r="H12846" s="39"/>
    </row>
    <row r="12847" spans="8:8" ht="65.099999999999994" customHeight="1" x14ac:dyDescent="0.25">
      <c r="H12847" s="39"/>
    </row>
    <row r="12848" spans="8:8" ht="65.099999999999994" customHeight="1" x14ac:dyDescent="0.25">
      <c r="H12848" s="39"/>
    </row>
    <row r="12849" spans="8:8" ht="65.099999999999994" customHeight="1" x14ac:dyDescent="0.25">
      <c r="H12849" s="39"/>
    </row>
    <row r="12850" spans="8:8" ht="65.099999999999994" customHeight="1" x14ac:dyDescent="0.25">
      <c r="H12850" s="39"/>
    </row>
    <row r="12851" spans="8:8" ht="65.099999999999994" customHeight="1" x14ac:dyDescent="0.25">
      <c r="H12851" s="39"/>
    </row>
    <row r="12852" spans="8:8" ht="65.099999999999994" customHeight="1" x14ac:dyDescent="0.25">
      <c r="H12852" s="39"/>
    </row>
    <row r="12853" spans="8:8" ht="65.099999999999994" customHeight="1" x14ac:dyDescent="0.25">
      <c r="H12853" s="39"/>
    </row>
    <row r="12854" spans="8:8" ht="65.099999999999994" customHeight="1" x14ac:dyDescent="0.25">
      <c r="H12854" s="39"/>
    </row>
    <row r="12855" spans="8:8" ht="65.099999999999994" customHeight="1" x14ac:dyDescent="0.25">
      <c r="H12855" s="39"/>
    </row>
    <row r="12856" spans="8:8" ht="65.099999999999994" customHeight="1" x14ac:dyDescent="0.25">
      <c r="H12856" s="39"/>
    </row>
    <row r="12857" spans="8:8" ht="65.099999999999994" customHeight="1" x14ac:dyDescent="0.25">
      <c r="H12857" s="39"/>
    </row>
    <row r="12858" spans="8:8" ht="65.099999999999994" customHeight="1" x14ac:dyDescent="0.25">
      <c r="H12858" s="39"/>
    </row>
    <row r="12859" spans="8:8" ht="65.099999999999994" customHeight="1" x14ac:dyDescent="0.25">
      <c r="H12859" s="39"/>
    </row>
    <row r="12860" spans="8:8" ht="65.099999999999994" customHeight="1" x14ac:dyDescent="0.25">
      <c r="H12860" s="39"/>
    </row>
    <row r="12861" spans="8:8" ht="65.099999999999994" customHeight="1" x14ac:dyDescent="0.25">
      <c r="H12861" s="39"/>
    </row>
    <row r="12862" spans="8:8" ht="65.099999999999994" customHeight="1" x14ac:dyDescent="0.25">
      <c r="H12862" s="39"/>
    </row>
    <row r="12863" spans="8:8" ht="65.099999999999994" customHeight="1" x14ac:dyDescent="0.25">
      <c r="H12863" s="39"/>
    </row>
    <row r="12864" spans="8:8" ht="65.099999999999994" customHeight="1" x14ac:dyDescent="0.25">
      <c r="H12864" s="39"/>
    </row>
    <row r="12865" spans="8:8" ht="65.099999999999994" customHeight="1" x14ac:dyDescent="0.25">
      <c r="H12865" s="39"/>
    </row>
    <row r="12866" spans="8:8" ht="65.099999999999994" customHeight="1" x14ac:dyDescent="0.25">
      <c r="H12866" s="39"/>
    </row>
    <row r="12867" spans="8:8" ht="65.099999999999994" customHeight="1" x14ac:dyDescent="0.25">
      <c r="H12867" s="39"/>
    </row>
    <row r="12868" spans="8:8" ht="65.099999999999994" customHeight="1" x14ac:dyDescent="0.25">
      <c r="H12868" s="39"/>
    </row>
    <row r="12869" spans="8:8" ht="65.099999999999994" customHeight="1" x14ac:dyDescent="0.25">
      <c r="H12869" s="39"/>
    </row>
    <row r="12870" spans="8:8" ht="65.099999999999994" customHeight="1" x14ac:dyDescent="0.25">
      <c r="H12870" s="39"/>
    </row>
    <row r="12871" spans="8:8" ht="65.099999999999994" customHeight="1" x14ac:dyDescent="0.25">
      <c r="H12871" s="39"/>
    </row>
    <row r="12872" spans="8:8" ht="65.099999999999994" customHeight="1" x14ac:dyDescent="0.25">
      <c r="H12872" s="39"/>
    </row>
    <row r="12873" spans="8:8" ht="65.099999999999994" customHeight="1" x14ac:dyDescent="0.25">
      <c r="H12873" s="39"/>
    </row>
    <row r="12874" spans="8:8" ht="65.099999999999994" customHeight="1" x14ac:dyDescent="0.25">
      <c r="H12874" s="39"/>
    </row>
    <row r="12875" spans="8:8" ht="65.099999999999994" customHeight="1" x14ac:dyDescent="0.25">
      <c r="H12875" s="39"/>
    </row>
    <row r="12876" spans="8:8" ht="65.099999999999994" customHeight="1" x14ac:dyDescent="0.25">
      <c r="H12876" s="39"/>
    </row>
    <row r="12877" spans="8:8" ht="65.099999999999994" customHeight="1" x14ac:dyDescent="0.25">
      <c r="H12877" s="39"/>
    </row>
    <row r="12878" spans="8:8" ht="65.099999999999994" customHeight="1" x14ac:dyDescent="0.25">
      <c r="H12878" s="39"/>
    </row>
    <row r="12879" spans="8:8" ht="65.099999999999994" customHeight="1" x14ac:dyDescent="0.25">
      <c r="H12879" s="39"/>
    </row>
    <row r="12880" spans="8:8" ht="65.099999999999994" customHeight="1" x14ac:dyDescent="0.25">
      <c r="H12880" s="39"/>
    </row>
    <row r="12881" spans="8:8" ht="65.099999999999994" customHeight="1" x14ac:dyDescent="0.25">
      <c r="H12881" s="39"/>
    </row>
    <row r="12882" spans="8:8" ht="65.099999999999994" customHeight="1" x14ac:dyDescent="0.25">
      <c r="H12882" s="39"/>
    </row>
    <row r="12883" spans="8:8" ht="65.099999999999994" customHeight="1" x14ac:dyDescent="0.25">
      <c r="H12883" s="39"/>
    </row>
    <row r="12884" spans="8:8" ht="65.099999999999994" customHeight="1" x14ac:dyDescent="0.25">
      <c r="H12884" s="39"/>
    </row>
    <row r="12885" spans="8:8" ht="65.099999999999994" customHeight="1" x14ac:dyDescent="0.25">
      <c r="H12885" s="39"/>
    </row>
    <row r="12886" spans="8:8" ht="65.099999999999994" customHeight="1" x14ac:dyDescent="0.25">
      <c r="H12886" s="39"/>
    </row>
    <row r="12887" spans="8:8" ht="65.099999999999994" customHeight="1" x14ac:dyDescent="0.25">
      <c r="H12887" s="39"/>
    </row>
    <row r="12888" spans="8:8" ht="65.099999999999994" customHeight="1" x14ac:dyDescent="0.25">
      <c r="H12888" s="39"/>
    </row>
    <row r="12889" spans="8:8" ht="65.099999999999994" customHeight="1" x14ac:dyDescent="0.25">
      <c r="H12889" s="39"/>
    </row>
    <row r="12890" spans="8:8" ht="65.099999999999994" customHeight="1" x14ac:dyDescent="0.25">
      <c r="H12890" s="39"/>
    </row>
    <row r="12891" spans="8:8" ht="65.099999999999994" customHeight="1" x14ac:dyDescent="0.25">
      <c r="H12891" s="39"/>
    </row>
    <row r="12892" spans="8:8" ht="65.099999999999994" customHeight="1" x14ac:dyDescent="0.25">
      <c r="H12892" s="39"/>
    </row>
    <row r="12893" spans="8:8" ht="65.099999999999994" customHeight="1" x14ac:dyDescent="0.25">
      <c r="H12893" s="39"/>
    </row>
    <row r="12894" spans="8:8" ht="65.099999999999994" customHeight="1" x14ac:dyDescent="0.25">
      <c r="H12894" s="39"/>
    </row>
    <row r="12895" spans="8:8" ht="65.099999999999994" customHeight="1" x14ac:dyDescent="0.25">
      <c r="H12895" s="39"/>
    </row>
    <row r="12896" spans="8:8" ht="65.099999999999994" customHeight="1" x14ac:dyDescent="0.25">
      <c r="H12896" s="39"/>
    </row>
    <row r="12897" spans="8:8" ht="65.099999999999994" customHeight="1" x14ac:dyDescent="0.25">
      <c r="H12897" s="39"/>
    </row>
    <row r="12898" spans="8:8" ht="65.099999999999994" customHeight="1" x14ac:dyDescent="0.25">
      <c r="H12898" s="39"/>
    </row>
    <row r="12899" spans="8:8" ht="65.099999999999994" customHeight="1" x14ac:dyDescent="0.25">
      <c r="H12899" s="39"/>
    </row>
    <row r="12900" spans="8:8" ht="65.099999999999994" customHeight="1" x14ac:dyDescent="0.25">
      <c r="H12900" s="39"/>
    </row>
    <row r="12901" spans="8:8" ht="65.099999999999994" customHeight="1" x14ac:dyDescent="0.25">
      <c r="H12901" s="39"/>
    </row>
    <row r="12902" spans="8:8" ht="65.099999999999994" customHeight="1" x14ac:dyDescent="0.25">
      <c r="H12902" s="39"/>
    </row>
    <row r="12903" spans="8:8" ht="65.099999999999994" customHeight="1" x14ac:dyDescent="0.25">
      <c r="H12903" s="39"/>
    </row>
    <row r="12904" spans="8:8" ht="65.099999999999994" customHeight="1" x14ac:dyDescent="0.25">
      <c r="H12904" s="39"/>
    </row>
    <row r="12905" spans="8:8" ht="65.099999999999994" customHeight="1" x14ac:dyDescent="0.25">
      <c r="H12905" s="39"/>
    </row>
    <row r="12906" spans="8:8" ht="65.099999999999994" customHeight="1" x14ac:dyDescent="0.25">
      <c r="H12906" s="39"/>
    </row>
    <row r="12907" spans="8:8" ht="65.099999999999994" customHeight="1" x14ac:dyDescent="0.25">
      <c r="H12907" s="39"/>
    </row>
    <row r="12908" spans="8:8" ht="65.099999999999994" customHeight="1" x14ac:dyDescent="0.25">
      <c r="H12908" s="39"/>
    </row>
    <row r="12909" spans="8:8" ht="65.099999999999994" customHeight="1" x14ac:dyDescent="0.25">
      <c r="H12909" s="39"/>
    </row>
    <row r="12910" spans="8:8" ht="65.099999999999994" customHeight="1" x14ac:dyDescent="0.25">
      <c r="H12910" s="39"/>
    </row>
    <row r="12911" spans="8:8" ht="65.099999999999994" customHeight="1" x14ac:dyDescent="0.25">
      <c r="H12911" s="39"/>
    </row>
    <row r="12912" spans="8:8" ht="65.099999999999994" customHeight="1" x14ac:dyDescent="0.25">
      <c r="H12912" s="39"/>
    </row>
    <row r="12913" spans="8:8" ht="65.099999999999994" customHeight="1" x14ac:dyDescent="0.25">
      <c r="H12913" s="39"/>
    </row>
    <row r="12914" spans="8:8" ht="65.099999999999994" customHeight="1" x14ac:dyDescent="0.25">
      <c r="H12914" s="39"/>
    </row>
    <row r="12915" spans="8:8" ht="65.099999999999994" customHeight="1" x14ac:dyDescent="0.25">
      <c r="H12915" s="39"/>
    </row>
    <row r="12916" spans="8:8" ht="65.099999999999994" customHeight="1" x14ac:dyDescent="0.25">
      <c r="H12916" s="39"/>
    </row>
    <row r="12917" spans="8:8" ht="65.099999999999994" customHeight="1" x14ac:dyDescent="0.25">
      <c r="H12917" s="39"/>
    </row>
    <row r="12918" spans="8:8" ht="65.099999999999994" customHeight="1" x14ac:dyDescent="0.25">
      <c r="H12918" s="39"/>
    </row>
    <row r="12919" spans="8:8" ht="65.099999999999994" customHeight="1" x14ac:dyDescent="0.25">
      <c r="H12919" s="39"/>
    </row>
    <row r="12920" spans="8:8" ht="65.099999999999994" customHeight="1" x14ac:dyDescent="0.25">
      <c r="H12920" s="39"/>
    </row>
    <row r="12921" spans="8:8" ht="65.099999999999994" customHeight="1" x14ac:dyDescent="0.25">
      <c r="H12921" s="39"/>
    </row>
    <row r="12922" spans="8:8" ht="65.099999999999994" customHeight="1" x14ac:dyDescent="0.25">
      <c r="H12922" s="39"/>
    </row>
    <row r="12923" spans="8:8" ht="65.099999999999994" customHeight="1" x14ac:dyDescent="0.25">
      <c r="H12923" s="39"/>
    </row>
    <row r="12924" spans="8:8" ht="65.099999999999994" customHeight="1" x14ac:dyDescent="0.25">
      <c r="H12924" s="39"/>
    </row>
    <row r="12925" spans="8:8" ht="65.099999999999994" customHeight="1" x14ac:dyDescent="0.25">
      <c r="H12925" s="39"/>
    </row>
    <row r="12926" spans="8:8" ht="65.099999999999994" customHeight="1" x14ac:dyDescent="0.25">
      <c r="H12926" s="39"/>
    </row>
    <row r="12927" spans="8:8" ht="65.099999999999994" customHeight="1" x14ac:dyDescent="0.25">
      <c r="H12927" s="39"/>
    </row>
    <row r="12928" spans="8:8" ht="65.099999999999994" customHeight="1" x14ac:dyDescent="0.25">
      <c r="H12928" s="39"/>
    </row>
    <row r="12929" spans="8:8" ht="65.099999999999994" customHeight="1" x14ac:dyDescent="0.25">
      <c r="H12929" s="39"/>
    </row>
    <row r="12930" spans="8:8" ht="65.099999999999994" customHeight="1" x14ac:dyDescent="0.25">
      <c r="H12930" s="39"/>
    </row>
    <row r="12931" spans="8:8" ht="65.099999999999994" customHeight="1" x14ac:dyDescent="0.25">
      <c r="H12931" s="39"/>
    </row>
    <row r="12932" spans="8:8" ht="65.099999999999994" customHeight="1" x14ac:dyDescent="0.25">
      <c r="H12932" s="39"/>
    </row>
    <row r="12933" spans="8:8" ht="65.099999999999994" customHeight="1" x14ac:dyDescent="0.25">
      <c r="H12933" s="39"/>
    </row>
    <row r="12934" spans="8:8" ht="65.099999999999994" customHeight="1" x14ac:dyDescent="0.25">
      <c r="H12934" s="39"/>
    </row>
    <row r="12935" spans="8:8" ht="65.099999999999994" customHeight="1" x14ac:dyDescent="0.25">
      <c r="H12935" s="39"/>
    </row>
    <row r="12936" spans="8:8" ht="65.099999999999994" customHeight="1" x14ac:dyDescent="0.25">
      <c r="H12936" s="39"/>
    </row>
    <row r="12937" spans="8:8" ht="65.099999999999994" customHeight="1" x14ac:dyDescent="0.25">
      <c r="H12937" s="39"/>
    </row>
    <row r="12938" spans="8:8" ht="65.099999999999994" customHeight="1" x14ac:dyDescent="0.25">
      <c r="H12938" s="39"/>
    </row>
    <row r="12939" spans="8:8" ht="65.099999999999994" customHeight="1" x14ac:dyDescent="0.25">
      <c r="H12939" s="39"/>
    </row>
    <row r="12940" spans="8:8" ht="65.099999999999994" customHeight="1" x14ac:dyDescent="0.25">
      <c r="H12940" s="39"/>
    </row>
    <row r="12941" spans="8:8" ht="65.099999999999994" customHeight="1" x14ac:dyDescent="0.25">
      <c r="H12941" s="39"/>
    </row>
    <row r="12942" spans="8:8" ht="65.099999999999994" customHeight="1" x14ac:dyDescent="0.25">
      <c r="H12942" s="39"/>
    </row>
    <row r="12943" spans="8:8" ht="65.099999999999994" customHeight="1" x14ac:dyDescent="0.25">
      <c r="H12943" s="39"/>
    </row>
    <row r="12944" spans="8:8" ht="65.099999999999994" customHeight="1" x14ac:dyDescent="0.25">
      <c r="H12944" s="39"/>
    </row>
    <row r="12945" spans="8:8" ht="65.099999999999994" customHeight="1" x14ac:dyDescent="0.25">
      <c r="H12945" s="39"/>
    </row>
    <row r="12946" spans="8:8" ht="65.099999999999994" customHeight="1" x14ac:dyDescent="0.25">
      <c r="H12946" s="39"/>
    </row>
    <row r="12947" spans="8:8" ht="65.099999999999994" customHeight="1" x14ac:dyDescent="0.25">
      <c r="H12947" s="39"/>
    </row>
    <row r="12948" spans="8:8" ht="65.099999999999994" customHeight="1" x14ac:dyDescent="0.25">
      <c r="H12948" s="39"/>
    </row>
    <row r="12949" spans="8:8" ht="65.099999999999994" customHeight="1" x14ac:dyDescent="0.25">
      <c r="H12949" s="39"/>
    </row>
    <row r="12950" spans="8:8" ht="65.099999999999994" customHeight="1" x14ac:dyDescent="0.25">
      <c r="H12950" s="39"/>
    </row>
    <row r="12951" spans="8:8" ht="65.099999999999994" customHeight="1" x14ac:dyDescent="0.25">
      <c r="H12951" s="39"/>
    </row>
    <row r="12952" spans="8:8" ht="65.099999999999994" customHeight="1" x14ac:dyDescent="0.25">
      <c r="H12952" s="39"/>
    </row>
    <row r="12953" spans="8:8" ht="65.099999999999994" customHeight="1" x14ac:dyDescent="0.25">
      <c r="H12953" s="39"/>
    </row>
    <row r="12954" spans="8:8" ht="65.099999999999994" customHeight="1" x14ac:dyDescent="0.25">
      <c r="H12954" s="39"/>
    </row>
    <row r="12955" spans="8:8" ht="65.099999999999994" customHeight="1" x14ac:dyDescent="0.25">
      <c r="H12955" s="39"/>
    </row>
    <row r="12956" spans="8:8" ht="65.099999999999994" customHeight="1" x14ac:dyDescent="0.25">
      <c r="H12956" s="39"/>
    </row>
    <row r="12957" spans="8:8" ht="65.099999999999994" customHeight="1" x14ac:dyDescent="0.25">
      <c r="H12957" s="39"/>
    </row>
    <row r="12958" spans="8:8" ht="65.099999999999994" customHeight="1" x14ac:dyDescent="0.25">
      <c r="H12958" s="39"/>
    </row>
    <row r="12959" spans="8:8" ht="65.099999999999994" customHeight="1" x14ac:dyDescent="0.25">
      <c r="H12959" s="39"/>
    </row>
    <row r="12960" spans="8:8" ht="65.099999999999994" customHeight="1" x14ac:dyDescent="0.25">
      <c r="H12960" s="39"/>
    </row>
    <row r="12961" spans="8:8" ht="65.099999999999994" customHeight="1" x14ac:dyDescent="0.25">
      <c r="H12961" s="39"/>
    </row>
    <row r="12962" spans="8:8" ht="65.099999999999994" customHeight="1" x14ac:dyDescent="0.25">
      <c r="H12962" s="39"/>
    </row>
    <row r="12963" spans="8:8" ht="65.099999999999994" customHeight="1" x14ac:dyDescent="0.25">
      <c r="H12963" s="39"/>
    </row>
    <row r="12964" spans="8:8" ht="65.099999999999994" customHeight="1" x14ac:dyDescent="0.25">
      <c r="H12964" s="39"/>
    </row>
    <row r="12965" spans="8:8" ht="65.099999999999994" customHeight="1" x14ac:dyDescent="0.25">
      <c r="H12965" s="39"/>
    </row>
    <row r="12966" spans="8:8" ht="65.099999999999994" customHeight="1" x14ac:dyDescent="0.25">
      <c r="H12966" s="39"/>
    </row>
    <row r="12967" spans="8:8" ht="65.099999999999994" customHeight="1" x14ac:dyDescent="0.25">
      <c r="H12967" s="39"/>
    </row>
    <row r="12968" spans="8:8" ht="65.099999999999994" customHeight="1" x14ac:dyDescent="0.25">
      <c r="H12968" s="39"/>
    </row>
    <row r="12969" spans="8:8" ht="65.099999999999994" customHeight="1" x14ac:dyDescent="0.25">
      <c r="H12969" s="39"/>
    </row>
    <row r="12970" spans="8:8" ht="65.099999999999994" customHeight="1" x14ac:dyDescent="0.25">
      <c r="H12970" s="39"/>
    </row>
    <row r="12971" spans="8:8" ht="65.099999999999994" customHeight="1" x14ac:dyDescent="0.25">
      <c r="H12971" s="39"/>
    </row>
    <row r="12972" spans="8:8" ht="65.099999999999994" customHeight="1" x14ac:dyDescent="0.25">
      <c r="H12972" s="39"/>
    </row>
    <row r="12973" spans="8:8" ht="65.099999999999994" customHeight="1" x14ac:dyDescent="0.25">
      <c r="H12973" s="39"/>
    </row>
    <row r="12974" spans="8:8" ht="65.099999999999994" customHeight="1" x14ac:dyDescent="0.25">
      <c r="H12974" s="39"/>
    </row>
    <row r="12975" spans="8:8" ht="65.099999999999994" customHeight="1" x14ac:dyDescent="0.25">
      <c r="H12975" s="39"/>
    </row>
    <row r="12976" spans="8:8" ht="65.099999999999994" customHeight="1" x14ac:dyDescent="0.25">
      <c r="H12976" s="39"/>
    </row>
    <row r="12977" spans="8:8" ht="65.099999999999994" customHeight="1" x14ac:dyDescent="0.25">
      <c r="H12977" s="39"/>
    </row>
    <row r="12978" spans="8:8" ht="65.099999999999994" customHeight="1" x14ac:dyDescent="0.25">
      <c r="H12978" s="39"/>
    </row>
    <row r="12979" spans="8:8" ht="65.099999999999994" customHeight="1" x14ac:dyDescent="0.25">
      <c r="H12979" s="39"/>
    </row>
    <row r="12980" spans="8:8" ht="65.099999999999994" customHeight="1" x14ac:dyDescent="0.25">
      <c r="H12980" s="39"/>
    </row>
    <row r="12981" spans="8:8" ht="65.099999999999994" customHeight="1" x14ac:dyDescent="0.25">
      <c r="H12981" s="39"/>
    </row>
    <row r="12982" spans="8:8" ht="65.099999999999994" customHeight="1" x14ac:dyDescent="0.25">
      <c r="H12982" s="39"/>
    </row>
    <row r="12983" spans="8:8" ht="65.099999999999994" customHeight="1" x14ac:dyDescent="0.25">
      <c r="H12983" s="39"/>
    </row>
    <row r="12984" spans="8:8" ht="65.099999999999994" customHeight="1" x14ac:dyDescent="0.25">
      <c r="H12984" s="39"/>
    </row>
    <row r="12985" spans="8:8" ht="65.099999999999994" customHeight="1" x14ac:dyDescent="0.25">
      <c r="H12985" s="39"/>
    </row>
    <row r="12986" spans="8:8" ht="65.099999999999994" customHeight="1" x14ac:dyDescent="0.25">
      <c r="H12986" s="39"/>
    </row>
    <row r="12987" spans="8:8" ht="65.099999999999994" customHeight="1" x14ac:dyDescent="0.25">
      <c r="H12987" s="39"/>
    </row>
    <row r="12988" spans="8:8" ht="65.099999999999994" customHeight="1" x14ac:dyDescent="0.25">
      <c r="H12988" s="39"/>
    </row>
    <row r="12989" spans="8:8" ht="65.099999999999994" customHeight="1" x14ac:dyDescent="0.25">
      <c r="H12989" s="39"/>
    </row>
    <row r="12990" spans="8:8" ht="65.099999999999994" customHeight="1" x14ac:dyDescent="0.25">
      <c r="H12990" s="39"/>
    </row>
    <row r="12991" spans="8:8" ht="65.099999999999994" customHeight="1" x14ac:dyDescent="0.25">
      <c r="H12991" s="39"/>
    </row>
    <row r="12992" spans="8:8" ht="65.099999999999994" customHeight="1" x14ac:dyDescent="0.25">
      <c r="H12992" s="39"/>
    </row>
    <row r="12993" spans="8:8" ht="65.099999999999994" customHeight="1" x14ac:dyDescent="0.25">
      <c r="H12993" s="39"/>
    </row>
    <row r="12994" spans="8:8" ht="65.099999999999994" customHeight="1" x14ac:dyDescent="0.25">
      <c r="H12994" s="39"/>
    </row>
    <row r="12995" spans="8:8" ht="65.099999999999994" customHeight="1" x14ac:dyDescent="0.25">
      <c r="H12995" s="39"/>
    </row>
    <row r="12996" spans="8:8" ht="65.099999999999994" customHeight="1" x14ac:dyDescent="0.25">
      <c r="H12996" s="39"/>
    </row>
    <row r="12997" spans="8:8" ht="65.099999999999994" customHeight="1" x14ac:dyDescent="0.25">
      <c r="H12997" s="39"/>
    </row>
    <row r="12998" spans="8:8" ht="65.099999999999994" customHeight="1" x14ac:dyDescent="0.25">
      <c r="H12998" s="39"/>
    </row>
    <row r="12999" spans="8:8" ht="65.099999999999994" customHeight="1" x14ac:dyDescent="0.25">
      <c r="H12999" s="39"/>
    </row>
    <row r="13000" spans="8:8" ht="65.099999999999994" customHeight="1" x14ac:dyDescent="0.25">
      <c r="H13000" s="39"/>
    </row>
    <row r="13001" spans="8:8" ht="65.099999999999994" customHeight="1" x14ac:dyDescent="0.25">
      <c r="H13001" s="39"/>
    </row>
    <row r="13002" spans="8:8" ht="65.099999999999994" customHeight="1" x14ac:dyDescent="0.25">
      <c r="H13002" s="39"/>
    </row>
    <row r="13003" spans="8:8" ht="65.099999999999994" customHeight="1" x14ac:dyDescent="0.25">
      <c r="H13003" s="39"/>
    </row>
    <row r="13004" spans="8:8" ht="65.099999999999994" customHeight="1" x14ac:dyDescent="0.25">
      <c r="H13004" s="39"/>
    </row>
    <row r="13005" spans="8:8" ht="65.099999999999994" customHeight="1" x14ac:dyDescent="0.25">
      <c r="H13005" s="39"/>
    </row>
    <row r="13006" spans="8:8" ht="65.099999999999994" customHeight="1" x14ac:dyDescent="0.25">
      <c r="H13006" s="39"/>
    </row>
    <row r="13007" spans="8:8" ht="65.099999999999994" customHeight="1" x14ac:dyDescent="0.25">
      <c r="H13007" s="39"/>
    </row>
    <row r="13008" spans="8:8" ht="65.099999999999994" customHeight="1" x14ac:dyDescent="0.25">
      <c r="H13008" s="39"/>
    </row>
    <row r="13009" spans="8:8" ht="65.099999999999994" customHeight="1" x14ac:dyDescent="0.25">
      <c r="H13009" s="39"/>
    </row>
    <row r="13010" spans="8:8" ht="65.099999999999994" customHeight="1" x14ac:dyDescent="0.25">
      <c r="H13010" s="39"/>
    </row>
    <row r="13011" spans="8:8" ht="65.099999999999994" customHeight="1" x14ac:dyDescent="0.25">
      <c r="H13011" s="39"/>
    </row>
    <row r="13012" spans="8:8" ht="65.099999999999994" customHeight="1" x14ac:dyDescent="0.25">
      <c r="H13012" s="39"/>
    </row>
    <row r="13013" spans="8:8" ht="65.099999999999994" customHeight="1" x14ac:dyDescent="0.25">
      <c r="H13013" s="39"/>
    </row>
    <row r="13014" spans="8:8" ht="65.099999999999994" customHeight="1" x14ac:dyDescent="0.25">
      <c r="H13014" s="39"/>
    </row>
    <row r="13015" spans="8:8" ht="65.099999999999994" customHeight="1" x14ac:dyDescent="0.25">
      <c r="H13015" s="39"/>
    </row>
    <row r="13016" spans="8:8" ht="65.099999999999994" customHeight="1" x14ac:dyDescent="0.25">
      <c r="H13016" s="39"/>
    </row>
    <row r="13017" spans="8:8" ht="65.099999999999994" customHeight="1" x14ac:dyDescent="0.25">
      <c r="H13017" s="39"/>
    </row>
    <row r="13018" spans="8:8" ht="65.099999999999994" customHeight="1" x14ac:dyDescent="0.25">
      <c r="H13018" s="39"/>
    </row>
    <row r="13019" spans="8:8" ht="65.099999999999994" customHeight="1" x14ac:dyDescent="0.25">
      <c r="H13019" s="39"/>
    </row>
    <row r="13020" spans="8:8" ht="65.099999999999994" customHeight="1" x14ac:dyDescent="0.25">
      <c r="H13020" s="39"/>
    </row>
    <row r="13021" spans="8:8" ht="65.099999999999994" customHeight="1" x14ac:dyDescent="0.25">
      <c r="H13021" s="39"/>
    </row>
    <row r="13022" spans="8:8" ht="65.099999999999994" customHeight="1" x14ac:dyDescent="0.25">
      <c r="H13022" s="39"/>
    </row>
    <row r="13023" spans="8:8" ht="65.099999999999994" customHeight="1" x14ac:dyDescent="0.25">
      <c r="H13023" s="39"/>
    </row>
    <row r="13024" spans="8:8" ht="65.099999999999994" customHeight="1" x14ac:dyDescent="0.25">
      <c r="H13024" s="39"/>
    </row>
    <row r="13025" spans="8:8" ht="65.099999999999994" customHeight="1" x14ac:dyDescent="0.25">
      <c r="H13025" s="39"/>
    </row>
    <row r="13026" spans="8:8" ht="65.099999999999994" customHeight="1" x14ac:dyDescent="0.25">
      <c r="H13026" s="39"/>
    </row>
    <row r="13027" spans="8:8" ht="65.099999999999994" customHeight="1" x14ac:dyDescent="0.25">
      <c r="H13027" s="39"/>
    </row>
    <row r="13028" spans="8:8" ht="65.099999999999994" customHeight="1" x14ac:dyDescent="0.25">
      <c r="H13028" s="39"/>
    </row>
    <row r="13029" spans="8:8" ht="65.099999999999994" customHeight="1" x14ac:dyDescent="0.25">
      <c r="H13029" s="39"/>
    </row>
    <row r="13030" spans="8:8" ht="65.099999999999994" customHeight="1" x14ac:dyDescent="0.25">
      <c r="H13030" s="39"/>
    </row>
    <row r="13031" spans="8:8" ht="65.099999999999994" customHeight="1" x14ac:dyDescent="0.25">
      <c r="H13031" s="39"/>
    </row>
    <row r="13032" spans="8:8" ht="65.099999999999994" customHeight="1" x14ac:dyDescent="0.25">
      <c r="H13032" s="39"/>
    </row>
    <row r="13033" spans="8:8" ht="65.099999999999994" customHeight="1" x14ac:dyDescent="0.25">
      <c r="H13033" s="39"/>
    </row>
    <row r="13034" spans="8:8" ht="65.099999999999994" customHeight="1" x14ac:dyDescent="0.25">
      <c r="H13034" s="39"/>
    </row>
    <row r="13035" spans="8:8" ht="65.099999999999994" customHeight="1" x14ac:dyDescent="0.25">
      <c r="H13035" s="39"/>
    </row>
    <row r="13036" spans="8:8" ht="65.099999999999994" customHeight="1" x14ac:dyDescent="0.25">
      <c r="H13036" s="39"/>
    </row>
    <row r="13037" spans="8:8" ht="65.099999999999994" customHeight="1" x14ac:dyDescent="0.25">
      <c r="H13037" s="39"/>
    </row>
    <row r="13038" spans="8:8" ht="65.099999999999994" customHeight="1" x14ac:dyDescent="0.25">
      <c r="H13038" s="39"/>
    </row>
    <row r="13039" spans="8:8" ht="65.099999999999994" customHeight="1" x14ac:dyDescent="0.25">
      <c r="H13039" s="39"/>
    </row>
    <row r="13040" spans="8:8" ht="65.099999999999994" customHeight="1" x14ac:dyDescent="0.25">
      <c r="H13040" s="39"/>
    </row>
    <row r="13041" spans="8:8" ht="65.099999999999994" customHeight="1" x14ac:dyDescent="0.25">
      <c r="H13041" s="39"/>
    </row>
    <row r="13042" spans="8:8" ht="65.099999999999994" customHeight="1" x14ac:dyDescent="0.25">
      <c r="H13042" s="39"/>
    </row>
    <row r="13043" spans="8:8" ht="65.099999999999994" customHeight="1" x14ac:dyDescent="0.25">
      <c r="H13043" s="39"/>
    </row>
    <row r="13044" spans="8:8" ht="65.099999999999994" customHeight="1" x14ac:dyDescent="0.25">
      <c r="H13044" s="39"/>
    </row>
    <row r="13045" spans="8:8" ht="65.099999999999994" customHeight="1" x14ac:dyDescent="0.25">
      <c r="H13045" s="39"/>
    </row>
    <row r="13046" spans="8:8" ht="65.099999999999994" customHeight="1" x14ac:dyDescent="0.25">
      <c r="H13046" s="39"/>
    </row>
    <row r="13047" spans="8:8" ht="65.099999999999994" customHeight="1" x14ac:dyDescent="0.25">
      <c r="H13047" s="39"/>
    </row>
    <row r="13048" spans="8:8" ht="65.099999999999994" customHeight="1" x14ac:dyDescent="0.25">
      <c r="H13048" s="39"/>
    </row>
    <row r="13049" spans="8:8" ht="65.099999999999994" customHeight="1" x14ac:dyDescent="0.25">
      <c r="H13049" s="39"/>
    </row>
    <row r="13050" spans="8:8" ht="65.099999999999994" customHeight="1" x14ac:dyDescent="0.25">
      <c r="H13050" s="39"/>
    </row>
    <row r="13051" spans="8:8" ht="65.099999999999994" customHeight="1" x14ac:dyDescent="0.25">
      <c r="H13051" s="39"/>
    </row>
    <row r="13052" spans="8:8" ht="65.099999999999994" customHeight="1" x14ac:dyDescent="0.25">
      <c r="H13052" s="39"/>
    </row>
    <row r="13053" spans="8:8" ht="65.099999999999994" customHeight="1" x14ac:dyDescent="0.25">
      <c r="H13053" s="39"/>
    </row>
    <row r="13054" spans="8:8" ht="65.099999999999994" customHeight="1" x14ac:dyDescent="0.25">
      <c r="H13054" s="39"/>
    </row>
    <row r="13055" spans="8:8" ht="65.099999999999994" customHeight="1" x14ac:dyDescent="0.25">
      <c r="H13055" s="39"/>
    </row>
    <row r="13056" spans="8:8" ht="65.099999999999994" customHeight="1" x14ac:dyDescent="0.25">
      <c r="H13056" s="39"/>
    </row>
    <row r="13057" spans="8:8" ht="65.099999999999994" customHeight="1" x14ac:dyDescent="0.25">
      <c r="H13057" s="39"/>
    </row>
    <row r="13058" spans="8:8" ht="65.099999999999994" customHeight="1" x14ac:dyDescent="0.25">
      <c r="H13058" s="39"/>
    </row>
    <row r="13059" spans="8:8" ht="65.099999999999994" customHeight="1" x14ac:dyDescent="0.25">
      <c r="H13059" s="39"/>
    </row>
    <row r="13060" spans="8:8" ht="65.099999999999994" customHeight="1" x14ac:dyDescent="0.25">
      <c r="H13060" s="39"/>
    </row>
    <row r="13061" spans="8:8" ht="65.099999999999994" customHeight="1" x14ac:dyDescent="0.25">
      <c r="H13061" s="39"/>
    </row>
    <row r="13062" spans="8:8" ht="65.099999999999994" customHeight="1" x14ac:dyDescent="0.25">
      <c r="H13062" s="39"/>
    </row>
    <row r="13063" spans="8:8" ht="65.099999999999994" customHeight="1" x14ac:dyDescent="0.25">
      <c r="H13063" s="39"/>
    </row>
    <row r="13064" spans="8:8" ht="65.099999999999994" customHeight="1" x14ac:dyDescent="0.25">
      <c r="H13064" s="39"/>
    </row>
    <row r="13065" spans="8:8" ht="65.099999999999994" customHeight="1" x14ac:dyDescent="0.25">
      <c r="H13065" s="39"/>
    </row>
    <row r="13066" spans="8:8" ht="65.099999999999994" customHeight="1" x14ac:dyDescent="0.25">
      <c r="H13066" s="39"/>
    </row>
    <row r="13067" spans="8:8" ht="65.099999999999994" customHeight="1" x14ac:dyDescent="0.25">
      <c r="H13067" s="39"/>
    </row>
    <row r="13068" spans="8:8" ht="65.099999999999994" customHeight="1" x14ac:dyDescent="0.25">
      <c r="H13068" s="39"/>
    </row>
    <row r="13069" spans="8:8" ht="65.099999999999994" customHeight="1" x14ac:dyDescent="0.25">
      <c r="H13069" s="39"/>
    </row>
    <row r="13070" spans="8:8" ht="65.099999999999994" customHeight="1" x14ac:dyDescent="0.25">
      <c r="H13070" s="39"/>
    </row>
    <row r="13071" spans="8:8" ht="65.099999999999994" customHeight="1" x14ac:dyDescent="0.25">
      <c r="H13071" s="39"/>
    </row>
    <row r="13072" spans="8:8" ht="65.099999999999994" customHeight="1" x14ac:dyDescent="0.25">
      <c r="H13072" s="39"/>
    </row>
    <row r="13073" spans="8:8" ht="65.099999999999994" customHeight="1" x14ac:dyDescent="0.25">
      <c r="H13073" s="39"/>
    </row>
    <row r="13074" spans="8:8" ht="65.099999999999994" customHeight="1" x14ac:dyDescent="0.25">
      <c r="H13074" s="39"/>
    </row>
    <row r="13075" spans="8:8" ht="65.099999999999994" customHeight="1" x14ac:dyDescent="0.25">
      <c r="H13075" s="39"/>
    </row>
    <row r="13076" spans="8:8" ht="65.099999999999994" customHeight="1" x14ac:dyDescent="0.25">
      <c r="H13076" s="39"/>
    </row>
    <row r="13077" spans="8:8" ht="65.099999999999994" customHeight="1" x14ac:dyDescent="0.25">
      <c r="H13077" s="39"/>
    </row>
    <row r="13078" spans="8:8" ht="65.099999999999994" customHeight="1" x14ac:dyDescent="0.25">
      <c r="H13078" s="39"/>
    </row>
    <row r="13079" spans="8:8" ht="65.099999999999994" customHeight="1" x14ac:dyDescent="0.25">
      <c r="H13079" s="39"/>
    </row>
    <row r="13080" spans="8:8" ht="65.099999999999994" customHeight="1" x14ac:dyDescent="0.25">
      <c r="H13080" s="39"/>
    </row>
    <row r="13081" spans="8:8" ht="65.099999999999994" customHeight="1" x14ac:dyDescent="0.25">
      <c r="H13081" s="39"/>
    </row>
    <row r="13082" spans="8:8" ht="65.099999999999994" customHeight="1" x14ac:dyDescent="0.25">
      <c r="H13082" s="39"/>
    </row>
    <row r="13083" spans="8:8" ht="65.099999999999994" customHeight="1" x14ac:dyDescent="0.25">
      <c r="H13083" s="39"/>
    </row>
    <row r="13084" spans="8:8" ht="65.099999999999994" customHeight="1" x14ac:dyDescent="0.25">
      <c r="H13084" s="39"/>
    </row>
    <row r="13085" spans="8:8" ht="65.099999999999994" customHeight="1" x14ac:dyDescent="0.25">
      <c r="H13085" s="39"/>
    </row>
    <row r="13086" spans="8:8" ht="65.099999999999994" customHeight="1" x14ac:dyDescent="0.25">
      <c r="H13086" s="39"/>
    </row>
    <row r="13087" spans="8:8" ht="65.099999999999994" customHeight="1" x14ac:dyDescent="0.25">
      <c r="H13087" s="39"/>
    </row>
    <row r="13088" spans="8:8" ht="65.099999999999994" customHeight="1" x14ac:dyDescent="0.25">
      <c r="H13088" s="39"/>
    </row>
    <row r="13089" spans="8:8" ht="65.099999999999994" customHeight="1" x14ac:dyDescent="0.25">
      <c r="H13089" s="39"/>
    </row>
    <row r="13090" spans="8:8" ht="65.099999999999994" customHeight="1" x14ac:dyDescent="0.25">
      <c r="H13090" s="39"/>
    </row>
    <row r="13091" spans="8:8" ht="65.099999999999994" customHeight="1" x14ac:dyDescent="0.25">
      <c r="H13091" s="39"/>
    </row>
    <row r="13092" spans="8:8" ht="65.099999999999994" customHeight="1" x14ac:dyDescent="0.25">
      <c r="H13092" s="39"/>
    </row>
    <row r="13093" spans="8:8" ht="65.099999999999994" customHeight="1" x14ac:dyDescent="0.25">
      <c r="H13093" s="39"/>
    </row>
    <row r="13094" spans="8:8" ht="65.099999999999994" customHeight="1" x14ac:dyDescent="0.25">
      <c r="H13094" s="39"/>
    </row>
    <row r="13095" spans="8:8" ht="65.099999999999994" customHeight="1" x14ac:dyDescent="0.25">
      <c r="H13095" s="39"/>
    </row>
    <row r="13096" spans="8:8" ht="65.099999999999994" customHeight="1" x14ac:dyDescent="0.25">
      <c r="H13096" s="39"/>
    </row>
    <row r="13097" spans="8:8" ht="65.099999999999994" customHeight="1" x14ac:dyDescent="0.25">
      <c r="H13097" s="39"/>
    </row>
    <row r="13098" spans="8:8" ht="65.099999999999994" customHeight="1" x14ac:dyDescent="0.25">
      <c r="H13098" s="39"/>
    </row>
    <row r="13099" spans="8:8" ht="65.099999999999994" customHeight="1" x14ac:dyDescent="0.25">
      <c r="H13099" s="39"/>
    </row>
    <row r="13100" spans="8:8" ht="65.099999999999994" customHeight="1" x14ac:dyDescent="0.25">
      <c r="H13100" s="39"/>
    </row>
    <row r="13101" spans="8:8" ht="65.099999999999994" customHeight="1" x14ac:dyDescent="0.25">
      <c r="H13101" s="39"/>
    </row>
    <row r="13102" spans="8:8" ht="65.099999999999994" customHeight="1" x14ac:dyDescent="0.25">
      <c r="H13102" s="39"/>
    </row>
    <row r="13103" spans="8:8" ht="65.099999999999994" customHeight="1" x14ac:dyDescent="0.25">
      <c r="H13103" s="39"/>
    </row>
    <row r="13104" spans="8:8" ht="65.099999999999994" customHeight="1" x14ac:dyDescent="0.25">
      <c r="H13104" s="39"/>
    </row>
    <row r="13105" spans="8:8" ht="65.099999999999994" customHeight="1" x14ac:dyDescent="0.25">
      <c r="H13105" s="39"/>
    </row>
    <row r="13106" spans="8:8" ht="65.099999999999994" customHeight="1" x14ac:dyDescent="0.25">
      <c r="H13106" s="39"/>
    </row>
    <row r="13107" spans="8:8" ht="65.099999999999994" customHeight="1" x14ac:dyDescent="0.25">
      <c r="H13107" s="39"/>
    </row>
    <row r="13108" spans="8:8" ht="65.099999999999994" customHeight="1" x14ac:dyDescent="0.25">
      <c r="H13108" s="39"/>
    </row>
    <row r="13109" spans="8:8" ht="65.099999999999994" customHeight="1" x14ac:dyDescent="0.25">
      <c r="H13109" s="39"/>
    </row>
    <row r="13110" spans="8:8" ht="65.099999999999994" customHeight="1" x14ac:dyDescent="0.25">
      <c r="H13110" s="39"/>
    </row>
    <row r="13111" spans="8:8" ht="65.099999999999994" customHeight="1" x14ac:dyDescent="0.25">
      <c r="H13111" s="39"/>
    </row>
    <row r="13112" spans="8:8" ht="65.099999999999994" customHeight="1" x14ac:dyDescent="0.25">
      <c r="H13112" s="39"/>
    </row>
    <row r="13113" spans="8:8" ht="65.099999999999994" customHeight="1" x14ac:dyDescent="0.25">
      <c r="H13113" s="39"/>
    </row>
    <row r="13114" spans="8:8" ht="65.099999999999994" customHeight="1" x14ac:dyDescent="0.25">
      <c r="H13114" s="39"/>
    </row>
    <row r="13115" spans="8:8" ht="65.099999999999994" customHeight="1" x14ac:dyDescent="0.25">
      <c r="H13115" s="39"/>
    </row>
    <row r="13116" spans="8:8" ht="65.099999999999994" customHeight="1" x14ac:dyDescent="0.25">
      <c r="H13116" s="39"/>
    </row>
    <row r="13117" spans="8:8" ht="65.099999999999994" customHeight="1" x14ac:dyDescent="0.25">
      <c r="H13117" s="39"/>
    </row>
    <row r="13118" spans="8:8" ht="65.099999999999994" customHeight="1" x14ac:dyDescent="0.25">
      <c r="H13118" s="39"/>
    </row>
    <row r="13119" spans="8:8" ht="65.099999999999994" customHeight="1" x14ac:dyDescent="0.25">
      <c r="H13119" s="39"/>
    </row>
    <row r="13120" spans="8:8" ht="65.099999999999994" customHeight="1" x14ac:dyDescent="0.25">
      <c r="H13120" s="39"/>
    </row>
    <row r="13121" spans="8:8" ht="65.099999999999994" customHeight="1" x14ac:dyDescent="0.25">
      <c r="H13121" s="39"/>
    </row>
    <row r="13122" spans="8:8" ht="65.099999999999994" customHeight="1" x14ac:dyDescent="0.25">
      <c r="H13122" s="39"/>
    </row>
    <row r="13123" spans="8:8" ht="65.099999999999994" customHeight="1" x14ac:dyDescent="0.25">
      <c r="H13123" s="39"/>
    </row>
    <row r="13124" spans="8:8" ht="65.099999999999994" customHeight="1" x14ac:dyDescent="0.25">
      <c r="H13124" s="39"/>
    </row>
    <row r="13125" spans="8:8" ht="65.099999999999994" customHeight="1" x14ac:dyDescent="0.25">
      <c r="H13125" s="39"/>
    </row>
    <row r="13126" spans="8:8" ht="65.099999999999994" customHeight="1" x14ac:dyDescent="0.25">
      <c r="H13126" s="39"/>
    </row>
    <row r="13127" spans="8:8" ht="65.099999999999994" customHeight="1" x14ac:dyDescent="0.25">
      <c r="H13127" s="39"/>
    </row>
    <row r="13128" spans="8:8" ht="65.099999999999994" customHeight="1" x14ac:dyDescent="0.25">
      <c r="H13128" s="39"/>
    </row>
    <row r="13129" spans="8:8" ht="65.099999999999994" customHeight="1" x14ac:dyDescent="0.25">
      <c r="H13129" s="39"/>
    </row>
    <row r="13130" spans="8:8" ht="65.099999999999994" customHeight="1" x14ac:dyDescent="0.25">
      <c r="H13130" s="39"/>
    </row>
    <row r="13131" spans="8:8" ht="65.099999999999994" customHeight="1" x14ac:dyDescent="0.25">
      <c r="H13131" s="39"/>
    </row>
    <row r="13132" spans="8:8" ht="65.099999999999994" customHeight="1" x14ac:dyDescent="0.25">
      <c r="H13132" s="39"/>
    </row>
    <row r="13133" spans="8:8" ht="65.099999999999994" customHeight="1" x14ac:dyDescent="0.25">
      <c r="H13133" s="39"/>
    </row>
    <row r="13134" spans="8:8" ht="65.099999999999994" customHeight="1" x14ac:dyDescent="0.25">
      <c r="H13134" s="39"/>
    </row>
    <row r="13135" spans="8:8" ht="65.099999999999994" customHeight="1" x14ac:dyDescent="0.25">
      <c r="H13135" s="39"/>
    </row>
    <row r="13136" spans="8:8" ht="65.099999999999994" customHeight="1" x14ac:dyDescent="0.25">
      <c r="H13136" s="39"/>
    </row>
    <row r="13137" spans="8:8" ht="65.099999999999994" customHeight="1" x14ac:dyDescent="0.25">
      <c r="H13137" s="39"/>
    </row>
    <row r="13138" spans="8:8" ht="65.099999999999994" customHeight="1" x14ac:dyDescent="0.25">
      <c r="H13138" s="39"/>
    </row>
    <row r="13139" spans="8:8" ht="65.099999999999994" customHeight="1" x14ac:dyDescent="0.25">
      <c r="H13139" s="39"/>
    </row>
    <row r="13140" spans="8:8" ht="65.099999999999994" customHeight="1" x14ac:dyDescent="0.25">
      <c r="H13140" s="39"/>
    </row>
    <row r="13141" spans="8:8" ht="65.099999999999994" customHeight="1" x14ac:dyDescent="0.25">
      <c r="H13141" s="39"/>
    </row>
    <row r="13142" spans="8:8" ht="65.099999999999994" customHeight="1" x14ac:dyDescent="0.25">
      <c r="H13142" s="39"/>
    </row>
    <row r="13143" spans="8:8" ht="65.099999999999994" customHeight="1" x14ac:dyDescent="0.25">
      <c r="H13143" s="39"/>
    </row>
    <row r="13144" spans="8:8" ht="65.099999999999994" customHeight="1" x14ac:dyDescent="0.25">
      <c r="H13144" s="39"/>
    </row>
    <row r="13145" spans="8:8" ht="65.099999999999994" customHeight="1" x14ac:dyDescent="0.25">
      <c r="H13145" s="39"/>
    </row>
    <row r="13146" spans="8:8" ht="65.099999999999994" customHeight="1" x14ac:dyDescent="0.25">
      <c r="H13146" s="39"/>
    </row>
    <row r="13147" spans="8:8" ht="65.099999999999994" customHeight="1" x14ac:dyDescent="0.25">
      <c r="H13147" s="39"/>
    </row>
    <row r="13148" spans="8:8" ht="65.099999999999994" customHeight="1" x14ac:dyDescent="0.25">
      <c r="H13148" s="39"/>
    </row>
    <row r="13149" spans="8:8" ht="65.099999999999994" customHeight="1" x14ac:dyDescent="0.25">
      <c r="H13149" s="39"/>
    </row>
    <row r="13150" spans="8:8" ht="65.099999999999994" customHeight="1" x14ac:dyDescent="0.25">
      <c r="H13150" s="39"/>
    </row>
    <row r="13151" spans="8:8" ht="65.099999999999994" customHeight="1" x14ac:dyDescent="0.25">
      <c r="H13151" s="39"/>
    </row>
    <row r="13152" spans="8:8" ht="65.099999999999994" customHeight="1" x14ac:dyDescent="0.25">
      <c r="H13152" s="39"/>
    </row>
    <row r="13153" spans="8:8" ht="65.099999999999994" customHeight="1" x14ac:dyDescent="0.25">
      <c r="H13153" s="39"/>
    </row>
    <row r="13154" spans="8:8" ht="65.099999999999994" customHeight="1" x14ac:dyDescent="0.25">
      <c r="H13154" s="39"/>
    </row>
    <row r="13155" spans="8:8" ht="65.099999999999994" customHeight="1" x14ac:dyDescent="0.25">
      <c r="H13155" s="39"/>
    </row>
    <row r="13156" spans="8:8" ht="65.099999999999994" customHeight="1" x14ac:dyDescent="0.25">
      <c r="H13156" s="39"/>
    </row>
    <row r="13157" spans="8:8" ht="65.099999999999994" customHeight="1" x14ac:dyDescent="0.25">
      <c r="H13157" s="39"/>
    </row>
    <row r="13158" spans="8:8" ht="65.099999999999994" customHeight="1" x14ac:dyDescent="0.25">
      <c r="H13158" s="39"/>
    </row>
    <row r="13159" spans="8:8" ht="65.099999999999994" customHeight="1" x14ac:dyDescent="0.25">
      <c r="H13159" s="39"/>
    </row>
    <row r="13160" spans="8:8" ht="65.099999999999994" customHeight="1" x14ac:dyDescent="0.25">
      <c r="H13160" s="39"/>
    </row>
    <row r="13161" spans="8:8" ht="65.099999999999994" customHeight="1" x14ac:dyDescent="0.25">
      <c r="H13161" s="39"/>
    </row>
    <row r="13162" spans="8:8" ht="65.099999999999994" customHeight="1" x14ac:dyDescent="0.25">
      <c r="H13162" s="39"/>
    </row>
    <row r="13163" spans="8:8" ht="65.099999999999994" customHeight="1" x14ac:dyDescent="0.25">
      <c r="H13163" s="39"/>
    </row>
    <row r="13164" spans="8:8" ht="65.099999999999994" customHeight="1" x14ac:dyDescent="0.25">
      <c r="H13164" s="39"/>
    </row>
    <row r="13165" spans="8:8" ht="65.099999999999994" customHeight="1" x14ac:dyDescent="0.25">
      <c r="H13165" s="39"/>
    </row>
    <row r="13166" spans="8:8" ht="65.099999999999994" customHeight="1" x14ac:dyDescent="0.25">
      <c r="H13166" s="39"/>
    </row>
    <row r="13167" spans="8:8" ht="65.099999999999994" customHeight="1" x14ac:dyDescent="0.25">
      <c r="H13167" s="39"/>
    </row>
    <row r="13168" spans="8:8" ht="65.099999999999994" customHeight="1" x14ac:dyDescent="0.25">
      <c r="H13168" s="39"/>
    </row>
    <row r="13169" spans="8:8" ht="65.099999999999994" customHeight="1" x14ac:dyDescent="0.25">
      <c r="H13169" s="39"/>
    </row>
    <row r="13170" spans="8:8" ht="65.099999999999994" customHeight="1" x14ac:dyDescent="0.25">
      <c r="H13170" s="39"/>
    </row>
    <row r="13171" spans="8:8" ht="65.099999999999994" customHeight="1" x14ac:dyDescent="0.25">
      <c r="H13171" s="39"/>
    </row>
    <row r="13172" spans="8:8" ht="65.099999999999994" customHeight="1" x14ac:dyDescent="0.25">
      <c r="H13172" s="39"/>
    </row>
    <row r="13173" spans="8:8" ht="65.099999999999994" customHeight="1" x14ac:dyDescent="0.25">
      <c r="H13173" s="39"/>
    </row>
    <row r="13174" spans="8:8" ht="65.099999999999994" customHeight="1" x14ac:dyDescent="0.25">
      <c r="H13174" s="39"/>
    </row>
    <row r="13175" spans="8:8" ht="65.099999999999994" customHeight="1" x14ac:dyDescent="0.25">
      <c r="H13175" s="39"/>
    </row>
    <row r="13176" spans="8:8" ht="65.099999999999994" customHeight="1" x14ac:dyDescent="0.25">
      <c r="H13176" s="39"/>
    </row>
    <row r="13177" spans="8:8" ht="65.099999999999994" customHeight="1" x14ac:dyDescent="0.25">
      <c r="H13177" s="39"/>
    </row>
    <row r="13178" spans="8:8" ht="65.099999999999994" customHeight="1" x14ac:dyDescent="0.25">
      <c r="H13178" s="39"/>
    </row>
    <row r="13179" spans="8:8" ht="65.099999999999994" customHeight="1" x14ac:dyDescent="0.25">
      <c r="H13179" s="39"/>
    </row>
    <row r="13180" spans="8:8" ht="65.099999999999994" customHeight="1" x14ac:dyDescent="0.25">
      <c r="H13180" s="39"/>
    </row>
    <row r="13181" spans="8:8" ht="65.099999999999994" customHeight="1" x14ac:dyDescent="0.25">
      <c r="H13181" s="39"/>
    </row>
    <row r="13182" spans="8:8" ht="65.099999999999994" customHeight="1" x14ac:dyDescent="0.25">
      <c r="H13182" s="39"/>
    </row>
    <row r="13183" spans="8:8" ht="65.099999999999994" customHeight="1" x14ac:dyDescent="0.25">
      <c r="H13183" s="39"/>
    </row>
    <row r="13184" spans="8:8" ht="65.099999999999994" customHeight="1" x14ac:dyDescent="0.25">
      <c r="H13184" s="39"/>
    </row>
    <row r="13185" spans="8:8" ht="65.099999999999994" customHeight="1" x14ac:dyDescent="0.25">
      <c r="H13185" s="39"/>
    </row>
    <row r="13186" spans="8:8" ht="65.099999999999994" customHeight="1" x14ac:dyDescent="0.25">
      <c r="H13186" s="39"/>
    </row>
    <row r="13187" spans="8:8" ht="65.099999999999994" customHeight="1" x14ac:dyDescent="0.25">
      <c r="H13187" s="39"/>
    </row>
    <row r="13188" spans="8:8" ht="65.099999999999994" customHeight="1" x14ac:dyDescent="0.25">
      <c r="H13188" s="39"/>
    </row>
    <row r="13189" spans="8:8" ht="65.099999999999994" customHeight="1" x14ac:dyDescent="0.25">
      <c r="H13189" s="39"/>
    </row>
    <row r="13190" spans="8:8" ht="65.099999999999994" customHeight="1" x14ac:dyDescent="0.25">
      <c r="H13190" s="39"/>
    </row>
    <row r="13191" spans="8:8" ht="65.099999999999994" customHeight="1" x14ac:dyDescent="0.25">
      <c r="H13191" s="39"/>
    </row>
    <row r="13192" spans="8:8" ht="65.099999999999994" customHeight="1" x14ac:dyDescent="0.25">
      <c r="H13192" s="39"/>
    </row>
    <row r="13193" spans="8:8" ht="65.099999999999994" customHeight="1" x14ac:dyDescent="0.25">
      <c r="H13193" s="39"/>
    </row>
    <row r="13194" spans="8:8" ht="65.099999999999994" customHeight="1" x14ac:dyDescent="0.25">
      <c r="H13194" s="39"/>
    </row>
    <row r="13195" spans="8:8" ht="65.099999999999994" customHeight="1" x14ac:dyDescent="0.25">
      <c r="H13195" s="39"/>
    </row>
    <row r="13196" spans="8:8" ht="65.099999999999994" customHeight="1" x14ac:dyDescent="0.25">
      <c r="H13196" s="39"/>
    </row>
    <row r="13197" spans="8:8" ht="65.099999999999994" customHeight="1" x14ac:dyDescent="0.25">
      <c r="H13197" s="39"/>
    </row>
    <row r="13198" spans="8:8" ht="65.099999999999994" customHeight="1" x14ac:dyDescent="0.25">
      <c r="H13198" s="39"/>
    </row>
    <row r="13199" spans="8:8" ht="65.099999999999994" customHeight="1" x14ac:dyDescent="0.25">
      <c r="H13199" s="39"/>
    </row>
    <row r="13200" spans="8:8" ht="65.099999999999994" customHeight="1" x14ac:dyDescent="0.25">
      <c r="H13200" s="39"/>
    </row>
    <row r="13201" spans="8:8" ht="65.099999999999994" customHeight="1" x14ac:dyDescent="0.25">
      <c r="H13201" s="39"/>
    </row>
    <row r="13202" spans="8:8" ht="65.099999999999994" customHeight="1" x14ac:dyDescent="0.25">
      <c r="H13202" s="39"/>
    </row>
    <row r="13203" spans="8:8" ht="65.099999999999994" customHeight="1" x14ac:dyDescent="0.25">
      <c r="H13203" s="39"/>
    </row>
    <row r="13204" spans="8:8" ht="65.099999999999994" customHeight="1" x14ac:dyDescent="0.25">
      <c r="H13204" s="39"/>
    </row>
    <row r="13205" spans="8:8" ht="65.099999999999994" customHeight="1" x14ac:dyDescent="0.25">
      <c r="H13205" s="39"/>
    </row>
    <row r="13206" spans="8:8" ht="65.099999999999994" customHeight="1" x14ac:dyDescent="0.25">
      <c r="H13206" s="39"/>
    </row>
    <row r="13207" spans="8:8" ht="65.099999999999994" customHeight="1" x14ac:dyDescent="0.25">
      <c r="H13207" s="39"/>
    </row>
    <row r="13208" spans="8:8" ht="65.099999999999994" customHeight="1" x14ac:dyDescent="0.25">
      <c r="H13208" s="39"/>
    </row>
    <row r="13209" spans="8:8" ht="65.099999999999994" customHeight="1" x14ac:dyDescent="0.25">
      <c r="H13209" s="39"/>
    </row>
    <row r="13210" spans="8:8" ht="65.099999999999994" customHeight="1" x14ac:dyDescent="0.25">
      <c r="H13210" s="39"/>
    </row>
    <row r="13211" spans="8:8" ht="65.099999999999994" customHeight="1" x14ac:dyDescent="0.25">
      <c r="H13211" s="39"/>
    </row>
    <row r="13212" spans="8:8" ht="65.099999999999994" customHeight="1" x14ac:dyDescent="0.25">
      <c r="H13212" s="39"/>
    </row>
    <row r="13213" spans="8:8" ht="65.099999999999994" customHeight="1" x14ac:dyDescent="0.25">
      <c r="H13213" s="39"/>
    </row>
    <row r="13214" spans="8:8" ht="65.099999999999994" customHeight="1" x14ac:dyDescent="0.25">
      <c r="H13214" s="39"/>
    </row>
    <row r="13215" spans="8:8" ht="65.099999999999994" customHeight="1" x14ac:dyDescent="0.25">
      <c r="H13215" s="39"/>
    </row>
    <row r="13216" spans="8:8" ht="65.099999999999994" customHeight="1" x14ac:dyDescent="0.25">
      <c r="H13216" s="39"/>
    </row>
    <row r="13217" spans="8:8" ht="65.099999999999994" customHeight="1" x14ac:dyDescent="0.25">
      <c r="H13217" s="39"/>
    </row>
    <row r="13218" spans="8:8" ht="65.099999999999994" customHeight="1" x14ac:dyDescent="0.25">
      <c r="H13218" s="39"/>
    </row>
    <row r="13219" spans="8:8" ht="65.099999999999994" customHeight="1" x14ac:dyDescent="0.25">
      <c r="H13219" s="39"/>
    </row>
    <row r="13220" spans="8:8" ht="65.099999999999994" customHeight="1" x14ac:dyDescent="0.25">
      <c r="H13220" s="39"/>
    </row>
    <row r="13221" spans="8:8" ht="65.099999999999994" customHeight="1" x14ac:dyDescent="0.25">
      <c r="H13221" s="39"/>
    </row>
    <row r="13222" spans="8:8" ht="65.099999999999994" customHeight="1" x14ac:dyDescent="0.25">
      <c r="H13222" s="39"/>
    </row>
    <row r="13223" spans="8:8" ht="65.099999999999994" customHeight="1" x14ac:dyDescent="0.25">
      <c r="H13223" s="39"/>
    </row>
    <row r="13224" spans="8:8" ht="65.099999999999994" customHeight="1" x14ac:dyDescent="0.25">
      <c r="H13224" s="39"/>
    </row>
    <row r="13225" spans="8:8" ht="65.099999999999994" customHeight="1" x14ac:dyDescent="0.25">
      <c r="H13225" s="39"/>
    </row>
    <row r="13226" spans="8:8" ht="65.099999999999994" customHeight="1" x14ac:dyDescent="0.25">
      <c r="H13226" s="39"/>
    </row>
    <row r="13227" spans="8:8" ht="65.099999999999994" customHeight="1" x14ac:dyDescent="0.25">
      <c r="H13227" s="39"/>
    </row>
    <row r="13228" spans="8:8" ht="65.099999999999994" customHeight="1" x14ac:dyDescent="0.25">
      <c r="H13228" s="39"/>
    </row>
    <row r="13229" spans="8:8" ht="65.099999999999994" customHeight="1" x14ac:dyDescent="0.25">
      <c r="H13229" s="39"/>
    </row>
    <row r="13230" spans="8:8" ht="65.099999999999994" customHeight="1" x14ac:dyDescent="0.25">
      <c r="H13230" s="39"/>
    </row>
    <row r="13231" spans="8:8" ht="65.099999999999994" customHeight="1" x14ac:dyDescent="0.25">
      <c r="H13231" s="39"/>
    </row>
    <row r="13232" spans="8:8" ht="65.099999999999994" customHeight="1" x14ac:dyDescent="0.25">
      <c r="H13232" s="39"/>
    </row>
    <row r="13233" spans="8:8" ht="65.099999999999994" customHeight="1" x14ac:dyDescent="0.25">
      <c r="H13233" s="39"/>
    </row>
    <row r="13234" spans="8:8" ht="65.099999999999994" customHeight="1" x14ac:dyDescent="0.25">
      <c r="H13234" s="39"/>
    </row>
    <row r="13235" spans="8:8" ht="65.099999999999994" customHeight="1" x14ac:dyDescent="0.25">
      <c r="H13235" s="39"/>
    </row>
    <row r="13236" spans="8:8" ht="65.099999999999994" customHeight="1" x14ac:dyDescent="0.25">
      <c r="H13236" s="39"/>
    </row>
    <row r="13237" spans="8:8" ht="65.099999999999994" customHeight="1" x14ac:dyDescent="0.25">
      <c r="H13237" s="39"/>
    </row>
    <row r="13238" spans="8:8" ht="65.099999999999994" customHeight="1" x14ac:dyDescent="0.25">
      <c r="H13238" s="39"/>
    </row>
    <row r="13239" spans="8:8" ht="65.099999999999994" customHeight="1" x14ac:dyDescent="0.25">
      <c r="H13239" s="39"/>
    </row>
    <row r="13240" spans="8:8" ht="65.099999999999994" customHeight="1" x14ac:dyDescent="0.25">
      <c r="H13240" s="39"/>
    </row>
    <row r="13241" spans="8:8" ht="65.099999999999994" customHeight="1" x14ac:dyDescent="0.25">
      <c r="H13241" s="39"/>
    </row>
    <row r="13242" spans="8:8" ht="65.099999999999994" customHeight="1" x14ac:dyDescent="0.25">
      <c r="H13242" s="39"/>
    </row>
    <row r="13243" spans="8:8" ht="65.099999999999994" customHeight="1" x14ac:dyDescent="0.25">
      <c r="H13243" s="39"/>
    </row>
    <row r="13244" spans="8:8" ht="65.099999999999994" customHeight="1" x14ac:dyDescent="0.25">
      <c r="H13244" s="39"/>
    </row>
    <row r="13245" spans="8:8" ht="65.099999999999994" customHeight="1" x14ac:dyDescent="0.25">
      <c r="H13245" s="39"/>
    </row>
    <row r="13246" spans="8:8" ht="65.099999999999994" customHeight="1" x14ac:dyDescent="0.25">
      <c r="H13246" s="39"/>
    </row>
    <row r="13247" spans="8:8" ht="65.099999999999994" customHeight="1" x14ac:dyDescent="0.25">
      <c r="H13247" s="39"/>
    </row>
    <row r="13248" spans="8:8" ht="65.099999999999994" customHeight="1" x14ac:dyDescent="0.25">
      <c r="H13248" s="39"/>
    </row>
    <row r="13249" spans="8:8" ht="65.099999999999994" customHeight="1" x14ac:dyDescent="0.25">
      <c r="H13249" s="39"/>
    </row>
    <row r="13250" spans="8:8" ht="65.099999999999994" customHeight="1" x14ac:dyDescent="0.25">
      <c r="H13250" s="39"/>
    </row>
    <row r="13251" spans="8:8" ht="65.099999999999994" customHeight="1" x14ac:dyDescent="0.25">
      <c r="H13251" s="39"/>
    </row>
    <row r="13252" spans="8:8" ht="65.099999999999994" customHeight="1" x14ac:dyDescent="0.25">
      <c r="H13252" s="39"/>
    </row>
    <row r="13253" spans="8:8" ht="65.099999999999994" customHeight="1" x14ac:dyDescent="0.25">
      <c r="H13253" s="39"/>
    </row>
    <row r="13254" spans="8:8" ht="65.099999999999994" customHeight="1" x14ac:dyDescent="0.25">
      <c r="H13254" s="39"/>
    </row>
    <row r="13255" spans="8:8" ht="65.099999999999994" customHeight="1" x14ac:dyDescent="0.25">
      <c r="H13255" s="39"/>
    </row>
    <row r="13256" spans="8:8" ht="65.099999999999994" customHeight="1" x14ac:dyDescent="0.25">
      <c r="H13256" s="39"/>
    </row>
    <row r="13257" spans="8:8" ht="65.099999999999994" customHeight="1" x14ac:dyDescent="0.25">
      <c r="H13257" s="39"/>
    </row>
    <row r="13258" spans="8:8" ht="65.099999999999994" customHeight="1" x14ac:dyDescent="0.25">
      <c r="H13258" s="39"/>
    </row>
    <row r="13259" spans="8:8" ht="65.099999999999994" customHeight="1" x14ac:dyDescent="0.25">
      <c r="H13259" s="39"/>
    </row>
    <row r="13260" spans="8:8" ht="65.099999999999994" customHeight="1" x14ac:dyDescent="0.25">
      <c r="H13260" s="39"/>
    </row>
    <row r="13261" spans="8:8" ht="65.099999999999994" customHeight="1" x14ac:dyDescent="0.25">
      <c r="H13261" s="39"/>
    </row>
    <row r="13262" spans="8:8" ht="65.099999999999994" customHeight="1" x14ac:dyDescent="0.25">
      <c r="H13262" s="39"/>
    </row>
    <row r="13263" spans="8:8" ht="65.099999999999994" customHeight="1" x14ac:dyDescent="0.25">
      <c r="H13263" s="39"/>
    </row>
    <row r="13264" spans="8:8" ht="65.099999999999994" customHeight="1" x14ac:dyDescent="0.25">
      <c r="H13264" s="39"/>
    </row>
    <row r="13265" spans="8:8" ht="65.099999999999994" customHeight="1" x14ac:dyDescent="0.25">
      <c r="H13265" s="39"/>
    </row>
    <row r="13266" spans="8:8" ht="65.099999999999994" customHeight="1" x14ac:dyDescent="0.25">
      <c r="H13266" s="39"/>
    </row>
    <row r="13267" spans="8:8" ht="65.099999999999994" customHeight="1" x14ac:dyDescent="0.25">
      <c r="H13267" s="39"/>
    </row>
    <row r="13268" spans="8:8" ht="65.099999999999994" customHeight="1" x14ac:dyDescent="0.25">
      <c r="H13268" s="39"/>
    </row>
    <row r="13269" spans="8:8" ht="65.099999999999994" customHeight="1" x14ac:dyDescent="0.25">
      <c r="H13269" s="39"/>
    </row>
    <row r="13270" spans="8:8" ht="65.099999999999994" customHeight="1" x14ac:dyDescent="0.25">
      <c r="H13270" s="39"/>
    </row>
    <row r="13271" spans="8:8" ht="65.099999999999994" customHeight="1" x14ac:dyDescent="0.25">
      <c r="H13271" s="39"/>
    </row>
    <row r="13272" spans="8:8" ht="65.099999999999994" customHeight="1" x14ac:dyDescent="0.25">
      <c r="H13272" s="39"/>
    </row>
    <row r="13273" spans="8:8" ht="65.099999999999994" customHeight="1" x14ac:dyDescent="0.25">
      <c r="H13273" s="39"/>
    </row>
    <row r="13274" spans="8:8" ht="65.099999999999994" customHeight="1" x14ac:dyDescent="0.25">
      <c r="H13274" s="39"/>
    </row>
    <row r="13275" spans="8:8" ht="65.099999999999994" customHeight="1" x14ac:dyDescent="0.25">
      <c r="H13275" s="39"/>
    </row>
    <row r="13276" spans="8:8" ht="65.099999999999994" customHeight="1" x14ac:dyDescent="0.25">
      <c r="H13276" s="39"/>
    </row>
    <row r="13277" spans="8:8" ht="65.099999999999994" customHeight="1" x14ac:dyDescent="0.25">
      <c r="H13277" s="39"/>
    </row>
    <row r="13278" spans="8:8" ht="65.099999999999994" customHeight="1" x14ac:dyDescent="0.25">
      <c r="H13278" s="39"/>
    </row>
    <row r="13279" spans="8:8" ht="65.099999999999994" customHeight="1" x14ac:dyDescent="0.25">
      <c r="H13279" s="39"/>
    </row>
    <row r="13280" spans="8:8" ht="65.099999999999994" customHeight="1" x14ac:dyDescent="0.25">
      <c r="H13280" s="39"/>
    </row>
    <row r="13281" spans="8:8" ht="65.099999999999994" customHeight="1" x14ac:dyDescent="0.25">
      <c r="H13281" s="39"/>
    </row>
    <row r="13282" spans="8:8" ht="65.099999999999994" customHeight="1" x14ac:dyDescent="0.25">
      <c r="H13282" s="39"/>
    </row>
    <row r="13283" spans="8:8" ht="65.099999999999994" customHeight="1" x14ac:dyDescent="0.25">
      <c r="H13283" s="39"/>
    </row>
    <row r="13284" spans="8:8" ht="65.099999999999994" customHeight="1" x14ac:dyDescent="0.25">
      <c r="H13284" s="39"/>
    </row>
    <row r="13285" spans="8:8" ht="65.099999999999994" customHeight="1" x14ac:dyDescent="0.25">
      <c r="H13285" s="39"/>
    </row>
    <row r="13286" spans="8:8" ht="65.099999999999994" customHeight="1" x14ac:dyDescent="0.25">
      <c r="H13286" s="39"/>
    </row>
    <row r="13287" spans="8:8" ht="65.099999999999994" customHeight="1" x14ac:dyDescent="0.25">
      <c r="H13287" s="39"/>
    </row>
    <row r="13288" spans="8:8" ht="65.099999999999994" customHeight="1" x14ac:dyDescent="0.25">
      <c r="H13288" s="39"/>
    </row>
    <row r="13289" spans="8:8" ht="65.099999999999994" customHeight="1" x14ac:dyDescent="0.25">
      <c r="H13289" s="39"/>
    </row>
    <row r="13290" spans="8:8" ht="65.099999999999994" customHeight="1" x14ac:dyDescent="0.25">
      <c r="H13290" s="39"/>
    </row>
    <row r="13291" spans="8:8" ht="65.099999999999994" customHeight="1" x14ac:dyDescent="0.25">
      <c r="H13291" s="39"/>
    </row>
    <row r="13292" spans="8:8" ht="65.099999999999994" customHeight="1" x14ac:dyDescent="0.25">
      <c r="H13292" s="39"/>
    </row>
    <row r="13293" spans="8:8" ht="65.099999999999994" customHeight="1" x14ac:dyDescent="0.25">
      <c r="H13293" s="39"/>
    </row>
    <row r="13294" spans="8:8" ht="65.099999999999994" customHeight="1" x14ac:dyDescent="0.25">
      <c r="H13294" s="39"/>
    </row>
    <row r="13295" spans="8:8" ht="65.099999999999994" customHeight="1" x14ac:dyDescent="0.25">
      <c r="H13295" s="39"/>
    </row>
    <row r="13296" spans="8:8" ht="65.099999999999994" customHeight="1" x14ac:dyDescent="0.25">
      <c r="H13296" s="39"/>
    </row>
    <row r="13297" spans="8:8" ht="65.099999999999994" customHeight="1" x14ac:dyDescent="0.25">
      <c r="H13297" s="39"/>
    </row>
    <row r="13298" spans="8:8" ht="65.099999999999994" customHeight="1" x14ac:dyDescent="0.25">
      <c r="H13298" s="39"/>
    </row>
    <row r="13299" spans="8:8" ht="65.099999999999994" customHeight="1" x14ac:dyDescent="0.25">
      <c r="H13299" s="39"/>
    </row>
    <row r="13300" spans="8:8" ht="65.099999999999994" customHeight="1" x14ac:dyDescent="0.25">
      <c r="H13300" s="39"/>
    </row>
    <row r="13301" spans="8:8" ht="65.099999999999994" customHeight="1" x14ac:dyDescent="0.25">
      <c r="H13301" s="39"/>
    </row>
    <row r="13302" spans="8:8" ht="65.099999999999994" customHeight="1" x14ac:dyDescent="0.25">
      <c r="H13302" s="39"/>
    </row>
    <row r="13303" spans="8:8" ht="65.099999999999994" customHeight="1" x14ac:dyDescent="0.25">
      <c r="H13303" s="39"/>
    </row>
    <row r="13304" spans="8:8" ht="65.099999999999994" customHeight="1" x14ac:dyDescent="0.25">
      <c r="H13304" s="39"/>
    </row>
    <row r="13305" spans="8:8" ht="65.099999999999994" customHeight="1" x14ac:dyDescent="0.25">
      <c r="H13305" s="39"/>
    </row>
    <row r="13306" spans="8:8" ht="65.099999999999994" customHeight="1" x14ac:dyDescent="0.25">
      <c r="H13306" s="39"/>
    </row>
    <row r="13307" spans="8:8" ht="65.099999999999994" customHeight="1" x14ac:dyDescent="0.25">
      <c r="H13307" s="39"/>
    </row>
    <row r="13308" spans="8:8" ht="65.099999999999994" customHeight="1" x14ac:dyDescent="0.25">
      <c r="H13308" s="39"/>
    </row>
    <row r="13309" spans="8:8" ht="65.099999999999994" customHeight="1" x14ac:dyDescent="0.25">
      <c r="H13309" s="39"/>
    </row>
    <row r="13310" spans="8:8" ht="65.099999999999994" customHeight="1" x14ac:dyDescent="0.25">
      <c r="H13310" s="39"/>
    </row>
    <row r="13311" spans="8:8" ht="65.099999999999994" customHeight="1" x14ac:dyDescent="0.25">
      <c r="H13311" s="39"/>
    </row>
    <row r="13312" spans="8:8" ht="65.099999999999994" customHeight="1" x14ac:dyDescent="0.25">
      <c r="H13312" s="39"/>
    </row>
    <row r="13313" spans="8:8" ht="65.099999999999994" customHeight="1" x14ac:dyDescent="0.25">
      <c r="H13313" s="39"/>
    </row>
    <row r="13314" spans="8:8" ht="65.099999999999994" customHeight="1" x14ac:dyDescent="0.25">
      <c r="H13314" s="39"/>
    </row>
    <row r="13315" spans="8:8" ht="65.099999999999994" customHeight="1" x14ac:dyDescent="0.25">
      <c r="H13315" s="39"/>
    </row>
    <row r="13316" spans="8:8" ht="65.099999999999994" customHeight="1" x14ac:dyDescent="0.25">
      <c r="H13316" s="39"/>
    </row>
    <row r="13317" spans="8:8" ht="65.099999999999994" customHeight="1" x14ac:dyDescent="0.25">
      <c r="H13317" s="39"/>
    </row>
    <row r="13318" spans="8:8" ht="65.099999999999994" customHeight="1" x14ac:dyDescent="0.25">
      <c r="H13318" s="39"/>
    </row>
    <row r="13319" spans="8:8" ht="65.099999999999994" customHeight="1" x14ac:dyDescent="0.25">
      <c r="H13319" s="39"/>
    </row>
    <row r="13320" spans="8:8" ht="65.099999999999994" customHeight="1" x14ac:dyDescent="0.25">
      <c r="H13320" s="39"/>
    </row>
    <row r="13321" spans="8:8" ht="65.099999999999994" customHeight="1" x14ac:dyDescent="0.25">
      <c r="H13321" s="39"/>
    </row>
    <row r="13322" spans="8:8" ht="65.099999999999994" customHeight="1" x14ac:dyDescent="0.25">
      <c r="H13322" s="39"/>
    </row>
    <row r="13323" spans="8:8" ht="65.099999999999994" customHeight="1" x14ac:dyDescent="0.25">
      <c r="H13323" s="39"/>
    </row>
    <row r="13324" spans="8:8" ht="65.099999999999994" customHeight="1" x14ac:dyDescent="0.25">
      <c r="H13324" s="39"/>
    </row>
    <row r="13325" spans="8:8" ht="65.099999999999994" customHeight="1" x14ac:dyDescent="0.25">
      <c r="H13325" s="39"/>
    </row>
    <row r="13326" spans="8:8" ht="65.099999999999994" customHeight="1" x14ac:dyDescent="0.25">
      <c r="H13326" s="39"/>
    </row>
    <row r="13327" spans="8:8" ht="65.099999999999994" customHeight="1" x14ac:dyDescent="0.25">
      <c r="H13327" s="39"/>
    </row>
    <row r="13328" spans="8:8" ht="65.099999999999994" customHeight="1" x14ac:dyDescent="0.25">
      <c r="H13328" s="39"/>
    </row>
    <row r="13329" spans="8:8" ht="65.099999999999994" customHeight="1" x14ac:dyDescent="0.25">
      <c r="H13329" s="39"/>
    </row>
    <row r="13330" spans="8:8" ht="65.099999999999994" customHeight="1" x14ac:dyDescent="0.25">
      <c r="H13330" s="39"/>
    </row>
    <row r="13331" spans="8:8" ht="65.099999999999994" customHeight="1" x14ac:dyDescent="0.25">
      <c r="H13331" s="39"/>
    </row>
    <row r="13332" spans="8:8" ht="65.099999999999994" customHeight="1" x14ac:dyDescent="0.25">
      <c r="H13332" s="39"/>
    </row>
    <row r="13333" spans="8:8" ht="65.099999999999994" customHeight="1" x14ac:dyDescent="0.25">
      <c r="H13333" s="39"/>
    </row>
    <row r="13334" spans="8:8" ht="65.099999999999994" customHeight="1" x14ac:dyDescent="0.25">
      <c r="H13334" s="39"/>
    </row>
    <row r="13335" spans="8:8" ht="65.099999999999994" customHeight="1" x14ac:dyDescent="0.25">
      <c r="H13335" s="39"/>
    </row>
    <row r="13336" spans="8:8" ht="65.099999999999994" customHeight="1" x14ac:dyDescent="0.25">
      <c r="H13336" s="39"/>
    </row>
    <row r="13337" spans="8:8" ht="65.099999999999994" customHeight="1" x14ac:dyDescent="0.25">
      <c r="H13337" s="39"/>
    </row>
    <row r="13338" spans="8:8" ht="65.099999999999994" customHeight="1" x14ac:dyDescent="0.25">
      <c r="H13338" s="39"/>
    </row>
    <row r="13339" spans="8:8" ht="65.099999999999994" customHeight="1" x14ac:dyDescent="0.25">
      <c r="H13339" s="39"/>
    </row>
    <row r="13340" spans="8:8" ht="65.099999999999994" customHeight="1" x14ac:dyDescent="0.25">
      <c r="H13340" s="39"/>
    </row>
    <row r="13341" spans="8:8" ht="65.099999999999994" customHeight="1" x14ac:dyDescent="0.25">
      <c r="H13341" s="39"/>
    </row>
    <row r="13342" spans="8:8" ht="65.099999999999994" customHeight="1" x14ac:dyDescent="0.25">
      <c r="H13342" s="39"/>
    </row>
    <row r="13343" spans="8:8" ht="65.099999999999994" customHeight="1" x14ac:dyDescent="0.25">
      <c r="H13343" s="39"/>
    </row>
    <row r="13344" spans="8:8" ht="65.099999999999994" customHeight="1" x14ac:dyDescent="0.25">
      <c r="H13344" s="39"/>
    </row>
    <row r="13345" spans="8:8" ht="65.099999999999994" customHeight="1" x14ac:dyDescent="0.25">
      <c r="H13345" s="39"/>
    </row>
    <row r="13346" spans="8:8" ht="65.099999999999994" customHeight="1" x14ac:dyDescent="0.25">
      <c r="H13346" s="39"/>
    </row>
    <row r="13347" spans="8:8" ht="65.099999999999994" customHeight="1" x14ac:dyDescent="0.25">
      <c r="H13347" s="39"/>
    </row>
    <row r="13348" spans="8:8" ht="65.099999999999994" customHeight="1" x14ac:dyDescent="0.25">
      <c r="H13348" s="39"/>
    </row>
    <row r="13349" spans="8:8" ht="65.099999999999994" customHeight="1" x14ac:dyDescent="0.25">
      <c r="H13349" s="39"/>
    </row>
    <row r="13350" spans="8:8" ht="65.099999999999994" customHeight="1" x14ac:dyDescent="0.25">
      <c r="H13350" s="39"/>
    </row>
    <row r="13351" spans="8:8" ht="65.099999999999994" customHeight="1" x14ac:dyDescent="0.25">
      <c r="H13351" s="39"/>
    </row>
    <row r="13352" spans="8:8" ht="65.099999999999994" customHeight="1" x14ac:dyDescent="0.25">
      <c r="H13352" s="39"/>
    </row>
    <row r="13353" spans="8:8" ht="65.099999999999994" customHeight="1" x14ac:dyDescent="0.25">
      <c r="H13353" s="39"/>
    </row>
    <row r="13354" spans="8:8" ht="65.099999999999994" customHeight="1" x14ac:dyDescent="0.25">
      <c r="H13354" s="39"/>
    </row>
    <row r="13355" spans="8:8" ht="65.099999999999994" customHeight="1" x14ac:dyDescent="0.25">
      <c r="H13355" s="39"/>
    </row>
    <row r="13356" spans="8:8" ht="65.099999999999994" customHeight="1" x14ac:dyDescent="0.25">
      <c r="H13356" s="39"/>
    </row>
    <row r="13357" spans="8:8" ht="65.099999999999994" customHeight="1" x14ac:dyDescent="0.25">
      <c r="H13357" s="39"/>
    </row>
    <row r="13358" spans="8:8" ht="65.099999999999994" customHeight="1" x14ac:dyDescent="0.25">
      <c r="H13358" s="39"/>
    </row>
    <row r="13359" spans="8:8" ht="65.099999999999994" customHeight="1" x14ac:dyDescent="0.25">
      <c r="H13359" s="39"/>
    </row>
    <row r="13360" spans="8:8" ht="65.099999999999994" customHeight="1" x14ac:dyDescent="0.25">
      <c r="H13360" s="39"/>
    </row>
    <row r="13361" spans="8:8" ht="65.099999999999994" customHeight="1" x14ac:dyDescent="0.25">
      <c r="H13361" s="39"/>
    </row>
    <row r="13362" spans="8:8" ht="65.099999999999994" customHeight="1" x14ac:dyDescent="0.25">
      <c r="H13362" s="39"/>
    </row>
    <row r="13363" spans="8:8" ht="65.099999999999994" customHeight="1" x14ac:dyDescent="0.25">
      <c r="H13363" s="39"/>
    </row>
    <row r="13364" spans="8:8" ht="65.099999999999994" customHeight="1" x14ac:dyDescent="0.25">
      <c r="H13364" s="39"/>
    </row>
    <row r="13365" spans="8:8" ht="65.099999999999994" customHeight="1" x14ac:dyDescent="0.25">
      <c r="H13365" s="39"/>
    </row>
    <row r="13366" spans="8:8" ht="65.099999999999994" customHeight="1" x14ac:dyDescent="0.25">
      <c r="H13366" s="39"/>
    </row>
    <row r="13367" spans="8:8" ht="65.099999999999994" customHeight="1" x14ac:dyDescent="0.25">
      <c r="H13367" s="39"/>
    </row>
    <row r="13368" spans="8:8" ht="65.099999999999994" customHeight="1" x14ac:dyDescent="0.25">
      <c r="H13368" s="39"/>
    </row>
    <row r="13369" spans="8:8" ht="65.099999999999994" customHeight="1" x14ac:dyDescent="0.25">
      <c r="H13369" s="39"/>
    </row>
    <row r="13370" spans="8:8" ht="65.099999999999994" customHeight="1" x14ac:dyDescent="0.25">
      <c r="H13370" s="39"/>
    </row>
    <row r="13371" spans="8:8" ht="65.099999999999994" customHeight="1" x14ac:dyDescent="0.25">
      <c r="H13371" s="39"/>
    </row>
    <row r="13372" spans="8:8" ht="65.099999999999994" customHeight="1" x14ac:dyDescent="0.25">
      <c r="H13372" s="39"/>
    </row>
    <row r="13373" spans="8:8" ht="65.099999999999994" customHeight="1" x14ac:dyDescent="0.25">
      <c r="H13373" s="39"/>
    </row>
    <row r="13374" spans="8:8" ht="65.099999999999994" customHeight="1" x14ac:dyDescent="0.25">
      <c r="H13374" s="39"/>
    </row>
    <row r="13375" spans="8:8" ht="65.099999999999994" customHeight="1" x14ac:dyDescent="0.25">
      <c r="H13375" s="39"/>
    </row>
    <row r="13376" spans="8:8" ht="65.099999999999994" customHeight="1" x14ac:dyDescent="0.25">
      <c r="H13376" s="39"/>
    </row>
    <row r="13377" spans="8:8" ht="65.099999999999994" customHeight="1" x14ac:dyDescent="0.25">
      <c r="H13377" s="39"/>
    </row>
    <row r="13378" spans="8:8" ht="65.099999999999994" customHeight="1" x14ac:dyDescent="0.25">
      <c r="H13378" s="39"/>
    </row>
    <row r="13379" spans="8:8" ht="65.099999999999994" customHeight="1" x14ac:dyDescent="0.25">
      <c r="H13379" s="39"/>
    </row>
    <row r="13380" spans="8:8" ht="65.099999999999994" customHeight="1" x14ac:dyDescent="0.25">
      <c r="H13380" s="39"/>
    </row>
    <row r="13381" spans="8:8" ht="65.099999999999994" customHeight="1" x14ac:dyDescent="0.25">
      <c r="H13381" s="39"/>
    </row>
    <row r="13382" spans="8:8" ht="65.099999999999994" customHeight="1" x14ac:dyDescent="0.25">
      <c r="H13382" s="39"/>
    </row>
    <row r="13383" spans="8:8" ht="65.099999999999994" customHeight="1" x14ac:dyDescent="0.25">
      <c r="H13383" s="39"/>
    </row>
    <row r="13384" spans="8:8" ht="65.099999999999994" customHeight="1" x14ac:dyDescent="0.25">
      <c r="H13384" s="39"/>
    </row>
    <row r="13385" spans="8:8" ht="65.099999999999994" customHeight="1" x14ac:dyDescent="0.25">
      <c r="H13385" s="39"/>
    </row>
    <row r="13386" spans="8:8" ht="65.099999999999994" customHeight="1" x14ac:dyDescent="0.25">
      <c r="H13386" s="39"/>
    </row>
    <row r="13387" spans="8:8" ht="65.099999999999994" customHeight="1" x14ac:dyDescent="0.25">
      <c r="H13387" s="39"/>
    </row>
    <row r="13388" spans="8:8" ht="65.099999999999994" customHeight="1" x14ac:dyDescent="0.25">
      <c r="H13388" s="39"/>
    </row>
    <row r="13389" spans="8:8" ht="65.099999999999994" customHeight="1" x14ac:dyDescent="0.25">
      <c r="H13389" s="39"/>
    </row>
    <row r="13390" spans="8:8" ht="65.099999999999994" customHeight="1" x14ac:dyDescent="0.25">
      <c r="H13390" s="39"/>
    </row>
    <row r="13391" spans="8:8" ht="65.099999999999994" customHeight="1" x14ac:dyDescent="0.25">
      <c r="H13391" s="39"/>
    </row>
    <row r="13392" spans="8:8" ht="65.099999999999994" customHeight="1" x14ac:dyDescent="0.25">
      <c r="H13392" s="39"/>
    </row>
    <row r="13393" spans="8:8" ht="65.099999999999994" customHeight="1" x14ac:dyDescent="0.25">
      <c r="H13393" s="39"/>
    </row>
    <row r="13394" spans="8:8" ht="65.099999999999994" customHeight="1" x14ac:dyDescent="0.25">
      <c r="H13394" s="39"/>
    </row>
    <row r="13395" spans="8:8" ht="65.099999999999994" customHeight="1" x14ac:dyDescent="0.25">
      <c r="H13395" s="39"/>
    </row>
    <row r="13396" spans="8:8" ht="65.099999999999994" customHeight="1" x14ac:dyDescent="0.25">
      <c r="H13396" s="39"/>
    </row>
    <row r="13397" spans="8:8" ht="65.099999999999994" customHeight="1" x14ac:dyDescent="0.25">
      <c r="H13397" s="39"/>
    </row>
    <row r="13398" spans="8:8" ht="65.099999999999994" customHeight="1" x14ac:dyDescent="0.25">
      <c r="H13398" s="39"/>
    </row>
    <row r="13399" spans="8:8" ht="65.099999999999994" customHeight="1" x14ac:dyDescent="0.25">
      <c r="H13399" s="39"/>
    </row>
    <row r="13400" spans="8:8" ht="65.099999999999994" customHeight="1" x14ac:dyDescent="0.25">
      <c r="H13400" s="39"/>
    </row>
    <row r="13401" spans="8:8" ht="65.099999999999994" customHeight="1" x14ac:dyDescent="0.25">
      <c r="H13401" s="39"/>
    </row>
    <row r="13402" spans="8:8" ht="65.099999999999994" customHeight="1" x14ac:dyDescent="0.25">
      <c r="H13402" s="39"/>
    </row>
    <row r="13403" spans="8:8" ht="65.099999999999994" customHeight="1" x14ac:dyDescent="0.25">
      <c r="H13403" s="39"/>
    </row>
    <row r="13404" spans="8:8" ht="65.099999999999994" customHeight="1" x14ac:dyDescent="0.25">
      <c r="H13404" s="39"/>
    </row>
    <row r="13405" spans="8:8" ht="65.099999999999994" customHeight="1" x14ac:dyDescent="0.25">
      <c r="H13405" s="39"/>
    </row>
    <row r="13406" spans="8:8" ht="65.099999999999994" customHeight="1" x14ac:dyDescent="0.25">
      <c r="H13406" s="39"/>
    </row>
    <row r="13407" spans="8:8" ht="65.099999999999994" customHeight="1" x14ac:dyDescent="0.25">
      <c r="H13407" s="39"/>
    </row>
    <row r="13408" spans="8:8" ht="65.099999999999994" customHeight="1" x14ac:dyDescent="0.25">
      <c r="H13408" s="39"/>
    </row>
    <row r="13409" spans="8:8" ht="65.099999999999994" customHeight="1" x14ac:dyDescent="0.25">
      <c r="H13409" s="39"/>
    </row>
    <row r="13410" spans="8:8" ht="65.099999999999994" customHeight="1" x14ac:dyDescent="0.25">
      <c r="H13410" s="39"/>
    </row>
    <row r="13411" spans="8:8" ht="65.099999999999994" customHeight="1" x14ac:dyDescent="0.25">
      <c r="H13411" s="39"/>
    </row>
    <row r="13412" spans="8:8" ht="65.099999999999994" customHeight="1" x14ac:dyDescent="0.25">
      <c r="H13412" s="39"/>
    </row>
    <row r="13413" spans="8:8" ht="65.099999999999994" customHeight="1" x14ac:dyDescent="0.25">
      <c r="H13413" s="39"/>
    </row>
    <row r="13414" spans="8:8" ht="65.099999999999994" customHeight="1" x14ac:dyDescent="0.25">
      <c r="H13414" s="39"/>
    </row>
    <row r="13415" spans="8:8" ht="65.099999999999994" customHeight="1" x14ac:dyDescent="0.25">
      <c r="H13415" s="39"/>
    </row>
    <row r="13416" spans="8:8" ht="65.099999999999994" customHeight="1" x14ac:dyDescent="0.25">
      <c r="H13416" s="39"/>
    </row>
    <row r="13417" spans="8:8" ht="65.099999999999994" customHeight="1" x14ac:dyDescent="0.25">
      <c r="H13417" s="39"/>
    </row>
    <row r="13418" spans="8:8" ht="65.099999999999994" customHeight="1" x14ac:dyDescent="0.25">
      <c r="H13418" s="39"/>
    </row>
    <row r="13419" spans="8:8" ht="65.099999999999994" customHeight="1" x14ac:dyDescent="0.25">
      <c r="H13419" s="39"/>
    </row>
    <row r="13420" spans="8:8" ht="65.099999999999994" customHeight="1" x14ac:dyDescent="0.25">
      <c r="H13420" s="39"/>
    </row>
    <row r="13421" spans="8:8" ht="65.099999999999994" customHeight="1" x14ac:dyDescent="0.25">
      <c r="H13421" s="39"/>
    </row>
    <row r="13422" spans="8:8" ht="65.099999999999994" customHeight="1" x14ac:dyDescent="0.25">
      <c r="H13422" s="39"/>
    </row>
    <row r="13423" spans="8:8" ht="65.099999999999994" customHeight="1" x14ac:dyDescent="0.25">
      <c r="H13423" s="39"/>
    </row>
    <row r="13424" spans="8:8" ht="65.099999999999994" customHeight="1" x14ac:dyDescent="0.25">
      <c r="H13424" s="39"/>
    </row>
    <row r="13425" spans="8:8" ht="65.099999999999994" customHeight="1" x14ac:dyDescent="0.25">
      <c r="H13425" s="39"/>
    </row>
    <row r="13426" spans="8:8" ht="65.099999999999994" customHeight="1" x14ac:dyDescent="0.25">
      <c r="H13426" s="39"/>
    </row>
    <row r="13427" spans="8:8" ht="65.099999999999994" customHeight="1" x14ac:dyDescent="0.25">
      <c r="H13427" s="39"/>
    </row>
    <row r="13428" spans="8:8" ht="65.099999999999994" customHeight="1" x14ac:dyDescent="0.25">
      <c r="H13428" s="39"/>
    </row>
    <row r="13429" spans="8:8" ht="65.099999999999994" customHeight="1" x14ac:dyDescent="0.25">
      <c r="H13429" s="39"/>
    </row>
    <row r="13430" spans="8:8" ht="65.099999999999994" customHeight="1" x14ac:dyDescent="0.25">
      <c r="H13430" s="39"/>
    </row>
    <row r="13431" spans="8:8" ht="65.099999999999994" customHeight="1" x14ac:dyDescent="0.25">
      <c r="H13431" s="39"/>
    </row>
    <row r="13432" spans="8:8" ht="65.099999999999994" customHeight="1" x14ac:dyDescent="0.25">
      <c r="H13432" s="39"/>
    </row>
    <row r="13433" spans="8:8" ht="65.099999999999994" customHeight="1" x14ac:dyDescent="0.25">
      <c r="H13433" s="39"/>
    </row>
    <row r="13434" spans="8:8" ht="65.099999999999994" customHeight="1" x14ac:dyDescent="0.25">
      <c r="H13434" s="39"/>
    </row>
    <row r="13435" spans="8:8" ht="65.099999999999994" customHeight="1" x14ac:dyDescent="0.25">
      <c r="H13435" s="39"/>
    </row>
    <row r="13436" spans="8:8" ht="65.099999999999994" customHeight="1" x14ac:dyDescent="0.25">
      <c r="H13436" s="39"/>
    </row>
    <row r="13437" spans="8:8" ht="65.099999999999994" customHeight="1" x14ac:dyDescent="0.25">
      <c r="H13437" s="39"/>
    </row>
    <row r="13438" spans="8:8" ht="65.099999999999994" customHeight="1" x14ac:dyDescent="0.25">
      <c r="H13438" s="39"/>
    </row>
    <row r="13439" spans="8:8" ht="65.099999999999994" customHeight="1" x14ac:dyDescent="0.25">
      <c r="H13439" s="39"/>
    </row>
    <row r="13440" spans="8:8" ht="65.099999999999994" customHeight="1" x14ac:dyDescent="0.25">
      <c r="H13440" s="39"/>
    </row>
    <row r="13441" spans="8:8" ht="65.099999999999994" customHeight="1" x14ac:dyDescent="0.25">
      <c r="H13441" s="39"/>
    </row>
    <row r="13442" spans="8:8" ht="65.099999999999994" customHeight="1" x14ac:dyDescent="0.25">
      <c r="H13442" s="39"/>
    </row>
    <row r="13443" spans="8:8" ht="65.099999999999994" customHeight="1" x14ac:dyDescent="0.25">
      <c r="H13443" s="39"/>
    </row>
    <row r="13444" spans="8:8" ht="65.099999999999994" customHeight="1" x14ac:dyDescent="0.25">
      <c r="H13444" s="39"/>
    </row>
    <row r="13445" spans="8:8" ht="65.099999999999994" customHeight="1" x14ac:dyDescent="0.25">
      <c r="H13445" s="39"/>
    </row>
    <row r="13446" spans="8:8" ht="65.099999999999994" customHeight="1" x14ac:dyDescent="0.25">
      <c r="H13446" s="39"/>
    </row>
    <row r="13447" spans="8:8" ht="65.099999999999994" customHeight="1" x14ac:dyDescent="0.25">
      <c r="H13447" s="39"/>
    </row>
    <row r="13448" spans="8:8" ht="65.099999999999994" customHeight="1" x14ac:dyDescent="0.25">
      <c r="H13448" s="39"/>
    </row>
    <row r="13449" spans="8:8" ht="65.099999999999994" customHeight="1" x14ac:dyDescent="0.25">
      <c r="H13449" s="39"/>
    </row>
    <row r="13450" spans="8:8" ht="65.099999999999994" customHeight="1" x14ac:dyDescent="0.25">
      <c r="H13450" s="39"/>
    </row>
    <row r="13451" spans="8:8" ht="65.099999999999994" customHeight="1" x14ac:dyDescent="0.25">
      <c r="H13451" s="39"/>
    </row>
    <row r="13452" spans="8:8" ht="65.099999999999994" customHeight="1" x14ac:dyDescent="0.25">
      <c r="H13452" s="39"/>
    </row>
    <row r="13453" spans="8:8" ht="65.099999999999994" customHeight="1" x14ac:dyDescent="0.25">
      <c r="H13453" s="39"/>
    </row>
    <row r="13454" spans="8:8" ht="65.099999999999994" customHeight="1" x14ac:dyDescent="0.25">
      <c r="H13454" s="39"/>
    </row>
    <row r="13455" spans="8:8" ht="65.099999999999994" customHeight="1" x14ac:dyDescent="0.25">
      <c r="H13455" s="39"/>
    </row>
    <row r="13456" spans="8:8" ht="65.099999999999994" customHeight="1" x14ac:dyDescent="0.25">
      <c r="H13456" s="39"/>
    </row>
    <row r="13457" spans="8:8" ht="65.099999999999994" customHeight="1" x14ac:dyDescent="0.25">
      <c r="H13457" s="39"/>
    </row>
    <row r="13458" spans="8:8" ht="65.099999999999994" customHeight="1" x14ac:dyDescent="0.25">
      <c r="H13458" s="39"/>
    </row>
    <row r="13459" spans="8:8" ht="65.099999999999994" customHeight="1" x14ac:dyDescent="0.25">
      <c r="H13459" s="39"/>
    </row>
    <row r="13460" spans="8:8" ht="65.099999999999994" customHeight="1" x14ac:dyDescent="0.25">
      <c r="H13460" s="39"/>
    </row>
    <row r="13461" spans="8:8" ht="65.099999999999994" customHeight="1" x14ac:dyDescent="0.25">
      <c r="H13461" s="39"/>
    </row>
    <row r="13462" spans="8:8" ht="65.099999999999994" customHeight="1" x14ac:dyDescent="0.25">
      <c r="H13462" s="39"/>
    </row>
    <row r="13463" spans="8:8" ht="65.099999999999994" customHeight="1" x14ac:dyDescent="0.25">
      <c r="H13463" s="39"/>
    </row>
    <row r="13464" spans="8:8" ht="65.099999999999994" customHeight="1" x14ac:dyDescent="0.25">
      <c r="H13464" s="39"/>
    </row>
    <row r="13465" spans="8:8" ht="65.099999999999994" customHeight="1" x14ac:dyDescent="0.25">
      <c r="H13465" s="39"/>
    </row>
    <row r="13466" spans="8:8" ht="65.099999999999994" customHeight="1" x14ac:dyDescent="0.25">
      <c r="H13466" s="39"/>
    </row>
    <row r="13467" spans="8:8" ht="65.099999999999994" customHeight="1" x14ac:dyDescent="0.25">
      <c r="H13467" s="39"/>
    </row>
    <row r="13468" spans="8:8" ht="65.099999999999994" customHeight="1" x14ac:dyDescent="0.25">
      <c r="H13468" s="39"/>
    </row>
    <row r="13469" spans="8:8" ht="65.099999999999994" customHeight="1" x14ac:dyDescent="0.25">
      <c r="H13469" s="39"/>
    </row>
    <row r="13470" spans="8:8" ht="65.099999999999994" customHeight="1" x14ac:dyDescent="0.25">
      <c r="H13470" s="39"/>
    </row>
    <row r="13471" spans="8:8" ht="65.099999999999994" customHeight="1" x14ac:dyDescent="0.25">
      <c r="H13471" s="39"/>
    </row>
    <row r="13472" spans="8:8" ht="65.099999999999994" customHeight="1" x14ac:dyDescent="0.25">
      <c r="H13472" s="39"/>
    </row>
    <row r="13473" spans="8:8" ht="65.099999999999994" customHeight="1" x14ac:dyDescent="0.25">
      <c r="H13473" s="39"/>
    </row>
    <row r="13474" spans="8:8" ht="65.099999999999994" customHeight="1" x14ac:dyDescent="0.25">
      <c r="H13474" s="39"/>
    </row>
    <row r="13475" spans="8:8" ht="65.099999999999994" customHeight="1" x14ac:dyDescent="0.25">
      <c r="H13475" s="39"/>
    </row>
    <row r="13476" spans="8:8" ht="65.099999999999994" customHeight="1" x14ac:dyDescent="0.25">
      <c r="H13476" s="39"/>
    </row>
    <row r="13477" spans="8:8" ht="65.099999999999994" customHeight="1" x14ac:dyDescent="0.25">
      <c r="H13477" s="39"/>
    </row>
    <row r="13478" spans="8:8" ht="65.099999999999994" customHeight="1" x14ac:dyDescent="0.25">
      <c r="H13478" s="39"/>
    </row>
    <row r="13479" spans="8:8" ht="65.099999999999994" customHeight="1" x14ac:dyDescent="0.25">
      <c r="H13479" s="39"/>
    </row>
    <row r="13480" spans="8:8" ht="65.099999999999994" customHeight="1" x14ac:dyDescent="0.25">
      <c r="H13480" s="39"/>
    </row>
    <row r="13481" spans="8:8" ht="65.099999999999994" customHeight="1" x14ac:dyDescent="0.25">
      <c r="H13481" s="39"/>
    </row>
    <row r="13482" spans="8:8" ht="65.099999999999994" customHeight="1" x14ac:dyDescent="0.25">
      <c r="H13482" s="39"/>
    </row>
    <row r="13483" spans="8:8" ht="65.099999999999994" customHeight="1" x14ac:dyDescent="0.25">
      <c r="H13483" s="39"/>
    </row>
    <row r="13484" spans="8:8" ht="65.099999999999994" customHeight="1" x14ac:dyDescent="0.25">
      <c r="H13484" s="39"/>
    </row>
    <row r="13485" spans="8:8" ht="65.099999999999994" customHeight="1" x14ac:dyDescent="0.25">
      <c r="H13485" s="39"/>
    </row>
    <row r="13486" spans="8:8" ht="65.099999999999994" customHeight="1" x14ac:dyDescent="0.25">
      <c r="H13486" s="39"/>
    </row>
    <row r="13487" spans="8:8" ht="65.099999999999994" customHeight="1" x14ac:dyDescent="0.25">
      <c r="H13487" s="39"/>
    </row>
    <row r="13488" spans="8:8" ht="65.099999999999994" customHeight="1" x14ac:dyDescent="0.25">
      <c r="H13488" s="39"/>
    </row>
    <row r="13489" spans="8:8" ht="65.099999999999994" customHeight="1" x14ac:dyDescent="0.25">
      <c r="H13489" s="39"/>
    </row>
    <row r="13490" spans="8:8" ht="65.099999999999994" customHeight="1" x14ac:dyDescent="0.25">
      <c r="H13490" s="39"/>
    </row>
    <row r="13491" spans="8:8" ht="65.099999999999994" customHeight="1" x14ac:dyDescent="0.25">
      <c r="H13491" s="39"/>
    </row>
    <row r="13492" spans="8:8" ht="65.099999999999994" customHeight="1" x14ac:dyDescent="0.25">
      <c r="H13492" s="39"/>
    </row>
    <row r="13493" spans="8:8" ht="65.099999999999994" customHeight="1" x14ac:dyDescent="0.25">
      <c r="H13493" s="39"/>
    </row>
    <row r="13494" spans="8:8" ht="65.099999999999994" customHeight="1" x14ac:dyDescent="0.25">
      <c r="H13494" s="39"/>
    </row>
    <row r="13495" spans="8:8" ht="65.099999999999994" customHeight="1" x14ac:dyDescent="0.25">
      <c r="H13495" s="39"/>
    </row>
    <row r="13496" spans="8:8" ht="65.099999999999994" customHeight="1" x14ac:dyDescent="0.25">
      <c r="H13496" s="39"/>
    </row>
    <row r="13497" spans="8:8" ht="65.099999999999994" customHeight="1" x14ac:dyDescent="0.25">
      <c r="H13497" s="39"/>
    </row>
    <row r="13498" spans="8:8" ht="65.099999999999994" customHeight="1" x14ac:dyDescent="0.25">
      <c r="H13498" s="39"/>
    </row>
    <row r="13499" spans="8:8" ht="65.099999999999994" customHeight="1" x14ac:dyDescent="0.25">
      <c r="H13499" s="39"/>
    </row>
    <row r="13500" spans="8:8" ht="65.099999999999994" customHeight="1" x14ac:dyDescent="0.25">
      <c r="H13500" s="39"/>
    </row>
    <row r="13501" spans="8:8" ht="65.099999999999994" customHeight="1" x14ac:dyDescent="0.25">
      <c r="H13501" s="39"/>
    </row>
    <row r="13502" spans="8:8" ht="65.099999999999994" customHeight="1" x14ac:dyDescent="0.25">
      <c r="H13502" s="39"/>
    </row>
    <row r="13503" spans="8:8" ht="65.099999999999994" customHeight="1" x14ac:dyDescent="0.25">
      <c r="H13503" s="39"/>
    </row>
    <row r="13504" spans="8:8" ht="65.099999999999994" customHeight="1" x14ac:dyDescent="0.25">
      <c r="H13504" s="39"/>
    </row>
    <row r="13505" spans="8:8" ht="65.099999999999994" customHeight="1" x14ac:dyDescent="0.25">
      <c r="H13505" s="39"/>
    </row>
    <row r="13506" spans="8:8" ht="65.099999999999994" customHeight="1" x14ac:dyDescent="0.25">
      <c r="H13506" s="39"/>
    </row>
    <row r="13507" spans="8:8" ht="65.099999999999994" customHeight="1" x14ac:dyDescent="0.25">
      <c r="H13507" s="39"/>
    </row>
    <row r="13508" spans="8:8" ht="65.099999999999994" customHeight="1" x14ac:dyDescent="0.25">
      <c r="H13508" s="39"/>
    </row>
    <row r="13509" spans="8:8" ht="65.099999999999994" customHeight="1" x14ac:dyDescent="0.25">
      <c r="H13509" s="39"/>
    </row>
    <row r="13510" spans="8:8" ht="65.099999999999994" customHeight="1" x14ac:dyDescent="0.25">
      <c r="H13510" s="39"/>
    </row>
    <row r="13511" spans="8:8" ht="65.099999999999994" customHeight="1" x14ac:dyDescent="0.25">
      <c r="H13511" s="39"/>
    </row>
    <row r="13512" spans="8:8" ht="65.099999999999994" customHeight="1" x14ac:dyDescent="0.25">
      <c r="H13512" s="39"/>
    </row>
    <row r="13513" spans="8:8" ht="65.099999999999994" customHeight="1" x14ac:dyDescent="0.25">
      <c r="H13513" s="39"/>
    </row>
    <row r="13514" spans="8:8" ht="65.099999999999994" customHeight="1" x14ac:dyDescent="0.25">
      <c r="H13514" s="39"/>
    </row>
    <row r="13515" spans="8:8" ht="65.099999999999994" customHeight="1" x14ac:dyDescent="0.25">
      <c r="H13515" s="39"/>
    </row>
    <row r="13516" spans="8:8" ht="65.099999999999994" customHeight="1" x14ac:dyDescent="0.25">
      <c r="H13516" s="39"/>
    </row>
    <row r="13517" spans="8:8" ht="65.099999999999994" customHeight="1" x14ac:dyDescent="0.25">
      <c r="H13517" s="39"/>
    </row>
    <row r="13518" spans="8:8" ht="65.099999999999994" customHeight="1" x14ac:dyDescent="0.25">
      <c r="H13518" s="39"/>
    </row>
    <row r="13519" spans="8:8" ht="65.099999999999994" customHeight="1" x14ac:dyDescent="0.25">
      <c r="H13519" s="39"/>
    </row>
    <row r="13520" spans="8:8" ht="65.099999999999994" customHeight="1" x14ac:dyDescent="0.25">
      <c r="H13520" s="39"/>
    </row>
    <row r="13521" spans="8:8" ht="65.099999999999994" customHeight="1" x14ac:dyDescent="0.25">
      <c r="H13521" s="39"/>
    </row>
    <row r="13522" spans="8:8" ht="65.099999999999994" customHeight="1" x14ac:dyDescent="0.25">
      <c r="H13522" s="39"/>
    </row>
    <row r="13523" spans="8:8" ht="65.099999999999994" customHeight="1" x14ac:dyDescent="0.25">
      <c r="H13523" s="39"/>
    </row>
    <row r="13524" spans="8:8" ht="65.099999999999994" customHeight="1" x14ac:dyDescent="0.25">
      <c r="H13524" s="39"/>
    </row>
    <row r="13525" spans="8:8" ht="65.099999999999994" customHeight="1" x14ac:dyDescent="0.25">
      <c r="H13525" s="39"/>
    </row>
    <row r="13526" spans="8:8" ht="65.099999999999994" customHeight="1" x14ac:dyDescent="0.25">
      <c r="H13526" s="39"/>
    </row>
    <row r="13527" spans="8:8" ht="65.099999999999994" customHeight="1" x14ac:dyDescent="0.25">
      <c r="H13527" s="39"/>
    </row>
    <row r="13528" spans="8:8" ht="65.099999999999994" customHeight="1" x14ac:dyDescent="0.25">
      <c r="H13528" s="39"/>
    </row>
    <row r="13529" spans="8:8" ht="65.099999999999994" customHeight="1" x14ac:dyDescent="0.25">
      <c r="H13529" s="39"/>
    </row>
    <row r="13530" spans="8:8" ht="65.099999999999994" customHeight="1" x14ac:dyDescent="0.25">
      <c r="H13530" s="39"/>
    </row>
    <row r="13531" spans="8:8" ht="65.099999999999994" customHeight="1" x14ac:dyDescent="0.25">
      <c r="H13531" s="39"/>
    </row>
    <row r="13532" spans="8:8" ht="65.099999999999994" customHeight="1" x14ac:dyDescent="0.25">
      <c r="H13532" s="39"/>
    </row>
    <row r="13533" spans="8:8" ht="65.099999999999994" customHeight="1" x14ac:dyDescent="0.25">
      <c r="H13533" s="39"/>
    </row>
    <row r="13534" spans="8:8" ht="65.099999999999994" customHeight="1" x14ac:dyDescent="0.25">
      <c r="H13534" s="39"/>
    </row>
    <row r="13535" spans="8:8" ht="65.099999999999994" customHeight="1" x14ac:dyDescent="0.25">
      <c r="H13535" s="39"/>
    </row>
    <row r="13536" spans="8:8" ht="65.099999999999994" customHeight="1" x14ac:dyDescent="0.25">
      <c r="H13536" s="39"/>
    </row>
    <row r="13537" spans="8:8" ht="65.099999999999994" customHeight="1" x14ac:dyDescent="0.25">
      <c r="H13537" s="39"/>
    </row>
    <row r="13538" spans="8:8" ht="65.099999999999994" customHeight="1" x14ac:dyDescent="0.25">
      <c r="H13538" s="39"/>
    </row>
    <row r="13539" spans="8:8" ht="65.099999999999994" customHeight="1" x14ac:dyDescent="0.25">
      <c r="H13539" s="39"/>
    </row>
    <row r="13540" spans="8:8" ht="65.099999999999994" customHeight="1" x14ac:dyDescent="0.25">
      <c r="H13540" s="39"/>
    </row>
    <row r="13541" spans="8:8" ht="65.099999999999994" customHeight="1" x14ac:dyDescent="0.25">
      <c r="H13541" s="39"/>
    </row>
    <row r="13542" spans="8:8" ht="65.099999999999994" customHeight="1" x14ac:dyDescent="0.25">
      <c r="H13542" s="39"/>
    </row>
    <row r="13543" spans="8:8" ht="65.099999999999994" customHeight="1" x14ac:dyDescent="0.25">
      <c r="H13543" s="39"/>
    </row>
    <row r="13544" spans="8:8" ht="65.099999999999994" customHeight="1" x14ac:dyDescent="0.25">
      <c r="H13544" s="39"/>
    </row>
    <row r="13545" spans="8:8" ht="65.099999999999994" customHeight="1" x14ac:dyDescent="0.25">
      <c r="H13545" s="39"/>
    </row>
    <row r="13546" spans="8:8" ht="65.099999999999994" customHeight="1" x14ac:dyDescent="0.25">
      <c r="H13546" s="39"/>
    </row>
    <row r="13547" spans="8:8" ht="65.099999999999994" customHeight="1" x14ac:dyDescent="0.25">
      <c r="H13547" s="39"/>
    </row>
    <row r="13548" spans="8:8" ht="65.099999999999994" customHeight="1" x14ac:dyDescent="0.25">
      <c r="H13548" s="39"/>
    </row>
    <row r="13549" spans="8:8" ht="65.099999999999994" customHeight="1" x14ac:dyDescent="0.25">
      <c r="H13549" s="39"/>
    </row>
    <row r="13550" spans="8:8" ht="65.099999999999994" customHeight="1" x14ac:dyDescent="0.25">
      <c r="H13550" s="39"/>
    </row>
    <row r="13551" spans="8:8" ht="65.099999999999994" customHeight="1" x14ac:dyDescent="0.25">
      <c r="H13551" s="39"/>
    </row>
    <row r="13552" spans="8:8" ht="65.099999999999994" customHeight="1" x14ac:dyDescent="0.25">
      <c r="H13552" s="39"/>
    </row>
    <row r="13553" spans="8:8" ht="65.099999999999994" customHeight="1" x14ac:dyDescent="0.25">
      <c r="H13553" s="39"/>
    </row>
    <row r="13554" spans="8:8" ht="65.099999999999994" customHeight="1" x14ac:dyDescent="0.25">
      <c r="H13554" s="39"/>
    </row>
    <row r="13555" spans="8:8" ht="65.099999999999994" customHeight="1" x14ac:dyDescent="0.25">
      <c r="H13555" s="39"/>
    </row>
    <row r="13556" spans="8:8" ht="65.099999999999994" customHeight="1" x14ac:dyDescent="0.25">
      <c r="H13556" s="39"/>
    </row>
    <row r="13557" spans="8:8" ht="65.099999999999994" customHeight="1" x14ac:dyDescent="0.25">
      <c r="H13557" s="39"/>
    </row>
    <row r="13558" spans="8:8" ht="65.099999999999994" customHeight="1" x14ac:dyDescent="0.25">
      <c r="H13558" s="39"/>
    </row>
    <row r="13559" spans="8:8" ht="65.099999999999994" customHeight="1" x14ac:dyDescent="0.25">
      <c r="H13559" s="39"/>
    </row>
    <row r="13560" spans="8:8" ht="65.099999999999994" customHeight="1" x14ac:dyDescent="0.25">
      <c r="H13560" s="39"/>
    </row>
    <row r="13561" spans="8:8" ht="65.099999999999994" customHeight="1" x14ac:dyDescent="0.25">
      <c r="H13561" s="39"/>
    </row>
    <row r="13562" spans="8:8" ht="65.099999999999994" customHeight="1" x14ac:dyDescent="0.25">
      <c r="H13562" s="39"/>
    </row>
    <row r="13563" spans="8:8" ht="65.099999999999994" customHeight="1" x14ac:dyDescent="0.25">
      <c r="H13563" s="39"/>
    </row>
    <row r="13564" spans="8:8" ht="65.099999999999994" customHeight="1" x14ac:dyDescent="0.25">
      <c r="H13564" s="39"/>
    </row>
    <row r="13565" spans="8:8" ht="65.099999999999994" customHeight="1" x14ac:dyDescent="0.25">
      <c r="H13565" s="39"/>
    </row>
    <row r="13566" spans="8:8" ht="65.099999999999994" customHeight="1" x14ac:dyDescent="0.25">
      <c r="H13566" s="39"/>
    </row>
    <row r="13567" spans="8:8" ht="65.099999999999994" customHeight="1" x14ac:dyDescent="0.25">
      <c r="H13567" s="39"/>
    </row>
    <row r="13568" spans="8:8" ht="65.099999999999994" customHeight="1" x14ac:dyDescent="0.25">
      <c r="H13568" s="39"/>
    </row>
    <row r="13569" spans="8:8" ht="65.099999999999994" customHeight="1" x14ac:dyDescent="0.25">
      <c r="H13569" s="39"/>
    </row>
    <row r="13570" spans="8:8" ht="65.099999999999994" customHeight="1" x14ac:dyDescent="0.25">
      <c r="H13570" s="39"/>
    </row>
    <row r="13571" spans="8:8" ht="65.099999999999994" customHeight="1" x14ac:dyDescent="0.25">
      <c r="H13571" s="39"/>
    </row>
    <row r="13572" spans="8:8" ht="65.099999999999994" customHeight="1" x14ac:dyDescent="0.25">
      <c r="H13572" s="39"/>
    </row>
    <row r="13573" spans="8:8" ht="65.099999999999994" customHeight="1" x14ac:dyDescent="0.25">
      <c r="H13573" s="39"/>
    </row>
    <row r="13574" spans="8:8" ht="65.099999999999994" customHeight="1" x14ac:dyDescent="0.25">
      <c r="H13574" s="39"/>
    </row>
    <row r="13575" spans="8:8" ht="65.099999999999994" customHeight="1" x14ac:dyDescent="0.25">
      <c r="H13575" s="39"/>
    </row>
    <row r="13576" spans="8:8" ht="65.099999999999994" customHeight="1" x14ac:dyDescent="0.25">
      <c r="H13576" s="39"/>
    </row>
    <row r="13577" spans="8:8" ht="65.099999999999994" customHeight="1" x14ac:dyDescent="0.25">
      <c r="H13577" s="39"/>
    </row>
    <row r="13578" spans="8:8" ht="65.099999999999994" customHeight="1" x14ac:dyDescent="0.25">
      <c r="H13578" s="39"/>
    </row>
    <row r="13579" spans="8:8" ht="65.099999999999994" customHeight="1" x14ac:dyDescent="0.25">
      <c r="H13579" s="39"/>
    </row>
    <row r="13580" spans="8:8" ht="65.099999999999994" customHeight="1" x14ac:dyDescent="0.25">
      <c r="H13580" s="39"/>
    </row>
    <row r="13581" spans="8:8" ht="65.099999999999994" customHeight="1" x14ac:dyDescent="0.25">
      <c r="H13581" s="39"/>
    </row>
    <row r="13582" spans="8:8" ht="65.099999999999994" customHeight="1" x14ac:dyDescent="0.25">
      <c r="H13582" s="39"/>
    </row>
    <row r="13583" spans="8:8" ht="65.099999999999994" customHeight="1" x14ac:dyDescent="0.25">
      <c r="H13583" s="39"/>
    </row>
    <row r="13584" spans="8:8" ht="65.099999999999994" customHeight="1" x14ac:dyDescent="0.25">
      <c r="H13584" s="39"/>
    </row>
    <row r="13585" spans="8:8" ht="65.099999999999994" customHeight="1" x14ac:dyDescent="0.25">
      <c r="H13585" s="39"/>
    </row>
    <row r="13586" spans="8:8" ht="65.099999999999994" customHeight="1" x14ac:dyDescent="0.25">
      <c r="H13586" s="39"/>
    </row>
    <row r="13587" spans="8:8" ht="65.099999999999994" customHeight="1" x14ac:dyDescent="0.25">
      <c r="H13587" s="39"/>
    </row>
    <row r="13588" spans="8:8" ht="65.099999999999994" customHeight="1" x14ac:dyDescent="0.25">
      <c r="H13588" s="39"/>
    </row>
    <row r="13589" spans="8:8" ht="65.099999999999994" customHeight="1" x14ac:dyDescent="0.25">
      <c r="H13589" s="39"/>
    </row>
    <row r="13590" spans="8:8" ht="65.099999999999994" customHeight="1" x14ac:dyDescent="0.25">
      <c r="H13590" s="39"/>
    </row>
    <row r="13591" spans="8:8" ht="65.099999999999994" customHeight="1" x14ac:dyDescent="0.25">
      <c r="H13591" s="39"/>
    </row>
    <row r="13592" spans="8:8" ht="65.099999999999994" customHeight="1" x14ac:dyDescent="0.25">
      <c r="H13592" s="39"/>
    </row>
    <row r="13593" spans="8:8" ht="65.099999999999994" customHeight="1" x14ac:dyDescent="0.25">
      <c r="H13593" s="39"/>
    </row>
    <row r="13594" spans="8:8" ht="65.099999999999994" customHeight="1" x14ac:dyDescent="0.25">
      <c r="H13594" s="39"/>
    </row>
    <row r="13595" spans="8:8" ht="65.099999999999994" customHeight="1" x14ac:dyDescent="0.25">
      <c r="H13595" s="39"/>
    </row>
    <row r="13596" spans="8:8" ht="65.099999999999994" customHeight="1" x14ac:dyDescent="0.25">
      <c r="H13596" s="39"/>
    </row>
    <row r="13597" spans="8:8" ht="65.099999999999994" customHeight="1" x14ac:dyDescent="0.25">
      <c r="H13597" s="39"/>
    </row>
    <row r="13598" spans="8:8" ht="65.099999999999994" customHeight="1" x14ac:dyDescent="0.25">
      <c r="H13598" s="39"/>
    </row>
    <row r="13599" spans="8:8" ht="65.099999999999994" customHeight="1" x14ac:dyDescent="0.25">
      <c r="H13599" s="39"/>
    </row>
    <row r="13600" spans="8:8" ht="65.099999999999994" customHeight="1" x14ac:dyDescent="0.25">
      <c r="H13600" s="39"/>
    </row>
    <row r="13601" spans="8:8" ht="65.099999999999994" customHeight="1" x14ac:dyDescent="0.25">
      <c r="H13601" s="39"/>
    </row>
    <row r="13602" spans="8:8" ht="65.099999999999994" customHeight="1" x14ac:dyDescent="0.25">
      <c r="H13602" s="39"/>
    </row>
    <row r="13603" spans="8:8" ht="65.099999999999994" customHeight="1" x14ac:dyDescent="0.25">
      <c r="H13603" s="39"/>
    </row>
    <row r="13604" spans="8:8" ht="65.099999999999994" customHeight="1" x14ac:dyDescent="0.25">
      <c r="H13604" s="39"/>
    </row>
    <row r="13605" spans="8:8" ht="65.099999999999994" customHeight="1" x14ac:dyDescent="0.25">
      <c r="H13605" s="39"/>
    </row>
    <row r="13606" spans="8:8" ht="65.099999999999994" customHeight="1" x14ac:dyDescent="0.25">
      <c r="H13606" s="39"/>
    </row>
    <row r="13607" spans="8:8" ht="65.099999999999994" customHeight="1" x14ac:dyDescent="0.25">
      <c r="H13607" s="39"/>
    </row>
    <row r="13608" spans="8:8" ht="65.099999999999994" customHeight="1" x14ac:dyDescent="0.25">
      <c r="H13608" s="39"/>
    </row>
    <row r="13609" spans="8:8" ht="65.099999999999994" customHeight="1" x14ac:dyDescent="0.25">
      <c r="H13609" s="39"/>
    </row>
    <row r="13610" spans="8:8" ht="65.099999999999994" customHeight="1" x14ac:dyDescent="0.25">
      <c r="H13610" s="39"/>
    </row>
    <row r="13611" spans="8:8" ht="65.099999999999994" customHeight="1" x14ac:dyDescent="0.25">
      <c r="H13611" s="39"/>
    </row>
    <row r="13612" spans="8:8" ht="65.099999999999994" customHeight="1" x14ac:dyDescent="0.25">
      <c r="H13612" s="39"/>
    </row>
    <row r="13613" spans="8:8" ht="65.099999999999994" customHeight="1" x14ac:dyDescent="0.25">
      <c r="H13613" s="39"/>
    </row>
    <row r="13614" spans="8:8" ht="65.099999999999994" customHeight="1" x14ac:dyDescent="0.25">
      <c r="H13614" s="39"/>
    </row>
    <row r="13615" spans="8:8" ht="65.099999999999994" customHeight="1" x14ac:dyDescent="0.25">
      <c r="H13615" s="39"/>
    </row>
    <row r="13616" spans="8:8" ht="65.099999999999994" customHeight="1" x14ac:dyDescent="0.25">
      <c r="H13616" s="39"/>
    </row>
    <row r="13617" spans="8:8" ht="65.099999999999994" customHeight="1" x14ac:dyDescent="0.25">
      <c r="H13617" s="39"/>
    </row>
    <row r="13618" spans="8:8" ht="65.099999999999994" customHeight="1" x14ac:dyDescent="0.25">
      <c r="H13618" s="39"/>
    </row>
    <row r="13619" spans="8:8" ht="65.099999999999994" customHeight="1" x14ac:dyDescent="0.25">
      <c r="H13619" s="39"/>
    </row>
    <row r="13620" spans="8:8" ht="65.099999999999994" customHeight="1" x14ac:dyDescent="0.25">
      <c r="H13620" s="39"/>
    </row>
    <row r="13621" spans="8:8" ht="65.099999999999994" customHeight="1" x14ac:dyDescent="0.25">
      <c r="H13621" s="39"/>
    </row>
    <row r="13622" spans="8:8" ht="65.099999999999994" customHeight="1" x14ac:dyDescent="0.25">
      <c r="H13622" s="39"/>
    </row>
    <row r="13623" spans="8:8" ht="65.099999999999994" customHeight="1" x14ac:dyDescent="0.25">
      <c r="H13623" s="39"/>
    </row>
    <row r="13624" spans="8:8" ht="65.099999999999994" customHeight="1" x14ac:dyDescent="0.25">
      <c r="H13624" s="39"/>
    </row>
    <row r="13625" spans="8:8" ht="65.099999999999994" customHeight="1" x14ac:dyDescent="0.25">
      <c r="H13625" s="39"/>
    </row>
    <row r="13626" spans="8:8" ht="65.099999999999994" customHeight="1" x14ac:dyDescent="0.25">
      <c r="H13626" s="39"/>
    </row>
    <row r="13627" spans="8:8" ht="65.099999999999994" customHeight="1" x14ac:dyDescent="0.25">
      <c r="H13627" s="39"/>
    </row>
    <row r="13628" spans="8:8" ht="65.099999999999994" customHeight="1" x14ac:dyDescent="0.25">
      <c r="H13628" s="39"/>
    </row>
    <row r="13629" spans="8:8" ht="65.099999999999994" customHeight="1" x14ac:dyDescent="0.25">
      <c r="H13629" s="39"/>
    </row>
    <row r="13630" spans="8:8" ht="65.099999999999994" customHeight="1" x14ac:dyDescent="0.25">
      <c r="H13630" s="39"/>
    </row>
    <row r="13631" spans="8:8" ht="65.099999999999994" customHeight="1" x14ac:dyDescent="0.25">
      <c r="H13631" s="39"/>
    </row>
    <row r="13632" spans="8:8" ht="65.099999999999994" customHeight="1" x14ac:dyDescent="0.25">
      <c r="H13632" s="39"/>
    </row>
    <row r="13633" spans="8:8" ht="65.099999999999994" customHeight="1" x14ac:dyDescent="0.25">
      <c r="H13633" s="39"/>
    </row>
    <row r="13634" spans="8:8" ht="65.099999999999994" customHeight="1" x14ac:dyDescent="0.25">
      <c r="H13634" s="39"/>
    </row>
    <row r="13635" spans="8:8" ht="65.099999999999994" customHeight="1" x14ac:dyDescent="0.25">
      <c r="H13635" s="39"/>
    </row>
    <row r="13636" spans="8:8" ht="65.099999999999994" customHeight="1" x14ac:dyDescent="0.25">
      <c r="H13636" s="39"/>
    </row>
    <row r="13637" spans="8:8" ht="65.099999999999994" customHeight="1" x14ac:dyDescent="0.25">
      <c r="H13637" s="39"/>
    </row>
    <row r="13638" spans="8:8" ht="65.099999999999994" customHeight="1" x14ac:dyDescent="0.25">
      <c r="H13638" s="39"/>
    </row>
    <row r="13639" spans="8:8" ht="65.099999999999994" customHeight="1" x14ac:dyDescent="0.25">
      <c r="H13639" s="39"/>
    </row>
    <row r="13640" spans="8:8" ht="65.099999999999994" customHeight="1" x14ac:dyDescent="0.25">
      <c r="H13640" s="39"/>
    </row>
    <row r="13641" spans="8:8" ht="65.099999999999994" customHeight="1" x14ac:dyDescent="0.25">
      <c r="H13641" s="39"/>
    </row>
    <row r="13642" spans="8:8" ht="65.099999999999994" customHeight="1" x14ac:dyDescent="0.25">
      <c r="H13642" s="39"/>
    </row>
    <row r="13643" spans="8:8" ht="65.099999999999994" customHeight="1" x14ac:dyDescent="0.25">
      <c r="H13643" s="39"/>
    </row>
    <row r="13644" spans="8:8" ht="65.099999999999994" customHeight="1" x14ac:dyDescent="0.25">
      <c r="H13644" s="39"/>
    </row>
    <row r="13645" spans="8:8" ht="65.099999999999994" customHeight="1" x14ac:dyDescent="0.25">
      <c r="H13645" s="39"/>
    </row>
    <row r="13646" spans="8:8" ht="65.099999999999994" customHeight="1" x14ac:dyDescent="0.25">
      <c r="H13646" s="39"/>
    </row>
    <row r="13647" spans="8:8" ht="65.099999999999994" customHeight="1" x14ac:dyDescent="0.25">
      <c r="H13647" s="39"/>
    </row>
    <row r="13648" spans="8:8" ht="65.099999999999994" customHeight="1" x14ac:dyDescent="0.25">
      <c r="H13648" s="39"/>
    </row>
    <row r="13649" spans="8:8" ht="65.099999999999994" customHeight="1" x14ac:dyDescent="0.25">
      <c r="H13649" s="39"/>
    </row>
    <row r="13650" spans="8:8" ht="65.099999999999994" customHeight="1" x14ac:dyDescent="0.25">
      <c r="H13650" s="39"/>
    </row>
    <row r="13651" spans="8:8" ht="65.099999999999994" customHeight="1" x14ac:dyDescent="0.25">
      <c r="H13651" s="39"/>
    </row>
    <row r="13652" spans="8:8" ht="65.099999999999994" customHeight="1" x14ac:dyDescent="0.25">
      <c r="H13652" s="39"/>
    </row>
    <row r="13653" spans="8:8" ht="65.099999999999994" customHeight="1" x14ac:dyDescent="0.25">
      <c r="H13653" s="39"/>
    </row>
    <row r="13654" spans="8:8" ht="65.099999999999994" customHeight="1" x14ac:dyDescent="0.25">
      <c r="H13654" s="39"/>
    </row>
    <row r="13655" spans="8:8" ht="65.099999999999994" customHeight="1" x14ac:dyDescent="0.25">
      <c r="H13655" s="39"/>
    </row>
    <row r="13656" spans="8:8" ht="65.099999999999994" customHeight="1" x14ac:dyDescent="0.25">
      <c r="H13656" s="39"/>
    </row>
    <row r="13657" spans="8:8" ht="65.099999999999994" customHeight="1" x14ac:dyDescent="0.25">
      <c r="H13657" s="39"/>
    </row>
    <row r="13658" spans="8:8" ht="65.099999999999994" customHeight="1" x14ac:dyDescent="0.25">
      <c r="H13658" s="39"/>
    </row>
    <row r="13659" spans="8:8" ht="65.099999999999994" customHeight="1" x14ac:dyDescent="0.25">
      <c r="H13659" s="39"/>
    </row>
    <row r="13660" spans="8:8" ht="65.099999999999994" customHeight="1" x14ac:dyDescent="0.25">
      <c r="H13660" s="39"/>
    </row>
    <row r="13661" spans="8:8" ht="65.099999999999994" customHeight="1" x14ac:dyDescent="0.25">
      <c r="H13661" s="39"/>
    </row>
    <row r="13662" spans="8:8" ht="65.099999999999994" customHeight="1" x14ac:dyDescent="0.25">
      <c r="H13662" s="39"/>
    </row>
    <row r="13663" spans="8:8" ht="65.099999999999994" customHeight="1" x14ac:dyDescent="0.25">
      <c r="H13663" s="39"/>
    </row>
    <row r="13664" spans="8:8" ht="65.099999999999994" customHeight="1" x14ac:dyDescent="0.25">
      <c r="H13664" s="39"/>
    </row>
    <row r="13665" spans="8:8" ht="65.099999999999994" customHeight="1" x14ac:dyDescent="0.25">
      <c r="H13665" s="39"/>
    </row>
    <row r="13666" spans="8:8" ht="65.099999999999994" customHeight="1" x14ac:dyDescent="0.25">
      <c r="H13666" s="39"/>
    </row>
    <row r="13667" spans="8:8" ht="65.099999999999994" customHeight="1" x14ac:dyDescent="0.25">
      <c r="H13667" s="39"/>
    </row>
    <row r="13668" spans="8:8" ht="65.099999999999994" customHeight="1" x14ac:dyDescent="0.25">
      <c r="H13668" s="39"/>
    </row>
    <row r="13669" spans="8:8" ht="65.099999999999994" customHeight="1" x14ac:dyDescent="0.25">
      <c r="H13669" s="39"/>
    </row>
    <row r="13670" spans="8:8" ht="65.099999999999994" customHeight="1" x14ac:dyDescent="0.25">
      <c r="H13670" s="39"/>
    </row>
    <row r="13671" spans="8:8" ht="65.099999999999994" customHeight="1" x14ac:dyDescent="0.25">
      <c r="H13671" s="39"/>
    </row>
    <row r="13672" spans="8:8" ht="65.099999999999994" customHeight="1" x14ac:dyDescent="0.25">
      <c r="H13672" s="39"/>
    </row>
    <row r="13673" spans="8:8" ht="65.099999999999994" customHeight="1" x14ac:dyDescent="0.25">
      <c r="H13673" s="39"/>
    </row>
    <row r="13674" spans="8:8" ht="65.099999999999994" customHeight="1" x14ac:dyDescent="0.25">
      <c r="H13674" s="39"/>
    </row>
    <row r="13675" spans="8:8" ht="65.099999999999994" customHeight="1" x14ac:dyDescent="0.25">
      <c r="H13675" s="39"/>
    </row>
    <row r="13676" spans="8:8" ht="65.099999999999994" customHeight="1" x14ac:dyDescent="0.25">
      <c r="H13676" s="39"/>
    </row>
    <row r="13677" spans="8:8" ht="65.099999999999994" customHeight="1" x14ac:dyDescent="0.25">
      <c r="H13677" s="39"/>
    </row>
    <row r="13678" spans="8:8" ht="65.099999999999994" customHeight="1" x14ac:dyDescent="0.25">
      <c r="H13678" s="39"/>
    </row>
    <row r="13679" spans="8:8" ht="65.099999999999994" customHeight="1" x14ac:dyDescent="0.25">
      <c r="H13679" s="39"/>
    </row>
    <row r="13680" spans="8:8" ht="65.099999999999994" customHeight="1" x14ac:dyDescent="0.25">
      <c r="H13680" s="39"/>
    </row>
    <row r="13681" spans="8:8" ht="65.099999999999994" customHeight="1" x14ac:dyDescent="0.25">
      <c r="H13681" s="39"/>
    </row>
    <row r="13682" spans="8:8" ht="65.099999999999994" customHeight="1" x14ac:dyDescent="0.25">
      <c r="H13682" s="39"/>
    </row>
    <row r="13683" spans="8:8" ht="65.099999999999994" customHeight="1" x14ac:dyDescent="0.25">
      <c r="H13683" s="39"/>
    </row>
    <row r="13684" spans="8:8" ht="65.099999999999994" customHeight="1" x14ac:dyDescent="0.25">
      <c r="H13684" s="39"/>
    </row>
    <row r="13685" spans="8:8" ht="65.099999999999994" customHeight="1" x14ac:dyDescent="0.25">
      <c r="H13685" s="39"/>
    </row>
    <row r="13686" spans="8:8" ht="65.099999999999994" customHeight="1" x14ac:dyDescent="0.25">
      <c r="H13686" s="39"/>
    </row>
    <row r="13687" spans="8:8" ht="65.099999999999994" customHeight="1" x14ac:dyDescent="0.25">
      <c r="H13687" s="39"/>
    </row>
    <row r="13688" spans="8:8" ht="65.099999999999994" customHeight="1" x14ac:dyDescent="0.25">
      <c r="H13688" s="39"/>
    </row>
    <row r="13689" spans="8:8" ht="65.099999999999994" customHeight="1" x14ac:dyDescent="0.25">
      <c r="H13689" s="39"/>
    </row>
    <row r="13690" spans="8:8" ht="65.099999999999994" customHeight="1" x14ac:dyDescent="0.25">
      <c r="H13690" s="39"/>
    </row>
    <row r="13691" spans="8:8" ht="65.099999999999994" customHeight="1" x14ac:dyDescent="0.25">
      <c r="H13691" s="39"/>
    </row>
    <row r="13692" spans="8:8" ht="65.099999999999994" customHeight="1" x14ac:dyDescent="0.25">
      <c r="H13692" s="39"/>
    </row>
    <row r="13693" spans="8:8" ht="65.099999999999994" customHeight="1" x14ac:dyDescent="0.25">
      <c r="H13693" s="39"/>
    </row>
    <row r="13694" spans="8:8" ht="65.099999999999994" customHeight="1" x14ac:dyDescent="0.25">
      <c r="H13694" s="39"/>
    </row>
    <row r="13695" spans="8:8" ht="65.099999999999994" customHeight="1" x14ac:dyDescent="0.25">
      <c r="H13695" s="39"/>
    </row>
    <row r="13696" spans="8:8" ht="65.099999999999994" customHeight="1" x14ac:dyDescent="0.25">
      <c r="H13696" s="39"/>
    </row>
    <row r="13697" spans="8:8" ht="65.099999999999994" customHeight="1" x14ac:dyDescent="0.25">
      <c r="H13697" s="39"/>
    </row>
    <row r="13698" spans="8:8" ht="65.099999999999994" customHeight="1" x14ac:dyDescent="0.25">
      <c r="H13698" s="39"/>
    </row>
    <row r="13699" spans="8:8" ht="65.099999999999994" customHeight="1" x14ac:dyDescent="0.25">
      <c r="H13699" s="39"/>
    </row>
    <row r="13700" spans="8:8" ht="65.099999999999994" customHeight="1" x14ac:dyDescent="0.25">
      <c r="H13700" s="39"/>
    </row>
    <row r="13701" spans="8:8" ht="65.099999999999994" customHeight="1" x14ac:dyDescent="0.25">
      <c r="H13701" s="39"/>
    </row>
    <row r="13702" spans="8:8" ht="65.099999999999994" customHeight="1" x14ac:dyDescent="0.25">
      <c r="H13702" s="39"/>
    </row>
    <row r="13703" spans="8:8" ht="65.099999999999994" customHeight="1" x14ac:dyDescent="0.25">
      <c r="H13703" s="39"/>
    </row>
    <row r="13704" spans="8:8" ht="65.099999999999994" customHeight="1" x14ac:dyDescent="0.25">
      <c r="H13704" s="39"/>
    </row>
    <row r="13705" spans="8:8" ht="65.099999999999994" customHeight="1" x14ac:dyDescent="0.25">
      <c r="H13705" s="39"/>
    </row>
    <row r="13706" spans="8:8" ht="65.099999999999994" customHeight="1" x14ac:dyDescent="0.25">
      <c r="H13706" s="39"/>
    </row>
    <row r="13707" spans="8:8" ht="65.099999999999994" customHeight="1" x14ac:dyDescent="0.25">
      <c r="H13707" s="39"/>
    </row>
    <row r="13708" spans="8:8" ht="65.099999999999994" customHeight="1" x14ac:dyDescent="0.25">
      <c r="H13708" s="39"/>
    </row>
    <row r="13709" spans="8:8" ht="65.099999999999994" customHeight="1" x14ac:dyDescent="0.25">
      <c r="H13709" s="39"/>
    </row>
    <row r="13710" spans="8:8" ht="65.099999999999994" customHeight="1" x14ac:dyDescent="0.25">
      <c r="H13710" s="39"/>
    </row>
    <row r="13711" spans="8:8" ht="65.099999999999994" customHeight="1" x14ac:dyDescent="0.25">
      <c r="H13711" s="39"/>
    </row>
    <row r="13712" spans="8:8" ht="65.099999999999994" customHeight="1" x14ac:dyDescent="0.25">
      <c r="H13712" s="39"/>
    </row>
    <row r="13713" spans="8:8" ht="65.099999999999994" customHeight="1" x14ac:dyDescent="0.25">
      <c r="H13713" s="39"/>
    </row>
    <row r="13714" spans="8:8" ht="65.099999999999994" customHeight="1" x14ac:dyDescent="0.25">
      <c r="H13714" s="39"/>
    </row>
    <row r="13715" spans="8:8" ht="65.099999999999994" customHeight="1" x14ac:dyDescent="0.25">
      <c r="H13715" s="39"/>
    </row>
    <row r="13716" spans="8:8" ht="65.099999999999994" customHeight="1" x14ac:dyDescent="0.25">
      <c r="H13716" s="39"/>
    </row>
    <row r="13717" spans="8:8" ht="65.099999999999994" customHeight="1" x14ac:dyDescent="0.25">
      <c r="H13717" s="39"/>
    </row>
    <row r="13718" spans="8:8" ht="65.099999999999994" customHeight="1" x14ac:dyDescent="0.25">
      <c r="H13718" s="39"/>
    </row>
    <row r="13719" spans="8:8" ht="65.099999999999994" customHeight="1" x14ac:dyDescent="0.25">
      <c r="H13719" s="39"/>
    </row>
    <row r="13720" spans="8:8" ht="65.099999999999994" customHeight="1" x14ac:dyDescent="0.25">
      <c r="H13720" s="39"/>
    </row>
    <row r="13721" spans="8:8" ht="65.099999999999994" customHeight="1" x14ac:dyDescent="0.25">
      <c r="H13721" s="39"/>
    </row>
    <row r="13722" spans="8:8" ht="65.099999999999994" customHeight="1" x14ac:dyDescent="0.25">
      <c r="H13722" s="39"/>
    </row>
    <row r="13723" spans="8:8" ht="65.099999999999994" customHeight="1" x14ac:dyDescent="0.25">
      <c r="H13723" s="39"/>
    </row>
    <row r="13724" spans="8:8" ht="65.099999999999994" customHeight="1" x14ac:dyDescent="0.25">
      <c r="H13724" s="39"/>
    </row>
    <row r="13725" spans="8:8" ht="65.099999999999994" customHeight="1" x14ac:dyDescent="0.25">
      <c r="H13725" s="39"/>
    </row>
    <row r="13726" spans="8:8" ht="65.099999999999994" customHeight="1" x14ac:dyDescent="0.25">
      <c r="H13726" s="39"/>
    </row>
    <row r="13727" spans="8:8" ht="65.099999999999994" customHeight="1" x14ac:dyDescent="0.25">
      <c r="H13727" s="39"/>
    </row>
    <row r="13728" spans="8:8" ht="65.099999999999994" customHeight="1" x14ac:dyDescent="0.25">
      <c r="H13728" s="39"/>
    </row>
    <row r="13729" spans="8:8" ht="65.099999999999994" customHeight="1" x14ac:dyDescent="0.25">
      <c r="H13729" s="39"/>
    </row>
    <row r="13730" spans="8:8" ht="65.099999999999994" customHeight="1" x14ac:dyDescent="0.25">
      <c r="H13730" s="39"/>
    </row>
    <row r="13731" spans="8:8" ht="65.099999999999994" customHeight="1" x14ac:dyDescent="0.25">
      <c r="H13731" s="39"/>
    </row>
    <row r="13732" spans="8:8" ht="65.099999999999994" customHeight="1" x14ac:dyDescent="0.25">
      <c r="H13732" s="39"/>
    </row>
    <row r="13733" spans="8:8" ht="65.099999999999994" customHeight="1" x14ac:dyDescent="0.25">
      <c r="H13733" s="39"/>
    </row>
    <row r="13734" spans="8:8" ht="65.099999999999994" customHeight="1" x14ac:dyDescent="0.25">
      <c r="H13734" s="39"/>
    </row>
    <row r="13735" spans="8:8" ht="65.099999999999994" customHeight="1" x14ac:dyDescent="0.25">
      <c r="H13735" s="39"/>
    </row>
    <row r="13736" spans="8:8" ht="65.099999999999994" customHeight="1" x14ac:dyDescent="0.25">
      <c r="H13736" s="39"/>
    </row>
    <row r="13737" spans="8:8" ht="65.099999999999994" customHeight="1" x14ac:dyDescent="0.25">
      <c r="H13737" s="39"/>
    </row>
    <row r="13738" spans="8:8" ht="65.099999999999994" customHeight="1" x14ac:dyDescent="0.25">
      <c r="H13738" s="39"/>
    </row>
    <row r="13739" spans="8:8" ht="65.099999999999994" customHeight="1" x14ac:dyDescent="0.25">
      <c r="H13739" s="39"/>
    </row>
    <row r="13740" spans="8:8" ht="65.099999999999994" customHeight="1" x14ac:dyDescent="0.25">
      <c r="H13740" s="39"/>
    </row>
    <row r="13741" spans="8:8" ht="65.099999999999994" customHeight="1" x14ac:dyDescent="0.25">
      <c r="H13741" s="39"/>
    </row>
    <row r="13742" spans="8:8" ht="65.099999999999994" customHeight="1" x14ac:dyDescent="0.25">
      <c r="H13742" s="39"/>
    </row>
    <row r="13743" spans="8:8" ht="65.099999999999994" customHeight="1" x14ac:dyDescent="0.25">
      <c r="H13743" s="39"/>
    </row>
    <row r="13744" spans="8:8" ht="65.099999999999994" customHeight="1" x14ac:dyDescent="0.25">
      <c r="H13744" s="39"/>
    </row>
    <row r="13745" spans="8:8" ht="65.099999999999994" customHeight="1" x14ac:dyDescent="0.25">
      <c r="H13745" s="39"/>
    </row>
    <row r="13746" spans="8:8" ht="65.099999999999994" customHeight="1" x14ac:dyDescent="0.25">
      <c r="H13746" s="39"/>
    </row>
    <row r="13747" spans="8:8" ht="65.099999999999994" customHeight="1" x14ac:dyDescent="0.25">
      <c r="H13747" s="39"/>
    </row>
    <row r="13748" spans="8:8" ht="65.099999999999994" customHeight="1" x14ac:dyDescent="0.25">
      <c r="H13748" s="39"/>
    </row>
    <row r="13749" spans="8:8" ht="65.099999999999994" customHeight="1" x14ac:dyDescent="0.25">
      <c r="H13749" s="39"/>
    </row>
    <row r="13750" spans="8:8" ht="65.099999999999994" customHeight="1" x14ac:dyDescent="0.25">
      <c r="H13750" s="39"/>
    </row>
    <row r="13751" spans="8:8" ht="65.099999999999994" customHeight="1" x14ac:dyDescent="0.25">
      <c r="H13751" s="39"/>
    </row>
    <row r="13752" spans="8:8" ht="65.099999999999994" customHeight="1" x14ac:dyDescent="0.25">
      <c r="H13752" s="39"/>
    </row>
    <row r="13753" spans="8:8" ht="65.099999999999994" customHeight="1" x14ac:dyDescent="0.25">
      <c r="H13753" s="39"/>
    </row>
    <row r="13754" spans="8:8" ht="65.099999999999994" customHeight="1" x14ac:dyDescent="0.25">
      <c r="H13754" s="39"/>
    </row>
    <row r="13755" spans="8:8" ht="65.099999999999994" customHeight="1" x14ac:dyDescent="0.25">
      <c r="H13755" s="39"/>
    </row>
    <row r="13756" spans="8:8" ht="65.099999999999994" customHeight="1" x14ac:dyDescent="0.25">
      <c r="H13756" s="39"/>
    </row>
    <row r="13757" spans="8:8" ht="65.099999999999994" customHeight="1" x14ac:dyDescent="0.25">
      <c r="H13757" s="39"/>
    </row>
    <row r="13758" spans="8:8" ht="65.099999999999994" customHeight="1" x14ac:dyDescent="0.25">
      <c r="H13758" s="39"/>
    </row>
    <row r="13759" spans="8:8" ht="65.099999999999994" customHeight="1" x14ac:dyDescent="0.25">
      <c r="H13759" s="39"/>
    </row>
    <row r="13760" spans="8:8" ht="65.099999999999994" customHeight="1" x14ac:dyDescent="0.25">
      <c r="H13760" s="39"/>
    </row>
    <row r="13761" spans="8:8" ht="65.099999999999994" customHeight="1" x14ac:dyDescent="0.25">
      <c r="H13761" s="39"/>
    </row>
    <row r="13762" spans="8:8" ht="65.099999999999994" customHeight="1" x14ac:dyDescent="0.25">
      <c r="H13762" s="39"/>
    </row>
    <row r="13763" spans="8:8" ht="65.099999999999994" customHeight="1" x14ac:dyDescent="0.25">
      <c r="H13763" s="39"/>
    </row>
    <row r="13764" spans="8:8" ht="65.099999999999994" customHeight="1" x14ac:dyDescent="0.25">
      <c r="H13764" s="39"/>
    </row>
    <row r="13765" spans="8:8" ht="65.099999999999994" customHeight="1" x14ac:dyDescent="0.25">
      <c r="H13765" s="39"/>
    </row>
    <row r="13766" spans="8:8" ht="65.099999999999994" customHeight="1" x14ac:dyDescent="0.25">
      <c r="H13766" s="39"/>
    </row>
    <row r="13767" spans="8:8" ht="65.099999999999994" customHeight="1" x14ac:dyDescent="0.25">
      <c r="H13767" s="39"/>
    </row>
    <row r="13768" spans="8:8" ht="65.099999999999994" customHeight="1" x14ac:dyDescent="0.25">
      <c r="H13768" s="39"/>
    </row>
    <row r="13769" spans="8:8" ht="65.099999999999994" customHeight="1" x14ac:dyDescent="0.25">
      <c r="H13769" s="39"/>
    </row>
    <row r="13770" spans="8:8" ht="65.099999999999994" customHeight="1" x14ac:dyDescent="0.25">
      <c r="H13770" s="39"/>
    </row>
    <row r="13771" spans="8:8" ht="65.099999999999994" customHeight="1" x14ac:dyDescent="0.25">
      <c r="H13771" s="39"/>
    </row>
    <row r="13772" spans="8:8" ht="65.099999999999994" customHeight="1" x14ac:dyDescent="0.25">
      <c r="H13772" s="39"/>
    </row>
    <row r="13773" spans="8:8" ht="65.099999999999994" customHeight="1" x14ac:dyDescent="0.25">
      <c r="H13773" s="39"/>
    </row>
    <row r="13774" spans="8:8" ht="65.099999999999994" customHeight="1" x14ac:dyDescent="0.25">
      <c r="H13774" s="39"/>
    </row>
    <row r="13775" spans="8:8" ht="65.099999999999994" customHeight="1" x14ac:dyDescent="0.25">
      <c r="H13775" s="39"/>
    </row>
    <row r="13776" spans="8:8" ht="65.099999999999994" customHeight="1" x14ac:dyDescent="0.25">
      <c r="H13776" s="39"/>
    </row>
    <row r="13777" spans="8:8" ht="65.099999999999994" customHeight="1" x14ac:dyDescent="0.25">
      <c r="H13777" s="39"/>
    </row>
    <row r="13778" spans="8:8" ht="65.099999999999994" customHeight="1" x14ac:dyDescent="0.25">
      <c r="H13778" s="39"/>
    </row>
    <row r="13779" spans="8:8" ht="65.099999999999994" customHeight="1" x14ac:dyDescent="0.25">
      <c r="H13779" s="39"/>
    </row>
    <row r="13780" spans="8:8" ht="65.099999999999994" customHeight="1" x14ac:dyDescent="0.25">
      <c r="H13780" s="39"/>
    </row>
    <row r="13781" spans="8:8" ht="65.099999999999994" customHeight="1" x14ac:dyDescent="0.25">
      <c r="H13781" s="39"/>
    </row>
    <row r="13782" spans="8:8" ht="65.099999999999994" customHeight="1" x14ac:dyDescent="0.25">
      <c r="H13782" s="39"/>
    </row>
    <row r="13783" spans="8:8" ht="65.099999999999994" customHeight="1" x14ac:dyDescent="0.25">
      <c r="H13783" s="39"/>
    </row>
    <row r="13784" spans="8:8" ht="65.099999999999994" customHeight="1" x14ac:dyDescent="0.25">
      <c r="H13784" s="39"/>
    </row>
    <row r="13785" spans="8:8" ht="65.099999999999994" customHeight="1" x14ac:dyDescent="0.25">
      <c r="H13785" s="39"/>
    </row>
    <row r="13786" spans="8:8" ht="65.099999999999994" customHeight="1" x14ac:dyDescent="0.25">
      <c r="H13786" s="39"/>
    </row>
    <row r="13787" spans="8:8" ht="65.099999999999994" customHeight="1" x14ac:dyDescent="0.25">
      <c r="H13787" s="39"/>
    </row>
    <row r="13788" spans="8:8" ht="65.099999999999994" customHeight="1" x14ac:dyDescent="0.25">
      <c r="H13788" s="39"/>
    </row>
    <row r="13789" spans="8:8" ht="65.099999999999994" customHeight="1" x14ac:dyDescent="0.25">
      <c r="H13789" s="39"/>
    </row>
    <row r="13790" spans="8:8" ht="65.099999999999994" customHeight="1" x14ac:dyDescent="0.25">
      <c r="H13790" s="39"/>
    </row>
    <row r="13791" spans="8:8" ht="65.099999999999994" customHeight="1" x14ac:dyDescent="0.25">
      <c r="H13791" s="39"/>
    </row>
    <row r="13792" spans="8:8" ht="65.099999999999994" customHeight="1" x14ac:dyDescent="0.25">
      <c r="H13792" s="39"/>
    </row>
    <row r="13793" spans="8:8" ht="65.099999999999994" customHeight="1" x14ac:dyDescent="0.25">
      <c r="H13793" s="39"/>
    </row>
    <row r="13794" spans="8:8" ht="65.099999999999994" customHeight="1" x14ac:dyDescent="0.25">
      <c r="H13794" s="39"/>
    </row>
    <row r="13795" spans="8:8" ht="65.099999999999994" customHeight="1" x14ac:dyDescent="0.25">
      <c r="H13795" s="39"/>
    </row>
    <row r="13796" spans="8:8" ht="65.099999999999994" customHeight="1" x14ac:dyDescent="0.25">
      <c r="H13796" s="39"/>
    </row>
    <row r="13797" spans="8:8" ht="65.099999999999994" customHeight="1" x14ac:dyDescent="0.25">
      <c r="H13797" s="39"/>
    </row>
    <row r="13798" spans="8:8" ht="65.099999999999994" customHeight="1" x14ac:dyDescent="0.25">
      <c r="H13798" s="39"/>
    </row>
    <row r="13799" spans="8:8" ht="65.099999999999994" customHeight="1" x14ac:dyDescent="0.25">
      <c r="H13799" s="39"/>
    </row>
    <row r="13800" spans="8:8" ht="65.099999999999994" customHeight="1" x14ac:dyDescent="0.25">
      <c r="H13800" s="39"/>
    </row>
    <row r="13801" spans="8:8" ht="65.099999999999994" customHeight="1" x14ac:dyDescent="0.25">
      <c r="H13801" s="39"/>
    </row>
    <row r="13802" spans="8:8" ht="65.099999999999994" customHeight="1" x14ac:dyDescent="0.25">
      <c r="H13802" s="39"/>
    </row>
    <row r="13803" spans="8:8" ht="65.099999999999994" customHeight="1" x14ac:dyDescent="0.25">
      <c r="H13803" s="39"/>
    </row>
    <row r="13804" spans="8:8" ht="65.099999999999994" customHeight="1" x14ac:dyDescent="0.25">
      <c r="H13804" s="39"/>
    </row>
    <row r="13805" spans="8:8" ht="65.099999999999994" customHeight="1" x14ac:dyDescent="0.25">
      <c r="H13805" s="39"/>
    </row>
    <row r="13806" spans="8:8" ht="65.099999999999994" customHeight="1" x14ac:dyDescent="0.25">
      <c r="H13806" s="39"/>
    </row>
    <row r="13807" spans="8:8" ht="65.099999999999994" customHeight="1" x14ac:dyDescent="0.25">
      <c r="H13807" s="39"/>
    </row>
    <row r="13808" spans="8:8" ht="65.099999999999994" customHeight="1" x14ac:dyDescent="0.25">
      <c r="H13808" s="39"/>
    </row>
    <row r="13809" spans="8:8" ht="65.099999999999994" customHeight="1" x14ac:dyDescent="0.25">
      <c r="H13809" s="39"/>
    </row>
    <row r="13810" spans="8:8" ht="65.099999999999994" customHeight="1" x14ac:dyDescent="0.25">
      <c r="H13810" s="39"/>
    </row>
    <row r="13811" spans="8:8" ht="65.099999999999994" customHeight="1" x14ac:dyDescent="0.25">
      <c r="H13811" s="39"/>
    </row>
    <row r="13812" spans="8:8" ht="65.099999999999994" customHeight="1" x14ac:dyDescent="0.25">
      <c r="H13812" s="39"/>
    </row>
    <row r="13813" spans="8:8" ht="65.099999999999994" customHeight="1" x14ac:dyDescent="0.25">
      <c r="H13813" s="39"/>
    </row>
    <row r="13814" spans="8:8" ht="65.099999999999994" customHeight="1" x14ac:dyDescent="0.25">
      <c r="H13814" s="39"/>
    </row>
    <row r="13815" spans="8:8" ht="65.099999999999994" customHeight="1" x14ac:dyDescent="0.25">
      <c r="H13815" s="39"/>
    </row>
    <row r="13816" spans="8:8" ht="65.099999999999994" customHeight="1" x14ac:dyDescent="0.25">
      <c r="H13816" s="39"/>
    </row>
    <row r="13817" spans="8:8" ht="65.099999999999994" customHeight="1" x14ac:dyDescent="0.25">
      <c r="H13817" s="39"/>
    </row>
    <row r="13818" spans="8:8" ht="65.099999999999994" customHeight="1" x14ac:dyDescent="0.25">
      <c r="H13818" s="39"/>
    </row>
    <row r="13819" spans="8:8" ht="65.099999999999994" customHeight="1" x14ac:dyDescent="0.25">
      <c r="H13819" s="39"/>
    </row>
    <row r="13820" spans="8:8" ht="65.099999999999994" customHeight="1" x14ac:dyDescent="0.25">
      <c r="H13820" s="39"/>
    </row>
    <row r="13821" spans="8:8" ht="65.099999999999994" customHeight="1" x14ac:dyDescent="0.25">
      <c r="H13821" s="39"/>
    </row>
    <row r="13822" spans="8:8" ht="65.099999999999994" customHeight="1" x14ac:dyDescent="0.25">
      <c r="H13822" s="39"/>
    </row>
    <row r="13823" spans="8:8" ht="65.099999999999994" customHeight="1" x14ac:dyDescent="0.25">
      <c r="H13823" s="39"/>
    </row>
    <row r="13824" spans="8:8" ht="65.099999999999994" customHeight="1" x14ac:dyDescent="0.25">
      <c r="H13824" s="39"/>
    </row>
    <row r="13825" spans="8:8" ht="65.099999999999994" customHeight="1" x14ac:dyDescent="0.25">
      <c r="H13825" s="39"/>
    </row>
    <row r="13826" spans="8:8" ht="65.099999999999994" customHeight="1" x14ac:dyDescent="0.25">
      <c r="H13826" s="39"/>
    </row>
    <row r="13827" spans="8:8" ht="65.099999999999994" customHeight="1" x14ac:dyDescent="0.25">
      <c r="H13827" s="39"/>
    </row>
    <row r="13828" spans="8:8" ht="65.099999999999994" customHeight="1" x14ac:dyDescent="0.25">
      <c r="H13828" s="39"/>
    </row>
    <row r="13829" spans="8:8" ht="65.099999999999994" customHeight="1" x14ac:dyDescent="0.25">
      <c r="H13829" s="39"/>
    </row>
    <row r="13830" spans="8:8" ht="65.099999999999994" customHeight="1" x14ac:dyDescent="0.25">
      <c r="H13830" s="39"/>
    </row>
    <row r="13831" spans="8:8" ht="65.099999999999994" customHeight="1" x14ac:dyDescent="0.25">
      <c r="H13831" s="39"/>
    </row>
    <row r="13832" spans="8:8" ht="65.099999999999994" customHeight="1" x14ac:dyDescent="0.25">
      <c r="H13832" s="39"/>
    </row>
    <row r="13833" spans="8:8" ht="65.099999999999994" customHeight="1" x14ac:dyDescent="0.25">
      <c r="H13833" s="39"/>
    </row>
    <row r="13834" spans="8:8" ht="65.099999999999994" customHeight="1" x14ac:dyDescent="0.25">
      <c r="H13834" s="39"/>
    </row>
    <row r="13835" spans="8:8" ht="65.099999999999994" customHeight="1" x14ac:dyDescent="0.25">
      <c r="H13835" s="39"/>
    </row>
    <row r="13836" spans="8:8" ht="65.099999999999994" customHeight="1" x14ac:dyDescent="0.25">
      <c r="H13836" s="39"/>
    </row>
    <row r="13837" spans="8:8" ht="65.099999999999994" customHeight="1" x14ac:dyDescent="0.25">
      <c r="H13837" s="39"/>
    </row>
    <row r="13838" spans="8:8" ht="65.099999999999994" customHeight="1" x14ac:dyDescent="0.25">
      <c r="H13838" s="39"/>
    </row>
    <row r="13839" spans="8:8" ht="65.099999999999994" customHeight="1" x14ac:dyDescent="0.25">
      <c r="H13839" s="39"/>
    </row>
    <row r="13840" spans="8:8" ht="65.099999999999994" customHeight="1" x14ac:dyDescent="0.25">
      <c r="H13840" s="39"/>
    </row>
    <row r="13841" spans="8:8" ht="65.099999999999994" customHeight="1" x14ac:dyDescent="0.25">
      <c r="H13841" s="39"/>
    </row>
    <row r="13842" spans="8:8" ht="65.099999999999994" customHeight="1" x14ac:dyDescent="0.25">
      <c r="H13842" s="39"/>
    </row>
    <row r="13843" spans="8:8" ht="65.099999999999994" customHeight="1" x14ac:dyDescent="0.25">
      <c r="H13843" s="39"/>
    </row>
    <row r="13844" spans="8:8" ht="65.099999999999994" customHeight="1" x14ac:dyDescent="0.25">
      <c r="H13844" s="39"/>
    </row>
    <row r="13845" spans="8:8" ht="65.099999999999994" customHeight="1" x14ac:dyDescent="0.25">
      <c r="H13845" s="39"/>
    </row>
    <row r="13846" spans="8:8" ht="65.099999999999994" customHeight="1" x14ac:dyDescent="0.25">
      <c r="H13846" s="39"/>
    </row>
    <row r="13847" spans="8:8" ht="65.099999999999994" customHeight="1" x14ac:dyDescent="0.25">
      <c r="H13847" s="39"/>
    </row>
    <row r="13848" spans="8:8" ht="65.099999999999994" customHeight="1" x14ac:dyDescent="0.25">
      <c r="H13848" s="39"/>
    </row>
    <row r="13849" spans="8:8" ht="65.099999999999994" customHeight="1" x14ac:dyDescent="0.25">
      <c r="H13849" s="39"/>
    </row>
    <row r="13850" spans="8:8" ht="65.099999999999994" customHeight="1" x14ac:dyDescent="0.25">
      <c r="H13850" s="39"/>
    </row>
    <row r="13851" spans="8:8" ht="65.099999999999994" customHeight="1" x14ac:dyDescent="0.25">
      <c r="H13851" s="39"/>
    </row>
    <row r="13852" spans="8:8" ht="65.099999999999994" customHeight="1" x14ac:dyDescent="0.25">
      <c r="H13852" s="39"/>
    </row>
    <row r="13853" spans="8:8" ht="65.099999999999994" customHeight="1" x14ac:dyDescent="0.25">
      <c r="H13853" s="39"/>
    </row>
    <row r="13854" spans="8:8" ht="65.099999999999994" customHeight="1" x14ac:dyDescent="0.25">
      <c r="H13854" s="39"/>
    </row>
    <row r="13855" spans="8:8" ht="65.099999999999994" customHeight="1" x14ac:dyDescent="0.25">
      <c r="H13855" s="39"/>
    </row>
    <row r="13856" spans="8:8" ht="65.099999999999994" customHeight="1" x14ac:dyDescent="0.25">
      <c r="H13856" s="39"/>
    </row>
    <row r="13857" spans="8:8" ht="65.099999999999994" customHeight="1" x14ac:dyDescent="0.25">
      <c r="H13857" s="39"/>
    </row>
    <row r="13858" spans="8:8" ht="65.099999999999994" customHeight="1" x14ac:dyDescent="0.25">
      <c r="H13858" s="39"/>
    </row>
    <row r="13859" spans="8:8" ht="65.099999999999994" customHeight="1" x14ac:dyDescent="0.25">
      <c r="H13859" s="39"/>
    </row>
    <row r="13860" spans="8:8" ht="65.099999999999994" customHeight="1" x14ac:dyDescent="0.25">
      <c r="H13860" s="39"/>
    </row>
    <row r="13861" spans="8:8" ht="65.099999999999994" customHeight="1" x14ac:dyDescent="0.25">
      <c r="H13861" s="39"/>
    </row>
    <row r="13862" spans="8:8" ht="65.099999999999994" customHeight="1" x14ac:dyDescent="0.25">
      <c r="H13862" s="39"/>
    </row>
    <row r="13863" spans="8:8" ht="65.099999999999994" customHeight="1" x14ac:dyDescent="0.25">
      <c r="H13863" s="39"/>
    </row>
    <row r="13864" spans="8:8" ht="65.099999999999994" customHeight="1" x14ac:dyDescent="0.25">
      <c r="H13864" s="39"/>
    </row>
    <row r="13865" spans="8:8" ht="65.099999999999994" customHeight="1" x14ac:dyDescent="0.25">
      <c r="H13865" s="39"/>
    </row>
    <row r="13866" spans="8:8" ht="65.099999999999994" customHeight="1" x14ac:dyDescent="0.25">
      <c r="H13866" s="39"/>
    </row>
    <row r="13867" spans="8:8" ht="65.099999999999994" customHeight="1" x14ac:dyDescent="0.25">
      <c r="H13867" s="39"/>
    </row>
    <row r="13868" spans="8:8" ht="65.099999999999994" customHeight="1" x14ac:dyDescent="0.25">
      <c r="H13868" s="39"/>
    </row>
    <row r="13869" spans="8:8" ht="65.099999999999994" customHeight="1" x14ac:dyDescent="0.25">
      <c r="H13869" s="39"/>
    </row>
    <row r="13870" spans="8:8" ht="65.099999999999994" customHeight="1" x14ac:dyDescent="0.25">
      <c r="H13870" s="39"/>
    </row>
    <row r="13871" spans="8:8" ht="65.099999999999994" customHeight="1" x14ac:dyDescent="0.25">
      <c r="H13871" s="39"/>
    </row>
    <row r="13872" spans="8:8" ht="65.099999999999994" customHeight="1" x14ac:dyDescent="0.25">
      <c r="H13872" s="39"/>
    </row>
    <row r="13873" spans="8:8" ht="65.099999999999994" customHeight="1" x14ac:dyDescent="0.25">
      <c r="H13873" s="39"/>
    </row>
    <row r="13874" spans="8:8" ht="65.099999999999994" customHeight="1" x14ac:dyDescent="0.25">
      <c r="H13874" s="39"/>
    </row>
    <row r="13875" spans="8:8" ht="65.099999999999994" customHeight="1" x14ac:dyDescent="0.25">
      <c r="H13875" s="39"/>
    </row>
    <row r="13876" spans="8:8" ht="65.099999999999994" customHeight="1" x14ac:dyDescent="0.25">
      <c r="H13876" s="39"/>
    </row>
    <row r="13877" spans="8:8" ht="65.099999999999994" customHeight="1" x14ac:dyDescent="0.25">
      <c r="H13877" s="39"/>
    </row>
    <row r="13878" spans="8:8" ht="65.099999999999994" customHeight="1" x14ac:dyDescent="0.25">
      <c r="H13878" s="39"/>
    </row>
    <row r="13879" spans="8:8" ht="65.099999999999994" customHeight="1" x14ac:dyDescent="0.25">
      <c r="H13879" s="39"/>
    </row>
    <row r="13880" spans="8:8" ht="65.099999999999994" customHeight="1" x14ac:dyDescent="0.25">
      <c r="H13880" s="39"/>
    </row>
    <row r="13881" spans="8:8" ht="65.099999999999994" customHeight="1" x14ac:dyDescent="0.25">
      <c r="H13881" s="39"/>
    </row>
    <row r="13882" spans="8:8" ht="65.099999999999994" customHeight="1" x14ac:dyDescent="0.25">
      <c r="H13882" s="39"/>
    </row>
    <row r="13883" spans="8:8" ht="65.099999999999994" customHeight="1" x14ac:dyDescent="0.25">
      <c r="H13883" s="39"/>
    </row>
    <row r="13884" spans="8:8" ht="65.099999999999994" customHeight="1" x14ac:dyDescent="0.25">
      <c r="H13884" s="39"/>
    </row>
    <row r="13885" spans="8:8" ht="65.099999999999994" customHeight="1" x14ac:dyDescent="0.25">
      <c r="H13885" s="39"/>
    </row>
    <row r="13886" spans="8:8" ht="65.099999999999994" customHeight="1" x14ac:dyDescent="0.25">
      <c r="H13886" s="39"/>
    </row>
    <row r="13887" spans="8:8" ht="65.099999999999994" customHeight="1" x14ac:dyDescent="0.25">
      <c r="H13887" s="39"/>
    </row>
    <row r="13888" spans="8:8" ht="65.099999999999994" customHeight="1" x14ac:dyDescent="0.25">
      <c r="H13888" s="39"/>
    </row>
    <row r="13889" spans="8:8" ht="65.099999999999994" customHeight="1" x14ac:dyDescent="0.25">
      <c r="H13889" s="39"/>
    </row>
    <row r="13890" spans="8:8" ht="65.099999999999994" customHeight="1" x14ac:dyDescent="0.25">
      <c r="H13890" s="39"/>
    </row>
    <row r="13891" spans="8:8" ht="65.099999999999994" customHeight="1" x14ac:dyDescent="0.25">
      <c r="H13891" s="39"/>
    </row>
    <row r="13892" spans="8:8" ht="65.099999999999994" customHeight="1" x14ac:dyDescent="0.25">
      <c r="H13892" s="39"/>
    </row>
    <row r="13893" spans="8:8" ht="65.099999999999994" customHeight="1" x14ac:dyDescent="0.25">
      <c r="H13893" s="39"/>
    </row>
    <row r="13894" spans="8:8" ht="65.099999999999994" customHeight="1" x14ac:dyDescent="0.25">
      <c r="H13894" s="39"/>
    </row>
    <row r="13895" spans="8:8" ht="65.099999999999994" customHeight="1" x14ac:dyDescent="0.25">
      <c r="H13895" s="39"/>
    </row>
    <row r="13896" spans="8:8" ht="65.099999999999994" customHeight="1" x14ac:dyDescent="0.25">
      <c r="H13896" s="39"/>
    </row>
    <row r="13897" spans="8:8" ht="65.099999999999994" customHeight="1" x14ac:dyDescent="0.25">
      <c r="H13897" s="39"/>
    </row>
    <row r="13898" spans="8:8" ht="65.099999999999994" customHeight="1" x14ac:dyDescent="0.25">
      <c r="H13898" s="39"/>
    </row>
    <row r="13899" spans="8:8" ht="65.099999999999994" customHeight="1" x14ac:dyDescent="0.25">
      <c r="H13899" s="39"/>
    </row>
    <row r="13900" spans="8:8" ht="65.099999999999994" customHeight="1" x14ac:dyDescent="0.25">
      <c r="H13900" s="39"/>
    </row>
    <row r="13901" spans="8:8" ht="65.099999999999994" customHeight="1" x14ac:dyDescent="0.25">
      <c r="H13901" s="39"/>
    </row>
    <row r="13902" spans="8:8" ht="65.099999999999994" customHeight="1" x14ac:dyDescent="0.25">
      <c r="H13902" s="39"/>
    </row>
    <row r="13903" spans="8:8" ht="65.099999999999994" customHeight="1" x14ac:dyDescent="0.25">
      <c r="H13903" s="39"/>
    </row>
    <row r="13904" spans="8:8" ht="65.099999999999994" customHeight="1" x14ac:dyDescent="0.25">
      <c r="H13904" s="39"/>
    </row>
    <row r="13905" spans="8:8" ht="65.099999999999994" customHeight="1" x14ac:dyDescent="0.25">
      <c r="H13905" s="39"/>
    </row>
    <row r="13906" spans="8:8" ht="65.099999999999994" customHeight="1" x14ac:dyDescent="0.25">
      <c r="H13906" s="39"/>
    </row>
    <row r="13907" spans="8:8" ht="65.099999999999994" customHeight="1" x14ac:dyDescent="0.25">
      <c r="H13907" s="39"/>
    </row>
    <row r="13908" spans="8:8" ht="65.099999999999994" customHeight="1" x14ac:dyDescent="0.25">
      <c r="H13908" s="39"/>
    </row>
    <row r="13909" spans="8:8" ht="65.099999999999994" customHeight="1" x14ac:dyDescent="0.25">
      <c r="H13909" s="39"/>
    </row>
    <row r="13910" spans="8:8" ht="65.099999999999994" customHeight="1" x14ac:dyDescent="0.25">
      <c r="H13910" s="39"/>
    </row>
    <row r="13911" spans="8:8" ht="65.099999999999994" customHeight="1" x14ac:dyDescent="0.25">
      <c r="H13911" s="39"/>
    </row>
    <row r="13912" spans="8:8" ht="65.099999999999994" customHeight="1" x14ac:dyDescent="0.25">
      <c r="H13912" s="39"/>
    </row>
    <row r="13913" spans="8:8" ht="65.099999999999994" customHeight="1" x14ac:dyDescent="0.25">
      <c r="H13913" s="39"/>
    </row>
    <row r="13914" spans="8:8" ht="65.099999999999994" customHeight="1" x14ac:dyDescent="0.25">
      <c r="H13914" s="39"/>
    </row>
    <row r="13915" spans="8:8" ht="65.099999999999994" customHeight="1" x14ac:dyDescent="0.25">
      <c r="H13915" s="39"/>
    </row>
    <row r="13916" spans="8:8" ht="65.099999999999994" customHeight="1" x14ac:dyDescent="0.25">
      <c r="H13916" s="39"/>
    </row>
    <row r="13917" spans="8:8" ht="65.099999999999994" customHeight="1" x14ac:dyDescent="0.25">
      <c r="H13917" s="39"/>
    </row>
    <row r="13918" spans="8:8" ht="65.099999999999994" customHeight="1" x14ac:dyDescent="0.25">
      <c r="H13918" s="39"/>
    </row>
    <row r="13919" spans="8:8" ht="65.099999999999994" customHeight="1" x14ac:dyDescent="0.25">
      <c r="H13919" s="39"/>
    </row>
    <row r="13920" spans="8:8" ht="65.099999999999994" customHeight="1" x14ac:dyDescent="0.25">
      <c r="H13920" s="39"/>
    </row>
    <row r="13921" spans="8:8" ht="65.099999999999994" customHeight="1" x14ac:dyDescent="0.25">
      <c r="H13921" s="39"/>
    </row>
    <row r="13922" spans="8:8" ht="65.099999999999994" customHeight="1" x14ac:dyDescent="0.25">
      <c r="H13922" s="39"/>
    </row>
    <row r="13923" spans="8:8" ht="65.099999999999994" customHeight="1" x14ac:dyDescent="0.25">
      <c r="H13923" s="39"/>
    </row>
    <row r="13924" spans="8:8" ht="65.099999999999994" customHeight="1" x14ac:dyDescent="0.25">
      <c r="H13924" s="39"/>
    </row>
    <row r="13925" spans="8:8" ht="65.099999999999994" customHeight="1" x14ac:dyDescent="0.25">
      <c r="H13925" s="39"/>
    </row>
    <row r="13926" spans="8:8" ht="65.099999999999994" customHeight="1" x14ac:dyDescent="0.25">
      <c r="H13926" s="39"/>
    </row>
    <row r="13927" spans="8:8" ht="65.099999999999994" customHeight="1" x14ac:dyDescent="0.25">
      <c r="H13927" s="39"/>
    </row>
    <row r="13928" spans="8:8" ht="65.099999999999994" customHeight="1" x14ac:dyDescent="0.25">
      <c r="H13928" s="39"/>
    </row>
    <row r="13929" spans="8:8" ht="65.099999999999994" customHeight="1" x14ac:dyDescent="0.25">
      <c r="H13929" s="39"/>
    </row>
    <row r="13930" spans="8:8" ht="65.099999999999994" customHeight="1" x14ac:dyDescent="0.25">
      <c r="H13930" s="39"/>
    </row>
    <row r="13931" spans="8:8" ht="65.099999999999994" customHeight="1" x14ac:dyDescent="0.25">
      <c r="H13931" s="39"/>
    </row>
    <row r="13932" spans="8:8" ht="65.099999999999994" customHeight="1" x14ac:dyDescent="0.25">
      <c r="H13932" s="39"/>
    </row>
    <row r="13933" spans="8:8" ht="65.099999999999994" customHeight="1" x14ac:dyDescent="0.25">
      <c r="H13933" s="39"/>
    </row>
    <row r="13934" spans="8:8" ht="65.099999999999994" customHeight="1" x14ac:dyDescent="0.25">
      <c r="H13934" s="39"/>
    </row>
    <row r="13935" spans="8:8" ht="65.099999999999994" customHeight="1" x14ac:dyDescent="0.25">
      <c r="H13935" s="39"/>
    </row>
    <row r="13936" spans="8:8" ht="65.099999999999994" customHeight="1" x14ac:dyDescent="0.25">
      <c r="H13936" s="39"/>
    </row>
    <row r="13937" spans="8:8" ht="65.099999999999994" customHeight="1" x14ac:dyDescent="0.25">
      <c r="H13937" s="39"/>
    </row>
    <row r="13938" spans="8:8" ht="65.099999999999994" customHeight="1" x14ac:dyDescent="0.25">
      <c r="H13938" s="39"/>
    </row>
    <row r="13939" spans="8:8" ht="65.099999999999994" customHeight="1" x14ac:dyDescent="0.25">
      <c r="H13939" s="39"/>
    </row>
    <row r="13940" spans="8:8" ht="65.099999999999994" customHeight="1" x14ac:dyDescent="0.25">
      <c r="H13940" s="39"/>
    </row>
    <row r="13941" spans="8:8" ht="65.099999999999994" customHeight="1" x14ac:dyDescent="0.25">
      <c r="H13941" s="39"/>
    </row>
    <row r="13942" spans="8:8" ht="65.099999999999994" customHeight="1" x14ac:dyDescent="0.25">
      <c r="H13942" s="39"/>
    </row>
    <row r="13943" spans="8:8" ht="65.099999999999994" customHeight="1" x14ac:dyDescent="0.25">
      <c r="H13943" s="39"/>
    </row>
    <row r="13944" spans="8:8" ht="65.099999999999994" customHeight="1" x14ac:dyDescent="0.25">
      <c r="H13944" s="39"/>
    </row>
    <row r="13945" spans="8:8" ht="65.099999999999994" customHeight="1" x14ac:dyDescent="0.25">
      <c r="H13945" s="39"/>
    </row>
    <row r="13946" spans="8:8" ht="65.099999999999994" customHeight="1" x14ac:dyDescent="0.25">
      <c r="H13946" s="39"/>
    </row>
    <row r="13947" spans="8:8" ht="65.099999999999994" customHeight="1" x14ac:dyDescent="0.25">
      <c r="H13947" s="39"/>
    </row>
    <row r="13948" spans="8:8" ht="65.099999999999994" customHeight="1" x14ac:dyDescent="0.25">
      <c r="H13948" s="39"/>
    </row>
    <row r="13949" spans="8:8" ht="65.099999999999994" customHeight="1" x14ac:dyDescent="0.25">
      <c r="H13949" s="39"/>
    </row>
    <row r="13950" spans="8:8" ht="65.099999999999994" customHeight="1" x14ac:dyDescent="0.25">
      <c r="H13950" s="39"/>
    </row>
    <row r="13951" spans="8:8" ht="65.099999999999994" customHeight="1" x14ac:dyDescent="0.25">
      <c r="H13951" s="39"/>
    </row>
    <row r="13952" spans="8:8" ht="65.099999999999994" customHeight="1" x14ac:dyDescent="0.25">
      <c r="H13952" s="39"/>
    </row>
    <row r="13953" spans="8:8" ht="65.099999999999994" customHeight="1" x14ac:dyDescent="0.25">
      <c r="H13953" s="39"/>
    </row>
    <row r="13954" spans="8:8" ht="65.099999999999994" customHeight="1" x14ac:dyDescent="0.25">
      <c r="H13954" s="39"/>
    </row>
    <row r="13955" spans="8:8" ht="65.099999999999994" customHeight="1" x14ac:dyDescent="0.25">
      <c r="H13955" s="39"/>
    </row>
    <row r="13956" spans="8:8" ht="65.099999999999994" customHeight="1" x14ac:dyDescent="0.25">
      <c r="H13956" s="39"/>
    </row>
    <row r="13957" spans="8:8" ht="65.099999999999994" customHeight="1" x14ac:dyDescent="0.25">
      <c r="H13957" s="39"/>
    </row>
    <row r="13958" spans="8:8" ht="65.099999999999994" customHeight="1" x14ac:dyDescent="0.25">
      <c r="H13958" s="39"/>
    </row>
    <row r="13959" spans="8:8" ht="65.099999999999994" customHeight="1" x14ac:dyDescent="0.25">
      <c r="H13959" s="39"/>
    </row>
    <row r="13960" spans="8:8" ht="65.099999999999994" customHeight="1" x14ac:dyDescent="0.25">
      <c r="H13960" s="39"/>
    </row>
    <row r="13961" spans="8:8" ht="65.099999999999994" customHeight="1" x14ac:dyDescent="0.25">
      <c r="H13961" s="39"/>
    </row>
    <row r="13962" spans="8:8" ht="65.099999999999994" customHeight="1" x14ac:dyDescent="0.25">
      <c r="H13962" s="39"/>
    </row>
    <row r="13963" spans="8:8" ht="65.099999999999994" customHeight="1" x14ac:dyDescent="0.25">
      <c r="H13963" s="39"/>
    </row>
    <row r="13964" spans="8:8" ht="65.099999999999994" customHeight="1" x14ac:dyDescent="0.25">
      <c r="H13964" s="39"/>
    </row>
    <row r="13965" spans="8:8" ht="65.099999999999994" customHeight="1" x14ac:dyDescent="0.25">
      <c r="H13965" s="39"/>
    </row>
    <row r="13966" spans="8:8" ht="65.099999999999994" customHeight="1" x14ac:dyDescent="0.25">
      <c r="H13966" s="39"/>
    </row>
    <row r="13967" spans="8:8" ht="65.099999999999994" customHeight="1" x14ac:dyDescent="0.25">
      <c r="H13967" s="39"/>
    </row>
    <row r="13968" spans="8:8" ht="65.099999999999994" customHeight="1" x14ac:dyDescent="0.25">
      <c r="H13968" s="39"/>
    </row>
    <row r="13969" spans="8:8" ht="65.099999999999994" customHeight="1" x14ac:dyDescent="0.25">
      <c r="H13969" s="39"/>
    </row>
    <row r="13970" spans="8:8" ht="65.099999999999994" customHeight="1" x14ac:dyDescent="0.25">
      <c r="H13970" s="39"/>
    </row>
    <row r="13971" spans="8:8" ht="65.099999999999994" customHeight="1" x14ac:dyDescent="0.25">
      <c r="H13971" s="39"/>
    </row>
    <row r="13972" spans="8:8" ht="65.099999999999994" customHeight="1" x14ac:dyDescent="0.25">
      <c r="H13972" s="39"/>
    </row>
    <row r="13973" spans="8:8" ht="65.099999999999994" customHeight="1" x14ac:dyDescent="0.25">
      <c r="H13973" s="39"/>
    </row>
    <row r="13974" spans="8:8" ht="65.099999999999994" customHeight="1" x14ac:dyDescent="0.25">
      <c r="H13974" s="39"/>
    </row>
    <row r="13975" spans="8:8" ht="65.099999999999994" customHeight="1" x14ac:dyDescent="0.25">
      <c r="H13975" s="39"/>
    </row>
    <row r="13976" spans="8:8" ht="65.099999999999994" customHeight="1" x14ac:dyDescent="0.25">
      <c r="H13976" s="39"/>
    </row>
    <row r="13977" spans="8:8" ht="65.099999999999994" customHeight="1" x14ac:dyDescent="0.25">
      <c r="H13977" s="39"/>
    </row>
    <row r="13978" spans="8:8" ht="65.099999999999994" customHeight="1" x14ac:dyDescent="0.25">
      <c r="H13978" s="39"/>
    </row>
    <row r="13979" spans="8:8" ht="65.099999999999994" customHeight="1" x14ac:dyDescent="0.25">
      <c r="H13979" s="39"/>
    </row>
    <row r="13980" spans="8:8" ht="65.099999999999994" customHeight="1" x14ac:dyDescent="0.25">
      <c r="H13980" s="39"/>
    </row>
    <row r="13981" spans="8:8" ht="65.099999999999994" customHeight="1" x14ac:dyDescent="0.25">
      <c r="H13981" s="39"/>
    </row>
    <row r="13982" spans="8:8" ht="65.099999999999994" customHeight="1" x14ac:dyDescent="0.25">
      <c r="H13982" s="39"/>
    </row>
    <row r="13983" spans="8:8" ht="65.099999999999994" customHeight="1" x14ac:dyDescent="0.25">
      <c r="H13983" s="39"/>
    </row>
    <row r="13984" spans="8:8" ht="65.099999999999994" customHeight="1" x14ac:dyDescent="0.25">
      <c r="H13984" s="39"/>
    </row>
    <row r="13985" spans="8:8" ht="65.099999999999994" customHeight="1" x14ac:dyDescent="0.25">
      <c r="H13985" s="39"/>
    </row>
    <row r="13986" spans="8:8" ht="65.099999999999994" customHeight="1" x14ac:dyDescent="0.25">
      <c r="H13986" s="39"/>
    </row>
    <row r="13987" spans="8:8" ht="65.099999999999994" customHeight="1" x14ac:dyDescent="0.25">
      <c r="H13987" s="39"/>
    </row>
    <row r="13988" spans="8:8" ht="65.099999999999994" customHeight="1" x14ac:dyDescent="0.25">
      <c r="H13988" s="39"/>
    </row>
    <row r="13989" spans="8:8" ht="65.099999999999994" customHeight="1" x14ac:dyDescent="0.25">
      <c r="H13989" s="39"/>
    </row>
    <row r="13990" spans="8:8" ht="65.099999999999994" customHeight="1" x14ac:dyDescent="0.25">
      <c r="H13990" s="39"/>
    </row>
    <row r="13991" spans="8:8" ht="65.099999999999994" customHeight="1" x14ac:dyDescent="0.25">
      <c r="H13991" s="39"/>
    </row>
    <row r="13992" spans="8:8" ht="65.099999999999994" customHeight="1" x14ac:dyDescent="0.25">
      <c r="H13992" s="39"/>
    </row>
    <row r="13993" spans="8:8" ht="65.099999999999994" customHeight="1" x14ac:dyDescent="0.25">
      <c r="H13993" s="39"/>
    </row>
    <row r="13994" spans="8:8" ht="65.099999999999994" customHeight="1" x14ac:dyDescent="0.25">
      <c r="H13994" s="39"/>
    </row>
    <row r="13995" spans="8:8" ht="65.099999999999994" customHeight="1" x14ac:dyDescent="0.25">
      <c r="H13995" s="39"/>
    </row>
    <row r="13996" spans="8:8" ht="65.099999999999994" customHeight="1" x14ac:dyDescent="0.25">
      <c r="H13996" s="39"/>
    </row>
    <row r="13997" spans="8:8" ht="65.099999999999994" customHeight="1" x14ac:dyDescent="0.25">
      <c r="H13997" s="39"/>
    </row>
    <row r="13998" spans="8:8" ht="65.099999999999994" customHeight="1" x14ac:dyDescent="0.25">
      <c r="H13998" s="39"/>
    </row>
    <row r="13999" spans="8:8" ht="65.099999999999994" customHeight="1" x14ac:dyDescent="0.25">
      <c r="H13999" s="39"/>
    </row>
    <row r="14000" spans="8:8" ht="65.099999999999994" customHeight="1" x14ac:dyDescent="0.25">
      <c r="H14000" s="39"/>
    </row>
    <row r="14001" spans="8:8" ht="65.099999999999994" customHeight="1" x14ac:dyDescent="0.25">
      <c r="H14001" s="39"/>
    </row>
    <row r="14002" spans="8:8" ht="65.099999999999994" customHeight="1" x14ac:dyDescent="0.25">
      <c r="H14002" s="39"/>
    </row>
    <row r="14003" spans="8:8" ht="65.099999999999994" customHeight="1" x14ac:dyDescent="0.25">
      <c r="H14003" s="39"/>
    </row>
    <row r="14004" spans="8:8" ht="65.099999999999994" customHeight="1" x14ac:dyDescent="0.25">
      <c r="H14004" s="39"/>
    </row>
    <row r="14005" spans="8:8" ht="65.099999999999994" customHeight="1" x14ac:dyDescent="0.25">
      <c r="H14005" s="39"/>
    </row>
    <row r="14006" spans="8:8" ht="65.099999999999994" customHeight="1" x14ac:dyDescent="0.25">
      <c r="H14006" s="39"/>
    </row>
    <row r="14007" spans="8:8" ht="65.099999999999994" customHeight="1" x14ac:dyDescent="0.25">
      <c r="H14007" s="39"/>
    </row>
    <row r="14008" spans="8:8" ht="65.099999999999994" customHeight="1" x14ac:dyDescent="0.25">
      <c r="H14008" s="39"/>
    </row>
    <row r="14009" spans="8:8" ht="65.099999999999994" customHeight="1" x14ac:dyDescent="0.25">
      <c r="H14009" s="39"/>
    </row>
    <row r="14010" spans="8:8" ht="65.099999999999994" customHeight="1" x14ac:dyDescent="0.25">
      <c r="H14010" s="39"/>
    </row>
    <row r="14011" spans="8:8" ht="65.099999999999994" customHeight="1" x14ac:dyDescent="0.25">
      <c r="H14011" s="39"/>
    </row>
    <row r="14012" spans="8:8" ht="65.099999999999994" customHeight="1" x14ac:dyDescent="0.25">
      <c r="H14012" s="39"/>
    </row>
    <row r="14013" spans="8:8" ht="65.099999999999994" customHeight="1" x14ac:dyDescent="0.25">
      <c r="H14013" s="39"/>
    </row>
    <row r="14014" spans="8:8" ht="65.099999999999994" customHeight="1" x14ac:dyDescent="0.25">
      <c r="H14014" s="39"/>
    </row>
    <row r="14015" spans="8:8" ht="65.099999999999994" customHeight="1" x14ac:dyDescent="0.25">
      <c r="H14015" s="39"/>
    </row>
    <row r="14016" spans="8:8" ht="65.099999999999994" customHeight="1" x14ac:dyDescent="0.25">
      <c r="H14016" s="39"/>
    </row>
    <row r="14017" spans="8:8" ht="65.099999999999994" customHeight="1" x14ac:dyDescent="0.25">
      <c r="H14017" s="39"/>
    </row>
    <row r="14018" spans="8:8" ht="65.099999999999994" customHeight="1" x14ac:dyDescent="0.25">
      <c r="H14018" s="39"/>
    </row>
    <row r="14019" spans="8:8" ht="65.099999999999994" customHeight="1" x14ac:dyDescent="0.25">
      <c r="H14019" s="39"/>
    </row>
    <row r="14020" spans="8:8" ht="65.099999999999994" customHeight="1" x14ac:dyDescent="0.25">
      <c r="H14020" s="39"/>
    </row>
    <row r="14021" spans="8:8" ht="65.099999999999994" customHeight="1" x14ac:dyDescent="0.25">
      <c r="H14021" s="39"/>
    </row>
    <row r="14022" spans="8:8" ht="65.099999999999994" customHeight="1" x14ac:dyDescent="0.25">
      <c r="H14022" s="39"/>
    </row>
    <row r="14023" spans="8:8" ht="65.099999999999994" customHeight="1" x14ac:dyDescent="0.25">
      <c r="H14023" s="39"/>
    </row>
    <row r="14024" spans="8:8" ht="65.099999999999994" customHeight="1" x14ac:dyDescent="0.25">
      <c r="H14024" s="39"/>
    </row>
    <row r="14025" spans="8:8" ht="65.099999999999994" customHeight="1" x14ac:dyDescent="0.25">
      <c r="H14025" s="39"/>
    </row>
    <row r="14026" spans="8:8" ht="65.099999999999994" customHeight="1" x14ac:dyDescent="0.25">
      <c r="H14026" s="39"/>
    </row>
    <row r="14027" spans="8:8" ht="65.099999999999994" customHeight="1" x14ac:dyDescent="0.25">
      <c r="H14027" s="39"/>
    </row>
    <row r="14028" spans="8:8" ht="65.099999999999994" customHeight="1" x14ac:dyDescent="0.25">
      <c r="H14028" s="39"/>
    </row>
    <row r="14029" spans="8:8" ht="65.099999999999994" customHeight="1" x14ac:dyDescent="0.25">
      <c r="H14029" s="39"/>
    </row>
    <row r="14030" spans="8:8" ht="65.099999999999994" customHeight="1" x14ac:dyDescent="0.25">
      <c r="H14030" s="39"/>
    </row>
    <row r="14031" spans="8:8" ht="65.099999999999994" customHeight="1" x14ac:dyDescent="0.25">
      <c r="H14031" s="39"/>
    </row>
    <row r="14032" spans="8:8" ht="65.099999999999994" customHeight="1" x14ac:dyDescent="0.25">
      <c r="H14032" s="39"/>
    </row>
    <row r="14033" spans="8:8" ht="65.099999999999994" customHeight="1" x14ac:dyDescent="0.25">
      <c r="H14033" s="39"/>
    </row>
    <row r="14034" spans="8:8" ht="65.099999999999994" customHeight="1" x14ac:dyDescent="0.25">
      <c r="H14034" s="39"/>
    </row>
    <row r="14035" spans="8:8" ht="65.099999999999994" customHeight="1" x14ac:dyDescent="0.25">
      <c r="H14035" s="39"/>
    </row>
    <row r="14036" spans="8:8" ht="65.099999999999994" customHeight="1" x14ac:dyDescent="0.25">
      <c r="H14036" s="39"/>
    </row>
    <row r="14037" spans="8:8" ht="65.099999999999994" customHeight="1" x14ac:dyDescent="0.25">
      <c r="H14037" s="39"/>
    </row>
    <row r="14038" spans="8:8" ht="65.099999999999994" customHeight="1" x14ac:dyDescent="0.25">
      <c r="H14038" s="39"/>
    </row>
    <row r="14039" spans="8:8" ht="65.099999999999994" customHeight="1" x14ac:dyDescent="0.25">
      <c r="H14039" s="39"/>
    </row>
    <row r="14040" spans="8:8" ht="65.099999999999994" customHeight="1" x14ac:dyDescent="0.25">
      <c r="H14040" s="39"/>
    </row>
    <row r="14041" spans="8:8" ht="65.099999999999994" customHeight="1" x14ac:dyDescent="0.25">
      <c r="H14041" s="39"/>
    </row>
    <row r="14042" spans="8:8" ht="65.099999999999994" customHeight="1" x14ac:dyDescent="0.25">
      <c r="H14042" s="39"/>
    </row>
    <row r="14043" spans="8:8" ht="65.099999999999994" customHeight="1" x14ac:dyDescent="0.25">
      <c r="H14043" s="39"/>
    </row>
    <row r="14044" spans="8:8" ht="65.099999999999994" customHeight="1" x14ac:dyDescent="0.25">
      <c r="H14044" s="39"/>
    </row>
    <row r="14045" spans="8:8" ht="65.099999999999994" customHeight="1" x14ac:dyDescent="0.25">
      <c r="H14045" s="39"/>
    </row>
    <row r="14046" spans="8:8" ht="65.099999999999994" customHeight="1" x14ac:dyDescent="0.25">
      <c r="H14046" s="39"/>
    </row>
    <row r="14047" spans="8:8" ht="65.099999999999994" customHeight="1" x14ac:dyDescent="0.25">
      <c r="H14047" s="39"/>
    </row>
    <row r="14048" spans="8:8" ht="65.099999999999994" customHeight="1" x14ac:dyDescent="0.25">
      <c r="H14048" s="39"/>
    </row>
    <row r="14049" spans="8:8" ht="65.099999999999994" customHeight="1" x14ac:dyDescent="0.25">
      <c r="H14049" s="39"/>
    </row>
    <row r="14050" spans="8:8" ht="65.099999999999994" customHeight="1" x14ac:dyDescent="0.25">
      <c r="H14050" s="39"/>
    </row>
    <row r="14051" spans="8:8" ht="65.099999999999994" customHeight="1" x14ac:dyDescent="0.25">
      <c r="H14051" s="39"/>
    </row>
    <row r="14052" spans="8:8" ht="65.099999999999994" customHeight="1" x14ac:dyDescent="0.25">
      <c r="H14052" s="39"/>
    </row>
    <row r="14053" spans="8:8" ht="65.099999999999994" customHeight="1" x14ac:dyDescent="0.25">
      <c r="H14053" s="39"/>
    </row>
    <row r="14054" spans="8:8" ht="65.099999999999994" customHeight="1" x14ac:dyDescent="0.25">
      <c r="H14054" s="39"/>
    </row>
    <row r="14055" spans="8:8" ht="65.099999999999994" customHeight="1" x14ac:dyDescent="0.25">
      <c r="H14055" s="39"/>
    </row>
    <row r="14056" spans="8:8" ht="65.099999999999994" customHeight="1" x14ac:dyDescent="0.25">
      <c r="H14056" s="39"/>
    </row>
    <row r="14057" spans="8:8" ht="65.099999999999994" customHeight="1" x14ac:dyDescent="0.25">
      <c r="H14057" s="39"/>
    </row>
    <row r="14058" spans="8:8" ht="65.099999999999994" customHeight="1" x14ac:dyDescent="0.25">
      <c r="H14058" s="39"/>
    </row>
    <row r="14059" spans="8:8" ht="65.099999999999994" customHeight="1" x14ac:dyDescent="0.25">
      <c r="H14059" s="39"/>
    </row>
    <row r="14060" spans="8:8" ht="65.099999999999994" customHeight="1" x14ac:dyDescent="0.25">
      <c r="H14060" s="39"/>
    </row>
    <row r="14061" spans="8:8" ht="65.099999999999994" customHeight="1" x14ac:dyDescent="0.25">
      <c r="H14061" s="39"/>
    </row>
    <row r="14062" spans="8:8" ht="65.099999999999994" customHeight="1" x14ac:dyDescent="0.25">
      <c r="H14062" s="39"/>
    </row>
    <row r="14063" spans="8:8" ht="65.099999999999994" customHeight="1" x14ac:dyDescent="0.25">
      <c r="H14063" s="39"/>
    </row>
    <row r="14064" spans="8:8" ht="65.099999999999994" customHeight="1" x14ac:dyDescent="0.25">
      <c r="H14064" s="39"/>
    </row>
    <row r="14065" spans="8:8" ht="65.099999999999994" customHeight="1" x14ac:dyDescent="0.25">
      <c r="H14065" s="39"/>
    </row>
    <row r="14066" spans="8:8" ht="65.099999999999994" customHeight="1" x14ac:dyDescent="0.25">
      <c r="H14066" s="39"/>
    </row>
    <row r="14067" spans="8:8" ht="65.099999999999994" customHeight="1" x14ac:dyDescent="0.25">
      <c r="H14067" s="39"/>
    </row>
    <row r="14068" spans="8:8" ht="65.099999999999994" customHeight="1" x14ac:dyDescent="0.25">
      <c r="H14068" s="39"/>
    </row>
    <row r="14069" spans="8:8" ht="65.099999999999994" customHeight="1" x14ac:dyDescent="0.25">
      <c r="H14069" s="39"/>
    </row>
    <row r="14070" spans="8:8" ht="65.099999999999994" customHeight="1" x14ac:dyDescent="0.25">
      <c r="H14070" s="39"/>
    </row>
    <row r="14071" spans="8:8" ht="65.099999999999994" customHeight="1" x14ac:dyDescent="0.25">
      <c r="H14071" s="39"/>
    </row>
    <row r="14072" spans="8:8" ht="65.099999999999994" customHeight="1" x14ac:dyDescent="0.25">
      <c r="H14072" s="39"/>
    </row>
    <row r="14073" spans="8:8" ht="65.099999999999994" customHeight="1" x14ac:dyDescent="0.25">
      <c r="H14073" s="39"/>
    </row>
    <row r="14074" spans="8:8" ht="65.099999999999994" customHeight="1" x14ac:dyDescent="0.25">
      <c r="H14074" s="39"/>
    </row>
    <row r="14075" spans="8:8" ht="65.099999999999994" customHeight="1" x14ac:dyDescent="0.25">
      <c r="H14075" s="39"/>
    </row>
    <row r="14076" spans="8:8" ht="65.099999999999994" customHeight="1" x14ac:dyDescent="0.25">
      <c r="H14076" s="39"/>
    </row>
    <row r="14077" spans="8:8" ht="65.099999999999994" customHeight="1" x14ac:dyDescent="0.25">
      <c r="H14077" s="39"/>
    </row>
    <row r="14078" spans="8:8" ht="65.099999999999994" customHeight="1" x14ac:dyDescent="0.25">
      <c r="H14078" s="39"/>
    </row>
    <row r="14079" spans="8:8" ht="65.099999999999994" customHeight="1" x14ac:dyDescent="0.25">
      <c r="H14079" s="39"/>
    </row>
    <row r="14080" spans="8:8" ht="65.099999999999994" customHeight="1" x14ac:dyDescent="0.25">
      <c r="H14080" s="39"/>
    </row>
    <row r="14081" spans="8:8" ht="65.099999999999994" customHeight="1" x14ac:dyDescent="0.25">
      <c r="H14081" s="39"/>
    </row>
    <row r="14082" spans="8:8" ht="65.099999999999994" customHeight="1" x14ac:dyDescent="0.25">
      <c r="H14082" s="39"/>
    </row>
    <row r="14083" spans="8:8" ht="65.099999999999994" customHeight="1" x14ac:dyDescent="0.25">
      <c r="H14083" s="39"/>
    </row>
    <row r="14084" spans="8:8" ht="65.099999999999994" customHeight="1" x14ac:dyDescent="0.25">
      <c r="H14084" s="39"/>
    </row>
    <row r="14085" spans="8:8" ht="65.099999999999994" customHeight="1" x14ac:dyDescent="0.25">
      <c r="H14085" s="39"/>
    </row>
    <row r="14086" spans="8:8" ht="65.099999999999994" customHeight="1" x14ac:dyDescent="0.25">
      <c r="H14086" s="39"/>
    </row>
    <row r="14087" spans="8:8" ht="65.099999999999994" customHeight="1" x14ac:dyDescent="0.25">
      <c r="H14087" s="39"/>
    </row>
    <row r="14088" spans="8:8" ht="65.099999999999994" customHeight="1" x14ac:dyDescent="0.25">
      <c r="H14088" s="39"/>
    </row>
    <row r="14089" spans="8:8" ht="65.099999999999994" customHeight="1" x14ac:dyDescent="0.25">
      <c r="H14089" s="39"/>
    </row>
    <row r="14090" spans="8:8" ht="65.099999999999994" customHeight="1" x14ac:dyDescent="0.25">
      <c r="H14090" s="39"/>
    </row>
    <row r="14091" spans="8:8" ht="65.099999999999994" customHeight="1" x14ac:dyDescent="0.25">
      <c r="H14091" s="39"/>
    </row>
    <row r="14092" spans="8:8" ht="65.099999999999994" customHeight="1" x14ac:dyDescent="0.25">
      <c r="H14092" s="39"/>
    </row>
    <row r="14093" spans="8:8" ht="65.099999999999994" customHeight="1" x14ac:dyDescent="0.25">
      <c r="H14093" s="39"/>
    </row>
    <row r="14094" spans="8:8" ht="65.099999999999994" customHeight="1" x14ac:dyDescent="0.25">
      <c r="H14094" s="39"/>
    </row>
    <row r="14095" spans="8:8" ht="65.099999999999994" customHeight="1" x14ac:dyDescent="0.25">
      <c r="H14095" s="39"/>
    </row>
    <row r="14096" spans="8:8" ht="65.099999999999994" customHeight="1" x14ac:dyDescent="0.25">
      <c r="H14096" s="39"/>
    </row>
    <row r="14097" spans="8:8" ht="65.099999999999994" customHeight="1" x14ac:dyDescent="0.25">
      <c r="H14097" s="39"/>
    </row>
    <row r="14098" spans="8:8" ht="65.099999999999994" customHeight="1" x14ac:dyDescent="0.25">
      <c r="H14098" s="39"/>
    </row>
    <row r="14099" spans="8:8" ht="65.099999999999994" customHeight="1" x14ac:dyDescent="0.25">
      <c r="H14099" s="39"/>
    </row>
    <row r="14100" spans="8:8" ht="65.099999999999994" customHeight="1" x14ac:dyDescent="0.25">
      <c r="H14100" s="39"/>
    </row>
    <row r="14101" spans="8:8" ht="65.099999999999994" customHeight="1" x14ac:dyDescent="0.25">
      <c r="H14101" s="39"/>
    </row>
    <row r="14102" spans="8:8" ht="65.099999999999994" customHeight="1" x14ac:dyDescent="0.25">
      <c r="H14102" s="39"/>
    </row>
    <row r="14103" spans="8:8" ht="65.099999999999994" customHeight="1" x14ac:dyDescent="0.25">
      <c r="H14103" s="39"/>
    </row>
    <row r="14104" spans="8:8" ht="65.099999999999994" customHeight="1" x14ac:dyDescent="0.25">
      <c r="H14104" s="39"/>
    </row>
    <row r="14105" spans="8:8" ht="65.099999999999994" customHeight="1" x14ac:dyDescent="0.25">
      <c r="H14105" s="39"/>
    </row>
    <row r="14106" spans="8:8" ht="65.099999999999994" customHeight="1" x14ac:dyDescent="0.25">
      <c r="H14106" s="39"/>
    </row>
    <row r="14107" spans="8:8" ht="65.099999999999994" customHeight="1" x14ac:dyDescent="0.25">
      <c r="H14107" s="39"/>
    </row>
    <row r="14108" spans="8:8" ht="65.099999999999994" customHeight="1" x14ac:dyDescent="0.25">
      <c r="H14108" s="39"/>
    </row>
    <row r="14109" spans="8:8" ht="65.099999999999994" customHeight="1" x14ac:dyDescent="0.25">
      <c r="H14109" s="39"/>
    </row>
    <row r="14110" spans="8:8" ht="65.099999999999994" customHeight="1" x14ac:dyDescent="0.25">
      <c r="H14110" s="39"/>
    </row>
    <row r="14111" spans="8:8" ht="65.099999999999994" customHeight="1" x14ac:dyDescent="0.25">
      <c r="H14111" s="39"/>
    </row>
    <row r="14112" spans="8:8" ht="65.099999999999994" customHeight="1" x14ac:dyDescent="0.25">
      <c r="H14112" s="39"/>
    </row>
    <row r="14113" spans="8:8" ht="65.099999999999994" customHeight="1" x14ac:dyDescent="0.25">
      <c r="H14113" s="39"/>
    </row>
    <row r="14114" spans="8:8" ht="65.099999999999994" customHeight="1" x14ac:dyDescent="0.25">
      <c r="H14114" s="39"/>
    </row>
    <row r="14115" spans="8:8" ht="65.099999999999994" customHeight="1" x14ac:dyDescent="0.25">
      <c r="H14115" s="39"/>
    </row>
    <row r="14116" spans="8:8" ht="65.099999999999994" customHeight="1" x14ac:dyDescent="0.25">
      <c r="H14116" s="39"/>
    </row>
    <row r="14117" spans="8:8" ht="65.099999999999994" customHeight="1" x14ac:dyDescent="0.25">
      <c r="H14117" s="39"/>
    </row>
    <row r="14118" spans="8:8" ht="65.099999999999994" customHeight="1" x14ac:dyDescent="0.25">
      <c r="H14118" s="39"/>
    </row>
    <row r="14119" spans="8:8" ht="65.099999999999994" customHeight="1" x14ac:dyDescent="0.25">
      <c r="H14119" s="39"/>
    </row>
    <row r="14120" spans="8:8" ht="65.099999999999994" customHeight="1" x14ac:dyDescent="0.25">
      <c r="H14120" s="39"/>
    </row>
    <row r="14121" spans="8:8" ht="65.099999999999994" customHeight="1" x14ac:dyDescent="0.25">
      <c r="H14121" s="39"/>
    </row>
    <row r="14122" spans="8:8" ht="65.099999999999994" customHeight="1" x14ac:dyDescent="0.25">
      <c r="H14122" s="39"/>
    </row>
    <row r="14123" spans="8:8" ht="65.099999999999994" customHeight="1" x14ac:dyDescent="0.25">
      <c r="H14123" s="39"/>
    </row>
    <row r="14124" spans="8:8" ht="65.099999999999994" customHeight="1" x14ac:dyDescent="0.25">
      <c r="H14124" s="39"/>
    </row>
    <row r="14125" spans="8:8" ht="65.099999999999994" customHeight="1" x14ac:dyDescent="0.25">
      <c r="H14125" s="39"/>
    </row>
    <row r="14126" spans="8:8" ht="65.099999999999994" customHeight="1" x14ac:dyDescent="0.25">
      <c r="H14126" s="39"/>
    </row>
    <row r="14127" spans="8:8" ht="65.099999999999994" customHeight="1" x14ac:dyDescent="0.25">
      <c r="H14127" s="39"/>
    </row>
    <row r="14128" spans="8:8" ht="65.099999999999994" customHeight="1" x14ac:dyDescent="0.25">
      <c r="H14128" s="39"/>
    </row>
    <row r="14129" spans="8:8" ht="65.099999999999994" customHeight="1" x14ac:dyDescent="0.25">
      <c r="H14129" s="39"/>
    </row>
    <row r="14130" spans="8:8" ht="65.099999999999994" customHeight="1" x14ac:dyDescent="0.25">
      <c r="H14130" s="39"/>
    </row>
    <row r="14131" spans="8:8" ht="65.099999999999994" customHeight="1" x14ac:dyDescent="0.25">
      <c r="H14131" s="39"/>
    </row>
    <row r="14132" spans="8:8" ht="65.099999999999994" customHeight="1" x14ac:dyDescent="0.25">
      <c r="H14132" s="39"/>
    </row>
    <row r="14133" spans="8:8" ht="65.099999999999994" customHeight="1" x14ac:dyDescent="0.25">
      <c r="H14133" s="39"/>
    </row>
    <row r="14134" spans="8:8" ht="65.099999999999994" customHeight="1" x14ac:dyDescent="0.25">
      <c r="H14134" s="39"/>
    </row>
    <row r="14135" spans="8:8" ht="65.099999999999994" customHeight="1" x14ac:dyDescent="0.25">
      <c r="H14135" s="39"/>
    </row>
    <row r="14136" spans="8:8" ht="65.099999999999994" customHeight="1" x14ac:dyDescent="0.25">
      <c r="H14136" s="39"/>
    </row>
    <row r="14137" spans="8:8" ht="65.099999999999994" customHeight="1" x14ac:dyDescent="0.25">
      <c r="H14137" s="39"/>
    </row>
    <row r="14138" spans="8:8" ht="65.099999999999994" customHeight="1" x14ac:dyDescent="0.25">
      <c r="H14138" s="39"/>
    </row>
    <row r="14139" spans="8:8" ht="65.099999999999994" customHeight="1" x14ac:dyDescent="0.25">
      <c r="H14139" s="39"/>
    </row>
    <row r="14140" spans="8:8" ht="65.099999999999994" customHeight="1" x14ac:dyDescent="0.25">
      <c r="H14140" s="39"/>
    </row>
    <row r="14141" spans="8:8" ht="65.099999999999994" customHeight="1" x14ac:dyDescent="0.25">
      <c r="H14141" s="39"/>
    </row>
    <row r="14142" spans="8:8" ht="65.099999999999994" customHeight="1" x14ac:dyDescent="0.25">
      <c r="H14142" s="39"/>
    </row>
    <row r="14143" spans="8:8" ht="65.099999999999994" customHeight="1" x14ac:dyDescent="0.25">
      <c r="H14143" s="39"/>
    </row>
    <row r="14144" spans="8:8" ht="65.099999999999994" customHeight="1" x14ac:dyDescent="0.25">
      <c r="H14144" s="39"/>
    </row>
    <row r="14145" spans="8:8" ht="65.099999999999994" customHeight="1" x14ac:dyDescent="0.25">
      <c r="H14145" s="39"/>
    </row>
    <row r="14146" spans="8:8" ht="65.099999999999994" customHeight="1" x14ac:dyDescent="0.25">
      <c r="H14146" s="39"/>
    </row>
    <row r="14147" spans="8:8" ht="65.099999999999994" customHeight="1" x14ac:dyDescent="0.25">
      <c r="H14147" s="39"/>
    </row>
    <row r="14148" spans="8:8" ht="65.099999999999994" customHeight="1" x14ac:dyDescent="0.25">
      <c r="H14148" s="39"/>
    </row>
    <row r="14149" spans="8:8" ht="65.099999999999994" customHeight="1" x14ac:dyDescent="0.25">
      <c r="H14149" s="39"/>
    </row>
    <row r="14150" spans="8:8" ht="65.099999999999994" customHeight="1" x14ac:dyDescent="0.25">
      <c r="H14150" s="39"/>
    </row>
    <row r="14151" spans="8:8" ht="65.099999999999994" customHeight="1" x14ac:dyDescent="0.25">
      <c r="H14151" s="39"/>
    </row>
    <row r="14152" spans="8:8" ht="65.099999999999994" customHeight="1" x14ac:dyDescent="0.25">
      <c r="H14152" s="39"/>
    </row>
    <row r="14153" spans="8:8" ht="65.099999999999994" customHeight="1" x14ac:dyDescent="0.25">
      <c r="H14153" s="39"/>
    </row>
    <row r="14154" spans="8:8" ht="65.099999999999994" customHeight="1" x14ac:dyDescent="0.25">
      <c r="H14154" s="39"/>
    </row>
    <row r="14155" spans="8:8" ht="65.099999999999994" customHeight="1" x14ac:dyDescent="0.25">
      <c r="H14155" s="39"/>
    </row>
    <row r="14156" spans="8:8" ht="65.099999999999994" customHeight="1" x14ac:dyDescent="0.25">
      <c r="H14156" s="39"/>
    </row>
    <row r="14157" spans="8:8" ht="65.099999999999994" customHeight="1" x14ac:dyDescent="0.25">
      <c r="H14157" s="39"/>
    </row>
    <row r="14158" spans="8:8" ht="65.099999999999994" customHeight="1" x14ac:dyDescent="0.25">
      <c r="H14158" s="39"/>
    </row>
    <row r="14159" spans="8:8" ht="65.099999999999994" customHeight="1" x14ac:dyDescent="0.25">
      <c r="H14159" s="39"/>
    </row>
    <row r="14160" spans="8:8" ht="65.099999999999994" customHeight="1" x14ac:dyDescent="0.25">
      <c r="H14160" s="39"/>
    </row>
    <row r="14161" spans="8:8" ht="65.099999999999994" customHeight="1" x14ac:dyDescent="0.25">
      <c r="H14161" s="39"/>
    </row>
    <row r="14162" spans="8:8" ht="65.099999999999994" customHeight="1" x14ac:dyDescent="0.25">
      <c r="H14162" s="39"/>
    </row>
    <row r="14163" spans="8:8" ht="65.099999999999994" customHeight="1" x14ac:dyDescent="0.25">
      <c r="H14163" s="39"/>
    </row>
    <row r="14164" spans="8:8" ht="65.099999999999994" customHeight="1" x14ac:dyDescent="0.25">
      <c r="H14164" s="39"/>
    </row>
    <row r="14165" spans="8:8" ht="65.099999999999994" customHeight="1" x14ac:dyDescent="0.25">
      <c r="H14165" s="39"/>
    </row>
    <row r="14166" spans="8:8" ht="65.099999999999994" customHeight="1" x14ac:dyDescent="0.25">
      <c r="H14166" s="39"/>
    </row>
    <row r="14167" spans="8:8" ht="65.099999999999994" customHeight="1" x14ac:dyDescent="0.25">
      <c r="H14167" s="39"/>
    </row>
    <row r="14168" spans="8:8" ht="65.099999999999994" customHeight="1" x14ac:dyDescent="0.25">
      <c r="H14168" s="39"/>
    </row>
    <row r="14169" spans="8:8" ht="65.099999999999994" customHeight="1" x14ac:dyDescent="0.25">
      <c r="H14169" s="39"/>
    </row>
    <row r="14170" spans="8:8" ht="65.099999999999994" customHeight="1" x14ac:dyDescent="0.25">
      <c r="H14170" s="39"/>
    </row>
    <row r="14171" spans="8:8" ht="65.099999999999994" customHeight="1" x14ac:dyDescent="0.25">
      <c r="H14171" s="39"/>
    </row>
    <row r="14172" spans="8:8" ht="65.099999999999994" customHeight="1" x14ac:dyDescent="0.25">
      <c r="H14172" s="39"/>
    </row>
    <row r="14173" spans="8:8" ht="65.099999999999994" customHeight="1" x14ac:dyDescent="0.25">
      <c r="H14173" s="39"/>
    </row>
    <row r="14174" spans="8:8" ht="65.099999999999994" customHeight="1" x14ac:dyDescent="0.25">
      <c r="H14174" s="39"/>
    </row>
    <row r="14175" spans="8:8" ht="65.099999999999994" customHeight="1" x14ac:dyDescent="0.25">
      <c r="H14175" s="39"/>
    </row>
    <row r="14176" spans="8:8" ht="65.099999999999994" customHeight="1" x14ac:dyDescent="0.25">
      <c r="H14176" s="39"/>
    </row>
    <row r="14177" spans="8:8" ht="65.099999999999994" customHeight="1" x14ac:dyDescent="0.25">
      <c r="H14177" s="39"/>
    </row>
    <row r="14178" spans="8:8" ht="65.099999999999994" customHeight="1" x14ac:dyDescent="0.25">
      <c r="H14178" s="39"/>
    </row>
    <row r="14179" spans="8:8" ht="65.099999999999994" customHeight="1" x14ac:dyDescent="0.25">
      <c r="H14179" s="39"/>
    </row>
    <row r="14180" spans="8:8" ht="65.099999999999994" customHeight="1" x14ac:dyDescent="0.25">
      <c r="H14180" s="39"/>
    </row>
    <row r="14181" spans="8:8" ht="65.099999999999994" customHeight="1" x14ac:dyDescent="0.25">
      <c r="H14181" s="39"/>
    </row>
    <row r="14182" spans="8:8" ht="65.099999999999994" customHeight="1" x14ac:dyDescent="0.25">
      <c r="H14182" s="39"/>
    </row>
    <row r="14183" spans="8:8" ht="65.099999999999994" customHeight="1" x14ac:dyDescent="0.25">
      <c r="H14183" s="39"/>
    </row>
    <row r="14184" spans="8:8" ht="65.099999999999994" customHeight="1" x14ac:dyDescent="0.25">
      <c r="H14184" s="39"/>
    </row>
    <row r="14185" spans="8:8" ht="65.099999999999994" customHeight="1" x14ac:dyDescent="0.25">
      <c r="H14185" s="39"/>
    </row>
    <row r="14186" spans="8:8" ht="65.099999999999994" customHeight="1" x14ac:dyDescent="0.25">
      <c r="H14186" s="39"/>
    </row>
    <row r="14187" spans="8:8" ht="65.099999999999994" customHeight="1" x14ac:dyDescent="0.25">
      <c r="H14187" s="39"/>
    </row>
    <row r="14188" spans="8:8" ht="65.099999999999994" customHeight="1" x14ac:dyDescent="0.25">
      <c r="H14188" s="39"/>
    </row>
    <row r="14189" spans="8:8" ht="65.099999999999994" customHeight="1" x14ac:dyDescent="0.25">
      <c r="H14189" s="39"/>
    </row>
    <row r="14190" spans="8:8" ht="65.099999999999994" customHeight="1" x14ac:dyDescent="0.25">
      <c r="H14190" s="39"/>
    </row>
    <row r="14191" spans="8:8" ht="65.099999999999994" customHeight="1" x14ac:dyDescent="0.25">
      <c r="H14191" s="39"/>
    </row>
    <row r="14192" spans="8:8" ht="65.099999999999994" customHeight="1" x14ac:dyDescent="0.25">
      <c r="H14192" s="39"/>
    </row>
    <row r="14193" spans="8:8" ht="65.099999999999994" customHeight="1" x14ac:dyDescent="0.25">
      <c r="H14193" s="39"/>
    </row>
    <row r="14194" spans="8:8" ht="65.099999999999994" customHeight="1" x14ac:dyDescent="0.25">
      <c r="H14194" s="39"/>
    </row>
    <row r="14195" spans="8:8" ht="65.099999999999994" customHeight="1" x14ac:dyDescent="0.25">
      <c r="H14195" s="39"/>
    </row>
    <row r="14196" spans="8:8" ht="65.099999999999994" customHeight="1" x14ac:dyDescent="0.25">
      <c r="H14196" s="39"/>
    </row>
    <row r="14197" spans="8:8" ht="65.099999999999994" customHeight="1" x14ac:dyDescent="0.25">
      <c r="H14197" s="39"/>
    </row>
    <row r="14198" spans="8:8" ht="65.099999999999994" customHeight="1" x14ac:dyDescent="0.25">
      <c r="H14198" s="39"/>
    </row>
    <row r="14199" spans="8:8" ht="65.099999999999994" customHeight="1" x14ac:dyDescent="0.25">
      <c r="H14199" s="39"/>
    </row>
    <row r="14200" spans="8:8" ht="65.099999999999994" customHeight="1" x14ac:dyDescent="0.25">
      <c r="H14200" s="39"/>
    </row>
    <row r="14201" spans="8:8" ht="65.099999999999994" customHeight="1" x14ac:dyDescent="0.25">
      <c r="H14201" s="39"/>
    </row>
    <row r="14202" spans="8:8" ht="65.099999999999994" customHeight="1" x14ac:dyDescent="0.25">
      <c r="H14202" s="39"/>
    </row>
    <row r="14203" spans="8:8" ht="65.099999999999994" customHeight="1" x14ac:dyDescent="0.25">
      <c r="H14203" s="39"/>
    </row>
    <row r="14204" spans="8:8" ht="65.099999999999994" customHeight="1" x14ac:dyDescent="0.25">
      <c r="H14204" s="39"/>
    </row>
    <row r="14205" spans="8:8" ht="65.099999999999994" customHeight="1" x14ac:dyDescent="0.25">
      <c r="H14205" s="39"/>
    </row>
    <row r="14206" spans="8:8" ht="65.099999999999994" customHeight="1" x14ac:dyDescent="0.25">
      <c r="H14206" s="39"/>
    </row>
    <row r="14207" spans="8:8" ht="65.099999999999994" customHeight="1" x14ac:dyDescent="0.25">
      <c r="H14207" s="39"/>
    </row>
    <row r="14208" spans="8:8" ht="65.099999999999994" customHeight="1" x14ac:dyDescent="0.25">
      <c r="H14208" s="39"/>
    </row>
    <row r="14209" spans="8:8" ht="65.099999999999994" customHeight="1" x14ac:dyDescent="0.25">
      <c r="H14209" s="39"/>
    </row>
    <row r="14210" spans="8:8" ht="65.099999999999994" customHeight="1" x14ac:dyDescent="0.25">
      <c r="H14210" s="39"/>
    </row>
    <row r="14211" spans="8:8" ht="65.099999999999994" customHeight="1" x14ac:dyDescent="0.25">
      <c r="H14211" s="39"/>
    </row>
    <row r="14212" spans="8:8" ht="65.099999999999994" customHeight="1" x14ac:dyDescent="0.25">
      <c r="H14212" s="39"/>
    </row>
    <row r="14213" spans="8:8" ht="65.099999999999994" customHeight="1" x14ac:dyDescent="0.25">
      <c r="H14213" s="39"/>
    </row>
    <row r="14214" spans="8:8" ht="65.099999999999994" customHeight="1" x14ac:dyDescent="0.25">
      <c r="H14214" s="39"/>
    </row>
    <row r="14215" spans="8:8" ht="65.099999999999994" customHeight="1" x14ac:dyDescent="0.25">
      <c r="H14215" s="39"/>
    </row>
    <row r="14216" spans="8:8" ht="65.099999999999994" customHeight="1" x14ac:dyDescent="0.25">
      <c r="H14216" s="39"/>
    </row>
    <row r="14217" spans="8:8" ht="65.099999999999994" customHeight="1" x14ac:dyDescent="0.25">
      <c r="H14217" s="39"/>
    </row>
    <row r="14218" spans="8:8" ht="65.099999999999994" customHeight="1" x14ac:dyDescent="0.25">
      <c r="H14218" s="39"/>
    </row>
    <row r="14219" spans="8:8" ht="65.099999999999994" customHeight="1" x14ac:dyDescent="0.25">
      <c r="H14219" s="39"/>
    </row>
    <row r="14220" spans="8:8" ht="65.099999999999994" customHeight="1" x14ac:dyDescent="0.25">
      <c r="H14220" s="39"/>
    </row>
    <row r="14221" spans="8:8" ht="65.099999999999994" customHeight="1" x14ac:dyDescent="0.25">
      <c r="H14221" s="39"/>
    </row>
    <row r="14222" spans="8:8" ht="65.099999999999994" customHeight="1" x14ac:dyDescent="0.25">
      <c r="H14222" s="39"/>
    </row>
    <row r="14223" spans="8:8" ht="65.099999999999994" customHeight="1" x14ac:dyDescent="0.25">
      <c r="H14223" s="39"/>
    </row>
    <row r="14224" spans="8:8" ht="65.099999999999994" customHeight="1" x14ac:dyDescent="0.25">
      <c r="H14224" s="39"/>
    </row>
    <row r="14225" spans="8:8" ht="65.099999999999994" customHeight="1" x14ac:dyDescent="0.25">
      <c r="H14225" s="39"/>
    </row>
    <row r="14226" spans="8:8" ht="65.099999999999994" customHeight="1" x14ac:dyDescent="0.25">
      <c r="H14226" s="39"/>
    </row>
    <row r="14227" spans="8:8" ht="65.099999999999994" customHeight="1" x14ac:dyDescent="0.25">
      <c r="H14227" s="39"/>
    </row>
    <row r="14228" spans="8:8" ht="65.099999999999994" customHeight="1" x14ac:dyDescent="0.25">
      <c r="H14228" s="39"/>
    </row>
    <row r="14229" spans="8:8" ht="65.099999999999994" customHeight="1" x14ac:dyDescent="0.25">
      <c r="H14229" s="39"/>
    </row>
    <row r="14230" spans="8:8" ht="65.099999999999994" customHeight="1" x14ac:dyDescent="0.25">
      <c r="H14230" s="39"/>
    </row>
    <row r="14231" spans="8:8" ht="65.099999999999994" customHeight="1" x14ac:dyDescent="0.25">
      <c r="H14231" s="39"/>
    </row>
    <row r="14232" spans="8:8" ht="65.099999999999994" customHeight="1" x14ac:dyDescent="0.25">
      <c r="H14232" s="39"/>
    </row>
    <row r="14233" spans="8:8" ht="65.099999999999994" customHeight="1" x14ac:dyDescent="0.25">
      <c r="H14233" s="39"/>
    </row>
    <row r="14234" spans="8:8" ht="65.099999999999994" customHeight="1" x14ac:dyDescent="0.25">
      <c r="H14234" s="39"/>
    </row>
    <row r="14235" spans="8:8" ht="65.099999999999994" customHeight="1" x14ac:dyDescent="0.25">
      <c r="H14235" s="39"/>
    </row>
    <row r="14236" spans="8:8" ht="65.099999999999994" customHeight="1" x14ac:dyDescent="0.25">
      <c r="H14236" s="39"/>
    </row>
    <row r="14237" spans="8:8" ht="65.099999999999994" customHeight="1" x14ac:dyDescent="0.25">
      <c r="H14237" s="39"/>
    </row>
    <row r="14238" spans="8:8" ht="65.099999999999994" customHeight="1" x14ac:dyDescent="0.25">
      <c r="H14238" s="39"/>
    </row>
    <row r="14239" spans="8:8" ht="65.099999999999994" customHeight="1" x14ac:dyDescent="0.25">
      <c r="H14239" s="39"/>
    </row>
    <row r="14240" spans="8:8" ht="65.099999999999994" customHeight="1" x14ac:dyDescent="0.25">
      <c r="H14240" s="39"/>
    </row>
    <row r="14241" spans="8:8" ht="65.099999999999994" customHeight="1" x14ac:dyDescent="0.25">
      <c r="H14241" s="39"/>
    </row>
    <row r="14242" spans="8:8" ht="65.099999999999994" customHeight="1" x14ac:dyDescent="0.25">
      <c r="H14242" s="39"/>
    </row>
    <row r="14243" spans="8:8" ht="65.099999999999994" customHeight="1" x14ac:dyDescent="0.25">
      <c r="H14243" s="39"/>
    </row>
    <row r="14244" spans="8:8" ht="65.099999999999994" customHeight="1" x14ac:dyDescent="0.25">
      <c r="H14244" s="39"/>
    </row>
    <row r="14245" spans="8:8" ht="65.099999999999994" customHeight="1" x14ac:dyDescent="0.25">
      <c r="H14245" s="39"/>
    </row>
    <row r="14246" spans="8:8" ht="65.099999999999994" customHeight="1" x14ac:dyDescent="0.25">
      <c r="H14246" s="39"/>
    </row>
    <row r="14247" spans="8:8" ht="65.099999999999994" customHeight="1" x14ac:dyDescent="0.25">
      <c r="H14247" s="39"/>
    </row>
    <row r="14248" spans="8:8" ht="65.099999999999994" customHeight="1" x14ac:dyDescent="0.25">
      <c r="H14248" s="39"/>
    </row>
    <row r="14249" spans="8:8" ht="65.099999999999994" customHeight="1" x14ac:dyDescent="0.25">
      <c r="H14249" s="39"/>
    </row>
    <row r="14250" spans="8:8" ht="65.099999999999994" customHeight="1" x14ac:dyDescent="0.25">
      <c r="H14250" s="39"/>
    </row>
    <row r="14251" spans="8:8" ht="65.099999999999994" customHeight="1" x14ac:dyDescent="0.25">
      <c r="H14251" s="39"/>
    </row>
    <row r="14252" spans="8:8" ht="65.099999999999994" customHeight="1" x14ac:dyDescent="0.25">
      <c r="H14252" s="39"/>
    </row>
    <row r="14253" spans="8:8" ht="65.099999999999994" customHeight="1" x14ac:dyDescent="0.25">
      <c r="H14253" s="39"/>
    </row>
    <row r="14254" spans="8:8" ht="65.099999999999994" customHeight="1" x14ac:dyDescent="0.25">
      <c r="H14254" s="39"/>
    </row>
    <row r="14255" spans="8:8" ht="65.099999999999994" customHeight="1" x14ac:dyDescent="0.25">
      <c r="H14255" s="39"/>
    </row>
    <row r="14256" spans="8:8" ht="65.099999999999994" customHeight="1" x14ac:dyDescent="0.25">
      <c r="H14256" s="39"/>
    </row>
    <row r="14257" spans="8:8" ht="65.099999999999994" customHeight="1" x14ac:dyDescent="0.25">
      <c r="H14257" s="39"/>
    </row>
    <row r="14258" spans="8:8" ht="65.099999999999994" customHeight="1" x14ac:dyDescent="0.25">
      <c r="H14258" s="39"/>
    </row>
    <row r="14259" spans="8:8" ht="65.099999999999994" customHeight="1" x14ac:dyDescent="0.25">
      <c r="H14259" s="39"/>
    </row>
    <row r="14260" spans="8:8" ht="65.099999999999994" customHeight="1" x14ac:dyDescent="0.25">
      <c r="H14260" s="39"/>
    </row>
    <row r="14261" spans="8:8" ht="65.099999999999994" customHeight="1" x14ac:dyDescent="0.25">
      <c r="H14261" s="39"/>
    </row>
    <row r="14262" spans="8:8" ht="65.099999999999994" customHeight="1" x14ac:dyDescent="0.25">
      <c r="H14262" s="39"/>
    </row>
    <row r="14263" spans="8:8" ht="65.099999999999994" customHeight="1" x14ac:dyDescent="0.25">
      <c r="H14263" s="39"/>
    </row>
    <row r="14264" spans="8:8" ht="65.099999999999994" customHeight="1" x14ac:dyDescent="0.25">
      <c r="H14264" s="39"/>
    </row>
    <row r="14265" spans="8:8" ht="65.099999999999994" customHeight="1" x14ac:dyDescent="0.25">
      <c r="H14265" s="39"/>
    </row>
    <row r="14266" spans="8:8" ht="65.099999999999994" customHeight="1" x14ac:dyDescent="0.25">
      <c r="H14266" s="39"/>
    </row>
    <row r="14267" spans="8:8" ht="65.099999999999994" customHeight="1" x14ac:dyDescent="0.25">
      <c r="H14267" s="39"/>
    </row>
    <row r="14268" spans="8:8" ht="65.099999999999994" customHeight="1" x14ac:dyDescent="0.25">
      <c r="H14268" s="39"/>
    </row>
    <row r="14269" spans="8:8" ht="65.099999999999994" customHeight="1" x14ac:dyDescent="0.25">
      <c r="H14269" s="39"/>
    </row>
    <row r="14270" spans="8:8" ht="65.099999999999994" customHeight="1" x14ac:dyDescent="0.25">
      <c r="H14270" s="39"/>
    </row>
    <row r="14271" spans="8:8" ht="65.099999999999994" customHeight="1" x14ac:dyDescent="0.25">
      <c r="H14271" s="39"/>
    </row>
    <row r="14272" spans="8:8" ht="65.099999999999994" customHeight="1" x14ac:dyDescent="0.25">
      <c r="H14272" s="39"/>
    </row>
    <row r="14273" spans="8:8" ht="65.099999999999994" customHeight="1" x14ac:dyDescent="0.25">
      <c r="H14273" s="39"/>
    </row>
    <row r="14274" spans="8:8" ht="65.099999999999994" customHeight="1" x14ac:dyDescent="0.25">
      <c r="H14274" s="39"/>
    </row>
    <row r="14275" spans="8:8" ht="65.099999999999994" customHeight="1" x14ac:dyDescent="0.25">
      <c r="H14275" s="39"/>
    </row>
    <row r="14276" spans="8:8" ht="65.099999999999994" customHeight="1" x14ac:dyDescent="0.25">
      <c r="H14276" s="39"/>
    </row>
    <row r="14277" spans="8:8" ht="65.099999999999994" customHeight="1" x14ac:dyDescent="0.25">
      <c r="H14277" s="39"/>
    </row>
    <row r="14278" spans="8:8" ht="65.099999999999994" customHeight="1" x14ac:dyDescent="0.25">
      <c r="H14278" s="39"/>
    </row>
    <row r="14279" spans="8:8" ht="65.099999999999994" customHeight="1" x14ac:dyDescent="0.25">
      <c r="H14279" s="39"/>
    </row>
    <row r="14280" spans="8:8" ht="65.099999999999994" customHeight="1" x14ac:dyDescent="0.25">
      <c r="H14280" s="39"/>
    </row>
    <row r="14281" spans="8:8" ht="65.099999999999994" customHeight="1" x14ac:dyDescent="0.25">
      <c r="H14281" s="39"/>
    </row>
    <row r="14282" spans="8:8" ht="65.099999999999994" customHeight="1" x14ac:dyDescent="0.25">
      <c r="H14282" s="39"/>
    </row>
    <row r="14283" spans="8:8" ht="65.099999999999994" customHeight="1" x14ac:dyDescent="0.25">
      <c r="H14283" s="39"/>
    </row>
    <row r="14284" spans="8:8" ht="65.099999999999994" customHeight="1" x14ac:dyDescent="0.25">
      <c r="H14284" s="39"/>
    </row>
    <row r="14285" spans="8:8" ht="65.099999999999994" customHeight="1" x14ac:dyDescent="0.25">
      <c r="H14285" s="39"/>
    </row>
    <row r="14286" spans="8:8" ht="65.099999999999994" customHeight="1" x14ac:dyDescent="0.25">
      <c r="H14286" s="39"/>
    </row>
    <row r="14287" spans="8:8" ht="65.099999999999994" customHeight="1" x14ac:dyDescent="0.25">
      <c r="H14287" s="39"/>
    </row>
    <row r="14288" spans="8:8" ht="65.099999999999994" customHeight="1" x14ac:dyDescent="0.25">
      <c r="H14288" s="39"/>
    </row>
    <row r="14289" spans="8:8" ht="65.099999999999994" customHeight="1" x14ac:dyDescent="0.25">
      <c r="H14289" s="39"/>
    </row>
    <row r="14290" spans="8:8" ht="65.099999999999994" customHeight="1" x14ac:dyDescent="0.25">
      <c r="H14290" s="39"/>
    </row>
    <row r="14291" spans="8:8" ht="65.099999999999994" customHeight="1" x14ac:dyDescent="0.25">
      <c r="H14291" s="39"/>
    </row>
    <row r="14292" spans="8:8" ht="65.099999999999994" customHeight="1" x14ac:dyDescent="0.25">
      <c r="H14292" s="39"/>
    </row>
    <row r="14293" spans="8:8" ht="65.099999999999994" customHeight="1" x14ac:dyDescent="0.25">
      <c r="H14293" s="39"/>
    </row>
    <row r="14294" spans="8:8" ht="65.099999999999994" customHeight="1" x14ac:dyDescent="0.25">
      <c r="H14294" s="39"/>
    </row>
    <row r="14295" spans="8:8" ht="65.099999999999994" customHeight="1" x14ac:dyDescent="0.25">
      <c r="H14295" s="39"/>
    </row>
    <row r="14296" spans="8:8" ht="65.099999999999994" customHeight="1" x14ac:dyDescent="0.25">
      <c r="H14296" s="39"/>
    </row>
    <row r="14297" spans="8:8" ht="65.099999999999994" customHeight="1" x14ac:dyDescent="0.25">
      <c r="H14297" s="39"/>
    </row>
    <row r="14298" spans="8:8" ht="65.099999999999994" customHeight="1" x14ac:dyDescent="0.25">
      <c r="H14298" s="39"/>
    </row>
    <row r="14299" spans="8:8" ht="65.099999999999994" customHeight="1" x14ac:dyDescent="0.25">
      <c r="H14299" s="39"/>
    </row>
    <row r="14300" spans="8:8" ht="65.099999999999994" customHeight="1" x14ac:dyDescent="0.25">
      <c r="H14300" s="39"/>
    </row>
    <row r="14301" spans="8:8" ht="65.099999999999994" customHeight="1" x14ac:dyDescent="0.25">
      <c r="H14301" s="39"/>
    </row>
    <row r="14302" spans="8:8" ht="65.099999999999994" customHeight="1" x14ac:dyDescent="0.25">
      <c r="H14302" s="39"/>
    </row>
    <row r="14303" spans="8:8" ht="65.099999999999994" customHeight="1" x14ac:dyDescent="0.25">
      <c r="H14303" s="39"/>
    </row>
    <row r="14304" spans="8:8" ht="65.099999999999994" customHeight="1" x14ac:dyDescent="0.25">
      <c r="H14304" s="39"/>
    </row>
    <row r="14305" spans="8:8" ht="65.099999999999994" customHeight="1" x14ac:dyDescent="0.25">
      <c r="H14305" s="39"/>
    </row>
    <row r="14306" spans="8:8" ht="65.099999999999994" customHeight="1" x14ac:dyDescent="0.25">
      <c r="H14306" s="39"/>
    </row>
    <row r="14307" spans="8:8" ht="65.099999999999994" customHeight="1" x14ac:dyDescent="0.25">
      <c r="H14307" s="39"/>
    </row>
    <row r="14308" spans="8:8" ht="65.099999999999994" customHeight="1" x14ac:dyDescent="0.25">
      <c r="H14308" s="39"/>
    </row>
    <row r="14309" spans="8:8" ht="65.099999999999994" customHeight="1" x14ac:dyDescent="0.25">
      <c r="H14309" s="39"/>
    </row>
    <row r="14310" spans="8:8" ht="65.099999999999994" customHeight="1" x14ac:dyDescent="0.25">
      <c r="H14310" s="39"/>
    </row>
    <row r="14311" spans="8:8" ht="65.099999999999994" customHeight="1" x14ac:dyDescent="0.25">
      <c r="H14311" s="39"/>
    </row>
    <row r="14312" spans="8:8" ht="65.099999999999994" customHeight="1" x14ac:dyDescent="0.25">
      <c r="H14312" s="39"/>
    </row>
    <row r="14313" spans="8:8" ht="65.099999999999994" customHeight="1" x14ac:dyDescent="0.25">
      <c r="H14313" s="39"/>
    </row>
    <row r="14314" spans="8:8" ht="65.099999999999994" customHeight="1" x14ac:dyDescent="0.25">
      <c r="H14314" s="39"/>
    </row>
    <row r="14315" spans="8:8" ht="65.099999999999994" customHeight="1" x14ac:dyDescent="0.25">
      <c r="H14315" s="39"/>
    </row>
    <row r="14316" spans="8:8" ht="65.099999999999994" customHeight="1" x14ac:dyDescent="0.25">
      <c r="H14316" s="39"/>
    </row>
    <row r="14317" spans="8:8" ht="65.099999999999994" customHeight="1" x14ac:dyDescent="0.25">
      <c r="H14317" s="39"/>
    </row>
    <row r="14318" spans="8:8" ht="65.099999999999994" customHeight="1" x14ac:dyDescent="0.25">
      <c r="H14318" s="39"/>
    </row>
    <row r="14319" spans="8:8" ht="65.099999999999994" customHeight="1" x14ac:dyDescent="0.25">
      <c r="H14319" s="39"/>
    </row>
    <row r="14320" spans="8:8" ht="65.099999999999994" customHeight="1" x14ac:dyDescent="0.25">
      <c r="H14320" s="39"/>
    </row>
    <row r="14321" spans="8:8" ht="65.099999999999994" customHeight="1" x14ac:dyDescent="0.25">
      <c r="H14321" s="39"/>
    </row>
    <row r="14322" spans="8:8" ht="65.099999999999994" customHeight="1" x14ac:dyDescent="0.25">
      <c r="H14322" s="39"/>
    </row>
    <row r="14323" spans="8:8" ht="65.099999999999994" customHeight="1" x14ac:dyDescent="0.25">
      <c r="H14323" s="39"/>
    </row>
    <row r="14324" spans="8:8" ht="65.099999999999994" customHeight="1" x14ac:dyDescent="0.25">
      <c r="H14324" s="39"/>
    </row>
    <row r="14325" spans="8:8" ht="65.099999999999994" customHeight="1" x14ac:dyDescent="0.25">
      <c r="H14325" s="39"/>
    </row>
    <row r="14326" spans="8:8" ht="65.099999999999994" customHeight="1" x14ac:dyDescent="0.25">
      <c r="H14326" s="39"/>
    </row>
    <row r="14327" spans="8:8" ht="65.099999999999994" customHeight="1" x14ac:dyDescent="0.25">
      <c r="H14327" s="39"/>
    </row>
    <row r="14328" spans="8:8" ht="65.099999999999994" customHeight="1" x14ac:dyDescent="0.25">
      <c r="H14328" s="39"/>
    </row>
    <row r="14329" spans="8:8" ht="65.099999999999994" customHeight="1" x14ac:dyDescent="0.25">
      <c r="H14329" s="39"/>
    </row>
    <row r="14330" spans="8:8" ht="65.099999999999994" customHeight="1" x14ac:dyDescent="0.25">
      <c r="H14330" s="39"/>
    </row>
    <row r="14331" spans="8:8" ht="65.099999999999994" customHeight="1" x14ac:dyDescent="0.25">
      <c r="H14331" s="39"/>
    </row>
    <row r="14332" spans="8:8" ht="65.099999999999994" customHeight="1" x14ac:dyDescent="0.25">
      <c r="H14332" s="39"/>
    </row>
    <row r="14333" spans="8:8" ht="65.099999999999994" customHeight="1" x14ac:dyDescent="0.25">
      <c r="H14333" s="39"/>
    </row>
    <row r="14334" spans="8:8" ht="65.099999999999994" customHeight="1" x14ac:dyDescent="0.25">
      <c r="H14334" s="39"/>
    </row>
    <row r="14335" spans="8:8" ht="65.099999999999994" customHeight="1" x14ac:dyDescent="0.25">
      <c r="H14335" s="39"/>
    </row>
    <row r="14336" spans="8:8" ht="65.099999999999994" customHeight="1" x14ac:dyDescent="0.25">
      <c r="H14336" s="39"/>
    </row>
    <row r="14337" spans="8:8" ht="65.099999999999994" customHeight="1" x14ac:dyDescent="0.25">
      <c r="H14337" s="39"/>
    </row>
    <row r="14338" spans="8:8" ht="65.099999999999994" customHeight="1" x14ac:dyDescent="0.25">
      <c r="H14338" s="39"/>
    </row>
    <row r="14339" spans="8:8" ht="65.099999999999994" customHeight="1" x14ac:dyDescent="0.25">
      <c r="H14339" s="39"/>
    </row>
    <row r="14340" spans="8:8" ht="65.099999999999994" customHeight="1" x14ac:dyDescent="0.25">
      <c r="H14340" s="39"/>
    </row>
    <row r="14341" spans="8:8" ht="65.099999999999994" customHeight="1" x14ac:dyDescent="0.25">
      <c r="H14341" s="39"/>
    </row>
    <row r="14342" spans="8:8" ht="65.099999999999994" customHeight="1" x14ac:dyDescent="0.25">
      <c r="H14342" s="39"/>
    </row>
    <row r="14343" spans="8:8" ht="65.099999999999994" customHeight="1" x14ac:dyDescent="0.25">
      <c r="H14343" s="39"/>
    </row>
    <row r="14344" spans="8:8" ht="65.099999999999994" customHeight="1" x14ac:dyDescent="0.25">
      <c r="H14344" s="39"/>
    </row>
    <row r="14345" spans="8:8" ht="65.099999999999994" customHeight="1" x14ac:dyDescent="0.25">
      <c r="H14345" s="39"/>
    </row>
    <row r="14346" spans="8:8" ht="65.099999999999994" customHeight="1" x14ac:dyDescent="0.25">
      <c r="H14346" s="39"/>
    </row>
    <row r="14347" spans="8:8" ht="65.099999999999994" customHeight="1" x14ac:dyDescent="0.25">
      <c r="H14347" s="39"/>
    </row>
    <row r="14348" spans="8:8" ht="65.099999999999994" customHeight="1" x14ac:dyDescent="0.25">
      <c r="H14348" s="39"/>
    </row>
    <row r="14349" spans="8:8" ht="65.099999999999994" customHeight="1" x14ac:dyDescent="0.25">
      <c r="H14349" s="39"/>
    </row>
    <row r="14350" spans="8:8" ht="65.099999999999994" customHeight="1" x14ac:dyDescent="0.25">
      <c r="H14350" s="39"/>
    </row>
    <row r="14351" spans="8:8" ht="65.099999999999994" customHeight="1" x14ac:dyDescent="0.25">
      <c r="H14351" s="39"/>
    </row>
    <row r="14352" spans="8:8" ht="65.099999999999994" customHeight="1" x14ac:dyDescent="0.25">
      <c r="H14352" s="39"/>
    </row>
    <row r="14353" spans="8:8" ht="65.099999999999994" customHeight="1" x14ac:dyDescent="0.25">
      <c r="H14353" s="39"/>
    </row>
    <row r="14354" spans="8:8" ht="65.099999999999994" customHeight="1" x14ac:dyDescent="0.25">
      <c r="H14354" s="39"/>
    </row>
    <row r="14355" spans="8:8" ht="65.099999999999994" customHeight="1" x14ac:dyDescent="0.25">
      <c r="H14355" s="39"/>
    </row>
    <row r="14356" spans="8:8" ht="65.099999999999994" customHeight="1" x14ac:dyDescent="0.25">
      <c r="H14356" s="39"/>
    </row>
    <row r="14357" spans="8:8" ht="65.099999999999994" customHeight="1" x14ac:dyDescent="0.25">
      <c r="H14357" s="39"/>
    </row>
    <row r="14358" spans="8:8" ht="65.099999999999994" customHeight="1" x14ac:dyDescent="0.25">
      <c r="H14358" s="39"/>
    </row>
    <row r="14359" spans="8:8" ht="65.099999999999994" customHeight="1" x14ac:dyDescent="0.25">
      <c r="H14359" s="39"/>
    </row>
    <row r="14360" spans="8:8" ht="65.099999999999994" customHeight="1" x14ac:dyDescent="0.25">
      <c r="H14360" s="39"/>
    </row>
    <row r="14361" spans="8:8" ht="65.099999999999994" customHeight="1" x14ac:dyDescent="0.25">
      <c r="H14361" s="39"/>
    </row>
    <row r="14362" spans="8:8" ht="65.099999999999994" customHeight="1" x14ac:dyDescent="0.25">
      <c r="H14362" s="39"/>
    </row>
    <row r="14363" spans="8:8" ht="65.099999999999994" customHeight="1" x14ac:dyDescent="0.25">
      <c r="H14363" s="39"/>
    </row>
    <row r="14364" spans="8:8" ht="65.099999999999994" customHeight="1" x14ac:dyDescent="0.25">
      <c r="H14364" s="39"/>
    </row>
    <row r="14365" spans="8:8" ht="65.099999999999994" customHeight="1" x14ac:dyDescent="0.25">
      <c r="H14365" s="39"/>
    </row>
    <row r="14366" spans="8:8" ht="65.099999999999994" customHeight="1" x14ac:dyDescent="0.25">
      <c r="H14366" s="39"/>
    </row>
    <row r="14367" spans="8:8" ht="65.099999999999994" customHeight="1" x14ac:dyDescent="0.25">
      <c r="H14367" s="39"/>
    </row>
    <row r="14368" spans="8:8" ht="65.099999999999994" customHeight="1" x14ac:dyDescent="0.25">
      <c r="H14368" s="39"/>
    </row>
    <row r="14369" spans="8:8" ht="65.099999999999994" customHeight="1" x14ac:dyDescent="0.25">
      <c r="H14369" s="39"/>
    </row>
    <row r="14370" spans="8:8" ht="65.099999999999994" customHeight="1" x14ac:dyDescent="0.25">
      <c r="H14370" s="39"/>
    </row>
    <row r="14371" spans="8:8" ht="65.099999999999994" customHeight="1" x14ac:dyDescent="0.25">
      <c r="H14371" s="39"/>
    </row>
    <row r="14372" spans="8:8" ht="65.099999999999994" customHeight="1" x14ac:dyDescent="0.25">
      <c r="H14372" s="39"/>
    </row>
    <row r="14373" spans="8:8" ht="65.099999999999994" customHeight="1" x14ac:dyDescent="0.25">
      <c r="H14373" s="39"/>
    </row>
    <row r="14374" spans="8:8" ht="65.099999999999994" customHeight="1" x14ac:dyDescent="0.25">
      <c r="H14374" s="39"/>
    </row>
    <row r="14375" spans="8:8" ht="65.099999999999994" customHeight="1" x14ac:dyDescent="0.25">
      <c r="H14375" s="39"/>
    </row>
    <row r="14376" spans="8:8" ht="65.099999999999994" customHeight="1" x14ac:dyDescent="0.25">
      <c r="H14376" s="39"/>
    </row>
    <row r="14377" spans="8:8" ht="65.099999999999994" customHeight="1" x14ac:dyDescent="0.25">
      <c r="H14377" s="39"/>
    </row>
    <row r="14378" spans="8:8" ht="65.099999999999994" customHeight="1" x14ac:dyDescent="0.25">
      <c r="H14378" s="39"/>
    </row>
    <row r="14379" spans="8:8" ht="65.099999999999994" customHeight="1" x14ac:dyDescent="0.25">
      <c r="H14379" s="39"/>
    </row>
    <row r="14380" spans="8:8" ht="65.099999999999994" customHeight="1" x14ac:dyDescent="0.25">
      <c r="H14380" s="39"/>
    </row>
    <row r="14381" spans="8:8" ht="65.099999999999994" customHeight="1" x14ac:dyDescent="0.25">
      <c r="H14381" s="39"/>
    </row>
    <row r="14382" spans="8:8" ht="65.099999999999994" customHeight="1" x14ac:dyDescent="0.25">
      <c r="H14382" s="39"/>
    </row>
    <row r="14383" spans="8:8" ht="65.099999999999994" customHeight="1" x14ac:dyDescent="0.25">
      <c r="H14383" s="39"/>
    </row>
    <row r="14384" spans="8:8" ht="65.099999999999994" customHeight="1" x14ac:dyDescent="0.25">
      <c r="H14384" s="39"/>
    </row>
    <row r="14385" spans="8:8" ht="65.099999999999994" customHeight="1" x14ac:dyDescent="0.25">
      <c r="H14385" s="39"/>
    </row>
    <row r="14386" spans="8:8" ht="65.099999999999994" customHeight="1" x14ac:dyDescent="0.25">
      <c r="H14386" s="39"/>
    </row>
    <row r="14387" spans="8:8" ht="65.099999999999994" customHeight="1" x14ac:dyDescent="0.25">
      <c r="H14387" s="39"/>
    </row>
    <row r="14388" spans="8:8" ht="65.099999999999994" customHeight="1" x14ac:dyDescent="0.25">
      <c r="H14388" s="39"/>
    </row>
    <row r="14389" spans="8:8" ht="65.099999999999994" customHeight="1" x14ac:dyDescent="0.25">
      <c r="H14389" s="39"/>
    </row>
    <row r="14390" spans="8:8" ht="65.099999999999994" customHeight="1" x14ac:dyDescent="0.25">
      <c r="H14390" s="39"/>
    </row>
    <row r="14391" spans="8:8" ht="65.099999999999994" customHeight="1" x14ac:dyDescent="0.25">
      <c r="H14391" s="39"/>
    </row>
    <row r="14392" spans="8:8" ht="65.099999999999994" customHeight="1" x14ac:dyDescent="0.25">
      <c r="H14392" s="39"/>
    </row>
    <row r="14393" spans="8:8" ht="65.099999999999994" customHeight="1" x14ac:dyDescent="0.25">
      <c r="H14393" s="39"/>
    </row>
    <row r="14394" spans="8:8" ht="65.099999999999994" customHeight="1" x14ac:dyDescent="0.25">
      <c r="H14394" s="39"/>
    </row>
    <row r="14395" spans="8:8" ht="65.099999999999994" customHeight="1" x14ac:dyDescent="0.25">
      <c r="H14395" s="39"/>
    </row>
    <row r="14396" spans="8:8" ht="65.099999999999994" customHeight="1" x14ac:dyDescent="0.25">
      <c r="H14396" s="39"/>
    </row>
    <row r="14397" spans="8:8" ht="65.099999999999994" customHeight="1" x14ac:dyDescent="0.25">
      <c r="H14397" s="39"/>
    </row>
    <row r="14398" spans="8:8" ht="65.099999999999994" customHeight="1" x14ac:dyDescent="0.25">
      <c r="H14398" s="39"/>
    </row>
    <row r="14399" spans="8:8" ht="65.099999999999994" customHeight="1" x14ac:dyDescent="0.25">
      <c r="H14399" s="39"/>
    </row>
    <row r="14400" spans="8:8" ht="65.099999999999994" customHeight="1" x14ac:dyDescent="0.25">
      <c r="H14400" s="39"/>
    </row>
    <row r="14401" spans="8:8" ht="65.099999999999994" customHeight="1" x14ac:dyDescent="0.25">
      <c r="H14401" s="39"/>
    </row>
    <row r="14402" spans="8:8" ht="65.099999999999994" customHeight="1" x14ac:dyDescent="0.25">
      <c r="H14402" s="39"/>
    </row>
    <row r="14403" spans="8:8" ht="65.099999999999994" customHeight="1" x14ac:dyDescent="0.25">
      <c r="H14403" s="39"/>
    </row>
    <row r="14404" spans="8:8" ht="65.099999999999994" customHeight="1" x14ac:dyDescent="0.25">
      <c r="H14404" s="39"/>
    </row>
    <row r="14405" spans="8:8" ht="65.099999999999994" customHeight="1" x14ac:dyDescent="0.25">
      <c r="H14405" s="39"/>
    </row>
    <row r="14406" spans="8:8" ht="65.099999999999994" customHeight="1" x14ac:dyDescent="0.25">
      <c r="H14406" s="39"/>
    </row>
    <row r="14407" spans="8:8" ht="65.099999999999994" customHeight="1" x14ac:dyDescent="0.25">
      <c r="H14407" s="39"/>
    </row>
    <row r="14408" spans="8:8" ht="65.099999999999994" customHeight="1" x14ac:dyDescent="0.25">
      <c r="H14408" s="39"/>
    </row>
    <row r="14409" spans="8:8" ht="65.099999999999994" customHeight="1" x14ac:dyDescent="0.25">
      <c r="H14409" s="39"/>
    </row>
    <row r="14410" spans="8:8" ht="65.099999999999994" customHeight="1" x14ac:dyDescent="0.25">
      <c r="H14410" s="39"/>
    </row>
    <row r="14411" spans="8:8" ht="65.099999999999994" customHeight="1" x14ac:dyDescent="0.25">
      <c r="H14411" s="39"/>
    </row>
    <row r="14412" spans="8:8" ht="65.099999999999994" customHeight="1" x14ac:dyDescent="0.25">
      <c r="H14412" s="39"/>
    </row>
    <row r="14413" spans="8:8" ht="65.099999999999994" customHeight="1" x14ac:dyDescent="0.25">
      <c r="H14413" s="39"/>
    </row>
    <row r="14414" spans="8:8" ht="65.099999999999994" customHeight="1" x14ac:dyDescent="0.25">
      <c r="H14414" s="39"/>
    </row>
    <row r="14415" spans="8:8" ht="65.099999999999994" customHeight="1" x14ac:dyDescent="0.25">
      <c r="H14415" s="39"/>
    </row>
    <row r="14416" spans="8:8" ht="65.099999999999994" customHeight="1" x14ac:dyDescent="0.25">
      <c r="H14416" s="39"/>
    </row>
    <row r="14417" spans="8:8" ht="65.099999999999994" customHeight="1" x14ac:dyDescent="0.25">
      <c r="H14417" s="39"/>
    </row>
    <row r="14418" spans="8:8" ht="65.099999999999994" customHeight="1" x14ac:dyDescent="0.25">
      <c r="H14418" s="39"/>
    </row>
    <row r="14419" spans="8:8" ht="65.099999999999994" customHeight="1" x14ac:dyDescent="0.25">
      <c r="H14419" s="39"/>
    </row>
    <row r="14420" spans="8:8" ht="65.099999999999994" customHeight="1" x14ac:dyDescent="0.25">
      <c r="H14420" s="39"/>
    </row>
    <row r="14421" spans="8:8" ht="65.099999999999994" customHeight="1" x14ac:dyDescent="0.25">
      <c r="H14421" s="39"/>
    </row>
    <row r="14422" spans="8:8" ht="65.099999999999994" customHeight="1" x14ac:dyDescent="0.25">
      <c r="H14422" s="39"/>
    </row>
    <row r="14423" spans="8:8" ht="65.099999999999994" customHeight="1" x14ac:dyDescent="0.25">
      <c r="H14423" s="39"/>
    </row>
    <row r="14424" spans="8:8" ht="65.099999999999994" customHeight="1" x14ac:dyDescent="0.25">
      <c r="H14424" s="39"/>
    </row>
    <row r="14425" spans="8:8" ht="65.099999999999994" customHeight="1" x14ac:dyDescent="0.25">
      <c r="H14425" s="39"/>
    </row>
    <row r="14426" spans="8:8" ht="65.099999999999994" customHeight="1" x14ac:dyDescent="0.25">
      <c r="H14426" s="39"/>
    </row>
    <row r="14427" spans="8:8" ht="65.099999999999994" customHeight="1" x14ac:dyDescent="0.25">
      <c r="H14427" s="39"/>
    </row>
    <row r="14428" spans="8:8" ht="65.099999999999994" customHeight="1" x14ac:dyDescent="0.25">
      <c r="H14428" s="39"/>
    </row>
    <row r="14429" spans="8:8" ht="65.099999999999994" customHeight="1" x14ac:dyDescent="0.25">
      <c r="H14429" s="39"/>
    </row>
    <row r="14430" spans="8:8" ht="65.099999999999994" customHeight="1" x14ac:dyDescent="0.25">
      <c r="H14430" s="39"/>
    </row>
    <row r="14431" spans="8:8" ht="65.099999999999994" customHeight="1" x14ac:dyDescent="0.25">
      <c r="H14431" s="39"/>
    </row>
    <row r="14432" spans="8:8" ht="65.099999999999994" customHeight="1" x14ac:dyDescent="0.25">
      <c r="H14432" s="39"/>
    </row>
    <row r="14433" spans="8:8" ht="65.099999999999994" customHeight="1" x14ac:dyDescent="0.25">
      <c r="H14433" s="39"/>
    </row>
    <row r="14434" spans="8:8" ht="65.099999999999994" customHeight="1" x14ac:dyDescent="0.25">
      <c r="H14434" s="39"/>
    </row>
    <row r="14435" spans="8:8" ht="65.099999999999994" customHeight="1" x14ac:dyDescent="0.25">
      <c r="H14435" s="39"/>
    </row>
    <row r="14436" spans="8:8" ht="65.099999999999994" customHeight="1" x14ac:dyDescent="0.25">
      <c r="H14436" s="39"/>
    </row>
    <row r="14437" spans="8:8" ht="65.099999999999994" customHeight="1" x14ac:dyDescent="0.25">
      <c r="H14437" s="39"/>
    </row>
    <row r="14438" spans="8:8" ht="65.099999999999994" customHeight="1" x14ac:dyDescent="0.25">
      <c r="H14438" s="39"/>
    </row>
    <row r="14439" spans="8:8" ht="65.099999999999994" customHeight="1" x14ac:dyDescent="0.25">
      <c r="H14439" s="39"/>
    </row>
    <row r="14440" spans="8:8" ht="65.099999999999994" customHeight="1" x14ac:dyDescent="0.25">
      <c r="H14440" s="39"/>
    </row>
    <row r="14441" spans="8:8" ht="65.099999999999994" customHeight="1" x14ac:dyDescent="0.25">
      <c r="H14441" s="39"/>
    </row>
    <row r="14442" spans="8:8" ht="65.099999999999994" customHeight="1" x14ac:dyDescent="0.25">
      <c r="H14442" s="39"/>
    </row>
    <row r="14443" spans="8:8" ht="65.099999999999994" customHeight="1" x14ac:dyDescent="0.25">
      <c r="H14443" s="39"/>
    </row>
    <row r="14444" spans="8:8" ht="65.099999999999994" customHeight="1" x14ac:dyDescent="0.25">
      <c r="H14444" s="39"/>
    </row>
    <row r="14445" spans="8:8" ht="65.099999999999994" customHeight="1" x14ac:dyDescent="0.25">
      <c r="H14445" s="39"/>
    </row>
    <row r="14446" spans="8:8" ht="65.099999999999994" customHeight="1" x14ac:dyDescent="0.25">
      <c r="H14446" s="39"/>
    </row>
    <row r="14447" spans="8:8" ht="65.099999999999994" customHeight="1" x14ac:dyDescent="0.25">
      <c r="H14447" s="39"/>
    </row>
    <row r="14448" spans="8:8" ht="65.099999999999994" customHeight="1" x14ac:dyDescent="0.25">
      <c r="H14448" s="39"/>
    </row>
    <row r="14449" spans="8:8" ht="65.099999999999994" customHeight="1" x14ac:dyDescent="0.25">
      <c r="H14449" s="39"/>
    </row>
    <row r="14450" spans="8:8" ht="65.099999999999994" customHeight="1" x14ac:dyDescent="0.25">
      <c r="H14450" s="39"/>
    </row>
    <row r="14451" spans="8:8" ht="65.099999999999994" customHeight="1" x14ac:dyDescent="0.25">
      <c r="H14451" s="39"/>
    </row>
    <row r="14452" spans="8:8" ht="65.099999999999994" customHeight="1" x14ac:dyDescent="0.25">
      <c r="H14452" s="39"/>
    </row>
    <row r="14453" spans="8:8" ht="65.099999999999994" customHeight="1" x14ac:dyDescent="0.25">
      <c r="H14453" s="39"/>
    </row>
    <row r="14454" spans="8:8" ht="65.099999999999994" customHeight="1" x14ac:dyDescent="0.25">
      <c r="H14454" s="39"/>
    </row>
    <row r="14455" spans="8:8" ht="65.099999999999994" customHeight="1" x14ac:dyDescent="0.25">
      <c r="H14455" s="39"/>
    </row>
    <row r="14456" spans="8:8" ht="65.099999999999994" customHeight="1" x14ac:dyDescent="0.25">
      <c r="H14456" s="39"/>
    </row>
    <row r="14457" spans="8:8" ht="65.099999999999994" customHeight="1" x14ac:dyDescent="0.25">
      <c r="H14457" s="39"/>
    </row>
    <row r="14458" spans="8:8" ht="65.099999999999994" customHeight="1" x14ac:dyDescent="0.25">
      <c r="H14458" s="39"/>
    </row>
    <row r="14459" spans="8:8" ht="65.099999999999994" customHeight="1" x14ac:dyDescent="0.25">
      <c r="H14459" s="39"/>
    </row>
    <row r="14460" spans="8:8" ht="65.099999999999994" customHeight="1" x14ac:dyDescent="0.25">
      <c r="H14460" s="39"/>
    </row>
    <row r="14461" spans="8:8" ht="65.099999999999994" customHeight="1" x14ac:dyDescent="0.25">
      <c r="H14461" s="39"/>
    </row>
    <row r="14462" spans="8:8" ht="65.099999999999994" customHeight="1" x14ac:dyDescent="0.25">
      <c r="H14462" s="39"/>
    </row>
    <row r="14463" spans="8:8" ht="65.099999999999994" customHeight="1" x14ac:dyDescent="0.25">
      <c r="H14463" s="39"/>
    </row>
    <row r="14464" spans="8:8" ht="65.099999999999994" customHeight="1" x14ac:dyDescent="0.25">
      <c r="H14464" s="39"/>
    </row>
    <row r="14465" spans="8:8" ht="65.099999999999994" customHeight="1" x14ac:dyDescent="0.25">
      <c r="H14465" s="39"/>
    </row>
    <row r="14466" spans="8:8" ht="65.099999999999994" customHeight="1" x14ac:dyDescent="0.25">
      <c r="H14466" s="39"/>
    </row>
    <row r="14467" spans="8:8" ht="65.099999999999994" customHeight="1" x14ac:dyDescent="0.25">
      <c r="H14467" s="39"/>
    </row>
    <row r="14468" spans="8:8" ht="65.099999999999994" customHeight="1" x14ac:dyDescent="0.25">
      <c r="H14468" s="39"/>
    </row>
    <row r="14469" spans="8:8" ht="65.099999999999994" customHeight="1" x14ac:dyDescent="0.25">
      <c r="H14469" s="39"/>
    </row>
    <row r="14470" spans="8:8" ht="65.099999999999994" customHeight="1" x14ac:dyDescent="0.25">
      <c r="H14470" s="39"/>
    </row>
    <row r="14471" spans="8:8" ht="65.099999999999994" customHeight="1" x14ac:dyDescent="0.25">
      <c r="H14471" s="39"/>
    </row>
    <row r="14472" spans="8:8" ht="65.099999999999994" customHeight="1" x14ac:dyDescent="0.25">
      <c r="H14472" s="39"/>
    </row>
    <row r="14473" spans="8:8" ht="65.099999999999994" customHeight="1" x14ac:dyDescent="0.25">
      <c r="H14473" s="39"/>
    </row>
    <row r="14474" spans="8:8" ht="65.099999999999994" customHeight="1" x14ac:dyDescent="0.25">
      <c r="H14474" s="39"/>
    </row>
    <row r="14475" spans="8:8" ht="65.099999999999994" customHeight="1" x14ac:dyDescent="0.25">
      <c r="H14475" s="39"/>
    </row>
    <row r="14476" spans="8:8" ht="65.099999999999994" customHeight="1" x14ac:dyDescent="0.25">
      <c r="H14476" s="39"/>
    </row>
    <row r="14477" spans="8:8" ht="65.099999999999994" customHeight="1" x14ac:dyDescent="0.25">
      <c r="H14477" s="39"/>
    </row>
    <row r="14478" spans="8:8" ht="65.099999999999994" customHeight="1" x14ac:dyDescent="0.25">
      <c r="H14478" s="39"/>
    </row>
    <row r="14479" spans="8:8" ht="65.099999999999994" customHeight="1" x14ac:dyDescent="0.25">
      <c r="H14479" s="39"/>
    </row>
    <row r="14480" spans="8:8" ht="65.099999999999994" customHeight="1" x14ac:dyDescent="0.25">
      <c r="H14480" s="39"/>
    </row>
    <row r="14481" spans="8:8" ht="65.099999999999994" customHeight="1" x14ac:dyDescent="0.25">
      <c r="H14481" s="39"/>
    </row>
    <row r="14482" spans="8:8" ht="65.099999999999994" customHeight="1" x14ac:dyDescent="0.25">
      <c r="H14482" s="39"/>
    </row>
    <row r="14483" spans="8:8" ht="65.099999999999994" customHeight="1" x14ac:dyDescent="0.25">
      <c r="H14483" s="39"/>
    </row>
    <row r="14484" spans="8:8" ht="65.099999999999994" customHeight="1" x14ac:dyDescent="0.25">
      <c r="H14484" s="39"/>
    </row>
    <row r="14485" spans="8:8" ht="65.099999999999994" customHeight="1" x14ac:dyDescent="0.25">
      <c r="H14485" s="39"/>
    </row>
    <row r="14486" spans="8:8" ht="65.099999999999994" customHeight="1" x14ac:dyDescent="0.25">
      <c r="H14486" s="39"/>
    </row>
    <row r="14487" spans="8:8" ht="65.099999999999994" customHeight="1" x14ac:dyDescent="0.25">
      <c r="H14487" s="39"/>
    </row>
    <row r="14488" spans="8:8" ht="65.099999999999994" customHeight="1" x14ac:dyDescent="0.25">
      <c r="H14488" s="39"/>
    </row>
    <row r="14489" spans="8:8" ht="65.099999999999994" customHeight="1" x14ac:dyDescent="0.25">
      <c r="H14489" s="39"/>
    </row>
    <row r="14490" spans="8:8" ht="65.099999999999994" customHeight="1" x14ac:dyDescent="0.25">
      <c r="H14490" s="39"/>
    </row>
    <row r="14491" spans="8:8" ht="65.099999999999994" customHeight="1" x14ac:dyDescent="0.25">
      <c r="H14491" s="39"/>
    </row>
    <row r="14492" spans="8:8" ht="65.099999999999994" customHeight="1" x14ac:dyDescent="0.25">
      <c r="H14492" s="39"/>
    </row>
    <row r="14493" spans="8:8" ht="65.099999999999994" customHeight="1" x14ac:dyDescent="0.25">
      <c r="H14493" s="39"/>
    </row>
    <row r="14494" spans="8:8" ht="65.099999999999994" customHeight="1" x14ac:dyDescent="0.25">
      <c r="H14494" s="39"/>
    </row>
    <row r="14495" spans="8:8" ht="65.099999999999994" customHeight="1" x14ac:dyDescent="0.25">
      <c r="H14495" s="39"/>
    </row>
    <row r="14496" spans="8:8" ht="65.099999999999994" customHeight="1" x14ac:dyDescent="0.25">
      <c r="H14496" s="39"/>
    </row>
    <row r="14497" spans="8:8" ht="65.099999999999994" customHeight="1" x14ac:dyDescent="0.25">
      <c r="H14497" s="39"/>
    </row>
    <row r="14498" spans="8:8" ht="65.099999999999994" customHeight="1" x14ac:dyDescent="0.25">
      <c r="H14498" s="39"/>
    </row>
    <row r="14499" spans="8:8" ht="65.099999999999994" customHeight="1" x14ac:dyDescent="0.25">
      <c r="H14499" s="39"/>
    </row>
    <row r="14500" spans="8:8" ht="65.099999999999994" customHeight="1" x14ac:dyDescent="0.25">
      <c r="H14500" s="39"/>
    </row>
    <row r="14501" spans="8:8" ht="65.099999999999994" customHeight="1" x14ac:dyDescent="0.25">
      <c r="H14501" s="39"/>
    </row>
    <row r="14502" spans="8:8" ht="65.099999999999994" customHeight="1" x14ac:dyDescent="0.25">
      <c r="H14502" s="39"/>
    </row>
    <row r="14503" spans="8:8" ht="65.099999999999994" customHeight="1" x14ac:dyDescent="0.25">
      <c r="H14503" s="39"/>
    </row>
    <row r="14504" spans="8:8" ht="65.099999999999994" customHeight="1" x14ac:dyDescent="0.25">
      <c r="H14504" s="39"/>
    </row>
    <row r="14505" spans="8:8" ht="65.099999999999994" customHeight="1" x14ac:dyDescent="0.25">
      <c r="H14505" s="39"/>
    </row>
    <row r="14506" spans="8:8" ht="65.099999999999994" customHeight="1" x14ac:dyDescent="0.25">
      <c r="H14506" s="39"/>
    </row>
    <row r="14507" spans="8:8" ht="65.099999999999994" customHeight="1" x14ac:dyDescent="0.25">
      <c r="H14507" s="39"/>
    </row>
    <row r="14508" spans="8:8" ht="65.099999999999994" customHeight="1" x14ac:dyDescent="0.25">
      <c r="H14508" s="39"/>
    </row>
    <row r="14509" spans="8:8" ht="65.099999999999994" customHeight="1" x14ac:dyDescent="0.25">
      <c r="H14509" s="39"/>
    </row>
    <row r="14510" spans="8:8" ht="65.099999999999994" customHeight="1" x14ac:dyDescent="0.25">
      <c r="H14510" s="39"/>
    </row>
    <row r="14511" spans="8:8" ht="65.099999999999994" customHeight="1" x14ac:dyDescent="0.25">
      <c r="H14511" s="39"/>
    </row>
    <row r="14512" spans="8:8" ht="65.099999999999994" customHeight="1" x14ac:dyDescent="0.25">
      <c r="H14512" s="39"/>
    </row>
    <row r="14513" spans="8:8" ht="65.099999999999994" customHeight="1" x14ac:dyDescent="0.25">
      <c r="H14513" s="39"/>
    </row>
    <row r="14514" spans="8:8" ht="65.099999999999994" customHeight="1" x14ac:dyDescent="0.25">
      <c r="H14514" s="39"/>
    </row>
    <row r="14515" spans="8:8" ht="65.099999999999994" customHeight="1" x14ac:dyDescent="0.25">
      <c r="H14515" s="39"/>
    </row>
    <row r="14516" spans="8:8" ht="65.099999999999994" customHeight="1" x14ac:dyDescent="0.25">
      <c r="H14516" s="39"/>
    </row>
    <row r="14517" spans="8:8" ht="65.099999999999994" customHeight="1" x14ac:dyDescent="0.25">
      <c r="H14517" s="39"/>
    </row>
    <row r="14518" spans="8:8" ht="65.099999999999994" customHeight="1" x14ac:dyDescent="0.25">
      <c r="H14518" s="39"/>
    </row>
    <row r="14519" spans="8:8" ht="65.099999999999994" customHeight="1" x14ac:dyDescent="0.25">
      <c r="H14519" s="39"/>
    </row>
    <row r="14520" spans="8:8" ht="65.099999999999994" customHeight="1" x14ac:dyDescent="0.25">
      <c r="H14520" s="39"/>
    </row>
    <row r="14521" spans="8:8" ht="65.099999999999994" customHeight="1" x14ac:dyDescent="0.25">
      <c r="H14521" s="39"/>
    </row>
    <row r="14522" spans="8:8" ht="65.099999999999994" customHeight="1" x14ac:dyDescent="0.25">
      <c r="H14522" s="39"/>
    </row>
    <row r="14523" spans="8:8" ht="65.099999999999994" customHeight="1" x14ac:dyDescent="0.25">
      <c r="H14523" s="39"/>
    </row>
    <row r="14524" spans="8:8" ht="65.099999999999994" customHeight="1" x14ac:dyDescent="0.25">
      <c r="H14524" s="39"/>
    </row>
    <row r="14525" spans="8:8" ht="65.099999999999994" customHeight="1" x14ac:dyDescent="0.25">
      <c r="H14525" s="39"/>
    </row>
    <row r="14526" spans="8:8" ht="65.099999999999994" customHeight="1" x14ac:dyDescent="0.25">
      <c r="H14526" s="39"/>
    </row>
    <row r="14527" spans="8:8" ht="65.099999999999994" customHeight="1" x14ac:dyDescent="0.25">
      <c r="H14527" s="39"/>
    </row>
    <row r="14528" spans="8:8" ht="65.099999999999994" customHeight="1" x14ac:dyDescent="0.25">
      <c r="H14528" s="39"/>
    </row>
    <row r="14529" spans="8:8" ht="65.099999999999994" customHeight="1" x14ac:dyDescent="0.25">
      <c r="H14529" s="39"/>
    </row>
    <row r="14530" spans="8:8" ht="65.099999999999994" customHeight="1" x14ac:dyDescent="0.25">
      <c r="H14530" s="39"/>
    </row>
    <row r="14531" spans="8:8" ht="65.099999999999994" customHeight="1" x14ac:dyDescent="0.25">
      <c r="H14531" s="39"/>
    </row>
    <row r="14532" spans="8:8" ht="65.099999999999994" customHeight="1" x14ac:dyDescent="0.25">
      <c r="H14532" s="39"/>
    </row>
    <row r="14533" spans="8:8" ht="65.099999999999994" customHeight="1" x14ac:dyDescent="0.25">
      <c r="H14533" s="39"/>
    </row>
    <row r="14534" spans="8:8" ht="65.099999999999994" customHeight="1" x14ac:dyDescent="0.25">
      <c r="H14534" s="39"/>
    </row>
    <row r="14535" spans="8:8" ht="65.099999999999994" customHeight="1" x14ac:dyDescent="0.25">
      <c r="H14535" s="39"/>
    </row>
    <row r="14536" spans="8:8" ht="65.099999999999994" customHeight="1" x14ac:dyDescent="0.25">
      <c r="H14536" s="39"/>
    </row>
    <row r="14537" spans="8:8" ht="65.099999999999994" customHeight="1" x14ac:dyDescent="0.25">
      <c r="H14537" s="39"/>
    </row>
    <row r="14538" spans="8:8" ht="65.099999999999994" customHeight="1" x14ac:dyDescent="0.25">
      <c r="H14538" s="39"/>
    </row>
    <row r="14539" spans="8:8" ht="65.099999999999994" customHeight="1" x14ac:dyDescent="0.25">
      <c r="H14539" s="39"/>
    </row>
    <row r="14540" spans="8:8" ht="65.099999999999994" customHeight="1" x14ac:dyDescent="0.25">
      <c r="H14540" s="39"/>
    </row>
    <row r="14541" spans="8:8" ht="65.099999999999994" customHeight="1" x14ac:dyDescent="0.25">
      <c r="H14541" s="39"/>
    </row>
    <row r="14542" spans="8:8" ht="65.099999999999994" customHeight="1" x14ac:dyDescent="0.25">
      <c r="H14542" s="39"/>
    </row>
    <row r="14543" spans="8:8" ht="65.099999999999994" customHeight="1" x14ac:dyDescent="0.25">
      <c r="H14543" s="39"/>
    </row>
    <row r="14544" spans="8:8" ht="65.099999999999994" customHeight="1" x14ac:dyDescent="0.25">
      <c r="H14544" s="39"/>
    </row>
    <row r="14545" spans="8:8" ht="65.099999999999994" customHeight="1" x14ac:dyDescent="0.25">
      <c r="H14545" s="39"/>
    </row>
    <row r="14546" spans="8:8" ht="65.099999999999994" customHeight="1" x14ac:dyDescent="0.25">
      <c r="H14546" s="39"/>
    </row>
    <row r="14547" spans="8:8" ht="65.099999999999994" customHeight="1" x14ac:dyDescent="0.25">
      <c r="H14547" s="39"/>
    </row>
    <row r="14548" spans="8:8" ht="65.099999999999994" customHeight="1" x14ac:dyDescent="0.25">
      <c r="H14548" s="39"/>
    </row>
    <row r="14549" spans="8:8" ht="65.099999999999994" customHeight="1" x14ac:dyDescent="0.25">
      <c r="H14549" s="39"/>
    </row>
    <row r="14550" spans="8:8" ht="65.099999999999994" customHeight="1" x14ac:dyDescent="0.25">
      <c r="H14550" s="39"/>
    </row>
    <row r="14551" spans="8:8" ht="65.099999999999994" customHeight="1" x14ac:dyDescent="0.25">
      <c r="H14551" s="39"/>
    </row>
    <row r="14552" spans="8:8" ht="65.099999999999994" customHeight="1" x14ac:dyDescent="0.25">
      <c r="H14552" s="39"/>
    </row>
    <row r="14553" spans="8:8" ht="65.099999999999994" customHeight="1" x14ac:dyDescent="0.25">
      <c r="H14553" s="39"/>
    </row>
    <row r="14554" spans="8:8" ht="65.099999999999994" customHeight="1" x14ac:dyDescent="0.25">
      <c r="H14554" s="39"/>
    </row>
    <row r="14555" spans="8:8" ht="65.099999999999994" customHeight="1" x14ac:dyDescent="0.25">
      <c r="H14555" s="39"/>
    </row>
    <row r="14556" spans="8:8" ht="65.099999999999994" customHeight="1" x14ac:dyDescent="0.25">
      <c r="H14556" s="39"/>
    </row>
    <row r="14557" spans="8:8" ht="65.099999999999994" customHeight="1" x14ac:dyDescent="0.25">
      <c r="H14557" s="39"/>
    </row>
    <row r="14558" spans="8:8" ht="65.099999999999994" customHeight="1" x14ac:dyDescent="0.25">
      <c r="H14558" s="39"/>
    </row>
    <row r="14559" spans="8:8" ht="65.099999999999994" customHeight="1" x14ac:dyDescent="0.25">
      <c r="H14559" s="39"/>
    </row>
    <row r="14560" spans="8:8" ht="65.099999999999994" customHeight="1" x14ac:dyDescent="0.25">
      <c r="H14560" s="39"/>
    </row>
    <row r="14561" spans="8:8" ht="65.099999999999994" customHeight="1" x14ac:dyDescent="0.25">
      <c r="H14561" s="39"/>
    </row>
    <row r="14562" spans="8:8" ht="65.099999999999994" customHeight="1" x14ac:dyDescent="0.25">
      <c r="H14562" s="39"/>
    </row>
    <row r="14563" spans="8:8" ht="65.099999999999994" customHeight="1" x14ac:dyDescent="0.25">
      <c r="H14563" s="39"/>
    </row>
    <row r="14564" spans="8:8" ht="65.099999999999994" customHeight="1" x14ac:dyDescent="0.25">
      <c r="H14564" s="39"/>
    </row>
    <row r="14565" spans="8:8" ht="65.099999999999994" customHeight="1" x14ac:dyDescent="0.25">
      <c r="H14565" s="39"/>
    </row>
    <row r="14566" spans="8:8" ht="65.099999999999994" customHeight="1" x14ac:dyDescent="0.25">
      <c r="H14566" s="39"/>
    </row>
    <row r="14567" spans="8:8" ht="65.099999999999994" customHeight="1" x14ac:dyDescent="0.25">
      <c r="H14567" s="39"/>
    </row>
    <row r="14568" spans="8:8" ht="65.099999999999994" customHeight="1" x14ac:dyDescent="0.25">
      <c r="H14568" s="39"/>
    </row>
    <row r="14569" spans="8:8" ht="65.099999999999994" customHeight="1" x14ac:dyDescent="0.25">
      <c r="H14569" s="39"/>
    </row>
    <row r="14570" spans="8:8" ht="65.099999999999994" customHeight="1" x14ac:dyDescent="0.25">
      <c r="H14570" s="39"/>
    </row>
    <row r="14571" spans="8:8" ht="65.099999999999994" customHeight="1" x14ac:dyDescent="0.25">
      <c r="H14571" s="39"/>
    </row>
    <row r="14572" spans="8:8" ht="65.099999999999994" customHeight="1" x14ac:dyDescent="0.25">
      <c r="H14572" s="39"/>
    </row>
    <row r="14573" spans="8:8" ht="65.099999999999994" customHeight="1" x14ac:dyDescent="0.25">
      <c r="H14573" s="39"/>
    </row>
    <row r="14574" spans="8:8" ht="65.099999999999994" customHeight="1" x14ac:dyDescent="0.25">
      <c r="H14574" s="39"/>
    </row>
    <row r="14575" spans="8:8" ht="65.099999999999994" customHeight="1" x14ac:dyDescent="0.25">
      <c r="H14575" s="39"/>
    </row>
    <row r="14576" spans="8:8" ht="65.099999999999994" customHeight="1" x14ac:dyDescent="0.25">
      <c r="H14576" s="39"/>
    </row>
    <row r="14577" spans="8:8" ht="65.099999999999994" customHeight="1" x14ac:dyDescent="0.25">
      <c r="H14577" s="39"/>
    </row>
    <row r="14578" spans="8:8" ht="65.099999999999994" customHeight="1" x14ac:dyDescent="0.25">
      <c r="H14578" s="39"/>
    </row>
    <row r="14579" spans="8:8" ht="65.099999999999994" customHeight="1" x14ac:dyDescent="0.25">
      <c r="H14579" s="39"/>
    </row>
    <row r="14580" spans="8:8" ht="65.099999999999994" customHeight="1" x14ac:dyDescent="0.25">
      <c r="H14580" s="39"/>
    </row>
    <row r="14581" spans="8:8" ht="65.099999999999994" customHeight="1" x14ac:dyDescent="0.25">
      <c r="H14581" s="39"/>
    </row>
    <row r="14582" spans="8:8" ht="65.099999999999994" customHeight="1" x14ac:dyDescent="0.25">
      <c r="H14582" s="39"/>
    </row>
    <row r="14583" spans="8:8" ht="65.099999999999994" customHeight="1" x14ac:dyDescent="0.25">
      <c r="H14583" s="39"/>
    </row>
    <row r="14584" spans="8:8" ht="65.099999999999994" customHeight="1" x14ac:dyDescent="0.25">
      <c r="H14584" s="39"/>
    </row>
    <row r="14585" spans="8:8" ht="65.099999999999994" customHeight="1" x14ac:dyDescent="0.25">
      <c r="H14585" s="39"/>
    </row>
    <row r="14586" spans="8:8" ht="65.099999999999994" customHeight="1" x14ac:dyDescent="0.25">
      <c r="H14586" s="39"/>
    </row>
    <row r="14587" spans="8:8" ht="65.099999999999994" customHeight="1" x14ac:dyDescent="0.25">
      <c r="H14587" s="39"/>
    </row>
    <row r="14588" spans="8:8" ht="65.099999999999994" customHeight="1" x14ac:dyDescent="0.25">
      <c r="H14588" s="39"/>
    </row>
    <row r="14589" spans="8:8" ht="65.099999999999994" customHeight="1" x14ac:dyDescent="0.25">
      <c r="H14589" s="39"/>
    </row>
    <row r="14590" spans="8:8" ht="65.099999999999994" customHeight="1" x14ac:dyDescent="0.25">
      <c r="H14590" s="39"/>
    </row>
    <row r="14591" spans="8:8" ht="65.099999999999994" customHeight="1" x14ac:dyDescent="0.25">
      <c r="H14591" s="39"/>
    </row>
    <row r="14592" spans="8:8" ht="65.099999999999994" customHeight="1" x14ac:dyDescent="0.25">
      <c r="H14592" s="39"/>
    </row>
    <row r="14593" spans="8:8" ht="65.099999999999994" customHeight="1" x14ac:dyDescent="0.25">
      <c r="H14593" s="39"/>
    </row>
    <row r="14594" spans="8:8" ht="65.099999999999994" customHeight="1" x14ac:dyDescent="0.25">
      <c r="H14594" s="39"/>
    </row>
    <row r="14595" spans="8:8" ht="65.099999999999994" customHeight="1" x14ac:dyDescent="0.25">
      <c r="H14595" s="39"/>
    </row>
    <row r="14596" spans="8:8" ht="65.099999999999994" customHeight="1" x14ac:dyDescent="0.25">
      <c r="H14596" s="39"/>
    </row>
    <row r="14597" spans="8:8" ht="65.099999999999994" customHeight="1" x14ac:dyDescent="0.25">
      <c r="H14597" s="39"/>
    </row>
    <row r="14598" spans="8:8" ht="65.099999999999994" customHeight="1" x14ac:dyDescent="0.25">
      <c r="H14598" s="39"/>
    </row>
    <row r="14599" spans="8:8" ht="65.099999999999994" customHeight="1" x14ac:dyDescent="0.25">
      <c r="H14599" s="39"/>
    </row>
    <row r="14600" spans="8:8" ht="65.099999999999994" customHeight="1" x14ac:dyDescent="0.25">
      <c r="H14600" s="39"/>
    </row>
    <row r="14601" spans="8:8" ht="65.099999999999994" customHeight="1" x14ac:dyDescent="0.25">
      <c r="H14601" s="39"/>
    </row>
    <row r="14602" spans="8:8" ht="65.099999999999994" customHeight="1" x14ac:dyDescent="0.25">
      <c r="H14602" s="39"/>
    </row>
    <row r="14603" spans="8:8" ht="65.099999999999994" customHeight="1" x14ac:dyDescent="0.25">
      <c r="H14603" s="39"/>
    </row>
    <row r="14604" spans="8:8" ht="65.099999999999994" customHeight="1" x14ac:dyDescent="0.25">
      <c r="H14604" s="39"/>
    </row>
    <row r="14605" spans="8:8" ht="65.099999999999994" customHeight="1" x14ac:dyDescent="0.25">
      <c r="H14605" s="39"/>
    </row>
    <row r="14606" spans="8:8" ht="65.099999999999994" customHeight="1" x14ac:dyDescent="0.25">
      <c r="H14606" s="39"/>
    </row>
    <row r="14607" spans="8:8" ht="65.099999999999994" customHeight="1" x14ac:dyDescent="0.25">
      <c r="H14607" s="39"/>
    </row>
    <row r="14608" spans="8:8" ht="65.099999999999994" customHeight="1" x14ac:dyDescent="0.25">
      <c r="H14608" s="39"/>
    </row>
    <row r="14609" spans="8:8" ht="65.099999999999994" customHeight="1" x14ac:dyDescent="0.25">
      <c r="H14609" s="39"/>
    </row>
    <row r="14610" spans="8:8" ht="65.099999999999994" customHeight="1" x14ac:dyDescent="0.25">
      <c r="H14610" s="39"/>
    </row>
    <row r="14611" spans="8:8" ht="65.099999999999994" customHeight="1" x14ac:dyDescent="0.25">
      <c r="H14611" s="39"/>
    </row>
    <row r="14612" spans="8:8" ht="65.099999999999994" customHeight="1" x14ac:dyDescent="0.25">
      <c r="H14612" s="39"/>
    </row>
    <row r="14613" spans="8:8" ht="65.099999999999994" customHeight="1" x14ac:dyDescent="0.25">
      <c r="H14613" s="39"/>
    </row>
    <row r="14614" spans="8:8" ht="65.099999999999994" customHeight="1" x14ac:dyDescent="0.25">
      <c r="H14614" s="39"/>
    </row>
    <row r="14615" spans="8:8" ht="65.099999999999994" customHeight="1" x14ac:dyDescent="0.25">
      <c r="H14615" s="39"/>
    </row>
    <row r="14616" spans="8:8" ht="65.099999999999994" customHeight="1" x14ac:dyDescent="0.25">
      <c r="H14616" s="39"/>
    </row>
    <row r="14617" spans="8:8" ht="65.099999999999994" customHeight="1" x14ac:dyDescent="0.25">
      <c r="H14617" s="39"/>
    </row>
    <row r="14618" spans="8:8" ht="65.099999999999994" customHeight="1" x14ac:dyDescent="0.25">
      <c r="H14618" s="39"/>
    </row>
    <row r="14619" spans="8:8" ht="65.099999999999994" customHeight="1" x14ac:dyDescent="0.25">
      <c r="H14619" s="39"/>
    </row>
    <row r="14620" spans="8:8" ht="65.099999999999994" customHeight="1" x14ac:dyDescent="0.25">
      <c r="H14620" s="39"/>
    </row>
    <row r="14621" spans="8:8" ht="65.099999999999994" customHeight="1" x14ac:dyDescent="0.25">
      <c r="H14621" s="39"/>
    </row>
    <row r="14622" spans="8:8" ht="65.099999999999994" customHeight="1" x14ac:dyDescent="0.25">
      <c r="H14622" s="39"/>
    </row>
    <row r="14623" spans="8:8" ht="65.099999999999994" customHeight="1" x14ac:dyDescent="0.25">
      <c r="H14623" s="39"/>
    </row>
    <row r="14624" spans="8:8" ht="65.099999999999994" customHeight="1" x14ac:dyDescent="0.25">
      <c r="H14624" s="39"/>
    </row>
    <row r="14625" spans="8:8" ht="65.099999999999994" customHeight="1" x14ac:dyDescent="0.25">
      <c r="H14625" s="39"/>
    </row>
    <row r="14626" spans="8:8" ht="65.099999999999994" customHeight="1" x14ac:dyDescent="0.25">
      <c r="H14626" s="39"/>
    </row>
    <row r="14627" spans="8:8" ht="65.099999999999994" customHeight="1" x14ac:dyDescent="0.25">
      <c r="H14627" s="39"/>
    </row>
    <row r="14628" spans="8:8" ht="65.099999999999994" customHeight="1" x14ac:dyDescent="0.25">
      <c r="H14628" s="39"/>
    </row>
    <row r="14629" spans="8:8" ht="65.099999999999994" customHeight="1" x14ac:dyDescent="0.25">
      <c r="H14629" s="39"/>
    </row>
    <row r="14630" spans="8:8" ht="65.099999999999994" customHeight="1" x14ac:dyDescent="0.25">
      <c r="H14630" s="39"/>
    </row>
    <row r="14631" spans="8:8" ht="65.099999999999994" customHeight="1" x14ac:dyDescent="0.25">
      <c r="H14631" s="39"/>
    </row>
    <row r="14632" spans="8:8" ht="65.099999999999994" customHeight="1" x14ac:dyDescent="0.25">
      <c r="H14632" s="39"/>
    </row>
    <row r="14633" spans="8:8" ht="65.099999999999994" customHeight="1" x14ac:dyDescent="0.25">
      <c r="H14633" s="39"/>
    </row>
    <row r="14634" spans="8:8" ht="65.099999999999994" customHeight="1" x14ac:dyDescent="0.25">
      <c r="H14634" s="39"/>
    </row>
    <row r="14635" spans="8:8" ht="65.099999999999994" customHeight="1" x14ac:dyDescent="0.25">
      <c r="H14635" s="39"/>
    </row>
    <row r="14636" spans="8:8" ht="65.099999999999994" customHeight="1" x14ac:dyDescent="0.25">
      <c r="H14636" s="39"/>
    </row>
    <row r="14637" spans="8:8" ht="65.099999999999994" customHeight="1" x14ac:dyDescent="0.25">
      <c r="H14637" s="39"/>
    </row>
    <row r="14638" spans="8:8" ht="65.099999999999994" customHeight="1" x14ac:dyDescent="0.25">
      <c r="H14638" s="39"/>
    </row>
    <row r="14639" spans="8:8" ht="65.099999999999994" customHeight="1" x14ac:dyDescent="0.25">
      <c r="H14639" s="39"/>
    </row>
    <row r="14640" spans="8:8" ht="65.099999999999994" customHeight="1" x14ac:dyDescent="0.25">
      <c r="H14640" s="39"/>
    </row>
    <row r="14641" spans="8:8" ht="65.099999999999994" customHeight="1" x14ac:dyDescent="0.25">
      <c r="H14641" s="39"/>
    </row>
    <row r="14642" spans="8:8" ht="65.099999999999994" customHeight="1" x14ac:dyDescent="0.25">
      <c r="H14642" s="39"/>
    </row>
    <row r="14643" spans="8:8" ht="65.099999999999994" customHeight="1" x14ac:dyDescent="0.25">
      <c r="H14643" s="39"/>
    </row>
    <row r="14644" spans="8:8" ht="65.099999999999994" customHeight="1" x14ac:dyDescent="0.25">
      <c r="H14644" s="39"/>
    </row>
    <row r="14645" spans="8:8" ht="65.099999999999994" customHeight="1" x14ac:dyDescent="0.25">
      <c r="H14645" s="39"/>
    </row>
    <row r="14646" spans="8:8" ht="65.099999999999994" customHeight="1" x14ac:dyDescent="0.25">
      <c r="H14646" s="39"/>
    </row>
    <row r="14647" spans="8:8" ht="65.099999999999994" customHeight="1" x14ac:dyDescent="0.25">
      <c r="H14647" s="39"/>
    </row>
    <row r="14648" spans="8:8" ht="65.099999999999994" customHeight="1" x14ac:dyDescent="0.25">
      <c r="H14648" s="39"/>
    </row>
    <row r="14649" spans="8:8" ht="65.099999999999994" customHeight="1" x14ac:dyDescent="0.25">
      <c r="H14649" s="39"/>
    </row>
    <row r="14650" spans="8:8" ht="65.099999999999994" customHeight="1" x14ac:dyDescent="0.25">
      <c r="H14650" s="39"/>
    </row>
    <row r="14651" spans="8:8" ht="65.099999999999994" customHeight="1" x14ac:dyDescent="0.25">
      <c r="H14651" s="39"/>
    </row>
    <row r="14652" spans="8:8" ht="65.099999999999994" customHeight="1" x14ac:dyDescent="0.25">
      <c r="H14652" s="39"/>
    </row>
    <row r="14653" spans="8:8" ht="65.099999999999994" customHeight="1" x14ac:dyDescent="0.25">
      <c r="H14653" s="39"/>
    </row>
    <row r="14654" spans="8:8" ht="65.099999999999994" customHeight="1" x14ac:dyDescent="0.25">
      <c r="H14654" s="39"/>
    </row>
    <row r="14655" spans="8:8" ht="65.099999999999994" customHeight="1" x14ac:dyDescent="0.25">
      <c r="H14655" s="39"/>
    </row>
    <row r="14656" spans="8:8" ht="65.099999999999994" customHeight="1" x14ac:dyDescent="0.25">
      <c r="H14656" s="39"/>
    </row>
    <row r="14657" spans="8:8" ht="65.099999999999994" customHeight="1" x14ac:dyDescent="0.25">
      <c r="H14657" s="39"/>
    </row>
    <row r="14658" spans="8:8" ht="65.099999999999994" customHeight="1" x14ac:dyDescent="0.25">
      <c r="H14658" s="39"/>
    </row>
    <row r="14659" spans="8:8" ht="65.099999999999994" customHeight="1" x14ac:dyDescent="0.25">
      <c r="H14659" s="39"/>
    </row>
    <row r="14660" spans="8:8" ht="65.099999999999994" customHeight="1" x14ac:dyDescent="0.25">
      <c r="H14660" s="39"/>
    </row>
    <row r="14661" spans="8:8" ht="65.099999999999994" customHeight="1" x14ac:dyDescent="0.25">
      <c r="H14661" s="39"/>
    </row>
    <row r="14662" spans="8:8" ht="65.099999999999994" customHeight="1" x14ac:dyDescent="0.25">
      <c r="H14662" s="39"/>
    </row>
    <row r="14663" spans="8:8" ht="65.099999999999994" customHeight="1" x14ac:dyDescent="0.25">
      <c r="H14663" s="39"/>
    </row>
    <row r="14664" spans="8:8" ht="65.099999999999994" customHeight="1" x14ac:dyDescent="0.25">
      <c r="H14664" s="39"/>
    </row>
    <row r="14665" spans="8:8" ht="65.099999999999994" customHeight="1" x14ac:dyDescent="0.25">
      <c r="H14665" s="39"/>
    </row>
    <row r="14666" spans="8:8" ht="65.099999999999994" customHeight="1" x14ac:dyDescent="0.25">
      <c r="H14666" s="39"/>
    </row>
    <row r="14667" spans="8:8" ht="65.099999999999994" customHeight="1" x14ac:dyDescent="0.25">
      <c r="H14667" s="39"/>
    </row>
    <row r="14668" spans="8:8" ht="65.099999999999994" customHeight="1" x14ac:dyDescent="0.25">
      <c r="H14668" s="39"/>
    </row>
    <row r="14669" spans="8:8" ht="65.099999999999994" customHeight="1" x14ac:dyDescent="0.25">
      <c r="H14669" s="39"/>
    </row>
    <row r="14670" spans="8:8" ht="65.099999999999994" customHeight="1" x14ac:dyDescent="0.25">
      <c r="H14670" s="39"/>
    </row>
    <row r="14671" spans="8:8" ht="65.099999999999994" customHeight="1" x14ac:dyDescent="0.25">
      <c r="H14671" s="39"/>
    </row>
    <row r="14672" spans="8:8" ht="65.099999999999994" customHeight="1" x14ac:dyDescent="0.25">
      <c r="H14672" s="39"/>
    </row>
    <row r="14673" spans="8:8" ht="65.099999999999994" customHeight="1" x14ac:dyDescent="0.25">
      <c r="H14673" s="39"/>
    </row>
    <row r="14674" spans="8:8" ht="65.099999999999994" customHeight="1" x14ac:dyDescent="0.25">
      <c r="H14674" s="39"/>
    </row>
    <row r="14675" spans="8:8" ht="65.099999999999994" customHeight="1" x14ac:dyDescent="0.25">
      <c r="H14675" s="39"/>
    </row>
    <row r="14676" spans="8:8" ht="65.099999999999994" customHeight="1" x14ac:dyDescent="0.25">
      <c r="H14676" s="39"/>
    </row>
    <row r="14677" spans="8:8" ht="65.099999999999994" customHeight="1" x14ac:dyDescent="0.25">
      <c r="H14677" s="39"/>
    </row>
    <row r="14678" spans="8:8" ht="65.099999999999994" customHeight="1" x14ac:dyDescent="0.25">
      <c r="H14678" s="39"/>
    </row>
    <row r="14679" spans="8:8" ht="65.099999999999994" customHeight="1" x14ac:dyDescent="0.25">
      <c r="H14679" s="39"/>
    </row>
    <row r="14680" spans="8:8" ht="65.099999999999994" customHeight="1" x14ac:dyDescent="0.25">
      <c r="H14680" s="39"/>
    </row>
    <row r="14681" spans="8:8" ht="65.099999999999994" customHeight="1" x14ac:dyDescent="0.25">
      <c r="H14681" s="39"/>
    </row>
    <row r="14682" spans="8:8" ht="65.099999999999994" customHeight="1" x14ac:dyDescent="0.25">
      <c r="H14682" s="39"/>
    </row>
    <row r="14683" spans="8:8" ht="65.099999999999994" customHeight="1" x14ac:dyDescent="0.25">
      <c r="H14683" s="39"/>
    </row>
    <row r="14684" spans="8:8" ht="65.099999999999994" customHeight="1" x14ac:dyDescent="0.25">
      <c r="H14684" s="39"/>
    </row>
    <row r="14685" spans="8:8" ht="65.099999999999994" customHeight="1" x14ac:dyDescent="0.25">
      <c r="H14685" s="39"/>
    </row>
    <row r="14686" spans="8:8" ht="65.099999999999994" customHeight="1" x14ac:dyDescent="0.25">
      <c r="H14686" s="39"/>
    </row>
    <row r="14687" spans="8:8" ht="65.099999999999994" customHeight="1" x14ac:dyDescent="0.25">
      <c r="H14687" s="39"/>
    </row>
    <row r="14688" spans="8:8" ht="65.099999999999994" customHeight="1" x14ac:dyDescent="0.25">
      <c r="H14688" s="39"/>
    </row>
    <row r="14689" spans="8:8" ht="65.099999999999994" customHeight="1" x14ac:dyDescent="0.25">
      <c r="H14689" s="39"/>
    </row>
    <row r="14690" spans="8:8" ht="65.099999999999994" customHeight="1" x14ac:dyDescent="0.25">
      <c r="H14690" s="39"/>
    </row>
    <row r="14691" spans="8:8" ht="65.099999999999994" customHeight="1" x14ac:dyDescent="0.25">
      <c r="H14691" s="39"/>
    </row>
    <row r="14692" spans="8:8" ht="65.099999999999994" customHeight="1" x14ac:dyDescent="0.25">
      <c r="H14692" s="39"/>
    </row>
    <row r="14693" spans="8:8" ht="65.099999999999994" customHeight="1" x14ac:dyDescent="0.25">
      <c r="H14693" s="39"/>
    </row>
    <row r="14694" spans="8:8" ht="65.099999999999994" customHeight="1" x14ac:dyDescent="0.25">
      <c r="H14694" s="39"/>
    </row>
    <row r="14695" spans="8:8" ht="65.099999999999994" customHeight="1" x14ac:dyDescent="0.25">
      <c r="H14695" s="39"/>
    </row>
    <row r="14696" spans="8:8" ht="65.099999999999994" customHeight="1" x14ac:dyDescent="0.25">
      <c r="H14696" s="39"/>
    </row>
    <row r="14697" spans="8:8" ht="65.099999999999994" customHeight="1" x14ac:dyDescent="0.25">
      <c r="H14697" s="39"/>
    </row>
    <row r="14698" spans="8:8" ht="65.099999999999994" customHeight="1" x14ac:dyDescent="0.25">
      <c r="H14698" s="39"/>
    </row>
    <row r="14699" spans="8:8" ht="65.099999999999994" customHeight="1" x14ac:dyDescent="0.25">
      <c r="H14699" s="39"/>
    </row>
    <row r="14700" spans="8:8" ht="65.099999999999994" customHeight="1" x14ac:dyDescent="0.25">
      <c r="H14700" s="39"/>
    </row>
    <row r="14701" spans="8:8" ht="65.099999999999994" customHeight="1" x14ac:dyDescent="0.25">
      <c r="H14701" s="39"/>
    </row>
    <row r="14702" spans="8:8" ht="65.099999999999994" customHeight="1" x14ac:dyDescent="0.25">
      <c r="H14702" s="39"/>
    </row>
    <row r="14703" spans="8:8" ht="65.099999999999994" customHeight="1" x14ac:dyDescent="0.25">
      <c r="H14703" s="39"/>
    </row>
    <row r="14704" spans="8:8" ht="65.099999999999994" customHeight="1" x14ac:dyDescent="0.25">
      <c r="H14704" s="39"/>
    </row>
    <row r="14705" spans="8:8" ht="65.099999999999994" customHeight="1" x14ac:dyDescent="0.25">
      <c r="H14705" s="39"/>
    </row>
    <row r="14706" spans="8:8" ht="65.099999999999994" customHeight="1" x14ac:dyDescent="0.25">
      <c r="H14706" s="39"/>
    </row>
    <row r="14707" spans="8:8" ht="65.099999999999994" customHeight="1" x14ac:dyDescent="0.25">
      <c r="H14707" s="39"/>
    </row>
    <row r="14708" spans="8:8" ht="65.099999999999994" customHeight="1" x14ac:dyDescent="0.25">
      <c r="H14708" s="39"/>
    </row>
    <row r="14709" spans="8:8" ht="65.099999999999994" customHeight="1" x14ac:dyDescent="0.25">
      <c r="H14709" s="39"/>
    </row>
    <row r="14710" spans="8:8" ht="65.099999999999994" customHeight="1" x14ac:dyDescent="0.25">
      <c r="H14710" s="39"/>
    </row>
    <row r="14711" spans="8:8" ht="65.099999999999994" customHeight="1" x14ac:dyDescent="0.25">
      <c r="H14711" s="39"/>
    </row>
    <row r="14712" spans="8:8" ht="65.099999999999994" customHeight="1" x14ac:dyDescent="0.25">
      <c r="H14712" s="39"/>
    </row>
    <row r="14713" spans="8:8" ht="65.099999999999994" customHeight="1" x14ac:dyDescent="0.25">
      <c r="H14713" s="39"/>
    </row>
    <row r="14714" spans="8:8" ht="65.099999999999994" customHeight="1" x14ac:dyDescent="0.25">
      <c r="H14714" s="39"/>
    </row>
    <row r="14715" spans="8:8" ht="65.099999999999994" customHeight="1" x14ac:dyDescent="0.25">
      <c r="H14715" s="39"/>
    </row>
    <row r="14716" spans="8:8" ht="65.099999999999994" customHeight="1" x14ac:dyDescent="0.25">
      <c r="H14716" s="39"/>
    </row>
    <row r="14717" spans="8:8" ht="65.099999999999994" customHeight="1" x14ac:dyDescent="0.25">
      <c r="H14717" s="39"/>
    </row>
    <row r="14718" spans="8:8" ht="65.099999999999994" customHeight="1" x14ac:dyDescent="0.25">
      <c r="H14718" s="39"/>
    </row>
    <row r="14719" spans="8:8" ht="65.099999999999994" customHeight="1" x14ac:dyDescent="0.25">
      <c r="H14719" s="39"/>
    </row>
    <row r="14720" spans="8:8" ht="65.099999999999994" customHeight="1" x14ac:dyDescent="0.25">
      <c r="H14720" s="39"/>
    </row>
    <row r="14721" spans="8:8" ht="65.099999999999994" customHeight="1" x14ac:dyDescent="0.25">
      <c r="H14721" s="39"/>
    </row>
    <row r="14722" spans="8:8" ht="65.099999999999994" customHeight="1" x14ac:dyDescent="0.25">
      <c r="H14722" s="39"/>
    </row>
    <row r="14723" spans="8:8" ht="65.099999999999994" customHeight="1" x14ac:dyDescent="0.25">
      <c r="H14723" s="39"/>
    </row>
    <row r="14724" spans="8:8" ht="65.099999999999994" customHeight="1" x14ac:dyDescent="0.25">
      <c r="H14724" s="39"/>
    </row>
    <row r="14725" spans="8:8" ht="65.099999999999994" customHeight="1" x14ac:dyDescent="0.25">
      <c r="H14725" s="39"/>
    </row>
    <row r="14726" spans="8:8" ht="65.099999999999994" customHeight="1" x14ac:dyDescent="0.25">
      <c r="H14726" s="39"/>
    </row>
    <row r="14727" spans="8:8" ht="65.099999999999994" customHeight="1" x14ac:dyDescent="0.25">
      <c r="H14727" s="39"/>
    </row>
    <row r="14728" spans="8:8" ht="65.099999999999994" customHeight="1" x14ac:dyDescent="0.25">
      <c r="H14728" s="39"/>
    </row>
    <row r="14729" spans="8:8" ht="65.099999999999994" customHeight="1" x14ac:dyDescent="0.25">
      <c r="H14729" s="39"/>
    </row>
    <row r="14730" spans="8:8" ht="65.099999999999994" customHeight="1" x14ac:dyDescent="0.25">
      <c r="H14730" s="39"/>
    </row>
    <row r="14731" spans="8:8" ht="65.099999999999994" customHeight="1" x14ac:dyDescent="0.25">
      <c r="H14731" s="39"/>
    </row>
    <row r="14732" spans="8:8" ht="65.099999999999994" customHeight="1" x14ac:dyDescent="0.25">
      <c r="H14732" s="39"/>
    </row>
    <row r="14733" spans="8:8" ht="65.099999999999994" customHeight="1" x14ac:dyDescent="0.25">
      <c r="H14733" s="39"/>
    </row>
    <row r="14734" spans="8:8" ht="65.099999999999994" customHeight="1" x14ac:dyDescent="0.25">
      <c r="H14734" s="39"/>
    </row>
    <row r="14735" spans="8:8" ht="65.099999999999994" customHeight="1" x14ac:dyDescent="0.25">
      <c r="H14735" s="39"/>
    </row>
    <row r="14736" spans="8:8" ht="65.099999999999994" customHeight="1" x14ac:dyDescent="0.25">
      <c r="H14736" s="39"/>
    </row>
    <row r="14737" spans="8:8" ht="65.099999999999994" customHeight="1" x14ac:dyDescent="0.25">
      <c r="H14737" s="39"/>
    </row>
    <row r="14738" spans="8:8" ht="65.099999999999994" customHeight="1" x14ac:dyDescent="0.25">
      <c r="H14738" s="39"/>
    </row>
    <row r="14739" spans="8:8" ht="65.099999999999994" customHeight="1" x14ac:dyDescent="0.25">
      <c r="H14739" s="39"/>
    </row>
    <row r="14740" spans="8:8" ht="65.099999999999994" customHeight="1" x14ac:dyDescent="0.25">
      <c r="H14740" s="39"/>
    </row>
    <row r="14741" spans="8:8" ht="65.099999999999994" customHeight="1" x14ac:dyDescent="0.25">
      <c r="H14741" s="39"/>
    </row>
    <row r="14742" spans="8:8" ht="65.099999999999994" customHeight="1" x14ac:dyDescent="0.25">
      <c r="H14742" s="39"/>
    </row>
    <row r="14743" spans="8:8" ht="65.099999999999994" customHeight="1" x14ac:dyDescent="0.25">
      <c r="H14743" s="39"/>
    </row>
    <row r="14744" spans="8:8" ht="65.099999999999994" customHeight="1" x14ac:dyDescent="0.25">
      <c r="H14744" s="39"/>
    </row>
    <row r="14745" spans="8:8" ht="65.099999999999994" customHeight="1" x14ac:dyDescent="0.25">
      <c r="H14745" s="39"/>
    </row>
    <row r="14746" spans="8:8" ht="65.099999999999994" customHeight="1" x14ac:dyDescent="0.25">
      <c r="H14746" s="39"/>
    </row>
    <row r="14747" spans="8:8" ht="65.099999999999994" customHeight="1" x14ac:dyDescent="0.25">
      <c r="H14747" s="39"/>
    </row>
    <row r="14748" spans="8:8" ht="65.099999999999994" customHeight="1" x14ac:dyDescent="0.25">
      <c r="H14748" s="39"/>
    </row>
    <row r="14749" spans="8:8" ht="65.099999999999994" customHeight="1" x14ac:dyDescent="0.25">
      <c r="H14749" s="39"/>
    </row>
    <row r="14750" spans="8:8" ht="65.099999999999994" customHeight="1" x14ac:dyDescent="0.25">
      <c r="H14750" s="39"/>
    </row>
    <row r="14751" spans="8:8" ht="65.099999999999994" customHeight="1" x14ac:dyDescent="0.25">
      <c r="H14751" s="39"/>
    </row>
    <row r="14752" spans="8:8" ht="65.099999999999994" customHeight="1" x14ac:dyDescent="0.25">
      <c r="H14752" s="39"/>
    </row>
    <row r="14753" spans="8:8" ht="65.099999999999994" customHeight="1" x14ac:dyDescent="0.25">
      <c r="H14753" s="39"/>
    </row>
    <row r="14754" spans="8:8" ht="65.099999999999994" customHeight="1" x14ac:dyDescent="0.25">
      <c r="H14754" s="39"/>
    </row>
    <row r="14755" spans="8:8" ht="65.099999999999994" customHeight="1" x14ac:dyDescent="0.25">
      <c r="H14755" s="39"/>
    </row>
    <row r="14756" spans="8:8" ht="65.099999999999994" customHeight="1" x14ac:dyDescent="0.25">
      <c r="H14756" s="39"/>
    </row>
    <row r="14757" spans="8:8" ht="65.099999999999994" customHeight="1" x14ac:dyDescent="0.25">
      <c r="H14757" s="39"/>
    </row>
    <row r="14758" spans="8:8" ht="65.099999999999994" customHeight="1" x14ac:dyDescent="0.25">
      <c r="H14758" s="39"/>
    </row>
    <row r="14759" spans="8:8" ht="65.099999999999994" customHeight="1" x14ac:dyDescent="0.25">
      <c r="H14759" s="39"/>
    </row>
    <row r="14760" spans="8:8" ht="65.099999999999994" customHeight="1" x14ac:dyDescent="0.25">
      <c r="H14760" s="39"/>
    </row>
    <row r="14761" spans="8:8" ht="65.099999999999994" customHeight="1" x14ac:dyDescent="0.25">
      <c r="H14761" s="39"/>
    </row>
    <row r="14762" spans="8:8" ht="65.099999999999994" customHeight="1" x14ac:dyDescent="0.25">
      <c r="H14762" s="39"/>
    </row>
    <row r="14763" spans="8:8" ht="65.099999999999994" customHeight="1" x14ac:dyDescent="0.25">
      <c r="H14763" s="39"/>
    </row>
    <row r="14764" spans="8:8" ht="65.099999999999994" customHeight="1" x14ac:dyDescent="0.25">
      <c r="H14764" s="39"/>
    </row>
    <row r="14765" spans="8:8" ht="65.099999999999994" customHeight="1" x14ac:dyDescent="0.25">
      <c r="H14765" s="39"/>
    </row>
    <row r="14766" spans="8:8" ht="65.099999999999994" customHeight="1" x14ac:dyDescent="0.25">
      <c r="H14766" s="39"/>
    </row>
    <row r="14767" spans="8:8" ht="65.099999999999994" customHeight="1" x14ac:dyDescent="0.25">
      <c r="H14767" s="39"/>
    </row>
    <row r="14768" spans="8:8" ht="65.099999999999994" customHeight="1" x14ac:dyDescent="0.25">
      <c r="H14768" s="39"/>
    </row>
    <row r="14769" spans="8:8" ht="65.099999999999994" customHeight="1" x14ac:dyDescent="0.25">
      <c r="H14769" s="39"/>
    </row>
    <row r="14770" spans="8:8" ht="65.099999999999994" customHeight="1" x14ac:dyDescent="0.25">
      <c r="H14770" s="39"/>
    </row>
    <row r="14771" spans="8:8" ht="65.099999999999994" customHeight="1" x14ac:dyDescent="0.25">
      <c r="H14771" s="39"/>
    </row>
    <row r="14772" spans="8:8" ht="65.099999999999994" customHeight="1" x14ac:dyDescent="0.25">
      <c r="H14772" s="39"/>
    </row>
    <row r="14773" spans="8:8" ht="65.099999999999994" customHeight="1" x14ac:dyDescent="0.25">
      <c r="H14773" s="39"/>
    </row>
    <row r="14774" spans="8:8" ht="65.099999999999994" customHeight="1" x14ac:dyDescent="0.25">
      <c r="H14774" s="39"/>
    </row>
    <row r="14775" spans="8:8" ht="65.099999999999994" customHeight="1" x14ac:dyDescent="0.25">
      <c r="H14775" s="39"/>
    </row>
    <row r="14776" spans="8:8" ht="65.099999999999994" customHeight="1" x14ac:dyDescent="0.25">
      <c r="H14776" s="39"/>
    </row>
    <row r="14777" spans="8:8" ht="65.099999999999994" customHeight="1" x14ac:dyDescent="0.25">
      <c r="H14777" s="39"/>
    </row>
    <row r="14778" spans="8:8" ht="65.099999999999994" customHeight="1" x14ac:dyDescent="0.25">
      <c r="H14778" s="39"/>
    </row>
    <row r="14779" spans="8:8" ht="65.099999999999994" customHeight="1" x14ac:dyDescent="0.25">
      <c r="H14779" s="39"/>
    </row>
    <row r="14780" spans="8:8" ht="65.099999999999994" customHeight="1" x14ac:dyDescent="0.25">
      <c r="H14780" s="39"/>
    </row>
    <row r="14781" spans="8:8" ht="65.099999999999994" customHeight="1" x14ac:dyDescent="0.25">
      <c r="H14781" s="39"/>
    </row>
    <row r="14782" spans="8:8" ht="65.099999999999994" customHeight="1" x14ac:dyDescent="0.25">
      <c r="H14782" s="39"/>
    </row>
    <row r="14783" spans="8:8" ht="65.099999999999994" customHeight="1" x14ac:dyDescent="0.25">
      <c r="H14783" s="39"/>
    </row>
    <row r="14784" spans="8:8" ht="65.099999999999994" customHeight="1" x14ac:dyDescent="0.25">
      <c r="H14784" s="39"/>
    </row>
    <row r="14785" spans="8:8" ht="65.099999999999994" customHeight="1" x14ac:dyDescent="0.25">
      <c r="H14785" s="39"/>
    </row>
    <row r="14786" spans="8:8" ht="65.099999999999994" customHeight="1" x14ac:dyDescent="0.25">
      <c r="H14786" s="39"/>
    </row>
    <row r="14787" spans="8:8" ht="65.099999999999994" customHeight="1" x14ac:dyDescent="0.25">
      <c r="H14787" s="39"/>
    </row>
    <row r="14788" spans="8:8" ht="65.099999999999994" customHeight="1" x14ac:dyDescent="0.25">
      <c r="H14788" s="39"/>
    </row>
    <row r="14789" spans="8:8" ht="65.099999999999994" customHeight="1" x14ac:dyDescent="0.25">
      <c r="H14789" s="39"/>
    </row>
    <row r="14790" spans="8:8" ht="65.099999999999994" customHeight="1" x14ac:dyDescent="0.25">
      <c r="H14790" s="39"/>
    </row>
    <row r="14791" spans="8:8" ht="65.099999999999994" customHeight="1" x14ac:dyDescent="0.25">
      <c r="H14791" s="39"/>
    </row>
    <row r="14792" spans="8:8" ht="65.099999999999994" customHeight="1" x14ac:dyDescent="0.25">
      <c r="H14792" s="39"/>
    </row>
    <row r="14793" spans="8:8" ht="65.099999999999994" customHeight="1" x14ac:dyDescent="0.25">
      <c r="H14793" s="39"/>
    </row>
    <row r="14794" spans="8:8" ht="65.099999999999994" customHeight="1" x14ac:dyDescent="0.25">
      <c r="H14794" s="39"/>
    </row>
    <row r="14795" spans="8:8" ht="65.099999999999994" customHeight="1" x14ac:dyDescent="0.25">
      <c r="H14795" s="39"/>
    </row>
    <row r="14796" spans="8:8" ht="65.099999999999994" customHeight="1" x14ac:dyDescent="0.25">
      <c r="H14796" s="39"/>
    </row>
    <row r="14797" spans="8:8" ht="65.099999999999994" customHeight="1" x14ac:dyDescent="0.25">
      <c r="H14797" s="39"/>
    </row>
    <row r="14798" spans="8:8" ht="65.099999999999994" customHeight="1" x14ac:dyDescent="0.25">
      <c r="H14798" s="39"/>
    </row>
    <row r="14799" spans="8:8" ht="65.099999999999994" customHeight="1" x14ac:dyDescent="0.25">
      <c r="H14799" s="39"/>
    </row>
    <row r="14800" spans="8:8" ht="65.099999999999994" customHeight="1" x14ac:dyDescent="0.25">
      <c r="H14800" s="39"/>
    </row>
    <row r="14801" spans="8:8" ht="65.099999999999994" customHeight="1" x14ac:dyDescent="0.25">
      <c r="H14801" s="39"/>
    </row>
    <row r="14802" spans="8:8" ht="65.099999999999994" customHeight="1" x14ac:dyDescent="0.25">
      <c r="H14802" s="39"/>
    </row>
    <row r="14803" spans="8:8" ht="65.099999999999994" customHeight="1" x14ac:dyDescent="0.25">
      <c r="H14803" s="39"/>
    </row>
    <row r="14804" spans="8:8" ht="65.099999999999994" customHeight="1" x14ac:dyDescent="0.25">
      <c r="H14804" s="39"/>
    </row>
    <row r="14805" spans="8:8" ht="65.099999999999994" customHeight="1" x14ac:dyDescent="0.25">
      <c r="H14805" s="39"/>
    </row>
    <row r="14806" spans="8:8" ht="65.099999999999994" customHeight="1" x14ac:dyDescent="0.25">
      <c r="H14806" s="39"/>
    </row>
    <row r="14807" spans="8:8" ht="65.099999999999994" customHeight="1" x14ac:dyDescent="0.25">
      <c r="H14807" s="39"/>
    </row>
    <row r="14808" spans="8:8" ht="65.099999999999994" customHeight="1" x14ac:dyDescent="0.25">
      <c r="H14808" s="39"/>
    </row>
    <row r="14809" spans="8:8" ht="65.099999999999994" customHeight="1" x14ac:dyDescent="0.25">
      <c r="H14809" s="39"/>
    </row>
    <row r="14810" spans="8:8" ht="65.099999999999994" customHeight="1" x14ac:dyDescent="0.25">
      <c r="H14810" s="39"/>
    </row>
    <row r="14811" spans="8:8" ht="65.099999999999994" customHeight="1" x14ac:dyDescent="0.25">
      <c r="H14811" s="39"/>
    </row>
    <row r="14812" spans="8:8" ht="65.099999999999994" customHeight="1" x14ac:dyDescent="0.25">
      <c r="H14812" s="39"/>
    </row>
    <row r="14813" spans="8:8" ht="65.099999999999994" customHeight="1" x14ac:dyDescent="0.25">
      <c r="H14813" s="39"/>
    </row>
    <row r="14814" spans="8:8" ht="65.099999999999994" customHeight="1" x14ac:dyDescent="0.25">
      <c r="H14814" s="39"/>
    </row>
    <row r="14815" spans="8:8" ht="65.099999999999994" customHeight="1" x14ac:dyDescent="0.25">
      <c r="H14815" s="39"/>
    </row>
    <row r="14816" spans="8:8" ht="65.099999999999994" customHeight="1" x14ac:dyDescent="0.25">
      <c r="H14816" s="39"/>
    </row>
    <row r="14817" spans="8:8" ht="65.099999999999994" customHeight="1" x14ac:dyDescent="0.25">
      <c r="H14817" s="39"/>
    </row>
    <row r="14818" spans="8:8" ht="65.099999999999994" customHeight="1" x14ac:dyDescent="0.25">
      <c r="H14818" s="39"/>
    </row>
    <row r="14819" spans="8:8" ht="65.099999999999994" customHeight="1" x14ac:dyDescent="0.25">
      <c r="H14819" s="39"/>
    </row>
    <row r="14820" spans="8:8" ht="65.099999999999994" customHeight="1" x14ac:dyDescent="0.25">
      <c r="H14820" s="39"/>
    </row>
    <row r="14821" spans="8:8" ht="65.099999999999994" customHeight="1" x14ac:dyDescent="0.25">
      <c r="H14821" s="39"/>
    </row>
    <row r="14822" spans="8:8" ht="65.099999999999994" customHeight="1" x14ac:dyDescent="0.25">
      <c r="H14822" s="39"/>
    </row>
    <row r="14823" spans="8:8" ht="65.099999999999994" customHeight="1" x14ac:dyDescent="0.25">
      <c r="H14823" s="39"/>
    </row>
    <row r="14824" spans="8:8" ht="65.099999999999994" customHeight="1" x14ac:dyDescent="0.25">
      <c r="H14824" s="39"/>
    </row>
    <row r="14825" spans="8:8" ht="65.099999999999994" customHeight="1" x14ac:dyDescent="0.25">
      <c r="H14825" s="39"/>
    </row>
    <row r="14826" spans="8:8" ht="65.099999999999994" customHeight="1" x14ac:dyDescent="0.25">
      <c r="H14826" s="39"/>
    </row>
    <row r="14827" spans="8:8" ht="65.099999999999994" customHeight="1" x14ac:dyDescent="0.25">
      <c r="H14827" s="39"/>
    </row>
    <row r="14828" spans="8:8" ht="65.099999999999994" customHeight="1" x14ac:dyDescent="0.25">
      <c r="H14828" s="39"/>
    </row>
    <row r="14829" spans="8:8" ht="65.099999999999994" customHeight="1" x14ac:dyDescent="0.25">
      <c r="H14829" s="39"/>
    </row>
    <row r="14830" spans="8:8" ht="65.099999999999994" customHeight="1" x14ac:dyDescent="0.25">
      <c r="H14830" s="39"/>
    </row>
    <row r="14831" spans="8:8" ht="65.099999999999994" customHeight="1" x14ac:dyDescent="0.25">
      <c r="H14831" s="39"/>
    </row>
    <row r="14832" spans="8:8" ht="65.099999999999994" customHeight="1" x14ac:dyDescent="0.25">
      <c r="H14832" s="39"/>
    </row>
    <row r="14833" spans="8:8" ht="65.099999999999994" customHeight="1" x14ac:dyDescent="0.25">
      <c r="H14833" s="39"/>
    </row>
    <row r="14834" spans="8:8" ht="65.099999999999994" customHeight="1" x14ac:dyDescent="0.25">
      <c r="H14834" s="39"/>
    </row>
    <row r="14835" spans="8:8" ht="65.099999999999994" customHeight="1" x14ac:dyDescent="0.25">
      <c r="H14835" s="39"/>
    </row>
    <row r="14836" spans="8:8" ht="65.099999999999994" customHeight="1" x14ac:dyDescent="0.25">
      <c r="H14836" s="39"/>
    </row>
    <row r="14837" spans="8:8" ht="65.099999999999994" customHeight="1" x14ac:dyDescent="0.25">
      <c r="H14837" s="39"/>
    </row>
    <row r="14838" spans="8:8" ht="65.099999999999994" customHeight="1" x14ac:dyDescent="0.25">
      <c r="H14838" s="39"/>
    </row>
    <row r="14839" spans="8:8" ht="65.099999999999994" customHeight="1" x14ac:dyDescent="0.25">
      <c r="H14839" s="39"/>
    </row>
    <row r="14840" spans="8:8" ht="65.099999999999994" customHeight="1" x14ac:dyDescent="0.25">
      <c r="H14840" s="39"/>
    </row>
    <row r="14841" spans="8:8" ht="65.099999999999994" customHeight="1" x14ac:dyDescent="0.25">
      <c r="H14841" s="39"/>
    </row>
    <row r="14842" spans="8:8" ht="65.099999999999994" customHeight="1" x14ac:dyDescent="0.25">
      <c r="H14842" s="39"/>
    </row>
    <row r="14843" spans="8:8" ht="65.099999999999994" customHeight="1" x14ac:dyDescent="0.25">
      <c r="H14843" s="39"/>
    </row>
    <row r="14844" spans="8:8" ht="65.099999999999994" customHeight="1" x14ac:dyDescent="0.25">
      <c r="H14844" s="39"/>
    </row>
    <row r="14845" spans="8:8" ht="65.099999999999994" customHeight="1" x14ac:dyDescent="0.25">
      <c r="H14845" s="39"/>
    </row>
    <row r="14846" spans="8:8" ht="65.099999999999994" customHeight="1" x14ac:dyDescent="0.25">
      <c r="H14846" s="39"/>
    </row>
    <row r="14847" spans="8:8" ht="65.099999999999994" customHeight="1" x14ac:dyDescent="0.25">
      <c r="H14847" s="39"/>
    </row>
    <row r="14848" spans="8:8" ht="65.099999999999994" customHeight="1" x14ac:dyDescent="0.25">
      <c r="H14848" s="39"/>
    </row>
    <row r="14849" spans="8:8" ht="65.099999999999994" customHeight="1" x14ac:dyDescent="0.25">
      <c r="H14849" s="39"/>
    </row>
    <row r="14850" spans="8:8" ht="65.099999999999994" customHeight="1" x14ac:dyDescent="0.25">
      <c r="H14850" s="39"/>
    </row>
    <row r="14851" spans="8:8" ht="65.099999999999994" customHeight="1" x14ac:dyDescent="0.25">
      <c r="H14851" s="39"/>
    </row>
    <row r="14852" spans="8:8" ht="65.099999999999994" customHeight="1" x14ac:dyDescent="0.25">
      <c r="H14852" s="39"/>
    </row>
    <row r="14853" spans="8:8" ht="65.099999999999994" customHeight="1" x14ac:dyDescent="0.25">
      <c r="H14853" s="39"/>
    </row>
    <row r="14854" spans="8:8" ht="65.099999999999994" customHeight="1" x14ac:dyDescent="0.25">
      <c r="H14854" s="39"/>
    </row>
    <row r="14855" spans="8:8" ht="65.099999999999994" customHeight="1" x14ac:dyDescent="0.25">
      <c r="H14855" s="39"/>
    </row>
    <row r="14856" spans="8:8" ht="65.099999999999994" customHeight="1" x14ac:dyDescent="0.25">
      <c r="H14856" s="39"/>
    </row>
    <row r="14857" spans="8:8" ht="65.099999999999994" customHeight="1" x14ac:dyDescent="0.25">
      <c r="H14857" s="39"/>
    </row>
    <row r="14858" spans="8:8" ht="65.099999999999994" customHeight="1" x14ac:dyDescent="0.25">
      <c r="H14858" s="39"/>
    </row>
    <row r="14859" spans="8:8" ht="65.099999999999994" customHeight="1" x14ac:dyDescent="0.25">
      <c r="H14859" s="39"/>
    </row>
    <row r="14860" spans="8:8" ht="65.099999999999994" customHeight="1" x14ac:dyDescent="0.25">
      <c r="H14860" s="39"/>
    </row>
    <row r="14861" spans="8:8" ht="65.099999999999994" customHeight="1" x14ac:dyDescent="0.25">
      <c r="H14861" s="39"/>
    </row>
    <row r="14862" spans="8:8" ht="65.099999999999994" customHeight="1" x14ac:dyDescent="0.25">
      <c r="H14862" s="39"/>
    </row>
    <row r="14863" spans="8:8" ht="65.099999999999994" customHeight="1" x14ac:dyDescent="0.25">
      <c r="H14863" s="39"/>
    </row>
    <row r="14864" spans="8:8" ht="65.099999999999994" customHeight="1" x14ac:dyDescent="0.25">
      <c r="H14864" s="39"/>
    </row>
    <row r="14865" spans="8:8" ht="65.099999999999994" customHeight="1" x14ac:dyDescent="0.25">
      <c r="H14865" s="39"/>
    </row>
    <row r="14866" spans="8:8" ht="65.099999999999994" customHeight="1" x14ac:dyDescent="0.25">
      <c r="H14866" s="39"/>
    </row>
    <row r="14867" spans="8:8" ht="65.099999999999994" customHeight="1" x14ac:dyDescent="0.25">
      <c r="H14867" s="39"/>
    </row>
    <row r="14868" spans="8:8" ht="65.099999999999994" customHeight="1" x14ac:dyDescent="0.25">
      <c r="H14868" s="39"/>
    </row>
    <row r="14869" spans="8:8" ht="65.099999999999994" customHeight="1" x14ac:dyDescent="0.25">
      <c r="H14869" s="39"/>
    </row>
    <row r="14870" spans="8:8" ht="65.099999999999994" customHeight="1" x14ac:dyDescent="0.25">
      <c r="H14870" s="39"/>
    </row>
    <row r="14871" spans="8:8" ht="65.099999999999994" customHeight="1" x14ac:dyDescent="0.25">
      <c r="H14871" s="39"/>
    </row>
    <row r="14872" spans="8:8" ht="65.099999999999994" customHeight="1" x14ac:dyDescent="0.25">
      <c r="H14872" s="39"/>
    </row>
    <row r="14873" spans="8:8" ht="65.099999999999994" customHeight="1" x14ac:dyDescent="0.25">
      <c r="H14873" s="39"/>
    </row>
    <row r="14874" spans="8:8" ht="65.099999999999994" customHeight="1" x14ac:dyDescent="0.25">
      <c r="H14874" s="39"/>
    </row>
    <row r="14875" spans="8:8" ht="65.099999999999994" customHeight="1" x14ac:dyDescent="0.25">
      <c r="H14875" s="39"/>
    </row>
    <row r="14876" spans="8:8" ht="65.099999999999994" customHeight="1" x14ac:dyDescent="0.25">
      <c r="H14876" s="39"/>
    </row>
    <row r="14877" spans="8:8" ht="65.099999999999994" customHeight="1" x14ac:dyDescent="0.25">
      <c r="H14877" s="39"/>
    </row>
    <row r="14878" spans="8:8" ht="65.099999999999994" customHeight="1" x14ac:dyDescent="0.25">
      <c r="H14878" s="39"/>
    </row>
    <row r="14879" spans="8:8" ht="65.099999999999994" customHeight="1" x14ac:dyDescent="0.25">
      <c r="H14879" s="39"/>
    </row>
    <row r="14880" spans="8:8" ht="65.099999999999994" customHeight="1" x14ac:dyDescent="0.25">
      <c r="H14880" s="39"/>
    </row>
    <row r="14881" spans="8:8" ht="65.099999999999994" customHeight="1" x14ac:dyDescent="0.25">
      <c r="H14881" s="39"/>
    </row>
    <row r="14882" spans="8:8" ht="65.099999999999994" customHeight="1" x14ac:dyDescent="0.25">
      <c r="H14882" s="39"/>
    </row>
    <row r="14883" spans="8:8" ht="65.099999999999994" customHeight="1" x14ac:dyDescent="0.25">
      <c r="H14883" s="39"/>
    </row>
    <row r="14884" spans="8:8" ht="65.099999999999994" customHeight="1" x14ac:dyDescent="0.25">
      <c r="H14884" s="39"/>
    </row>
    <row r="14885" spans="8:8" ht="65.099999999999994" customHeight="1" x14ac:dyDescent="0.25">
      <c r="H14885" s="39"/>
    </row>
    <row r="14886" spans="8:8" ht="65.099999999999994" customHeight="1" x14ac:dyDescent="0.25">
      <c r="H14886" s="39"/>
    </row>
    <row r="14887" spans="8:8" ht="65.099999999999994" customHeight="1" x14ac:dyDescent="0.25">
      <c r="H14887" s="39"/>
    </row>
    <row r="14888" spans="8:8" ht="65.099999999999994" customHeight="1" x14ac:dyDescent="0.25">
      <c r="H14888" s="39"/>
    </row>
    <row r="14889" spans="8:8" ht="65.099999999999994" customHeight="1" x14ac:dyDescent="0.25">
      <c r="H14889" s="39"/>
    </row>
    <row r="14890" spans="8:8" ht="65.099999999999994" customHeight="1" x14ac:dyDescent="0.25">
      <c r="H14890" s="39"/>
    </row>
    <row r="14891" spans="8:8" ht="65.099999999999994" customHeight="1" x14ac:dyDescent="0.25">
      <c r="H14891" s="39"/>
    </row>
    <row r="14892" spans="8:8" ht="65.099999999999994" customHeight="1" x14ac:dyDescent="0.25">
      <c r="H14892" s="39"/>
    </row>
    <row r="14893" spans="8:8" ht="65.099999999999994" customHeight="1" x14ac:dyDescent="0.25">
      <c r="H14893" s="39"/>
    </row>
    <row r="14894" spans="8:8" ht="65.099999999999994" customHeight="1" x14ac:dyDescent="0.25">
      <c r="H14894" s="39"/>
    </row>
    <row r="14895" spans="8:8" ht="65.099999999999994" customHeight="1" x14ac:dyDescent="0.25">
      <c r="H14895" s="39"/>
    </row>
    <row r="14896" spans="8:8" ht="65.099999999999994" customHeight="1" x14ac:dyDescent="0.25">
      <c r="H14896" s="39"/>
    </row>
    <row r="14897" spans="8:8" ht="65.099999999999994" customHeight="1" x14ac:dyDescent="0.25">
      <c r="H14897" s="39"/>
    </row>
    <row r="14898" spans="8:8" ht="65.099999999999994" customHeight="1" x14ac:dyDescent="0.25">
      <c r="H14898" s="39"/>
    </row>
    <row r="14899" spans="8:8" ht="65.099999999999994" customHeight="1" x14ac:dyDescent="0.25">
      <c r="H14899" s="39"/>
    </row>
    <row r="14900" spans="8:8" ht="65.099999999999994" customHeight="1" x14ac:dyDescent="0.25">
      <c r="H14900" s="39"/>
    </row>
    <row r="14901" spans="8:8" ht="65.099999999999994" customHeight="1" x14ac:dyDescent="0.25">
      <c r="H14901" s="39"/>
    </row>
    <row r="14902" spans="8:8" ht="65.099999999999994" customHeight="1" x14ac:dyDescent="0.25">
      <c r="H14902" s="39"/>
    </row>
    <row r="14903" spans="8:8" ht="65.099999999999994" customHeight="1" x14ac:dyDescent="0.25">
      <c r="H14903" s="39"/>
    </row>
    <row r="14904" spans="8:8" ht="65.099999999999994" customHeight="1" x14ac:dyDescent="0.25">
      <c r="H14904" s="39"/>
    </row>
    <row r="14905" spans="8:8" ht="65.099999999999994" customHeight="1" x14ac:dyDescent="0.25">
      <c r="H14905" s="39"/>
    </row>
    <row r="14906" spans="8:8" ht="65.099999999999994" customHeight="1" x14ac:dyDescent="0.25">
      <c r="H14906" s="39"/>
    </row>
    <row r="14907" spans="8:8" ht="65.099999999999994" customHeight="1" x14ac:dyDescent="0.25">
      <c r="H14907" s="39"/>
    </row>
    <row r="14908" spans="8:8" ht="65.099999999999994" customHeight="1" x14ac:dyDescent="0.25">
      <c r="H14908" s="39"/>
    </row>
    <row r="14909" spans="8:8" ht="65.099999999999994" customHeight="1" x14ac:dyDescent="0.25">
      <c r="H14909" s="39"/>
    </row>
    <row r="14910" spans="8:8" ht="65.099999999999994" customHeight="1" x14ac:dyDescent="0.25">
      <c r="H14910" s="39"/>
    </row>
    <row r="14911" spans="8:8" ht="65.099999999999994" customHeight="1" x14ac:dyDescent="0.25">
      <c r="H14911" s="39"/>
    </row>
    <row r="14912" spans="8:8" ht="65.099999999999994" customHeight="1" x14ac:dyDescent="0.25">
      <c r="H14912" s="39"/>
    </row>
    <row r="14913" spans="8:8" ht="65.099999999999994" customHeight="1" x14ac:dyDescent="0.25">
      <c r="H14913" s="39"/>
    </row>
    <row r="14914" spans="8:8" ht="65.099999999999994" customHeight="1" x14ac:dyDescent="0.25">
      <c r="H14914" s="39"/>
    </row>
    <row r="14915" spans="8:8" ht="65.099999999999994" customHeight="1" x14ac:dyDescent="0.25">
      <c r="H14915" s="39"/>
    </row>
    <row r="14916" spans="8:8" ht="65.099999999999994" customHeight="1" x14ac:dyDescent="0.25">
      <c r="H14916" s="39"/>
    </row>
    <row r="14917" spans="8:8" ht="65.099999999999994" customHeight="1" x14ac:dyDescent="0.25">
      <c r="H14917" s="39"/>
    </row>
    <row r="14918" spans="8:8" ht="65.099999999999994" customHeight="1" x14ac:dyDescent="0.25">
      <c r="H14918" s="39"/>
    </row>
    <row r="14919" spans="8:8" ht="65.099999999999994" customHeight="1" x14ac:dyDescent="0.25">
      <c r="H14919" s="39"/>
    </row>
    <row r="14920" spans="8:8" ht="65.099999999999994" customHeight="1" x14ac:dyDescent="0.25">
      <c r="H14920" s="39"/>
    </row>
    <row r="14921" spans="8:8" ht="65.099999999999994" customHeight="1" x14ac:dyDescent="0.25">
      <c r="H14921" s="39"/>
    </row>
    <row r="14922" spans="8:8" ht="65.099999999999994" customHeight="1" x14ac:dyDescent="0.25">
      <c r="H14922" s="39"/>
    </row>
    <row r="14923" spans="8:8" ht="65.099999999999994" customHeight="1" x14ac:dyDescent="0.25">
      <c r="H14923" s="39"/>
    </row>
    <row r="14924" spans="8:8" ht="65.099999999999994" customHeight="1" x14ac:dyDescent="0.25">
      <c r="H14924" s="39"/>
    </row>
    <row r="14925" spans="8:8" ht="65.099999999999994" customHeight="1" x14ac:dyDescent="0.25">
      <c r="H14925" s="39"/>
    </row>
    <row r="14926" spans="8:8" ht="65.099999999999994" customHeight="1" x14ac:dyDescent="0.25">
      <c r="H14926" s="39"/>
    </row>
    <row r="14927" spans="8:8" ht="65.099999999999994" customHeight="1" x14ac:dyDescent="0.25">
      <c r="H14927" s="39"/>
    </row>
    <row r="14928" spans="8:8" ht="65.099999999999994" customHeight="1" x14ac:dyDescent="0.25">
      <c r="H14928" s="39"/>
    </row>
    <row r="14929" spans="8:8" ht="65.099999999999994" customHeight="1" x14ac:dyDescent="0.25">
      <c r="H14929" s="39"/>
    </row>
    <row r="14930" spans="8:8" ht="65.099999999999994" customHeight="1" x14ac:dyDescent="0.25">
      <c r="H14930" s="39"/>
    </row>
    <row r="14931" spans="8:8" ht="65.099999999999994" customHeight="1" x14ac:dyDescent="0.25">
      <c r="H14931" s="39"/>
    </row>
    <row r="14932" spans="8:8" ht="65.099999999999994" customHeight="1" x14ac:dyDescent="0.25">
      <c r="H14932" s="39"/>
    </row>
    <row r="14933" spans="8:8" ht="65.099999999999994" customHeight="1" x14ac:dyDescent="0.25">
      <c r="H14933" s="39"/>
    </row>
    <row r="14934" spans="8:8" ht="65.099999999999994" customHeight="1" x14ac:dyDescent="0.25">
      <c r="H14934" s="39"/>
    </row>
    <row r="14935" spans="8:8" ht="65.099999999999994" customHeight="1" x14ac:dyDescent="0.25">
      <c r="H14935" s="39"/>
    </row>
    <row r="14936" spans="8:8" ht="65.099999999999994" customHeight="1" x14ac:dyDescent="0.25">
      <c r="H14936" s="39"/>
    </row>
    <row r="14937" spans="8:8" ht="65.099999999999994" customHeight="1" x14ac:dyDescent="0.25">
      <c r="H14937" s="39"/>
    </row>
    <row r="14938" spans="8:8" ht="65.099999999999994" customHeight="1" x14ac:dyDescent="0.25">
      <c r="H14938" s="39"/>
    </row>
    <row r="14939" spans="8:8" ht="65.099999999999994" customHeight="1" x14ac:dyDescent="0.25">
      <c r="H14939" s="39"/>
    </row>
    <row r="14940" spans="8:8" ht="65.099999999999994" customHeight="1" x14ac:dyDescent="0.25">
      <c r="H14940" s="39"/>
    </row>
    <row r="14941" spans="8:8" ht="65.099999999999994" customHeight="1" x14ac:dyDescent="0.25">
      <c r="H14941" s="39"/>
    </row>
    <row r="14942" spans="8:8" ht="65.099999999999994" customHeight="1" x14ac:dyDescent="0.25">
      <c r="H14942" s="39"/>
    </row>
    <row r="14943" spans="8:8" ht="65.099999999999994" customHeight="1" x14ac:dyDescent="0.25">
      <c r="H14943" s="39"/>
    </row>
    <row r="14944" spans="8:8" ht="65.099999999999994" customHeight="1" x14ac:dyDescent="0.25">
      <c r="H14944" s="39"/>
    </row>
    <row r="14945" spans="8:8" ht="65.099999999999994" customHeight="1" x14ac:dyDescent="0.25">
      <c r="H14945" s="39"/>
    </row>
    <row r="14946" spans="8:8" ht="65.099999999999994" customHeight="1" x14ac:dyDescent="0.25">
      <c r="H14946" s="39"/>
    </row>
    <row r="14947" spans="8:8" ht="65.099999999999994" customHeight="1" x14ac:dyDescent="0.25">
      <c r="H14947" s="39"/>
    </row>
    <row r="14948" spans="8:8" ht="65.099999999999994" customHeight="1" x14ac:dyDescent="0.25">
      <c r="H14948" s="39"/>
    </row>
    <row r="14949" spans="8:8" ht="65.099999999999994" customHeight="1" x14ac:dyDescent="0.25">
      <c r="H14949" s="39"/>
    </row>
    <row r="14950" spans="8:8" ht="65.099999999999994" customHeight="1" x14ac:dyDescent="0.25">
      <c r="H14950" s="39"/>
    </row>
    <row r="14951" spans="8:8" ht="65.099999999999994" customHeight="1" x14ac:dyDescent="0.25">
      <c r="H14951" s="39"/>
    </row>
    <row r="14952" spans="8:8" ht="65.099999999999994" customHeight="1" x14ac:dyDescent="0.25">
      <c r="H14952" s="39"/>
    </row>
    <row r="14953" spans="8:8" ht="65.099999999999994" customHeight="1" x14ac:dyDescent="0.25">
      <c r="H14953" s="39"/>
    </row>
    <row r="14954" spans="8:8" ht="65.099999999999994" customHeight="1" x14ac:dyDescent="0.25">
      <c r="H14954" s="39"/>
    </row>
    <row r="14955" spans="8:8" ht="65.099999999999994" customHeight="1" x14ac:dyDescent="0.25">
      <c r="H14955" s="39"/>
    </row>
    <row r="14956" spans="8:8" ht="65.099999999999994" customHeight="1" x14ac:dyDescent="0.25">
      <c r="H14956" s="39"/>
    </row>
    <row r="14957" spans="8:8" ht="65.099999999999994" customHeight="1" x14ac:dyDescent="0.25">
      <c r="H14957" s="39"/>
    </row>
    <row r="14958" spans="8:8" ht="65.099999999999994" customHeight="1" x14ac:dyDescent="0.25">
      <c r="H14958" s="39"/>
    </row>
    <row r="14959" spans="8:8" ht="65.099999999999994" customHeight="1" x14ac:dyDescent="0.25">
      <c r="H14959" s="39"/>
    </row>
    <row r="14960" spans="8:8" ht="65.099999999999994" customHeight="1" x14ac:dyDescent="0.25">
      <c r="H14960" s="39"/>
    </row>
    <row r="14961" spans="8:8" ht="65.099999999999994" customHeight="1" x14ac:dyDescent="0.25">
      <c r="H14961" s="39"/>
    </row>
    <row r="14962" spans="8:8" ht="65.099999999999994" customHeight="1" x14ac:dyDescent="0.25">
      <c r="H14962" s="39"/>
    </row>
    <row r="14963" spans="8:8" ht="65.099999999999994" customHeight="1" x14ac:dyDescent="0.25">
      <c r="H14963" s="39"/>
    </row>
    <row r="14964" spans="8:8" ht="65.099999999999994" customHeight="1" x14ac:dyDescent="0.25">
      <c r="H14964" s="39"/>
    </row>
    <row r="14965" spans="8:8" ht="65.099999999999994" customHeight="1" x14ac:dyDescent="0.25">
      <c r="H14965" s="39"/>
    </row>
    <row r="14966" spans="8:8" ht="65.099999999999994" customHeight="1" x14ac:dyDescent="0.25">
      <c r="H14966" s="39"/>
    </row>
    <row r="14967" spans="8:8" ht="65.099999999999994" customHeight="1" x14ac:dyDescent="0.25">
      <c r="H14967" s="39"/>
    </row>
    <row r="14968" spans="8:8" ht="65.099999999999994" customHeight="1" x14ac:dyDescent="0.25">
      <c r="H14968" s="39"/>
    </row>
    <row r="14969" spans="8:8" ht="65.099999999999994" customHeight="1" x14ac:dyDescent="0.25">
      <c r="H14969" s="39"/>
    </row>
    <row r="14970" spans="8:8" ht="65.099999999999994" customHeight="1" x14ac:dyDescent="0.25">
      <c r="H14970" s="39"/>
    </row>
    <row r="14971" spans="8:8" ht="65.099999999999994" customHeight="1" x14ac:dyDescent="0.25">
      <c r="H14971" s="39"/>
    </row>
    <row r="14972" spans="8:8" ht="65.099999999999994" customHeight="1" x14ac:dyDescent="0.25">
      <c r="H14972" s="39"/>
    </row>
    <row r="14973" spans="8:8" ht="65.099999999999994" customHeight="1" x14ac:dyDescent="0.25">
      <c r="H14973" s="39"/>
    </row>
    <row r="14974" spans="8:8" ht="65.099999999999994" customHeight="1" x14ac:dyDescent="0.25">
      <c r="H14974" s="39"/>
    </row>
    <row r="14975" spans="8:8" ht="65.099999999999994" customHeight="1" x14ac:dyDescent="0.25">
      <c r="H14975" s="39"/>
    </row>
    <row r="14976" spans="8:8" ht="65.099999999999994" customHeight="1" x14ac:dyDescent="0.25">
      <c r="H14976" s="39"/>
    </row>
    <row r="14977" spans="8:8" ht="65.099999999999994" customHeight="1" x14ac:dyDescent="0.25">
      <c r="H14977" s="39"/>
    </row>
    <row r="14978" spans="8:8" ht="65.099999999999994" customHeight="1" x14ac:dyDescent="0.25">
      <c r="H14978" s="39"/>
    </row>
    <row r="14979" spans="8:8" ht="65.099999999999994" customHeight="1" x14ac:dyDescent="0.25">
      <c r="H14979" s="39"/>
    </row>
    <row r="14980" spans="8:8" ht="65.099999999999994" customHeight="1" x14ac:dyDescent="0.25">
      <c r="H14980" s="39"/>
    </row>
    <row r="14981" spans="8:8" ht="65.099999999999994" customHeight="1" x14ac:dyDescent="0.25">
      <c r="H14981" s="39"/>
    </row>
    <row r="14982" spans="8:8" ht="65.099999999999994" customHeight="1" x14ac:dyDescent="0.25">
      <c r="H14982" s="39"/>
    </row>
    <row r="14983" spans="8:8" ht="65.099999999999994" customHeight="1" x14ac:dyDescent="0.25">
      <c r="H14983" s="39"/>
    </row>
    <row r="14984" spans="8:8" ht="65.099999999999994" customHeight="1" x14ac:dyDescent="0.25">
      <c r="H14984" s="39"/>
    </row>
    <row r="14985" spans="8:8" ht="65.099999999999994" customHeight="1" x14ac:dyDescent="0.25">
      <c r="H14985" s="39"/>
    </row>
    <row r="14986" spans="8:8" ht="65.099999999999994" customHeight="1" x14ac:dyDescent="0.25">
      <c r="H14986" s="39"/>
    </row>
    <row r="14987" spans="8:8" ht="65.099999999999994" customHeight="1" x14ac:dyDescent="0.25">
      <c r="H14987" s="39"/>
    </row>
    <row r="14988" spans="8:8" ht="65.099999999999994" customHeight="1" x14ac:dyDescent="0.25">
      <c r="H14988" s="39"/>
    </row>
    <row r="14989" spans="8:8" ht="65.099999999999994" customHeight="1" x14ac:dyDescent="0.25">
      <c r="H14989" s="39"/>
    </row>
    <row r="14990" spans="8:8" ht="65.099999999999994" customHeight="1" x14ac:dyDescent="0.25">
      <c r="H14990" s="39"/>
    </row>
    <row r="14991" spans="8:8" ht="65.099999999999994" customHeight="1" x14ac:dyDescent="0.25">
      <c r="H14991" s="39"/>
    </row>
    <row r="14992" spans="8:8" ht="65.099999999999994" customHeight="1" x14ac:dyDescent="0.25">
      <c r="H14992" s="39"/>
    </row>
    <row r="14993" spans="8:8" ht="65.099999999999994" customHeight="1" x14ac:dyDescent="0.25">
      <c r="H14993" s="39"/>
    </row>
    <row r="14994" spans="8:8" ht="65.099999999999994" customHeight="1" x14ac:dyDescent="0.25">
      <c r="H14994" s="39"/>
    </row>
    <row r="14995" spans="8:8" ht="65.099999999999994" customHeight="1" x14ac:dyDescent="0.25">
      <c r="H14995" s="39"/>
    </row>
    <row r="14996" spans="8:8" ht="65.099999999999994" customHeight="1" x14ac:dyDescent="0.25">
      <c r="H14996" s="39"/>
    </row>
    <row r="14997" spans="8:8" ht="65.099999999999994" customHeight="1" x14ac:dyDescent="0.25">
      <c r="H14997" s="39"/>
    </row>
    <row r="14998" spans="8:8" ht="65.099999999999994" customHeight="1" x14ac:dyDescent="0.25">
      <c r="H14998" s="39"/>
    </row>
    <row r="14999" spans="8:8" ht="65.099999999999994" customHeight="1" x14ac:dyDescent="0.25">
      <c r="H14999" s="39"/>
    </row>
    <row r="15000" spans="8:8" ht="65.099999999999994" customHeight="1" x14ac:dyDescent="0.25">
      <c r="H15000" s="39"/>
    </row>
    <row r="15001" spans="8:8" ht="65.099999999999994" customHeight="1" x14ac:dyDescent="0.25">
      <c r="H15001" s="39"/>
    </row>
    <row r="15002" spans="8:8" ht="65.099999999999994" customHeight="1" x14ac:dyDescent="0.25">
      <c r="H15002" s="39"/>
    </row>
    <row r="15003" spans="8:8" ht="65.099999999999994" customHeight="1" x14ac:dyDescent="0.25">
      <c r="H15003" s="39"/>
    </row>
    <row r="15004" spans="8:8" ht="65.099999999999994" customHeight="1" x14ac:dyDescent="0.25">
      <c r="H15004" s="39"/>
    </row>
    <row r="15005" spans="8:8" ht="65.099999999999994" customHeight="1" x14ac:dyDescent="0.25">
      <c r="H15005" s="39"/>
    </row>
    <row r="15006" spans="8:8" ht="65.099999999999994" customHeight="1" x14ac:dyDescent="0.25">
      <c r="H15006" s="39"/>
    </row>
    <row r="15007" spans="8:8" ht="65.099999999999994" customHeight="1" x14ac:dyDescent="0.25">
      <c r="H15007" s="39"/>
    </row>
    <row r="15008" spans="8:8" ht="65.099999999999994" customHeight="1" x14ac:dyDescent="0.25">
      <c r="H15008" s="39"/>
    </row>
    <row r="15009" spans="8:8" ht="65.099999999999994" customHeight="1" x14ac:dyDescent="0.25">
      <c r="H15009" s="39"/>
    </row>
    <row r="15010" spans="8:8" ht="65.099999999999994" customHeight="1" x14ac:dyDescent="0.25">
      <c r="H15010" s="39"/>
    </row>
    <row r="15011" spans="8:8" ht="65.099999999999994" customHeight="1" x14ac:dyDescent="0.25">
      <c r="H15011" s="39"/>
    </row>
    <row r="15012" spans="8:8" ht="65.099999999999994" customHeight="1" x14ac:dyDescent="0.25">
      <c r="H15012" s="39"/>
    </row>
    <row r="15013" spans="8:8" ht="65.099999999999994" customHeight="1" x14ac:dyDescent="0.25">
      <c r="H15013" s="39"/>
    </row>
    <row r="15014" spans="8:8" ht="65.099999999999994" customHeight="1" x14ac:dyDescent="0.25">
      <c r="H15014" s="39"/>
    </row>
    <row r="15015" spans="8:8" ht="65.099999999999994" customHeight="1" x14ac:dyDescent="0.25">
      <c r="H15015" s="39"/>
    </row>
    <row r="15016" spans="8:8" ht="65.099999999999994" customHeight="1" x14ac:dyDescent="0.25">
      <c r="H15016" s="39"/>
    </row>
    <row r="15017" spans="8:8" ht="65.099999999999994" customHeight="1" x14ac:dyDescent="0.25">
      <c r="H15017" s="39"/>
    </row>
    <row r="15018" spans="8:8" ht="65.099999999999994" customHeight="1" x14ac:dyDescent="0.25">
      <c r="H15018" s="39"/>
    </row>
    <row r="15019" spans="8:8" ht="65.099999999999994" customHeight="1" x14ac:dyDescent="0.25">
      <c r="H15019" s="39"/>
    </row>
    <row r="15020" spans="8:8" ht="65.099999999999994" customHeight="1" x14ac:dyDescent="0.25">
      <c r="H15020" s="39"/>
    </row>
    <row r="15021" spans="8:8" ht="65.099999999999994" customHeight="1" x14ac:dyDescent="0.25">
      <c r="H15021" s="39"/>
    </row>
    <row r="15022" spans="8:8" ht="65.099999999999994" customHeight="1" x14ac:dyDescent="0.25">
      <c r="H15022" s="39"/>
    </row>
    <row r="15023" spans="8:8" ht="65.099999999999994" customHeight="1" x14ac:dyDescent="0.25">
      <c r="H15023" s="39"/>
    </row>
    <row r="15024" spans="8:8" ht="65.099999999999994" customHeight="1" x14ac:dyDescent="0.25">
      <c r="H15024" s="39"/>
    </row>
    <row r="15025" spans="8:8" ht="65.099999999999994" customHeight="1" x14ac:dyDescent="0.25">
      <c r="H15025" s="39"/>
    </row>
    <row r="15026" spans="8:8" ht="65.099999999999994" customHeight="1" x14ac:dyDescent="0.25">
      <c r="H15026" s="39"/>
    </row>
    <row r="15027" spans="8:8" ht="65.099999999999994" customHeight="1" x14ac:dyDescent="0.25">
      <c r="H15027" s="39"/>
    </row>
    <row r="15028" spans="8:8" ht="65.099999999999994" customHeight="1" x14ac:dyDescent="0.25">
      <c r="H15028" s="39"/>
    </row>
    <row r="15029" spans="8:8" ht="65.099999999999994" customHeight="1" x14ac:dyDescent="0.25">
      <c r="H15029" s="39"/>
    </row>
    <row r="15030" spans="8:8" ht="65.099999999999994" customHeight="1" x14ac:dyDescent="0.25">
      <c r="H15030" s="39"/>
    </row>
    <row r="15031" spans="8:8" ht="65.099999999999994" customHeight="1" x14ac:dyDescent="0.25">
      <c r="H15031" s="39"/>
    </row>
    <row r="15032" spans="8:8" ht="65.099999999999994" customHeight="1" x14ac:dyDescent="0.25">
      <c r="H15032" s="39"/>
    </row>
    <row r="15033" spans="8:8" ht="65.099999999999994" customHeight="1" x14ac:dyDescent="0.25">
      <c r="H15033" s="39"/>
    </row>
    <row r="15034" spans="8:8" ht="65.099999999999994" customHeight="1" x14ac:dyDescent="0.25">
      <c r="H15034" s="39"/>
    </row>
    <row r="15035" spans="8:8" ht="65.099999999999994" customHeight="1" x14ac:dyDescent="0.25">
      <c r="H15035" s="39"/>
    </row>
    <row r="15036" spans="8:8" ht="65.099999999999994" customHeight="1" x14ac:dyDescent="0.25">
      <c r="H15036" s="39"/>
    </row>
    <row r="15037" spans="8:8" ht="65.099999999999994" customHeight="1" x14ac:dyDescent="0.25">
      <c r="H15037" s="39"/>
    </row>
    <row r="15038" spans="8:8" ht="65.099999999999994" customHeight="1" x14ac:dyDescent="0.25">
      <c r="H15038" s="39"/>
    </row>
    <row r="15039" spans="8:8" ht="65.099999999999994" customHeight="1" x14ac:dyDescent="0.25">
      <c r="H15039" s="39"/>
    </row>
    <row r="15040" spans="8:8" ht="65.099999999999994" customHeight="1" x14ac:dyDescent="0.25">
      <c r="H15040" s="39"/>
    </row>
    <row r="15041" spans="8:8" ht="65.099999999999994" customHeight="1" x14ac:dyDescent="0.25">
      <c r="H15041" s="39"/>
    </row>
    <row r="15042" spans="8:8" ht="65.099999999999994" customHeight="1" x14ac:dyDescent="0.25">
      <c r="H15042" s="39"/>
    </row>
    <row r="15043" spans="8:8" ht="65.099999999999994" customHeight="1" x14ac:dyDescent="0.25">
      <c r="H15043" s="39"/>
    </row>
    <row r="15044" spans="8:8" ht="65.099999999999994" customHeight="1" x14ac:dyDescent="0.25">
      <c r="H15044" s="39"/>
    </row>
    <row r="15045" spans="8:8" ht="65.099999999999994" customHeight="1" x14ac:dyDescent="0.25">
      <c r="H15045" s="39"/>
    </row>
    <row r="15046" spans="8:8" ht="65.099999999999994" customHeight="1" x14ac:dyDescent="0.25">
      <c r="H15046" s="39"/>
    </row>
    <row r="15047" spans="8:8" ht="65.099999999999994" customHeight="1" x14ac:dyDescent="0.25">
      <c r="H15047" s="39"/>
    </row>
    <row r="15048" spans="8:8" ht="65.099999999999994" customHeight="1" x14ac:dyDescent="0.25">
      <c r="H15048" s="39"/>
    </row>
    <row r="15049" spans="8:8" ht="65.099999999999994" customHeight="1" x14ac:dyDescent="0.25">
      <c r="H15049" s="39"/>
    </row>
    <row r="15050" spans="8:8" ht="65.099999999999994" customHeight="1" x14ac:dyDescent="0.25">
      <c r="H15050" s="39"/>
    </row>
    <row r="15051" spans="8:8" ht="65.099999999999994" customHeight="1" x14ac:dyDescent="0.25">
      <c r="H15051" s="39"/>
    </row>
    <row r="15052" spans="8:8" ht="65.099999999999994" customHeight="1" x14ac:dyDescent="0.25">
      <c r="H15052" s="39"/>
    </row>
    <row r="15053" spans="8:8" ht="65.099999999999994" customHeight="1" x14ac:dyDescent="0.25">
      <c r="H15053" s="39"/>
    </row>
    <row r="15054" spans="8:8" ht="65.099999999999994" customHeight="1" x14ac:dyDescent="0.25">
      <c r="H15054" s="39"/>
    </row>
    <row r="15055" spans="8:8" ht="65.099999999999994" customHeight="1" x14ac:dyDescent="0.25">
      <c r="H15055" s="39"/>
    </row>
    <row r="15056" spans="8:8" ht="65.099999999999994" customHeight="1" x14ac:dyDescent="0.25">
      <c r="H15056" s="39"/>
    </row>
    <row r="15057" spans="8:8" ht="65.099999999999994" customHeight="1" x14ac:dyDescent="0.25">
      <c r="H15057" s="39"/>
    </row>
    <row r="15058" spans="8:8" ht="65.099999999999994" customHeight="1" x14ac:dyDescent="0.25">
      <c r="H15058" s="39"/>
    </row>
    <row r="15059" spans="8:8" ht="65.099999999999994" customHeight="1" x14ac:dyDescent="0.25">
      <c r="H15059" s="39"/>
    </row>
    <row r="15060" spans="8:8" ht="65.099999999999994" customHeight="1" x14ac:dyDescent="0.25">
      <c r="H15060" s="39"/>
    </row>
    <row r="15061" spans="8:8" ht="65.099999999999994" customHeight="1" x14ac:dyDescent="0.25">
      <c r="H15061" s="39"/>
    </row>
    <row r="15062" spans="8:8" ht="65.099999999999994" customHeight="1" x14ac:dyDescent="0.25">
      <c r="H15062" s="39"/>
    </row>
    <row r="15063" spans="8:8" ht="65.099999999999994" customHeight="1" x14ac:dyDescent="0.25">
      <c r="H15063" s="39"/>
    </row>
    <row r="15064" spans="8:8" ht="65.099999999999994" customHeight="1" x14ac:dyDescent="0.25">
      <c r="H15064" s="39"/>
    </row>
    <row r="15065" spans="8:8" ht="65.099999999999994" customHeight="1" x14ac:dyDescent="0.25">
      <c r="H15065" s="39"/>
    </row>
    <row r="15066" spans="8:8" ht="65.099999999999994" customHeight="1" x14ac:dyDescent="0.25">
      <c r="H15066" s="39"/>
    </row>
    <row r="15067" spans="8:8" ht="65.099999999999994" customHeight="1" x14ac:dyDescent="0.25">
      <c r="H15067" s="39"/>
    </row>
    <row r="15068" spans="8:8" ht="65.099999999999994" customHeight="1" x14ac:dyDescent="0.25">
      <c r="H15068" s="39"/>
    </row>
    <row r="15069" spans="8:8" ht="65.099999999999994" customHeight="1" x14ac:dyDescent="0.25">
      <c r="H15069" s="39"/>
    </row>
    <row r="15070" spans="8:8" ht="65.099999999999994" customHeight="1" x14ac:dyDescent="0.25">
      <c r="H15070" s="39"/>
    </row>
    <row r="15071" spans="8:8" ht="65.099999999999994" customHeight="1" x14ac:dyDescent="0.25">
      <c r="H15071" s="39"/>
    </row>
    <row r="15072" spans="8:8" ht="65.099999999999994" customHeight="1" x14ac:dyDescent="0.25">
      <c r="H15072" s="39"/>
    </row>
    <row r="15073" spans="8:8" ht="65.099999999999994" customHeight="1" x14ac:dyDescent="0.25">
      <c r="H15073" s="39"/>
    </row>
    <row r="15074" spans="8:8" ht="65.099999999999994" customHeight="1" x14ac:dyDescent="0.25">
      <c r="H15074" s="39"/>
    </row>
    <row r="15075" spans="8:8" ht="65.099999999999994" customHeight="1" x14ac:dyDescent="0.25">
      <c r="H15075" s="39"/>
    </row>
    <row r="15076" spans="8:8" ht="65.099999999999994" customHeight="1" x14ac:dyDescent="0.25">
      <c r="H15076" s="39"/>
    </row>
    <row r="15077" spans="8:8" ht="65.099999999999994" customHeight="1" x14ac:dyDescent="0.25">
      <c r="H15077" s="39"/>
    </row>
    <row r="15078" spans="8:8" ht="65.099999999999994" customHeight="1" x14ac:dyDescent="0.25">
      <c r="H15078" s="39"/>
    </row>
    <row r="15079" spans="8:8" ht="65.099999999999994" customHeight="1" x14ac:dyDescent="0.25">
      <c r="H15079" s="39"/>
    </row>
    <row r="15080" spans="8:8" ht="65.099999999999994" customHeight="1" x14ac:dyDescent="0.25">
      <c r="H15080" s="39"/>
    </row>
    <row r="15081" spans="8:8" ht="65.099999999999994" customHeight="1" x14ac:dyDescent="0.25">
      <c r="H15081" s="39"/>
    </row>
    <row r="15082" spans="8:8" ht="65.099999999999994" customHeight="1" x14ac:dyDescent="0.25">
      <c r="H15082" s="39"/>
    </row>
    <row r="15083" spans="8:8" ht="65.099999999999994" customHeight="1" x14ac:dyDescent="0.25">
      <c r="H15083" s="39"/>
    </row>
    <row r="15084" spans="8:8" ht="65.099999999999994" customHeight="1" x14ac:dyDescent="0.25">
      <c r="H15084" s="39"/>
    </row>
    <row r="15085" spans="8:8" ht="65.099999999999994" customHeight="1" x14ac:dyDescent="0.25">
      <c r="H15085" s="39"/>
    </row>
    <row r="15086" spans="8:8" ht="65.099999999999994" customHeight="1" x14ac:dyDescent="0.25">
      <c r="H15086" s="39"/>
    </row>
    <row r="15087" spans="8:8" ht="65.099999999999994" customHeight="1" x14ac:dyDescent="0.25">
      <c r="H15087" s="39"/>
    </row>
    <row r="15088" spans="8:8" ht="65.099999999999994" customHeight="1" x14ac:dyDescent="0.25">
      <c r="H15088" s="39"/>
    </row>
    <row r="15089" spans="8:8" ht="65.099999999999994" customHeight="1" x14ac:dyDescent="0.25">
      <c r="H15089" s="39"/>
    </row>
    <row r="15090" spans="8:8" ht="65.099999999999994" customHeight="1" x14ac:dyDescent="0.25">
      <c r="H15090" s="39"/>
    </row>
    <row r="15091" spans="8:8" ht="65.099999999999994" customHeight="1" x14ac:dyDescent="0.25">
      <c r="H15091" s="39"/>
    </row>
    <row r="15092" spans="8:8" ht="65.099999999999994" customHeight="1" x14ac:dyDescent="0.25">
      <c r="H15092" s="39"/>
    </row>
    <row r="15093" spans="8:8" ht="65.099999999999994" customHeight="1" x14ac:dyDescent="0.25">
      <c r="H15093" s="39"/>
    </row>
    <row r="15094" spans="8:8" ht="65.099999999999994" customHeight="1" x14ac:dyDescent="0.25">
      <c r="H15094" s="39"/>
    </row>
    <row r="15095" spans="8:8" ht="65.099999999999994" customHeight="1" x14ac:dyDescent="0.25">
      <c r="H15095" s="39"/>
    </row>
    <row r="15096" spans="8:8" ht="65.099999999999994" customHeight="1" x14ac:dyDescent="0.25">
      <c r="H15096" s="39"/>
    </row>
    <row r="15097" spans="8:8" ht="65.099999999999994" customHeight="1" x14ac:dyDescent="0.25">
      <c r="H15097" s="39"/>
    </row>
    <row r="15098" spans="8:8" ht="65.099999999999994" customHeight="1" x14ac:dyDescent="0.25">
      <c r="H15098" s="39"/>
    </row>
    <row r="15099" spans="8:8" ht="65.099999999999994" customHeight="1" x14ac:dyDescent="0.25">
      <c r="H15099" s="39"/>
    </row>
    <row r="15100" spans="8:8" ht="65.099999999999994" customHeight="1" x14ac:dyDescent="0.25">
      <c r="H15100" s="39"/>
    </row>
    <row r="15101" spans="8:8" ht="65.099999999999994" customHeight="1" x14ac:dyDescent="0.25">
      <c r="H15101" s="39"/>
    </row>
    <row r="15102" spans="8:8" ht="65.099999999999994" customHeight="1" x14ac:dyDescent="0.25">
      <c r="H15102" s="39"/>
    </row>
    <row r="15103" spans="8:8" ht="65.099999999999994" customHeight="1" x14ac:dyDescent="0.25">
      <c r="H15103" s="39"/>
    </row>
    <row r="15104" spans="8:8" ht="65.099999999999994" customHeight="1" x14ac:dyDescent="0.25">
      <c r="H15104" s="39"/>
    </row>
    <row r="15105" spans="8:8" ht="65.099999999999994" customHeight="1" x14ac:dyDescent="0.25">
      <c r="H15105" s="39"/>
    </row>
    <row r="15106" spans="8:8" ht="65.099999999999994" customHeight="1" x14ac:dyDescent="0.25">
      <c r="H15106" s="39"/>
    </row>
    <row r="15107" spans="8:8" ht="65.099999999999994" customHeight="1" x14ac:dyDescent="0.25">
      <c r="H15107" s="39"/>
    </row>
    <row r="15108" spans="8:8" ht="65.099999999999994" customHeight="1" x14ac:dyDescent="0.25">
      <c r="H15108" s="39"/>
    </row>
    <row r="15109" spans="8:8" ht="65.099999999999994" customHeight="1" x14ac:dyDescent="0.25">
      <c r="H15109" s="39"/>
    </row>
    <row r="15110" spans="8:8" ht="65.099999999999994" customHeight="1" x14ac:dyDescent="0.25">
      <c r="H15110" s="39"/>
    </row>
    <row r="15111" spans="8:8" ht="65.099999999999994" customHeight="1" x14ac:dyDescent="0.25">
      <c r="H15111" s="39"/>
    </row>
    <row r="15112" spans="8:8" ht="65.099999999999994" customHeight="1" x14ac:dyDescent="0.25">
      <c r="H15112" s="39"/>
    </row>
    <row r="15113" spans="8:8" ht="65.099999999999994" customHeight="1" x14ac:dyDescent="0.25">
      <c r="H15113" s="39"/>
    </row>
    <row r="15114" spans="8:8" ht="65.099999999999994" customHeight="1" x14ac:dyDescent="0.25">
      <c r="H15114" s="39"/>
    </row>
    <row r="15115" spans="8:8" ht="65.099999999999994" customHeight="1" x14ac:dyDescent="0.25">
      <c r="H15115" s="39"/>
    </row>
    <row r="15116" spans="8:8" ht="65.099999999999994" customHeight="1" x14ac:dyDescent="0.25">
      <c r="H15116" s="39"/>
    </row>
    <row r="15117" spans="8:8" ht="65.099999999999994" customHeight="1" x14ac:dyDescent="0.25">
      <c r="H15117" s="39"/>
    </row>
    <row r="15118" spans="8:8" ht="65.099999999999994" customHeight="1" x14ac:dyDescent="0.25">
      <c r="H15118" s="39"/>
    </row>
    <row r="15119" spans="8:8" ht="65.099999999999994" customHeight="1" x14ac:dyDescent="0.25">
      <c r="H15119" s="39"/>
    </row>
    <row r="15120" spans="8:8" ht="65.099999999999994" customHeight="1" x14ac:dyDescent="0.25">
      <c r="H15120" s="39"/>
    </row>
    <row r="15121" spans="8:8" ht="65.099999999999994" customHeight="1" x14ac:dyDescent="0.25">
      <c r="H15121" s="39"/>
    </row>
    <row r="15122" spans="8:8" ht="65.099999999999994" customHeight="1" x14ac:dyDescent="0.25">
      <c r="H15122" s="39"/>
    </row>
    <row r="15123" spans="8:8" ht="65.099999999999994" customHeight="1" x14ac:dyDescent="0.25">
      <c r="H15123" s="39"/>
    </row>
    <row r="15124" spans="8:8" ht="65.099999999999994" customHeight="1" x14ac:dyDescent="0.25">
      <c r="H15124" s="39"/>
    </row>
    <row r="15125" spans="8:8" ht="65.099999999999994" customHeight="1" x14ac:dyDescent="0.25">
      <c r="H15125" s="39"/>
    </row>
    <row r="15126" spans="8:8" ht="65.099999999999994" customHeight="1" x14ac:dyDescent="0.25">
      <c r="H15126" s="39"/>
    </row>
    <row r="15127" spans="8:8" ht="65.099999999999994" customHeight="1" x14ac:dyDescent="0.25">
      <c r="H15127" s="39"/>
    </row>
    <row r="15128" spans="8:8" ht="65.099999999999994" customHeight="1" x14ac:dyDescent="0.25">
      <c r="H15128" s="39"/>
    </row>
    <row r="15129" spans="8:8" ht="65.099999999999994" customHeight="1" x14ac:dyDescent="0.25">
      <c r="H15129" s="39"/>
    </row>
    <row r="15130" spans="8:8" ht="65.099999999999994" customHeight="1" x14ac:dyDescent="0.25">
      <c r="H15130" s="39"/>
    </row>
    <row r="15131" spans="8:8" ht="65.099999999999994" customHeight="1" x14ac:dyDescent="0.25">
      <c r="H15131" s="39"/>
    </row>
    <row r="15132" spans="8:8" ht="65.099999999999994" customHeight="1" x14ac:dyDescent="0.25">
      <c r="H15132" s="39"/>
    </row>
    <row r="15133" spans="8:8" ht="65.099999999999994" customHeight="1" x14ac:dyDescent="0.25">
      <c r="H15133" s="39"/>
    </row>
    <row r="15134" spans="8:8" ht="65.099999999999994" customHeight="1" x14ac:dyDescent="0.25">
      <c r="H15134" s="39"/>
    </row>
    <row r="15135" spans="8:8" ht="65.099999999999994" customHeight="1" x14ac:dyDescent="0.25">
      <c r="H15135" s="39"/>
    </row>
    <row r="15136" spans="8:8" ht="65.099999999999994" customHeight="1" x14ac:dyDescent="0.25">
      <c r="H15136" s="39"/>
    </row>
    <row r="15137" spans="8:8" ht="65.099999999999994" customHeight="1" x14ac:dyDescent="0.25">
      <c r="H15137" s="39"/>
    </row>
    <row r="15138" spans="8:8" ht="65.099999999999994" customHeight="1" x14ac:dyDescent="0.25">
      <c r="H15138" s="39"/>
    </row>
    <row r="15139" spans="8:8" ht="65.099999999999994" customHeight="1" x14ac:dyDescent="0.25">
      <c r="H15139" s="39"/>
    </row>
    <row r="15140" spans="8:8" ht="65.099999999999994" customHeight="1" x14ac:dyDescent="0.25">
      <c r="H15140" s="39"/>
    </row>
    <row r="15141" spans="8:8" ht="65.099999999999994" customHeight="1" x14ac:dyDescent="0.25">
      <c r="H15141" s="39"/>
    </row>
    <row r="15142" spans="8:8" ht="65.099999999999994" customHeight="1" x14ac:dyDescent="0.25">
      <c r="H15142" s="39"/>
    </row>
    <row r="15143" spans="8:8" ht="65.099999999999994" customHeight="1" x14ac:dyDescent="0.25">
      <c r="H15143" s="39"/>
    </row>
    <row r="15144" spans="8:8" ht="65.099999999999994" customHeight="1" x14ac:dyDescent="0.25">
      <c r="H15144" s="39"/>
    </row>
    <row r="15145" spans="8:8" ht="65.099999999999994" customHeight="1" x14ac:dyDescent="0.25">
      <c r="H15145" s="39"/>
    </row>
    <row r="15146" spans="8:8" ht="65.099999999999994" customHeight="1" x14ac:dyDescent="0.25">
      <c r="H15146" s="39"/>
    </row>
    <row r="15147" spans="8:8" ht="65.099999999999994" customHeight="1" x14ac:dyDescent="0.25">
      <c r="H15147" s="39"/>
    </row>
    <row r="15148" spans="8:8" ht="65.099999999999994" customHeight="1" x14ac:dyDescent="0.25">
      <c r="H15148" s="39"/>
    </row>
    <row r="15149" spans="8:8" ht="65.099999999999994" customHeight="1" x14ac:dyDescent="0.25">
      <c r="H15149" s="39"/>
    </row>
    <row r="15150" spans="8:8" ht="65.099999999999994" customHeight="1" x14ac:dyDescent="0.25">
      <c r="H15150" s="39"/>
    </row>
    <row r="15151" spans="8:8" ht="65.099999999999994" customHeight="1" x14ac:dyDescent="0.25">
      <c r="H15151" s="39"/>
    </row>
    <row r="15152" spans="8:8" ht="65.099999999999994" customHeight="1" x14ac:dyDescent="0.25">
      <c r="H15152" s="39"/>
    </row>
    <row r="15153" spans="8:8" ht="65.099999999999994" customHeight="1" x14ac:dyDescent="0.25">
      <c r="H15153" s="39"/>
    </row>
    <row r="15154" spans="8:8" ht="65.099999999999994" customHeight="1" x14ac:dyDescent="0.25">
      <c r="H15154" s="39"/>
    </row>
    <row r="15155" spans="8:8" ht="65.099999999999994" customHeight="1" x14ac:dyDescent="0.25">
      <c r="H15155" s="39"/>
    </row>
    <row r="15156" spans="8:8" ht="65.099999999999994" customHeight="1" x14ac:dyDescent="0.25">
      <c r="H15156" s="39"/>
    </row>
    <row r="15157" spans="8:8" ht="65.099999999999994" customHeight="1" x14ac:dyDescent="0.25">
      <c r="H15157" s="39"/>
    </row>
    <row r="15158" spans="8:8" ht="65.099999999999994" customHeight="1" x14ac:dyDescent="0.25">
      <c r="H15158" s="39"/>
    </row>
    <row r="15159" spans="8:8" ht="65.099999999999994" customHeight="1" x14ac:dyDescent="0.25">
      <c r="H15159" s="39"/>
    </row>
    <row r="15160" spans="8:8" ht="65.099999999999994" customHeight="1" x14ac:dyDescent="0.25">
      <c r="H15160" s="39"/>
    </row>
    <row r="15161" spans="8:8" ht="65.099999999999994" customHeight="1" x14ac:dyDescent="0.25">
      <c r="H15161" s="39"/>
    </row>
    <row r="15162" spans="8:8" ht="65.099999999999994" customHeight="1" x14ac:dyDescent="0.25">
      <c r="H15162" s="39"/>
    </row>
    <row r="15163" spans="8:8" ht="65.099999999999994" customHeight="1" x14ac:dyDescent="0.25">
      <c r="H15163" s="39"/>
    </row>
    <row r="15164" spans="8:8" ht="65.099999999999994" customHeight="1" x14ac:dyDescent="0.25">
      <c r="H15164" s="39"/>
    </row>
    <row r="15165" spans="8:8" ht="65.099999999999994" customHeight="1" x14ac:dyDescent="0.25">
      <c r="H15165" s="39"/>
    </row>
    <row r="15166" spans="8:8" ht="65.099999999999994" customHeight="1" x14ac:dyDescent="0.25">
      <c r="H15166" s="39"/>
    </row>
    <row r="15167" spans="8:8" ht="65.099999999999994" customHeight="1" x14ac:dyDescent="0.25">
      <c r="H15167" s="39"/>
    </row>
    <row r="15168" spans="8:8" ht="65.099999999999994" customHeight="1" x14ac:dyDescent="0.25">
      <c r="H15168" s="39"/>
    </row>
    <row r="15169" spans="8:8" ht="65.099999999999994" customHeight="1" x14ac:dyDescent="0.25">
      <c r="H15169" s="39"/>
    </row>
    <row r="15170" spans="8:8" ht="65.099999999999994" customHeight="1" x14ac:dyDescent="0.25">
      <c r="H15170" s="39"/>
    </row>
    <row r="15171" spans="8:8" ht="65.099999999999994" customHeight="1" x14ac:dyDescent="0.25">
      <c r="H15171" s="39"/>
    </row>
    <row r="15172" spans="8:8" ht="65.099999999999994" customHeight="1" x14ac:dyDescent="0.25">
      <c r="H15172" s="39"/>
    </row>
    <row r="15173" spans="8:8" ht="65.099999999999994" customHeight="1" x14ac:dyDescent="0.25">
      <c r="H15173" s="39"/>
    </row>
    <row r="15174" spans="8:8" ht="65.099999999999994" customHeight="1" x14ac:dyDescent="0.25">
      <c r="H15174" s="39"/>
    </row>
    <row r="15175" spans="8:8" ht="65.099999999999994" customHeight="1" x14ac:dyDescent="0.25">
      <c r="H15175" s="39"/>
    </row>
    <row r="15176" spans="8:8" ht="65.099999999999994" customHeight="1" x14ac:dyDescent="0.25">
      <c r="H15176" s="39"/>
    </row>
    <row r="15177" spans="8:8" ht="65.099999999999994" customHeight="1" x14ac:dyDescent="0.25">
      <c r="H15177" s="39"/>
    </row>
    <row r="15178" spans="8:8" ht="65.099999999999994" customHeight="1" x14ac:dyDescent="0.25">
      <c r="H15178" s="39"/>
    </row>
    <row r="15179" spans="8:8" ht="65.099999999999994" customHeight="1" x14ac:dyDescent="0.25">
      <c r="H15179" s="39"/>
    </row>
    <row r="15180" spans="8:8" ht="65.099999999999994" customHeight="1" x14ac:dyDescent="0.25">
      <c r="H15180" s="39"/>
    </row>
    <row r="15181" spans="8:8" ht="65.099999999999994" customHeight="1" x14ac:dyDescent="0.25">
      <c r="H15181" s="39"/>
    </row>
    <row r="15182" spans="8:8" ht="65.099999999999994" customHeight="1" x14ac:dyDescent="0.25">
      <c r="H15182" s="39"/>
    </row>
    <row r="15183" spans="8:8" ht="65.099999999999994" customHeight="1" x14ac:dyDescent="0.25">
      <c r="H15183" s="39"/>
    </row>
    <row r="15184" spans="8:8" ht="65.099999999999994" customHeight="1" x14ac:dyDescent="0.25">
      <c r="H15184" s="39"/>
    </row>
    <row r="15185" spans="8:8" ht="65.099999999999994" customHeight="1" x14ac:dyDescent="0.25">
      <c r="H15185" s="39"/>
    </row>
    <row r="15186" spans="8:8" ht="65.099999999999994" customHeight="1" x14ac:dyDescent="0.25">
      <c r="H15186" s="39"/>
    </row>
    <row r="15187" spans="8:8" ht="65.099999999999994" customHeight="1" x14ac:dyDescent="0.25">
      <c r="H15187" s="39"/>
    </row>
    <row r="15188" spans="8:8" ht="65.099999999999994" customHeight="1" x14ac:dyDescent="0.25">
      <c r="H15188" s="39"/>
    </row>
    <row r="15189" spans="8:8" ht="65.099999999999994" customHeight="1" x14ac:dyDescent="0.25">
      <c r="H15189" s="39"/>
    </row>
    <row r="15190" spans="8:8" ht="65.099999999999994" customHeight="1" x14ac:dyDescent="0.25">
      <c r="H15190" s="39"/>
    </row>
    <row r="15191" spans="8:8" ht="65.099999999999994" customHeight="1" x14ac:dyDescent="0.25">
      <c r="H15191" s="39"/>
    </row>
    <row r="15192" spans="8:8" ht="65.099999999999994" customHeight="1" x14ac:dyDescent="0.25">
      <c r="H15192" s="39"/>
    </row>
    <row r="15193" spans="8:8" ht="65.099999999999994" customHeight="1" x14ac:dyDescent="0.25">
      <c r="H15193" s="39"/>
    </row>
    <row r="15194" spans="8:8" ht="65.099999999999994" customHeight="1" x14ac:dyDescent="0.25">
      <c r="H15194" s="39"/>
    </row>
    <row r="15195" spans="8:8" ht="65.099999999999994" customHeight="1" x14ac:dyDescent="0.25">
      <c r="H15195" s="39"/>
    </row>
    <row r="15196" spans="8:8" ht="65.099999999999994" customHeight="1" x14ac:dyDescent="0.25">
      <c r="H15196" s="39"/>
    </row>
    <row r="15197" spans="8:8" ht="65.099999999999994" customHeight="1" x14ac:dyDescent="0.25">
      <c r="H15197" s="39"/>
    </row>
    <row r="15198" spans="8:8" ht="65.099999999999994" customHeight="1" x14ac:dyDescent="0.25">
      <c r="H15198" s="39"/>
    </row>
    <row r="15199" spans="8:8" ht="65.099999999999994" customHeight="1" x14ac:dyDescent="0.25">
      <c r="H15199" s="39"/>
    </row>
    <row r="15200" spans="8:8" ht="65.099999999999994" customHeight="1" x14ac:dyDescent="0.25">
      <c r="H15200" s="39"/>
    </row>
    <row r="15201" spans="8:8" ht="65.099999999999994" customHeight="1" x14ac:dyDescent="0.25">
      <c r="H15201" s="39"/>
    </row>
    <row r="15202" spans="8:8" ht="65.099999999999994" customHeight="1" x14ac:dyDescent="0.25">
      <c r="H15202" s="39"/>
    </row>
    <row r="15203" spans="8:8" ht="65.099999999999994" customHeight="1" x14ac:dyDescent="0.25">
      <c r="H15203" s="39"/>
    </row>
    <row r="15204" spans="8:8" ht="65.099999999999994" customHeight="1" x14ac:dyDescent="0.25">
      <c r="H15204" s="39"/>
    </row>
    <row r="15205" spans="8:8" ht="65.099999999999994" customHeight="1" x14ac:dyDescent="0.25">
      <c r="H15205" s="39"/>
    </row>
    <row r="15206" spans="8:8" ht="65.099999999999994" customHeight="1" x14ac:dyDescent="0.25">
      <c r="H15206" s="39"/>
    </row>
    <row r="15207" spans="8:8" ht="65.099999999999994" customHeight="1" x14ac:dyDescent="0.25">
      <c r="H15207" s="39"/>
    </row>
    <row r="15208" spans="8:8" ht="65.099999999999994" customHeight="1" x14ac:dyDescent="0.25">
      <c r="H15208" s="39"/>
    </row>
    <row r="15209" spans="8:8" ht="65.099999999999994" customHeight="1" x14ac:dyDescent="0.25">
      <c r="H15209" s="39"/>
    </row>
    <row r="15210" spans="8:8" ht="65.099999999999994" customHeight="1" x14ac:dyDescent="0.25">
      <c r="H15210" s="39"/>
    </row>
    <row r="15211" spans="8:8" ht="65.099999999999994" customHeight="1" x14ac:dyDescent="0.25">
      <c r="H15211" s="39"/>
    </row>
    <row r="15212" spans="8:8" ht="65.099999999999994" customHeight="1" x14ac:dyDescent="0.25">
      <c r="H15212" s="39"/>
    </row>
    <row r="15213" spans="8:8" ht="65.099999999999994" customHeight="1" x14ac:dyDescent="0.25">
      <c r="H15213" s="39"/>
    </row>
    <row r="15214" spans="8:8" ht="65.099999999999994" customHeight="1" x14ac:dyDescent="0.25">
      <c r="H15214" s="39"/>
    </row>
    <row r="15215" spans="8:8" ht="65.099999999999994" customHeight="1" x14ac:dyDescent="0.25">
      <c r="H15215" s="39"/>
    </row>
    <row r="15216" spans="8:8" ht="65.099999999999994" customHeight="1" x14ac:dyDescent="0.25">
      <c r="H15216" s="39"/>
    </row>
    <row r="15217" spans="8:8" ht="65.099999999999994" customHeight="1" x14ac:dyDescent="0.25">
      <c r="H15217" s="39"/>
    </row>
    <row r="15218" spans="8:8" ht="65.099999999999994" customHeight="1" x14ac:dyDescent="0.25">
      <c r="H15218" s="39"/>
    </row>
    <row r="15219" spans="8:8" ht="65.099999999999994" customHeight="1" x14ac:dyDescent="0.25">
      <c r="H15219" s="39"/>
    </row>
    <row r="15220" spans="8:8" ht="65.099999999999994" customHeight="1" x14ac:dyDescent="0.25">
      <c r="H15220" s="39"/>
    </row>
    <row r="15221" spans="8:8" ht="65.099999999999994" customHeight="1" x14ac:dyDescent="0.25">
      <c r="H15221" s="39"/>
    </row>
    <row r="15222" spans="8:8" ht="65.099999999999994" customHeight="1" x14ac:dyDescent="0.25">
      <c r="H15222" s="39"/>
    </row>
    <row r="15223" spans="8:8" ht="65.099999999999994" customHeight="1" x14ac:dyDescent="0.25">
      <c r="H15223" s="39"/>
    </row>
    <row r="15224" spans="8:8" ht="65.099999999999994" customHeight="1" x14ac:dyDescent="0.25">
      <c r="H15224" s="39"/>
    </row>
    <row r="15225" spans="8:8" ht="65.099999999999994" customHeight="1" x14ac:dyDescent="0.25">
      <c r="H15225" s="39"/>
    </row>
    <row r="15226" spans="8:8" ht="65.099999999999994" customHeight="1" x14ac:dyDescent="0.25">
      <c r="H15226" s="39"/>
    </row>
    <row r="15227" spans="8:8" ht="65.099999999999994" customHeight="1" x14ac:dyDescent="0.25">
      <c r="H15227" s="39"/>
    </row>
    <row r="15228" spans="8:8" ht="65.099999999999994" customHeight="1" x14ac:dyDescent="0.25">
      <c r="H15228" s="39"/>
    </row>
    <row r="15229" spans="8:8" ht="65.099999999999994" customHeight="1" x14ac:dyDescent="0.25">
      <c r="H15229" s="39"/>
    </row>
    <row r="15230" spans="8:8" ht="65.099999999999994" customHeight="1" x14ac:dyDescent="0.25">
      <c r="H15230" s="39"/>
    </row>
    <row r="15231" spans="8:8" ht="65.099999999999994" customHeight="1" x14ac:dyDescent="0.25">
      <c r="H15231" s="39"/>
    </row>
    <row r="15232" spans="8:8" ht="65.099999999999994" customHeight="1" x14ac:dyDescent="0.25">
      <c r="H15232" s="39"/>
    </row>
    <row r="15233" spans="8:8" ht="65.099999999999994" customHeight="1" x14ac:dyDescent="0.25">
      <c r="H15233" s="39"/>
    </row>
    <row r="15234" spans="8:8" ht="65.099999999999994" customHeight="1" x14ac:dyDescent="0.25">
      <c r="H15234" s="39"/>
    </row>
    <row r="15235" spans="8:8" ht="65.099999999999994" customHeight="1" x14ac:dyDescent="0.25">
      <c r="H15235" s="39"/>
    </row>
    <row r="15236" spans="8:8" ht="65.099999999999994" customHeight="1" x14ac:dyDescent="0.25">
      <c r="H15236" s="39"/>
    </row>
    <row r="15237" spans="8:8" ht="65.099999999999994" customHeight="1" x14ac:dyDescent="0.25">
      <c r="H15237" s="39"/>
    </row>
    <row r="15238" spans="8:8" ht="65.099999999999994" customHeight="1" x14ac:dyDescent="0.25">
      <c r="H15238" s="39"/>
    </row>
    <row r="15239" spans="8:8" ht="65.099999999999994" customHeight="1" x14ac:dyDescent="0.25">
      <c r="H15239" s="39"/>
    </row>
    <row r="15240" spans="8:8" ht="65.099999999999994" customHeight="1" x14ac:dyDescent="0.25">
      <c r="H15240" s="39"/>
    </row>
    <row r="15241" spans="8:8" ht="65.099999999999994" customHeight="1" x14ac:dyDescent="0.25">
      <c r="H15241" s="39"/>
    </row>
    <row r="15242" spans="8:8" ht="65.099999999999994" customHeight="1" x14ac:dyDescent="0.25">
      <c r="H15242" s="39"/>
    </row>
    <row r="15243" spans="8:8" ht="65.099999999999994" customHeight="1" x14ac:dyDescent="0.25">
      <c r="H15243" s="39"/>
    </row>
    <row r="15244" spans="8:8" ht="65.099999999999994" customHeight="1" x14ac:dyDescent="0.25">
      <c r="H15244" s="39"/>
    </row>
    <row r="15245" spans="8:8" ht="65.099999999999994" customHeight="1" x14ac:dyDescent="0.25">
      <c r="H15245" s="39"/>
    </row>
    <row r="15246" spans="8:8" ht="65.099999999999994" customHeight="1" x14ac:dyDescent="0.25">
      <c r="H15246" s="39"/>
    </row>
    <row r="15247" spans="8:8" ht="65.099999999999994" customHeight="1" x14ac:dyDescent="0.25">
      <c r="H15247" s="39"/>
    </row>
    <row r="15248" spans="8:8" ht="65.099999999999994" customHeight="1" x14ac:dyDescent="0.25">
      <c r="H15248" s="39"/>
    </row>
    <row r="15249" spans="8:8" ht="65.099999999999994" customHeight="1" x14ac:dyDescent="0.25">
      <c r="H15249" s="39"/>
    </row>
    <row r="15250" spans="8:8" ht="65.099999999999994" customHeight="1" x14ac:dyDescent="0.25">
      <c r="H15250" s="39"/>
    </row>
    <row r="15251" spans="8:8" ht="65.099999999999994" customHeight="1" x14ac:dyDescent="0.25">
      <c r="H15251" s="39"/>
    </row>
    <row r="15252" spans="8:8" ht="65.099999999999994" customHeight="1" x14ac:dyDescent="0.25">
      <c r="H15252" s="39"/>
    </row>
    <row r="15253" spans="8:8" ht="65.099999999999994" customHeight="1" x14ac:dyDescent="0.25">
      <c r="H15253" s="39"/>
    </row>
    <row r="15254" spans="8:8" ht="65.099999999999994" customHeight="1" x14ac:dyDescent="0.25">
      <c r="H15254" s="39"/>
    </row>
    <row r="15255" spans="8:8" ht="65.099999999999994" customHeight="1" x14ac:dyDescent="0.25">
      <c r="H15255" s="39"/>
    </row>
    <row r="15256" spans="8:8" ht="65.099999999999994" customHeight="1" x14ac:dyDescent="0.25">
      <c r="H15256" s="39"/>
    </row>
    <row r="15257" spans="8:8" ht="65.099999999999994" customHeight="1" x14ac:dyDescent="0.25">
      <c r="H15257" s="39"/>
    </row>
    <row r="15258" spans="8:8" ht="65.099999999999994" customHeight="1" x14ac:dyDescent="0.25">
      <c r="H15258" s="39"/>
    </row>
    <row r="15259" spans="8:8" ht="65.099999999999994" customHeight="1" x14ac:dyDescent="0.25">
      <c r="H15259" s="39"/>
    </row>
    <row r="15260" spans="8:8" ht="65.099999999999994" customHeight="1" x14ac:dyDescent="0.25">
      <c r="H15260" s="39"/>
    </row>
    <row r="15261" spans="8:8" ht="65.099999999999994" customHeight="1" x14ac:dyDescent="0.25">
      <c r="H15261" s="39"/>
    </row>
    <row r="15262" spans="8:8" ht="65.099999999999994" customHeight="1" x14ac:dyDescent="0.25">
      <c r="H15262" s="39"/>
    </row>
    <row r="15263" spans="8:8" ht="65.099999999999994" customHeight="1" x14ac:dyDescent="0.25">
      <c r="H15263" s="39"/>
    </row>
    <row r="15264" spans="8:8" ht="65.099999999999994" customHeight="1" x14ac:dyDescent="0.25">
      <c r="H15264" s="39"/>
    </row>
    <row r="15265" spans="8:8" ht="65.099999999999994" customHeight="1" x14ac:dyDescent="0.25">
      <c r="H15265" s="39"/>
    </row>
    <row r="15266" spans="8:8" ht="65.099999999999994" customHeight="1" x14ac:dyDescent="0.25">
      <c r="H15266" s="39"/>
    </row>
    <row r="15267" spans="8:8" ht="65.099999999999994" customHeight="1" x14ac:dyDescent="0.25">
      <c r="H15267" s="39"/>
    </row>
    <row r="15268" spans="8:8" ht="65.099999999999994" customHeight="1" x14ac:dyDescent="0.25">
      <c r="H15268" s="39"/>
    </row>
    <row r="15269" spans="8:8" ht="65.099999999999994" customHeight="1" x14ac:dyDescent="0.25">
      <c r="H15269" s="39"/>
    </row>
    <row r="15270" spans="8:8" ht="65.099999999999994" customHeight="1" x14ac:dyDescent="0.25">
      <c r="H15270" s="39"/>
    </row>
    <row r="15271" spans="8:8" ht="65.099999999999994" customHeight="1" x14ac:dyDescent="0.25">
      <c r="H15271" s="39"/>
    </row>
    <row r="15272" spans="8:8" ht="65.099999999999994" customHeight="1" x14ac:dyDescent="0.25">
      <c r="H15272" s="39"/>
    </row>
    <row r="15273" spans="8:8" ht="65.099999999999994" customHeight="1" x14ac:dyDescent="0.25">
      <c r="H15273" s="39"/>
    </row>
    <row r="15274" spans="8:8" ht="65.099999999999994" customHeight="1" x14ac:dyDescent="0.25">
      <c r="H15274" s="39"/>
    </row>
    <row r="15275" spans="8:8" ht="65.099999999999994" customHeight="1" x14ac:dyDescent="0.25">
      <c r="H15275" s="39"/>
    </row>
    <row r="15276" spans="8:8" ht="65.099999999999994" customHeight="1" x14ac:dyDescent="0.25">
      <c r="H15276" s="39"/>
    </row>
    <row r="15277" spans="8:8" ht="65.099999999999994" customHeight="1" x14ac:dyDescent="0.25">
      <c r="H15277" s="39"/>
    </row>
    <row r="15278" spans="8:8" ht="65.099999999999994" customHeight="1" x14ac:dyDescent="0.25">
      <c r="H15278" s="39"/>
    </row>
    <row r="15279" spans="8:8" ht="65.099999999999994" customHeight="1" x14ac:dyDescent="0.25">
      <c r="H15279" s="39"/>
    </row>
    <row r="15280" spans="8:8" ht="65.099999999999994" customHeight="1" x14ac:dyDescent="0.25">
      <c r="H15280" s="39"/>
    </row>
    <row r="15281" spans="8:8" ht="65.099999999999994" customHeight="1" x14ac:dyDescent="0.25">
      <c r="H15281" s="39"/>
    </row>
    <row r="15282" spans="8:8" ht="65.099999999999994" customHeight="1" x14ac:dyDescent="0.25">
      <c r="H15282" s="39"/>
    </row>
    <row r="15283" spans="8:8" ht="65.099999999999994" customHeight="1" x14ac:dyDescent="0.25">
      <c r="H15283" s="39"/>
    </row>
    <row r="15284" spans="8:8" ht="65.099999999999994" customHeight="1" x14ac:dyDescent="0.25">
      <c r="H15284" s="39"/>
    </row>
    <row r="15285" spans="8:8" ht="65.099999999999994" customHeight="1" x14ac:dyDescent="0.25">
      <c r="H15285" s="39"/>
    </row>
    <row r="15286" spans="8:8" ht="65.099999999999994" customHeight="1" x14ac:dyDescent="0.25">
      <c r="H15286" s="39"/>
    </row>
    <row r="15287" spans="8:8" ht="65.099999999999994" customHeight="1" x14ac:dyDescent="0.25">
      <c r="H15287" s="39"/>
    </row>
    <row r="15288" spans="8:8" ht="65.099999999999994" customHeight="1" x14ac:dyDescent="0.25">
      <c r="H15288" s="39"/>
    </row>
    <row r="15289" spans="8:8" ht="65.099999999999994" customHeight="1" x14ac:dyDescent="0.25">
      <c r="H15289" s="39"/>
    </row>
    <row r="15290" spans="8:8" ht="65.099999999999994" customHeight="1" x14ac:dyDescent="0.25">
      <c r="H15290" s="39"/>
    </row>
    <row r="15291" spans="8:8" ht="65.099999999999994" customHeight="1" x14ac:dyDescent="0.25">
      <c r="H15291" s="39"/>
    </row>
    <row r="15292" spans="8:8" ht="65.099999999999994" customHeight="1" x14ac:dyDescent="0.25">
      <c r="H15292" s="39"/>
    </row>
    <row r="15293" spans="8:8" ht="65.099999999999994" customHeight="1" x14ac:dyDescent="0.25">
      <c r="H15293" s="39"/>
    </row>
    <row r="15294" spans="8:8" ht="65.099999999999994" customHeight="1" x14ac:dyDescent="0.25">
      <c r="H15294" s="39"/>
    </row>
    <row r="15295" spans="8:8" ht="65.099999999999994" customHeight="1" x14ac:dyDescent="0.25">
      <c r="H15295" s="39"/>
    </row>
    <row r="15296" spans="8:8" ht="65.099999999999994" customHeight="1" x14ac:dyDescent="0.25">
      <c r="H15296" s="39"/>
    </row>
    <row r="15297" spans="8:8" ht="65.099999999999994" customHeight="1" x14ac:dyDescent="0.25">
      <c r="H15297" s="39"/>
    </row>
    <row r="15298" spans="8:8" ht="65.099999999999994" customHeight="1" x14ac:dyDescent="0.25">
      <c r="H15298" s="39"/>
    </row>
    <row r="15299" spans="8:8" ht="65.099999999999994" customHeight="1" x14ac:dyDescent="0.25">
      <c r="H15299" s="39"/>
    </row>
    <row r="15300" spans="8:8" ht="65.099999999999994" customHeight="1" x14ac:dyDescent="0.25">
      <c r="H15300" s="39"/>
    </row>
    <row r="15301" spans="8:8" ht="65.099999999999994" customHeight="1" x14ac:dyDescent="0.25">
      <c r="H15301" s="39"/>
    </row>
    <row r="15302" spans="8:8" ht="65.099999999999994" customHeight="1" x14ac:dyDescent="0.25">
      <c r="H15302" s="39"/>
    </row>
    <row r="15303" spans="8:8" ht="65.099999999999994" customHeight="1" x14ac:dyDescent="0.25">
      <c r="H15303" s="39"/>
    </row>
    <row r="15304" spans="8:8" ht="65.099999999999994" customHeight="1" x14ac:dyDescent="0.25">
      <c r="H15304" s="39"/>
    </row>
    <row r="15305" spans="8:8" ht="65.099999999999994" customHeight="1" x14ac:dyDescent="0.25">
      <c r="H15305" s="39"/>
    </row>
    <row r="15306" spans="8:8" ht="65.099999999999994" customHeight="1" x14ac:dyDescent="0.25">
      <c r="H15306" s="39"/>
    </row>
    <row r="15307" spans="8:8" ht="65.099999999999994" customHeight="1" x14ac:dyDescent="0.25">
      <c r="H15307" s="39"/>
    </row>
    <row r="15308" spans="8:8" ht="65.099999999999994" customHeight="1" x14ac:dyDescent="0.25">
      <c r="H15308" s="39"/>
    </row>
    <row r="15309" spans="8:8" ht="65.099999999999994" customHeight="1" x14ac:dyDescent="0.25">
      <c r="H15309" s="39"/>
    </row>
    <row r="15310" spans="8:8" ht="65.099999999999994" customHeight="1" x14ac:dyDescent="0.25">
      <c r="H15310" s="39"/>
    </row>
    <row r="15311" spans="8:8" ht="65.099999999999994" customHeight="1" x14ac:dyDescent="0.25">
      <c r="H15311" s="39"/>
    </row>
    <row r="15312" spans="8:8" ht="65.099999999999994" customHeight="1" x14ac:dyDescent="0.25">
      <c r="H15312" s="39"/>
    </row>
    <row r="15313" spans="8:8" ht="65.099999999999994" customHeight="1" x14ac:dyDescent="0.25">
      <c r="H15313" s="39"/>
    </row>
    <row r="15314" spans="8:8" ht="65.099999999999994" customHeight="1" x14ac:dyDescent="0.25">
      <c r="H15314" s="39"/>
    </row>
    <row r="15315" spans="8:8" ht="65.099999999999994" customHeight="1" x14ac:dyDescent="0.25">
      <c r="H15315" s="39"/>
    </row>
    <row r="15316" spans="8:8" ht="65.099999999999994" customHeight="1" x14ac:dyDescent="0.25">
      <c r="H15316" s="39"/>
    </row>
    <row r="15317" spans="8:8" ht="65.099999999999994" customHeight="1" x14ac:dyDescent="0.25">
      <c r="H15317" s="39"/>
    </row>
    <row r="15318" spans="8:8" ht="65.099999999999994" customHeight="1" x14ac:dyDescent="0.25">
      <c r="H15318" s="39"/>
    </row>
    <row r="15319" spans="8:8" ht="65.099999999999994" customHeight="1" x14ac:dyDescent="0.25">
      <c r="H15319" s="39"/>
    </row>
    <row r="15320" spans="8:8" ht="65.099999999999994" customHeight="1" x14ac:dyDescent="0.25">
      <c r="H15320" s="39"/>
    </row>
    <row r="15321" spans="8:8" ht="65.099999999999994" customHeight="1" x14ac:dyDescent="0.25">
      <c r="H15321" s="39"/>
    </row>
    <row r="15322" spans="8:8" ht="65.099999999999994" customHeight="1" x14ac:dyDescent="0.25">
      <c r="H15322" s="39"/>
    </row>
    <row r="15323" spans="8:8" ht="65.099999999999994" customHeight="1" x14ac:dyDescent="0.25">
      <c r="H15323" s="39"/>
    </row>
    <row r="15324" spans="8:8" ht="65.099999999999994" customHeight="1" x14ac:dyDescent="0.25">
      <c r="H15324" s="39"/>
    </row>
    <row r="15325" spans="8:8" ht="65.099999999999994" customHeight="1" x14ac:dyDescent="0.25">
      <c r="H15325" s="39"/>
    </row>
    <row r="15326" spans="8:8" ht="65.099999999999994" customHeight="1" x14ac:dyDescent="0.25">
      <c r="H15326" s="39"/>
    </row>
    <row r="15327" spans="8:8" ht="65.099999999999994" customHeight="1" x14ac:dyDescent="0.25">
      <c r="H15327" s="39"/>
    </row>
    <row r="15328" spans="8:8" ht="65.099999999999994" customHeight="1" x14ac:dyDescent="0.25">
      <c r="H15328" s="39"/>
    </row>
    <row r="15329" spans="8:8" ht="65.099999999999994" customHeight="1" x14ac:dyDescent="0.25">
      <c r="H15329" s="39"/>
    </row>
    <row r="15330" spans="8:8" ht="65.099999999999994" customHeight="1" x14ac:dyDescent="0.25">
      <c r="H15330" s="39"/>
    </row>
    <row r="15331" spans="8:8" ht="65.099999999999994" customHeight="1" x14ac:dyDescent="0.25">
      <c r="H15331" s="39"/>
    </row>
    <row r="15332" spans="8:8" ht="65.099999999999994" customHeight="1" x14ac:dyDescent="0.25">
      <c r="H15332" s="39"/>
    </row>
    <row r="15333" spans="8:8" ht="65.099999999999994" customHeight="1" x14ac:dyDescent="0.25">
      <c r="H15333" s="39"/>
    </row>
    <row r="15334" spans="8:8" ht="65.099999999999994" customHeight="1" x14ac:dyDescent="0.25">
      <c r="H15334" s="39"/>
    </row>
    <row r="15335" spans="8:8" ht="65.099999999999994" customHeight="1" x14ac:dyDescent="0.25">
      <c r="H15335" s="39"/>
    </row>
    <row r="15336" spans="8:8" ht="65.099999999999994" customHeight="1" x14ac:dyDescent="0.25">
      <c r="H15336" s="39"/>
    </row>
    <row r="15337" spans="8:8" ht="65.099999999999994" customHeight="1" x14ac:dyDescent="0.25">
      <c r="H15337" s="39"/>
    </row>
    <row r="15338" spans="8:8" ht="65.099999999999994" customHeight="1" x14ac:dyDescent="0.25">
      <c r="H15338" s="39"/>
    </row>
    <row r="15339" spans="8:8" ht="65.099999999999994" customHeight="1" x14ac:dyDescent="0.25">
      <c r="H15339" s="39"/>
    </row>
    <row r="15340" spans="8:8" ht="65.099999999999994" customHeight="1" x14ac:dyDescent="0.25">
      <c r="H15340" s="39"/>
    </row>
    <row r="15341" spans="8:8" ht="65.099999999999994" customHeight="1" x14ac:dyDescent="0.25">
      <c r="H15341" s="39"/>
    </row>
    <row r="15342" spans="8:8" ht="65.099999999999994" customHeight="1" x14ac:dyDescent="0.25">
      <c r="H15342" s="39"/>
    </row>
    <row r="15343" spans="8:8" ht="65.099999999999994" customHeight="1" x14ac:dyDescent="0.25">
      <c r="H15343" s="39"/>
    </row>
    <row r="15344" spans="8:8" ht="65.099999999999994" customHeight="1" x14ac:dyDescent="0.25">
      <c r="H15344" s="39"/>
    </row>
    <row r="15345" spans="8:8" ht="65.099999999999994" customHeight="1" x14ac:dyDescent="0.25">
      <c r="H15345" s="39"/>
    </row>
    <row r="15346" spans="8:8" ht="65.099999999999994" customHeight="1" x14ac:dyDescent="0.25">
      <c r="H15346" s="39"/>
    </row>
    <row r="15347" spans="8:8" ht="65.099999999999994" customHeight="1" x14ac:dyDescent="0.25">
      <c r="H15347" s="39"/>
    </row>
    <row r="15348" spans="8:8" ht="65.099999999999994" customHeight="1" x14ac:dyDescent="0.25">
      <c r="H15348" s="39"/>
    </row>
    <row r="15349" spans="8:8" ht="65.099999999999994" customHeight="1" x14ac:dyDescent="0.25">
      <c r="H15349" s="39"/>
    </row>
    <row r="15350" spans="8:8" ht="65.099999999999994" customHeight="1" x14ac:dyDescent="0.25">
      <c r="H15350" s="39"/>
    </row>
    <row r="15351" spans="8:8" ht="65.099999999999994" customHeight="1" x14ac:dyDescent="0.25">
      <c r="H15351" s="39"/>
    </row>
    <row r="15352" spans="8:8" ht="65.099999999999994" customHeight="1" x14ac:dyDescent="0.25">
      <c r="H15352" s="39"/>
    </row>
    <row r="15353" spans="8:8" ht="65.099999999999994" customHeight="1" x14ac:dyDescent="0.25">
      <c r="H15353" s="39"/>
    </row>
    <row r="15354" spans="8:8" ht="65.099999999999994" customHeight="1" x14ac:dyDescent="0.25">
      <c r="H15354" s="39"/>
    </row>
    <row r="15355" spans="8:8" ht="65.099999999999994" customHeight="1" x14ac:dyDescent="0.25">
      <c r="H15355" s="39"/>
    </row>
    <row r="15356" spans="8:8" ht="65.099999999999994" customHeight="1" x14ac:dyDescent="0.25">
      <c r="H15356" s="39"/>
    </row>
    <row r="15357" spans="8:8" ht="65.099999999999994" customHeight="1" x14ac:dyDescent="0.25">
      <c r="H15357" s="39"/>
    </row>
    <row r="15358" spans="8:8" ht="65.099999999999994" customHeight="1" x14ac:dyDescent="0.25">
      <c r="H15358" s="39"/>
    </row>
    <row r="15359" spans="8:8" ht="65.099999999999994" customHeight="1" x14ac:dyDescent="0.25">
      <c r="H15359" s="39"/>
    </row>
    <row r="15360" spans="8:8" ht="65.099999999999994" customHeight="1" x14ac:dyDescent="0.25">
      <c r="H15360" s="39"/>
    </row>
    <row r="15361" spans="8:8" ht="65.099999999999994" customHeight="1" x14ac:dyDescent="0.25">
      <c r="H15361" s="39"/>
    </row>
    <row r="15362" spans="8:8" ht="65.099999999999994" customHeight="1" x14ac:dyDescent="0.25">
      <c r="H15362" s="39"/>
    </row>
    <row r="15363" spans="8:8" ht="65.099999999999994" customHeight="1" x14ac:dyDescent="0.25">
      <c r="H15363" s="39"/>
    </row>
    <row r="15364" spans="8:8" ht="65.099999999999994" customHeight="1" x14ac:dyDescent="0.25">
      <c r="H15364" s="39"/>
    </row>
    <row r="15365" spans="8:8" ht="65.099999999999994" customHeight="1" x14ac:dyDescent="0.25">
      <c r="H15365" s="39"/>
    </row>
    <row r="15366" spans="8:8" ht="65.099999999999994" customHeight="1" x14ac:dyDescent="0.25">
      <c r="H15366" s="39"/>
    </row>
    <row r="15367" spans="8:8" ht="65.099999999999994" customHeight="1" x14ac:dyDescent="0.25">
      <c r="H15367" s="39"/>
    </row>
    <row r="15368" spans="8:8" ht="65.099999999999994" customHeight="1" x14ac:dyDescent="0.25">
      <c r="H15368" s="39"/>
    </row>
    <row r="15369" spans="8:8" ht="65.099999999999994" customHeight="1" x14ac:dyDescent="0.25">
      <c r="H15369" s="39"/>
    </row>
    <row r="15370" spans="8:8" ht="65.099999999999994" customHeight="1" x14ac:dyDescent="0.25">
      <c r="H15370" s="39"/>
    </row>
    <row r="15371" spans="8:8" ht="65.099999999999994" customHeight="1" x14ac:dyDescent="0.25">
      <c r="H15371" s="39"/>
    </row>
    <row r="15372" spans="8:8" ht="65.099999999999994" customHeight="1" x14ac:dyDescent="0.25">
      <c r="H15372" s="39"/>
    </row>
    <row r="15373" spans="8:8" ht="65.099999999999994" customHeight="1" x14ac:dyDescent="0.25">
      <c r="H15373" s="39"/>
    </row>
    <row r="15374" spans="8:8" ht="65.099999999999994" customHeight="1" x14ac:dyDescent="0.25">
      <c r="H15374" s="39"/>
    </row>
    <row r="15375" spans="8:8" ht="65.099999999999994" customHeight="1" x14ac:dyDescent="0.25">
      <c r="H15375" s="39"/>
    </row>
    <row r="15376" spans="8:8" ht="65.099999999999994" customHeight="1" x14ac:dyDescent="0.25">
      <c r="H15376" s="39"/>
    </row>
    <row r="15377" spans="8:8" ht="65.099999999999994" customHeight="1" x14ac:dyDescent="0.25">
      <c r="H15377" s="39"/>
    </row>
    <row r="15378" spans="8:8" ht="65.099999999999994" customHeight="1" x14ac:dyDescent="0.25">
      <c r="H15378" s="39"/>
    </row>
    <row r="15379" spans="8:8" ht="65.099999999999994" customHeight="1" x14ac:dyDescent="0.25">
      <c r="H15379" s="39"/>
    </row>
    <row r="15380" spans="8:8" ht="65.099999999999994" customHeight="1" x14ac:dyDescent="0.25">
      <c r="H15380" s="39"/>
    </row>
    <row r="15381" spans="8:8" ht="65.099999999999994" customHeight="1" x14ac:dyDescent="0.25">
      <c r="H15381" s="39"/>
    </row>
    <row r="15382" spans="8:8" ht="65.099999999999994" customHeight="1" x14ac:dyDescent="0.25">
      <c r="H15382" s="39"/>
    </row>
    <row r="15383" spans="8:8" ht="65.099999999999994" customHeight="1" x14ac:dyDescent="0.25">
      <c r="H15383" s="39"/>
    </row>
    <row r="15384" spans="8:8" ht="65.099999999999994" customHeight="1" x14ac:dyDescent="0.25">
      <c r="H15384" s="39"/>
    </row>
    <row r="15385" spans="8:8" ht="65.099999999999994" customHeight="1" x14ac:dyDescent="0.25">
      <c r="H15385" s="39"/>
    </row>
    <row r="15386" spans="8:8" ht="65.099999999999994" customHeight="1" x14ac:dyDescent="0.25">
      <c r="H15386" s="39"/>
    </row>
    <row r="15387" spans="8:8" ht="65.099999999999994" customHeight="1" x14ac:dyDescent="0.25">
      <c r="H15387" s="39"/>
    </row>
    <row r="15388" spans="8:8" ht="65.099999999999994" customHeight="1" x14ac:dyDescent="0.25">
      <c r="H15388" s="39"/>
    </row>
    <row r="15389" spans="8:8" ht="65.099999999999994" customHeight="1" x14ac:dyDescent="0.25">
      <c r="H15389" s="39"/>
    </row>
    <row r="15390" spans="8:8" ht="65.099999999999994" customHeight="1" x14ac:dyDescent="0.25">
      <c r="H15390" s="39"/>
    </row>
    <row r="15391" spans="8:8" ht="65.099999999999994" customHeight="1" x14ac:dyDescent="0.25">
      <c r="H15391" s="39"/>
    </row>
    <row r="15392" spans="8:8" ht="65.099999999999994" customHeight="1" x14ac:dyDescent="0.25">
      <c r="H15392" s="39"/>
    </row>
    <row r="15393" spans="8:8" ht="65.099999999999994" customHeight="1" x14ac:dyDescent="0.25">
      <c r="H15393" s="39"/>
    </row>
    <row r="15394" spans="8:8" ht="65.099999999999994" customHeight="1" x14ac:dyDescent="0.25">
      <c r="H15394" s="39"/>
    </row>
    <row r="15395" spans="8:8" ht="65.099999999999994" customHeight="1" x14ac:dyDescent="0.25">
      <c r="H15395" s="39"/>
    </row>
    <row r="15396" spans="8:8" ht="65.099999999999994" customHeight="1" x14ac:dyDescent="0.25">
      <c r="H15396" s="39"/>
    </row>
    <row r="15397" spans="8:8" ht="65.099999999999994" customHeight="1" x14ac:dyDescent="0.25">
      <c r="H15397" s="39"/>
    </row>
    <row r="15398" spans="8:8" ht="65.099999999999994" customHeight="1" x14ac:dyDescent="0.25">
      <c r="H15398" s="39"/>
    </row>
    <row r="15399" spans="8:8" ht="65.099999999999994" customHeight="1" x14ac:dyDescent="0.25">
      <c r="H15399" s="39"/>
    </row>
    <row r="15400" spans="8:8" ht="65.099999999999994" customHeight="1" x14ac:dyDescent="0.25">
      <c r="H15400" s="39"/>
    </row>
    <row r="15401" spans="8:8" ht="65.099999999999994" customHeight="1" x14ac:dyDescent="0.25">
      <c r="H15401" s="39"/>
    </row>
    <row r="15402" spans="8:8" ht="65.099999999999994" customHeight="1" x14ac:dyDescent="0.25">
      <c r="H15402" s="39"/>
    </row>
    <row r="15403" spans="8:8" ht="65.099999999999994" customHeight="1" x14ac:dyDescent="0.25">
      <c r="H15403" s="39"/>
    </row>
    <row r="15404" spans="8:8" ht="65.099999999999994" customHeight="1" x14ac:dyDescent="0.25">
      <c r="H15404" s="39"/>
    </row>
    <row r="15405" spans="8:8" ht="65.099999999999994" customHeight="1" x14ac:dyDescent="0.25">
      <c r="H15405" s="39"/>
    </row>
    <row r="15406" spans="8:8" ht="65.099999999999994" customHeight="1" x14ac:dyDescent="0.25">
      <c r="H15406" s="39"/>
    </row>
    <row r="15407" spans="8:8" ht="65.099999999999994" customHeight="1" x14ac:dyDescent="0.25">
      <c r="H15407" s="39"/>
    </row>
    <row r="15408" spans="8:8" ht="65.099999999999994" customHeight="1" x14ac:dyDescent="0.25">
      <c r="H15408" s="39"/>
    </row>
    <row r="15409" spans="8:8" ht="65.099999999999994" customHeight="1" x14ac:dyDescent="0.25">
      <c r="H15409" s="39"/>
    </row>
    <row r="15410" spans="8:8" ht="65.099999999999994" customHeight="1" x14ac:dyDescent="0.25">
      <c r="H15410" s="39"/>
    </row>
    <row r="15411" spans="8:8" ht="65.099999999999994" customHeight="1" x14ac:dyDescent="0.25">
      <c r="H15411" s="39"/>
    </row>
    <row r="15412" spans="8:8" ht="65.099999999999994" customHeight="1" x14ac:dyDescent="0.25">
      <c r="H15412" s="39"/>
    </row>
    <row r="15413" spans="8:8" ht="65.099999999999994" customHeight="1" x14ac:dyDescent="0.25">
      <c r="H15413" s="39"/>
    </row>
    <row r="15414" spans="8:8" ht="65.099999999999994" customHeight="1" x14ac:dyDescent="0.25">
      <c r="H15414" s="39"/>
    </row>
    <row r="15415" spans="8:8" ht="65.099999999999994" customHeight="1" x14ac:dyDescent="0.25">
      <c r="H15415" s="39"/>
    </row>
    <row r="15416" spans="8:8" ht="65.099999999999994" customHeight="1" x14ac:dyDescent="0.25">
      <c r="H15416" s="39"/>
    </row>
    <row r="15417" spans="8:8" ht="65.099999999999994" customHeight="1" x14ac:dyDescent="0.25">
      <c r="H15417" s="39"/>
    </row>
    <row r="15418" spans="8:8" ht="65.099999999999994" customHeight="1" x14ac:dyDescent="0.25">
      <c r="H15418" s="39"/>
    </row>
    <row r="15419" spans="8:8" ht="65.099999999999994" customHeight="1" x14ac:dyDescent="0.25">
      <c r="H15419" s="39"/>
    </row>
    <row r="15420" spans="8:8" ht="65.099999999999994" customHeight="1" x14ac:dyDescent="0.25">
      <c r="H15420" s="39"/>
    </row>
    <row r="15421" spans="8:8" ht="65.099999999999994" customHeight="1" x14ac:dyDescent="0.25">
      <c r="H15421" s="39"/>
    </row>
    <row r="15422" spans="8:8" ht="65.099999999999994" customHeight="1" x14ac:dyDescent="0.25">
      <c r="H15422" s="39"/>
    </row>
    <row r="15423" spans="8:8" ht="65.099999999999994" customHeight="1" x14ac:dyDescent="0.25">
      <c r="H15423" s="39"/>
    </row>
    <row r="15424" spans="8:8" ht="65.099999999999994" customHeight="1" x14ac:dyDescent="0.25">
      <c r="H15424" s="39"/>
    </row>
    <row r="15425" spans="8:8" ht="65.099999999999994" customHeight="1" x14ac:dyDescent="0.25">
      <c r="H15425" s="39"/>
    </row>
    <row r="15426" spans="8:8" ht="65.099999999999994" customHeight="1" x14ac:dyDescent="0.25">
      <c r="H15426" s="39"/>
    </row>
    <row r="15427" spans="8:8" ht="65.099999999999994" customHeight="1" x14ac:dyDescent="0.25">
      <c r="H15427" s="39"/>
    </row>
    <row r="15428" spans="8:8" ht="65.099999999999994" customHeight="1" x14ac:dyDescent="0.25">
      <c r="H15428" s="39"/>
    </row>
    <row r="15429" spans="8:8" ht="65.099999999999994" customHeight="1" x14ac:dyDescent="0.25">
      <c r="H15429" s="39"/>
    </row>
    <row r="15430" spans="8:8" ht="65.099999999999994" customHeight="1" x14ac:dyDescent="0.25">
      <c r="H15430" s="39"/>
    </row>
    <row r="15431" spans="8:8" ht="65.099999999999994" customHeight="1" x14ac:dyDescent="0.25">
      <c r="H15431" s="39"/>
    </row>
    <row r="15432" spans="8:8" ht="65.099999999999994" customHeight="1" x14ac:dyDescent="0.25">
      <c r="H15432" s="39"/>
    </row>
    <row r="15433" spans="8:8" ht="65.099999999999994" customHeight="1" x14ac:dyDescent="0.25">
      <c r="H15433" s="39"/>
    </row>
    <row r="15434" spans="8:8" ht="65.099999999999994" customHeight="1" x14ac:dyDescent="0.25">
      <c r="H15434" s="39"/>
    </row>
    <row r="15435" spans="8:8" ht="65.099999999999994" customHeight="1" x14ac:dyDescent="0.25">
      <c r="H15435" s="39"/>
    </row>
    <row r="15436" spans="8:8" ht="65.099999999999994" customHeight="1" x14ac:dyDescent="0.25">
      <c r="H15436" s="39"/>
    </row>
    <row r="15437" spans="8:8" ht="65.099999999999994" customHeight="1" x14ac:dyDescent="0.25">
      <c r="H15437" s="39"/>
    </row>
    <row r="15438" spans="8:8" ht="65.099999999999994" customHeight="1" x14ac:dyDescent="0.25">
      <c r="H15438" s="39"/>
    </row>
    <row r="15439" spans="8:8" ht="65.099999999999994" customHeight="1" x14ac:dyDescent="0.25">
      <c r="H15439" s="39"/>
    </row>
    <row r="15440" spans="8:8" ht="65.099999999999994" customHeight="1" x14ac:dyDescent="0.25">
      <c r="H15440" s="39"/>
    </row>
    <row r="15441" spans="8:8" ht="65.099999999999994" customHeight="1" x14ac:dyDescent="0.25">
      <c r="H15441" s="39"/>
    </row>
    <row r="15442" spans="8:8" ht="65.099999999999994" customHeight="1" x14ac:dyDescent="0.25">
      <c r="H15442" s="39"/>
    </row>
    <row r="15443" spans="8:8" ht="65.099999999999994" customHeight="1" x14ac:dyDescent="0.25">
      <c r="H15443" s="39"/>
    </row>
    <row r="15444" spans="8:8" ht="65.099999999999994" customHeight="1" x14ac:dyDescent="0.25">
      <c r="H15444" s="39"/>
    </row>
    <row r="15445" spans="8:8" ht="65.099999999999994" customHeight="1" x14ac:dyDescent="0.25">
      <c r="H15445" s="39"/>
    </row>
    <row r="15446" spans="8:8" ht="65.099999999999994" customHeight="1" x14ac:dyDescent="0.25">
      <c r="H15446" s="39"/>
    </row>
    <row r="15447" spans="8:8" ht="65.099999999999994" customHeight="1" x14ac:dyDescent="0.25">
      <c r="H15447" s="39"/>
    </row>
    <row r="15448" spans="8:8" ht="65.099999999999994" customHeight="1" x14ac:dyDescent="0.25">
      <c r="H15448" s="39"/>
    </row>
    <row r="15449" spans="8:8" ht="65.099999999999994" customHeight="1" x14ac:dyDescent="0.25">
      <c r="H15449" s="39"/>
    </row>
    <row r="15450" spans="8:8" ht="65.099999999999994" customHeight="1" x14ac:dyDescent="0.25">
      <c r="H15450" s="39"/>
    </row>
    <row r="15451" spans="8:8" ht="65.099999999999994" customHeight="1" x14ac:dyDescent="0.25">
      <c r="H15451" s="39"/>
    </row>
    <row r="15452" spans="8:8" ht="65.099999999999994" customHeight="1" x14ac:dyDescent="0.25">
      <c r="H15452" s="39"/>
    </row>
    <row r="15453" spans="8:8" ht="65.099999999999994" customHeight="1" x14ac:dyDescent="0.25">
      <c r="H15453" s="39"/>
    </row>
    <row r="15454" spans="8:8" ht="65.099999999999994" customHeight="1" x14ac:dyDescent="0.25">
      <c r="H15454" s="39"/>
    </row>
    <row r="15455" spans="8:8" ht="65.099999999999994" customHeight="1" x14ac:dyDescent="0.25">
      <c r="H15455" s="39"/>
    </row>
    <row r="15456" spans="8:8" ht="65.099999999999994" customHeight="1" x14ac:dyDescent="0.25">
      <c r="H15456" s="39"/>
    </row>
    <row r="15457" spans="8:8" ht="65.099999999999994" customHeight="1" x14ac:dyDescent="0.25">
      <c r="H15457" s="39"/>
    </row>
    <row r="15458" spans="8:8" ht="65.099999999999994" customHeight="1" x14ac:dyDescent="0.25">
      <c r="H15458" s="39"/>
    </row>
    <row r="15459" spans="8:8" ht="65.099999999999994" customHeight="1" x14ac:dyDescent="0.25">
      <c r="H15459" s="39"/>
    </row>
    <row r="15460" spans="8:8" ht="65.099999999999994" customHeight="1" x14ac:dyDescent="0.25">
      <c r="H15460" s="39"/>
    </row>
    <row r="15461" spans="8:8" ht="65.099999999999994" customHeight="1" x14ac:dyDescent="0.25">
      <c r="H15461" s="39"/>
    </row>
    <row r="15462" spans="8:8" ht="65.099999999999994" customHeight="1" x14ac:dyDescent="0.25">
      <c r="H15462" s="39"/>
    </row>
    <row r="15463" spans="8:8" ht="65.099999999999994" customHeight="1" x14ac:dyDescent="0.25">
      <c r="H15463" s="39"/>
    </row>
    <row r="15464" spans="8:8" ht="65.099999999999994" customHeight="1" x14ac:dyDescent="0.25">
      <c r="H15464" s="39"/>
    </row>
    <row r="15465" spans="8:8" ht="65.099999999999994" customHeight="1" x14ac:dyDescent="0.25">
      <c r="H15465" s="39"/>
    </row>
    <row r="15466" spans="8:8" ht="65.099999999999994" customHeight="1" x14ac:dyDescent="0.25">
      <c r="H15466" s="39"/>
    </row>
    <row r="15467" spans="8:8" ht="65.099999999999994" customHeight="1" x14ac:dyDescent="0.25">
      <c r="H15467" s="39"/>
    </row>
    <row r="15468" spans="8:8" ht="65.099999999999994" customHeight="1" x14ac:dyDescent="0.25">
      <c r="H15468" s="39"/>
    </row>
    <row r="15469" spans="8:8" ht="65.099999999999994" customHeight="1" x14ac:dyDescent="0.25">
      <c r="H15469" s="39"/>
    </row>
    <row r="15470" spans="8:8" ht="65.099999999999994" customHeight="1" x14ac:dyDescent="0.25">
      <c r="H15470" s="39"/>
    </row>
    <row r="15471" spans="8:8" ht="65.099999999999994" customHeight="1" x14ac:dyDescent="0.25">
      <c r="H15471" s="39"/>
    </row>
    <row r="15472" spans="8:8" ht="65.099999999999994" customHeight="1" x14ac:dyDescent="0.25">
      <c r="H15472" s="39"/>
    </row>
    <row r="15473" spans="8:8" ht="65.099999999999994" customHeight="1" x14ac:dyDescent="0.25">
      <c r="H15473" s="39"/>
    </row>
    <row r="15474" spans="8:8" ht="65.099999999999994" customHeight="1" x14ac:dyDescent="0.25">
      <c r="H15474" s="39"/>
    </row>
    <row r="15475" spans="8:8" ht="65.099999999999994" customHeight="1" x14ac:dyDescent="0.25">
      <c r="H15475" s="39"/>
    </row>
    <row r="15476" spans="8:8" ht="65.099999999999994" customHeight="1" x14ac:dyDescent="0.25">
      <c r="H15476" s="39"/>
    </row>
    <row r="15477" spans="8:8" ht="65.099999999999994" customHeight="1" x14ac:dyDescent="0.25">
      <c r="H15477" s="39"/>
    </row>
    <row r="15478" spans="8:8" ht="65.099999999999994" customHeight="1" x14ac:dyDescent="0.25">
      <c r="H15478" s="39"/>
    </row>
    <row r="15479" spans="8:8" ht="65.099999999999994" customHeight="1" x14ac:dyDescent="0.25">
      <c r="H15479" s="39"/>
    </row>
    <row r="15480" spans="8:8" ht="65.099999999999994" customHeight="1" x14ac:dyDescent="0.25">
      <c r="H15480" s="39"/>
    </row>
    <row r="15481" spans="8:8" ht="65.099999999999994" customHeight="1" x14ac:dyDescent="0.25">
      <c r="H15481" s="39"/>
    </row>
    <row r="15482" spans="8:8" ht="65.099999999999994" customHeight="1" x14ac:dyDescent="0.25">
      <c r="H15482" s="39"/>
    </row>
    <row r="15483" spans="8:8" ht="65.099999999999994" customHeight="1" x14ac:dyDescent="0.25">
      <c r="H15483" s="39"/>
    </row>
    <row r="15484" spans="8:8" ht="65.099999999999994" customHeight="1" x14ac:dyDescent="0.25">
      <c r="H15484" s="39"/>
    </row>
    <row r="15485" spans="8:8" ht="65.099999999999994" customHeight="1" x14ac:dyDescent="0.25">
      <c r="H15485" s="39"/>
    </row>
    <row r="15486" spans="8:8" ht="65.099999999999994" customHeight="1" x14ac:dyDescent="0.25">
      <c r="H15486" s="39"/>
    </row>
    <row r="15487" spans="8:8" ht="65.099999999999994" customHeight="1" x14ac:dyDescent="0.25">
      <c r="H15487" s="39"/>
    </row>
    <row r="15488" spans="8:8" ht="65.099999999999994" customHeight="1" x14ac:dyDescent="0.25">
      <c r="H15488" s="39"/>
    </row>
    <row r="15489" spans="8:8" ht="65.099999999999994" customHeight="1" x14ac:dyDescent="0.25">
      <c r="H15489" s="39"/>
    </row>
    <row r="15490" spans="8:8" ht="65.099999999999994" customHeight="1" x14ac:dyDescent="0.25">
      <c r="H15490" s="39"/>
    </row>
    <row r="15491" spans="8:8" ht="65.099999999999994" customHeight="1" x14ac:dyDescent="0.25">
      <c r="H15491" s="39"/>
    </row>
    <row r="15492" spans="8:8" ht="65.099999999999994" customHeight="1" x14ac:dyDescent="0.25">
      <c r="H15492" s="39"/>
    </row>
    <row r="15493" spans="8:8" ht="65.099999999999994" customHeight="1" x14ac:dyDescent="0.25">
      <c r="H15493" s="39"/>
    </row>
    <row r="15494" spans="8:8" ht="65.099999999999994" customHeight="1" x14ac:dyDescent="0.25">
      <c r="H15494" s="39"/>
    </row>
    <row r="15495" spans="8:8" ht="65.099999999999994" customHeight="1" x14ac:dyDescent="0.25">
      <c r="H15495" s="39"/>
    </row>
    <row r="15496" spans="8:8" ht="65.099999999999994" customHeight="1" x14ac:dyDescent="0.25">
      <c r="H15496" s="39"/>
    </row>
    <row r="15497" spans="8:8" ht="65.099999999999994" customHeight="1" x14ac:dyDescent="0.25">
      <c r="H15497" s="39"/>
    </row>
    <row r="15498" spans="8:8" ht="65.099999999999994" customHeight="1" x14ac:dyDescent="0.25">
      <c r="H15498" s="39"/>
    </row>
    <row r="15499" spans="8:8" ht="65.099999999999994" customHeight="1" x14ac:dyDescent="0.25">
      <c r="H15499" s="39"/>
    </row>
    <row r="15500" spans="8:8" ht="65.099999999999994" customHeight="1" x14ac:dyDescent="0.25">
      <c r="H15500" s="39"/>
    </row>
    <row r="15501" spans="8:8" ht="65.099999999999994" customHeight="1" x14ac:dyDescent="0.25">
      <c r="H15501" s="39"/>
    </row>
    <row r="15502" spans="8:8" ht="65.099999999999994" customHeight="1" x14ac:dyDescent="0.25">
      <c r="H15502" s="39"/>
    </row>
    <row r="15503" spans="8:8" ht="65.099999999999994" customHeight="1" x14ac:dyDescent="0.25">
      <c r="H15503" s="39"/>
    </row>
    <row r="15504" spans="8:8" ht="65.099999999999994" customHeight="1" x14ac:dyDescent="0.25">
      <c r="H15504" s="39"/>
    </row>
    <row r="15505" spans="8:8" ht="65.099999999999994" customHeight="1" x14ac:dyDescent="0.25">
      <c r="H15505" s="39"/>
    </row>
    <row r="15506" spans="8:8" ht="65.099999999999994" customHeight="1" x14ac:dyDescent="0.25">
      <c r="H15506" s="39"/>
    </row>
    <row r="15507" spans="8:8" ht="65.099999999999994" customHeight="1" x14ac:dyDescent="0.25">
      <c r="H15507" s="39"/>
    </row>
    <row r="15508" spans="8:8" ht="65.099999999999994" customHeight="1" x14ac:dyDescent="0.25">
      <c r="H15508" s="39"/>
    </row>
    <row r="15509" spans="8:8" ht="65.099999999999994" customHeight="1" x14ac:dyDescent="0.25">
      <c r="H15509" s="39"/>
    </row>
    <row r="15510" spans="8:8" ht="65.099999999999994" customHeight="1" x14ac:dyDescent="0.25">
      <c r="H15510" s="39"/>
    </row>
    <row r="15511" spans="8:8" ht="65.099999999999994" customHeight="1" x14ac:dyDescent="0.25">
      <c r="H15511" s="39"/>
    </row>
    <row r="15512" spans="8:8" ht="65.099999999999994" customHeight="1" x14ac:dyDescent="0.25">
      <c r="H15512" s="39"/>
    </row>
    <row r="15513" spans="8:8" ht="65.099999999999994" customHeight="1" x14ac:dyDescent="0.25">
      <c r="H15513" s="39"/>
    </row>
    <row r="15514" spans="8:8" ht="65.099999999999994" customHeight="1" x14ac:dyDescent="0.25">
      <c r="H15514" s="39"/>
    </row>
    <row r="15515" spans="8:8" ht="65.099999999999994" customHeight="1" x14ac:dyDescent="0.25">
      <c r="H15515" s="39"/>
    </row>
    <row r="15516" spans="8:8" ht="65.099999999999994" customHeight="1" x14ac:dyDescent="0.25">
      <c r="H15516" s="39"/>
    </row>
    <row r="15517" spans="8:8" ht="65.099999999999994" customHeight="1" x14ac:dyDescent="0.25">
      <c r="H15517" s="39"/>
    </row>
    <row r="15518" spans="8:8" ht="65.099999999999994" customHeight="1" x14ac:dyDescent="0.25">
      <c r="H15518" s="39"/>
    </row>
    <row r="15519" spans="8:8" ht="65.099999999999994" customHeight="1" x14ac:dyDescent="0.25">
      <c r="H15519" s="39"/>
    </row>
    <row r="15520" spans="8:8" ht="65.099999999999994" customHeight="1" x14ac:dyDescent="0.25">
      <c r="H15520" s="39"/>
    </row>
    <row r="15521" spans="8:8" ht="65.099999999999994" customHeight="1" x14ac:dyDescent="0.25">
      <c r="H15521" s="39"/>
    </row>
    <row r="15522" spans="8:8" ht="65.099999999999994" customHeight="1" x14ac:dyDescent="0.25">
      <c r="H15522" s="39"/>
    </row>
    <row r="15523" spans="8:8" ht="65.099999999999994" customHeight="1" x14ac:dyDescent="0.25">
      <c r="H15523" s="39"/>
    </row>
    <row r="15524" spans="8:8" ht="65.099999999999994" customHeight="1" x14ac:dyDescent="0.25">
      <c r="H15524" s="39"/>
    </row>
    <row r="15525" spans="8:8" ht="65.099999999999994" customHeight="1" x14ac:dyDescent="0.25">
      <c r="H15525" s="39"/>
    </row>
    <row r="15526" spans="8:8" ht="65.099999999999994" customHeight="1" x14ac:dyDescent="0.25">
      <c r="H15526" s="39"/>
    </row>
    <row r="15527" spans="8:8" ht="65.099999999999994" customHeight="1" x14ac:dyDescent="0.25">
      <c r="H15527" s="39"/>
    </row>
    <row r="15528" spans="8:8" ht="65.099999999999994" customHeight="1" x14ac:dyDescent="0.25">
      <c r="H15528" s="39"/>
    </row>
    <row r="15529" spans="8:8" ht="65.099999999999994" customHeight="1" x14ac:dyDescent="0.25">
      <c r="H15529" s="39"/>
    </row>
    <row r="15530" spans="8:8" ht="65.099999999999994" customHeight="1" x14ac:dyDescent="0.25">
      <c r="H15530" s="39"/>
    </row>
    <row r="15531" spans="8:8" ht="65.099999999999994" customHeight="1" x14ac:dyDescent="0.25">
      <c r="H15531" s="39"/>
    </row>
    <row r="15532" spans="8:8" ht="65.099999999999994" customHeight="1" x14ac:dyDescent="0.25">
      <c r="H15532" s="39"/>
    </row>
    <row r="15533" spans="8:8" ht="65.099999999999994" customHeight="1" x14ac:dyDescent="0.25">
      <c r="H15533" s="39"/>
    </row>
    <row r="15534" spans="8:8" ht="65.099999999999994" customHeight="1" x14ac:dyDescent="0.25">
      <c r="H15534" s="39"/>
    </row>
    <row r="15535" spans="8:8" ht="65.099999999999994" customHeight="1" x14ac:dyDescent="0.25">
      <c r="H15535" s="39"/>
    </row>
    <row r="15536" spans="8:8" ht="65.099999999999994" customHeight="1" x14ac:dyDescent="0.25">
      <c r="H15536" s="39"/>
    </row>
    <row r="15537" spans="8:8" ht="65.099999999999994" customHeight="1" x14ac:dyDescent="0.25">
      <c r="H15537" s="39"/>
    </row>
    <row r="15538" spans="8:8" ht="65.099999999999994" customHeight="1" x14ac:dyDescent="0.25">
      <c r="H15538" s="39"/>
    </row>
    <row r="15539" spans="8:8" ht="65.099999999999994" customHeight="1" x14ac:dyDescent="0.25">
      <c r="H15539" s="39"/>
    </row>
    <row r="15540" spans="8:8" ht="65.099999999999994" customHeight="1" x14ac:dyDescent="0.25">
      <c r="H15540" s="39"/>
    </row>
    <row r="15541" spans="8:8" ht="65.099999999999994" customHeight="1" x14ac:dyDescent="0.25">
      <c r="H15541" s="39"/>
    </row>
    <row r="15542" spans="8:8" ht="65.099999999999994" customHeight="1" x14ac:dyDescent="0.25">
      <c r="H15542" s="39"/>
    </row>
    <row r="15543" spans="8:8" ht="65.099999999999994" customHeight="1" x14ac:dyDescent="0.25">
      <c r="H15543" s="39"/>
    </row>
    <row r="15544" spans="8:8" ht="65.099999999999994" customHeight="1" x14ac:dyDescent="0.25">
      <c r="H15544" s="39"/>
    </row>
    <row r="15545" spans="8:8" ht="65.099999999999994" customHeight="1" x14ac:dyDescent="0.25">
      <c r="H15545" s="39"/>
    </row>
    <row r="15546" spans="8:8" ht="65.099999999999994" customHeight="1" x14ac:dyDescent="0.25">
      <c r="H15546" s="39"/>
    </row>
    <row r="15547" spans="8:8" ht="65.099999999999994" customHeight="1" x14ac:dyDescent="0.25">
      <c r="H15547" s="39"/>
    </row>
    <row r="15548" spans="8:8" ht="65.099999999999994" customHeight="1" x14ac:dyDescent="0.25">
      <c r="H15548" s="39"/>
    </row>
    <row r="15549" spans="8:8" ht="65.099999999999994" customHeight="1" x14ac:dyDescent="0.25">
      <c r="H15549" s="39"/>
    </row>
    <row r="15550" spans="8:8" ht="65.099999999999994" customHeight="1" x14ac:dyDescent="0.25">
      <c r="H15550" s="39"/>
    </row>
    <row r="15551" spans="8:8" ht="65.099999999999994" customHeight="1" x14ac:dyDescent="0.25">
      <c r="H15551" s="39"/>
    </row>
    <row r="15552" spans="8:8" ht="65.099999999999994" customHeight="1" x14ac:dyDescent="0.25">
      <c r="H15552" s="39"/>
    </row>
    <row r="15553" spans="8:8" ht="65.099999999999994" customHeight="1" x14ac:dyDescent="0.25">
      <c r="H15553" s="39"/>
    </row>
    <row r="15554" spans="8:8" ht="65.099999999999994" customHeight="1" x14ac:dyDescent="0.25">
      <c r="H15554" s="39"/>
    </row>
    <row r="15555" spans="8:8" ht="65.099999999999994" customHeight="1" x14ac:dyDescent="0.25">
      <c r="H15555" s="39"/>
    </row>
    <row r="15556" spans="8:8" ht="65.099999999999994" customHeight="1" x14ac:dyDescent="0.25">
      <c r="H15556" s="39"/>
    </row>
    <row r="15557" spans="8:8" ht="65.099999999999994" customHeight="1" x14ac:dyDescent="0.25">
      <c r="H15557" s="39"/>
    </row>
    <row r="15558" spans="8:8" ht="65.099999999999994" customHeight="1" x14ac:dyDescent="0.25">
      <c r="H15558" s="39"/>
    </row>
    <row r="15559" spans="8:8" ht="65.099999999999994" customHeight="1" x14ac:dyDescent="0.25">
      <c r="H15559" s="39"/>
    </row>
    <row r="15560" spans="8:8" ht="65.099999999999994" customHeight="1" x14ac:dyDescent="0.25">
      <c r="H15560" s="39"/>
    </row>
    <row r="15561" spans="8:8" ht="65.099999999999994" customHeight="1" x14ac:dyDescent="0.25">
      <c r="H15561" s="39"/>
    </row>
    <row r="15562" spans="8:8" ht="65.099999999999994" customHeight="1" x14ac:dyDescent="0.25">
      <c r="H15562" s="39"/>
    </row>
    <row r="15563" spans="8:8" ht="65.099999999999994" customHeight="1" x14ac:dyDescent="0.25">
      <c r="H15563" s="39"/>
    </row>
    <row r="15564" spans="8:8" ht="65.099999999999994" customHeight="1" x14ac:dyDescent="0.25">
      <c r="H15564" s="39"/>
    </row>
    <row r="15565" spans="8:8" ht="65.099999999999994" customHeight="1" x14ac:dyDescent="0.25">
      <c r="H15565" s="39"/>
    </row>
    <row r="15566" spans="8:8" ht="65.099999999999994" customHeight="1" x14ac:dyDescent="0.25">
      <c r="H15566" s="39"/>
    </row>
    <row r="15567" spans="8:8" ht="65.099999999999994" customHeight="1" x14ac:dyDescent="0.25">
      <c r="H15567" s="39"/>
    </row>
    <row r="15568" spans="8:8" ht="65.099999999999994" customHeight="1" x14ac:dyDescent="0.25">
      <c r="H15568" s="39"/>
    </row>
    <row r="15569" spans="8:8" ht="65.099999999999994" customHeight="1" x14ac:dyDescent="0.25">
      <c r="H15569" s="39"/>
    </row>
    <row r="15570" spans="8:8" ht="65.099999999999994" customHeight="1" x14ac:dyDescent="0.25">
      <c r="H15570" s="39"/>
    </row>
    <row r="15571" spans="8:8" ht="65.099999999999994" customHeight="1" x14ac:dyDescent="0.25">
      <c r="H15571" s="39"/>
    </row>
    <row r="15572" spans="8:8" ht="65.099999999999994" customHeight="1" x14ac:dyDescent="0.25">
      <c r="H15572" s="39"/>
    </row>
    <row r="15573" spans="8:8" ht="65.099999999999994" customHeight="1" x14ac:dyDescent="0.25">
      <c r="H15573" s="39"/>
    </row>
    <row r="15574" spans="8:8" ht="65.099999999999994" customHeight="1" x14ac:dyDescent="0.25">
      <c r="H15574" s="39"/>
    </row>
    <row r="15575" spans="8:8" ht="65.099999999999994" customHeight="1" x14ac:dyDescent="0.25">
      <c r="H15575" s="39"/>
    </row>
    <row r="15576" spans="8:8" ht="65.099999999999994" customHeight="1" x14ac:dyDescent="0.25">
      <c r="H15576" s="39"/>
    </row>
    <row r="15577" spans="8:8" ht="65.099999999999994" customHeight="1" x14ac:dyDescent="0.25">
      <c r="H15577" s="39"/>
    </row>
    <row r="15578" spans="8:8" ht="65.099999999999994" customHeight="1" x14ac:dyDescent="0.25">
      <c r="H15578" s="39"/>
    </row>
    <row r="15579" spans="8:8" ht="65.099999999999994" customHeight="1" x14ac:dyDescent="0.25">
      <c r="H15579" s="39"/>
    </row>
    <row r="15580" spans="8:8" ht="65.099999999999994" customHeight="1" x14ac:dyDescent="0.25">
      <c r="H15580" s="39"/>
    </row>
    <row r="15581" spans="8:8" ht="65.099999999999994" customHeight="1" x14ac:dyDescent="0.25">
      <c r="H15581" s="39"/>
    </row>
    <row r="15582" spans="8:8" ht="65.099999999999994" customHeight="1" x14ac:dyDescent="0.25">
      <c r="H15582" s="39"/>
    </row>
    <row r="15583" spans="8:8" ht="65.099999999999994" customHeight="1" x14ac:dyDescent="0.25">
      <c r="H15583" s="39"/>
    </row>
    <row r="15584" spans="8:8" ht="65.099999999999994" customHeight="1" x14ac:dyDescent="0.25">
      <c r="H15584" s="39"/>
    </row>
    <row r="15585" spans="8:8" ht="65.099999999999994" customHeight="1" x14ac:dyDescent="0.25">
      <c r="H15585" s="39"/>
    </row>
    <row r="15586" spans="8:8" ht="65.099999999999994" customHeight="1" x14ac:dyDescent="0.25">
      <c r="H15586" s="39"/>
    </row>
    <row r="15587" spans="8:8" ht="65.099999999999994" customHeight="1" x14ac:dyDescent="0.25">
      <c r="H15587" s="39"/>
    </row>
    <row r="15588" spans="8:8" ht="65.099999999999994" customHeight="1" x14ac:dyDescent="0.25">
      <c r="H15588" s="39"/>
    </row>
    <row r="15589" spans="8:8" ht="65.099999999999994" customHeight="1" x14ac:dyDescent="0.25">
      <c r="H15589" s="39"/>
    </row>
    <row r="15590" spans="8:8" ht="65.099999999999994" customHeight="1" x14ac:dyDescent="0.25">
      <c r="H15590" s="39"/>
    </row>
    <row r="15591" spans="8:8" ht="65.099999999999994" customHeight="1" x14ac:dyDescent="0.25">
      <c r="H15591" s="39"/>
    </row>
    <row r="15592" spans="8:8" ht="65.099999999999994" customHeight="1" x14ac:dyDescent="0.25">
      <c r="H15592" s="39"/>
    </row>
    <row r="15593" spans="8:8" ht="65.099999999999994" customHeight="1" x14ac:dyDescent="0.25">
      <c r="H15593" s="39"/>
    </row>
    <row r="15594" spans="8:8" ht="65.099999999999994" customHeight="1" x14ac:dyDescent="0.25">
      <c r="H15594" s="39"/>
    </row>
    <row r="15595" spans="8:8" ht="65.099999999999994" customHeight="1" x14ac:dyDescent="0.25">
      <c r="H15595" s="39"/>
    </row>
    <row r="15596" spans="8:8" ht="65.099999999999994" customHeight="1" x14ac:dyDescent="0.25">
      <c r="H15596" s="39"/>
    </row>
    <row r="15597" spans="8:8" ht="65.099999999999994" customHeight="1" x14ac:dyDescent="0.25">
      <c r="H15597" s="39"/>
    </row>
    <row r="15598" spans="8:8" ht="65.099999999999994" customHeight="1" x14ac:dyDescent="0.25">
      <c r="H15598" s="39"/>
    </row>
    <row r="15599" spans="8:8" ht="65.099999999999994" customHeight="1" x14ac:dyDescent="0.25">
      <c r="H15599" s="39"/>
    </row>
    <row r="15600" spans="8:8" ht="65.099999999999994" customHeight="1" x14ac:dyDescent="0.25">
      <c r="H15600" s="39"/>
    </row>
    <row r="15601" spans="8:8" ht="65.099999999999994" customHeight="1" x14ac:dyDescent="0.25">
      <c r="H15601" s="39"/>
    </row>
    <row r="15602" spans="8:8" ht="65.099999999999994" customHeight="1" x14ac:dyDescent="0.25">
      <c r="H15602" s="39"/>
    </row>
    <row r="15603" spans="8:8" ht="65.099999999999994" customHeight="1" x14ac:dyDescent="0.25">
      <c r="H15603" s="39"/>
    </row>
    <row r="15604" spans="8:8" ht="65.099999999999994" customHeight="1" x14ac:dyDescent="0.25">
      <c r="H15604" s="39"/>
    </row>
    <row r="15605" spans="8:8" ht="65.099999999999994" customHeight="1" x14ac:dyDescent="0.25">
      <c r="H15605" s="39"/>
    </row>
    <row r="15606" spans="8:8" ht="65.099999999999994" customHeight="1" x14ac:dyDescent="0.25">
      <c r="H15606" s="39"/>
    </row>
    <row r="15607" spans="8:8" ht="65.099999999999994" customHeight="1" x14ac:dyDescent="0.25">
      <c r="H15607" s="39"/>
    </row>
    <row r="15608" spans="8:8" ht="65.099999999999994" customHeight="1" x14ac:dyDescent="0.25">
      <c r="H15608" s="39"/>
    </row>
    <row r="15609" spans="8:8" ht="65.099999999999994" customHeight="1" x14ac:dyDescent="0.25">
      <c r="H15609" s="39"/>
    </row>
    <row r="15610" spans="8:8" ht="65.099999999999994" customHeight="1" x14ac:dyDescent="0.25">
      <c r="H15610" s="39"/>
    </row>
    <row r="15611" spans="8:8" ht="65.099999999999994" customHeight="1" x14ac:dyDescent="0.25">
      <c r="H15611" s="39"/>
    </row>
    <row r="15612" spans="8:8" ht="65.099999999999994" customHeight="1" x14ac:dyDescent="0.25">
      <c r="H15612" s="39"/>
    </row>
    <row r="15613" spans="8:8" ht="65.099999999999994" customHeight="1" x14ac:dyDescent="0.25">
      <c r="H15613" s="39"/>
    </row>
    <row r="15614" spans="8:8" ht="65.099999999999994" customHeight="1" x14ac:dyDescent="0.25">
      <c r="H15614" s="39"/>
    </row>
    <row r="15615" spans="8:8" ht="65.099999999999994" customHeight="1" x14ac:dyDescent="0.25">
      <c r="H15615" s="39"/>
    </row>
    <row r="15616" spans="8:8" ht="65.099999999999994" customHeight="1" x14ac:dyDescent="0.25">
      <c r="H15616" s="39"/>
    </row>
    <row r="15617" spans="8:8" ht="65.099999999999994" customHeight="1" x14ac:dyDescent="0.25">
      <c r="H15617" s="39"/>
    </row>
    <row r="15618" spans="8:8" ht="65.099999999999994" customHeight="1" x14ac:dyDescent="0.25">
      <c r="H15618" s="39"/>
    </row>
    <row r="15619" spans="8:8" ht="65.099999999999994" customHeight="1" x14ac:dyDescent="0.25">
      <c r="H15619" s="39"/>
    </row>
    <row r="15620" spans="8:8" ht="65.099999999999994" customHeight="1" x14ac:dyDescent="0.25">
      <c r="H15620" s="39"/>
    </row>
    <row r="15621" spans="8:8" ht="65.099999999999994" customHeight="1" x14ac:dyDescent="0.25">
      <c r="H15621" s="39"/>
    </row>
    <row r="15622" spans="8:8" ht="65.099999999999994" customHeight="1" x14ac:dyDescent="0.25">
      <c r="H15622" s="39"/>
    </row>
    <row r="15623" spans="8:8" ht="65.099999999999994" customHeight="1" x14ac:dyDescent="0.25">
      <c r="H15623" s="39"/>
    </row>
    <row r="15624" spans="8:8" ht="65.099999999999994" customHeight="1" x14ac:dyDescent="0.25">
      <c r="H15624" s="39"/>
    </row>
    <row r="15625" spans="8:8" ht="65.099999999999994" customHeight="1" x14ac:dyDescent="0.25">
      <c r="H15625" s="39"/>
    </row>
    <row r="15626" spans="8:8" ht="65.099999999999994" customHeight="1" x14ac:dyDescent="0.25">
      <c r="H15626" s="39"/>
    </row>
    <row r="15627" spans="8:8" ht="65.099999999999994" customHeight="1" x14ac:dyDescent="0.25">
      <c r="H15627" s="39"/>
    </row>
    <row r="15628" spans="8:8" ht="65.099999999999994" customHeight="1" x14ac:dyDescent="0.25">
      <c r="H15628" s="39"/>
    </row>
    <row r="15629" spans="8:8" ht="65.099999999999994" customHeight="1" x14ac:dyDescent="0.25">
      <c r="H15629" s="39"/>
    </row>
    <row r="15630" spans="8:8" ht="65.099999999999994" customHeight="1" x14ac:dyDescent="0.25">
      <c r="H15630" s="39"/>
    </row>
    <row r="15631" spans="8:8" ht="65.099999999999994" customHeight="1" x14ac:dyDescent="0.25">
      <c r="H15631" s="39"/>
    </row>
    <row r="15632" spans="8:8" ht="65.099999999999994" customHeight="1" x14ac:dyDescent="0.25">
      <c r="H15632" s="39"/>
    </row>
    <row r="15633" spans="8:8" ht="65.099999999999994" customHeight="1" x14ac:dyDescent="0.25">
      <c r="H15633" s="39"/>
    </row>
    <row r="15634" spans="8:8" ht="65.099999999999994" customHeight="1" x14ac:dyDescent="0.25">
      <c r="H15634" s="39"/>
    </row>
    <row r="15635" spans="8:8" ht="65.099999999999994" customHeight="1" x14ac:dyDescent="0.25">
      <c r="H15635" s="39"/>
    </row>
    <row r="15636" spans="8:8" ht="65.099999999999994" customHeight="1" x14ac:dyDescent="0.25">
      <c r="H15636" s="39"/>
    </row>
    <row r="15637" spans="8:8" ht="65.099999999999994" customHeight="1" x14ac:dyDescent="0.25">
      <c r="H15637" s="39"/>
    </row>
    <row r="15638" spans="8:8" ht="65.099999999999994" customHeight="1" x14ac:dyDescent="0.25">
      <c r="H15638" s="39"/>
    </row>
    <row r="15639" spans="8:8" ht="65.099999999999994" customHeight="1" x14ac:dyDescent="0.25">
      <c r="H15639" s="39"/>
    </row>
    <row r="15640" spans="8:8" ht="65.099999999999994" customHeight="1" x14ac:dyDescent="0.25">
      <c r="H15640" s="39"/>
    </row>
    <row r="15641" spans="8:8" ht="65.099999999999994" customHeight="1" x14ac:dyDescent="0.25">
      <c r="H15641" s="39"/>
    </row>
    <row r="15642" spans="8:8" ht="65.099999999999994" customHeight="1" x14ac:dyDescent="0.25">
      <c r="H15642" s="39"/>
    </row>
    <row r="15643" spans="8:8" ht="65.099999999999994" customHeight="1" x14ac:dyDescent="0.25">
      <c r="H15643" s="39"/>
    </row>
    <row r="15644" spans="8:8" ht="65.099999999999994" customHeight="1" x14ac:dyDescent="0.25">
      <c r="H15644" s="39"/>
    </row>
    <row r="15645" spans="8:8" ht="65.099999999999994" customHeight="1" x14ac:dyDescent="0.25">
      <c r="H15645" s="39"/>
    </row>
    <row r="15646" spans="8:8" ht="65.099999999999994" customHeight="1" x14ac:dyDescent="0.25">
      <c r="H15646" s="39"/>
    </row>
    <row r="15647" spans="8:8" ht="65.099999999999994" customHeight="1" x14ac:dyDescent="0.25">
      <c r="H15647" s="39"/>
    </row>
    <row r="15648" spans="8:8" ht="65.099999999999994" customHeight="1" x14ac:dyDescent="0.25">
      <c r="H15648" s="39"/>
    </row>
    <row r="15649" spans="8:8" ht="65.099999999999994" customHeight="1" x14ac:dyDescent="0.25">
      <c r="H15649" s="39"/>
    </row>
    <row r="15650" spans="8:8" ht="65.099999999999994" customHeight="1" x14ac:dyDescent="0.25">
      <c r="H15650" s="39"/>
    </row>
    <row r="15651" spans="8:8" ht="65.099999999999994" customHeight="1" x14ac:dyDescent="0.25">
      <c r="H15651" s="39"/>
    </row>
    <row r="15652" spans="8:8" ht="65.099999999999994" customHeight="1" x14ac:dyDescent="0.25">
      <c r="H15652" s="39"/>
    </row>
    <row r="15653" spans="8:8" ht="65.099999999999994" customHeight="1" x14ac:dyDescent="0.25">
      <c r="H15653" s="39"/>
    </row>
    <row r="15654" spans="8:8" ht="65.099999999999994" customHeight="1" x14ac:dyDescent="0.25">
      <c r="H15654" s="39"/>
    </row>
    <row r="15655" spans="8:8" ht="65.099999999999994" customHeight="1" x14ac:dyDescent="0.25">
      <c r="H15655" s="39"/>
    </row>
    <row r="15656" spans="8:8" ht="65.099999999999994" customHeight="1" x14ac:dyDescent="0.25">
      <c r="H15656" s="39"/>
    </row>
    <row r="15657" spans="8:8" ht="65.099999999999994" customHeight="1" x14ac:dyDescent="0.25">
      <c r="H15657" s="39"/>
    </row>
    <row r="15658" spans="8:8" ht="65.099999999999994" customHeight="1" x14ac:dyDescent="0.25">
      <c r="H15658" s="39"/>
    </row>
    <row r="15659" spans="8:8" ht="65.099999999999994" customHeight="1" x14ac:dyDescent="0.25">
      <c r="H15659" s="39"/>
    </row>
    <row r="15660" spans="8:8" ht="65.099999999999994" customHeight="1" x14ac:dyDescent="0.25">
      <c r="H15660" s="39"/>
    </row>
    <row r="15661" spans="8:8" ht="65.099999999999994" customHeight="1" x14ac:dyDescent="0.25">
      <c r="H15661" s="39"/>
    </row>
    <row r="15662" spans="8:8" ht="65.099999999999994" customHeight="1" x14ac:dyDescent="0.25">
      <c r="H15662" s="39"/>
    </row>
    <row r="15663" spans="8:8" ht="65.099999999999994" customHeight="1" x14ac:dyDescent="0.25">
      <c r="H15663" s="39"/>
    </row>
    <row r="15664" spans="8:8" ht="65.099999999999994" customHeight="1" x14ac:dyDescent="0.25">
      <c r="H15664" s="39"/>
    </row>
    <row r="15665" spans="8:8" ht="65.099999999999994" customHeight="1" x14ac:dyDescent="0.25">
      <c r="H15665" s="39"/>
    </row>
    <row r="15666" spans="8:8" ht="65.099999999999994" customHeight="1" x14ac:dyDescent="0.25">
      <c r="H15666" s="39"/>
    </row>
    <row r="15667" spans="8:8" ht="65.099999999999994" customHeight="1" x14ac:dyDescent="0.25">
      <c r="H15667" s="39"/>
    </row>
    <row r="15668" spans="8:8" ht="65.099999999999994" customHeight="1" x14ac:dyDescent="0.25">
      <c r="H15668" s="39"/>
    </row>
    <row r="15669" spans="8:8" ht="65.099999999999994" customHeight="1" x14ac:dyDescent="0.25">
      <c r="H15669" s="39"/>
    </row>
    <row r="15670" spans="8:8" ht="65.099999999999994" customHeight="1" x14ac:dyDescent="0.25">
      <c r="H15670" s="39"/>
    </row>
    <row r="15671" spans="8:8" ht="65.099999999999994" customHeight="1" x14ac:dyDescent="0.25">
      <c r="H15671" s="39"/>
    </row>
    <row r="15672" spans="8:8" ht="65.099999999999994" customHeight="1" x14ac:dyDescent="0.25">
      <c r="H15672" s="39"/>
    </row>
    <row r="15673" spans="8:8" ht="65.099999999999994" customHeight="1" x14ac:dyDescent="0.25">
      <c r="H15673" s="39"/>
    </row>
    <row r="15674" spans="8:8" ht="65.099999999999994" customHeight="1" x14ac:dyDescent="0.25">
      <c r="H15674" s="39"/>
    </row>
    <row r="15675" spans="8:8" ht="65.099999999999994" customHeight="1" x14ac:dyDescent="0.25">
      <c r="H15675" s="39"/>
    </row>
    <row r="15676" spans="8:8" ht="65.099999999999994" customHeight="1" x14ac:dyDescent="0.25">
      <c r="H15676" s="39"/>
    </row>
    <row r="15677" spans="8:8" ht="65.099999999999994" customHeight="1" x14ac:dyDescent="0.25">
      <c r="H15677" s="39"/>
    </row>
    <row r="15678" spans="8:8" ht="65.099999999999994" customHeight="1" x14ac:dyDescent="0.25">
      <c r="H15678" s="39"/>
    </row>
    <row r="15679" spans="8:8" ht="65.099999999999994" customHeight="1" x14ac:dyDescent="0.25">
      <c r="H15679" s="39"/>
    </row>
    <row r="15680" spans="8:8" ht="65.099999999999994" customHeight="1" x14ac:dyDescent="0.25">
      <c r="H15680" s="39"/>
    </row>
    <row r="15681" spans="8:8" ht="65.099999999999994" customHeight="1" x14ac:dyDescent="0.25">
      <c r="H15681" s="39"/>
    </row>
    <row r="15682" spans="8:8" ht="65.099999999999994" customHeight="1" x14ac:dyDescent="0.25">
      <c r="H15682" s="39"/>
    </row>
    <row r="15683" spans="8:8" ht="65.099999999999994" customHeight="1" x14ac:dyDescent="0.25">
      <c r="H15683" s="39"/>
    </row>
    <row r="15684" spans="8:8" ht="65.099999999999994" customHeight="1" x14ac:dyDescent="0.25">
      <c r="H15684" s="39"/>
    </row>
    <row r="15685" spans="8:8" ht="65.099999999999994" customHeight="1" x14ac:dyDescent="0.25">
      <c r="H15685" s="39"/>
    </row>
    <row r="15686" spans="8:8" ht="65.099999999999994" customHeight="1" x14ac:dyDescent="0.25">
      <c r="H15686" s="39"/>
    </row>
    <row r="15687" spans="8:8" ht="65.099999999999994" customHeight="1" x14ac:dyDescent="0.25">
      <c r="H15687" s="39"/>
    </row>
    <row r="15688" spans="8:8" ht="65.099999999999994" customHeight="1" x14ac:dyDescent="0.25">
      <c r="H15688" s="39"/>
    </row>
    <row r="15689" spans="8:8" ht="65.099999999999994" customHeight="1" x14ac:dyDescent="0.25">
      <c r="H15689" s="39"/>
    </row>
    <row r="15690" spans="8:8" ht="65.099999999999994" customHeight="1" x14ac:dyDescent="0.25">
      <c r="H15690" s="39"/>
    </row>
    <row r="15691" spans="8:8" ht="65.099999999999994" customHeight="1" x14ac:dyDescent="0.25">
      <c r="H15691" s="39"/>
    </row>
    <row r="15692" spans="8:8" ht="65.099999999999994" customHeight="1" x14ac:dyDescent="0.25">
      <c r="H15692" s="39"/>
    </row>
    <row r="15693" spans="8:8" ht="65.099999999999994" customHeight="1" x14ac:dyDescent="0.25">
      <c r="H15693" s="39"/>
    </row>
    <row r="15694" spans="8:8" ht="65.099999999999994" customHeight="1" x14ac:dyDescent="0.25">
      <c r="H15694" s="39"/>
    </row>
    <row r="15695" spans="8:8" ht="65.099999999999994" customHeight="1" x14ac:dyDescent="0.25">
      <c r="H15695" s="39"/>
    </row>
    <row r="15696" spans="8:8" ht="65.099999999999994" customHeight="1" x14ac:dyDescent="0.25">
      <c r="H15696" s="39"/>
    </row>
    <row r="15697" spans="8:8" ht="65.099999999999994" customHeight="1" x14ac:dyDescent="0.25">
      <c r="H15697" s="39"/>
    </row>
    <row r="15698" spans="8:8" ht="65.099999999999994" customHeight="1" x14ac:dyDescent="0.25">
      <c r="H15698" s="39"/>
    </row>
    <row r="15699" spans="8:8" ht="65.099999999999994" customHeight="1" x14ac:dyDescent="0.25">
      <c r="H15699" s="39"/>
    </row>
    <row r="15700" spans="8:8" ht="65.099999999999994" customHeight="1" x14ac:dyDescent="0.25">
      <c r="H15700" s="39"/>
    </row>
    <row r="15701" spans="8:8" ht="65.099999999999994" customHeight="1" x14ac:dyDescent="0.25">
      <c r="H15701" s="39"/>
    </row>
    <row r="15702" spans="8:8" ht="65.099999999999994" customHeight="1" x14ac:dyDescent="0.25">
      <c r="H15702" s="39"/>
    </row>
    <row r="15703" spans="8:8" ht="65.099999999999994" customHeight="1" x14ac:dyDescent="0.25">
      <c r="H15703" s="39"/>
    </row>
    <row r="15704" spans="8:8" ht="65.099999999999994" customHeight="1" x14ac:dyDescent="0.25">
      <c r="H15704" s="39"/>
    </row>
    <row r="15705" spans="8:8" ht="65.099999999999994" customHeight="1" x14ac:dyDescent="0.25">
      <c r="H15705" s="39"/>
    </row>
    <row r="15706" spans="8:8" ht="65.099999999999994" customHeight="1" x14ac:dyDescent="0.25">
      <c r="H15706" s="39"/>
    </row>
    <row r="15707" spans="8:8" ht="65.099999999999994" customHeight="1" x14ac:dyDescent="0.25">
      <c r="H15707" s="39"/>
    </row>
    <row r="15708" spans="8:8" ht="65.099999999999994" customHeight="1" x14ac:dyDescent="0.25">
      <c r="H15708" s="39"/>
    </row>
    <row r="15709" spans="8:8" ht="65.099999999999994" customHeight="1" x14ac:dyDescent="0.25">
      <c r="H15709" s="39"/>
    </row>
    <row r="15710" spans="8:8" ht="65.099999999999994" customHeight="1" x14ac:dyDescent="0.25">
      <c r="H15710" s="39"/>
    </row>
    <row r="15711" spans="8:8" ht="65.099999999999994" customHeight="1" x14ac:dyDescent="0.25">
      <c r="H15711" s="39"/>
    </row>
    <row r="15712" spans="8:8" ht="65.099999999999994" customHeight="1" x14ac:dyDescent="0.25">
      <c r="H15712" s="39"/>
    </row>
    <row r="15713" spans="8:8" ht="65.099999999999994" customHeight="1" x14ac:dyDescent="0.25">
      <c r="H15713" s="39"/>
    </row>
    <row r="15714" spans="8:8" ht="65.099999999999994" customHeight="1" x14ac:dyDescent="0.25">
      <c r="H15714" s="39"/>
    </row>
    <row r="15715" spans="8:8" ht="65.099999999999994" customHeight="1" x14ac:dyDescent="0.25">
      <c r="H15715" s="39"/>
    </row>
    <row r="15716" spans="8:8" ht="65.099999999999994" customHeight="1" x14ac:dyDescent="0.25">
      <c r="H15716" s="39"/>
    </row>
    <row r="15717" spans="8:8" ht="65.099999999999994" customHeight="1" x14ac:dyDescent="0.25">
      <c r="H15717" s="39"/>
    </row>
    <row r="15718" spans="8:8" ht="65.099999999999994" customHeight="1" x14ac:dyDescent="0.25">
      <c r="H15718" s="39"/>
    </row>
    <row r="15719" spans="8:8" ht="65.099999999999994" customHeight="1" x14ac:dyDescent="0.25">
      <c r="H15719" s="39"/>
    </row>
    <row r="15720" spans="8:8" ht="65.099999999999994" customHeight="1" x14ac:dyDescent="0.25">
      <c r="H15720" s="39"/>
    </row>
    <row r="15721" spans="8:8" ht="65.099999999999994" customHeight="1" x14ac:dyDescent="0.25">
      <c r="H15721" s="39"/>
    </row>
    <row r="15722" spans="8:8" ht="65.099999999999994" customHeight="1" x14ac:dyDescent="0.25">
      <c r="H15722" s="39"/>
    </row>
    <row r="15723" spans="8:8" ht="65.099999999999994" customHeight="1" x14ac:dyDescent="0.25">
      <c r="H15723" s="39"/>
    </row>
    <row r="15724" spans="8:8" ht="65.099999999999994" customHeight="1" x14ac:dyDescent="0.25">
      <c r="H15724" s="39"/>
    </row>
    <row r="15725" spans="8:8" ht="65.099999999999994" customHeight="1" x14ac:dyDescent="0.25">
      <c r="H15725" s="39"/>
    </row>
    <row r="15726" spans="8:8" ht="65.099999999999994" customHeight="1" x14ac:dyDescent="0.25">
      <c r="H15726" s="39"/>
    </row>
    <row r="15727" spans="8:8" ht="65.099999999999994" customHeight="1" x14ac:dyDescent="0.25">
      <c r="H15727" s="39"/>
    </row>
    <row r="15728" spans="8:8" ht="65.099999999999994" customHeight="1" x14ac:dyDescent="0.25">
      <c r="H15728" s="39"/>
    </row>
    <row r="15729" spans="8:8" ht="65.099999999999994" customHeight="1" x14ac:dyDescent="0.25">
      <c r="H15729" s="39"/>
    </row>
    <row r="15730" spans="8:8" ht="65.099999999999994" customHeight="1" x14ac:dyDescent="0.25">
      <c r="H15730" s="39"/>
    </row>
    <row r="15731" spans="8:8" ht="65.099999999999994" customHeight="1" x14ac:dyDescent="0.25">
      <c r="H15731" s="39"/>
    </row>
    <row r="15732" spans="8:8" ht="65.099999999999994" customHeight="1" x14ac:dyDescent="0.25">
      <c r="H15732" s="39"/>
    </row>
    <row r="15733" spans="8:8" ht="65.099999999999994" customHeight="1" x14ac:dyDescent="0.25">
      <c r="H15733" s="39"/>
    </row>
    <row r="15734" spans="8:8" ht="65.099999999999994" customHeight="1" x14ac:dyDescent="0.25">
      <c r="H15734" s="39"/>
    </row>
    <row r="15735" spans="8:8" ht="65.099999999999994" customHeight="1" x14ac:dyDescent="0.25">
      <c r="H15735" s="39"/>
    </row>
    <row r="15736" spans="8:8" ht="65.099999999999994" customHeight="1" x14ac:dyDescent="0.25">
      <c r="H15736" s="39"/>
    </row>
    <row r="15737" spans="8:8" ht="65.099999999999994" customHeight="1" x14ac:dyDescent="0.25">
      <c r="H15737" s="39"/>
    </row>
    <row r="15738" spans="8:8" ht="65.099999999999994" customHeight="1" x14ac:dyDescent="0.25">
      <c r="H15738" s="39"/>
    </row>
    <row r="15739" spans="8:8" ht="65.099999999999994" customHeight="1" x14ac:dyDescent="0.25">
      <c r="H15739" s="39"/>
    </row>
    <row r="15740" spans="8:8" ht="65.099999999999994" customHeight="1" x14ac:dyDescent="0.25">
      <c r="H15740" s="39"/>
    </row>
    <row r="15741" spans="8:8" ht="65.099999999999994" customHeight="1" x14ac:dyDescent="0.25">
      <c r="H15741" s="39"/>
    </row>
    <row r="15742" spans="8:8" ht="65.099999999999994" customHeight="1" x14ac:dyDescent="0.25">
      <c r="H15742" s="39"/>
    </row>
    <row r="15743" spans="8:8" ht="65.099999999999994" customHeight="1" x14ac:dyDescent="0.25">
      <c r="H15743" s="39"/>
    </row>
    <row r="15744" spans="8:8" ht="65.099999999999994" customHeight="1" x14ac:dyDescent="0.25">
      <c r="H15744" s="39"/>
    </row>
    <row r="15745" spans="8:8" ht="65.099999999999994" customHeight="1" x14ac:dyDescent="0.25">
      <c r="H15745" s="39"/>
    </row>
    <row r="15746" spans="8:8" ht="65.099999999999994" customHeight="1" x14ac:dyDescent="0.25">
      <c r="H15746" s="39"/>
    </row>
    <row r="15747" spans="8:8" ht="65.099999999999994" customHeight="1" x14ac:dyDescent="0.25">
      <c r="H15747" s="39"/>
    </row>
    <row r="15748" spans="8:8" ht="65.099999999999994" customHeight="1" x14ac:dyDescent="0.25">
      <c r="H15748" s="39"/>
    </row>
    <row r="15749" spans="8:8" ht="65.099999999999994" customHeight="1" x14ac:dyDescent="0.25">
      <c r="H15749" s="39"/>
    </row>
    <row r="15750" spans="8:8" ht="65.099999999999994" customHeight="1" x14ac:dyDescent="0.25">
      <c r="H15750" s="39"/>
    </row>
    <row r="15751" spans="8:8" ht="65.099999999999994" customHeight="1" x14ac:dyDescent="0.25">
      <c r="H15751" s="39"/>
    </row>
    <row r="15752" spans="8:8" ht="65.099999999999994" customHeight="1" x14ac:dyDescent="0.25">
      <c r="H15752" s="39"/>
    </row>
    <row r="15753" spans="8:8" ht="65.099999999999994" customHeight="1" x14ac:dyDescent="0.25">
      <c r="H15753" s="39"/>
    </row>
    <row r="15754" spans="8:8" ht="65.099999999999994" customHeight="1" x14ac:dyDescent="0.25">
      <c r="H15754" s="39"/>
    </row>
    <row r="15755" spans="8:8" ht="65.099999999999994" customHeight="1" x14ac:dyDescent="0.25">
      <c r="H15755" s="39"/>
    </row>
    <row r="15756" spans="8:8" ht="65.099999999999994" customHeight="1" x14ac:dyDescent="0.25">
      <c r="H15756" s="39"/>
    </row>
    <row r="15757" spans="8:8" ht="65.099999999999994" customHeight="1" x14ac:dyDescent="0.25">
      <c r="H15757" s="39"/>
    </row>
    <row r="15758" spans="8:8" ht="65.099999999999994" customHeight="1" x14ac:dyDescent="0.25">
      <c r="H15758" s="39"/>
    </row>
    <row r="15759" spans="8:8" ht="65.099999999999994" customHeight="1" x14ac:dyDescent="0.25">
      <c r="H15759" s="39"/>
    </row>
    <row r="15760" spans="8:8" ht="65.099999999999994" customHeight="1" x14ac:dyDescent="0.25">
      <c r="H15760" s="39"/>
    </row>
    <row r="15761" spans="8:8" ht="65.099999999999994" customHeight="1" x14ac:dyDescent="0.25">
      <c r="H15761" s="39"/>
    </row>
    <row r="15762" spans="8:8" ht="65.099999999999994" customHeight="1" x14ac:dyDescent="0.25">
      <c r="H15762" s="39"/>
    </row>
    <row r="15763" spans="8:8" ht="65.099999999999994" customHeight="1" x14ac:dyDescent="0.25">
      <c r="H15763" s="39"/>
    </row>
    <row r="15764" spans="8:8" ht="65.099999999999994" customHeight="1" x14ac:dyDescent="0.25">
      <c r="H15764" s="39"/>
    </row>
    <row r="15765" spans="8:8" ht="65.099999999999994" customHeight="1" x14ac:dyDescent="0.25">
      <c r="H15765" s="39"/>
    </row>
    <row r="15766" spans="8:8" ht="65.099999999999994" customHeight="1" x14ac:dyDescent="0.25">
      <c r="H15766" s="39"/>
    </row>
    <row r="15767" spans="8:8" ht="65.099999999999994" customHeight="1" x14ac:dyDescent="0.25">
      <c r="H15767" s="39"/>
    </row>
    <row r="15768" spans="8:8" ht="65.099999999999994" customHeight="1" x14ac:dyDescent="0.25">
      <c r="H15768" s="39"/>
    </row>
    <row r="15769" spans="8:8" ht="65.099999999999994" customHeight="1" x14ac:dyDescent="0.25">
      <c r="H15769" s="39"/>
    </row>
    <row r="15770" spans="8:8" ht="65.099999999999994" customHeight="1" x14ac:dyDescent="0.25">
      <c r="H15770" s="39"/>
    </row>
    <row r="15771" spans="8:8" ht="65.099999999999994" customHeight="1" x14ac:dyDescent="0.25">
      <c r="H15771" s="39"/>
    </row>
    <row r="15772" spans="8:8" ht="65.099999999999994" customHeight="1" x14ac:dyDescent="0.25">
      <c r="H15772" s="39"/>
    </row>
    <row r="15773" spans="8:8" ht="65.099999999999994" customHeight="1" x14ac:dyDescent="0.25">
      <c r="H15773" s="39"/>
    </row>
    <row r="15774" spans="8:8" ht="65.099999999999994" customHeight="1" x14ac:dyDescent="0.25">
      <c r="H15774" s="39"/>
    </row>
    <row r="15775" spans="8:8" ht="65.099999999999994" customHeight="1" x14ac:dyDescent="0.25">
      <c r="H15775" s="39"/>
    </row>
    <row r="15776" spans="8:8" ht="65.099999999999994" customHeight="1" x14ac:dyDescent="0.25">
      <c r="H15776" s="39"/>
    </row>
    <row r="15777" spans="8:8" ht="65.099999999999994" customHeight="1" x14ac:dyDescent="0.25">
      <c r="H15777" s="39"/>
    </row>
    <row r="15778" spans="8:8" ht="65.099999999999994" customHeight="1" x14ac:dyDescent="0.25">
      <c r="H15778" s="39"/>
    </row>
    <row r="15779" spans="8:8" ht="65.099999999999994" customHeight="1" x14ac:dyDescent="0.25">
      <c r="H15779" s="39"/>
    </row>
    <row r="15780" spans="8:8" ht="65.099999999999994" customHeight="1" x14ac:dyDescent="0.25">
      <c r="H15780" s="39"/>
    </row>
    <row r="15781" spans="8:8" ht="65.099999999999994" customHeight="1" x14ac:dyDescent="0.25">
      <c r="H15781" s="39"/>
    </row>
    <row r="15782" spans="8:8" ht="65.099999999999994" customHeight="1" x14ac:dyDescent="0.25">
      <c r="H15782" s="39"/>
    </row>
    <row r="15783" spans="8:8" ht="65.099999999999994" customHeight="1" x14ac:dyDescent="0.25">
      <c r="H15783" s="39"/>
    </row>
    <row r="15784" spans="8:8" ht="65.099999999999994" customHeight="1" x14ac:dyDescent="0.25">
      <c r="H15784" s="39"/>
    </row>
    <row r="15785" spans="8:8" ht="65.099999999999994" customHeight="1" x14ac:dyDescent="0.25">
      <c r="H15785" s="39"/>
    </row>
    <row r="15786" spans="8:8" ht="65.099999999999994" customHeight="1" x14ac:dyDescent="0.25">
      <c r="H15786" s="39"/>
    </row>
    <row r="15787" spans="8:8" ht="65.099999999999994" customHeight="1" x14ac:dyDescent="0.25">
      <c r="H15787" s="39"/>
    </row>
    <row r="15788" spans="8:8" ht="65.099999999999994" customHeight="1" x14ac:dyDescent="0.25">
      <c r="H15788" s="39"/>
    </row>
    <row r="15789" spans="8:8" ht="65.099999999999994" customHeight="1" x14ac:dyDescent="0.25">
      <c r="H15789" s="39"/>
    </row>
    <row r="15790" spans="8:8" ht="65.099999999999994" customHeight="1" x14ac:dyDescent="0.25">
      <c r="H15790" s="39"/>
    </row>
    <row r="15791" spans="8:8" ht="65.099999999999994" customHeight="1" x14ac:dyDescent="0.25">
      <c r="H15791" s="39"/>
    </row>
    <row r="15792" spans="8:8" ht="65.099999999999994" customHeight="1" x14ac:dyDescent="0.25">
      <c r="H15792" s="39"/>
    </row>
    <row r="15793" spans="8:8" ht="65.099999999999994" customHeight="1" x14ac:dyDescent="0.25">
      <c r="H15793" s="39"/>
    </row>
    <row r="15794" spans="8:8" ht="65.099999999999994" customHeight="1" x14ac:dyDescent="0.25">
      <c r="H15794" s="39"/>
    </row>
    <row r="15795" spans="8:8" ht="65.099999999999994" customHeight="1" x14ac:dyDescent="0.25">
      <c r="H15795" s="39"/>
    </row>
    <row r="15796" spans="8:8" ht="65.099999999999994" customHeight="1" x14ac:dyDescent="0.25">
      <c r="H15796" s="39"/>
    </row>
    <row r="15797" spans="8:8" ht="65.099999999999994" customHeight="1" x14ac:dyDescent="0.25">
      <c r="H15797" s="39"/>
    </row>
    <row r="15798" spans="8:8" ht="65.099999999999994" customHeight="1" x14ac:dyDescent="0.25">
      <c r="H15798" s="39"/>
    </row>
    <row r="15799" spans="8:8" ht="65.099999999999994" customHeight="1" x14ac:dyDescent="0.25">
      <c r="H15799" s="39"/>
    </row>
    <row r="15800" spans="8:8" ht="65.099999999999994" customHeight="1" x14ac:dyDescent="0.25">
      <c r="H15800" s="39"/>
    </row>
    <row r="15801" spans="8:8" ht="65.099999999999994" customHeight="1" x14ac:dyDescent="0.25">
      <c r="H15801" s="39"/>
    </row>
    <row r="15802" spans="8:8" ht="65.099999999999994" customHeight="1" x14ac:dyDescent="0.25">
      <c r="H15802" s="39"/>
    </row>
    <row r="15803" spans="8:8" ht="65.099999999999994" customHeight="1" x14ac:dyDescent="0.25">
      <c r="H15803" s="39"/>
    </row>
    <row r="15804" spans="8:8" ht="65.099999999999994" customHeight="1" x14ac:dyDescent="0.25">
      <c r="H15804" s="39"/>
    </row>
    <row r="15805" spans="8:8" ht="65.099999999999994" customHeight="1" x14ac:dyDescent="0.25">
      <c r="H15805" s="39"/>
    </row>
    <row r="15806" spans="8:8" ht="65.099999999999994" customHeight="1" x14ac:dyDescent="0.25">
      <c r="H15806" s="39"/>
    </row>
    <row r="15807" spans="8:8" ht="65.099999999999994" customHeight="1" x14ac:dyDescent="0.25">
      <c r="H15807" s="39"/>
    </row>
    <row r="15808" spans="8:8" ht="65.099999999999994" customHeight="1" x14ac:dyDescent="0.25">
      <c r="H15808" s="39"/>
    </row>
    <row r="15809" spans="8:8" ht="65.099999999999994" customHeight="1" x14ac:dyDescent="0.25">
      <c r="H15809" s="39"/>
    </row>
    <row r="15810" spans="8:8" ht="65.099999999999994" customHeight="1" x14ac:dyDescent="0.25">
      <c r="H15810" s="39"/>
    </row>
    <row r="15811" spans="8:8" ht="65.099999999999994" customHeight="1" x14ac:dyDescent="0.25">
      <c r="H15811" s="39"/>
    </row>
    <row r="15812" spans="8:8" ht="65.099999999999994" customHeight="1" x14ac:dyDescent="0.25">
      <c r="H15812" s="39"/>
    </row>
    <row r="15813" spans="8:8" ht="65.099999999999994" customHeight="1" x14ac:dyDescent="0.25">
      <c r="H15813" s="39"/>
    </row>
    <row r="15814" spans="8:8" ht="65.099999999999994" customHeight="1" x14ac:dyDescent="0.25">
      <c r="H15814" s="39"/>
    </row>
    <row r="15815" spans="8:8" ht="65.099999999999994" customHeight="1" x14ac:dyDescent="0.25">
      <c r="H15815" s="39"/>
    </row>
    <row r="15816" spans="8:8" ht="65.099999999999994" customHeight="1" x14ac:dyDescent="0.25">
      <c r="H15816" s="39"/>
    </row>
    <row r="15817" spans="8:8" ht="65.099999999999994" customHeight="1" x14ac:dyDescent="0.25">
      <c r="H15817" s="39"/>
    </row>
    <row r="15818" spans="8:8" ht="65.099999999999994" customHeight="1" x14ac:dyDescent="0.25">
      <c r="H15818" s="39"/>
    </row>
    <row r="15819" spans="8:8" ht="65.099999999999994" customHeight="1" x14ac:dyDescent="0.25">
      <c r="H15819" s="39"/>
    </row>
    <row r="15820" spans="8:8" ht="65.099999999999994" customHeight="1" x14ac:dyDescent="0.25">
      <c r="H15820" s="39"/>
    </row>
    <row r="15821" spans="8:8" ht="65.099999999999994" customHeight="1" x14ac:dyDescent="0.25">
      <c r="H15821" s="39"/>
    </row>
    <row r="15822" spans="8:8" ht="65.099999999999994" customHeight="1" x14ac:dyDescent="0.25">
      <c r="H15822" s="39"/>
    </row>
    <row r="15823" spans="8:8" ht="65.099999999999994" customHeight="1" x14ac:dyDescent="0.25">
      <c r="H15823" s="39"/>
    </row>
    <row r="15824" spans="8:8" ht="65.099999999999994" customHeight="1" x14ac:dyDescent="0.25">
      <c r="H15824" s="39"/>
    </row>
    <row r="15825" spans="8:8" ht="65.099999999999994" customHeight="1" x14ac:dyDescent="0.25">
      <c r="H15825" s="39"/>
    </row>
    <row r="15826" spans="8:8" ht="65.099999999999994" customHeight="1" x14ac:dyDescent="0.25">
      <c r="H15826" s="39"/>
    </row>
    <row r="15827" spans="8:8" ht="65.099999999999994" customHeight="1" x14ac:dyDescent="0.25">
      <c r="H15827" s="39"/>
    </row>
    <row r="15828" spans="8:8" ht="65.099999999999994" customHeight="1" x14ac:dyDescent="0.25">
      <c r="H15828" s="39"/>
    </row>
    <row r="15829" spans="8:8" ht="65.099999999999994" customHeight="1" x14ac:dyDescent="0.25">
      <c r="H15829" s="39"/>
    </row>
    <row r="15830" spans="8:8" ht="65.099999999999994" customHeight="1" x14ac:dyDescent="0.25">
      <c r="H15830" s="39"/>
    </row>
    <row r="15831" spans="8:8" ht="65.099999999999994" customHeight="1" x14ac:dyDescent="0.25">
      <c r="H15831" s="39"/>
    </row>
    <row r="15832" spans="8:8" ht="65.099999999999994" customHeight="1" x14ac:dyDescent="0.25">
      <c r="H15832" s="39"/>
    </row>
    <row r="15833" spans="8:8" ht="65.099999999999994" customHeight="1" x14ac:dyDescent="0.25">
      <c r="H15833" s="39"/>
    </row>
    <row r="15834" spans="8:8" ht="65.099999999999994" customHeight="1" x14ac:dyDescent="0.25">
      <c r="H15834" s="39"/>
    </row>
    <row r="15835" spans="8:8" ht="65.099999999999994" customHeight="1" x14ac:dyDescent="0.25">
      <c r="H15835" s="39"/>
    </row>
    <row r="15836" spans="8:8" ht="65.099999999999994" customHeight="1" x14ac:dyDescent="0.25">
      <c r="H15836" s="39"/>
    </row>
    <row r="15837" spans="8:8" ht="65.099999999999994" customHeight="1" x14ac:dyDescent="0.25">
      <c r="H15837" s="39"/>
    </row>
    <row r="15838" spans="8:8" ht="65.099999999999994" customHeight="1" x14ac:dyDescent="0.25">
      <c r="H15838" s="39"/>
    </row>
    <row r="15839" spans="8:8" ht="65.099999999999994" customHeight="1" x14ac:dyDescent="0.25">
      <c r="H15839" s="39"/>
    </row>
    <row r="15840" spans="8:8" ht="65.099999999999994" customHeight="1" x14ac:dyDescent="0.25">
      <c r="H15840" s="39"/>
    </row>
    <row r="15841" spans="8:8" ht="65.099999999999994" customHeight="1" x14ac:dyDescent="0.25">
      <c r="H15841" s="39"/>
    </row>
    <row r="15842" spans="8:8" ht="65.099999999999994" customHeight="1" x14ac:dyDescent="0.25">
      <c r="H15842" s="39"/>
    </row>
    <row r="15843" spans="8:8" ht="65.099999999999994" customHeight="1" x14ac:dyDescent="0.25">
      <c r="H15843" s="39"/>
    </row>
    <row r="15844" spans="8:8" ht="65.099999999999994" customHeight="1" x14ac:dyDescent="0.25">
      <c r="H15844" s="39"/>
    </row>
    <row r="15845" spans="8:8" ht="65.099999999999994" customHeight="1" x14ac:dyDescent="0.25">
      <c r="H15845" s="39"/>
    </row>
    <row r="15846" spans="8:8" ht="65.099999999999994" customHeight="1" x14ac:dyDescent="0.25">
      <c r="H15846" s="39"/>
    </row>
    <row r="15847" spans="8:8" ht="65.099999999999994" customHeight="1" x14ac:dyDescent="0.25">
      <c r="H15847" s="39"/>
    </row>
    <row r="15848" spans="8:8" ht="65.099999999999994" customHeight="1" x14ac:dyDescent="0.25">
      <c r="H15848" s="39"/>
    </row>
    <row r="15849" spans="8:8" ht="65.099999999999994" customHeight="1" x14ac:dyDescent="0.25">
      <c r="H15849" s="39"/>
    </row>
    <row r="15850" spans="8:8" ht="65.099999999999994" customHeight="1" x14ac:dyDescent="0.25">
      <c r="H15850" s="39"/>
    </row>
    <row r="15851" spans="8:8" ht="65.099999999999994" customHeight="1" x14ac:dyDescent="0.25">
      <c r="H15851" s="39"/>
    </row>
    <row r="15852" spans="8:8" ht="65.099999999999994" customHeight="1" x14ac:dyDescent="0.25">
      <c r="H15852" s="39"/>
    </row>
    <row r="15853" spans="8:8" ht="65.099999999999994" customHeight="1" x14ac:dyDescent="0.25">
      <c r="H15853" s="39"/>
    </row>
    <row r="15854" spans="8:8" ht="65.099999999999994" customHeight="1" x14ac:dyDescent="0.25">
      <c r="H15854" s="39"/>
    </row>
    <row r="15855" spans="8:8" ht="65.099999999999994" customHeight="1" x14ac:dyDescent="0.25">
      <c r="H15855" s="39"/>
    </row>
    <row r="15856" spans="8:8" ht="65.099999999999994" customHeight="1" x14ac:dyDescent="0.25">
      <c r="H15856" s="39"/>
    </row>
    <row r="15857" spans="8:8" ht="65.099999999999994" customHeight="1" x14ac:dyDescent="0.25">
      <c r="H15857" s="39"/>
    </row>
    <row r="15858" spans="8:8" ht="65.099999999999994" customHeight="1" x14ac:dyDescent="0.25">
      <c r="H15858" s="39"/>
    </row>
    <row r="15859" spans="8:8" ht="65.099999999999994" customHeight="1" x14ac:dyDescent="0.25">
      <c r="H15859" s="39"/>
    </row>
    <row r="15860" spans="8:8" ht="65.099999999999994" customHeight="1" x14ac:dyDescent="0.25">
      <c r="H15860" s="39"/>
    </row>
    <row r="15861" spans="8:8" ht="65.099999999999994" customHeight="1" x14ac:dyDescent="0.25">
      <c r="H15861" s="39"/>
    </row>
    <row r="15862" spans="8:8" ht="65.099999999999994" customHeight="1" x14ac:dyDescent="0.25">
      <c r="H15862" s="39"/>
    </row>
    <row r="15863" spans="8:8" ht="65.099999999999994" customHeight="1" x14ac:dyDescent="0.25">
      <c r="H15863" s="39"/>
    </row>
    <row r="15864" spans="8:8" ht="65.099999999999994" customHeight="1" x14ac:dyDescent="0.25">
      <c r="H15864" s="39"/>
    </row>
    <row r="15865" spans="8:8" ht="65.099999999999994" customHeight="1" x14ac:dyDescent="0.25">
      <c r="H15865" s="39"/>
    </row>
    <row r="15866" spans="8:8" ht="65.099999999999994" customHeight="1" x14ac:dyDescent="0.25">
      <c r="H15866" s="39"/>
    </row>
    <row r="15867" spans="8:8" ht="65.099999999999994" customHeight="1" x14ac:dyDescent="0.25">
      <c r="H15867" s="39"/>
    </row>
    <row r="15868" spans="8:8" ht="65.099999999999994" customHeight="1" x14ac:dyDescent="0.25">
      <c r="H15868" s="39"/>
    </row>
    <row r="15869" spans="8:8" ht="65.099999999999994" customHeight="1" x14ac:dyDescent="0.25">
      <c r="H15869" s="39"/>
    </row>
    <row r="15870" spans="8:8" ht="65.099999999999994" customHeight="1" x14ac:dyDescent="0.25">
      <c r="H15870" s="39"/>
    </row>
    <row r="15871" spans="8:8" ht="65.099999999999994" customHeight="1" x14ac:dyDescent="0.25">
      <c r="H15871" s="39"/>
    </row>
    <row r="15872" spans="8:8" ht="65.099999999999994" customHeight="1" x14ac:dyDescent="0.25">
      <c r="H15872" s="39"/>
    </row>
    <row r="15873" spans="8:8" ht="65.099999999999994" customHeight="1" x14ac:dyDescent="0.25">
      <c r="H15873" s="39"/>
    </row>
    <row r="15874" spans="8:8" ht="65.099999999999994" customHeight="1" x14ac:dyDescent="0.25">
      <c r="H15874" s="39"/>
    </row>
    <row r="15875" spans="8:8" ht="65.099999999999994" customHeight="1" x14ac:dyDescent="0.25">
      <c r="H15875" s="39"/>
    </row>
    <row r="15876" spans="8:8" ht="65.099999999999994" customHeight="1" x14ac:dyDescent="0.25">
      <c r="H15876" s="39"/>
    </row>
    <row r="15877" spans="8:8" ht="65.099999999999994" customHeight="1" x14ac:dyDescent="0.25">
      <c r="H15877" s="39"/>
    </row>
    <row r="15878" spans="8:8" ht="65.099999999999994" customHeight="1" x14ac:dyDescent="0.25">
      <c r="H15878" s="39"/>
    </row>
    <row r="15879" spans="8:8" ht="65.099999999999994" customHeight="1" x14ac:dyDescent="0.25">
      <c r="H15879" s="39"/>
    </row>
    <row r="15880" spans="8:8" ht="65.099999999999994" customHeight="1" x14ac:dyDescent="0.25">
      <c r="H15880" s="39"/>
    </row>
    <row r="15881" spans="8:8" ht="65.099999999999994" customHeight="1" x14ac:dyDescent="0.25">
      <c r="H15881" s="39"/>
    </row>
    <row r="15882" spans="8:8" ht="65.099999999999994" customHeight="1" x14ac:dyDescent="0.25">
      <c r="H15882" s="39"/>
    </row>
    <row r="15883" spans="8:8" ht="65.099999999999994" customHeight="1" x14ac:dyDescent="0.25">
      <c r="H15883" s="39"/>
    </row>
    <row r="15884" spans="8:8" ht="65.099999999999994" customHeight="1" x14ac:dyDescent="0.25">
      <c r="H15884" s="39"/>
    </row>
    <row r="15885" spans="8:8" ht="65.099999999999994" customHeight="1" x14ac:dyDescent="0.25">
      <c r="H15885" s="39"/>
    </row>
    <row r="15886" spans="8:8" ht="65.099999999999994" customHeight="1" x14ac:dyDescent="0.25">
      <c r="H15886" s="39"/>
    </row>
    <row r="15887" spans="8:8" ht="65.099999999999994" customHeight="1" x14ac:dyDescent="0.25">
      <c r="H15887" s="39"/>
    </row>
    <row r="15888" spans="8:8" ht="65.099999999999994" customHeight="1" x14ac:dyDescent="0.25">
      <c r="H15888" s="39"/>
    </row>
    <row r="15889" spans="8:8" ht="65.099999999999994" customHeight="1" x14ac:dyDescent="0.25">
      <c r="H15889" s="39"/>
    </row>
    <row r="15890" spans="8:8" ht="65.099999999999994" customHeight="1" x14ac:dyDescent="0.25">
      <c r="H15890" s="39"/>
    </row>
    <row r="15891" spans="8:8" ht="65.099999999999994" customHeight="1" x14ac:dyDescent="0.25">
      <c r="H15891" s="39"/>
    </row>
    <row r="15892" spans="8:8" ht="65.099999999999994" customHeight="1" x14ac:dyDescent="0.25">
      <c r="H15892" s="39"/>
    </row>
    <row r="15893" spans="8:8" ht="65.099999999999994" customHeight="1" x14ac:dyDescent="0.25">
      <c r="H15893" s="39"/>
    </row>
    <row r="15894" spans="8:8" ht="65.099999999999994" customHeight="1" x14ac:dyDescent="0.25">
      <c r="H15894" s="39"/>
    </row>
    <row r="15895" spans="8:8" ht="65.099999999999994" customHeight="1" x14ac:dyDescent="0.25">
      <c r="H15895" s="39"/>
    </row>
    <row r="15896" spans="8:8" ht="65.099999999999994" customHeight="1" x14ac:dyDescent="0.25">
      <c r="H15896" s="39"/>
    </row>
    <row r="15897" spans="8:8" ht="65.099999999999994" customHeight="1" x14ac:dyDescent="0.25">
      <c r="H15897" s="39"/>
    </row>
    <row r="15898" spans="8:8" ht="65.099999999999994" customHeight="1" x14ac:dyDescent="0.25">
      <c r="H15898" s="39"/>
    </row>
    <row r="15899" spans="8:8" ht="65.099999999999994" customHeight="1" x14ac:dyDescent="0.25">
      <c r="H15899" s="39"/>
    </row>
    <row r="15900" spans="8:8" ht="65.099999999999994" customHeight="1" x14ac:dyDescent="0.25">
      <c r="H15900" s="39"/>
    </row>
    <row r="15901" spans="8:8" ht="65.099999999999994" customHeight="1" x14ac:dyDescent="0.25">
      <c r="H15901" s="39"/>
    </row>
    <row r="15902" spans="8:8" ht="65.099999999999994" customHeight="1" x14ac:dyDescent="0.25">
      <c r="H15902" s="39"/>
    </row>
    <row r="15903" spans="8:8" ht="65.099999999999994" customHeight="1" x14ac:dyDescent="0.25">
      <c r="H15903" s="39"/>
    </row>
    <row r="15904" spans="8:8" ht="65.099999999999994" customHeight="1" x14ac:dyDescent="0.25">
      <c r="H15904" s="39"/>
    </row>
    <row r="15905" spans="8:8" ht="65.099999999999994" customHeight="1" x14ac:dyDescent="0.25">
      <c r="H15905" s="39"/>
    </row>
    <row r="15906" spans="8:8" ht="65.099999999999994" customHeight="1" x14ac:dyDescent="0.25">
      <c r="H15906" s="39"/>
    </row>
    <row r="15907" spans="8:8" ht="65.099999999999994" customHeight="1" x14ac:dyDescent="0.25">
      <c r="H15907" s="39"/>
    </row>
    <row r="15908" spans="8:8" ht="65.099999999999994" customHeight="1" x14ac:dyDescent="0.25">
      <c r="H15908" s="39"/>
    </row>
    <row r="15909" spans="8:8" ht="65.099999999999994" customHeight="1" x14ac:dyDescent="0.25">
      <c r="H15909" s="39"/>
    </row>
    <row r="15910" spans="8:8" ht="65.099999999999994" customHeight="1" x14ac:dyDescent="0.25">
      <c r="H15910" s="39"/>
    </row>
    <row r="15911" spans="8:8" ht="65.099999999999994" customHeight="1" x14ac:dyDescent="0.25">
      <c r="H15911" s="39"/>
    </row>
    <row r="15912" spans="8:8" ht="65.099999999999994" customHeight="1" x14ac:dyDescent="0.25">
      <c r="H15912" s="39"/>
    </row>
    <row r="15913" spans="8:8" ht="65.099999999999994" customHeight="1" x14ac:dyDescent="0.25">
      <c r="H15913" s="39"/>
    </row>
    <row r="15914" spans="8:8" ht="65.099999999999994" customHeight="1" x14ac:dyDescent="0.25">
      <c r="H15914" s="39"/>
    </row>
    <row r="15915" spans="8:8" ht="65.099999999999994" customHeight="1" x14ac:dyDescent="0.25">
      <c r="H15915" s="39"/>
    </row>
    <row r="15916" spans="8:8" ht="65.099999999999994" customHeight="1" x14ac:dyDescent="0.25">
      <c r="H15916" s="39"/>
    </row>
    <row r="15917" spans="8:8" ht="65.099999999999994" customHeight="1" x14ac:dyDescent="0.25">
      <c r="H15917" s="39"/>
    </row>
    <row r="15918" spans="8:8" ht="65.099999999999994" customHeight="1" x14ac:dyDescent="0.25">
      <c r="H15918" s="39"/>
    </row>
    <row r="15919" spans="8:8" ht="65.099999999999994" customHeight="1" x14ac:dyDescent="0.25">
      <c r="H15919" s="39"/>
    </row>
    <row r="15920" spans="8:8" ht="65.099999999999994" customHeight="1" x14ac:dyDescent="0.25">
      <c r="H15920" s="39"/>
    </row>
    <row r="15921" spans="8:8" ht="65.099999999999994" customHeight="1" x14ac:dyDescent="0.25">
      <c r="H15921" s="39"/>
    </row>
    <row r="15922" spans="8:8" ht="65.099999999999994" customHeight="1" x14ac:dyDescent="0.25">
      <c r="H15922" s="39"/>
    </row>
    <row r="15923" spans="8:8" ht="65.099999999999994" customHeight="1" x14ac:dyDescent="0.25">
      <c r="H15923" s="39"/>
    </row>
    <row r="15924" spans="8:8" ht="65.099999999999994" customHeight="1" x14ac:dyDescent="0.25">
      <c r="H15924" s="39"/>
    </row>
    <row r="15925" spans="8:8" ht="65.099999999999994" customHeight="1" x14ac:dyDescent="0.25">
      <c r="H15925" s="39"/>
    </row>
    <row r="15926" spans="8:8" ht="65.099999999999994" customHeight="1" x14ac:dyDescent="0.25">
      <c r="H15926" s="39"/>
    </row>
    <row r="15927" spans="8:8" ht="65.099999999999994" customHeight="1" x14ac:dyDescent="0.25">
      <c r="H15927" s="39"/>
    </row>
    <row r="15928" spans="8:8" ht="65.099999999999994" customHeight="1" x14ac:dyDescent="0.25">
      <c r="H15928" s="39"/>
    </row>
    <row r="15929" spans="8:8" ht="65.099999999999994" customHeight="1" x14ac:dyDescent="0.25">
      <c r="H15929" s="39"/>
    </row>
    <row r="15930" spans="8:8" ht="65.099999999999994" customHeight="1" x14ac:dyDescent="0.25">
      <c r="H15930" s="39"/>
    </row>
    <row r="15931" spans="8:8" ht="65.099999999999994" customHeight="1" x14ac:dyDescent="0.25">
      <c r="H15931" s="39"/>
    </row>
    <row r="15932" spans="8:8" ht="65.099999999999994" customHeight="1" x14ac:dyDescent="0.25">
      <c r="H15932" s="39"/>
    </row>
    <row r="15933" spans="8:8" ht="65.099999999999994" customHeight="1" x14ac:dyDescent="0.25">
      <c r="H15933" s="39"/>
    </row>
    <row r="15934" spans="8:8" ht="65.099999999999994" customHeight="1" x14ac:dyDescent="0.25">
      <c r="H15934" s="39"/>
    </row>
    <row r="15935" spans="8:8" ht="65.099999999999994" customHeight="1" x14ac:dyDescent="0.25">
      <c r="H15935" s="39"/>
    </row>
    <row r="15936" spans="8:8" ht="65.099999999999994" customHeight="1" x14ac:dyDescent="0.25">
      <c r="H15936" s="39"/>
    </row>
    <row r="15937" spans="8:8" ht="65.099999999999994" customHeight="1" x14ac:dyDescent="0.25">
      <c r="H15937" s="39"/>
    </row>
    <row r="15938" spans="8:8" ht="65.099999999999994" customHeight="1" x14ac:dyDescent="0.25">
      <c r="H15938" s="39"/>
    </row>
    <row r="15939" spans="8:8" ht="65.099999999999994" customHeight="1" x14ac:dyDescent="0.25">
      <c r="H15939" s="39"/>
    </row>
    <row r="15940" spans="8:8" ht="65.099999999999994" customHeight="1" x14ac:dyDescent="0.25">
      <c r="H15940" s="39"/>
    </row>
    <row r="15941" spans="8:8" ht="65.099999999999994" customHeight="1" x14ac:dyDescent="0.25">
      <c r="H15941" s="39"/>
    </row>
    <row r="15942" spans="8:8" ht="65.099999999999994" customHeight="1" x14ac:dyDescent="0.25">
      <c r="H15942" s="39"/>
    </row>
    <row r="15943" spans="8:8" ht="65.099999999999994" customHeight="1" x14ac:dyDescent="0.25">
      <c r="H15943" s="39"/>
    </row>
    <row r="15944" spans="8:8" ht="65.099999999999994" customHeight="1" x14ac:dyDescent="0.25">
      <c r="H15944" s="39"/>
    </row>
    <row r="15945" spans="8:8" ht="65.099999999999994" customHeight="1" x14ac:dyDescent="0.25">
      <c r="H15945" s="39"/>
    </row>
    <row r="15946" spans="8:8" ht="65.099999999999994" customHeight="1" x14ac:dyDescent="0.25">
      <c r="H15946" s="39"/>
    </row>
    <row r="15947" spans="8:8" ht="65.099999999999994" customHeight="1" x14ac:dyDescent="0.25">
      <c r="H15947" s="39"/>
    </row>
    <row r="15948" spans="8:8" ht="65.099999999999994" customHeight="1" x14ac:dyDescent="0.25">
      <c r="H15948" s="39"/>
    </row>
    <row r="15949" spans="8:8" ht="65.099999999999994" customHeight="1" x14ac:dyDescent="0.25">
      <c r="H15949" s="39"/>
    </row>
    <row r="15950" spans="8:8" ht="65.099999999999994" customHeight="1" x14ac:dyDescent="0.25">
      <c r="H15950" s="39"/>
    </row>
    <row r="15951" spans="8:8" ht="65.099999999999994" customHeight="1" x14ac:dyDescent="0.25">
      <c r="H15951" s="39"/>
    </row>
    <row r="15952" spans="8:8" ht="65.099999999999994" customHeight="1" x14ac:dyDescent="0.25">
      <c r="H15952" s="39"/>
    </row>
    <row r="15953" spans="8:8" ht="65.099999999999994" customHeight="1" x14ac:dyDescent="0.25">
      <c r="H15953" s="39"/>
    </row>
    <row r="15954" spans="8:8" ht="65.099999999999994" customHeight="1" x14ac:dyDescent="0.25">
      <c r="H15954" s="39"/>
    </row>
    <row r="15955" spans="8:8" ht="65.099999999999994" customHeight="1" x14ac:dyDescent="0.25">
      <c r="H15955" s="39"/>
    </row>
    <row r="15956" spans="8:8" ht="65.099999999999994" customHeight="1" x14ac:dyDescent="0.25">
      <c r="H15956" s="39"/>
    </row>
    <row r="15957" spans="8:8" ht="65.099999999999994" customHeight="1" x14ac:dyDescent="0.25">
      <c r="H15957" s="39"/>
    </row>
    <row r="15958" spans="8:8" ht="65.099999999999994" customHeight="1" x14ac:dyDescent="0.25">
      <c r="H15958" s="39"/>
    </row>
    <row r="15959" spans="8:8" ht="65.099999999999994" customHeight="1" x14ac:dyDescent="0.25">
      <c r="H15959" s="39"/>
    </row>
    <row r="15960" spans="8:8" ht="65.099999999999994" customHeight="1" x14ac:dyDescent="0.25">
      <c r="H15960" s="39"/>
    </row>
    <row r="15961" spans="8:8" ht="65.099999999999994" customHeight="1" x14ac:dyDescent="0.25">
      <c r="H15961" s="39"/>
    </row>
    <row r="15962" spans="8:8" ht="65.099999999999994" customHeight="1" x14ac:dyDescent="0.25">
      <c r="H15962" s="39"/>
    </row>
    <row r="15963" spans="8:8" ht="65.099999999999994" customHeight="1" x14ac:dyDescent="0.25">
      <c r="H15963" s="39"/>
    </row>
    <row r="15964" spans="8:8" ht="65.099999999999994" customHeight="1" x14ac:dyDescent="0.25">
      <c r="H15964" s="39"/>
    </row>
    <row r="15965" spans="8:8" ht="65.099999999999994" customHeight="1" x14ac:dyDescent="0.25">
      <c r="H15965" s="39"/>
    </row>
    <row r="15966" spans="8:8" ht="65.099999999999994" customHeight="1" x14ac:dyDescent="0.25">
      <c r="H15966" s="39"/>
    </row>
    <row r="15967" spans="8:8" ht="65.099999999999994" customHeight="1" x14ac:dyDescent="0.25">
      <c r="H15967" s="39"/>
    </row>
    <row r="15968" spans="8:8" ht="65.099999999999994" customHeight="1" x14ac:dyDescent="0.25">
      <c r="H15968" s="39"/>
    </row>
    <row r="15969" spans="8:8" ht="65.099999999999994" customHeight="1" x14ac:dyDescent="0.25">
      <c r="H15969" s="39"/>
    </row>
    <row r="15970" spans="8:8" ht="65.099999999999994" customHeight="1" x14ac:dyDescent="0.25">
      <c r="H15970" s="39"/>
    </row>
    <row r="15971" spans="8:8" ht="65.099999999999994" customHeight="1" x14ac:dyDescent="0.25">
      <c r="H15971" s="39"/>
    </row>
    <row r="15972" spans="8:8" ht="65.099999999999994" customHeight="1" x14ac:dyDescent="0.25">
      <c r="H15972" s="39"/>
    </row>
    <row r="15973" spans="8:8" ht="65.099999999999994" customHeight="1" x14ac:dyDescent="0.25">
      <c r="H15973" s="39"/>
    </row>
    <row r="15974" spans="8:8" ht="65.099999999999994" customHeight="1" x14ac:dyDescent="0.25">
      <c r="H15974" s="39"/>
    </row>
    <row r="15975" spans="8:8" ht="65.099999999999994" customHeight="1" x14ac:dyDescent="0.25">
      <c r="H15975" s="39"/>
    </row>
    <row r="15976" spans="8:8" ht="65.099999999999994" customHeight="1" x14ac:dyDescent="0.25">
      <c r="H15976" s="39"/>
    </row>
    <row r="15977" spans="8:8" ht="65.099999999999994" customHeight="1" x14ac:dyDescent="0.25">
      <c r="H15977" s="39"/>
    </row>
    <row r="15978" spans="8:8" ht="65.099999999999994" customHeight="1" x14ac:dyDescent="0.25">
      <c r="H15978" s="39"/>
    </row>
    <row r="15979" spans="8:8" ht="65.099999999999994" customHeight="1" x14ac:dyDescent="0.25">
      <c r="H15979" s="39"/>
    </row>
    <row r="15980" spans="8:8" ht="65.099999999999994" customHeight="1" x14ac:dyDescent="0.25">
      <c r="H15980" s="39"/>
    </row>
    <row r="15981" spans="8:8" ht="65.099999999999994" customHeight="1" x14ac:dyDescent="0.25">
      <c r="H15981" s="39"/>
    </row>
    <row r="15982" spans="8:8" ht="65.099999999999994" customHeight="1" x14ac:dyDescent="0.25">
      <c r="H15982" s="39"/>
    </row>
    <row r="15983" spans="8:8" ht="65.099999999999994" customHeight="1" x14ac:dyDescent="0.25">
      <c r="H15983" s="39"/>
    </row>
    <row r="15984" spans="8:8" ht="65.099999999999994" customHeight="1" x14ac:dyDescent="0.25">
      <c r="H15984" s="39"/>
    </row>
    <row r="15985" spans="8:8" ht="65.099999999999994" customHeight="1" x14ac:dyDescent="0.25">
      <c r="H15985" s="39"/>
    </row>
    <row r="15986" spans="8:8" ht="65.099999999999994" customHeight="1" x14ac:dyDescent="0.25">
      <c r="H15986" s="39"/>
    </row>
    <row r="15987" spans="8:8" ht="65.099999999999994" customHeight="1" x14ac:dyDescent="0.25">
      <c r="H15987" s="39"/>
    </row>
    <row r="15988" spans="8:8" ht="65.099999999999994" customHeight="1" x14ac:dyDescent="0.25">
      <c r="H15988" s="39"/>
    </row>
    <row r="15989" spans="8:8" ht="65.099999999999994" customHeight="1" x14ac:dyDescent="0.25">
      <c r="H15989" s="39"/>
    </row>
    <row r="15990" spans="8:8" ht="65.099999999999994" customHeight="1" x14ac:dyDescent="0.25">
      <c r="H15990" s="39"/>
    </row>
    <row r="15991" spans="8:8" ht="65.099999999999994" customHeight="1" x14ac:dyDescent="0.25">
      <c r="H15991" s="39"/>
    </row>
    <row r="15992" spans="8:8" ht="65.099999999999994" customHeight="1" x14ac:dyDescent="0.25">
      <c r="H15992" s="39"/>
    </row>
    <row r="15993" spans="8:8" ht="65.099999999999994" customHeight="1" x14ac:dyDescent="0.25">
      <c r="H15993" s="39"/>
    </row>
    <row r="15994" spans="8:8" ht="65.099999999999994" customHeight="1" x14ac:dyDescent="0.25">
      <c r="H15994" s="39"/>
    </row>
    <row r="15995" spans="8:8" ht="65.099999999999994" customHeight="1" x14ac:dyDescent="0.25">
      <c r="H15995" s="39"/>
    </row>
    <row r="15996" spans="8:8" ht="65.099999999999994" customHeight="1" x14ac:dyDescent="0.25">
      <c r="H15996" s="39"/>
    </row>
    <row r="15997" spans="8:8" ht="65.099999999999994" customHeight="1" x14ac:dyDescent="0.25">
      <c r="H15997" s="39"/>
    </row>
    <row r="15998" spans="8:8" ht="65.099999999999994" customHeight="1" x14ac:dyDescent="0.25">
      <c r="H15998" s="39"/>
    </row>
    <row r="15999" spans="8:8" ht="65.099999999999994" customHeight="1" x14ac:dyDescent="0.25">
      <c r="H15999" s="39"/>
    </row>
    <row r="16000" spans="8:8" ht="65.099999999999994" customHeight="1" x14ac:dyDescent="0.25">
      <c r="H16000" s="39"/>
    </row>
    <row r="16001" spans="8:8" ht="65.099999999999994" customHeight="1" x14ac:dyDescent="0.25">
      <c r="H16001" s="39"/>
    </row>
    <row r="16002" spans="8:8" ht="65.099999999999994" customHeight="1" x14ac:dyDescent="0.25">
      <c r="H16002" s="39"/>
    </row>
    <row r="16003" spans="8:8" ht="65.099999999999994" customHeight="1" x14ac:dyDescent="0.25">
      <c r="H16003" s="39"/>
    </row>
    <row r="16004" spans="8:8" ht="65.099999999999994" customHeight="1" x14ac:dyDescent="0.25">
      <c r="H16004" s="39"/>
    </row>
    <row r="16005" spans="8:8" ht="65.099999999999994" customHeight="1" x14ac:dyDescent="0.25">
      <c r="H16005" s="39"/>
    </row>
    <row r="16006" spans="8:8" ht="65.099999999999994" customHeight="1" x14ac:dyDescent="0.25">
      <c r="H16006" s="39"/>
    </row>
    <row r="16007" spans="8:8" ht="65.099999999999994" customHeight="1" x14ac:dyDescent="0.25">
      <c r="H16007" s="39"/>
    </row>
    <row r="16008" spans="8:8" ht="65.099999999999994" customHeight="1" x14ac:dyDescent="0.25">
      <c r="H16008" s="39"/>
    </row>
    <row r="16009" spans="8:8" ht="65.099999999999994" customHeight="1" x14ac:dyDescent="0.25">
      <c r="H16009" s="39"/>
    </row>
    <row r="16010" spans="8:8" ht="65.099999999999994" customHeight="1" x14ac:dyDescent="0.25">
      <c r="H16010" s="39"/>
    </row>
    <row r="16011" spans="8:8" ht="65.099999999999994" customHeight="1" x14ac:dyDescent="0.25">
      <c r="H16011" s="39"/>
    </row>
    <row r="16012" spans="8:8" ht="65.099999999999994" customHeight="1" x14ac:dyDescent="0.25">
      <c r="H16012" s="39"/>
    </row>
    <row r="16013" spans="8:8" ht="65.099999999999994" customHeight="1" x14ac:dyDescent="0.25">
      <c r="H16013" s="39"/>
    </row>
    <row r="16014" spans="8:8" ht="65.099999999999994" customHeight="1" x14ac:dyDescent="0.25">
      <c r="H16014" s="39"/>
    </row>
    <row r="16015" spans="8:8" ht="65.099999999999994" customHeight="1" x14ac:dyDescent="0.25">
      <c r="H16015" s="39"/>
    </row>
    <row r="16016" spans="8:8" ht="65.099999999999994" customHeight="1" x14ac:dyDescent="0.25">
      <c r="H16016" s="39"/>
    </row>
    <row r="16017" spans="8:8" ht="65.099999999999994" customHeight="1" x14ac:dyDescent="0.25">
      <c r="H16017" s="39"/>
    </row>
    <row r="16018" spans="8:8" ht="65.099999999999994" customHeight="1" x14ac:dyDescent="0.25">
      <c r="H16018" s="39"/>
    </row>
    <row r="16019" spans="8:8" ht="65.099999999999994" customHeight="1" x14ac:dyDescent="0.25">
      <c r="H16019" s="39"/>
    </row>
    <row r="16020" spans="8:8" ht="65.099999999999994" customHeight="1" x14ac:dyDescent="0.25">
      <c r="H16020" s="39"/>
    </row>
    <row r="16021" spans="8:8" ht="65.099999999999994" customHeight="1" x14ac:dyDescent="0.25">
      <c r="H16021" s="39"/>
    </row>
    <row r="16022" spans="8:8" ht="65.099999999999994" customHeight="1" x14ac:dyDescent="0.25">
      <c r="H16022" s="39"/>
    </row>
    <row r="16023" spans="8:8" ht="65.099999999999994" customHeight="1" x14ac:dyDescent="0.25">
      <c r="H16023" s="39"/>
    </row>
    <row r="16024" spans="8:8" ht="65.099999999999994" customHeight="1" x14ac:dyDescent="0.25">
      <c r="H16024" s="39"/>
    </row>
    <row r="16025" spans="8:8" ht="65.099999999999994" customHeight="1" x14ac:dyDescent="0.25">
      <c r="H16025" s="39"/>
    </row>
    <row r="16026" spans="8:8" ht="65.099999999999994" customHeight="1" x14ac:dyDescent="0.25">
      <c r="H16026" s="39"/>
    </row>
    <row r="16027" spans="8:8" ht="65.099999999999994" customHeight="1" x14ac:dyDescent="0.25">
      <c r="H16027" s="39"/>
    </row>
    <row r="16028" spans="8:8" ht="65.099999999999994" customHeight="1" x14ac:dyDescent="0.25">
      <c r="H16028" s="39"/>
    </row>
    <row r="16029" spans="8:8" ht="65.099999999999994" customHeight="1" x14ac:dyDescent="0.25">
      <c r="H16029" s="39"/>
    </row>
    <row r="16030" spans="8:8" ht="65.099999999999994" customHeight="1" x14ac:dyDescent="0.25">
      <c r="H16030" s="39"/>
    </row>
    <row r="16031" spans="8:8" ht="65.099999999999994" customHeight="1" x14ac:dyDescent="0.25">
      <c r="H16031" s="39"/>
    </row>
    <row r="16032" spans="8:8" ht="65.099999999999994" customHeight="1" x14ac:dyDescent="0.25">
      <c r="H16032" s="39"/>
    </row>
    <row r="16033" spans="8:8" ht="65.099999999999994" customHeight="1" x14ac:dyDescent="0.25">
      <c r="H16033" s="39"/>
    </row>
    <row r="16034" spans="8:8" ht="65.099999999999994" customHeight="1" x14ac:dyDescent="0.25">
      <c r="H16034" s="39"/>
    </row>
    <row r="16035" spans="8:8" ht="65.099999999999994" customHeight="1" x14ac:dyDescent="0.25">
      <c r="H16035" s="39"/>
    </row>
    <row r="16036" spans="8:8" ht="65.099999999999994" customHeight="1" x14ac:dyDescent="0.25">
      <c r="H16036" s="39"/>
    </row>
    <row r="16037" spans="8:8" ht="65.099999999999994" customHeight="1" x14ac:dyDescent="0.25">
      <c r="H16037" s="39"/>
    </row>
    <row r="16038" spans="8:8" ht="65.099999999999994" customHeight="1" x14ac:dyDescent="0.25">
      <c r="H16038" s="39"/>
    </row>
    <row r="16039" spans="8:8" ht="65.099999999999994" customHeight="1" x14ac:dyDescent="0.25">
      <c r="H16039" s="39"/>
    </row>
    <row r="16040" spans="8:8" ht="65.099999999999994" customHeight="1" x14ac:dyDescent="0.25">
      <c r="H16040" s="39"/>
    </row>
    <row r="16041" spans="8:8" ht="65.099999999999994" customHeight="1" x14ac:dyDescent="0.25">
      <c r="H16041" s="39"/>
    </row>
    <row r="16042" spans="8:8" ht="65.099999999999994" customHeight="1" x14ac:dyDescent="0.25">
      <c r="H16042" s="39"/>
    </row>
    <row r="16043" spans="8:8" ht="65.099999999999994" customHeight="1" x14ac:dyDescent="0.25">
      <c r="H16043" s="39"/>
    </row>
    <row r="16044" spans="8:8" ht="65.099999999999994" customHeight="1" x14ac:dyDescent="0.25">
      <c r="H16044" s="39"/>
    </row>
    <row r="16045" spans="8:8" ht="65.099999999999994" customHeight="1" x14ac:dyDescent="0.25">
      <c r="H16045" s="39"/>
    </row>
    <row r="16046" spans="8:8" ht="65.099999999999994" customHeight="1" x14ac:dyDescent="0.25">
      <c r="H16046" s="39"/>
    </row>
    <row r="16047" spans="8:8" ht="65.099999999999994" customHeight="1" x14ac:dyDescent="0.25">
      <c r="H16047" s="39"/>
    </row>
    <row r="16048" spans="8:8" ht="65.099999999999994" customHeight="1" x14ac:dyDescent="0.25">
      <c r="H16048" s="39"/>
    </row>
    <row r="16049" spans="8:8" ht="65.099999999999994" customHeight="1" x14ac:dyDescent="0.25">
      <c r="H16049" s="39"/>
    </row>
    <row r="16050" spans="8:8" ht="65.099999999999994" customHeight="1" x14ac:dyDescent="0.25">
      <c r="H16050" s="39"/>
    </row>
    <row r="16051" spans="8:8" ht="65.099999999999994" customHeight="1" x14ac:dyDescent="0.25">
      <c r="H16051" s="39"/>
    </row>
    <row r="16052" spans="8:8" ht="65.099999999999994" customHeight="1" x14ac:dyDescent="0.25">
      <c r="H16052" s="39"/>
    </row>
    <row r="16053" spans="8:8" ht="65.099999999999994" customHeight="1" x14ac:dyDescent="0.25">
      <c r="H16053" s="39"/>
    </row>
    <row r="16054" spans="8:8" ht="65.099999999999994" customHeight="1" x14ac:dyDescent="0.25">
      <c r="H16054" s="39"/>
    </row>
    <row r="16055" spans="8:8" ht="65.099999999999994" customHeight="1" x14ac:dyDescent="0.25">
      <c r="H16055" s="39"/>
    </row>
    <row r="16056" spans="8:8" ht="65.099999999999994" customHeight="1" x14ac:dyDescent="0.25">
      <c r="H16056" s="39"/>
    </row>
    <row r="16057" spans="8:8" ht="65.099999999999994" customHeight="1" x14ac:dyDescent="0.25">
      <c r="H16057" s="39"/>
    </row>
    <row r="16058" spans="8:8" ht="65.099999999999994" customHeight="1" x14ac:dyDescent="0.25">
      <c r="H16058" s="39"/>
    </row>
    <row r="16059" spans="8:8" ht="65.099999999999994" customHeight="1" x14ac:dyDescent="0.25">
      <c r="H16059" s="39"/>
    </row>
    <row r="16060" spans="8:8" ht="65.099999999999994" customHeight="1" x14ac:dyDescent="0.25">
      <c r="H16060" s="39"/>
    </row>
    <row r="16061" spans="8:8" ht="65.099999999999994" customHeight="1" x14ac:dyDescent="0.25">
      <c r="H16061" s="39"/>
    </row>
    <row r="16062" spans="8:8" ht="65.099999999999994" customHeight="1" x14ac:dyDescent="0.25">
      <c r="H16062" s="39"/>
    </row>
    <row r="16063" spans="8:8" ht="65.099999999999994" customHeight="1" x14ac:dyDescent="0.25">
      <c r="H16063" s="39"/>
    </row>
    <row r="16064" spans="8:8" ht="65.099999999999994" customHeight="1" x14ac:dyDescent="0.25">
      <c r="H16064" s="39"/>
    </row>
    <row r="16065" spans="8:8" ht="65.099999999999994" customHeight="1" x14ac:dyDescent="0.25">
      <c r="H16065" s="39"/>
    </row>
    <row r="16066" spans="8:8" ht="65.099999999999994" customHeight="1" x14ac:dyDescent="0.25">
      <c r="H16066" s="39"/>
    </row>
    <row r="16067" spans="8:8" ht="65.099999999999994" customHeight="1" x14ac:dyDescent="0.25">
      <c r="H16067" s="39"/>
    </row>
    <row r="16068" spans="8:8" ht="65.099999999999994" customHeight="1" x14ac:dyDescent="0.25">
      <c r="H16068" s="39"/>
    </row>
    <row r="16069" spans="8:8" ht="65.099999999999994" customHeight="1" x14ac:dyDescent="0.25">
      <c r="H16069" s="39"/>
    </row>
    <row r="16070" spans="8:8" ht="65.099999999999994" customHeight="1" x14ac:dyDescent="0.25">
      <c r="H16070" s="39"/>
    </row>
    <row r="16071" spans="8:8" ht="65.099999999999994" customHeight="1" x14ac:dyDescent="0.25">
      <c r="H16071" s="39"/>
    </row>
    <row r="16072" spans="8:8" ht="65.099999999999994" customHeight="1" x14ac:dyDescent="0.25">
      <c r="H16072" s="39"/>
    </row>
    <row r="16073" spans="8:8" ht="65.099999999999994" customHeight="1" x14ac:dyDescent="0.25">
      <c r="H16073" s="39"/>
    </row>
    <row r="16074" spans="8:8" ht="65.099999999999994" customHeight="1" x14ac:dyDescent="0.25">
      <c r="H16074" s="39"/>
    </row>
    <row r="16075" spans="8:8" ht="65.099999999999994" customHeight="1" x14ac:dyDescent="0.25">
      <c r="H16075" s="39"/>
    </row>
    <row r="16076" spans="8:8" ht="65.099999999999994" customHeight="1" x14ac:dyDescent="0.25">
      <c r="H16076" s="39"/>
    </row>
    <row r="16077" spans="8:8" ht="65.099999999999994" customHeight="1" x14ac:dyDescent="0.25">
      <c r="H16077" s="39"/>
    </row>
    <row r="16078" spans="8:8" ht="65.099999999999994" customHeight="1" x14ac:dyDescent="0.25">
      <c r="H16078" s="39"/>
    </row>
    <row r="16079" spans="8:8" ht="65.099999999999994" customHeight="1" x14ac:dyDescent="0.25">
      <c r="H16079" s="39"/>
    </row>
    <row r="16080" spans="8:8" ht="65.099999999999994" customHeight="1" x14ac:dyDescent="0.25">
      <c r="H16080" s="39"/>
    </row>
    <row r="16081" spans="8:8" ht="65.099999999999994" customHeight="1" x14ac:dyDescent="0.25">
      <c r="H16081" s="39"/>
    </row>
    <row r="16082" spans="8:8" ht="65.099999999999994" customHeight="1" x14ac:dyDescent="0.25">
      <c r="H16082" s="39"/>
    </row>
    <row r="16083" spans="8:8" ht="65.099999999999994" customHeight="1" x14ac:dyDescent="0.25">
      <c r="H16083" s="39"/>
    </row>
    <row r="16084" spans="8:8" ht="65.099999999999994" customHeight="1" x14ac:dyDescent="0.25">
      <c r="H16084" s="39"/>
    </row>
    <row r="16085" spans="8:8" ht="65.099999999999994" customHeight="1" x14ac:dyDescent="0.25">
      <c r="H16085" s="39"/>
    </row>
    <row r="16086" spans="8:8" ht="65.099999999999994" customHeight="1" x14ac:dyDescent="0.25">
      <c r="H16086" s="39"/>
    </row>
    <row r="16087" spans="8:8" ht="65.099999999999994" customHeight="1" x14ac:dyDescent="0.25">
      <c r="H16087" s="39"/>
    </row>
    <row r="16088" spans="8:8" ht="65.099999999999994" customHeight="1" x14ac:dyDescent="0.25">
      <c r="H16088" s="39"/>
    </row>
    <row r="16089" spans="8:8" ht="65.099999999999994" customHeight="1" x14ac:dyDescent="0.25">
      <c r="H16089" s="39"/>
    </row>
    <row r="16090" spans="8:8" ht="65.099999999999994" customHeight="1" x14ac:dyDescent="0.25">
      <c r="H16090" s="39"/>
    </row>
    <row r="16091" spans="8:8" ht="65.099999999999994" customHeight="1" x14ac:dyDescent="0.25">
      <c r="H16091" s="39"/>
    </row>
    <row r="16092" spans="8:8" ht="65.099999999999994" customHeight="1" x14ac:dyDescent="0.25">
      <c r="H16092" s="39"/>
    </row>
    <row r="16093" spans="8:8" ht="65.099999999999994" customHeight="1" x14ac:dyDescent="0.25">
      <c r="H16093" s="39"/>
    </row>
    <row r="16094" spans="8:8" ht="65.099999999999994" customHeight="1" x14ac:dyDescent="0.25">
      <c r="H16094" s="39"/>
    </row>
    <row r="16095" spans="8:8" ht="65.099999999999994" customHeight="1" x14ac:dyDescent="0.25">
      <c r="H16095" s="39"/>
    </row>
    <row r="16096" spans="8:8" ht="65.099999999999994" customHeight="1" x14ac:dyDescent="0.25">
      <c r="H16096" s="39"/>
    </row>
    <row r="16097" spans="8:8" ht="65.099999999999994" customHeight="1" x14ac:dyDescent="0.25">
      <c r="H16097" s="39"/>
    </row>
    <row r="16098" spans="8:8" ht="65.099999999999994" customHeight="1" x14ac:dyDescent="0.25">
      <c r="H16098" s="39"/>
    </row>
    <row r="16099" spans="8:8" ht="65.099999999999994" customHeight="1" x14ac:dyDescent="0.25">
      <c r="H16099" s="39"/>
    </row>
    <row r="16100" spans="8:8" ht="65.099999999999994" customHeight="1" x14ac:dyDescent="0.25">
      <c r="H16100" s="39"/>
    </row>
    <row r="16101" spans="8:8" ht="65.099999999999994" customHeight="1" x14ac:dyDescent="0.25">
      <c r="H16101" s="39"/>
    </row>
    <row r="16102" spans="8:8" ht="65.099999999999994" customHeight="1" x14ac:dyDescent="0.25">
      <c r="H16102" s="39"/>
    </row>
    <row r="16103" spans="8:8" ht="65.099999999999994" customHeight="1" x14ac:dyDescent="0.25">
      <c r="H16103" s="39"/>
    </row>
    <row r="16104" spans="8:8" ht="65.099999999999994" customHeight="1" x14ac:dyDescent="0.25">
      <c r="H16104" s="39"/>
    </row>
    <row r="16105" spans="8:8" ht="65.099999999999994" customHeight="1" x14ac:dyDescent="0.25">
      <c r="H16105" s="39"/>
    </row>
    <row r="16106" spans="8:8" ht="65.099999999999994" customHeight="1" x14ac:dyDescent="0.25">
      <c r="H16106" s="39"/>
    </row>
    <row r="16107" spans="8:8" ht="65.099999999999994" customHeight="1" x14ac:dyDescent="0.25">
      <c r="H16107" s="39"/>
    </row>
    <row r="16108" spans="8:8" ht="65.099999999999994" customHeight="1" x14ac:dyDescent="0.25">
      <c r="H16108" s="39"/>
    </row>
    <row r="16109" spans="8:8" ht="65.099999999999994" customHeight="1" x14ac:dyDescent="0.25">
      <c r="H16109" s="39"/>
    </row>
    <row r="16110" spans="8:8" ht="65.099999999999994" customHeight="1" x14ac:dyDescent="0.25">
      <c r="H16110" s="39"/>
    </row>
    <row r="16111" spans="8:8" ht="65.099999999999994" customHeight="1" x14ac:dyDescent="0.25">
      <c r="H16111" s="39"/>
    </row>
    <row r="16112" spans="8:8" ht="65.099999999999994" customHeight="1" x14ac:dyDescent="0.25">
      <c r="H16112" s="39"/>
    </row>
    <row r="16113" spans="8:8" ht="65.099999999999994" customHeight="1" x14ac:dyDescent="0.25">
      <c r="H16113" s="39"/>
    </row>
    <row r="16114" spans="8:8" ht="65.099999999999994" customHeight="1" x14ac:dyDescent="0.25">
      <c r="H16114" s="39"/>
    </row>
    <row r="16115" spans="8:8" ht="65.099999999999994" customHeight="1" x14ac:dyDescent="0.25">
      <c r="H16115" s="39"/>
    </row>
    <row r="16116" spans="8:8" ht="65.099999999999994" customHeight="1" x14ac:dyDescent="0.25">
      <c r="H16116" s="39"/>
    </row>
    <row r="16117" spans="8:8" ht="65.099999999999994" customHeight="1" x14ac:dyDescent="0.25">
      <c r="H16117" s="39"/>
    </row>
    <row r="16118" spans="8:8" ht="65.099999999999994" customHeight="1" x14ac:dyDescent="0.25">
      <c r="H16118" s="39"/>
    </row>
    <row r="16119" spans="8:8" ht="65.099999999999994" customHeight="1" x14ac:dyDescent="0.25">
      <c r="H16119" s="39"/>
    </row>
    <row r="16120" spans="8:8" ht="65.099999999999994" customHeight="1" x14ac:dyDescent="0.25">
      <c r="H16120" s="39"/>
    </row>
    <row r="16121" spans="8:8" ht="65.099999999999994" customHeight="1" x14ac:dyDescent="0.25">
      <c r="H16121" s="39"/>
    </row>
    <row r="16122" spans="8:8" ht="65.099999999999994" customHeight="1" x14ac:dyDescent="0.25">
      <c r="H16122" s="39"/>
    </row>
    <row r="16123" spans="8:8" ht="65.099999999999994" customHeight="1" x14ac:dyDescent="0.25">
      <c r="H16123" s="39"/>
    </row>
    <row r="16124" spans="8:8" ht="65.099999999999994" customHeight="1" x14ac:dyDescent="0.25">
      <c r="H16124" s="39"/>
    </row>
    <row r="16125" spans="8:8" ht="65.099999999999994" customHeight="1" x14ac:dyDescent="0.25">
      <c r="H16125" s="39"/>
    </row>
    <row r="16126" spans="8:8" ht="65.099999999999994" customHeight="1" x14ac:dyDescent="0.25">
      <c r="H16126" s="39"/>
    </row>
    <row r="16127" spans="8:8" ht="65.099999999999994" customHeight="1" x14ac:dyDescent="0.25">
      <c r="H16127" s="39"/>
    </row>
    <row r="16128" spans="8:8" ht="65.099999999999994" customHeight="1" x14ac:dyDescent="0.25">
      <c r="H16128" s="39"/>
    </row>
    <row r="16129" spans="8:8" ht="65.099999999999994" customHeight="1" x14ac:dyDescent="0.25">
      <c r="H16129" s="39"/>
    </row>
    <row r="16130" spans="8:8" ht="65.099999999999994" customHeight="1" x14ac:dyDescent="0.25">
      <c r="H16130" s="39"/>
    </row>
    <row r="16131" spans="8:8" ht="65.099999999999994" customHeight="1" x14ac:dyDescent="0.25">
      <c r="H16131" s="39"/>
    </row>
    <row r="16132" spans="8:8" ht="65.099999999999994" customHeight="1" x14ac:dyDescent="0.25">
      <c r="H16132" s="39"/>
    </row>
    <row r="16133" spans="8:8" ht="65.099999999999994" customHeight="1" x14ac:dyDescent="0.25">
      <c r="H16133" s="39"/>
    </row>
    <row r="16134" spans="8:8" ht="65.099999999999994" customHeight="1" x14ac:dyDescent="0.25">
      <c r="H16134" s="39"/>
    </row>
    <row r="16135" spans="8:8" ht="65.099999999999994" customHeight="1" x14ac:dyDescent="0.25">
      <c r="H16135" s="39"/>
    </row>
    <row r="16136" spans="8:8" ht="65.099999999999994" customHeight="1" x14ac:dyDescent="0.25">
      <c r="H16136" s="39"/>
    </row>
    <row r="16137" spans="8:8" ht="65.099999999999994" customHeight="1" x14ac:dyDescent="0.25">
      <c r="H16137" s="39"/>
    </row>
    <row r="16138" spans="8:8" ht="65.099999999999994" customHeight="1" x14ac:dyDescent="0.25">
      <c r="H16138" s="39"/>
    </row>
    <row r="16139" spans="8:8" ht="65.099999999999994" customHeight="1" x14ac:dyDescent="0.25">
      <c r="H16139" s="39"/>
    </row>
    <row r="16140" spans="8:8" ht="65.099999999999994" customHeight="1" x14ac:dyDescent="0.25">
      <c r="H16140" s="39"/>
    </row>
    <row r="16141" spans="8:8" ht="65.099999999999994" customHeight="1" x14ac:dyDescent="0.25">
      <c r="H16141" s="39"/>
    </row>
    <row r="16142" spans="8:8" ht="65.099999999999994" customHeight="1" x14ac:dyDescent="0.25">
      <c r="H16142" s="39"/>
    </row>
    <row r="16143" spans="8:8" ht="65.099999999999994" customHeight="1" x14ac:dyDescent="0.25">
      <c r="H16143" s="39"/>
    </row>
    <row r="16144" spans="8:8" ht="65.099999999999994" customHeight="1" x14ac:dyDescent="0.25">
      <c r="H16144" s="39"/>
    </row>
    <row r="16145" spans="8:8" ht="65.099999999999994" customHeight="1" x14ac:dyDescent="0.25">
      <c r="H16145" s="39"/>
    </row>
    <row r="16146" spans="8:8" ht="65.099999999999994" customHeight="1" x14ac:dyDescent="0.25">
      <c r="H16146" s="39"/>
    </row>
    <row r="16147" spans="8:8" ht="65.099999999999994" customHeight="1" x14ac:dyDescent="0.25">
      <c r="H16147" s="39"/>
    </row>
    <row r="16148" spans="8:8" ht="65.099999999999994" customHeight="1" x14ac:dyDescent="0.25">
      <c r="H16148" s="39"/>
    </row>
    <row r="16149" spans="8:8" ht="65.099999999999994" customHeight="1" x14ac:dyDescent="0.25">
      <c r="H16149" s="39"/>
    </row>
    <row r="16150" spans="8:8" ht="65.099999999999994" customHeight="1" x14ac:dyDescent="0.25">
      <c r="H16150" s="39"/>
    </row>
    <row r="16151" spans="8:8" ht="65.099999999999994" customHeight="1" x14ac:dyDescent="0.25">
      <c r="H16151" s="39"/>
    </row>
    <row r="16152" spans="8:8" ht="65.099999999999994" customHeight="1" x14ac:dyDescent="0.25">
      <c r="H16152" s="39"/>
    </row>
    <row r="16153" spans="8:8" ht="65.099999999999994" customHeight="1" x14ac:dyDescent="0.25">
      <c r="H16153" s="39"/>
    </row>
    <row r="16154" spans="8:8" ht="65.099999999999994" customHeight="1" x14ac:dyDescent="0.25">
      <c r="H16154" s="39"/>
    </row>
    <row r="16155" spans="8:8" ht="65.099999999999994" customHeight="1" x14ac:dyDescent="0.25">
      <c r="H16155" s="39"/>
    </row>
    <row r="16156" spans="8:8" ht="65.099999999999994" customHeight="1" x14ac:dyDescent="0.25">
      <c r="H16156" s="39"/>
    </row>
    <row r="16157" spans="8:8" ht="65.099999999999994" customHeight="1" x14ac:dyDescent="0.25">
      <c r="H16157" s="39"/>
    </row>
    <row r="16158" spans="8:8" ht="65.099999999999994" customHeight="1" x14ac:dyDescent="0.25">
      <c r="H16158" s="39"/>
    </row>
    <row r="16159" spans="8:8" ht="65.099999999999994" customHeight="1" x14ac:dyDescent="0.25">
      <c r="H16159" s="39"/>
    </row>
    <row r="16160" spans="8:8" ht="65.099999999999994" customHeight="1" x14ac:dyDescent="0.25">
      <c r="H16160" s="39"/>
    </row>
    <row r="16161" spans="8:8" ht="65.099999999999994" customHeight="1" x14ac:dyDescent="0.25">
      <c r="H16161" s="39"/>
    </row>
    <row r="16162" spans="8:8" ht="65.099999999999994" customHeight="1" x14ac:dyDescent="0.25">
      <c r="H16162" s="39"/>
    </row>
    <row r="16163" spans="8:8" ht="65.099999999999994" customHeight="1" x14ac:dyDescent="0.25">
      <c r="H16163" s="39"/>
    </row>
    <row r="16164" spans="8:8" ht="65.099999999999994" customHeight="1" x14ac:dyDescent="0.25">
      <c r="H16164" s="39"/>
    </row>
    <row r="16165" spans="8:8" ht="65.099999999999994" customHeight="1" x14ac:dyDescent="0.25">
      <c r="H16165" s="39"/>
    </row>
    <row r="16166" spans="8:8" ht="65.099999999999994" customHeight="1" x14ac:dyDescent="0.25">
      <c r="H16166" s="39"/>
    </row>
    <row r="16167" spans="8:8" ht="65.099999999999994" customHeight="1" x14ac:dyDescent="0.25">
      <c r="H16167" s="39"/>
    </row>
    <row r="16168" spans="8:8" ht="65.099999999999994" customHeight="1" x14ac:dyDescent="0.25">
      <c r="H16168" s="39"/>
    </row>
    <row r="16169" spans="8:8" ht="65.099999999999994" customHeight="1" x14ac:dyDescent="0.25">
      <c r="H16169" s="39"/>
    </row>
    <row r="16170" spans="8:8" ht="65.099999999999994" customHeight="1" x14ac:dyDescent="0.25">
      <c r="H16170" s="39"/>
    </row>
    <row r="16171" spans="8:8" ht="65.099999999999994" customHeight="1" x14ac:dyDescent="0.25">
      <c r="H16171" s="39"/>
    </row>
    <row r="16172" spans="8:8" ht="65.099999999999994" customHeight="1" x14ac:dyDescent="0.25">
      <c r="H16172" s="39"/>
    </row>
    <row r="16173" spans="8:8" ht="65.099999999999994" customHeight="1" x14ac:dyDescent="0.25">
      <c r="H16173" s="39"/>
    </row>
    <row r="16174" spans="8:8" ht="65.099999999999994" customHeight="1" x14ac:dyDescent="0.25">
      <c r="H16174" s="39"/>
    </row>
    <row r="16175" spans="8:8" ht="65.099999999999994" customHeight="1" x14ac:dyDescent="0.25">
      <c r="H16175" s="39"/>
    </row>
    <row r="16176" spans="8:8" ht="65.099999999999994" customHeight="1" x14ac:dyDescent="0.25">
      <c r="H16176" s="39"/>
    </row>
    <row r="16177" spans="8:8" ht="65.099999999999994" customHeight="1" x14ac:dyDescent="0.25">
      <c r="H16177" s="39"/>
    </row>
    <row r="16178" spans="8:8" ht="65.099999999999994" customHeight="1" x14ac:dyDescent="0.25">
      <c r="H16178" s="39"/>
    </row>
    <row r="16179" spans="8:8" ht="65.099999999999994" customHeight="1" x14ac:dyDescent="0.25">
      <c r="H16179" s="39"/>
    </row>
    <row r="16180" spans="8:8" ht="65.099999999999994" customHeight="1" x14ac:dyDescent="0.25">
      <c r="H16180" s="39"/>
    </row>
    <row r="16181" spans="8:8" ht="65.099999999999994" customHeight="1" x14ac:dyDescent="0.25">
      <c r="H16181" s="39"/>
    </row>
    <row r="16182" spans="8:8" ht="65.099999999999994" customHeight="1" x14ac:dyDescent="0.25">
      <c r="H16182" s="39"/>
    </row>
    <row r="16183" spans="8:8" ht="65.099999999999994" customHeight="1" x14ac:dyDescent="0.25">
      <c r="H16183" s="39"/>
    </row>
    <row r="16184" spans="8:8" ht="65.099999999999994" customHeight="1" x14ac:dyDescent="0.25">
      <c r="H16184" s="39"/>
    </row>
    <row r="16185" spans="8:8" ht="65.099999999999994" customHeight="1" x14ac:dyDescent="0.25">
      <c r="H16185" s="39"/>
    </row>
    <row r="16186" spans="8:8" ht="65.099999999999994" customHeight="1" x14ac:dyDescent="0.25">
      <c r="H16186" s="39"/>
    </row>
    <row r="16187" spans="8:8" ht="65.099999999999994" customHeight="1" x14ac:dyDescent="0.25">
      <c r="H16187" s="39"/>
    </row>
    <row r="16188" spans="8:8" ht="65.099999999999994" customHeight="1" x14ac:dyDescent="0.25">
      <c r="H16188" s="39"/>
    </row>
    <row r="16189" spans="8:8" ht="65.099999999999994" customHeight="1" x14ac:dyDescent="0.25">
      <c r="H16189" s="39"/>
    </row>
    <row r="16190" spans="8:8" ht="65.099999999999994" customHeight="1" x14ac:dyDescent="0.25">
      <c r="H16190" s="39"/>
    </row>
    <row r="16191" spans="8:8" ht="65.099999999999994" customHeight="1" x14ac:dyDescent="0.25">
      <c r="H16191" s="39"/>
    </row>
    <row r="16192" spans="8:8" ht="65.099999999999994" customHeight="1" x14ac:dyDescent="0.25">
      <c r="H16192" s="39"/>
    </row>
    <row r="16193" spans="8:8" ht="65.099999999999994" customHeight="1" x14ac:dyDescent="0.25">
      <c r="H16193" s="39"/>
    </row>
    <row r="16194" spans="8:8" ht="65.099999999999994" customHeight="1" x14ac:dyDescent="0.25">
      <c r="H16194" s="39"/>
    </row>
    <row r="16195" spans="8:8" ht="65.099999999999994" customHeight="1" x14ac:dyDescent="0.25">
      <c r="H16195" s="39"/>
    </row>
    <row r="16196" spans="8:8" ht="65.099999999999994" customHeight="1" x14ac:dyDescent="0.25">
      <c r="H16196" s="39"/>
    </row>
    <row r="16197" spans="8:8" ht="65.099999999999994" customHeight="1" x14ac:dyDescent="0.25">
      <c r="H16197" s="39"/>
    </row>
    <row r="16198" spans="8:8" ht="65.099999999999994" customHeight="1" x14ac:dyDescent="0.25">
      <c r="H16198" s="39"/>
    </row>
    <row r="16199" spans="8:8" ht="65.099999999999994" customHeight="1" x14ac:dyDescent="0.25">
      <c r="H16199" s="39"/>
    </row>
    <row r="16200" spans="8:8" ht="65.099999999999994" customHeight="1" x14ac:dyDescent="0.25">
      <c r="H16200" s="39"/>
    </row>
    <row r="16201" spans="8:8" ht="65.099999999999994" customHeight="1" x14ac:dyDescent="0.25">
      <c r="H16201" s="39"/>
    </row>
    <row r="16202" spans="8:8" ht="65.099999999999994" customHeight="1" x14ac:dyDescent="0.25">
      <c r="H16202" s="39"/>
    </row>
    <row r="16203" spans="8:8" ht="65.099999999999994" customHeight="1" x14ac:dyDescent="0.25">
      <c r="H16203" s="39"/>
    </row>
    <row r="16204" spans="8:8" ht="65.099999999999994" customHeight="1" x14ac:dyDescent="0.25">
      <c r="H16204" s="39"/>
    </row>
    <row r="16205" spans="8:8" ht="65.099999999999994" customHeight="1" x14ac:dyDescent="0.25">
      <c r="H16205" s="39"/>
    </row>
    <row r="16206" spans="8:8" ht="65.099999999999994" customHeight="1" x14ac:dyDescent="0.25">
      <c r="H16206" s="39"/>
    </row>
    <row r="16207" spans="8:8" ht="65.099999999999994" customHeight="1" x14ac:dyDescent="0.25">
      <c r="H16207" s="39"/>
    </row>
    <row r="16208" spans="8:8" ht="65.099999999999994" customHeight="1" x14ac:dyDescent="0.25">
      <c r="H16208" s="39"/>
    </row>
    <row r="16209" spans="8:8" ht="65.099999999999994" customHeight="1" x14ac:dyDescent="0.25">
      <c r="H16209" s="39"/>
    </row>
    <row r="16210" spans="8:8" ht="65.099999999999994" customHeight="1" x14ac:dyDescent="0.25">
      <c r="H16210" s="39"/>
    </row>
    <row r="16211" spans="8:8" ht="65.099999999999994" customHeight="1" x14ac:dyDescent="0.25">
      <c r="H16211" s="39"/>
    </row>
    <row r="16212" spans="8:8" ht="65.099999999999994" customHeight="1" x14ac:dyDescent="0.25">
      <c r="H16212" s="39"/>
    </row>
    <row r="16213" spans="8:8" ht="65.099999999999994" customHeight="1" x14ac:dyDescent="0.25">
      <c r="H16213" s="39"/>
    </row>
    <row r="16214" spans="8:8" ht="65.099999999999994" customHeight="1" x14ac:dyDescent="0.25">
      <c r="H16214" s="39"/>
    </row>
    <row r="16215" spans="8:8" ht="65.099999999999994" customHeight="1" x14ac:dyDescent="0.25">
      <c r="H16215" s="39"/>
    </row>
    <row r="16216" spans="8:8" ht="65.099999999999994" customHeight="1" x14ac:dyDescent="0.25">
      <c r="H16216" s="39"/>
    </row>
    <row r="16217" spans="8:8" ht="65.099999999999994" customHeight="1" x14ac:dyDescent="0.25">
      <c r="H16217" s="39"/>
    </row>
    <row r="16218" spans="8:8" ht="65.099999999999994" customHeight="1" x14ac:dyDescent="0.25">
      <c r="H16218" s="39"/>
    </row>
    <row r="16219" spans="8:8" ht="65.099999999999994" customHeight="1" x14ac:dyDescent="0.25">
      <c r="H16219" s="39"/>
    </row>
    <row r="16220" spans="8:8" ht="65.099999999999994" customHeight="1" x14ac:dyDescent="0.25">
      <c r="H16220" s="39"/>
    </row>
    <row r="16221" spans="8:8" ht="65.099999999999994" customHeight="1" x14ac:dyDescent="0.25">
      <c r="H16221" s="39"/>
    </row>
    <row r="16222" spans="8:8" ht="65.099999999999994" customHeight="1" x14ac:dyDescent="0.25">
      <c r="H16222" s="39"/>
    </row>
    <row r="16223" spans="8:8" ht="65.099999999999994" customHeight="1" x14ac:dyDescent="0.25">
      <c r="H16223" s="39"/>
    </row>
    <row r="16224" spans="8:8" ht="65.099999999999994" customHeight="1" x14ac:dyDescent="0.25">
      <c r="H16224" s="39"/>
    </row>
    <row r="16225" spans="8:8" ht="65.099999999999994" customHeight="1" x14ac:dyDescent="0.25">
      <c r="H16225" s="39"/>
    </row>
    <row r="16226" spans="8:8" ht="65.099999999999994" customHeight="1" x14ac:dyDescent="0.25">
      <c r="H16226" s="39"/>
    </row>
    <row r="16227" spans="8:8" ht="65.099999999999994" customHeight="1" x14ac:dyDescent="0.25">
      <c r="H16227" s="39"/>
    </row>
    <row r="16228" spans="8:8" ht="65.099999999999994" customHeight="1" x14ac:dyDescent="0.25">
      <c r="H16228" s="39"/>
    </row>
    <row r="16229" spans="8:8" ht="65.099999999999994" customHeight="1" x14ac:dyDescent="0.25">
      <c r="H16229" s="39"/>
    </row>
    <row r="16230" spans="8:8" ht="65.099999999999994" customHeight="1" x14ac:dyDescent="0.25">
      <c r="H16230" s="39"/>
    </row>
    <row r="16231" spans="8:8" ht="65.099999999999994" customHeight="1" x14ac:dyDescent="0.25">
      <c r="H16231" s="39"/>
    </row>
    <row r="16232" spans="8:8" ht="65.099999999999994" customHeight="1" x14ac:dyDescent="0.25">
      <c r="H16232" s="39"/>
    </row>
    <row r="16233" spans="8:8" ht="65.099999999999994" customHeight="1" x14ac:dyDescent="0.25">
      <c r="H16233" s="39"/>
    </row>
    <row r="16234" spans="8:8" ht="65.099999999999994" customHeight="1" x14ac:dyDescent="0.25">
      <c r="H16234" s="39"/>
    </row>
    <row r="16235" spans="8:8" ht="65.099999999999994" customHeight="1" x14ac:dyDescent="0.25">
      <c r="H16235" s="39"/>
    </row>
    <row r="16236" spans="8:8" ht="65.099999999999994" customHeight="1" x14ac:dyDescent="0.25">
      <c r="H16236" s="39"/>
    </row>
    <row r="16237" spans="8:8" ht="65.099999999999994" customHeight="1" x14ac:dyDescent="0.25">
      <c r="H16237" s="39"/>
    </row>
    <row r="16238" spans="8:8" ht="65.099999999999994" customHeight="1" x14ac:dyDescent="0.25">
      <c r="H16238" s="39"/>
    </row>
    <row r="16239" spans="8:8" ht="65.099999999999994" customHeight="1" x14ac:dyDescent="0.25">
      <c r="H16239" s="39"/>
    </row>
    <row r="16240" spans="8:8" ht="65.099999999999994" customHeight="1" x14ac:dyDescent="0.25">
      <c r="H16240" s="39"/>
    </row>
    <row r="16241" spans="8:8" ht="65.099999999999994" customHeight="1" x14ac:dyDescent="0.25">
      <c r="H16241" s="39"/>
    </row>
    <row r="16242" spans="8:8" ht="65.099999999999994" customHeight="1" x14ac:dyDescent="0.25">
      <c r="H16242" s="39"/>
    </row>
    <row r="16243" spans="8:8" ht="65.099999999999994" customHeight="1" x14ac:dyDescent="0.25">
      <c r="H16243" s="39"/>
    </row>
    <row r="16244" spans="8:8" ht="65.099999999999994" customHeight="1" x14ac:dyDescent="0.25">
      <c r="H16244" s="39"/>
    </row>
    <row r="16245" spans="8:8" ht="65.099999999999994" customHeight="1" x14ac:dyDescent="0.25">
      <c r="H16245" s="39"/>
    </row>
    <row r="16246" spans="8:8" ht="65.099999999999994" customHeight="1" x14ac:dyDescent="0.25">
      <c r="H16246" s="39"/>
    </row>
    <row r="16247" spans="8:8" ht="65.099999999999994" customHeight="1" x14ac:dyDescent="0.25">
      <c r="H16247" s="39"/>
    </row>
    <row r="16248" spans="8:8" ht="65.099999999999994" customHeight="1" x14ac:dyDescent="0.25">
      <c r="H16248" s="39"/>
    </row>
    <row r="16249" spans="8:8" ht="65.099999999999994" customHeight="1" x14ac:dyDescent="0.25">
      <c r="H16249" s="39"/>
    </row>
    <row r="16250" spans="8:8" ht="65.099999999999994" customHeight="1" x14ac:dyDescent="0.25">
      <c r="H16250" s="39"/>
    </row>
    <row r="16251" spans="8:8" ht="65.099999999999994" customHeight="1" x14ac:dyDescent="0.25">
      <c r="H16251" s="39"/>
    </row>
    <row r="16252" spans="8:8" ht="65.099999999999994" customHeight="1" x14ac:dyDescent="0.25">
      <c r="H16252" s="39"/>
    </row>
    <row r="16253" spans="8:8" ht="65.099999999999994" customHeight="1" x14ac:dyDescent="0.25">
      <c r="H16253" s="39"/>
    </row>
    <row r="16254" spans="8:8" ht="65.099999999999994" customHeight="1" x14ac:dyDescent="0.25">
      <c r="H16254" s="39"/>
    </row>
    <row r="16255" spans="8:8" ht="65.099999999999994" customHeight="1" x14ac:dyDescent="0.25">
      <c r="H16255" s="39"/>
    </row>
    <row r="16256" spans="8:8" ht="65.099999999999994" customHeight="1" x14ac:dyDescent="0.25">
      <c r="H16256" s="39"/>
    </row>
    <row r="16257" spans="8:8" ht="65.099999999999994" customHeight="1" x14ac:dyDescent="0.25">
      <c r="H16257" s="39"/>
    </row>
    <row r="16258" spans="8:8" ht="65.099999999999994" customHeight="1" x14ac:dyDescent="0.25">
      <c r="H16258" s="39"/>
    </row>
    <row r="16259" spans="8:8" ht="65.099999999999994" customHeight="1" x14ac:dyDescent="0.25">
      <c r="H16259" s="39"/>
    </row>
    <row r="16260" spans="8:8" ht="65.099999999999994" customHeight="1" x14ac:dyDescent="0.25">
      <c r="H16260" s="39"/>
    </row>
    <row r="16261" spans="8:8" ht="65.099999999999994" customHeight="1" x14ac:dyDescent="0.25">
      <c r="H16261" s="39"/>
    </row>
    <row r="16262" spans="8:8" ht="65.099999999999994" customHeight="1" x14ac:dyDescent="0.25">
      <c r="H16262" s="39"/>
    </row>
    <row r="16263" spans="8:8" ht="65.099999999999994" customHeight="1" x14ac:dyDescent="0.25">
      <c r="H16263" s="39"/>
    </row>
    <row r="16264" spans="8:8" ht="65.099999999999994" customHeight="1" x14ac:dyDescent="0.25">
      <c r="H16264" s="39"/>
    </row>
    <row r="16265" spans="8:8" ht="65.099999999999994" customHeight="1" x14ac:dyDescent="0.25">
      <c r="H16265" s="39"/>
    </row>
    <row r="16266" spans="8:8" ht="65.099999999999994" customHeight="1" x14ac:dyDescent="0.25">
      <c r="H16266" s="39"/>
    </row>
    <row r="16267" spans="8:8" ht="65.099999999999994" customHeight="1" x14ac:dyDescent="0.25">
      <c r="H16267" s="39"/>
    </row>
    <row r="16268" spans="8:8" ht="65.099999999999994" customHeight="1" x14ac:dyDescent="0.25">
      <c r="H16268" s="39"/>
    </row>
    <row r="16269" spans="8:8" ht="65.099999999999994" customHeight="1" x14ac:dyDescent="0.25">
      <c r="H16269" s="39"/>
    </row>
    <row r="16270" spans="8:8" ht="65.099999999999994" customHeight="1" x14ac:dyDescent="0.25">
      <c r="H16270" s="39"/>
    </row>
    <row r="16271" spans="8:8" ht="65.099999999999994" customHeight="1" x14ac:dyDescent="0.25">
      <c r="H16271" s="39"/>
    </row>
    <row r="16272" spans="8:8" ht="65.099999999999994" customHeight="1" x14ac:dyDescent="0.25">
      <c r="H16272" s="39"/>
    </row>
    <row r="16273" spans="8:8" ht="65.099999999999994" customHeight="1" x14ac:dyDescent="0.25">
      <c r="H16273" s="39"/>
    </row>
    <row r="16274" spans="8:8" ht="65.099999999999994" customHeight="1" x14ac:dyDescent="0.25">
      <c r="H16274" s="39"/>
    </row>
    <row r="16275" spans="8:8" ht="65.099999999999994" customHeight="1" x14ac:dyDescent="0.25">
      <c r="H16275" s="39"/>
    </row>
    <row r="16276" spans="8:8" ht="65.099999999999994" customHeight="1" x14ac:dyDescent="0.25">
      <c r="H16276" s="39"/>
    </row>
    <row r="16277" spans="8:8" ht="65.099999999999994" customHeight="1" x14ac:dyDescent="0.25">
      <c r="H16277" s="39"/>
    </row>
    <row r="16278" spans="8:8" ht="65.099999999999994" customHeight="1" x14ac:dyDescent="0.25">
      <c r="H16278" s="39"/>
    </row>
    <row r="16279" spans="8:8" ht="65.099999999999994" customHeight="1" x14ac:dyDescent="0.25">
      <c r="H16279" s="39"/>
    </row>
    <row r="16280" spans="8:8" ht="65.099999999999994" customHeight="1" x14ac:dyDescent="0.25">
      <c r="H16280" s="39"/>
    </row>
    <row r="16281" spans="8:8" ht="65.099999999999994" customHeight="1" x14ac:dyDescent="0.25">
      <c r="H16281" s="39"/>
    </row>
    <row r="16282" spans="8:8" ht="65.099999999999994" customHeight="1" x14ac:dyDescent="0.25">
      <c r="H16282" s="39"/>
    </row>
    <row r="16283" spans="8:8" ht="65.099999999999994" customHeight="1" x14ac:dyDescent="0.25">
      <c r="H16283" s="39"/>
    </row>
    <row r="16284" spans="8:8" ht="65.099999999999994" customHeight="1" x14ac:dyDescent="0.25">
      <c r="H16284" s="39"/>
    </row>
    <row r="16285" spans="8:8" ht="65.099999999999994" customHeight="1" x14ac:dyDescent="0.25">
      <c r="H16285" s="39"/>
    </row>
    <row r="16286" spans="8:8" ht="65.099999999999994" customHeight="1" x14ac:dyDescent="0.25">
      <c r="H16286" s="39"/>
    </row>
    <row r="16287" spans="8:8" ht="65.099999999999994" customHeight="1" x14ac:dyDescent="0.25">
      <c r="H16287" s="39"/>
    </row>
    <row r="16288" spans="8:8" ht="65.099999999999994" customHeight="1" x14ac:dyDescent="0.25">
      <c r="H16288" s="39"/>
    </row>
    <row r="16289" spans="8:8" ht="65.099999999999994" customHeight="1" x14ac:dyDescent="0.25">
      <c r="H16289" s="39"/>
    </row>
    <row r="16290" spans="8:8" ht="65.099999999999994" customHeight="1" x14ac:dyDescent="0.25">
      <c r="H16290" s="39"/>
    </row>
    <row r="16291" spans="8:8" ht="65.099999999999994" customHeight="1" x14ac:dyDescent="0.25">
      <c r="H16291" s="39"/>
    </row>
    <row r="16292" spans="8:8" ht="65.099999999999994" customHeight="1" x14ac:dyDescent="0.25">
      <c r="H16292" s="39"/>
    </row>
    <row r="16293" spans="8:8" ht="65.099999999999994" customHeight="1" x14ac:dyDescent="0.25">
      <c r="H16293" s="39"/>
    </row>
    <row r="16294" spans="8:8" ht="65.099999999999994" customHeight="1" x14ac:dyDescent="0.25">
      <c r="H16294" s="39"/>
    </row>
    <row r="16295" spans="8:8" ht="65.099999999999994" customHeight="1" x14ac:dyDescent="0.25">
      <c r="H16295" s="39"/>
    </row>
    <row r="16296" spans="8:8" ht="65.099999999999994" customHeight="1" x14ac:dyDescent="0.25">
      <c r="H16296" s="39"/>
    </row>
    <row r="16297" spans="8:8" ht="65.099999999999994" customHeight="1" x14ac:dyDescent="0.25">
      <c r="H16297" s="39"/>
    </row>
    <row r="16298" spans="8:8" ht="65.099999999999994" customHeight="1" x14ac:dyDescent="0.25">
      <c r="H16298" s="39"/>
    </row>
    <row r="16299" spans="8:8" ht="65.099999999999994" customHeight="1" x14ac:dyDescent="0.25">
      <c r="H16299" s="39"/>
    </row>
    <row r="16300" spans="8:8" ht="65.099999999999994" customHeight="1" x14ac:dyDescent="0.25">
      <c r="H16300" s="39"/>
    </row>
    <row r="16301" spans="8:8" ht="65.099999999999994" customHeight="1" x14ac:dyDescent="0.25">
      <c r="H16301" s="39"/>
    </row>
    <row r="16302" spans="8:8" ht="65.099999999999994" customHeight="1" x14ac:dyDescent="0.25">
      <c r="H16302" s="39"/>
    </row>
    <row r="16303" spans="8:8" ht="65.099999999999994" customHeight="1" x14ac:dyDescent="0.25">
      <c r="H16303" s="39"/>
    </row>
    <row r="16304" spans="8:8" ht="65.099999999999994" customHeight="1" x14ac:dyDescent="0.25">
      <c r="H16304" s="39"/>
    </row>
    <row r="16305" spans="8:8" ht="65.099999999999994" customHeight="1" x14ac:dyDescent="0.25">
      <c r="H16305" s="39"/>
    </row>
    <row r="16306" spans="8:8" ht="65.099999999999994" customHeight="1" x14ac:dyDescent="0.25">
      <c r="H16306" s="39"/>
    </row>
    <row r="16307" spans="8:8" ht="65.099999999999994" customHeight="1" x14ac:dyDescent="0.25">
      <c r="H16307" s="39"/>
    </row>
    <row r="16308" spans="8:8" ht="65.099999999999994" customHeight="1" x14ac:dyDescent="0.25">
      <c r="H16308" s="39"/>
    </row>
    <row r="16309" spans="8:8" ht="65.099999999999994" customHeight="1" x14ac:dyDescent="0.25">
      <c r="H16309" s="39"/>
    </row>
    <row r="16310" spans="8:8" ht="65.099999999999994" customHeight="1" x14ac:dyDescent="0.25">
      <c r="H16310" s="39"/>
    </row>
    <row r="16311" spans="8:8" ht="65.099999999999994" customHeight="1" x14ac:dyDescent="0.25">
      <c r="H16311" s="39"/>
    </row>
    <row r="16312" spans="8:8" ht="65.099999999999994" customHeight="1" x14ac:dyDescent="0.25">
      <c r="H16312" s="39"/>
    </row>
    <row r="16313" spans="8:8" ht="65.099999999999994" customHeight="1" x14ac:dyDescent="0.25">
      <c r="H16313" s="39"/>
    </row>
    <row r="16314" spans="8:8" ht="65.099999999999994" customHeight="1" x14ac:dyDescent="0.25">
      <c r="H16314" s="39"/>
    </row>
    <row r="16315" spans="8:8" ht="65.099999999999994" customHeight="1" x14ac:dyDescent="0.25">
      <c r="H16315" s="39"/>
    </row>
    <row r="16316" spans="8:8" ht="65.099999999999994" customHeight="1" x14ac:dyDescent="0.25">
      <c r="H16316" s="39"/>
    </row>
    <row r="16317" spans="8:8" ht="65.099999999999994" customHeight="1" x14ac:dyDescent="0.25">
      <c r="H16317" s="39"/>
    </row>
    <row r="16318" spans="8:8" ht="65.099999999999994" customHeight="1" x14ac:dyDescent="0.25">
      <c r="H16318" s="39"/>
    </row>
    <row r="16319" spans="8:8" ht="65.099999999999994" customHeight="1" x14ac:dyDescent="0.25">
      <c r="H16319" s="39"/>
    </row>
    <row r="16320" spans="8:8" ht="65.099999999999994" customHeight="1" x14ac:dyDescent="0.25">
      <c r="H16320" s="39"/>
    </row>
    <row r="16321" spans="8:8" ht="65.099999999999994" customHeight="1" x14ac:dyDescent="0.25">
      <c r="H16321" s="39"/>
    </row>
    <row r="16322" spans="8:8" ht="65.099999999999994" customHeight="1" x14ac:dyDescent="0.25">
      <c r="H16322" s="39"/>
    </row>
    <row r="16323" spans="8:8" ht="65.099999999999994" customHeight="1" x14ac:dyDescent="0.25">
      <c r="H16323" s="39"/>
    </row>
    <row r="16324" spans="8:8" ht="65.099999999999994" customHeight="1" x14ac:dyDescent="0.25">
      <c r="H16324" s="39"/>
    </row>
    <row r="16325" spans="8:8" ht="65.099999999999994" customHeight="1" x14ac:dyDescent="0.25">
      <c r="H16325" s="39"/>
    </row>
    <row r="16326" spans="8:8" ht="65.099999999999994" customHeight="1" x14ac:dyDescent="0.25">
      <c r="H16326" s="39"/>
    </row>
    <row r="16327" spans="8:8" ht="65.099999999999994" customHeight="1" x14ac:dyDescent="0.25">
      <c r="H16327" s="39"/>
    </row>
    <row r="16328" spans="8:8" ht="65.099999999999994" customHeight="1" x14ac:dyDescent="0.25">
      <c r="H16328" s="39"/>
    </row>
    <row r="16329" spans="8:8" ht="65.099999999999994" customHeight="1" x14ac:dyDescent="0.25">
      <c r="H16329" s="39"/>
    </row>
    <row r="16330" spans="8:8" ht="65.099999999999994" customHeight="1" x14ac:dyDescent="0.25">
      <c r="H16330" s="39"/>
    </row>
    <row r="16331" spans="8:8" ht="65.099999999999994" customHeight="1" x14ac:dyDescent="0.25">
      <c r="H16331" s="39"/>
    </row>
    <row r="16332" spans="8:8" ht="65.099999999999994" customHeight="1" x14ac:dyDescent="0.25">
      <c r="H16332" s="39"/>
    </row>
    <row r="16333" spans="8:8" ht="65.099999999999994" customHeight="1" x14ac:dyDescent="0.25">
      <c r="H16333" s="39"/>
    </row>
    <row r="16334" spans="8:8" ht="65.099999999999994" customHeight="1" x14ac:dyDescent="0.25">
      <c r="H16334" s="39"/>
    </row>
    <row r="16335" spans="8:8" ht="65.099999999999994" customHeight="1" x14ac:dyDescent="0.25">
      <c r="H16335" s="39"/>
    </row>
    <row r="16336" spans="8:8" ht="65.099999999999994" customHeight="1" x14ac:dyDescent="0.25">
      <c r="H16336" s="39"/>
    </row>
    <row r="16337" spans="8:8" ht="65.099999999999994" customHeight="1" x14ac:dyDescent="0.25">
      <c r="H16337" s="39"/>
    </row>
    <row r="16338" spans="8:8" ht="65.099999999999994" customHeight="1" x14ac:dyDescent="0.25">
      <c r="H16338" s="39"/>
    </row>
    <row r="16339" spans="8:8" ht="65.099999999999994" customHeight="1" x14ac:dyDescent="0.25">
      <c r="H16339" s="39"/>
    </row>
    <row r="16340" spans="8:8" ht="65.099999999999994" customHeight="1" x14ac:dyDescent="0.25">
      <c r="H16340" s="39"/>
    </row>
    <row r="16341" spans="8:8" ht="65.099999999999994" customHeight="1" x14ac:dyDescent="0.25">
      <c r="H16341" s="39"/>
    </row>
    <row r="16342" spans="8:8" ht="65.099999999999994" customHeight="1" x14ac:dyDescent="0.25">
      <c r="H16342" s="39"/>
    </row>
    <row r="16343" spans="8:8" ht="65.099999999999994" customHeight="1" x14ac:dyDescent="0.25">
      <c r="H16343" s="39"/>
    </row>
    <row r="16344" spans="8:8" ht="65.099999999999994" customHeight="1" x14ac:dyDescent="0.25">
      <c r="H16344" s="39"/>
    </row>
    <row r="16345" spans="8:8" ht="65.099999999999994" customHeight="1" x14ac:dyDescent="0.25">
      <c r="H16345" s="39"/>
    </row>
    <row r="16346" spans="8:8" ht="65.099999999999994" customHeight="1" x14ac:dyDescent="0.25">
      <c r="H16346" s="39"/>
    </row>
    <row r="16347" spans="8:8" ht="65.099999999999994" customHeight="1" x14ac:dyDescent="0.25">
      <c r="H16347" s="39"/>
    </row>
    <row r="16348" spans="8:8" ht="65.099999999999994" customHeight="1" x14ac:dyDescent="0.25">
      <c r="H16348" s="39"/>
    </row>
    <row r="16349" spans="8:8" ht="65.099999999999994" customHeight="1" x14ac:dyDescent="0.25">
      <c r="H16349" s="39"/>
    </row>
    <row r="16350" spans="8:8" ht="65.099999999999994" customHeight="1" x14ac:dyDescent="0.25">
      <c r="H16350" s="39"/>
    </row>
    <row r="16351" spans="8:8" ht="65.099999999999994" customHeight="1" x14ac:dyDescent="0.25">
      <c r="H16351" s="39"/>
    </row>
    <row r="16352" spans="8:8" ht="65.099999999999994" customHeight="1" x14ac:dyDescent="0.25">
      <c r="H16352" s="39"/>
    </row>
    <row r="16353" spans="8:8" ht="65.099999999999994" customHeight="1" x14ac:dyDescent="0.25">
      <c r="H16353" s="39"/>
    </row>
    <row r="16354" spans="8:8" ht="65.099999999999994" customHeight="1" x14ac:dyDescent="0.25">
      <c r="H16354" s="39"/>
    </row>
    <row r="16355" spans="8:8" ht="65.099999999999994" customHeight="1" x14ac:dyDescent="0.25">
      <c r="H16355" s="39"/>
    </row>
    <row r="16356" spans="8:8" ht="65.099999999999994" customHeight="1" x14ac:dyDescent="0.25">
      <c r="H16356" s="39"/>
    </row>
    <row r="16357" spans="8:8" ht="65.099999999999994" customHeight="1" x14ac:dyDescent="0.25">
      <c r="H16357" s="39"/>
    </row>
    <row r="16358" spans="8:8" ht="65.099999999999994" customHeight="1" x14ac:dyDescent="0.25">
      <c r="H16358" s="39"/>
    </row>
    <row r="16359" spans="8:8" ht="65.099999999999994" customHeight="1" x14ac:dyDescent="0.25">
      <c r="H16359" s="39"/>
    </row>
    <row r="16360" spans="8:8" ht="65.099999999999994" customHeight="1" x14ac:dyDescent="0.25">
      <c r="H16360" s="39"/>
    </row>
    <row r="16361" spans="8:8" ht="65.099999999999994" customHeight="1" x14ac:dyDescent="0.25">
      <c r="H16361" s="39"/>
    </row>
    <row r="16362" spans="8:8" ht="65.099999999999994" customHeight="1" x14ac:dyDescent="0.25">
      <c r="H16362" s="39"/>
    </row>
    <row r="16363" spans="8:8" ht="65.099999999999994" customHeight="1" x14ac:dyDescent="0.25">
      <c r="H16363" s="39"/>
    </row>
    <row r="16364" spans="8:8" ht="65.099999999999994" customHeight="1" x14ac:dyDescent="0.25">
      <c r="H16364" s="39"/>
    </row>
    <row r="16365" spans="8:8" ht="65.099999999999994" customHeight="1" x14ac:dyDescent="0.25">
      <c r="H16365" s="39"/>
    </row>
    <row r="16366" spans="8:8" ht="65.099999999999994" customHeight="1" x14ac:dyDescent="0.25">
      <c r="H16366" s="39"/>
    </row>
    <row r="16367" spans="8:8" ht="65.099999999999994" customHeight="1" x14ac:dyDescent="0.25">
      <c r="H16367" s="39"/>
    </row>
    <row r="16368" spans="8:8" ht="65.099999999999994" customHeight="1" x14ac:dyDescent="0.25">
      <c r="H16368" s="39"/>
    </row>
    <row r="16369" spans="8:8" ht="65.099999999999994" customHeight="1" x14ac:dyDescent="0.25">
      <c r="H16369" s="39"/>
    </row>
    <row r="16370" spans="8:8" ht="65.099999999999994" customHeight="1" x14ac:dyDescent="0.25">
      <c r="H16370" s="39"/>
    </row>
    <row r="16371" spans="8:8" ht="65.099999999999994" customHeight="1" x14ac:dyDescent="0.25">
      <c r="H16371" s="39"/>
    </row>
    <row r="16372" spans="8:8" ht="65.099999999999994" customHeight="1" x14ac:dyDescent="0.25">
      <c r="H16372" s="39"/>
    </row>
    <row r="16373" spans="8:8" ht="65.099999999999994" customHeight="1" x14ac:dyDescent="0.25">
      <c r="H16373" s="39"/>
    </row>
    <row r="16374" spans="8:8" ht="65.099999999999994" customHeight="1" x14ac:dyDescent="0.25">
      <c r="H16374" s="39"/>
    </row>
    <row r="16375" spans="8:8" ht="65.099999999999994" customHeight="1" x14ac:dyDescent="0.25">
      <c r="H16375" s="39"/>
    </row>
    <row r="16376" spans="8:8" ht="65.099999999999994" customHeight="1" x14ac:dyDescent="0.25">
      <c r="H16376" s="39"/>
    </row>
    <row r="16377" spans="8:8" ht="65.099999999999994" customHeight="1" x14ac:dyDescent="0.25">
      <c r="H16377" s="39"/>
    </row>
    <row r="16378" spans="8:8" ht="65.099999999999994" customHeight="1" x14ac:dyDescent="0.25">
      <c r="H16378" s="39"/>
    </row>
    <row r="16379" spans="8:8" ht="65.099999999999994" customHeight="1" x14ac:dyDescent="0.25">
      <c r="H16379" s="39"/>
    </row>
    <row r="16380" spans="8:8" ht="65.099999999999994" customHeight="1" x14ac:dyDescent="0.25">
      <c r="H16380" s="39"/>
    </row>
    <row r="16381" spans="8:8" ht="65.099999999999994" customHeight="1" x14ac:dyDescent="0.25">
      <c r="H16381" s="39"/>
    </row>
    <row r="16382" spans="8:8" ht="65.099999999999994" customHeight="1" x14ac:dyDescent="0.25">
      <c r="H16382" s="39"/>
    </row>
    <row r="16383" spans="8:8" ht="65.099999999999994" customHeight="1" x14ac:dyDescent="0.25">
      <c r="H16383" s="39"/>
    </row>
    <row r="16384" spans="8:8" ht="65.099999999999994" customHeight="1" x14ac:dyDescent="0.25">
      <c r="H16384" s="39"/>
    </row>
    <row r="16385" spans="8:8" ht="65.099999999999994" customHeight="1" x14ac:dyDescent="0.25">
      <c r="H16385" s="39"/>
    </row>
    <row r="16386" spans="8:8" ht="65.099999999999994" customHeight="1" x14ac:dyDescent="0.25">
      <c r="H16386" s="39"/>
    </row>
    <row r="16387" spans="8:8" ht="65.099999999999994" customHeight="1" x14ac:dyDescent="0.25">
      <c r="H16387" s="39"/>
    </row>
    <row r="16388" spans="8:8" ht="65.099999999999994" customHeight="1" x14ac:dyDescent="0.25">
      <c r="H16388" s="39"/>
    </row>
    <row r="16389" spans="8:8" ht="65.099999999999994" customHeight="1" x14ac:dyDescent="0.25">
      <c r="H16389" s="39"/>
    </row>
    <row r="16390" spans="8:8" ht="65.099999999999994" customHeight="1" x14ac:dyDescent="0.25">
      <c r="H16390" s="39"/>
    </row>
    <row r="16391" spans="8:8" ht="65.099999999999994" customHeight="1" x14ac:dyDescent="0.25">
      <c r="H16391" s="39"/>
    </row>
    <row r="16392" spans="8:8" ht="65.099999999999994" customHeight="1" x14ac:dyDescent="0.25">
      <c r="H16392" s="39"/>
    </row>
    <row r="16393" spans="8:8" ht="65.099999999999994" customHeight="1" x14ac:dyDescent="0.25">
      <c r="H16393" s="39"/>
    </row>
    <row r="16394" spans="8:8" ht="65.099999999999994" customHeight="1" x14ac:dyDescent="0.25">
      <c r="H16394" s="39"/>
    </row>
    <row r="16395" spans="8:8" ht="65.099999999999994" customHeight="1" x14ac:dyDescent="0.25">
      <c r="H16395" s="39"/>
    </row>
    <row r="16396" spans="8:8" ht="65.099999999999994" customHeight="1" x14ac:dyDescent="0.25">
      <c r="H16396" s="39"/>
    </row>
    <row r="16397" spans="8:8" ht="65.099999999999994" customHeight="1" x14ac:dyDescent="0.25">
      <c r="H16397" s="39"/>
    </row>
    <row r="16398" spans="8:8" ht="65.099999999999994" customHeight="1" x14ac:dyDescent="0.25">
      <c r="H16398" s="39"/>
    </row>
    <row r="16399" spans="8:8" ht="65.099999999999994" customHeight="1" x14ac:dyDescent="0.25">
      <c r="H16399" s="39"/>
    </row>
    <row r="16400" spans="8:8" ht="65.099999999999994" customHeight="1" x14ac:dyDescent="0.25">
      <c r="H16400" s="39"/>
    </row>
    <row r="16401" spans="8:8" ht="65.099999999999994" customHeight="1" x14ac:dyDescent="0.25">
      <c r="H16401" s="39"/>
    </row>
    <row r="16402" spans="8:8" ht="65.099999999999994" customHeight="1" x14ac:dyDescent="0.25">
      <c r="H16402" s="39"/>
    </row>
    <row r="16403" spans="8:8" ht="65.099999999999994" customHeight="1" x14ac:dyDescent="0.25">
      <c r="H16403" s="39"/>
    </row>
    <row r="16404" spans="8:8" ht="65.099999999999994" customHeight="1" x14ac:dyDescent="0.25">
      <c r="H16404" s="39"/>
    </row>
    <row r="16405" spans="8:8" ht="65.099999999999994" customHeight="1" x14ac:dyDescent="0.25">
      <c r="H16405" s="39"/>
    </row>
    <row r="16406" spans="8:8" ht="65.099999999999994" customHeight="1" x14ac:dyDescent="0.25">
      <c r="H16406" s="39"/>
    </row>
    <row r="16407" spans="8:8" ht="65.099999999999994" customHeight="1" x14ac:dyDescent="0.25">
      <c r="H16407" s="39"/>
    </row>
    <row r="16408" spans="8:8" ht="65.099999999999994" customHeight="1" x14ac:dyDescent="0.25">
      <c r="H16408" s="39"/>
    </row>
    <row r="16409" spans="8:8" ht="65.099999999999994" customHeight="1" x14ac:dyDescent="0.25">
      <c r="H16409" s="39"/>
    </row>
    <row r="16410" spans="8:8" ht="65.099999999999994" customHeight="1" x14ac:dyDescent="0.25">
      <c r="H16410" s="39"/>
    </row>
    <row r="16411" spans="8:8" ht="65.099999999999994" customHeight="1" x14ac:dyDescent="0.25">
      <c r="H16411" s="39"/>
    </row>
    <row r="16412" spans="8:8" ht="65.099999999999994" customHeight="1" x14ac:dyDescent="0.25">
      <c r="H16412" s="39"/>
    </row>
    <row r="16413" spans="8:8" ht="65.099999999999994" customHeight="1" x14ac:dyDescent="0.25">
      <c r="H16413" s="39"/>
    </row>
    <row r="16414" spans="8:8" ht="65.099999999999994" customHeight="1" x14ac:dyDescent="0.25">
      <c r="H16414" s="39"/>
    </row>
    <row r="16415" spans="8:8" ht="65.099999999999994" customHeight="1" x14ac:dyDescent="0.25">
      <c r="H16415" s="39"/>
    </row>
    <row r="16416" spans="8:8" ht="65.099999999999994" customHeight="1" x14ac:dyDescent="0.25">
      <c r="H16416" s="39"/>
    </row>
    <row r="16417" spans="8:8" ht="65.099999999999994" customHeight="1" x14ac:dyDescent="0.25">
      <c r="H16417" s="39"/>
    </row>
    <row r="16418" spans="8:8" ht="65.099999999999994" customHeight="1" x14ac:dyDescent="0.25">
      <c r="H16418" s="39"/>
    </row>
    <row r="16419" spans="8:8" ht="65.099999999999994" customHeight="1" x14ac:dyDescent="0.25">
      <c r="H16419" s="39"/>
    </row>
    <row r="16420" spans="8:8" ht="65.099999999999994" customHeight="1" x14ac:dyDescent="0.25">
      <c r="H16420" s="39"/>
    </row>
    <row r="16421" spans="8:8" ht="65.099999999999994" customHeight="1" x14ac:dyDescent="0.25">
      <c r="H16421" s="39"/>
    </row>
    <row r="16422" spans="8:8" ht="65.099999999999994" customHeight="1" x14ac:dyDescent="0.25">
      <c r="H16422" s="39"/>
    </row>
    <row r="16423" spans="8:8" ht="65.099999999999994" customHeight="1" x14ac:dyDescent="0.25">
      <c r="H16423" s="39"/>
    </row>
    <row r="16424" spans="8:8" ht="65.099999999999994" customHeight="1" x14ac:dyDescent="0.25">
      <c r="H16424" s="39"/>
    </row>
    <row r="16425" spans="8:8" ht="65.099999999999994" customHeight="1" x14ac:dyDescent="0.25">
      <c r="H16425" s="39"/>
    </row>
    <row r="16426" spans="8:8" ht="65.099999999999994" customHeight="1" x14ac:dyDescent="0.25">
      <c r="H16426" s="39"/>
    </row>
    <row r="16427" spans="8:8" ht="65.099999999999994" customHeight="1" x14ac:dyDescent="0.25">
      <c r="H16427" s="39"/>
    </row>
    <row r="16428" spans="8:8" ht="65.099999999999994" customHeight="1" x14ac:dyDescent="0.25">
      <c r="H16428" s="39"/>
    </row>
    <row r="16429" spans="8:8" ht="65.099999999999994" customHeight="1" x14ac:dyDescent="0.25">
      <c r="H16429" s="39"/>
    </row>
    <row r="16430" spans="8:8" ht="65.099999999999994" customHeight="1" x14ac:dyDescent="0.25">
      <c r="H16430" s="39"/>
    </row>
    <row r="16431" spans="8:8" ht="65.099999999999994" customHeight="1" x14ac:dyDescent="0.25">
      <c r="H16431" s="39"/>
    </row>
    <row r="16432" spans="8:8" ht="65.099999999999994" customHeight="1" x14ac:dyDescent="0.25">
      <c r="H16432" s="39"/>
    </row>
    <row r="16433" spans="8:8" ht="65.099999999999994" customHeight="1" x14ac:dyDescent="0.25">
      <c r="H16433" s="39"/>
    </row>
    <row r="16434" spans="8:8" ht="65.099999999999994" customHeight="1" x14ac:dyDescent="0.25">
      <c r="H16434" s="39"/>
    </row>
    <row r="16435" spans="8:8" ht="65.099999999999994" customHeight="1" x14ac:dyDescent="0.25">
      <c r="H16435" s="39"/>
    </row>
    <row r="16436" spans="8:8" ht="65.099999999999994" customHeight="1" x14ac:dyDescent="0.25">
      <c r="H16436" s="39"/>
    </row>
    <row r="16437" spans="8:8" ht="65.099999999999994" customHeight="1" x14ac:dyDescent="0.25">
      <c r="H16437" s="39"/>
    </row>
    <row r="16438" spans="8:8" ht="65.099999999999994" customHeight="1" x14ac:dyDescent="0.25">
      <c r="H16438" s="39"/>
    </row>
    <row r="16439" spans="8:8" ht="65.099999999999994" customHeight="1" x14ac:dyDescent="0.25">
      <c r="H16439" s="39"/>
    </row>
    <row r="16440" spans="8:8" ht="65.099999999999994" customHeight="1" x14ac:dyDescent="0.25">
      <c r="H16440" s="39"/>
    </row>
    <row r="16441" spans="8:8" ht="65.099999999999994" customHeight="1" x14ac:dyDescent="0.25">
      <c r="H16441" s="39"/>
    </row>
    <row r="16442" spans="8:8" ht="65.099999999999994" customHeight="1" x14ac:dyDescent="0.25">
      <c r="H16442" s="39"/>
    </row>
    <row r="16443" spans="8:8" ht="65.099999999999994" customHeight="1" x14ac:dyDescent="0.25">
      <c r="H16443" s="39"/>
    </row>
    <row r="16444" spans="8:8" ht="65.099999999999994" customHeight="1" x14ac:dyDescent="0.25">
      <c r="H16444" s="39"/>
    </row>
    <row r="16445" spans="8:8" ht="65.099999999999994" customHeight="1" x14ac:dyDescent="0.25">
      <c r="H16445" s="39"/>
    </row>
    <row r="16446" spans="8:8" ht="65.099999999999994" customHeight="1" x14ac:dyDescent="0.25">
      <c r="H16446" s="39"/>
    </row>
    <row r="16447" spans="8:8" ht="65.099999999999994" customHeight="1" x14ac:dyDescent="0.25">
      <c r="H16447" s="39"/>
    </row>
    <row r="16448" spans="8:8" ht="65.099999999999994" customHeight="1" x14ac:dyDescent="0.25">
      <c r="H16448" s="39"/>
    </row>
    <row r="16449" spans="8:8" ht="65.099999999999994" customHeight="1" x14ac:dyDescent="0.25">
      <c r="H16449" s="39"/>
    </row>
    <row r="16450" spans="8:8" ht="65.099999999999994" customHeight="1" x14ac:dyDescent="0.25">
      <c r="H16450" s="39"/>
    </row>
    <row r="16451" spans="8:8" ht="65.099999999999994" customHeight="1" x14ac:dyDescent="0.25">
      <c r="H16451" s="39"/>
    </row>
    <row r="16452" spans="8:8" ht="65.099999999999994" customHeight="1" x14ac:dyDescent="0.25">
      <c r="H16452" s="39"/>
    </row>
    <row r="16453" spans="8:8" ht="65.099999999999994" customHeight="1" x14ac:dyDescent="0.25">
      <c r="H16453" s="39"/>
    </row>
    <row r="16454" spans="8:8" ht="65.099999999999994" customHeight="1" x14ac:dyDescent="0.25">
      <c r="H16454" s="39"/>
    </row>
    <row r="16455" spans="8:8" ht="65.099999999999994" customHeight="1" x14ac:dyDescent="0.25">
      <c r="H16455" s="39"/>
    </row>
    <row r="16456" spans="8:8" ht="65.099999999999994" customHeight="1" x14ac:dyDescent="0.25">
      <c r="H16456" s="39"/>
    </row>
    <row r="16457" spans="8:8" ht="65.099999999999994" customHeight="1" x14ac:dyDescent="0.25">
      <c r="H16457" s="39"/>
    </row>
    <row r="16458" spans="8:8" ht="65.099999999999994" customHeight="1" x14ac:dyDescent="0.25">
      <c r="H16458" s="39"/>
    </row>
    <row r="16459" spans="8:8" ht="65.099999999999994" customHeight="1" x14ac:dyDescent="0.25">
      <c r="H16459" s="39"/>
    </row>
    <row r="16460" spans="8:8" ht="65.099999999999994" customHeight="1" x14ac:dyDescent="0.25">
      <c r="H16460" s="39"/>
    </row>
    <row r="16461" spans="8:8" ht="65.099999999999994" customHeight="1" x14ac:dyDescent="0.25">
      <c r="H16461" s="39"/>
    </row>
    <row r="16462" spans="8:8" ht="65.099999999999994" customHeight="1" x14ac:dyDescent="0.25">
      <c r="H16462" s="39"/>
    </row>
    <row r="16463" spans="8:8" ht="65.099999999999994" customHeight="1" x14ac:dyDescent="0.25">
      <c r="H16463" s="39"/>
    </row>
    <row r="16464" spans="8:8" ht="65.099999999999994" customHeight="1" x14ac:dyDescent="0.25">
      <c r="H16464" s="39"/>
    </row>
    <row r="16465" spans="8:8" ht="65.099999999999994" customHeight="1" x14ac:dyDescent="0.25">
      <c r="H16465" s="39"/>
    </row>
    <row r="16466" spans="8:8" ht="65.099999999999994" customHeight="1" x14ac:dyDescent="0.25">
      <c r="H16466" s="39"/>
    </row>
    <row r="16467" spans="8:8" ht="65.099999999999994" customHeight="1" x14ac:dyDescent="0.25">
      <c r="H16467" s="39"/>
    </row>
    <row r="16468" spans="8:8" ht="65.099999999999994" customHeight="1" x14ac:dyDescent="0.25">
      <c r="H16468" s="39"/>
    </row>
    <row r="16469" spans="8:8" ht="65.099999999999994" customHeight="1" x14ac:dyDescent="0.25">
      <c r="H16469" s="39"/>
    </row>
    <row r="16470" spans="8:8" ht="65.099999999999994" customHeight="1" x14ac:dyDescent="0.25">
      <c r="H16470" s="39"/>
    </row>
    <row r="16471" spans="8:8" ht="65.099999999999994" customHeight="1" x14ac:dyDescent="0.25">
      <c r="H16471" s="39"/>
    </row>
    <row r="16472" spans="8:8" ht="65.099999999999994" customHeight="1" x14ac:dyDescent="0.25">
      <c r="H16472" s="39"/>
    </row>
    <row r="16473" spans="8:8" ht="65.099999999999994" customHeight="1" x14ac:dyDescent="0.25">
      <c r="H16473" s="39"/>
    </row>
    <row r="16474" spans="8:8" ht="65.099999999999994" customHeight="1" x14ac:dyDescent="0.25">
      <c r="H16474" s="39"/>
    </row>
    <row r="16475" spans="8:8" ht="65.099999999999994" customHeight="1" x14ac:dyDescent="0.25">
      <c r="H16475" s="39"/>
    </row>
    <row r="16476" spans="8:8" ht="65.099999999999994" customHeight="1" x14ac:dyDescent="0.25">
      <c r="H16476" s="39"/>
    </row>
    <row r="16477" spans="8:8" ht="65.099999999999994" customHeight="1" x14ac:dyDescent="0.25">
      <c r="H16477" s="39"/>
    </row>
    <row r="16478" spans="8:8" ht="65.099999999999994" customHeight="1" x14ac:dyDescent="0.25">
      <c r="H16478" s="39"/>
    </row>
    <row r="16479" spans="8:8" ht="65.099999999999994" customHeight="1" x14ac:dyDescent="0.25">
      <c r="H16479" s="39"/>
    </row>
    <row r="16480" spans="8:8" ht="65.099999999999994" customHeight="1" x14ac:dyDescent="0.25">
      <c r="H16480" s="39"/>
    </row>
    <row r="16481" spans="8:8" ht="65.099999999999994" customHeight="1" x14ac:dyDescent="0.25">
      <c r="H16481" s="39"/>
    </row>
    <row r="16482" spans="8:8" ht="65.099999999999994" customHeight="1" x14ac:dyDescent="0.25">
      <c r="H16482" s="39"/>
    </row>
    <row r="16483" spans="8:8" ht="65.099999999999994" customHeight="1" x14ac:dyDescent="0.25">
      <c r="H16483" s="39"/>
    </row>
    <row r="16484" spans="8:8" ht="65.099999999999994" customHeight="1" x14ac:dyDescent="0.25">
      <c r="H16484" s="39"/>
    </row>
    <row r="16485" spans="8:8" ht="65.099999999999994" customHeight="1" x14ac:dyDescent="0.25">
      <c r="H16485" s="39"/>
    </row>
    <row r="16486" spans="8:8" ht="65.099999999999994" customHeight="1" x14ac:dyDescent="0.25">
      <c r="H16486" s="39"/>
    </row>
    <row r="16487" spans="8:8" ht="65.099999999999994" customHeight="1" x14ac:dyDescent="0.25">
      <c r="H16487" s="39"/>
    </row>
    <row r="16488" spans="8:8" ht="65.099999999999994" customHeight="1" x14ac:dyDescent="0.25">
      <c r="H16488" s="39"/>
    </row>
    <row r="16489" spans="8:8" ht="65.099999999999994" customHeight="1" x14ac:dyDescent="0.25">
      <c r="H16489" s="39"/>
    </row>
    <row r="16490" spans="8:8" ht="65.099999999999994" customHeight="1" x14ac:dyDescent="0.25">
      <c r="H16490" s="39"/>
    </row>
    <row r="16491" spans="8:8" ht="65.099999999999994" customHeight="1" x14ac:dyDescent="0.25">
      <c r="H16491" s="39"/>
    </row>
    <row r="16492" spans="8:8" ht="65.099999999999994" customHeight="1" x14ac:dyDescent="0.25">
      <c r="H16492" s="39"/>
    </row>
    <row r="16493" spans="8:8" ht="65.099999999999994" customHeight="1" x14ac:dyDescent="0.25">
      <c r="H16493" s="39"/>
    </row>
    <row r="16494" spans="8:8" ht="65.099999999999994" customHeight="1" x14ac:dyDescent="0.25">
      <c r="H16494" s="39"/>
    </row>
    <row r="16495" spans="8:8" ht="65.099999999999994" customHeight="1" x14ac:dyDescent="0.25">
      <c r="H16495" s="39"/>
    </row>
    <row r="16496" spans="8:8" ht="65.099999999999994" customHeight="1" x14ac:dyDescent="0.25">
      <c r="H16496" s="39"/>
    </row>
    <row r="16497" spans="8:8" ht="65.099999999999994" customHeight="1" x14ac:dyDescent="0.25">
      <c r="H16497" s="39"/>
    </row>
    <row r="16498" spans="8:8" ht="65.099999999999994" customHeight="1" x14ac:dyDescent="0.25">
      <c r="H16498" s="39"/>
    </row>
    <row r="16499" spans="8:8" ht="65.099999999999994" customHeight="1" x14ac:dyDescent="0.25">
      <c r="H16499" s="39"/>
    </row>
    <row r="16500" spans="8:8" ht="65.099999999999994" customHeight="1" x14ac:dyDescent="0.25">
      <c r="H16500" s="39"/>
    </row>
    <row r="16501" spans="8:8" ht="65.099999999999994" customHeight="1" x14ac:dyDescent="0.25">
      <c r="H16501" s="39"/>
    </row>
    <row r="16502" spans="8:8" ht="65.099999999999994" customHeight="1" x14ac:dyDescent="0.25">
      <c r="H16502" s="39"/>
    </row>
    <row r="16503" spans="8:8" ht="65.099999999999994" customHeight="1" x14ac:dyDescent="0.25">
      <c r="H16503" s="39"/>
    </row>
    <row r="16504" spans="8:8" ht="65.099999999999994" customHeight="1" x14ac:dyDescent="0.25">
      <c r="H16504" s="39"/>
    </row>
    <row r="16505" spans="8:8" ht="65.099999999999994" customHeight="1" x14ac:dyDescent="0.25">
      <c r="H16505" s="39"/>
    </row>
    <row r="16506" spans="8:8" ht="65.099999999999994" customHeight="1" x14ac:dyDescent="0.25">
      <c r="H16506" s="39"/>
    </row>
    <row r="16507" spans="8:8" ht="65.099999999999994" customHeight="1" x14ac:dyDescent="0.25">
      <c r="H16507" s="39"/>
    </row>
    <row r="16508" spans="8:8" ht="65.099999999999994" customHeight="1" x14ac:dyDescent="0.25">
      <c r="H16508" s="39"/>
    </row>
    <row r="16509" spans="8:8" ht="65.099999999999994" customHeight="1" x14ac:dyDescent="0.25">
      <c r="H16509" s="39"/>
    </row>
    <row r="16510" spans="8:8" ht="65.099999999999994" customHeight="1" x14ac:dyDescent="0.25">
      <c r="H16510" s="39"/>
    </row>
    <row r="16511" spans="8:8" ht="65.099999999999994" customHeight="1" x14ac:dyDescent="0.25">
      <c r="H16511" s="39"/>
    </row>
    <row r="16512" spans="8:8" ht="65.099999999999994" customHeight="1" x14ac:dyDescent="0.25">
      <c r="H16512" s="39"/>
    </row>
    <row r="16513" spans="8:8" ht="65.099999999999994" customHeight="1" x14ac:dyDescent="0.25">
      <c r="H16513" s="39"/>
    </row>
    <row r="16514" spans="8:8" ht="65.099999999999994" customHeight="1" x14ac:dyDescent="0.25">
      <c r="H16514" s="39"/>
    </row>
    <row r="16515" spans="8:8" ht="65.099999999999994" customHeight="1" x14ac:dyDescent="0.25">
      <c r="H16515" s="39"/>
    </row>
    <row r="16516" spans="8:8" ht="65.099999999999994" customHeight="1" x14ac:dyDescent="0.25">
      <c r="H16516" s="39"/>
    </row>
    <row r="16517" spans="8:8" ht="65.099999999999994" customHeight="1" x14ac:dyDescent="0.25">
      <c r="H16517" s="39"/>
    </row>
    <row r="16518" spans="8:8" ht="65.099999999999994" customHeight="1" x14ac:dyDescent="0.25">
      <c r="H16518" s="39"/>
    </row>
    <row r="16519" spans="8:8" ht="65.099999999999994" customHeight="1" x14ac:dyDescent="0.25">
      <c r="H16519" s="39"/>
    </row>
    <row r="16520" spans="8:8" ht="65.099999999999994" customHeight="1" x14ac:dyDescent="0.25">
      <c r="H16520" s="39"/>
    </row>
    <row r="16521" spans="8:8" ht="65.099999999999994" customHeight="1" x14ac:dyDescent="0.25">
      <c r="H16521" s="39"/>
    </row>
    <row r="16522" spans="8:8" ht="65.099999999999994" customHeight="1" x14ac:dyDescent="0.25">
      <c r="H16522" s="39"/>
    </row>
    <row r="16523" spans="8:8" ht="65.099999999999994" customHeight="1" x14ac:dyDescent="0.25">
      <c r="H16523" s="39"/>
    </row>
    <row r="16524" spans="8:8" ht="65.099999999999994" customHeight="1" x14ac:dyDescent="0.25">
      <c r="H16524" s="39"/>
    </row>
    <row r="16525" spans="8:8" ht="65.099999999999994" customHeight="1" x14ac:dyDescent="0.25">
      <c r="H16525" s="39"/>
    </row>
    <row r="16526" spans="8:8" ht="65.099999999999994" customHeight="1" x14ac:dyDescent="0.25">
      <c r="H16526" s="39"/>
    </row>
    <row r="16527" spans="8:8" ht="65.099999999999994" customHeight="1" x14ac:dyDescent="0.25">
      <c r="H16527" s="39"/>
    </row>
    <row r="16528" spans="8:8" ht="65.099999999999994" customHeight="1" x14ac:dyDescent="0.25">
      <c r="H16528" s="39"/>
    </row>
    <row r="16529" spans="8:8" ht="65.099999999999994" customHeight="1" x14ac:dyDescent="0.25">
      <c r="H16529" s="39"/>
    </row>
    <row r="16530" spans="8:8" ht="65.099999999999994" customHeight="1" x14ac:dyDescent="0.25">
      <c r="H16530" s="39"/>
    </row>
    <row r="16531" spans="8:8" ht="65.099999999999994" customHeight="1" x14ac:dyDescent="0.25">
      <c r="H16531" s="39"/>
    </row>
    <row r="16532" spans="8:8" ht="65.099999999999994" customHeight="1" x14ac:dyDescent="0.25">
      <c r="H16532" s="39"/>
    </row>
    <row r="16533" spans="8:8" ht="65.099999999999994" customHeight="1" x14ac:dyDescent="0.25">
      <c r="H16533" s="39"/>
    </row>
    <row r="16534" spans="8:8" ht="65.099999999999994" customHeight="1" x14ac:dyDescent="0.25">
      <c r="H16534" s="39"/>
    </row>
    <row r="16535" spans="8:8" ht="65.099999999999994" customHeight="1" x14ac:dyDescent="0.25">
      <c r="H16535" s="39"/>
    </row>
    <row r="16536" spans="8:8" ht="65.099999999999994" customHeight="1" x14ac:dyDescent="0.25">
      <c r="H16536" s="39"/>
    </row>
    <row r="16537" spans="8:8" ht="65.099999999999994" customHeight="1" x14ac:dyDescent="0.25">
      <c r="H16537" s="39"/>
    </row>
    <row r="16538" spans="8:8" ht="65.099999999999994" customHeight="1" x14ac:dyDescent="0.25">
      <c r="H16538" s="39"/>
    </row>
    <row r="16539" spans="8:8" ht="65.099999999999994" customHeight="1" x14ac:dyDescent="0.25">
      <c r="H16539" s="39"/>
    </row>
    <row r="16540" spans="8:8" ht="65.099999999999994" customHeight="1" x14ac:dyDescent="0.25">
      <c r="H16540" s="39"/>
    </row>
    <row r="16541" spans="8:8" ht="65.099999999999994" customHeight="1" x14ac:dyDescent="0.25">
      <c r="H16541" s="39"/>
    </row>
    <row r="16542" spans="8:8" ht="65.099999999999994" customHeight="1" x14ac:dyDescent="0.25">
      <c r="H16542" s="39"/>
    </row>
    <row r="16543" spans="8:8" ht="65.099999999999994" customHeight="1" x14ac:dyDescent="0.25">
      <c r="H16543" s="39"/>
    </row>
    <row r="16544" spans="8:8" ht="65.099999999999994" customHeight="1" x14ac:dyDescent="0.25">
      <c r="H16544" s="39"/>
    </row>
    <row r="16545" spans="8:8" ht="65.099999999999994" customHeight="1" x14ac:dyDescent="0.25">
      <c r="H16545" s="39"/>
    </row>
    <row r="16546" spans="8:8" ht="65.099999999999994" customHeight="1" x14ac:dyDescent="0.25">
      <c r="H16546" s="39"/>
    </row>
    <row r="16547" spans="8:8" ht="65.099999999999994" customHeight="1" x14ac:dyDescent="0.25">
      <c r="H16547" s="39"/>
    </row>
    <row r="16548" spans="8:8" ht="65.099999999999994" customHeight="1" x14ac:dyDescent="0.25">
      <c r="H16548" s="39"/>
    </row>
    <row r="16549" spans="8:8" ht="65.099999999999994" customHeight="1" x14ac:dyDescent="0.25">
      <c r="H16549" s="39"/>
    </row>
    <row r="16550" spans="8:8" ht="65.099999999999994" customHeight="1" x14ac:dyDescent="0.25">
      <c r="H16550" s="39"/>
    </row>
    <row r="16551" spans="8:8" ht="65.099999999999994" customHeight="1" x14ac:dyDescent="0.25">
      <c r="H16551" s="39"/>
    </row>
    <row r="16552" spans="8:8" ht="65.099999999999994" customHeight="1" x14ac:dyDescent="0.25">
      <c r="H16552" s="39"/>
    </row>
    <row r="16553" spans="8:8" ht="65.099999999999994" customHeight="1" x14ac:dyDescent="0.25">
      <c r="H16553" s="39"/>
    </row>
    <row r="16554" spans="8:8" ht="65.099999999999994" customHeight="1" x14ac:dyDescent="0.25">
      <c r="H16554" s="39"/>
    </row>
    <row r="16555" spans="8:8" ht="65.099999999999994" customHeight="1" x14ac:dyDescent="0.25">
      <c r="H16555" s="39"/>
    </row>
    <row r="16556" spans="8:8" ht="65.099999999999994" customHeight="1" x14ac:dyDescent="0.25">
      <c r="H16556" s="39"/>
    </row>
    <row r="16557" spans="8:8" ht="65.099999999999994" customHeight="1" x14ac:dyDescent="0.25">
      <c r="H16557" s="39"/>
    </row>
    <row r="16558" spans="8:8" ht="65.099999999999994" customHeight="1" x14ac:dyDescent="0.25">
      <c r="H16558" s="39"/>
    </row>
    <row r="16559" spans="8:8" ht="65.099999999999994" customHeight="1" x14ac:dyDescent="0.25">
      <c r="H16559" s="39"/>
    </row>
    <row r="16560" spans="8:8" ht="65.099999999999994" customHeight="1" x14ac:dyDescent="0.25">
      <c r="H16560" s="39"/>
    </row>
    <row r="16561" spans="8:8" ht="65.099999999999994" customHeight="1" x14ac:dyDescent="0.25">
      <c r="H16561" s="39"/>
    </row>
    <row r="16562" spans="8:8" ht="65.099999999999994" customHeight="1" x14ac:dyDescent="0.25">
      <c r="H16562" s="39"/>
    </row>
    <row r="16563" spans="8:8" ht="65.099999999999994" customHeight="1" x14ac:dyDescent="0.25">
      <c r="H16563" s="39"/>
    </row>
    <row r="16564" spans="8:8" ht="65.099999999999994" customHeight="1" x14ac:dyDescent="0.25">
      <c r="H16564" s="39"/>
    </row>
    <row r="16565" spans="8:8" ht="65.099999999999994" customHeight="1" x14ac:dyDescent="0.25">
      <c r="H16565" s="39"/>
    </row>
    <row r="16566" spans="8:8" ht="65.099999999999994" customHeight="1" x14ac:dyDescent="0.25">
      <c r="H16566" s="39"/>
    </row>
    <row r="16567" spans="8:8" ht="65.099999999999994" customHeight="1" x14ac:dyDescent="0.25">
      <c r="H16567" s="39"/>
    </row>
    <row r="16568" spans="8:8" ht="65.099999999999994" customHeight="1" x14ac:dyDescent="0.25">
      <c r="H16568" s="39"/>
    </row>
    <row r="16569" spans="8:8" ht="65.099999999999994" customHeight="1" x14ac:dyDescent="0.25">
      <c r="H16569" s="39"/>
    </row>
    <row r="16570" spans="8:8" ht="65.099999999999994" customHeight="1" x14ac:dyDescent="0.25">
      <c r="H16570" s="39"/>
    </row>
    <row r="16571" spans="8:8" ht="65.099999999999994" customHeight="1" x14ac:dyDescent="0.25">
      <c r="H16571" s="39"/>
    </row>
    <row r="16572" spans="8:8" ht="65.099999999999994" customHeight="1" x14ac:dyDescent="0.25">
      <c r="H16572" s="39"/>
    </row>
    <row r="16573" spans="8:8" ht="65.099999999999994" customHeight="1" x14ac:dyDescent="0.25">
      <c r="H16573" s="39"/>
    </row>
    <row r="16574" spans="8:8" ht="65.099999999999994" customHeight="1" x14ac:dyDescent="0.25">
      <c r="H16574" s="39"/>
    </row>
    <row r="16575" spans="8:8" ht="65.099999999999994" customHeight="1" x14ac:dyDescent="0.25">
      <c r="H16575" s="39"/>
    </row>
    <row r="16576" spans="8:8" ht="65.099999999999994" customHeight="1" x14ac:dyDescent="0.25">
      <c r="H16576" s="39"/>
    </row>
    <row r="16577" spans="8:8" ht="65.099999999999994" customHeight="1" x14ac:dyDescent="0.25">
      <c r="H16577" s="39"/>
    </row>
    <row r="16578" spans="8:8" ht="65.099999999999994" customHeight="1" x14ac:dyDescent="0.25">
      <c r="H16578" s="39"/>
    </row>
    <row r="16579" spans="8:8" ht="65.099999999999994" customHeight="1" x14ac:dyDescent="0.25">
      <c r="H16579" s="39"/>
    </row>
    <row r="16580" spans="8:8" ht="65.099999999999994" customHeight="1" x14ac:dyDescent="0.25">
      <c r="H16580" s="39"/>
    </row>
    <row r="16581" spans="8:8" ht="65.099999999999994" customHeight="1" x14ac:dyDescent="0.25">
      <c r="H16581" s="39"/>
    </row>
    <row r="16582" spans="8:8" ht="65.099999999999994" customHeight="1" x14ac:dyDescent="0.25">
      <c r="H16582" s="39"/>
    </row>
    <row r="16583" spans="8:8" ht="65.099999999999994" customHeight="1" x14ac:dyDescent="0.25">
      <c r="H16583" s="39"/>
    </row>
    <row r="16584" spans="8:8" ht="65.099999999999994" customHeight="1" x14ac:dyDescent="0.25">
      <c r="H16584" s="39"/>
    </row>
    <row r="16585" spans="8:8" ht="65.099999999999994" customHeight="1" x14ac:dyDescent="0.25">
      <c r="H16585" s="39"/>
    </row>
    <row r="16586" spans="8:8" ht="65.099999999999994" customHeight="1" x14ac:dyDescent="0.25">
      <c r="H16586" s="39"/>
    </row>
    <row r="16587" spans="8:8" ht="65.099999999999994" customHeight="1" x14ac:dyDescent="0.25">
      <c r="H16587" s="39"/>
    </row>
    <row r="16588" spans="8:8" ht="65.099999999999994" customHeight="1" x14ac:dyDescent="0.25">
      <c r="H16588" s="39"/>
    </row>
    <row r="16589" spans="8:8" ht="65.099999999999994" customHeight="1" x14ac:dyDescent="0.25">
      <c r="H16589" s="39"/>
    </row>
    <row r="16590" spans="8:8" ht="65.099999999999994" customHeight="1" x14ac:dyDescent="0.25">
      <c r="H16590" s="39"/>
    </row>
    <row r="16591" spans="8:8" ht="65.099999999999994" customHeight="1" x14ac:dyDescent="0.25">
      <c r="H16591" s="39"/>
    </row>
    <row r="16592" spans="8:8" ht="65.099999999999994" customHeight="1" x14ac:dyDescent="0.25">
      <c r="H16592" s="39"/>
    </row>
    <row r="16593" spans="8:8" ht="65.099999999999994" customHeight="1" x14ac:dyDescent="0.25">
      <c r="H16593" s="39"/>
    </row>
    <row r="16594" spans="8:8" ht="65.099999999999994" customHeight="1" x14ac:dyDescent="0.25">
      <c r="H16594" s="39"/>
    </row>
    <row r="16595" spans="8:8" ht="65.099999999999994" customHeight="1" x14ac:dyDescent="0.25">
      <c r="H16595" s="39"/>
    </row>
    <row r="16596" spans="8:8" ht="65.099999999999994" customHeight="1" x14ac:dyDescent="0.25">
      <c r="H16596" s="39"/>
    </row>
    <row r="16597" spans="8:8" ht="65.099999999999994" customHeight="1" x14ac:dyDescent="0.25">
      <c r="H16597" s="39"/>
    </row>
    <row r="16598" spans="8:8" ht="65.099999999999994" customHeight="1" x14ac:dyDescent="0.25">
      <c r="H16598" s="39"/>
    </row>
    <row r="16599" spans="8:8" ht="65.099999999999994" customHeight="1" x14ac:dyDescent="0.25">
      <c r="H16599" s="39"/>
    </row>
    <row r="16600" spans="8:8" ht="65.099999999999994" customHeight="1" x14ac:dyDescent="0.25">
      <c r="H16600" s="39"/>
    </row>
    <row r="16601" spans="8:8" ht="65.099999999999994" customHeight="1" x14ac:dyDescent="0.25">
      <c r="H16601" s="39"/>
    </row>
    <row r="16602" spans="8:8" ht="65.099999999999994" customHeight="1" x14ac:dyDescent="0.25">
      <c r="H16602" s="39"/>
    </row>
    <row r="16603" spans="8:8" ht="65.099999999999994" customHeight="1" x14ac:dyDescent="0.25">
      <c r="H16603" s="39"/>
    </row>
    <row r="16604" spans="8:8" ht="65.099999999999994" customHeight="1" x14ac:dyDescent="0.25">
      <c r="H16604" s="39"/>
    </row>
    <row r="16605" spans="8:8" ht="65.099999999999994" customHeight="1" x14ac:dyDescent="0.25">
      <c r="H16605" s="39"/>
    </row>
    <row r="16606" spans="8:8" ht="65.099999999999994" customHeight="1" x14ac:dyDescent="0.25">
      <c r="H16606" s="39"/>
    </row>
    <row r="16607" spans="8:8" ht="65.099999999999994" customHeight="1" x14ac:dyDescent="0.25">
      <c r="H16607" s="39"/>
    </row>
    <row r="16608" spans="8:8" ht="65.099999999999994" customHeight="1" x14ac:dyDescent="0.25">
      <c r="H16608" s="39"/>
    </row>
    <row r="16609" spans="8:8" ht="65.099999999999994" customHeight="1" x14ac:dyDescent="0.25">
      <c r="H16609" s="39"/>
    </row>
    <row r="16610" spans="8:8" ht="65.099999999999994" customHeight="1" x14ac:dyDescent="0.25">
      <c r="H16610" s="39"/>
    </row>
    <row r="16611" spans="8:8" ht="65.099999999999994" customHeight="1" x14ac:dyDescent="0.25">
      <c r="H16611" s="39"/>
    </row>
    <row r="16612" spans="8:8" ht="65.099999999999994" customHeight="1" x14ac:dyDescent="0.25">
      <c r="H16612" s="39"/>
    </row>
    <row r="16613" spans="8:8" ht="65.099999999999994" customHeight="1" x14ac:dyDescent="0.25">
      <c r="H16613" s="39"/>
    </row>
    <row r="16614" spans="8:8" ht="65.099999999999994" customHeight="1" x14ac:dyDescent="0.25">
      <c r="H16614" s="39"/>
    </row>
    <row r="16615" spans="8:8" ht="65.099999999999994" customHeight="1" x14ac:dyDescent="0.25">
      <c r="H16615" s="39"/>
    </row>
    <row r="16616" spans="8:8" ht="65.099999999999994" customHeight="1" x14ac:dyDescent="0.25">
      <c r="H16616" s="39"/>
    </row>
    <row r="16617" spans="8:8" ht="65.099999999999994" customHeight="1" x14ac:dyDescent="0.25">
      <c r="H16617" s="39"/>
    </row>
    <row r="16618" spans="8:8" ht="65.099999999999994" customHeight="1" x14ac:dyDescent="0.25">
      <c r="H16618" s="39"/>
    </row>
    <row r="16619" spans="8:8" ht="65.099999999999994" customHeight="1" x14ac:dyDescent="0.25">
      <c r="H16619" s="39"/>
    </row>
    <row r="16620" spans="8:8" ht="65.099999999999994" customHeight="1" x14ac:dyDescent="0.25">
      <c r="H16620" s="39"/>
    </row>
    <row r="16621" spans="8:8" ht="65.099999999999994" customHeight="1" x14ac:dyDescent="0.25">
      <c r="H16621" s="39"/>
    </row>
    <row r="16622" spans="8:8" ht="65.099999999999994" customHeight="1" x14ac:dyDescent="0.25">
      <c r="H16622" s="39"/>
    </row>
    <row r="16623" spans="8:8" ht="65.099999999999994" customHeight="1" x14ac:dyDescent="0.25">
      <c r="H16623" s="39"/>
    </row>
    <row r="16624" spans="8:8" ht="65.099999999999994" customHeight="1" x14ac:dyDescent="0.25">
      <c r="H16624" s="39"/>
    </row>
    <row r="16625" spans="8:8" ht="65.099999999999994" customHeight="1" x14ac:dyDescent="0.25">
      <c r="H16625" s="39"/>
    </row>
    <row r="16626" spans="8:8" ht="65.099999999999994" customHeight="1" x14ac:dyDescent="0.25">
      <c r="H16626" s="39"/>
    </row>
    <row r="16627" spans="8:8" ht="65.099999999999994" customHeight="1" x14ac:dyDescent="0.25">
      <c r="H16627" s="39"/>
    </row>
    <row r="16628" spans="8:8" ht="65.099999999999994" customHeight="1" x14ac:dyDescent="0.25">
      <c r="H16628" s="39"/>
    </row>
    <row r="16629" spans="8:8" ht="65.099999999999994" customHeight="1" x14ac:dyDescent="0.25">
      <c r="H16629" s="39"/>
    </row>
    <row r="16630" spans="8:8" ht="65.099999999999994" customHeight="1" x14ac:dyDescent="0.25">
      <c r="H16630" s="39"/>
    </row>
    <row r="16631" spans="8:8" ht="65.099999999999994" customHeight="1" x14ac:dyDescent="0.25">
      <c r="H16631" s="39"/>
    </row>
    <row r="16632" spans="8:8" ht="65.099999999999994" customHeight="1" x14ac:dyDescent="0.25">
      <c r="H16632" s="39"/>
    </row>
    <row r="16633" spans="8:8" ht="65.099999999999994" customHeight="1" x14ac:dyDescent="0.25">
      <c r="H16633" s="39"/>
    </row>
    <row r="16634" spans="8:8" ht="65.099999999999994" customHeight="1" x14ac:dyDescent="0.25">
      <c r="H16634" s="39"/>
    </row>
    <row r="16635" spans="8:8" ht="65.099999999999994" customHeight="1" x14ac:dyDescent="0.25">
      <c r="H16635" s="39"/>
    </row>
    <row r="16636" spans="8:8" ht="65.099999999999994" customHeight="1" x14ac:dyDescent="0.25">
      <c r="H16636" s="39"/>
    </row>
    <row r="16637" spans="8:8" ht="65.099999999999994" customHeight="1" x14ac:dyDescent="0.25">
      <c r="H16637" s="39"/>
    </row>
    <row r="16638" spans="8:8" ht="65.099999999999994" customHeight="1" x14ac:dyDescent="0.25">
      <c r="H16638" s="39"/>
    </row>
    <row r="16639" spans="8:8" ht="65.099999999999994" customHeight="1" x14ac:dyDescent="0.25">
      <c r="H16639" s="39"/>
    </row>
    <row r="16640" spans="8:8" ht="65.099999999999994" customHeight="1" x14ac:dyDescent="0.25">
      <c r="H16640" s="39"/>
    </row>
    <row r="16641" spans="8:8" ht="65.099999999999994" customHeight="1" x14ac:dyDescent="0.25">
      <c r="H16641" s="39"/>
    </row>
    <row r="16642" spans="8:8" ht="65.099999999999994" customHeight="1" x14ac:dyDescent="0.25">
      <c r="H16642" s="39"/>
    </row>
    <row r="16643" spans="8:8" ht="65.099999999999994" customHeight="1" x14ac:dyDescent="0.25">
      <c r="H16643" s="39"/>
    </row>
    <row r="16644" spans="8:8" ht="65.099999999999994" customHeight="1" x14ac:dyDescent="0.25">
      <c r="H16644" s="39"/>
    </row>
    <row r="16645" spans="8:8" ht="65.099999999999994" customHeight="1" x14ac:dyDescent="0.25">
      <c r="H16645" s="39"/>
    </row>
    <row r="16646" spans="8:8" ht="65.099999999999994" customHeight="1" x14ac:dyDescent="0.25">
      <c r="H16646" s="39"/>
    </row>
    <row r="16647" spans="8:8" ht="65.099999999999994" customHeight="1" x14ac:dyDescent="0.25">
      <c r="H16647" s="39"/>
    </row>
    <row r="16648" spans="8:8" ht="65.099999999999994" customHeight="1" x14ac:dyDescent="0.25">
      <c r="H16648" s="39"/>
    </row>
    <row r="16649" spans="8:8" ht="65.099999999999994" customHeight="1" x14ac:dyDescent="0.25">
      <c r="H16649" s="39"/>
    </row>
    <row r="16650" spans="8:8" ht="65.099999999999994" customHeight="1" x14ac:dyDescent="0.25">
      <c r="H16650" s="39"/>
    </row>
    <row r="16651" spans="8:8" ht="65.099999999999994" customHeight="1" x14ac:dyDescent="0.25">
      <c r="H16651" s="39"/>
    </row>
    <row r="16652" spans="8:8" ht="65.099999999999994" customHeight="1" x14ac:dyDescent="0.25">
      <c r="H16652" s="39"/>
    </row>
    <row r="16653" spans="8:8" ht="65.099999999999994" customHeight="1" x14ac:dyDescent="0.25">
      <c r="H16653" s="39"/>
    </row>
    <row r="16654" spans="8:8" ht="65.099999999999994" customHeight="1" x14ac:dyDescent="0.25">
      <c r="H16654" s="39"/>
    </row>
    <row r="16655" spans="8:8" ht="65.099999999999994" customHeight="1" x14ac:dyDescent="0.25">
      <c r="H16655" s="39"/>
    </row>
    <row r="16656" spans="8:8" ht="65.099999999999994" customHeight="1" x14ac:dyDescent="0.25">
      <c r="H16656" s="39"/>
    </row>
    <row r="16657" spans="8:8" ht="65.099999999999994" customHeight="1" x14ac:dyDescent="0.25">
      <c r="H16657" s="39"/>
    </row>
    <row r="16658" spans="8:8" ht="65.099999999999994" customHeight="1" x14ac:dyDescent="0.25">
      <c r="H16658" s="39"/>
    </row>
    <row r="16659" spans="8:8" ht="65.099999999999994" customHeight="1" x14ac:dyDescent="0.25">
      <c r="H16659" s="39"/>
    </row>
    <row r="16660" spans="8:8" ht="65.099999999999994" customHeight="1" x14ac:dyDescent="0.25">
      <c r="H16660" s="39"/>
    </row>
    <row r="16661" spans="8:8" ht="65.099999999999994" customHeight="1" x14ac:dyDescent="0.25">
      <c r="H16661" s="39"/>
    </row>
    <row r="16662" spans="8:8" ht="65.099999999999994" customHeight="1" x14ac:dyDescent="0.25">
      <c r="H16662" s="39"/>
    </row>
    <row r="16663" spans="8:8" ht="65.099999999999994" customHeight="1" x14ac:dyDescent="0.25">
      <c r="H16663" s="39"/>
    </row>
    <row r="16664" spans="8:8" ht="65.099999999999994" customHeight="1" x14ac:dyDescent="0.25">
      <c r="H16664" s="39"/>
    </row>
    <row r="16665" spans="8:8" ht="65.099999999999994" customHeight="1" x14ac:dyDescent="0.25">
      <c r="H16665" s="39"/>
    </row>
    <row r="16666" spans="8:8" ht="65.099999999999994" customHeight="1" x14ac:dyDescent="0.25">
      <c r="H16666" s="39"/>
    </row>
    <row r="16667" spans="8:8" ht="65.099999999999994" customHeight="1" x14ac:dyDescent="0.25">
      <c r="H16667" s="39"/>
    </row>
    <row r="16668" spans="8:8" ht="65.099999999999994" customHeight="1" x14ac:dyDescent="0.25">
      <c r="H16668" s="39"/>
    </row>
    <row r="16669" spans="8:8" ht="65.099999999999994" customHeight="1" x14ac:dyDescent="0.25">
      <c r="H16669" s="39"/>
    </row>
    <row r="16670" spans="8:8" ht="65.099999999999994" customHeight="1" x14ac:dyDescent="0.25">
      <c r="H16670" s="39"/>
    </row>
    <row r="16671" spans="8:8" ht="65.099999999999994" customHeight="1" x14ac:dyDescent="0.25">
      <c r="H16671" s="39"/>
    </row>
    <row r="16672" spans="8:8" ht="65.099999999999994" customHeight="1" x14ac:dyDescent="0.25">
      <c r="H16672" s="39"/>
    </row>
    <row r="16673" spans="8:8" ht="65.099999999999994" customHeight="1" x14ac:dyDescent="0.25">
      <c r="H16673" s="39"/>
    </row>
    <row r="16674" spans="8:8" ht="65.099999999999994" customHeight="1" x14ac:dyDescent="0.25">
      <c r="H16674" s="39"/>
    </row>
    <row r="16675" spans="8:8" ht="65.099999999999994" customHeight="1" x14ac:dyDescent="0.25">
      <c r="H16675" s="39"/>
    </row>
    <row r="16676" spans="8:8" ht="65.099999999999994" customHeight="1" x14ac:dyDescent="0.25">
      <c r="H16676" s="39"/>
    </row>
    <row r="16677" spans="8:8" ht="65.099999999999994" customHeight="1" x14ac:dyDescent="0.25">
      <c r="H16677" s="39"/>
    </row>
    <row r="16678" spans="8:8" ht="65.099999999999994" customHeight="1" x14ac:dyDescent="0.25">
      <c r="H16678" s="39"/>
    </row>
    <row r="16679" spans="8:8" ht="65.099999999999994" customHeight="1" x14ac:dyDescent="0.25">
      <c r="H16679" s="39"/>
    </row>
    <row r="16680" spans="8:8" ht="65.099999999999994" customHeight="1" x14ac:dyDescent="0.25">
      <c r="H16680" s="39"/>
    </row>
    <row r="16681" spans="8:8" ht="65.099999999999994" customHeight="1" x14ac:dyDescent="0.25">
      <c r="H16681" s="39"/>
    </row>
    <row r="16682" spans="8:8" ht="65.099999999999994" customHeight="1" x14ac:dyDescent="0.25">
      <c r="H16682" s="39"/>
    </row>
    <row r="16683" spans="8:8" ht="65.099999999999994" customHeight="1" x14ac:dyDescent="0.25">
      <c r="H16683" s="39"/>
    </row>
    <row r="16684" spans="8:8" ht="65.099999999999994" customHeight="1" x14ac:dyDescent="0.25">
      <c r="H16684" s="39"/>
    </row>
    <row r="16685" spans="8:8" ht="65.099999999999994" customHeight="1" x14ac:dyDescent="0.25">
      <c r="H16685" s="39"/>
    </row>
    <row r="16686" spans="8:8" ht="65.099999999999994" customHeight="1" x14ac:dyDescent="0.25">
      <c r="H16686" s="39"/>
    </row>
    <row r="16687" spans="8:8" ht="65.099999999999994" customHeight="1" x14ac:dyDescent="0.25">
      <c r="H16687" s="39"/>
    </row>
    <row r="16688" spans="8:8" ht="65.099999999999994" customHeight="1" x14ac:dyDescent="0.25">
      <c r="H16688" s="39"/>
    </row>
    <row r="16689" spans="8:8" ht="65.099999999999994" customHeight="1" x14ac:dyDescent="0.25">
      <c r="H16689" s="39"/>
    </row>
    <row r="16690" spans="8:8" ht="65.099999999999994" customHeight="1" x14ac:dyDescent="0.25">
      <c r="H16690" s="39"/>
    </row>
    <row r="16691" spans="8:8" ht="65.099999999999994" customHeight="1" x14ac:dyDescent="0.25">
      <c r="H16691" s="39"/>
    </row>
    <row r="16692" spans="8:8" ht="65.099999999999994" customHeight="1" x14ac:dyDescent="0.25">
      <c r="H16692" s="39"/>
    </row>
    <row r="16693" spans="8:8" ht="65.099999999999994" customHeight="1" x14ac:dyDescent="0.25">
      <c r="H16693" s="39"/>
    </row>
    <row r="16694" spans="8:8" ht="65.099999999999994" customHeight="1" x14ac:dyDescent="0.25">
      <c r="H16694" s="39"/>
    </row>
    <row r="16695" spans="8:8" ht="65.099999999999994" customHeight="1" x14ac:dyDescent="0.25">
      <c r="H16695" s="39"/>
    </row>
    <row r="16696" spans="8:8" ht="65.099999999999994" customHeight="1" x14ac:dyDescent="0.25">
      <c r="H16696" s="39"/>
    </row>
    <row r="16697" spans="8:8" ht="65.099999999999994" customHeight="1" x14ac:dyDescent="0.25">
      <c r="H16697" s="39"/>
    </row>
    <row r="16698" spans="8:8" ht="65.099999999999994" customHeight="1" x14ac:dyDescent="0.25">
      <c r="H16698" s="39"/>
    </row>
    <row r="16699" spans="8:8" ht="65.099999999999994" customHeight="1" x14ac:dyDescent="0.25">
      <c r="H16699" s="39"/>
    </row>
    <row r="16700" spans="8:8" ht="65.099999999999994" customHeight="1" x14ac:dyDescent="0.25">
      <c r="H16700" s="39"/>
    </row>
    <row r="16701" spans="8:8" ht="65.099999999999994" customHeight="1" x14ac:dyDescent="0.25">
      <c r="H16701" s="39"/>
    </row>
    <row r="16702" spans="8:8" ht="65.099999999999994" customHeight="1" x14ac:dyDescent="0.25">
      <c r="H16702" s="39"/>
    </row>
    <row r="16703" spans="8:8" ht="65.099999999999994" customHeight="1" x14ac:dyDescent="0.25">
      <c r="H16703" s="39"/>
    </row>
    <row r="16704" spans="8:8" ht="65.099999999999994" customHeight="1" x14ac:dyDescent="0.25">
      <c r="H16704" s="39"/>
    </row>
    <row r="16705" spans="8:8" ht="65.099999999999994" customHeight="1" x14ac:dyDescent="0.25">
      <c r="H16705" s="39"/>
    </row>
    <row r="16706" spans="8:8" ht="65.099999999999994" customHeight="1" x14ac:dyDescent="0.25">
      <c r="H16706" s="39"/>
    </row>
    <row r="16707" spans="8:8" ht="65.099999999999994" customHeight="1" x14ac:dyDescent="0.25">
      <c r="H16707" s="39"/>
    </row>
    <row r="16708" spans="8:8" ht="65.099999999999994" customHeight="1" x14ac:dyDescent="0.25">
      <c r="H16708" s="39"/>
    </row>
    <row r="16709" spans="8:8" ht="65.099999999999994" customHeight="1" x14ac:dyDescent="0.25">
      <c r="H16709" s="39"/>
    </row>
    <row r="16710" spans="8:8" ht="65.099999999999994" customHeight="1" x14ac:dyDescent="0.25">
      <c r="H16710" s="39"/>
    </row>
    <row r="16711" spans="8:8" ht="65.099999999999994" customHeight="1" x14ac:dyDescent="0.25">
      <c r="H16711" s="39"/>
    </row>
    <row r="16712" spans="8:8" ht="65.099999999999994" customHeight="1" x14ac:dyDescent="0.25">
      <c r="H16712" s="39"/>
    </row>
    <row r="16713" spans="8:8" ht="65.099999999999994" customHeight="1" x14ac:dyDescent="0.25">
      <c r="H16713" s="39"/>
    </row>
    <row r="16714" spans="8:8" ht="65.099999999999994" customHeight="1" x14ac:dyDescent="0.25">
      <c r="H16714" s="39"/>
    </row>
    <row r="16715" spans="8:8" ht="65.099999999999994" customHeight="1" x14ac:dyDescent="0.25">
      <c r="H16715" s="39"/>
    </row>
    <row r="16716" spans="8:8" ht="65.099999999999994" customHeight="1" x14ac:dyDescent="0.25">
      <c r="H16716" s="39"/>
    </row>
    <row r="16717" spans="8:8" ht="65.099999999999994" customHeight="1" x14ac:dyDescent="0.25">
      <c r="H16717" s="39"/>
    </row>
    <row r="16718" spans="8:8" ht="65.099999999999994" customHeight="1" x14ac:dyDescent="0.25">
      <c r="H16718" s="39"/>
    </row>
    <row r="16719" spans="8:8" ht="65.099999999999994" customHeight="1" x14ac:dyDescent="0.25">
      <c r="H16719" s="39"/>
    </row>
    <row r="16720" spans="8:8" ht="65.099999999999994" customHeight="1" x14ac:dyDescent="0.25">
      <c r="H16720" s="39"/>
    </row>
    <row r="16721" spans="8:8" ht="65.099999999999994" customHeight="1" x14ac:dyDescent="0.25">
      <c r="H16721" s="39"/>
    </row>
    <row r="16722" spans="8:8" ht="65.099999999999994" customHeight="1" x14ac:dyDescent="0.25">
      <c r="H16722" s="39"/>
    </row>
    <row r="16723" spans="8:8" ht="65.099999999999994" customHeight="1" x14ac:dyDescent="0.25">
      <c r="H16723" s="39"/>
    </row>
    <row r="16724" spans="8:8" ht="65.099999999999994" customHeight="1" x14ac:dyDescent="0.25">
      <c r="H16724" s="39"/>
    </row>
    <row r="16725" spans="8:8" ht="65.099999999999994" customHeight="1" x14ac:dyDescent="0.25">
      <c r="H16725" s="39"/>
    </row>
    <row r="16726" spans="8:8" ht="65.099999999999994" customHeight="1" x14ac:dyDescent="0.25">
      <c r="H16726" s="39"/>
    </row>
    <row r="16727" spans="8:8" ht="65.099999999999994" customHeight="1" x14ac:dyDescent="0.25">
      <c r="H16727" s="39"/>
    </row>
    <row r="16728" spans="8:8" ht="65.099999999999994" customHeight="1" x14ac:dyDescent="0.25">
      <c r="H16728" s="39"/>
    </row>
    <row r="16729" spans="8:8" ht="65.099999999999994" customHeight="1" x14ac:dyDescent="0.25">
      <c r="H16729" s="39"/>
    </row>
    <row r="16730" spans="8:8" ht="65.099999999999994" customHeight="1" x14ac:dyDescent="0.25">
      <c r="H16730" s="39"/>
    </row>
    <row r="16731" spans="8:8" ht="65.099999999999994" customHeight="1" x14ac:dyDescent="0.25">
      <c r="H16731" s="39"/>
    </row>
    <row r="16732" spans="8:8" ht="65.099999999999994" customHeight="1" x14ac:dyDescent="0.25">
      <c r="H16732" s="39"/>
    </row>
    <row r="16733" spans="8:8" ht="65.099999999999994" customHeight="1" x14ac:dyDescent="0.25">
      <c r="H16733" s="39"/>
    </row>
    <row r="16734" spans="8:8" ht="65.099999999999994" customHeight="1" x14ac:dyDescent="0.25">
      <c r="H16734" s="39"/>
    </row>
    <row r="16735" spans="8:8" ht="65.099999999999994" customHeight="1" x14ac:dyDescent="0.25">
      <c r="H16735" s="39"/>
    </row>
    <row r="16736" spans="8:8" ht="65.099999999999994" customHeight="1" x14ac:dyDescent="0.25">
      <c r="H16736" s="39"/>
    </row>
    <row r="16737" spans="8:8" ht="65.099999999999994" customHeight="1" x14ac:dyDescent="0.25">
      <c r="H16737" s="39"/>
    </row>
    <row r="16738" spans="8:8" ht="65.099999999999994" customHeight="1" x14ac:dyDescent="0.25">
      <c r="H16738" s="39"/>
    </row>
    <row r="16739" spans="8:8" ht="65.099999999999994" customHeight="1" x14ac:dyDescent="0.25">
      <c r="H16739" s="39"/>
    </row>
    <row r="16740" spans="8:8" ht="65.099999999999994" customHeight="1" x14ac:dyDescent="0.25">
      <c r="H16740" s="39"/>
    </row>
    <row r="16741" spans="8:8" ht="65.099999999999994" customHeight="1" x14ac:dyDescent="0.25">
      <c r="H16741" s="39"/>
    </row>
    <row r="16742" spans="8:8" ht="65.099999999999994" customHeight="1" x14ac:dyDescent="0.25">
      <c r="H16742" s="39"/>
    </row>
    <row r="16743" spans="8:8" ht="65.099999999999994" customHeight="1" x14ac:dyDescent="0.25">
      <c r="H16743" s="39"/>
    </row>
    <row r="16744" spans="8:8" ht="65.099999999999994" customHeight="1" x14ac:dyDescent="0.25">
      <c r="H16744" s="39"/>
    </row>
    <row r="16745" spans="8:8" ht="65.099999999999994" customHeight="1" x14ac:dyDescent="0.25">
      <c r="H16745" s="39"/>
    </row>
    <row r="16746" spans="8:8" ht="65.099999999999994" customHeight="1" x14ac:dyDescent="0.25">
      <c r="H16746" s="39"/>
    </row>
    <row r="16747" spans="8:8" ht="65.099999999999994" customHeight="1" x14ac:dyDescent="0.25">
      <c r="H16747" s="39"/>
    </row>
    <row r="16748" spans="8:8" ht="65.099999999999994" customHeight="1" x14ac:dyDescent="0.25">
      <c r="H16748" s="39"/>
    </row>
    <row r="16749" spans="8:8" ht="65.099999999999994" customHeight="1" x14ac:dyDescent="0.25">
      <c r="H16749" s="39"/>
    </row>
    <row r="16750" spans="8:8" ht="65.099999999999994" customHeight="1" x14ac:dyDescent="0.25">
      <c r="H16750" s="39"/>
    </row>
    <row r="16751" spans="8:8" ht="65.099999999999994" customHeight="1" x14ac:dyDescent="0.25">
      <c r="H16751" s="39"/>
    </row>
    <row r="16752" spans="8:8" ht="65.099999999999994" customHeight="1" x14ac:dyDescent="0.25">
      <c r="H16752" s="39"/>
    </row>
    <row r="16753" spans="8:8" ht="65.099999999999994" customHeight="1" x14ac:dyDescent="0.25">
      <c r="H16753" s="39"/>
    </row>
    <row r="16754" spans="8:8" ht="65.099999999999994" customHeight="1" x14ac:dyDescent="0.25">
      <c r="H16754" s="39"/>
    </row>
    <row r="16755" spans="8:8" ht="65.099999999999994" customHeight="1" x14ac:dyDescent="0.25">
      <c r="H16755" s="39"/>
    </row>
    <row r="16756" spans="8:8" ht="65.099999999999994" customHeight="1" x14ac:dyDescent="0.25">
      <c r="H16756" s="39"/>
    </row>
    <row r="16757" spans="8:8" ht="65.099999999999994" customHeight="1" x14ac:dyDescent="0.25">
      <c r="H16757" s="39"/>
    </row>
    <row r="16758" spans="8:8" ht="65.099999999999994" customHeight="1" x14ac:dyDescent="0.25">
      <c r="H16758" s="39"/>
    </row>
    <row r="16759" spans="8:8" ht="65.099999999999994" customHeight="1" x14ac:dyDescent="0.25">
      <c r="H16759" s="39"/>
    </row>
    <row r="16760" spans="8:8" ht="65.099999999999994" customHeight="1" x14ac:dyDescent="0.25">
      <c r="H16760" s="39"/>
    </row>
    <row r="16761" spans="8:8" ht="65.099999999999994" customHeight="1" x14ac:dyDescent="0.25">
      <c r="H16761" s="39"/>
    </row>
    <row r="16762" spans="8:8" ht="65.099999999999994" customHeight="1" x14ac:dyDescent="0.25">
      <c r="H16762" s="39"/>
    </row>
    <row r="16763" spans="8:8" ht="65.099999999999994" customHeight="1" x14ac:dyDescent="0.25">
      <c r="H16763" s="39"/>
    </row>
    <row r="16764" spans="8:8" ht="65.099999999999994" customHeight="1" x14ac:dyDescent="0.25">
      <c r="H16764" s="39"/>
    </row>
    <row r="16765" spans="8:8" ht="65.099999999999994" customHeight="1" x14ac:dyDescent="0.25">
      <c r="H16765" s="39"/>
    </row>
    <row r="16766" spans="8:8" ht="65.099999999999994" customHeight="1" x14ac:dyDescent="0.25">
      <c r="H16766" s="39"/>
    </row>
    <row r="16767" spans="8:8" ht="65.099999999999994" customHeight="1" x14ac:dyDescent="0.25">
      <c r="H16767" s="39"/>
    </row>
    <row r="16768" spans="8:8" ht="65.099999999999994" customHeight="1" x14ac:dyDescent="0.25">
      <c r="H16768" s="39"/>
    </row>
    <row r="16769" spans="8:8" ht="65.099999999999994" customHeight="1" x14ac:dyDescent="0.25">
      <c r="H16769" s="39"/>
    </row>
    <row r="16770" spans="8:8" ht="65.099999999999994" customHeight="1" x14ac:dyDescent="0.25">
      <c r="H16770" s="39"/>
    </row>
    <row r="16771" spans="8:8" ht="65.099999999999994" customHeight="1" x14ac:dyDescent="0.25">
      <c r="H16771" s="39"/>
    </row>
    <row r="16772" spans="8:8" ht="65.099999999999994" customHeight="1" x14ac:dyDescent="0.25">
      <c r="H16772" s="39"/>
    </row>
    <row r="16773" spans="8:8" ht="65.099999999999994" customHeight="1" x14ac:dyDescent="0.25">
      <c r="H16773" s="39"/>
    </row>
    <row r="16774" spans="8:8" ht="65.099999999999994" customHeight="1" x14ac:dyDescent="0.25">
      <c r="H16774" s="39"/>
    </row>
    <row r="16775" spans="8:8" ht="65.099999999999994" customHeight="1" x14ac:dyDescent="0.25">
      <c r="H16775" s="39"/>
    </row>
    <row r="16776" spans="8:8" ht="65.099999999999994" customHeight="1" x14ac:dyDescent="0.25">
      <c r="H16776" s="39"/>
    </row>
    <row r="16777" spans="8:8" ht="65.099999999999994" customHeight="1" x14ac:dyDescent="0.25">
      <c r="H16777" s="39"/>
    </row>
    <row r="16778" spans="8:8" ht="65.099999999999994" customHeight="1" x14ac:dyDescent="0.25">
      <c r="H16778" s="39"/>
    </row>
    <row r="16779" spans="8:8" ht="65.099999999999994" customHeight="1" x14ac:dyDescent="0.25">
      <c r="H16779" s="39"/>
    </row>
    <row r="16780" spans="8:8" ht="65.099999999999994" customHeight="1" x14ac:dyDescent="0.25">
      <c r="H16780" s="39"/>
    </row>
    <row r="16781" spans="8:8" ht="65.099999999999994" customHeight="1" x14ac:dyDescent="0.25">
      <c r="H16781" s="39"/>
    </row>
    <row r="16782" spans="8:8" ht="65.099999999999994" customHeight="1" x14ac:dyDescent="0.25">
      <c r="H16782" s="39"/>
    </row>
    <row r="16783" spans="8:8" ht="65.099999999999994" customHeight="1" x14ac:dyDescent="0.25">
      <c r="H16783" s="39"/>
    </row>
    <row r="16784" spans="8:8" ht="65.099999999999994" customHeight="1" x14ac:dyDescent="0.25">
      <c r="H16784" s="39"/>
    </row>
    <row r="16785" spans="8:8" ht="65.099999999999994" customHeight="1" x14ac:dyDescent="0.25">
      <c r="H16785" s="39"/>
    </row>
    <row r="16786" spans="8:8" ht="65.099999999999994" customHeight="1" x14ac:dyDescent="0.25">
      <c r="H16786" s="39"/>
    </row>
    <row r="16787" spans="8:8" ht="65.099999999999994" customHeight="1" x14ac:dyDescent="0.25">
      <c r="H16787" s="39"/>
    </row>
    <row r="16788" spans="8:8" ht="65.099999999999994" customHeight="1" x14ac:dyDescent="0.25">
      <c r="H16788" s="39"/>
    </row>
    <row r="16789" spans="8:8" ht="65.099999999999994" customHeight="1" x14ac:dyDescent="0.25">
      <c r="H16789" s="39"/>
    </row>
    <row r="16790" spans="8:8" ht="65.099999999999994" customHeight="1" x14ac:dyDescent="0.25">
      <c r="H16790" s="39"/>
    </row>
    <row r="16791" spans="8:8" ht="65.099999999999994" customHeight="1" x14ac:dyDescent="0.25">
      <c r="H16791" s="39"/>
    </row>
    <row r="16792" spans="8:8" ht="65.099999999999994" customHeight="1" x14ac:dyDescent="0.25">
      <c r="H16792" s="39"/>
    </row>
    <row r="16793" spans="8:8" ht="65.099999999999994" customHeight="1" x14ac:dyDescent="0.25">
      <c r="H16793" s="39"/>
    </row>
    <row r="16794" spans="8:8" ht="65.099999999999994" customHeight="1" x14ac:dyDescent="0.25">
      <c r="H16794" s="39"/>
    </row>
    <row r="16795" spans="8:8" ht="65.099999999999994" customHeight="1" x14ac:dyDescent="0.25">
      <c r="H16795" s="39"/>
    </row>
    <row r="16796" spans="8:8" ht="65.099999999999994" customHeight="1" x14ac:dyDescent="0.25">
      <c r="H16796" s="39"/>
    </row>
    <row r="16797" spans="8:8" ht="65.099999999999994" customHeight="1" x14ac:dyDescent="0.25">
      <c r="H16797" s="39"/>
    </row>
    <row r="16798" spans="8:8" ht="65.099999999999994" customHeight="1" x14ac:dyDescent="0.25">
      <c r="H16798" s="39"/>
    </row>
    <row r="16799" spans="8:8" ht="65.099999999999994" customHeight="1" x14ac:dyDescent="0.25">
      <c r="H16799" s="39"/>
    </row>
    <row r="16800" spans="8:8" ht="65.099999999999994" customHeight="1" x14ac:dyDescent="0.25">
      <c r="H16800" s="39"/>
    </row>
    <row r="16801" spans="8:8" ht="65.099999999999994" customHeight="1" x14ac:dyDescent="0.25">
      <c r="H16801" s="39"/>
    </row>
    <row r="16802" spans="8:8" ht="65.099999999999994" customHeight="1" x14ac:dyDescent="0.25">
      <c r="H16802" s="39"/>
    </row>
    <row r="16803" spans="8:8" ht="65.099999999999994" customHeight="1" x14ac:dyDescent="0.25">
      <c r="H16803" s="39"/>
    </row>
    <row r="16804" spans="8:8" ht="65.099999999999994" customHeight="1" x14ac:dyDescent="0.25">
      <c r="H16804" s="39"/>
    </row>
    <row r="16805" spans="8:8" ht="65.099999999999994" customHeight="1" x14ac:dyDescent="0.25">
      <c r="H16805" s="39"/>
    </row>
    <row r="16806" spans="8:8" ht="65.099999999999994" customHeight="1" x14ac:dyDescent="0.25">
      <c r="H16806" s="39"/>
    </row>
    <row r="16807" spans="8:8" ht="65.099999999999994" customHeight="1" x14ac:dyDescent="0.25">
      <c r="H16807" s="39"/>
    </row>
    <row r="16808" spans="8:8" ht="65.099999999999994" customHeight="1" x14ac:dyDescent="0.25">
      <c r="H16808" s="39"/>
    </row>
    <row r="16809" spans="8:8" ht="65.099999999999994" customHeight="1" x14ac:dyDescent="0.25">
      <c r="H16809" s="39"/>
    </row>
    <row r="16810" spans="8:8" ht="65.099999999999994" customHeight="1" x14ac:dyDescent="0.25">
      <c r="H16810" s="39"/>
    </row>
    <row r="16811" spans="8:8" ht="65.099999999999994" customHeight="1" x14ac:dyDescent="0.25">
      <c r="H16811" s="39"/>
    </row>
    <row r="16812" spans="8:8" ht="65.099999999999994" customHeight="1" x14ac:dyDescent="0.25">
      <c r="H16812" s="39"/>
    </row>
    <row r="16813" spans="8:8" ht="65.099999999999994" customHeight="1" x14ac:dyDescent="0.25">
      <c r="H16813" s="39"/>
    </row>
    <row r="16814" spans="8:8" ht="65.099999999999994" customHeight="1" x14ac:dyDescent="0.25">
      <c r="H16814" s="39"/>
    </row>
    <row r="16815" spans="8:8" ht="65.099999999999994" customHeight="1" x14ac:dyDescent="0.25">
      <c r="H16815" s="39"/>
    </row>
    <row r="16816" spans="8:8" ht="65.099999999999994" customHeight="1" x14ac:dyDescent="0.25">
      <c r="H16816" s="39"/>
    </row>
    <row r="16817" spans="8:8" ht="65.099999999999994" customHeight="1" x14ac:dyDescent="0.25">
      <c r="H16817" s="39"/>
    </row>
    <row r="16818" spans="8:8" ht="65.099999999999994" customHeight="1" x14ac:dyDescent="0.25">
      <c r="H16818" s="39"/>
    </row>
    <row r="16819" spans="8:8" ht="65.099999999999994" customHeight="1" x14ac:dyDescent="0.25">
      <c r="H16819" s="39"/>
    </row>
    <row r="16820" spans="8:8" ht="65.099999999999994" customHeight="1" x14ac:dyDescent="0.25">
      <c r="H16820" s="39"/>
    </row>
    <row r="16821" spans="8:8" ht="65.099999999999994" customHeight="1" x14ac:dyDescent="0.25">
      <c r="H16821" s="39"/>
    </row>
    <row r="16822" spans="8:8" ht="65.099999999999994" customHeight="1" x14ac:dyDescent="0.25">
      <c r="H16822" s="39"/>
    </row>
    <row r="16823" spans="8:8" ht="65.099999999999994" customHeight="1" x14ac:dyDescent="0.25">
      <c r="H16823" s="39"/>
    </row>
    <row r="16824" spans="8:8" ht="65.099999999999994" customHeight="1" x14ac:dyDescent="0.25">
      <c r="H16824" s="39"/>
    </row>
    <row r="16825" spans="8:8" ht="65.099999999999994" customHeight="1" x14ac:dyDescent="0.25">
      <c r="H16825" s="39"/>
    </row>
    <row r="16826" spans="8:8" ht="65.099999999999994" customHeight="1" x14ac:dyDescent="0.25">
      <c r="H16826" s="39"/>
    </row>
    <row r="16827" spans="8:8" ht="65.099999999999994" customHeight="1" x14ac:dyDescent="0.25">
      <c r="H16827" s="39"/>
    </row>
    <row r="16828" spans="8:8" ht="65.099999999999994" customHeight="1" x14ac:dyDescent="0.25">
      <c r="H16828" s="39"/>
    </row>
    <row r="16829" spans="8:8" ht="65.099999999999994" customHeight="1" x14ac:dyDescent="0.25">
      <c r="H16829" s="39"/>
    </row>
    <row r="16830" spans="8:8" ht="65.099999999999994" customHeight="1" x14ac:dyDescent="0.25">
      <c r="H16830" s="39"/>
    </row>
    <row r="16831" spans="8:8" ht="65.099999999999994" customHeight="1" x14ac:dyDescent="0.25">
      <c r="H16831" s="39"/>
    </row>
    <row r="16832" spans="8:8" ht="65.099999999999994" customHeight="1" x14ac:dyDescent="0.25">
      <c r="H16832" s="39"/>
    </row>
    <row r="16833" spans="8:8" ht="65.099999999999994" customHeight="1" x14ac:dyDescent="0.25">
      <c r="H16833" s="39"/>
    </row>
    <row r="16834" spans="8:8" ht="65.099999999999994" customHeight="1" x14ac:dyDescent="0.25">
      <c r="H16834" s="39"/>
    </row>
    <row r="16835" spans="8:8" ht="65.099999999999994" customHeight="1" x14ac:dyDescent="0.25">
      <c r="H16835" s="39"/>
    </row>
    <row r="16836" spans="8:8" ht="65.099999999999994" customHeight="1" x14ac:dyDescent="0.25">
      <c r="H16836" s="39"/>
    </row>
    <row r="16837" spans="8:8" ht="65.099999999999994" customHeight="1" x14ac:dyDescent="0.25">
      <c r="H16837" s="39"/>
    </row>
    <row r="16838" spans="8:8" ht="65.099999999999994" customHeight="1" x14ac:dyDescent="0.25">
      <c r="H16838" s="39"/>
    </row>
    <row r="16839" spans="8:8" ht="65.099999999999994" customHeight="1" x14ac:dyDescent="0.25">
      <c r="H16839" s="39"/>
    </row>
    <row r="16840" spans="8:8" ht="65.099999999999994" customHeight="1" x14ac:dyDescent="0.25">
      <c r="H16840" s="39"/>
    </row>
    <row r="16841" spans="8:8" ht="65.099999999999994" customHeight="1" x14ac:dyDescent="0.25">
      <c r="H16841" s="39"/>
    </row>
    <row r="16842" spans="8:8" ht="65.099999999999994" customHeight="1" x14ac:dyDescent="0.25">
      <c r="H16842" s="39"/>
    </row>
    <row r="16843" spans="8:8" ht="65.099999999999994" customHeight="1" x14ac:dyDescent="0.25">
      <c r="H16843" s="39"/>
    </row>
    <row r="16844" spans="8:8" ht="65.099999999999994" customHeight="1" x14ac:dyDescent="0.25">
      <c r="H16844" s="39"/>
    </row>
    <row r="16845" spans="8:8" ht="65.099999999999994" customHeight="1" x14ac:dyDescent="0.25">
      <c r="H16845" s="39"/>
    </row>
    <row r="16846" spans="8:8" ht="65.099999999999994" customHeight="1" x14ac:dyDescent="0.25">
      <c r="H16846" s="39"/>
    </row>
    <row r="16847" spans="8:8" ht="65.099999999999994" customHeight="1" x14ac:dyDescent="0.25">
      <c r="H16847" s="39"/>
    </row>
    <row r="16848" spans="8:8" ht="65.099999999999994" customHeight="1" x14ac:dyDescent="0.25">
      <c r="H16848" s="39"/>
    </row>
    <row r="16849" spans="8:8" ht="65.099999999999994" customHeight="1" x14ac:dyDescent="0.25">
      <c r="H16849" s="39"/>
    </row>
    <row r="16850" spans="8:8" ht="65.099999999999994" customHeight="1" x14ac:dyDescent="0.25">
      <c r="H16850" s="39"/>
    </row>
    <row r="16851" spans="8:8" ht="65.099999999999994" customHeight="1" x14ac:dyDescent="0.25">
      <c r="H16851" s="39"/>
    </row>
    <row r="16852" spans="8:8" ht="65.099999999999994" customHeight="1" x14ac:dyDescent="0.25">
      <c r="H16852" s="39"/>
    </row>
    <row r="16853" spans="8:8" ht="65.099999999999994" customHeight="1" x14ac:dyDescent="0.25">
      <c r="H16853" s="39"/>
    </row>
    <row r="16854" spans="8:8" ht="65.099999999999994" customHeight="1" x14ac:dyDescent="0.25">
      <c r="H16854" s="39"/>
    </row>
    <row r="16855" spans="8:8" ht="65.099999999999994" customHeight="1" x14ac:dyDescent="0.25">
      <c r="H16855" s="39"/>
    </row>
    <row r="16856" spans="8:8" ht="65.099999999999994" customHeight="1" x14ac:dyDescent="0.25">
      <c r="H16856" s="39"/>
    </row>
    <row r="16857" spans="8:8" ht="65.099999999999994" customHeight="1" x14ac:dyDescent="0.25">
      <c r="H16857" s="39"/>
    </row>
    <row r="16858" spans="8:8" ht="65.099999999999994" customHeight="1" x14ac:dyDescent="0.25">
      <c r="H16858" s="39"/>
    </row>
    <row r="16859" spans="8:8" ht="65.099999999999994" customHeight="1" x14ac:dyDescent="0.25">
      <c r="H16859" s="39"/>
    </row>
    <row r="16860" spans="8:8" ht="65.099999999999994" customHeight="1" x14ac:dyDescent="0.25">
      <c r="H16860" s="39"/>
    </row>
    <row r="16861" spans="8:8" ht="65.099999999999994" customHeight="1" x14ac:dyDescent="0.25">
      <c r="H16861" s="39"/>
    </row>
    <row r="16862" spans="8:8" ht="65.099999999999994" customHeight="1" x14ac:dyDescent="0.25">
      <c r="H16862" s="39"/>
    </row>
    <row r="16863" spans="8:8" ht="65.099999999999994" customHeight="1" x14ac:dyDescent="0.25">
      <c r="H16863" s="39"/>
    </row>
    <row r="16864" spans="8:8" ht="65.099999999999994" customHeight="1" x14ac:dyDescent="0.25">
      <c r="H16864" s="39"/>
    </row>
    <row r="16865" spans="8:8" ht="65.099999999999994" customHeight="1" x14ac:dyDescent="0.25">
      <c r="H16865" s="39"/>
    </row>
    <row r="16866" spans="8:8" ht="65.099999999999994" customHeight="1" x14ac:dyDescent="0.25">
      <c r="H16866" s="39"/>
    </row>
    <row r="16867" spans="8:8" ht="65.099999999999994" customHeight="1" x14ac:dyDescent="0.25">
      <c r="H16867" s="39"/>
    </row>
    <row r="16868" spans="8:8" ht="65.099999999999994" customHeight="1" x14ac:dyDescent="0.25">
      <c r="H16868" s="39"/>
    </row>
    <row r="16869" spans="8:8" ht="65.099999999999994" customHeight="1" x14ac:dyDescent="0.25">
      <c r="H16869" s="39"/>
    </row>
    <row r="16870" spans="8:8" ht="65.099999999999994" customHeight="1" x14ac:dyDescent="0.25">
      <c r="H16870" s="39"/>
    </row>
    <row r="16871" spans="8:8" ht="65.099999999999994" customHeight="1" x14ac:dyDescent="0.25">
      <c r="H16871" s="39"/>
    </row>
    <row r="16872" spans="8:8" ht="65.099999999999994" customHeight="1" x14ac:dyDescent="0.25">
      <c r="H16872" s="39"/>
    </row>
    <row r="16873" spans="8:8" ht="65.099999999999994" customHeight="1" x14ac:dyDescent="0.25">
      <c r="H16873" s="39"/>
    </row>
    <row r="16874" spans="8:8" ht="65.099999999999994" customHeight="1" x14ac:dyDescent="0.25">
      <c r="H16874" s="39"/>
    </row>
    <row r="16875" spans="8:8" ht="65.099999999999994" customHeight="1" x14ac:dyDescent="0.25">
      <c r="H16875" s="39"/>
    </row>
    <row r="16876" spans="8:8" ht="65.099999999999994" customHeight="1" x14ac:dyDescent="0.25">
      <c r="H16876" s="39"/>
    </row>
    <row r="16877" spans="8:8" ht="65.099999999999994" customHeight="1" x14ac:dyDescent="0.25">
      <c r="H16877" s="39"/>
    </row>
    <row r="16878" spans="8:8" ht="65.099999999999994" customHeight="1" x14ac:dyDescent="0.25">
      <c r="H16878" s="39"/>
    </row>
    <row r="16879" spans="8:8" ht="65.099999999999994" customHeight="1" x14ac:dyDescent="0.25">
      <c r="H16879" s="39"/>
    </row>
    <row r="16880" spans="8:8" ht="65.099999999999994" customHeight="1" x14ac:dyDescent="0.25">
      <c r="H16880" s="39"/>
    </row>
    <row r="16881" spans="8:8" ht="65.099999999999994" customHeight="1" x14ac:dyDescent="0.25">
      <c r="H16881" s="39"/>
    </row>
    <row r="16882" spans="8:8" ht="65.099999999999994" customHeight="1" x14ac:dyDescent="0.25">
      <c r="H16882" s="39"/>
    </row>
    <row r="16883" spans="8:8" ht="65.099999999999994" customHeight="1" x14ac:dyDescent="0.25">
      <c r="H16883" s="39"/>
    </row>
    <row r="16884" spans="8:8" ht="65.099999999999994" customHeight="1" x14ac:dyDescent="0.25">
      <c r="H16884" s="39"/>
    </row>
    <row r="16885" spans="8:8" ht="65.099999999999994" customHeight="1" x14ac:dyDescent="0.25">
      <c r="H16885" s="39"/>
    </row>
    <row r="16886" spans="8:8" ht="65.099999999999994" customHeight="1" x14ac:dyDescent="0.25">
      <c r="H16886" s="39"/>
    </row>
    <row r="16887" spans="8:8" ht="65.099999999999994" customHeight="1" x14ac:dyDescent="0.25">
      <c r="H16887" s="39"/>
    </row>
    <row r="16888" spans="8:8" ht="65.099999999999994" customHeight="1" x14ac:dyDescent="0.25">
      <c r="H16888" s="39"/>
    </row>
    <row r="16889" spans="8:8" ht="65.099999999999994" customHeight="1" x14ac:dyDescent="0.25">
      <c r="H16889" s="39"/>
    </row>
    <row r="16890" spans="8:8" ht="65.099999999999994" customHeight="1" x14ac:dyDescent="0.25">
      <c r="H16890" s="39"/>
    </row>
    <row r="16891" spans="8:8" ht="65.099999999999994" customHeight="1" x14ac:dyDescent="0.25">
      <c r="H16891" s="39"/>
    </row>
    <row r="16892" spans="8:8" ht="65.099999999999994" customHeight="1" x14ac:dyDescent="0.25">
      <c r="H16892" s="39"/>
    </row>
    <row r="16893" spans="8:8" ht="65.099999999999994" customHeight="1" x14ac:dyDescent="0.25">
      <c r="H16893" s="39"/>
    </row>
    <row r="16894" spans="8:8" ht="65.099999999999994" customHeight="1" x14ac:dyDescent="0.25">
      <c r="H16894" s="39"/>
    </row>
    <row r="16895" spans="8:8" ht="65.099999999999994" customHeight="1" x14ac:dyDescent="0.25">
      <c r="H16895" s="39"/>
    </row>
    <row r="16896" spans="8:8" ht="65.099999999999994" customHeight="1" x14ac:dyDescent="0.25">
      <c r="H16896" s="39"/>
    </row>
    <row r="16897" spans="8:8" ht="65.099999999999994" customHeight="1" x14ac:dyDescent="0.25">
      <c r="H16897" s="39"/>
    </row>
    <row r="16898" spans="8:8" ht="65.099999999999994" customHeight="1" x14ac:dyDescent="0.25">
      <c r="H16898" s="39"/>
    </row>
    <row r="16899" spans="8:8" ht="65.099999999999994" customHeight="1" x14ac:dyDescent="0.25">
      <c r="H16899" s="39"/>
    </row>
    <row r="16900" spans="8:8" ht="65.099999999999994" customHeight="1" x14ac:dyDescent="0.25">
      <c r="H16900" s="39"/>
    </row>
    <row r="16901" spans="8:8" ht="65.099999999999994" customHeight="1" x14ac:dyDescent="0.25">
      <c r="H16901" s="39"/>
    </row>
    <row r="16902" spans="8:8" ht="65.099999999999994" customHeight="1" x14ac:dyDescent="0.25">
      <c r="H16902" s="39"/>
    </row>
    <row r="16903" spans="8:8" ht="65.099999999999994" customHeight="1" x14ac:dyDescent="0.25">
      <c r="H16903" s="39"/>
    </row>
    <row r="16904" spans="8:8" ht="65.099999999999994" customHeight="1" x14ac:dyDescent="0.25">
      <c r="H16904" s="39"/>
    </row>
    <row r="16905" spans="8:8" ht="65.099999999999994" customHeight="1" x14ac:dyDescent="0.25">
      <c r="H16905" s="39"/>
    </row>
    <row r="16906" spans="8:8" ht="65.099999999999994" customHeight="1" x14ac:dyDescent="0.25">
      <c r="H16906" s="39"/>
    </row>
    <row r="16907" spans="8:8" ht="65.099999999999994" customHeight="1" x14ac:dyDescent="0.25">
      <c r="H16907" s="39"/>
    </row>
    <row r="16908" spans="8:8" ht="65.099999999999994" customHeight="1" x14ac:dyDescent="0.25">
      <c r="H16908" s="39"/>
    </row>
    <row r="16909" spans="8:8" ht="65.099999999999994" customHeight="1" x14ac:dyDescent="0.25">
      <c r="H16909" s="39"/>
    </row>
    <row r="16910" spans="8:8" ht="65.099999999999994" customHeight="1" x14ac:dyDescent="0.25">
      <c r="H16910" s="39"/>
    </row>
    <row r="16911" spans="8:8" ht="65.099999999999994" customHeight="1" x14ac:dyDescent="0.25">
      <c r="H16911" s="39"/>
    </row>
    <row r="16912" spans="8:8" ht="65.099999999999994" customHeight="1" x14ac:dyDescent="0.25">
      <c r="H16912" s="39"/>
    </row>
    <row r="16913" spans="8:8" ht="65.099999999999994" customHeight="1" x14ac:dyDescent="0.25">
      <c r="H16913" s="39"/>
    </row>
    <row r="16914" spans="8:8" ht="65.099999999999994" customHeight="1" x14ac:dyDescent="0.25">
      <c r="H16914" s="39"/>
    </row>
    <row r="16915" spans="8:8" ht="65.099999999999994" customHeight="1" x14ac:dyDescent="0.25">
      <c r="H16915" s="39"/>
    </row>
    <row r="16916" spans="8:8" ht="65.099999999999994" customHeight="1" x14ac:dyDescent="0.25">
      <c r="H16916" s="39"/>
    </row>
    <row r="16917" spans="8:8" ht="65.099999999999994" customHeight="1" x14ac:dyDescent="0.25">
      <c r="H16917" s="39"/>
    </row>
    <row r="16918" spans="8:8" ht="65.099999999999994" customHeight="1" x14ac:dyDescent="0.25">
      <c r="H16918" s="39"/>
    </row>
    <row r="16919" spans="8:8" ht="65.099999999999994" customHeight="1" x14ac:dyDescent="0.25">
      <c r="H16919" s="39"/>
    </row>
    <row r="16920" spans="8:8" ht="65.099999999999994" customHeight="1" x14ac:dyDescent="0.25">
      <c r="H16920" s="39"/>
    </row>
    <row r="16921" spans="8:8" ht="65.099999999999994" customHeight="1" x14ac:dyDescent="0.25">
      <c r="H16921" s="39"/>
    </row>
    <row r="16922" spans="8:8" ht="65.099999999999994" customHeight="1" x14ac:dyDescent="0.25">
      <c r="H16922" s="39"/>
    </row>
    <row r="16923" spans="8:8" ht="65.099999999999994" customHeight="1" x14ac:dyDescent="0.25">
      <c r="H16923" s="39"/>
    </row>
    <row r="16924" spans="8:8" ht="65.099999999999994" customHeight="1" x14ac:dyDescent="0.25">
      <c r="H16924" s="39"/>
    </row>
    <row r="16925" spans="8:8" ht="65.099999999999994" customHeight="1" x14ac:dyDescent="0.25">
      <c r="H16925" s="39"/>
    </row>
    <row r="16926" spans="8:8" ht="65.099999999999994" customHeight="1" x14ac:dyDescent="0.25">
      <c r="H16926" s="39"/>
    </row>
    <row r="16927" spans="8:8" ht="65.099999999999994" customHeight="1" x14ac:dyDescent="0.25">
      <c r="H16927" s="39"/>
    </row>
    <row r="16928" spans="8:8" ht="65.099999999999994" customHeight="1" x14ac:dyDescent="0.25">
      <c r="H16928" s="39"/>
    </row>
    <row r="16929" spans="8:8" ht="65.099999999999994" customHeight="1" x14ac:dyDescent="0.25">
      <c r="H16929" s="39"/>
    </row>
    <row r="16930" spans="8:8" ht="65.099999999999994" customHeight="1" x14ac:dyDescent="0.25">
      <c r="H16930" s="39"/>
    </row>
    <row r="16931" spans="8:8" ht="65.099999999999994" customHeight="1" x14ac:dyDescent="0.25">
      <c r="H16931" s="39"/>
    </row>
    <row r="16932" spans="8:8" ht="65.099999999999994" customHeight="1" x14ac:dyDescent="0.25">
      <c r="H16932" s="39"/>
    </row>
    <row r="16933" spans="8:8" ht="65.099999999999994" customHeight="1" x14ac:dyDescent="0.25">
      <c r="H16933" s="39"/>
    </row>
    <row r="16934" spans="8:8" ht="65.099999999999994" customHeight="1" x14ac:dyDescent="0.25">
      <c r="H16934" s="39"/>
    </row>
    <row r="16935" spans="8:8" ht="65.099999999999994" customHeight="1" x14ac:dyDescent="0.25">
      <c r="H16935" s="39"/>
    </row>
    <row r="16936" spans="8:8" ht="65.099999999999994" customHeight="1" x14ac:dyDescent="0.25">
      <c r="H16936" s="39"/>
    </row>
    <row r="16937" spans="8:8" ht="65.099999999999994" customHeight="1" x14ac:dyDescent="0.25">
      <c r="H16937" s="39"/>
    </row>
    <row r="16938" spans="8:8" ht="65.099999999999994" customHeight="1" x14ac:dyDescent="0.25">
      <c r="H16938" s="39"/>
    </row>
    <row r="16939" spans="8:8" ht="65.099999999999994" customHeight="1" x14ac:dyDescent="0.25">
      <c r="H16939" s="39"/>
    </row>
    <row r="16940" spans="8:8" ht="65.099999999999994" customHeight="1" x14ac:dyDescent="0.25">
      <c r="H16940" s="39"/>
    </row>
    <row r="16941" spans="8:8" ht="65.099999999999994" customHeight="1" x14ac:dyDescent="0.25">
      <c r="H16941" s="39"/>
    </row>
    <row r="16942" spans="8:8" ht="65.099999999999994" customHeight="1" x14ac:dyDescent="0.25">
      <c r="H16942" s="39"/>
    </row>
    <row r="16943" spans="8:8" ht="65.099999999999994" customHeight="1" x14ac:dyDescent="0.25">
      <c r="H16943" s="39"/>
    </row>
    <row r="16944" spans="8:8" ht="65.099999999999994" customHeight="1" x14ac:dyDescent="0.25">
      <c r="H16944" s="39"/>
    </row>
    <row r="16945" spans="8:8" ht="65.099999999999994" customHeight="1" x14ac:dyDescent="0.25">
      <c r="H16945" s="39"/>
    </row>
    <row r="16946" spans="8:8" ht="65.099999999999994" customHeight="1" x14ac:dyDescent="0.25">
      <c r="H16946" s="39"/>
    </row>
    <row r="16947" spans="8:8" ht="65.099999999999994" customHeight="1" x14ac:dyDescent="0.25">
      <c r="H16947" s="39"/>
    </row>
    <row r="16948" spans="8:8" ht="65.099999999999994" customHeight="1" x14ac:dyDescent="0.25">
      <c r="H16948" s="39"/>
    </row>
    <row r="16949" spans="8:8" ht="65.099999999999994" customHeight="1" x14ac:dyDescent="0.25">
      <c r="H16949" s="39"/>
    </row>
    <row r="16950" spans="8:8" ht="65.099999999999994" customHeight="1" x14ac:dyDescent="0.25">
      <c r="H16950" s="39"/>
    </row>
    <row r="16951" spans="8:8" ht="65.099999999999994" customHeight="1" x14ac:dyDescent="0.25">
      <c r="H16951" s="39"/>
    </row>
    <row r="16952" spans="8:8" ht="65.099999999999994" customHeight="1" x14ac:dyDescent="0.25">
      <c r="H16952" s="39"/>
    </row>
    <row r="16953" spans="8:8" ht="65.099999999999994" customHeight="1" x14ac:dyDescent="0.25">
      <c r="H16953" s="39"/>
    </row>
    <row r="16954" spans="8:8" ht="65.099999999999994" customHeight="1" x14ac:dyDescent="0.25">
      <c r="H16954" s="39"/>
    </row>
    <row r="16955" spans="8:8" ht="65.099999999999994" customHeight="1" x14ac:dyDescent="0.25">
      <c r="H16955" s="39"/>
    </row>
    <row r="16956" spans="8:8" ht="65.099999999999994" customHeight="1" x14ac:dyDescent="0.25">
      <c r="H16956" s="39"/>
    </row>
    <row r="16957" spans="8:8" ht="65.099999999999994" customHeight="1" x14ac:dyDescent="0.25">
      <c r="H16957" s="39"/>
    </row>
    <row r="16958" spans="8:8" ht="65.099999999999994" customHeight="1" x14ac:dyDescent="0.25">
      <c r="H16958" s="39"/>
    </row>
    <row r="16959" spans="8:8" ht="65.099999999999994" customHeight="1" x14ac:dyDescent="0.25">
      <c r="H16959" s="39"/>
    </row>
    <row r="16960" spans="8:8" ht="65.099999999999994" customHeight="1" x14ac:dyDescent="0.25">
      <c r="H16960" s="39"/>
    </row>
    <row r="16961" spans="8:8" ht="65.099999999999994" customHeight="1" x14ac:dyDescent="0.25">
      <c r="H16961" s="39"/>
    </row>
    <row r="16962" spans="8:8" ht="65.099999999999994" customHeight="1" x14ac:dyDescent="0.25">
      <c r="H16962" s="39"/>
    </row>
    <row r="16963" spans="8:8" ht="65.099999999999994" customHeight="1" x14ac:dyDescent="0.25">
      <c r="H16963" s="39"/>
    </row>
    <row r="16964" spans="8:8" ht="65.099999999999994" customHeight="1" x14ac:dyDescent="0.25">
      <c r="H16964" s="39"/>
    </row>
    <row r="16965" spans="8:8" ht="65.099999999999994" customHeight="1" x14ac:dyDescent="0.25">
      <c r="H16965" s="39"/>
    </row>
    <row r="16966" spans="8:8" ht="65.099999999999994" customHeight="1" x14ac:dyDescent="0.25">
      <c r="H16966" s="39"/>
    </row>
    <row r="16967" spans="8:8" ht="65.099999999999994" customHeight="1" x14ac:dyDescent="0.25">
      <c r="H16967" s="39"/>
    </row>
    <row r="16968" spans="8:8" ht="65.099999999999994" customHeight="1" x14ac:dyDescent="0.25">
      <c r="H16968" s="39"/>
    </row>
    <row r="16969" spans="8:8" ht="65.099999999999994" customHeight="1" x14ac:dyDescent="0.25">
      <c r="H16969" s="39"/>
    </row>
    <row r="16970" spans="8:8" ht="65.099999999999994" customHeight="1" x14ac:dyDescent="0.25">
      <c r="H16970" s="39"/>
    </row>
    <row r="16971" spans="8:8" ht="65.099999999999994" customHeight="1" x14ac:dyDescent="0.25">
      <c r="H16971" s="39"/>
    </row>
    <row r="16972" spans="8:8" ht="65.099999999999994" customHeight="1" x14ac:dyDescent="0.25">
      <c r="H16972" s="39"/>
    </row>
    <row r="16973" spans="8:8" ht="65.099999999999994" customHeight="1" x14ac:dyDescent="0.25">
      <c r="H16973" s="39"/>
    </row>
    <row r="16974" spans="8:8" ht="65.099999999999994" customHeight="1" x14ac:dyDescent="0.25">
      <c r="H16974" s="39"/>
    </row>
    <row r="16975" spans="8:8" ht="65.099999999999994" customHeight="1" x14ac:dyDescent="0.25">
      <c r="H16975" s="39"/>
    </row>
    <row r="16976" spans="8:8" ht="65.099999999999994" customHeight="1" x14ac:dyDescent="0.25">
      <c r="H16976" s="39"/>
    </row>
    <row r="16977" spans="8:8" ht="65.099999999999994" customHeight="1" x14ac:dyDescent="0.25">
      <c r="H16977" s="39"/>
    </row>
    <row r="16978" spans="8:8" ht="65.099999999999994" customHeight="1" x14ac:dyDescent="0.25">
      <c r="H16978" s="39"/>
    </row>
    <row r="16979" spans="8:8" ht="65.099999999999994" customHeight="1" x14ac:dyDescent="0.25">
      <c r="H16979" s="39"/>
    </row>
    <row r="16980" spans="8:8" ht="65.099999999999994" customHeight="1" x14ac:dyDescent="0.25">
      <c r="H16980" s="39"/>
    </row>
    <row r="16981" spans="8:8" ht="65.099999999999994" customHeight="1" x14ac:dyDescent="0.25">
      <c r="H16981" s="39"/>
    </row>
    <row r="16982" spans="8:8" ht="65.099999999999994" customHeight="1" x14ac:dyDescent="0.25">
      <c r="H16982" s="39"/>
    </row>
    <row r="16983" spans="8:8" ht="65.099999999999994" customHeight="1" x14ac:dyDescent="0.25">
      <c r="H16983" s="39"/>
    </row>
    <row r="16984" spans="8:8" ht="65.099999999999994" customHeight="1" x14ac:dyDescent="0.25">
      <c r="H16984" s="39"/>
    </row>
    <row r="16985" spans="8:8" ht="65.099999999999994" customHeight="1" x14ac:dyDescent="0.25">
      <c r="H16985" s="39"/>
    </row>
    <row r="16986" spans="8:8" ht="65.099999999999994" customHeight="1" x14ac:dyDescent="0.25">
      <c r="H16986" s="39"/>
    </row>
    <row r="16987" spans="8:8" ht="65.099999999999994" customHeight="1" x14ac:dyDescent="0.25">
      <c r="H16987" s="39"/>
    </row>
    <row r="16988" spans="8:8" ht="65.099999999999994" customHeight="1" x14ac:dyDescent="0.25">
      <c r="H16988" s="39"/>
    </row>
    <row r="16989" spans="8:8" ht="65.099999999999994" customHeight="1" x14ac:dyDescent="0.25">
      <c r="H16989" s="39"/>
    </row>
    <row r="16990" spans="8:8" ht="65.099999999999994" customHeight="1" x14ac:dyDescent="0.25">
      <c r="H16990" s="39"/>
    </row>
    <row r="16991" spans="8:8" ht="65.099999999999994" customHeight="1" x14ac:dyDescent="0.25">
      <c r="H16991" s="39"/>
    </row>
    <row r="16992" spans="8:8" ht="65.099999999999994" customHeight="1" x14ac:dyDescent="0.25">
      <c r="H16992" s="39"/>
    </row>
    <row r="16993" spans="8:8" ht="65.099999999999994" customHeight="1" x14ac:dyDescent="0.25">
      <c r="H16993" s="39"/>
    </row>
    <row r="16994" spans="8:8" ht="65.099999999999994" customHeight="1" x14ac:dyDescent="0.25">
      <c r="H16994" s="39"/>
    </row>
    <row r="16995" spans="8:8" ht="65.099999999999994" customHeight="1" x14ac:dyDescent="0.25">
      <c r="H16995" s="39"/>
    </row>
    <row r="16996" spans="8:8" ht="65.099999999999994" customHeight="1" x14ac:dyDescent="0.25">
      <c r="H16996" s="39"/>
    </row>
    <row r="16997" spans="8:8" ht="65.099999999999994" customHeight="1" x14ac:dyDescent="0.25">
      <c r="H16997" s="39"/>
    </row>
    <row r="16998" spans="8:8" ht="65.099999999999994" customHeight="1" x14ac:dyDescent="0.25">
      <c r="H16998" s="39"/>
    </row>
    <row r="16999" spans="8:8" ht="65.099999999999994" customHeight="1" x14ac:dyDescent="0.25">
      <c r="H16999" s="39"/>
    </row>
    <row r="17000" spans="8:8" ht="65.099999999999994" customHeight="1" x14ac:dyDescent="0.25">
      <c r="H17000" s="39"/>
    </row>
    <row r="17001" spans="8:8" ht="65.099999999999994" customHeight="1" x14ac:dyDescent="0.25">
      <c r="H17001" s="39"/>
    </row>
    <row r="17002" spans="8:8" ht="65.099999999999994" customHeight="1" x14ac:dyDescent="0.25">
      <c r="H17002" s="39"/>
    </row>
    <row r="17003" spans="8:8" ht="65.099999999999994" customHeight="1" x14ac:dyDescent="0.25">
      <c r="H17003" s="39"/>
    </row>
    <row r="17004" spans="8:8" ht="65.099999999999994" customHeight="1" x14ac:dyDescent="0.25">
      <c r="H17004" s="39"/>
    </row>
    <row r="17005" spans="8:8" ht="65.099999999999994" customHeight="1" x14ac:dyDescent="0.25">
      <c r="H17005" s="39"/>
    </row>
    <row r="17006" spans="8:8" ht="65.099999999999994" customHeight="1" x14ac:dyDescent="0.25">
      <c r="H17006" s="39"/>
    </row>
    <row r="17007" spans="8:8" ht="65.099999999999994" customHeight="1" x14ac:dyDescent="0.25">
      <c r="H17007" s="39"/>
    </row>
    <row r="17008" spans="8:8" ht="65.099999999999994" customHeight="1" x14ac:dyDescent="0.25">
      <c r="H17008" s="39"/>
    </row>
    <row r="17009" spans="8:8" ht="65.099999999999994" customHeight="1" x14ac:dyDescent="0.25">
      <c r="H17009" s="39"/>
    </row>
    <row r="17010" spans="8:8" ht="65.099999999999994" customHeight="1" x14ac:dyDescent="0.25">
      <c r="H17010" s="39"/>
    </row>
    <row r="17011" spans="8:8" ht="65.099999999999994" customHeight="1" x14ac:dyDescent="0.25">
      <c r="H17011" s="39"/>
    </row>
    <row r="17012" spans="8:8" ht="65.099999999999994" customHeight="1" x14ac:dyDescent="0.25">
      <c r="H17012" s="39"/>
    </row>
    <row r="17013" spans="8:8" ht="65.099999999999994" customHeight="1" x14ac:dyDescent="0.25">
      <c r="H17013" s="39"/>
    </row>
    <row r="17014" spans="8:8" ht="65.099999999999994" customHeight="1" x14ac:dyDescent="0.25">
      <c r="H17014" s="39"/>
    </row>
    <row r="17015" spans="8:8" ht="65.099999999999994" customHeight="1" x14ac:dyDescent="0.25">
      <c r="H17015" s="39"/>
    </row>
    <row r="17016" spans="8:8" ht="65.099999999999994" customHeight="1" x14ac:dyDescent="0.25">
      <c r="H17016" s="39"/>
    </row>
    <row r="17017" spans="8:8" ht="65.099999999999994" customHeight="1" x14ac:dyDescent="0.25">
      <c r="H17017" s="39"/>
    </row>
    <row r="17018" spans="8:8" ht="65.099999999999994" customHeight="1" x14ac:dyDescent="0.25">
      <c r="H17018" s="39"/>
    </row>
    <row r="17019" spans="8:8" ht="65.099999999999994" customHeight="1" x14ac:dyDescent="0.25">
      <c r="H17019" s="39"/>
    </row>
    <row r="17020" spans="8:8" ht="65.099999999999994" customHeight="1" x14ac:dyDescent="0.25">
      <c r="H17020" s="39"/>
    </row>
    <row r="17021" spans="8:8" ht="65.099999999999994" customHeight="1" x14ac:dyDescent="0.25">
      <c r="H17021" s="39"/>
    </row>
    <row r="17022" spans="8:8" ht="65.099999999999994" customHeight="1" x14ac:dyDescent="0.25">
      <c r="H17022" s="39"/>
    </row>
    <row r="17023" spans="8:8" ht="65.099999999999994" customHeight="1" x14ac:dyDescent="0.25">
      <c r="H17023" s="39"/>
    </row>
    <row r="17024" spans="8:8" ht="65.099999999999994" customHeight="1" x14ac:dyDescent="0.25">
      <c r="H17024" s="39"/>
    </row>
    <row r="17025" spans="8:8" ht="65.099999999999994" customHeight="1" x14ac:dyDescent="0.25">
      <c r="H17025" s="39"/>
    </row>
    <row r="17026" spans="8:8" ht="65.099999999999994" customHeight="1" x14ac:dyDescent="0.25">
      <c r="H17026" s="39"/>
    </row>
    <row r="17027" spans="8:8" ht="65.099999999999994" customHeight="1" x14ac:dyDescent="0.25">
      <c r="H17027" s="39"/>
    </row>
    <row r="17028" spans="8:8" ht="65.099999999999994" customHeight="1" x14ac:dyDescent="0.25">
      <c r="H17028" s="39"/>
    </row>
    <row r="17029" spans="8:8" ht="65.099999999999994" customHeight="1" x14ac:dyDescent="0.25">
      <c r="H17029" s="39"/>
    </row>
    <row r="17030" spans="8:8" ht="65.099999999999994" customHeight="1" x14ac:dyDescent="0.25">
      <c r="H17030" s="39"/>
    </row>
    <row r="17031" spans="8:8" ht="65.099999999999994" customHeight="1" x14ac:dyDescent="0.25">
      <c r="H17031" s="39"/>
    </row>
    <row r="17032" spans="8:8" ht="65.099999999999994" customHeight="1" x14ac:dyDescent="0.25">
      <c r="H17032" s="39"/>
    </row>
    <row r="17033" spans="8:8" ht="65.099999999999994" customHeight="1" x14ac:dyDescent="0.25">
      <c r="H17033" s="39"/>
    </row>
    <row r="17034" spans="8:8" ht="65.099999999999994" customHeight="1" x14ac:dyDescent="0.25">
      <c r="H17034" s="39"/>
    </row>
    <row r="17035" spans="8:8" ht="65.099999999999994" customHeight="1" x14ac:dyDescent="0.25">
      <c r="H17035" s="39"/>
    </row>
    <row r="17036" spans="8:8" ht="65.099999999999994" customHeight="1" x14ac:dyDescent="0.25">
      <c r="H17036" s="39"/>
    </row>
    <row r="17037" spans="8:8" ht="65.099999999999994" customHeight="1" x14ac:dyDescent="0.25">
      <c r="H17037" s="39"/>
    </row>
    <row r="17038" spans="8:8" ht="65.099999999999994" customHeight="1" x14ac:dyDescent="0.25">
      <c r="H17038" s="39"/>
    </row>
    <row r="17039" spans="8:8" ht="65.099999999999994" customHeight="1" x14ac:dyDescent="0.25">
      <c r="H17039" s="39"/>
    </row>
    <row r="17040" spans="8:8" ht="65.099999999999994" customHeight="1" x14ac:dyDescent="0.25">
      <c r="H17040" s="39"/>
    </row>
    <row r="17041" spans="8:8" ht="65.099999999999994" customHeight="1" x14ac:dyDescent="0.25">
      <c r="H17041" s="39"/>
    </row>
    <row r="17042" spans="8:8" ht="65.099999999999994" customHeight="1" x14ac:dyDescent="0.25">
      <c r="H17042" s="39"/>
    </row>
    <row r="17043" spans="8:8" ht="65.099999999999994" customHeight="1" x14ac:dyDescent="0.25">
      <c r="H17043" s="39"/>
    </row>
    <row r="17044" spans="8:8" ht="65.099999999999994" customHeight="1" x14ac:dyDescent="0.25">
      <c r="H17044" s="39"/>
    </row>
    <row r="17045" spans="8:8" ht="65.099999999999994" customHeight="1" x14ac:dyDescent="0.25">
      <c r="H17045" s="39"/>
    </row>
    <row r="17046" spans="8:8" ht="65.099999999999994" customHeight="1" x14ac:dyDescent="0.25">
      <c r="H17046" s="39"/>
    </row>
    <row r="17047" spans="8:8" ht="65.099999999999994" customHeight="1" x14ac:dyDescent="0.25">
      <c r="H17047" s="39"/>
    </row>
    <row r="17048" spans="8:8" ht="65.099999999999994" customHeight="1" x14ac:dyDescent="0.25">
      <c r="H17048" s="39"/>
    </row>
    <row r="17049" spans="8:8" ht="65.099999999999994" customHeight="1" x14ac:dyDescent="0.25">
      <c r="H17049" s="39"/>
    </row>
    <row r="17050" spans="8:8" ht="65.099999999999994" customHeight="1" x14ac:dyDescent="0.25">
      <c r="H17050" s="39"/>
    </row>
    <row r="17051" spans="8:8" ht="65.099999999999994" customHeight="1" x14ac:dyDescent="0.25">
      <c r="H17051" s="39"/>
    </row>
    <row r="17052" spans="8:8" ht="65.099999999999994" customHeight="1" x14ac:dyDescent="0.25">
      <c r="H17052" s="39"/>
    </row>
    <row r="17053" spans="8:8" ht="65.099999999999994" customHeight="1" x14ac:dyDescent="0.25">
      <c r="H17053" s="39"/>
    </row>
    <row r="17054" spans="8:8" ht="65.099999999999994" customHeight="1" x14ac:dyDescent="0.25">
      <c r="H17054" s="39"/>
    </row>
    <row r="17055" spans="8:8" ht="65.099999999999994" customHeight="1" x14ac:dyDescent="0.25">
      <c r="H17055" s="39"/>
    </row>
    <row r="17056" spans="8:8" ht="65.099999999999994" customHeight="1" x14ac:dyDescent="0.25">
      <c r="H17056" s="39"/>
    </row>
    <row r="17057" spans="8:8" ht="65.099999999999994" customHeight="1" x14ac:dyDescent="0.25">
      <c r="H17057" s="39"/>
    </row>
    <row r="17058" spans="8:8" ht="65.099999999999994" customHeight="1" x14ac:dyDescent="0.25">
      <c r="H17058" s="39"/>
    </row>
    <row r="17059" spans="8:8" ht="65.099999999999994" customHeight="1" x14ac:dyDescent="0.25">
      <c r="H17059" s="39"/>
    </row>
    <row r="17060" spans="8:8" ht="65.099999999999994" customHeight="1" x14ac:dyDescent="0.25">
      <c r="H17060" s="39"/>
    </row>
    <row r="17061" spans="8:8" ht="65.099999999999994" customHeight="1" x14ac:dyDescent="0.25">
      <c r="H17061" s="39"/>
    </row>
    <row r="17062" spans="8:8" ht="65.099999999999994" customHeight="1" x14ac:dyDescent="0.25">
      <c r="H17062" s="39"/>
    </row>
    <row r="17063" spans="8:8" ht="65.099999999999994" customHeight="1" x14ac:dyDescent="0.25">
      <c r="H17063" s="39"/>
    </row>
    <row r="17064" spans="8:8" ht="65.099999999999994" customHeight="1" x14ac:dyDescent="0.25">
      <c r="H17064" s="39"/>
    </row>
    <row r="17065" spans="8:8" ht="65.099999999999994" customHeight="1" x14ac:dyDescent="0.25">
      <c r="H17065" s="39"/>
    </row>
    <row r="17066" spans="8:8" ht="65.099999999999994" customHeight="1" x14ac:dyDescent="0.25">
      <c r="H17066" s="39"/>
    </row>
    <row r="17067" spans="8:8" ht="65.099999999999994" customHeight="1" x14ac:dyDescent="0.25">
      <c r="H17067" s="39"/>
    </row>
    <row r="17068" spans="8:8" ht="65.099999999999994" customHeight="1" x14ac:dyDescent="0.25">
      <c r="H17068" s="39"/>
    </row>
    <row r="17069" spans="8:8" ht="65.099999999999994" customHeight="1" x14ac:dyDescent="0.25">
      <c r="H17069" s="39"/>
    </row>
    <row r="17070" spans="8:8" ht="65.099999999999994" customHeight="1" x14ac:dyDescent="0.25">
      <c r="H17070" s="39"/>
    </row>
    <row r="17071" spans="8:8" ht="65.099999999999994" customHeight="1" x14ac:dyDescent="0.25">
      <c r="H17071" s="39"/>
    </row>
    <row r="17072" spans="8:8" ht="65.099999999999994" customHeight="1" x14ac:dyDescent="0.25">
      <c r="H17072" s="39"/>
    </row>
    <row r="17073" spans="8:8" ht="65.099999999999994" customHeight="1" x14ac:dyDescent="0.25">
      <c r="H17073" s="39"/>
    </row>
    <row r="17074" spans="8:8" ht="65.099999999999994" customHeight="1" x14ac:dyDescent="0.25">
      <c r="H17074" s="39"/>
    </row>
    <row r="17075" spans="8:8" ht="65.099999999999994" customHeight="1" x14ac:dyDescent="0.25">
      <c r="H17075" s="39"/>
    </row>
    <row r="17076" spans="8:8" ht="65.099999999999994" customHeight="1" x14ac:dyDescent="0.25">
      <c r="H17076" s="39"/>
    </row>
    <row r="17077" spans="8:8" ht="65.099999999999994" customHeight="1" x14ac:dyDescent="0.25">
      <c r="H17077" s="39"/>
    </row>
    <row r="17078" spans="8:8" ht="65.099999999999994" customHeight="1" x14ac:dyDescent="0.25">
      <c r="H17078" s="39"/>
    </row>
    <row r="17079" spans="8:8" ht="65.099999999999994" customHeight="1" x14ac:dyDescent="0.25">
      <c r="H17079" s="39"/>
    </row>
    <row r="17080" spans="8:8" ht="65.099999999999994" customHeight="1" x14ac:dyDescent="0.25">
      <c r="H17080" s="39"/>
    </row>
    <row r="17081" spans="8:8" ht="65.099999999999994" customHeight="1" x14ac:dyDescent="0.25">
      <c r="H17081" s="39"/>
    </row>
    <row r="17082" spans="8:8" ht="65.099999999999994" customHeight="1" x14ac:dyDescent="0.25">
      <c r="H17082" s="39"/>
    </row>
    <row r="17083" spans="8:8" ht="65.099999999999994" customHeight="1" x14ac:dyDescent="0.25">
      <c r="H17083" s="39"/>
    </row>
    <row r="17084" spans="8:8" ht="65.099999999999994" customHeight="1" x14ac:dyDescent="0.25">
      <c r="H17084" s="39"/>
    </row>
    <row r="17085" spans="8:8" ht="65.099999999999994" customHeight="1" x14ac:dyDescent="0.25">
      <c r="H17085" s="39"/>
    </row>
    <row r="17086" spans="8:8" ht="65.099999999999994" customHeight="1" x14ac:dyDescent="0.25">
      <c r="H17086" s="39"/>
    </row>
    <row r="17087" spans="8:8" ht="65.099999999999994" customHeight="1" x14ac:dyDescent="0.25">
      <c r="H17087" s="39"/>
    </row>
    <row r="17088" spans="8:8" ht="65.099999999999994" customHeight="1" x14ac:dyDescent="0.25">
      <c r="H17088" s="39"/>
    </row>
    <row r="17089" spans="8:8" ht="65.099999999999994" customHeight="1" x14ac:dyDescent="0.25">
      <c r="H17089" s="39"/>
    </row>
    <row r="17090" spans="8:8" ht="65.099999999999994" customHeight="1" x14ac:dyDescent="0.25">
      <c r="H17090" s="39"/>
    </row>
    <row r="17091" spans="8:8" ht="65.099999999999994" customHeight="1" x14ac:dyDescent="0.25">
      <c r="H17091" s="39"/>
    </row>
    <row r="17092" spans="8:8" ht="65.099999999999994" customHeight="1" x14ac:dyDescent="0.25">
      <c r="H17092" s="39"/>
    </row>
    <row r="17093" spans="8:8" ht="65.099999999999994" customHeight="1" x14ac:dyDescent="0.25">
      <c r="H17093" s="39"/>
    </row>
    <row r="17094" spans="8:8" ht="65.099999999999994" customHeight="1" x14ac:dyDescent="0.25">
      <c r="H17094" s="39"/>
    </row>
    <row r="17095" spans="8:8" ht="65.099999999999994" customHeight="1" x14ac:dyDescent="0.25">
      <c r="H17095" s="39"/>
    </row>
    <row r="17096" spans="8:8" ht="65.099999999999994" customHeight="1" x14ac:dyDescent="0.25">
      <c r="H17096" s="39"/>
    </row>
    <row r="17097" spans="8:8" ht="65.099999999999994" customHeight="1" x14ac:dyDescent="0.25">
      <c r="H17097" s="39"/>
    </row>
    <row r="17098" spans="8:8" ht="65.099999999999994" customHeight="1" x14ac:dyDescent="0.25">
      <c r="H17098" s="39"/>
    </row>
    <row r="17099" spans="8:8" ht="65.099999999999994" customHeight="1" x14ac:dyDescent="0.25">
      <c r="H17099" s="39"/>
    </row>
    <row r="17100" spans="8:8" ht="65.099999999999994" customHeight="1" x14ac:dyDescent="0.25">
      <c r="H17100" s="39"/>
    </row>
    <row r="17101" spans="8:8" ht="65.099999999999994" customHeight="1" x14ac:dyDescent="0.25">
      <c r="H17101" s="39"/>
    </row>
    <row r="17102" spans="8:8" ht="65.099999999999994" customHeight="1" x14ac:dyDescent="0.25">
      <c r="H17102" s="39"/>
    </row>
    <row r="17103" spans="8:8" ht="65.099999999999994" customHeight="1" x14ac:dyDescent="0.25">
      <c r="H17103" s="39"/>
    </row>
    <row r="17104" spans="8:8" ht="65.099999999999994" customHeight="1" x14ac:dyDescent="0.25">
      <c r="H17104" s="39"/>
    </row>
    <row r="17105" spans="8:8" ht="65.099999999999994" customHeight="1" x14ac:dyDescent="0.25">
      <c r="H17105" s="39"/>
    </row>
    <row r="17106" spans="8:8" ht="65.099999999999994" customHeight="1" x14ac:dyDescent="0.25">
      <c r="H17106" s="39"/>
    </row>
    <row r="17107" spans="8:8" ht="65.099999999999994" customHeight="1" x14ac:dyDescent="0.25">
      <c r="H17107" s="39"/>
    </row>
    <row r="17108" spans="8:8" ht="65.099999999999994" customHeight="1" x14ac:dyDescent="0.25">
      <c r="H17108" s="39"/>
    </row>
    <row r="17109" spans="8:8" ht="65.099999999999994" customHeight="1" x14ac:dyDescent="0.25">
      <c r="H17109" s="39"/>
    </row>
    <row r="17110" spans="8:8" ht="65.099999999999994" customHeight="1" x14ac:dyDescent="0.25">
      <c r="H17110" s="39"/>
    </row>
    <row r="17111" spans="8:8" ht="65.099999999999994" customHeight="1" x14ac:dyDescent="0.25">
      <c r="H17111" s="39"/>
    </row>
    <row r="17112" spans="8:8" ht="65.099999999999994" customHeight="1" x14ac:dyDescent="0.25">
      <c r="H17112" s="39"/>
    </row>
    <row r="17113" spans="8:8" ht="65.099999999999994" customHeight="1" x14ac:dyDescent="0.25">
      <c r="H17113" s="39"/>
    </row>
    <row r="17114" spans="8:8" ht="65.099999999999994" customHeight="1" x14ac:dyDescent="0.25">
      <c r="H17114" s="39"/>
    </row>
    <row r="17115" spans="8:8" ht="65.099999999999994" customHeight="1" x14ac:dyDescent="0.25">
      <c r="H17115" s="39"/>
    </row>
    <row r="17116" spans="8:8" ht="65.099999999999994" customHeight="1" x14ac:dyDescent="0.25">
      <c r="H17116" s="39"/>
    </row>
    <row r="17117" spans="8:8" ht="65.099999999999994" customHeight="1" x14ac:dyDescent="0.25">
      <c r="H17117" s="39"/>
    </row>
    <row r="17118" spans="8:8" ht="65.099999999999994" customHeight="1" x14ac:dyDescent="0.25">
      <c r="H17118" s="39"/>
    </row>
    <row r="17119" spans="8:8" ht="65.099999999999994" customHeight="1" x14ac:dyDescent="0.25">
      <c r="H17119" s="39"/>
    </row>
    <row r="17120" spans="8:8" ht="65.099999999999994" customHeight="1" x14ac:dyDescent="0.25">
      <c r="H17120" s="39"/>
    </row>
    <row r="17121" spans="8:8" ht="65.099999999999994" customHeight="1" x14ac:dyDescent="0.25">
      <c r="H17121" s="39"/>
    </row>
    <row r="17122" spans="8:8" ht="65.099999999999994" customHeight="1" x14ac:dyDescent="0.25">
      <c r="H17122" s="39"/>
    </row>
    <row r="17123" spans="8:8" ht="65.099999999999994" customHeight="1" x14ac:dyDescent="0.25">
      <c r="H17123" s="39"/>
    </row>
    <row r="17124" spans="8:8" ht="65.099999999999994" customHeight="1" x14ac:dyDescent="0.25">
      <c r="H17124" s="39"/>
    </row>
    <row r="17125" spans="8:8" ht="65.099999999999994" customHeight="1" x14ac:dyDescent="0.25">
      <c r="H17125" s="39"/>
    </row>
    <row r="17126" spans="8:8" ht="65.099999999999994" customHeight="1" x14ac:dyDescent="0.25">
      <c r="H17126" s="39"/>
    </row>
    <row r="17127" spans="8:8" ht="65.099999999999994" customHeight="1" x14ac:dyDescent="0.25">
      <c r="H17127" s="39"/>
    </row>
    <row r="17128" spans="8:8" ht="65.099999999999994" customHeight="1" x14ac:dyDescent="0.25">
      <c r="H17128" s="39"/>
    </row>
    <row r="17129" spans="8:8" ht="65.099999999999994" customHeight="1" x14ac:dyDescent="0.25">
      <c r="H17129" s="39"/>
    </row>
    <row r="17130" spans="8:8" ht="65.099999999999994" customHeight="1" x14ac:dyDescent="0.25">
      <c r="H17130" s="39"/>
    </row>
    <row r="17131" spans="8:8" ht="65.099999999999994" customHeight="1" x14ac:dyDescent="0.25">
      <c r="H17131" s="39"/>
    </row>
    <row r="17132" spans="8:8" ht="65.099999999999994" customHeight="1" x14ac:dyDescent="0.25">
      <c r="H17132" s="39"/>
    </row>
    <row r="17133" spans="8:8" ht="65.099999999999994" customHeight="1" x14ac:dyDescent="0.25">
      <c r="H17133" s="39"/>
    </row>
    <row r="17134" spans="8:8" ht="65.099999999999994" customHeight="1" x14ac:dyDescent="0.25">
      <c r="H17134" s="39"/>
    </row>
    <row r="17135" spans="8:8" ht="65.099999999999994" customHeight="1" x14ac:dyDescent="0.25">
      <c r="H17135" s="39"/>
    </row>
    <row r="17136" spans="8:8" ht="65.099999999999994" customHeight="1" x14ac:dyDescent="0.25">
      <c r="H17136" s="39"/>
    </row>
    <row r="17137" spans="8:8" ht="65.099999999999994" customHeight="1" x14ac:dyDescent="0.25">
      <c r="H17137" s="39"/>
    </row>
    <row r="17138" spans="8:8" ht="65.099999999999994" customHeight="1" x14ac:dyDescent="0.25">
      <c r="H17138" s="39"/>
    </row>
    <row r="17139" spans="8:8" ht="65.099999999999994" customHeight="1" x14ac:dyDescent="0.25">
      <c r="H17139" s="39"/>
    </row>
    <row r="17140" spans="8:8" ht="65.099999999999994" customHeight="1" x14ac:dyDescent="0.25">
      <c r="H17140" s="39"/>
    </row>
    <row r="17141" spans="8:8" ht="65.099999999999994" customHeight="1" x14ac:dyDescent="0.25">
      <c r="H17141" s="39"/>
    </row>
    <row r="17142" spans="8:8" ht="65.099999999999994" customHeight="1" x14ac:dyDescent="0.25">
      <c r="H17142" s="39"/>
    </row>
    <row r="17143" spans="8:8" ht="65.099999999999994" customHeight="1" x14ac:dyDescent="0.25">
      <c r="H17143" s="39"/>
    </row>
    <row r="17144" spans="8:8" ht="65.099999999999994" customHeight="1" x14ac:dyDescent="0.25">
      <c r="H17144" s="39"/>
    </row>
    <row r="17145" spans="8:8" ht="65.099999999999994" customHeight="1" x14ac:dyDescent="0.25">
      <c r="H17145" s="39"/>
    </row>
    <row r="17146" spans="8:8" ht="65.099999999999994" customHeight="1" x14ac:dyDescent="0.25">
      <c r="H17146" s="39"/>
    </row>
    <row r="17147" spans="8:8" ht="65.099999999999994" customHeight="1" x14ac:dyDescent="0.25">
      <c r="H17147" s="39"/>
    </row>
    <row r="17148" spans="8:8" ht="65.099999999999994" customHeight="1" x14ac:dyDescent="0.25">
      <c r="H17148" s="39"/>
    </row>
    <row r="17149" spans="8:8" ht="65.099999999999994" customHeight="1" x14ac:dyDescent="0.25">
      <c r="H17149" s="39"/>
    </row>
    <row r="17150" spans="8:8" ht="65.099999999999994" customHeight="1" x14ac:dyDescent="0.25">
      <c r="H17150" s="39"/>
    </row>
    <row r="17151" spans="8:8" ht="65.099999999999994" customHeight="1" x14ac:dyDescent="0.25">
      <c r="H17151" s="39"/>
    </row>
    <row r="17152" spans="8:8" ht="65.099999999999994" customHeight="1" x14ac:dyDescent="0.25">
      <c r="H17152" s="39"/>
    </row>
    <row r="17153" spans="8:8" ht="65.099999999999994" customHeight="1" x14ac:dyDescent="0.25">
      <c r="H17153" s="39"/>
    </row>
    <row r="17154" spans="8:8" ht="65.099999999999994" customHeight="1" x14ac:dyDescent="0.25">
      <c r="H17154" s="39"/>
    </row>
    <row r="17155" spans="8:8" ht="65.099999999999994" customHeight="1" x14ac:dyDescent="0.25">
      <c r="H17155" s="39"/>
    </row>
    <row r="17156" spans="8:8" ht="65.099999999999994" customHeight="1" x14ac:dyDescent="0.25">
      <c r="H17156" s="39"/>
    </row>
    <row r="17157" spans="8:8" ht="65.099999999999994" customHeight="1" x14ac:dyDescent="0.25">
      <c r="H17157" s="39"/>
    </row>
    <row r="17158" spans="8:8" ht="65.099999999999994" customHeight="1" x14ac:dyDescent="0.25">
      <c r="H17158" s="39"/>
    </row>
    <row r="17159" spans="8:8" ht="65.099999999999994" customHeight="1" x14ac:dyDescent="0.25">
      <c r="H17159" s="39"/>
    </row>
    <row r="17160" spans="8:8" ht="65.099999999999994" customHeight="1" x14ac:dyDescent="0.25">
      <c r="H17160" s="39"/>
    </row>
    <row r="17161" spans="8:8" ht="65.099999999999994" customHeight="1" x14ac:dyDescent="0.25">
      <c r="H17161" s="39"/>
    </row>
    <row r="17162" spans="8:8" ht="65.099999999999994" customHeight="1" x14ac:dyDescent="0.25">
      <c r="H17162" s="39"/>
    </row>
    <row r="17163" spans="8:8" ht="65.099999999999994" customHeight="1" x14ac:dyDescent="0.25">
      <c r="H17163" s="39"/>
    </row>
    <row r="17164" spans="8:8" ht="65.099999999999994" customHeight="1" x14ac:dyDescent="0.25">
      <c r="H17164" s="39"/>
    </row>
    <row r="17165" spans="8:8" ht="65.099999999999994" customHeight="1" x14ac:dyDescent="0.25">
      <c r="H17165" s="39"/>
    </row>
    <row r="17166" spans="8:8" ht="65.099999999999994" customHeight="1" x14ac:dyDescent="0.25">
      <c r="H17166" s="39"/>
    </row>
    <row r="17167" spans="8:8" ht="65.099999999999994" customHeight="1" x14ac:dyDescent="0.25">
      <c r="H17167" s="39"/>
    </row>
    <row r="17168" spans="8:8" ht="65.099999999999994" customHeight="1" x14ac:dyDescent="0.25">
      <c r="H17168" s="39"/>
    </row>
    <row r="17169" spans="8:8" ht="65.099999999999994" customHeight="1" x14ac:dyDescent="0.25">
      <c r="H17169" s="39"/>
    </row>
    <row r="17170" spans="8:8" ht="65.099999999999994" customHeight="1" x14ac:dyDescent="0.25">
      <c r="H17170" s="39"/>
    </row>
    <row r="17171" spans="8:8" ht="65.099999999999994" customHeight="1" x14ac:dyDescent="0.25">
      <c r="H17171" s="39"/>
    </row>
    <row r="17172" spans="8:8" ht="65.099999999999994" customHeight="1" x14ac:dyDescent="0.25">
      <c r="H17172" s="39"/>
    </row>
    <row r="17173" spans="8:8" ht="65.099999999999994" customHeight="1" x14ac:dyDescent="0.25">
      <c r="H17173" s="39"/>
    </row>
    <row r="17174" spans="8:8" ht="65.099999999999994" customHeight="1" x14ac:dyDescent="0.25">
      <c r="H17174" s="39"/>
    </row>
    <row r="17175" spans="8:8" ht="65.099999999999994" customHeight="1" x14ac:dyDescent="0.25">
      <c r="H17175" s="39"/>
    </row>
    <row r="17176" spans="8:8" ht="65.099999999999994" customHeight="1" x14ac:dyDescent="0.25">
      <c r="H17176" s="39"/>
    </row>
    <row r="17177" spans="8:8" ht="65.099999999999994" customHeight="1" x14ac:dyDescent="0.25">
      <c r="H17177" s="39"/>
    </row>
    <row r="17178" spans="8:8" ht="65.099999999999994" customHeight="1" x14ac:dyDescent="0.25">
      <c r="H17178" s="39"/>
    </row>
    <row r="17179" spans="8:8" ht="65.099999999999994" customHeight="1" x14ac:dyDescent="0.25">
      <c r="H17179" s="39"/>
    </row>
    <row r="17180" spans="8:8" ht="65.099999999999994" customHeight="1" x14ac:dyDescent="0.25">
      <c r="H17180" s="39"/>
    </row>
    <row r="17181" spans="8:8" ht="65.099999999999994" customHeight="1" x14ac:dyDescent="0.25">
      <c r="H17181" s="39"/>
    </row>
    <row r="17182" spans="8:8" ht="65.099999999999994" customHeight="1" x14ac:dyDescent="0.25">
      <c r="H17182" s="39"/>
    </row>
    <row r="17183" spans="8:8" ht="65.099999999999994" customHeight="1" x14ac:dyDescent="0.25">
      <c r="H17183" s="39"/>
    </row>
    <row r="17184" spans="8:8" ht="65.099999999999994" customHeight="1" x14ac:dyDescent="0.25">
      <c r="H17184" s="39"/>
    </row>
    <row r="17185" spans="8:8" ht="65.099999999999994" customHeight="1" x14ac:dyDescent="0.25">
      <c r="H17185" s="39"/>
    </row>
    <row r="17186" spans="8:8" ht="65.099999999999994" customHeight="1" x14ac:dyDescent="0.25">
      <c r="H17186" s="39"/>
    </row>
    <row r="17187" spans="8:8" ht="65.099999999999994" customHeight="1" x14ac:dyDescent="0.25">
      <c r="H17187" s="39"/>
    </row>
    <row r="17188" spans="8:8" ht="65.099999999999994" customHeight="1" x14ac:dyDescent="0.25">
      <c r="H17188" s="39"/>
    </row>
    <row r="17189" spans="8:8" ht="65.099999999999994" customHeight="1" x14ac:dyDescent="0.25">
      <c r="H17189" s="39"/>
    </row>
    <row r="17190" spans="8:8" ht="65.099999999999994" customHeight="1" x14ac:dyDescent="0.25">
      <c r="H17190" s="39"/>
    </row>
    <row r="17191" spans="8:8" ht="65.099999999999994" customHeight="1" x14ac:dyDescent="0.25">
      <c r="H17191" s="39"/>
    </row>
    <row r="17192" spans="8:8" ht="65.099999999999994" customHeight="1" x14ac:dyDescent="0.25">
      <c r="H17192" s="39"/>
    </row>
    <row r="17193" spans="8:8" ht="65.099999999999994" customHeight="1" x14ac:dyDescent="0.25">
      <c r="H17193" s="39"/>
    </row>
    <row r="17194" spans="8:8" ht="65.099999999999994" customHeight="1" x14ac:dyDescent="0.25">
      <c r="H17194" s="39"/>
    </row>
    <row r="17195" spans="8:8" ht="65.099999999999994" customHeight="1" x14ac:dyDescent="0.25">
      <c r="H17195" s="39"/>
    </row>
    <row r="17196" spans="8:8" ht="65.099999999999994" customHeight="1" x14ac:dyDescent="0.25">
      <c r="H17196" s="39"/>
    </row>
    <row r="17197" spans="8:8" ht="65.099999999999994" customHeight="1" x14ac:dyDescent="0.25">
      <c r="H17197" s="39"/>
    </row>
    <row r="17198" spans="8:8" ht="65.099999999999994" customHeight="1" x14ac:dyDescent="0.25">
      <c r="H17198" s="39"/>
    </row>
    <row r="17199" spans="8:8" ht="65.099999999999994" customHeight="1" x14ac:dyDescent="0.25">
      <c r="H17199" s="39"/>
    </row>
    <row r="17200" spans="8:8" ht="65.099999999999994" customHeight="1" x14ac:dyDescent="0.25">
      <c r="H17200" s="39"/>
    </row>
    <row r="17201" spans="8:8" ht="65.099999999999994" customHeight="1" x14ac:dyDescent="0.25">
      <c r="H17201" s="39"/>
    </row>
    <row r="17202" spans="8:8" ht="65.099999999999994" customHeight="1" x14ac:dyDescent="0.25">
      <c r="H17202" s="39"/>
    </row>
    <row r="17203" spans="8:8" ht="65.099999999999994" customHeight="1" x14ac:dyDescent="0.25">
      <c r="H17203" s="39"/>
    </row>
    <row r="17204" spans="8:8" ht="65.099999999999994" customHeight="1" x14ac:dyDescent="0.25">
      <c r="H17204" s="39"/>
    </row>
    <row r="17205" spans="8:8" ht="65.099999999999994" customHeight="1" x14ac:dyDescent="0.25">
      <c r="H17205" s="39"/>
    </row>
    <row r="17206" spans="8:8" ht="65.099999999999994" customHeight="1" x14ac:dyDescent="0.25">
      <c r="H17206" s="39"/>
    </row>
    <row r="17207" spans="8:8" ht="65.099999999999994" customHeight="1" x14ac:dyDescent="0.25">
      <c r="H17207" s="39"/>
    </row>
    <row r="17208" spans="8:8" ht="65.099999999999994" customHeight="1" x14ac:dyDescent="0.25">
      <c r="H17208" s="39"/>
    </row>
    <row r="17209" spans="8:8" ht="65.099999999999994" customHeight="1" x14ac:dyDescent="0.25">
      <c r="H17209" s="39"/>
    </row>
    <row r="17210" spans="8:8" ht="65.099999999999994" customHeight="1" x14ac:dyDescent="0.25">
      <c r="H17210" s="39"/>
    </row>
    <row r="17211" spans="8:8" ht="65.099999999999994" customHeight="1" x14ac:dyDescent="0.25">
      <c r="H17211" s="39"/>
    </row>
    <row r="17212" spans="8:8" ht="65.099999999999994" customHeight="1" x14ac:dyDescent="0.25">
      <c r="H17212" s="39"/>
    </row>
    <row r="17213" spans="8:8" ht="65.099999999999994" customHeight="1" x14ac:dyDescent="0.25">
      <c r="H17213" s="39"/>
    </row>
    <row r="17214" spans="8:8" ht="65.099999999999994" customHeight="1" x14ac:dyDescent="0.25">
      <c r="H17214" s="39"/>
    </row>
    <row r="17215" spans="8:8" ht="65.099999999999994" customHeight="1" x14ac:dyDescent="0.25">
      <c r="H17215" s="39"/>
    </row>
    <row r="17216" spans="8:8" ht="65.099999999999994" customHeight="1" x14ac:dyDescent="0.25">
      <c r="H17216" s="39"/>
    </row>
    <row r="17217" spans="8:8" ht="65.099999999999994" customHeight="1" x14ac:dyDescent="0.25">
      <c r="H17217" s="39"/>
    </row>
    <row r="17218" spans="8:8" ht="65.099999999999994" customHeight="1" x14ac:dyDescent="0.25">
      <c r="H17218" s="39"/>
    </row>
    <row r="17219" spans="8:8" ht="65.099999999999994" customHeight="1" x14ac:dyDescent="0.25">
      <c r="H17219" s="39"/>
    </row>
    <row r="17220" spans="8:8" ht="65.099999999999994" customHeight="1" x14ac:dyDescent="0.25">
      <c r="H17220" s="39"/>
    </row>
    <row r="17221" spans="8:8" ht="65.099999999999994" customHeight="1" x14ac:dyDescent="0.25">
      <c r="H17221" s="39"/>
    </row>
    <row r="17222" spans="8:8" ht="65.099999999999994" customHeight="1" x14ac:dyDescent="0.25">
      <c r="H17222" s="39"/>
    </row>
    <row r="17223" spans="8:8" ht="65.099999999999994" customHeight="1" x14ac:dyDescent="0.25">
      <c r="H17223" s="39"/>
    </row>
    <row r="17224" spans="8:8" ht="65.099999999999994" customHeight="1" x14ac:dyDescent="0.25">
      <c r="H17224" s="39"/>
    </row>
    <row r="17225" spans="8:8" ht="65.099999999999994" customHeight="1" x14ac:dyDescent="0.25">
      <c r="H17225" s="39"/>
    </row>
    <row r="17226" spans="8:8" ht="65.099999999999994" customHeight="1" x14ac:dyDescent="0.25">
      <c r="H17226" s="39"/>
    </row>
    <row r="17227" spans="8:8" ht="65.099999999999994" customHeight="1" x14ac:dyDescent="0.25">
      <c r="H17227" s="39"/>
    </row>
    <row r="17228" spans="8:8" ht="65.099999999999994" customHeight="1" x14ac:dyDescent="0.25">
      <c r="H17228" s="39"/>
    </row>
    <row r="17229" spans="8:8" ht="65.099999999999994" customHeight="1" x14ac:dyDescent="0.25">
      <c r="H17229" s="39"/>
    </row>
    <row r="17230" spans="8:8" ht="65.099999999999994" customHeight="1" x14ac:dyDescent="0.25">
      <c r="H17230" s="39"/>
    </row>
    <row r="17231" spans="8:8" ht="65.099999999999994" customHeight="1" x14ac:dyDescent="0.25">
      <c r="H17231" s="39"/>
    </row>
    <row r="17232" spans="8:8" ht="65.099999999999994" customHeight="1" x14ac:dyDescent="0.25">
      <c r="H17232" s="39"/>
    </row>
    <row r="17233" spans="8:8" ht="65.099999999999994" customHeight="1" x14ac:dyDescent="0.25">
      <c r="H17233" s="39"/>
    </row>
    <row r="17234" spans="8:8" ht="65.099999999999994" customHeight="1" x14ac:dyDescent="0.25">
      <c r="H17234" s="39"/>
    </row>
    <row r="17235" spans="8:8" ht="65.099999999999994" customHeight="1" x14ac:dyDescent="0.25">
      <c r="H17235" s="39"/>
    </row>
    <row r="17236" spans="8:8" ht="65.099999999999994" customHeight="1" x14ac:dyDescent="0.25">
      <c r="H17236" s="39"/>
    </row>
    <row r="17237" spans="8:8" ht="65.099999999999994" customHeight="1" x14ac:dyDescent="0.25">
      <c r="H17237" s="39"/>
    </row>
    <row r="17238" spans="8:8" ht="65.099999999999994" customHeight="1" x14ac:dyDescent="0.25">
      <c r="H17238" s="39"/>
    </row>
    <row r="17239" spans="8:8" ht="65.099999999999994" customHeight="1" x14ac:dyDescent="0.25">
      <c r="H17239" s="39"/>
    </row>
    <row r="17240" spans="8:8" ht="65.099999999999994" customHeight="1" x14ac:dyDescent="0.25">
      <c r="H17240" s="39"/>
    </row>
    <row r="17241" spans="8:8" ht="65.099999999999994" customHeight="1" x14ac:dyDescent="0.25">
      <c r="H17241" s="39"/>
    </row>
    <row r="17242" spans="8:8" ht="65.099999999999994" customHeight="1" x14ac:dyDescent="0.25">
      <c r="H17242" s="39"/>
    </row>
    <row r="17243" spans="8:8" ht="65.099999999999994" customHeight="1" x14ac:dyDescent="0.25">
      <c r="H17243" s="39"/>
    </row>
    <row r="17244" spans="8:8" ht="65.099999999999994" customHeight="1" x14ac:dyDescent="0.25">
      <c r="H17244" s="39"/>
    </row>
    <row r="17245" spans="8:8" ht="65.099999999999994" customHeight="1" x14ac:dyDescent="0.25">
      <c r="H17245" s="39"/>
    </row>
    <row r="17246" spans="8:8" ht="65.099999999999994" customHeight="1" x14ac:dyDescent="0.25">
      <c r="H17246" s="39"/>
    </row>
    <row r="17247" spans="8:8" ht="65.099999999999994" customHeight="1" x14ac:dyDescent="0.25">
      <c r="H17247" s="39"/>
    </row>
    <row r="17248" spans="8:8" ht="65.099999999999994" customHeight="1" x14ac:dyDescent="0.25">
      <c r="H17248" s="39"/>
    </row>
    <row r="17249" spans="8:8" ht="65.099999999999994" customHeight="1" x14ac:dyDescent="0.25">
      <c r="H17249" s="39"/>
    </row>
    <row r="17250" spans="8:8" ht="65.099999999999994" customHeight="1" x14ac:dyDescent="0.25">
      <c r="H17250" s="39"/>
    </row>
    <row r="17251" spans="8:8" ht="65.099999999999994" customHeight="1" x14ac:dyDescent="0.25">
      <c r="H17251" s="39"/>
    </row>
    <row r="17252" spans="8:8" ht="65.099999999999994" customHeight="1" x14ac:dyDescent="0.25">
      <c r="H17252" s="39"/>
    </row>
    <row r="17253" spans="8:8" ht="65.099999999999994" customHeight="1" x14ac:dyDescent="0.25">
      <c r="H17253" s="39"/>
    </row>
    <row r="17254" spans="8:8" ht="65.099999999999994" customHeight="1" x14ac:dyDescent="0.25">
      <c r="H17254" s="39"/>
    </row>
    <row r="17255" spans="8:8" ht="65.099999999999994" customHeight="1" x14ac:dyDescent="0.25">
      <c r="H17255" s="39"/>
    </row>
    <row r="17256" spans="8:8" ht="65.099999999999994" customHeight="1" x14ac:dyDescent="0.25">
      <c r="H17256" s="39"/>
    </row>
    <row r="17257" spans="8:8" ht="65.099999999999994" customHeight="1" x14ac:dyDescent="0.25">
      <c r="H17257" s="39"/>
    </row>
    <row r="17258" spans="8:8" ht="65.099999999999994" customHeight="1" x14ac:dyDescent="0.25">
      <c r="H17258" s="39"/>
    </row>
    <row r="17259" spans="8:8" ht="65.099999999999994" customHeight="1" x14ac:dyDescent="0.25">
      <c r="H17259" s="39"/>
    </row>
    <row r="17260" spans="8:8" ht="65.099999999999994" customHeight="1" x14ac:dyDescent="0.25">
      <c r="H17260" s="39"/>
    </row>
    <row r="17261" spans="8:8" ht="65.099999999999994" customHeight="1" x14ac:dyDescent="0.25">
      <c r="H17261" s="39"/>
    </row>
    <row r="17262" spans="8:8" ht="65.099999999999994" customHeight="1" x14ac:dyDescent="0.25">
      <c r="H17262" s="39"/>
    </row>
    <row r="17263" spans="8:8" ht="65.099999999999994" customHeight="1" x14ac:dyDescent="0.25">
      <c r="H17263" s="39"/>
    </row>
    <row r="17264" spans="8:8" ht="65.099999999999994" customHeight="1" x14ac:dyDescent="0.25">
      <c r="H17264" s="39"/>
    </row>
    <row r="17265" spans="8:8" ht="65.099999999999994" customHeight="1" x14ac:dyDescent="0.25">
      <c r="H17265" s="39"/>
    </row>
    <row r="17266" spans="8:8" ht="65.099999999999994" customHeight="1" x14ac:dyDescent="0.25">
      <c r="H17266" s="39"/>
    </row>
    <row r="17267" spans="8:8" ht="65.099999999999994" customHeight="1" x14ac:dyDescent="0.25">
      <c r="H17267" s="39"/>
    </row>
    <row r="17268" spans="8:8" ht="65.099999999999994" customHeight="1" x14ac:dyDescent="0.25">
      <c r="H17268" s="39"/>
    </row>
    <row r="17269" spans="8:8" ht="65.099999999999994" customHeight="1" x14ac:dyDescent="0.25">
      <c r="H17269" s="39"/>
    </row>
    <row r="17270" spans="8:8" ht="65.099999999999994" customHeight="1" x14ac:dyDescent="0.25">
      <c r="H17270" s="39"/>
    </row>
    <row r="17271" spans="8:8" ht="65.099999999999994" customHeight="1" x14ac:dyDescent="0.25">
      <c r="H17271" s="39"/>
    </row>
    <row r="17272" spans="8:8" ht="65.099999999999994" customHeight="1" x14ac:dyDescent="0.25">
      <c r="H17272" s="39"/>
    </row>
    <row r="17273" spans="8:8" ht="65.099999999999994" customHeight="1" x14ac:dyDescent="0.25">
      <c r="H17273" s="39"/>
    </row>
    <row r="17274" spans="8:8" ht="65.099999999999994" customHeight="1" x14ac:dyDescent="0.25">
      <c r="H17274" s="39"/>
    </row>
    <row r="17275" spans="8:8" ht="65.099999999999994" customHeight="1" x14ac:dyDescent="0.25">
      <c r="H17275" s="39"/>
    </row>
    <row r="17276" spans="8:8" ht="65.099999999999994" customHeight="1" x14ac:dyDescent="0.25">
      <c r="H17276" s="39"/>
    </row>
    <row r="17277" spans="8:8" ht="65.099999999999994" customHeight="1" x14ac:dyDescent="0.25">
      <c r="H17277" s="39"/>
    </row>
    <row r="17278" spans="8:8" ht="65.099999999999994" customHeight="1" x14ac:dyDescent="0.25">
      <c r="H17278" s="39"/>
    </row>
    <row r="17279" spans="8:8" ht="65.099999999999994" customHeight="1" x14ac:dyDescent="0.25">
      <c r="H17279" s="39"/>
    </row>
    <row r="17280" spans="8:8" ht="65.099999999999994" customHeight="1" x14ac:dyDescent="0.25">
      <c r="H17280" s="39"/>
    </row>
    <row r="17281" spans="8:8" ht="65.099999999999994" customHeight="1" x14ac:dyDescent="0.25">
      <c r="H17281" s="39"/>
    </row>
    <row r="17282" spans="8:8" ht="65.099999999999994" customHeight="1" x14ac:dyDescent="0.25">
      <c r="H17282" s="39"/>
    </row>
    <row r="17283" spans="8:8" ht="65.099999999999994" customHeight="1" x14ac:dyDescent="0.25">
      <c r="H17283" s="39"/>
    </row>
    <row r="17284" spans="8:8" ht="65.099999999999994" customHeight="1" x14ac:dyDescent="0.25">
      <c r="H17284" s="39"/>
    </row>
    <row r="17285" spans="8:8" ht="65.099999999999994" customHeight="1" x14ac:dyDescent="0.25">
      <c r="H17285" s="39"/>
    </row>
    <row r="17286" spans="8:8" ht="65.099999999999994" customHeight="1" x14ac:dyDescent="0.25">
      <c r="H17286" s="39"/>
    </row>
    <row r="17287" spans="8:8" ht="65.099999999999994" customHeight="1" x14ac:dyDescent="0.25">
      <c r="H17287" s="39"/>
    </row>
    <row r="17288" spans="8:8" ht="65.099999999999994" customHeight="1" x14ac:dyDescent="0.25">
      <c r="H17288" s="39"/>
    </row>
    <row r="17289" spans="8:8" ht="65.099999999999994" customHeight="1" x14ac:dyDescent="0.25">
      <c r="H17289" s="39"/>
    </row>
    <row r="17290" spans="8:8" ht="65.099999999999994" customHeight="1" x14ac:dyDescent="0.25">
      <c r="H17290" s="39"/>
    </row>
    <row r="17291" spans="8:8" ht="65.099999999999994" customHeight="1" x14ac:dyDescent="0.25">
      <c r="H17291" s="39"/>
    </row>
    <row r="17292" spans="8:8" ht="65.099999999999994" customHeight="1" x14ac:dyDescent="0.25">
      <c r="H17292" s="39"/>
    </row>
    <row r="17293" spans="8:8" ht="65.099999999999994" customHeight="1" x14ac:dyDescent="0.25">
      <c r="H17293" s="39"/>
    </row>
    <row r="17294" spans="8:8" ht="65.099999999999994" customHeight="1" x14ac:dyDescent="0.25">
      <c r="H17294" s="39"/>
    </row>
    <row r="17295" spans="8:8" ht="65.099999999999994" customHeight="1" x14ac:dyDescent="0.25">
      <c r="H17295" s="39"/>
    </row>
    <row r="17296" spans="8:8" ht="65.099999999999994" customHeight="1" x14ac:dyDescent="0.25">
      <c r="H17296" s="39"/>
    </row>
    <row r="17297" spans="8:8" ht="65.099999999999994" customHeight="1" x14ac:dyDescent="0.25">
      <c r="H17297" s="39"/>
    </row>
    <row r="17298" spans="8:8" ht="65.099999999999994" customHeight="1" x14ac:dyDescent="0.25">
      <c r="H17298" s="39"/>
    </row>
    <row r="17299" spans="8:8" ht="65.099999999999994" customHeight="1" x14ac:dyDescent="0.25">
      <c r="H17299" s="39"/>
    </row>
    <row r="17300" spans="8:8" ht="65.099999999999994" customHeight="1" x14ac:dyDescent="0.25">
      <c r="H17300" s="39"/>
    </row>
    <row r="17301" spans="8:8" ht="65.099999999999994" customHeight="1" x14ac:dyDescent="0.25">
      <c r="H17301" s="39"/>
    </row>
    <row r="17302" spans="8:8" ht="65.099999999999994" customHeight="1" x14ac:dyDescent="0.25">
      <c r="H17302" s="39"/>
    </row>
    <row r="17303" spans="8:8" ht="65.099999999999994" customHeight="1" x14ac:dyDescent="0.25">
      <c r="H17303" s="39"/>
    </row>
    <row r="17304" spans="8:8" ht="65.099999999999994" customHeight="1" x14ac:dyDescent="0.25">
      <c r="H17304" s="39"/>
    </row>
    <row r="17305" spans="8:8" ht="65.099999999999994" customHeight="1" x14ac:dyDescent="0.25">
      <c r="H17305" s="39"/>
    </row>
    <row r="17306" spans="8:8" ht="65.099999999999994" customHeight="1" x14ac:dyDescent="0.25">
      <c r="H17306" s="39"/>
    </row>
    <row r="17307" spans="8:8" ht="65.099999999999994" customHeight="1" x14ac:dyDescent="0.25">
      <c r="H17307" s="39"/>
    </row>
    <row r="17308" spans="8:8" ht="65.099999999999994" customHeight="1" x14ac:dyDescent="0.25">
      <c r="H17308" s="39"/>
    </row>
    <row r="17309" spans="8:8" ht="65.099999999999994" customHeight="1" x14ac:dyDescent="0.25">
      <c r="H17309" s="39"/>
    </row>
    <row r="17310" spans="8:8" ht="65.099999999999994" customHeight="1" x14ac:dyDescent="0.25">
      <c r="H17310" s="39"/>
    </row>
    <row r="17311" spans="8:8" ht="65.099999999999994" customHeight="1" x14ac:dyDescent="0.25">
      <c r="H17311" s="39"/>
    </row>
    <row r="17312" spans="8:8" ht="65.099999999999994" customHeight="1" x14ac:dyDescent="0.25">
      <c r="H17312" s="39"/>
    </row>
    <row r="17313" spans="8:8" ht="65.099999999999994" customHeight="1" x14ac:dyDescent="0.25">
      <c r="H17313" s="39"/>
    </row>
    <row r="17314" spans="8:8" ht="65.099999999999994" customHeight="1" x14ac:dyDescent="0.25">
      <c r="H17314" s="39"/>
    </row>
    <row r="17315" spans="8:8" ht="65.099999999999994" customHeight="1" x14ac:dyDescent="0.25">
      <c r="H17315" s="39"/>
    </row>
    <row r="17316" spans="8:8" ht="65.099999999999994" customHeight="1" x14ac:dyDescent="0.25">
      <c r="H17316" s="39"/>
    </row>
    <row r="17317" spans="8:8" ht="65.099999999999994" customHeight="1" x14ac:dyDescent="0.25">
      <c r="H17317" s="39"/>
    </row>
    <row r="17318" spans="8:8" ht="65.099999999999994" customHeight="1" x14ac:dyDescent="0.25">
      <c r="H17318" s="39"/>
    </row>
    <row r="17319" spans="8:8" ht="65.099999999999994" customHeight="1" x14ac:dyDescent="0.25">
      <c r="H17319" s="39"/>
    </row>
    <row r="17320" spans="8:8" ht="65.099999999999994" customHeight="1" x14ac:dyDescent="0.25">
      <c r="H17320" s="39"/>
    </row>
    <row r="17321" spans="8:8" ht="65.099999999999994" customHeight="1" x14ac:dyDescent="0.25">
      <c r="H17321" s="39"/>
    </row>
    <row r="17322" spans="8:8" ht="65.099999999999994" customHeight="1" x14ac:dyDescent="0.25">
      <c r="H17322" s="39"/>
    </row>
    <row r="17323" spans="8:8" ht="65.099999999999994" customHeight="1" x14ac:dyDescent="0.25">
      <c r="H17323" s="39"/>
    </row>
    <row r="17324" spans="8:8" ht="65.099999999999994" customHeight="1" x14ac:dyDescent="0.25">
      <c r="H17324" s="39"/>
    </row>
    <row r="17325" spans="8:8" ht="65.099999999999994" customHeight="1" x14ac:dyDescent="0.25">
      <c r="H17325" s="39"/>
    </row>
    <row r="17326" spans="8:8" ht="65.099999999999994" customHeight="1" x14ac:dyDescent="0.25">
      <c r="H17326" s="39"/>
    </row>
    <row r="17327" spans="8:8" ht="65.099999999999994" customHeight="1" x14ac:dyDescent="0.25">
      <c r="H17327" s="39"/>
    </row>
    <row r="17328" spans="8:8" ht="65.099999999999994" customHeight="1" x14ac:dyDescent="0.25">
      <c r="H17328" s="39"/>
    </row>
    <row r="17329" spans="8:8" ht="65.099999999999994" customHeight="1" x14ac:dyDescent="0.25">
      <c r="H17329" s="39"/>
    </row>
    <row r="17330" spans="8:8" ht="65.099999999999994" customHeight="1" x14ac:dyDescent="0.25">
      <c r="H17330" s="39"/>
    </row>
    <row r="17331" spans="8:8" ht="65.099999999999994" customHeight="1" x14ac:dyDescent="0.25">
      <c r="H17331" s="39"/>
    </row>
    <row r="17332" spans="8:8" ht="65.099999999999994" customHeight="1" x14ac:dyDescent="0.25">
      <c r="H17332" s="39"/>
    </row>
    <row r="17333" spans="8:8" ht="65.099999999999994" customHeight="1" x14ac:dyDescent="0.25">
      <c r="H17333" s="39"/>
    </row>
    <row r="17334" spans="8:8" ht="65.099999999999994" customHeight="1" x14ac:dyDescent="0.25">
      <c r="H17334" s="39"/>
    </row>
    <row r="17335" spans="8:8" ht="65.099999999999994" customHeight="1" x14ac:dyDescent="0.25">
      <c r="H17335" s="39"/>
    </row>
    <row r="17336" spans="8:8" ht="65.099999999999994" customHeight="1" x14ac:dyDescent="0.25">
      <c r="H17336" s="39"/>
    </row>
    <row r="17337" spans="8:8" ht="65.099999999999994" customHeight="1" x14ac:dyDescent="0.25">
      <c r="H17337" s="39"/>
    </row>
    <row r="17338" spans="8:8" ht="65.099999999999994" customHeight="1" x14ac:dyDescent="0.25">
      <c r="H17338" s="39"/>
    </row>
    <row r="17339" spans="8:8" ht="65.099999999999994" customHeight="1" x14ac:dyDescent="0.25">
      <c r="H17339" s="39"/>
    </row>
    <row r="17340" spans="8:8" ht="65.099999999999994" customHeight="1" x14ac:dyDescent="0.25">
      <c r="H17340" s="39"/>
    </row>
    <row r="17341" spans="8:8" ht="65.099999999999994" customHeight="1" x14ac:dyDescent="0.25">
      <c r="H17341" s="39"/>
    </row>
    <row r="17342" spans="8:8" ht="65.099999999999994" customHeight="1" x14ac:dyDescent="0.25">
      <c r="H17342" s="39"/>
    </row>
    <row r="17343" spans="8:8" ht="65.099999999999994" customHeight="1" x14ac:dyDescent="0.25">
      <c r="H17343" s="39"/>
    </row>
    <row r="17344" spans="8:8" ht="65.099999999999994" customHeight="1" x14ac:dyDescent="0.25">
      <c r="H17344" s="39"/>
    </row>
    <row r="17345" spans="8:8" ht="65.099999999999994" customHeight="1" x14ac:dyDescent="0.25">
      <c r="H17345" s="39"/>
    </row>
    <row r="17346" spans="8:8" ht="65.099999999999994" customHeight="1" x14ac:dyDescent="0.25">
      <c r="H17346" s="39"/>
    </row>
    <row r="17347" spans="8:8" ht="65.099999999999994" customHeight="1" x14ac:dyDescent="0.25">
      <c r="H17347" s="39"/>
    </row>
    <row r="17348" spans="8:8" ht="65.099999999999994" customHeight="1" x14ac:dyDescent="0.25">
      <c r="H17348" s="39"/>
    </row>
    <row r="17349" spans="8:8" ht="65.099999999999994" customHeight="1" x14ac:dyDescent="0.25">
      <c r="H17349" s="39"/>
    </row>
    <row r="17350" spans="8:8" ht="65.099999999999994" customHeight="1" x14ac:dyDescent="0.25">
      <c r="H17350" s="39"/>
    </row>
    <row r="17351" spans="8:8" ht="65.099999999999994" customHeight="1" x14ac:dyDescent="0.25">
      <c r="H17351" s="39"/>
    </row>
    <row r="17352" spans="8:8" ht="65.099999999999994" customHeight="1" x14ac:dyDescent="0.25">
      <c r="H17352" s="39"/>
    </row>
    <row r="17353" spans="8:8" ht="65.099999999999994" customHeight="1" x14ac:dyDescent="0.25">
      <c r="H17353" s="39"/>
    </row>
    <row r="17354" spans="8:8" ht="65.099999999999994" customHeight="1" x14ac:dyDescent="0.25">
      <c r="H17354" s="39"/>
    </row>
    <row r="17355" spans="8:8" ht="65.099999999999994" customHeight="1" x14ac:dyDescent="0.25">
      <c r="H17355" s="39"/>
    </row>
    <row r="17356" spans="8:8" ht="65.099999999999994" customHeight="1" x14ac:dyDescent="0.25">
      <c r="H17356" s="39"/>
    </row>
    <row r="17357" spans="8:8" ht="65.099999999999994" customHeight="1" x14ac:dyDescent="0.25">
      <c r="H17357" s="39"/>
    </row>
    <row r="17358" spans="8:8" ht="65.099999999999994" customHeight="1" x14ac:dyDescent="0.25">
      <c r="H17358" s="39"/>
    </row>
    <row r="17359" spans="8:8" ht="65.099999999999994" customHeight="1" x14ac:dyDescent="0.25">
      <c r="H17359" s="39"/>
    </row>
    <row r="17360" spans="8:8" ht="65.099999999999994" customHeight="1" x14ac:dyDescent="0.25">
      <c r="H17360" s="39"/>
    </row>
    <row r="17361" spans="8:8" ht="65.099999999999994" customHeight="1" x14ac:dyDescent="0.25">
      <c r="H17361" s="39"/>
    </row>
    <row r="17362" spans="8:8" ht="65.099999999999994" customHeight="1" x14ac:dyDescent="0.25">
      <c r="H17362" s="39"/>
    </row>
    <row r="17363" spans="8:8" ht="65.099999999999994" customHeight="1" x14ac:dyDescent="0.25">
      <c r="H17363" s="39"/>
    </row>
    <row r="17364" spans="8:8" ht="65.099999999999994" customHeight="1" x14ac:dyDescent="0.25">
      <c r="H17364" s="39"/>
    </row>
    <row r="17365" spans="8:8" ht="65.099999999999994" customHeight="1" x14ac:dyDescent="0.25">
      <c r="H17365" s="39"/>
    </row>
    <row r="17366" spans="8:8" ht="65.099999999999994" customHeight="1" x14ac:dyDescent="0.25">
      <c r="H17366" s="39"/>
    </row>
    <row r="17367" spans="8:8" ht="65.099999999999994" customHeight="1" x14ac:dyDescent="0.25">
      <c r="H17367" s="39"/>
    </row>
    <row r="17368" spans="8:8" ht="65.099999999999994" customHeight="1" x14ac:dyDescent="0.25">
      <c r="H17368" s="39"/>
    </row>
    <row r="17369" spans="8:8" ht="65.099999999999994" customHeight="1" x14ac:dyDescent="0.25">
      <c r="H17369" s="39"/>
    </row>
    <row r="17370" spans="8:8" ht="65.099999999999994" customHeight="1" x14ac:dyDescent="0.25">
      <c r="H17370" s="39"/>
    </row>
    <row r="17371" spans="8:8" ht="65.099999999999994" customHeight="1" x14ac:dyDescent="0.25">
      <c r="H17371" s="39"/>
    </row>
    <row r="17372" spans="8:8" ht="65.099999999999994" customHeight="1" x14ac:dyDescent="0.25">
      <c r="H17372" s="39"/>
    </row>
    <row r="17373" spans="8:8" ht="65.099999999999994" customHeight="1" x14ac:dyDescent="0.25">
      <c r="H17373" s="39"/>
    </row>
    <row r="17374" spans="8:8" ht="65.099999999999994" customHeight="1" x14ac:dyDescent="0.25">
      <c r="H17374" s="39"/>
    </row>
    <row r="17375" spans="8:8" ht="65.099999999999994" customHeight="1" x14ac:dyDescent="0.25">
      <c r="H17375" s="39"/>
    </row>
    <row r="17376" spans="8:8" ht="65.099999999999994" customHeight="1" x14ac:dyDescent="0.25">
      <c r="H17376" s="39"/>
    </row>
    <row r="17377" spans="8:8" ht="65.099999999999994" customHeight="1" x14ac:dyDescent="0.25">
      <c r="H17377" s="39"/>
    </row>
    <row r="17378" spans="8:8" ht="65.099999999999994" customHeight="1" x14ac:dyDescent="0.25">
      <c r="H17378" s="39"/>
    </row>
    <row r="17379" spans="8:8" ht="65.099999999999994" customHeight="1" x14ac:dyDescent="0.25">
      <c r="H17379" s="39"/>
    </row>
    <row r="17380" spans="8:8" ht="65.099999999999994" customHeight="1" x14ac:dyDescent="0.25">
      <c r="H17380" s="39"/>
    </row>
    <row r="17381" spans="8:8" ht="65.099999999999994" customHeight="1" x14ac:dyDescent="0.25">
      <c r="H17381" s="39"/>
    </row>
    <row r="17382" spans="8:8" ht="65.099999999999994" customHeight="1" x14ac:dyDescent="0.25">
      <c r="H17382" s="39"/>
    </row>
    <row r="17383" spans="8:8" ht="65.099999999999994" customHeight="1" x14ac:dyDescent="0.25">
      <c r="H17383" s="39"/>
    </row>
    <row r="17384" spans="8:8" ht="65.099999999999994" customHeight="1" x14ac:dyDescent="0.25">
      <c r="H17384" s="39"/>
    </row>
    <row r="17385" spans="8:8" ht="65.099999999999994" customHeight="1" x14ac:dyDescent="0.25">
      <c r="H17385" s="39"/>
    </row>
    <row r="17386" spans="8:8" ht="65.099999999999994" customHeight="1" x14ac:dyDescent="0.25">
      <c r="H17386" s="39"/>
    </row>
    <row r="17387" spans="8:8" ht="65.099999999999994" customHeight="1" x14ac:dyDescent="0.25">
      <c r="H17387" s="39"/>
    </row>
    <row r="17388" spans="8:8" ht="65.099999999999994" customHeight="1" x14ac:dyDescent="0.25">
      <c r="H17388" s="39"/>
    </row>
    <row r="17389" spans="8:8" ht="65.099999999999994" customHeight="1" x14ac:dyDescent="0.25">
      <c r="H17389" s="39"/>
    </row>
    <row r="17390" spans="8:8" ht="65.099999999999994" customHeight="1" x14ac:dyDescent="0.25">
      <c r="H17390" s="39"/>
    </row>
    <row r="17391" spans="8:8" ht="65.099999999999994" customHeight="1" x14ac:dyDescent="0.25">
      <c r="H17391" s="39"/>
    </row>
    <row r="17392" spans="8:8" ht="65.099999999999994" customHeight="1" x14ac:dyDescent="0.25">
      <c r="H17392" s="39"/>
    </row>
    <row r="17393" spans="8:8" ht="65.099999999999994" customHeight="1" x14ac:dyDescent="0.25">
      <c r="H17393" s="39"/>
    </row>
    <row r="17394" spans="8:8" ht="65.099999999999994" customHeight="1" x14ac:dyDescent="0.25">
      <c r="H17394" s="39"/>
    </row>
    <row r="17395" spans="8:8" ht="65.099999999999994" customHeight="1" x14ac:dyDescent="0.25">
      <c r="H17395" s="39"/>
    </row>
    <row r="17396" spans="8:8" ht="65.099999999999994" customHeight="1" x14ac:dyDescent="0.25">
      <c r="H17396" s="39"/>
    </row>
    <row r="17397" spans="8:8" ht="65.099999999999994" customHeight="1" x14ac:dyDescent="0.25">
      <c r="H17397" s="39"/>
    </row>
    <row r="17398" spans="8:8" ht="65.099999999999994" customHeight="1" x14ac:dyDescent="0.25">
      <c r="H17398" s="39"/>
    </row>
    <row r="17399" spans="8:8" ht="65.099999999999994" customHeight="1" x14ac:dyDescent="0.25">
      <c r="H17399" s="39"/>
    </row>
    <row r="17400" spans="8:8" ht="65.099999999999994" customHeight="1" x14ac:dyDescent="0.25">
      <c r="H17400" s="39"/>
    </row>
    <row r="17401" spans="8:8" ht="65.099999999999994" customHeight="1" x14ac:dyDescent="0.25">
      <c r="H17401" s="39"/>
    </row>
    <row r="17402" spans="8:8" ht="65.099999999999994" customHeight="1" x14ac:dyDescent="0.25">
      <c r="H17402" s="39"/>
    </row>
    <row r="17403" spans="8:8" ht="65.099999999999994" customHeight="1" x14ac:dyDescent="0.25">
      <c r="H17403" s="39"/>
    </row>
    <row r="17404" spans="8:8" ht="65.099999999999994" customHeight="1" x14ac:dyDescent="0.25">
      <c r="H17404" s="39"/>
    </row>
    <row r="17405" spans="8:8" ht="65.099999999999994" customHeight="1" x14ac:dyDescent="0.25">
      <c r="H17405" s="39"/>
    </row>
    <row r="17406" spans="8:8" ht="65.099999999999994" customHeight="1" x14ac:dyDescent="0.25">
      <c r="H17406" s="39"/>
    </row>
    <row r="17407" spans="8:8" ht="65.099999999999994" customHeight="1" x14ac:dyDescent="0.25">
      <c r="H17407" s="39"/>
    </row>
    <row r="17408" spans="8:8" ht="65.099999999999994" customHeight="1" x14ac:dyDescent="0.25">
      <c r="H17408" s="39"/>
    </row>
    <row r="17409" spans="8:8" ht="65.099999999999994" customHeight="1" x14ac:dyDescent="0.25">
      <c r="H17409" s="39"/>
    </row>
    <row r="17410" spans="8:8" ht="65.099999999999994" customHeight="1" x14ac:dyDescent="0.25">
      <c r="H17410" s="39"/>
    </row>
    <row r="17411" spans="8:8" ht="65.099999999999994" customHeight="1" x14ac:dyDescent="0.25">
      <c r="H17411" s="39"/>
    </row>
    <row r="17412" spans="8:8" ht="65.099999999999994" customHeight="1" x14ac:dyDescent="0.25">
      <c r="H17412" s="39"/>
    </row>
    <row r="17413" spans="8:8" ht="65.099999999999994" customHeight="1" x14ac:dyDescent="0.25">
      <c r="H17413" s="39"/>
    </row>
    <row r="17414" spans="8:8" ht="65.099999999999994" customHeight="1" x14ac:dyDescent="0.25">
      <c r="H17414" s="39"/>
    </row>
    <row r="17415" spans="8:8" ht="65.099999999999994" customHeight="1" x14ac:dyDescent="0.25">
      <c r="H17415" s="39"/>
    </row>
    <row r="17416" spans="8:8" ht="65.099999999999994" customHeight="1" x14ac:dyDescent="0.25">
      <c r="H17416" s="39"/>
    </row>
    <row r="17417" spans="8:8" ht="65.099999999999994" customHeight="1" x14ac:dyDescent="0.25">
      <c r="H17417" s="39"/>
    </row>
    <row r="17418" spans="8:8" ht="65.099999999999994" customHeight="1" x14ac:dyDescent="0.25">
      <c r="H17418" s="39"/>
    </row>
    <row r="17419" spans="8:8" ht="65.099999999999994" customHeight="1" x14ac:dyDescent="0.25">
      <c r="H17419" s="39"/>
    </row>
    <row r="17420" spans="8:8" ht="65.099999999999994" customHeight="1" x14ac:dyDescent="0.25">
      <c r="H17420" s="39"/>
    </row>
    <row r="17421" spans="8:8" ht="65.099999999999994" customHeight="1" x14ac:dyDescent="0.25">
      <c r="H17421" s="39"/>
    </row>
    <row r="17422" spans="8:8" ht="65.099999999999994" customHeight="1" x14ac:dyDescent="0.25">
      <c r="H17422" s="39"/>
    </row>
    <row r="17423" spans="8:8" ht="65.099999999999994" customHeight="1" x14ac:dyDescent="0.25">
      <c r="H17423" s="39"/>
    </row>
    <row r="17424" spans="8:8" ht="65.099999999999994" customHeight="1" x14ac:dyDescent="0.25">
      <c r="H17424" s="39"/>
    </row>
    <row r="17425" spans="8:8" ht="65.099999999999994" customHeight="1" x14ac:dyDescent="0.25">
      <c r="H17425" s="39"/>
    </row>
    <row r="17426" spans="8:8" ht="65.099999999999994" customHeight="1" x14ac:dyDescent="0.25">
      <c r="H17426" s="39"/>
    </row>
    <row r="17427" spans="8:8" ht="65.099999999999994" customHeight="1" x14ac:dyDescent="0.25">
      <c r="H17427" s="39"/>
    </row>
    <row r="17428" spans="8:8" ht="65.099999999999994" customHeight="1" x14ac:dyDescent="0.25">
      <c r="H17428" s="39"/>
    </row>
    <row r="17429" spans="8:8" ht="65.099999999999994" customHeight="1" x14ac:dyDescent="0.25">
      <c r="H17429" s="39"/>
    </row>
    <row r="17430" spans="8:8" ht="65.099999999999994" customHeight="1" x14ac:dyDescent="0.25">
      <c r="H17430" s="39"/>
    </row>
    <row r="17431" spans="8:8" ht="65.099999999999994" customHeight="1" x14ac:dyDescent="0.25">
      <c r="H17431" s="39"/>
    </row>
    <row r="17432" spans="8:8" ht="65.099999999999994" customHeight="1" x14ac:dyDescent="0.25">
      <c r="H17432" s="39"/>
    </row>
    <row r="17433" spans="8:8" ht="65.099999999999994" customHeight="1" x14ac:dyDescent="0.25">
      <c r="H17433" s="39"/>
    </row>
    <row r="17434" spans="8:8" ht="65.099999999999994" customHeight="1" x14ac:dyDescent="0.25">
      <c r="H17434" s="39"/>
    </row>
    <row r="17435" spans="8:8" ht="65.099999999999994" customHeight="1" x14ac:dyDescent="0.25">
      <c r="H17435" s="39"/>
    </row>
    <row r="17436" spans="8:8" ht="65.099999999999994" customHeight="1" x14ac:dyDescent="0.25">
      <c r="H17436" s="39"/>
    </row>
    <row r="17437" spans="8:8" ht="65.099999999999994" customHeight="1" x14ac:dyDescent="0.25">
      <c r="H17437" s="39"/>
    </row>
    <row r="17438" spans="8:8" ht="65.099999999999994" customHeight="1" x14ac:dyDescent="0.25">
      <c r="H17438" s="39"/>
    </row>
    <row r="17439" spans="8:8" ht="65.099999999999994" customHeight="1" x14ac:dyDescent="0.25">
      <c r="H17439" s="39"/>
    </row>
    <row r="17440" spans="8:8" ht="65.099999999999994" customHeight="1" x14ac:dyDescent="0.25">
      <c r="H17440" s="39"/>
    </row>
    <row r="17441" spans="8:8" ht="65.099999999999994" customHeight="1" x14ac:dyDescent="0.25">
      <c r="H17441" s="39"/>
    </row>
    <row r="17442" spans="8:8" ht="65.099999999999994" customHeight="1" x14ac:dyDescent="0.25">
      <c r="H17442" s="39"/>
    </row>
    <row r="17443" spans="8:8" ht="65.099999999999994" customHeight="1" x14ac:dyDescent="0.25">
      <c r="H17443" s="39"/>
    </row>
    <row r="17444" spans="8:8" ht="65.099999999999994" customHeight="1" x14ac:dyDescent="0.25">
      <c r="H17444" s="39"/>
    </row>
    <row r="17445" spans="8:8" ht="65.099999999999994" customHeight="1" x14ac:dyDescent="0.25">
      <c r="H17445" s="39"/>
    </row>
    <row r="17446" spans="8:8" ht="65.099999999999994" customHeight="1" x14ac:dyDescent="0.25">
      <c r="H17446" s="39"/>
    </row>
    <row r="17447" spans="8:8" ht="65.099999999999994" customHeight="1" x14ac:dyDescent="0.25">
      <c r="H17447" s="39"/>
    </row>
    <row r="17448" spans="8:8" ht="65.099999999999994" customHeight="1" x14ac:dyDescent="0.25">
      <c r="H17448" s="39"/>
    </row>
    <row r="17449" spans="8:8" ht="65.099999999999994" customHeight="1" x14ac:dyDescent="0.25">
      <c r="H17449" s="39"/>
    </row>
    <row r="17450" spans="8:8" ht="65.099999999999994" customHeight="1" x14ac:dyDescent="0.25">
      <c r="H17450" s="39"/>
    </row>
    <row r="17451" spans="8:8" ht="65.099999999999994" customHeight="1" x14ac:dyDescent="0.25">
      <c r="H17451" s="39"/>
    </row>
    <row r="17452" spans="8:8" ht="65.099999999999994" customHeight="1" x14ac:dyDescent="0.25">
      <c r="H17452" s="39"/>
    </row>
    <row r="17453" spans="8:8" ht="65.099999999999994" customHeight="1" x14ac:dyDescent="0.25">
      <c r="H17453" s="39"/>
    </row>
    <row r="17454" spans="8:8" ht="65.099999999999994" customHeight="1" x14ac:dyDescent="0.25">
      <c r="H17454" s="39"/>
    </row>
    <row r="17455" spans="8:8" ht="65.099999999999994" customHeight="1" x14ac:dyDescent="0.25">
      <c r="H17455" s="39"/>
    </row>
    <row r="17456" spans="8:8" ht="65.099999999999994" customHeight="1" x14ac:dyDescent="0.25">
      <c r="H17456" s="39"/>
    </row>
    <row r="17457" spans="8:8" ht="65.099999999999994" customHeight="1" x14ac:dyDescent="0.25">
      <c r="H17457" s="39"/>
    </row>
    <row r="17458" spans="8:8" ht="65.099999999999994" customHeight="1" x14ac:dyDescent="0.25">
      <c r="H17458" s="39"/>
    </row>
    <row r="17459" spans="8:8" ht="65.099999999999994" customHeight="1" x14ac:dyDescent="0.25">
      <c r="H17459" s="39"/>
    </row>
    <row r="17460" spans="8:8" ht="65.099999999999994" customHeight="1" x14ac:dyDescent="0.25">
      <c r="H17460" s="39"/>
    </row>
    <row r="17461" spans="8:8" ht="65.099999999999994" customHeight="1" x14ac:dyDescent="0.25">
      <c r="H17461" s="39"/>
    </row>
    <row r="17462" spans="8:8" ht="65.099999999999994" customHeight="1" x14ac:dyDescent="0.25">
      <c r="H17462" s="39"/>
    </row>
    <row r="17463" spans="8:8" ht="65.099999999999994" customHeight="1" x14ac:dyDescent="0.25">
      <c r="H17463" s="39"/>
    </row>
    <row r="17464" spans="8:8" ht="65.099999999999994" customHeight="1" x14ac:dyDescent="0.25">
      <c r="H17464" s="39"/>
    </row>
    <row r="17465" spans="8:8" ht="65.099999999999994" customHeight="1" x14ac:dyDescent="0.25">
      <c r="H17465" s="39"/>
    </row>
    <row r="17466" spans="8:8" ht="65.099999999999994" customHeight="1" x14ac:dyDescent="0.25">
      <c r="H17466" s="39"/>
    </row>
    <row r="17467" spans="8:8" ht="65.099999999999994" customHeight="1" x14ac:dyDescent="0.25">
      <c r="H17467" s="39"/>
    </row>
    <row r="17468" spans="8:8" ht="65.099999999999994" customHeight="1" x14ac:dyDescent="0.25">
      <c r="H17468" s="39"/>
    </row>
    <row r="17469" spans="8:8" ht="65.099999999999994" customHeight="1" x14ac:dyDescent="0.25">
      <c r="H17469" s="39"/>
    </row>
    <row r="17470" spans="8:8" ht="65.099999999999994" customHeight="1" x14ac:dyDescent="0.25">
      <c r="H17470" s="39"/>
    </row>
    <row r="17471" spans="8:8" ht="65.099999999999994" customHeight="1" x14ac:dyDescent="0.25">
      <c r="H17471" s="39"/>
    </row>
    <row r="17472" spans="8:8" ht="65.099999999999994" customHeight="1" x14ac:dyDescent="0.25">
      <c r="H17472" s="39"/>
    </row>
    <row r="17473" spans="8:8" ht="65.099999999999994" customHeight="1" x14ac:dyDescent="0.25">
      <c r="H17473" s="39"/>
    </row>
    <row r="17474" spans="8:8" ht="65.099999999999994" customHeight="1" x14ac:dyDescent="0.25">
      <c r="H17474" s="39"/>
    </row>
    <row r="17475" spans="8:8" ht="65.099999999999994" customHeight="1" x14ac:dyDescent="0.25">
      <c r="H17475" s="39"/>
    </row>
    <row r="17476" spans="8:8" ht="65.099999999999994" customHeight="1" x14ac:dyDescent="0.25">
      <c r="H17476" s="39"/>
    </row>
    <row r="17477" spans="8:8" ht="65.099999999999994" customHeight="1" x14ac:dyDescent="0.25">
      <c r="H17477" s="39"/>
    </row>
    <row r="17478" spans="8:8" ht="65.099999999999994" customHeight="1" x14ac:dyDescent="0.25">
      <c r="H17478" s="39"/>
    </row>
    <row r="17479" spans="8:8" ht="65.099999999999994" customHeight="1" x14ac:dyDescent="0.25">
      <c r="H17479" s="39"/>
    </row>
    <row r="17480" spans="8:8" ht="65.099999999999994" customHeight="1" x14ac:dyDescent="0.25">
      <c r="H17480" s="39"/>
    </row>
    <row r="17481" spans="8:8" ht="65.099999999999994" customHeight="1" x14ac:dyDescent="0.25">
      <c r="H17481" s="39"/>
    </row>
    <row r="17482" spans="8:8" ht="65.099999999999994" customHeight="1" x14ac:dyDescent="0.25">
      <c r="H17482" s="39"/>
    </row>
    <row r="17483" spans="8:8" ht="65.099999999999994" customHeight="1" x14ac:dyDescent="0.25">
      <c r="H17483" s="39"/>
    </row>
    <row r="17484" spans="8:8" ht="65.099999999999994" customHeight="1" x14ac:dyDescent="0.25">
      <c r="H17484" s="39"/>
    </row>
    <row r="17485" spans="8:8" ht="65.099999999999994" customHeight="1" x14ac:dyDescent="0.25">
      <c r="H17485" s="39"/>
    </row>
    <row r="17486" spans="8:8" ht="65.099999999999994" customHeight="1" x14ac:dyDescent="0.25">
      <c r="H17486" s="39"/>
    </row>
    <row r="17487" spans="8:8" ht="65.099999999999994" customHeight="1" x14ac:dyDescent="0.25">
      <c r="H17487" s="39"/>
    </row>
    <row r="17488" spans="8:8" ht="65.099999999999994" customHeight="1" x14ac:dyDescent="0.25">
      <c r="H17488" s="39"/>
    </row>
    <row r="17489" spans="8:8" ht="65.099999999999994" customHeight="1" x14ac:dyDescent="0.25">
      <c r="H17489" s="39"/>
    </row>
    <row r="17490" spans="8:8" ht="65.099999999999994" customHeight="1" x14ac:dyDescent="0.25">
      <c r="H17490" s="39"/>
    </row>
    <row r="17491" spans="8:8" ht="65.099999999999994" customHeight="1" x14ac:dyDescent="0.25">
      <c r="H17491" s="39"/>
    </row>
    <row r="17492" spans="8:8" ht="65.099999999999994" customHeight="1" x14ac:dyDescent="0.25">
      <c r="H17492" s="39"/>
    </row>
    <row r="17493" spans="8:8" ht="65.099999999999994" customHeight="1" x14ac:dyDescent="0.25">
      <c r="H17493" s="39"/>
    </row>
    <row r="17494" spans="8:8" ht="65.099999999999994" customHeight="1" x14ac:dyDescent="0.25">
      <c r="H17494" s="39"/>
    </row>
    <row r="17495" spans="8:8" ht="65.099999999999994" customHeight="1" x14ac:dyDescent="0.25">
      <c r="H17495" s="39"/>
    </row>
    <row r="17496" spans="8:8" ht="65.099999999999994" customHeight="1" x14ac:dyDescent="0.25">
      <c r="H17496" s="39"/>
    </row>
    <row r="17497" spans="8:8" ht="65.099999999999994" customHeight="1" x14ac:dyDescent="0.25">
      <c r="H17497" s="39"/>
    </row>
    <row r="17498" spans="8:8" ht="65.099999999999994" customHeight="1" x14ac:dyDescent="0.25">
      <c r="H17498" s="39"/>
    </row>
    <row r="17499" spans="8:8" ht="65.099999999999994" customHeight="1" x14ac:dyDescent="0.25">
      <c r="H17499" s="39"/>
    </row>
    <row r="17500" spans="8:8" ht="65.099999999999994" customHeight="1" x14ac:dyDescent="0.25">
      <c r="H17500" s="39"/>
    </row>
    <row r="17501" spans="8:8" ht="65.099999999999994" customHeight="1" x14ac:dyDescent="0.25">
      <c r="H17501" s="39"/>
    </row>
    <row r="17502" spans="8:8" ht="65.099999999999994" customHeight="1" x14ac:dyDescent="0.25">
      <c r="H17502" s="39"/>
    </row>
    <row r="17503" spans="8:8" ht="65.099999999999994" customHeight="1" x14ac:dyDescent="0.25">
      <c r="H17503" s="39"/>
    </row>
    <row r="17504" spans="8:8" ht="65.099999999999994" customHeight="1" x14ac:dyDescent="0.25">
      <c r="H17504" s="39"/>
    </row>
    <row r="17505" spans="8:8" ht="65.099999999999994" customHeight="1" x14ac:dyDescent="0.25">
      <c r="H17505" s="39"/>
    </row>
    <row r="17506" spans="8:8" ht="65.099999999999994" customHeight="1" x14ac:dyDescent="0.25">
      <c r="H17506" s="39"/>
    </row>
    <row r="17507" spans="8:8" ht="65.099999999999994" customHeight="1" x14ac:dyDescent="0.25">
      <c r="H17507" s="39"/>
    </row>
    <row r="17508" spans="8:8" ht="65.099999999999994" customHeight="1" x14ac:dyDescent="0.25">
      <c r="H17508" s="39"/>
    </row>
    <row r="17509" spans="8:8" ht="65.099999999999994" customHeight="1" x14ac:dyDescent="0.25">
      <c r="H17509" s="39"/>
    </row>
    <row r="17510" spans="8:8" ht="65.099999999999994" customHeight="1" x14ac:dyDescent="0.25">
      <c r="H17510" s="39"/>
    </row>
    <row r="17511" spans="8:8" ht="65.099999999999994" customHeight="1" x14ac:dyDescent="0.25">
      <c r="H17511" s="39"/>
    </row>
    <row r="17512" spans="8:8" ht="65.099999999999994" customHeight="1" x14ac:dyDescent="0.25">
      <c r="H17512" s="39"/>
    </row>
    <row r="17513" spans="8:8" ht="65.099999999999994" customHeight="1" x14ac:dyDescent="0.25">
      <c r="H17513" s="39"/>
    </row>
    <row r="17514" spans="8:8" ht="65.099999999999994" customHeight="1" x14ac:dyDescent="0.25">
      <c r="H17514" s="39"/>
    </row>
    <row r="17515" spans="8:8" ht="65.099999999999994" customHeight="1" x14ac:dyDescent="0.25">
      <c r="H17515" s="39"/>
    </row>
    <row r="17516" spans="8:8" ht="65.099999999999994" customHeight="1" x14ac:dyDescent="0.25">
      <c r="H17516" s="39"/>
    </row>
    <row r="17517" spans="8:8" ht="65.099999999999994" customHeight="1" x14ac:dyDescent="0.25">
      <c r="H17517" s="39"/>
    </row>
    <row r="17518" spans="8:8" ht="65.099999999999994" customHeight="1" x14ac:dyDescent="0.25">
      <c r="H17518" s="39"/>
    </row>
    <row r="17519" spans="8:8" ht="65.099999999999994" customHeight="1" x14ac:dyDescent="0.25">
      <c r="H17519" s="39"/>
    </row>
    <row r="17520" spans="8:8" ht="65.099999999999994" customHeight="1" x14ac:dyDescent="0.25">
      <c r="H17520" s="39"/>
    </row>
    <row r="17521" spans="8:8" ht="65.099999999999994" customHeight="1" x14ac:dyDescent="0.25">
      <c r="H17521" s="39"/>
    </row>
    <row r="17522" spans="8:8" ht="65.099999999999994" customHeight="1" x14ac:dyDescent="0.25">
      <c r="H17522" s="39"/>
    </row>
    <row r="17523" spans="8:8" ht="65.099999999999994" customHeight="1" x14ac:dyDescent="0.25">
      <c r="H17523" s="39"/>
    </row>
    <row r="17524" spans="8:8" ht="65.099999999999994" customHeight="1" x14ac:dyDescent="0.25">
      <c r="H17524" s="39"/>
    </row>
    <row r="17525" spans="8:8" ht="65.099999999999994" customHeight="1" x14ac:dyDescent="0.25">
      <c r="H17525" s="39"/>
    </row>
    <row r="17526" spans="8:8" ht="65.099999999999994" customHeight="1" x14ac:dyDescent="0.25">
      <c r="H17526" s="39"/>
    </row>
    <row r="17527" spans="8:8" ht="65.099999999999994" customHeight="1" x14ac:dyDescent="0.25">
      <c r="H17527" s="39"/>
    </row>
    <row r="17528" spans="8:8" ht="65.099999999999994" customHeight="1" x14ac:dyDescent="0.25">
      <c r="H17528" s="39"/>
    </row>
    <row r="17529" spans="8:8" ht="65.099999999999994" customHeight="1" x14ac:dyDescent="0.25">
      <c r="H17529" s="39"/>
    </row>
    <row r="17530" spans="8:8" ht="65.099999999999994" customHeight="1" x14ac:dyDescent="0.25">
      <c r="H17530" s="39"/>
    </row>
    <row r="17531" spans="8:8" ht="65.099999999999994" customHeight="1" x14ac:dyDescent="0.25">
      <c r="H17531" s="39"/>
    </row>
    <row r="17532" spans="8:8" ht="65.099999999999994" customHeight="1" x14ac:dyDescent="0.25">
      <c r="H17532" s="39"/>
    </row>
    <row r="17533" spans="8:8" ht="65.099999999999994" customHeight="1" x14ac:dyDescent="0.25">
      <c r="H17533" s="39"/>
    </row>
    <row r="17534" spans="8:8" ht="65.099999999999994" customHeight="1" x14ac:dyDescent="0.25">
      <c r="H17534" s="39"/>
    </row>
    <row r="17535" spans="8:8" ht="65.099999999999994" customHeight="1" x14ac:dyDescent="0.25">
      <c r="H17535" s="39"/>
    </row>
    <row r="17536" spans="8:8" ht="65.099999999999994" customHeight="1" x14ac:dyDescent="0.25">
      <c r="H17536" s="39"/>
    </row>
    <row r="17537" spans="8:8" ht="65.099999999999994" customHeight="1" x14ac:dyDescent="0.25">
      <c r="H17537" s="39"/>
    </row>
    <row r="17538" spans="8:8" ht="65.099999999999994" customHeight="1" x14ac:dyDescent="0.25">
      <c r="H17538" s="39"/>
    </row>
    <row r="17539" spans="8:8" ht="65.099999999999994" customHeight="1" x14ac:dyDescent="0.25">
      <c r="H17539" s="39"/>
    </row>
    <row r="17540" spans="8:8" ht="65.099999999999994" customHeight="1" x14ac:dyDescent="0.25">
      <c r="H17540" s="39"/>
    </row>
    <row r="17541" spans="8:8" ht="65.099999999999994" customHeight="1" x14ac:dyDescent="0.25">
      <c r="H17541" s="39"/>
    </row>
    <row r="17542" spans="8:8" ht="65.099999999999994" customHeight="1" x14ac:dyDescent="0.25">
      <c r="H17542" s="39"/>
    </row>
    <row r="17543" spans="8:8" ht="65.099999999999994" customHeight="1" x14ac:dyDescent="0.25">
      <c r="H17543" s="39"/>
    </row>
    <row r="17544" spans="8:8" ht="65.099999999999994" customHeight="1" x14ac:dyDescent="0.25">
      <c r="H17544" s="39"/>
    </row>
    <row r="17545" spans="8:8" ht="65.099999999999994" customHeight="1" x14ac:dyDescent="0.25">
      <c r="H17545" s="39"/>
    </row>
    <row r="17546" spans="8:8" ht="65.099999999999994" customHeight="1" x14ac:dyDescent="0.25">
      <c r="H17546" s="39"/>
    </row>
    <row r="17547" spans="8:8" ht="65.099999999999994" customHeight="1" x14ac:dyDescent="0.25">
      <c r="H17547" s="39"/>
    </row>
    <row r="17548" spans="8:8" ht="65.099999999999994" customHeight="1" x14ac:dyDescent="0.25">
      <c r="H17548" s="39"/>
    </row>
    <row r="17549" spans="8:8" ht="65.099999999999994" customHeight="1" x14ac:dyDescent="0.25">
      <c r="H17549" s="39"/>
    </row>
    <row r="17550" spans="8:8" ht="65.099999999999994" customHeight="1" x14ac:dyDescent="0.25">
      <c r="H17550" s="39"/>
    </row>
    <row r="17551" spans="8:8" ht="65.099999999999994" customHeight="1" x14ac:dyDescent="0.25">
      <c r="H17551" s="39"/>
    </row>
    <row r="17552" spans="8:8" ht="65.099999999999994" customHeight="1" x14ac:dyDescent="0.25">
      <c r="H17552" s="39"/>
    </row>
    <row r="17553" spans="8:8" ht="65.099999999999994" customHeight="1" x14ac:dyDescent="0.25">
      <c r="H17553" s="39"/>
    </row>
    <row r="17554" spans="8:8" ht="65.099999999999994" customHeight="1" x14ac:dyDescent="0.25">
      <c r="H17554" s="39"/>
    </row>
    <row r="17555" spans="8:8" ht="65.099999999999994" customHeight="1" x14ac:dyDescent="0.25">
      <c r="H17555" s="39"/>
    </row>
    <row r="17556" spans="8:8" ht="65.099999999999994" customHeight="1" x14ac:dyDescent="0.25">
      <c r="H17556" s="39"/>
    </row>
    <row r="17557" spans="8:8" ht="65.099999999999994" customHeight="1" x14ac:dyDescent="0.25">
      <c r="H17557" s="39"/>
    </row>
    <row r="17558" spans="8:8" ht="65.099999999999994" customHeight="1" x14ac:dyDescent="0.25">
      <c r="H17558" s="39"/>
    </row>
    <row r="17559" spans="8:8" ht="65.099999999999994" customHeight="1" x14ac:dyDescent="0.25">
      <c r="H17559" s="39"/>
    </row>
    <row r="17560" spans="8:8" ht="65.099999999999994" customHeight="1" x14ac:dyDescent="0.25">
      <c r="H17560" s="39"/>
    </row>
    <row r="17561" spans="8:8" ht="65.099999999999994" customHeight="1" x14ac:dyDescent="0.25">
      <c r="H17561" s="39"/>
    </row>
    <row r="17562" spans="8:8" ht="65.099999999999994" customHeight="1" x14ac:dyDescent="0.25">
      <c r="H17562" s="39"/>
    </row>
    <row r="17563" spans="8:8" ht="65.099999999999994" customHeight="1" x14ac:dyDescent="0.25">
      <c r="H17563" s="39"/>
    </row>
    <row r="17564" spans="8:8" ht="65.099999999999994" customHeight="1" x14ac:dyDescent="0.25">
      <c r="H17564" s="39"/>
    </row>
    <row r="17565" spans="8:8" ht="65.099999999999994" customHeight="1" x14ac:dyDescent="0.25">
      <c r="H17565" s="39"/>
    </row>
    <row r="17566" spans="8:8" ht="65.099999999999994" customHeight="1" x14ac:dyDescent="0.25">
      <c r="H17566" s="39"/>
    </row>
    <row r="17567" spans="8:8" ht="65.099999999999994" customHeight="1" x14ac:dyDescent="0.25">
      <c r="H17567" s="39"/>
    </row>
    <row r="17568" spans="8:8" ht="65.099999999999994" customHeight="1" x14ac:dyDescent="0.25">
      <c r="H17568" s="39"/>
    </row>
    <row r="17569" spans="8:8" ht="65.099999999999994" customHeight="1" x14ac:dyDescent="0.25">
      <c r="H17569" s="39"/>
    </row>
    <row r="17570" spans="8:8" ht="65.099999999999994" customHeight="1" x14ac:dyDescent="0.25">
      <c r="H17570" s="39"/>
    </row>
    <row r="17571" spans="8:8" ht="65.099999999999994" customHeight="1" x14ac:dyDescent="0.25">
      <c r="H17571" s="39"/>
    </row>
    <row r="17572" spans="8:8" ht="65.099999999999994" customHeight="1" x14ac:dyDescent="0.25">
      <c r="H17572" s="39"/>
    </row>
    <row r="17573" spans="8:8" ht="65.099999999999994" customHeight="1" x14ac:dyDescent="0.25">
      <c r="H17573" s="39"/>
    </row>
    <row r="17574" spans="8:8" ht="65.099999999999994" customHeight="1" x14ac:dyDescent="0.25">
      <c r="H17574" s="39"/>
    </row>
    <row r="17575" spans="8:8" ht="65.099999999999994" customHeight="1" x14ac:dyDescent="0.25">
      <c r="H17575" s="39"/>
    </row>
    <row r="17576" spans="8:8" ht="65.099999999999994" customHeight="1" x14ac:dyDescent="0.25">
      <c r="H17576" s="39"/>
    </row>
    <row r="17577" spans="8:8" ht="65.099999999999994" customHeight="1" x14ac:dyDescent="0.25">
      <c r="H17577" s="39"/>
    </row>
    <row r="17578" spans="8:8" ht="65.099999999999994" customHeight="1" x14ac:dyDescent="0.25">
      <c r="H17578" s="39"/>
    </row>
    <row r="17579" spans="8:8" ht="65.099999999999994" customHeight="1" x14ac:dyDescent="0.25">
      <c r="H17579" s="39"/>
    </row>
    <row r="17580" spans="8:8" ht="65.099999999999994" customHeight="1" x14ac:dyDescent="0.25">
      <c r="H17580" s="39"/>
    </row>
    <row r="17581" spans="8:8" ht="65.099999999999994" customHeight="1" x14ac:dyDescent="0.25">
      <c r="H17581" s="39"/>
    </row>
    <row r="17582" spans="8:8" ht="65.099999999999994" customHeight="1" x14ac:dyDescent="0.25">
      <c r="H17582" s="39"/>
    </row>
    <row r="17583" spans="8:8" ht="65.099999999999994" customHeight="1" x14ac:dyDescent="0.25">
      <c r="H17583" s="39"/>
    </row>
    <row r="17584" spans="8:8" ht="65.099999999999994" customHeight="1" x14ac:dyDescent="0.25">
      <c r="H17584" s="39"/>
    </row>
    <row r="17585" spans="8:8" ht="65.099999999999994" customHeight="1" x14ac:dyDescent="0.25">
      <c r="H17585" s="39"/>
    </row>
    <row r="17586" spans="8:8" ht="65.099999999999994" customHeight="1" x14ac:dyDescent="0.25">
      <c r="H17586" s="39"/>
    </row>
    <row r="17587" spans="8:8" ht="65.099999999999994" customHeight="1" x14ac:dyDescent="0.25">
      <c r="H17587" s="39"/>
    </row>
    <row r="17588" spans="8:8" ht="65.099999999999994" customHeight="1" x14ac:dyDescent="0.25">
      <c r="H17588" s="39"/>
    </row>
    <row r="17589" spans="8:8" ht="65.099999999999994" customHeight="1" x14ac:dyDescent="0.25">
      <c r="H17589" s="39"/>
    </row>
    <row r="17590" spans="8:8" ht="65.099999999999994" customHeight="1" x14ac:dyDescent="0.25">
      <c r="H17590" s="39"/>
    </row>
    <row r="17591" spans="8:8" ht="65.099999999999994" customHeight="1" x14ac:dyDescent="0.25">
      <c r="H17591" s="39"/>
    </row>
    <row r="17592" spans="8:8" ht="65.099999999999994" customHeight="1" x14ac:dyDescent="0.25">
      <c r="H17592" s="39"/>
    </row>
    <row r="17593" spans="8:8" ht="65.099999999999994" customHeight="1" x14ac:dyDescent="0.25">
      <c r="H17593" s="39"/>
    </row>
    <row r="17594" spans="8:8" ht="65.099999999999994" customHeight="1" x14ac:dyDescent="0.25">
      <c r="H17594" s="39"/>
    </row>
    <row r="17595" spans="8:8" ht="65.099999999999994" customHeight="1" x14ac:dyDescent="0.25">
      <c r="H17595" s="39"/>
    </row>
    <row r="17596" spans="8:8" ht="65.099999999999994" customHeight="1" x14ac:dyDescent="0.25">
      <c r="H17596" s="39"/>
    </row>
    <row r="17597" spans="8:8" ht="65.099999999999994" customHeight="1" x14ac:dyDescent="0.25">
      <c r="H17597" s="39"/>
    </row>
    <row r="17598" spans="8:8" ht="65.099999999999994" customHeight="1" x14ac:dyDescent="0.25">
      <c r="H17598" s="39"/>
    </row>
    <row r="17599" spans="8:8" ht="65.099999999999994" customHeight="1" x14ac:dyDescent="0.25">
      <c r="H17599" s="39"/>
    </row>
    <row r="17600" spans="8:8" ht="65.099999999999994" customHeight="1" x14ac:dyDescent="0.25">
      <c r="H17600" s="39"/>
    </row>
    <row r="17601" spans="8:8" ht="65.099999999999994" customHeight="1" x14ac:dyDescent="0.25">
      <c r="H17601" s="39"/>
    </row>
    <row r="17602" spans="8:8" ht="65.099999999999994" customHeight="1" x14ac:dyDescent="0.25">
      <c r="H17602" s="39"/>
    </row>
    <row r="17603" spans="8:8" ht="65.099999999999994" customHeight="1" x14ac:dyDescent="0.25">
      <c r="H17603" s="39"/>
    </row>
    <row r="17604" spans="8:8" ht="65.099999999999994" customHeight="1" x14ac:dyDescent="0.25">
      <c r="H17604" s="39"/>
    </row>
    <row r="17605" spans="8:8" ht="65.099999999999994" customHeight="1" x14ac:dyDescent="0.25">
      <c r="H17605" s="39"/>
    </row>
    <row r="17606" spans="8:8" ht="65.099999999999994" customHeight="1" x14ac:dyDescent="0.25">
      <c r="H17606" s="39"/>
    </row>
    <row r="17607" spans="8:8" ht="65.099999999999994" customHeight="1" x14ac:dyDescent="0.25">
      <c r="H17607" s="39"/>
    </row>
    <row r="17608" spans="8:8" ht="65.099999999999994" customHeight="1" x14ac:dyDescent="0.25">
      <c r="H17608" s="39"/>
    </row>
    <row r="17609" spans="8:8" ht="65.099999999999994" customHeight="1" x14ac:dyDescent="0.25">
      <c r="H17609" s="39"/>
    </row>
    <row r="17610" spans="8:8" ht="65.099999999999994" customHeight="1" x14ac:dyDescent="0.25">
      <c r="H17610" s="39"/>
    </row>
    <row r="17611" spans="8:8" ht="65.099999999999994" customHeight="1" x14ac:dyDescent="0.25">
      <c r="H17611" s="39"/>
    </row>
    <row r="17612" spans="8:8" ht="65.099999999999994" customHeight="1" x14ac:dyDescent="0.25">
      <c r="H17612" s="39"/>
    </row>
    <row r="17613" spans="8:8" ht="65.099999999999994" customHeight="1" x14ac:dyDescent="0.25">
      <c r="H17613" s="39"/>
    </row>
    <row r="17614" spans="8:8" ht="65.099999999999994" customHeight="1" x14ac:dyDescent="0.25">
      <c r="H17614" s="39"/>
    </row>
    <row r="17615" spans="8:8" ht="65.099999999999994" customHeight="1" x14ac:dyDescent="0.25">
      <c r="H17615" s="39"/>
    </row>
    <row r="17616" spans="8:8" ht="65.099999999999994" customHeight="1" x14ac:dyDescent="0.25">
      <c r="H17616" s="39"/>
    </row>
    <row r="17617" spans="8:8" ht="65.099999999999994" customHeight="1" x14ac:dyDescent="0.25">
      <c r="H17617" s="39"/>
    </row>
    <row r="17618" spans="8:8" ht="65.099999999999994" customHeight="1" x14ac:dyDescent="0.25">
      <c r="H17618" s="39"/>
    </row>
    <row r="17619" spans="8:8" ht="65.099999999999994" customHeight="1" x14ac:dyDescent="0.25">
      <c r="H17619" s="39"/>
    </row>
    <row r="17620" spans="8:8" ht="65.099999999999994" customHeight="1" x14ac:dyDescent="0.25">
      <c r="H17620" s="39"/>
    </row>
    <row r="17621" spans="8:8" ht="65.099999999999994" customHeight="1" x14ac:dyDescent="0.25">
      <c r="H17621" s="39"/>
    </row>
    <row r="17622" spans="8:8" ht="65.099999999999994" customHeight="1" x14ac:dyDescent="0.25">
      <c r="H17622" s="39"/>
    </row>
    <row r="17623" spans="8:8" ht="65.099999999999994" customHeight="1" x14ac:dyDescent="0.25">
      <c r="H17623" s="39"/>
    </row>
    <row r="17624" spans="8:8" ht="65.099999999999994" customHeight="1" x14ac:dyDescent="0.25">
      <c r="H17624" s="39"/>
    </row>
    <row r="17625" spans="8:8" ht="65.099999999999994" customHeight="1" x14ac:dyDescent="0.25">
      <c r="H17625" s="39"/>
    </row>
    <row r="17626" spans="8:8" ht="65.099999999999994" customHeight="1" x14ac:dyDescent="0.25">
      <c r="H17626" s="39"/>
    </row>
    <row r="17627" spans="8:8" ht="65.099999999999994" customHeight="1" x14ac:dyDescent="0.25">
      <c r="H17627" s="39"/>
    </row>
    <row r="17628" spans="8:8" ht="65.099999999999994" customHeight="1" x14ac:dyDescent="0.25">
      <c r="H17628" s="39"/>
    </row>
    <row r="17629" spans="8:8" ht="65.099999999999994" customHeight="1" x14ac:dyDescent="0.25">
      <c r="H17629" s="39"/>
    </row>
    <row r="17630" spans="8:8" ht="65.099999999999994" customHeight="1" x14ac:dyDescent="0.25">
      <c r="H17630" s="39"/>
    </row>
    <row r="17631" spans="8:8" ht="65.099999999999994" customHeight="1" x14ac:dyDescent="0.25">
      <c r="H17631" s="39"/>
    </row>
    <row r="17632" spans="8:8" ht="65.099999999999994" customHeight="1" x14ac:dyDescent="0.25">
      <c r="H17632" s="39"/>
    </row>
    <row r="17633" spans="8:8" ht="65.099999999999994" customHeight="1" x14ac:dyDescent="0.25">
      <c r="H17633" s="39"/>
    </row>
    <row r="17634" spans="8:8" ht="65.099999999999994" customHeight="1" x14ac:dyDescent="0.25">
      <c r="H17634" s="39"/>
    </row>
    <row r="17635" spans="8:8" ht="65.099999999999994" customHeight="1" x14ac:dyDescent="0.25">
      <c r="H17635" s="39"/>
    </row>
    <row r="17636" spans="8:8" ht="65.099999999999994" customHeight="1" x14ac:dyDescent="0.25">
      <c r="H17636" s="39"/>
    </row>
    <row r="17637" spans="8:8" ht="65.099999999999994" customHeight="1" x14ac:dyDescent="0.25">
      <c r="H17637" s="39"/>
    </row>
    <row r="17638" spans="8:8" ht="65.099999999999994" customHeight="1" x14ac:dyDescent="0.25">
      <c r="H17638" s="39"/>
    </row>
    <row r="17639" spans="8:8" ht="65.099999999999994" customHeight="1" x14ac:dyDescent="0.25">
      <c r="H17639" s="39"/>
    </row>
    <row r="17640" spans="8:8" ht="65.099999999999994" customHeight="1" x14ac:dyDescent="0.25">
      <c r="H17640" s="39"/>
    </row>
    <row r="17641" spans="8:8" ht="65.099999999999994" customHeight="1" x14ac:dyDescent="0.25">
      <c r="H17641" s="39"/>
    </row>
    <row r="17642" spans="8:8" ht="65.099999999999994" customHeight="1" x14ac:dyDescent="0.25">
      <c r="H17642" s="39"/>
    </row>
    <row r="17643" spans="8:8" ht="65.099999999999994" customHeight="1" x14ac:dyDescent="0.25">
      <c r="H17643" s="39"/>
    </row>
    <row r="17644" spans="8:8" ht="65.099999999999994" customHeight="1" x14ac:dyDescent="0.25">
      <c r="H17644" s="39"/>
    </row>
    <row r="17645" spans="8:8" ht="65.099999999999994" customHeight="1" x14ac:dyDescent="0.25">
      <c r="H17645" s="39"/>
    </row>
    <row r="17646" spans="8:8" ht="65.099999999999994" customHeight="1" x14ac:dyDescent="0.25">
      <c r="H17646" s="39"/>
    </row>
    <row r="17647" spans="8:8" ht="65.099999999999994" customHeight="1" x14ac:dyDescent="0.25">
      <c r="H17647" s="39"/>
    </row>
    <row r="17648" spans="8:8" ht="65.099999999999994" customHeight="1" x14ac:dyDescent="0.25">
      <c r="H17648" s="39"/>
    </row>
    <row r="17649" spans="8:8" ht="65.099999999999994" customHeight="1" x14ac:dyDescent="0.25">
      <c r="H17649" s="39"/>
    </row>
    <row r="17650" spans="8:8" ht="65.099999999999994" customHeight="1" x14ac:dyDescent="0.25">
      <c r="H17650" s="39"/>
    </row>
    <row r="17651" spans="8:8" ht="65.099999999999994" customHeight="1" x14ac:dyDescent="0.25">
      <c r="H17651" s="39"/>
    </row>
    <row r="17652" spans="8:8" ht="65.099999999999994" customHeight="1" x14ac:dyDescent="0.25">
      <c r="H17652" s="39"/>
    </row>
    <row r="17653" spans="8:8" ht="65.099999999999994" customHeight="1" x14ac:dyDescent="0.25">
      <c r="H17653" s="39"/>
    </row>
    <row r="17654" spans="8:8" ht="65.099999999999994" customHeight="1" x14ac:dyDescent="0.25">
      <c r="H17654" s="39"/>
    </row>
    <row r="17655" spans="8:8" ht="65.099999999999994" customHeight="1" x14ac:dyDescent="0.25">
      <c r="H17655" s="39"/>
    </row>
    <row r="17656" spans="8:8" ht="65.099999999999994" customHeight="1" x14ac:dyDescent="0.25">
      <c r="H17656" s="39"/>
    </row>
    <row r="17657" spans="8:8" ht="65.099999999999994" customHeight="1" x14ac:dyDescent="0.25">
      <c r="H17657" s="39"/>
    </row>
    <row r="17658" spans="8:8" ht="65.099999999999994" customHeight="1" x14ac:dyDescent="0.25">
      <c r="H17658" s="39"/>
    </row>
    <row r="17659" spans="8:8" ht="65.099999999999994" customHeight="1" x14ac:dyDescent="0.25">
      <c r="H17659" s="39"/>
    </row>
    <row r="17660" spans="8:8" ht="65.099999999999994" customHeight="1" x14ac:dyDescent="0.25">
      <c r="H17660" s="39"/>
    </row>
    <row r="17661" spans="8:8" ht="65.099999999999994" customHeight="1" x14ac:dyDescent="0.25">
      <c r="H17661" s="39"/>
    </row>
    <row r="17662" spans="8:8" ht="65.099999999999994" customHeight="1" x14ac:dyDescent="0.25">
      <c r="H17662" s="39"/>
    </row>
    <row r="17663" spans="8:8" ht="65.099999999999994" customHeight="1" x14ac:dyDescent="0.25">
      <c r="H17663" s="39"/>
    </row>
    <row r="17664" spans="8:8" ht="65.099999999999994" customHeight="1" x14ac:dyDescent="0.25">
      <c r="H17664" s="39"/>
    </row>
    <row r="17665" spans="8:8" ht="65.099999999999994" customHeight="1" x14ac:dyDescent="0.25">
      <c r="H17665" s="39"/>
    </row>
    <row r="17666" spans="8:8" ht="65.099999999999994" customHeight="1" x14ac:dyDescent="0.25">
      <c r="H17666" s="39"/>
    </row>
    <row r="17667" spans="8:8" ht="65.099999999999994" customHeight="1" x14ac:dyDescent="0.25">
      <c r="H17667" s="39"/>
    </row>
    <row r="17668" spans="8:8" ht="65.099999999999994" customHeight="1" x14ac:dyDescent="0.25">
      <c r="H17668" s="39"/>
    </row>
    <row r="17669" spans="8:8" ht="65.099999999999994" customHeight="1" x14ac:dyDescent="0.25">
      <c r="H17669" s="39"/>
    </row>
    <row r="17670" spans="8:8" ht="65.099999999999994" customHeight="1" x14ac:dyDescent="0.25">
      <c r="H17670" s="39"/>
    </row>
    <row r="17671" spans="8:8" ht="65.099999999999994" customHeight="1" x14ac:dyDescent="0.25">
      <c r="H17671" s="39"/>
    </row>
    <row r="17672" spans="8:8" ht="65.099999999999994" customHeight="1" x14ac:dyDescent="0.25">
      <c r="H17672" s="39"/>
    </row>
    <row r="17673" spans="8:8" ht="65.099999999999994" customHeight="1" x14ac:dyDescent="0.25">
      <c r="H17673" s="39"/>
    </row>
    <row r="17674" spans="8:8" ht="65.099999999999994" customHeight="1" x14ac:dyDescent="0.25">
      <c r="H17674" s="39"/>
    </row>
    <row r="17675" spans="8:8" ht="65.099999999999994" customHeight="1" x14ac:dyDescent="0.25">
      <c r="H17675" s="39"/>
    </row>
    <row r="17676" spans="8:8" ht="65.099999999999994" customHeight="1" x14ac:dyDescent="0.25">
      <c r="H17676" s="39"/>
    </row>
    <row r="17677" spans="8:8" ht="65.099999999999994" customHeight="1" x14ac:dyDescent="0.25">
      <c r="H17677" s="39"/>
    </row>
    <row r="17678" spans="8:8" ht="65.099999999999994" customHeight="1" x14ac:dyDescent="0.25">
      <c r="H17678" s="39"/>
    </row>
    <row r="17679" spans="8:8" ht="65.099999999999994" customHeight="1" x14ac:dyDescent="0.25">
      <c r="H17679" s="39"/>
    </row>
    <row r="17680" spans="8:8" ht="65.099999999999994" customHeight="1" x14ac:dyDescent="0.25">
      <c r="H17680" s="39"/>
    </row>
    <row r="17681" spans="8:8" ht="65.099999999999994" customHeight="1" x14ac:dyDescent="0.25">
      <c r="H17681" s="39"/>
    </row>
    <row r="17682" spans="8:8" ht="65.099999999999994" customHeight="1" x14ac:dyDescent="0.25">
      <c r="H17682" s="39"/>
    </row>
    <row r="17683" spans="8:8" ht="65.099999999999994" customHeight="1" x14ac:dyDescent="0.25">
      <c r="H17683" s="39"/>
    </row>
    <row r="17684" spans="8:8" ht="65.099999999999994" customHeight="1" x14ac:dyDescent="0.25">
      <c r="H17684" s="39"/>
    </row>
    <row r="17685" spans="8:8" ht="65.099999999999994" customHeight="1" x14ac:dyDescent="0.25">
      <c r="H17685" s="39"/>
    </row>
    <row r="17686" spans="8:8" ht="65.099999999999994" customHeight="1" x14ac:dyDescent="0.25">
      <c r="H17686" s="39"/>
    </row>
    <row r="17687" spans="8:8" ht="65.099999999999994" customHeight="1" x14ac:dyDescent="0.25">
      <c r="H17687" s="39"/>
    </row>
    <row r="17688" spans="8:8" ht="65.099999999999994" customHeight="1" x14ac:dyDescent="0.25">
      <c r="H17688" s="39"/>
    </row>
    <row r="17689" spans="8:8" ht="65.099999999999994" customHeight="1" x14ac:dyDescent="0.25">
      <c r="H17689" s="39"/>
    </row>
    <row r="17690" spans="8:8" ht="65.099999999999994" customHeight="1" x14ac:dyDescent="0.25">
      <c r="H17690" s="39"/>
    </row>
    <row r="17691" spans="8:8" ht="65.099999999999994" customHeight="1" x14ac:dyDescent="0.25">
      <c r="H17691" s="39"/>
    </row>
    <row r="17692" spans="8:8" ht="65.099999999999994" customHeight="1" x14ac:dyDescent="0.25">
      <c r="H17692" s="39"/>
    </row>
    <row r="17693" spans="8:8" ht="65.099999999999994" customHeight="1" x14ac:dyDescent="0.25">
      <c r="H17693" s="39"/>
    </row>
    <row r="17694" spans="8:8" ht="65.099999999999994" customHeight="1" x14ac:dyDescent="0.25">
      <c r="H17694" s="39"/>
    </row>
    <row r="17695" spans="8:8" ht="65.099999999999994" customHeight="1" x14ac:dyDescent="0.25">
      <c r="H17695" s="39"/>
    </row>
    <row r="17696" spans="8:8" ht="65.099999999999994" customHeight="1" x14ac:dyDescent="0.25">
      <c r="H17696" s="39"/>
    </row>
    <row r="17697" spans="8:8" ht="65.099999999999994" customHeight="1" x14ac:dyDescent="0.25">
      <c r="H17697" s="39"/>
    </row>
    <row r="17698" spans="8:8" ht="65.099999999999994" customHeight="1" x14ac:dyDescent="0.25">
      <c r="H17698" s="39"/>
    </row>
    <row r="17699" spans="8:8" ht="65.099999999999994" customHeight="1" x14ac:dyDescent="0.25">
      <c r="H17699" s="39"/>
    </row>
    <row r="17700" spans="8:8" ht="65.099999999999994" customHeight="1" x14ac:dyDescent="0.25">
      <c r="H17700" s="39"/>
    </row>
    <row r="17701" spans="8:8" ht="65.099999999999994" customHeight="1" x14ac:dyDescent="0.25">
      <c r="H17701" s="39"/>
    </row>
    <row r="17702" spans="8:8" ht="65.099999999999994" customHeight="1" x14ac:dyDescent="0.25">
      <c r="H17702" s="39"/>
    </row>
    <row r="17703" spans="8:8" ht="65.099999999999994" customHeight="1" x14ac:dyDescent="0.25">
      <c r="H17703" s="39"/>
    </row>
    <row r="17704" spans="8:8" ht="65.099999999999994" customHeight="1" x14ac:dyDescent="0.25">
      <c r="H17704" s="39"/>
    </row>
    <row r="17705" spans="8:8" ht="65.099999999999994" customHeight="1" x14ac:dyDescent="0.25">
      <c r="H17705" s="39"/>
    </row>
    <row r="17706" spans="8:8" ht="65.099999999999994" customHeight="1" x14ac:dyDescent="0.25">
      <c r="H17706" s="39"/>
    </row>
    <row r="17707" spans="8:8" ht="65.099999999999994" customHeight="1" x14ac:dyDescent="0.25">
      <c r="H17707" s="39"/>
    </row>
    <row r="17708" spans="8:8" ht="65.099999999999994" customHeight="1" x14ac:dyDescent="0.25">
      <c r="H17708" s="39"/>
    </row>
    <row r="17709" spans="8:8" ht="65.099999999999994" customHeight="1" x14ac:dyDescent="0.25">
      <c r="H17709" s="39"/>
    </row>
    <row r="17710" spans="8:8" ht="65.099999999999994" customHeight="1" x14ac:dyDescent="0.25">
      <c r="H17710" s="39"/>
    </row>
    <row r="17711" spans="8:8" ht="65.099999999999994" customHeight="1" x14ac:dyDescent="0.25">
      <c r="H17711" s="39"/>
    </row>
    <row r="17712" spans="8:8" ht="65.099999999999994" customHeight="1" x14ac:dyDescent="0.25">
      <c r="H17712" s="39"/>
    </row>
    <row r="17713" spans="8:8" ht="65.099999999999994" customHeight="1" x14ac:dyDescent="0.25">
      <c r="H17713" s="39"/>
    </row>
    <row r="17714" spans="8:8" ht="65.099999999999994" customHeight="1" x14ac:dyDescent="0.25">
      <c r="H17714" s="39"/>
    </row>
    <row r="17715" spans="8:8" ht="65.099999999999994" customHeight="1" x14ac:dyDescent="0.25">
      <c r="H17715" s="39"/>
    </row>
    <row r="17716" spans="8:8" ht="65.099999999999994" customHeight="1" x14ac:dyDescent="0.25">
      <c r="H17716" s="39"/>
    </row>
    <row r="17717" spans="8:8" ht="65.099999999999994" customHeight="1" x14ac:dyDescent="0.25">
      <c r="H17717" s="39"/>
    </row>
    <row r="17718" spans="8:8" ht="65.099999999999994" customHeight="1" x14ac:dyDescent="0.25">
      <c r="H17718" s="39"/>
    </row>
    <row r="17719" spans="8:8" ht="65.099999999999994" customHeight="1" x14ac:dyDescent="0.25">
      <c r="H17719" s="39"/>
    </row>
    <row r="17720" spans="8:8" ht="65.099999999999994" customHeight="1" x14ac:dyDescent="0.25">
      <c r="H17720" s="39"/>
    </row>
    <row r="17721" spans="8:8" ht="65.099999999999994" customHeight="1" x14ac:dyDescent="0.25">
      <c r="H17721" s="39"/>
    </row>
    <row r="17722" spans="8:8" ht="65.099999999999994" customHeight="1" x14ac:dyDescent="0.25">
      <c r="H17722" s="39"/>
    </row>
    <row r="17723" spans="8:8" ht="65.099999999999994" customHeight="1" x14ac:dyDescent="0.25">
      <c r="H17723" s="39"/>
    </row>
    <row r="17724" spans="8:8" ht="65.099999999999994" customHeight="1" x14ac:dyDescent="0.25">
      <c r="H17724" s="39"/>
    </row>
    <row r="17725" spans="8:8" ht="65.099999999999994" customHeight="1" x14ac:dyDescent="0.25">
      <c r="H17725" s="39"/>
    </row>
    <row r="17726" spans="8:8" ht="65.099999999999994" customHeight="1" x14ac:dyDescent="0.25">
      <c r="H17726" s="39"/>
    </row>
    <row r="17727" spans="8:8" ht="65.099999999999994" customHeight="1" x14ac:dyDescent="0.25">
      <c r="H17727" s="39"/>
    </row>
    <row r="17728" spans="8:8" ht="65.099999999999994" customHeight="1" x14ac:dyDescent="0.25">
      <c r="H17728" s="39"/>
    </row>
    <row r="17729" spans="8:8" ht="65.099999999999994" customHeight="1" x14ac:dyDescent="0.25">
      <c r="H17729" s="39"/>
    </row>
    <row r="17730" spans="8:8" ht="65.099999999999994" customHeight="1" x14ac:dyDescent="0.25">
      <c r="H17730" s="39"/>
    </row>
    <row r="17731" spans="8:8" ht="65.099999999999994" customHeight="1" x14ac:dyDescent="0.25">
      <c r="H17731" s="39"/>
    </row>
    <row r="17732" spans="8:8" ht="65.099999999999994" customHeight="1" x14ac:dyDescent="0.25">
      <c r="H17732" s="39"/>
    </row>
    <row r="17733" spans="8:8" ht="65.099999999999994" customHeight="1" x14ac:dyDescent="0.25">
      <c r="H17733" s="39"/>
    </row>
    <row r="17734" spans="8:8" ht="65.099999999999994" customHeight="1" x14ac:dyDescent="0.25">
      <c r="H17734" s="39"/>
    </row>
    <row r="17735" spans="8:8" ht="65.099999999999994" customHeight="1" x14ac:dyDescent="0.25">
      <c r="H17735" s="39"/>
    </row>
    <row r="17736" spans="8:8" ht="65.099999999999994" customHeight="1" x14ac:dyDescent="0.25">
      <c r="H17736" s="39"/>
    </row>
    <row r="17737" spans="8:8" ht="65.099999999999994" customHeight="1" x14ac:dyDescent="0.25">
      <c r="H17737" s="39"/>
    </row>
    <row r="17738" spans="8:8" ht="65.099999999999994" customHeight="1" x14ac:dyDescent="0.25">
      <c r="H17738" s="39"/>
    </row>
    <row r="17739" spans="8:8" ht="65.099999999999994" customHeight="1" x14ac:dyDescent="0.25">
      <c r="H17739" s="39"/>
    </row>
    <row r="17740" spans="8:8" ht="65.099999999999994" customHeight="1" x14ac:dyDescent="0.25">
      <c r="H17740" s="39"/>
    </row>
    <row r="17741" spans="8:8" ht="65.099999999999994" customHeight="1" x14ac:dyDescent="0.25">
      <c r="H17741" s="39"/>
    </row>
    <row r="17742" spans="8:8" ht="65.099999999999994" customHeight="1" x14ac:dyDescent="0.25">
      <c r="H17742" s="39"/>
    </row>
    <row r="17743" spans="8:8" ht="65.099999999999994" customHeight="1" x14ac:dyDescent="0.25">
      <c r="H17743" s="39"/>
    </row>
    <row r="17744" spans="8:8" ht="65.099999999999994" customHeight="1" x14ac:dyDescent="0.25">
      <c r="H17744" s="39"/>
    </row>
    <row r="17745" spans="8:8" ht="65.099999999999994" customHeight="1" x14ac:dyDescent="0.25">
      <c r="H17745" s="39"/>
    </row>
    <row r="17746" spans="8:8" ht="65.099999999999994" customHeight="1" x14ac:dyDescent="0.25">
      <c r="H17746" s="39"/>
    </row>
    <row r="17747" spans="8:8" ht="65.099999999999994" customHeight="1" x14ac:dyDescent="0.25">
      <c r="H17747" s="39"/>
    </row>
    <row r="17748" spans="8:8" ht="65.099999999999994" customHeight="1" x14ac:dyDescent="0.25">
      <c r="H17748" s="39"/>
    </row>
    <row r="17749" spans="8:8" ht="65.099999999999994" customHeight="1" x14ac:dyDescent="0.25">
      <c r="H17749" s="39"/>
    </row>
    <row r="17750" spans="8:8" ht="65.099999999999994" customHeight="1" x14ac:dyDescent="0.25">
      <c r="H17750" s="39"/>
    </row>
    <row r="17751" spans="8:8" ht="65.099999999999994" customHeight="1" x14ac:dyDescent="0.25">
      <c r="H17751" s="39"/>
    </row>
    <row r="17752" spans="8:8" ht="65.099999999999994" customHeight="1" x14ac:dyDescent="0.25">
      <c r="H17752" s="39"/>
    </row>
    <row r="17753" spans="8:8" ht="65.099999999999994" customHeight="1" x14ac:dyDescent="0.25">
      <c r="H17753" s="39"/>
    </row>
    <row r="17754" spans="8:8" ht="65.099999999999994" customHeight="1" x14ac:dyDescent="0.25">
      <c r="H17754" s="39"/>
    </row>
    <row r="17755" spans="8:8" ht="65.099999999999994" customHeight="1" x14ac:dyDescent="0.25">
      <c r="H17755" s="39"/>
    </row>
    <row r="17756" spans="8:8" ht="65.099999999999994" customHeight="1" x14ac:dyDescent="0.25">
      <c r="H17756" s="39"/>
    </row>
    <row r="17757" spans="8:8" ht="65.099999999999994" customHeight="1" x14ac:dyDescent="0.25">
      <c r="H17757" s="39"/>
    </row>
    <row r="17758" spans="8:8" ht="65.099999999999994" customHeight="1" x14ac:dyDescent="0.25">
      <c r="H17758" s="39"/>
    </row>
    <row r="17759" spans="8:8" ht="65.099999999999994" customHeight="1" x14ac:dyDescent="0.25">
      <c r="H17759" s="39"/>
    </row>
    <row r="17760" spans="8:8" ht="65.099999999999994" customHeight="1" x14ac:dyDescent="0.25">
      <c r="H17760" s="39"/>
    </row>
    <row r="17761" spans="8:8" ht="65.099999999999994" customHeight="1" x14ac:dyDescent="0.25">
      <c r="H17761" s="39"/>
    </row>
    <row r="17762" spans="8:8" ht="65.099999999999994" customHeight="1" x14ac:dyDescent="0.25">
      <c r="H17762" s="39"/>
    </row>
    <row r="17763" spans="8:8" ht="65.099999999999994" customHeight="1" x14ac:dyDescent="0.25">
      <c r="H17763" s="39"/>
    </row>
    <row r="17764" spans="8:8" ht="65.099999999999994" customHeight="1" x14ac:dyDescent="0.25">
      <c r="H17764" s="39"/>
    </row>
    <row r="17765" spans="8:8" ht="65.099999999999994" customHeight="1" x14ac:dyDescent="0.25">
      <c r="H17765" s="39"/>
    </row>
    <row r="17766" spans="8:8" ht="65.099999999999994" customHeight="1" x14ac:dyDescent="0.25">
      <c r="H17766" s="39"/>
    </row>
    <row r="17767" spans="8:8" ht="65.099999999999994" customHeight="1" x14ac:dyDescent="0.25">
      <c r="H17767" s="39"/>
    </row>
    <row r="17768" spans="8:8" ht="65.099999999999994" customHeight="1" x14ac:dyDescent="0.25">
      <c r="H17768" s="39"/>
    </row>
    <row r="17769" spans="8:8" ht="65.099999999999994" customHeight="1" x14ac:dyDescent="0.25">
      <c r="H17769" s="39"/>
    </row>
    <row r="17770" spans="8:8" ht="65.099999999999994" customHeight="1" x14ac:dyDescent="0.25">
      <c r="H17770" s="39"/>
    </row>
    <row r="17771" spans="8:8" ht="65.099999999999994" customHeight="1" x14ac:dyDescent="0.25">
      <c r="H17771" s="39"/>
    </row>
    <row r="17772" spans="8:8" ht="65.099999999999994" customHeight="1" x14ac:dyDescent="0.25">
      <c r="H17772" s="39"/>
    </row>
    <row r="17773" spans="8:8" ht="65.099999999999994" customHeight="1" x14ac:dyDescent="0.25">
      <c r="H17773" s="39"/>
    </row>
    <row r="17774" spans="8:8" ht="65.099999999999994" customHeight="1" x14ac:dyDescent="0.25">
      <c r="H17774" s="39"/>
    </row>
    <row r="17775" spans="8:8" ht="65.099999999999994" customHeight="1" x14ac:dyDescent="0.25">
      <c r="H17775" s="39"/>
    </row>
    <row r="17776" spans="8:8" ht="65.099999999999994" customHeight="1" x14ac:dyDescent="0.25">
      <c r="H17776" s="39"/>
    </row>
    <row r="17777" spans="8:8" ht="65.099999999999994" customHeight="1" x14ac:dyDescent="0.25">
      <c r="H17777" s="39"/>
    </row>
    <row r="17778" spans="8:8" ht="65.099999999999994" customHeight="1" x14ac:dyDescent="0.25">
      <c r="H17778" s="39"/>
    </row>
    <row r="17779" spans="8:8" ht="65.099999999999994" customHeight="1" x14ac:dyDescent="0.25">
      <c r="H17779" s="39"/>
    </row>
    <row r="17780" spans="8:8" ht="65.099999999999994" customHeight="1" x14ac:dyDescent="0.25">
      <c r="H17780" s="39"/>
    </row>
    <row r="17781" spans="8:8" ht="65.099999999999994" customHeight="1" x14ac:dyDescent="0.25">
      <c r="H17781" s="39"/>
    </row>
    <row r="17782" spans="8:8" ht="65.099999999999994" customHeight="1" x14ac:dyDescent="0.25">
      <c r="H17782" s="39"/>
    </row>
    <row r="17783" spans="8:8" ht="65.099999999999994" customHeight="1" x14ac:dyDescent="0.25">
      <c r="H17783" s="39"/>
    </row>
    <row r="17784" spans="8:8" ht="65.099999999999994" customHeight="1" x14ac:dyDescent="0.25">
      <c r="H17784" s="39"/>
    </row>
    <row r="17785" spans="8:8" ht="65.099999999999994" customHeight="1" x14ac:dyDescent="0.25">
      <c r="H17785" s="39"/>
    </row>
    <row r="17786" spans="8:8" ht="65.099999999999994" customHeight="1" x14ac:dyDescent="0.25">
      <c r="H17786" s="39"/>
    </row>
    <row r="17787" spans="8:8" ht="65.099999999999994" customHeight="1" x14ac:dyDescent="0.25">
      <c r="H17787" s="39"/>
    </row>
    <row r="17788" spans="8:8" ht="65.099999999999994" customHeight="1" x14ac:dyDescent="0.25">
      <c r="H17788" s="39"/>
    </row>
    <row r="17789" spans="8:8" ht="65.099999999999994" customHeight="1" x14ac:dyDescent="0.25">
      <c r="H17789" s="39"/>
    </row>
    <row r="17790" spans="8:8" ht="65.099999999999994" customHeight="1" x14ac:dyDescent="0.25">
      <c r="H17790" s="39"/>
    </row>
    <row r="17791" spans="8:8" ht="65.099999999999994" customHeight="1" x14ac:dyDescent="0.25">
      <c r="H17791" s="39"/>
    </row>
    <row r="17792" spans="8:8" ht="65.099999999999994" customHeight="1" x14ac:dyDescent="0.25">
      <c r="H17792" s="39"/>
    </row>
    <row r="17793" spans="8:8" ht="65.099999999999994" customHeight="1" x14ac:dyDescent="0.25">
      <c r="H17793" s="39"/>
    </row>
    <row r="17794" spans="8:8" ht="65.099999999999994" customHeight="1" x14ac:dyDescent="0.25">
      <c r="H17794" s="39"/>
    </row>
    <row r="17795" spans="8:8" ht="65.099999999999994" customHeight="1" x14ac:dyDescent="0.25">
      <c r="H17795" s="39"/>
    </row>
    <row r="17796" spans="8:8" ht="65.099999999999994" customHeight="1" x14ac:dyDescent="0.25">
      <c r="H17796" s="39"/>
    </row>
    <row r="17797" spans="8:8" ht="65.099999999999994" customHeight="1" x14ac:dyDescent="0.25">
      <c r="H17797" s="39"/>
    </row>
    <row r="17798" spans="8:8" ht="65.099999999999994" customHeight="1" x14ac:dyDescent="0.25">
      <c r="H17798" s="39"/>
    </row>
    <row r="17799" spans="8:8" ht="65.099999999999994" customHeight="1" x14ac:dyDescent="0.25">
      <c r="H17799" s="39"/>
    </row>
    <row r="17800" spans="8:8" ht="65.099999999999994" customHeight="1" x14ac:dyDescent="0.25">
      <c r="H17800" s="39"/>
    </row>
    <row r="17801" spans="8:8" ht="65.099999999999994" customHeight="1" x14ac:dyDescent="0.25">
      <c r="H17801" s="39"/>
    </row>
    <row r="17802" spans="8:8" ht="65.099999999999994" customHeight="1" x14ac:dyDescent="0.25">
      <c r="H17802" s="39"/>
    </row>
    <row r="17803" spans="8:8" ht="65.099999999999994" customHeight="1" x14ac:dyDescent="0.25">
      <c r="H17803" s="39"/>
    </row>
    <row r="17804" spans="8:8" ht="65.099999999999994" customHeight="1" x14ac:dyDescent="0.25">
      <c r="H17804" s="39"/>
    </row>
    <row r="17805" spans="8:8" ht="65.099999999999994" customHeight="1" x14ac:dyDescent="0.25">
      <c r="H17805" s="39"/>
    </row>
    <row r="17806" spans="8:8" ht="65.099999999999994" customHeight="1" x14ac:dyDescent="0.25">
      <c r="H17806" s="39"/>
    </row>
    <row r="17807" spans="8:8" ht="65.099999999999994" customHeight="1" x14ac:dyDescent="0.25">
      <c r="H17807" s="39"/>
    </row>
    <row r="17808" spans="8:8" ht="65.099999999999994" customHeight="1" x14ac:dyDescent="0.25">
      <c r="H17808" s="39"/>
    </row>
    <row r="17809" spans="8:8" ht="65.099999999999994" customHeight="1" x14ac:dyDescent="0.25">
      <c r="H17809" s="39"/>
    </row>
    <row r="17810" spans="8:8" ht="65.099999999999994" customHeight="1" x14ac:dyDescent="0.25">
      <c r="H17810" s="39"/>
    </row>
    <row r="17811" spans="8:8" ht="65.099999999999994" customHeight="1" x14ac:dyDescent="0.25">
      <c r="H17811" s="39"/>
    </row>
    <row r="17812" spans="8:8" ht="65.099999999999994" customHeight="1" x14ac:dyDescent="0.25">
      <c r="H17812" s="39"/>
    </row>
    <row r="17813" spans="8:8" ht="65.099999999999994" customHeight="1" x14ac:dyDescent="0.25">
      <c r="H17813" s="39"/>
    </row>
    <row r="17814" spans="8:8" ht="65.099999999999994" customHeight="1" x14ac:dyDescent="0.25">
      <c r="H17814" s="39"/>
    </row>
    <row r="17815" spans="8:8" ht="65.099999999999994" customHeight="1" x14ac:dyDescent="0.25">
      <c r="H17815" s="39"/>
    </row>
    <row r="17816" spans="8:8" ht="65.099999999999994" customHeight="1" x14ac:dyDescent="0.25">
      <c r="H17816" s="39"/>
    </row>
    <row r="17817" spans="8:8" ht="65.099999999999994" customHeight="1" x14ac:dyDescent="0.25">
      <c r="H17817" s="39"/>
    </row>
    <row r="17818" spans="8:8" ht="65.099999999999994" customHeight="1" x14ac:dyDescent="0.25">
      <c r="H17818" s="39"/>
    </row>
    <row r="17819" spans="8:8" ht="65.099999999999994" customHeight="1" x14ac:dyDescent="0.25">
      <c r="H17819" s="39"/>
    </row>
    <row r="17820" spans="8:8" ht="65.099999999999994" customHeight="1" x14ac:dyDescent="0.25">
      <c r="H17820" s="39"/>
    </row>
    <row r="17821" spans="8:8" ht="65.099999999999994" customHeight="1" x14ac:dyDescent="0.25">
      <c r="H17821" s="39"/>
    </row>
    <row r="17822" spans="8:8" ht="65.099999999999994" customHeight="1" x14ac:dyDescent="0.25">
      <c r="H17822" s="39"/>
    </row>
    <row r="17823" spans="8:8" ht="65.099999999999994" customHeight="1" x14ac:dyDescent="0.25">
      <c r="H17823" s="39"/>
    </row>
    <row r="17824" spans="8:8" ht="65.099999999999994" customHeight="1" x14ac:dyDescent="0.25">
      <c r="H17824" s="39"/>
    </row>
    <row r="17825" spans="8:8" ht="65.099999999999994" customHeight="1" x14ac:dyDescent="0.25">
      <c r="H17825" s="39"/>
    </row>
    <row r="17826" spans="8:8" ht="65.099999999999994" customHeight="1" x14ac:dyDescent="0.25">
      <c r="H17826" s="39"/>
    </row>
    <row r="17827" spans="8:8" ht="65.099999999999994" customHeight="1" x14ac:dyDescent="0.25">
      <c r="H17827" s="39"/>
    </row>
    <row r="17828" spans="8:8" ht="65.099999999999994" customHeight="1" x14ac:dyDescent="0.25">
      <c r="H17828" s="39"/>
    </row>
    <row r="17829" spans="8:8" ht="65.099999999999994" customHeight="1" x14ac:dyDescent="0.25">
      <c r="H17829" s="39"/>
    </row>
    <row r="17830" spans="8:8" ht="65.099999999999994" customHeight="1" x14ac:dyDescent="0.25">
      <c r="H17830" s="39"/>
    </row>
    <row r="17831" spans="8:8" ht="65.099999999999994" customHeight="1" x14ac:dyDescent="0.25">
      <c r="H17831" s="39"/>
    </row>
    <row r="17832" spans="8:8" ht="65.099999999999994" customHeight="1" x14ac:dyDescent="0.25">
      <c r="H17832" s="39"/>
    </row>
    <row r="17833" spans="8:8" ht="65.099999999999994" customHeight="1" x14ac:dyDescent="0.25">
      <c r="H17833" s="39"/>
    </row>
    <row r="17834" spans="8:8" ht="65.099999999999994" customHeight="1" x14ac:dyDescent="0.25">
      <c r="H17834" s="39"/>
    </row>
    <row r="17835" spans="8:8" ht="65.099999999999994" customHeight="1" x14ac:dyDescent="0.25">
      <c r="H17835" s="39"/>
    </row>
    <row r="17836" spans="8:8" ht="65.099999999999994" customHeight="1" x14ac:dyDescent="0.25">
      <c r="H17836" s="39"/>
    </row>
    <row r="17837" spans="8:8" ht="65.099999999999994" customHeight="1" x14ac:dyDescent="0.25">
      <c r="H17837" s="39"/>
    </row>
    <row r="17838" spans="8:8" ht="65.099999999999994" customHeight="1" x14ac:dyDescent="0.25">
      <c r="H17838" s="39"/>
    </row>
    <row r="17839" spans="8:8" ht="65.099999999999994" customHeight="1" x14ac:dyDescent="0.25">
      <c r="H17839" s="39"/>
    </row>
    <row r="17840" spans="8:8" ht="65.099999999999994" customHeight="1" x14ac:dyDescent="0.25">
      <c r="H17840" s="39"/>
    </row>
    <row r="17841" spans="8:8" ht="65.099999999999994" customHeight="1" x14ac:dyDescent="0.25">
      <c r="H17841" s="39"/>
    </row>
    <row r="17842" spans="8:8" ht="65.099999999999994" customHeight="1" x14ac:dyDescent="0.25">
      <c r="H17842" s="39"/>
    </row>
    <row r="17843" spans="8:8" ht="65.099999999999994" customHeight="1" x14ac:dyDescent="0.25">
      <c r="H17843" s="39"/>
    </row>
    <row r="17844" spans="8:8" ht="65.099999999999994" customHeight="1" x14ac:dyDescent="0.25">
      <c r="H17844" s="39"/>
    </row>
    <row r="17845" spans="8:8" ht="65.099999999999994" customHeight="1" x14ac:dyDescent="0.25">
      <c r="H17845" s="39"/>
    </row>
    <row r="17846" spans="8:8" ht="65.099999999999994" customHeight="1" x14ac:dyDescent="0.25">
      <c r="H17846" s="39"/>
    </row>
    <row r="17847" spans="8:8" ht="65.099999999999994" customHeight="1" x14ac:dyDescent="0.25">
      <c r="H17847" s="39"/>
    </row>
    <row r="17848" spans="8:8" ht="65.099999999999994" customHeight="1" x14ac:dyDescent="0.25">
      <c r="H17848" s="39"/>
    </row>
    <row r="17849" spans="8:8" ht="65.099999999999994" customHeight="1" x14ac:dyDescent="0.25">
      <c r="H17849" s="39"/>
    </row>
    <row r="17850" spans="8:8" ht="65.099999999999994" customHeight="1" x14ac:dyDescent="0.25">
      <c r="H17850" s="39"/>
    </row>
    <row r="17851" spans="8:8" ht="65.099999999999994" customHeight="1" x14ac:dyDescent="0.25">
      <c r="H17851" s="39"/>
    </row>
    <row r="17852" spans="8:8" ht="65.099999999999994" customHeight="1" x14ac:dyDescent="0.25">
      <c r="H17852" s="39"/>
    </row>
    <row r="17853" spans="8:8" ht="65.099999999999994" customHeight="1" x14ac:dyDescent="0.25">
      <c r="H17853" s="39"/>
    </row>
    <row r="17854" spans="8:8" ht="65.099999999999994" customHeight="1" x14ac:dyDescent="0.25">
      <c r="H17854" s="39"/>
    </row>
    <row r="17855" spans="8:8" ht="65.099999999999994" customHeight="1" x14ac:dyDescent="0.25">
      <c r="H17855" s="39"/>
    </row>
    <row r="17856" spans="8:8" ht="65.099999999999994" customHeight="1" x14ac:dyDescent="0.25">
      <c r="H17856" s="39"/>
    </row>
    <row r="17857" spans="8:8" ht="65.099999999999994" customHeight="1" x14ac:dyDescent="0.25">
      <c r="H17857" s="39"/>
    </row>
    <row r="17858" spans="8:8" ht="65.099999999999994" customHeight="1" x14ac:dyDescent="0.25">
      <c r="H17858" s="39"/>
    </row>
    <row r="17859" spans="8:8" ht="65.099999999999994" customHeight="1" x14ac:dyDescent="0.25">
      <c r="H17859" s="39"/>
    </row>
    <row r="17860" spans="8:8" ht="65.099999999999994" customHeight="1" x14ac:dyDescent="0.25">
      <c r="H17860" s="39"/>
    </row>
    <row r="17861" spans="8:8" ht="65.099999999999994" customHeight="1" x14ac:dyDescent="0.25">
      <c r="H17861" s="39"/>
    </row>
    <row r="17862" spans="8:8" ht="65.099999999999994" customHeight="1" x14ac:dyDescent="0.25">
      <c r="H17862" s="39"/>
    </row>
    <row r="17863" spans="8:8" ht="65.099999999999994" customHeight="1" x14ac:dyDescent="0.25">
      <c r="H17863" s="39"/>
    </row>
    <row r="17864" spans="8:8" ht="65.099999999999994" customHeight="1" x14ac:dyDescent="0.25">
      <c r="H17864" s="39"/>
    </row>
    <row r="17865" spans="8:8" ht="65.099999999999994" customHeight="1" x14ac:dyDescent="0.25">
      <c r="H17865" s="39"/>
    </row>
    <row r="17866" spans="8:8" ht="65.099999999999994" customHeight="1" x14ac:dyDescent="0.25">
      <c r="H17866" s="39"/>
    </row>
    <row r="17867" spans="8:8" ht="65.099999999999994" customHeight="1" x14ac:dyDescent="0.25">
      <c r="H17867" s="39"/>
    </row>
    <row r="17868" spans="8:8" ht="65.099999999999994" customHeight="1" x14ac:dyDescent="0.25">
      <c r="H17868" s="39"/>
    </row>
    <row r="17869" spans="8:8" ht="65.099999999999994" customHeight="1" x14ac:dyDescent="0.25">
      <c r="H17869" s="39"/>
    </row>
    <row r="17870" spans="8:8" ht="65.099999999999994" customHeight="1" x14ac:dyDescent="0.25">
      <c r="H17870" s="39"/>
    </row>
    <row r="17871" spans="8:8" ht="65.099999999999994" customHeight="1" x14ac:dyDescent="0.25">
      <c r="H17871" s="39"/>
    </row>
    <row r="17872" spans="8:8" ht="65.099999999999994" customHeight="1" x14ac:dyDescent="0.25">
      <c r="H17872" s="39"/>
    </row>
    <row r="17873" spans="8:8" ht="65.099999999999994" customHeight="1" x14ac:dyDescent="0.25">
      <c r="H17873" s="39"/>
    </row>
    <row r="17874" spans="8:8" ht="65.099999999999994" customHeight="1" x14ac:dyDescent="0.25">
      <c r="H17874" s="39"/>
    </row>
    <row r="17875" spans="8:8" ht="65.099999999999994" customHeight="1" x14ac:dyDescent="0.25">
      <c r="H17875" s="39"/>
    </row>
    <row r="17876" spans="8:8" ht="65.099999999999994" customHeight="1" x14ac:dyDescent="0.25">
      <c r="H17876" s="39"/>
    </row>
    <row r="17877" spans="8:8" ht="65.099999999999994" customHeight="1" x14ac:dyDescent="0.25">
      <c r="H17877" s="39"/>
    </row>
    <row r="17878" spans="8:8" ht="65.099999999999994" customHeight="1" x14ac:dyDescent="0.25">
      <c r="H17878" s="39"/>
    </row>
    <row r="17879" spans="8:8" ht="65.099999999999994" customHeight="1" x14ac:dyDescent="0.25">
      <c r="H17879" s="39"/>
    </row>
    <row r="17880" spans="8:8" ht="65.099999999999994" customHeight="1" x14ac:dyDescent="0.25">
      <c r="H17880" s="39"/>
    </row>
    <row r="17881" spans="8:8" ht="65.099999999999994" customHeight="1" x14ac:dyDescent="0.25">
      <c r="H17881" s="39"/>
    </row>
    <row r="17882" spans="8:8" ht="65.099999999999994" customHeight="1" x14ac:dyDescent="0.25">
      <c r="H17882" s="39"/>
    </row>
    <row r="17883" spans="8:8" ht="65.099999999999994" customHeight="1" x14ac:dyDescent="0.25">
      <c r="H17883" s="39"/>
    </row>
    <row r="17884" spans="8:8" ht="65.099999999999994" customHeight="1" x14ac:dyDescent="0.25">
      <c r="H17884" s="39"/>
    </row>
    <row r="17885" spans="8:8" ht="65.099999999999994" customHeight="1" x14ac:dyDescent="0.25">
      <c r="H17885" s="39"/>
    </row>
    <row r="17886" spans="8:8" ht="65.099999999999994" customHeight="1" x14ac:dyDescent="0.25">
      <c r="H17886" s="39"/>
    </row>
    <row r="17887" spans="8:8" ht="65.099999999999994" customHeight="1" x14ac:dyDescent="0.25">
      <c r="H17887" s="39"/>
    </row>
    <row r="17888" spans="8:8" ht="65.099999999999994" customHeight="1" x14ac:dyDescent="0.25">
      <c r="H17888" s="39"/>
    </row>
    <row r="17889" spans="8:8" ht="65.099999999999994" customHeight="1" x14ac:dyDescent="0.25">
      <c r="H17889" s="39"/>
    </row>
    <row r="17890" spans="8:8" ht="65.099999999999994" customHeight="1" x14ac:dyDescent="0.25">
      <c r="H17890" s="39"/>
    </row>
    <row r="17891" spans="8:8" ht="65.099999999999994" customHeight="1" x14ac:dyDescent="0.25">
      <c r="H17891" s="39"/>
    </row>
    <row r="17892" spans="8:8" ht="65.099999999999994" customHeight="1" x14ac:dyDescent="0.25">
      <c r="H17892" s="39"/>
    </row>
    <row r="17893" spans="8:8" ht="65.099999999999994" customHeight="1" x14ac:dyDescent="0.25">
      <c r="H17893" s="39"/>
    </row>
    <row r="17894" spans="8:8" ht="65.099999999999994" customHeight="1" x14ac:dyDescent="0.25">
      <c r="H17894" s="39"/>
    </row>
    <row r="17895" spans="8:8" ht="65.099999999999994" customHeight="1" x14ac:dyDescent="0.25">
      <c r="H17895" s="39"/>
    </row>
    <row r="17896" spans="8:8" ht="65.099999999999994" customHeight="1" x14ac:dyDescent="0.25">
      <c r="H17896" s="39"/>
    </row>
    <row r="17897" spans="8:8" ht="65.099999999999994" customHeight="1" x14ac:dyDescent="0.25">
      <c r="H17897" s="39"/>
    </row>
    <row r="17898" spans="8:8" ht="65.099999999999994" customHeight="1" x14ac:dyDescent="0.25">
      <c r="H17898" s="39"/>
    </row>
    <row r="17899" spans="8:8" ht="65.099999999999994" customHeight="1" x14ac:dyDescent="0.25">
      <c r="H17899" s="39"/>
    </row>
    <row r="17900" spans="8:8" ht="65.099999999999994" customHeight="1" x14ac:dyDescent="0.25">
      <c r="H17900" s="39"/>
    </row>
    <row r="17901" spans="8:8" ht="65.099999999999994" customHeight="1" x14ac:dyDescent="0.25">
      <c r="H17901" s="39"/>
    </row>
    <row r="17902" spans="8:8" ht="65.099999999999994" customHeight="1" x14ac:dyDescent="0.25">
      <c r="H17902" s="39"/>
    </row>
    <row r="17903" spans="8:8" ht="65.099999999999994" customHeight="1" x14ac:dyDescent="0.25">
      <c r="H17903" s="39"/>
    </row>
    <row r="17904" spans="8:8" ht="65.099999999999994" customHeight="1" x14ac:dyDescent="0.25">
      <c r="H17904" s="39"/>
    </row>
    <row r="17905" spans="8:8" ht="65.099999999999994" customHeight="1" x14ac:dyDescent="0.25">
      <c r="H17905" s="39"/>
    </row>
    <row r="17906" spans="8:8" ht="65.099999999999994" customHeight="1" x14ac:dyDescent="0.25">
      <c r="H17906" s="39"/>
    </row>
    <row r="17907" spans="8:8" ht="65.099999999999994" customHeight="1" x14ac:dyDescent="0.25">
      <c r="H17907" s="39"/>
    </row>
    <row r="17908" spans="8:8" ht="65.099999999999994" customHeight="1" x14ac:dyDescent="0.25">
      <c r="H17908" s="39"/>
    </row>
    <row r="17909" spans="8:8" ht="65.099999999999994" customHeight="1" x14ac:dyDescent="0.25">
      <c r="H17909" s="39"/>
    </row>
    <row r="17910" spans="8:8" ht="65.099999999999994" customHeight="1" x14ac:dyDescent="0.25">
      <c r="H17910" s="39"/>
    </row>
    <row r="17911" spans="8:8" ht="65.099999999999994" customHeight="1" x14ac:dyDescent="0.25">
      <c r="H17911" s="39"/>
    </row>
    <row r="17912" spans="8:8" ht="65.099999999999994" customHeight="1" x14ac:dyDescent="0.25">
      <c r="H17912" s="39"/>
    </row>
    <row r="17913" spans="8:8" ht="65.099999999999994" customHeight="1" x14ac:dyDescent="0.25">
      <c r="H17913" s="39"/>
    </row>
    <row r="17914" spans="8:8" ht="65.099999999999994" customHeight="1" x14ac:dyDescent="0.25">
      <c r="H17914" s="39"/>
    </row>
    <row r="17915" spans="8:8" ht="65.099999999999994" customHeight="1" x14ac:dyDescent="0.25">
      <c r="H17915" s="39"/>
    </row>
    <row r="17916" spans="8:8" ht="65.099999999999994" customHeight="1" x14ac:dyDescent="0.25">
      <c r="H17916" s="39"/>
    </row>
    <row r="17917" spans="8:8" ht="65.099999999999994" customHeight="1" x14ac:dyDescent="0.25">
      <c r="H17917" s="39"/>
    </row>
    <row r="17918" spans="8:8" ht="65.099999999999994" customHeight="1" x14ac:dyDescent="0.25">
      <c r="H17918" s="39"/>
    </row>
    <row r="17919" spans="8:8" ht="65.099999999999994" customHeight="1" x14ac:dyDescent="0.25">
      <c r="H17919" s="39"/>
    </row>
    <row r="17920" spans="8:8" ht="65.099999999999994" customHeight="1" x14ac:dyDescent="0.25">
      <c r="H17920" s="39"/>
    </row>
    <row r="17921" spans="8:8" ht="65.099999999999994" customHeight="1" x14ac:dyDescent="0.25">
      <c r="H17921" s="39"/>
    </row>
    <row r="17922" spans="8:8" ht="65.099999999999994" customHeight="1" x14ac:dyDescent="0.25">
      <c r="H17922" s="39"/>
    </row>
    <row r="17923" spans="8:8" ht="65.099999999999994" customHeight="1" x14ac:dyDescent="0.25">
      <c r="H17923" s="39"/>
    </row>
    <row r="17924" spans="8:8" ht="65.099999999999994" customHeight="1" x14ac:dyDescent="0.25">
      <c r="H17924" s="39"/>
    </row>
    <row r="17925" spans="8:8" ht="65.099999999999994" customHeight="1" x14ac:dyDescent="0.25">
      <c r="H17925" s="39"/>
    </row>
    <row r="17926" spans="8:8" ht="65.099999999999994" customHeight="1" x14ac:dyDescent="0.25">
      <c r="H17926" s="39"/>
    </row>
    <row r="17927" spans="8:8" ht="65.099999999999994" customHeight="1" x14ac:dyDescent="0.25">
      <c r="H17927" s="39"/>
    </row>
    <row r="17928" spans="8:8" ht="65.099999999999994" customHeight="1" x14ac:dyDescent="0.25">
      <c r="H17928" s="39"/>
    </row>
    <row r="17929" spans="8:8" ht="65.099999999999994" customHeight="1" x14ac:dyDescent="0.25">
      <c r="H17929" s="39"/>
    </row>
    <row r="17930" spans="8:8" ht="65.099999999999994" customHeight="1" x14ac:dyDescent="0.25">
      <c r="H17930" s="39"/>
    </row>
    <row r="17931" spans="8:8" ht="65.099999999999994" customHeight="1" x14ac:dyDescent="0.25">
      <c r="H17931" s="39"/>
    </row>
    <row r="17932" spans="8:8" ht="65.099999999999994" customHeight="1" x14ac:dyDescent="0.25">
      <c r="H17932" s="39"/>
    </row>
    <row r="17933" spans="8:8" ht="65.099999999999994" customHeight="1" x14ac:dyDescent="0.25">
      <c r="H17933" s="39"/>
    </row>
    <row r="17934" spans="8:8" ht="65.099999999999994" customHeight="1" x14ac:dyDescent="0.25">
      <c r="H17934" s="39"/>
    </row>
    <row r="17935" spans="8:8" ht="65.099999999999994" customHeight="1" x14ac:dyDescent="0.25">
      <c r="H17935" s="39"/>
    </row>
    <row r="17936" spans="8:8" ht="65.099999999999994" customHeight="1" x14ac:dyDescent="0.25">
      <c r="H17936" s="39"/>
    </row>
    <row r="17937" spans="8:8" ht="65.099999999999994" customHeight="1" x14ac:dyDescent="0.25">
      <c r="H17937" s="39"/>
    </row>
    <row r="17938" spans="8:8" ht="65.099999999999994" customHeight="1" x14ac:dyDescent="0.25">
      <c r="H17938" s="39"/>
    </row>
    <row r="17939" spans="8:8" ht="65.099999999999994" customHeight="1" x14ac:dyDescent="0.25">
      <c r="H17939" s="39"/>
    </row>
    <row r="17940" spans="8:8" ht="65.099999999999994" customHeight="1" x14ac:dyDescent="0.25">
      <c r="H17940" s="39"/>
    </row>
    <row r="17941" spans="8:8" ht="65.099999999999994" customHeight="1" x14ac:dyDescent="0.25">
      <c r="H17941" s="39"/>
    </row>
    <row r="17942" spans="8:8" ht="65.099999999999994" customHeight="1" x14ac:dyDescent="0.25">
      <c r="H17942" s="39"/>
    </row>
    <row r="17943" spans="8:8" ht="65.099999999999994" customHeight="1" x14ac:dyDescent="0.25">
      <c r="H17943" s="39"/>
    </row>
    <row r="17944" spans="8:8" ht="65.099999999999994" customHeight="1" x14ac:dyDescent="0.25">
      <c r="H17944" s="39"/>
    </row>
    <row r="17945" spans="8:8" ht="65.099999999999994" customHeight="1" x14ac:dyDescent="0.25">
      <c r="H17945" s="39"/>
    </row>
    <row r="17946" spans="8:8" ht="65.099999999999994" customHeight="1" x14ac:dyDescent="0.25">
      <c r="H17946" s="39"/>
    </row>
    <row r="17947" spans="8:8" ht="65.099999999999994" customHeight="1" x14ac:dyDescent="0.25">
      <c r="H17947" s="39"/>
    </row>
    <row r="17948" spans="8:8" ht="65.099999999999994" customHeight="1" x14ac:dyDescent="0.25">
      <c r="H17948" s="39"/>
    </row>
    <row r="17949" spans="8:8" ht="65.099999999999994" customHeight="1" x14ac:dyDescent="0.25">
      <c r="H17949" s="39"/>
    </row>
    <row r="17950" spans="8:8" ht="65.099999999999994" customHeight="1" x14ac:dyDescent="0.25">
      <c r="H17950" s="39"/>
    </row>
    <row r="17951" spans="8:8" ht="65.099999999999994" customHeight="1" x14ac:dyDescent="0.25">
      <c r="H17951" s="39"/>
    </row>
    <row r="17952" spans="8:8" ht="65.099999999999994" customHeight="1" x14ac:dyDescent="0.25">
      <c r="H17952" s="39"/>
    </row>
    <row r="17953" spans="8:8" ht="65.099999999999994" customHeight="1" x14ac:dyDescent="0.25">
      <c r="H17953" s="39"/>
    </row>
    <row r="17954" spans="8:8" ht="65.099999999999994" customHeight="1" x14ac:dyDescent="0.25">
      <c r="H17954" s="39"/>
    </row>
    <row r="17955" spans="8:8" ht="65.099999999999994" customHeight="1" x14ac:dyDescent="0.25">
      <c r="H17955" s="39"/>
    </row>
    <row r="17956" spans="8:8" ht="65.099999999999994" customHeight="1" x14ac:dyDescent="0.25">
      <c r="H17956" s="39"/>
    </row>
    <row r="17957" spans="8:8" ht="65.099999999999994" customHeight="1" x14ac:dyDescent="0.25">
      <c r="H17957" s="39"/>
    </row>
    <row r="17958" spans="8:8" ht="65.099999999999994" customHeight="1" x14ac:dyDescent="0.25">
      <c r="H17958" s="39"/>
    </row>
    <row r="17959" spans="8:8" ht="65.099999999999994" customHeight="1" x14ac:dyDescent="0.25">
      <c r="H17959" s="39"/>
    </row>
    <row r="17960" spans="8:8" ht="65.099999999999994" customHeight="1" x14ac:dyDescent="0.25">
      <c r="H17960" s="39"/>
    </row>
    <row r="17961" spans="8:8" ht="65.099999999999994" customHeight="1" x14ac:dyDescent="0.25">
      <c r="H17961" s="39"/>
    </row>
    <row r="17962" spans="8:8" ht="65.099999999999994" customHeight="1" x14ac:dyDescent="0.25">
      <c r="H17962" s="39"/>
    </row>
    <row r="17963" spans="8:8" ht="65.099999999999994" customHeight="1" x14ac:dyDescent="0.25">
      <c r="H17963" s="39"/>
    </row>
    <row r="17964" spans="8:8" ht="65.099999999999994" customHeight="1" x14ac:dyDescent="0.25">
      <c r="H17964" s="39"/>
    </row>
    <row r="17965" spans="8:8" ht="65.099999999999994" customHeight="1" x14ac:dyDescent="0.25">
      <c r="H17965" s="39"/>
    </row>
    <row r="17966" spans="8:8" ht="65.099999999999994" customHeight="1" x14ac:dyDescent="0.25">
      <c r="H17966" s="39"/>
    </row>
    <row r="17967" spans="8:8" ht="65.099999999999994" customHeight="1" x14ac:dyDescent="0.25">
      <c r="H17967" s="39"/>
    </row>
    <row r="17968" spans="8:8" ht="65.099999999999994" customHeight="1" x14ac:dyDescent="0.25">
      <c r="H17968" s="39"/>
    </row>
    <row r="17969" spans="8:8" ht="65.099999999999994" customHeight="1" x14ac:dyDescent="0.25">
      <c r="H17969" s="39"/>
    </row>
    <row r="17970" spans="8:8" ht="65.099999999999994" customHeight="1" x14ac:dyDescent="0.25">
      <c r="H17970" s="39"/>
    </row>
    <row r="17971" spans="8:8" ht="65.099999999999994" customHeight="1" x14ac:dyDescent="0.25">
      <c r="H17971" s="39"/>
    </row>
    <row r="17972" spans="8:8" ht="65.099999999999994" customHeight="1" x14ac:dyDescent="0.25">
      <c r="H17972" s="39"/>
    </row>
    <row r="17973" spans="8:8" ht="65.099999999999994" customHeight="1" x14ac:dyDescent="0.25">
      <c r="H17973" s="39"/>
    </row>
    <row r="17974" spans="8:8" ht="65.099999999999994" customHeight="1" x14ac:dyDescent="0.25">
      <c r="H17974" s="39"/>
    </row>
    <row r="17975" spans="8:8" ht="65.099999999999994" customHeight="1" x14ac:dyDescent="0.25">
      <c r="H17975" s="39"/>
    </row>
    <row r="17976" spans="8:8" ht="65.099999999999994" customHeight="1" x14ac:dyDescent="0.25">
      <c r="H17976" s="39"/>
    </row>
    <row r="17977" spans="8:8" ht="65.099999999999994" customHeight="1" x14ac:dyDescent="0.25">
      <c r="H17977" s="39"/>
    </row>
    <row r="17978" spans="8:8" ht="65.099999999999994" customHeight="1" x14ac:dyDescent="0.25">
      <c r="H17978" s="39"/>
    </row>
    <row r="17979" spans="8:8" ht="65.099999999999994" customHeight="1" x14ac:dyDescent="0.25">
      <c r="H17979" s="39"/>
    </row>
    <row r="17980" spans="8:8" ht="65.099999999999994" customHeight="1" x14ac:dyDescent="0.25">
      <c r="H17980" s="39"/>
    </row>
    <row r="17981" spans="8:8" ht="65.099999999999994" customHeight="1" x14ac:dyDescent="0.25">
      <c r="H17981" s="39"/>
    </row>
    <row r="17982" spans="8:8" ht="65.099999999999994" customHeight="1" x14ac:dyDescent="0.25">
      <c r="H17982" s="39"/>
    </row>
    <row r="17983" spans="8:8" ht="65.099999999999994" customHeight="1" x14ac:dyDescent="0.25">
      <c r="H17983" s="39"/>
    </row>
    <row r="17984" spans="8:8" ht="65.099999999999994" customHeight="1" x14ac:dyDescent="0.25">
      <c r="H17984" s="39"/>
    </row>
    <row r="17985" spans="8:8" ht="65.099999999999994" customHeight="1" x14ac:dyDescent="0.25">
      <c r="H17985" s="39"/>
    </row>
    <row r="17986" spans="8:8" ht="65.099999999999994" customHeight="1" x14ac:dyDescent="0.25">
      <c r="H17986" s="39"/>
    </row>
    <row r="17987" spans="8:8" ht="65.099999999999994" customHeight="1" x14ac:dyDescent="0.25">
      <c r="H17987" s="39"/>
    </row>
    <row r="17988" spans="8:8" ht="65.099999999999994" customHeight="1" x14ac:dyDescent="0.25">
      <c r="H17988" s="39"/>
    </row>
    <row r="17989" spans="8:8" ht="65.099999999999994" customHeight="1" x14ac:dyDescent="0.25">
      <c r="H17989" s="39"/>
    </row>
    <row r="17990" spans="8:8" ht="65.099999999999994" customHeight="1" x14ac:dyDescent="0.25">
      <c r="H17990" s="39"/>
    </row>
    <row r="17991" spans="8:8" ht="65.099999999999994" customHeight="1" x14ac:dyDescent="0.25">
      <c r="H17991" s="39"/>
    </row>
    <row r="17992" spans="8:8" ht="65.099999999999994" customHeight="1" x14ac:dyDescent="0.25">
      <c r="H17992" s="39"/>
    </row>
    <row r="17993" spans="8:8" ht="65.099999999999994" customHeight="1" x14ac:dyDescent="0.25">
      <c r="H17993" s="39"/>
    </row>
    <row r="17994" spans="8:8" ht="65.099999999999994" customHeight="1" x14ac:dyDescent="0.25">
      <c r="H17994" s="39"/>
    </row>
    <row r="17995" spans="8:8" ht="65.099999999999994" customHeight="1" x14ac:dyDescent="0.25">
      <c r="H17995" s="39"/>
    </row>
    <row r="17996" spans="8:8" ht="65.099999999999994" customHeight="1" x14ac:dyDescent="0.25">
      <c r="H17996" s="39"/>
    </row>
    <row r="17997" spans="8:8" ht="65.099999999999994" customHeight="1" x14ac:dyDescent="0.25">
      <c r="H17997" s="39"/>
    </row>
    <row r="17998" spans="8:8" ht="65.099999999999994" customHeight="1" x14ac:dyDescent="0.25">
      <c r="H17998" s="39"/>
    </row>
    <row r="17999" spans="8:8" ht="65.099999999999994" customHeight="1" x14ac:dyDescent="0.25">
      <c r="H17999" s="39"/>
    </row>
    <row r="18000" spans="8:8" ht="65.099999999999994" customHeight="1" x14ac:dyDescent="0.25">
      <c r="H18000" s="39"/>
    </row>
    <row r="18001" spans="8:8" ht="65.099999999999994" customHeight="1" x14ac:dyDescent="0.25">
      <c r="H18001" s="39"/>
    </row>
    <row r="18002" spans="8:8" ht="65.099999999999994" customHeight="1" x14ac:dyDescent="0.25">
      <c r="H18002" s="39"/>
    </row>
    <row r="18003" spans="8:8" ht="65.099999999999994" customHeight="1" x14ac:dyDescent="0.25">
      <c r="H18003" s="39"/>
    </row>
    <row r="18004" spans="8:8" ht="65.099999999999994" customHeight="1" x14ac:dyDescent="0.25">
      <c r="H18004" s="39"/>
    </row>
    <row r="18005" spans="8:8" ht="65.099999999999994" customHeight="1" x14ac:dyDescent="0.25">
      <c r="H18005" s="39"/>
    </row>
    <row r="18006" spans="8:8" ht="65.099999999999994" customHeight="1" x14ac:dyDescent="0.25">
      <c r="H18006" s="39"/>
    </row>
    <row r="18007" spans="8:8" ht="65.099999999999994" customHeight="1" x14ac:dyDescent="0.25">
      <c r="H18007" s="39"/>
    </row>
    <row r="18008" spans="8:8" ht="65.099999999999994" customHeight="1" x14ac:dyDescent="0.25">
      <c r="H18008" s="39"/>
    </row>
    <row r="18009" spans="8:8" ht="65.099999999999994" customHeight="1" x14ac:dyDescent="0.25">
      <c r="H18009" s="39"/>
    </row>
    <row r="18010" spans="8:8" ht="65.099999999999994" customHeight="1" x14ac:dyDescent="0.25">
      <c r="H18010" s="39"/>
    </row>
    <row r="18011" spans="8:8" ht="65.099999999999994" customHeight="1" x14ac:dyDescent="0.25">
      <c r="H18011" s="39"/>
    </row>
    <row r="18012" spans="8:8" ht="65.099999999999994" customHeight="1" x14ac:dyDescent="0.25">
      <c r="H18012" s="39"/>
    </row>
    <row r="18013" spans="8:8" ht="65.099999999999994" customHeight="1" x14ac:dyDescent="0.25">
      <c r="H18013" s="39"/>
    </row>
    <row r="18014" spans="8:8" ht="65.099999999999994" customHeight="1" x14ac:dyDescent="0.25">
      <c r="H18014" s="39"/>
    </row>
    <row r="18015" spans="8:8" ht="65.099999999999994" customHeight="1" x14ac:dyDescent="0.25">
      <c r="H18015" s="39"/>
    </row>
    <row r="18016" spans="8:8" ht="65.099999999999994" customHeight="1" x14ac:dyDescent="0.25">
      <c r="H18016" s="39"/>
    </row>
    <row r="18017" spans="8:8" ht="65.099999999999994" customHeight="1" x14ac:dyDescent="0.25">
      <c r="H18017" s="39"/>
    </row>
    <row r="18018" spans="8:8" ht="65.099999999999994" customHeight="1" x14ac:dyDescent="0.25">
      <c r="H18018" s="39"/>
    </row>
    <row r="18019" spans="8:8" ht="65.099999999999994" customHeight="1" x14ac:dyDescent="0.25">
      <c r="H18019" s="39"/>
    </row>
    <row r="18020" spans="8:8" ht="65.099999999999994" customHeight="1" x14ac:dyDescent="0.25">
      <c r="H18020" s="39"/>
    </row>
    <row r="18021" spans="8:8" ht="65.099999999999994" customHeight="1" x14ac:dyDescent="0.25">
      <c r="H18021" s="39"/>
    </row>
    <row r="18022" spans="8:8" ht="65.099999999999994" customHeight="1" x14ac:dyDescent="0.25">
      <c r="H18022" s="39"/>
    </row>
    <row r="18023" spans="8:8" ht="65.099999999999994" customHeight="1" x14ac:dyDescent="0.25">
      <c r="H18023" s="39"/>
    </row>
    <row r="18024" spans="8:8" ht="65.099999999999994" customHeight="1" x14ac:dyDescent="0.25">
      <c r="H18024" s="39"/>
    </row>
    <row r="18025" spans="8:8" ht="65.099999999999994" customHeight="1" x14ac:dyDescent="0.25">
      <c r="H18025" s="39"/>
    </row>
    <row r="18026" spans="8:8" ht="65.099999999999994" customHeight="1" x14ac:dyDescent="0.25">
      <c r="H18026" s="39"/>
    </row>
    <row r="18027" spans="8:8" ht="65.099999999999994" customHeight="1" x14ac:dyDescent="0.25">
      <c r="H18027" s="39"/>
    </row>
    <row r="18028" spans="8:8" ht="65.099999999999994" customHeight="1" x14ac:dyDescent="0.25">
      <c r="H18028" s="39"/>
    </row>
    <row r="18029" spans="8:8" ht="65.099999999999994" customHeight="1" x14ac:dyDescent="0.25">
      <c r="H18029" s="39"/>
    </row>
    <row r="18030" spans="8:8" ht="65.099999999999994" customHeight="1" x14ac:dyDescent="0.25">
      <c r="H18030" s="39"/>
    </row>
    <row r="18031" spans="8:8" ht="65.099999999999994" customHeight="1" x14ac:dyDescent="0.25">
      <c r="H18031" s="39"/>
    </row>
    <row r="18032" spans="8:8" ht="65.099999999999994" customHeight="1" x14ac:dyDescent="0.25">
      <c r="H18032" s="39"/>
    </row>
    <row r="18033" spans="8:8" ht="65.099999999999994" customHeight="1" x14ac:dyDescent="0.25">
      <c r="H18033" s="39"/>
    </row>
    <row r="18034" spans="8:8" ht="65.099999999999994" customHeight="1" x14ac:dyDescent="0.25">
      <c r="H18034" s="39"/>
    </row>
    <row r="18035" spans="8:8" ht="65.099999999999994" customHeight="1" x14ac:dyDescent="0.25">
      <c r="H18035" s="39"/>
    </row>
    <row r="18036" spans="8:8" ht="65.099999999999994" customHeight="1" x14ac:dyDescent="0.25">
      <c r="H18036" s="39"/>
    </row>
    <row r="18037" spans="8:8" ht="65.099999999999994" customHeight="1" x14ac:dyDescent="0.25">
      <c r="H18037" s="39"/>
    </row>
    <row r="18038" spans="8:8" ht="65.099999999999994" customHeight="1" x14ac:dyDescent="0.25">
      <c r="H18038" s="39"/>
    </row>
    <row r="18039" spans="8:8" ht="65.099999999999994" customHeight="1" x14ac:dyDescent="0.25">
      <c r="H18039" s="39"/>
    </row>
    <row r="18040" spans="8:8" ht="65.099999999999994" customHeight="1" x14ac:dyDescent="0.25">
      <c r="H18040" s="39"/>
    </row>
    <row r="18041" spans="8:8" ht="65.099999999999994" customHeight="1" x14ac:dyDescent="0.25">
      <c r="H18041" s="39"/>
    </row>
    <row r="18042" spans="8:8" ht="65.099999999999994" customHeight="1" x14ac:dyDescent="0.25">
      <c r="H18042" s="39"/>
    </row>
    <row r="18043" spans="8:8" ht="65.099999999999994" customHeight="1" x14ac:dyDescent="0.25">
      <c r="H18043" s="39"/>
    </row>
    <row r="18044" spans="8:8" ht="65.099999999999994" customHeight="1" x14ac:dyDescent="0.25">
      <c r="H18044" s="39"/>
    </row>
    <row r="18045" spans="8:8" ht="65.099999999999994" customHeight="1" x14ac:dyDescent="0.25">
      <c r="H18045" s="39"/>
    </row>
    <row r="18046" spans="8:8" ht="65.099999999999994" customHeight="1" x14ac:dyDescent="0.25">
      <c r="H18046" s="39"/>
    </row>
    <row r="18047" spans="8:8" ht="65.099999999999994" customHeight="1" x14ac:dyDescent="0.25">
      <c r="H18047" s="39"/>
    </row>
    <row r="18048" spans="8:8" ht="65.099999999999994" customHeight="1" x14ac:dyDescent="0.25">
      <c r="H18048" s="39"/>
    </row>
    <row r="18049" spans="8:8" ht="65.099999999999994" customHeight="1" x14ac:dyDescent="0.25">
      <c r="H18049" s="39"/>
    </row>
    <row r="18050" spans="8:8" ht="65.099999999999994" customHeight="1" x14ac:dyDescent="0.25">
      <c r="H18050" s="39"/>
    </row>
    <row r="18051" spans="8:8" ht="65.099999999999994" customHeight="1" x14ac:dyDescent="0.25">
      <c r="H18051" s="39"/>
    </row>
    <row r="18052" spans="8:8" ht="65.099999999999994" customHeight="1" x14ac:dyDescent="0.25">
      <c r="H18052" s="39"/>
    </row>
    <row r="18053" spans="8:8" ht="65.099999999999994" customHeight="1" x14ac:dyDescent="0.25">
      <c r="H18053" s="39"/>
    </row>
    <row r="18054" spans="8:8" ht="65.099999999999994" customHeight="1" x14ac:dyDescent="0.25">
      <c r="H18054" s="39"/>
    </row>
    <row r="18055" spans="8:8" ht="65.099999999999994" customHeight="1" x14ac:dyDescent="0.25">
      <c r="H18055" s="39"/>
    </row>
    <row r="18056" spans="8:8" ht="65.099999999999994" customHeight="1" x14ac:dyDescent="0.25">
      <c r="H18056" s="39"/>
    </row>
    <row r="18057" spans="8:8" ht="65.099999999999994" customHeight="1" x14ac:dyDescent="0.25">
      <c r="H18057" s="39"/>
    </row>
    <row r="18058" spans="8:8" ht="65.099999999999994" customHeight="1" x14ac:dyDescent="0.25">
      <c r="H18058" s="39"/>
    </row>
    <row r="18059" spans="8:8" ht="65.099999999999994" customHeight="1" x14ac:dyDescent="0.25">
      <c r="H18059" s="39"/>
    </row>
    <row r="18060" spans="8:8" ht="65.099999999999994" customHeight="1" x14ac:dyDescent="0.25">
      <c r="H18060" s="39"/>
    </row>
    <row r="18061" spans="8:8" ht="65.099999999999994" customHeight="1" x14ac:dyDescent="0.25">
      <c r="H18061" s="39"/>
    </row>
    <row r="18062" spans="8:8" ht="65.099999999999994" customHeight="1" x14ac:dyDescent="0.25">
      <c r="H18062" s="39"/>
    </row>
    <row r="18063" spans="8:8" ht="65.099999999999994" customHeight="1" x14ac:dyDescent="0.25">
      <c r="H18063" s="39"/>
    </row>
    <row r="18064" spans="8:8" ht="65.099999999999994" customHeight="1" x14ac:dyDescent="0.25">
      <c r="H18064" s="39"/>
    </row>
    <row r="18065" spans="8:8" ht="65.099999999999994" customHeight="1" x14ac:dyDescent="0.25">
      <c r="H18065" s="39"/>
    </row>
    <row r="18066" spans="8:8" ht="65.099999999999994" customHeight="1" x14ac:dyDescent="0.25">
      <c r="H18066" s="39"/>
    </row>
    <row r="18067" spans="8:8" ht="65.099999999999994" customHeight="1" x14ac:dyDescent="0.25">
      <c r="H18067" s="39"/>
    </row>
    <row r="18068" spans="8:8" ht="65.099999999999994" customHeight="1" x14ac:dyDescent="0.25">
      <c r="H18068" s="39"/>
    </row>
    <row r="18069" spans="8:8" ht="65.099999999999994" customHeight="1" x14ac:dyDescent="0.25">
      <c r="H18069" s="39"/>
    </row>
    <row r="18070" spans="8:8" ht="65.099999999999994" customHeight="1" x14ac:dyDescent="0.25">
      <c r="H18070" s="39"/>
    </row>
    <row r="18071" spans="8:8" ht="65.099999999999994" customHeight="1" x14ac:dyDescent="0.25">
      <c r="H18071" s="39"/>
    </row>
    <row r="18072" spans="8:8" ht="65.099999999999994" customHeight="1" x14ac:dyDescent="0.25">
      <c r="H18072" s="39"/>
    </row>
    <row r="18073" spans="8:8" ht="65.099999999999994" customHeight="1" x14ac:dyDescent="0.25">
      <c r="H18073" s="39"/>
    </row>
    <row r="18074" spans="8:8" ht="65.099999999999994" customHeight="1" x14ac:dyDescent="0.25">
      <c r="H18074" s="39"/>
    </row>
    <row r="18075" spans="8:8" ht="65.099999999999994" customHeight="1" x14ac:dyDescent="0.25">
      <c r="H18075" s="39"/>
    </row>
    <row r="18076" spans="8:8" ht="65.099999999999994" customHeight="1" x14ac:dyDescent="0.25">
      <c r="H18076" s="39"/>
    </row>
    <row r="18077" spans="8:8" ht="65.099999999999994" customHeight="1" x14ac:dyDescent="0.25">
      <c r="H18077" s="39"/>
    </row>
    <row r="18078" spans="8:8" ht="65.099999999999994" customHeight="1" x14ac:dyDescent="0.25">
      <c r="H18078" s="39"/>
    </row>
    <row r="18079" spans="8:8" ht="65.099999999999994" customHeight="1" x14ac:dyDescent="0.25">
      <c r="H18079" s="39"/>
    </row>
    <row r="18080" spans="8:8" ht="65.099999999999994" customHeight="1" x14ac:dyDescent="0.25">
      <c r="H18080" s="39"/>
    </row>
    <row r="18081" spans="8:8" ht="65.099999999999994" customHeight="1" x14ac:dyDescent="0.25">
      <c r="H18081" s="39"/>
    </row>
    <row r="18082" spans="8:8" ht="65.099999999999994" customHeight="1" x14ac:dyDescent="0.25">
      <c r="H18082" s="39"/>
    </row>
    <row r="18083" spans="8:8" ht="65.099999999999994" customHeight="1" x14ac:dyDescent="0.25">
      <c r="H18083" s="39"/>
    </row>
    <row r="18084" spans="8:8" ht="65.099999999999994" customHeight="1" x14ac:dyDescent="0.25">
      <c r="H18084" s="39"/>
    </row>
    <row r="18085" spans="8:8" ht="65.099999999999994" customHeight="1" x14ac:dyDescent="0.25">
      <c r="H18085" s="39"/>
    </row>
    <row r="18086" spans="8:8" ht="65.099999999999994" customHeight="1" x14ac:dyDescent="0.25">
      <c r="H18086" s="39"/>
    </row>
    <row r="18087" spans="8:8" ht="65.099999999999994" customHeight="1" x14ac:dyDescent="0.25">
      <c r="H18087" s="39"/>
    </row>
    <row r="18088" spans="8:8" ht="65.099999999999994" customHeight="1" x14ac:dyDescent="0.25">
      <c r="H18088" s="39"/>
    </row>
    <row r="18089" spans="8:8" ht="65.099999999999994" customHeight="1" x14ac:dyDescent="0.25">
      <c r="H18089" s="39"/>
    </row>
    <row r="18090" spans="8:8" ht="65.099999999999994" customHeight="1" x14ac:dyDescent="0.25">
      <c r="H18090" s="39"/>
    </row>
    <row r="18091" spans="8:8" ht="65.099999999999994" customHeight="1" x14ac:dyDescent="0.25">
      <c r="H18091" s="39"/>
    </row>
    <row r="18092" spans="8:8" ht="65.099999999999994" customHeight="1" x14ac:dyDescent="0.25">
      <c r="H18092" s="39"/>
    </row>
    <row r="18093" spans="8:8" ht="65.099999999999994" customHeight="1" x14ac:dyDescent="0.25">
      <c r="H18093" s="39"/>
    </row>
    <row r="18094" spans="8:8" ht="65.099999999999994" customHeight="1" x14ac:dyDescent="0.25">
      <c r="H18094" s="39"/>
    </row>
    <row r="18095" spans="8:8" ht="65.099999999999994" customHeight="1" x14ac:dyDescent="0.25">
      <c r="H18095" s="39"/>
    </row>
    <row r="18096" spans="8:8" ht="65.099999999999994" customHeight="1" x14ac:dyDescent="0.25">
      <c r="H18096" s="39"/>
    </row>
    <row r="18097" spans="8:8" ht="65.099999999999994" customHeight="1" x14ac:dyDescent="0.25">
      <c r="H18097" s="39"/>
    </row>
    <row r="18098" spans="8:8" ht="65.099999999999994" customHeight="1" x14ac:dyDescent="0.25">
      <c r="H18098" s="39"/>
    </row>
    <row r="18099" spans="8:8" ht="65.099999999999994" customHeight="1" x14ac:dyDescent="0.25">
      <c r="H18099" s="39"/>
    </row>
    <row r="18100" spans="8:8" ht="65.099999999999994" customHeight="1" x14ac:dyDescent="0.25">
      <c r="H18100" s="39"/>
    </row>
    <row r="18101" spans="8:8" ht="65.099999999999994" customHeight="1" x14ac:dyDescent="0.25">
      <c r="H18101" s="39"/>
    </row>
    <row r="18102" spans="8:8" ht="65.099999999999994" customHeight="1" x14ac:dyDescent="0.25">
      <c r="H18102" s="39"/>
    </row>
    <row r="18103" spans="8:8" ht="65.099999999999994" customHeight="1" x14ac:dyDescent="0.25">
      <c r="H18103" s="39"/>
    </row>
    <row r="18104" spans="8:8" ht="65.099999999999994" customHeight="1" x14ac:dyDescent="0.25">
      <c r="H18104" s="39"/>
    </row>
    <row r="18105" spans="8:8" ht="65.099999999999994" customHeight="1" x14ac:dyDescent="0.25">
      <c r="H18105" s="39"/>
    </row>
    <row r="18106" spans="8:8" ht="65.099999999999994" customHeight="1" x14ac:dyDescent="0.25">
      <c r="H18106" s="39"/>
    </row>
    <row r="18107" spans="8:8" ht="65.099999999999994" customHeight="1" x14ac:dyDescent="0.25">
      <c r="H18107" s="39"/>
    </row>
    <row r="18108" spans="8:8" ht="65.099999999999994" customHeight="1" x14ac:dyDescent="0.25">
      <c r="H18108" s="39"/>
    </row>
    <row r="18109" spans="8:8" ht="65.099999999999994" customHeight="1" x14ac:dyDescent="0.25">
      <c r="H18109" s="39"/>
    </row>
    <row r="18110" spans="8:8" ht="65.099999999999994" customHeight="1" x14ac:dyDescent="0.25">
      <c r="H18110" s="39"/>
    </row>
    <row r="18111" spans="8:8" ht="65.099999999999994" customHeight="1" x14ac:dyDescent="0.25">
      <c r="H18111" s="39"/>
    </row>
    <row r="18112" spans="8:8" ht="65.099999999999994" customHeight="1" x14ac:dyDescent="0.25">
      <c r="H18112" s="39"/>
    </row>
    <row r="18113" spans="8:8" ht="65.099999999999994" customHeight="1" x14ac:dyDescent="0.25">
      <c r="H18113" s="39"/>
    </row>
    <row r="18114" spans="8:8" ht="65.099999999999994" customHeight="1" x14ac:dyDescent="0.25">
      <c r="H18114" s="39"/>
    </row>
    <row r="18115" spans="8:8" ht="65.099999999999994" customHeight="1" x14ac:dyDescent="0.25">
      <c r="H18115" s="39"/>
    </row>
    <row r="18116" spans="8:8" ht="65.099999999999994" customHeight="1" x14ac:dyDescent="0.25">
      <c r="H18116" s="39"/>
    </row>
    <row r="18117" spans="8:8" ht="65.099999999999994" customHeight="1" x14ac:dyDescent="0.25">
      <c r="H18117" s="39"/>
    </row>
    <row r="18118" spans="8:8" ht="65.099999999999994" customHeight="1" x14ac:dyDescent="0.25">
      <c r="H18118" s="39"/>
    </row>
    <row r="18119" spans="8:8" ht="65.099999999999994" customHeight="1" x14ac:dyDescent="0.25">
      <c r="H18119" s="39"/>
    </row>
    <row r="18120" spans="8:8" ht="65.099999999999994" customHeight="1" x14ac:dyDescent="0.25">
      <c r="H18120" s="39"/>
    </row>
    <row r="18121" spans="8:8" ht="65.099999999999994" customHeight="1" x14ac:dyDescent="0.25">
      <c r="H18121" s="39"/>
    </row>
    <row r="18122" spans="8:8" ht="65.099999999999994" customHeight="1" x14ac:dyDescent="0.25">
      <c r="H18122" s="39"/>
    </row>
    <row r="18123" spans="8:8" ht="65.099999999999994" customHeight="1" x14ac:dyDescent="0.25">
      <c r="H18123" s="39"/>
    </row>
    <row r="18124" spans="8:8" ht="65.099999999999994" customHeight="1" x14ac:dyDescent="0.25">
      <c r="H18124" s="39"/>
    </row>
    <row r="18125" spans="8:8" ht="65.099999999999994" customHeight="1" x14ac:dyDescent="0.25">
      <c r="H18125" s="39"/>
    </row>
    <row r="18126" spans="8:8" ht="65.099999999999994" customHeight="1" x14ac:dyDescent="0.25">
      <c r="H18126" s="39"/>
    </row>
    <row r="18127" spans="8:8" ht="65.099999999999994" customHeight="1" x14ac:dyDescent="0.25">
      <c r="H18127" s="39"/>
    </row>
    <row r="18128" spans="8:8" ht="65.099999999999994" customHeight="1" x14ac:dyDescent="0.25">
      <c r="H18128" s="39"/>
    </row>
    <row r="18129" spans="8:8" ht="65.099999999999994" customHeight="1" x14ac:dyDescent="0.25">
      <c r="H18129" s="39"/>
    </row>
    <row r="18130" spans="8:8" ht="65.099999999999994" customHeight="1" x14ac:dyDescent="0.25">
      <c r="H18130" s="39"/>
    </row>
    <row r="18131" spans="8:8" ht="65.099999999999994" customHeight="1" x14ac:dyDescent="0.25">
      <c r="H18131" s="39"/>
    </row>
    <row r="18132" spans="8:8" ht="65.099999999999994" customHeight="1" x14ac:dyDescent="0.25">
      <c r="H18132" s="39"/>
    </row>
    <row r="18133" spans="8:8" ht="65.099999999999994" customHeight="1" x14ac:dyDescent="0.25">
      <c r="H18133" s="39"/>
    </row>
    <row r="18134" spans="8:8" ht="65.099999999999994" customHeight="1" x14ac:dyDescent="0.25">
      <c r="H18134" s="39"/>
    </row>
    <row r="18135" spans="8:8" ht="65.099999999999994" customHeight="1" x14ac:dyDescent="0.25">
      <c r="H18135" s="39"/>
    </row>
    <row r="18136" spans="8:8" ht="65.099999999999994" customHeight="1" x14ac:dyDescent="0.25">
      <c r="H18136" s="39"/>
    </row>
    <row r="18137" spans="8:8" ht="65.099999999999994" customHeight="1" x14ac:dyDescent="0.25">
      <c r="H18137" s="39"/>
    </row>
    <row r="18138" spans="8:8" ht="65.099999999999994" customHeight="1" x14ac:dyDescent="0.25">
      <c r="H18138" s="39"/>
    </row>
    <row r="18139" spans="8:8" ht="65.099999999999994" customHeight="1" x14ac:dyDescent="0.25">
      <c r="H18139" s="39"/>
    </row>
    <row r="18140" spans="8:8" ht="65.099999999999994" customHeight="1" x14ac:dyDescent="0.25">
      <c r="H18140" s="39"/>
    </row>
    <row r="18141" spans="8:8" ht="65.099999999999994" customHeight="1" x14ac:dyDescent="0.25">
      <c r="H18141" s="39"/>
    </row>
    <row r="18142" spans="8:8" ht="65.099999999999994" customHeight="1" x14ac:dyDescent="0.25">
      <c r="H18142" s="39"/>
    </row>
    <row r="18143" spans="8:8" ht="65.099999999999994" customHeight="1" x14ac:dyDescent="0.25">
      <c r="H18143" s="39"/>
    </row>
    <row r="18144" spans="8:8" ht="65.099999999999994" customHeight="1" x14ac:dyDescent="0.25">
      <c r="H18144" s="39"/>
    </row>
    <row r="18145" spans="8:8" ht="65.099999999999994" customHeight="1" x14ac:dyDescent="0.25">
      <c r="H18145" s="39"/>
    </row>
    <row r="18146" spans="8:8" ht="65.099999999999994" customHeight="1" x14ac:dyDescent="0.25">
      <c r="H18146" s="39"/>
    </row>
    <row r="18147" spans="8:8" ht="65.099999999999994" customHeight="1" x14ac:dyDescent="0.25">
      <c r="H18147" s="39"/>
    </row>
    <row r="18148" spans="8:8" ht="65.099999999999994" customHeight="1" x14ac:dyDescent="0.25">
      <c r="H18148" s="39"/>
    </row>
    <row r="18149" spans="8:8" ht="65.099999999999994" customHeight="1" x14ac:dyDescent="0.25">
      <c r="H18149" s="39"/>
    </row>
    <row r="18150" spans="8:8" ht="65.099999999999994" customHeight="1" x14ac:dyDescent="0.25">
      <c r="H18150" s="39"/>
    </row>
    <row r="18151" spans="8:8" ht="65.099999999999994" customHeight="1" x14ac:dyDescent="0.25">
      <c r="H18151" s="39"/>
    </row>
    <row r="18152" spans="8:8" ht="65.099999999999994" customHeight="1" x14ac:dyDescent="0.25">
      <c r="H18152" s="39"/>
    </row>
    <row r="18153" spans="8:8" ht="65.099999999999994" customHeight="1" x14ac:dyDescent="0.25">
      <c r="H18153" s="39"/>
    </row>
    <row r="18154" spans="8:8" ht="65.099999999999994" customHeight="1" x14ac:dyDescent="0.25">
      <c r="H18154" s="39"/>
    </row>
    <row r="18155" spans="8:8" ht="65.099999999999994" customHeight="1" x14ac:dyDescent="0.25">
      <c r="H18155" s="39"/>
    </row>
    <row r="18156" spans="8:8" ht="65.099999999999994" customHeight="1" x14ac:dyDescent="0.25">
      <c r="H18156" s="39"/>
    </row>
    <row r="18157" spans="8:8" ht="65.099999999999994" customHeight="1" x14ac:dyDescent="0.25">
      <c r="H18157" s="39"/>
    </row>
    <row r="18158" spans="8:8" ht="65.099999999999994" customHeight="1" x14ac:dyDescent="0.25">
      <c r="H18158" s="39"/>
    </row>
    <row r="18159" spans="8:8" ht="65.099999999999994" customHeight="1" x14ac:dyDescent="0.25">
      <c r="H18159" s="39"/>
    </row>
    <row r="18160" spans="8:8" ht="65.099999999999994" customHeight="1" x14ac:dyDescent="0.25">
      <c r="H18160" s="39"/>
    </row>
    <row r="18161" spans="8:8" ht="65.099999999999994" customHeight="1" x14ac:dyDescent="0.25">
      <c r="H18161" s="39"/>
    </row>
    <row r="18162" spans="8:8" ht="65.099999999999994" customHeight="1" x14ac:dyDescent="0.25">
      <c r="H18162" s="39"/>
    </row>
    <row r="18163" spans="8:8" ht="65.099999999999994" customHeight="1" x14ac:dyDescent="0.25">
      <c r="H18163" s="39"/>
    </row>
    <row r="18164" spans="8:8" ht="65.099999999999994" customHeight="1" x14ac:dyDescent="0.25">
      <c r="H18164" s="39"/>
    </row>
    <row r="18165" spans="8:8" ht="65.099999999999994" customHeight="1" x14ac:dyDescent="0.25">
      <c r="H18165" s="39"/>
    </row>
    <row r="18166" spans="8:8" ht="65.099999999999994" customHeight="1" x14ac:dyDescent="0.25">
      <c r="H18166" s="39"/>
    </row>
    <row r="18167" spans="8:8" ht="65.099999999999994" customHeight="1" x14ac:dyDescent="0.25">
      <c r="H18167" s="39"/>
    </row>
    <row r="18168" spans="8:8" ht="65.099999999999994" customHeight="1" x14ac:dyDescent="0.25">
      <c r="H18168" s="39"/>
    </row>
    <row r="18169" spans="8:8" ht="65.099999999999994" customHeight="1" x14ac:dyDescent="0.25">
      <c r="H18169" s="39"/>
    </row>
    <row r="18170" spans="8:8" ht="65.099999999999994" customHeight="1" x14ac:dyDescent="0.25">
      <c r="H18170" s="39"/>
    </row>
    <row r="18171" spans="8:8" ht="65.099999999999994" customHeight="1" x14ac:dyDescent="0.25">
      <c r="H18171" s="39"/>
    </row>
    <row r="18172" spans="8:8" ht="65.099999999999994" customHeight="1" x14ac:dyDescent="0.25">
      <c r="H18172" s="39"/>
    </row>
    <row r="18173" spans="8:8" ht="65.099999999999994" customHeight="1" x14ac:dyDescent="0.25">
      <c r="H18173" s="39"/>
    </row>
    <row r="18174" spans="8:8" ht="65.099999999999994" customHeight="1" x14ac:dyDescent="0.25">
      <c r="H18174" s="39"/>
    </row>
    <row r="18175" spans="8:8" ht="65.099999999999994" customHeight="1" x14ac:dyDescent="0.25">
      <c r="H18175" s="39"/>
    </row>
    <row r="18176" spans="8:8" ht="65.099999999999994" customHeight="1" x14ac:dyDescent="0.25">
      <c r="H18176" s="39"/>
    </row>
    <row r="18177" spans="8:8" ht="65.099999999999994" customHeight="1" x14ac:dyDescent="0.25">
      <c r="H18177" s="39"/>
    </row>
    <row r="18178" spans="8:8" ht="65.099999999999994" customHeight="1" x14ac:dyDescent="0.25">
      <c r="H18178" s="39"/>
    </row>
    <row r="18179" spans="8:8" ht="65.099999999999994" customHeight="1" x14ac:dyDescent="0.25">
      <c r="H18179" s="39"/>
    </row>
    <row r="18180" spans="8:8" ht="65.099999999999994" customHeight="1" x14ac:dyDescent="0.25">
      <c r="H18180" s="39"/>
    </row>
    <row r="18181" spans="8:8" ht="65.099999999999994" customHeight="1" x14ac:dyDescent="0.25">
      <c r="H18181" s="39"/>
    </row>
    <row r="18182" spans="8:8" ht="65.099999999999994" customHeight="1" x14ac:dyDescent="0.25">
      <c r="H18182" s="39"/>
    </row>
    <row r="18183" spans="8:8" ht="65.099999999999994" customHeight="1" x14ac:dyDescent="0.25">
      <c r="H18183" s="39"/>
    </row>
    <row r="18184" spans="8:8" ht="65.099999999999994" customHeight="1" x14ac:dyDescent="0.25">
      <c r="H18184" s="39"/>
    </row>
    <row r="18185" spans="8:8" ht="65.099999999999994" customHeight="1" x14ac:dyDescent="0.25">
      <c r="H18185" s="39"/>
    </row>
    <row r="18186" spans="8:8" ht="65.099999999999994" customHeight="1" x14ac:dyDescent="0.25">
      <c r="H18186" s="39"/>
    </row>
    <row r="18187" spans="8:8" ht="65.099999999999994" customHeight="1" x14ac:dyDescent="0.25">
      <c r="H18187" s="39"/>
    </row>
    <row r="18188" spans="8:8" ht="65.099999999999994" customHeight="1" x14ac:dyDescent="0.25">
      <c r="H18188" s="39"/>
    </row>
    <row r="18189" spans="8:8" ht="65.099999999999994" customHeight="1" x14ac:dyDescent="0.25">
      <c r="H18189" s="39"/>
    </row>
    <row r="18190" spans="8:8" ht="65.099999999999994" customHeight="1" x14ac:dyDescent="0.25">
      <c r="H18190" s="39"/>
    </row>
    <row r="18191" spans="8:8" ht="65.099999999999994" customHeight="1" x14ac:dyDescent="0.25">
      <c r="H18191" s="39"/>
    </row>
    <row r="18192" spans="8:8" ht="65.099999999999994" customHeight="1" x14ac:dyDescent="0.25">
      <c r="H18192" s="39"/>
    </row>
    <row r="18193" spans="8:8" ht="65.099999999999994" customHeight="1" x14ac:dyDescent="0.25">
      <c r="H18193" s="39"/>
    </row>
    <row r="18194" spans="8:8" ht="65.099999999999994" customHeight="1" x14ac:dyDescent="0.25">
      <c r="H18194" s="39"/>
    </row>
    <row r="18195" spans="8:8" ht="65.099999999999994" customHeight="1" x14ac:dyDescent="0.25">
      <c r="H18195" s="39"/>
    </row>
    <row r="18196" spans="8:8" ht="65.099999999999994" customHeight="1" x14ac:dyDescent="0.25">
      <c r="H18196" s="39"/>
    </row>
    <row r="18197" spans="8:8" ht="65.099999999999994" customHeight="1" x14ac:dyDescent="0.25">
      <c r="H18197" s="39"/>
    </row>
    <row r="18198" spans="8:8" ht="65.099999999999994" customHeight="1" x14ac:dyDescent="0.25">
      <c r="H18198" s="39"/>
    </row>
    <row r="18199" spans="8:8" ht="65.099999999999994" customHeight="1" x14ac:dyDescent="0.25">
      <c r="H18199" s="39"/>
    </row>
    <row r="18200" spans="8:8" ht="65.099999999999994" customHeight="1" x14ac:dyDescent="0.25">
      <c r="H18200" s="39"/>
    </row>
    <row r="18201" spans="8:8" ht="65.099999999999994" customHeight="1" x14ac:dyDescent="0.25">
      <c r="H18201" s="39"/>
    </row>
    <row r="18202" spans="8:8" ht="65.099999999999994" customHeight="1" x14ac:dyDescent="0.25">
      <c r="H18202" s="39"/>
    </row>
    <row r="18203" spans="8:8" ht="65.099999999999994" customHeight="1" x14ac:dyDescent="0.25">
      <c r="H18203" s="39"/>
    </row>
    <row r="18204" spans="8:8" ht="65.099999999999994" customHeight="1" x14ac:dyDescent="0.25">
      <c r="H18204" s="39"/>
    </row>
    <row r="18205" spans="8:8" ht="65.099999999999994" customHeight="1" x14ac:dyDescent="0.25">
      <c r="H18205" s="39"/>
    </row>
    <row r="18206" spans="8:8" ht="65.099999999999994" customHeight="1" x14ac:dyDescent="0.25">
      <c r="H18206" s="39"/>
    </row>
    <row r="18207" spans="8:8" ht="65.099999999999994" customHeight="1" x14ac:dyDescent="0.25">
      <c r="H18207" s="39"/>
    </row>
    <row r="18208" spans="8:8" ht="65.099999999999994" customHeight="1" x14ac:dyDescent="0.25">
      <c r="H18208" s="39"/>
    </row>
    <row r="18209" spans="8:8" ht="65.099999999999994" customHeight="1" x14ac:dyDescent="0.25">
      <c r="H18209" s="39"/>
    </row>
    <row r="18210" spans="8:8" ht="65.099999999999994" customHeight="1" x14ac:dyDescent="0.25">
      <c r="H18210" s="39"/>
    </row>
    <row r="18211" spans="8:8" ht="65.099999999999994" customHeight="1" x14ac:dyDescent="0.25">
      <c r="H18211" s="39"/>
    </row>
    <row r="18212" spans="8:8" ht="65.099999999999994" customHeight="1" x14ac:dyDescent="0.25">
      <c r="H18212" s="39"/>
    </row>
    <row r="18213" spans="8:8" ht="65.099999999999994" customHeight="1" x14ac:dyDescent="0.25">
      <c r="H18213" s="39"/>
    </row>
    <row r="18214" spans="8:8" ht="65.099999999999994" customHeight="1" x14ac:dyDescent="0.25">
      <c r="H18214" s="39"/>
    </row>
    <row r="18215" spans="8:8" ht="65.099999999999994" customHeight="1" x14ac:dyDescent="0.25">
      <c r="H18215" s="39"/>
    </row>
    <row r="18216" spans="8:8" ht="65.099999999999994" customHeight="1" x14ac:dyDescent="0.25">
      <c r="H18216" s="39"/>
    </row>
    <row r="18217" spans="8:8" ht="65.099999999999994" customHeight="1" x14ac:dyDescent="0.25">
      <c r="H18217" s="39"/>
    </row>
    <row r="18218" spans="8:8" ht="65.099999999999994" customHeight="1" x14ac:dyDescent="0.25">
      <c r="H18218" s="39"/>
    </row>
    <row r="18219" spans="8:8" ht="65.099999999999994" customHeight="1" x14ac:dyDescent="0.25">
      <c r="H18219" s="39"/>
    </row>
    <row r="18220" spans="8:8" ht="65.099999999999994" customHeight="1" x14ac:dyDescent="0.25">
      <c r="H18220" s="39"/>
    </row>
    <row r="18221" spans="8:8" ht="65.099999999999994" customHeight="1" x14ac:dyDescent="0.25">
      <c r="H18221" s="39"/>
    </row>
    <row r="18222" spans="8:8" ht="65.099999999999994" customHeight="1" x14ac:dyDescent="0.25">
      <c r="H18222" s="39"/>
    </row>
    <row r="18223" spans="8:8" ht="65.099999999999994" customHeight="1" x14ac:dyDescent="0.25">
      <c r="H18223" s="39"/>
    </row>
    <row r="18224" spans="8:8" ht="65.099999999999994" customHeight="1" x14ac:dyDescent="0.25">
      <c r="H18224" s="39"/>
    </row>
    <row r="18225" spans="8:8" ht="65.099999999999994" customHeight="1" x14ac:dyDescent="0.25">
      <c r="H18225" s="39"/>
    </row>
    <row r="18226" spans="8:8" ht="65.099999999999994" customHeight="1" x14ac:dyDescent="0.25">
      <c r="H18226" s="39"/>
    </row>
    <row r="18227" spans="8:8" ht="65.099999999999994" customHeight="1" x14ac:dyDescent="0.25">
      <c r="H18227" s="39"/>
    </row>
    <row r="18228" spans="8:8" ht="65.099999999999994" customHeight="1" x14ac:dyDescent="0.25">
      <c r="H18228" s="39"/>
    </row>
    <row r="18229" spans="8:8" ht="65.099999999999994" customHeight="1" x14ac:dyDescent="0.25">
      <c r="H18229" s="39"/>
    </row>
    <row r="18230" spans="8:8" ht="65.099999999999994" customHeight="1" x14ac:dyDescent="0.25">
      <c r="H18230" s="39"/>
    </row>
    <row r="18231" spans="8:8" ht="65.099999999999994" customHeight="1" x14ac:dyDescent="0.25">
      <c r="H18231" s="39"/>
    </row>
    <row r="18232" spans="8:8" ht="65.099999999999994" customHeight="1" x14ac:dyDescent="0.25">
      <c r="H18232" s="39"/>
    </row>
    <row r="18233" spans="8:8" ht="65.099999999999994" customHeight="1" x14ac:dyDescent="0.25">
      <c r="H18233" s="39"/>
    </row>
    <row r="18234" spans="8:8" ht="65.099999999999994" customHeight="1" x14ac:dyDescent="0.25">
      <c r="H18234" s="39"/>
    </row>
    <row r="18235" spans="8:8" ht="65.099999999999994" customHeight="1" x14ac:dyDescent="0.25">
      <c r="H18235" s="39"/>
    </row>
    <row r="18236" spans="8:8" ht="65.099999999999994" customHeight="1" x14ac:dyDescent="0.25">
      <c r="H18236" s="39"/>
    </row>
    <row r="18237" spans="8:8" ht="65.099999999999994" customHeight="1" x14ac:dyDescent="0.25">
      <c r="H18237" s="39"/>
    </row>
    <row r="18238" spans="8:8" ht="65.099999999999994" customHeight="1" x14ac:dyDescent="0.25">
      <c r="H18238" s="39"/>
    </row>
    <row r="18239" spans="8:8" ht="65.099999999999994" customHeight="1" x14ac:dyDescent="0.25">
      <c r="H18239" s="39"/>
    </row>
    <row r="18240" spans="8:8" ht="65.099999999999994" customHeight="1" x14ac:dyDescent="0.25">
      <c r="H18240" s="39"/>
    </row>
    <row r="18241" spans="8:8" ht="65.099999999999994" customHeight="1" x14ac:dyDescent="0.25">
      <c r="H18241" s="39"/>
    </row>
    <row r="18242" spans="8:8" ht="65.099999999999994" customHeight="1" x14ac:dyDescent="0.25">
      <c r="H18242" s="39"/>
    </row>
    <row r="18243" spans="8:8" ht="65.099999999999994" customHeight="1" x14ac:dyDescent="0.25">
      <c r="H18243" s="39"/>
    </row>
    <row r="18244" spans="8:8" ht="65.099999999999994" customHeight="1" x14ac:dyDescent="0.25">
      <c r="H18244" s="39"/>
    </row>
    <row r="18245" spans="8:8" ht="65.099999999999994" customHeight="1" x14ac:dyDescent="0.25">
      <c r="H18245" s="39"/>
    </row>
    <row r="18246" spans="8:8" ht="65.099999999999994" customHeight="1" x14ac:dyDescent="0.25">
      <c r="H18246" s="39"/>
    </row>
    <row r="18247" spans="8:8" ht="65.099999999999994" customHeight="1" x14ac:dyDescent="0.25">
      <c r="H18247" s="39"/>
    </row>
    <row r="18248" spans="8:8" ht="65.099999999999994" customHeight="1" x14ac:dyDescent="0.25">
      <c r="H18248" s="39"/>
    </row>
    <row r="18249" spans="8:8" ht="65.099999999999994" customHeight="1" x14ac:dyDescent="0.25">
      <c r="H18249" s="39"/>
    </row>
    <row r="18250" spans="8:8" ht="65.099999999999994" customHeight="1" x14ac:dyDescent="0.25">
      <c r="H18250" s="39"/>
    </row>
    <row r="18251" spans="8:8" ht="65.099999999999994" customHeight="1" x14ac:dyDescent="0.25">
      <c r="H18251" s="39"/>
    </row>
    <row r="18252" spans="8:8" ht="65.099999999999994" customHeight="1" x14ac:dyDescent="0.25">
      <c r="H18252" s="39"/>
    </row>
    <row r="18253" spans="8:8" ht="65.099999999999994" customHeight="1" x14ac:dyDescent="0.25">
      <c r="H18253" s="39"/>
    </row>
    <row r="18254" spans="8:8" ht="65.099999999999994" customHeight="1" x14ac:dyDescent="0.25">
      <c r="H18254" s="39"/>
    </row>
    <row r="18255" spans="8:8" ht="65.099999999999994" customHeight="1" x14ac:dyDescent="0.25">
      <c r="H18255" s="39"/>
    </row>
    <row r="18256" spans="8:8" ht="65.099999999999994" customHeight="1" x14ac:dyDescent="0.25">
      <c r="H18256" s="39"/>
    </row>
    <row r="18257" spans="8:8" ht="65.099999999999994" customHeight="1" x14ac:dyDescent="0.25">
      <c r="H18257" s="39"/>
    </row>
    <row r="18258" spans="8:8" ht="65.099999999999994" customHeight="1" x14ac:dyDescent="0.25">
      <c r="H18258" s="39"/>
    </row>
    <row r="18259" spans="8:8" ht="65.099999999999994" customHeight="1" x14ac:dyDescent="0.25">
      <c r="H18259" s="39"/>
    </row>
    <row r="18260" spans="8:8" ht="65.099999999999994" customHeight="1" x14ac:dyDescent="0.25">
      <c r="H18260" s="39"/>
    </row>
    <row r="18261" spans="8:8" ht="65.099999999999994" customHeight="1" x14ac:dyDescent="0.25">
      <c r="H18261" s="39"/>
    </row>
    <row r="18262" spans="8:8" ht="65.099999999999994" customHeight="1" x14ac:dyDescent="0.25">
      <c r="H18262" s="39"/>
    </row>
    <row r="18263" spans="8:8" ht="65.099999999999994" customHeight="1" x14ac:dyDescent="0.25">
      <c r="H18263" s="39"/>
    </row>
    <row r="18264" spans="8:8" ht="65.099999999999994" customHeight="1" x14ac:dyDescent="0.25">
      <c r="H18264" s="39"/>
    </row>
    <row r="18265" spans="8:8" ht="65.099999999999994" customHeight="1" x14ac:dyDescent="0.25">
      <c r="H18265" s="39"/>
    </row>
    <row r="18266" spans="8:8" ht="65.099999999999994" customHeight="1" x14ac:dyDescent="0.25">
      <c r="H18266" s="39"/>
    </row>
    <row r="18267" spans="8:8" ht="65.099999999999994" customHeight="1" x14ac:dyDescent="0.25">
      <c r="H18267" s="39"/>
    </row>
    <row r="18268" spans="8:8" ht="65.099999999999994" customHeight="1" x14ac:dyDescent="0.25">
      <c r="H18268" s="39"/>
    </row>
    <row r="18269" spans="8:8" ht="65.099999999999994" customHeight="1" x14ac:dyDescent="0.25">
      <c r="H18269" s="39"/>
    </row>
    <row r="18270" spans="8:8" ht="65.099999999999994" customHeight="1" x14ac:dyDescent="0.25">
      <c r="H18270" s="39"/>
    </row>
    <row r="18271" spans="8:8" ht="65.099999999999994" customHeight="1" x14ac:dyDescent="0.25">
      <c r="H18271" s="39"/>
    </row>
    <row r="18272" spans="8:8" ht="65.099999999999994" customHeight="1" x14ac:dyDescent="0.25">
      <c r="H18272" s="39"/>
    </row>
    <row r="18273" spans="8:8" ht="65.099999999999994" customHeight="1" x14ac:dyDescent="0.25">
      <c r="H18273" s="39"/>
    </row>
    <row r="18274" spans="8:8" ht="65.099999999999994" customHeight="1" x14ac:dyDescent="0.25">
      <c r="H18274" s="39"/>
    </row>
    <row r="18275" spans="8:8" ht="65.099999999999994" customHeight="1" x14ac:dyDescent="0.25">
      <c r="H18275" s="39"/>
    </row>
    <row r="18276" spans="8:8" ht="65.099999999999994" customHeight="1" x14ac:dyDescent="0.25">
      <c r="H18276" s="39"/>
    </row>
    <row r="18277" spans="8:8" ht="65.099999999999994" customHeight="1" x14ac:dyDescent="0.25">
      <c r="H18277" s="39"/>
    </row>
    <row r="18278" spans="8:8" ht="65.099999999999994" customHeight="1" x14ac:dyDescent="0.25">
      <c r="H18278" s="39"/>
    </row>
    <row r="18279" spans="8:8" ht="65.099999999999994" customHeight="1" x14ac:dyDescent="0.25">
      <c r="H18279" s="39"/>
    </row>
    <row r="18280" spans="8:8" ht="65.099999999999994" customHeight="1" x14ac:dyDescent="0.25">
      <c r="H18280" s="39"/>
    </row>
    <row r="18281" spans="8:8" ht="65.099999999999994" customHeight="1" x14ac:dyDescent="0.25">
      <c r="H18281" s="39"/>
    </row>
    <row r="18282" spans="8:8" ht="65.099999999999994" customHeight="1" x14ac:dyDescent="0.25">
      <c r="H18282" s="39"/>
    </row>
    <row r="18283" spans="8:8" ht="65.099999999999994" customHeight="1" x14ac:dyDescent="0.25">
      <c r="H18283" s="39"/>
    </row>
    <row r="18284" spans="8:8" ht="65.099999999999994" customHeight="1" x14ac:dyDescent="0.25">
      <c r="H18284" s="39"/>
    </row>
    <row r="18285" spans="8:8" ht="65.099999999999994" customHeight="1" x14ac:dyDescent="0.25">
      <c r="H18285" s="39"/>
    </row>
    <row r="18286" spans="8:8" ht="65.099999999999994" customHeight="1" x14ac:dyDescent="0.25">
      <c r="H18286" s="39"/>
    </row>
    <row r="18287" spans="8:8" ht="65.099999999999994" customHeight="1" x14ac:dyDescent="0.25">
      <c r="H18287" s="39"/>
    </row>
    <row r="18288" spans="8:8" ht="65.099999999999994" customHeight="1" x14ac:dyDescent="0.25">
      <c r="H18288" s="39"/>
    </row>
    <row r="18289" spans="8:8" ht="65.099999999999994" customHeight="1" x14ac:dyDescent="0.25">
      <c r="H18289" s="39"/>
    </row>
    <row r="18290" spans="8:8" ht="65.099999999999994" customHeight="1" x14ac:dyDescent="0.25">
      <c r="H18290" s="39"/>
    </row>
    <row r="18291" spans="8:8" ht="65.099999999999994" customHeight="1" x14ac:dyDescent="0.25">
      <c r="H18291" s="39"/>
    </row>
    <row r="18292" spans="8:8" ht="65.099999999999994" customHeight="1" x14ac:dyDescent="0.25">
      <c r="H18292" s="39"/>
    </row>
    <row r="18293" spans="8:8" ht="65.099999999999994" customHeight="1" x14ac:dyDescent="0.25">
      <c r="H18293" s="39"/>
    </row>
    <row r="18294" spans="8:8" ht="65.099999999999994" customHeight="1" x14ac:dyDescent="0.25">
      <c r="H18294" s="39"/>
    </row>
    <row r="18295" spans="8:8" ht="65.099999999999994" customHeight="1" x14ac:dyDescent="0.25">
      <c r="H18295" s="39"/>
    </row>
    <row r="18296" spans="8:8" ht="65.099999999999994" customHeight="1" x14ac:dyDescent="0.25">
      <c r="H18296" s="39"/>
    </row>
    <row r="18297" spans="8:8" ht="65.099999999999994" customHeight="1" x14ac:dyDescent="0.25">
      <c r="H18297" s="39"/>
    </row>
    <row r="18298" spans="8:8" ht="65.099999999999994" customHeight="1" x14ac:dyDescent="0.25">
      <c r="H18298" s="39"/>
    </row>
    <row r="18299" spans="8:8" ht="65.099999999999994" customHeight="1" x14ac:dyDescent="0.25">
      <c r="H18299" s="39"/>
    </row>
    <row r="18300" spans="8:8" ht="65.099999999999994" customHeight="1" x14ac:dyDescent="0.25">
      <c r="H18300" s="39"/>
    </row>
    <row r="18301" spans="8:8" ht="65.099999999999994" customHeight="1" x14ac:dyDescent="0.25">
      <c r="H18301" s="39"/>
    </row>
    <row r="18302" spans="8:8" ht="65.099999999999994" customHeight="1" x14ac:dyDescent="0.25">
      <c r="H18302" s="39"/>
    </row>
    <row r="18303" spans="8:8" ht="65.099999999999994" customHeight="1" x14ac:dyDescent="0.25">
      <c r="H18303" s="39"/>
    </row>
    <row r="18304" spans="8:8" ht="65.099999999999994" customHeight="1" x14ac:dyDescent="0.25">
      <c r="H18304" s="39"/>
    </row>
    <row r="18305" spans="8:8" ht="65.099999999999994" customHeight="1" x14ac:dyDescent="0.25">
      <c r="H18305" s="39"/>
    </row>
    <row r="18306" spans="8:8" ht="65.099999999999994" customHeight="1" x14ac:dyDescent="0.25">
      <c r="H18306" s="39"/>
    </row>
    <row r="18307" spans="8:8" ht="65.099999999999994" customHeight="1" x14ac:dyDescent="0.25">
      <c r="H18307" s="39"/>
    </row>
    <row r="18308" spans="8:8" ht="65.099999999999994" customHeight="1" x14ac:dyDescent="0.25">
      <c r="H18308" s="39"/>
    </row>
    <row r="18309" spans="8:8" ht="65.099999999999994" customHeight="1" x14ac:dyDescent="0.25">
      <c r="H18309" s="39"/>
    </row>
    <row r="18310" spans="8:8" ht="65.099999999999994" customHeight="1" x14ac:dyDescent="0.25">
      <c r="H18310" s="39"/>
    </row>
    <row r="18311" spans="8:8" ht="65.099999999999994" customHeight="1" x14ac:dyDescent="0.25">
      <c r="H18311" s="39"/>
    </row>
    <row r="18312" spans="8:8" ht="65.099999999999994" customHeight="1" x14ac:dyDescent="0.25">
      <c r="H18312" s="39"/>
    </row>
    <row r="18313" spans="8:8" ht="65.099999999999994" customHeight="1" x14ac:dyDescent="0.25">
      <c r="H18313" s="39"/>
    </row>
    <row r="18314" spans="8:8" ht="65.099999999999994" customHeight="1" x14ac:dyDescent="0.25">
      <c r="H18314" s="39"/>
    </row>
    <row r="18315" spans="8:8" ht="65.099999999999994" customHeight="1" x14ac:dyDescent="0.25">
      <c r="H18315" s="39"/>
    </row>
    <row r="18316" spans="8:8" ht="65.099999999999994" customHeight="1" x14ac:dyDescent="0.25">
      <c r="H18316" s="39"/>
    </row>
    <row r="18317" spans="8:8" ht="65.099999999999994" customHeight="1" x14ac:dyDescent="0.25">
      <c r="H18317" s="39"/>
    </row>
    <row r="18318" spans="8:8" ht="65.099999999999994" customHeight="1" x14ac:dyDescent="0.25">
      <c r="H18318" s="39"/>
    </row>
    <row r="18319" spans="8:8" ht="65.099999999999994" customHeight="1" x14ac:dyDescent="0.25">
      <c r="H18319" s="39"/>
    </row>
    <row r="18320" spans="8:8" ht="65.099999999999994" customHeight="1" x14ac:dyDescent="0.25">
      <c r="H18320" s="39"/>
    </row>
    <row r="18321" spans="8:8" ht="65.099999999999994" customHeight="1" x14ac:dyDescent="0.25">
      <c r="H18321" s="39"/>
    </row>
    <row r="18322" spans="8:8" ht="65.099999999999994" customHeight="1" x14ac:dyDescent="0.25">
      <c r="H18322" s="39"/>
    </row>
    <row r="18323" spans="8:8" ht="65.099999999999994" customHeight="1" x14ac:dyDescent="0.25">
      <c r="H18323" s="39"/>
    </row>
    <row r="18324" spans="8:8" ht="65.099999999999994" customHeight="1" x14ac:dyDescent="0.25">
      <c r="H18324" s="39"/>
    </row>
    <row r="18325" spans="8:8" ht="65.099999999999994" customHeight="1" x14ac:dyDescent="0.25">
      <c r="H18325" s="39"/>
    </row>
    <row r="18326" spans="8:8" ht="65.099999999999994" customHeight="1" x14ac:dyDescent="0.25">
      <c r="H18326" s="39"/>
    </row>
    <row r="18327" spans="8:8" ht="65.099999999999994" customHeight="1" x14ac:dyDescent="0.25">
      <c r="H18327" s="39"/>
    </row>
    <row r="18328" spans="8:8" ht="65.099999999999994" customHeight="1" x14ac:dyDescent="0.25">
      <c r="H18328" s="39"/>
    </row>
    <row r="18329" spans="8:8" ht="65.099999999999994" customHeight="1" x14ac:dyDescent="0.25">
      <c r="H18329" s="39"/>
    </row>
    <row r="18330" spans="8:8" ht="65.099999999999994" customHeight="1" x14ac:dyDescent="0.25">
      <c r="H18330" s="39"/>
    </row>
    <row r="18331" spans="8:8" ht="65.099999999999994" customHeight="1" x14ac:dyDescent="0.25">
      <c r="H18331" s="39"/>
    </row>
    <row r="18332" spans="8:8" ht="65.099999999999994" customHeight="1" x14ac:dyDescent="0.25">
      <c r="H18332" s="39"/>
    </row>
    <row r="18333" spans="8:8" ht="65.099999999999994" customHeight="1" x14ac:dyDescent="0.25">
      <c r="H18333" s="39"/>
    </row>
    <row r="18334" spans="8:8" ht="65.099999999999994" customHeight="1" x14ac:dyDescent="0.25">
      <c r="H18334" s="39"/>
    </row>
    <row r="18335" spans="8:8" ht="65.099999999999994" customHeight="1" x14ac:dyDescent="0.25">
      <c r="H18335" s="39"/>
    </row>
    <row r="18336" spans="8:8" ht="65.099999999999994" customHeight="1" x14ac:dyDescent="0.25">
      <c r="H18336" s="39"/>
    </row>
    <row r="18337" spans="8:8" ht="65.099999999999994" customHeight="1" x14ac:dyDescent="0.25">
      <c r="H18337" s="39"/>
    </row>
    <row r="18338" spans="8:8" ht="65.099999999999994" customHeight="1" x14ac:dyDescent="0.25">
      <c r="H18338" s="39"/>
    </row>
    <row r="18339" spans="8:8" ht="65.099999999999994" customHeight="1" x14ac:dyDescent="0.25">
      <c r="H18339" s="39"/>
    </row>
    <row r="18340" spans="8:8" ht="65.099999999999994" customHeight="1" x14ac:dyDescent="0.25">
      <c r="H18340" s="39"/>
    </row>
    <row r="18341" spans="8:8" ht="65.099999999999994" customHeight="1" x14ac:dyDescent="0.25">
      <c r="H18341" s="39"/>
    </row>
    <row r="18342" spans="8:8" ht="65.099999999999994" customHeight="1" x14ac:dyDescent="0.25">
      <c r="H18342" s="39"/>
    </row>
    <row r="18343" spans="8:8" ht="65.099999999999994" customHeight="1" x14ac:dyDescent="0.25">
      <c r="H18343" s="39"/>
    </row>
    <row r="18344" spans="8:8" ht="65.099999999999994" customHeight="1" x14ac:dyDescent="0.25">
      <c r="H18344" s="39"/>
    </row>
    <row r="18345" spans="8:8" ht="65.099999999999994" customHeight="1" x14ac:dyDescent="0.25">
      <c r="H18345" s="39"/>
    </row>
    <row r="18346" spans="8:8" ht="65.099999999999994" customHeight="1" x14ac:dyDescent="0.25">
      <c r="H18346" s="39"/>
    </row>
    <row r="18347" spans="8:8" ht="65.099999999999994" customHeight="1" x14ac:dyDescent="0.25">
      <c r="H18347" s="39"/>
    </row>
    <row r="18348" spans="8:8" ht="65.099999999999994" customHeight="1" x14ac:dyDescent="0.25">
      <c r="H18348" s="39"/>
    </row>
    <row r="18349" spans="8:8" ht="65.099999999999994" customHeight="1" x14ac:dyDescent="0.25">
      <c r="H18349" s="39"/>
    </row>
    <row r="18350" spans="8:8" ht="65.099999999999994" customHeight="1" x14ac:dyDescent="0.25">
      <c r="H18350" s="39"/>
    </row>
    <row r="18351" spans="8:8" ht="65.099999999999994" customHeight="1" x14ac:dyDescent="0.25">
      <c r="H18351" s="39"/>
    </row>
    <row r="18352" spans="8:8" ht="65.099999999999994" customHeight="1" x14ac:dyDescent="0.25">
      <c r="H18352" s="39"/>
    </row>
    <row r="18353" spans="8:8" ht="65.099999999999994" customHeight="1" x14ac:dyDescent="0.25">
      <c r="H18353" s="39"/>
    </row>
    <row r="18354" spans="8:8" ht="65.099999999999994" customHeight="1" x14ac:dyDescent="0.25">
      <c r="H18354" s="39"/>
    </row>
    <row r="18355" spans="8:8" ht="65.099999999999994" customHeight="1" x14ac:dyDescent="0.25">
      <c r="H18355" s="39"/>
    </row>
    <row r="18356" spans="8:8" ht="65.099999999999994" customHeight="1" x14ac:dyDescent="0.25">
      <c r="H18356" s="39"/>
    </row>
    <row r="18357" spans="8:8" ht="65.099999999999994" customHeight="1" x14ac:dyDescent="0.25">
      <c r="H18357" s="39"/>
    </row>
    <row r="18358" spans="8:8" ht="65.099999999999994" customHeight="1" x14ac:dyDescent="0.25">
      <c r="H18358" s="39"/>
    </row>
    <row r="18359" spans="8:8" ht="65.099999999999994" customHeight="1" x14ac:dyDescent="0.25">
      <c r="H18359" s="39"/>
    </row>
    <row r="18360" spans="8:8" ht="65.099999999999994" customHeight="1" x14ac:dyDescent="0.25">
      <c r="H18360" s="39"/>
    </row>
    <row r="18361" spans="8:8" ht="65.099999999999994" customHeight="1" x14ac:dyDescent="0.25">
      <c r="H18361" s="39"/>
    </row>
    <row r="18362" spans="8:8" ht="65.099999999999994" customHeight="1" x14ac:dyDescent="0.25">
      <c r="H18362" s="39"/>
    </row>
    <row r="18363" spans="8:8" ht="65.099999999999994" customHeight="1" x14ac:dyDescent="0.25">
      <c r="H18363" s="39"/>
    </row>
    <row r="18364" spans="8:8" ht="65.099999999999994" customHeight="1" x14ac:dyDescent="0.25">
      <c r="H18364" s="39"/>
    </row>
    <row r="18365" spans="8:8" ht="65.099999999999994" customHeight="1" x14ac:dyDescent="0.25">
      <c r="H18365" s="39"/>
    </row>
    <row r="18366" spans="8:8" ht="65.099999999999994" customHeight="1" x14ac:dyDescent="0.25">
      <c r="H18366" s="39"/>
    </row>
    <row r="18367" spans="8:8" ht="65.099999999999994" customHeight="1" x14ac:dyDescent="0.25">
      <c r="H18367" s="39"/>
    </row>
    <row r="18368" spans="8:8" ht="65.099999999999994" customHeight="1" x14ac:dyDescent="0.25">
      <c r="H18368" s="39"/>
    </row>
    <row r="18369" spans="8:8" ht="65.099999999999994" customHeight="1" x14ac:dyDescent="0.25">
      <c r="H18369" s="39"/>
    </row>
    <row r="18370" spans="8:8" ht="65.099999999999994" customHeight="1" x14ac:dyDescent="0.25">
      <c r="H18370" s="39"/>
    </row>
    <row r="18371" spans="8:8" ht="65.099999999999994" customHeight="1" x14ac:dyDescent="0.25">
      <c r="H18371" s="39"/>
    </row>
    <row r="18372" spans="8:8" ht="65.099999999999994" customHeight="1" x14ac:dyDescent="0.25">
      <c r="H18372" s="39"/>
    </row>
    <row r="18373" spans="8:8" ht="65.099999999999994" customHeight="1" x14ac:dyDescent="0.25">
      <c r="H18373" s="39"/>
    </row>
    <row r="18374" spans="8:8" ht="65.099999999999994" customHeight="1" x14ac:dyDescent="0.25">
      <c r="H18374" s="39"/>
    </row>
    <row r="18375" spans="8:8" ht="65.099999999999994" customHeight="1" x14ac:dyDescent="0.25">
      <c r="H18375" s="39"/>
    </row>
    <row r="18376" spans="8:8" ht="65.099999999999994" customHeight="1" x14ac:dyDescent="0.25">
      <c r="H18376" s="39"/>
    </row>
    <row r="18377" spans="8:8" ht="65.099999999999994" customHeight="1" x14ac:dyDescent="0.25">
      <c r="H18377" s="39"/>
    </row>
    <row r="18378" spans="8:8" ht="65.099999999999994" customHeight="1" x14ac:dyDescent="0.25">
      <c r="H18378" s="39"/>
    </row>
    <row r="18379" spans="8:8" ht="65.099999999999994" customHeight="1" x14ac:dyDescent="0.25">
      <c r="H18379" s="39"/>
    </row>
    <row r="18380" spans="8:8" ht="65.099999999999994" customHeight="1" x14ac:dyDescent="0.25">
      <c r="H18380" s="39"/>
    </row>
    <row r="18381" spans="8:8" ht="65.099999999999994" customHeight="1" x14ac:dyDescent="0.25">
      <c r="H18381" s="39"/>
    </row>
    <row r="18382" spans="8:8" ht="65.099999999999994" customHeight="1" x14ac:dyDescent="0.25">
      <c r="H18382" s="39"/>
    </row>
    <row r="18383" spans="8:8" ht="65.099999999999994" customHeight="1" x14ac:dyDescent="0.25">
      <c r="H18383" s="39"/>
    </row>
    <row r="18384" spans="8:8" ht="65.099999999999994" customHeight="1" x14ac:dyDescent="0.25">
      <c r="H18384" s="39"/>
    </row>
    <row r="18385" spans="8:8" ht="65.099999999999994" customHeight="1" x14ac:dyDescent="0.25">
      <c r="H18385" s="39"/>
    </row>
    <row r="18386" spans="8:8" ht="65.099999999999994" customHeight="1" x14ac:dyDescent="0.25">
      <c r="H18386" s="39"/>
    </row>
    <row r="18387" spans="8:8" ht="65.099999999999994" customHeight="1" x14ac:dyDescent="0.25">
      <c r="H18387" s="39"/>
    </row>
    <row r="18388" spans="8:8" ht="65.099999999999994" customHeight="1" x14ac:dyDescent="0.25">
      <c r="H18388" s="39"/>
    </row>
    <row r="18389" spans="8:8" ht="65.099999999999994" customHeight="1" x14ac:dyDescent="0.25">
      <c r="H18389" s="39"/>
    </row>
    <row r="18390" spans="8:8" ht="65.099999999999994" customHeight="1" x14ac:dyDescent="0.25">
      <c r="H18390" s="39"/>
    </row>
    <row r="18391" spans="8:8" ht="65.099999999999994" customHeight="1" x14ac:dyDescent="0.25">
      <c r="H18391" s="39"/>
    </row>
    <row r="18392" spans="8:8" ht="65.099999999999994" customHeight="1" x14ac:dyDescent="0.25">
      <c r="H18392" s="39"/>
    </row>
    <row r="18393" spans="8:8" ht="65.099999999999994" customHeight="1" x14ac:dyDescent="0.25">
      <c r="H18393" s="39"/>
    </row>
    <row r="18394" spans="8:8" ht="65.099999999999994" customHeight="1" x14ac:dyDescent="0.25">
      <c r="H18394" s="39"/>
    </row>
    <row r="18395" spans="8:8" ht="65.099999999999994" customHeight="1" x14ac:dyDescent="0.25">
      <c r="H18395" s="39"/>
    </row>
    <row r="18396" spans="8:8" ht="65.099999999999994" customHeight="1" x14ac:dyDescent="0.25">
      <c r="H18396" s="39"/>
    </row>
    <row r="18397" spans="8:8" ht="65.099999999999994" customHeight="1" x14ac:dyDescent="0.25">
      <c r="H18397" s="39"/>
    </row>
    <row r="18398" spans="8:8" ht="65.099999999999994" customHeight="1" x14ac:dyDescent="0.25">
      <c r="H18398" s="39"/>
    </row>
    <row r="18399" spans="8:8" ht="65.099999999999994" customHeight="1" x14ac:dyDescent="0.25">
      <c r="H18399" s="39"/>
    </row>
    <row r="18400" spans="8:8" ht="65.099999999999994" customHeight="1" x14ac:dyDescent="0.25">
      <c r="H18400" s="39"/>
    </row>
    <row r="18401" spans="8:8" ht="65.099999999999994" customHeight="1" x14ac:dyDescent="0.25">
      <c r="H18401" s="39"/>
    </row>
    <row r="18402" spans="8:8" ht="65.099999999999994" customHeight="1" x14ac:dyDescent="0.25">
      <c r="H18402" s="39"/>
    </row>
    <row r="18403" spans="8:8" ht="65.099999999999994" customHeight="1" x14ac:dyDescent="0.25">
      <c r="H18403" s="39"/>
    </row>
    <row r="18404" spans="8:8" ht="65.099999999999994" customHeight="1" x14ac:dyDescent="0.25">
      <c r="H18404" s="39"/>
    </row>
    <row r="18405" spans="8:8" ht="65.099999999999994" customHeight="1" x14ac:dyDescent="0.25">
      <c r="H18405" s="39"/>
    </row>
    <row r="18406" spans="8:8" ht="65.099999999999994" customHeight="1" x14ac:dyDescent="0.25">
      <c r="H18406" s="39"/>
    </row>
    <row r="18407" spans="8:8" ht="65.099999999999994" customHeight="1" x14ac:dyDescent="0.25">
      <c r="H18407" s="39"/>
    </row>
    <row r="18408" spans="8:8" ht="65.099999999999994" customHeight="1" x14ac:dyDescent="0.25">
      <c r="H18408" s="39"/>
    </row>
    <row r="18409" spans="8:8" ht="65.099999999999994" customHeight="1" x14ac:dyDescent="0.25">
      <c r="H18409" s="39"/>
    </row>
    <row r="18410" spans="8:8" ht="65.099999999999994" customHeight="1" x14ac:dyDescent="0.25">
      <c r="H18410" s="39"/>
    </row>
    <row r="18411" spans="8:8" ht="65.099999999999994" customHeight="1" x14ac:dyDescent="0.25">
      <c r="H18411" s="39"/>
    </row>
    <row r="18412" spans="8:8" ht="65.099999999999994" customHeight="1" x14ac:dyDescent="0.25">
      <c r="H18412" s="39"/>
    </row>
    <row r="18413" spans="8:8" ht="65.099999999999994" customHeight="1" x14ac:dyDescent="0.25">
      <c r="H18413" s="39"/>
    </row>
    <row r="18414" spans="8:8" ht="65.099999999999994" customHeight="1" x14ac:dyDescent="0.25">
      <c r="H18414" s="39"/>
    </row>
    <row r="18415" spans="8:8" ht="65.099999999999994" customHeight="1" x14ac:dyDescent="0.25">
      <c r="H18415" s="39"/>
    </row>
    <row r="18416" spans="8:8" ht="65.099999999999994" customHeight="1" x14ac:dyDescent="0.25">
      <c r="H18416" s="39"/>
    </row>
    <row r="18417" spans="8:8" ht="65.099999999999994" customHeight="1" x14ac:dyDescent="0.25">
      <c r="H18417" s="39"/>
    </row>
    <row r="18418" spans="8:8" ht="65.099999999999994" customHeight="1" x14ac:dyDescent="0.25">
      <c r="H18418" s="39"/>
    </row>
    <row r="18419" spans="8:8" ht="65.099999999999994" customHeight="1" x14ac:dyDescent="0.25">
      <c r="H18419" s="39"/>
    </row>
    <row r="18420" spans="8:8" ht="65.099999999999994" customHeight="1" x14ac:dyDescent="0.25">
      <c r="H18420" s="39"/>
    </row>
    <row r="18421" spans="8:8" ht="65.099999999999994" customHeight="1" x14ac:dyDescent="0.25">
      <c r="H18421" s="39"/>
    </row>
    <row r="18422" spans="8:8" ht="65.099999999999994" customHeight="1" x14ac:dyDescent="0.25">
      <c r="H18422" s="39"/>
    </row>
    <row r="18423" spans="8:8" ht="65.099999999999994" customHeight="1" x14ac:dyDescent="0.25">
      <c r="H18423" s="39"/>
    </row>
    <row r="18424" spans="8:8" ht="65.099999999999994" customHeight="1" x14ac:dyDescent="0.25">
      <c r="H18424" s="39"/>
    </row>
    <row r="18425" spans="8:8" ht="65.099999999999994" customHeight="1" x14ac:dyDescent="0.25">
      <c r="H18425" s="39"/>
    </row>
    <row r="18426" spans="8:8" ht="65.099999999999994" customHeight="1" x14ac:dyDescent="0.25">
      <c r="H18426" s="39"/>
    </row>
    <row r="18427" spans="8:8" ht="65.099999999999994" customHeight="1" x14ac:dyDescent="0.25">
      <c r="H18427" s="39"/>
    </row>
    <row r="18428" spans="8:8" ht="65.099999999999994" customHeight="1" x14ac:dyDescent="0.25">
      <c r="H18428" s="39"/>
    </row>
    <row r="18429" spans="8:8" ht="65.099999999999994" customHeight="1" x14ac:dyDescent="0.25">
      <c r="H18429" s="39"/>
    </row>
    <row r="18430" spans="8:8" ht="65.099999999999994" customHeight="1" x14ac:dyDescent="0.25">
      <c r="H18430" s="39"/>
    </row>
    <row r="18431" spans="8:8" ht="65.099999999999994" customHeight="1" x14ac:dyDescent="0.25">
      <c r="H18431" s="39"/>
    </row>
    <row r="18432" spans="8:8" ht="65.099999999999994" customHeight="1" x14ac:dyDescent="0.25">
      <c r="H18432" s="39"/>
    </row>
    <row r="18433" spans="8:8" ht="65.099999999999994" customHeight="1" x14ac:dyDescent="0.25">
      <c r="H18433" s="39"/>
    </row>
    <row r="18434" spans="8:8" ht="65.099999999999994" customHeight="1" x14ac:dyDescent="0.25">
      <c r="H18434" s="39"/>
    </row>
    <row r="18435" spans="8:8" ht="65.099999999999994" customHeight="1" x14ac:dyDescent="0.25">
      <c r="H18435" s="39"/>
    </row>
    <row r="18436" spans="8:8" ht="65.099999999999994" customHeight="1" x14ac:dyDescent="0.25">
      <c r="H18436" s="39"/>
    </row>
    <row r="18437" spans="8:8" ht="65.099999999999994" customHeight="1" x14ac:dyDescent="0.25">
      <c r="H18437" s="39"/>
    </row>
    <row r="18438" spans="8:8" ht="65.099999999999994" customHeight="1" x14ac:dyDescent="0.25">
      <c r="H18438" s="39"/>
    </row>
    <row r="18439" spans="8:8" ht="65.099999999999994" customHeight="1" x14ac:dyDescent="0.25">
      <c r="H18439" s="39"/>
    </row>
    <row r="18440" spans="8:8" ht="65.099999999999994" customHeight="1" x14ac:dyDescent="0.25">
      <c r="H18440" s="39"/>
    </row>
    <row r="18441" spans="8:8" ht="65.099999999999994" customHeight="1" x14ac:dyDescent="0.25">
      <c r="H18441" s="39"/>
    </row>
    <row r="18442" spans="8:8" ht="65.099999999999994" customHeight="1" x14ac:dyDescent="0.25">
      <c r="H18442" s="39"/>
    </row>
    <row r="18443" spans="8:8" ht="65.099999999999994" customHeight="1" x14ac:dyDescent="0.25">
      <c r="H18443" s="39"/>
    </row>
    <row r="18444" spans="8:8" ht="65.099999999999994" customHeight="1" x14ac:dyDescent="0.25">
      <c r="H18444" s="39"/>
    </row>
    <row r="18445" spans="8:8" ht="65.099999999999994" customHeight="1" x14ac:dyDescent="0.25">
      <c r="H18445" s="39"/>
    </row>
    <row r="18446" spans="8:8" ht="65.099999999999994" customHeight="1" x14ac:dyDescent="0.25">
      <c r="H18446" s="39"/>
    </row>
    <row r="18447" spans="8:8" ht="65.099999999999994" customHeight="1" x14ac:dyDescent="0.25">
      <c r="H18447" s="39"/>
    </row>
    <row r="18448" spans="8:8" ht="65.099999999999994" customHeight="1" x14ac:dyDescent="0.25">
      <c r="H18448" s="39"/>
    </row>
    <row r="18449" spans="8:8" ht="65.099999999999994" customHeight="1" x14ac:dyDescent="0.25">
      <c r="H18449" s="39"/>
    </row>
    <row r="18450" spans="8:8" ht="65.099999999999994" customHeight="1" x14ac:dyDescent="0.25">
      <c r="H18450" s="39"/>
    </row>
    <row r="18451" spans="8:8" ht="65.099999999999994" customHeight="1" x14ac:dyDescent="0.25">
      <c r="H18451" s="39"/>
    </row>
    <row r="18452" spans="8:8" ht="65.099999999999994" customHeight="1" x14ac:dyDescent="0.25">
      <c r="H18452" s="39"/>
    </row>
    <row r="18453" spans="8:8" ht="65.099999999999994" customHeight="1" x14ac:dyDescent="0.25">
      <c r="H18453" s="39"/>
    </row>
    <row r="18454" spans="8:8" ht="65.099999999999994" customHeight="1" x14ac:dyDescent="0.25">
      <c r="H18454" s="39"/>
    </row>
    <row r="18455" spans="8:8" ht="65.099999999999994" customHeight="1" x14ac:dyDescent="0.25">
      <c r="H18455" s="39"/>
    </row>
    <row r="18456" spans="8:8" ht="65.099999999999994" customHeight="1" x14ac:dyDescent="0.25">
      <c r="H18456" s="39"/>
    </row>
    <row r="18457" spans="8:8" ht="65.099999999999994" customHeight="1" x14ac:dyDescent="0.25">
      <c r="H18457" s="39"/>
    </row>
    <row r="18458" spans="8:8" ht="65.099999999999994" customHeight="1" x14ac:dyDescent="0.25">
      <c r="H18458" s="39"/>
    </row>
    <row r="18459" spans="8:8" ht="65.099999999999994" customHeight="1" x14ac:dyDescent="0.25">
      <c r="H18459" s="39"/>
    </row>
    <row r="18460" spans="8:8" ht="65.099999999999994" customHeight="1" x14ac:dyDescent="0.25">
      <c r="H18460" s="39"/>
    </row>
    <row r="18461" spans="8:8" ht="65.099999999999994" customHeight="1" x14ac:dyDescent="0.25">
      <c r="H18461" s="39"/>
    </row>
    <row r="18462" spans="8:8" ht="65.099999999999994" customHeight="1" x14ac:dyDescent="0.25">
      <c r="H18462" s="39"/>
    </row>
    <row r="18463" spans="8:8" ht="65.099999999999994" customHeight="1" x14ac:dyDescent="0.25">
      <c r="H18463" s="39"/>
    </row>
    <row r="18464" spans="8:8" ht="65.099999999999994" customHeight="1" x14ac:dyDescent="0.25">
      <c r="H18464" s="39"/>
    </row>
    <row r="18465" spans="8:8" ht="65.099999999999994" customHeight="1" x14ac:dyDescent="0.25">
      <c r="H18465" s="39"/>
    </row>
    <row r="18466" spans="8:8" ht="65.099999999999994" customHeight="1" x14ac:dyDescent="0.25">
      <c r="H18466" s="39"/>
    </row>
    <row r="18467" spans="8:8" ht="65.099999999999994" customHeight="1" x14ac:dyDescent="0.25">
      <c r="H18467" s="39"/>
    </row>
    <row r="18468" spans="8:8" ht="65.099999999999994" customHeight="1" x14ac:dyDescent="0.25">
      <c r="H18468" s="39"/>
    </row>
    <row r="18469" spans="8:8" ht="65.099999999999994" customHeight="1" x14ac:dyDescent="0.25">
      <c r="H18469" s="39"/>
    </row>
    <row r="18470" spans="8:8" ht="65.099999999999994" customHeight="1" x14ac:dyDescent="0.25">
      <c r="H18470" s="39"/>
    </row>
    <row r="18471" spans="8:8" ht="65.099999999999994" customHeight="1" x14ac:dyDescent="0.25">
      <c r="H18471" s="39"/>
    </row>
    <row r="18472" spans="8:8" ht="65.099999999999994" customHeight="1" x14ac:dyDescent="0.25">
      <c r="H18472" s="39"/>
    </row>
    <row r="18473" spans="8:8" ht="65.099999999999994" customHeight="1" x14ac:dyDescent="0.25">
      <c r="H18473" s="39"/>
    </row>
    <row r="18474" spans="8:8" ht="65.099999999999994" customHeight="1" x14ac:dyDescent="0.25">
      <c r="H18474" s="39"/>
    </row>
    <row r="18475" spans="8:8" ht="65.099999999999994" customHeight="1" x14ac:dyDescent="0.25">
      <c r="H18475" s="39"/>
    </row>
    <row r="18476" spans="8:8" ht="65.099999999999994" customHeight="1" x14ac:dyDescent="0.25">
      <c r="H18476" s="39"/>
    </row>
    <row r="18477" spans="8:8" ht="65.099999999999994" customHeight="1" x14ac:dyDescent="0.25">
      <c r="H18477" s="39"/>
    </row>
    <row r="18478" spans="8:8" ht="65.099999999999994" customHeight="1" x14ac:dyDescent="0.25">
      <c r="H18478" s="39"/>
    </row>
    <row r="18479" spans="8:8" ht="65.099999999999994" customHeight="1" x14ac:dyDescent="0.25">
      <c r="H18479" s="39"/>
    </row>
    <row r="18480" spans="8:8" ht="65.099999999999994" customHeight="1" x14ac:dyDescent="0.25">
      <c r="H18480" s="39"/>
    </row>
    <row r="18481" spans="8:8" ht="65.099999999999994" customHeight="1" x14ac:dyDescent="0.25">
      <c r="H18481" s="39"/>
    </row>
    <row r="18482" spans="8:8" ht="65.099999999999994" customHeight="1" x14ac:dyDescent="0.25">
      <c r="H18482" s="39"/>
    </row>
    <row r="18483" spans="8:8" ht="65.099999999999994" customHeight="1" x14ac:dyDescent="0.25">
      <c r="H18483" s="39"/>
    </row>
    <row r="18484" spans="8:8" ht="65.099999999999994" customHeight="1" x14ac:dyDescent="0.25">
      <c r="H18484" s="39"/>
    </row>
    <row r="18485" spans="8:8" ht="65.099999999999994" customHeight="1" x14ac:dyDescent="0.25">
      <c r="H18485" s="39"/>
    </row>
    <row r="18486" spans="8:8" ht="65.099999999999994" customHeight="1" x14ac:dyDescent="0.25">
      <c r="H18486" s="39"/>
    </row>
    <row r="18487" spans="8:8" ht="65.099999999999994" customHeight="1" x14ac:dyDescent="0.25">
      <c r="H18487" s="39"/>
    </row>
    <row r="18488" spans="8:8" ht="65.099999999999994" customHeight="1" x14ac:dyDescent="0.25">
      <c r="H18488" s="39"/>
    </row>
    <row r="18489" spans="8:8" ht="65.099999999999994" customHeight="1" x14ac:dyDescent="0.25">
      <c r="H18489" s="39"/>
    </row>
    <row r="18490" spans="8:8" ht="65.099999999999994" customHeight="1" x14ac:dyDescent="0.25">
      <c r="H18490" s="39"/>
    </row>
    <row r="18491" spans="8:8" ht="65.099999999999994" customHeight="1" x14ac:dyDescent="0.25">
      <c r="H18491" s="39"/>
    </row>
    <row r="18492" spans="8:8" ht="65.099999999999994" customHeight="1" x14ac:dyDescent="0.25">
      <c r="H18492" s="39"/>
    </row>
    <row r="18493" spans="8:8" ht="65.099999999999994" customHeight="1" x14ac:dyDescent="0.25">
      <c r="H18493" s="39"/>
    </row>
    <row r="18494" spans="8:8" ht="65.099999999999994" customHeight="1" x14ac:dyDescent="0.25">
      <c r="H18494" s="39"/>
    </row>
    <row r="18495" spans="8:8" ht="65.099999999999994" customHeight="1" x14ac:dyDescent="0.25">
      <c r="H18495" s="39"/>
    </row>
    <row r="18496" spans="8:8" ht="65.099999999999994" customHeight="1" x14ac:dyDescent="0.25">
      <c r="H18496" s="39"/>
    </row>
    <row r="18497" spans="8:8" ht="65.099999999999994" customHeight="1" x14ac:dyDescent="0.25">
      <c r="H18497" s="39"/>
    </row>
    <row r="18498" spans="8:8" ht="65.099999999999994" customHeight="1" x14ac:dyDescent="0.25">
      <c r="H18498" s="39"/>
    </row>
    <row r="18499" spans="8:8" ht="65.099999999999994" customHeight="1" x14ac:dyDescent="0.25">
      <c r="H18499" s="39"/>
    </row>
    <row r="18500" spans="8:8" ht="65.099999999999994" customHeight="1" x14ac:dyDescent="0.25">
      <c r="H18500" s="39"/>
    </row>
    <row r="18501" spans="8:8" ht="65.099999999999994" customHeight="1" x14ac:dyDescent="0.25">
      <c r="H18501" s="39"/>
    </row>
    <row r="18502" spans="8:8" ht="65.099999999999994" customHeight="1" x14ac:dyDescent="0.25">
      <c r="H18502" s="39"/>
    </row>
    <row r="18503" spans="8:8" ht="65.099999999999994" customHeight="1" x14ac:dyDescent="0.25">
      <c r="H18503" s="39"/>
    </row>
    <row r="18504" spans="8:8" ht="65.099999999999994" customHeight="1" x14ac:dyDescent="0.25">
      <c r="H18504" s="39"/>
    </row>
    <row r="18505" spans="8:8" ht="65.099999999999994" customHeight="1" x14ac:dyDescent="0.25">
      <c r="H18505" s="39"/>
    </row>
    <row r="18506" spans="8:8" ht="65.099999999999994" customHeight="1" x14ac:dyDescent="0.25">
      <c r="H18506" s="39"/>
    </row>
    <row r="18507" spans="8:8" ht="65.099999999999994" customHeight="1" x14ac:dyDescent="0.25">
      <c r="H18507" s="39"/>
    </row>
    <row r="18508" spans="8:8" ht="65.099999999999994" customHeight="1" x14ac:dyDescent="0.25">
      <c r="H18508" s="39"/>
    </row>
    <row r="18509" spans="8:8" ht="65.099999999999994" customHeight="1" x14ac:dyDescent="0.25">
      <c r="H18509" s="39"/>
    </row>
    <row r="18510" spans="8:8" ht="65.099999999999994" customHeight="1" x14ac:dyDescent="0.25">
      <c r="H18510" s="39"/>
    </row>
    <row r="18511" spans="8:8" ht="65.099999999999994" customHeight="1" x14ac:dyDescent="0.25">
      <c r="H18511" s="39"/>
    </row>
    <row r="18512" spans="8:8" ht="65.099999999999994" customHeight="1" x14ac:dyDescent="0.25">
      <c r="H18512" s="39"/>
    </row>
    <row r="18513" spans="8:8" ht="65.099999999999994" customHeight="1" x14ac:dyDescent="0.25">
      <c r="H18513" s="39"/>
    </row>
    <row r="18514" spans="8:8" ht="65.099999999999994" customHeight="1" x14ac:dyDescent="0.25">
      <c r="H18514" s="39"/>
    </row>
    <row r="18515" spans="8:8" ht="65.099999999999994" customHeight="1" x14ac:dyDescent="0.25">
      <c r="H18515" s="39"/>
    </row>
    <row r="18516" spans="8:8" ht="65.099999999999994" customHeight="1" x14ac:dyDescent="0.25">
      <c r="H18516" s="39"/>
    </row>
    <row r="18517" spans="8:8" ht="65.099999999999994" customHeight="1" x14ac:dyDescent="0.25">
      <c r="H18517" s="39"/>
    </row>
    <row r="18518" spans="8:8" ht="65.099999999999994" customHeight="1" x14ac:dyDescent="0.25">
      <c r="H18518" s="39"/>
    </row>
    <row r="18519" spans="8:8" ht="65.099999999999994" customHeight="1" x14ac:dyDescent="0.25">
      <c r="H18519" s="39"/>
    </row>
    <row r="18520" spans="8:8" ht="65.099999999999994" customHeight="1" x14ac:dyDescent="0.25">
      <c r="H18520" s="39"/>
    </row>
    <row r="18521" spans="8:8" ht="65.099999999999994" customHeight="1" x14ac:dyDescent="0.25">
      <c r="H18521" s="39"/>
    </row>
    <row r="18522" spans="8:8" ht="65.099999999999994" customHeight="1" x14ac:dyDescent="0.25">
      <c r="H18522" s="39"/>
    </row>
    <row r="18523" spans="8:8" ht="65.099999999999994" customHeight="1" x14ac:dyDescent="0.25">
      <c r="H18523" s="39"/>
    </row>
    <row r="18524" spans="8:8" ht="65.099999999999994" customHeight="1" x14ac:dyDescent="0.25">
      <c r="H18524" s="39"/>
    </row>
    <row r="18525" spans="8:8" ht="65.099999999999994" customHeight="1" x14ac:dyDescent="0.25">
      <c r="H18525" s="39"/>
    </row>
    <row r="18526" spans="8:8" ht="65.099999999999994" customHeight="1" x14ac:dyDescent="0.25">
      <c r="H18526" s="39"/>
    </row>
    <row r="18527" spans="8:8" ht="65.099999999999994" customHeight="1" x14ac:dyDescent="0.25">
      <c r="H18527" s="39"/>
    </row>
    <row r="18528" spans="8:8" ht="65.099999999999994" customHeight="1" x14ac:dyDescent="0.25">
      <c r="H18528" s="39"/>
    </row>
    <row r="18529" spans="8:8" ht="65.099999999999994" customHeight="1" x14ac:dyDescent="0.25">
      <c r="H18529" s="39"/>
    </row>
    <row r="18530" spans="8:8" ht="65.099999999999994" customHeight="1" x14ac:dyDescent="0.25">
      <c r="H18530" s="39"/>
    </row>
    <row r="18531" spans="8:8" ht="65.099999999999994" customHeight="1" x14ac:dyDescent="0.25">
      <c r="H18531" s="39"/>
    </row>
    <row r="18532" spans="8:8" ht="65.099999999999994" customHeight="1" x14ac:dyDescent="0.25">
      <c r="H18532" s="39"/>
    </row>
    <row r="18533" spans="8:8" ht="65.099999999999994" customHeight="1" x14ac:dyDescent="0.25">
      <c r="H18533" s="39"/>
    </row>
    <row r="18534" spans="8:8" ht="65.099999999999994" customHeight="1" x14ac:dyDescent="0.25">
      <c r="H18534" s="39"/>
    </row>
    <row r="18535" spans="8:8" ht="65.099999999999994" customHeight="1" x14ac:dyDescent="0.25">
      <c r="H18535" s="39"/>
    </row>
    <row r="18536" spans="8:8" ht="65.099999999999994" customHeight="1" x14ac:dyDescent="0.25">
      <c r="H18536" s="39"/>
    </row>
    <row r="18537" spans="8:8" ht="65.099999999999994" customHeight="1" x14ac:dyDescent="0.25">
      <c r="H18537" s="39"/>
    </row>
    <row r="18538" spans="8:8" ht="65.099999999999994" customHeight="1" x14ac:dyDescent="0.25">
      <c r="H18538" s="39"/>
    </row>
    <row r="18539" spans="8:8" ht="65.099999999999994" customHeight="1" x14ac:dyDescent="0.25">
      <c r="H18539" s="39"/>
    </row>
    <row r="18540" spans="8:8" ht="65.099999999999994" customHeight="1" x14ac:dyDescent="0.25">
      <c r="H18540" s="39"/>
    </row>
    <row r="18541" spans="8:8" ht="65.099999999999994" customHeight="1" x14ac:dyDescent="0.25">
      <c r="H18541" s="39"/>
    </row>
    <row r="18542" spans="8:8" ht="65.099999999999994" customHeight="1" x14ac:dyDescent="0.25">
      <c r="H18542" s="39"/>
    </row>
    <row r="18543" spans="8:8" ht="65.099999999999994" customHeight="1" x14ac:dyDescent="0.25">
      <c r="H18543" s="39"/>
    </row>
    <row r="18544" spans="8:8" ht="65.099999999999994" customHeight="1" x14ac:dyDescent="0.25">
      <c r="H18544" s="39"/>
    </row>
    <row r="18545" spans="8:8" ht="65.099999999999994" customHeight="1" x14ac:dyDescent="0.25">
      <c r="H18545" s="39"/>
    </row>
    <row r="18546" spans="8:8" ht="65.099999999999994" customHeight="1" x14ac:dyDescent="0.25">
      <c r="H18546" s="39"/>
    </row>
    <row r="18547" spans="8:8" ht="65.099999999999994" customHeight="1" x14ac:dyDescent="0.25">
      <c r="H18547" s="39"/>
    </row>
    <row r="18548" spans="8:8" ht="65.099999999999994" customHeight="1" x14ac:dyDescent="0.25">
      <c r="H18548" s="39"/>
    </row>
    <row r="18549" spans="8:8" ht="65.099999999999994" customHeight="1" x14ac:dyDescent="0.25">
      <c r="H18549" s="39"/>
    </row>
    <row r="18550" spans="8:8" ht="65.099999999999994" customHeight="1" x14ac:dyDescent="0.25">
      <c r="H18550" s="39"/>
    </row>
    <row r="18551" spans="8:8" ht="65.099999999999994" customHeight="1" x14ac:dyDescent="0.25">
      <c r="H18551" s="39"/>
    </row>
    <row r="18552" spans="8:8" ht="65.099999999999994" customHeight="1" x14ac:dyDescent="0.25">
      <c r="H18552" s="39"/>
    </row>
    <row r="18553" spans="8:8" ht="65.099999999999994" customHeight="1" x14ac:dyDescent="0.25">
      <c r="H18553" s="39"/>
    </row>
    <row r="18554" spans="8:8" ht="65.099999999999994" customHeight="1" x14ac:dyDescent="0.25">
      <c r="H18554" s="39"/>
    </row>
    <row r="18555" spans="8:8" ht="65.099999999999994" customHeight="1" x14ac:dyDescent="0.25">
      <c r="H18555" s="39"/>
    </row>
    <row r="18556" spans="8:8" ht="65.099999999999994" customHeight="1" x14ac:dyDescent="0.25">
      <c r="H18556" s="39"/>
    </row>
    <row r="18557" spans="8:8" ht="65.099999999999994" customHeight="1" x14ac:dyDescent="0.25">
      <c r="H18557" s="39"/>
    </row>
    <row r="18558" spans="8:8" ht="65.099999999999994" customHeight="1" x14ac:dyDescent="0.25">
      <c r="H18558" s="39"/>
    </row>
    <row r="18559" spans="8:8" ht="65.099999999999994" customHeight="1" x14ac:dyDescent="0.25">
      <c r="H18559" s="39"/>
    </row>
    <row r="18560" spans="8:8" ht="65.099999999999994" customHeight="1" x14ac:dyDescent="0.25">
      <c r="H18560" s="39"/>
    </row>
    <row r="18561" spans="8:8" ht="65.099999999999994" customHeight="1" x14ac:dyDescent="0.25">
      <c r="H18561" s="39"/>
    </row>
    <row r="18562" spans="8:8" ht="65.099999999999994" customHeight="1" x14ac:dyDescent="0.25">
      <c r="H18562" s="39"/>
    </row>
    <row r="18563" spans="8:8" ht="65.099999999999994" customHeight="1" x14ac:dyDescent="0.25">
      <c r="H18563" s="39"/>
    </row>
    <row r="18564" spans="8:8" ht="65.099999999999994" customHeight="1" x14ac:dyDescent="0.25">
      <c r="H18564" s="39"/>
    </row>
    <row r="18565" spans="8:8" ht="65.099999999999994" customHeight="1" x14ac:dyDescent="0.25">
      <c r="H18565" s="39"/>
    </row>
    <row r="18566" spans="8:8" ht="65.099999999999994" customHeight="1" x14ac:dyDescent="0.25">
      <c r="H18566" s="39"/>
    </row>
    <row r="18567" spans="8:8" ht="65.099999999999994" customHeight="1" x14ac:dyDescent="0.25">
      <c r="H18567" s="39"/>
    </row>
    <row r="18568" spans="8:8" ht="65.099999999999994" customHeight="1" x14ac:dyDescent="0.25">
      <c r="H18568" s="39"/>
    </row>
    <row r="18569" spans="8:8" ht="65.099999999999994" customHeight="1" x14ac:dyDescent="0.25">
      <c r="H18569" s="39"/>
    </row>
    <row r="18570" spans="8:8" ht="65.099999999999994" customHeight="1" x14ac:dyDescent="0.25">
      <c r="H18570" s="39"/>
    </row>
    <row r="18571" spans="8:8" ht="65.099999999999994" customHeight="1" x14ac:dyDescent="0.25">
      <c r="H18571" s="39"/>
    </row>
    <row r="18572" spans="8:8" ht="65.099999999999994" customHeight="1" x14ac:dyDescent="0.25">
      <c r="H18572" s="39"/>
    </row>
    <row r="18573" spans="8:8" ht="65.099999999999994" customHeight="1" x14ac:dyDescent="0.25">
      <c r="H18573" s="39"/>
    </row>
    <row r="18574" spans="8:8" ht="65.099999999999994" customHeight="1" x14ac:dyDescent="0.25">
      <c r="H18574" s="39"/>
    </row>
    <row r="18575" spans="8:8" ht="65.099999999999994" customHeight="1" x14ac:dyDescent="0.25">
      <c r="H18575" s="39"/>
    </row>
    <row r="18576" spans="8:8" ht="65.099999999999994" customHeight="1" x14ac:dyDescent="0.25">
      <c r="H18576" s="39"/>
    </row>
    <row r="18577" spans="8:8" ht="65.099999999999994" customHeight="1" x14ac:dyDescent="0.25">
      <c r="H18577" s="39"/>
    </row>
    <row r="18578" spans="8:8" ht="65.099999999999994" customHeight="1" x14ac:dyDescent="0.25">
      <c r="H18578" s="39"/>
    </row>
    <row r="18579" spans="8:8" ht="65.099999999999994" customHeight="1" x14ac:dyDescent="0.25">
      <c r="H18579" s="39"/>
    </row>
    <row r="18580" spans="8:8" ht="65.099999999999994" customHeight="1" x14ac:dyDescent="0.25">
      <c r="H18580" s="39"/>
    </row>
    <row r="18581" spans="8:8" ht="65.099999999999994" customHeight="1" x14ac:dyDescent="0.25">
      <c r="H18581" s="39"/>
    </row>
    <row r="18582" spans="8:8" ht="65.099999999999994" customHeight="1" x14ac:dyDescent="0.25">
      <c r="H18582" s="39"/>
    </row>
    <row r="18583" spans="8:8" ht="65.099999999999994" customHeight="1" x14ac:dyDescent="0.25">
      <c r="H18583" s="39"/>
    </row>
    <row r="18584" spans="8:8" ht="65.099999999999994" customHeight="1" x14ac:dyDescent="0.25">
      <c r="H18584" s="39"/>
    </row>
    <row r="18585" spans="8:8" ht="65.099999999999994" customHeight="1" x14ac:dyDescent="0.25">
      <c r="H18585" s="39"/>
    </row>
    <row r="18586" spans="8:8" ht="65.099999999999994" customHeight="1" x14ac:dyDescent="0.25">
      <c r="H18586" s="39"/>
    </row>
    <row r="18587" spans="8:8" ht="65.099999999999994" customHeight="1" x14ac:dyDescent="0.25">
      <c r="H18587" s="39"/>
    </row>
    <row r="18588" spans="8:8" ht="65.099999999999994" customHeight="1" x14ac:dyDescent="0.25">
      <c r="H18588" s="39"/>
    </row>
    <row r="18589" spans="8:8" ht="65.099999999999994" customHeight="1" x14ac:dyDescent="0.25">
      <c r="H18589" s="39"/>
    </row>
    <row r="18590" spans="8:8" ht="65.099999999999994" customHeight="1" x14ac:dyDescent="0.25">
      <c r="H18590" s="39"/>
    </row>
    <row r="18591" spans="8:8" ht="65.099999999999994" customHeight="1" x14ac:dyDescent="0.25">
      <c r="H18591" s="39"/>
    </row>
    <row r="18592" spans="8:8" ht="65.099999999999994" customHeight="1" x14ac:dyDescent="0.25">
      <c r="H18592" s="39"/>
    </row>
    <row r="18593" spans="8:8" ht="65.099999999999994" customHeight="1" x14ac:dyDescent="0.25">
      <c r="H18593" s="39"/>
    </row>
    <row r="18594" spans="8:8" ht="65.099999999999994" customHeight="1" x14ac:dyDescent="0.25">
      <c r="H18594" s="39"/>
    </row>
    <row r="18595" spans="8:8" ht="65.099999999999994" customHeight="1" x14ac:dyDescent="0.25">
      <c r="H18595" s="39"/>
    </row>
    <row r="18596" spans="8:8" ht="65.099999999999994" customHeight="1" x14ac:dyDescent="0.25">
      <c r="H18596" s="39"/>
    </row>
    <row r="18597" spans="8:8" ht="65.099999999999994" customHeight="1" x14ac:dyDescent="0.25">
      <c r="H18597" s="39"/>
    </row>
    <row r="18598" spans="8:8" ht="65.099999999999994" customHeight="1" x14ac:dyDescent="0.25">
      <c r="H18598" s="39"/>
    </row>
    <row r="18599" spans="8:8" ht="65.099999999999994" customHeight="1" x14ac:dyDescent="0.25">
      <c r="H18599" s="39"/>
    </row>
    <row r="18600" spans="8:8" ht="65.099999999999994" customHeight="1" x14ac:dyDescent="0.25">
      <c r="H18600" s="39"/>
    </row>
    <row r="18601" spans="8:8" ht="65.099999999999994" customHeight="1" x14ac:dyDescent="0.25">
      <c r="H18601" s="39"/>
    </row>
    <row r="18602" spans="8:8" ht="65.099999999999994" customHeight="1" x14ac:dyDescent="0.25">
      <c r="H18602" s="39"/>
    </row>
    <row r="18603" spans="8:8" ht="65.099999999999994" customHeight="1" x14ac:dyDescent="0.25">
      <c r="H18603" s="39"/>
    </row>
    <row r="18604" spans="8:8" ht="65.099999999999994" customHeight="1" x14ac:dyDescent="0.25">
      <c r="H18604" s="39"/>
    </row>
    <row r="18605" spans="8:8" ht="65.099999999999994" customHeight="1" x14ac:dyDescent="0.25">
      <c r="H18605" s="39"/>
    </row>
    <row r="18606" spans="8:8" ht="65.099999999999994" customHeight="1" x14ac:dyDescent="0.25">
      <c r="H18606" s="39"/>
    </row>
    <row r="18607" spans="8:8" ht="65.099999999999994" customHeight="1" x14ac:dyDescent="0.25">
      <c r="H18607" s="39"/>
    </row>
    <row r="18608" spans="8:8" ht="65.099999999999994" customHeight="1" x14ac:dyDescent="0.25">
      <c r="H18608" s="39"/>
    </row>
    <row r="18609" spans="8:8" ht="65.099999999999994" customHeight="1" x14ac:dyDescent="0.25">
      <c r="H18609" s="39"/>
    </row>
    <row r="18610" spans="8:8" ht="65.099999999999994" customHeight="1" x14ac:dyDescent="0.25">
      <c r="H18610" s="39"/>
    </row>
    <row r="18611" spans="8:8" ht="65.099999999999994" customHeight="1" x14ac:dyDescent="0.25">
      <c r="H18611" s="39"/>
    </row>
    <row r="18612" spans="8:8" ht="65.099999999999994" customHeight="1" x14ac:dyDescent="0.25">
      <c r="H18612" s="39"/>
    </row>
    <row r="18613" spans="8:8" ht="65.099999999999994" customHeight="1" x14ac:dyDescent="0.25">
      <c r="H18613" s="39"/>
    </row>
    <row r="18614" spans="8:8" ht="65.099999999999994" customHeight="1" x14ac:dyDescent="0.25">
      <c r="H18614" s="39"/>
    </row>
    <row r="18615" spans="8:8" ht="65.099999999999994" customHeight="1" x14ac:dyDescent="0.25">
      <c r="H18615" s="39"/>
    </row>
    <row r="18616" spans="8:8" ht="65.099999999999994" customHeight="1" x14ac:dyDescent="0.25">
      <c r="H18616" s="39"/>
    </row>
    <row r="18617" spans="8:8" ht="65.099999999999994" customHeight="1" x14ac:dyDescent="0.25">
      <c r="H18617" s="39"/>
    </row>
    <row r="18618" spans="8:8" ht="65.099999999999994" customHeight="1" x14ac:dyDescent="0.25">
      <c r="H18618" s="39"/>
    </row>
    <row r="18619" spans="8:8" ht="65.099999999999994" customHeight="1" x14ac:dyDescent="0.25">
      <c r="H18619" s="39"/>
    </row>
    <row r="18620" spans="8:8" ht="65.099999999999994" customHeight="1" x14ac:dyDescent="0.25">
      <c r="H18620" s="39"/>
    </row>
    <row r="18621" spans="8:8" ht="65.099999999999994" customHeight="1" x14ac:dyDescent="0.25">
      <c r="H18621" s="39"/>
    </row>
    <row r="18622" spans="8:8" ht="65.099999999999994" customHeight="1" x14ac:dyDescent="0.25">
      <c r="H18622" s="39"/>
    </row>
    <row r="18623" spans="8:8" ht="65.099999999999994" customHeight="1" x14ac:dyDescent="0.25">
      <c r="H18623" s="39"/>
    </row>
    <row r="18624" spans="8:8" ht="65.099999999999994" customHeight="1" x14ac:dyDescent="0.25">
      <c r="H18624" s="39"/>
    </row>
    <row r="18625" spans="8:8" ht="65.099999999999994" customHeight="1" x14ac:dyDescent="0.25">
      <c r="H18625" s="39"/>
    </row>
    <row r="18626" spans="8:8" ht="65.099999999999994" customHeight="1" x14ac:dyDescent="0.25">
      <c r="H18626" s="39"/>
    </row>
    <row r="18627" spans="8:8" ht="65.099999999999994" customHeight="1" x14ac:dyDescent="0.25">
      <c r="H18627" s="39"/>
    </row>
    <row r="18628" spans="8:8" ht="65.099999999999994" customHeight="1" x14ac:dyDescent="0.25">
      <c r="H18628" s="39"/>
    </row>
    <row r="18629" spans="8:8" ht="65.099999999999994" customHeight="1" x14ac:dyDescent="0.25">
      <c r="H18629" s="39"/>
    </row>
    <row r="18630" spans="8:8" ht="65.099999999999994" customHeight="1" x14ac:dyDescent="0.25">
      <c r="H18630" s="39"/>
    </row>
    <row r="18631" spans="8:8" ht="65.099999999999994" customHeight="1" x14ac:dyDescent="0.25">
      <c r="H18631" s="39"/>
    </row>
    <row r="18632" spans="8:8" ht="65.099999999999994" customHeight="1" x14ac:dyDescent="0.25">
      <c r="H18632" s="39"/>
    </row>
    <row r="18633" spans="8:8" ht="65.099999999999994" customHeight="1" x14ac:dyDescent="0.25">
      <c r="H18633" s="39"/>
    </row>
    <row r="18634" spans="8:8" ht="65.099999999999994" customHeight="1" x14ac:dyDescent="0.25">
      <c r="H18634" s="39"/>
    </row>
    <row r="18635" spans="8:8" ht="65.099999999999994" customHeight="1" x14ac:dyDescent="0.25">
      <c r="H18635" s="39"/>
    </row>
    <row r="18636" spans="8:8" ht="65.099999999999994" customHeight="1" x14ac:dyDescent="0.25">
      <c r="H18636" s="39"/>
    </row>
    <row r="18637" spans="8:8" ht="65.099999999999994" customHeight="1" x14ac:dyDescent="0.25">
      <c r="H18637" s="39"/>
    </row>
    <row r="18638" spans="8:8" ht="65.099999999999994" customHeight="1" x14ac:dyDescent="0.25">
      <c r="H18638" s="39"/>
    </row>
    <row r="18639" spans="8:8" ht="65.099999999999994" customHeight="1" x14ac:dyDescent="0.25">
      <c r="H18639" s="39"/>
    </row>
    <row r="18640" spans="8:8" ht="65.099999999999994" customHeight="1" x14ac:dyDescent="0.25">
      <c r="H18640" s="39"/>
    </row>
    <row r="18641" spans="8:8" ht="65.099999999999994" customHeight="1" x14ac:dyDescent="0.25">
      <c r="H18641" s="39"/>
    </row>
    <row r="18642" spans="8:8" ht="65.099999999999994" customHeight="1" x14ac:dyDescent="0.25">
      <c r="H18642" s="39"/>
    </row>
    <row r="18643" spans="8:8" ht="65.099999999999994" customHeight="1" x14ac:dyDescent="0.25">
      <c r="H18643" s="39"/>
    </row>
    <row r="18644" spans="8:8" ht="65.099999999999994" customHeight="1" x14ac:dyDescent="0.25">
      <c r="H18644" s="39"/>
    </row>
    <row r="18645" spans="8:8" ht="65.099999999999994" customHeight="1" x14ac:dyDescent="0.25">
      <c r="H18645" s="39"/>
    </row>
    <row r="18646" spans="8:8" ht="65.099999999999994" customHeight="1" x14ac:dyDescent="0.25">
      <c r="H18646" s="39"/>
    </row>
    <row r="18647" spans="8:8" ht="65.099999999999994" customHeight="1" x14ac:dyDescent="0.25">
      <c r="H18647" s="39"/>
    </row>
    <row r="18648" spans="8:8" ht="65.099999999999994" customHeight="1" x14ac:dyDescent="0.25">
      <c r="H18648" s="39"/>
    </row>
    <row r="18649" spans="8:8" ht="65.099999999999994" customHeight="1" x14ac:dyDescent="0.25">
      <c r="H18649" s="39"/>
    </row>
    <row r="18650" spans="8:8" ht="65.099999999999994" customHeight="1" x14ac:dyDescent="0.25">
      <c r="H18650" s="39"/>
    </row>
    <row r="18651" spans="8:8" ht="65.099999999999994" customHeight="1" x14ac:dyDescent="0.25">
      <c r="H18651" s="39"/>
    </row>
    <row r="18652" spans="8:8" ht="65.099999999999994" customHeight="1" x14ac:dyDescent="0.25">
      <c r="H18652" s="39"/>
    </row>
    <row r="18653" spans="8:8" ht="65.099999999999994" customHeight="1" x14ac:dyDescent="0.25">
      <c r="H18653" s="39"/>
    </row>
    <row r="18654" spans="8:8" ht="65.099999999999994" customHeight="1" x14ac:dyDescent="0.25">
      <c r="H18654" s="39"/>
    </row>
    <row r="18655" spans="8:8" ht="65.099999999999994" customHeight="1" x14ac:dyDescent="0.25">
      <c r="H18655" s="39"/>
    </row>
    <row r="18656" spans="8:8" ht="65.099999999999994" customHeight="1" x14ac:dyDescent="0.25">
      <c r="H18656" s="39"/>
    </row>
    <row r="18657" spans="8:8" ht="65.099999999999994" customHeight="1" x14ac:dyDescent="0.25">
      <c r="H18657" s="39"/>
    </row>
    <row r="18658" spans="8:8" ht="65.099999999999994" customHeight="1" x14ac:dyDescent="0.25">
      <c r="H18658" s="39"/>
    </row>
    <row r="18659" spans="8:8" ht="65.099999999999994" customHeight="1" x14ac:dyDescent="0.25">
      <c r="H18659" s="39"/>
    </row>
    <row r="18660" spans="8:8" ht="65.099999999999994" customHeight="1" x14ac:dyDescent="0.25">
      <c r="H18660" s="39"/>
    </row>
    <row r="18661" spans="8:8" ht="65.099999999999994" customHeight="1" x14ac:dyDescent="0.25">
      <c r="H18661" s="39"/>
    </row>
    <row r="18662" spans="8:8" ht="65.099999999999994" customHeight="1" x14ac:dyDescent="0.25">
      <c r="H18662" s="39"/>
    </row>
    <row r="18663" spans="8:8" ht="65.099999999999994" customHeight="1" x14ac:dyDescent="0.25">
      <c r="H18663" s="39"/>
    </row>
    <row r="18664" spans="8:8" ht="65.099999999999994" customHeight="1" x14ac:dyDescent="0.25">
      <c r="H18664" s="39"/>
    </row>
    <row r="18665" spans="8:8" ht="65.099999999999994" customHeight="1" x14ac:dyDescent="0.25">
      <c r="H18665" s="39"/>
    </row>
    <row r="18666" spans="8:8" ht="65.099999999999994" customHeight="1" x14ac:dyDescent="0.25">
      <c r="H18666" s="39"/>
    </row>
    <row r="18667" spans="8:8" ht="65.099999999999994" customHeight="1" x14ac:dyDescent="0.25">
      <c r="H18667" s="39"/>
    </row>
    <row r="18668" spans="8:8" ht="65.099999999999994" customHeight="1" x14ac:dyDescent="0.25">
      <c r="H18668" s="39"/>
    </row>
    <row r="18669" spans="8:8" ht="65.099999999999994" customHeight="1" x14ac:dyDescent="0.25">
      <c r="H18669" s="39"/>
    </row>
    <row r="18670" spans="8:8" ht="65.099999999999994" customHeight="1" x14ac:dyDescent="0.25">
      <c r="H18670" s="39"/>
    </row>
    <row r="18671" spans="8:8" ht="65.099999999999994" customHeight="1" x14ac:dyDescent="0.25">
      <c r="H18671" s="39"/>
    </row>
    <row r="18672" spans="8:8" ht="65.099999999999994" customHeight="1" x14ac:dyDescent="0.25">
      <c r="H18672" s="39"/>
    </row>
    <row r="18673" spans="8:8" ht="65.099999999999994" customHeight="1" x14ac:dyDescent="0.25">
      <c r="H18673" s="39"/>
    </row>
    <row r="18674" spans="8:8" ht="65.099999999999994" customHeight="1" x14ac:dyDescent="0.25">
      <c r="H18674" s="39"/>
    </row>
    <row r="18675" spans="8:8" ht="65.099999999999994" customHeight="1" x14ac:dyDescent="0.25">
      <c r="H18675" s="39"/>
    </row>
    <row r="18676" spans="8:8" ht="65.099999999999994" customHeight="1" x14ac:dyDescent="0.25">
      <c r="H18676" s="39"/>
    </row>
    <row r="18677" spans="8:8" ht="65.099999999999994" customHeight="1" x14ac:dyDescent="0.25">
      <c r="H18677" s="39"/>
    </row>
    <row r="18678" spans="8:8" ht="65.099999999999994" customHeight="1" x14ac:dyDescent="0.25">
      <c r="H18678" s="39"/>
    </row>
    <row r="18679" spans="8:8" ht="65.099999999999994" customHeight="1" x14ac:dyDescent="0.25">
      <c r="H18679" s="39"/>
    </row>
    <row r="18680" spans="8:8" ht="65.099999999999994" customHeight="1" x14ac:dyDescent="0.25">
      <c r="H18680" s="39"/>
    </row>
    <row r="18681" spans="8:8" ht="65.099999999999994" customHeight="1" x14ac:dyDescent="0.25">
      <c r="H18681" s="39"/>
    </row>
    <row r="18682" spans="8:8" ht="65.099999999999994" customHeight="1" x14ac:dyDescent="0.25">
      <c r="H18682" s="39"/>
    </row>
    <row r="18683" spans="8:8" ht="65.099999999999994" customHeight="1" x14ac:dyDescent="0.25">
      <c r="H18683" s="39"/>
    </row>
    <row r="18684" spans="8:8" ht="65.099999999999994" customHeight="1" x14ac:dyDescent="0.25">
      <c r="H18684" s="39"/>
    </row>
    <row r="18685" spans="8:8" ht="65.099999999999994" customHeight="1" x14ac:dyDescent="0.25">
      <c r="H18685" s="39"/>
    </row>
    <row r="18686" spans="8:8" ht="65.099999999999994" customHeight="1" x14ac:dyDescent="0.25">
      <c r="H18686" s="39"/>
    </row>
    <row r="18687" spans="8:8" ht="65.099999999999994" customHeight="1" x14ac:dyDescent="0.25">
      <c r="H18687" s="39"/>
    </row>
    <row r="18688" spans="8:8" ht="65.099999999999994" customHeight="1" x14ac:dyDescent="0.25">
      <c r="H18688" s="39"/>
    </row>
    <row r="18689" spans="8:8" ht="65.099999999999994" customHeight="1" x14ac:dyDescent="0.25">
      <c r="H18689" s="39"/>
    </row>
    <row r="18690" spans="8:8" ht="65.099999999999994" customHeight="1" x14ac:dyDescent="0.25">
      <c r="H18690" s="39"/>
    </row>
    <row r="18691" spans="8:8" ht="65.099999999999994" customHeight="1" x14ac:dyDescent="0.25">
      <c r="H18691" s="39"/>
    </row>
    <row r="18692" spans="8:8" ht="65.099999999999994" customHeight="1" x14ac:dyDescent="0.25">
      <c r="H18692" s="39"/>
    </row>
    <row r="18693" spans="8:8" ht="65.099999999999994" customHeight="1" x14ac:dyDescent="0.25">
      <c r="H18693" s="39"/>
    </row>
    <row r="18694" spans="8:8" ht="65.099999999999994" customHeight="1" x14ac:dyDescent="0.25">
      <c r="H18694" s="39"/>
    </row>
    <row r="18695" spans="8:8" ht="65.099999999999994" customHeight="1" x14ac:dyDescent="0.25">
      <c r="H18695" s="39"/>
    </row>
    <row r="18696" spans="8:8" ht="65.099999999999994" customHeight="1" x14ac:dyDescent="0.25">
      <c r="H18696" s="39"/>
    </row>
    <row r="18697" spans="8:8" ht="65.099999999999994" customHeight="1" x14ac:dyDescent="0.25">
      <c r="H18697" s="39"/>
    </row>
    <row r="18698" spans="8:8" ht="65.099999999999994" customHeight="1" x14ac:dyDescent="0.25">
      <c r="H18698" s="39"/>
    </row>
    <row r="18699" spans="8:8" ht="65.099999999999994" customHeight="1" x14ac:dyDescent="0.25">
      <c r="H18699" s="39"/>
    </row>
    <row r="18700" spans="8:8" ht="65.099999999999994" customHeight="1" x14ac:dyDescent="0.25">
      <c r="H18700" s="39"/>
    </row>
    <row r="18701" spans="8:8" ht="65.099999999999994" customHeight="1" x14ac:dyDescent="0.25">
      <c r="H18701" s="39"/>
    </row>
    <row r="18702" spans="8:8" ht="65.099999999999994" customHeight="1" x14ac:dyDescent="0.25">
      <c r="H18702" s="39"/>
    </row>
    <row r="18703" spans="8:8" ht="65.099999999999994" customHeight="1" x14ac:dyDescent="0.25">
      <c r="H18703" s="39"/>
    </row>
    <row r="18704" spans="8:8" ht="65.099999999999994" customHeight="1" x14ac:dyDescent="0.25">
      <c r="H18704" s="39"/>
    </row>
    <row r="18705" spans="8:8" ht="65.099999999999994" customHeight="1" x14ac:dyDescent="0.25">
      <c r="H18705" s="39"/>
    </row>
    <row r="18706" spans="8:8" ht="65.099999999999994" customHeight="1" x14ac:dyDescent="0.25">
      <c r="H18706" s="39"/>
    </row>
    <row r="18707" spans="8:8" ht="65.099999999999994" customHeight="1" x14ac:dyDescent="0.25">
      <c r="H18707" s="39"/>
    </row>
    <row r="18708" spans="8:8" ht="65.099999999999994" customHeight="1" x14ac:dyDescent="0.25">
      <c r="H18708" s="39"/>
    </row>
    <row r="18709" spans="8:8" ht="65.099999999999994" customHeight="1" x14ac:dyDescent="0.25">
      <c r="H18709" s="39"/>
    </row>
    <row r="18710" spans="8:8" ht="65.099999999999994" customHeight="1" x14ac:dyDescent="0.25">
      <c r="H18710" s="39"/>
    </row>
    <row r="18711" spans="8:8" ht="65.099999999999994" customHeight="1" x14ac:dyDescent="0.25">
      <c r="H18711" s="39"/>
    </row>
    <row r="18712" spans="8:8" ht="65.099999999999994" customHeight="1" x14ac:dyDescent="0.25">
      <c r="H18712" s="39"/>
    </row>
    <row r="18713" spans="8:8" ht="65.099999999999994" customHeight="1" x14ac:dyDescent="0.25">
      <c r="H18713" s="39"/>
    </row>
    <row r="18714" spans="8:8" ht="65.099999999999994" customHeight="1" x14ac:dyDescent="0.25">
      <c r="H18714" s="39"/>
    </row>
    <row r="18715" spans="8:8" ht="65.099999999999994" customHeight="1" x14ac:dyDescent="0.25">
      <c r="H18715" s="39"/>
    </row>
    <row r="18716" spans="8:8" ht="65.099999999999994" customHeight="1" x14ac:dyDescent="0.25">
      <c r="H18716" s="39"/>
    </row>
    <row r="18717" spans="8:8" ht="65.099999999999994" customHeight="1" x14ac:dyDescent="0.25">
      <c r="H18717" s="39"/>
    </row>
    <row r="18718" spans="8:8" ht="65.099999999999994" customHeight="1" x14ac:dyDescent="0.25">
      <c r="H18718" s="39"/>
    </row>
    <row r="18719" spans="8:8" ht="65.099999999999994" customHeight="1" x14ac:dyDescent="0.25">
      <c r="H18719" s="39"/>
    </row>
    <row r="18720" spans="8:8" ht="65.099999999999994" customHeight="1" x14ac:dyDescent="0.25">
      <c r="H18720" s="39"/>
    </row>
    <row r="18721" spans="8:8" ht="65.099999999999994" customHeight="1" x14ac:dyDescent="0.25">
      <c r="H18721" s="39"/>
    </row>
    <row r="18722" spans="8:8" ht="65.099999999999994" customHeight="1" x14ac:dyDescent="0.25">
      <c r="H18722" s="39"/>
    </row>
    <row r="18723" spans="8:8" ht="65.099999999999994" customHeight="1" x14ac:dyDescent="0.25">
      <c r="H18723" s="39"/>
    </row>
    <row r="18724" spans="8:8" ht="65.099999999999994" customHeight="1" x14ac:dyDescent="0.25">
      <c r="H18724" s="39"/>
    </row>
    <row r="18725" spans="8:8" ht="65.099999999999994" customHeight="1" x14ac:dyDescent="0.25">
      <c r="H18725" s="39"/>
    </row>
    <row r="18726" spans="8:8" ht="65.099999999999994" customHeight="1" x14ac:dyDescent="0.25">
      <c r="H18726" s="39"/>
    </row>
    <row r="18727" spans="8:8" ht="65.099999999999994" customHeight="1" x14ac:dyDescent="0.25">
      <c r="H18727" s="39"/>
    </row>
    <row r="18728" spans="8:8" ht="65.099999999999994" customHeight="1" x14ac:dyDescent="0.25">
      <c r="H18728" s="39"/>
    </row>
    <row r="18729" spans="8:8" ht="65.099999999999994" customHeight="1" x14ac:dyDescent="0.25">
      <c r="H18729" s="39"/>
    </row>
    <row r="18730" spans="8:8" ht="65.099999999999994" customHeight="1" x14ac:dyDescent="0.25">
      <c r="H18730" s="39"/>
    </row>
    <row r="18731" spans="8:8" ht="65.099999999999994" customHeight="1" x14ac:dyDescent="0.25">
      <c r="H18731" s="39"/>
    </row>
    <row r="18732" spans="8:8" ht="65.099999999999994" customHeight="1" x14ac:dyDescent="0.25">
      <c r="H18732" s="39"/>
    </row>
    <row r="18733" spans="8:8" ht="65.099999999999994" customHeight="1" x14ac:dyDescent="0.25">
      <c r="H18733" s="39"/>
    </row>
    <row r="18734" spans="8:8" ht="65.099999999999994" customHeight="1" x14ac:dyDescent="0.25">
      <c r="H18734" s="39"/>
    </row>
    <row r="18735" spans="8:8" ht="65.099999999999994" customHeight="1" x14ac:dyDescent="0.25">
      <c r="H18735" s="39"/>
    </row>
    <row r="18736" spans="8:8" ht="65.099999999999994" customHeight="1" x14ac:dyDescent="0.25">
      <c r="H18736" s="39"/>
    </row>
    <row r="18737" spans="8:8" ht="65.099999999999994" customHeight="1" x14ac:dyDescent="0.25">
      <c r="H18737" s="39"/>
    </row>
    <row r="18738" spans="8:8" ht="65.099999999999994" customHeight="1" x14ac:dyDescent="0.25">
      <c r="H18738" s="39"/>
    </row>
    <row r="18739" spans="8:8" ht="65.099999999999994" customHeight="1" x14ac:dyDescent="0.25">
      <c r="H18739" s="39"/>
    </row>
    <row r="18740" spans="8:8" ht="65.099999999999994" customHeight="1" x14ac:dyDescent="0.25">
      <c r="H18740" s="39"/>
    </row>
    <row r="18741" spans="8:8" ht="65.099999999999994" customHeight="1" x14ac:dyDescent="0.25">
      <c r="H18741" s="39"/>
    </row>
    <row r="18742" spans="8:8" ht="65.099999999999994" customHeight="1" x14ac:dyDescent="0.25">
      <c r="H18742" s="39"/>
    </row>
    <row r="18743" spans="8:8" ht="65.099999999999994" customHeight="1" x14ac:dyDescent="0.25">
      <c r="H18743" s="39"/>
    </row>
    <row r="18744" spans="8:8" ht="65.099999999999994" customHeight="1" x14ac:dyDescent="0.25">
      <c r="H18744" s="39"/>
    </row>
    <row r="18745" spans="8:8" ht="65.099999999999994" customHeight="1" x14ac:dyDescent="0.25">
      <c r="H18745" s="39"/>
    </row>
    <row r="18746" spans="8:8" ht="65.099999999999994" customHeight="1" x14ac:dyDescent="0.25">
      <c r="H18746" s="39"/>
    </row>
    <row r="18747" spans="8:8" ht="65.099999999999994" customHeight="1" x14ac:dyDescent="0.25">
      <c r="H18747" s="39"/>
    </row>
    <row r="18748" spans="8:8" ht="65.099999999999994" customHeight="1" x14ac:dyDescent="0.25">
      <c r="H18748" s="39"/>
    </row>
    <row r="18749" spans="8:8" ht="65.099999999999994" customHeight="1" x14ac:dyDescent="0.25">
      <c r="H18749" s="39"/>
    </row>
    <row r="18750" spans="8:8" ht="65.099999999999994" customHeight="1" x14ac:dyDescent="0.25">
      <c r="H18750" s="39"/>
    </row>
    <row r="18751" spans="8:8" ht="65.099999999999994" customHeight="1" x14ac:dyDescent="0.25">
      <c r="H18751" s="39"/>
    </row>
    <row r="18752" spans="8:8" ht="65.099999999999994" customHeight="1" x14ac:dyDescent="0.25">
      <c r="H18752" s="39"/>
    </row>
    <row r="18753" spans="8:8" ht="65.099999999999994" customHeight="1" x14ac:dyDescent="0.25">
      <c r="H18753" s="39"/>
    </row>
    <row r="18754" spans="8:8" ht="65.099999999999994" customHeight="1" x14ac:dyDescent="0.25">
      <c r="H18754" s="39"/>
    </row>
    <row r="18755" spans="8:8" ht="65.099999999999994" customHeight="1" x14ac:dyDescent="0.25">
      <c r="H18755" s="39"/>
    </row>
    <row r="18756" spans="8:8" ht="65.099999999999994" customHeight="1" x14ac:dyDescent="0.25">
      <c r="H18756" s="39"/>
    </row>
    <row r="18757" spans="8:8" ht="65.099999999999994" customHeight="1" x14ac:dyDescent="0.25">
      <c r="H18757" s="39"/>
    </row>
    <row r="18758" spans="8:8" ht="65.099999999999994" customHeight="1" x14ac:dyDescent="0.25">
      <c r="H18758" s="39"/>
    </row>
    <row r="18759" spans="8:8" ht="65.099999999999994" customHeight="1" x14ac:dyDescent="0.25">
      <c r="H18759" s="39"/>
    </row>
    <row r="18760" spans="8:8" ht="65.099999999999994" customHeight="1" x14ac:dyDescent="0.25">
      <c r="H18760" s="39"/>
    </row>
    <row r="18761" spans="8:8" ht="65.099999999999994" customHeight="1" x14ac:dyDescent="0.25">
      <c r="H18761" s="39"/>
    </row>
    <row r="18762" spans="8:8" ht="65.099999999999994" customHeight="1" x14ac:dyDescent="0.25">
      <c r="H18762" s="39"/>
    </row>
    <row r="18763" spans="8:8" ht="65.099999999999994" customHeight="1" x14ac:dyDescent="0.25">
      <c r="H18763" s="39"/>
    </row>
    <row r="18764" spans="8:8" ht="65.099999999999994" customHeight="1" x14ac:dyDescent="0.25">
      <c r="H18764" s="39"/>
    </row>
    <row r="18765" spans="8:8" ht="65.099999999999994" customHeight="1" x14ac:dyDescent="0.25">
      <c r="H18765" s="39"/>
    </row>
    <row r="18766" spans="8:8" ht="65.099999999999994" customHeight="1" x14ac:dyDescent="0.25">
      <c r="H18766" s="39"/>
    </row>
    <row r="18767" spans="8:8" ht="65.099999999999994" customHeight="1" x14ac:dyDescent="0.25">
      <c r="H18767" s="39"/>
    </row>
    <row r="18768" spans="8:8" ht="65.099999999999994" customHeight="1" x14ac:dyDescent="0.25">
      <c r="H18768" s="39"/>
    </row>
    <row r="18769" spans="8:8" ht="65.099999999999994" customHeight="1" x14ac:dyDescent="0.25">
      <c r="H18769" s="39"/>
    </row>
    <row r="18770" spans="8:8" ht="65.099999999999994" customHeight="1" x14ac:dyDescent="0.25">
      <c r="H18770" s="39"/>
    </row>
    <row r="18771" spans="8:8" ht="65.099999999999994" customHeight="1" x14ac:dyDescent="0.25">
      <c r="H18771" s="39"/>
    </row>
    <row r="18772" spans="8:8" ht="65.099999999999994" customHeight="1" x14ac:dyDescent="0.25">
      <c r="H18772" s="39"/>
    </row>
    <row r="18773" spans="8:8" ht="65.099999999999994" customHeight="1" x14ac:dyDescent="0.25">
      <c r="H18773" s="39"/>
    </row>
    <row r="18774" spans="8:8" ht="65.099999999999994" customHeight="1" x14ac:dyDescent="0.25">
      <c r="H18774" s="39"/>
    </row>
    <row r="18775" spans="8:8" ht="65.099999999999994" customHeight="1" x14ac:dyDescent="0.25">
      <c r="H18775" s="39"/>
    </row>
    <row r="18776" spans="8:8" ht="65.099999999999994" customHeight="1" x14ac:dyDescent="0.25">
      <c r="H18776" s="39"/>
    </row>
    <row r="18777" spans="8:8" ht="65.099999999999994" customHeight="1" x14ac:dyDescent="0.25">
      <c r="H18777" s="39"/>
    </row>
    <row r="18778" spans="8:8" ht="65.099999999999994" customHeight="1" x14ac:dyDescent="0.25">
      <c r="H18778" s="39"/>
    </row>
    <row r="18779" spans="8:8" ht="65.099999999999994" customHeight="1" x14ac:dyDescent="0.25">
      <c r="H18779" s="39"/>
    </row>
    <row r="18780" spans="8:8" ht="65.099999999999994" customHeight="1" x14ac:dyDescent="0.25">
      <c r="H18780" s="39"/>
    </row>
    <row r="18781" spans="8:8" ht="65.099999999999994" customHeight="1" x14ac:dyDescent="0.25">
      <c r="H18781" s="39"/>
    </row>
    <row r="18782" spans="8:8" ht="65.099999999999994" customHeight="1" x14ac:dyDescent="0.25">
      <c r="H18782" s="39"/>
    </row>
    <row r="18783" spans="8:8" ht="65.099999999999994" customHeight="1" x14ac:dyDescent="0.25">
      <c r="H18783" s="39"/>
    </row>
    <row r="18784" spans="8:8" ht="65.099999999999994" customHeight="1" x14ac:dyDescent="0.25">
      <c r="H18784" s="39"/>
    </row>
    <row r="18785" spans="8:8" ht="65.099999999999994" customHeight="1" x14ac:dyDescent="0.25">
      <c r="H18785" s="39"/>
    </row>
    <row r="18786" spans="8:8" ht="65.099999999999994" customHeight="1" x14ac:dyDescent="0.25">
      <c r="H18786" s="39"/>
    </row>
    <row r="18787" spans="8:8" ht="65.099999999999994" customHeight="1" x14ac:dyDescent="0.25">
      <c r="H18787" s="39"/>
    </row>
    <row r="18788" spans="8:8" ht="65.099999999999994" customHeight="1" x14ac:dyDescent="0.25">
      <c r="H18788" s="39"/>
    </row>
    <row r="18789" spans="8:8" ht="65.099999999999994" customHeight="1" x14ac:dyDescent="0.25">
      <c r="H18789" s="39"/>
    </row>
    <row r="18790" spans="8:8" ht="65.099999999999994" customHeight="1" x14ac:dyDescent="0.25">
      <c r="H18790" s="39"/>
    </row>
    <row r="18791" spans="8:8" ht="65.099999999999994" customHeight="1" x14ac:dyDescent="0.25">
      <c r="H18791" s="39"/>
    </row>
    <row r="18792" spans="8:8" ht="65.099999999999994" customHeight="1" x14ac:dyDescent="0.25">
      <c r="H18792" s="39"/>
    </row>
    <row r="18793" spans="8:8" ht="65.099999999999994" customHeight="1" x14ac:dyDescent="0.25">
      <c r="H18793" s="39"/>
    </row>
    <row r="18794" spans="8:8" ht="65.099999999999994" customHeight="1" x14ac:dyDescent="0.25">
      <c r="H18794" s="39"/>
    </row>
    <row r="18795" spans="8:8" ht="65.099999999999994" customHeight="1" x14ac:dyDescent="0.25">
      <c r="H18795" s="39"/>
    </row>
    <row r="18796" spans="8:8" ht="65.099999999999994" customHeight="1" x14ac:dyDescent="0.25">
      <c r="H18796" s="39"/>
    </row>
    <row r="18797" spans="8:8" ht="65.099999999999994" customHeight="1" x14ac:dyDescent="0.25">
      <c r="H18797" s="39"/>
    </row>
    <row r="18798" spans="8:8" ht="65.099999999999994" customHeight="1" x14ac:dyDescent="0.25">
      <c r="H18798" s="39"/>
    </row>
    <row r="18799" spans="8:8" ht="65.099999999999994" customHeight="1" x14ac:dyDescent="0.25">
      <c r="H18799" s="39"/>
    </row>
    <row r="18800" spans="8:8" ht="65.099999999999994" customHeight="1" x14ac:dyDescent="0.25">
      <c r="H18800" s="39"/>
    </row>
    <row r="18801" spans="8:8" ht="65.099999999999994" customHeight="1" x14ac:dyDescent="0.25">
      <c r="H18801" s="39"/>
    </row>
    <row r="18802" spans="8:8" ht="65.099999999999994" customHeight="1" x14ac:dyDescent="0.25">
      <c r="H18802" s="39"/>
    </row>
    <row r="18803" spans="8:8" ht="65.099999999999994" customHeight="1" x14ac:dyDescent="0.25">
      <c r="H18803" s="39"/>
    </row>
    <row r="18804" spans="8:8" ht="65.099999999999994" customHeight="1" x14ac:dyDescent="0.25">
      <c r="H18804" s="39"/>
    </row>
    <row r="18805" spans="8:8" ht="65.099999999999994" customHeight="1" x14ac:dyDescent="0.25">
      <c r="H18805" s="39"/>
    </row>
    <row r="18806" spans="8:8" ht="65.099999999999994" customHeight="1" x14ac:dyDescent="0.25">
      <c r="H18806" s="39"/>
    </row>
    <row r="18807" spans="8:8" ht="65.099999999999994" customHeight="1" x14ac:dyDescent="0.25">
      <c r="H18807" s="39"/>
    </row>
    <row r="18808" spans="8:8" ht="65.099999999999994" customHeight="1" x14ac:dyDescent="0.25">
      <c r="H18808" s="39"/>
    </row>
    <row r="18809" spans="8:8" ht="65.099999999999994" customHeight="1" x14ac:dyDescent="0.25">
      <c r="H18809" s="39"/>
    </row>
    <row r="18810" spans="8:8" ht="65.099999999999994" customHeight="1" x14ac:dyDescent="0.25">
      <c r="H18810" s="39"/>
    </row>
    <row r="18811" spans="8:8" ht="65.099999999999994" customHeight="1" x14ac:dyDescent="0.25">
      <c r="H18811" s="39"/>
    </row>
    <row r="18812" spans="8:8" ht="65.099999999999994" customHeight="1" x14ac:dyDescent="0.25">
      <c r="H18812" s="39"/>
    </row>
    <row r="18813" spans="8:8" ht="65.099999999999994" customHeight="1" x14ac:dyDescent="0.25">
      <c r="H18813" s="39"/>
    </row>
    <row r="18814" spans="8:8" ht="65.099999999999994" customHeight="1" x14ac:dyDescent="0.25">
      <c r="H18814" s="39"/>
    </row>
    <row r="18815" spans="8:8" ht="65.099999999999994" customHeight="1" x14ac:dyDescent="0.25">
      <c r="H18815" s="39"/>
    </row>
    <row r="18816" spans="8:8" ht="65.099999999999994" customHeight="1" x14ac:dyDescent="0.25">
      <c r="H18816" s="39"/>
    </row>
    <row r="18817" spans="8:8" ht="65.099999999999994" customHeight="1" x14ac:dyDescent="0.25">
      <c r="H18817" s="39"/>
    </row>
    <row r="18818" spans="8:8" ht="65.099999999999994" customHeight="1" x14ac:dyDescent="0.25">
      <c r="H18818" s="39"/>
    </row>
    <row r="18819" spans="8:8" ht="65.099999999999994" customHeight="1" x14ac:dyDescent="0.25">
      <c r="H18819" s="39"/>
    </row>
    <row r="18820" spans="8:8" ht="65.099999999999994" customHeight="1" x14ac:dyDescent="0.25">
      <c r="H18820" s="39"/>
    </row>
    <row r="18821" spans="8:8" ht="65.099999999999994" customHeight="1" x14ac:dyDescent="0.25">
      <c r="H18821" s="39"/>
    </row>
    <row r="18822" spans="8:8" ht="65.099999999999994" customHeight="1" x14ac:dyDescent="0.25">
      <c r="H18822" s="39"/>
    </row>
    <row r="18823" spans="8:8" ht="65.099999999999994" customHeight="1" x14ac:dyDescent="0.25">
      <c r="H18823" s="39"/>
    </row>
    <row r="18824" spans="8:8" ht="65.099999999999994" customHeight="1" x14ac:dyDescent="0.25">
      <c r="H18824" s="39"/>
    </row>
    <row r="18825" spans="8:8" ht="65.099999999999994" customHeight="1" x14ac:dyDescent="0.25">
      <c r="H18825" s="39"/>
    </row>
    <row r="18826" spans="8:8" ht="65.099999999999994" customHeight="1" x14ac:dyDescent="0.25">
      <c r="H18826" s="39"/>
    </row>
    <row r="18827" spans="8:8" ht="65.099999999999994" customHeight="1" x14ac:dyDescent="0.25">
      <c r="H18827" s="39"/>
    </row>
    <row r="18828" spans="8:8" ht="65.099999999999994" customHeight="1" x14ac:dyDescent="0.25">
      <c r="H18828" s="39"/>
    </row>
    <row r="18829" spans="8:8" ht="65.099999999999994" customHeight="1" x14ac:dyDescent="0.25">
      <c r="H18829" s="39"/>
    </row>
    <row r="18830" spans="8:8" ht="65.099999999999994" customHeight="1" x14ac:dyDescent="0.25">
      <c r="H18830" s="39"/>
    </row>
    <row r="18831" spans="8:8" ht="65.099999999999994" customHeight="1" x14ac:dyDescent="0.25">
      <c r="H18831" s="39"/>
    </row>
    <row r="18832" spans="8:8" ht="65.099999999999994" customHeight="1" x14ac:dyDescent="0.25">
      <c r="H18832" s="39"/>
    </row>
    <row r="18833" spans="8:8" ht="65.099999999999994" customHeight="1" x14ac:dyDescent="0.25">
      <c r="H18833" s="39"/>
    </row>
    <row r="18834" spans="8:8" ht="65.099999999999994" customHeight="1" x14ac:dyDescent="0.25">
      <c r="H18834" s="39"/>
    </row>
    <row r="18835" spans="8:8" ht="65.099999999999994" customHeight="1" x14ac:dyDescent="0.25">
      <c r="H18835" s="39"/>
    </row>
    <row r="18836" spans="8:8" ht="65.099999999999994" customHeight="1" x14ac:dyDescent="0.25">
      <c r="H18836" s="39"/>
    </row>
    <row r="18837" spans="8:8" ht="65.099999999999994" customHeight="1" x14ac:dyDescent="0.25">
      <c r="H18837" s="39"/>
    </row>
    <row r="18838" spans="8:8" ht="65.099999999999994" customHeight="1" x14ac:dyDescent="0.25">
      <c r="H18838" s="39"/>
    </row>
    <row r="18839" spans="8:8" ht="65.099999999999994" customHeight="1" x14ac:dyDescent="0.25">
      <c r="H18839" s="39"/>
    </row>
    <row r="18840" spans="8:8" ht="65.099999999999994" customHeight="1" x14ac:dyDescent="0.25">
      <c r="H18840" s="39"/>
    </row>
    <row r="18841" spans="8:8" ht="65.099999999999994" customHeight="1" x14ac:dyDescent="0.25">
      <c r="H18841" s="39"/>
    </row>
    <row r="18842" spans="8:8" ht="65.099999999999994" customHeight="1" x14ac:dyDescent="0.25">
      <c r="H18842" s="39"/>
    </row>
    <row r="18843" spans="8:8" ht="65.099999999999994" customHeight="1" x14ac:dyDescent="0.25">
      <c r="H18843" s="39"/>
    </row>
    <row r="18844" spans="8:8" ht="65.099999999999994" customHeight="1" x14ac:dyDescent="0.25">
      <c r="H18844" s="39"/>
    </row>
    <row r="18845" spans="8:8" ht="65.099999999999994" customHeight="1" x14ac:dyDescent="0.25">
      <c r="H18845" s="39"/>
    </row>
    <row r="18846" spans="8:8" ht="65.099999999999994" customHeight="1" x14ac:dyDescent="0.25">
      <c r="H18846" s="39"/>
    </row>
    <row r="18847" spans="8:8" ht="65.099999999999994" customHeight="1" x14ac:dyDescent="0.25">
      <c r="H18847" s="39"/>
    </row>
    <row r="18848" spans="8:8" ht="65.099999999999994" customHeight="1" x14ac:dyDescent="0.25">
      <c r="H18848" s="39"/>
    </row>
    <row r="18849" spans="8:8" ht="65.099999999999994" customHeight="1" x14ac:dyDescent="0.25">
      <c r="H18849" s="39"/>
    </row>
    <row r="18850" spans="8:8" ht="65.099999999999994" customHeight="1" x14ac:dyDescent="0.25">
      <c r="H18850" s="39"/>
    </row>
    <row r="18851" spans="8:8" ht="65.099999999999994" customHeight="1" x14ac:dyDescent="0.25">
      <c r="H18851" s="39"/>
    </row>
    <row r="18852" spans="8:8" ht="65.099999999999994" customHeight="1" x14ac:dyDescent="0.25">
      <c r="H18852" s="39"/>
    </row>
    <row r="18853" spans="8:8" ht="65.099999999999994" customHeight="1" x14ac:dyDescent="0.25">
      <c r="H18853" s="39"/>
    </row>
    <row r="18854" spans="8:8" ht="65.099999999999994" customHeight="1" x14ac:dyDescent="0.25">
      <c r="H18854" s="39"/>
    </row>
    <row r="18855" spans="8:8" ht="65.099999999999994" customHeight="1" x14ac:dyDescent="0.25">
      <c r="H18855" s="39"/>
    </row>
    <row r="18856" spans="8:8" ht="65.099999999999994" customHeight="1" x14ac:dyDescent="0.25">
      <c r="H18856" s="39"/>
    </row>
    <row r="18857" spans="8:8" ht="65.099999999999994" customHeight="1" x14ac:dyDescent="0.25">
      <c r="H18857" s="39"/>
    </row>
    <row r="18858" spans="8:8" ht="65.099999999999994" customHeight="1" x14ac:dyDescent="0.25">
      <c r="H18858" s="39"/>
    </row>
    <row r="18859" spans="8:8" ht="65.099999999999994" customHeight="1" x14ac:dyDescent="0.25">
      <c r="H18859" s="39"/>
    </row>
    <row r="18860" spans="8:8" ht="65.099999999999994" customHeight="1" x14ac:dyDescent="0.25">
      <c r="H18860" s="39"/>
    </row>
    <row r="18861" spans="8:8" ht="65.099999999999994" customHeight="1" x14ac:dyDescent="0.25">
      <c r="H18861" s="39"/>
    </row>
    <row r="18862" spans="8:8" ht="65.099999999999994" customHeight="1" x14ac:dyDescent="0.25">
      <c r="H18862" s="39"/>
    </row>
    <row r="18863" spans="8:8" ht="65.099999999999994" customHeight="1" x14ac:dyDescent="0.25">
      <c r="H18863" s="39"/>
    </row>
    <row r="18864" spans="8:8" ht="65.099999999999994" customHeight="1" x14ac:dyDescent="0.25">
      <c r="H18864" s="39"/>
    </row>
    <row r="18865" spans="8:8" ht="65.099999999999994" customHeight="1" x14ac:dyDescent="0.25">
      <c r="H18865" s="39"/>
    </row>
    <row r="18866" spans="8:8" ht="65.099999999999994" customHeight="1" x14ac:dyDescent="0.25">
      <c r="H18866" s="39"/>
    </row>
    <row r="18867" spans="8:8" ht="65.099999999999994" customHeight="1" x14ac:dyDescent="0.25">
      <c r="H18867" s="39"/>
    </row>
    <row r="18868" spans="8:8" ht="65.099999999999994" customHeight="1" x14ac:dyDescent="0.25">
      <c r="H18868" s="39"/>
    </row>
    <row r="18869" spans="8:8" ht="65.099999999999994" customHeight="1" x14ac:dyDescent="0.25">
      <c r="H18869" s="39"/>
    </row>
    <row r="18870" spans="8:8" ht="65.099999999999994" customHeight="1" x14ac:dyDescent="0.25">
      <c r="H18870" s="39"/>
    </row>
    <row r="18871" spans="8:8" ht="65.099999999999994" customHeight="1" x14ac:dyDescent="0.25">
      <c r="H18871" s="39"/>
    </row>
    <row r="18872" spans="8:8" ht="65.099999999999994" customHeight="1" x14ac:dyDescent="0.25">
      <c r="H18872" s="39"/>
    </row>
    <row r="18873" spans="8:8" ht="65.099999999999994" customHeight="1" x14ac:dyDescent="0.25">
      <c r="H18873" s="39"/>
    </row>
    <row r="18874" spans="8:8" ht="65.099999999999994" customHeight="1" x14ac:dyDescent="0.25">
      <c r="H18874" s="39"/>
    </row>
    <row r="18875" spans="8:8" ht="65.099999999999994" customHeight="1" x14ac:dyDescent="0.25">
      <c r="H18875" s="39"/>
    </row>
    <row r="18876" spans="8:8" ht="65.099999999999994" customHeight="1" x14ac:dyDescent="0.25">
      <c r="H18876" s="39"/>
    </row>
    <row r="18877" spans="8:8" ht="65.099999999999994" customHeight="1" x14ac:dyDescent="0.25">
      <c r="H18877" s="39"/>
    </row>
    <row r="18878" spans="8:8" ht="65.099999999999994" customHeight="1" x14ac:dyDescent="0.25">
      <c r="H18878" s="39"/>
    </row>
    <row r="18879" spans="8:8" ht="65.099999999999994" customHeight="1" x14ac:dyDescent="0.25">
      <c r="H18879" s="39"/>
    </row>
    <row r="18880" spans="8:8" ht="65.099999999999994" customHeight="1" x14ac:dyDescent="0.25">
      <c r="H18880" s="39"/>
    </row>
    <row r="18881" spans="8:8" ht="65.099999999999994" customHeight="1" x14ac:dyDescent="0.25">
      <c r="H18881" s="39"/>
    </row>
    <row r="18882" spans="8:8" ht="65.099999999999994" customHeight="1" x14ac:dyDescent="0.25">
      <c r="H18882" s="39"/>
    </row>
    <row r="18883" spans="8:8" ht="65.099999999999994" customHeight="1" x14ac:dyDescent="0.25">
      <c r="H18883" s="39"/>
    </row>
    <row r="18884" spans="8:8" ht="65.099999999999994" customHeight="1" x14ac:dyDescent="0.25">
      <c r="H18884" s="39"/>
    </row>
    <row r="18885" spans="8:8" ht="65.099999999999994" customHeight="1" x14ac:dyDescent="0.25">
      <c r="H18885" s="39"/>
    </row>
    <row r="18886" spans="8:8" ht="65.099999999999994" customHeight="1" x14ac:dyDescent="0.25">
      <c r="H18886" s="39"/>
    </row>
    <row r="18887" spans="8:8" ht="65.099999999999994" customHeight="1" x14ac:dyDescent="0.25">
      <c r="H18887" s="39"/>
    </row>
    <row r="18888" spans="8:8" ht="65.099999999999994" customHeight="1" x14ac:dyDescent="0.25">
      <c r="H18888" s="39"/>
    </row>
    <row r="18889" spans="8:8" ht="65.099999999999994" customHeight="1" x14ac:dyDescent="0.25">
      <c r="H18889" s="39"/>
    </row>
    <row r="18890" spans="8:8" ht="65.099999999999994" customHeight="1" x14ac:dyDescent="0.25">
      <c r="H18890" s="39"/>
    </row>
    <row r="18891" spans="8:8" ht="65.099999999999994" customHeight="1" x14ac:dyDescent="0.25">
      <c r="H18891" s="39"/>
    </row>
    <row r="18892" spans="8:8" ht="65.099999999999994" customHeight="1" x14ac:dyDescent="0.25">
      <c r="H18892" s="39"/>
    </row>
    <row r="18893" spans="8:8" ht="65.099999999999994" customHeight="1" x14ac:dyDescent="0.25">
      <c r="H18893" s="39"/>
    </row>
    <row r="18894" spans="8:8" ht="65.099999999999994" customHeight="1" x14ac:dyDescent="0.25">
      <c r="H18894" s="39"/>
    </row>
    <row r="18895" spans="8:8" ht="65.099999999999994" customHeight="1" x14ac:dyDescent="0.25">
      <c r="H18895" s="39"/>
    </row>
    <row r="18896" spans="8:8" ht="65.099999999999994" customHeight="1" x14ac:dyDescent="0.25">
      <c r="H18896" s="39"/>
    </row>
    <row r="18897" spans="8:8" ht="65.099999999999994" customHeight="1" x14ac:dyDescent="0.25">
      <c r="H18897" s="39"/>
    </row>
    <row r="18898" spans="8:8" ht="65.099999999999994" customHeight="1" x14ac:dyDescent="0.25">
      <c r="H18898" s="39"/>
    </row>
    <row r="18899" spans="8:8" ht="65.099999999999994" customHeight="1" x14ac:dyDescent="0.25">
      <c r="H18899" s="39"/>
    </row>
    <row r="18900" spans="8:8" ht="65.099999999999994" customHeight="1" x14ac:dyDescent="0.25">
      <c r="H18900" s="39"/>
    </row>
    <row r="18901" spans="8:8" ht="65.099999999999994" customHeight="1" x14ac:dyDescent="0.25">
      <c r="H18901" s="39"/>
    </row>
    <row r="18902" spans="8:8" ht="65.099999999999994" customHeight="1" x14ac:dyDescent="0.25">
      <c r="H18902" s="39"/>
    </row>
    <row r="18903" spans="8:8" ht="65.099999999999994" customHeight="1" x14ac:dyDescent="0.25">
      <c r="H18903" s="39"/>
    </row>
    <row r="18904" spans="8:8" ht="65.099999999999994" customHeight="1" x14ac:dyDescent="0.25">
      <c r="H18904" s="39"/>
    </row>
    <row r="18905" spans="8:8" ht="65.099999999999994" customHeight="1" x14ac:dyDescent="0.25">
      <c r="H18905" s="39"/>
    </row>
    <row r="18906" spans="8:8" ht="65.099999999999994" customHeight="1" x14ac:dyDescent="0.25">
      <c r="H18906" s="39"/>
    </row>
    <row r="18907" spans="8:8" ht="65.099999999999994" customHeight="1" x14ac:dyDescent="0.25">
      <c r="H18907" s="39"/>
    </row>
    <row r="18908" spans="8:8" ht="65.099999999999994" customHeight="1" x14ac:dyDescent="0.25">
      <c r="H18908" s="39"/>
    </row>
    <row r="18909" spans="8:8" ht="65.099999999999994" customHeight="1" x14ac:dyDescent="0.25">
      <c r="H18909" s="39"/>
    </row>
    <row r="18910" spans="8:8" ht="65.099999999999994" customHeight="1" x14ac:dyDescent="0.25">
      <c r="H18910" s="39"/>
    </row>
    <row r="18911" spans="8:8" ht="65.099999999999994" customHeight="1" x14ac:dyDescent="0.25">
      <c r="H18911" s="39"/>
    </row>
    <row r="18912" spans="8:8" ht="65.099999999999994" customHeight="1" x14ac:dyDescent="0.25">
      <c r="H18912" s="39"/>
    </row>
    <row r="18913" spans="8:8" ht="65.099999999999994" customHeight="1" x14ac:dyDescent="0.25">
      <c r="H18913" s="39"/>
    </row>
    <row r="18914" spans="8:8" ht="65.099999999999994" customHeight="1" x14ac:dyDescent="0.25">
      <c r="H18914" s="39"/>
    </row>
    <row r="18915" spans="8:8" ht="65.099999999999994" customHeight="1" x14ac:dyDescent="0.25">
      <c r="H18915" s="39"/>
    </row>
    <row r="18916" spans="8:8" ht="65.099999999999994" customHeight="1" x14ac:dyDescent="0.25">
      <c r="H18916" s="39"/>
    </row>
    <row r="18917" spans="8:8" ht="65.099999999999994" customHeight="1" x14ac:dyDescent="0.25">
      <c r="H18917" s="39"/>
    </row>
    <row r="18918" spans="8:8" ht="65.099999999999994" customHeight="1" x14ac:dyDescent="0.25">
      <c r="H18918" s="39"/>
    </row>
    <row r="18919" spans="8:8" ht="65.099999999999994" customHeight="1" x14ac:dyDescent="0.25">
      <c r="H18919" s="39"/>
    </row>
    <row r="18920" spans="8:8" ht="65.099999999999994" customHeight="1" x14ac:dyDescent="0.25">
      <c r="H18920" s="39"/>
    </row>
    <row r="18921" spans="8:8" ht="65.099999999999994" customHeight="1" x14ac:dyDescent="0.25">
      <c r="H18921" s="39"/>
    </row>
    <row r="18922" spans="8:8" ht="65.099999999999994" customHeight="1" x14ac:dyDescent="0.25">
      <c r="H18922" s="39"/>
    </row>
    <row r="18923" spans="8:8" ht="65.099999999999994" customHeight="1" x14ac:dyDescent="0.25">
      <c r="H18923" s="39"/>
    </row>
    <row r="18924" spans="8:8" ht="65.099999999999994" customHeight="1" x14ac:dyDescent="0.25">
      <c r="H18924" s="39"/>
    </row>
    <row r="18925" spans="8:8" ht="65.099999999999994" customHeight="1" x14ac:dyDescent="0.25">
      <c r="H18925" s="39"/>
    </row>
    <row r="18926" spans="8:8" ht="65.099999999999994" customHeight="1" x14ac:dyDescent="0.25">
      <c r="H18926" s="39"/>
    </row>
    <row r="18927" spans="8:8" ht="65.099999999999994" customHeight="1" x14ac:dyDescent="0.25">
      <c r="H18927" s="39"/>
    </row>
    <row r="18928" spans="8:8" ht="65.099999999999994" customHeight="1" x14ac:dyDescent="0.25">
      <c r="H18928" s="39"/>
    </row>
    <row r="18929" spans="8:8" ht="65.099999999999994" customHeight="1" x14ac:dyDescent="0.25">
      <c r="H18929" s="39"/>
    </row>
    <row r="18930" spans="8:8" ht="65.099999999999994" customHeight="1" x14ac:dyDescent="0.25">
      <c r="H18930" s="39"/>
    </row>
    <row r="18931" spans="8:8" ht="65.099999999999994" customHeight="1" x14ac:dyDescent="0.25">
      <c r="H18931" s="39"/>
    </row>
    <row r="18932" spans="8:8" ht="65.099999999999994" customHeight="1" x14ac:dyDescent="0.25">
      <c r="H18932" s="39"/>
    </row>
    <row r="18933" spans="8:8" ht="65.099999999999994" customHeight="1" x14ac:dyDescent="0.25">
      <c r="H18933" s="39"/>
    </row>
    <row r="18934" spans="8:8" ht="65.099999999999994" customHeight="1" x14ac:dyDescent="0.25">
      <c r="H18934" s="39"/>
    </row>
    <row r="18935" spans="8:8" ht="65.099999999999994" customHeight="1" x14ac:dyDescent="0.25">
      <c r="H18935" s="39"/>
    </row>
    <row r="18936" spans="8:8" ht="65.099999999999994" customHeight="1" x14ac:dyDescent="0.25">
      <c r="H18936" s="39"/>
    </row>
    <row r="18937" spans="8:8" ht="65.099999999999994" customHeight="1" x14ac:dyDescent="0.25">
      <c r="H18937" s="39"/>
    </row>
    <row r="18938" spans="8:8" ht="65.099999999999994" customHeight="1" x14ac:dyDescent="0.25">
      <c r="H18938" s="39"/>
    </row>
    <row r="18939" spans="8:8" ht="65.099999999999994" customHeight="1" x14ac:dyDescent="0.25">
      <c r="H18939" s="39"/>
    </row>
    <row r="18940" spans="8:8" ht="65.099999999999994" customHeight="1" x14ac:dyDescent="0.25">
      <c r="H18940" s="39"/>
    </row>
    <row r="18941" spans="8:8" ht="65.099999999999994" customHeight="1" x14ac:dyDescent="0.25">
      <c r="H18941" s="39"/>
    </row>
    <row r="18942" spans="8:8" ht="65.099999999999994" customHeight="1" x14ac:dyDescent="0.25">
      <c r="H18942" s="39"/>
    </row>
    <row r="18943" spans="8:8" ht="65.099999999999994" customHeight="1" x14ac:dyDescent="0.25">
      <c r="H18943" s="39"/>
    </row>
    <row r="18944" spans="8:8" ht="65.099999999999994" customHeight="1" x14ac:dyDescent="0.25">
      <c r="H18944" s="39"/>
    </row>
    <row r="18945" spans="8:8" ht="65.099999999999994" customHeight="1" x14ac:dyDescent="0.25">
      <c r="H18945" s="39"/>
    </row>
    <row r="18946" spans="8:8" ht="65.099999999999994" customHeight="1" x14ac:dyDescent="0.25">
      <c r="H18946" s="39"/>
    </row>
    <row r="18947" spans="8:8" ht="65.099999999999994" customHeight="1" x14ac:dyDescent="0.25">
      <c r="H18947" s="39"/>
    </row>
    <row r="18948" spans="8:8" ht="65.099999999999994" customHeight="1" x14ac:dyDescent="0.25">
      <c r="H18948" s="39"/>
    </row>
    <row r="18949" spans="8:8" ht="65.099999999999994" customHeight="1" x14ac:dyDescent="0.25">
      <c r="H18949" s="39"/>
    </row>
    <row r="18950" spans="8:8" ht="65.099999999999994" customHeight="1" x14ac:dyDescent="0.25">
      <c r="H18950" s="39"/>
    </row>
    <row r="18951" spans="8:8" ht="65.099999999999994" customHeight="1" x14ac:dyDescent="0.25">
      <c r="H18951" s="39"/>
    </row>
    <row r="18952" spans="8:8" ht="65.099999999999994" customHeight="1" x14ac:dyDescent="0.25">
      <c r="H18952" s="39"/>
    </row>
    <row r="18953" spans="8:8" ht="65.099999999999994" customHeight="1" x14ac:dyDescent="0.25">
      <c r="H18953" s="39"/>
    </row>
    <row r="18954" spans="8:8" ht="65.099999999999994" customHeight="1" x14ac:dyDescent="0.25">
      <c r="H18954" s="39"/>
    </row>
    <row r="18955" spans="8:8" ht="65.099999999999994" customHeight="1" x14ac:dyDescent="0.25">
      <c r="H18955" s="39"/>
    </row>
    <row r="18956" spans="8:8" ht="65.099999999999994" customHeight="1" x14ac:dyDescent="0.25">
      <c r="H18956" s="39"/>
    </row>
    <row r="18957" spans="8:8" ht="65.099999999999994" customHeight="1" x14ac:dyDescent="0.25">
      <c r="H18957" s="39"/>
    </row>
    <row r="18958" spans="8:8" ht="65.099999999999994" customHeight="1" x14ac:dyDescent="0.25">
      <c r="H18958" s="39"/>
    </row>
    <row r="18959" spans="8:8" ht="65.099999999999994" customHeight="1" x14ac:dyDescent="0.25">
      <c r="H18959" s="39"/>
    </row>
    <row r="18960" spans="8:8" ht="65.099999999999994" customHeight="1" x14ac:dyDescent="0.25">
      <c r="H18960" s="39"/>
    </row>
    <row r="18961" spans="8:8" ht="65.099999999999994" customHeight="1" x14ac:dyDescent="0.25">
      <c r="H18961" s="39"/>
    </row>
    <row r="18962" spans="8:8" ht="65.099999999999994" customHeight="1" x14ac:dyDescent="0.25">
      <c r="H18962" s="39"/>
    </row>
    <row r="18963" spans="8:8" ht="65.099999999999994" customHeight="1" x14ac:dyDescent="0.25">
      <c r="H18963" s="39"/>
    </row>
    <row r="18964" spans="8:8" ht="65.099999999999994" customHeight="1" x14ac:dyDescent="0.25">
      <c r="H18964" s="39"/>
    </row>
    <row r="18965" spans="8:8" ht="65.099999999999994" customHeight="1" x14ac:dyDescent="0.25">
      <c r="H18965" s="39"/>
    </row>
    <row r="18966" spans="8:8" ht="65.099999999999994" customHeight="1" x14ac:dyDescent="0.25">
      <c r="H18966" s="39"/>
    </row>
    <row r="18967" spans="8:8" ht="65.099999999999994" customHeight="1" x14ac:dyDescent="0.25">
      <c r="H18967" s="39"/>
    </row>
    <row r="18968" spans="8:8" ht="65.099999999999994" customHeight="1" x14ac:dyDescent="0.25">
      <c r="H18968" s="39"/>
    </row>
    <row r="18969" spans="8:8" ht="65.099999999999994" customHeight="1" x14ac:dyDescent="0.25">
      <c r="H18969" s="39"/>
    </row>
    <row r="18970" spans="8:8" ht="65.099999999999994" customHeight="1" x14ac:dyDescent="0.25">
      <c r="H18970" s="39"/>
    </row>
    <row r="18971" spans="8:8" ht="65.099999999999994" customHeight="1" x14ac:dyDescent="0.25">
      <c r="H18971" s="39"/>
    </row>
    <row r="18972" spans="8:8" ht="65.099999999999994" customHeight="1" x14ac:dyDescent="0.25">
      <c r="H18972" s="39"/>
    </row>
    <row r="18973" spans="8:8" ht="65.099999999999994" customHeight="1" x14ac:dyDescent="0.25">
      <c r="H18973" s="39"/>
    </row>
    <row r="18974" spans="8:8" ht="65.099999999999994" customHeight="1" x14ac:dyDescent="0.25">
      <c r="H18974" s="39"/>
    </row>
    <row r="18975" spans="8:8" ht="65.099999999999994" customHeight="1" x14ac:dyDescent="0.25">
      <c r="H18975" s="39"/>
    </row>
    <row r="18976" spans="8:8" ht="65.099999999999994" customHeight="1" x14ac:dyDescent="0.25">
      <c r="H18976" s="39"/>
    </row>
    <row r="18977" spans="8:8" ht="65.099999999999994" customHeight="1" x14ac:dyDescent="0.25">
      <c r="H18977" s="39"/>
    </row>
    <row r="18978" spans="8:8" ht="65.099999999999994" customHeight="1" x14ac:dyDescent="0.25">
      <c r="H18978" s="39"/>
    </row>
    <row r="18979" spans="8:8" ht="65.099999999999994" customHeight="1" x14ac:dyDescent="0.25">
      <c r="H18979" s="39"/>
    </row>
    <row r="18980" spans="8:8" ht="65.099999999999994" customHeight="1" x14ac:dyDescent="0.25">
      <c r="H18980" s="39"/>
    </row>
    <row r="18981" spans="8:8" ht="65.099999999999994" customHeight="1" x14ac:dyDescent="0.25">
      <c r="H18981" s="39"/>
    </row>
    <row r="18982" spans="8:8" ht="65.099999999999994" customHeight="1" x14ac:dyDescent="0.25">
      <c r="H18982" s="39"/>
    </row>
    <row r="18983" spans="8:8" ht="65.099999999999994" customHeight="1" x14ac:dyDescent="0.25">
      <c r="H18983" s="39"/>
    </row>
    <row r="18984" spans="8:8" ht="65.099999999999994" customHeight="1" x14ac:dyDescent="0.25">
      <c r="H18984" s="39"/>
    </row>
    <row r="18985" spans="8:8" ht="65.099999999999994" customHeight="1" x14ac:dyDescent="0.25">
      <c r="H18985" s="39"/>
    </row>
    <row r="18986" spans="8:8" ht="65.099999999999994" customHeight="1" x14ac:dyDescent="0.25">
      <c r="H18986" s="39"/>
    </row>
    <row r="18987" spans="8:8" ht="65.099999999999994" customHeight="1" x14ac:dyDescent="0.25">
      <c r="H18987" s="39"/>
    </row>
    <row r="18988" spans="8:8" ht="65.099999999999994" customHeight="1" x14ac:dyDescent="0.25">
      <c r="H18988" s="39"/>
    </row>
    <row r="18989" spans="8:8" ht="65.099999999999994" customHeight="1" x14ac:dyDescent="0.25">
      <c r="H18989" s="39"/>
    </row>
    <row r="18990" spans="8:8" ht="65.099999999999994" customHeight="1" x14ac:dyDescent="0.25">
      <c r="H18990" s="39"/>
    </row>
    <row r="18991" spans="8:8" ht="65.099999999999994" customHeight="1" x14ac:dyDescent="0.25">
      <c r="H18991" s="39"/>
    </row>
    <row r="18992" spans="8:8" ht="65.099999999999994" customHeight="1" x14ac:dyDescent="0.25">
      <c r="H18992" s="39"/>
    </row>
    <row r="18993" spans="8:8" ht="65.099999999999994" customHeight="1" x14ac:dyDescent="0.25">
      <c r="H18993" s="39"/>
    </row>
    <row r="18994" spans="8:8" ht="65.099999999999994" customHeight="1" x14ac:dyDescent="0.25">
      <c r="H18994" s="39"/>
    </row>
    <row r="18995" spans="8:8" ht="65.099999999999994" customHeight="1" x14ac:dyDescent="0.25">
      <c r="H18995" s="39"/>
    </row>
    <row r="18996" spans="8:8" ht="65.099999999999994" customHeight="1" x14ac:dyDescent="0.25">
      <c r="H18996" s="39"/>
    </row>
    <row r="18997" spans="8:8" ht="65.099999999999994" customHeight="1" x14ac:dyDescent="0.25">
      <c r="H18997" s="39"/>
    </row>
    <row r="18998" spans="8:8" ht="65.099999999999994" customHeight="1" x14ac:dyDescent="0.25">
      <c r="H18998" s="39"/>
    </row>
    <row r="18999" spans="8:8" ht="65.099999999999994" customHeight="1" x14ac:dyDescent="0.25">
      <c r="H18999" s="39"/>
    </row>
    <row r="19000" spans="8:8" ht="65.099999999999994" customHeight="1" x14ac:dyDescent="0.25">
      <c r="H19000" s="39"/>
    </row>
    <row r="19001" spans="8:8" ht="65.099999999999994" customHeight="1" x14ac:dyDescent="0.25">
      <c r="H19001" s="39"/>
    </row>
    <row r="19002" spans="8:8" ht="65.099999999999994" customHeight="1" x14ac:dyDescent="0.25">
      <c r="H19002" s="39"/>
    </row>
    <row r="19003" spans="8:8" ht="65.099999999999994" customHeight="1" x14ac:dyDescent="0.25">
      <c r="H19003" s="39"/>
    </row>
    <row r="19004" spans="8:8" ht="65.099999999999994" customHeight="1" x14ac:dyDescent="0.25">
      <c r="H19004" s="39"/>
    </row>
    <row r="19005" spans="8:8" ht="65.099999999999994" customHeight="1" x14ac:dyDescent="0.25">
      <c r="H19005" s="39"/>
    </row>
    <row r="19006" spans="8:8" ht="65.099999999999994" customHeight="1" x14ac:dyDescent="0.25">
      <c r="H19006" s="39"/>
    </row>
    <row r="19007" spans="8:8" ht="65.099999999999994" customHeight="1" x14ac:dyDescent="0.25">
      <c r="H19007" s="39"/>
    </row>
    <row r="19008" spans="8:8" ht="65.099999999999994" customHeight="1" x14ac:dyDescent="0.25">
      <c r="H19008" s="39"/>
    </row>
    <row r="19009" spans="8:8" ht="65.099999999999994" customHeight="1" x14ac:dyDescent="0.25">
      <c r="H19009" s="39"/>
    </row>
    <row r="19010" spans="8:8" ht="65.099999999999994" customHeight="1" x14ac:dyDescent="0.25">
      <c r="H19010" s="39"/>
    </row>
    <row r="19011" spans="8:8" ht="65.099999999999994" customHeight="1" x14ac:dyDescent="0.25">
      <c r="H19011" s="39"/>
    </row>
    <row r="19012" spans="8:8" ht="65.099999999999994" customHeight="1" x14ac:dyDescent="0.25">
      <c r="H19012" s="39"/>
    </row>
    <row r="19013" spans="8:8" ht="65.099999999999994" customHeight="1" x14ac:dyDescent="0.25">
      <c r="H19013" s="39"/>
    </row>
    <row r="19014" spans="8:8" ht="65.099999999999994" customHeight="1" x14ac:dyDescent="0.25">
      <c r="H19014" s="39"/>
    </row>
    <row r="19015" spans="8:8" ht="65.099999999999994" customHeight="1" x14ac:dyDescent="0.25">
      <c r="H19015" s="39"/>
    </row>
    <row r="19016" spans="8:8" ht="65.099999999999994" customHeight="1" x14ac:dyDescent="0.25">
      <c r="H19016" s="39"/>
    </row>
    <row r="19017" spans="8:8" ht="65.099999999999994" customHeight="1" x14ac:dyDescent="0.25">
      <c r="H19017" s="39"/>
    </row>
    <row r="19018" spans="8:8" ht="65.099999999999994" customHeight="1" x14ac:dyDescent="0.25">
      <c r="H19018" s="39"/>
    </row>
    <row r="19019" spans="8:8" ht="65.099999999999994" customHeight="1" x14ac:dyDescent="0.25">
      <c r="H19019" s="39"/>
    </row>
    <row r="19020" spans="8:8" ht="65.099999999999994" customHeight="1" x14ac:dyDescent="0.25">
      <c r="H19020" s="39"/>
    </row>
    <row r="19021" spans="8:8" ht="65.099999999999994" customHeight="1" x14ac:dyDescent="0.25">
      <c r="H19021" s="39"/>
    </row>
    <row r="19022" spans="8:8" ht="65.099999999999994" customHeight="1" x14ac:dyDescent="0.25">
      <c r="H19022" s="39"/>
    </row>
    <row r="19023" spans="8:8" ht="65.099999999999994" customHeight="1" x14ac:dyDescent="0.25">
      <c r="H19023" s="39"/>
    </row>
    <row r="19024" spans="8:8" ht="65.099999999999994" customHeight="1" x14ac:dyDescent="0.25">
      <c r="H19024" s="39"/>
    </row>
    <row r="19025" spans="8:8" ht="65.099999999999994" customHeight="1" x14ac:dyDescent="0.25">
      <c r="H19025" s="39"/>
    </row>
    <row r="19026" spans="8:8" ht="65.099999999999994" customHeight="1" x14ac:dyDescent="0.25">
      <c r="H19026" s="39"/>
    </row>
    <row r="19027" spans="8:8" ht="65.099999999999994" customHeight="1" x14ac:dyDescent="0.25">
      <c r="H19027" s="39"/>
    </row>
    <row r="19028" spans="8:8" ht="65.099999999999994" customHeight="1" x14ac:dyDescent="0.25">
      <c r="H19028" s="39"/>
    </row>
    <row r="19029" spans="8:8" ht="65.099999999999994" customHeight="1" x14ac:dyDescent="0.25">
      <c r="H19029" s="39"/>
    </row>
    <row r="19030" spans="8:8" ht="65.099999999999994" customHeight="1" x14ac:dyDescent="0.25">
      <c r="H19030" s="39"/>
    </row>
    <row r="19031" spans="8:8" ht="65.099999999999994" customHeight="1" x14ac:dyDescent="0.25">
      <c r="H19031" s="39"/>
    </row>
    <row r="19032" spans="8:8" ht="65.099999999999994" customHeight="1" x14ac:dyDescent="0.25">
      <c r="H19032" s="39"/>
    </row>
    <row r="19033" spans="8:8" ht="65.099999999999994" customHeight="1" x14ac:dyDescent="0.25">
      <c r="H19033" s="39"/>
    </row>
    <row r="19034" spans="8:8" ht="65.099999999999994" customHeight="1" x14ac:dyDescent="0.25">
      <c r="H19034" s="39"/>
    </row>
    <row r="19035" spans="8:8" ht="65.099999999999994" customHeight="1" x14ac:dyDescent="0.25">
      <c r="H19035" s="39"/>
    </row>
    <row r="19036" spans="8:8" ht="65.099999999999994" customHeight="1" x14ac:dyDescent="0.25">
      <c r="H19036" s="39"/>
    </row>
    <row r="19037" spans="8:8" ht="65.099999999999994" customHeight="1" x14ac:dyDescent="0.25">
      <c r="H19037" s="39"/>
    </row>
    <row r="19038" spans="8:8" ht="65.099999999999994" customHeight="1" x14ac:dyDescent="0.25">
      <c r="H19038" s="39"/>
    </row>
    <row r="19039" spans="8:8" ht="65.099999999999994" customHeight="1" x14ac:dyDescent="0.25">
      <c r="H19039" s="39"/>
    </row>
    <row r="19040" spans="8:8" ht="65.099999999999994" customHeight="1" x14ac:dyDescent="0.25">
      <c r="H19040" s="39"/>
    </row>
    <row r="19041" spans="8:8" ht="65.099999999999994" customHeight="1" x14ac:dyDescent="0.25">
      <c r="H19041" s="39"/>
    </row>
    <row r="19042" spans="8:8" ht="65.099999999999994" customHeight="1" x14ac:dyDescent="0.25">
      <c r="H19042" s="39"/>
    </row>
    <row r="19043" spans="8:8" ht="65.099999999999994" customHeight="1" x14ac:dyDescent="0.25">
      <c r="H19043" s="39"/>
    </row>
    <row r="19044" spans="8:8" ht="65.099999999999994" customHeight="1" x14ac:dyDescent="0.25">
      <c r="H19044" s="39"/>
    </row>
    <row r="19045" spans="8:8" ht="65.099999999999994" customHeight="1" x14ac:dyDescent="0.25">
      <c r="H19045" s="39"/>
    </row>
    <row r="19046" spans="8:8" ht="65.099999999999994" customHeight="1" x14ac:dyDescent="0.25">
      <c r="H19046" s="39"/>
    </row>
    <row r="19047" spans="8:8" ht="65.099999999999994" customHeight="1" x14ac:dyDescent="0.25">
      <c r="H19047" s="39"/>
    </row>
    <row r="19048" spans="8:8" ht="65.099999999999994" customHeight="1" x14ac:dyDescent="0.25">
      <c r="H19048" s="39"/>
    </row>
    <row r="19049" spans="8:8" ht="65.099999999999994" customHeight="1" x14ac:dyDescent="0.25">
      <c r="H19049" s="39"/>
    </row>
    <row r="19050" spans="8:8" ht="65.099999999999994" customHeight="1" x14ac:dyDescent="0.25">
      <c r="H19050" s="39"/>
    </row>
    <row r="19051" spans="8:8" ht="65.099999999999994" customHeight="1" x14ac:dyDescent="0.25">
      <c r="H19051" s="39"/>
    </row>
    <row r="19052" spans="8:8" ht="65.099999999999994" customHeight="1" x14ac:dyDescent="0.25">
      <c r="H19052" s="39"/>
    </row>
    <row r="19053" spans="8:8" ht="65.099999999999994" customHeight="1" x14ac:dyDescent="0.25">
      <c r="H19053" s="39"/>
    </row>
    <row r="19054" spans="8:8" ht="65.099999999999994" customHeight="1" x14ac:dyDescent="0.25">
      <c r="H19054" s="39"/>
    </row>
    <row r="19055" spans="8:8" ht="65.099999999999994" customHeight="1" x14ac:dyDescent="0.25">
      <c r="H19055" s="39"/>
    </row>
    <row r="19056" spans="8:8" ht="65.099999999999994" customHeight="1" x14ac:dyDescent="0.25">
      <c r="H19056" s="39"/>
    </row>
    <row r="19057" spans="8:8" ht="65.099999999999994" customHeight="1" x14ac:dyDescent="0.25">
      <c r="H19057" s="39"/>
    </row>
    <row r="19058" spans="8:8" ht="65.099999999999994" customHeight="1" x14ac:dyDescent="0.25">
      <c r="H19058" s="39"/>
    </row>
    <row r="19059" spans="8:8" ht="65.099999999999994" customHeight="1" x14ac:dyDescent="0.25">
      <c r="H19059" s="39"/>
    </row>
    <row r="19060" spans="8:8" ht="65.099999999999994" customHeight="1" x14ac:dyDescent="0.25">
      <c r="H19060" s="39"/>
    </row>
    <row r="19061" spans="8:8" ht="65.099999999999994" customHeight="1" x14ac:dyDescent="0.25">
      <c r="H19061" s="39"/>
    </row>
    <row r="19062" spans="8:8" ht="65.099999999999994" customHeight="1" x14ac:dyDescent="0.25">
      <c r="H19062" s="39"/>
    </row>
    <row r="19063" spans="8:8" ht="65.099999999999994" customHeight="1" x14ac:dyDescent="0.25">
      <c r="H19063" s="39"/>
    </row>
    <row r="19064" spans="8:8" ht="65.099999999999994" customHeight="1" x14ac:dyDescent="0.25">
      <c r="H19064" s="39"/>
    </row>
    <row r="19065" spans="8:8" ht="65.099999999999994" customHeight="1" x14ac:dyDescent="0.25">
      <c r="H19065" s="39"/>
    </row>
    <row r="19066" spans="8:8" ht="65.099999999999994" customHeight="1" x14ac:dyDescent="0.25">
      <c r="H19066" s="39"/>
    </row>
    <row r="19067" spans="8:8" ht="65.099999999999994" customHeight="1" x14ac:dyDescent="0.25">
      <c r="H19067" s="39"/>
    </row>
    <row r="19068" spans="8:8" ht="65.099999999999994" customHeight="1" x14ac:dyDescent="0.25">
      <c r="H19068" s="39"/>
    </row>
    <row r="19069" spans="8:8" ht="65.099999999999994" customHeight="1" x14ac:dyDescent="0.25">
      <c r="H19069" s="39"/>
    </row>
    <row r="19070" spans="8:8" ht="65.099999999999994" customHeight="1" x14ac:dyDescent="0.25">
      <c r="H19070" s="39"/>
    </row>
    <row r="19071" spans="8:8" ht="65.099999999999994" customHeight="1" x14ac:dyDescent="0.25">
      <c r="H19071" s="39"/>
    </row>
    <row r="19072" spans="8:8" ht="65.099999999999994" customHeight="1" x14ac:dyDescent="0.25">
      <c r="H19072" s="39"/>
    </row>
    <row r="19073" spans="8:8" ht="65.099999999999994" customHeight="1" x14ac:dyDescent="0.25">
      <c r="H19073" s="39"/>
    </row>
    <row r="19074" spans="8:8" ht="65.099999999999994" customHeight="1" x14ac:dyDescent="0.25">
      <c r="H19074" s="39"/>
    </row>
    <row r="19075" spans="8:8" ht="65.099999999999994" customHeight="1" x14ac:dyDescent="0.25">
      <c r="H19075" s="39"/>
    </row>
    <row r="19076" spans="8:8" ht="65.099999999999994" customHeight="1" x14ac:dyDescent="0.25">
      <c r="H19076" s="39"/>
    </row>
    <row r="19077" spans="8:8" ht="65.099999999999994" customHeight="1" x14ac:dyDescent="0.25">
      <c r="H19077" s="39"/>
    </row>
    <row r="19078" spans="8:8" ht="65.099999999999994" customHeight="1" x14ac:dyDescent="0.25">
      <c r="H19078" s="39"/>
    </row>
    <row r="19079" spans="8:8" ht="65.099999999999994" customHeight="1" x14ac:dyDescent="0.25">
      <c r="H19079" s="39"/>
    </row>
    <row r="19080" spans="8:8" ht="65.099999999999994" customHeight="1" x14ac:dyDescent="0.25">
      <c r="H19080" s="39"/>
    </row>
    <row r="19081" spans="8:8" ht="65.099999999999994" customHeight="1" x14ac:dyDescent="0.25">
      <c r="H19081" s="39"/>
    </row>
    <row r="19082" spans="8:8" ht="65.099999999999994" customHeight="1" x14ac:dyDescent="0.25">
      <c r="H19082" s="39"/>
    </row>
    <row r="19083" spans="8:8" ht="65.099999999999994" customHeight="1" x14ac:dyDescent="0.25">
      <c r="H19083" s="39"/>
    </row>
    <row r="19084" spans="8:8" ht="65.099999999999994" customHeight="1" x14ac:dyDescent="0.25">
      <c r="H19084" s="39"/>
    </row>
    <row r="19085" spans="8:8" ht="65.099999999999994" customHeight="1" x14ac:dyDescent="0.25">
      <c r="H19085" s="39"/>
    </row>
    <row r="19086" spans="8:8" ht="65.099999999999994" customHeight="1" x14ac:dyDescent="0.25">
      <c r="H19086" s="39"/>
    </row>
    <row r="19087" spans="8:8" ht="65.099999999999994" customHeight="1" x14ac:dyDescent="0.25">
      <c r="H19087" s="39"/>
    </row>
    <row r="19088" spans="8:8" ht="65.099999999999994" customHeight="1" x14ac:dyDescent="0.25">
      <c r="H19088" s="39"/>
    </row>
    <row r="19089" spans="8:8" ht="65.099999999999994" customHeight="1" x14ac:dyDescent="0.25">
      <c r="H19089" s="39"/>
    </row>
    <row r="19090" spans="8:8" ht="65.099999999999994" customHeight="1" x14ac:dyDescent="0.25">
      <c r="H19090" s="39"/>
    </row>
    <row r="19091" spans="8:8" ht="65.099999999999994" customHeight="1" x14ac:dyDescent="0.25">
      <c r="H19091" s="39"/>
    </row>
    <row r="19092" spans="8:8" ht="65.099999999999994" customHeight="1" x14ac:dyDescent="0.25">
      <c r="H19092" s="39"/>
    </row>
    <row r="19093" spans="8:8" ht="65.099999999999994" customHeight="1" x14ac:dyDescent="0.25">
      <c r="H19093" s="39"/>
    </row>
    <row r="19094" spans="8:8" ht="65.099999999999994" customHeight="1" x14ac:dyDescent="0.25">
      <c r="H19094" s="39"/>
    </row>
    <row r="19095" spans="8:8" ht="65.099999999999994" customHeight="1" x14ac:dyDescent="0.25">
      <c r="H19095" s="39"/>
    </row>
    <row r="19096" spans="8:8" ht="65.099999999999994" customHeight="1" x14ac:dyDescent="0.25">
      <c r="H19096" s="39"/>
    </row>
    <row r="19097" spans="8:8" ht="65.099999999999994" customHeight="1" x14ac:dyDescent="0.25">
      <c r="H19097" s="39"/>
    </row>
    <row r="19098" spans="8:8" ht="65.099999999999994" customHeight="1" x14ac:dyDescent="0.25">
      <c r="H19098" s="39"/>
    </row>
    <row r="19099" spans="8:8" ht="65.099999999999994" customHeight="1" x14ac:dyDescent="0.25">
      <c r="H19099" s="39"/>
    </row>
    <row r="19100" spans="8:8" ht="65.099999999999994" customHeight="1" x14ac:dyDescent="0.25">
      <c r="H19100" s="39"/>
    </row>
    <row r="19101" spans="8:8" ht="65.099999999999994" customHeight="1" x14ac:dyDescent="0.25">
      <c r="H19101" s="39"/>
    </row>
    <row r="19102" spans="8:8" ht="65.099999999999994" customHeight="1" x14ac:dyDescent="0.25">
      <c r="H19102" s="39"/>
    </row>
    <row r="19103" spans="8:8" ht="65.099999999999994" customHeight="1" x14ac:dyDescent="0.25">
      <c r="H19103" s="39"/>
    </row>
    <row r="19104" spans="8:8" ht="65.099999999999994" customHeight="1" x14ac:dyDescent="0.25">
      <c r="H19104" s="39"/>
    </row>
    <row r="19105" spans="8:8" ht="65.099999999999994" customHeight="1" x14ac:dyDescent="0.25">
      <c r="H19105" s="39"/>
    </row>
    <row r="19106" spans="8:8" ht="65.099999999999994" customHeight="1" x14ac:dyDescent="0.25">
      <c r="H19106" s="39"/>
    </row>
    <row r="19107" spans="8:8" ht="65.099999999999994" customHeight="1" x14ac:dyDescent="0.25">
      <c r="H19107" s="39"/>
    </row>
    <row r="19108" spans="8:8" ht="65.099999999999994" customHeight="1" x14ac:dyDescent="0.25">
      <c r="H19108" s="39"/>
    </row>
    <row r="19109" spans="8:8" ht="65.099999999999994" customHeight="1" x14ac:dyDescent="0.25">
      <c r="H19109" s="39"/>
    </row>
    <row r="19110" spans="8:8" ht="65.099999999999994" customHeight="1" x14ac:dyDescent="0.25">
      <c r="H19110" s="39"/>
    </row>
    <row r="19111" spans="8:8" ht="65.099999999999994" customHeight="1" x14ac:dyDescent="0.25">
      <c r="H19111" s="39"/>
    </row>
    <row r="19112" spans="8:8" ht="65.099999999999994" customHeight="1" x14ac:dyDescent="0.25">
      <c r="H19112" s="39"/>
    </row>
    <row r="19113" spans="8:8" ht="65.099999999999994" customHeight="1" x14ac:dyDescent="0.25">
      <c r="H19113" s="39"/>
    </row>
    <row r="19114" spans="8:8" ht="65.099999999999994" customHeight="1" x14ac:dyDescent="0.25">
      <c r="H19114" s="39"/>
    </row>
    <row r="19115" spans="8:8" ht="65.099999999999994" customHeight="1" x14ac:dyDescent="0.25">
      <c r="H19115" s="39"/>
    </row>
    <row r="19116" spans="8:8" ht="65.099999999999994" customHeight="1" x14ac:dyDescent="0.25">
      <c r="H19116" s="39"/>
    </row>
    <row r="19117" spans="8:8" ht="65.099999999999994" customHeight="1" x14ac:dyDescent="0.25">
      <c r="H19117" s="39"/>
    </row>
    <row r="19118" spans="8:8" ht="65.099999999999994" customHeight="1" x14ac:dyDescent="0.25">
      <c r="H19118" s="39"/>
    </row>
    <row r="19119" spans="8:8" ht="65.099999999999994" customHeight="1" x14ac:dyDescent="0.25">
      <c r="H19119" s="39"/>
    </row>
    <row r="19120" spans="8:8" ht="65.099999999999994" customHeight="1" x14ac:dyDescent="0.25">
      <c r="H19120" s="39"/>
    </row>
    <row r="19121" spans="8:8" ht="65.099999999999994" customHeight="1" x14ac:dyDescent="0.25">
      <c r="H19121" s="39"/>
    </row>
    <row r="19122" spans="8:8" ht="65.099999999999994" customHeight="1" x14ac:dyDescent="0.25">
      <c r="H19122" s="39"/>
    </row>
    <row r="19123" spans="8:8" ht="65.099999999999994" customHeight="1" x14ac:dyDescent="0.25">
      <c r="H19123" s="39"/>
    </row>
    <row r="19124" spans="8:8" ht="65.099999999999994" customHeight="1" x14ac:dyDescent="0.25">
      <c r="H19124" s="39"/>
    </row>
    <row r="19125" spans="8:8" ht="65.099999999999994" customHeight="1" x14ac:dyDescent="0.25">
      <c r="H19125" s="39"/>
    </row>
    <row r="19126" spans="8:8" ht="65.099999999999994" customHeight="1" x14ac:dyDescent="0.25">
      <c r="H19126" s="39"/>
    </row>
    <row r="19127" spans="8:8" ht="65.099999999999994" customHeight="1" x14ac:dyDescent="0.25">
      <c r="H19127" s="39"/>
    </row>
    <row r="19128" spans="8:8" ht="65.099999999999994" customHeight="1" x14ac:dyDescent="0.25">
      <c r="H19128" s="39"/>
    </row>
    <row r="19129" spans="8:8" ht="65.099999999999994" customHeight="1" x14ac:dyDescent="0.25">
      <c r="H19129" s="39"/>
    </row>
    <row r="19130" spans="8:8" ht="65.099999999999994" customHeight="1" x14ac:dyDescent="0.25">
      <c r="H19130" s="39"/>
    </row>
    <row r="19131" spans="8:8" ht="65.099999999999994" customHeight="1" x14ac:dyDescent="0.25">
      <c r="H19131" s="39"/>
    </row>
    <row r="19132" spans="8:8" ht="65.099999999999994" customHeight="1" x14ac:dyDescent="0.25">
      <c r="H19132" s="39"/>
    </row>
    <row r="19133" spans="8:8" ht="65.099999999999994" customHeight="1" x14ac:dyDescent="0.25">
      <c r="H19133" s="39"/>
    </row>
    <row r="19134" spans="8:8" ht="65.099999999999994" customHeight="1" x14ac:dyDescent="0.25">
      <c r="H19134" s="39"/>
    </row>
    <row r="19135" spans="8:8" ht="65.099999999999994" customHeight="1" x14ac:dyDescent="0.25">
      <c r="H19135" s="39"/>
    </row>
    <row r="19136" spans="8:8" ht="65.099999999999994" customHeight="1" x14ac:dyDescent="0.25">
      <c r="H19136" s="39"/>
    </row>
    <row r="19137" spans="8:8" ht="65.099999999999994" customHeight="1" x14ac:dyDescent="0.25">
      <c r="H19137" s="39"/>
    </row>
    <row r="19138" spans="8:8" ht="65.099999999999994" customHeight="1" x14ac:dyDescent="0.25">
      <c r="H19138" s="39"/>
    </row>
    <row r="19139" spans="8:8" ht="65.099999999999994" customHeight="1" x14ac:dyDescent="0.25">
      <c r="H19139" s="39"/>
    </row>
    <row r="19140" spans="8:8" ht="65.099999999999994" customHeight="1" x14ac:dyDescent="0.25">
      <c r="H19140" s="39"/>
    </row>
    <row r="19141" spans="8:8" ht="65.099999999999994" customHeight="1" x14ac:dyDescent="0.25">
      <c r="H19141" s="39"/>
    </row>
    <row r="19142" spans="8:8" ht="65.099999999999994" customHeight="1" x14ac:dyDescent="0.25">
      <c r="H19142" s="39"/>
    </row>
    <row r="19143" spans="8:8" ht="65.099999999999994" customHeight="1" x14ac:dyDescent="0.25">
      <c r="H19143" s="39"/>
    </row>
    <row r="19144" spans="8:8" ht="65.099999999999994" customHeight="1" x14ac:dyDescent="0.25">
      <c r="H19144" s="39"/>
    </row>
    <row r="19145" spans="8:8" ht="65.099999999999994" customHeight="1" x14ac:dyDescent="0.25">
      <c r="H19145" s="39"/>
    </row>
    <row r="19146" spans="8:8" ht="65.099999999999994" customHeight="1" x14ac:dyDescent="0.25">
      <c r="H19146" s="39"/>
    </row>
    <row r="19147" spans="8:8" ht="65.099999999999994" customHeight="1" x14ac:dyDescent="0.25">
      <c r="H19147" s="39"/>
    </row>
    <row r="19148" spans="8:8" ht="65.099999999999994" customHeight="1" x14ac:dyDescent="0.25">
      <c r="H19148" s="39"/>
    </row>
    <row r="19149" spans="8:8" ht="65.099999999999994" customHeight="1" x14ac:dyDescent="0.25">
      <c r="H19149" s="39"/>
    </row>
    <row r="19150" spans="8:8" ht="65.099999999999994" customHeight="1" x14ac:dyDescent="0.25">
      <c r="H19150" s="39"/>
    </row>
    <row r="19151" spans="8:8" ht="65.099999999999994" customHeight="1" x14ac:dyDescent="0.25">
      <c r="H19151" s="39"/>
    </row>
    <row r="19152" spans="8:8" ht="65.099999999999994" customHeight="1" x14ac:dyDescent="0.25">
      <c r="H19152" s="39"/>
    </row>
    <row r="19153" spans="8:8" ht="65.099999999999994" customHeight="1" x14ac:dyDescent="0.25">
      <c r="H19153" s="39"/>
    </row>
    <row r="19154" spans="8:8" ht="65.099999999999994" customHeight="1" x14ac:dyDescent="0.25">
      <c r="H19154" s="39"/>
    </row>
    <row r="19155" spans="8:8" ht="65.099999999999994" customHeight="1" x14ac:dyDescent="0.25">
      <c r="H19155" s="39"/>
    </row>
    <row r="19156" spans="8:8" ht="65.099999999999994" customHeight="1" x14ac:dyDescent="0.25">
      <c r="H19156" s="39"/>
    </row>
    <row r="19157" spans="8:8" ht="65.099999999999994" customHeight="1" x14ac:dyDescent="0.25">
      <c r="H19157" s="39"/>
    </row>
    <row r="19158" spans="8:8" ht="65.099999999999994" customHeight="1" x14ac:dyDescent="0.25">
      <c r="H19158" s="39"/>
    </row>
    <row r="19159" spans="8:8" ht="65.099999999999994" customHeight="1" x14ac:dyDescent="0.25">
      <c r="H19159" s="39"/>
    </row>
    <row r="19160" spans="8:8" ht="65.099999999999994" customHeight="1" x14ac:dyDescent="0.25">
      <c r="H19160" s="39"/>
    </row>
    <row r="19161" spans="8:8" ht="65.099999999999994" customHeight="1" x14ac:dyDescent="0.25">
      <c r="H19161" s="39"/>
    </row>
    <row r="19162" spans="8:8" ht="65.099999999999994" customHeight="1" x14ac:dyDescent="0.25">
      <c r="H19162" s="39"/>
    </row>
    <row r="19163" spans="8:8" ht="65.099999999999994" customHeight="1" x14ac:dyDescent="0.25">
      <c r="H19163" s="39"/>
    </row>
    <row r="19164" spans="8:8" ht="65.099999999999994" customHeight="1" x14ac:dyDescent="0.25">
      <c r="H19164" s="39"/>
    </row>
    <row r="19165" spans="8:8" ht="65.099999999999994" customHeight="1" x14ac:dyDescent="0.25">
      <c r="H19165" s="39"/>
    </row>
    <row r="19166" spans="8:8" ht="65.099999999999994" customHeight="1" x14ac:dyDescent="0.25">
      <c r="H19166" s="39"/>
    </row>
    <row r="19167" spans="8:8" ht="65.099999999999994" customHeight="1" x14ac:dyDescent="0.25">
      <c r="H19167" s="39"/>
    </row>
    <row r="19168" spans="8:8" ht="65.099999999999994" customHeight="1" x14ac:dyDescent="0.25">
      <c r="H19168" s="39"/>
    </row>
    <row r="19169" spans="8:8" ht="65.099999999999994" customHeight="1" x14ac:dyDescent="0.25">
      <c r="H19169" s="39"/>
    </row>
    <row r="19170" spans="8:8" ht="65.099999999999994" customHeight="1" x14ac:dyDescent="0.25">
      <c r="H19170" s="39"/>
    </row>
    <row r="19171" spans="8:8" ht="65.099999999999994" customHeight="1" x14ac:dyDescent="0.25">
      <c r="H19171" s="39"/>
    </row>
    <row r="19172" spans="8:8" ht="65.099999999999994" customHeight="1" x14ac:dyDescent="0.25">
      <c r="H19172" s="39"/>
    </row>
    <row r="19173" spans="8:8" ht="65.099999999999994" customHeight="1" x14ac:dyDescent="0.25">
      <c r="H19173" s="39"/>
    </row>
    <row r="19174" spans="8:8" ht="65.099999999999994" customHeight="1" x14ac:dyDescent="0.25">
      <c r="H19174" s="39"/>
    </row>
    <row r="19175" spans="8:8" ht="65.099999999999994" customHeight="1" x14ac:dyDescent="0.25">
      <c r="H19175" s="39"/>
    </row>
    <row r="19176" spans="8:8" ht="65.099999999999994" customHeight="1" x14ac:dyDescent="0.25">
      <c r="H19176" s="39"/>
    </row>
    <row r="19177" spans="8:8" ht="65.099999999999994" customHeight="1" x14ac:dyDescent="0.25">
      <c r="H19177" s="39"/>
    </row>
    <row r="19178" spans="8:8" ht="65.099999999999994" customHeight="1" x14ac:dyDescent="0.25">
      <c r="H19178" s="39"/>
    </row>
    <row r="19179" spans="8:8" ht="65.099999999999994" customHeight="1" x14ac:dyDescent="0.25">
      <c r="H19179" s="39"/>
    </row>
    <row r="19180" spans="8:8" ht="65.099999999999994" customHeight="1" x14ac:dyDescent="0.25">
      <c r="H19180" s="39"/>
    </row>
    <row r="19181" spans="8:8" ht="65.099999999999994" customHeight="1" x14ac:dyDescent="0.25">
      <c r="H19181" s="39"/>
    </row>
    <row r="19182" spans="8:8" ht="65.099999999999994" customHeight="1" x14ac:dyDescent="0.25">
      <c r="H19182" s="39"/>
    </row>
    <row r="19183" spans="8:8" ht="65.099999999999994" customHeight="1" x14ac:dyDescent="0.25">
      <c r="H19183" s="39"/>
    </row>
    <row r="19184" spans="8:8" ht="65.099999999999994" customHeight="1" x14ac:dyDescent="0.25">
      <c r="H19184" s="39"/>
    </row>
    <row r="19185" spans="8:8" ht="65.099999999999994" customHeight="1" x14ac:dyDescent="0.25">
      <c r="H19185" s="39"/>
    </row>
    <row r="19186" spans="8:8" ht="65.099999999999994" customHeight="1" x14ac:dyDescent="0.25">
      <c r="H19186" s="39"/>
    </row>
    <row r="19187" spans="8:8" ht="65.099999999999994" customHeight="1" x14ac:dyDescent="0.25">
      <c r="H19187" s="39"/>
    </row>
    <row r="19188" spans="8:8" ht="65.099999999999994" customHeight="1" x14ac:dyDescent="0.25">
      <c r="H19188" s="39"/>
    </row>
    <row r="19189" spans="8:8" ht="65.099999999999994" customHeight="1" x14ac:dyDescent="0.25">
      <c r="H19189" s="39"/>
    </row>
    <row r="19190" spans="8:8" ht="65.099999999999994" customHeight="1" x14ac:dyDescent="0.25">
      <c r="H19190" s="39"/>
    </row>
    <row r="19191" spans="8:8" ht="65.099999999999994" customHeight="1" x14ac:dyDescent="0.25">
      <c r="H19191" s="39"/>
    </row>
    <row r="19192" spans="8:8" ht="65.099999999999994" customHeight="1" x14ac:dyDescent="0.25">
      <c r="H19192" s="39"/>
    </row>
    <row r="19193" spans="8:8" ht="65.099999999999994" customHeight="1" x14ac:dyDescent="0.25">
      <c r="H19193" s="39"/>
    </row>
    <row r="19194" spans="8:8" ht="65.099999999999994" customHeight="1" x14ac:dyDescent="0.25">
      <c r="H19194" s="39"/>
    </row>
    <row r="19195" spans="8:8" ht="65.099999999999994" customHeight="1" x14ac:dyDescent="0.25">
      <c r="H19195" s="39"/>
    </row>
    <row r="19196" spans="8:8" ht="65.099999999999994" customHeight="1" x14ac:dyDescent="0.25">
      <c r="H19196" s="39"/>
    </row>
    <row r="19197" spans="8:8" ht="65.099999999999994" customHeight="1" x14ac:dyDescent="0.25">
      <c r="H19197" s="39"/>
    </row>
    <row r="19198" spans="8:8" ht="65.099999999999994" customHeight="1" x14ac:dyDescent="0.25">
      <c r="H19198" s="39"/>
    </row>
    <row r="19199" spans="8:8" ht="65.099999999999994" customHeight="1" x14ac:dyDescent="0.25">
      <c r="H19199" s="39"/>
    </row>
    <row r="19200" spans="8:8" ht="65.099999999999994" customHeight="1" x14ac:dyDescent="0.25">
      <c r="H19200" s="39"/>
    </row>
    <row r="19201" spans="8:8" ht="65.099999999999994" customHeight="1" x14ac:dyDescent="0.25">
      <c r="H19201" s="39"/>
    </row>
    <row r="19202" spans="8:8" ht="65.099999999999994" customHeight="1" x14ac:dyDescent="0.25">
      <c r="H19202" s="39"/>
    </row>
    <row r="19203" spans="8:8" ht="65.099999999999994" customHeight="1" x14ac:dyDescent="0.25">
      <c r="H19203" s="39"/>
    </row>
    <row r="19204" spans="8:8" ht="65.099999999999994" customHeight="1" x14ac:dyDescent="0.25">
      <c r="H19204" s="39"/>
    </row>
    <row r="19205" spans="8:8" ht="65.099999999999994" customHeight="1" x14ac:dyDescent="0.25">
      <c r="H19205" s="39"/>
    </row>
    <row r="19206" spans="8:8" ht="65.099999999999994" customHeight="1" x14ac:dyDescent="0.25">
      <c r="H19206" s="39"/>
    </row>
    <row r="19207" spans="8:8" ht="65.099999999999994" customHeight="1" x14ac:dyDescent="0.25">
      <c r="H19207" s="39"/>
    </row>
    <row r="19208" spans="8:8" ht="65.099999999999994" customHeight="1" x14ac:dyDescent="0.25">
      <c r="H19208" s="39"/>
    </row>
    <row r="19209" spans="8:8" ht="65.099999999999994" customHeight="1" x14ac:dyDescent="0.25">
      <c r="H19209" s="39"/>
    </row>
    <row r="19210" spans="8:8" ht="65.099999999999994" customHeight="1" x14ac:dyDescent="0.25">
      <c r="H19210" s="39"/>
    </row>
    <row r="19211" spans="8:8" ht="65.099999999999994" customHeight="1" x14ac:dyDescent="0.25">
      <c r="H19211" s="39"/>
    </row>
    <row r="19212" spans="8:8" ht="65.099999999999994" customHeight="1" x14ac:dyDescent="0.25">
      <c r="H19212" s="39"/>
    </row>
    <row r="19213" spans="8:8" ht="65.099999999999994" customHeight="1" x14ac:dyDescent="0.25">
      <c r="H19213" s="39"/>
    </row>
    <row r="19214" spans="8:8" ht="65.099999999999994" customHeight="1" x14ac:dyDescent="0.25">
      <c r="H19214" s="39"/>
    </row>
    <row r="19215" spans="8:8" ht="65.099999999999994" customHeight="1" x14ac:dyDescent="0.25">
      <c r="H19215" s="39"/>
    </row>
    <row r="19216" spans="8:8" ht="65.099999999999994" customHeight="1" x14ac:dyDescent="0.25">
      <c r="H19216" s="39"/>
    </row>
    <row r="19217" spans="8:8" ht="65.099999999999994" customHeight="1" x14ac:dyDescent="0.25">
      <c r="H19217" s="39"/>
    </row>
    <row r="19218" spans="8:8" ht="65.099999999999994" customHeight="1" x14ac:dyDescent="0.25">
      <c r="H19218" s="39"/>
    </row>
    <row r="19219" spans="8:8" ht="65.099999999999994" customHeight="1" x14ac:dyDescent="0.25">
      <c r="H19219" s="39"/>
    </row>
    <row r="19220" spans="8:8" ht="65.099999999999994" customHeight="1" x14ac:dyDescent="0.25">
      <c r="H19220" s="39"/>
    </row>
    <row r="19221" spans="8:8" ht="65.099999999999994" customHeight="1" x14ac:dyDescent="0.25">
      <c r="H19221" s="39"/>
    </row>
    <row r="19222" spans="8:8" ht="65.099999999999994" customHeight="1" x14ac:dyDescent="0.25">
      <c r="H19222" s="39"/>
    </row>
    <row r="19223" spans="8:8" ht="65.099999999999994" customHeight="1" x14ac:dyDescent="0.25">
      <c r="H19223" s="39"/>
    </row>
    <row r="19224" spans="8:8" ht="65.099999999999994" customHeight="1" x14ac:dyDescent="0.25">
      <c r="H19224" s="39"/>
    </row>
    <row r="19225" spans="8:8" ht="65.099999999999994" customHeight="1" x14ac:dyDescent="0.25">
      <c r="H19225" s="39"/>
    </row>
    <row r="19226" spans="8:8" ht="65.099999999999994" customHeight="1" x14ac:dyDescent="0.25">
      <c r="H19226" s="39"/>
    </row>
    <row r="19227" spans="8:8" ht="65.099999999999994" customHeight="1" x14ac:dyDescent="0.25">
      <c r="H19227" s="39"/>
    </row>
    <row r="19228" spans="8:8" ht="65.099999999999994" customHeight="1" x14ac:dyDescent="0.25">
      <c r="H19228" s="39"/>
    </row>
    <row r="19229" spans="8:8" ht="65.099999999999994" customHeight="1" x14ac:dyDescent="0.25">
      <c r="H19229" s="39"/>
    </row>
    <row r="19230" spans="8:8" ht="65.099999999999994" customHeight="1" x14ac:dyDescent="0.25">
      <c r="H19230" s="39"/>
    </row>
    <row r="19231" spans="8:8" ht="65.099999999999994" customHeight="1" x14ac:dyDescent="0.25">
      <c r="H19231" s="39"/>
    </row>
    <row r="19232" spans="8:8" ht="65.099999999999994" customHeight="1" x14ac:dyDescent="0.25">
      <c r="H19232" s="39"/>
    </row>
    <row r="19233" spans="8:8" ht="65.099999999999994" customHeight="1" x14ac:dyDescent="0.25">
      <c r="H19233" s="39"/>
    </row>
    <row r="19234" spans="8:8" ht="65.099999999999994" customHeight="1" x14ac:dyDescent="0.25">
      <c r="H19234" s="39"/>
    </row>
    <row r="19235" spans="8:8" ht="65.099999999999994" customHeight="1" x14ac:dyDescent="0.25">
      <c r="H19235" s="39"/>
    </row>
    <row r="19236" spans="8:8" ht="65.099999999999994" customHeight="1" x14ac:dyDescent="0.25">
      <c r="H19236" s="39"/>
    </row>
    <row r="19237" spans="8:8" ht="65.099999999999994" customHeight="1" x14ac:dyDescent="0.25">
      <c r="H19237" s="39"/>
    </row>
    <row r="19238" spans="8:8" ht="65.099999999999994" customHeight="1" x14ac:dyDescent="0.25">
      <c r="H19238" s="39"/>
    </row>
    <row r="19239" spans="8:8" ht="65.099999999999994" customHeight="1" x14ac:dyDescent="0.25">
      <c r="H19239" s="39"/>
    </row>
    <row r="19240" spans="8:8" ht="65.099999999999994" customHeight="1" x14ac:dyDescent="0.25">
      <c r="H19240" s="39"/>
    </row>
    <row r="19241" spans="8:8" ht="65.099999999999994" customHeight="1" x14ac:dyDescent="0.25">
      <c r="H19241" s="39"/>
    </row>
    <row r="19242" spans="8:8" ht="65.099999999999994" customHeight="1" x14ac:dyDescent="0.25">
      <c r="H19242" s="39"/>
    </row>
    <row r="19243" spans="8:8" ht="65.099999999999994" customHeight="1" x14ac:dyDescent="0.25">
      <c r="H19243" s="39"/>
    </row>
    <row r="19244" spans="8:8" ht="65.099999999999994" customHeight="1" x14ac:dyDescent="0.25">
      <c r="H19244" s="39"/>
    </row>
    <row r="19245" spans="8:8" ht="65.099999999999994" customHeight="1" x14ac:dyDescent="0.25">
      <c r="H19245" s="39"/>
    </row>
    <row r="19246" spans="8:8" ht="65.099999999999994" customHeight="1" x14ac:dyDescent="0.25">
      <c r="H19246" s="39"/>
    </row>
    <row r="19247" spans="8:8" ht="65.099999999999994" customHeight="1" x14ac:dyDescent="0.25">
      <c r="H19247" s="39"/>
    </row>
    <row r="19248" spans="8:8" ht="65.099999999999994" customHeight="1" x14ac:dyDescent="0.25">
      <c r="H19248" s="39"/>
    </row>
    <row r="19249" spans="8:8" ht="65.099999999999994" customHeight="1" x14ac:dyDescent="0.25">
      <c r="H19249" s="39"/>
    </row>
    <row r="19250" spans="8:8" ht="65.099999999999994" customHeight="1" x14ac:dyDescent="0.25">
      <c r="H19250" s="39"/>
    </row>
    <row r="19251" spans="8:8" ht="65.099999999999994" customHeight="1" x14ac:dyDescent="0.25">
      <c r="H19251" s="39"/>
    </row>
    <row r="19252" spans="8:8" ht="65.099999999999994" customHeight="1" x14ac:dyDescent="0.25">
      <c r="H19252" s="39"/>
    </row>
    <row r="19253" spans="8:8" ht="65.099999999999994" customHeight="1" x14ac:dyDescent="0.25">
      <c r="H19253" s="39"/>
    </row>
    <row r="19254" spans="8:8" ht="65.099999999999994" customHeight="1" x14ac:dyDescent="0.25">
      <c r="H19254" s="39"/>
    </row>
    <row r="19255" spans="8:8" ht="65.099999999999994" customHeight="1" x14ac:dyDescent="0.25">
      <c r="H19255" s="39"/>
    </row>
    <row r="19256" spans="8:8" ht="65.099999999999994" customHeight="1" x14ac:dyDescent="0.25">
      <c r="H19256" s="39"/>
    </row>
    <row r="19257" spans="8:8" ht="65.099999999999994" customHeight="1" x14ac:dyDescent="0.25">
      <c r="H19257" s="39"/>
    </row>
    <row r="19258" spans="8:8" ht="65.099999999999994" customHeight="1" x14ac:dyDescent="0.25">
      <c r="H19258" s="39"/>
    </row>
    <row r="19259" spans="8:8" ht="65.099999999999994" customHeight="1" x14ac:dyDescent="0.25">
      <c r="H19259" s="39"/>
    </row>
    <row r="19260" spans="8:8" ht="65.099999999999994" customHeight="1" x14ac:dyDescent="0.25">
      <c r="H19260" s="39"/>
    </row>
    <row r="19261" spans="8:8" ht="65.099999999999994" customHeight="1" x14ac:dyDescent="0.25">
      <c r="H19261" s="39"/>
    </row>
    <row r="19262" spans="8:8" ht="65.099999999999994" customHeight="1" x14ac:dyDescent="0.25">
      <c r="H19262" s="39"/>
    </row>
    <row r="19263" spans="8:8" ht="65.099999999999994" customHeight="1" x14ac:dyDescent="0.25">
      <c r="H19263" s="39"/>
    </row>
    <row r="19264" spans="8:8" ht="65.099999999999994" customHeight="1" x14ac:dyDescent="0.25">
      <c r="H19264" s="39"/>
    </row>
    <row r="19265" spans="8:8" ht="65.099999999999994" customHeight="1" x14ac:dyDescent="0.25">
      <c r="H19265" s="39"/>
    </row>
    <row r="19266" spans="8:8" ht="65.099999999999994" customHeight="1" x14ac:dyDescent="0.25">
      <c r="H19266" s="39"/>
    </row>
    <row r="19267" spans="8:8" ht="65.099999999999994" customHeight="1" x14ac:dyDescent="0.25">
      <c r="H19267" s="39"/>
    </row>
    <row r="19268" spans="8:8" ht="65.099999999999994" customHeight="1" x14ac:dyDescent="0.25">
      <c r="H19268" s="39"/>
    </row>
    <row r="19269" spans="8:8" ht="65.099999999999994" customHeight="1" x14ac:dyDescent="0.25">
      <c r="H19269" s="39"/>
    </row>
    <row r="19270" spans="8:8" ht="65.099999999999994" customHeight="1" x14ac:dyDescent="0.25">
      <c r="H19270" s="39"/>
    </row>
    <row r="19271" spans="8:8" ht="65.099999999999994" customHeight="1" x14ac:dyDescent="0.25">
      <c r="H19271" s="39"/>
    </row>
    <row r="19272" spans="8:8" ht="65.099999999999994" customHeight="1" x14ac:dyDescent="0.25">
      <c r="H19272" s="39"/>
    </row>
    <row r="19273" spans="8:8" ht="65.099999999999994" customHeight="1" x14ac:dyDescent="0.25">
      <c r="H19273" s="39"/>
    </row>
    <row r="19274" spans="8:8" ht="65.099999999999994" customHeight="1" x14ac:dyDescent="0.25">
      <c r="H19274" s="39"/>
    </row>
    <row r="19275" spans="8:8" ht="65.099999999999994" customHeight="1" x14ac:dyDescent="0.25">
      <c r="H19275" s="39"/>
    </row>
    <row r="19276" spans="8:8" ht="65.099999999999994" customHeight="1" x14ac:dyDescent="0.25">
      <c r="H19276" s="39"/>
    </row>
    <row r="19277" spans="8:8" ht="65.099999999999994" customHeight="1" x14ac:dyDescent="0.25">
      <c r="H19277" s="39"/>
    </row>
    <row r="19278" spans="8:8" ht="65.099999999999994" customHeight="1" x14ac:dyDescent="0.25">
      <c r="H19278" s="39"/>
    </row>
    <row r="19279" spans="8:8" ht="65.099999999999994" customHeight="1" x14ac:dyDescent="0.25">
      <c r="H19279" s="39"/>
    </row>
    <row r="19280" spans="8:8" ht="65.099999999999994" customHeight="1" x14ac:dyDescent="0.25">
      <c r="H19280" s="39"/>
    </row>
    <row r="19281" spans="8:8" ht="65.099999999999994" customHeight="1" x14ac:dyDescent="0.25">
      <c r="H19281" s="39"/>
    </row>
    <row r="19282" spans="8:8" ht="65.099999999999994" customHeight="1" x14ac:dyDescent="0.25">
      <c r="H19282" s="39"/>
    </row>
    <row r="19283" spans="8:8" ht="65.099999999999994" customHeight="1" x14ac:dyDescent="0.25">
      <c r="H19283" s="39"/>
    </row>
    <row r="19284" spans="8:8" ht="65.099999999999994" customHeight="1" x14ac:dyDescent="0.25">
      <c r="H19284" s="39"/>
    </row>
    <row r="19285" spans="8:8" ht="65.099999999999994" customHeight="1" x14ac:dyDescent="0.25">
      <c r="H19285" s="39"/>
    </row>
    <row r="19286" spans="8:8" ht="65.099999999999994" customHeight="1" x14ac:dyDescent="0.25">
      <c r="H19286" s="39"/>
    </row>
    <row r="19287" spans="8:8" ht="65.099999999999994" customHeight="1" x14ac:dyDescent="0.25">
      <c r="H19287" s="39"/>
    </row>
    <row r="19288" spans="8:8" ht="65.099999999999994" customHeight="1" x14ac:dyDescent="0.25">
      <c r="H19288" s="39"/>
    </row>
    <row r="19289" spans="8:8" ht="65.099999999999994" customHeight="1" x14ac:dyDescent="0.25">
      <c r="H19289" s="39"/>
    </row>
    <row r="19290" spans="8:8" ht="65.099999999999994" customHeight="1" x14ac:dyDescent="0.25">
      <c r="H19290" s="39"/>
    </row>
    <row r="19291" spans="8:8" ht="65.099999999999994" customHeight="1" x14ac:dyDescent="0.25">
      <c r="H19291" s="39"/>
    </row>
    <row r="19292" spans="8:8" ht="65.099999999999994" customHeight="1" x14ac:dyDescent="0.25">
      <c r="H19292" s="39"/>
    </row>
    <row r="19293" spans="8:8" ht="65.099999999999994" customHeight="1" x14ac:dyDescent="0.25">
      <c r="H19293" s="39"/>
    </row>
    <row r="19294" spans="8:8" ht="65.099999999999994" customHeight="1" x14ac:dyDescent="0.25">
      <c r="H19294" s="39"/>
    </row>
    <row r="19295" spans="8:8" ht="65.099999999999994" customHeight="1" x14ac:dyDescent="0.25">
      <c r="H19295" s="39"/>
    </row>
    <row r="19296" spans="8:8" ht="65.099999999999994" customHeight="1" x14ac:dyDescent="0.25">
      <c r="H19296" s="39"/>
    </row>
    <row r="19297" spans="8:8" ht="65.099999999999994" customHeight="1" x14ac:dyDescent="0.25">
      <c r="H19297" s="39"/>
    </row>
    <row r="19298" spans="8:8" ht="65.099999999999994" customHeight="1" x14ac:dyDescent="0.25">
      <c r="H19298" s="39"/>
    </row>
    <row r="19299" spans="8:8" ht="65.099999999999994" customHeight="1" x14ac:dyDescent="0.25">
      <c r="H19299" s="39"/>
    </row>
    <row r="19300" spans="8:8" ht="65.099999999999994" customHeight="1" x14ac:dyDescent="0.25">
      <c r="H19300" s="39"/>
    </row>
    <row r="19301" spans="8:8" ht="65.099999999999994" customHeight="1" x14ac:dyDescent="0.25">
      <c r="H19301" s="39"/>
    </row>
    <row r="19302" spans="8:8" ht="65.099999999999994" customHeight="1" x14ac:dyDescent="0.25">
      <c r="H19302" s="39"/>
    </row>
    <row r="19303" spans="8:8" ht="65.099999999999994" customHeight="1" x14ac:dyDescent="0.25">
      <c r="H19303" s="39"/>
    </row>
    <row r="19304" spans="8:8" ht="65.099999999999994" customHeight="1" x14ac:dyDescent="0.25">
      <c r="H19304" s="39"/>
    </row>
    <row r="19305" spans="8:8" ht="65.099999999999994" customHeight="1" x14ac:dyDescent="0.25">
      <c r="H19305" s="39"/>
    </row>
    <row r="19306" spans="8:8" ht="65.099999999999994" customHeight="1" x14ac:dyDescent="0.25">
      <c r="H19306" s="39"/>
    </row>
    <row r="19307" spans="8:8" ht="65.099999999999994" customHeight="1" x14ac:dyDescent="0.25">
      <c r="H19307" s="39"/>
    </row>
    <row r="19308" spans="8:8" ht="65.099999999999994" customHeight="1" x14ac:dyDescent="0.25">
      <c r="H19308" s="39"/>
    </row>
    <row r="19309" spans="8:8" ht="65.099999999999994" customHeight="1" x14ac:dyDescent="0.25">
      <c r="H19309" s="39"/>
    </row>
    <row r="19310" spans="8:8" ht="65.099999999999994" customHeight="1" x14ac:dyDescent="0.25">
      <c r="H19310" s="39"/>
    </row>
    <row r="19311" spans="8:8" ht="65.099999999999994" customHeight="1" x14ac:dyDescent="0.25">
      <c r="H19311" s="39"/>
    </row>
    <row r="19312" spans="8:8" ht="65.099999999999994" customHeight="1" x14ac:dyDescent="0.25">
      <c r="H19312" s="39"/>
    </row>
    <row r="19313" spans="8:8" ht="65.099999999999994" customHeight="1" x14ac:dyDescent="0.25">
      <c r="H19313" s="39"/>
    </row>
    <row r="19314" spans="8:8" ht="65.099999999999994" customHeight="1" x14ac:dyDescent="0.25">
      <c r="H19314" s="39"/>
    </row>
    <row r="19315" spans="8:8" ht="65.099999999999994" customHeight="1" x14ac:dyDescent="0.25">
      <c r="H19315" s="39"/>
    </row>
    <row r="19316" spans="8:8" ht="65.099999999999994" customHeight="1" x14ac:dyDescent="0.25">
      <c r="H19316" s="39"/>
    </row>
    <row r="19317" spans="8:8" ht="65.099999999999994" customHeight="1" x14ac:dyDescent="0.25">
      <c r="H19317" s="39"/>
    </row>
    <row r="19318" spans="8:8" ht="65.099999999999994" customHeight="1" x14ac:dyDescent="0.25">
      <c r="H19318" s="39"/>
    </row>
    <row r="19319" spans="8:8" ht="65.099999999999994" customHeight="1" x14ac:dyDescent="0.25">
      <c r="H19319" s="39"/>
    </row>
    <row r="19320" spans="8:8" ht="65.099999999999994" customHeight="1" x14ac:dyDescent="0.25">
      <c r="H19320" s="39"/>
    </row>
    <row r="19321" spans="8:8" ht="65.099999999999994" customHeight="1" x14ac:dyDescent="0.25">
      <c r="H19321" s="39"/>
    </row>
    <row r="19322" spans="8:8" ht="65.099999999999994" customHeight="1" x14ac:dyDescent="0.25">
      <c r="H19322" s="39"/>
    </row>
    <row r="19323" spans="8:8" ht="65.099999999999994" customHeight="1" x14ac:dyDescent="0.25">
      <c r="H19323" s="39"/>
    </row>
    <row r="19324" spans="8:8" ht="65.099999999999994" customHeight="1" x14ac:dyDescent="0.25">
      <c r="H19324" s="39"/>
    </row>
    <row r="19325" spans="8:8" ht="65.099999999999994" customHeight="1" x14ac:dyDescent="0.25">
      <c r="H19325" s="39"/>
    </row>
    <row r="19326" spans="8:8" ht="65.099999999999994" customHeight="1" x14ac:dyDescent="0.25">
      <c r="H19326" s="39"/>
    </row>
    <row r="19327" spans="8:8" ht="65.099999999999994" customHeight="1" x14ac:dyDescent="0.25">
      <c r="H19327" s="39"/>
    </row>
    <row r="19328" spans="8:8" ht="65.099999999999994" customHeight="1" x14ac:dyDescent="0.25">
      <c r="H19328" s="39"/>
    </row>
    <row r="19329" spans="8:8" ht="65.099999999999994" customHeight="1" x14ac:dyDescent="0.25">
      <c r="H19329" s="39"/>
    </row>
    <row r="19330" spans="8:8" ht="65.099999999999994" customHeight="1" x14ac:dyDescent="0.25">
      <c r="H19330" s="39"/>
    </row>
    <row r="19331" spans="8:8" ht="65.099999999999994" customHeight="1" x14ac:dyDescent="0.25">
      <c r="H19331" s="39"/>
    </row>
    <row r="19332" spans="8:8" ht="65.099999999999994" customHeight="1" x14ac:dyDescent="0.25">
      <c r="H19332" s="39"/>
    </row>
    <row r="19333" spans="8:8" ht="65.099999999999994" customHeight="1" x14ac:dyDescent="0.25">
      <c r="H19333" s="39"/>
    </row>
    <row r="19334" spans="8:8" ht="65.099999999999994" customHeight="1" x14ac:dyDescent="0.25">
      <c r="H19334" s="39"/>
    </row>
    <row r="19335" spans="8:8" ht="65.099999999999994" customHeight="1" x14ac:dyDescent="0.25">
      <c r="H19335" s="39"/>
    </row>
    <row r="19336" spans="8:8" ht="65.099999999999994" customHeight="1" x14ac:dyDescent="0.25">
      <c r="H19336" s="39"/>
    </row>
    <row r="19337" spans="8:8" ht="65.099999999999994" customHeight="1" x14ac:dyDescent="0.25">
      <c r="H19337" s="39"/>
    </row>
    <row r="19338" spans="8:8" ht="65.099999999999994" customHeight="1" x14ac:dyDescent="0.25">
      <c r="H19338" s="39"/>
    </row>
    <row r="19339" spans="8:8" ht="65.099999999999994" customHeight="1" x14ac:dyDescent="0.25">
      <c r="H19339" s="39"/>
    </row>
    <row r="19340" spans="8:8" ht="65.099999999999994" customHeight="1" x14ac:dyDescent="0.25">
      <c r="H19340" s="39"/>
    </row>
    <row r="19341" spans="8:8" ht="65.099999999999994" customHeight="1" x14ac:dyDescent="0.25">
      <c r="H19341" s="39"/>
    </row>
    <row r="19342" spans="8:8" ht="65.099999999999994" customHeight="1" x14ac:dyDescent="0.25">
      <c r="H19342" s="39"/>
    </row>
    <row r="19343" spans="8:8" ht="65.099999999999994" customHeight="1" x14ac:dyDescent="0.25">
      <c r="H19343" s="39"/>
    </row>
    <row r="19344" spans="8:8" ht="65.099999999999994" customHeight="1" x14ac:dyDescent="0.25">
      <c r="H19344" s="39"/>
    </row>
    <row r="19345" spans="8:8" ht="65.099999999999994" customHeight="1" x14ac:dyDescent="0.25">
      <c r="H19345" s="39"/>
    </row>
    <row r="19346" spans="8:8" ht="65.099999999999994" customHeight="1" x14ac:dyDescent="0.25">
      <c r="H19346" s="39"/>
    </row>
    <row r="19347" spans="8:8" ht="65.099999999999994" customHeight="1" x14ac:dyDescent="0.25">
      <c r="H19347" s="39"/>
    </row>
    <row r="19348" spans="8:8" ht="65.099999999999994" customHeight="1" x14ac:dyDescent="0.25">
      <c r="H19348" s="39"/>
    </row>
    <row r="19349" spans="8:8" ht="65.099999999999994" customHeight="1" x14ac:dyDescent="0.25">
      <c r="H19349" s="39"/>
    </row>
    <row r="19350" spans="8:8" ht="65.099999999999994" customHeight="1" x14ac:dyDescent="0.25">
      <c r="H19350" s="39"/>
    </row>
    <row r="19351" spans="8:8" ht="65.099999999999994" customHeight="1" x14ac:dyDescent="0.25">
      <c r="H19351" s="39"/>
    </row>
    <row r="19352" spans="8:8" ht="65.099999999999994" customHeight="1" x14ac:dyDescent="0.25">
      <c r="H19352" s="39"/>
    </row>
    <row r="19353" spans="8:8" ht="65.099999999999994" customHeight="1" x14ac:dyDescent="0.25">
      <c r="H19353" s="39"/>
    </row>
    <row r="19354" spans="8:8" ht="65.099999999999994" customHeight="1" x14ac:dyDescent="0.25">
      <c r="H19354" s="39"/>
    </row>
    <row r="19355" spans="8:8" ht="65.099999999999994" customHeight="1" x14ac:dyDescent="0.25">
      <c r="H19355" s="39"/>
    </row>
    <row r="19356" spans="8:8" ht="65.099999999999994" customHeight="1" x14ac:dyDescent="0.25">
      <c r="H19356" s="39"/>
    </row>
    <row r="19357" spans="8:8" ht="65.099999999999994" customHeight="1" x14ac:dyDescent="0.25">
      <c r="H19357" s="39"/>
    </row>
    <row r="19358" spans="8:8" ht="65.099999999999994" customHeight="1" x14ac:dyDescent="0.25">
      <c r="H19358" s="39"/>
    </row>
    <row r="19359" spans="8:8" ht="65.099999999999994" customHeight="1" x14ac:dyDescent="0.25">
      <c r="H19359" s="39"/>
    </row>
    <row r="19360" spans="8:8" ht="65.099999999999994" customHeight="1" x14ac:dyDescent="0.25">
      <c r="H19360" s="39"/>
    </row>
    <row r="19361" spans="8:8" ht="65.099999999999994" customHeight="1" x14ac:dyDescent="0.25">
      <c r="H19361" s="39"/>
    </row>
    <row r="19362" spans="8:8" ht="65.099999999999994" customHeight="1" x14ac:dyDescent="0.25">
      <c r="H19362" s="39"/>
    </row>
    <row r="19363" spans="8:8" ht="65.099999999999994" customHeight="1" x14ac:dyDescent="0.25">
      <c r="H19363" s="39"/>
    </row>
    <row r="19364" spans="8:8" ht="65.099999999999994" customHeight="1" x14ac:dyDescent="0.25">
      <c r="H19364" s="39"/>
    </row>
    <row r="19365" spans="8:8" ht="65.099999999999994" customHeight="1" x14ac:dyDescent="0.25">
      <c r="H19365" s="39"/>
    </row>
    <row r="19366" spans="8:8" ht="65.099999999999994" customHeight="1" x14ac:dyDescent="0.25">
      <c r="H19366" s="39"/>
    </row>
    <row r="19367" spans="8:8" ht="65.099999999999994" customHeight="1" x14ac:dyDescent="0.25">
      <c r="H19367" s="39"/>
    </row>
    <row r="19368" spans="8:8" ht="65.099999999999994" customHeight="1" x14ac:dyDescent="0.25">
      <c r="H19368" s="39"/>
    </row>
    <row r="19369" spans="8:8" ht="65.099999999999994" customHeight="1" x14ac:dyDescent="0.25">
      <c r="H19369" s="39"/>
    </row>
    <row r="19370" spans="8:8" ht="65.099999999999994" customHeight="1" x14ac:dyDescent="0.25">
      <c r="H19370" s="39"/>
    </row>
    <row r="19371" spans="8:8" ht="65.099999999999994" customHeight="1" x14ac:dyDescent="0.25">
      <c r="H19371" s="39"/>
    </row>
    <row r="19372" spans="8:8" ht="65.099999999999994" customHeight="1" x14ac:dyDescent="0.25">
      <c r="H19372" s="39"/>
    </row>
    <row r="19373" spans="8:8" ht="65.099999999999994" customHeight="1" x14ac:dyDescent="0.25">
      <c r="H19373" s="39"/>
    </row>
    <row r="19374" spans="8:8" ht="65.099999999999994" customHeight="1" x14ac:dyDescent="0.25">
      <c r="H19374" s="39"/>
    </row>
    <row r="19375" spans="8:8" ht="65.099999999999994" customHeight="1" x14ac:dyDescent="0.25">
      <c r="H19375" s="39"/>
    </row>
    <row r="19376" spans="8:8" ht="65.099999999999994" customHeight="1" x14ac:dyDescent="0.25">
      <c r="H19376" s="39"/>
    </row>
    <row r="19377" spans="8:8" ht="65.099999999999994" customHeight="1" x14ac:dyDescent="0.25">
      <c r="H19377" s="39"/>
    </row>
    <row r="19378" spans="8:8" ht="65.099999999999994" customHeight="1" x14ac:dyDescent="0.25">
      <c r="H19378" s="39"/>
    </row>
    <row r="19379" spans="8:8" ht="65.099999999999994" customHeight="1" x14ac:dyDescent="0.25">
      <c r="H19379" s="39"/>
    </row>
    <row r="19380" spans="8:8" ht="65.099999999999994" customHeight="1" x14ac:dyDescent="0.25">
      <c r="H19380" s="39"/>
    </row>
    <row r="19381" spans="8:8" ht="65.099999999999994" customHeight="1" x14ac:dyDescent="0.25">
      <c r="H19381" s="39"/>
    </row>
    <row r="19382" spans="8:8" ht="65.099999999999994" customHeight="1" x14ac:dyDescent="0.25">
      <c r="H19382" s="39"/>
    </row>
    <row r="19383" spans="8:8" ht="65.099999999999994" customHeight="1" x14ac:dyDescent="0.25">
      <c r="H19383" s="39"/>
    </row>
    <row r="19384" spans="8:8" ht="65.099999999999994" customHeight="1" x14ac:dyDescent="0.25">
      <c r="H19384" s="39"/>
    </row>
    <row r="19385" spans="8:8" ht="65.099999999999994" customHeight="1" x14ac:dyDescent="0.25">
      <c r="H19385" s="39"/>
    </row>
    <row r="19386" spans="8:8" ht="65.099999999999994" customHeight="1" x14ac:dyDescent="0.25">
      <c r="H19386" s="39"/>
    </row>
    <row r="19387" spans="8:8" ht="65.099999999999994" customHeight="1" x14ac:dyDescent="0.25">
      <c r="H19387" s="39"/>
    </row>
    <row r="19388" spans="8:8" ht="65.099999999999994" customHeight="1" x14ac:dyDescent="0.25">
      <c r="H19388" s="39"/>
    </row>
    <row r="19389" spans="8:8" ht="65.099999999999994" customHeight="1" x14ac:dyDescent="0.25">
      <c r="H19389" s="39"/>
    </row>
    <row r="19390" spans="8:8" ht="65.099999999999994" customHeight="1" x14ac:dyDescent="0.25">
      <c r="H19390" s="39"/>
    </row>
    <row r="19391" spans="8:8" ht="65.099999999999994" customHeight="1" x14ac:dyDescent="0.25">
      <c r="H19391" s="39"/>
    </row>
    <row r="19392" spans="8:8" ht="65.099999999999994" customHeight="1" x14ac:dyDescent="0.25">
      <c r="H19392" s="39"/>
    </row>
    <row r="19393" spans="8:8" ht="65.099999999999994" customHeight="1" x14ac:dyDescent="0.25">
      <c r="H19393" s="39"/>
    </row>
    <row r="19394" spans="8:8" ht="65.099999999999994" customHeight="1" x14ac:dyDescent="0.25">
      <c r="H19394" s="39"/>
    </row>
    <row r="19395" spans="8:8" ht="65.099999999999994" customHeight="1" x14ac:dyDescent="0.25">
      <c r="H19395" s="39"/>
    </row>
    <row r="19396" spans="8:8" ht="65.099999999999994" customHeight="1" x14ac:dyDescent="0.25">
      <c r="H19396" s="39"/>
    </row>
    <row r="19397" spans="8:8" ht="65.099999999999994" customHeight="1" x14ac:dyDescent="0.25">
      <c r="H19397" s="39"/>
    </row>
    <row r="19398" spans="8:8" ht="65.099999999999994" customHeight="1" x14ac:dyDescent="0.25">
      <c r="H19398" s="39"/>
    </row>
    <row r="19399" spans="8:8" ht="65.099999999999994" customHeight="1" x14ac:dyDescent="0.25">
      <c r="H19399" s="39"/>
    </row>
    <row r="19400" spans="8:8" ht="65.099999999999994" customHeight="1" x14ac:dyDescent="0.25">
      <c r="H19400" s="39"/>
    </row>
    <row r="19401" spans="8:8" ht="65.099999999999994" customHeight="1" x14ac:dyDescent="0.25">
      <c r="H19401" s="39"/>
    </row>
    <row r="19402" spans="8:8" ht="65.099999999999994" customHeight="1" x14ac:dyDescent="0.25">
      <c r="H19402" s="39"/>
    </row>
    <row r="19403" spans="8:8" ht="65.099999999999994" customHeight="1" x14ac:dyDescent="0.25">
      <c r="H19403" s="39"/>
    </row>
    <row r="19404" spans="8:8" ht="65.099999999999994" customHeight="1" x14ac:dyDescent="0.25">
      <c r="H19404" s="39"/>
    </row>
    <row r="19405" spans="8:8" ht="65.099999999999994" customHeight="1" x14ac:dyDescent="0.25">
      <c r="H19405" s="39"/>
    </row>
    <row r="19406" spans="8:8" ht="65.099999999999994" customHeight="1" x14ac:dyDescent="0.25">
      <c r="H19406" s="39"/>
    </row>
    <row r="19407" spans="8:8" ht="65.099999999999994" customHeight="1" x14ac:dyDescent="0.25">
      <c r="H19407" s="39"/>
    </row>
    <row r="19408" spans="8:8" ht="65.099999999999994" customHeight="1" x14ac:dyDescent="0.25">
      <c r="H19408" s="39"/>
    </row>
    <row r="19409" spans="8:8" ht="65.099999999999994" customHeight="1" x14ac:dyDescent="0.25">
      <c r="H19409" s="39"/>
    </row>
    <row r="19410" spans="8:8" ht="65.099999999999994" customHeight="1" x14ac:dyDescent="0.25">
      <c r="H19410" s="39"/>
    </row>
    <row r="19411" spans="8:8" ht="65.099999999999994" customHeight="1" x14ac:dyDescent="0.25">
      <c r="H19411" s="39"/>
    </row>
    <row r="19412" spans="8:8" ht="65.099999999999994" customHeight="1" x14ac:dyDescent="0.25">
      <c r="H19412" s="39"/>
    </row>
    <row r="19413" spans="8:8" ht="65.099999999999994" customHeight="1" x14ac:dyDescent="0.25">
      <c r="H19413" s="39"/>
    </row>
    <row r="19414" spans="8:8" ht="65.099999999999994" customHeight="1" x14ac:dyDescent="0.25">
      <c r="H19414" s="39"/>
    </row>
    <row r="19415" spans="8:8" ht="65.099999999999994" customHeight="1" x14ac:dyDescent="0.25">
      <c r="H19415" s="39"/>
    </row>
    <row r="19416" spans="8:8" ht="65.099999999999994" customHeight="1" x14ac:dyDescent="0.25">
      <c r="H19416" s="39"/>
    </row>
    <row r="19417" spans="8:8" ht="65.099999999999994" customHeight="1" x14ac:dyDescent="0.25">
      <c r="H19417" s="39"/>
    </row>
    <row r="19418" spans="8:8" ht="65.099999999999994" customHeight="1" x14ac:dyDescent="0.25">
      <c r="H19418" s="39"/>
    </row>
    <row r="19419" spans="8:8" ht="65.099999999999994" customHeight="1" x14ac:dyDescent="0.25">
      <c r="H19419" s="39"/>
    </row>
    <row r="19420" spans="8:8" ht="65.099999999999994" customHeight="1" x14ac:dyDescent="0.25">
      <c r="H19420" s="39"/>
    </row>
    <row r="19421" spans="8:8" ht="65.099999999999994" customHeight="1" x14ac:dyDescent="0.25">
      <c r="H19421" s="39"/>
    </row>
    <row r="19422" spans="8:8" ht="65.099999999999994" customHeight="1" x14ac:dyDescent="0.25">
      <c r="H19422" s="39"/>
    </row>
    <row r="19423" spans="8:8" ht="65.099999999999994" customHeight="1" x14ac:dyDescent="0.25">
      <c r="H19423" s="39"/>
    </row>
    <row r="19424" spans="8:8" ht="65.099999999999994" customHeight="1" x14ac:dyDescent="0.25">
      <c r="H19424" s="39"/>
    </row>
    <row r="19425" spans="8:8" ht="65.099999999999994" customHeight="1" x14ac:dyDescent="0.25">
      <c r="H19425" s="39"/>
    </row>
    <row r="19426" spans="8:8" ht="65.099999999999994" customHeight="1" x14ac:dyDescent="0.25">
      <c r="H19426" s="39"/>
    </row>
    <row r="19427" spans="8:8" ht="65.099999999999994" customHeight="1" x14ac:dyDescent="0.25">
      <c r="H19427" s="39"/>
    </row>
    <row r="19428" spans="8:8" ht="65.099999999999994" customHeight="1" x14ac:dyDescent="0.25">
      <c r="H19428" s="39"/>
    </row>
    <row r="19429" spans="8:8" ht="65.099999999999994" customHeight="1" x14ac:dyDescent="0.25">
      <c r="H19429" s="39"/>
    </row>
    <row r="19430" spans="8:8" ht="65.099999999999994" customHeight="1" x14ac:dyDescent="0.25">
      <c r="H19430" s="39"/>
    </row>
    <row r="19431" spans="8:8" ht="65.099999999999994" customHeight="1" x14ac:dyDescent="0.25">
      <c r="H19431" s="39"/>
    </row>
    <row r="19432" spans="8:8" ht="65.099999999999994" customHeight="1" x14ac:dyDescent="0.25">
      <c r="H19432" s="39"/>
    </row>
    <row r="19433" spans="8:8" ht="65.099999999999994" customHeight="1" x14ac:dyDescent="0.25">
      <c r="H19433" s="39"/>
    </row>
    <row r="19434" spans="8:8" ht="65.099999999999994" customHeight="1" x14ac:dyDescent="0.25">
      <c r="H19434" s="39"/>
    </row>
    <row r="19435" spans="8:8" ht="65.099999999999994" customHeight="1" x14ac:dyDescent="0.25">
      <c r="H19435" s="39"/>
    </row>
    <row r="19436" spans="8:8" ht="65.099999999999994" customHeight="1" x14ac:dyDescent="0.25">
      <c r="H19436" s="39"/>
    </row>
    <row r="19437" spans="8:8" ht="65.099999999999994" customHeight="1" x14ac:dyDescent="0.25">
      <c r="H19437" s="39"/>
    </row>
    <row r="19438" spans="8:8" ht="65.099999999999994" customHeight="1" x14ac:dyDescent="0.25">
      <c r="H19438" s="39"/>
    </row>
    <row r="19439" spans="8:8" ht="65.099999999999994" customHeight="1" x14ac:dyDescent="0.25">
      <c r="H19439" s="39"/>
    </row>
    <row r="19440" spans="8:8" ht="65.099999999999994" customHeight="1" x14ac:dyDescent="0.25">
      <c r="H19440" s="39"/>
    </row>
    <row r="19441" spans="8:8" ht="65.099999999999994" customHeight="1" x14ac:dyDescent="0.25">
      <c r="H19441" s="39"/>
    </row>
    <row r="19442" spans="8:8" ht="65.099999999999994" customHeight="1" x14ac:dyDescent="0.25">
      <c r="H19442" s="39"/>
    </row>
    <row r="19443" spans="8:8" ht="65.099999999999994" customHeight="1" x14ac:dyDescent="0.25">
      <c r="H19443" s="39"/>
    </row>
    <row r="19444" spans="8:8" ht="65.099999999999994" customHeight="1" x14ac:dyDescent="0.25">
      <c r="H19444" s="39"/>
    </row>
    <row r="19445" spans="8:8" ht="65.099999999999994" customHeight="1" x14ac:dyDescent="0.25">
      <c r="H19445" s="39"/>
    </row>
    <row r="19446" spans="8:8" ht="65.099999999999994" customHeight="1" x14ac:dyDescent="0.25">
      <c r="H19446" s="39"/>
    </row>
    <row r="19447" spans="8:8" ht="65.099999999999994" customHeight="1" x14ac:dyDescent="0.25">
      <c r="H19447" s="39"/>
    </row>
    <row r="19448" spans="8:8" ht="65.099999999999994" customHeight="1" x14ac:dyDescent="0.25">
      <c r="H19448" s="39"/>
    </row>
    <row r="19449" spans="8:8" ht="65.099999999999994" customHeight="1" x14ac:dyDescent="0.25">
      <c r="H19449" s="39"/>
    </row>
    <row r="19450" spans="8:8" ht="65.099999999999994" customHeight="1" x14ac:dyDescent="0.25">
      <c r="H19450" s="39"/>
    </row>
    <row r="19451" spans="8:8" ht="65.099999999999994" customHeight="1" x14ac:dyDescent="0.25">
      <c r="H19451" s="39"/>
    </row>
    <row r="19452" spans="8:8" ht="65.099999999999994" customHeight="1" x14ac:dyDescent="0.25">
      <c r="H19452" s="39"/>
    </row>
    <row r="19453" spans="8:8" ht="65.099999999999994" customHeight="1" x14ac:dyDescent="0.25">
      <c r="H19453" s="39"/>
    </row>
    <row r="19454" spans="8:8" ht="65.099999999999994" customHeight="1" x14ac:dyDescent="0.25">
      <c r="H19454" s="39"/>
    </row>
    <row r="19455" spans="8:8" ht="65.099999999999994" customHeight="1" x14ac:dyDescent="0.25">
      <c r="H19455" s="39"/>
    </row>
    <row r="19456" spans="8:8" ht="65.099999999999994" customHeight="1" x14ac:dyDescent="0.25">
      <c r="H19456" s="39"/>
    </row>
    <row r="19457" spans="8:8" ht="65.099999999999994" customHeight="1" x14ac:dyDescent="0.25">
      <c r="H19457" s="39"/>
    </row>
    <row r="19458" spans="8:8" ht="65.099999999999994" customHeight="1" x14ac:dyDescent="0.25">
      <c r="H19458" s="39"/>
    </row>
    <row r="19459" spans="8:8" ht="65.099999999999994" customHeight="1" x14ac:dyDescent="0.25">
      <c r="H19459" s="39"/>
    </row>
    <row r="19460" spans="8:8" ht="65.099999999999994" customHeight="1" x14ac:dyDescent="0.25">
      <c r="H19460" s="39"/>
    </row>
    <row r="19461" spans="8:8" ht="65.099999999999994" customHeight="1" x14ac:dyDescent="0.25">
      <c r="H19461" s="39"/>
    </row>
    <row r="19462" spans="8:8" ht="65.099999999999994" customHeight="1" x14ac:dyDescent="0.25">
      <c r="H19462" s="39"/>
    </row>
    <row r="19463" spans="8:8" ht="65.099999999999994" customHeight="1" x14ac:dyDescent="0.25">
      <c r="H19463" s="39"/>
    </row>
    <row r="19464" spans="8:8" ht="65.099999999999994" customHeight="1" x14ac:dyDescent="0.25">
      <c r="H19464" s="39"/>
    </row>
    <row r="19465" spans="8:8" ht="65.099999999999994" customHeight="1" x14ac:dyDescent="0.25">
      <c r="H19465" s="39"/>
    </row>
    <row r="19466" spans="8:8" ht="65.099999999999994" customHeight="1" x14ac:dyDescent="0.25">
      <c r="H19466" s="39"/>
    </row>
    <row r="19467" spans="8:8" ht="65.099999999999994" customHeight="1" x14ac:dyDescent="0.25">
      <c r="H19467" s="39"/>
    </row>
    <row r="19468" spans="8:8" ht="65.099999999999994" customHeight="1" x14ac:dyDescent="0.25">
      <c r="H19468" s="39"/>
    </row>
    <row r="19469" spans="8:8" ht="65.099999999999994" customHeight="1" x14ac:dyDescent="0.25">
      <c r="H19469" s="39"/>
    </row>
    <row r="19470" spans="8:8" ht="65.099999999999994" customHeight="1" x14ac:dyDescent="0.25">
      <c r="H19470" s="39"/>
    </row>
    <row r="19471" spans="8:8" ht="65.099999999999994" customHeight="1" x14ac:dyDescent="0.25">
      <c r="H19471" s="39"/>
    </row>
    <row r="19472" spans="8:8" ht="65.099999999999994" customHeight="1" x14ac:dyDescent="0.25">
      <c r="H19472" s="39"/>
    </row>
    <row r="19473" spans="8:8" ht="65.099999999999994" customHeight="1" x14ac:dyDescent="0.25">
      <c r="H19473" s="39"/>
    </row>
    <row r="19474" spans="8:8" ht="65.099999999999994" customHeight="1" x14ac:dyDescent="0.25">
      <c r="H19474" s="39"/>
    </row>
    <row r="19475" spans="8:8" ht="65.099999999999994" customHeight="1" x14ac:dyDescent="0.25">
      <c r="H19475" s="39"/>
    </row>
    <row r="19476" spans="8:8" ht="65.099999999999994" customHeight="1" x14ac:dyDescent="0.25">
      <c r="H19476" s="39"/>
    </row>
    <row r="19477" spans="8:8" ht="65.099999999999994" customHeight="1" x14ac:dyDescent="0.25">
      <c r="H19477" s="39"/>
    </row>
    <row r="19478" spans="8:8" ht="65.099999999999994" customHeight="1" x14ac:dyDescent="0.25">
      <c r="H19478" s="39"/>
    </row>
    <row r="19479" spans="8:8" ht="65.099999999999994" customHeight="1" x14ac:dyDescent="0.25">
      <c r="H19479" s="39"/>
    </row>
    <row r="19480" spans="8:8" ht="65.099999999999994" customHeight="1" x14ac:dyDescent="0.25">
      <c r="H19480" s="39"/>
    </row>
    <row r="19481" spans="8:8" ht="65.099999999999994" customHeight="1" x14ac:dyDescent="0.25">
      <c r="H19481" s="39"/>
    </row>
    <row r="19482" spans="8:8" ht="65.099999999999994" customHeight="1" x14ac:dyDescent="0.25">
      <c r="H19482" s="39"/>
    </row>
    <row r="19483" spans="8:8" ht="65.099999999999994" customHeight="1" x14ac:dyDescent="0.25">
      <c r="H19483" s="39"/>
    </row>
    <row r="19484" spans="8:8" ht="65.099999999999994" customHeight="1" x14ac:dyDescent="0.25">
      <c r="H19484" s="39"/>
    </row>
    <row r="19485" spans="8:8" ht="65.099999999999994" customHeight="1" x14ac:dyDescent="0.25">
      <c r="H19485" s="39"/>
    </row>
    <row r="19486" spans="8:8" ht="65.099999999999994" customHeight="1" x14ac:dyDescent="0.25">
      <c r="H19486" s="39"/>
    </row>
    <row r="19487" spans="8:8" ht="65.099999999999994" customHeight="1" x14ac:dyDescent="0.25">
      <c r="H19487" s="39"/>
    </row>
    <row r="19488" spans="8:8" ht="65.099999999999994" customHeight="1" x14ac:dyDescent="0.25">
      <c r="H19488" s="39"/>
    </row>
    <row r="19489" spans="8:8" ht="65.099999999999994" customHeight="1" x14ac:dyDescent="0.25">
      <c r="H19489" s="39"/>
    </row>
    <row r="19490" spans="8:8" ht="65.099999999999994" customHeight="1" x14ac:dyDescent="0.25">
      <c r="H19490" s="39"/>
    </row>
    <row r="19491" spans="8:8" ht="65.099999999999994" customHeight="1" x14ac:dyDescent="0.25">
      <c r="H19491" s="39"/>
    </row>
    <row r="19492" spans="8:8" ht="65.099999999999994" customHeight="1" x14ac:dyDescent="0.25">
      <c r="H19492" s="39"/>
    </row>
    <row r="19493" spans="8:8" ht="65.099999999999994" customHeight="1" x14ac:dyDescent="0.25">
      <c r="H19493" s="39"/>
    </row>
    <row r="19494" spans="8:8" ht="65.099999999999994" customHeight="1" x14ac:dyDescent="0.25">
      <c r="H19494" s="39"/>
    </row>
    <row r="19495" spans="8:8" ht="65.099999999999994" customHeight="1" x14ac:dyDescent="0.25">
      <c r="H19495" s="39"/>
    </row>
    <row r="19496" spans="8:8" ht="65.099999999999994" customHeight="1" x14ac:dyDescent="0.25">
      <c r="H19496" s="39"/>
    </row>
    <row r="19497" spans="8:8" ht="65.099999999999994" customHeight="1" x14ac:dyDescent="0.25">
      <c r="H19497" s="39"/>
    </row>
    <row r="19498" spans="8:8" ht="65.099999999999994" customHeight="1" x14ac:dyDescent="0.25">
      <c r="H19498" s="39"/>
    </row>
    <row r="19499" spans="8:8" ht="65.099999999999994" customHeight="1" x14ac:dyDescent="0.25">
      <c r="H19499" s="39"/>
    </row>
    <row r="19500" spans="8:8" ht="65.099999999999994" customHeight="1" x14ac:dyDescent="0.25">
      <c r="H19500" s="39"/>
    </row>
    <row r="19501" spans="8:8" ht="65.099999999999994" customHeight="1" x14ac:dyDescent="0.25">
      <c r="H19501" s="39"/>
    </row>
    <row r="19502" spans="8:8" ht="65.099999999999994" customHeight="1" x14ac:dyDescent="0.25">
      <c r="H19502" s="39"/>
    </row>
    <row r="19503" spans="8:8" ht="65.099999999999994" customHeight="1" x14ac:dyDescent="0.25">
      <c r="H19503" s="39"/>
    </row>
    <row r="19504" spans="8:8" ht="65.099999999999994" customHeight="1" x14ac:dyDescent="0.25">
      <c r="H19504" s="39"/>
    </row>
    <row r="19505" spans="8:8" ht="65.099999999999994" customHeight="1" x14ac:dyDescent="0.25">
      <c r="H19505" s="39"/>
    </row>
    <row r="19506" spans="8:8" ht="65.099999999999994" customHeight="1" x14ac:dyDescent="0.25">
      <c r="H19506" s="39"/>
    </row>
    <row r="19507" spans="8:8" ht="65.099999999999994" customHeight="1" x14ac:dyDescent="0.25">
      <c r="H19507" s="39"/>
    </row>
    <row r="19508" spans="8:8" ht="65.099999999999994" customHeight="1" x14ac:dyDescent="0.25">
      <c r="H19508" s="39"/>
    </row>
    <row r="19509" spans="8:8" ht="65.099999999999994" customHeight="1" x14ac:dyDescent="0.25">
      <c r="H19509" s="39"/>
    </row>
    <row r="19510" spans="8:8" ht="65.099999999999994" customHeight="1" x14ac:dyDescent="0.25">
      <c r="H19510" s="39"/>
    </row>
    <row r="19511" spans="8:8" ht="65.099999999999994" customHeight="1" x14ac:dyDescent="0.25">
      <c r="H19511" s="39"/>
    </row>
    <row r="19512" spans="8:8" ht="65.099999999999994" customHeight="1" x14ac:dyDescent="0.25">
      <c r="H19512" s="39"/>
    </row>
    <row r="19513" spans="8:8" ht="65.099999999999994" customHeight="1" x14ac:dyDescent="0.25">
      <c r="H19513" s="39"/>
    </row>
    <row r="19514" spans="8:8" ht="65.099999999999994" customHeight="1" x14ac:dyDescent="0.25">
      <c r="H19514" s="39"/>
    </row>
    <row r="19515" spans="8:8" ht="65.099999999999994" customHeight="1" x14ac:dyDescent="0.25">
      <c r="H19515" s="39"/>
    </row>
    <row r="19516" spans="8:8" ht="65.099999999999994" customHeight="1" x14ac:dyDescent="0.25">
      <c r="H19516" s="39"/>
    </row>
    <row r="19517" spans="8:8" ht="65.099999999999994" customHeight="1" x14ac:dyDescent="0.25">
      <c r="H19517" s="39"/>
    </row>
    <row r="19518" spans="8:8" ht="65.099999999999994" customHeight="1" x14ac:dyDescent="0.25">
      <c r="H19518" s="39"/>
    </row>
    <row r="19519" spans="8:8" ht="65.099999999999994" customHeight="1" x14ac:dyDescent="0.25">
      <c r="H19519" s="39"/>
    </row>
    <row r="19520" spans="8:8" ht="65.099999999999994" customHeight="1" x14ac:dyDescent="0.25">
      <c r="H19520" s="39"/>
    </row>
    <row r="19521" spans="8:8" ht="65.099999999999994" customHeight="1" x14ac:dyDescent="0.25">
      <c r="H19521" s="39"/>
    </row>
    <row r="19522" spans="8:8" ht="65.099999999999994" customHeight="1" x14ac:dyDescent="0.25">
      <c r="H19522" s="39"/>
    </row>
    <row r="19523" spans="8:8" ht="65.099999999999994" customHeight="1" x14ac:dyDescent="0.25">
      <c r="H19523" s="39"/>
    </row>
    <row r="19524" spans="8:8" ht="65.099999999999994" customHeight="1" x14ac:dyDescent="0.25">
      <c r="H19524" s="39"/>
    </row>
    <row r="19525" spans="8:8" ht="65.099999999999994" customHeight="1" x14ac:dyDescent="0.25">
      <c r="H19525" s="39"/>
    </row>
    <row r="19526" spans="8:8" ht="65.099999999999994" customHeight="1" x14ac:dyDescent="0.25">
      <c r="H19526" s="39"/>
    </row>
    <row r="19527" spans="8:8" ht="65.099999999999994" customHeight="1" x14ac:dyDescent="0.25">
      <c r="H19527" s="39"/>
    </row>
    <row r="19528" spans="8:8" ht="65.099999999999994" customHeight="1" x14ac:dyDescent="0.25">
      <c r="H19528" s="39"/>
    </row>
    <row r="19529" spans="8:8" ht="65.099999999999994" customHeight="1" x14ac:dyDescent="0.25">
      <c r="H19529" s="39"/>
    </row>
    <row r="19530" spans="8:8" ht="65.099999999999994" customHeight="1" x14ac:dyDescent="0.25">
      <c r="H19530" s="39"/>
    </row>
    <row r="19531" spans="8:8" ht="65.099999999999994" customHeight="1" x14ac:dyDescent="0.25">
      <c r="H19531" s="39"/>
    </row>
    <row r="19532" spans="8:8" ht="65.099999999999994" customHeight="1" x14ac:dyDescent="0.25">
      <c r="H19532" s="39"/>
    </row>
    <row r="19533" spans="8:8" ht="65.099999999999994" customHeight="1" x14ac:dyDescent="0.25">
      <c r="H19533" s="39"/>
    </row>
    <row r="19534" spans="8:8" ht="65.099999999999994" customHeight="1" x14ac:dyDescent="0.25">
      <c r="H19534" s="39"/>
    </row>
    <row r="19535" spans="8:8" ht="65.099999999999994" customHeight="1" x14ac:dyDescent="0.25">
      <c r="H19535" s="39"/>
    </row>
    <row r="19536" spans="8:8" ht="65.099999999999994" customHeight="1" x14ac:dyDescent="0.25">
      <c r="H19536" s="39"/>
    </row>
    <row r="19537" spans="8:8" ht="65.099999999999994" customHeight="1" x14ac:dyDescent="0.25">
      <c r="H19537" s="39"/>
    </row>
    <row r="19538" spans="8:8" ht="65.099999999999994" customHeight="1" x14ac:dyDescent="0.25">
      <c r="H19538" s="39"/>
    </row>
    <row r="19539" spans="8:8" ht="65.099999999999994" customHeight="1" x14ac:dyDescent="0.25">
      <c r="H19539" s="39"/>
    </row>
    <row r="19540" spans="8:8" ht="65.099999999999994" customHeight="1" x14ac:dyDescent="0.25">
      <c r="H19540" s="39"/>
    </row>
    <row r="19541" spans="8:8" ht="65.099999999999994" customHeight="1" x14ac:dyDescent="0.25">
      <c r="H19541" s="39"/>
    </row>
    <row r="19542" spans="8:8" ht="65.099999999999994" customHeight="1" x14ac:dyDescent="0.25">
      <c r="H19542" s="39"/>
    </row>
    <row r="19543" spans="8:8" ht="65.099999999999994" customHeight="1" x14ac:dyDescent="0.25">
      <c r="H19543" s="39"/>
    </row>
    <row r="19544" spans="8:8" ht="65.099999999999994" customHeight="1" x14ac:dyDescent="0.25">
      <c r="H19544" s="39"/>
    </row>
    <row r="19545" spans="8:8" ht="65.099999999999994" customHeight="1" x14ac:dyDescent="0.25">
      <c r="H19545" s="39"/>
    </row>
    <row r="19546" spans="8:8" ht="65.099999999999994" customHeight="1" x14ac:dyDescent="0.25">
      <c r="H19546" s="39"/>
    </row>
    <row r="19547" spans="8:8" ht="65.099999999999994" customHeight="1" x14ac:dyDescent="0.25">
      <c r="H19547" s="39"/>
    </row>
    <row r="19548" spans="8:8" ht="65.099999999999994" customHeight="1" x14ac:dyDescent="0.25">
      <c r="H19548" s="39"/>
    </row>
    <row r="19549" spans="8:8" ht="65.099999999999994" customHeight="1" x14ac:dyDescent="0.25">
      <c r="H19549" s="39"/>
    </row>
    <row r="19550" spans="8:8" ht="65.099999999999994" customHeight="1" x14ac:dyDescent="0.25">
      <c r="H19550" s="39"/>
    </row>
    <row r="19551" spans="8:8" ht="65.099999999999994" customHeight="1" x14ac:dyDescent="0.25">
      <c r="H19551" s="39"/>
    </row>
    <row r="19552" spans="8:8" ht="65.099999999999994" customHeight="1" x14ac:dyDescent="0.25">
      <c r="H19552" s="39"/>
    </row>
    <row r="19553" spans="8:8" ht="65.099999999999994" customHeight="1" x14ac:dyDescent="0.25">
      <c r="H19553" s="39"/>
    </row>
    <row r="19554" spans="8:8" ht="65.099999999999994" customHeight="1" x14ac:dyDescent="0.25">
      <c r="H19554" s="39"/>
    </row>
    <row r="19555" spans="8:8" ht="65.099999999999994" customHeight="1" x14ac:dyDescent="0.25">
      <c r="H19555" s="39"/>
    </row>
    <row r="19556" spans="8:8" ht="65.099999999999994" customHeight="1" x14ac:dyDescent="0.25">
      <c r="H19556" s="39"/>
    </row>
    <row r="19557" spans="8:8" ht="65.099999999999994" customHeight="1" x14ac:dyDescent="0.25">
      <c r="H19557" s="39"/>
    </row>
    <row r="19558" spans="8:8" ht="65.099999999999994" customHeight="1" x14ac:dyDescent="0.25">
      <c r="H19558" s="39"/>
    </row>
    <row r="19559" spans="8:8" ht="65.099999999999994" customHeight="1" x14ac:dyDescent="0.25">
      <c r="H19559" s="39"/>
    </row>
    <row r="19560" spans="8:8" ht="65.099999999999994" customHeight="1" x14ac:dyDescent="0.25">
      <c r="H19560" s="39"/>
    </row>
    <row r="19561" spans="8:8" ht="65.099999999999994" customHeight="1" x14ac:dyDescent="0.25">
      <c r="H19561" s="39"/>
    </row>
    <row r="19562" spans="8:8" ht="65.099999999999994" customHeight="1" x14ac:dyDescent="0.25">
      <c r="H19562" s="39"/>
    </row>
    <row r="19563" spans="8:8" ht="65.099999999999994" customHeight="1" x14ac:dyDescent="0.25">
      <c r="H19563" s="39"/>
    </row>
    <row r="19564" spans="8:8" ht="65.099999999999994" customHeight="1" x14ac:dyDescent="0.25">
      <c r="H19564" s="39"/>
    </row>
    <row r="19565" spans="8:8" ht="65.099999999999994" customHeight="1" x14ac:dyDescent="0.25">
      <c r="H19565" s="39"/>
    </row>
    <row r="19566" spans="8:8" ht="65.099999999999994" customHeight="1" x14ac:dyDescent="0.25">
      <c r="H19566" s="39"/>
    </row>
    <row r="19567" spans="8:8" ht="65.099999999999994" customHeight="1" x14ac:dyDescent="0.25">
      <c r="H19567" s="39"/>
    </row>
    <row r="19568" spans="8:8" ht="65.099999999999994" customHeight="1" x14ac:dyDescent="0.25">
      <c r="H19568" s="39"/>
    </row>
    <row r="19569" spans="8:8" ht="65.099999999999994" customHeight="1" x14ac:dyDescent="0.25">
      <c r="H19569" s="39"/>
    </row>
    <row r="19570" spans="8:8" ht="65.099999999999994" customHeight="1" x14ac:dyDescent="0.25">
      <c r="H19570" s="39"/>
    </row>
    <row r="19571" spans="8:8" ht="65.099999999999994" customHeight="1" x14ac:dyDescent="0.25">
      <c r="H19571" s="39"/>
    </row>
    <row r="19572" spans="8:8" ht="65.099999999999994" customHeight="1" x14ac:dyDescent="0.25">
      <c r="H19572" s="39"/>
    </row>
    <row r="19573" spans="8:8" ht="65.099999999999994" customHeight="1" x14ac:dyDescent="0.25">
      <c r="H19573" s="39"/>
    </row>
    <row r="19574" spans="8:8" ht="65.099999999999994" customHeight="1" x14ac:dyDescent="0.25">
      <c r="H19574" s="39"/>
    </row>
    <row r="19575" spans="8:8" ht="65.099999999999994" customHeight="1" x14ac:dyDescent="0.25">
      <c r="H19575" s="39"/>
    </row>
    <row r="19576" spans="8:8" ht="65.099999999999994" customHeight="1" x14ac:dyDescent="0.25">
      <c r="H19576" s="39"/>
    </row>
    <row r="19577" spans="8:8" ht="65.099999999999994" customHeight="1" x14ac:dyDescent="0.25">
      <c r="H19577" s="39"/>
    </row>
    <row r="19578" spans="8:8" ht="65.099999999999994" customHeight="1" x14ac:dyDescent="0.25">
      <c r="H19578" s="39"/>
    </row>
    <row r="19579" spans="8:8" ht="65.099999999999994" customHeight="1" x14ac:dyDescent="0.25">
      <c r="H19579" s="39"/>
    </row>
    <row r="19580" spans="8:8" ht="65.099999999999994" customHeight="1" x14ac:dyDescent="0.25">
      <c r="H19580" s="39"/>
    </row>
    <row r="19581" spans="8:8" ht="65.099999999999994" customHeight="1" x14ac:dyDescent="0.25">
      <c r="H19581" s="39"/>
    </row>
    <row r="19582" spans="8:8" ht="65.099999999999994" customHeight="1" x14ac:dyDescent="0.25">
      <c r="H19582" s="39"/>
    </row>
    <row r="19583" spans="8:8" ht="65.099999999999994" customHeight="1" x14ac:dyDescent="0.25">
      <c r="H19583" s="39"/>
    </row>
    <row r="19584" spans="8:8" ht="65.099999999999994" customHeight="1" x14ac:dyDescent="0.25">
      <c r="H19584" s="39"/>
    </row>
    <row r="19585" spans="8:8" ht="65.099999999999994" customHeight="1" x14ac:dyDescent="0.25">
      <c r="H19585" s="39"/>
    </row>
    <row r="19586" spans="8:8" ht="65.099999999999994" customHeight="1" x14ac:dyDescent="0.25">
      <c r="H19586" s="39"/>
    </row>
    <row r="19587" spans="8:8" ht="65.099999999999994" customHeight="1" x14ac:dyDescent="0.25">
      <c r="H19587" s="39"/>
    </row>
    <row r="19588" spans="8:8" ht="65.099999999999994" customHeight="1" x14ac:dyDescent="0.25">
      <c r="H19588" s="39"/>
    </row>
    <row r="19589" spans="8:8" ht="65.099999999999994" customHeight="1" x14ac:dyDescent="0.25">
      <c r="H19589" s="39"/>
    </row>
    <row r="19590" spans="8:8" ht="65.099999999999994" customHeight="1" x14ac:dyDescent="0.25">
      <c r="H19590" s="39"/>
    </row>
    <row r="19591" spans="8:8" ht="65.099999999999994" customHeight="1" x14ac:dyDescent="0.25">
      <c r="H19591" s="39"/>
    </row>
    <row r="19592" spans="8:8" ht="65.099999999999994" customHeight="1" x14ac:dyDescent="0.25">
      <c r="H19592" s="39"/>
    </row>
    <row r="19593" spans="8:8" ht="65.099999999999994" customHeight="1" x14ac:dyDescent="0.25">
      <c r="H19593" s="39"/>
    </row>
    <row r="19594" spans="8:8" ht="65.099999999999994" customHeight="1" x14ac:dyDescent="0.25">
      <c r="H19594" s="39"/>
    </row>
    <row r="19595" spans="8:8" ht="65.099999999999994" customHeight="1" x14ac:dyDescent="0.25">
      <c r="H19595" s="39"/>
    </row>
    <row r="19596" spans="8:8" ht="65.099999999999994" customHeight="1" x14ac:dyDescent="0.25">
      <c r="H19596" s="39"/>
    </row>
    <row r="19597" spans="8:8" ht="65.099999999999994" customHeight="1" x14ac:dyDescent="0.25">
      <c r="H19597" s="39"/>
    </row>
    <row r="19598" spans="8:8" ht="65.099999999999994" customHeight="1" x14ac:dyDescent="0.25">
      <c r="H19598" s="39"/>
    </row>
    <row r="19599" spans="8:8" ht="65.099999999999994" customHeight="1" x14ac:dyDescent="0.25">
      <c r="H19599" s="39"/>
    </row>
    <row r="19600" spans="8:8" ht="65.099999999999994" customHeight="1" x14ac:dyDescent="0.25">
      <c r="H19600" s="39"/>
    </row>
    <row r="19601" spans="8:8" ht="65.099999999999994" customHeight="1" x14ac:dyDescent="0.25">
      <c r="H19601" s="39"/>
    </row>
    <row r="19602" spans="8:8" ht="65.099999999999994" customHeight="1" x14ac:dyDescent="0.25">
      <c r="H19602" s="39"/>
    </row>
    <row r="19603" spans="8:8" ht="65.099999999999994" customHeight="1" x14ac:dyDescent="0.25">
      <c r="H19603" s="39"/>
    </row>
    <row r="19604" spans="8:8" ht="65.099999999999994" customHeight="1" x14ac:dyDescent="0.25">
      <c r="H19604" s="39"/>
    </row>
    <row r="19605" spans="8:8" ht="65.099999999999994" customHeight="1" x14ac:dyDescent="0.25">
      <c r="H19605" s="39"/>
    </row>
    <row r="19606" spans="8:8" ht="65.099999999999994" customHeight="1" x14ac:dyDescent="0.25">
      <c r="H19606" s="39"/>
    </row>
    <row r="19607" spans="8:8" ht="65.099999999999994" customHeight="1" x14ac:dyDescent="0.25">
      <c r="H19607" s="39"/>
    </row>
    <row r="19608" spans="8:8" ht="65.099999999999994" customHeight="1" x14ac:dyDescent="0.25">
      <c r="H19608" s="39"/>
    </row>
    <row r="19609" spans="8:8" ht="65.099999999999994" customHeight="1" x14ac:dyDescent="0.25">
      <c r="H19609" s="39"/>
    </row>
    <row r="19610" spans="8:8" ht="65.099999999999994" customHeight="1" x14ac:dyDescent="0.25">
      <c r="H19610" s="39"/>
    </row>
    <row r="19611" spans="8:8" ht="65.099999999999994" customHeight="1" x14ac:dyDescent="0.25">
      <c r="H19611" s="39"/>
    </row>
    <row r="19612" spans="8:8" ht="65.099999999999994" customHeight="1" x14ac:dyDescent="0.25">
      <c r="H19612" s="39"/>
    </row>
    <row r="19613" spans="8:8" ht="65.099999999999994" customHeight="1" x14ac:dyDescent="0.25">
      <c r="H19613" s="39"/>
    </row>
    <row r="19614" spans="8:8" ht="65.099999999999994" customHeight="1" x14ac:dyDescent="0.25">
      <c r="H19614" s="39"/>
    </row>
    <row r="19615" spans="8:8" ht="65.099999999999994" customHeight="1" x14ac:dyDescent="0.25">
      <c r="H19615" s="39"/>
    </row>
    <row r="19616" spans="8:8" ht="65.099999999999994" customHeight="1" x14ac:dyDescent="0.25">
      <c r="H19616" s="39"/>
    </row>
    <row r="19617" spans="8:8" ht="65.099999999999994" customHeight="1" x14ac:dyDescent="0.25">
      <c r="H19617" s="39"/>
    </row>
    <row r="19618" spans="8:8" ht="65.099999999999994" customHeight="1" x14ac:dyDescent="0.25">
      <c r="H19618" s="39"/>
    </row>
    <row r="19619" spans="8:8" ht="65.099999999999994" customHeight="1" x14ac:dyDescent="0.25">
      <c r="H19619" s="39"/>
    </row>
    <row r="19620" spans="8:8" ht="65.099999999999994" customHeight="1" x14ac:dyDescent="0.25">
      <c r="H19620" s="39"/>
    </row>
    <row r="19621" spans="8:8" ht="65.099999999999994" customHeight="1" x14ac:dyDescent="0.25">
      <c r="H19621" s="39"/>
    </row>
    <row r="19622" spans="8:8" ht="65.099999999999994" customHeight="1" x14ac:dyDescent="0.25">
      <c r="H19622" s="39"/>
    </row>
    <row r="19623" spans="8:8" ht="65.099999999999994" customHeight="1" x14ac:dyDescent="0.25">
      <c r="H19623" s="39"/>
    </row>
    <row r="19624" spans="8:8" ht="65.099999999999994" customHeight="1" x14ac:dyDescent="0.25">
      <c r="H19624" s="39"/>
    </row>
    <row r="19625" spans="8:8" ht="65.099999999999994" customHeight="1" x14ac:dyDescent="0.25">
      <c r="H19625" s="39"/>
    </row>
    <row r="19626" spans="8:8" ht="65.099999999999994" customHeight="1" x14ac:dyDescent="0.25">
      <c r="H19626" s="39"/>
    </row>
    <row r="19627" spans="8:8" ht="65.099999999999994" customHeight="1" x14ac:dyDescent="0.25">
      <c r="H19627" s="39"/>
    </row>
    <row r="19628" spans="8:8" ht="65.099999999999994" customHeight="1" x14ac:dyDescent="0.25">
      <c r="H19628" s="39"/>
    </row>
    <row r="19629" spans="8:8" ht="65.099999999999994" customHeight="1" x14ac:dyDescent="0.25">
      <c r="H19629" s="39"/>
    </row>
    <row r="19630" spans="8:8" ht="65.099999999999994" customHeight="1" x14ac:dyDescent="0.25">
      <c r="H19630" s="39"/>
    </row>
    <row r="19631" spans="8:8" ht="65.099999999999994" customHeight="1" x14ac:dyDescent="0.25">
      <c r="H19631" s="39"/>
    </row>
    <row r="19632" spans="8:8" ht="65.099999999999994" customHeight="1" x14ac:dyDescent="0.25">
      <c r="H19632" s="39"/>
    </row>
    <row r="19633" spans="8:8" ht="65.099999999999994" customHeight="1" x14ac:dyDescent="0.25">
      <c r="H19633" s="39"/>
    </row>
    <row r="19634" spans="8:8" ht="65.099999999999994" customHeight="1" x14ac:dyDescent="0.25">
      <c r="H19634" s="39"/>
    </row>
    <row r="19635" spans="8:8" ht="65.099999999999994" customHeight="1" x14ac:dyDescent="0.25">
      <c r="H19635" s="39"/>
    </row>
    <row r="19636" spans="8:8" ht="65.099999999999994" customHeight="1" x14ac:dyDescent="0.25">
      <c r="H19636" s="39"/>
    </row>
    <row r="19637" spans="8:8" ht="65.099999999999994" customHeight="1" x14ac:dyDescent="0.25">
      <c r="H19637" s="39"/>
    </row>
    <row r="19638" spans="8:8" ht="65.099999999999994" customHeight="1" x14ac:dyDescent="0.25">
      <c r="H19638" s="39"/>
    </row>
    <row r="19639" spans="8:8" ht="65.099999999999994" customHeight="1" x14ac:dyDescent="0.25">
      <c r="H19639" s="39"/>
    </row>
    <row r="19640" spans="8:8" ht="65.099999999999994" customHeight="1" x14ac:dyDescent="0.25">
      <c r="H19640" s="39"/>
    </row>
    <row r="19641" spans="8:8" ht="65.099999999999994" customHeight="1" x14ac:dyDescent="0.25">
      <c r="H19641" s="39"/>
    </row>
    <row r="19642" spans="8:8" ht="65.099999999999994" customHeight="1" x14ac:dyDescent="0.25">
      <c r="H19642" s="39"/>
    </row>
    <row r="19643" spans="8:8" ht="65.099999999999994" customHeight="1" x14ac:dyDescent="0.25">
      <c r="H19643" s="39"/>
    </row>
    <row r="19644" spans="8:8" ht="65.099999999999994" customHeight="1" x14ac:dyDescent="0.25">
      <c r="H19644" s="39"/>
    </row>
    <row r="19645" spans="8:8" ht="65.099999999999994" customHeight="1" x14ac:dyDescent="0.25">
      <c r="H19645" s="39"/>
    </row>
    <row r="19646" spans="8:8" ht="65.099999999999994" customHeight="1" x14ac:dyDescent="0.25">
      <c r="H19646" s="39"/>
    </row>
    <row r="19647" spans="8:8" ht="65.099999999999994" customHeight="1" x14ac:dyDescent="0.25">
      <c r="H19647" s="39"/>
    </row>
    <row r="19648" spans="8:8" ht="65.099999999999994" customHeight="1" x14ac:dyDescent="0.25">
      <c r="H19648" s="39"/>
    </row>
    <row r="19649" spans="8:8" ht="65.099999999999994" customHeight="1" x14ac:dyDescent="0.25">
      <c r="H19649" s="39"/>
    </row>
    <row r="19650" spans="8:8" ht="65.099999999999994" customHeight="1" x14ac:dyDescent="0.25">
      <c r="H19650" s="39"/>
    </row>
    <row r="19651" spans="8:8" ht="65.099999999999994" customHeight="1" x14ac:dyDescent="0.25">
      <c r="H19651" s="39"/>
    </row>
    <row r="19652" spans="8:8" ht="65.099999999999994" customHeight="1" x14ac:dyDescent="0.25">
      <c r="H19652" s="39"/>
    </row>
    <row r="19653" spans="8:8" ht="65.099999999999994" customHeight="1" x14ac:dyDescent="0.25">
      <c r="H19653" s="39"/>
    </row>
    <row r="19654" spans="8:8" ht="65.099999999999994" customHeight="1" x14ac:dyDescent="0.25">
      <c r="H19654" s="39"/>
    </row>
    <row r="19655" spans="8:8" ht="65.099999999999994" customHeight="1" x14ac:dyDescent="0.25">
      <c r="H19655" s="39"/>
    </row>
    <row r="19656" spans="8:8" ht="65.099999999999994" customHeight="1" x14ac:dyDescent="0.25">
      <c r="H19656" s="39"/>
    </row>
    <row r="19657" spans="8:8" ht="65.099999999999994" customHeight="1" x14ac:dyDescent="0.25">
      <c r="H19657" s="39"/>
    </row>
    <row r="19658" spans="8:8" ht="65.099999999999994" customHeight="1" x14ac:dyDescent="0.25">
      <c r="H19658" s="39"/>
    </row>
    <row r="19659" spans="8:8" ht="65.099999999999994" customHeight="1" x14ac:dyDescent="0.25">
      <c r="H19659" s="39"/>
    </row>
    <row r="19660" spans="8:8" ht="65.099999999999994" customHeight="1" x14ac:dyDescent="0.25">
      <c r="H19660" s="39"/>
    </row>
    <row r="19661" spans="8:8" ht="65.099999999999994" customHeight="1" x14ac:dyDescent="0.25">
      <c r="H19661" s="39"/>
    </row>
    <row r="19662" spans="8:8" ht="65.099999999999994" customHeight="1" x14ac:dyDescent="0.25">
      <c r="H19662" s="39"/>
    </row>
    <row r="19663" spans="8:8" ht="65.099999999999994" customHeight="1" x14ac:dyDescent="0.25">
      <c r="H19663" s="39"/>
    </row>
    <row r="19664" spans="8:8" ht="65.099999999999994" customHeight="1" x14ac:dyDescent="0.25">
      <c r="H19664" s="39"/>
    </row>
    <row r="19665" spans="8:8" ht="65.099999999999994" customHeight="1" x14ac:dyDescent="0.25">
      <c r="H19665" s="39"/>
    </row>
    <row r="19666" spans="8:8" ht="65.099999999999994" customHeight="1" x14ac:dyDescent="0.25">
      <c r="H19666" s="39"/>
    </row>
    <row r="19667" spans="8:8" ht="65.099999999999994" customHeight="1" x14ac:dyDescent="0.25">
      <c r="H19667" s="39"/>
    </row>
    <row r="19668" spans="8:8" ht="65.099999999999994" customHeight="1" x14ac:dyDescent="0.25">
      <c r="H19668" s="39"/>
    </row>
    <row r="19669" spans="8:8" ht="65.099999999999994" customHeight="1" x14ac:dyDescent="0.25">
      <c r="H19669" s="39"/>
    </row>
    <row r="19670" spans="8:8" ht="65.099999999999994" customHeight="1" x14ac:dyDescent="0.25">
      <c r="H19670" s="39"/>
    </row>
    <row r="19671" spans="8:8" ht="65.099999999999994" customHeight="1" x14ac:dyDescent="0.25">
      <c r="H19671" s="39"/>
    </row>
    <row r="19672" spans="8:8" ht="65.099999999999994" customHeight="1" x14ac:dyDescent="0.25">
      <c r="H19672" s="39"/>
    </row>
    <row r="19673" spans="8:8" ht="65.099999999999994" customHeight="1" x14ac:dyDescent="0.25">
      <c r="H19673" s="39"/>
    </row>
    <row r="19674" spans="8:8" ht="65.099999999999994" customHeight="1" x14ac:dyDescent="0.25">
      <c r="H19674" s="39"/>
    </row>
    <row r="19675" spans="8:8" ht="65.099999999999994" customHeight="1" x14ac:dyDescent="0.25">
      <c r="H19675" s="39"/>
    </row>
    <row r="19676" spans="8:8" ht="65.099999999999994" customHeight="1" x14ac:dyDescent="0.25">
      <c r="H19676" s="39"/>
    </row>
    <row r="19677" spans="8:8" ht="65.099999999999994" customHeight="1" x14ac:dyDescent="0.25">
      <c r="H19677" s="39"/>
    </row>
    <row r="19678" spans="8:8" ht="65.099999999999994" customHeight="1" x14ac:dyDescent="0.25">
      <c r="H19678" s="39"/>
    </row>
    <row r="19679" spans="8:8" ht="65.099999999999994" customHeight="1" x14ac:dyDescent="0.25">
      <c r="H19679" s="39"/>
    </row>
    <row r="19680" spans="8:8" ht="65.099999999999994" customHeight="1" x14ac:dyDescent="0.25">
      <c r="H19680" s="39"/>
    </row>
    <row r="19681" spans="8:8" ht="65.099999999999994" customHeight="1" x14ac:dyDescent="0.25">
      <c r="H19681" s="39"/>
    </row>
    <row r="19682" spans="8:8" ht="65.099999999999994" customHeight="1" x14ac:dyDescent="0.25">
      <c r="H19682" s="39"/>
    </row>
    <row r="19683" spans="8:8" ht="65.099999999999994" customHeight="1" x14ac:dyDescent="0.25">
      <c r="H19683" s="39"/>
    </row>
    <row r="19684" spans="8:8" ht="65.099999999999994" customHeight="1" x14ac:dyDescent="0.25">
      <c r="H19684" s="39"/>
    </row>
    <row r="19685" spans="8:8" ht="65.099999999999994" customHeight="1" x14ac:dyDescent="0.25">
      <c r="H19685" s="39"/>
    </row>
    <row r="19686" spans="8:8" ht="65.099999999999994" customHeight="1" x14ac:dyDescent="0.25">
      <c r="H19686" s="39"/>
    </row>
    <row r="19687" spans="8:8" ht="65.099999999999994" customHeight="1" x14ac:dyDescent="0.25">
      <c r="H19687" s="39"/>
    </row>
    <row r="19688" spans="8:8" ht="65.099999999999994" customHeight="1" x14ac:dyDescent="0.25">
      <c r="H19688" s="39"/>
    </row>
    <row r="19689" spans="8:8" ht="65.099999999999994" customHeight="1" x14ac:dyDescent="0.25">
      <c r="H19689" s="39"/>
    </row>
    <row r="19690" spans="8:8" ht="65.099999999999994" customHeight="1" x14ac:dyDescent="0.25">
      <c r="H19690" s="39"/>
    </row>
    <row r="19691" spans="8:8" ht="65.099999999999994" customHeight="1" x14ac:dyDescent="0.25">
      <c r="H19691" s="39"/>
    </row>
    <row r="19692" spans="8:8" ht="65.099999999999994" customHeight="1" x14ac:dyDescent="0.25">
      <c r="H19692" s="39"/>
    </row>
    <row r="19693" spans="8:8" ht="65.099999999999994" customHeight="1" x14ac:dyDescent="0.25">
      <c r="H19693" s="39"/>
    </row>
    <row r="19694" spans="8:8" ht="65.099999999999994" customHeight="1" x14ac:dyDescent="0.25">
      <c r="H19694" s="39"/>
    </row>
    <row r="19695" spans="8:8" ht="65.099999999999994" customHeight="1" x14ac:dyDescent="0.25">
      <c r="H19695" s="39"/>
    </row>
    <row r="19696" spans="8:8" ht="65.099999999999994" customHeight="1" x14ac:dyDescent="0.25">
      <c r="H19696" s="39"/>
    </row>
    <row r="19697" spans="8:8" ht="65.099999999999994" customHeight="1" x14ac:dyDescent="0.25">
      <c r="H19697" s="39"/>
    </row>
    <row r="19698" spans="8:8" ht="65.099999999999994" customHeight="1" x14ac:dyDescent="0.25">
      <c r="H19698" s="39"/>
    </row>
    <row r="19699" spans="8:8" ht="65.099999999999994" customHeight="1" x14ac:dyDescent="0.25">
      <c r="H19699" s="39"/>
    </row>
    <row r="19700" spans="8:8" ht="65.099999999999994" customHeight="1" x14ac:dyDescent="0.25">
      <c r="H19700" s="39"/>
    </row>
    <row r="19701" spans="8:8" ht="65.099999999999994" customHeight="1" x14ac:dyDescent="0.25">
      <c r="H19701" s="39"/>
    </row>
    <row r="19702" spans="8:8" ht="65.099999999999994" customHeight="1" x14ac:dyDescent="0.25">
      <c r="H19702" s="39"/>
    </row>
    <row r="19703" spans="8:8" ht="65.099999999999994" customHeight="1" x14ac:dyDescent="0.25">
      <c r="H19703" s="39"/>
    </row>
    <row r="19704" spans="8:8" ht="65.099999999999994" customHeight="1" x14ac:dyDescent="0.25">
      <c r="H19704" s="39"/>
    </row>
    <row r="19705" spans="8:8" ht="65.099999999999994" customHeight="1" x14ac:dyDescent="0.25">
      <c r="H19705" s="39"/>
    </row>
    <row r="19706" spans="8:8" ht="65.099999999999994" customHeight="1" x14ac:dyDescent="0.25">
      <c r="H19706" s="39"/>
    </row>
    <row r="19707" spans="8:8" ht="65.099999999999994" customHeight="1" x14ac:dyDescent="0.25">
      <c r="H19707" s="39"/>
    </row>
    <row r="19708" spans="8:8" ht="65.099999999999994" customHeight="1" x14ac:dyDescent="0.25">
      <c r="H19708" s="39"/>
    </row>
    <row r="19709" spans="8:8" ht="65.099999999999994" customHeight="1" x14ac:dyDescent="0.25">
      <c r="H19709" s="39"/>
    </row>
    <row r="19710" spans="8:8" ht="65.099999999999994" customHeight="1" x14ac:dyDescent="0.25">
      <c r="H19710" s="39"/>
    </row>
    <row r="19711" spans="8:8" ht="65.099999999999994" customHeight="1" x14ac:dyDescent="0.25">
      <c r="H19711" s="39"/>
    </row>
    <row r="19712" spans="8:8" ht="65.099999999999994" customHeight="1" x14ac:dyDescent="0.25">
      <c r="H19712" s="39"/>
    </row>
    <row r="19713" spans="8:8" ht="65.099999999999994" customHeight="1" x14ac:dyDescent="0.25">
      <c r="H19713" s="39"/>
    </row>
    <row r="19714" spans="8:8" ht="65.099999999999994" customHeight="1" x14ac:dyDescent="0.25">
      <c r="H19714" s="39"/>
    </row>
    <row r="19715" spans="8:8" ht="65.099999999999994" customHeight="1" x14ac:dyDescent="0.25">
      <c r="H19715" s="39"/>
    </row>
    <row r="19716" spans="8:8" ht="65.099999999999994" customHeight="1" x14ac:dyDescent="0.25">
      <c r="H19716" s="39"/>
    </row>
    <row r="19717" spans="8:8" ht="65.099999999999994" customHeight="1" x14ac:dyDescent="0.25">
      <c r="H19717" s="39"/>
    </row>
    <row r="19718" spans="8:8" ht="65.099999999999994" customHeight="1" x14ac:dyDescent="0.25">
      <c r="H19718" s="39"/>
    </row>
    <row r="19719" spans="8:8" ht="65.099999999999994" customHeight="1" x14ac:dyDescent="0.25">
      <c r="H19719" s="39"/>
    </row>
    <row r="19720" spans="8:8" ht="65.099999999999994" customHeight="1" x14ac:dyDescent="0.25">
      <c r="H19720" s="39"/>
    </row>
    <row r="19721" spans="8:8" ht="65.099999999999994" customHeight="1" x14ac:dyDescent="0.25">
      <c r="H19721" s="39"/>
    </row>
    <row r="19722" spans="8:8" ht="65.099999999999994" customHeight="1" x14ac:dyDescent="0.25">
      <c r="H19722" s="39"/>
    </row>
    <row r="19723" spans="8:8" ht="65.099999999999994" customHeight="1" x14ac:dyDescent="0.25">
      <c r="H19723" s="39"/>
    </row>
    <row r="19724" spans="8:8" ht="65.099999999999994" customHeight="1" x14ac:dyDescent="0.25">
      <c r="H19724" s="39"/>
    </row>
    <row r="19725" spans="8:8" ht="65.099999999999994" customHeight="1" x14ac:dyDescent="0.25">
      <c r="H19725" s="39"/>
    </row>
    <row r="19726" spans="8:8" ht="65.099999999999994" customHeight="1" x14ac:dyDescent="0.25">
      <c r="H19726" s="39"/>
    </row>
    <row r="19727" spans="8:8" ht="65.099999999999994" customHeight="1" x14ac:dyDescent="0.25">
      <c r="H19727" s="39"/>
    </row>
    <row r="19728" spans="8:8" ht="65.099999999999994" customHeight="1" x14ac:dyDescent="0.25">
      <c r="H19728" s="39"/>
    </row>
    <row r="19729" spans="8:8" ht="65.099999999999994" customHeight="1" x14ac:dyDescent="0.25">
      <c r="H19729" s="39"/>
    </row>
    <row r="19730" spans="8:8" ht="65.099999999999994" customHeight="1" x14ac:dyDescent="0.25">
      <c r="H19730" s="39"/>
    </row>
    <row r="19731" spans="8:8" ht="65.099999999999994" customHeight="1" x14ac:dyDescent="0.25">
      <c r="H19731" s="39"/>
    </row>
    <row r="19732" spans="8:8" ht="65.099999999999994" customHeight="1" x14ac:dyDescent="0.25">
      <c r="H19732" s="39"/>
    </row>
    <row r="19733" spans="8:8" ht="65.099999999999994" customHeight="1" x14ac:dyDescent="0.25">
      <c r="H19733" s="39"/>
    </row>
    <row r="19734" spans="8:8" ht="65.099999999999994" customHeight="1" x14ac:dyDescent="0.25">
      <c r="H19734" s="39"/>
    </row>
    <row r="19735" spans="8:8" ht="65.099999999999994" customHeight="1" x14ac:dyDescent="0.25">
      <c r="H19735" s="39"/>
    </row>
    <row r="19736" spans="8:8" ht="65.099999999999994" customHeight="1" x14ac:dyDescent="0.25">
      <c r="H19736" s="39"/>
    </row>
    <row r="19737" spans="8:8" ht="65.099999999999994" customHeight="1" x14ac:dyDescent="0.25">
      <c r="H19737" s="39"/>
    </row>
    <row r="19738" spans="8:8" ht="65.099999999999994" customHeight="1" x14ac:dyDescent="0.25">
      <c r="H19738" s="39"/>
    </row>
    <row r="19739" spans="8:8" ht="65.099999999999994" customHeight="1" x14ac:dyDescent="0.25">
      <c r="H19739" s="39"/>
    </row>
    <row r="19740" spans="8:8" ht="65.099999999999994" customHeight="1" x14ac:dyDescent="0.25">
      <c r="H19740" s="39"/>
    </row>
    <row r="19741" spans="8:8" ht="65.099999999999994" customHeight="1" x14ac:dyDescent="0.25">
      <c r="H19741" s="39"/>
    </row>
    <row r="19742" spans="8:8" ht="65.099999999999994" customHeight="1" x14ac:dyDescent="0.25">
      <c r="H19742" s="39"/>
    </row>
    <row r="19743" spans="8:8" ht="65.099999999999994" customHeight="1" x14ac:dyDescent="0.25">
      <c r="H19743" s="39"/>
    </row>
    <row r="19744" spans="8:8" ht="65.099999999999994" customHeight="1" x14ac:dyDescent="0.25">
      <c r="H19744" s="39"/>
    </row>
    <row r="19745" spans="8:8" ht="65.099999999999994" customHeight="1" x14ac:dyDescent="0.25">
      <c r="H19745" s="39"/>
    </row>
    <row r="19746" spans="8:8" ht="65.099999999999994" customHeight="1" x14ac:dyDescent="0.25">
      <c r="H19746" s="39"/>
    </row>
    <row r="19747" spans="8:8" ht="65.099999999999994" customHeight="1" x14ac:dyDescent="0.25">
      <c r="H19747" s="39"/>
    </row>
    <row r="19748" spans="8:8" ht="65.099999999999994" customHeight="1" x14ac:dyDescent="0.25">
      <c r="H19748" s="39"/>
    </row>
    <row r="19749" spans="8:8" ht="65.099999999999994" customHeight="1" x14ac:dyDescent="0.25">
      <c r="H19749" s="39"/>
    </row>
    <row r="19750" spans="8:8" ht="65.099999999999994" customHeight="1" x14ac:dyDescent="0.25">
      <c r="H19750" s="39"/>
    </row>
    <row r="19751" spans="8:8" ht="65.099999999999994" customHeight="1" x14ac:dyDescent="0.25">
      <c r="H19751" s="39"/>
    </row>
    <row r="19752" spans="8:8" ht="65.099999999999994" customHeight="1" x14ac:dyDescent="0.25">
      <c r="H19752" s="39"/>
    </row>
    <row r="19753" spans="8:8" ht="65.099999999999994" customHeight="1" x14ac:dyDescent="0.25">
      <c r="H19753" s="39"/>
    </row>
    <row r="19754" spans="8:8" ht="65.099999999999994" customHeight="1" x14ac:dyDescent="0.25">
      <c r="H19754" s="39"/>
    </row>
    <row r="19755" spans="8:8" ht="65.099999999999994" customHeight="1" x14ac:dyDescent="0.25">
      <c r="H19755" s="39"/>
    </row>
    <row r="19756" spans="8:8" ht="65.099999999999994" customHeight="1" x14ac:dyDescent="0.25">
      <c r="H19756" s="39"/>
    </row>
    <row r="19757" spans="8:8" ht="65.099999999999994" customHeight="1" x14ac:dyDescent="0.25">
      <c r="H19757" s="39"/>
    </row>
    <row r="19758" spans="8:8" ht="65.099999999999994" customHeight="1" x14ac:dyDescent="0.25">
      <c r="H19758" s="39"/>
    </row>
    <row r="19759" spans="8:8" ht="65.099999999999994" customHeight="1" x14ac:dyDescent="0.25">
      <c r="H19759" s="39"/>
    </row>
    <row r="19760" spans="8:8" ht="65.099999999999994" customHeight="1" x14ac:dyDescent="0.25">
      <c r="H19760" s="39"/>
    </row>
    <row r="19761" spans="8:8" ht="65.099999999999994" customHeight="1" x14ac:dyDescent="0.25">
      <c r="H19761" s="39"/>
    </row>
    <row r="19762" spans="8:8" ht="65.099999999999994" customHeight="1" x14ac:dyDescent="0.25">
      <c r="H19762" s="39"/>
    </row>
    <row r="19763" spans="8:8" ht="65.099999999999994" customHeight="1" x14ac:dyDescent="0.25">
      <c r="H19763" s="39"/>
    </row>
    <row r="19764" spans="8:8" ht="65.099999999999994" customHeight="1" x14ac:dyDescent="0.25">
      <c r="H19764" s="39"/>
    </row>
    <row r="19765" spans="8:8" ht="65.099999999999994" customHeight="1" x14ac:dyDescent="0.25">
      <c r="H19765" s="39"/>
    </row>
    <row r="19766" spans="8:8" ht="65.099999999999994" customHeight="1" x14ac:dyDescent="0.25">
      <c r="H19766" s="39"/>
    </row>
    <row r="19767" spans="8:8" ht="65.099999999999994" customHeight="1" x14ac:dyDescent="0.25">
      <c r="H19767" s="39"/>
    </row>
    <row r="19768" spans="8:8" ht="65.099999999999994" customHeight="1" x14ac:dyDescent="0.25">
      <c r="H19768" s="39"/>
    </row>
    <row r="19769" spans="8:8" ht="65.099999999999994" customHeight="1" x14ac:dyDescent="0.25">
      <c r="H19769" s="39"/>
    </row>
    <row r="19770" spans="8:8" ht="65.099999999999994" customHeight="1" x14ac:dyDescent="0.25">
      <c r="H19770" s="39"/>
    </row>
    <row r="19771" spans="8:8" ht="65.099999999999994" customHeight="1" x14ac:dyDescent="0.25">
      <c r="H19771" s="39"/>
    </row>
    <row r="19772" spans="8:8" ht="65.099999999999994" customHeight="1" x14ac:dyDescent="0.25">
      <c r="H19772" s="39"/>
    </row>
    <row r="19773" spans="8:8" ht="65.099999999999994" customHeight="1" x14ac:dyDescent="0.25">
      <c r="H19773" s="39"/>
    </row>
    <row r="19774" spans="8:8" ht="65.099999999999994" customHeight="1" x14ac:dyDescent="0.25">
      <c r="H19774" s="39"/>
    </row>
    <row r="19775" spans="8:8" ht="65.099999999999994" customHeight="1" x14ac:dyDescent="0.25">
      <c r="H19775" s="39"/>
    </row>
    <row r="19776" spans="8:8" ht="65.099999999999994" customHeight="1" x14ac:dyDescent="0.25">
      <c r="H19776" s="39"/>
    </row>
    <row r="19777" spans="8:8" ht="65.099999999999994" customHeight="1" x14ac:dyDescent="0.25">
      <c r="H19777" s="39"/>
    </row>
    <row r="19778" spans="8:8" ht="65.099999999999994" customHeight="1" x14ac:dyDescent="0.25">
      <c r="H19778" s="39"/>
    </row>
    <row r="19779" spans="8:8" ht="65.099999999999994" customHeight="1" x14ac:dyDescent="0.25">
      <c r="H19779" s="39"/>
    </row>
    <row r="19780" spans="8:8" ht="65.099999999999994" customHeight="1" x14ac:dyDescent="0.25">
      <c r="H19780" s="39"/>
    </row>
    <row r="19781" spans="8:8" ht="65.099999999999994" customHeight="1" x14ac:dyDescent="0.25">
      <c r="H19781" s="39"/>
    </row>
    <row r="19782" spans="8:8" ht="65.099999999999994" customHeight="1" x14ac:dyDescent="0.25">
      <c r="H19782" s="39"/>
    </row>
    <row r="19783" spans="8:8" ht="65.099999999999994" customHeight="1" x14ac:dyDescent="0.25">
      <c r="H19783" s="39"/>
    </row>
    <row r="19784" spans="8:8" ht="65.099999999999994" customHeight="1" x14ac:dyDescent="0.25">
      <c r="H19784" s="39"/>
    </row>
    <row r="19785" spans="8:8" ht="65.099999999999994" customHeight="1" x14ac:dyDescent="0.25">
      <c r="H19785" s="39"/>
    </row>
    <row r="19786" spans="8:8" ht="65.099999999999994" customHeight="1" x14ac:dyDescent="0.25">
      <c r="H19786" s="39"/>
    </row>
    <row r="19787" spans="8:8" ht="65.099999999999994" customHeight="1" x14ac:dyDescent="0.25">
      <c r="H19787" s="39"/>
    </row>
    <row r="19788" spans="8:8" ht="65.099999999999994" customHeight="1" x14ac:dyDescent="0.25">
      <c r="H19788" s="39"/>
    </row>
    <row r="19789" spans="8:8" ht="65.099999999999994" customHeight="1" x14ac:dyDescent="0.25">
      <c r="H19789" s="39"/>
    </row>
    <row r="19790" spans="8:8" ht="65.099999999999994" customHeight="1" x14ac:dyDescent="0.25">
      <c r="H19790" s="39"/>
    </row>
    <row r="19791" spans="8:8" ht="65.099999999999994" customHeight="1" x14ac:dyDescent="0.25">
      <c r="H19791" s="39"/>
    </row>
    <row r="19792" spans="8:8" ht="65.099999999999994" customHeight="1" x14ac:dyDescent="0.25">
      <c r="H19792" s="39"/>
    </row>
    <row r="19793" spans="8:8" ht="65.099999999999994" customHeight="1" x14ac:dyDescent="0.25">
      <c r="H19793" s="39"/>
    </row>
    <row r="19794" spans="8:8" ht="65.099999999999994" customHeight="1" x14ac:dyDescent="0.25">
      <c r="H19794" s="39"/>
    </row>
    <row r="19795" spans="8:8" ht="65.099999999999994" customHeight="1" x14ac:dyDescent="0.25">
      <c r="H19795" s="39"/>
    </row>
    <row r="19796" spans="8:8" ht="65.099999999999994" customHeight="1" x14ac:dyDescent="0.25">
      <c r="H19796" s="39"/>
    </row>
    <row r="19797" spans="8:8" ht="65.099999999999994" customHeight="1" x14ac:dyDescent="0.25">
      <c r="H19797" s="39"/>
    </row>
    <row r="19798" spans="8:8" ht="65.099999999999994" customHeight="1" x14ac:dyDescent="0.25">
      <c r="H19798" s="39"/>
    </row>
    <row r="19799" spans="8:8" ht="65.099999999999994" customHeight="1" x14ac:dyDescent="0.25">
      <c r="H19799" s="39"/>
    </row>
    <row r="19800" spans="8:8" ht="65.099999999999994" customHeight="1" x14ac:dyDescent="0.25">
      <c r="H19800" s="39"/>
    </row>
    <row r="19801" spans="8:8" ht="65.099999999999994" customHeight="1" x14ac:dyDescent="0.25">
      <c r="H19801" s="39"/>
    </row>
    <row r="19802" spans="8:8" ht="65.099999999999994" customHeight="1" x14ac:dyDescent="0.25">
      <c r="H19802" s="39"/>
    </row>
    <row r="19803" spans="8:8" ht="65.099999999999994" customHeight="1" x14ac:dyDescent="0.25">
      <c r="H19803" s="39"/>
    </row>
    <row r="19804" spans="8:8" ht="65.099999999999994" customHeight="1" x14ac:dyDescent="0.25">
      <c r="H19804" s="39"/>
    </row>
    <row r="19805" spans="8:8" ht="65.099999999999994" customHeight="1" x14ac:dyDescent="0.25">
      <c r="H19805" s="39"/>
    </row>
    <row r="19806" spans="8:8" ht="65.099999999999994" customHeight="1" x14ac:dyDescent="0.25">
      <c r="H19806" s="39"/>
    </row>
    <row r="19807" spans="8:8" ht="65.099999999999994" customHeight="1" x14ac:dyDescent="0.25">
      <c r="H19807" s="39"/>
    </row>
    <row r="19808" spans="8:8" ht="65.099999999999994" customHeight="1" x14ac:dyDescent="0.25">
      <c r="H19808" s="39"/>
    </row>
    <row r="19809" spans="8:8" ht="65.099999999999994" customHeight="1" x14ac:dyDescent="0.25">
      <c r="H19809" s="39"/>
    </row>
    <row r="19810" spans="8:8" ht="65.099999999999994" customHeight="1" x14ac:dyDescent="0.25">
      <c r="H19810" s="39"/>
    </row>
    <row r="19811" spans="8:8" ht="65.099999999999994" customHeight="1" x14ac:dyDescent="0.25">
      <c r="H19811" s="39"/>
    </row>
    <row r="19812" spans="8:8" ht="65.099999999999994" customHeight="1" x14ac:dyDescent="0.25">
      <c r="H19812" s="39"/>
    </row>
    <row r="19813" spans="8:8" ht="65.099999999999994" customHeight="1" x14ac:dyDescent="0.25">
      <c r="H19813" s="39"/>
    </row>
    <row r="19814" spans="8:8" ht="65.099999999999994" customHeight="1" x14ac:dyDescent="0.25">
      <c r="H19814" s="39"/>
    </row>
    <row r="19815" spans="8:8" ht="65.099999999999994" customHeight="1" x14ac:dyDescent="0.25">
      <c r="H19815" s="39"/>
    </row>
    <row r="19816" spans="8:8" ht="65.099999999999994" customHeight="1" x14ac:dyDescent="0.25">
      <c r="H19816" s="39"/>
    </row>
    <row r="19817" spans="8:8" ht="65.099999999999994" customHeight="1" x14ac:dyDescent="0.25">
      <c r="H19817" s="39"/>
    </row>
    <row r="19818" spans="8:8" ht="65.099999999999994" customHeight="1" x14ac:dyDescent="0.25">
      <c r="H19818" s="39"/>
    </row>
    <row r="19819" spans="8:8" ht="65.099999999999994" customHeight="1" x14ac:dyDescent="0.25">
      <c r="H19819" s="39"/>
    </row>
    <row r="19820" spans="8:8" ht="65.099999999999994" customHeight="1" x14ac:dyDescent="0.25">
      <c r="H19820" s="39"/>
    </row>
    <row r="19821" spans="8:8" ht="65.099999999999994" customHeight="1" x14ac:dyDescent="0.25">
      <c r="H19821" s="39"/>
    </row>
    <row r="19822" spans="8:8" ht="65.099999999999994" customHeight="1" x14ac:dyDescent="0.25">
      <c r="H19822" s="39"/>
    </row>
    <row r="19823" spans="8:8" ht="65.099999999999994" customHeight="1" x14ac:dyDescent="0.25">
      <c r="H19823" s="39"/>
    </row>
    <row r="19824" spans="8:8" ht="65.099999999999994" customHeight="1" x14ac:dyDescent="0.25">
      <c r="H19824" s="39"/>
    </row>
    <row r="19825" spans="8:8" ht="65.099999999999994" customHeight="1" x14ac:dyDescent="0.25">
      <c r="H19825" s="39"/>
    </row>
    <row r="19826" spans="8:8" ht="65.099999999999994" customHeight="1" x14ac:dyDescent="0.25">
      <c r="H19826" s="39"/>
    </row>
    <row r="19827" spans="8:8" ht="65.099999999999994" customHeight="1" x14ac:dyDescent="0.25">
      <c r="H19827" s="39"/>
    </row>
    <row r="19828" spans="8:8" ht="65.099999999999994" customHeight="1" x14ac:dyDescent="0.25">
      <c r="H19828" s="39"/>
    </row>
    <row r="19829" spans="8:8" ht="65.099999999999994" customHeight="1" x14ac:dyDescent="0.25">
      <c r="H19829" s="39"/>
    </row>
    <row r="19830" spans="8:8" ht="65.099999999999994" customHeight="1" x14ac:dyDescent="0.25">
      <c r="H19830" s="39"/>
    </row>
    <row r="19831" spans="8:8" ht="65.099999999999994" customHeight="1" x14ac:dyDescent="0.25">
      <c r="H19831" s="39"/>
    </row>
    <row r="19832" spans="8:8" ht="65.099999999999994" customHeight="1" x14ac:dyDescent="0.25">
      <c r="H19832" s="39"/>
    </row>
    <row r="19833" spans="8:8" ht="65.099999999999994" customHeight="1" x14ac:dyDescent="0.25">
      <c r="H19833" s="39"/>
    </row>
    <row r="19834" spans="8:8" ht="65.099999999999994" customHeight="1" x14ac:dyDescent="0.25">
      <c r="H19834" s="39"/>
    </row>
    <row r="19835" spans="8:8" ht="65.099999999999994" customHeight="1" x14ac:dyDescent="0.25">
      <c r="H19835" s="39"/>
    </row>
    <row r="19836" spans="8:8" ht="65.099999999999994" customHeight="1" x14ac:dyDescent="0.25">
      <c r="H19836" s="39"/>
    </row>
    <row r="19837" spans="8:8" ht="65.099999999999994" customHeight="1" x14ac:dyDescent="0.25">
      <c r="H19837" s="39"/>
    </row>
    <row r="19838" spans="8:8" ht="65.099999999999994" customHeight="1" x14ac:dyDescent="0.25">
      <c r="H19838" s="39"/>
    </row>
    <row r="19839" spans="8:8" ht="65.099999999999994" customHeight="1" x14ac:dyDescent="0.25">
      <c r="H19839" s="39"/>
    </row>
    <row r="19840" spans="8:8" ht="65.099999999999994" customHeight="1" x14ac:dyDescent="0.25">
      <c r="H19840" s="39"/>
    </row>
    <row r="19841" spans="8:8" ht="65.099999999999994" customHeight="1" x14ac:dyDescent="0.25">
      <c r="H19841" s="39"/>
    </row>
    <row r="19842" spans="8:8" ht="65.099999999999994" customHeight="1" x14ac:dyDescent="0.25">
      <c r="H19842" s="39"/>
    </row>
    <row r="19843" spans="8:8" ht="65.099999999999994" customHeight="1" x14ac:dyDescent="0.25">
      <c r="H19843" s="39"/>
    </row>
    <row r="19844" spans="8:8" ht="65.099999999999994" customHeight="1" x14ac:dyDescent="0.25">
      <c r="H19844" s="39"/>
    </row>
    <row r="19845" spans="8:8" ht="65.099999999999994" customHeight="1" x14ac:dyDescent="0.25">
      <c r="H19845" s="39"/>
    </row>
    <row r="19846" spans="8:8" ht="65.099999999999994" customHeight="1" x14ac:dyDescent="0.25">
      <c r="H19846" s="39"/>
    </row>
    <row r="19847" spans="8:8" ht="65.099999999999994" customHeight="1" x14ac:dyDescent="0.25">
      <c r="H19847" s="39"/>
    </row>
    <row r="19848" spans="8:8" ht="65.099999999999994" customHeight="1" x14ac:dyDescent="0.25">
      <c r="H19848" s="39"/>
    </row>
    <row r="19849" spans="8:8" ht="65.099999999999994" customHeight="1" x14ac:dyDescent="0.25">
      <c r="H19849" s="39"/>
    </row>
    <row r="19850" spans="8:8" ht="65.099999999999994" customHeight="1" x14ac:dyDescent="0.25">
      <c r="H19850" s="39"/>
    </row>
    <row r="19851" spans="8:8" ht="65.099999999999994" customHeight="1" x14ac:dyDescent="0.25">
      <c r="H19851" s="39"/>
    </row>
    <row r="19852" spans="8:8" ht="65.099999999999994" customHeight="1" x14ac:dyDescent="0.25">
      <c r="H19852" s="39"/>
    </row>
    <row r="19853" spans="8:8" ht="65.099999999999994" customHeight="1" x14ac:dyDescent="0.25">
      <c r="H19853" s="39"/>
    </row>
    <row r="19854" spans="8:8" ht="65.099999999999994" customHeight="1" x14ac:dyDescent="0.25">
      <c r="H19854" s="39"/>
    </row>
    <row r="19855" spans="8:8" ht="65.099999999999994" customHeight="1" x14ac:dyDescent="0.25">
      <c r="H19855" s="39"/>
    </row>
    <row r="19856" spans="8:8" ht="65.099999999999994" customHeight="1" x14ac:dyDescent="0.25">
      <c r="H19856" s="39"/>
    </row>
    <row r="19857" spans="8:8" ht="65.099999999999994" customHeight="1" x14ac:dyDescent="0.25">
      <c r="H19857" s="39"/>
    </row>
    <row r="19858" spans="8:8" ht="65.099999999999994" customHeight="1" x14ac:dyDescent="0.25">
      <c r="H19858" s="39"/>
    </row>
    <row r="19859" spans="8:8" ht="65.099999999999994" customHeight="1" x14ac:dyDescent="0.25">
      <c r="H19859" s="39"/>
    </row>
    <row r="19860" spans="8:8" ht="65.099999999999994" customHeight="1" x14ac:dyDescent="0.25">
      <c r="H19860" s="39"/>
    </row>
    <row r="19861" spans="8:8" ht="65.099999999999994" customHeight="1" x14ac:dyDescent="0.25">
      <c r="H19861" s="39"/>
    </row>
    <row r="19862" spans="8:8" ht="65.099999999999994" customHeight="1" x14ac:dyDescent="0.25">
      <c r="H19862" s="39"/>
    </row>
    <row r="19863" spans="8:8" ht="65.099999999999994" customHeight="1" x14ac:dyDescent="0.25">
      <c r="H19863" s="39"/>
    </row>
    <row r="19864" spans="8:8" ht="65.099999999999994" customHeight="1" x14ac:dyDescent="0.25">
      <c r="H19864" s="39"/>
    </row>
    <row r="19865" spans="8:8" ht="65.099999999999994" customHeight="1" x14ac:dyDescent="0.25">
      <c r="H19865" s="39"/>
    </row>
    <row r="19866" spans="8:8" ht="65.099999999999994" customHeight="1" x14ac:dyDescent="0.25">
      <c r="H19866" s="39"/>
    </row>
    <row r="19867" spans="8:8" ht="65.099999999999994" customHeight="1" x14ac:dyDescent="0.25">
      <c r="H19867" s="39"/>
    </row>
    <row r="19868" spans="8:8" ht="65.099999999999994" customHeight="1" x14ac:dyDescent="0.25">
      <c r="H19868" s="39"/>
    </row>
    <row r="19869" spans="8:8" ht="65.099999999999994" customHeight="1" x14ac:dyDescent="0.25">
      <c r="H19869" s="39"/>
    </row>
    <row r="19870" spans="8:8" ht="65.099999999999994" customHeight="1" x14ac:dyDescent="0.25">
      <c r="H19870" s="39"/>
    </row>
    <row r="19871" spans="8:8" ht="65.099999999999994" customHeight="1" x14ac:dyDescent="0.25">
      <c r="H19871" s="39"/>
    </row>
    <row r="19872" spans="8:8" ht="65.099999999999994" customHeight="1" x14ac:dyDescent="0.25">
      <c r="H19872" s="39"/>
    </row>
    <row r="19873" spans="8:8" ht="65.099999999999994" customHeight="1" x14ac:dyDescent="0.25">
      <c r="H19873" s="39"/>
    </row>
    <row r="19874" spans="8:8" ht="65.099999999999994" customHeight="1" x14ac:dyDescent="0.25">
      <c r="H19874" s="39"/>
    </row>
    <row r="19875" spans="8:8" ht="65.099999999999994" customHeight="1" x14ac:dyDescent="0.25">
      <c r="H19875" s="39"/>
    </row>
    <row r="19876" spans="8:8" ht="65.099999999999994" customHeight="1" x14ac:dyDescent="0.25">
      <c r="H19876" s="39"/>
    </row>
    <row r="19877" spans="8:8" ht="65.099999999999994" customHeight="1" x14ac:dyDescent="0.25">
      <c r="H19877" s="39"/>
    </row>
    <row r="19878" spans="8:8" ht="65.099999999999994" customHeight="1" x14ac:dyDescent="0.25">
      <c r="H19878" s="39"/>
    </row>
    <row r="19879" spans="8:8" ht="65.099999999999994" customHeight="1" x14ac:dyDescent="0.25">
      <c r="H19879" s="39"/>
    </row>
    <row r="19880" spans="8:8" ht="65.099999999999994" customHeight="1" x14ac:dyDescent="0.25">
      <c r="H19880" s="39"/>
    </row>
    <row r="19881" spans="8:8" ht="65.099999999999994" customHeight="1" x14ac:dyDescent="0.25">
      <c r="H19881" s="39"/>
    </row>
    <row r="19882" spans="8:8" ht="65.099999999999994" customHeight="1" x14ac:dyDescent="0.25">
      <c r="H19882" s="39"/>
    </row>
    <row r="19883" spans="8:8" ht="65.099999999999994" customHeight="1" x14ac:dyDescent="0.25">
      <c r="H19883" s="39"/>
    </row>
    <row r="19884" spans="8:8" ht="65.099999999999994" customHeight="1" x14ac:dyDescent="0.25">
      <c r="H19884" s="39"/>
    </row>
    <row r="19885" spans="8:8" ht="65.099999999999994" customHeight="1" x14ac:dyDescent="0.25">
      <c r="H19885" s="39"/>
    </row>
    <row r="19886" spans="8:8" ht="65.099999999999994" customHeight="1" x14ac:dyDescent="0.25">
      <c r="H19886" s="39"/>
    </row>
    <row r="19887" spans="8:8" ht="65.099999999999994" customHeight="1" x14ac:dyDescent="0.25">
      <c r="H19887" s="39"/>
    </row>
    <row r="19888" spans="8:8" ht="65.099999999999994" customHeight="1" x14ac:dyDescent="0.25">
      <c r="H19888" s="39"/>
    </row>
    <row r="19889" spans="8:8" ht="65.099999999999994" customHeight="1" x14ac:dyDescent="0.25">
      <c r="H19889" s="39"/>
    </row>
    <row r="19890" spans="8:8" ht="65.099999999999994" customHeight="1" x14ac:dyDescent="0.25">
      <c r="H19890" s="39"/>
    </row>
    <row r="19891" spans="8:8" ht="65.099999999999994" customHeight="1" x14ac:dyDescent="0.25">
      <c r="H19891" s="39"/>
    </row>
    <row r="19892" spans="8:8" ht="65.099999999999994" customHeight="1" x14ac:dyDescent="0.25">
      <c r="H19892" s="39"/>
    </row>
    <row r="19893" spans="8:8" ht="65.099999999999994" customHeight="1" x14ac:dyDescent="0.25">
      <c r="H19893" s="39"/>
    </row>
    <row r="19894" spans="8:8" ht="65.099999999999994" customHeight="1" x14ac:dyDescent="0.25">
      <c r="H19894" s="39"/>
    </row>
    <row r="19895" spans="8:8" ht="65.099999999999994" customHeight="1" x14ac:dyDescent="0.25">
      <c r="H19895" s="39"/>
    </row>
    <row r="19896" spans="8:8" ht="65.099999999999994" customHeight="1" x14ac:dyDescent="0.25">
      <c r="H19896" s="39"/>
    </row>
    <row r="19897" spans="8:8" ht="65.099999999999994" customHeight="1" x14ac:dyDescent="0.25">
      <c r="H19897" s="39"/>
    </row>
    <row r="19898" spans="8:8" ht="65.099999999999994" customHeight="1" x14ac:dyDescent="0.25">
      <c r="H19898" s="39"/>
    </row>
    <row r="19899" spans="8:8" ht="65.099999999999994" customHeight="1" x14ac:dyDescent="0.25">
      <c r="H19899" s="39"/>
    </row>
    <row r="19900" spans="8:8" ht="65.099999999999994" customHeight="1" x14ac:dyDescent="0.25">
      <c r="H19900" s="39"/>
    </row>
    <row r="19901" spans="8:8" ht="65.099999999999994" customHeight="1" x14ac:dyDescent="0.25">
      <c r="H19901" s="39"/>
    </row>
    <row r="19902" spans="8:8" ht="65.099999999999994" customHeight="1" x14ac:dyDescent="0.25">
      <c r="H19902" s="39"/>
    </row>
    <row r="19903" spans="8:8" ht="65.099999999999994" customHeight="1" x14ac:dyDescent="0.25">
      <c r="H19903" s="39"/>
    </row>
    <row r="19904" spans="8:8" ht="65.099999999999994" customHeight="1" x14ac:dyDescent="0.25">
      <c r="H19904" s="39"/>
    </row>
    <row r="19905" spans="8:8" ht="65.099999999999994" customHeight="1" x14ac:dyDescent="0.25">
      <c r="H19905" s="39"/>
    </row>
    <row r="19906" spans="8:8" ht="65.099999999999994" customHeight="1" x14ac:dyDescent="0.25">
      <c r="H19906" s="39"/>
    </row>
    <row r="19907" spans="8:8" ht="65.099999999999994" customHeight="1" x14ac:dyDescent="0.25">
      <c r="H19907" s="39"/>
    </row>
    <row r="19908" spans="8:8" ht="65.099999999999994" customHeight="1" x14ac:dyDescent="0.25">
      <c r="H19908" s="39"/>
    </row>
    <row r="19909" spans="8:8" ht="65.099999999999994" customHeight="1" x14ac:dyDescent="0.25">
      <c r="H19909" s="39"/>
    </row>
    <row r="19910" spans="8:8" ht="65.099999999999994" customHeight="1" x14ac:dyDescent="0.25">
      <c r="H19910" s="39"/>
    </row>
    <row r="19911" spans="8:8" ht="65.099999999999994" customHeight="1" x14ac:dyDescent="0.25">
      <c r="H19911" s="39"/>
    </row>
    <row r="19912" spans="8:8" ht="65.099999999999994" customHeight="1" x14ac:dyDescent="0.25">
      <c r="H19912" s="39"/>
    </row>
    <row r="19913" spans="8:8" ht="65.099999999999994" customHeight="1" x14ac:dyDescent="0.25">
      <c r="H19913" s="39"/>
    </row>
    <row r="19914" spans="8:8" ht="65.099999999999994" customHeight="1" x14ac:dyDescent="0.25">
      <c r="H19914" s="39"/>
    </row>
    <row r="19915" spans="8:8" ht="65.099999999999994" customHeight="1" x14ac:dyDescent="0.25">
      <c r="H19915" s="39"/>
    </row>
    <row r="19916" spans="8:8" ht="65.099999999999994" customHeight="1" x14ac:dyDescent="0.25">
      <c r="H19916" s="39"/>
    </row>
    <row r="19917" spans="8:8" ht="65.099999999999994" customHeight="1" x14ac:dyDescent="0.25">
      <c r="H19917" s="39"/>
    </row>
    <row r="19918" spans="8:8" ht="65.099999999999994" customHeight="1" x14ac:dyDescent="0.25">
      <c r="H19918" s="39"/>
    </row>
    <row r="19919" spans="8:8" ht="65.099999999999994" customHeight="1" x14ac:dyDescent="0.25">
      <c r="H19919" s="39"/>
    </row>
    <row r="19920" spans="8:8" ht="65.099999999999994" customHeight="1" x14ac:dyDescent="0.25">
      <c r="H19920" s="39"/>
    </row>
    <row r="19921" spans="8:8" ht="65.099999999999994" customHeight="1" x14ac:dyDescent="0.25">
      <c r="H19921" s="39"/>
    </row>
    <row r="19922" spans="8:8" ht="65.099999999999994" customHeight="1" x14ac:dyDescent="0.25">
      <c r="H19922" s="39"/>
    </row>
    <row r="19923" spans="8:8" ht="65.099999999999994" customHeight="1" x14ac:dyDescent="0.25">
      <c r="H19923" s="39"/>
    </row>
    <row r="19924" spans="8:8" ht="65.099999999999994" customHeight="1" x14ac:dyDescent="0.25">
      <c r="H19924" s="39"/>
    </row>
    <row r="19925" spans="8:8" ht="65.099999999999994" customHeight="1" x14ac:dyDescent="0.25">
      <c r="H19925" s="39"/>
    </row>
    <row r="19926" spans="8:8" ht="65.099999999999994" customHeight="1" x14ac:dyDescent="0.25">
      <c r="H19926" s="39"/>
    </row>
    <row r="19927" spans="8:8" ht="65.099999999999994" customHeight="1" x14ac:dyDescent="0.25">
      <c r="H19927" s="39"/>
    </row>
    <row r="19928" spans="8:8" ht="65.099999999999994" customHeight="1" x14ac:dyDescent="0.25">
      <c r="H19928" s="39"/>
    </row>
    <row r="19929" spans="8:8" ht="65.099999999999994" customHeight="1" x14ac:dyDescent="0.25">
      <c r="H19929" s="39"/>
    </row>
    <row r="19930" spans="8:8" ht="65.099999999999994" customHeight="1" x14ac:dyDescent="0.25">
      <c r="H19930" s="39"/>
    </row>
    <row r="19931" spans="8:8" ht="65.099999999999994" customHeight="1" x14ac:dyDescent="0.25">
      <c r="H19931" s="39"/>
    </row>
    <row r="19932" spans="8:8" ht="65.099999999999994" customHeight="1" x14ac:dyDescent="0.25">
      <c r="H19932" s="39"/>
    </row>
    <row r="19933" spans="8:8" ht="65.099999999999994" customHeight="1" x14ac:dyDescent="0.25">
      <c r="H19933" s="39"/>
    </row>
    <row r="19934" spans="8:8" ht="65.099999999999994" customHeight="1" x14ac:dyDescent="0.25">
      <c r="H19934" s="39"/>
    </row>
    <row r="19935" spans="8:8" ht="65.099999999999994" customHeight="1" x14ac:dyDescent="0.25">
      <c r="H19935" s="39"/>
    </row>
    <row r="19936" spans="8:8" ht="65.099999999999994" customHeight="1" x14ac:dyDescent="0.25">
      <c r="H19936" s="39"/>
    </row>
    <row r="19937" spans="8:8" ht="65.099999999999994" customHeight="1" x14ac:dyDescent="0.25">
      <c r="H19937" s="39"/>
    </row>
    <row r="19938" spans="8:8" ht="65.099999999999994" customHeight="1" x14ac:dyDescent="0.25">
      <c r="H19938" s="39"/>
    </row>
    <row r="19939" spans="8:8" ht="65.099999999999994" customHeight="1" x14ac:dyDescent="0.25">
      <c r="H19939" s="39"/>
    </row>
    <row r="19940" spans="8:8" ht="65.099999999999994" customHeight="1" x14ac:dyDescent="0.25">
      <c r="H19940" s="39"/>
    </row>
    <row r="19941" spans="8:8" ht="65.099999999999994" customHeight="1" x14ac:dyDescent="0.25">
      <c r="H19941" s="39"/>
    </row>
    <row r="19942" spans="8:8" ht="65.099999999999994" customHeight="1" x14ac:dyDescent="0.25">
      <c r="H19942" s="39"/>
    </row>
    <row r="19943" spans="8:8" ht="65.099999999999994" customHeight="1" x14ac:dyDescent="0.25">
      <c r="H19943" s="39"/>
    </row>
    <row r="19944" spans="8:8" ht="65.099999999999994" customHeight="1" x14ac:dyDescent="0.25">
      <c r="H19944" s="39"/>
    </row>
    <row r="19945" spans="8:8" ht="65.099999999999994" customHeight="1" x14ac:dyDescent="0.25">
      <c r="H19945" s="39"/>
    </row>
    <row r="19946" spans="8:8" ht="65.099999999999994" customHeight="1" x14ac:dyDescent="0.25">
      <c r="H19946" s="39"/>
    </row>
    <row r="19947" spans="8:8" ht="65.099999999999994" customHeight="1" x14ac:dyDescent="0.25">
      <c r="H19947" s="39"/>
    </row>
    <row r="19948" spans="8:8" ht="65.099999999999994" customHeight="1" x14ac:dyDescent="0.25">
      <c r="H19948" s="39"/>
    </row>
    <row r="19949" spans="8:8" ht="65.099999999999994" customHeight="1" x14ac:dyDescent="0.25">
      <c r="H19949" s="39"/>
    </row>
    <row r="19950" spans="8:8" ht="65.099999999999994" customHeight="1" x14ac:dyDescent="0.25">
      <c r="H19950" s="39"/>
    </row>
    <row r="19951" spans="8:8" ht="65.099999999999994" customHeight="1" x14ac:dyDescent="0.25">
      <c r="H19951" s="39"/>
    </row>
    <row r="19952" spans="8:8" ht="65.099999999999994" customHeight="1" x14ac:dyDescent="0.25">
      <c r="H19952" s="39"/>
    </row>
    <row r="19953" spans="8:8" ht="65.099999999999994" customHeight="1" x14ac:dyDescent="0.25">
      <c r="H19953" s="39"/>
    </row>
    <row r="19954" spans="8:8" ht="65.099999999999994" customHeight="1" x14ac:dyDescent="0.25">
      <c r="H19954" s="39"/>
    </row>
    <row r="19955" spans="8:8" ht="65.099999999999994" customHeight="1" x14ac:dyDescent="0.25">
      <c r="H19955" s="39"/>
    </row>
    <row r="19956" spans="8:8" ht="65.099999999999994" customHeight="1" x14ac:dyDescent="0.25">
      <c r="H19956" s="39"/>
    </row>
    <row r="19957" spans="8:8" ht="65.099999999999994" customHeight="1" x14ac:dyDescent="0.25">
      <c r="H19957" s="39"/>
    </row>
    <row r="19958" spans="8:8" ht="65.099999999999994" customHeight="1" x14ac:dyDescent="0.25">
      <c r="H19958" s="39"/>
    </row>
    <row r="19959" spans="8:8" ht="65.099999999999994" customHeight="1" x14ac:dyDescent="0.25">
      <c r="H19959" s="39"/>
    </row>
    <row r="19960" spans="8:8" ht="65.099999999999994" customHeight="1" x14ac:dyDescent="0.25">
      <c r="H19960" s="39"/>
    </row>
    <row r="19961" spans="8:8" ht="65.099999999999994" customHeight="1" x14ac:dyDescent="0.25">
      <c r="H19961" s="39"/>
    </row>
    <row r="19962" spans="8:8" ht="65.099999999999994" customHeight="1" x14ac:dyDescent="0.25">
      <c r="H19962" s="39"/>
    </row>
    <row r="19963" spans="8:8" ht="65.099999999999994" customHeight="1" x14ac:dyDescent="0.25">
      <c r="H19963" s="39"/>
    </row>
    <row r="19964" spans="8:8" ht="65.099999999999994" customHeight="1" x14ac:dyDescent="0.25">
      <c r="H19964" s="39"/>
    </row>
    <row r="19965" spans="8:8" ht="65.099999999999994" customHeight="1" x14ac:dyDescent="0.25">
      <c r="H19965" s="39"/>
    </row>
    <row r="19966" spans="8:8" ht="65.099999999999994" customHeight="1" x14ac:dyDescent="0.25">
      <c r="H19966" s="39"/>
    </row>
    <row r="19967" spans="8:8" ht="65.099999999999994" customHeight="1" x14ac:dyDescent="0.25">
      <c r="H19967" s="39"/>
    </row>
    <row r="19968" spans="8:8" ht="65.099999999999994" customHeight="1" x14ac:dyDescent="0.25">
      <c r="H19968" s="39"/>
    </row>
    <row r="19969" spans="8:8" ht="65.099999999999994" customHeight="1" x14ac:dyDescent="0.25">
      <c r="H19969" s="39"/>
    </row>
    <row r="19970" spans="8:8" ht="65.099999999999994" customHeight="1" x14ac:dyDescent="0.25">
      <c r="H19970" s="39"/>
    </row>
    <row r="19971" spans="8:8" ht="65.099999999999994" customHeight="1" x14ac:dyDescent="0.25">
      <c r="H19971" s="39"/>
    </row>
    <row r="19972" spans="8:8" ht="65.099999999999994" customHeight="1" x14ac:dyDescent="0.25">
      <c r="H19972" s="39"/>
    </row>
    <row r="19973" spans="8:8" ht="65.099999999999994" customHeight="1" x14ac:dyDescent="0.25">
      <c r="H19973" s="39"/>
    </row>
    <row r="19974" spans="8:8" ht="65.099999999999994" customHeight="1" x14ac:dyDescent="0.25">
      <c r="H19974" s="39"/>
    </row>
    <row r="19975" spans="8:8" ht="65.099999999999994" customHeight="1" x14ac:dyDescent="0.25">
      <c r="H19975" s="39"/>
    </row>
    <row r="19976" spans="8:8" ht="65.099999999999994" customHeight="1" x14ac:dyDescent="0.25">
      <c r="H19976" s="39"/>
    </row>
    <row r="19977" spans="8:8" ht="65.099999999999994" customHeight="1" x14ac:dyDescent="0.25">
      <c r="H19977" s="39"/>
    </row>
    <row r="19978" spans="8:8" ht="65.099999999999994" customHeight="1" x14ac:dyDescent="0.25">
      <c r="H19978" s="39"/>
    </row>
    <row r="19979" spans="8:8" ht="65.099999999999994" customHeight="1" x14ac:dyDescent="0.25">
      <c r="H19979" s="39"/>
    </row>
    <row r="19980" spans="8:8" ht="65.099999999999994" customHeight="1" x14ac:dyDescent="0.25">
      <c r="H19980" s="39"/>
    </row>
    <row r="19981" spans="8:8" ht="65.099999999999994" customHeight="1" x14ac:dyDescent="0.25">
      <c r="H19981" s="39"/>
    </row>
    <row r="19982" spans="8:8" ht="65.099999999999994" customHeight="1" x14ac:dyDescent="0.25">
      <c r="H19982" s="39"/>
    </row>
    <row r="19983" spans="8:8" ht="65.099999999999994" customHeight="1" x14ac:dyDescent="0.25">
      <c r="H19983" s="39"/>
    </row>
    <row r="19984" spans="8:8" ht="65.099999999999994" customHeight="1" x14ac:dyDescent="0.25">
      <c r="H19984" s="39"/>
    </row>
    <row r="19985" spans="8:8" ht="65.099999999999994" customHeight="1" x14ac:dyDescent="0.25">
      <c r="H19985" s="39"/>
    </row>
    <row r="19986" spans="8:8" ht="65.099999999999994" customHeight="1" x14ac:dyDescent="0.25">
      <c r="H19986" s="39"/>
    </row>
    <row r="19987" spans="8:8" ht="65.099999999999994" customHeight="1" x14ac:dyDescent="0.25">
      <c r="H19987" s="39"/>
    </row>
    <row r="19988" spans="8:8" ht="65.099999999999994" customHeight="1" x14ac:dyDescent="0.25">
      <c r="H19988" s="39"/>
    </row>
    <row r="19989" spans="8:8" ht="65.099999999999994" customHeight="1" x14ac:dyDescent="0.25">
      <c r="H19989" s="39"/>
    </row>
    <row r="19990" spans="8:8" ht="65.099999999999994" customHeight="1" x14ac:dyDescent="0.25">
      <c r="H19990" s="39"/>
    </row>
    <row r="19991" spans="8:8" ht="65.099999999999994" customHeight="1" x14ac:dyDescent="0.25">
      <c r="H19991" s="39"/>
    </row>
    <row r="19992" spans="8:8" ht="65.099999999999994" customHeight="1" x14ac:dyDescent="0.25">
      <c r="H19992" s="39"/>
    </row>
    <row r="19993" spans="8:8" ht="65.099999999999994" customHeight="1" x14ac:dyDescent="0.25">
      <c r="H19993" s="39"/>
    </row>
    <row r="19994" spans="8:8" ht="65.099999999999994" customHeight="1" x14ac:dyDescent="0.25">
      <c r="H19994" s="39"/>
    </row>
    <row r="19995" spans="8:8" ht="65.099999999999994" customHeight="1" x14ac:dyDescent="0.25">
      <c r="H19995" s="39"/>
    </row>
    <row r="19996" spans="8:8" ht="65.099999999999994" customHeight="1" x14ac:dyDescent="0.25">
      <c r="H19996" s="39"/>
    </row>
    <row r="19997" spans="8:8" ht="65.099999999999994" customHeight="1" x14ac:dyDescent="0.25">
      <c r="H19997" s="39"/>
    </row>
    <row r="19998" spans="8:8" ht="65.099999999999994" customHeight="1" x14ac:dyDescent="0.25">
      <c r="H19998" s="39"/>
    </row>
    <row r="19999" spans="8:8" ht="65.099999999999994" customHeight="1" x14ac:dyDescent="0.25">
      <c r="H19999" s="39"/>
    </row>
    <row r="20000" spans="8:8" ht="65.099999999999994" customHeight="1" x14ac:dyDescent="0.25">
      <c r="H20000" s="39"/>
    </row>
    <row r="20001" spans="8:8" ht="65.099999999999994" customHeight="1" x14ac:dyDescent="0.25">
      <c r="H20001" s="39"/>
    </row>
    <row r="20002" spans="8:8" ht="65.099999999999994" customHeight="1" x14ac:dyDescent="0.25">
      <c r="H20002" s="39"/>
    </row>
    <row r="20003" spans="8:8" ht="65.099999999999994" customHeight="1" x14ac:dyDescent="0.25">
      <c r="H20003" s="39"/>
    </row>
    <row r="20004" spans="8:8" ht="65.099999999999994" customHeight="1" x14ac:dyDescent="0.25">
      <c r="H20004" s="39"/>
    </row>
    <row r="20005" spans="8:8" ht="65.099999999999994" customHeight="1" x14ac:dyDescent="0.25">
      <c r="H20005" s="39"/>
    </row>
    <row r="20006" spans="8:8" ht="65.099999999999994" customHeight="1" x14ac:dyDescent="0.25">
      <c r="H20006" s="39"/>
    </row>
    <row r="20007" spans="8:8" ht="65.099999999999994" customHeight="1" x14ac:dyDescent="0.25">
      <c r="H20007" s="39"/>
    </row>
    <row r="20008" spans="8:8" ht="65.099999999999994" customHeight="1" x14ac:dyDescent="0.25">
      <c r="H20008" s="39"/>
    </row>
    <row r="20009" spans="8:8" ht="65.099999999999994" customHeight="1" x14ac:dyDescent="0.25">
      <c r="H20009" s="39"/>
    </row>
    <row r="20010" spans="8:8" ht="65.099999999999994" customHeight="1" x14ac:dyDescent="0.25">
      <c r="H20010" s="39"/>
    </row>
    <row r="20011" spans="8:8" ht="65.099999999999994" customHeight="1" x14ac:dyDescent="0.25">
      <c r="H20011" s="39"/>
    </row>
    <row r="20012" spans="8:8" ht="65.099999999999994" customHeight="1" x14ac:dyDescent="0.25">
      <c r="H20012" s="39"/>
    </row>
    <row r="20013" spans="8:8" ht="65.099999999999994" customHeight="1" x14ac:dyDescent="0.25">
      <c r="H20013" s="39"/>
    </row>
    <row r="20014" spans="8:8" ht="65.099999999999994" customHeight="1" x14ac:dyDescent="0.25">
      <c r="H20014" s="39"/>
    </row>
    <row r="20015" spans="8:8" ht="65.099999999999994" customHeight="1" x14ac:dyDescent="0.25">
      <c r="H20015" s="39"/>
    </row>
    <row r="20016" spans="8:8" ht="65.099999999999994" customHeight="1" x14ac:dyDescent="0.25">
      <c r="H20016" s="39"/>
    </row>
    <row r="20017" spans="8:8" ht="65.099999999999994" customHeight="1" x14ac:dyDescent="0.25">
      <c r="H20017" s="39"/>
    </row>
    <row r="20018" spans="8:8" ht="65.099999999999994" customHeight="1" x14ac:dyDescent="0.25">
      <c r="H20018" s="39"/>
    </row>
    <row r="20019" spans="8:8" ht="65.099999999999994" customHeight="1" x14ac:dyDescent="0.25">
      <c r="H20019" s="39"/>
    </row>
    <row r="20020" spans="8:8" ht="65.099999999999994" customHeight="1" x14ac:dyDescent="0.25">
      <c r="H20020" s="39"/>
    </row>
    <row r="20021" spans="8:8" ht="65.099999999999994" customHeight="1" x14ac:dyDescent="0.25">
      <c r="H20021" s="39"/>
    </row>
    <row r="20022" spans="8:8" ht="65.099999999999994" customHeight="1" x14ac:dyDescent="0.25">
      <c r="H20022" s="39"/>
    </row>
    <row r="20023" spans="8:8" ht="65.099999999999994" customHeight="1" x14ac:dyDescent="0.25">
      <c r="H20023" s="39"/>
    </row>
    <row r="20024" spans="8:8" ht="65.099999999999994" customHeight="1" x14ac:dyDescent="0.25">
      <c r="H20024" s="39"/>
    </row>
    <row r="20025" spans="8:8" ht="65.099999999999994" customHeight="1" x14ac:dyDescent="0.25">
      <c r="H20025" s="39"/>
    </row>
    <row r="20026" spans="8:8" ht="65.099999999999994" customHeight="1" x14ac:dyDescent="0.25">
      <c r="H20026" s="39"/>
    </row>
    <row r="20027" spans="8:8" ht="65.099999999999994" customHeight="1" x14ac:dyDescent="0.25">
      <c r="H20027" s="39"/>
    </row>
    <row r="20028" spans="8:8" ht="65.099999999999994" customHeight="1" x14ac:dyDescent="0.25">
      <c r="H20028" s="39"/>
    </row>
    <row r="20029" spans="8:8" ht="65.099999999999994" customHeight="1" x14ac:dyDescent="0.25">
      <c r="H20029" s="39"/>
    </row>
    <row r="20030" spans="8:8" ht="65.099999999999994" customHeight="1" x14ac:dyDescent="0.25">
      <c r="H20030" s="39"/>
    </row>
    <row r="20031" spans="8:8" ht="65.099999999999994" customHeight="1" x14ac:dyDescent="0.25">
      <c r="H20031" s="39"/>
    </row>
    <row r="20032" spans="8:8" ht="65.099999999999994" customHeight="1" x14ac:dyDescent="0.25">
      <c r="H20032" s="39"/>
    </row>
    <row r="20033" spans="8:8" ht="65.099999999999994" customHeight="1" x14ac:dyDescent="0.25">
      <c r="H20033" s="39"/>
    </row>
    <row r="20034" spans="8:8" ht="65.099999999999994" customHeight="1" x14ac:dyDescent="0.25">
      <c r="H20034" s="39"/>
    </row>
    <row r="20035" spans="8:8" ht="65.099999999999994" customHeight="1" x14ac:dyDescent="0.25">
      <c r="H20035" s="39"/>
    </row>
    <row r="20036" spans="8:8" ht="65.099999999999994" customHeight="1" x14ac:dyDescent="0.25">
      <c r="H20036" s="39"/>
    </row>
    <row r="20037" spans="8:8" ht="65.099999999999994" customHeight="1" x14ac:dyDescent="0.25">
      <c r="H20037" s="39"/>
    </row>
    <row r="20038" spans="8:8" ht="65.099999999999994" customHeight="1" x14ac:dyDescent="0.25">
      <c r="H20038" s="39"/>
    </row>
    <row r="20039" spans="8:8" ht="65.099999999999994" customHeight="1" x14ac:dyDescent="0.25">
      <c r="H20039" s="39"/>
    </row>
    <row r="20040" spans="8:8" ht="65.099999999999994" customHeight="1" x14ac:dyDescent="0.25">
      <c r="H20040" s="39"/>
    </row>
    <row r="20041" spans="8:8" ht="65.099999999999994" customHeight="1" x14ac:dyDescent="0.25">
      <c r="H20041" s="39"/>
    </row>
    <row r="20042" spans="8:8" ht="65.099999999999994" customHeight="1" x14ac:dyDescent="0.25">
      <c r="H20042" s="39"/>
    </row>
    <row r="20043" spans="8:8" ht="65.099999999999994" customHeight="1" x14ac:dyDescent="0.25">
      <c r="H20043" s="39"/>
    </row>
    <row r="20044" spans="8:8" ht="65.099999999999994" customHeight="1" x14ac:dyDescent="0.25">
      <c r="H20044" s="39"/>
    </row>
    <row r="20045" spans="8:8" ht="65.099999999999994" customHeight="1" x14ac:dyDescent="0.25">
      <c r="H20045" s="39"/>
    </row>
    <row r="20046" spans="8:8" ht="65.099999999999994" customHeight="1" x14ac:dyDescent="0.25">
      <c r="H20046" s="39"/>
    </row>
    <row r="20047" spans="8:8" ht="65.099999999999994" customHeight="1" x14ac:dyDescent="0.25">
      <c r="H20047" s="39"/>
    </row>
    <row r="20048" spans="8:8" ht="65.099999999999994" customHeight="1" x14ac:dyDescent="0.25">
      <c r="H20048" s="39"/>
    </row>
    <row r="20049" spans="8:8" ht="65.099999999999994" customHeight="1" x14ac:dyDescent="0.25">
      <c r="H20049" s="39"/>
    </row>
    <row r="20050" spans="8:8" ht="65.099999999999994" customHeight="1" x14ac:dyDescent="0.25">
      <c r="H20050" s="39"/>
    </row>
    <row r="20051" spans="8:8" ht="65.099999999999994" customHeight="1" x14ac:dyDescent="0.25">
      <c r="H20051" s="39"/>
    </row>
    <row r="20052" spans="8:8" ht="65.099999999999994" customHeight="1" x14ac:dyDescent="0.25">
      <c r="H20052" s="39"/>
    </row>
    <row r="20053" spans="8:8" ht="65.099999999999994" customHeight="1" x14ac:dyDescent="0.25">
      <c r="H20053" s="39"/>
    </row>
    <row r="20054" spans="8:8" ht="65.099999999999994" customHeight="1" x14ac:dyDescent="0.25">
      <c r="H20054" s="39"/>
    </row>
    <row r="20055" spans="8:8" ht="65.099999999999994" customHeight="1" x14ac:dyDescent="0.25">
      <c r="H20055" s="39"/>
    </row>
    <row r="20056" spans="8:8" ht="65.099999999999994" customHeight="1" x14ac:dyDescent="0.25">
      <c r="H20056" s="39"/>
    </row>
    <row r="20057" spans="8:8" ht="65.099999999999994" customHeight="1" x14ac:dyDescent="0.25">
      <c r="H20057" s="39"/>
    </row>
    <row r="20058" spans="8:8" ht="65.099999999999994" customHeight="1" x14ac:dyDescent="0.25">
      <c r="H20058" s="39"/>
    </row>
    <row r="20059" spans="8:8" ht="65.099999999999994" customHeight="1" x14ac:dyDescent="0.25">
      <c r="H20059" s="39"/>
    </row>
    <row r="20060" spans="8:8" ht="65.099999999999994" customHeight="1" x14ac:dyDescent="0.25">
      <c r="H20060" s="39"/>
    </row>
    <row r="20061" spans="8:8" ht="65.099999999999994" customHeight="1" x14ac:dyDescent="0.25">
      <c r="H20061" s="39"/>
    </row>
    <row r="20062" spans="8:8" ht="65.099999999999994" customHeight="1" x14ac:dyDescent="0.25">
      <c r="H20062" s="39"/>
    </row>
    <row r="20063" spans="8:8" ht="65.099999999999994" customHeight="1" x14ac:dyDescent="0.25">
      <c r="H20063" s="39"/>
    </row>
    <row r="20064" spans="8:8" ht="65.099999999999994" customHeight="1" x14ac:dyDescent="0.25">
      <c r="H20064" s="39"/>
    </row>
    <row r="20065" spans="8:8" ht="65.099999999999994" customHeight="1" x14ac:dyDescent="0.25">
      <c r="H20065" s="39"/>
    </row>
    <row r="20066" spans="8:8" ht="65.099999999999994" customHeight="1" x14ac:dyDescent="0.25">
      <c r="H20066" s="39"/>
    </row>
    <row r="20067" spans="8:8" ht="65.099999999999994" customHeight="1" x14ac:dyDescent="0.25">
      <c r="H20067" s="39"/>
    </row>
    <row r="20068" spans="8:8" ht="65.099999999999994" customHeight="1" x14ac:dyDescent="0.25">
      <c r="H20068" s="39"/>
    </row>
    <row r="20069" spans="8:8" ht="65.099999999999994" customHeight="1" x14ac:dyDescent="0.25">
      <c r="H20069" s="39"/>
    </row>
    <row r="20070" spans="8:8" ht="65.099999999999994" customHeight="1" x14ac:dyDescent="0.25">
      <c r="H20070" s="39"/>
    </row>
    <row r="20071" spans="8:8" ht="65.099999999999994" customHeight="1" x14ac:dyDescent="0.25">
      <c r="H20071" s="39"/>
    </row>
    <row r="20072" spans="8:8" ht="65.099999999999994" customHeight="1" x14ac:dyDescent="0.25">
      <c r="H20072" s="39"/>
    </row>
    <row r="20073" spans="8:8" ht="65.099999999999994" customHeight="1" x14ac:dyDescent="0.25">
      <c r="H20073" s="39"/>
    </row>
    <row r="20074" spans="8:8" ht="65.099999999999994" customHeight="1" x14ac:dyDescent="0.25">
      <c r="H20074" s="39"/>
    </row>
    <row r="20075" spans="8:8" ht="65.099999999999994" customHeight="1" x14ac:dyDescent="0.25">
      <c r="H20075" s="39"/>
    </row>
    <row r="20076" spans="8:8" ht="65.099999999999994" customHeight="1" x14ac:dyDescent="0.25">
      <c r="H20076" s="39"/>
    </row>
    <row r="20077" spans="8:8" ht="65.099999999999994" customHeight="1" x14ac:dyDescent="0.25">
      <c r="H20077" s="39"/>
    </row>
    <row r="20078" spans="8:8" ht="65.099999999999994" customHeight="1" x14ac:dyDescent="0.25">
      <c r="H20078" s="39"/>
    </row>
    <row r="20079" spans="8:8" ht="65.099999999999994" customHeight="1" x14ac:dyDescent="0.25">
      <c r="H20079" s="39"/>
    </row>
    <row r="20080" spans="8:8" ht="65.099999999999994" customHeight="1" x14ac:dyDescent="0.25">
      <c r="H20080" s="39"/>
    </row>
    <row r="20081" spans="8:8" ht="65.099999999999994" customHeight="1" x14ac:dyDescent="0.25">
      <c r="H20081" s="39"/>
    </row>
    <row r="20082" spans="8:8" ht="65.099999999999994" customHeight="1" x14ac:dyDescent="0.25">
      <c r="H20082" s="39"/>
    </row>
    <row r="20083" spans="8:8" ht="65.099999999999994" customHeight="1" x14ac:dyDescent="0.25">
      <c r="H20083" s="39"/>
    </row>
    <row r="20084" spans="8:8" ht="65.099999999999994" customHeight="1" x14ac:dyDescent="0.25">
      <c r="H20084" s="39"/>
    </row>
    <row r="20085" spans="8:8" ht="65.099999999999994" customHeight="1" x14ac:dyDescent="0.25">
      <c r="H20085" s="39"/>
    </row>
    <row r="20086" spans="8:8" ht="65.099999999999994" customHeight="1" x14ac:dyDescent="0.25">
      <c r="H20086" s="39"/>
    </row>
    <row r="20087" spans="8:8" ht="65.099999999999994" customHeight="1" x14ac:dyDescent="0.25">
      <c r="H20087" s="39"/>
    </row>
    <row r="20088" spans="8:8" ht="65.099999999999994" customHeight="1" x14ac:dyDescent="0.25">
      <c r="H20088" s="39"/>
    </row>
    <row r="20089" spans="8:8" ht="65.099999999999994" customHeight="1" x14ac:dyDescent="0.25">
      <c r="H20089" s="39"/>
    </row>
    <row r="20090" spans="8:8" ht="65.099999999999994" customHeight="1" x14ac:dyDescent="0.25">
      <c r="H20090" s="39"/>
    </row>
    <row r="20091" spans="8:8" ht="65.099999999999994" customHeight="1" x14ac:dyDescent="0.25">
      <c r="H20091" s="39"/>
    </row>
    <row r="20092" spans="8:8" ht="65.099999999999994" customHeight="1" x14ac:dyDescent="0.25">
      <c r="H20092" s="39"/>
    </row>
    <row r="20093" spans="8:8" ht="65.099999999999994" customHeight="1" x14ac:dyDescent="0.25">
      <c r="H20093" s="39"/>
    </row>
    <row r="20094" spans="8:8" ht="65.099999999999994" customHeight="1" x14ac:dyDescent="0.25">
      <c r="H20094" s="39"/>
    </row>
    <row r="20095" spans="8:8" ht="65.099999999999994" customHeight="1" x14ac:dyDescent="0.25">
      <c r="H20095" s="39"/>
    </row>
    <row r="20096" spans="8:8" ht="65.099999999999994" customHeight="1" x14ac:dyDescent="0.25">
      <c r="H20096" s="39"/>
    </row>
    <row r="20097" spans="8:8" ht="65.099999999999994" customHeight="1" x14ac:dyDescent="0.25">
      <c r="H20097" s="39"/>
    </row>
    <row r="20098" spans="8:8" ht="65.099999999999994" customHeight="1" x14ac:dyDescent="0.25">
      <c r="H20098" s="39"/>
    </row>
    <row r="20099" spans="8:8" ht="65.099999999999994" customHeight="1" x14ac:dyDescent="0.25">
      <c r="H20099" s="39"/>
    </row>
    <row r="20100" spans="8:8" ht="65.099999999999994" customHeight="1" x14ac:dyDescent="0.25">
      <c r="H20100" s="39"/>
    </row>
    <row r="20101" spans="8:8" ht="65.099999999999994" customHeight="1" x14ac:dyDescent="0.25">
      <c r="H20101" s="39"/>
    </row>
    <row r="20102" spans="8:8" ht="65.099999999999994" customHeight="1" x14ac:dyDescent="0.25">
      <c r="H20102" s="39"/>
    </row>
    <row r="20103" spans="8:8" ht="65.099999999999994" customHeight="1" x14ac:dyDescent="0.25">
      <c r="H20103" s="39"/>
    </row>
    <row r="20104" spans="8:8" ht="65.099999999999994" customHeight="1" x14ac:dyDescent="0.25">
      <c r="H20104" s="39"/>
    </row>
    <row r="20105" spans="8:8" ht="65.099999999999994" customHeight="1" x14ac:dyDescent="0.25">
      <c r="H20105" s="39"/>
    </row>
    <row r="20106" spans="8:8" ht="65.099999999999994" customHeight="1" x14ac:dyDescent="0.25">
      <c r="H20106" s="39"/>
    </row>
    <row r="20107" spans="8:8" ht="65.099999999999994" customHeight="1" x14ac:dyDescent="0.25">
      <c r="H20107" s="39"/>
    </row>
    <row r="20108" spans="8:8" ht="65.099999999999994" customHeight="1" x14ac:dyDescent="0.25">
      <c r="H20108" s="39"/>
    </row>
    <row r="20109" spans="8:8" ht="65.099999999999994" customHeight="1" x14ac:dyDescent="0.25">
      <c r="H20109" s="39"/>
    </row>
    <row r="20110" spans="8:8" ht="65.099999999999994" customHeight="1" x14ac:dyDescent="0.25">
      <c r="H20110" s="39"/>
    </row>
    <row r="20111" spans="8:8" ht="65.099999999999994" customHeight="1" x14ac:dyDescent="0.25">
      <c r="H20111" s="39"/>
    </row>
    <row r="20112" spans="8:8" ht="65.099999999999994" customHeight="1" x14ac:dyDescent="0.25">
      <c r="H20112" s="39"/>
    </row>
    <row r="20113" spans="8:8" ht="65.099999999999994" customHeight="1" x14ac:dyDescent="0.25">
      <c r="H20113" s="39"/>
    </row>
    <row r="20114" spans="8:8" ht="65.099999999999994" customHeight="1" x14ac:dyDescent="0.25">
      <c r="H20114" s="39"/>
    </row>
    <row r="20115" spans="8:8" ht="65.099999999999994" customHeight="1" x14ac:dyDescent="0.25">
      <c r="H20115" s="39"/>
    </row>
    <row r="20116" spans="8:8" ht="65.099999999999994" customHeight="1" x14ac:dyDescent="0.25">
      <c r="H20116" s="39"/>
    </row>
    <row r="20117" spans="8:8" ht="65.099999999999994" customHeight="1" x14ac:dyDescent="0.25">
      <c r="H20117" s="39"/>
    </row>
    <row r="20118" spans="8:8" ht="65.099999999999994" customHeight="1" x14ac:dyDescent="0.25">
      <c r="H20118" s="39"/>
    </row>
    <row r="20119" spans="8:8" ht="65.099999999999994" customHeight="1" x14ac:dyDescent="0.25">
      <c r="H20119" s="39"/>
    </row>
    <row r="20120" spans="8:8" ht="65.099999999999994" customHeight="1" x14ac:dyDescent="0.25">
      <c r="H20120" s="39"/>
    </row>
    <row r="20121" spans="8:8" ht="65.099999999999994" customHeight="1" x14ac:dyDescent="0.25">
      <c r="H20121" s="39"/>
    </row>
    <row r="20122" spans="8:8" ht="65.099999999999994" customHeight="1" x14ac:dyDescent="0.25">
      <c r="H20122" s="39"/>
    </row>
    <row r="20123" spans="8:8" ht="65.099999999999994" customHeight="1" x14ac:dyDescent="0.25">
      <c r="H20123" s="39"/>
    </row>
    <row r="20124" spans="8:8" ht="65.099999999999994" customHeight="1" x14ac:dyDescent="0.25">
      <c r="H20124" s="39"/>
    </row>
    <row r="20125" spans="8:8" ht="65.099999999999994" customHeight="1" x14ac:dyDescent="0.25">
      <c r="H20125" s="39"/>
    </row>
    <row r="20126" spans="8:8" ht="65.099999999999994" customHeight="1" x14ac:dyDescent="0.25">
      <c r="H20126" s="39"/>
    </row>
    <row r="20127" spans="8:8" ht="65.099999999999994" customHeight="1" x14ac:dyDescent="0.25">
      <c r="H20127" s="39"/>
    </row>
    <row r="20128" spans="8:8" ht="65.099999999999994" customHeight="1" x14ac:dyDescent="0.25">
      <c r="H20128" s="39"/>
    </row>
    <row r="20129" spans="8:8" ht="65.099999999999994" customHeight="1" x14ac:dyDescent="0.25">
      <c r="H20129" s="39"/>
    </row>
    <row r="20130" spans="8:8" ht="65.099999999999994" customHeight="1" x14ac:dyDescent="0.25">
      <c r="H20130" s="39"/>
    </row>
    <row r="20131" spans="8:8" ht="65.099999999999994" customHeight="1" x14ac:dyDescent="0.25">
      <c r="H20131" s="39"/>
    </row>
    <row r="20132" spans="8:8" ht="65.099999999999994" customHeight="1" x14ac:dyDescent="0.25">
      <c r="H20132" s="39"/>
    </row>
    <row r="20133" spans="8:8" ht="65.099999999999994" customHeight="1" x14ac:dyDescent="0.25">
      <c r="H20133" s="39"/>
    </row>
    <row r="20134" spans="8:8" ht="65.099999999999994" customHeight="1" x14ac:dyDescent="0.25">
      <c r="H20134" s="39"/>
    </row>
    <row r="20135" spans="8:8" ht="65.099999999999994" customHeight="1" x14ac:dyDescent="0.25">
      <c r="H20135" s="39"/>
    </row>
    <row r="20136" spans="8:8" ht="65.099999999999994" customHeight="1" x14ac:dyDescent="0.25">
      <c r="H20136" s="39"/>
    </row>
    <row r="20137" spans="8:8" ht="65.099999999999994" customHeight="1" x14ac:dyDescent="0.25">
      <c r="H20137" s="39"/>
    </row>
    <row r="20138" spans="8:8" ht="65.099999999999994" customHeight="1" x14ac:dyDescent="0.25">
      <c r="H20138" s="39"/>
    </row>
    <row r="20139" spans="8:8" ht="65.099999999999994" customHeight="1" x14ac:dyDescent="0.25">
      <c r="H20139" s="39"/>
    </row>
    <row r="20140" spans="8:8" ht="65.099999999999994" customHeight="1" x14ac:dyDescent="0.25">
      <c r="H20140" s="39"/>
    </row>
    <row r="20141" spans="8:8" ht="65.099999999999994" customHeight="1" x14ac:dyDescent="0.25">
      <c r="H20141" s="39"/>
    </row>
    <row r="20142" spans="8:8" ht="65.099999999999994" customHeight="1" x14ac:dyDescent="0.25">
      <c r="H20142" s="39"/>
    </row>
    <row r="20143" spans="8:8" ht="65.099999999999994" customHeight="1" x14ac:dyDescent="0.25">
      <c r="H20143" s="39"/>
    </row>
    <row r="20144" spans="8:8" ht="65.099999999999994" customHeight="1" x14ac:dyDescent="0.25">
      <c r="H20144" s="39"/>
    </row>
    <row r="20145" spans="8:8" ht="65.099999999999994" customHeight="1" x14ac:dyDescent="0.25">
      <c r="H20145" s="39"/>
    </row>
    <row r="20146" spans="8:8" ht="65.099999999999994" customHeight="1" x14ac:dyDescent="0.25">
      <c r="H20146" s="39"/>
    </row>
    <row r="20147" spans="8:8" ht="65.099999999999994" customHeight="1" x14ac:dyDescent="0.25">
      <c r="H20147" s="39"/>
    </row>
    <row r="20148" spans="8:8" ht="65.099999999999994" customHeight="1" x14ac:dyDescent="0.25">
      <c r="H20148" s="39"/>
    </row>
    <row r="20149" spans="8:8" ht="65.099999999999994" customHeight="1" x14ac:dyDescent="0.25">
      <c r="H20149" s="39"/>
    </row>
    <row r="20150" spans="8:8" ht="65.099999999999994" customHeight="1" x14ac:dyDescent="0.25">
      <c r="H20150" s="39"/>
    </row>
    <row r="20151" spans="8:8" ht="65.099999999999994" customHeight="1" x14ac:dyDescent="0.25">
      <c r="H20151" s="39"/>
    </row>
    <row r="20152" spans="8:8" ht="65.099999999999994" customHeight="1" x14ac:dyDescent="0.25">
      <c r="H20152" s="39"/>
    </row>
    <row r="20153" spans="8:8" ht="65.099999999999994" customHeight="1" x14ac:dyDescent="0.25">
      <c r="H20153" s="39"/>
    </row>
    <row r="20154" spans="8:8" ht="65.099999999999994" customHeight="1" x14ac:dyDescent="0.25">
      <c r="H20154" s="39"/>
    </row>
    <row r="20155" spans="8:8" ht="65.099999999999994" customHeight="1" x14ac:dyDescent="0.25">
      <c r="H20155" s="39"/>
    </row>
    <row r="20156" spans="8:8" ht="65.099999999999994" customHeight="1" x14ac:dyDescent="0.25">
      <c r="H20156" s="39"/>
    </row>
    <row r="20157" spans="8:8" ht="65.099999999999994" customHeight="1" x14ac:dyDescent="0.25">
      <c r="H20157" s="39"/>
    </row>
    <row r="20158" spans="8:8" ht="65.099999999999994" customHeight="1" x14ac:dyDescent="0.25">
      <c r="H20158" s="39"/>
    </row>
    <row r="20159" spans="8:8" ht="65.099999999999994" customHeight="1" x14ac:dyDescent="0.25">
      <c r="H20159" s="39"/>
    </row>
    <row r="20160" spans="8:8" ht="65.099999999999994" customHeight="1" x14ac:dyDescent="0.25">
      <c r="H20160" s="39"/>
    </row>
    <row r="20161" spans="8:8" ht="65.099999999999994" customHeight="1" x14ac:dyDescent="0.25">
      <c r="H20161" s="39"/>
    </row>
    <row r="20162" spans="8:8" ht="65.099999999999994" customHeight="1" x14ac:dyDescent="0.25">
      <c r="H20162" s="39"/>
    </row>
    <row r="20163" spans="8:8" ht="65.099999999999994" customHeight="1" x14ac:dyDescent="0.25">
      <c r="H20163" s="39"/>
    </row>
    <row r="20164" spans="8:8" ht="65.099999999999994" customHeight="1" x14ac:dyDescent="0.25">
      <c r="H20164" s="39"/>
    </row>
    <row r="20165" spans="8:8" ht="65.099999999999994" customHeight="1" x14ac:dyDescent="0.25">
      <c r="H20165" s="39"/>
    </row>
    <row r="20166" spans="8:8" ht="65.099999999999994" customHeight="1" x14ac:dyDescent="0.25">
      <c r="H20166" s="39"/>
    </row>
    <row r="20167" spans="8:8" ht="65.099999999999994" customHeight="1" x14ac:dyDescent="0.25">
      <c r="H20167" s="39"/>
    </row>
    <row r="20168" spans="8:8" ht="65.099999999999994" customHeight="1" x14ac:dyDescent="0.25">
      <c r="H20168" s="39"/>
    </row>
    <row r="20169" spans="8:8" ht="65.099999999999994" customHeight="1" x14ac:dyDescent="0.25">
      <c r="H20169" s="39"/>
    </row>
    <row r="20170" spans="8:8" ht="65.099999999999994" customHeight="1" x14ac:dyDescent="0.25">
      <c r="H20170" s="39"/>
    </row>
    <row r="20171" spans="8:8" ht="65.099999999999994" customHeight="1" x14ac:dyDescent="0.25">
      <c r="H20171" s="39"/>
    </row>
    <row r="20172" spans="8:8" ht="65.099999999999994" customHeight="1" x14ac:dyDescent="0.25">
      <c r="H20172" s="39"/>
    </row>
    <row r="20173" spans="8:8" ht="65.099999999999994" customHeight="1" x14ac:dyDescent="0.25">
      <c r="H20173" s="39"/>
    </row>
    <row r="20174" spans="8:8" ht="65.099999999999994" customHeight="1" x14ac:dyDescent="0.25">
      <c r="H20174" s="39"/>
    </row>
    <row r="20175" spans="8:8" ht="65.099999999999994" customHeight="1" x14ac:dyDescent="0.25">
      <c r="H20175" s="39"/>
    </row>
    <row r="20176" spans="8:8" ht="65.099999999999994" customHeight="1" x14ac:dyDescent="0.25">
      <c r="H20176" s="39"/>
    </row>
    <row r="20177" spans="8:8" ht="65.099999999999994" customHeight="1" x14ac:dyDescent="0.25">
      <c r="H20177" s="39"/>
    </row>
    <row r="20178" spans="8:8" ht="65.099999999999994" customHeight="1" x14ac:dyDescent="0.25">
      <c r="H20178" s="39"/>
    </row>
    <row r="20179" spans="8:8" ht="65.099999999999994" customHeight="1" x14ac:dyDescent="0.25">
      <c r="H20179" s="39"/>
    </row>
    <row r="20180" spans="8:8" ht="65.099999999999994" customHeight="1" x14ac:dyDescent="0.25">
      <c r="H20180" s="39"/>
    </row>
    <row r="20181" spans="8:8" ht="65.099999999999994" customHeight="1" x14ac:dyDescent="0.25">
      <c r="H20181" s="39"/>
    </row>
    <row r="20182" spans="8:8" ht="65.099999999999994" customHeight="1" x14ac:dyDescent="0.25">
      <c r="H20182" s="39"/>
    </row>
    <row r="20183" spans="8:8" ht="65.099999999999994" customHeight="1" x14ac:dyDescent="0.25">
      <c r="H20183" s="39"/>
    </row>
    <row r="20184" spans="8:8" ht="65.099999999999994" customHeight="1" x14ac:dyDescent="0.25">
      <c r="H20184" s="39"/>
    </row>
    <row r="20185" spans="8:8" ht="65.099999999999994" customHeight="1" x14ac:dyDescent="0.25">
      <c r="H20185" s="39"/>
    </row>
    <row r="20186" spans="8:8" ht="65.099999999999994" customHeight="1" x14ac:dyDescent="0.25">
      <c r="H20186" s="39"/>
    </row>
    <row r="20187" spans="8:8" ht="65.099999999999994" customHeight="1" x14ac:dyDescent="0.25">
      <c r="H20187" s="39"/>
    </row>
    <row r="20188" spans="8:8" ht="65.099999999999994" customHeight="1" x14ac:dyDescent="0.25">
      <c r="H20188" s="39"/>
    </row>
    <row r="20189" spans="8:8" ht="65.099999999999994" customHeight="1" x14ac:dyDescent="0.25">
      <c r="H20189" s="39"/>
    </row>
    <row r="20190" spans="8:8" ht="65.099999999999994" customHeight="1" x14ac:dyDescent="0.25">
      <c r="H20190" s="39"/>
    </row>
    <row r="20191" spans="8:8" ht="65.099999999999994" customHeight="1" x14ac:dyDescent="0.25">
      <c r="H20191" s="39"/>
    </row>
    <row r="20192" spans="8:8" ht="65.099999999999994" customHeight="1" x14ac:dyDescent="0.25">
      <c r="H20192" s="39"/>
    </row>
    <row r="20193" spans="8:8" ht="65.099999999999994" customHeight="1" x14ac:dyDescent="0.25">
      <c r="H20193" s="39"/>
    </row>
    <row r="20194" spans="8:8" ht="65.099999999999994" customHeight="1" x14ac:dyDescent="0.25">
      <c r="H20194" s="39"/>
    </row>
    <row r="20195" spans="8:8" ht="65.099999999999994" customHeight="1" x14ac:dyDescent="0.25">
      <c r="H20195" s="39"/>
    </row>
    <row r="20196" spans="8:8" ht="65.099999999999994" customHeight="1" x14ac:dyDescent="0.25">
      <c r="H20196" s="39"/>
    </row>
    <row r="20197" spans="8:8" ht="65.099999999999994" customHeight="1" x14ac:dyDescent="0.25">
      <c r="H20197" s="39"/>
    </row>
    <row r="20198" spans="8:8" ht="65.099999999999994" customHeight="1" x14ac:dyDescent="0.25">
      <c r="H20198" s="39"/>
    </row>
    <row r="20199" spans="8:8" ht="65.099999999999994" customHeight="1" x14ac:dyDescent="0.25">
      <c r="H20199" s="39"/>
    </row>
    <row r="20200" spans="8:8" ht="65.099999999999994" customHeight="1" x14ac:dyDescent="0.25">
      <c r="H20200" s="39"/>
    </row>
    <row r="20201" spans="8:8" ht="65.099999999999994" customHeight="1" x14ac:dyDescent="0.25">
      <c r="H20201" s="39"/>
    </row>
    <row r="20202" spans="8:8" ht="65.099999999999994" customHeight="1" x14ac:dyDescent="0.25">
      <c r="H20202" s="39"/>
    </row>
    <row r="20203" spans="8:8" ht="65.099999999999994" customHeight="1" x14ac:dyDescent="0.25">
      <c r="H20203" s="39"/>
    </row>
    <row r="20204" spans="8:8" ht="65.099999999999994" customHeight="1" x14ac:dyDescent="0.25">
      <c r="H20204" s="39"/>
    </row>
    <row r="20205" spans="8:8" ht="65.099999999999994" customHeight="1" x14ac:dyDescent="0.25">
      <c r="H20205" s="39"/>
    </row>
    <row r="20206" spans="8:8" ht="65.099999999999994" customHeight="1" x14ac:dyDescent="0.25">
      <c r="H20206" s="39"/>
    </row>
    <row r="20207" spans="8:8" ht="65.099999999999994" customHeight="1" x14ac:dyDescent="0.25">
      <c r="H20207" s="39"/>
    </row>
    <row r="20208" spans="8:8" ht="65.099999999999994" customHeight="1" x14ac:dyDescent="0.25">
      <c r="H20208" s="39"/>
    </row>
    <row r="20209" spans="8:8" ht="65.099999999999994" customHeight="1" x14ac:dyDescent="0.25">
      <c r="H20209" s="39"/>
    </row>
    <row r="20210" spans="8:8" ht="65.099999999999994" customHeight="1" x14ac:dyDescent="0.25">
      <c r="H20210" s="39"/>
    </row>
    <row r="20211" spans="8:8" ht="65.099999999999994" customHeight="1" x14ac:dyDescent="0.25">
      <c r="H20211" s="39"/>
    </row>
    <row r="20212" spans="8:8" ht="65.099999999999994" customHeight="1" x14ac:dyDescent="0.25">
      <c r="H20212" s="39"/>
    </row>
    <row r="20213" spans="8:8" ht="65.099999999999994" customHeight="1" x14ac:dyDescent="0.25">
      <c r="H20213" s="39"/>
    </row>
    <row r="20214" spans="8:8" ht="65.099999999999994" customHeight="1" x14ac:dyDescent="0.25">
      <c r="H20214" s="39"/>
    </row>
    <row r="20215" spans="8:8" ht="65.099999999999994" customHeight="1" x14ac:dyDescent="0.25">
      <c r="H20215" s="39"/>
    </row>
    <row r="20216" spans="8:8" ht="65.099999999999994" customHeight="1" x14ac:dyDescent="0.25">
      <c r="H20216" s="39"/>
    </row>
    <row r="20217" spans="8:8" ht="65.099999999999994" customHeight="1" x14ac:dyDescent="0.25">
      <c r="H20217" s="39"/>
    </row>
    <row r="20218" spans="8:8" ht="65.099999999999994" customHeight="1" x14ac:dyDescent="0.25">
      <c r="H20218" s="39"/>
    </row>
    <row r="20219" spans="8:8" ht="65.099999999999994" customHeight="1" x14ac:dyDescent="0.25">
      <c r="H20219" s="39"/>
    </row>
    <row r="20220" spans="8:8" ht="65.099999999999994" customHeight="1" x14ac:dyDescent="0.25">
      <c r="H20220" s="39"/>
    </row>
    <row r="20221" spans="8:8" ht="65.099999999999994" customHeight="1" x14ac:dyDescent="0.25">
      <c r="H20221" s="39"/>
    </row>
    <row r="20222" spans="8:8" ht="65.099999999999994" customHeight="1" x14ac:dyDescent="0.25">
      <c r="H20222" s="39"/>
    </row>
    <row r="20223" spans="8:8" ht="65.099999999999994" customHeight="1" x14ac:dyDescent="0.25">
      <c r="H20223" s="39"/>
    </row>
    <row r="20224" spans="8:8" ht="65.099999999999994" customHeight="1" x14ac:dyDescent="0.25">
      <c r="H20224" s="39"/>
    </row>
    <row r="20225" spans="8:8" ht="65.099999999999994" customHeight="1" x14ac:dyDescent="0.25">
      <c r="H20225" s="39"/>
    </row>
    <row r="20226" spans="8:8" ht="65.099999999999994" customHeight="1" x14ac:dyDescent="0.25">
      <c r="H20226" s="39"/>
    </row>
    <row r="20227" spans="8:8" ht="65.099999999999994" customHeight="1" x14ac:dyDescent="0.25">
      <c r="H20227" s="39"/>
    </row>
    <row r="20228" spans="8:8" ht="65.099999999999994" customHeight="1" x14ac:dyDescent="0.25">
      <c r="H20228" s="39"/>
    </row>
    <row r="20229" spans="8:8" ht="65.099999999999994" customHeight="1" x14ac:dyDescent="0.25">
      <c r="H20229" s="39"/>
    </row>
    <row r="20230" spans="8:8" ht="65.099999999999994" customHeight="1" x14ac:dyDescent="0.25">
      <c r="H20230" s="39"/>
    </row>
    <row r="20231" spans="8:8" ht="65.099999999999994" customHeight="1" x14ac:dyDescent="0.25">
      <c r="H20231" s="39"/>
    </row>
    <row r="20232" spans="8:8" ht="65.099999999999994" customHeight="1" x14ac:dyDescent="0.25">
      <c r="H20232" s="39"/>
    </row>
    <row r="20233" spans="8:8" ht="65.099999999999994" customHeight="1" x14ac:dyDescent="0.25">
      <c r="H20233" s="39"/>
    </row>
    <row r="20234" spans="8:8" ht="65.099999999999994" customHeight="1" x14ac:dyDescent="0.25">
      <c r="H20234" s="39"/>
    </row>
    <row r="20235" spans="8:8" ht="65.099999999999994" customHeight="1" x14ac:dyDescent="0.25">
      <c r="H20235" s="39"/>
    </row>
    <row r="20236" spans="8:8" ht="65.099999999999994" customHeight="1" x14ac:dyDescent="0.25">
      <c r="H20236" s="39"/>
    </row>
    <row r="20237" spans="8:8" ht="65.099999999999994" customHeight="1" x14ac:dyDescent="0.25">
      <c r="H20237" s="39"/>
    </row>
    <row r="20238" spans="8:8" ht="65.099999999999994" customHeight="1" x14ac:dyDescent="0.25">
      <c r="H20238" s="39"/>
    </row>
    <row r="20239" spans="8:8" ht="65.099999999999994" customHeight="1" x14ac:dyDescent="0.25">
      <c r="H20239" s="39"/>
    </row>
    <row r="20240" spans="8:8" ht="65.099999999999994" customHeight="1" x14ac:dyDescent="0.25">
      <c r="H20240" s="39"/>
    </row>
    <row r="20241" spans="8:8" ht="65.099999999999994" customHeight="1" x14ac:dyDescent="0.25">
      <c r="H20241" s="39"/>
    </row>
    <row r="20242" spans="8:8" ht="65.099999999999994" customHeight="1" x14ac:dyDescent="0.25">
      <c r="H20242" s="39"/>
    </row>
    <row r="20243" spans="8:8" ht="65.099999999999994" customHeight="1" x14ac:dyDescent="0.25">
      <c r="H20243" s="39"/>
    </row>
    <row r="20244" spans="8:8" ht="65.099999999999994" customHeight="1" x14ac:dyDescent="0.25">
      <c r="H20244" s="39"/>
    </row>
    <row r="20245" spans="8:8" ht="65.099999999999994" customHeight="1" x14ac:dyDescent="0.25">
      <c r="H20245" s="39"/>
    </row>
    <row r="20246" spans="8:8" ht="65.099999999999994" customHeight="1" x14ac:dyDescent="0.25">
      <c r="H20246" s="39"/>
    </row>
    <row r="20247" spans="8:8" ht="65.099999999999994" customHeight="1" x14ac:dyDescent="0.25">
      <c r="H20247" s="39"/>
    </row>
    <row r="20248" spans="8:8" ht="65.099999999999994" customHeight="1" x14ac:dyDescent="0.25">
      <c r="H20248" s="39"/>
    </row>
    <row r="20249" spans="8:8" ht="65.099999999999994" customHeight="1" x14ac:dyDescent="0.25">
      <c r="H20249" s="39"/>
    </row>
    <row r="20250" spans="8:8" ht="65.099999999999994" customHeight="1" x14ac:dyDescent="0.25">
      <c r="H20250" s="39"/>
    </row>
    <row r="20251" spans="8:8" ht="65.099999999999994" customHeight="1" x14ac:dyDescent="0.25">
      <c r="H20251" s="39"/>
    </row>
    <row r="20252" spans="8:8" ht="65.099999999999994" customHeight="1" x14ac:dyDescent="0.25">
      <c r="H20252" s="39"/>
    </row>
    <row r="20253" spans="8:8" ht="65.099999999999994" customHeight="1" x14ac:dyDescent="0.25">
      <c r="H20253" s="39"/>
    </row>
    <row r="20254" spans="8:8" ht="65.099999999999994" customHeight="1" x14ac:dyDescent="0.25">
      <c r="H20254" s="39"/>
    </row>
    <row r="20255" spans="8:8" ht="65.099999999999994" customHeight="1" x14ac:dyDescent="0.25">
      <c r="H20255" s="39"/>
    </row>
    <row r="20256" spans="8:8" ht="65.099999999999994" customHeight="1" x14ac:dyDescent="0.25">
      <c r="H20256" s="39"/>
    </row>
    <row r="20257" spans="8:8" ht="65.099999999999994" customHeight="1" x14ac:dyDescent="0.25">
      <c r="H20257" s="39"/>
    </row>
    <row r="20258" spans="8:8" ht="65.099999999999994" customHeight="1" x14ac:dyDescent="0.25">
      <c r="H20258" s="39"/>
    </row>
    <row r="20259" spans="8:8" ht="65.099999999999994" customHeight="1" x14ac:dyDescent="0.25">
      <c r="H20259" s="39"/>
    </row>
    <row r="20260" spans="8:8" ht="65.099999999999994" customHeight="1" x14ac:dyDescent="0.25">
      <c r="H20260" s="39"/>
    </row>
    <row r="20261" spans="8:8" ht="65.099999999999994" customHeight="1" x14ac:dyDescent="0.25">
      <c r="H20261" s="39"/>
    </row>
    <row r="20262" spans="8:8" ht="65.099999999999994" customHeight="1" x14ac:dyDescent="0.25">
      <c r="H20262" s="39"/>
    </row>
    <row r="20263" spans="8:8" ht="65.099999999999994" customHeight="1" x14ac:dyDescent="0.25">
      <c r="H20263" s="39"/>
    </row>
    <row r="20264" spans="8:8" ht="65.099999999999994" customHeight="1" x14ac:dyDescent="0.25">
      <c r="H20264" s="39"/>
    </row>
    <row r="20265" spans="8:8" ht="65.099999999999994" customHeight="1" x14ac:dyDescent="0.25">
      <c r="H20265" s="39"/>
    </row>
    <row r="20266" spans="8:8" ht="65.099999999999994" customHeight="1" x14ac:dyDescent="0.25">
      <c r="H20266" s="39"/>
    </row>
    <row r="20267" spans="8:8" ht="65.099999999999994" customHeight="1" x14ac:dyDescent="0.25">
      <c r="H20267" s="39"/>
    </row>
    <row r="20268" spans="8:8" ht="65.099999999999994" customHeight="1" x14ac:dyDescent="0.25">
      <c r="H20268" s="39"/>
    </row>
    <row r="20269" spans="8:8" ht="65.099999999999994" customHeight="1" x14ac:dyDescent="0.25">
      <c r="H20269" s="39"/>
    </row>
    <row r="20270" spans="8:8" ht="65.099999999999994" customHeight="1" x14ac:dyDescent="0.25">
      <c r="H20270" s="39"/>
    </row>
    <row r="20271" spans="8:8" ht="65.099999999999994" customHeight="1" x14ac:dyDescent="0.25">
      <c r="H20271" s="39"/>
    </row>
    <row r="20272" spans="8:8" ht="65.099999999999994" customHeight="1" x14ac:dyDescent="0.25">
      <c r="H20272" s="39"/>
    </row>
    <row r="20273" spans="8:8" ht="65.099999999999994" customHeight="1" x14ac:dyDescent="0.25">
      <c r="H20273" s="39"/>
    </row>
    <row r="20274" spans="8:8" ht="65.099999999999994" customHeight="1" x14ac:dyDescent="0.25">
      <c r="H20274" s="39"/>
    </row>
    <row r="20275" spans="8:8" ht="65.099999999999994" customHeight="1" x14ac:dyDescent="0.25">
      <c r="H20275" s="39"/>
    </row>
    <row r="20276" spans="8:8" ht="65.099999999999994" customHeight="1" x14ac:dyDescent="0.25">
      <c r="H20276" s="39"/>
    </row>
    <row r="20277" spans="8:8" ht="65.099999999999994" customHeight="1" x14ac:dyDescent="0.25">
      <c r="H20277" s="39"/>
    </row>
    <row r="20278" spans="8:8" ht="65.099999999999994" customHeight="1" x14ac:dyDescent="0.25">
      <c r="H20278" s="39"/>
    </row>
    <row r="20279" spans="8:8" ht="65.099999999999994" customHeight="1" x14ac:dyDescent="0.25">
      <c r="H20279" s="39"/>
    </row>
    <row r="20280" spans="8:8" ht="65.099999999999994" customHeight="1" x14ac:dyDescent="0.25">
      <c r="H20280" s="39"/>
    </row>
    <row r="20281" spans="8:8" ht="65.099999999999994" customHeight="1" x14ac:dyDescent="0.25">
      <c r="H20281" s="39"/>
    </row>
    <row r="20282" spans="8:8" ht="65.099999999999994" customHeight="1" x14ac:dyDescent="0.25">
      <c r="H20282" s="39"/>
    </row>
    <row r="20283" spans="8:8" ht="65.099999999999994" customHeight="1" x14ac:dyDescent="0.25">
      <c r="H20283" s="39"/>
    </row>
    <row r="20284" spans="8:8" ht="65.099999999999994" customHeight="1" x14ac:dyDescent="0.25">
      <c r="H20284" s="39"/>
    </row>
    <row r="20285" spans="8:8" ht="65.099999999999994" customHeight="1" x14ac:dyDescent="0.25">
      <c r="H20285" s="39"/>
    </row>
    <row r="20286" spans="8:8" ht="65.099999999999994" customHeight="1" x14ac:dyDescent="0.25">
      <c r="H20286" s="39"/>
    </row>
    <row r="20287" spans="8:8" ht="65.099999999999994" customHeight="1" x14ac:dyDescent="0.25">
      <c r="H20287" s="39"/>
    </row>
    <row r="20288" spans="8:8" ht="65.099999999999994" customHeight="1" x14ac:dyDescent="0.25">
      <c r="H20288" s="39"/>
    </row>
    <row r="20289" spans="8:8" ht="65.099999999999994" customHeight="1" x14ac:dyDescent="0.25">
      <c r="H20289" s="39"/>
    </row>
    <row r="20290" spans="8:8" ht="65.099999999999994" customHeight="1" x14ac:dyDescent="0.25">
      <c r="H20290" s="39"/>
    </row>
    <row r="20291" spans="8:8" ht="65.099999999999994" customHeight="1" x14ac:dyDescent="0.25">
      <c r="H20291" s="39"/>
    </row>
    <row r="20292" spans="8:8" ht="65.099999999999994" customHeight="1" x14ac:dyDescent="0.25">
      <c r="H20292" s="39"/>
    </row>
    <row r="20293" spans="8:8" ht="65.099999999999994" customHeight="1" x14ac:dyDescent="0.25">
      <c r="H20293" s="39"/>
    </row>
    <row r="20294" spans="8:8" ht="65.099999999999994" customHeight="1" x14ac:dyDescent="0.25">
      <c r="H20294" s="39"/>
    </row>
    <row r="20295" spans="8:8" ht="65.099999999999994" customHeight="1" x14ac:dyDescent="0.25">
      <c r="H20295" s="39"/>
    </row>
    <row r="20296" spans="8:8" ht="65.099999999999994" customHeight="1" x14ac:dyDescent="0.25">
      <c r="H20296" s="39"/>
    </row>
    <row r="20297" spans="8:8" ht="65.099999999999994" customHeight="1" x14ac:dyDescent="0.25">
      <c r="H20297" s="39"/>
    </row>
    <row r="20298" spans="8:8" ht="65.099999999999994" customHeight="1" x14ac:dyDescent="0.25">
      <c r="H20298" s="39"/>
    </row>
    <row r="20299" spans="8:8" ht="65.099999999999994" customHeight="1" x14ac:dyDescent="0.25">
      <c r="H20299" s="39"/>
    </row>
    <row r="20300" spans="8:8" ht="65.099999999999994" customHeight="1" x14ac:dyDescent="0.25">
      <c r="H20300" s="39"/>
    </row>
    <row r="20301" spans="8:8" ht="65.099999999999994" customHeight="1" x14ac:dyDescent="0.25">
      <c r="H20301" s="39"/>
    </row>
    <row r="20302" spans="8:8" ht="65.099999999999994" customHeight="1" x14ac:dyDescent="0.25">
      <c r="H20302" s="39"/>
    </row>
    <row r="20303" spans="8:8" ht="65.099999999999994" customHeight="1" x14ac:dyDescent="0.25">
      <c r="H20303" s="39"/>
    </row>
    <row r="20304" spans="8:8" ht="65.099999999999994" customHeight="1" x14ac:dyDescent="0.25">
      <c r="H20304" s="39"/>
    </row>
    <row r="20305" spans="8:8" ht="65.099999999999994" customHeight="1" x14ac:dyDescent="0.25">
      <c r="H20305" s="39"/>
    </row>
    <row r="20306" spans="8:8" ht="65.099999999999994" customHeight="1" x14ac:dyDescent="0.25">
      <c r="H20306" s="39"/>
    </row>
    <row r="20307" spans="8:8" ht="65.099999999999994" customHeight="1" x14ac:dyDescent="0.25">
      <c r="H20307" s="39"/>
    </row>
    <row r="20308" spans="8:8" ht="65.099999999999994" customHeight="1" x14ac:dyDescent="0.25">
      <c r="H20308" s="39"/>
    </row>
    <row r="20309" spans="8:8" ht="65.099999999999994" customHeight="1" x14ac:dyDescent="0.25">
      <c r="H20309" s="39"/>
    </row>
    <row r="20310" spans="8:8" ht="65.099999999999994" customHeight="1" x14ac:dyDescent="0.25">
      <c r="H20310" s="39"/>
    </row>
    <row r="20311" spans="8:8" ht="65.099999999999994" customHeight="1" x14ac:dyDescent="0.25">
      <c r="H20311" s="39"/>
    </row>
    <row r="20312" spans="8:8" ht="65.099999999999994" customHeight="1" x14ac:dyDescent="0.25">
      <c r="H20312" s="39"/>
    </row>
    <row r="20313" spans="8:8" ht="65.099999999999994" customHeight="1" x14ac:dyDescent="0.25">
      <c r="H20313" s="39"/>
    </row>
    <row r="20314" spans="8:8" ht="65.099999999999994" customHeight="1" x14ac:dyDescent="0.25">
      <c r="H20314" s="39"/>
    </row>
    <row r="20315" spans="8:8" ht="65.099999999999994" customHeight="1" x14ac:dyDescent="0.25">
      <c r="H20315" s="39"/>
    </row>
    <row r="20316" spans="8:8" ht="65.099999999999994" customHeight="1" x14ac:dyDescent="0.25">
      <c r="H20316" s="39"/>
    </row>
    <row r="20317" spans="8:8" ht="65.099999999999994" customHeight="1" x14ac:dyDescent="0.25">
      <c r="H20317" s="39"/>
    </row>
    <row r="20318" spans="8:8" ht="65.099999999999994" customHeight="1" x14ac:dyDescent="0.25">
      <c r="H20318" s="39"/>
    </row>
    <row r="20319" spans="8:8" ht="65.099999999999994" customHeight="1" x14ac:dyDescent="0.25">
      <c r="H20319" s="39"/>
    </row>
    <row r="20320" spans="8:8" ht="65.099999999999994" customHeight="1" x14ac:dyDescent="0.25">
      <c r="H20320" s="39"/>
    </row>
    <row r="20321" spans="8:8" ht="65.099999999999994" customHeight="1" x14ac:dyDescent="0.25">
      <c r="H20321" s="39"/>
    </row>
    <row r="20322" spans="8:8" ht="65.099999999999994" customHeight="1" x14ac:dyDescent="0.25">
      <c r="H20322" s="39"/>
    </row>
    <row r="20323" spans="8:8" ht="65.099999999999994" customHeight="1" x14ac:dyDescent="0.25">
      <c r="H20323" s="39"/>
    </row>
    <row r="20324" spans="8:8" ht="65.099999999999994" customHeight="1" x14ac:dyDescent="0.25">
      <c r="H20324" s="39"/>
    </row>
    <row r="20325" spans="8:8" ht="65.099999999999994" customHeight="1" x14ac:dyDescent="0.25">
      <c r="H20325" s="39"/>
    </row>
    <row r="20326" spans="8:8" ht="65.099999999999994" customHeight="1" x14ac:dyDescent="0.25">
      <c r="H20326" s="39"/>
    </row>
    <row r="20327" spans="8:8" ht="65.099999999999994" customHeight="1" x14ac:dyDescent="0.25">
      <c r="H20327" s="39"/>
    </row>
    <row r="20328" spans="8:8" ht="65.099999999999994" customHeight="1" x14ac:dyDescent="0.25">
      <c r="H20328" s="39"/>
    </row>
    <row r="20329" spans="8:8" ht="65.099999999999994" customHeight="1" x14ac:dyDescent="0.25">
      <c r="H20329" s="39"/>
    </row>
    <row r="20330" spans="8:8" ht="65.099999999999994" customHeight="1" x14ac:dyDescent="0.25">
      <c r="H20330" s="39"/>
    </row>
    <row r="20331" spans="8:8" ht="65.099999999999994" customHeight="1" x14ac:dyDescent="0.25">
      <c r="H20331" s="39"/>
    </row>
    <row r="20332" spans="8:8" ht="65.099999999999994" customHeight="1" x14ac:dyDescent="0.25">
      <c r="H20332" s="39"/>
    </row>
    <row r="20333" spans="8:8" ht="65.099999999999994" customHeight="1" x14ac:dyDescent="0.25">
      <c r="H20333" s="39"/>
    </row>
    <row r="20334" spans="8:8" ht="65.099999999999994" customHeight="1" x14ac:dyDescent="0.25">
      <c r="H20334" s="39"/>
    </row>
    <row r="20335" spans="8:8" ht="65.099999999999994" customHeight="1" x14ac:dyDescent="0.25">
      <c r="H20335" s="39"/>
    </row>
    <row r="20336" spans="8:8" ht="65.099999999999994" customHeight="1" x14ac:dyDescent="0.25">
      <c r="H20336" s="39"/>
    </row>
    <row r="20337" spans="8:8" ht="65.099999999999994" customHeight="1" x14ac:dyDescent="0.25">
      <c r="H20337" s="39"/>
    </row>
    <row r="20338" spans="8:8" ht="65.099999999999994" customHeight="1" x14ac:dyDescent="0.25">
      <c r="H20338" s="39"/>
    </row>
    <row r="20339" spans="8:8" ht="65.099999999999994" customHeight="1" x14ac:dyDescent="0.25">
      <c r="H20339" s="39"/>
    </row>
    <row r="20340" spans="8:8" ht="65.099999999999994" customHeight="1" x14ac:dyDescent="0.25">
      <c r="H20340" s="39"/>
    </row>
    <row r="20341" spans="8:8" ht="65.099999999999994" customHeight="1" x14ac:dyDescent="0.25">
      <c r="H20341" s="39"/>
    </row>
    <row r="20342" spans="8:8" ht="65.099999999999994" customHeight="1" x14ac:dyDescent="0.25">
      <c r="H20342" s="39"/>
    </row>
    <row r="20343" spans="8:8" ht="65.099999999999994" customHeight="1" x14ac:dyDescent="0.25">
      <c r="H20343" s="39"/>
    </row>
    <row r="20344" spans="8:8" ht="65.099999999999994" customHeight="1" x14ac:dyDescent="0.25">
      <c r="H20344" s="39"/>
    </row>
    <row r="20345" spans="8:8" ht="65.099999999999994" customHeight="1" x14ac:dyDescent="0.25">
      <c r="H20345" s="39"/>
    </row>
    <row r="20346" spans="8:8" ht="65.099999999999994" customHeight="1" x14ac:dyDescent="0.25">
      <c r="H20346" s="39"/>
    </row>
    <row r="20347" spans="8:8" ht="65.099999999999994" customHeight="1" x14ac:dyDescent="0.25">
      <c r="H20347" s="39"/>
    </row>
    <row r="20348" spans="8:8" ht="65.099999999999994" customHeight="1" x14ac:dyDescent="0.25">
      <c r="H20348" s="39"/>
    </row>
    <row r="20349" spans="8:8" ht="65.099999999999994" customHeight="1" x14ac:dyDescent="0.25">
      <c r="H20349" s="39"/>
    </row>
    <row r="20350" spans="8:8" ht="65.099999999999994" customHeight="1" x14ac:dyDescent="0.25">
      <c r="H20350" s="39"/>
    </row>
    <row r="20351" spans="8:8" ht="65.099999999999994" customHeight="1" x14ac:dyDescent="0.25">
      <c r="H20351" s="39"/>
    </row>
    <row r="20352" spans="8:8" ht="65.099999999999994" customHeight="1" x14ac:dyDescent="0.25">
      <c r="H20352" s="39"/>
    </row>
    <row r="20353" spans="8:8" ht="65.099999999999994" customHeight="1" x14ac:dyDescent="0.25">
      <c r="H20353" s="39"/>
    </row>
    <row r="20354" spans="8:8" ht="65.099999999999994" customHeight="1" x14ac:dyDescent="0.25">
      <c r="H20354" s="39"/>
    </row>
    <row r="20355" spans="8:8" ht="65.099999999999994" customHeight="1" x14ac:dyDescent="0.25">
      <c r="H20355" s="39"/>
    </row>
    <row r="20356" spans="8:8" ht="65.099999999999994" customHeight="1" x14ac:dyDescent="0.25">
      <c r="H20356" s="39"/>
    </row>
    <row r="20357" spans="8:8" ht="65.099999999999994" customHeight="1" x14ac:dyDescent="0.25">
      <c r="H20357" s="39"/>
    </row>
    <row r="20358" spans="8:8" ht="65.099999999999994" customHeight="1" x14ac:dyDescent="0.25">
      <c r="H20358" s="39"/>
    </row>
    <row r="20359" spans="8:8" ht="65.099999999999994" customHeight="1" x14ac:dyDescent="0.25">
      <c r="H20359" s="39"/>
    </row>
    <row r="20360" spans="8:8" ht="65.099999999999994" customHeight="1" x14ac:dyDescent="0.25">
      <c r="H20360" s="39"/>
    </row>
    <row r="20361" spans="8:8" ht="65.099999999999994" customHeight="1" x14ac:dyDescent="0.25">
      <c r="H20361" s="39"/>
    </row>
    <row r="20362" spans="8:8" ht="65.099999999999994" customHeight="1" x14ac:dyDescent="0.25">
      <c r="H20362" s="39"/>
    </row>
    <row r="20363" spans="8:8" ht="65.099999999999994" customHeight="1" x14ac:dyDescent="0.25">
      <c r="H20363" s="39"/>
    </row>
    <row r="20364" spans="8:8" ht="65.099999999999994" customHeight="1" x14ac:dyDescent="0.25">
      <c r="H20364" s="39"/>
    </row>
    <row r="20365" spans="8:8" ht="65.099999999999994" customHeight="1" x14ac:dyDescent="0.25">
      <c r="H20365" s="39"/>
    </row>
    <row r="20366" spans="8:8" ht="65.099999999999994" customHeight="1" x14ac:dyDescent="0.25">
      <c r="H20366" s="39"/>
    </row>
    <row r="20367" spans="8:8" ht="65.099999999999994" customHeight="1" x14ac:dyDescent="0.25">
      <c r="H20367" s="39"/>
    </row>
    <row r="20368" spans="8:8" ht="65.099999999999994" customHeight="1" x14ac:dyDescent="0.25">
      <c r="H20368" s="39"/>
    </row>
    <row r="20369" spans="8:8" ht="65.099999999999994" customHeight="1" x14ac:dyDescent="0.25">
      <c r="H20369" s="39"/>
    </row>
    <row r="20370" spans="8:8" ht="65.099999999999994" customHeight="1" x14ac:dyDescent="0.25">
      <c r="H20370" s="39"/>
    </row>
    <row r="20371" spans="8:8" ht="65.099999999999994" customHeight="1" x14ac:dyDescent="0.25">
      <c r="H20371" s="39"/>
    </row>
    <row r="20372" spans="8:8" ht="65.099999999999994" customHeight="1" x14ac:dyDescent="0.25">
      <c r="H20372" s="39"/>
    </row>
    <row r="20373" spans="8:8" ht="65.099999999999994" customHeight="1" x14ac:dyDescent="0.25">
      <c r="H20373" s="39"/>
    </row>
    <row r="20374" spans="8:8" ht="65.099999999999994" customHeight="1" x14ac:dyDescent="0.25">
      <c r="H20374" s="39"/>
    </row>
    <row r="20375" spans="8:8" ht="65.099999999999994" customHeight="1" x14ac:dyDescent="0.25">
      <c r="H20375" s="39"/>
    </row>
    <row r="20376" spans="8:8" ht="65.099999999999994" customHeight="1" x14ac:dyDescent="0.25">
      <c r="H20376" s="39"/>
    </row>
    <row r="20377" spans="8:8" ht="65.099999999999994" customHeight="1" x14ac:dyDescent="0.25">
      <c r="H20377" s="39"/>
    </row>
    <row r="20378" spans="8:8" ht="65.099999999999994" customHeight="1" x14ac:dyDescent="0.25">
      <c r="H20378" s="39"/>
    </row>
    <row r="20379" spans="8:8" ht="65.099999999999994" customHeight="1" x14ac:dyDescent="0.25">
      <c r="H20379" s="39"/>
    </row>
    <row r="20380" spans="8:8" ht="65.099999999999994" customHeight="1" x14ac:dyDescent="0.25">
      <c r="H20380" s="39"/>
    </row>
    <row r="20381" spans="8:8" ht="65.099999999999994" customHeight="1" x14ac:dyDescent="0.25">
      <c r="H20381" s="39"/>
    </row>
    <row r="20382" spans="8:8" ht="65.099999999999994" customHeight="1" x14ac:dyDescent="0.25">
      <c r="H20382" s="39"/>
    </row>
    <row r="20383" spans="8:8" ht="65.099999999999994" customHeight="1" x14ac:dyDescent="0.25">
      <c r="H20383" s="39"/>
    </row>
    <row r="20384" spans="8:8" ht="65.099999999999994" customHeight="1" x14ac:dyDescent="0.25">
      <c r="H20384" s="39"/>
    </row>
    <row r="20385" spans="8:8" ht="65.099999999999994" customHeight="1" x14ac:dyDescent="0.25">
      <c r="H20385" s="39"/>
    </row>
    <row r="20386" spans="8:8" ht="65.099999999999994" customHeight="1" x14ac:dyDescent="0.25">
      <c r="H20386" s="39"/>
    </row>
    <row r="20387" spans="8:8" ht="65.099999999999994" customHeight="1" x14ac:dyDescent="0.25">
      <c r="H20387" s="39"/>
    </row>
    <row r="20388" spans="8:8" ht="65.099999999999994" customHeight="1" x14ac:dyDescent="0.25">
      <c r="H20388" s="39"/>
    </row>
    <row r="20389" spans="8:8" ht="65.099999999999994" customHeight="1" x14ac:dyDescent="0.25">
      <c r="H20389" s="39"/>
    </row>
    <row r="20390" spans="8:8" ht="65.099999999999994" customHeight="1" x14ac:dyDescent="0.25">
      <c r="H20390" s="39"/>
    </row>
    <row r="20391" spans="8:8" ht="65.099999999999994" customHeight="1" x14ac:dyDescent="0.25">
      <c r="H20391" s="39"/>
    </row>
    <row r="20392" spans="8:8" ht="65.099999999999994" customHeight="1" x14ac:dyDescent="0.25">
      <c r="H20392" s="39"/>
    </row>
    <row r="20393" spans="8:8" ht="65.099999999999994" customHeight="1" x14ac:dyDescent="0.25">
      <c r="H20393" s="39"/>
    </row>
    <row r="20394" spans="8:8" ht="65.099999999999994" customHeight="1" x14ac:dyDescent="0.25">
      <c r="H20394" s="39"/>
    </row>
    <row r="20395" spans="8:8" ht="65.099999999999994" customHeight="1" x14ac:dyDescent="0.25">
      <c r="H20395" s="39"/>
    </row>
    <row r="20396" spans="8:8" ht="65.099999999999994" customHeight="1" x14ac:dyDescent="0.25">
      <c r="H20396" s="39"/>
    </row>
    <row r="20397" spans="8:8" ht="65.099999999999994" customHeight="1" x14ac:dyDescent="0.25">
      <c r="H20397" s="39"/>
    </row>
    <row r="20398" spans="8:8" ht="65.099999999999994" customHeight="1" x14ac:dyDescent="0.25">
      <c r="H20398" s="39"/>
    </row>
    <row r="20399" spans="8:8" ht="65.099999999999994" customHeight="1" x14ac:dyDescent="0.25">
      <c r="H20399" s="39"/>
    </row>
    <row r="20400" spans="8:8" ht="65.099999999999994" customHeight="1" x14ac:dyDescent="0.25">
      <c r="H20400" s="39"/>
    </row>
    <row r="20401" spans="8:8" ht="65.099999999999994" customHeight="1" x14ac:dyDescent="0.25">
      <c r="H20401" s="39"/>
    </row>
    <row r="20402" spans="8:8" ht="65.099999999999994" customHeight="1" x14ac:dyDescent="0.25">
      <c r="H20402" s="39"/>
    </row>
    <row r="20403" spans="8:8" ht="65.099999999999994" customHeight="1" x14ac:dyDescent="0.25">
      <c r="H20403" s="39"/>
    </row>
    <row r="20404" spans="8:8" ht="65.099999999999994" customHeight="1" x14ac:dyDescent="0.25">
      <c r="H20404" s="39"/>
    </row>
    <row r="20405" spans="8:8" ht="65.099999999999994" customHeight="1" x14ac:dyDescent="0.25">
      <c r="H20405" s="39"/>
    </row>
    <row r="20406" spans="8:8" ht="65.099999999999994" customHeight="1" x14ac:dyDescent="0.25">
      <c r="H20406" s="39"/>
    </row>
    <row r="20407" spans="8:8" ht="65.099999999999994" customHeight="1" x14ac:dyDescent="0.25">
      <c r="H20407" s="39"/>
    </row>
    <row r="20408" spans="8:8" ht="65.099999999999994" customHeight="1" x14ac:dyDescent="0.25">
      <c r="H20408" s="39"/>
    </row>
    <row r="20409" spans="8:8" ht="65.099999999999994" customHeight="1" x14ac:dyDescent="0.25">
      <c r="H20409" s="39"/>
    </row>
    <row r="20410" spans="8:8" ht="65.099999999999994" customHeight="1" x14ac:dyDescent="0.25">
      <c r="H20410" s="39"/>
    </row>
    <row r="20411" spans="8:8" ht="65.099999999999994" customHeight="1" x14ac:dyDescent="0.25">
      <c r="H20411" s="39"/>
    </row>
    <row r="20412" spans="8:8" ht="65.099999999999994" customHeight="1" x14ac:dyDescent="0.25">
      <c r="H20412" s="39"/>
    </row>
    <row r="20413" spans="8:8" ht="65.099999999999994" customHeight="1" x14ac:dyDescent="0.25">
      <c r="H20413" s="39"/>
    </row>
    <row r="20414" spans="8:8" ht="65.099999999999994" customHeight="1" x14ac:dyDescent="0.25">
      <c r="H20414" s="39"/>
    </row>
    <row r="20415" spans="8:8" ht="65.099999999999994" customHeight="1" x14ac:dyDescent="0.25">
      <c r="H20415" s="39"/>
    </row>
    <row r="20416" spans="8:8" ht="65.099999999999994" customHeight="1" x14ac:dyDescent="0.25">
      <c r="H20416" s="39"/>
    </row>
    <row r="20417" spans="8:8" ht="65.099999999999994" customHeight="1" x14ac:dyDescent="0.25">
      <c r="H20417" s="39"/>
    </row>
    <row r="20418" spans="8:8" ht="65.099999999999994" customHeight="1" x14ac:dyDescent="0.25">
      <c r="H20418" s="39"/>
    </row>
    <row r="20419" spans="8:8" ht="65.099999999999994" customHeight="1" x14ac:dyDescent="0.25">
      <c r="H20419" s="39"/>
    </row>
    <row r="20420" spans="8:8" ht="65.099999999999994" customHeight="1" x14ac:dyDescent="0.25">
      <c r="H20420" s="39"/>
    </row>
    <row r="20421" spans="8:8" ht="65.099999999999994" customHeight="1" x14ac:dyDescent="0.25">
      <c r="H20421" s="39"/>
    </row>
    <row r="20422" spans="8:8" ht="65.099999999999994" customHeight="1" x14ac:dyDescent="0.25">
      <c r="H20422" s="39"/>
    </row>
    <row r="20423" spans="8:8" ht="65.099999999999994" customHeight="1" x14ac:dyDescent="0.25">
      <c r="H20423" s="39"/>
    </row>
    <row r="20424" spans="8:8" ht="65.099999999999994" customHeight="1" x14ac:dyDescent="0.25">
      <c r="H20424" s="39"/>
    </row>
    <row r="20425" spans="8:8" ht="65.099999999999994" customHeight="1" x14ac:dyDescent="0.25">
      <c r="H20425" s="39"/>
    </row>
    <row r="20426" spans="8:8" ht="65.099999999999994" customHeight="1" x14ac:dyDescent="0.25">
      <c r="H20426" s="39"/>
    </row>
    <row r="20427" spans="8:8" ht="65.099999999999994" customHeight="1" x14ac:dyDescent="0.25">
      <c r="H20427" s="39"/>
    </row>
    <row r="20428" spans="8:8" ht="65.099999999999994" customHeight="1" x14ac:dyDescent="0.25">
      <c r="H20428" s="39"/>
    </row>
    <row r="20429" spans="8:8" ht="65.099999999999994" customHeight="1" x14ac:dyDescent="0.25">
      <c r="H20429" s="39"/>
    </row>
    <row r="20430" spans="8:8" ht="65.099999999999994" customHeight="1" x14ac:dyDescent="0.25">
      <c r="H20430" s="39"/>
    </row>
    <row r="20431" spans="8:8" ht="65.099999999999994" customHeight="1" x14ac:dyDescent="0.25">
      <c r="H20431" s="39"/>
    </row>
    <row r="20432" spans="8:8" ht="65.099999999999994" customHeight="1" x14ac:dyDescent="0.25">
      <c r="H20432" s="39"/>
    </row>
    <row r="20433" spans="8:8" ht="65.099999999999994" customHeight="1" x14ac:dyDescent="0.25">
      <c r="H20433" s="39"/>
    </row>
    <row r="20434" spans="8:8" ht="65.099999999999994" customHeight="1" x14ac:dyDescent="0.25">
      <c r="H20434" s="39"/>
    </row>
    <row r="20435" spans="8:8" ht="65.099999999999994" customHeight="1" x14ac:dyDescent="0.25">
      <c r="H20435" s="39"/>
    </row>
    <row r="20436" spans="8:8" ht="65.099999999999994" customHeight="1" x14ac:dyDescent="0.25">
      <c r="H20436" s="39"/>
    </row>
    <row r="20437" spans="8:8" ht="65.099999999999994" customHeight="1" x14ac:dyDescent="0.25">
      <c r="H20437" s="39"/>
    </row>
    <row r="20438" spans="8:8" ht="65.099999999999994" customHeight="1" x14ac:dyDescent="0.25">
      <c r="H20438" s="39"/>
    </row>
    <row r="20439" spans="8:8" ht="65.099999999999994" customHeight="1" x14ac:dyDescent="0.25">
      <c r="H20439" s="39"/>
    </row>
    <row r="20440" spans="8:8" ht="65.099999999999994" customHeight="1" x14ac:dyDescent="0.25">
      <c r="H20440" s="39"/>
    </row>
    <row r="20441" spans="8:8" ht="65.099999999999994" customHeight="1" x14ac:dyDescent="0.25">
      <c r="H20441" s="39"/>
    </row>
    <row r="20442" spans="8:8" ht="65.099999999999994" customHeight="1" x14ac:dyDescent="0.25">
      <c r="H20442" s="39"/>
    </row>
    <row r="20443" spans="8:8" ht="65.099999999999994" customHeight="1" x14ac:dyDescent="0.25">
      <c r="H20443" s="39"/>
    </row>
    <row r="20444" spans="8:8" ht="65.099999999999994" customHeight="1" x14ac:dyDescent="0.25">
      <c r="H20444" s="39"/>
    </row>
    <row r="20445" spans="8:8" ht="65.099999999999994" customHeight="1" x14ac:dyDescent="0.25">
      <c r="H20445" s="39"/>
    </row>
    <row r="20446" spans="8:8" ht="65.099999999999994" customHeight="1" x14ac:dyDescent="0.25">
      <c r="H20446" s="39"/>
    </row>
    <row r="20447" spans="8:8" ht="65.099999999999994" customHeight="1" x14ac:dyDescent="0.25">
      <c r="H20447" s="39"/>
    </row>
    <row r="20448" spans="8:8" ht="65.099999999999994" customHeight="1" x14ac:dyDescent="0.25">
      <c r="H20448" s="39"/>
    </row>
    <row r="20449" spans="8:8" ht="65.099999999999994" customHeight="1" x14ac:dyDescent="0.25">
      <c r="H20449" s="39"/>
    </row>
    <row r="20450" spans="8:8" ht="65.099999999999994" customHeight="1" x14ac:dyDescent="0.25">
      <c r="H20450" s="39"/>
    </row>
    <row r="20451" spans="8:8" ht="65.099999999999994" customHeight="1" x14ac:dyDescent="0.25">
      <c r="H20451" s="39"/>
    </row>
    <row r="20452" spans="8:8" ht="65.099999999999994" customHeight="1" x14ac:dyDescent="0.25">
      <c r="H20452" s="39"/>
    </row>
    <row r="20453" spans="8:8" ht="65.099999999999994" customHeight="1" x14ac:dyDescent="0.25">
      <c r="H20453" s="39"/>
    </row>
    <row r="20454" spans="8:8" ht="65.099999999999994" customHeight="1" x14ac:dyDescent="0.25">
      <c r="H20454" s="39"/>
    </row>
    <row r="20455" spans="8:8" ht="65.099999999999994" customHeight="1" x14ac:dyDescent="0.25">
      <c r="H20455" s="39"/>
    </row>
    <row r="20456" spans="8:8" ht="65.099999999999994" customHeight="1" x14ac:dyDescent="0.25">
      <c r="H20456" s="39"/>
    </row>
    <row r="20457" spans="8:8" ht="65.099999999999994" customHeight="1" x14ac:dyDescent="0.25">
      <c r="H20457" s="39"/>
    </row>
    <row r="20458" spans="8:8" ht="65.099999999999994" customHeight="1" x14ac:dyDescent="0.25">
      <c r="H20458" s="39"/>
    </row>
    <row r="20459" spans="8:8" ht="65.099999999999994" customHeight="1" x14ac:dyDescent="0.25">
      <c r="H20459" s="39"/>
    </row>
    <row r="20460" spans="8:8" ht="65.099999999999994" customHeight="1" x14ac:dyDescent="0.25">
      <c r="H20460" s="39"/>
    </row>
    <row r="20461" spans="8:8" ht="65.099999999999994" customHeight="1" x14ac:dyDescent="0.25">
      <c r="H20461" s="39"/>
    </row>
    <row r="20462" spans="8:8" ht="65.099999999999994" customHeight="1" x14ac:dyDescent="0.25">
      <c r="H20462" s="39"/>
    </row>
    <row r="20463" spans="8:8" ht="65.099999999999994" customHeight="1" x14ac:dyDescent="0.25">
      <c r="H20463" s="39"/>
    </row>
    <row r="20464" spans="8:8" ht="65.099999999999994" customHeight="1" x14ac:dyDescent="0.25">
      <c r="H20464" s="39"/>
    </row>
    <row r="20465" spans="8:8" ht="65.099999999999994" customHeight="1" x14ac:dyDescent="0.25">
      <c r="H20465" s="39"/>
    </row>
    <row r="20466" spans="8:8" ht="65.099999999999994" customHeight="1" x14ac:dyDescent="0.25">
      <c r="H20466" s="39"/>
    </row>
    <row r="20467" spans="8:8" ht="65.099999999999994" customHeight="1" x14ac:dyDescent="0.25">
      <c r="H20467" s="39"/>
    </row>
    <row r="20468" spans="8:8" ht="65.099999999999994" customHeight="1" x14ac:dyDescent="0.25">
      <c r="H20468" s="39"/>
    </row>
    <row r="20469" spans="8:8" ht="65.099999999999994" customHeight="1" x14ac:dyDescent="0.25">
      <c r="H20469" s="39"/>
    </row>
    <row r="20470" spans="8:8" ht="65.099999999999994" customHeight="1" x14ac:dyDescent="0.25">
      <c r="H20470" s="39"/>
    </row>
    <row r="20471" spans="8:8" ht="65.099999999999994" customHeight="1" x14ac:dyDescent="0.25">
      <c r="H20471" s="39"/>
    </row>
    <row r="20472" spans="8:8" ht="65.099999999999994" customHeight="1" x14ac:dyDescent="0.25">
      <c r="H20472" s="39"/>
    </row>
    <row r="20473" spans="8:8" ht="65.099999999999994" customHeight="1" x14ac:dyDescent="0.25">
      <c r="H20473" s="39"/>
    </row>
    <row r="20474" spans="8:8" ht="65.099999999999994" customHeight="1" x14ac:dyDescent="0.25">
      <c r="H20474" s="39"/>
    </row>
    <row r="20475" spans="8:8" ht="65.099999999999994" customHeight="1" x14ac:dyDescent="0.25">
      <c r="H20475" s="39"/>
    </row>
    <row r="20476" spans="8:8" ht="65.099999999999994" customHeight="1" x14ac:dyDescent="0.25">
      <c r="H20476" s="39"/>
    </row>
    <row r="20477" spans="8:8" ht="65.099999999999994" customHeight="1" x14ac:dyDescent="0.25">
      <c r="H20477" s="39"/>
    </row>
    <row r="20478" spans="8:8" ht="65.099999999999994" customHeight="1" x14ac:dyDescent="0.25">
      <c r="H20478" s="39"/>
    </row>
    <row r="20479" spans="8:8" ht="65.099999999999994" customHeight="1" x14ac:dyDescent="0.25">
      <c r="H20479" s="39"/>
    </row>
    <row r="20480" spans="8:8" ht="65.099999999999994" customHeight="1" x14ac:dyDescent="0.25">
      <c r="H20480" s="39"/>
    </row>
    <row r="20481" spans="8:8" ht="65.099999999999994" customHeight="1" x14ac:dyDescent="0.25">
      <c r="H20481" s="39"/>
    </row>
    <row r="20482" spans="8:8" ht="65.099999999999994" customHeight="1" x14ac:dyDescent="0.25">
      <c r="H20482" s="39"/>
    </row>
    <row r="20483" spans="8:8" ht="65.099999999999994" customHeight="1" x14ac:dyDescent="0.25">
      <c r="H20483" s="39"/>
    </row>
    <row r="20484" spans="8:8" ht="65.099999999999994" customHeight="1" x14ac:dyDescent="0.25">
      <c r="H20484" s="39"/>
    </row>
    <row r="20485" spans="8:8" ht="65.099999999999994" customHeight="1" x14ac:dyDescent="0.25">
      <c r="H20485" s="39"/>
    </row>
    <row r="20486" spans="8:8" ht="65.099999999999994" customHeight="1" x14ac:dyDescent="0.25">
      <c r="H20486" s="39"/>
    </row>
    <row r="20487" spans="8:8" ht="65.099999999999994" customHeight="1" x14ac:dyDescent="0.25">
      <c r="H20487" s="39"/>
    </row>
    <row r="20488" spans="8:8" ht="65.099999999999994" customHeight="1" x14ac:dyDescent="0.25">
      <c r="H20488" s="39"/>
    </row>
    <row r="20489" spans="8:8" ht="65.099999999999994" customHeight="1" x14ac:dyDescent="0.25">
      <c r="H20489" s="39"/>
    </row>
    <row r="20490" spans="8:8" ht="65.099999999999994" customHeight="1" x14ac:dyDescent="0.25">
      <c r="H20490" s="39"/>
    </row>
    <row r="20491" spans="8:8" ht="65.099999999999994" customHeight="1" x14ac:dyDescent="0.25">
      <c r="H20491" s="39"/>
    </row>
    <row r="20492" spans="8:8" ht="65.099999999999994" customHeight="1" x14ac:dyDescent="0.25">
      <c r="H20492" s="39"/>
    </row>
    <row r="20493" spans="8:8" ht="65.099999999999994" customHeight="1" x14ac:dyDescent="0.25">
      <c r="H20493" s="39"/>
    </row>
    <row r="20494" spans="8:8" ht="65.099999999999994" customHeight="1" x14ac:dyDescent="0.25">
      <c r="H20494" s="39"/>
    </row>
    <row r="20495" spans="8:8" ht="65.099999999999994" customHeight="1" x14ac:dyDescent="0.25">
      <c r="H20495" s="39"/>
    </row>
    <row r="20496" spans="8:8" ht="65.099999999999994" customHeight="1" x14ac:dyDescent="0.25">
      <c r="H20496" s="39"/>
    </row>
    <row r="20497" spans="8:8" ht="65.099999999999994" customHeight="1" x14ac:dyDescent="0.25">
      <c r="H20497" s="39"/>
    </row>
    <row r="20498" spans="8:8" ht="65.099999999999994" customHeight="1" x14ac:dyDescent="0.25">
      <c r="H20498" s="39"/>
    </row>
    <row r="20499" spans="8:8" ht="65.099999999999994" customHeight="1" x14ac:dyDescent="0.25">
      <c r="H20499" s="39"/>
    </row>
    <row r="20500" spans="8:8" ht="65.099999999999994" customHeight="1" x14ac:dyDescent="0.25">
      <c r="H20500" s="39"/>
    </row>
    <row r="20501" spans="8:8" ht="65.099999999999994" customHeight="1" x14ac:dyDescent="0.25">
      <c r="H20501" s="39"/>
    </row>
    <row r="20502" spans="8:8" ht="65.099999999999994" customHeight="1" x14ac:dyDescent="0.25">
      <c r="H20502" s="39"/>
    </row>
    <row r="20503" spans="8:8" ht="65.099999999999994" customHeight="1" x14ac:dyDescent="0.25">
      <c r="H20503" s="39"/>
    </row>
    <row r="20504" spans="8:8" ht="65.099999999999994" customHeight="1" x14ac:dyDescent="0.25">
      <c r="H20504" s="39"/>
    </row>
    <row r="20505" spans="8:8" ht="65.099999999999994" customHeight="1" x14ac:dyDescent="0.25">
      <c r="H20505" s="39"/>
    </row>
    <row r="20506" spans="8:8" ht="65.099999999999994" customHeight="1" x14ac:dyDescent="0.25">
      <c r="H20506" s="39"/>
    </row>
    <row r="20507" spans="8:8" ht="65.099999999999994" customHeight="1" x14ac:dyDescent="0.25">
      <c r="H20507" s="39"/>
    </row>
    <row r="20508" spans="8:8" ht="65.099999999999994" customHeight="1" x14ac:dyDescent="0.25">
      <c r="H20508" s="39"/>
    </row>
    <row r="20509" spans="8:8" ht="65.099999999999994" customHeight="1" x14ac:dyDescent="0.25">
      <c r="H20509" s="39"/>
    </row>
    <row r="20510" spans="8:8" ht="65.099999999999994" customHeight="1" x14ac:dyDescent="0.25">
      <c r="H20510" s="39"/>
    </row>
    <row r="20511" spans="8:8" ht="65.099999999999994" customHeight="1" x14ac:dyDescent="0.25">
      <c r="H20511" s="39"/>
    </row>
    <row r="20512" spans="8:8" ht="65.099999999999994" customHeight="1" x14ac:dyDescent="0.25">
      <c r="H20512" s="39"/>
    </row>
    <row r="20513" spans="8:8" ht="65.099999999999994" customHeight="1" x14ac:dyDescent="0.25">
      <c r="H20513" s="39"/>
    </row>
    <row r="20514" spans="8:8" ht="65.099999999999994" customHeight="1" x14ac:dyDescent="0.25">
      <c r="H20514" s="39"/>
    </row>
    <row r="20515" spans="8:8" ht="65.099999999999994" customHeight="1" x14ac:dyDescent="0.25">
      <c r="H20515" s="39"/>
    </row>
    <row r="20516" spans="8:8" ht="65.099999999999994" customHeight="1" x14ac:dyDescent="0.25">
      <c r="H20516" s="39"/>
    </row>
    <row r="20517" spans="8:8" ht="65.099999999999994" customHeight="1" x14ac:dyDescent="0.25">
      <c r="H20517" s="39"/>
    </row>
    <row r="20518" spans="8:8" ht="65.099999999999994" customHeight="1" x14ac:dyDescent="0.25">
      <c r="H20518" s="39"/>
    </row>
    <row r="20519" spans="8:8" ht="65.099999999999994" customHeight="1" x14ac:dyDescent="0.25">
      <c r="H20519" s="39"/>
    </row>
    <row r="20520" spans="8:8" ht="65.099999999999994" customHeight="1" x14ac:dyDescent="0.25">
      <c r="H20520" s="39"/>
    </row>
    <row r="20521" spans="8:8" ht="65.099999999999994" customHeight="1" x14ac:dyDescent="0.25">
      <c r="H20521" s="39"/>
    </row>
    <row r="20522" spans="8:8" ht="65.099999999999994" customHeight="1" x14ac:dyDescent="0.25">
      <c r="H20522" s="39"/>
    </row>
    <row r="20523" spans="8:8" ht="65.099999999999994" customHeight="1" x14ac:dyDescent="0.25">
      <c r="H20523" s="39"/>
    </row>
    <row r="20524" spans="8:8" ht="65.099999999999994" customHeight="1" x14ac:dyDescent="0.25">
      <c r="H20524" s="39"/>
    </row>
    <row r="20525" spans="8:8" ht="65.099999999999994" customHeight="1" x14ac:dyDescent="0.25">
      <c r="H20525" s="39"/>
    </row>
    <row r="20526" spans="8:8" ht="65.099999999999994" customHeight="1" x14ac:dyDescent="0.25">
      <c r="H20526" s="39"/>
    </row>
    <row r="20527" spans="8:8" ht="65.099999999999994" customHeight="1" x14ac:dyDescent="0.25">
      <c r="H20527" s="39"/>
    </row>
    <row r="20528" spans="8:8" ht="65.099999999999994" customHeight="1" x14ac:dyDescent="0.25">
      <c r="H20528" s="39"/>
    </row>
    <row r="20529" spans="8:8" ht="65.099999999999994" customHeight="1" x14ac:dyDescent="0.25">
      <c r="H20529" s="39"/>
    </row>
    <row r="20530" spans="8:8" ht="65.099999999999994" customHeight="1" x14ac:dyDescent="0.25">
      <c r="H20530" s="39"/>
    </row>
    <row r="20531" spans="8:8" ht="65.099999999999994" customHeight="1" x14ac:dyDescent="0.25">
      <c r="H20531" s="39"/>
    </row>
    <row r="20532" spans="8:8" ht="65.099999999999994" customHeight="1" x14ac:dyDescent="0.25">
      <c r="H20532" s="39"/>
    </row>
    <row r="20533" spans="8:8" ht="65.099999999999994" customHeight="1" x14ac:dyDescent="0.25">
      <c r="H20533" s="39"/>
    </row>
    <row r="20534" spans="8:8" ht="65.099999999999994" customHeight="1" x14ac:dyDescent="0.25">
      <c r="H20534" s="39"/>
    </row>
    <row r="20535" spans="8:8" ht="65.099999999999994" customHeight="1" x14ac:dyDescent="0.25">
      <c r="H20535" s="39"/>
    </row>
    <row r="20536" spans="8:8" ht="65.099999999999994" customHeight="1" x14ac:dyDescent="0.25">
      <c r="H20536" s="39"/>
    </row>
    <row r="20537" spans="8:8" ht="65.099999999999994" customHeight="1" x14ac:dyDescent="0.25">
      <c r="H20537" s="39"/>
    </row>
    <row r="20538" spans="8:8" ht="65.099999999999994" customHeight="1" x14ac:dyDescent="0.25">
      <c r="H20538" s="39"/>
    </row>
    <row r="20539" spans="8:8" ht="65.099999999999994" customHeight="1" x14ac:dyDescent="0.25">
      <c r="H20539" s="39"/>
    </row>
    <row r="20540" spans="8:8" ht="65.099999999999994" customHeight="1" x14ac:dyDescent="0.25">
      <c r="H20540" s="39"/>
    </row>
    <row r="20541" spans="8:8" ht="65.099999999999994" customHeight="1" x14ac:dyDescent="0.25">
      <c r="H20541" s="39"/>
    </row>
    <row r="20542" spans="8:8" ht="65.099999999999994" customHeight="1" x14ac:dyDescent="0.25">
      <c r="H20542" s="39"/>
    </row>
    <row r="20543" spans="8:8" ht="65.099999999999994" customHeight="1" x14ac:dyDescent="0.25">
      <c r="H20543" s="39"/>
    </row>
    <row r="20544" spans="8:8" ht="65.099999999999994" customHeight="1" x14ac:dyDescent="0.25">
      <c r="H20544" s="39"/>
    </row>
    <row r="20545" spans="8:8" ht="65.099999999999994" customHeight="1" x14ac:dyDescent="0.25">
      <c r="H20545" s="39"/>
    </row>
    <row r="20546" spans="8:8" ht="65.099999999999994" customHeight="1" x14ac:dyDescent="0.25">
      <c r="H20546" s="39"/>
    </row>
    <row r="20547" spans="8:8" ht="65.099999999999994" customHeight="1" x14ac:dyDescent="0.25">
      <c r="H20547" s="39"/>
    </row>
    <row r="20548" spans="8:8" ht="65.099999999999994" customHeight="1" x14ac:dyDescent="0.25">
      <c r="H20548" s="39"/>
    </row>
    <row r="20549" spans="8:8" ht="65.099999999999994" customHeight="1" x14ac:dyDescent="0.25">
      <c r="H20549" s="39"/>
    </row>
    <row r="20550" spans="8:8" ht="65.099999999999994" customHeight="1" x14ac:dyDescent="0.25">
      <c r="H20550" s="39"/>
    </row>
    <row r="20551" spans="8:8" ht="65.099999999999994" customHeight="1" x14ac:dyDescent="0.25">
      <c r="H20551" s="39"/>
    </row>
    <row r="20552" spans="8:8" ht="65.099999999999994" customHeight="1" x14ac:dyDescent="0.25">
      <c r="H20552" s="39"/>
    </row>
    <row r="20553" spans="8:8" ht="65.099999999999994" customHeight="1" x14ac:dyDescent="0.25">
      <c r="H20553" s="39"/>
    </row>
    <row r="20554" spans="8:8" ht="65.099999999999994" customHeight="1" x14ac:dyDescent="0.25">
      <c r="H20554" s="39"/>
    </row>
    <row r="20555" spans="8:8" ht="65.099999999999994" customHeight="1" x14ac:dyDescent="0.25">
      <c r="H20555" s="39"/>
    </row>
    <row r="20556" spans="8:8" ht="65.099999999999994" customHeight="1" x14ac:dyDescent="0.25">
      <c r="H20556" s="39"/>
    </row>
    <row r="20557" spans="8:8" ht="65.099999999999994" customHeight="1" x14ac:dyDescent="0.25">
      <c r="H20557" s="39"/>
    </row>
    <row r="20558" spans="8:8" ht="65.099999999999994" customHeight="1" x14ac:dyDescent="0.25">
      <c r="H20558" s="39"/>
    </row>
    <row r="20559" spans="8:8" ht="65.099999999999994" customHeight="1" x14ac:dyDescent="0.25">
      <c r="H20559" s="39"/>
    </row>
    <row r="20560" spans="8:8" ht="65.099999999999994" customHeight="1" x14ac:dyDescent="0.25">
      <c r="H20560" s="39"/>
    </row>
    <row r="20561" spans="8:8" ht="65.099999999999994" customHeight="1" x14ac:dyDescent="0.25">
      <c r="H20561" s="39"/>
    </row>
    <row r="20562" spans="8:8" ht="65.099999999999994" customHeight="1" x14ac:dyDescent="0.25">
      <c r="H20562" s="39"/>
    </row>
    <row r="20563" spans="8:8" ht="65.099999999999994" customHeight="1" x14ac:dyDescent="0.25">
      <c r="H20563" s="39"/>
    </row>
    <row r="20564" spans="8:8" ht="65.099999999999994" customHeight="1" x14ac:dyDescent="0.25">
      <c r="H20564" s="39"/>
    </row>
    <row r="20565" spans="8:8" ht="65.099999999999994" customHeight="1" x14ac:dyDescent="0.25">
      <c r="H20565" s="39"/>
    </row>
    <row r="20566" spans="8:8" ht="65.099999999999994" customHeight="1" x14ac:dyDescent="0.25">
      <c r="H20566" s="39"/>
    </row>
    <row r="20567" spans="8:8" ht="65.099999999999994" customHeight="1" x14ac:dyDescent="0.25">
      <c r="H20567" s="39"/>
    </row>
    <row r="20568" spans="8:8" ht="65.099999999999994" customHeight="1" x14ac:dyDescent="0.25">
      <c r="H20568" s="39"/>
    </row>
    <row r="20569" spans="8:8" ht="65.099999999999994" customHeight="1" x14ac:dyDescent="0.25">
      <c r="H20569" s="39"/>
    </row>
    <row r="20570" spans="8:8" ht="65.099999999999994" customHeight="1" x14ac:dyDescent="0.25">
      <c r="H20570" s="39"/>
    </row>
    <row r="20571" spans="8:8" ht="65.099999999999994" customHeight="1" x14ac:dyDescent="0.25">
      <c r="H20571" s="39"/>
    </row>
    <row r="20572" spans="8:8" ht="65.099999999999994" customHeight="1" x14ac:dyDescent="0.25">
      <c r="H20572" s="39"/>
    </row>
    <row r="20573" spans="8:8" ht="65.099999999999994" customHeight="1" x14ac:dyDescent="0.25">
      <c r="H20573" s="39"/>
    </row>
    <row r="20574" spans="8:8" ht="65.099999999999994" customHeight="1" x14ac:dyDescent="0.25">
      <c r="H20574" s="39"/>
    </row>
    <row r="20575" spans="8:8" ht="65.099999999999994" customHeight="1" x14ac:dyDescent="0.25">
      <c r="H20575" s="39"/>
    </row>
    <row r="20576" spans="8:8" ht="65.099999999999994" customHeight="1" x14ac:dyDescent="0.25">
      <c r="H20576" s="39"/>
    </row>
    <row r="20577" spans="8:8" ht="65.099999999999994" customHeight="1" x14ac:dyDescent="0.25">
      <c r="H20577" s="39"/>
    </row>
    <row r="20578" spans="8:8" ht="65.099999999999994" customHeight="1" x14ac:dyDescent="0.25">
      <c r="H20578" s="39"/>
    </row>
    <row r="20579" spans="8:8" ht="65.099999999999994" customHeight="1" x14ac:dyDescent="0.25">
      <c r="H20579" s="39"/>
    </row>
    <row r="20580" spans="8:8" ht="65.099999999999994" customHeight="1" x14ac:dyDescent="0.25">
      <c r="H20580" s="39"/>
    </row>
    <row r="20581" spans="8:8" ht="65.099999999999994" customHeight="1" x14ac:dyDescent="0.25">
      <c r="H20581" s="39"/>
    </row>
    <row r="20582" spans="8:8" ht="65.099999999999994" customHeight="1" x14ac:dyDescent="0.25">
      <c r="H20582" s="39"/>
    </row>
    <row r="20583" spans="8:8" ht="65.099999999999994" customHeight="1" x14ac:dyDescent="0.25">
      <c r="H20583" s="39"/>
    </row>
    <row r="20584" spans="8:8" ht="65.099999999999994" customHeight="1" x14ac:dyDescent="0.25">
      <c r="H20584" s="39"/>
    </row>
    <row r="20585" spans="8:8" ht="65.099999999999994" customHeight="1" x14ac:dyDescent="0.25">
      <c r="H20585" s="39"/>
    </row>
    <row r="20586" spans="8:8" ht="65.099999999999994" customHeight="1" x14ac:dyDescent="0.25">
      <c r="H20586" s="39"/>
    </row>
    <row r="20587" spans="8:8" ht="65.099999999999994" customHeight="1" x14ac:dyDescent="0.25">
      <c r="H20587" s="39"/>
    </row>
    <row r="20588" spans="8:8" ht="65.099999999999994" customHeight="1" x14ac:dyDescent="0.25">
      <c r="H20588" s="39"/>
    </row>
    <row r="20589" spans="8:8" ht="65.099999999999994" customHeight="1" x14ac:dyDescent="0.25">
      <c r="H20589" s="39"/>
    </row>
    <row r="20590" spans="8:8" ht="65.099999999999994" customHeight="1" x14ac:dyDescent="0.25">
      <c r="H20590" s="39"/>
    </row>
    <row r="20591" spans="8:8" ht="65.099999999999994" customHeight="1" x14ac:dyDescent="0.25">
      <c r="H20591" s="39"/>
    </row>
    <row r="20592" spans="8:8" ht="65.099999999999994" customHeight="1" x14ac:dyDescent="0.25">
      <c r="H20592" s="39"/>
    </row>
    <row r="20593" spans="8:8" ht="65.099999999999994" customHeight="1" x14ac:dyDescent="0.25">
      <c r="H20593" s="39"/>
    </row>
    <row r="20594" spans="8:8" ht="65.099999999999994" customHeight="1" x14ac:dyDescent="0.25">
      <c r="H20594" s="39"/>
    </row>
    <row r="20595" spans="8:8" ht="65.099999999999994" customHeight="1" x14ac:dyDescent="0.25">
      <c r="H20595" s="39"/>
    </row>
    <row r="20596" spans="8:8" ht="65.099999999999994" customHeight="1" x14ac:dyDescent="0.25">
      <c r="H20596" s="39"/>
    </row>
    <row r="20597" spans="8:8" ht="65.099999999999994" customHeight="1" x14ac:dyDescent="0.25">
      <c r="H20597" s="39"/>
    </row>
    <row r="20598" spans="8:8" ht="65.099999999999994" customHeight="1" x14ac:dyDescent="0.25">
      <c r="H20598" s="39"/>
    </row>
    <row r="20599" spans="8:8" ht="65.099999999999994" customHeight="1" x14ac:dyDescent="0.25">
      <c r="H20599" s="39"/>
    </row>
    <row r="20600" spans="8:8" ht="65.099999999999994" customHeight="1" x14ac:dyDescent="0.25">
      <c r="H20600" s="39"/>
    </row>
    <row r="20601" spans="8:8" ht="65.099999999999994" customHeight="1" x14ac:dyDescent="0.25">
      <c r="H20601" s="39"/>
    </row>
    <row r="20602" spans="8:8" ht="65.099999999999994" customHeight="1" x14ac:dyDescent="0.25">
      <c r="H20602" s="39"/>
    </row>
    <row r="20603" spans="8:8" ht="65.099999999999994" customHeight="1" x14ac:dyDescent="0.25">
      <c r="H20603" s="39"/>
    </row>
    <row r="20604" spans="8:8" ht="65.099999999999994" customHeight="1" x14ac:dyDescent="0.25">
      <c r="H20604" s="39"/>
    </row>
    <row r="20605" spans="8:8" ht="65.099999999999994" customHeight="1" x14ac:dyDescent="0.25">
      <c r="H20605" s="39"/>
    </row>
    <row r="20606" spans="8:8" ht="65.099999999999994" customHeight="1" x14ac:dyDescent="0.25">
      <c r="H20606" s="39"/>
    </row>
    <row r="20607" spans="8:8" ht="65.099999999999994" customHeight="1" x14ac:dyDescent="0.25">
      <c r="H20607" s="39"/>
    </row>
    <row r="20608" spans="8:8" ht="65.099999999999994" customHeight="1" x14ac:dyDescent="0.25">
      <c r="H20608" s="39"/>
    </row>
    <row r="20609" spans="8:8" ht="65.099999999999994" customHeight="1" x14ac:dyDescent="0.25">
      <c r="H20609" s="39"/>
    </row>
    <row r="20610" spans="8:8" ht="65.099999999999994" customHeight="1" x14ac:dyDescent="0.25">
      <c r="H20610" s="39"/>
    </row>
    <row r="20611" spans="8:8" ht="65.099999999999994" customHeight="1" x14ac:dyDescent="0.25">
      <c r="H20611" s="39"/>
    </row>
    <row r="20612" spans="8:8" ht="65.099999999999994" customHeight="1" x14ac:dyDescent="0.25">
      <c r="H20612" s="39"/>
    </row>
    <row r="20613" spans="8:8" ht="65.099999999999994" customHeight="1" x14ac:dyDescent="0.25">
      <c r="H20613" s="39"/>
    </row>
    <row r="20614" spans="8:8" ht="65.099999999999994" customHeight="1" x14ac:dyDescent="0.25">
      <c r="H20614" s="39"/>
    </row>
    <row r="20615" spans="8:8" ht="65.099999999999994" customHeight="1" x14ac:dyDescent="0.25">
      <c r="H20615" s="39"/>
    </row>
    <row r="20616" spans="8:8" ht="65.099999999999994" customHeight="1" x14ac:dyDescent="0.25">
      <c r="H20616" s="39"/>
    </row>
    <row r="20617" spans="8:8" ht="65.099999999999994" customHeight="1" x14ac:dyDescent="0.25">
      <c r="H20617" s="39"/>
    </row>
    <row r="20618" spans="8:8" ht="65.099999999999994" customHeight="1" x14ac:dyDescent="0.25">
      <c r="H20618" s="39"/>
    </row>
    <row r="20619" spans="8:8" ht="65.099999999999994" customHeight="1" x14ac:dyDescent="0.25">
      <c r="H20619" s="39"/>
    </row>
    <row r="20620" spans="8:8" ht="65.099999999999994" customHeight="1" x14ac:dyDescent="0.25">
      <c r="H20620" s="39"/>
    </row>
    <row r="20621" spans="8:8" ht="65.099999999999994" customHeight="1" x14ac:dyDescent="0.25">
      <c r="H20621" s="39"/>
    </row>
    <row r="20622" spans="8:8" ht="65.099999999999994" customHeight="1" x14ac:dyDescent="0.25">
      <c r="H20622" s="39"/>
    </row>
    <row r="20623" spans="8:8" ht="65.099999999999994" customHeight="1" x14ac:dyDescent="0.25">
      <c r="H20623" s="39"/>
    </row>
    <row r="20624" spans="8:8" ht="65.099999999999994" customHeight="1" x14ac:dyDescent="0.25">
      <c r="H20624" s="39"/>
    </row>
    <row r="20625" spans="8:8" ht="65.099999999999994" customHeight="1" x14ac:dyDescent="0.25">
      <c r="H20625" s="39"/>
    </row>
    <row r="20626" spans="8:8" ht="65.099999999999994" customHeight="1" x14ac:dyDescent="0.25">
      <c r="H20626" s="39"/>
    </row>
    <row r="20627" spans="8:8" ht="65.099999999999994" customHeight="1" x14ac:dyDescent="0.25">
      <c r="H20627" s="39"/>
    </row>
    <row r="20628" spans="8:8" ht="65.099999999999994" customHeight="1" x14ac:dyDescent="0.25">
      <c r="H20628" s="39"/>
    </row>
    <row r="20629" spans="8:8" ht="65.099999999999994" customHeight="1" x14ac:dyDescent="0.25">
      <c r="H20629" s="39"/>
    </row>
    <row r="20630" spans="8:8" ht="65.099999999999994" customHeight="1" x14ac:dyDescent="0.25">
      <c r="H20630" s="39"/>
    </row>
    <row r="20631" spans="8:8" ht="65.099999999999994" customHeight="1" x14ac:dyDescent="0.25">
      <c r="H20631" s="39"/>
    </row>
    <row r="20632" spans="8:8" ht="65.099999999999994" customHeight="1" x14ac:dyDescent="0.25">
      <c r="H20632" s="39"/>
    </row>
    <row r="20633" spans="8:8" ht="65.099999999999994" customHeight="1" x14ac:dyDescent="0.25">
      <c r="H20633" s="39"/>
    </row>
    <row r="20634" spans="8:8" ht="65.099999999999994" customHeight="1" x14ac:dyDescent="0.25">
      <c r="H20634" s="39"/>
    </row>
    <row r="20635" spans="8:8" ht="65.099999999999994" customHeight="1" x14ac:dyDescent="0.25">
      <c r="H20635" s="39"/>
    </row>
    <row r="20636" spans="8:8" ht="65.099999999999994" customHeight="1" x14ac:dyDescent="0.25">
      <c r="H20636" s="39"/>
    </row>
    <row r="20637" spans="8:8" ht="65.099999999999994" customHeight="1" x14ac:dyDescent="0.25">
      <c r="H20637" s="39"/>
    </row>
    <row r="20638" spans="8:8" ht="65.099999999999994" customHeight="1" x14ac:dyDescent="0.25">
      <c r="H20638" s="39"/>
    </row>
    <row r="20639" spans="8:8" ht="65.099999999999994" customHeight="1" x14ac:dyDescent="0.25">
      <c r="H20639" s="39"/>
    </row>
    <row r="20640" spans="8:8" ht="65.099999999999994" customHeight="1" x14ac:dyDescent="0.25">
      <c r="H20640" s="39"/>
    </row>
    <row r="20641" spans="8:8" ht="65.099999999999994" customHeight="1" x14ac:dyDescent="0.25">
      <c r="H20641" s="39"/>
    </row>
    <row r="20642" spans="8:8" ht="65.099999999999994" customHeight="1" x14ac:dyDescent="0.25">
      <c r="H20642" s="39"/>
    </row>
    <row r="20643" spans="8:8" ht="65.099999999999994" customHeight="1" x14ac:dyDescent="0.25">
      <c r="H20643" s="39"/>
    </row>
    <row r="20644" spans="8:8" ht="65.099999999999994" customHeight="1" x14ac:dyDescent="0.25">
      <c r="H20644" s="39"/>
    </row>
    <row r="20645" spans="8:8" ht="65.099999999999994" customHeight="1" x14ac:dyDescent="0.25">
      <c r="H20645" s="39"/>
    </row>
    <row r="20646" spans="8:8" ht="65.099999999999994" customHeight="1" x14ac:dyDescent="0.25">
      <c r="H20646" s="39"/>
    </row>
    <row r="20647" spans="8:8" ht="65.099999999999994" customHeight="1" x14ac:dyDescent="0.25">
      <c r="H20647" s="39"/>
    </row>
    <row r="20648" spans="8:8" ht="65.099999999999994" customHeight="1" x14ac:dyDescent="0.25">
      <c r="H20648" s="39"/>
    </row>
    <row r="20649" spans="8:8" ht="65.099999999999994" customHeight="1" x14ac:dyDescent="0.25">
      <c r="H20649" s="39"/>
    </row>
    <row r="20650" spans="8:8" ht="65.099999999999994" customHeight="1" x14ac:dyDescent="0.25">
      <c r="H20650" s="39"/>
    </row>
    <row r="20651" spans="8:8" ht="65.099999999999994" customHeight="1" x14ac:dyDescent="0.25">
      <c r="H20651" s="39"/>
    </row>
    <row r="20652" spans="8:8" ht="65.099999999999994" customHeight="1" x14ac:dyDescent="0.25">
      <c r="H20652" s="39"/>
    </row>
    <row r="20653" spans="8:8" ht="65.099999999999994" customHeight="1" x14ac:dyDescent="0.25">
      <c r="H20653" s="39"/>
    </row>
    <row r="20654" spans="8:8" ht="65.099999999999994" customHeight="1" x14ac:dyDescent="0.25">
      <c r="H20654" s="39"/>
    </row>
    <row r="20655" spans="8:8" ht="65.099999999999994" customHeight="1" x14ac:dyDescent="0.25">
      <c r="H20655" s="39"/>
    </row>
    <row r="20656" spans="8:8" ht="65.099999999999994" customHeight="1" x14ac:dyDescent="0.25">
      <c r="H20656" s="39"/>
    </row>
    <row r="20657" spans="8:8" ht="65.099999999999994" customHeight="1" x14ac:dyDescent="0.25">
      <c r="H20657" s="39"/>
    </row>
    <row r="20658" spans="8:8" ht="65.099999999999994" customHeight="1" x14ac:dyDescent="0.25">
      <c r="H20658" s="39"/>
    </row>
    <row r="20659" spans="8:8" ht="65.099999999999994" customHeight="1" x14ac:dyDescent="0.25">
      <c r="H20659" s="39"/>
    </row>
    <row r="20660" spans="8:8" ht="65.099999999999994" customHeight="1" x14ac:dyDescent="0.25">
      <c r="H20660" s="39"/>
    </row>
    <row r="20661" spans="8:8" ht="65.099999999999994" customHeight="1" x14ac:dyDescent="0.25">
      <c r="H20661" s="39"/>
    </row>
    <row r="20662" spans="8:8" ht="65.099999999999994" customHeight="1" x14ac:dyDescent="0.25">
      <c r="H20662" s="39"/>
    </row>
    <row r="20663" spans="8:8" ht="65.099999999999994" customHeight="1" x14ac:dyDescent="0.25">
      <c r="H20663" s="39"/>
    </row>
    <row r="20664" spans="8:8" ht="65.099999999999994" customHeight="1" x14ac:dyDescent="0.25">
      <c r="H20664" s="39"/>
    </row>
    <row r="20665" spans="8:8" ht="65.099999999999994" customHeight="1" x14ac:dyDescent="0.25">
      <c r="H20665" s="39"/>
    </row>
    <row r="20666" spans="8:8" ht="65.099999999999994" customHeight="1" x14ac:dyDescent="0.25">
      <c r="H20666" s="39"/>
    </row>
    <row r="20667" spans="8:8" ht="65.099999999999994" customHeight="1" x14ac:dyDescent="0.25">
      <c r="H20667" s="39"/>
    </row>
    <row r="20668" spans="8:8" ht="65.099999999999994" customHeight="1" x14ac:dyDescent="0.25">
      <c r="H20668" s="39"/>
    </row>
    <row r="20669" spans="8:8" ht="65.099999999999994" customHeight="1" x14ac:dyDescent="0.25">
      <c r="H20669" s="39"/>
    </row>
    <row r="20670" spans="8:8" ht="65.099999999999994" customHeight="1" x14ac:dyDescent="0.25">
      <c r="H20670" s="39"/>
    </row>
    <row r="20671" spans="8:8" ht="65.099999999999994" customHeight="1" x14ac:dyDescent="0.25">
      <c r="H20671" s="39"/>
    </row>
    <row r="20672" spans="8:8" ht="65.099999999999994" customHeight="1" x14ac:dyDescent="0.25">
      <c r="H20672" s="39"/>
    </row>
    <row r="20673" spans="8:8" ht="65.099999999999994" customHeight="1" x14ac:dyDescent="0.25">
      <c r="H20673" s="39"/>
    </row>
    <row r="20674" spans="8:8" ht="65.099999999999994" customHeight="1" x14ac:dyDescent="0.25">
      <c r="H20674" s="39"/>
    </row>
    <row r="20675" spans="8:8" ht="65.099999999999994" customHeight="1" x14ac:dyDescent="0.25">
      <c r="H20675" s="39"/>
    </row>
    <row r="20676" spans="8:8" ht="65.099999999999994" customHeight="1" x14ac:dyDescent="0.25">
      <c r="H20676" s="39"/>
    </row>
    <row r="20677" spans="8:8" ht="65.099999999999994" customHeight="1" x14ac:dyDescent="0.25">
      <c r="H20677" s="39"/>
    </row>
    <row r="20678" spans="8:8" ht="65.099999999999994" customHeight="1" x14ac:dyDescent="0.25">
      <c r="H20678" s="39"/>
    </row>
    <row r="20679" spans="8:8" ht="65.099999999999994" customHeight="1" x14ac:dyDescent="0.25">
      <c r="H20679" s="39"/>
    </row>
    <row r="20680" spans="8:8" ht="65.099999999999994" customHeight="1" x14ac:dyDescent="0.25">
      <c r="H20680" s="39"/>
    </row>
    <row r="20681" spans="8:8" ht="65.099999999999994" customHeight="1" x14ac:dyDescent="0.25">
      <c r="H20681" s="39"/>
    </row>
    <row r="20682" spans="8:8" ht="65.099999999999994" customHeight="1" x14ac:dyDescent="0.25">
      <c r="H20682" s="39"/>
    </row>
    <row r="20683" spans="8:8" ht="65.099999999999994" customHeight="1" x14ac:dyDescent="0.25">
      <c r="H20683" s="39"/>
    </row>
    <row r="20684" spans="8:8" ht="65.099999999999994" customHeight="1" x14ac:dyDescent="0.25">
      <c r="H20684" s="39"/>
    </row>
    <row r="20685" spans="8:8" ht="65.099999999999994" customHeight="1" x14ac:dyDescent="0.25">
      <c r="H20685" s="39"/>
    </row>
    <row r="20686" spans="8:8" ht="65.099999999999994" customHeight="1" x14ac:dyDescent="0.25">
      <c r="H20686" s="39"/>
    </row>
    <row r="20687" spans="8:8" ht="65.099999999999994" customHeight="1" x14ac:dyDescent="0.25">
      <c r="H20687" s="39"/>
    </row>
    <row r="20688" spans="8:8" ht="65.099999999999994" customHeight="1" x14ac:dyDescent="0.25">
      <c r="H20688" s="39"/>
    </row>
    <row r="20689" spans="8:8" ht="65.099999999999994" customHeight="1" x14ac:dyDescent="0.25">
      <c r="H20689" s="39"/>
    </row>
    <row r="20690" spans="8:8" ht="65.099999999999994" customHeight="1" x14ac:dyDescent="0.25">
      <c r="H20690" s="39"/>
    </row>
    <row r="20691" spans="8:8" ht="65.099999999999994" customHeight="1" x14ac:dyDescent="0.25">
      <c r="H20691" s="39"/>
    </row>
    <row r="20692" spans="8:8" ht="65.099999999999994" customHeight="1" x14ac:dyDescent="0.25">
      <c r="H20692" s="39"/>
    </row>
    <row r="20693" spans="8:8" ht="65.099999999999994" customHeight="1" x14ac:dyDescent="0.25">
      <c r="H20693" s="39"/>
    </row>
    <row r="20694" spans="8:8" ht="65.099999999999994" customHeight="1" x14ac:dyDescent="0.25">
      <c r="H20694" s="39"/>
    </row>
    <row r="20695" spans="8:8" ht="65.099999999999994" customHeight="1" x14ac:dyDescent="0.25">
      <c r="H20695" s="39"/>
    </row>
    <row r="20696" spans="8:8" ht="65.099999999999994" customHeight="1" x14ac:dyDescent="0.25">
      <c r="H20696" s="39"/>
    </row>
    <row r="20697" spans="8:8" ht="65.099999999999994" customHeight="1" x14ac:dyDescent="0.25">
      <c r="H20697" s="39"/>
    </row>
    <row r="20698" spans="8:8" ht="65.099999999999994" customHeight="1" x14ac:dyDescent="0.25">
      <c r="H20698" s="39"/>
    </row>
    <row r="20699" spans="8:8" ht="65.099999999999994" customHeight="1" x14ac:dyDescent="0.25">
      <c r="H20699" s="39"/>
    </row>
    <row r="20700" spans="8:8" ht="65.099999999999994" customHeight="1" x14ac:dyDescent="0.25">
      <c r="H20700" s="39"/>
    </row>
    <row r="20701" spans="8:8" ht="65.099999999999994" customHeight="1" x14ac:dyDescent="0.25">
      <c r="H20701" s="39"/>
    </row>
    <row r="20702" spans="8:8" ht="65.099999999999994" customHeight="1" x14ac:dyDescent="0.25">
      <c r="H20702" s="39"/>
    </row>
    <row r="20703" spans="8:8" ht="65.099999999999994" customHeight="1" x14ac:dyDescent="0.25">
      <c r="H20703" s="39"/>
    </row>
    <row r="20704" spans="8:8" ht="65.099999999999994" customHeight="1" x14ac:dyDescent="0.25">
      <c r="H20704" s="39"/>
    </row>
    <row r="20705" spans="8:8" ht="65.099999999999994" customHeight="1" x14ac:dyDescent="0.25">
      <c r="H20705" s="39"/>
    </row>
    <row r="20706" spans="8:8" ht="65.099999999999994" customHeight="1" x14ac:dyDescent="0.25">
      <c r="H20706" s="39"/>
    </row>
    <row r="20707" spans="8:8" ht="65.099999999999994" customHeight="1" x14ac:dyDescent="0.25">
      <c r="H20707" s="39"/>
    </row>
    <row r="20708" spans="8:8" ht="65.099999999999994" customHeight="1" x14ac:dyDescent="0.25">
      <c r="H20708" s="39"/>
    </row>
    <row r="20709" spans="8:8" ht="65.099999999999994" customHeight="1" x14ac:dyDescent="0.25">
      <c r="H20709" s="39"/>
    </row>
    <row r="20710" spans="8:8" ht="65.099999999999994" customHeight="1" x14ac:dyDescent="0.25">
      <c r="H20710" s="39"/>
    </row>
    <row r="20711" spans="8:8" ht="65.099999999999994" customHeight="1" x14ac:dyDescent="0.25">
      <c r="H20711" s="39"/>
    </row>
    <row r="20712" spans="8:8" ht="65.099999999999994" customHeight="1" x14ac:dyDescent="0.25">
      <c r="H20712" s="39"/>
    </row>
    <row r="20713" spans="8:8" ht="65.099999999999994" customHeight="1" x14ac:dyDescent="0.25">
      <c r="H20713" s="39"/>
    </row>
    <row r="20714" spans="8:8" ht="65.099999999999994" customHeight="1" x14ac:dyDescent="0.25">
      <c r="H20714" s="39"/>
    </row>
    <row r="20715" spans="8:8" ht="65.099999999999994" customHeight="1" x14ac:dyDescent="0.25">
      <c r="H20715" s="39"/>
    </row>
    <row r="20716" spans="8:8" ht="65.099999999999994" customHeight="1" x14ac:dyDescent="0.25">
      <c r="H20716" s="39"/>
    </row>
    <row r="20717" spans="8:8" ht="65.099999999999994" customHeight="1" x14ac:dyDescent="0.25">
      <c r="H20717" s="39"/>
    </row>
    <row r="20718" spans="8:8" ht="65.099999999999994" customHeight="1" x14ac:dyDescent="0.25">
      <c r="H20718" s="39"/>
    </row>
    <row r="20719" spans="8:8" ht="65.099999999999994" customHeight="1" x14ac:dyDescent="0.25">
      <c r="H20719" s="39"/>
    </row>
    <row r="20720" spans="8:8" ht="65.099999999999994" customHeight="1" x14ac:dyDescent="0.25">
      <c r="H20720" s="39"/>
    </row>
    <row r="20721" spans="8:8" ht="65.099999999999994" customHeight="1" x14ac:dyDescent="0.25">
      <c r="H20721" s="39"/>
    </row>
    <row r="20722" spans="8:8" ht="65.099999999999994" customHeight="1" x14ac:dyDescent="0.25">
      <c r="H20722" s="39"/>
    </row>
    <row r="20723" spans="8:8" ht="65.099999999999994" customHeight="1" x14ac:dyDescent="0.25">
      <c r="H20723" s="39"/>
    </row>
    <row r="20724" spans="8:8" ht="65.099999999999994" customHeight="1" x14ac:dyDescent="0.25">
      <c r="H20724" s="39"/>
    </row>
    <row r="20725" spans="8:8" ht="65.099999999999994" customHeight="1" x14ac:dyDescent="0.25">
      <c r="H20725" s="39"/>
    </row>
    <row r="20726" spans="8:8" ht="65.099999999999994" customHeight="1" x14ac:dyDescent="0.25">
      <c r="H20726" s="39"/>
    </row>
    <row r="20727" spans="8:8" ht="65.099999999999994" customHeight="1" x14ac:dyDescent="0.25">
      <c r="H20727" s="39"/>
    </row>
    <row r="20728" spans="8:8" ht="65.099999999999994" customHeight="1" x14ac:dyDescent="0.25">
      <c r="H20728" s="39"/>
    </row>
    <row r="20729" spans="8:8" ht="65.099999999999994" customHeight="1" x14ac:dyDescent="0.25">
      <c r="H20729" s="39"/>
    </row>
    <row r="20730" spans="8:8" ht="65.099999999999994" customHeight="1" x14ac:dyDescent="0.25">
      <c r="H20730" s="39"/>
    </row>
    <row r="20731" spans="8:8" ht="65.099999999999994" customHeight="1" x14ac:dyDescent="0.25">
      <c r="H20731" s="39"/>
    </row>
    <row r="20732" spans="8:8" ht="65.099999999999994" customHeight="1" x14ac:dyDescent="0.25">
      <c r="H20732" s="39"/>
    </row>
    <row r="20733" spans="8:8" ht="65.099999999999994" customHeight="1" x14ac:dyDescent="0.25">
      <c r="H20733" s="39"/>
    </row>
    <row r="20734" spans="8:8" ht="65.099999999999994" customHeight="1" x14ac:dyDescent="0.25">
      <c r="H20734" s="39"/>
    </row>
    <row r="20735" spans="8:8" ht="65.099999999999994" customHeight="1" x14ac:dyDescent="0.25">
      <c r="H20735" s="39"/>
    </row>
    <row r="20736" spans="8:8" ht="65.099999999999994" customHeight="1" x14ac:dyDescent="0.25">
      <c r="H20736" s="39"/>
    </row>
    <row r="20737" spans="8:8" ht="65.099999999999994" customHeight="1" x14ac:dyDescent="0.25">
      <c r="H20737" s="39"/>
    </row>
    <row r="20738" spans="8:8" ht="65.099999999999994" customHeight="1" x14ac:dyDescent="0.25">
      <c r="H20738" s="39"/>
    </row>
    <row r="20739" spans="8:8" ht="65.099999999999994" customHeight="1" x14ac:dyDescent="0.25">
      <c r="H20739" s="39"/>
    </row>
    <row r="20740" spans="8:8" ht="65.099999999999994" customHeight="1" x14ac:dyDescent="0.25">
      <c r="H20740" s="39"/>
    </row>
    <row r="20741" spans="8:8" ht="65.099999999999994" customHeight="1" x14ac:dyDescent="0.25">
      <c r="H20741" s="39"/>
    </row>
    <row r="20742" spans="8:8" ht="65.099999999999994" customHeight="1" x14ac:dyDescent="0.25">
      <c r="H20742" s="39"/>
    </row>
    <row r="20743" spans="8:8" ht="65.099999999999994" customHeight="1" x14ac:dyDescent="0.25">
      <c r="H20743" s="39"/>
    </row>
    <row r="20744" spans="8:8" ht="65.099999999999994" customHeight="1" x14ac:dyDescent="0.25">
      <c r="H20744" s="39"/>
    </row>
    <row r="20745" spans="8:8" ht="65.099999999999994" customHeight="1" x14ac:dyDescent="0.25">
      <c r="H20745" s="39"/>
    </row>
    <row r="20746" spans="8:8" ht="65.099999999999994" customHeight="1" x14ac:dyDescent="0.25">
      <c r="H20746" s="39"/>
    </row>
    <row r="20747" spans="8:8" ht="65.099999999999994" customHeight="1" x14ac:dyDescent="0.25">
      <c r="H20747" s="39"/>
    </row>
    <row r="20748" spans="8:8" ht="65.099999999999994" customHeight="1" x14ac:dyDescent="0.25">
      <c r="H20748" s="39"/>
    </row>
    <row r="20749" spans="8:8" ht="65.099999999999994" customHeight="1" x14ac:dyDescent="0.25">
      <c r="H20749" s="39"/>
    </row>
    <row r="20750" spans="8:8" ht="65.099999999999994" customHeight="1" x14ac:dyDescent="0.25">
      <c r="H20750" s="39"/>
    </row>
    <row r="20751" spans="8:8" ht="65.099999999999994" customHeight="1" x14ac:dyDescent="0.25">
      <c r="H20751" s="39"/>
    </row>
    <row r="20752" spans="8:8" ht="65.099999999999994" customHeight="1" x14ac:dyDescent="0.25">
      <c r="H20752" s="39"/>
    </row>
    <row r="20753" spans="8:8" ht="65.099999999999994" customHeight="1" x14ac:dyDescent="0.25">
      <c r="H20753" s="39"/>
    </row>
    <row r="20754" spans="8:8" ht="65.099999999999994" customHeight="1" x14ac:dyDescent="0.25">
      <c r="H20754" s="39"/>
    </row>
    <row r="20755" spans="8:8" ht="65.099999999999994" customHeight="1" x14ac:dyDescent="0.25">
      <c r="H20755" s="39"/>
    </row>
    <row r="20756" spans="8:8" ht="65.099999999999994" customHeight="1" x14ac:dyDescent="0.25">
      <c r="H20756" s="39"/>
    </row>
    <row r="20757" spans="8:8" ht="65.099999999999994" customHeight="1" x14ac:dyDescent="0.25">
      <c r="H20757" s="39"/>
    </row>
    <row r="20758" spans="8:8" ht="65.099999999999994" customHeight="1" x14ac:dyDescent="0.25">
      <c r="H20758" s="39"/>
    </row>
    <row r="20759" spans="8:8" ht="65.099999999999994" customHeight="1" x14ac:dyDescent="0.25">
      <c r="H20759" s="39"/>
    </row>
    <row r="20760" spans="8:8" ht="65.099999999999994" customHeight="1" x14ac:dyDescent="0.25">
      <c r="H20760" s="39"/>
    </row>
    <row r="20761" spans="8:8" ht="65.099999999999994" customHeight="1" x14ac:dyDescent="0.25">
      <c r="H20761" s="39"/>
    </row>
    <row r="20762" spans="8:8" ht="65.099999999999994" customHeight="1" x14ac:dyDescent="0.25">
      <c r="H20762" s="39"/>
    </row>
    <row r="20763" spans="8:8" ht="65.099999999999994" customHeight="1" x14ac:dyDescent="0.25">
      <c r="H20763" s="39"/>
    </row>
    <row r="20764" spans="8:8" ht="65.099999999999994" customHeight="1" x14ac:dyDescent="0.25">
      <c r="H20764" s="39"/>
    </row>
    <row r="20765" spans="8:8" ht="65.099999999999994" customHeight="1" x14ac:dyDescent="0.25">
      <c r="H20765" s="39"/>
    </row>
    <row r="20766" spans="8:8" ht="65.099999999999994" customHeight="1" x14ac:dyDescent="0.25">
      <c r="H20766" s="39"/>
    </row>
    <row r="20767" spans="8:8" ht="65.099999999999994" customHeight="1" x14ac:dyDescent="0.25">
      <c r="H20767" s="39"/>
    </row>
    <row r="20768" spans="8:8" ht="65.099999999999994" customHeight="1" x14ac:dyDescent="0.25">
      <c r="H20768" s="39"/>
    </row>
    <row r="20769" spans="8:8" ht="65.099999999999994" customHeight="1" x14ac:dyDescent="0.25">
      <c r="H20769" s="39"/>
    </row>
    <row r="20770" spans="8:8" ht="65.099999999999994" customHeight="1" x14ac:dyDescent="0.25">
      <c r="H20770" s="39"/>
    </row>
    <row r="20771" spans="8:8" ht="65.099999999999994" customHeight="1" x14ac:dyDescent="0.25">
      <c r="H20771" s="39"/>
    </row>
    <row r="20772" spans="8:8" ht="65.099999999999994" customHeight="1" x14ac:dyDescent="0.25">
      <c r="H20772" s="39"/>
    </row>
    <row r="20773" spans="8:8" ht="65.099999999999994" customHeight="1" x14ac:dyDescent="0.25">
      <c r="H20773" s="39"/>
    </row>
    <row r="20774" spans="8:8" ht="65.099999999999994" customHeight="1" x14ac:dyDescent="0.25">
      <c r="H20774" s="39"/>
    </row>
    <row r="20775" spans="8:8" ht="65.099999999999994" customHeight="1" x14ac:dyDescent="0.25">
      <c r="H20775" s="39"/>
    </row>
    <row r="20776" spans="8:8" ht="65.099999999999994" customHeight="1" x14ac:dyDescent="0.25">
      <c r="H20776" s="39"/>
    </row>
    <row r="20777" spans="8:8" ht="65.099999999999994" customHeight="1" x14ac:dyDescent="0.25">
      <c r="H20777" s="39"/>
    </row>
    <row r="20778" spans="8:8" ht="65.099999999999994" customHeight="1" x14ac:dyDescent="0.25">
      <c r="H20778" s="39"/>
    </row>
    <row r="20779" spans="8:8" ht="65.099999999999994" customHeight="1" x14ac:dyDescent="0.25">
      <c r="H20779" s="39"/>
    </row>
    <row r="20780" spans="8:8" ht="65.099999999999994" customHeight="1" x14ac:dyDescent="0.25">
      <c r="H20780" s="39"/>
    </row>
    <row r="20781" spans="8:8" ht="65.099999999999994" customHeight="1" x14ac:dyDescent="0.25">
      <c r="H20781" s="39"/>
    </row>
    <row r="20782" spans="8:8" ht="65.099999999999994" customHeight="1" x14ac:dyDescent="0.25">
      <c r="H20782" s="39"/>
    </row>
    <row r="20783" spans="8:8" ht="65.099999999999994" customHeight="1" x14ac:dyDescent="0.25">
      <c r="H20783" s="39"/>
    </row>
    <row r="20784" spans="8:8" ht="65.099999999999994" customHeight="1" x14ac:dyDescent="0.25">
      <c r="H20784" s="39"/>
    </row>
    <row r="20785" spans="8:8" ht="65.099999999999994" customHeight="1" x14ac:dyDescent="0.25">
      <c r="H20785" s="39"/>
    </row>
    <row r="20786" spans="8:8" ht="65.099999999999994" customHeight="1" x14ac:dyDescent="0.25">
      <c r="H20786" s="39"/>
    </row>
    <row r="20787" spans="8:8" ht="65.099999999999994" customHeight="1" x14ac:dyDescent="0.25">
      <c r="H20787" s="39"/>
    </row>
    <row r="20788" spans="8:8" ht="65.099999999999994" customHeight="1" x14ac:dyDescent="0.25">
      <c r="H20788" s="39"/>
    </row>
    <row r="20789" spans="8:8" ht="65.099999999999994" customHeight="1" x14ac:dyDescent="0.25">
      <c r="H20789" s="39"/>
    </row>
    <row r="20790" spans="8:8" ht="65.099999999999994" customHeight="1" x14ac:dyDescent="0.25">
      <c r="H20790" s="39"/>
    </row>
    <row r="20791" spans="8:8" ht="65.099999999999994" customHeight="1" x14ac:dyDescent="0.25">
      <c r="H20791" s="39"/>
    </row>
    <row r="20792" spans="8:8" ht="65.099999999999994" customHeight="1" x14ac:dyDescent="0.25">
      <c r="H20792" s="39"/>
    </row>
    <row r="20793" spans="8:8" ht="65.099999999999994" customHeight="1" x14ac:dyDescent="0.25">
      <c r="H20793" s="39"/>
    </row>
    <row r="20794" spans="8:8" ht="65.099999999999994" customHeight="1" x14ac:dyDescent="0.25">
      <c r="H20794" s="39"/>
    </row>
    <row r="20795" spans="8:8" ht="65.099999999999994" customHeight="1" x14ac:dyDescent="0.25">
      <c r="H20795" s="39"/>
    </row>
    <row r="20796" spans="8:8" ht="65.099999999999994" customHeight="1" x14ac:dyDescent="0.25">
      <c r="H20796" s="39"/>
    </row>
    <row r="20797" spans="8:8" ht="65.099999999999994" customHeight="1" x14ac:dyDescent="0.25">
      <c r="H20797" s="39"/>
    </row>
    <row r="20798" spans="8:8" ht="65.099999999999994" customHeight="1" x14ac:dyDescent="0.25">
      <c r="H20798" s="39"/>
    </row>
    <row r="20799" spans="8:8" ht="65.099999999999994" customHeight="1" x14ac:dyDescent="0.25">
      <c r="H20799" s="39"/>
    </row>
    <row r="20800" spans="8:8" ht="65.099999999999994" customHeight="1" x14ac:dyDescent="0.25">
      <c r="H20800" s="39"/>
    </row>
    <row r="20801" spans="8:8" ht="65.099999999999994" customHeight="1" x14ac:dyDescent="0.25">
      <c r="H20801" s="39"/>
    </row>
    <row r="20802" spans="8:8" ht="65.099999999999994" customHeight="1" x14ac:dyDescent="0.25">
      <c r="H20802" s="39"/>
    </row>
    <row r="20803" spans="8:8" ht="65.099999999999994" customHeight="1" x14ac:dyDescent="0.25">
      <c r="H20803" s="39"/>
    </row>
    <row r="20804" spans="8:8" ht="65.099999999999994" customHeight="1" x14ac:dyDescent="0.25">
      <c r="H20804" s="39"/>
    </row>
    <row r="20805" spans="8:8" ht="65.099999999999994" customHeight="1" x14ac:dyDescent="0.25">
      <c r="H20805" s="39"/>
    </row>
    <row r="20806" spans="8:8" ht="65.099999999999994" customHeight="1" x14ac:dyDescent="0.25">
      <c r="H20806" s="39"/>
    </row>
    <row r="20807" spans="8:8" ht="65.099999999999994" customHeight="1" x14ac:dyDescent="0.25">
      <c r="H20807" s="39"/>
    </row>
    <row r="20808" spans="8:8" ht="65.099999999999994" customHeight="1" x14ac:dyDescent="0.25">
      <c r="H20808" s="39"/>
    </row>
    <row r="20809" spans="8:8" ht="65.099999999999994" customHeight="1" x14ac:dyDescent="0.25">
      <c r="H20809" s="39"/>
    </row>
    <row r="20810" spans="8:8" ht="65.099999999999994" customHeight="1" x14ac:dyDescent="0.25">
      <c r="H20810" s="39"/>
    </row>
    <row r="20811" spans="8:8" ht="65.099999999999994" customHeight="1" x14ac:dyDescent="0.25">
      <c r="H20811" s="39"/>
    </row>
    <row r="20812" spans="8:8" ht="65.099999999999994" customHeight="1" x14ac:dyDescent="0.25">
      <c r="H20812" s="39"/>
    </row>
    <row r="20813" spans="8:8" ht="65.099999999999994" customHeight="1" x14ac:dyDescent="0.25">
      <c r="H20813" s="39"/>
    </row>
    <row r="20814" spans="8:8" ht="65.099999999999994" customHeight="1" x14ac:dyDescent="0.25">
      <c r="H20814" s="39"/>
    </row>
    <row r="20815" spans="8:8" ht="65.099999999999994" customHeight="1" x14ac:dyDescent="0.25">
      <c r="H20815" s="39"/>
    </row>
    <row r="20816" spans="8:8" ht="65.099999999999994" customHeight="1" x14ac:dyDescent="0.25">
      <c r="H20816" s="39"/>
    </row>
    <row r="20817" spans="8:8" ht="65.099999999999994" customHeight="1" x14ac:dyDescent="0.25">
      <c r="H20817" s="39"/>
    </row>
    <row r="20818" spans="8:8" ht="65.099999999999994" customHeight="1" x14ac:dyDescent="0.25">
      <c r="H20818" s="39"/>
    </row>
    <row r="20819" spans="8:8" ht="65.099999999999994" customHeight="1" x14ac:dyDescent="0.25">
      <c r="H20819" s="39"/>
    </row>
    <row r="20820" spans="8:8" ht="65.099999999999994" customHeight="1" x14ac:dyDescent="0.25">
      <c r="H20820" s="39"/>
    </row>
    <row r="20821" spans="8:8" ht="65.099999999999994" customHeight="1" x14ac:dyDescent="0.25">
      <c r="H20821" s="39"/>
    </row>
    <row r="20822" spans="8:8" ht="65.099999999999994" customHeight="1" x14ac:dyDescent="0.25">
      <c r="H20822" s="39"/>
    </row>
    <row r="20823" spans="8:8" ht="65.099999999999994" customHeight="1" x14ac:dyDescent="0.25">
      <c r="H20823" s="39"/>
    </row>
    <row r="20824" spans="8:8" ht="65.099999999999994" customHeight="1" x14ac:dyDescent="0.25">
      <c r="H20824" s="39"/>
    </row>
    <row r="20825" spans="8:8" ht="65.099999999999994" customHeight="1" x14ac:dyDescent="0.25">
      <c r="H20825" s="39"/>
    </row>
    <row r="20826" spans="8:8" ht="65.099999999999994" customHeight="1" x14ac:dyDescent="0.25">
      <c r="H20826" s="39"/>
    </row>
    <row r="20827" spans="8:8" ht="65.099999999999994" customHeight="1" x14ac:dyDescent="0.25">
      <c r="H20827" s="39"/>
    </row>
    <row r="20828" spans="8:8" ht="65.099999999999994" customHeight="1" x14ac:dyDescent="0.25">
      <c r="H20828" s="39"/>
    </row>
    <row r="20829" spans="8:8" ht="65.099999999999994" customHeight="1" x14ac:dyDescent="0.25">
      <c r="H20829" s="39"/>
    </row>
    <row r="20830" spans="8:8" ht="65.099999999999994" customHeight="1" x14ac:dyDescent="0.25">
      <c r="H20830" s="39"/>
    </row>
    <row r="20831" spans="8:8" ht="65.099999999999994" customHeight="1" x14ac:dyDescent="0.25">
      <c r="H20831" s="39"/>
    </row>
    <row r="20832" spans="8:8" ht="65.099999999999994" customHeight="1" x14ac:dyDescent="0.25">
      <c r="H20832" s="39"/>
    </row>
    <row r="20833" spans="8:8" ht="65.099999999999994" customHeight="1" x14ac:dyDescent="0.25">
      <c r="H20833" s="39"/>
    </row>
    <row r="20834" spans="8:8" ht="65.099999999999994" customHeight="1" x14ac:dyDescent="0.25">
      <c r="H20834" s="39"/>
    </row>
    <row r="20835" spans="8:8" ht="65.099999999999994" customHeight="1" x14ac:dyDescent="0.25">
      <c r="H20835" s="39"/>
    </row>
    <row r="20836" spans="8:8" ht="65.099999999999994" customHeight="1" x14ac:dyDescent="0.25">
      <c r="H20836" s="39"/>
    </row>
    <row r="20837" spans="8:8" ht="65.099999999999994" customHeight="1" x14ac:dyDescent="0.25">
      <c r="H20837" s="39"/>
    </row>
    <row r="20838" spans="8:8" ht="65.099999999999994" customHeight="1" x14ac:dyDescent="0.25">
      <c r="H20838" s="39"/>
    </row>
    <row r="20839" spans="8:8" ht="65.099999999999994" customHeight="1" x14ac:dyDescent="0.25">
      <c r="H20839" s="39"/>
    </row>
    <row r="20840" spans="8:8" ht="65.099999999999994" customHeight="1" x14ac:dyDescent="0.25">
      <c r="H20840" s="39"/>
    </row>
    <row r="20841" spans="8:8" ht="65.099999999999994" customHeight="1" x14ac:dyDescent="0.25">
      <c r="H20841" s="39"/>
    </row>
    <row r="20842" spans="8:8" ht="65.099999999999994" customHeight="1" x14ac:dyDescent="0.25">
      <c r="H20842" s="39"/>
    </row>
    <row r="20843" spans="8:8" ht="65.099999999999994" customHeight="1" x14ac:dyDescent="0.25">
      <c r="H20843" s="39"/>
    </row>
    <row r="20844" spans="8:8" ht="65.099999999999994" customHeight="1" x14ac:dyDescent="0.25">
      <c r="H20844" s="39"/>
    </row>
    <row r="20845" spans="8:8" ht="65.099999999999994" customHeight="1" x14ac:dyDescent="0.25">
      <c r="H20845" s="39"/>
    </row>
    <row r="20846" spans="8:8" ht="65.099999999999994" customHeight="1" x14ac:dyDescent="0.25">
      <c r="H20846" s="39"/>
    </row>
    <row r="20847" spans="8:8" ht="65.099999999999994" customHeight="1" x14ac:dyDescent="0.25">
      <c r="H20847" s="39"/>
    </row>
    <row r="20848" spans="8:8" ht="65.099999999999994" customHeight="1" x14ac:dyDescent="0.25">
      <c r="H20848" s="39"/>
    </row>
    <row r="20849" spans="8:8" ht="65.099999999999994" customHeight="1" x14ac:dyDescent="0.25">
      <c r="H20849" s="39"/>
    </row>
    <row r="20850" spans="8:8" ht="65.099999999999994" customHeight="1" x14ac:dyDescent="0.25">
      <c r="H20850" s="39"/>
    </row>
    <row r="20851" spans="8:8" ht="65.099999999999994" customHeight="1" x14ac:dyDescent="0.25">
      <c r="H20851" s="39"/>
    </row>
    <row r="20852" spans="8:8" ht="65.099999999999994" customHeight="1" x14ac:dyDescent="0.25">
      <c r="H20852" s="39"/>
    </row>
    <row r="20853" spans="8:8" ht="65.099999999999994" customHeight="1" x14ac:dyDescent="0.25">
      <c r="H20853" s="39"/>
    </row>
    <row r="20854" spans="8:8" ht="65.099999999999994" customHeight="1" x14ac:dyDescent="0.25">
      <c r="H20854" s="39"/>
    </row>
    <row r="20855" spans="8:8" ht="65.099999999999994" customHeight="1" x14ac:dyDescent="0.25">
      <c r="H20855" s="39"/>
    </row>
    <row r="20856" spans="8:8" ht="65.099999999999994" customHeight="1" x14ac:dyDescent="0.25">
      <c r="H20856" s="39"/>
    </row>
    <row r="20857" spans="8:8" ht="65.099999999999994" customHeight="1" x14ac:dyDescent="0.25">
      <c r="H20857" s="39"/>
    </row>
    <row r="20858" spans="8:8" ht="65.099999999999994" customHeight="1" x14ac:dyDescent="0.25">
      <c r="H20858" s="39"/>
    </row>
    <row r="20859" spans="8:8" ht="65.099999999999994" customHeight="1" x14ac:dyDescent="0.25">
      <c r="H20859" s="39"/>
    </row>
    <row r="20860" spans="8:8" ht="65.099999999999994" customHeight="1" x14ac:dyDescent="0.25">
      <c r="H20860" s="39"/>
    </row>
    <row r="20861" spans="8:8" ht="65.099999999999994" customHeight="1" x14ac:dyDescent="0.25">
      <c r="H20861" s="39"/>
    </row>
    <row r="20862" spans="8:8" ht="65.099999999999994" customHeight="1" x14ac:dyDescent="0.25">
      <c r="H20862" s="39"/>
    </row>
    <row r="20863" spans="8:8" ht="65.099999999999994" customHeight="1" x14ac:dyDescent="0.25">
      <c r="H20863" s="39"/>
    </row>
    <row r="20864" spans="8:8" ht="65.099999999999994" customHeight="1" x14ac:dyDescent="0.25">
      <c r="H20864" s="39"/>
    </row>
    <row r="20865" spans="8:8" ht="65.099999999999994" customHeight="1" x14ac:dyDescent="0.25">
      <c r="H20865" s="39"/>
    </row>
    <row r="20866" spans="8:8" ht="65.099999999999994" customHeight="1" x14ac:dyDescent="0.25">
      <c r="H20866" s="39"/>
    </row>
    <row r="20867" spans="8:8" ht="65.099999999999994" customHeight="1" x14ac:dyDescent="0.25">
      <c r="H20867" s="39"/>
    </row>
    <row r="20868" spans="8:8" ht="65.099999999999994" customHeight="1" x14ac:dyDescent="0.25">
      <c r="H20868" s="39"/>
    </row>
    <row r="20869" spans="8:8" ht="65.099999999999994" customHeight="1" x14ac:dyDescent="0.25">
      <c r="H20869" s="39"/>
    </row>
    <row r="20870" spans="8:8" ht="65.099999999999994" customHeight="1" x14ac:dyDescent="0.25">
      <c r="H20870" s="39"/>
    </row>
    <row r="20871" spans="8:8" ht="65.099999999999994" customHeight="1" x14ac:dyDescent="0.25">
      <c r="H20871" s="39"/>
    </row>
    <row r="20872" spans="8:8" ht="65.099999999999994" customHeight="1" x14ac:dyDescent="0.25">
      <c r="H20872" s="39"/>
    </row>
    <row r="20873" spans="8:8" ht="65.099999999999994" customHeight="1" x14ac:dyDescent="0.25">
      <c r="H20873" s="39"/>
    </row>
    <row r="20874" spans="8:8" ht="65.099999999999994" customHeight="1" x14ac:dyDescent="0.25">
      <c r="H20874" s="39"/>
    </row>
    <row r="20875" spans="8:8" ht="65.099999999999994" customHeight="1" x14ac:dyDescent="0.25">
      <c r="H20875" s="39"/>
    </row>
    <row r="20876" spans="8:8" ht="65.099999999999994" customHeight="1" x14ac:dyDescent="0.25">
      <c r="H20876" s="39"/>
    </row>
    <row r="20877" spans="8:8" ht="65.099999999999994" customHeight="1" x14ac:dyDescent="0.25">
      <c r="H20877" s="39"/>
    </row>
    <row r="20878" spans="8:8" ht="65.099999999999994" customHeight="1" x14ac:dyDescent="0.25">
      <c r="H20878" s="39"/>
    </row>
    <row r="20879" spans="8:8" ht="65.099999999999994" customHeight="1" x14ac:dyDescent="0.25">
      <c r="H20879" s="39"/>
    </row>
    <row r="20880" spans="8:8" ht="65.099999999999994" customHeight="1" x14ac:dyDescent="0.25">
      <c r="H20880" s="39"/>
    </row>
    <row r="20881" spans="8:8" ht="65.099999999999994" customHeight="1" x14ac:dyDescent="0.25">
      <c r="H20881" s="39"/>
    </row>
    <row r="20882" spans="8:8" ht="65.099999999999994" customHeight="1" x14ac:dyDescent="0.25">
      <c r="H20882" s="39"/>
    </row>
    <row r="20883" spans="8:8" ht="65.099999999999994" customHeight="1" x14ac:dyDescent="0.25">
      <c r="H20883" s="39"/>
    </row>
    <row r="20884" spans="8:8" ht="65.099999999999994" customHeight="1" x14ac:dyDescent="0.25">
      <c r="H20884" s="39"/>
    </row>
    <row r="20885" spans="8:8" ht="65.099999999999994" customHeight="1" x14ac:dyDescent="0.25">
      <c r="H20885" s="39"/>
    </row>
    <row r="20886" spans="8:8" ht="65.099999999999994" customHeight="1" x14ac:dyDescent="0.25">
      <c r="H20886" s="39"/>
    </row>
    <row r="20887" spans="8:8" ht="65.099999999999994" customHeight="1" x14ac:dyDescent="0.25">
      <c r="H20887" s="39"/>
    </row>
    <row r="20888" spans="8:8" ht="65.099999999999994" customHeight="1" x14ac:dyDescent="0.25">
      <c r="H20888" s="39"/>
    </row>
    <row r="20889" spans="8:8" ht="65.099999999999994" customHeight="1" x14ac:dyDescent="0.25">
      <c r="H20889" s="39"/>
    </row>
    <row r="20890" spans="8:8" ht="65.099999999999994" customHeight="1" x14ac:dyDescent="0.25">
      <c r="H20890" s="39"/>
    </row>
    <row r="20891" spans="8:8" ht="65.099999999999994" customHeight="1" x14ac:dyDescent="0.25">
      <c r="H20891" s="39"/>
    </row>
    <row r="20892" spans="8:8" ht="65.099999999999994" customHeight="1" x14ac:dyDescent="0.25">
      <c r="H20892" s="39"/>
    </row>
    <row r="20893" spans="8:8" ht="65.099999999999994" customHeight="1" x14ac:dyDescent="0.25">
      <c r="H20893" s="39"/>
    </row>
    <row r="20894" spans="8:8" ht="65.099999999999994" customHeight="1" x14ac:dyDescent="0.25">
      <c r="H20894" s="39"/>
    </row>
    <row r="20895" spans="8:8" ht="65.099999999999994" customHeight="1" x14ac:dyDescent="0.25">
      <c r="H20895" s="39"/>
    </row>
    <row r="20896" spans="8:8" ht="65.099999999999994" customHeight="1" x14ac:dyDescent="0.25">
      <c r="H20896" s="39"/>
    </row>
    <row r="20897" spans="8:8" ht="65.099999999999994" customHeight="1" x14ac:dyDescent="0.25">
      <c r="H20897" s="39"/>
    </row>
    <row r="20898" spans="8:8" ht="65.099999999999994" customHeight="1" x14ac:dyDescent="0.25">
      <c r="H20898" s="39"/>
    </row>
    <row r="20899" spans="8:8" ht="65.099999999999994" customHeight="1" x14ac:dyDescent="0.25">
      <c r="H20899" s="39"/>
    </row>
    <row r="20900" spans="8:8" ht="65.099999999999994" customHeight="1" x14ac:dyDescent="0.25">
      <c r="H20900" s="39"/>
    </row>
    <row r="20901" spans="8:8" ht="65.099999999999994" customHeight="1" x14ac:dyDescent="0.25">
      <c r="H20901" s="39"/>
    </row>
    <row r="20902" spans="8:8" ht="65.099999999999994" customHeight="1" x14ac:dyDescent="0.25">
      <c r="H20902" s="39"/>
    </row>
    <row r="20903" spans="8:8" ht="65.099999999999994" customHeight="1" x14ac:dyDescent="0.25">
      <c r="H20903" s="39"/>
    </row>
    <row r="20904" spans="8:8" ht="65.099999999999994" customHeight="1" x14ac:dyDescent="0.25">
      <c r="H20904" s="39"/>
    </row>
    <row r="20905" spans="8:8" ht="65.099999999999994" customHeight="1" x14ac:dyDescent="0.25">
      <c r="H20905" s="39"/>
    </row>
    <row r="20906" spans="8:8" ht="65.099999999999994" customHeight="1" x14ac:dyDescent="0.25">
      <c r="H20906" s="39"/>
    </row>
    <row r="20907" spans="8:8" ht="65.099999999999994" customHeight="1" x14ac:dyDescent="0.25">
      <c r="H20907" s="39"/>
    </row>
    <row r="20908" spans="8:8" ht="65.099999999999994" customHeight="1" x14ac:dyDescent="0.25">
      <c r="H20908" s="39"/>
    </row>
    <row r="20909" spans="8:8" ht="65.099999999999994" customHeight="1" x14ac:dyDescent="0.25">
      <c r="H20909" s="39"/>
    </row>
    <row r="20910" spans="8:8" ht="65.099999999999994" customHeight="1" x14ac:dyDescent="0.25">
      <c r="H20910" s="39"/>
    </row>
    <row r="20911" spans="8:8" ht="65.099999999999994" customHeight="1" x14ac:dyDescent="0.25">
      <c r="H20911" s="39"/>
    </row>
    <row r="20912" spans="8:8" ht="65.099999999999994" customHeight="1" x14ac:dyDescent="0.25">
      <c r="H20912" s="39"/>
    </row>
    <row r="20913" spans="8:8" ht="65.099999999999994" customHeight="1" x14ac:dyDescent="0.25">
      <c r="H20913" s="39"/>
    </row>
    <row r="20914" spans="8:8" ht="65.099999999999994" customHeight="1" x14ac:dyDescent="0.25">
      <c r="H20914" s="39"/>
    </row>
    <row r="20915" spans="8:8" ht="65.099999999999994" customHeight="1" x14ac:dyDescent="0.25">
      <c r="H20915" s="39"/>
    </row>
    <row r="20916" spans="8:8" ht="65.099999999999994" customHeight="1" x14ac:dyDescent="0.25">
      <c r="H20916" s="39"/>
    </row>
    <row r="20917" spans="8:8" ht="65.099999999999994" customHeight="1" x14ac:dyDescent="0.25">
      <c r="H20917" s="39"/>
    </row>
    <row r="20918" spans="8:8" ht="65.099999999999994" customHeight="1" x14ac:dyDescent="0.25">
      <c r="H20918" s="39"/>
    </row>
    <row r="20919" spans="8:8" ht="65.099999999999994" customHeight="1" x14ac:dyDescent="0.25">
      <c r="H20919" s="39"/>
    </row>
    <row r="20920" spans="8:8" ht="65.099999999999994" customHeight="1" x14ac:dyDescent="0.25">
      <c r="H20920" s="39"/>
    </row>
    <row r="20921" spans="8:8" ht="65.099999999999994" customHeight="1" x14ac:dyDescent="0.25">
      <c r="H20921" s="39"/>
    </row>
    <row r="20922" spans="8:8" ht="65.099999999999994" customHeight="1" x14ac:dyDescent="0.25">
      <c r="H20922" s="39"/>
    </row>
    <row r="20923" spans="8:8" ht="65.099999999999994" customHeight="1" x14ac:dyDescent="0.25">
      <c r="H20923" s="39"/>
    </row>
    <row r="20924" spans="8:8" ht="65.099999999999994" customHeight="1" x14ac:dyDescent="0.25">
      <c r="H20924" s="39"/>
    </row>
    <row r="20925" spans="8:8" ht="65.099999999999994" customHeight="1" x14ac:dyDescent="0.25">
      <c r="H20925" s="39"/>
    </row>
    <row r="20926" spans="8:8" ht="65.099999999999994" customHeight="1" x14ac:dyDescent="0.25">
      <c r="H20926" s="39"/>
    </row>
    <row r="20927" spans="8:8" ht="65.099999999999994" customHeight="1" x14ac:dyDescent="0.25">
      <c r="H20927" s="39"/>
    </row>
    <row r="20928" spans="8:8" ht="65.099999999999994" customHeight="1" x14ac:dyDescent="0.25">
      <c r="H20928" s="39"/>
    </row>
    <row r="20929" spans="8:8" ht="65.099999999999994" customHeight="1" x14ac:dyDescent="0.25">
      <c r="H20929" s="39"/>
    </row>
    <row r="20930" spans="8:8" ht="65.099999999999994" customHeight="1" x14ac:dyDescent="0.25">
      <c r="H20930" s="39"/>
    </row>
    <row r="20931" spans="8:8" ht="65.099999999999994" customHeight="1" x14ac:dyDescent="0.25">
      <c r="H20931" s="39"/>
    </row>
    <row r="20932" spans="8:8" ht="65.099999999999994" customHeight="1" x14ac:dyDescent="0.25">
      <c r="H20932" s="39"/>
    </row>
    <row r="20933" spans="8:8" ht="65.099999999999994" customHeight="1" x14ac:dyDescent="0.25">
      <c r="H20933" s="39"/>
    </row>
    <row r="20934" spans="8:8" ht="65.099999999999994" customHeight="1" x14ac:dyDescent="0.25">
      <c r="H20934" s="39"/>
    </row>
    <row r="20935" spans="8:8" ht="65.099999999999994" customHeight="1" x14ac:dyDescent="0.25">
      <c r="H20935" s="39"/>
    </row>
    <row r="20936" spans="8:8" ht="65.099999999999994" customHeight="1" x14ac:dyDescent="0.25">
      <c r="H20936" s="39"/>
    </row>
    <row r="20937" spans="8:8" ht="65.099999999999994" customHeight="1" x14ac:dyDescent="0.25">
      <c r="H20937" s="39"/>
    </row>
    <row r="20938" spans="8:8" ht="65.099999999999994" customHeight="1" x14ac:dyDescent="0.25">
      <c r="H20938" s="39"/>
    </row>
    <row r="20939" spans="8:8" ht="65.099999999999994" customHeight="1" x14ac:dyDescent="0.25">
      <c r="H20939" s="39"/>
    </row>
    <row r="20940" spans="8:8" ht="65.099999999999994" customHeight="1" x14ac:dyDescent="0.25">
      <c r="H20940" s="39"/>
    </row>
    <row r="20941" spans="8:8" ht="65.099999999999994" customHeight="1" x14ac:dyDescent="0.25">
      <c r="H20941" s="39"/>
    </row>
    <row r="20942" spans="8:8" ht="65.099999999999994" customHeight="1" x14ac:dyDescent="0.25">
      <c r="H20942" s="39"/>
    </row>
    <row r="20943" spans="8:8" ht="65.099999999999994" customHeight="1" x14ac:dyDescent="0.25">
      <c r="H20943" s="39"/>
    </row>
    <row r="20944" spans="8:8" ht="65.099999999999994" customHeight="1" x14ac:dyDescent="0.25">
      <c r="H20944" s="39"/>
    </row>
    <row r="20945" spans="8:8" ht="65.099999999999994" customHeight="1" x14ac:dyDescent="0.25">
      <c r="H20945" s="39"/>
    </row>
    <row r="20946" spans="8:8" ht="65.099999999999994" customHeight="1" x14ac:dyDescent="0.25">
      <c r="H20946" s="39"/>
    </row>
    <row r="20947" spans="8:8" ht="65.099999999999994" customHeight="1" x14ac:dyDescent="0.25">
      <c r="H20947" s="39"/>
    </row>
    <row r="20948" spans="8:8" ht="65.099999999999994" customHeight="1" x14ac:dyDescent="0.25">
      <c r="H20948" s="39"/>
    </row>
    <row r="20949" spans="8:8" ht="65.099999999999994" customHeight="1" x14ac:dyDescent="0.25">
      <c r="H20949" s="39"/>
    </row>
    <row r="20950" spans="8:8" ht="65.099999999999994" customHeight="1" x14ac:dyDescent="0.25">
      <c r="H20950" s="39"/>
    </row>
    <row r="20951" spans="8:8" ht="65.099999999999994" customHeight="1" x14ac:dyDescent="0.25">
      <c r="H20951" s="39"/>
    </row>
    <row r="20952" spans="8:8" ht="65.099999999999994" customHeight="1" x14ac:dyDescent="0.25">
      <c r="H20952" s="39"/>
    </row>
    <row r="20953" spans="8:8" ht="65.099999999999994" customHeight="1" x14ac:dyDescent="0.25">
      <c r="H20953" s="39"/>
    </row>
    <row r="20954" spans="8:8" ht="65.099999999999994" customHeight="1" x14ac:dyDescent="0.25">
      <c r="H20954" s="39"/>
    </row>
    <row r="20955" spans="8:8" ht="65.099999999999994" customHeight="1" x14ac:dyDescent="0.25">
      <c r="H20955" s="39"/>
    </row>
    <row r="20956" spans="8:8" ht="65.099999999999994" customHeight="1" x14ac:dyDescent="0.25">
      <c r="H20956" s="39"/>
    </row>
    <row r="20957" spans="8:8" ht="65.099999999999994" customHeight="1" x14ac:dyDescent="0.25">
      <c r="H20957" s="39"/>
    </row>
    <row r="20958" spans="8:8" ht="65.099999999999994" customHeight="1" x14ac:dyDescent="0.25">
      <c r="H20958" s="39"/>
    </row>
    <row r="20959" spans="8:8" ht="65.099999999999994" customHeight="1" x14ac:dyDescent="0.25">
      <c r="H20959" s="39"/>
    </row>
    <row r="20960" spans="8:8" ht="65.099999999999994" customHeight="1" x14ac:dyDescent="0.25">
      <c r="H20960" s="39"/>
    </row>
    <row r="20961" spans="8:8" ht="65.099999999999994" customHeight="1" x14ac:dyDescent="0.25">
      <c r="H20961" s="39"/>
    </row>
    <row r="20962" spans="8:8" ht="65.099999999999994" customHeight="1" x14ac:dyDescent="0.25">
      <c r="H20962" s="39"/>
    </row>
    <row r="20963" spans="8:8" ht="65.099999999999994" customHeight="1" x14ac:dyDescent="0.25">
      <c r="H20963" s="39"/>
    </row>
    <row r="20964" spans="8:8" ht="65.099999999999994" customHeight="1" x14ac:dyDescent="0.25">
      <c r="H20964" s="39"/>
    </row>
    <row r="20965" spans="8:8" ht="65.099999999999994" customHeight="1" x14ac:dyDescent="0.25">
      <c r="H20965" s="39"/>
    </row>
    <row r="20966" spans="8:8" ht="65.099999999999994" customHeight="1" x14ac:dyDescent="0.25">
      <c r="H20966" s="39"/>
    </row>
    <row r="20967" spans="8:8" ht="65.099999999999994" customHeight="1" x14ac:dyDescent="0.25">
      <c r="H20967" s="39"/>
    </row>
    <row r="20968" spans="8:8" ht="65.099999999999994" customHeight="1" x14ac:dyDescent="0.25">
      <c r="H20968" s="39"/>
    </row>
    <row r="20969" spans="8:8" ht="65.099999999999994" customHeight="1" x14ac:dyDescent="0.25">
      <c r="H20969" s="39"/>
    </row>
    <row r="20970" spans="8:8" ht="65.099999999999994" customHeight="1" x14ac:dyDescent="0.25">
      <c r="H20970" s="39"/>
    </row>
    <row r="20971" spans="8:8" ht="65.099999999999994" customHeight="1" x14ac:dyDescent="0.25">
      <c r="H20971" s="39"/>
    </row>
    <row r="20972" spans="8:8" ht="65.099999999999994" customHeight="1" x14ac:dyDescent="0.25">
      <c r="H20972" s="39"/>
    </row>
    <row r="20973" spans="8:8" ht="65.099999999999994" customHeight="1" x14ac:dyDescent="0.25">
      <c r="H20973" s="39"/>
    </row>
    <row r="20974" spans="8:8" ht="65.099999999999994" customHeight="1" x14ac:dyDescent="0.25">
      <c r="H20974" s="39"/>
    </row>
    <row r="20975" spans="8:8" ht="65.099999999999994" customHeight="1" x14ac:dyDescent="0.25">
      <c r="H20975" s="39"/>
    </row>
    <row r="20976" spans="8:8" ht="65.099999999999994" customHeight="1" x14ac:dyDescent="0.25">
      <c r="H20976" s="39"/>
    </row>
    <row r="20977" spans="8:8" ht="65.099999999999994" customHeight="1" x14ac:dyDescent="0.25">
      <c r="H20977" s="39"/>
    </row>
    <row r="20978" spans="8:8" ht="65.099999999999994" customHeight="1" x14ac:dyDescent="0.25">
      <c r="H20978" s="39"/>
    </row>
    <row r="20979" spans="8:8" ht="65.099999999999994" customHeight="1" x14ac:dyDescent="0.25">
      <c r="H20979" s="39"/>
    </row>
    <row r="20980" spans="8:8" ht="65.099999999999994" customHeight="1" x14ac:dyDescent="0.25">
      <c r="H20980" s="39"/>
    </row>
    <row r="20981" spans="8:8" ht="65.099999999999994" customHeight="1" x14ac:dyDescent="0.25">
      <c r="H20981" s="39"/>
    </row>
    <row r="20982" spans="8:8" ht="65.099999999999994" customHeight="1" x14ac:dyDescent="0.25">
      <c r="H20982" s="39"/>
    </row>
    <row r="20983" spans="8:8" ht="65.099999999999994" customHeight="1" x14ac:dyDescent="0.25">
      <c r="H20983" s="39"/>
    </row>
    <row r="20984" spans="8:8" ht="65.099999999999994" customHeight="1" x14ac:dyDescent="0.25">
      <c r="H20984" s="39"/>
    </row>
    <row r="20985" spans="8:8" ht="65.099999999999994" customHeight="1" x14ac:dyDescent="0.25">
      <c r="H20985" s="39"/>
    </row>
    <row r="20986" spans="8:8" ht="65.099999999999994" customHeight="1" x14ac:dyDescent="0.25">
      <c r="H20986" s="39"/>
    </row>
    <row r="20987" spans="8:8" ht="65.099999999999994" customHeight="1" x14ac:dyDescent="0.25">
      <c r="H20987" s="39"/>
    </row>
    <row r="20988" spans="8:8" ht="65.099999999999994" customHeight="1" x14ac:dyDescent="0.25">
      <c r="H20988" s="39"/>
    </row>
    <row r="20989" spans="8:8" ht="65.099999999999994" customHeight="1" x14ac:dyDescent="0.25">
      <c r="H20989" s="39"/>
    </row>
    <row r="20990" spans="8:8" ht="65.099999999999994" customHeight="1" x14ac:dyDescent="0.25">
      <c r="H20990" s="39"/>
    </row>
    <row r="20991" spans="8:8" ht="65.099999999999994" customHeight="1" x14ac:dyDescent="0.25">
      <c r="H20991" s="39"/>
    </row>
    <row r="20992" spans="8:8" ht="65.099999999999994" customHeight="1" x14ac:dyDescent="0.25">
      <c r="H20992" s="39"/>
    </row>
    <row r="20993" spans="8:8" ht="65.099999999999994" customHeight="1" x14ac:dyDescent="0.25">
      <c r="H20993" s="39"/>
    </row>
    <row r="20994" spans="8:8" ht="65.099999999999994" customHeight="1" x14ac:dyDescent="0.25">
      <c r="H20994" s="39"/>
    </row>
    <row r="20995" spans="8:8" ht="65.099999999999994" customHeight="1" x14ac:dyDescent="0.25">
      <c r="H20995" s="39"/>
    </row>
    <row r="20996" spans="8:8" ht="65.099999999999994" customHeight="1" x14ac:dyDescent="0.25">
      <c r="H20996" s="39"/>
    </row>
    <row r="20997" spans="8:8" ht="65.099999999999994" customHeight="1" x14ac:dyDescent="0.25">
      <c r="H20997" s="39"/>
    </row>
    <row r="20998" spans="8:8" ht="65.099999999999994" customHeight="1" x14ac:dyDescent="0.25">
      <c r="H20998" s="39"/>
    </row>
    <row r="20999" spans="8:8" ht="65.099999999999994" customHeight="1" x14ac:dyDescent="0.25">
      <c r="H20999" s="39"/>
    </row>
    <row r="21000" spans="8:8" ht="65.099999999999994" customHeight="1" x14ac:dyDescent="0.25">
      <c r="H21000" s="39"/>
    </row>
    <row r="21001" spans="8:8" ht="65.099999999999994" customHeight="1" x14ac:dyDescent="0.25">
      <c r="H21001" s="39"/>
    </row>
    <row r="21002" spans="8:8" ht="65.099999999999994" customHeight="1" x14ac:dyDescent="0.25">
      <c r="H21002" s="39"/>
    </row>
    <row r="21003" spans="8:8" ht="65.099999999999994" customHeight="1" x14ac:dyDescent="0.25">
      <c r="H21003" s="39"/>
    </row>
    <row r="21004" spans="8:8" ht="65.099999999999994" customHeight="1" x14ac:dyDescent="0.25">
      <c r="H21004" s="39"/>
    </row>
    <row r="21005" spans="8:8" ht="65.099999999999994" customHeight="1" x14ac:dyDescent="0.25">
      <c r="H21005" s="39"/>
    </row>
    <row r="21006" spans="8:8" ht="65.099999999999994" customHeight="1" x14ac:dyDescent="0.25">
      <c r="H21006" s="39"/>
    </row>
    <row r="21007" spans="8:8" ht="65.099999999999994" customHeight="1" x14ac:dyDescent="0.25">
      <c r="H21007" s="39"/>
    </row>
    <row r="21008" spans="8:8" ht="65.099999999999994" customHeight="1" x14ac:dyDescent="0.25">
      <c r="H21008" s="39"/>
    </row>
    <row r="21009" spans="8:8" ht="65.099999999999994" customHeight="1" x14ac:dyDescent="0.25">
      <c r="H21009" s="39"/>
    </row>
    <row r="21010" spans="8:8" ht="65.099999999999994" customHeight="1" x14ac:dyDescent="0.25">
      <c r="H21010" s="39"/>
    </row>
    <row r="21011" spans="8:8" ht="65.099999999999994" customHeight="1" x14ac:dyDescent="0.25">
      <c r="H21011" s="39"/>
    </row>
    <row r="21012" spans="8:8" ht="65.099999999999994" customHeight="1" x14ac:dyDescent="0.25">
      <c r="H21012" s="39"/>
    </row>
    <row r="21013" spans="8:8" ht="65.099999999999994" customHeight="1" x14ac:dyDescent="0.25">
      <c r="H21013" s="39"/>
    </row>
    <row r="21014" spans="8:8" ht="65.099999999999994" customHeight="1" x14ac:dyDescent="0.25">
      <c r="H21014" s="39"/>
    </row>
    <row r="21015" spans="8:8" ht="65.099999999999994" customHeight="1" x14ac:dyDescent="0.25">
      <c r="H21015" s="39"/>
    </row>
    <row r="21016" spans="8:8" ht="65.099999999999994" customHeight="1" x14ac:dyDescent="0.25">
      <c r="H21016" s="39"/>
    </row>
    <row r="21017" spans="8:8" ht="65.099999999999994" customHeight="1" x14ac:dyDescent="0.25">
      <c r="H21017" s="39"/>
    </row>
    <row r="21018" spans="8:8" ht="65.099999999999994" customHeight="1" x14ac:dyDescent="0.25">
      <c r="H21018" s="39"/>
    </row>
    <row r="21019" spans="8:8" ht="65.099999999999994" customHeight="1" x14ac:dyDescent="0.25">
      <c r="H21019" s="39"/>
    </row>
    <row r="21020" spans="8:8" ht="65.099999999999994" customHeight="1" x14ac:dyDescent="0.25">
      <c r="H21020" s="39"/>
    </row>
    <row r="21021" spans="8:8" ht="65.099999999999994" customHeight="1" x14ac:dyDescent="0.25">
      <c r="H21021" s="39"/>
    </row>
    <row r="21022" spans="8:8" ht="65.099999999999994" customHeight="1" x14ac:dyDescent="0.25">
      <c r="H21022" s="39"/>
    </row>
    <row r="21023" spans="8:8" ht="65.099999999999994" customHeight="1" x14ac:dyDescent="0.25">
      <c r="H21023" s="39"/>
    </row>
    <row r="21024" spans="8:8" ht="65.099999999999994" customHeight="1" x14ac:dyDescent="0.25">
      <c r="H21024" s="39"/>
    </row>
    <row r="21025" spans="8:8" ht="65.099999999999994" customHeight="1" x14ac:dyDescent="0.25">
      <c r="H21025" s="39"/>
    </row>
    <row r="21026" spans="8:8" ht="65.099999999999994" customHeight="1" x14ac:dyDescent="0.25">
      <c r="H21026" s="39"/>
    </row>
    <row r="21027" spans="8:8" ht="65.099999999999994" customHeight="1" x14ac:dyDescent="0.25">
      <c r="H21027" s="39"/>
    </row>
    <row r="21028" spans="8:8" ht="65.099999999999994" customHeight="1" x14ac:dyDescent="0.25">
      <c r="H21028" s="39"/>
    </row>
    <row r="21029" spans="8:8" ht="65.099999999999994" customHeight="1" x14ac:dyDescent="0.25">
      <c r="H21029" s="39"/>
    </row>
    <row r="21030" spans="8:8" ht="65.099999999999994" customHeight="1" x14ac:dyDescent="0.25">
      <c r="H21030" s="39"/>
    </row>
    <row r="21031" spans="8:8" ht="65.099999999999994" customHeight="1" x14ac:dyDescent="0.25">
      <c r="H21031" s="39"/>
    </row>
    <row r="21032" spans="8:8" ht="65.099999999999994" customHeight="1" x14ac:dyDescent="0.25">
      <c r="H21032" s="39"/>
    </row>
    <row r="21033" spans="8:8" ht="65.099999999999994" customHeight="1" x14ac:dyDescent="0.25">
      <c r="H21033" s="39"/>
    </row>
    <row r="21034" spans="8:8" ht="65.099999999999994" customHeight="1" x14ac:dyDescent="0.25">
      <c r="H21034" s="39"/>
    </row>
    <row r="21035" spans="8:8" ht="65.099999999999994" customHeight="1" x14ac:dyDescent="0.25">
      <c r="H21035" s="39"/>
    </row>
    <row r="21036" spans="8:8" ht="65.099999999999994" customHeight="1" x14ac:dyDescent="0.25">
      <c r="H21036" s="39"/>
    </row>
    <row r="21037" spans="8:8" ht="65.099999999999994" customHeight="1" x14ac:dyDescent="0.25">
      <c r="H21037" s="39"/>
    </row>
    <row r="21038" spans="8:8" ht="65.099999999999994" customHeight="1" x14ac:dyDescent="0.25">
      <c r="H21038" s="39"/>
    </row>
    <row r="21039" spans="8:8" ht="65.099999999999994" customHeight="1" x14ac:dyDescent="0.25">
      <c r="H21039" s="39"/>
    </row>
    <row r="21040" spans="8:8" ht="65.099999999999994" customHeight="1" x14ac:dyDescent="0.25">
      <c r="H21040" s="39"/>
    </row>
    <row r="21041" spans="8:8" ht="65.099999999999994" customHeight="1" x14ac:dyDescent="0.25">
      <c r="H21041" s="39"/>
    </row>
    <row r="21042" spans="8:8" ht="65.099999999999994" customHeight="1" x14ac:dyDescent="0.25">
      <c r="H21042" s="39"/>
    </row>
    <row r="21043" spans="8:8" ht="65.099999999999994" customHeight="1" x14ac:dyDescent="0.25">
      <c r="H21043" s="39"/>
    </row>
    <row r="21044" spans="8:8" ht="65.099999999999994" customHeight="1" x14ac:dyDescent="0.25">
      <c r="H21044" s="39"/>
    </row>
    <row r="21045" spans="8:8" ht="65.099999999999994" customHeight="1" x14ac:dyDescent="0.25">
      <c r="H21045" s="39"/>
    </row>
    <row r="21046" spans="8:8" ht="65.099999999999994" customHeight="1" x14ac:dyDescent="0.25">
      <c r="H21046" s="39"/>
    </row>
    <row r="21047" spans="8:8" ht="65.099999999999994" customHeight="1" x14ac:dyDescent="0.25">
      <c r="H21047" s="39"/>
    </row>
    <row r="21048" spans="8:8" ht="65.099999999999994" customHeight="1" x14ac:dyDescent="0.25">
      <c r="H21048" s="39"/>
    </row>
    <row r="21049" spans="8:8" ht="65.099999999999994" customHeight="1" x14ac:dyDescent="0.25">
      <c r="H21049" s="39"/>
    </row>
    <row r="21050" spans="8:8" ht="65.099999999999994" customHeight="1" x14ac:dyDescent="0.25">
      <c r="H21050" s="39"/>
    </row>
    <row r="21051" spans="8:8" ht="65.099999999999994" customHeight="1" x14ac:dyDescent="0.25">
      <c r="H21051" s="39"/>
    </row>
    <row r="21052" spans="8:8" ht="65.099999999999994" customHeight="1" x14ac:dyDescent="0.25">
      <c r="H21052" s="39"/>
    </row>
    <row r="21053" spans="8:8" ht="65.099999999999994" customHeight="1" x14ac:dyDescent="0.25">
      <c r="H21053" s="39"/>
    </row>
    <row r="21054" spans="8:8" ht="65.099999999999994" customHeight="1" x14ac:dyDescent="0.25">
      <c r="H21054" s="39"/>
    </row>
    <row r="21055" spans="8:8" ht="65.099999999999994" customHeight="1" x14ac:dyDescent="0.25">
      <c r="H21055" s="39"/>
    </row>
    <row r="21056" spans="8:8" ht="65.099999999999994" customHeight="1" x14ac:dyDescent="0.25">
      <c r="H21056" s="39"/>
    </row>
    <row r="21057" spans="8:8" ht="65.099999999999994" customHeight="1" x14ac:dyDescent="0.25">
      <c r="H21057" s="39"/>
    </row>
    <row r="21058" spans="8:8" ht="65.099999999999994" customHeight="1" x14ac:dyDescent="0.25">
      <c r="H21058" s="39"/>
    </row>
    <row r="21059" spans="8:8" ht="65.099999999999994" customHeight="1" x14ac:dyDescent="0.25">
      <c r="H21059" s="39"/>
    </row>
    <row r="21060" spans="8:8" ht="65.099999999999994" customHeight="1" x14ac:dyDescent="0.25">
      <c r="H21060" s="39"/>
    </row>
    <row r="21061" spans="8:8" ht="65.099999999999994" customHeight="1" x14ac:dyDescent="0.25">
      <c r="H21061" s="39"/>
    </row>
    <row r="21062" spans="8:8" ht="65.099999999999994" customHeight="1" x14ac:dyDescent="0.25">
      <c r="H21062" s="39"/>
    </row>
    <row r="21063" spans="8:8" ht="65.099999999999994" customHeight="1" x14ac:dyDescent="0.25">
      <c r="H21063" s="39"/>
    </row>
    <row r="21064" spans="8:8" ht="65.099999999999994" customHeight="1" x14ac:dyDescent="0.25">
      <c r="H21064" s="39"/>
    </row>
    <row r="21065" spans="8:8" ht="65.099999999999994" customHeight="1" x14ac:dyDescent="0.25">
      <c r="H21065" s="39"/>
    </row>
    <row r="21066" spans="8:8" ht="65.099999999999994" customHeight="1" x14ac:dyDescent="0.25">
      <c r="H21066" s="39"/>
    </row>
    <row r="21067" spans="8:8" ht="65.099999999999994" customHeight="1" x14ac:dyDescent="0.25">
      <c r="H21067" s="39"/>
    </row>
    <row r="21068" spans="8:8" ht="65.099999999999994" customHeight="1" x14ac:dyDescent="0.25">
      <c r="H21068" s="39"/>
    </row>
    <row r="21069" spans="8:8" ht="65.099999999999994" customHeight="1" x14ac:dyDescent="0.25">
      <c r="H21069" s="39"/>
    </row>
    <row r="21070" spans="8:8" ht="65.099999999999994" customHeight="1" x14ac:dyDescent="0.25">
      <c r="H21070" s="39"/>
    </row>
    <row r="21071" spans="8:8" ht="65.099999999999994" customHeight="1" x14ac:dyDescent="0.25">
      <c r="H21071" s="39"/>
    </row>
    <row r="21072" spans="8:8" ht="65.099999999999994" customHeight="1" x14ac:dyDescent="0.25">
      <c r="H21072" s="39"/>
    </row>
    <row r="21073" spans="8:8" ht="65.099999999999994" customHeight="1" x14ac:dyDescent="0.25">
      <c r="H21073" s="39"/>
    </row>
    <row r="21074" spans="8:8" ht="65.099999999999994" customHeight="1" x14ac:dyDescent="0.25">
      <c r="H21074" s="39"/>
    </row>
    <row r="21075" spans="8:8" ht="65.099999999999994" customHeight="1" x14ac:dyDescent="0.25">
      <c r="H21075" s="39"/>
    </row>
    <row r="21076" spans="8:8" ht="65.099999999999994" customHeight="1" x14ac:dyDescent="0.25">
      <c r="H21076" s="39"/>
    </row>
    <row r="21077" spans="8:8" ht="65.099999999999994" customHeight="1" x14ac:dyDescent="0.25">
      <c r="H21077" s="39"/>
    </row>
    <row r="21078" spans="8:8" ht="65.099999999999994" customHeight="1" x14ac:dyDescent="0.25">
      <c r="H21078" s="39"/>
    </row>
    <row r="21079" spans="8:8" ht="65.099999999999994" customHeight="1" x14ac:dyDescent="0.25">
      <c r="H21079" s="39"/>
    </row>
    <row r="21080" spans="8:8" ht="65.099999999999994" customHeight="1" x14ac:dyDescent="0.25">
      <c r="H21080" s="39"/>
    </row>
    <row r="21081" spans="8:8" ht="65.099999999999994" customHeight="1" x14ac:dyDescent="0.25">
      <c r="H21081" s="39"/>
    </row>
    <row r="21082" spans="8:8" ht="65.099999999999994" customHeight="1" x14ac:dyDescent="0.25">
      <c r="H21082" s="39"/>
    </row>
    <row r="21083" spans="8:8" ht="65.099999999999994" customHeight="1" x14ac:dyDescent="0.25">
      <c r="H21083" s="39"/>
    </row>
    <row r="21084" spans="8:8" ht="65.099999999999994" customHeight="1" x14ac:dyDescent="0.25">
      <c r="H21084" s="39"/>
    </row>
    <row r="21085" spans="8:8" ht="65.099999999999994" customHeight="1" x14ac:dyDescent="0.25">
      <c r="H21085" s="39"/>
    </row>
    <row r="21086" spans="8:8" ht="65.099999999999994" customHeight="1" x14ac:dyDescent="0.25">
      <c r="H21086" s="39"/>
    </row>
    <row r="21087" spans="8:8" ht="65.099999999999994" customHeight="1" x14ac:dyDescent="0.25">
      <c r="H21087" s="39"/>
    </row>
    <row r="21088" spans="8:8" ht="65.099999999999994" customHeight="1" x14ac:dyDescent="0.25">
      <c r="H21088" s="39"/>
    </row>
    <row r="21089" spans="8:8" ht="65.099999999999994" customHeight="1" x14ac:dyDescent="0.25">
      <c r="H21089" s="39"/>
    </row>
    <row r="21090" spans="8:8" ht="65.099999999999994" customHeight="1" x14ac:dyDescent="0.25">
      <c r="H21090" s="39"/>
    </row>
    <row r="21091" spans="8:8" ht="65.099999999999994" customHeight="1" x14ac:dyDescent="0.25">
      <c r="H21091" s="39"/>
    </row>
    <row r="21092" spans="8:8" ht="65.099999999999994" customHeight="1" x14ac:dyDescent="0.25">
      <c r="H21092" s="39"/>
    </row>
    <row r="21093" spans="8:8" ht="65.099999999999994" customHeight="1" x14ac:dyDescent="0.25">
      <c r="H21093" s="39"/>
    </row>
    <row r="21094" spans="8:8" ht="65.099999999999994" customHeight="1" x14ac:dyDescent="0.25">
      <c r="H21094" s="39"/>
    </row>
    <row r="21095" spans="8:8" ht="65.099999999999994" customHeight="1" x14ac:dyDescent="0.25">
      <c r="H21095" s="39"/>
    </row>
    <row r="21096" spans="8:8" ht="65.099999999999994" customHeight="1" x14ac:dyDescent="0.25">
      <c r="H21096" s="39"/>
    </row>
    <row r="21097" spans="8:8" ht="65.099999999999994" customHeight="1" x14ac:dyDescent="0.25">
      <c r="H21097" s="39"/>
    </row>
    <row r="21098" spans="8:8" ht="65.099999999999994" customHeight="1" x14ac:dyDescent="0.25">
      <c r="H21098" s="39"/>
    </row>
    <row r="21099" spans="8:8" ht="65.099999999999994" customHeight="1" x14ac:dyDescent="0.25">
      <c r="H21099" s="39"/>
    </row>
    <row r="21100" spans="8:8" ht="65.099999999999994" customHeight="1" x14ac:dyDescent="0.25">
      <c r="H21100" s="39"/>
    </row>
    <row r="21101" spans="8:8" ht="65.099999999999994" customHeight="1" x14ac:dyDescent="0.25">
      <c r="H21101" s="39"/>
    </row>
    <row r="21102" spans="8:8" ht="65.099999999999994" customHeight="1" x14ac:dyDescent="0.25">
      <c r="H21102" s="39"/>
    </row>
    <row r="21103" spans="8:8" ht="65.099999999999994" customHeight="1" x14ac:dyDescent="0.25">
      <c r="H21103" s="39"/>
    </row>
    <row r="21104" spans="8:8" ht="65.099999999999994" customHeight="1" x14ac:dyDescent="0.25">
      <c r="H21104" s="39"/>
    </row>
    <row r="21105" spans="8:8" ht="65.099999999999994" customHeight="1" x14ac:dyDescent="0.25">
      <c r="H21105" s="39"/>
    </row>
    <row r="21106" spans="8:8" ht="65.099999999999994" customHeight="1" x14ac:dyDescent="0.25">
      <c r="H21106" s="39"/>
    </row>
    <row r="21107" spans="8:8" ht="65.099999999999994" customHeight="1" x14ac:dyDescent="0.25">
      <c r="H21107" s="39"/>
    </row>
    <row r="21108" spans="8:8" ht="65.099999999999994" customHeight="1" x14ac:dyDescent="0.25">
      <c r="H21108" s="39"/>
    </row>
    <row r="21109" spans="8:8" ht="65.099999999999994" customHeight="1" x14ac:dyDescent="0.25">
      <c r="H21109" s="39"/>
    </row>
    <row r="21110" spans="8:8" ht="65.099999999999994" customHeight="1" x14ac:dyDescent="0.25">
      <c r="H21110" s="39"/>
    </row>
    <row r="21111" spans="8:8" ht="65.099999999999994" customHeight="1" x14ac:dyDescent="0.25">
      <c r="H21111" s="39"/>
    </row>
    <row r="21112" spans="8:8" ht="65.099999999999994" customHeight="1" x14ac:dyDescent="0.25">
      <c r="H21112" s="39"/>
    </row>
    <row r="21113" spans="8:8" ht="65.099999999999994" customHeight="1" x14ac:dyDescent="0.25">
      <c r="H21113" s="39"/>
    </row>
    <row r="21114" spans="8:8" ht="65.099999999999994" customHeight="1" x14ac:dyDescent="0.25">
      <c r="H21114" s="39"/>
    </row>
    <row r="21115" spans="8:8" ht="65.099999999999994" customHeight="1" x14ac:dyDescent="0.25">
      <c r="H21115" s="39"/>
    </row>
    <row r="21116" spans="8:8" ht="65.099999999999994" customHeight="1" x14ac:dyDescent="0.25">
      <c r="H21116" s="39"/>
    </row>
    <row r="21117" spans="8:8" ht="65.099999999999994" customHeight="1" x14ac:dyDescent="0.25">
      <c r="H21117" s="39"/>
    </row>
    <row r="21118" spans="8:8" ht="65.099999999999994" customHeight="1" x14ac:dyDescent="0.25">
      <c r="H21118" s="39"/>
    </row>
    <row r="21119" spans="8:8" ht="65.099999999999994" customHeight="1" x14ac:dyDescent="0.25">
      <c r="H21119" s="39"/>
    </row>
    <row r="21120" spans="8:8" ht="65.099999999999994" customHeight="1" x14ac:dyDescent="0.25">
      <c r="H21120" s="39"/>
    </row>
    <row r="21121" spans="8:8" ht="65.099999999999994" customHeight="1" x14ac:dyDescent="0.25">
      <c r="H21121" s="39"/>
    </row>
    <row r="21122" spans="8:8" ht="65.099999999999994" customHeight="1" x14ac:dyDescent="0.25">
      <c r="H21122" s="39"/>
    </row>
    <row r="21123" spans="8:8" ht="65.099999999999994" customHeight="1" x14ac:dyDescent="0.25">
      <c r="H21123" s="39"/>
    </row>
    <row r="21124" spans="8:8" ht="65.099999999999994" customHeight="1" x14ac:dyDescent="0.25">
      <c r="H21124" s="39"/>
    </row>
    <row r="21125" spans="8:8" ht="65.099999999999994" customHeight="1" x14ac:dyDescent="0.25">
      <c r="H21125" s="39"/>
    </row>
    <row r="21126" spans="8:8" ht="65.099999999999994" customHeight="1" x14ac:dyDescent="0.25">
      <c r="H21126" s="39"/>
    </row>
    <row r="21127" spans="8:8" ht="65.099999999999994" customHeight="1" x14ac:dyDescent="0.25">
      <c r="H21127" s="39"/>
    </row>
    <row r="21128" spans="8:8" ht="65.099999999999994" customHeight="1" x14ac:dyDescent="0.25">
      <c r="H21128" s="39"/>
    </row>
    <row r="21129" spans="8:8" ht="65.099999999999994" customHeight="1" x14ac:dyDescent="0.25">
      <c r="H21129" s="39"/>
    </row>
    <row r="21130" spans="8:8" ht="65.099999999999994" customHeight="1" x14ac:dyDescent="0.25">
      <c r="H21130" s="39"/>
    </row>
    <row r="21131" spans="8:8" ht="65.099999999999994" customHeight="1" x14ac:dyDescent="0.25">
      <c r="H21131" s="39"/>
    </row>
    <row r="21132" spans="8:8" ht="65.099999999999994" customHeight="1" x14ac:dyDescent="0.25">
      <c r="H21132" s="39"/>
    </row>
    <row r="21133" spans="8:8" ht="65.099999999999994" customHeight="1" x14ac:dyDescent="0.25">
      <c r="H21133" s="39"/>
    </row>
    <row r="21134" spans="8:8" ht="65.099999999999994" customHeight="1" x14ac:dyDescent="0.25">
      <c r="H21134" s="39"/>
    </row>
    <row r="21135" spans="8:8" ht="65.099999999999994" customHeight="1" x14ac:dyDescent="0.25">
      <c r="H21135" s="39"/>
    </row>
    <row r="21136" spans="8:8" ht="65.099999999999994" customHeight="1" x14ac:dyDescent="0.25">
      <c r="H21136" s="39"/>
    </row>
    <row r="21137" spans="8:8" ht="65.099999999999994" customHeight="1" x14ac:dyDescent="0.25">
      <c r="H21137" s="39"/>
    </row>
    <row r="21138" spans="8:8" ht="65.099999999999994" customHeight="1" x14ac:dyDescent="0.25">
      <c r="H21138" s="39"/>
    </row>
    <row r="21139" spans="8:8" ht="65.099999999999994" customHeight="1" x14ac:dyDescent="0.25">
      <c r="H21139" s="39"/>
    </row>
    <row r="21140" spans="8:8" ht="65.099999999999994" customHeight="1" x14ac:dyDescent="0.25">
      <c r="H21140" s="39"/>
    </row>
    <row r="21141" spans="8:8" ht="65.099999999999994" customHeight="1" x14ac:dyDescent="0.25">
      <c r="H21141" s="39"/>
    </row>
    <row r="21142" spans="8:8" ht="65.099999999999994" customHeight="1" x14ac:dyDescent="0.25">
      <c r="H21142" s="39"/>
    </row>
    <row r="21143" spans="8:8" ht="65.099999999999994" customHeight="1" x14ac:dyDescent="0.25">
      <c r="H21143" s="39"/>
    </row>
    <row r="21144" spans="8:8" ht="65.099999999999994" customHeight="1" x14ac:dyDescent="0.25">
      <c r="H21144" s="39"/>
    </row>
    <row r="21145" spans="8:8" ht="65.099999999999994" customHeight="1" x14ac:dyDescent="0.25">
      <c r="H21145" s="39"/>
    </row>
    <row r="21146" spans="8:8" ht="65.099999999999994" customHeight="1" x14ac:dyDescent="0.25">
      <c r="H21146" s="39"/>
    </row>
    <row r="21147" spans="8:8" ht="65.099999999999994" customHeight="1" x14ac:dyDescent="0.25">
      <c r="H21147" s="39"/>
    </row>
    <row r="21148" spans="8:8" ht="65.099999999999994" customHeight="1" x14ac:dyDescent="0.25">
      <c r="H21148" s="39"/>
    </row>
    <row r="21149" spans="8:8" ht="65.099999999999994" customHeight="1" x14ac:dyDescent="0.25">
      <c r="H21149" s="39"/>
    </row>
    <row r="21150" spans="8:8" ht="65.099999999999994" customHeight="1" x14ac:dyDescent="0.25">
      <c r="H21150" s="39"/>
    </row>
    <row r="21151" spans="8:8" ht="65.099999999999994" customHeight="1" x14ac:dyDescent="0.25">
      <c r="H21151" s="39"/>
    </row>
    <row r="21152" spans="8:8" ht="65.099999999999994" customHeight="1" x14ac:dyDescent="0.25">
      <c r="H21152" s="39"/>
    </row>
    <row r="21153" spans="8:8" ht="65.099999999999994" customHeight="1" x14ac:dyDescent="0.25">
      <c r="H21153" s="39"/>
    </row>
    <row r="21154" spans="8:8" ht="65.099999999999994" customHeight="1" x14ac:dyDescent="0.25">
      <c r="H21154" s="39"/>
    </row>
    <row r="21155" spans="8:8" ht="65.099999999999994" customHeight="1" x14ac:dyDescent="0.25">
      <c r="H21155" s="39"/>
    </row>
    <row r="21156" spans="8:8" ht="65.099999999999994" customHeight="1" x14ac:dyDescent="0.25">
      <c r="H21156" s="39"/>
    </row>
    <row r="21157" spans="8:8" ht="65.099999999999994" customHeight="1" x14ac:dyDescent="0.25">
      <c r="H21157" s="39"/>
    </row>
    <row r="21158" spans="8:8" ht="65.099999999999994" customHeight="1" x14ac:dyDescent="0.25">
      <c r="H21158" s="39"/>
    </row>
    <row r="21159" spans="8:8" ht="65.099999999999994" customHeight="1" x14ac:dyDescent="0.25">
      <c r="H21159" s="39"/>
    </row>
    <row r="21160" spans="8:8" ht="65.099999999999994" customHeight="1" x14ac:dyDescent="0.25">
      <c r="H21160" s="39"/>
    </row>
    <row r="21161" spans="8:8" ht="65.099999999999994" customHeight="1" x14ac:dyDescent="0.25">
      <c r="H21161" s="39"/>
    </row>
    <row r="21162" spans="8:8" ht="65.099999999999994" customHeight="1" x14ac:dyDescent="0.25">
      <c r="H21162" s="39"/>
    </row>
    <row r="21163" spans="8:8" ht="65.099999999999994" customHeight="1" x14ac:dyDescent="0.25">
      <c r="H21163" s="39"/>
    </row>
    <row r="21164" spans="8:8" ht="65.099999999999994" customHeight="1" x14ac:dyDescent="0.25">
      <c r="H21164" s="39"/>
    </row>
    <row r="21165" spans="8:8" ht="65.099999999999994" customHeight="1" x14ac:dyDescent="0.25">
      <c r="H21165" s="39"/>
    </row>
    <row r="21166" spans="8:8" ht="65.099999999999994" customHeight="1" x14ac:dyDescent="0.25">
      <c r="H21166" s="39"/>
    </row>
    <row r="21167" spans="8:8" ht="65.099999999999994" customHeight="1" x14ac:dyDescent="0.25">
      <c r="H21167" s="39"/>
    </row>
    <row r="21168" spans="8:8" ht="65.099999999999994" customHeight="1" x14ac:dyDescent="0.25">
      <c r="H21168" s="39"/>
    </row>
    <row r="21169" spans="8:8" ht="65.099999999999994" customHeight="1" x14ac:dyDescent="0.25">
      <c r="H21169" s="39"/>
    </row>
    <row r="21170" spans="8:8" ht="65.099999999999994" customHeight="1" x14ac:dyDescent="0.25">
      <c r="H21170" s="39"/>
    </row>
    <row r="21171" spans="8:8" ht="65.099999999999994" customHeight="1" x14ac:dyDescent="0.25">
      <c r="H21171" s="39"/>
    </row>
    <row r="21172" spans="8:8" ht="65.099999999999994" customHeight="1" x14ac:dyDescent="0.25">
      <c r="H21172" s="39"/>
    </row>
    <row r="21173" spans="8:8" ht="65.099999999999994" customHeight="1" x14ac:dyDescent="0.25">
      <c r="H21173" s="39"/>
    </row>
    <row r="21174" spans="8:8" ht="65.099999999999994" customHeight="1" x14ac:dyDescent="0.25">
      <c r="H21174" s="39"/>
    </row>
    <row r="21175" spans="8:8" ht="65.099999999999994" customHeight="1" x14ac:dyDescent="0.25">
      <c r="H21175" s="39"/>
    </row>
    <row r="21176" spans="8:8" ht="65.099999999999994" customHeight="1" x14ac:dyDescent="0.25">
      <c r="H21176" s="39"/>
    </row>
    <row r="21177" spans="8:8" ht="65.099999999999994" customHeight="1" x14ac:dyDescent="0.25">
      <c r="H21177" s="39"/>
    </row>
    <row r="21178" spans="8:8" ht="65.099999999999994" customHeight="1" x14ac:dyDescent="0.25">
      <c r="H21178" s="39"/>
    </row>
    <row r="21179" spans="8:8" ht="65.099999999999994" customHeight="1" x14ac:dyDescent="0.25">
      <c r="H21179" s="39"/>
    </row>
    <row r="21180" spans="8:8" ht="65.099999999999994" customHeight="1" x14ac:dyDescent="0.25">
      <c r="H21180" s="39"/>
    </row>
    <row r="21181" spans="8:8" ht="65.099999999999994" customHeight="1" x14ac:dyDescent="0.25">
      <c r="H21181" s="39"/>
    </row>
    <row r="21182" spans="8:8" ht="65.099999999999994" customHeight="1" x14ac:dyDescent="0.25">
      <c r="H21182" s="39"/>
    </row>
    <row r="21183" spans="8:8" ht="65.099999999999994" customHeight="1" x14ac:dyDescent="0.25">
      <c r="H21183" s="39"/>
    </row>
    <row r="21184" spans="8:8" ht="65.099999999999994" customHeight="1" x14ac:dyDescent="0.25">
      <c r="H21184" s="39"/>
    </row>
    <row r="21185" spans="8:8" ht="65.099999999999994" customHeight="1" x14ac:dyDescent="0.25">
      <c r="H21185" s="39"/>
    </row>
    <row r="21186" spans="8:8" ht="65.099999999999994" customHeight="1" x14ac:dyDescent="0.25">
      <c r="H21186" s="39"/>
    </row>
    <row r="21187" spans="8:8" ht="65.099999999999994" customHeight="1" x14ac:dyDescent="0.25">
      <c r="H21187" s="39"/>
    </row>
    <row r="21188" spans="8:8" ht="65.099999999999994" customHeight="1" x14ac:dyDescent="0.25">
      <c r="H21188" s="39"/>
    </row>
    <row r="21189" spans="8:8" ht="65.099999999999994" customHeight="1" x14ac:dyDescent="0.25">
      <c r="H21189" s="39"/>
    </row>
    <row r="21190" spans="8:8" ht="65.099999999999994" customHeight="1" x14ac:dyDescent="0.25">
      <c r="H21190" s="39"/>
    </row>
    <row r="21191" spans="8:8" ht="65.099999999999994" customHeight="1" x14ac:dyDescent="0.25">
      <c r="H21191" s="39"/>
    </row>
    <row r="21192" spans="8:8" ht="65.099999999999994" customHeight="1" x14ac:dyDescent="0.25">
      <c r="H21192" s="39"/>
    </row>
    <row r="21193" spans="8:8" ht="65.099999999999994" customHeight="1" x14ac:dyDescent="0.25">
      <c r="H21193" s="39"/>
    </row>
    <row r="21194" spans="8:8" ht="65.099999999999994" customHeight="1" x14ac:dyDescent="0.25">
      <c r="H21194" s="39"/>
    </row>
    <row r="21195" spans="8:8" ht="65.099999999999994" customHeight="1" x14ac:dyDescent="0.25">
      <c r="H21195" s="39"/>
    </row>
    <row r="21196" spans="8:8" ht="65.099999999999994" customHeight="1" x14ac:dyDescent="0.25">
      <c r="H21196" s="39"/>
    </row>
    <row r="21197" spans="8:8" ht="65.099999999999994" customHeight="1" x14ac:dyDescent="0.25">
      <c r="H21197" s="39"/>
    </row>
    <row r="21198" spans="8:8" ht="65.099999999999994" customHeight="1" x14ac:dyDescent="0.25">
      <c r="H21198" s="39"/>
    </row>
    <row r="21199" spans="8:8" ht="65.099999999999994" customHeight="1" x14ac:dyDescent="0.25">
      <c r="H21199" s="39"/>
    </row>
    <row r="21200" spans="8:8" ht="65.099999999999994" customHeight="1" x14ac:dyDescent="0.25">
      <c r="H21200" s="39"/>
    </row>
    <row r="21201" spans="8:8" ht="65.099999999999994" customHeight="1" x14ac:dyDescent="0.25">
      <c r="H21201" s="39"/>
    </row>
    <row r="21202" spans="8:8" ht="65.099999999999994" customHeight="1" x14ac:dyDescent="0.25">
      <c r="H21202" s="39"/>
    </row>
    <row r="21203" spans="8:8" ht="65.099999999999994" customHeight="1" x14ac:dyDescent="0.25">
      <c r="H21203" s="39"/>
    </row>
    <row r="21204" spans="8:8" ht="65.099999999999994" customHeight="1" x14ac:dyDescent="0.25">
      <c r="H21204" s="39"/>
    </row>
    <row r="21205" spans="8:8" ht="65.099999999999994" customHeight="1" x14ac:dyDescent="0.25">
      <c r="H21205" s="39"/>
    </row>
    <row r="21206" spans="8:8" ht="65.099999999999994" customHeight="1" x14ac:dyDescent="0.25">
      <c r="H21206" s="39"/>
    </row>
    <row r="21207" spans="8:8" ht="65.099999999999994" customHeight="1" x14ac:dyDescent="0.25">
      <c r="H21207" s="39"/>
    </row>
    <row r="21208" spans="8:8" ht="65.099999999999994" customHeight="1" x14ac:dyDescent="0.25">
      <c r="H21208" s="39"/>
    </row>
    <row r="21209" spans="8:8" ht="65.099999999999994" customHeight="1" x14ac:dyDescent="0.25">
      <c r="H21209" s="39"/>
    </row>
    <row r="21210" spans="8:8" ht="65.099999999999994" customHeight="1" x14ac:dyDescent="0.25">
      <c r="H21210" s="39"/>
    </row>
    <row r="21211" spans="8:8" ht="65.099999999999994" customHeight="1" x14ac:dyDescent="0.25">
      <c r="H21211" s="39"/>
    </row>
    <row r="21212" spans="8:8" ht="65.099999999999994" customHeight="1" x14ac:dyDescent="0.25">
      <c r="H21212" s="39"/>
    </row>
    <row r="21213" spans="8:8" ht="65.099999999999994" customHeight="1" x14ac:dyDescent="0.25">
      <c r="H21213" s="39"/>
    </row>
    <row r="21214" spans="8:8" ht="65.099999999999994" customHeight="1" x14ac:dyDescent="0.25">
      <c r="H21214" s="39"/>
    </row>
    <row r="21215" spans="8:8" ht="65.099999999999994" customHeight="1" x14ac:dyDescent="0.25">
      <c r="H21215" s="39"/>
    </row>
    <row r="21216" spans="8:8" ht="65.099999999999994" customHeight="1" x14ac:dyDescent="0.25">
      <c r="H21216" s="39"/>
    </row>
    <row r="21217" spans="8:8" ht="65.099999999999994" customHeight="1" x14ac:dyDescent="0.25">
      <c r="H21217" s="39"/>
    </row>
    <row r="21218" spans="8:8" ht="65.099999999999994" customHeight="1" x14ac:dyDescent="0.25">
      <c r="H21218" s="39"/>
    </row>
    <row r="21219" spans="8:8" ht="65.099999999999994" customHeight="1" x14ac:dyDescent="0.25">
      <c r="H21219" s="39"/>
    </row>
    <row r="21220" spans="8:8" ht="65.099999999999994" customHeight="1" x14ac:dyDescent="0.25">
      <c r="H21220" s="39"/>
    </row>
    <row r="21221" spans="8:8" ht="65.099999999999994" customHeight="1" x14ac:dyDescent="0.25">
      <c r="H21221" s="39"/>
    </row>
    <row r="21222" spans="8:8" ht="65.099999999999994" customHeight="1" x14ac:dyDescent="0.25">
      <c r="H21222" s="39"/>
    </row>
    <row r="21223" spans="8:8" ht="65.099999999999994" customHeight="1" x14ac:dyDescent="0.25">
      <c r="H21223" s="39"/>
    </row>
    <row r="21224" spans="8:8" ht="65.099999999999994" customHeight="1" x14ac:dyDescent="0.25">
      <c r="H21224" s="39"/>
    </row>
    <row r="21225" spans="8:8" ht="65.099999999999994" customHeight="1" x14ac:dyDescent="0.25">
      <c r="H21225" s="39"/>
    </row>
    <row r="21226" spans="8:8" ht="65.099999999999994" customHeight="1" x14ac:dyDescent="0.25">
      <c r="H21226" s="39"/>
    </row>
    <row r="21227" spans="8:8" ht="65.099999999999994" customHeight="1" x14ac:dyDescent="0.25">
      <c r="H21227" s="39"/>
    </row>
    <row r="21228" spans="8:8" ht="65.099999999999994" customHeight="1" x14ac:dyDescent="0.25">
      <c r="H21228" s="39"/>
    </row>
    <row r="21229" spans="8:8" ht="65.099999999999994" customHeight="1" x14ac:dyDescent="0.25">
      <c r="H21229" s="39"/>
    </row>
    <row r="21230" spans="8:8" ht="65.099999999999994" customHeight="1" x14ac:dyDescent="0.25">
      <c r="H21230" s="39"/>
    </row>
    <row r="21231" spans="8:8" ht="65.099999999999994" customHeight="1" x14ac:dyDescent="0.25">
      <c r="H21231" s="39"/>
    </row>
    <row r="21232" spans="8:8" ht="65.099999999999994" customHeight="1" x14ac:dyDescent="0.25">
      <c r="H21232" s="39"/>
    </row>
    <row r="21233" spans="8:8" ht="65.099999999999994" customHeight="1" x14ac:dyDescent="0.25">
      <c r="H21233" s="39"/>
    </row>
    <row r="21234" spans="8:8" ht="65.099999999999994" customHeight="1" x14ac:dyDescent="0.25">
      <c r="H21234" s="39"/>
    </row>
    <row r="21235" spans="8:8" ht="65.099999999999994" customHeight="1" x14ac:dyDescent="0.25">
      <c r="H21235" s="39"/>
    </row>
    <row r="21236" spans="8:8" ht="65.099999999999994" customHeight="1" x14ac:dyDescent="0.25">
      <c r="H21236" s="39"/>
    </row>
    <row r="21237" spans="8:8" ht="65.099999999999994" customHeight="1" x14ac:dyDescent="0.25">
      <c r="H21237" s="39"/>
    </row>
    <row r="21238" spans="8:8" ht="65.099999999999994" customHeight="1" x14ac:dyDescent="0.25">
      <c r="H21238" s="39"/>
    </row>
    <row r="21239" spans="8:8" ht="65.099999999999994" customHeight="1" x14ac:dyDescent="0.25">
      <c r="H21239" s="39"/>
    </row>
    <row r="21240" spans="8:8" ht="65.099999999999994" customHeight="1" x14ac:dyDescent="0.25">
      <c r="H21240" s="39"/>
    </row>
    <row r="21241" spans="8:8" ht="65.099999999999994" customHeight="1" x14ac:dyDescent="0.25">
      <c r="H21241" s="39"/>
    </row>
    <row r="21242" spans="8:8" ht="65.099999999999994" customHeight="1" x14ac:dyDescent="0.25">
      <c r="H21242" s="39"/>
    </row>
    <row r="21243" spans="8:8" ht="65.099999999999994" customHeight="1" x14ac:dyDescent="0.25">
      <c r="H21243" s="39"/>
    </row>
    <row r="21244" spans="8:8" ht="65.099999999999994" customHeight="1" x14ac:dyDescent="0.25">
      <c r="H21244" s="39"/>
    </row>
    <row r="21245" spans="8:8" ht="65.099999999999994" customHeight="1" x14ac:dyDescent="0.25">
      <c r="H21245" s="39"/>
    </row>
    <row r="21246" spans="8:8" ht="65.099999999999994" customHeight="1" x14ac:dyDescent="0.25">
      <c r="H21246" s="39"/>
    </row>
    <row r="21247" spans="8:8" ht="65.099999999999994" customHeight="1" x14ac:dyDescent="0.25">
      <c r="H21247" s="39"/>
    </row>
    <row r="21248" spans="8:8" ht="65.099999999999994" customHeight="1" x14ac:dyDescent="0.25">
      <c r="H21248" s="39"/>
    </row>
    <row r="21249" spans="8:8" ht="65.099999999999994" customHeight="1" x14ac:dyDescent="0.25">
      <c r="H21249" s="39"/>
    </row>
    <row r="21250" spans="8:8" ht="65.099999999999994" customHeight="1" x14ac:dyDescent="0.25">
      <c r="H21250" s="39"/>
    </row>
    <row r="21251" spans="8:8" ht="65.099999999999994" customHeight="1" x14ac:dyDescent="0.25">
      <c r="H21251" s="39"/>
    </row>
    <row r="21252" spans="8:8" ht="65.099999999999994" customHeight="1" x14ac:dyDescent="0.25">
      <c r="H21252" s="39"/>
    </row>
    <row r="21253" spans="8:8" ht="65.099999999999994" customHeight="1" x14ac:dyDescent="0.25">
      <c r="H21253" s="39"/>
    </row>
    <row r="21254" spans="8:8" ht="65.099999999999994" customHeight="1" x14ac:dyDescent="0.25">
      <c r="H21254" s="39"/>
    </row>
    <row r="21255" spans="8:8" ht="65.099999999999994" customHeight="1" x14ac:dyDescent="0.25">
      <c r="H21255" s="39"/>
    </row>
    <row r="21256" spans="8:8" ht="65.099999999999994" customHeight="1" x14ac:dyDescent="0.25">
      <c r="H21256" s="39"/>
    </row>
    <row r="21257" spans="8:8" ht="65.099999999999994" customHeight="1" x14ac:dyDescent="0.25">
      <c r="H21257" s="39"/>
    </row>
    <row r="21258" spans="8:8" ht="65.099999999999994" customHeight="1" x14ac:dyDescent="0.25">
      <c r="H21258" s="39"/>
    </row>
    <row r="21259" spans="8:8" ht="65.099999999999994" customHeight="1" x14ac:dyDescent="0.25">
      <c r="H21259" s="39"/>
    </row>
    <row r="21260" spans="8:8" ht="65.099999999999994" customHeight="1" x14ac:dyDescent="0.25">
      <c r="H21260" s="39"/>
    </row>
    <row r="21261" spans="8:8" ht="65.099999999999994" customHeight="1" x14ac:dyDescent="0.25">
      <c r="H21261" s="39"/>
    </row>
    <row r="21262" spans="8:8" ht="65.099999999999994" customHeight="1" x14ac:dyDescent="0.25">
      <c r="H21262" s="39"/>
    </row>
    <row r="21263" spans="8:8" ht="65.099999999999994" customHeight="1" x14ac:dyDescent="0.25">
      <c r="H21263" s="39"/>
    </row>
    <row r="21264" spans="8:8" ht="65.099999999999994" customHeight="1" x14ac:dyDescent="0.25">
      <c r="H21264" s="39"/>
    </row>
    <row r="21265" spans="8:8" ht="65.099999999999994" customHeight="1" x14ac:dyDescent="0.25">
      <c r="H21265" s="39"/>
    </row>
    <row r="21266" spans="8:8" ht="65.099999999999994" customHeight="1" x14ac:dyDescent="0.25">
      <c r="H21266" s="39"/>
    </row>
    <row r="21267" spans="8:8" ht="65.099999999999994" customHeight="1" x14ac:dyDescent="0.25">
      <c r="H21267" s="39"/>
    </row>
    <row r="21268" spans="8:8" ht="65.099999999999994" customHeight="1" x14ac:dyDescent="0.25">
      <c r="H21268" s="39"/>
    </row>
    <row r="21269" spans="8:8" ht="65.099999999999994" customHeight="1" x14ac:dyDescent="0.25">
      <c r="H21269" s="39"/>
    </row>
    <row r="21270" spans="8:8" ht="65.099999999999994" customHeight="1" x14ac:dyDescent="0.25">
      <c r="H21270" s="39"/>
    </row>
    <row r="21271" spans="8:8" ht="65.099999999999994" customHeight="1" x14ac:dyDescent="0.25">
      <c r="H21271" s="39"/>
    </row>
    <row r="21272" spans="8:8" ht="65.099999999999994" customHeight="1" x14ac:dyDescent="0.25">
      <c r="H21272" s="39"/>
    </row>
    <row r="21273" spans="8:8" ht="65.099999999999994" customHeight="1" x14ac:dyDescent="0.25">
      <c r="H21273" s="39"/>
    </row>
    <row r="21274" spans="8:8" ht="65.099999999999994" customHeight="1" x14ac:dyDescent="0.25">
      <c r="H21274" s="39"/>
    </row>
    <row r="21275" spans="8:8" ht="65.099999999999994" customHeight="1" x14ac:dyDescent="0.25">
      <c r="H21275" s="39"/>
    </row>
    <row r="21276" spans="8:8" ht="65.099999999999994" customHeight="1" x14ac:dyDescent="0.25">
      <c r="H21276" s="39"/>
    </row>
    <row r="21277" spans="8:8" ht="65.099999999999994" customHeight="1" x14ac:dyDescent="0.25">
      <c r="H21277" s="39"/>
    </row>
    <row r="21278" spans="8:8" ht="65.099999999999994" customHeight="1" x14ac:dyDescent="0.25">
      <c r="H21278" s="39"/>
    </row>
    <row r="21279" spans="8:8" ht="65.099999999999994" customHeight="1" x14ac:dyDescent="0.25">
      <c r="H21279" s="39"/>
    </row>
    <row r="21280" spans="8:8" ht="65.099999999999994" customHeight="1" x14ac:dyDescent="0.25">
      <c r="H21280" s="39"/>
    </row>
    <row r="21281" spans="8:8" ht="65.099999999999994" customHeight="1" x14ac:dyDescent="0.25">
      <c r="H21281" s="39"/>
    </row>
    <row r="21282" spans="8:8" ht="65.099999999999994" customHeight="1" x14ac:dyDescent="0.25">
      <c r="H21282" s="39"/>
    </row>
    <row r="21283" spans="8:8" ht="65.099999999999994" customHeight="1" x14ac:dyDescent="0.25">
      <c r="H21283" s="39"/>
    </row>
    <row r="21284" spans="8:8" ht="65.099999999999994" customHeight="1" x14ac:dyDescent="0.25">
      <c r="H21284" s="39"/>
    </row>
    <row r="21285" spans="8:8" ht="65.099999999999994" customHeight="1" x14ac:dyDescent="0.25">
      <c r="H21285" s="39"/>
    </row>
    <row r="21286" spans="8:8" ht="65.099999999999994" customHeight="1" x14ac:dyDescent="0.25">
      <c r="H21286" s="39"/>
    </row>
    <row r="21287" spans="8:8" ht="65.099999999999994" customHeight="1" x14ac:dyDescent="0.25">
      <c r="H21287" s="39"/>
    </row>
    <row r="21288" spans="8:8" ht="65.099999999999994" customHeight="1" x14ac:dyDescent="0.25">
      <c r="H21288" s="39"/>
    </row>
    <row r="21289" spans="8:8" ht="65.099999999999994" customHeight="1" x14ac:dyDescent="0.25">
      <c r="H21289" s="39"/>
    </row>
    <row r="21290" spans="8:8" ht="65.099999999999994" customHeight="1" x14ac:dyDescent="0.25">
      <c r="H21290" s="39"/>
    </row>
    <row r="21291" spans="8:8" ht="65.099999999999994" customHeight="1" x14ac:dyDescent="0.25">
      <c r="H21291" s="39"/>
    </row>
    <row r="21292" spans="8:8" ht="65.099999999999994" customHeight="1" x14ac:dyDescent="0.25">
      <c r="H21292" s="39"/>
    </row>
    <row r="21293" spans="8:8" ht="65.099999999999994" customHeight="1" x14ac:dyDescent="0.25">
      <c r="H21293" s="39"/>
    </row>
    <row r="21294" spans="8:8" ht="65.099999999999994" customHeight="1" x14ac:dyDescent="0.25">
      <c r="H21294" s="39"/>
    </row>
    <row r="21295" spans="8:8" ht="65.099999999999994" customHeight="1" x14ac:dyDescent="0.25">
      <c r="H21295" s="39"/>
    </row>
    <row r="21296" spans="8:8" ht="65.099999999999994" customHeight="1" x14ac:dyDescent="0.25">
      <c r="H21296" s="39"/>
    </row>
    <row r="21297" spans="8:8" ht="65.099999999999994" customHeight="1" x14ac:dyDescent="0.25">
      <c r="H21297" s="39"/>
    </row>
    <row r="21298" spans="8:8" ht="65.099999999999994" customHeight="1" x14ac:dyDescent="0.25">
      <c r="H21298" s="39"/>
    </row>
    <row r="21299" spans="8:8" ht="65.099999999999994" customHeight="1" x14ac:dyDescent="0.25">
      <c r="H21299" s="39"/>
    </row>
    <row r="21300" spans="8:8" ht="65.099999999999994" customHeight="1" x14ac:dyDescent="0.25">
      <c r="H21300" s="39"/>
    </row>
    <row r="21301" spans="8:8" ht="65.099999999999994" customHeight="1" x14ac:dyDescent="0.25">
      <c r="H21301" s="39"/>
    </row>
    <row r="21302" spans="8:8" ht="65.099999999999994" customHeight="1" x14ac:dyDescent="0.25">
      <c r="H21302" s="39"/>
    </row>
    <row r="21303" spans="8:8" ht="65.099999999999994" customHeight="1" x14ac:dyDescent="0.25">
      <c r="H21303" s="39"/>
    </row>
    <row r="21304" spans="8:8" ht="65.099999999999994" customHeight="1" x14ac:dyDescent="0.25">
      <c r="H21304" s="39"/>
    </row>
    <row r="21305" spans="8:8" ht="65.099999999999994" customHeight="1" x14ac:dyDescent="0.25">
      <c r="H21305" s="39"/>
    </row>
    <row r="21306" spans="8:8" ht="65.099999999999994" customHeight="1" x14ac:dyDescent="0.25">
      <c r="H21306" s="39"/>
    </row>
    <row r="21307" spans="8:8" ht="65.099999999999994" customHeight="1" x14ac:dyDescent="0.25">
      <c r="H21307" s="39"/>
    </row>
    <row r="21308" spans="8:8" ht="65.099999999999994" customHeight="1" x14ac:dyDescent="0.25">
      <c r="H21308" s="39"/>
    </row>
    <row r="21309" spans="8:8" ht="65.099999999999994" customHeight="1" x14ac:dyDescent="0.25">
      <c r="H21309" s="39"/>
    </row>
    <row r="21310" spans="8:8" ht="65.099999999999994" customHeight="1" x14ac:dyDescent="0.25">
      <c r="H21310" s="39"/>
    </row>
    <row r="21311" spans="8:8" ht="65.099999999999994" customHeight="1" x14ac:dyDescent="0.25">
      <c r="H21311" s="39"/>
    </row>
    <row r="21312" spans="8:8" ht="65.099999999999994" customHeight="1" x14ac:dyDescent="0.25">
      <c r="H21312" s="39"/>
    </row>
    <row r="21313" spans="8:8" ht="65.099999999999994" customHeight="1" x14ac:dyDescent="0.25">
      <c r="H21313" s="39"/>
    </row>
    <row r="21314" spans="8:8" ht="65.099999999999994" customHeight="1" x14ac:dyDescent="0.25">
      <c r="H21314" s="39"/>
    </row>
    <row r="21315" spans="8:8" ht="65.099999999999994" customHeight="1" x14ac:dyDescent="0.25">
      <c r="H21315" s="39"/>
    </row>
    <row r="21316" spans="8:8" ht="65.099999999999994" customHeight="1" x14ac:dyDescent="0.25">
      <c r="H21316" s="39"/>
    </row>
    <row r="21317" spans="8:8" ht="65.099999999999994" customHeight="1" x14ac:dyDescent="0.25">
      <c r="H21317" s="39"/>
    </row>
    <row r="21318" spans="8:8" ht="65.099999999999994" customHeight="1" x14ac:dyDescent="0.25">
      <c r="H21318" s="39"/>
    </row>
    <row r="21319" spans="8:8" ht="65.099999999999994" customHeight="1" x14ac:dyDescent="0.25">
      <c r="H21319" s="39"/>
    </row>
    <row r="21320" spans="8:8" ht="65.099999999999994" customHeight="1" x14ac:dyDescent="0.25">
      <c r="H21320" s="39"/>
    </row>
    <row r="21321" spans="8:8" ht="65.099999999999994" customHeight="1" x14ac:dyDescent="0.25">
      <c r="H21321" s="39"/>
    </row>
    <row r="21322" spans="8:8" ht="65.099999999999994" customHeight="1" x14ac:dyDescent="0.25">
      <c r="H21322" s="39"/>
    </row>
    <row r="21323" spans="8:8" ht="65.099999999999994" customHeight="1" x14ac:dyDescent="0.25">
      <c r="H21323" s="39"/>
    </row>
    <row r="21324" spans="8:8" ht="65.099999999999994" customHeight="1" x14ac:dyDescent="0.25">
      <c r="H21324" s="39"/>
    </row>
    <row r="21325" spans="8:8" ht="65.099999999999994" customHeight="1" x14ac:dyDescent="0.25">
      <c r="H21325" s="39"/>
    </row>
    <row r="21326" spans="8:8" ht="65.099999999999994" customHeight="1" x14ac:dyDescent="0.25">
      <c r="H21326" s="39"/>
    </row>
    <row r="21327" spans="8:8" ht="65.099999999999994" customHeight="1" x14ac:dyDescent="0.25">
      <c r="H21327" s="39"/>
    </row>
    <row r="21328" spans="8:8" ht="65.099999999999994" customHeight="1" x14ac:dyDescent="0.25">
      <c r="H21328" s="39"/>
    </row>
    <row r="21329" spans="8:8" ht="65.099999999999994" customHeight="1" x14ac:dyDescent="0.25">
      <c r="H21329" s="39"/>
    </row>
    <row r="21330" spans="8:8" ht="65.099999999999994" customHeight="1" x14ac:dyDescent="0.25">
      <c r="H21330" s="39"/>
    </row>
    <row r="21331" spans="8:8" ht="65.099999999999994" customHeight="1" x14ac:dyDescent="0.25">
      <c r="H21331" s="39"/>
    </row>
    <row r="21332" spans="8:8" ht="65.099999999999994" customHeight="1" x14ac:dyDescent="0.25">
      <c r="H21332" s="39"/>
    </row>
    <row r="21333" spans="8:8" ht="65.099999999999994" customHeight="1" x14ac:dyDescent="0.25">
      <c r="H21333" s="39"/>
    </row>
    <row r="21334" spans="8:8" ht="65.099999999999994" customHeight="1" x14ac:dyDescent="0.25">
      <c r="H21334" s="39"/>
    </row>
    <row r="21335" spans="8:8" ht="65.099999999999994" customHeight="1" x14ac:dyDescent="0.25">
      <c r="H21335" s="39"/>
    </row>
    <row r="21336" spans="8:8" ht="65.099999999999994" customHeight="1" x14ac:dyDescent="0.25">
      <c r="H21336" s="39"/>
    </row>
    <row r="21337" spans="8:8" ht="65.099999999999994" customHeight="1" x14ac:dyDescent="0.25">
      <c r="H21337" s="39"/>
    </row>
    <row r="21338" spans="8:8" ht="65.099999999999994" customHeight="1" x14ac:dyDescent="0.25">
      <c r="H21338" s="39"/>
    </row>
    <row r="21339" spans="8:8" ht="65.099999999999994" customHeight="1" x14ac:dyDescent="0.25">
      <c r="H21339" s="39"/>
    </row>
    <row r="21340" spans="8:8" ht="65.099999999999994" customHeight="1" x14ac:dyDescent="0.25">
      <c r="H21340" s="39"/>
    </row>
    <row r="21341" spans="8:8" ht="65.099999999999994" customHeight="1" x14ac:dyDescent="0.25">
      <c r="H21341" s="39"/>
    </row>
    <row r="21342" spans="8:8" ht="65.099999999999994" customHeight="1" x14ac:dyDescent="0.25">
      <c r="H21342" s="39"/>
    </row>
    <row r="21343" spans="8:8" ht="65.099999999999994" customHeight="1" x14ac:dyDescent="0.25">
      <c r="H21343" s="39"/>
    </row>
    <row r="21344" spans="8:8" ht="65.099999999999994" customHeight="1" x14ac:dyDescent="0.25">
      <c r="H21344" s="39"/>
    </row>
    <row r="21345" spans="8:8" ht="65.099999999999994" customHeight="1" x14ac:dyDescent="0.25">
      <c r="H21345" s="39"/>
    </row>
    <row r="21346" spans="8:8" ht="65.099999999999994" customHeight="1" x14ac:dyDescent="0.25">
      <c r="H21346" s="39"/>
    </row>
    <row r="21347" spans="8:8" ht="65.099999999999994" customHeight="1" x14ac:dyDescent="0.25">
      <c r="H21347" s="39"/>
    </row>
    <row r="21348" spans="8:8" ht="65.099999999999994" customHeight="1" x14ac:dyDescent="0.25">
      <c r="H21348" s="39"/>
    </row>
    <row r="21349" spans="8:8" ht="65.099999999999994" customHeight="1" x14ac:dyDescent="0.25">
      <c r="H21349" s="39"/>
    </row>
    <row r="21350" spans="8:8" ht="65.099999999999994" customHeight="1" x14ac:dyDescent="0.25">
      <c r="H21350" s="39"/>
    </row>
    <row r="21351" spans="8:8" ht="65.099999999999994" customHeight="1" x14ac:dyDescent="0.25">
      <c r="H21351" s="39"/>
    </row>
    <row r="21352" spans="8:8" ht="65.099999999999994" customHeight="1" x14ac:dyDescent="0.25">
      <c r="H21352" s="39"/>
    </row>
    <row r="21353" spans="8:8" ht="65.099999999999994" customHeight="1" x14ac:dyDescent="0.25">
      <c r="H21353" s="39"/>
    </row>
    <row r="21354" spans="8:8" ht="65.099999999999994" customHeight="1" x14ac:dyDescent="0.25">
      <c r="H21354" s="39"/>
    </row>
    <row r="21355" spans="8:8" ht="65.099999999999994" customHeight="1" x14ac:dyDescent="0.25">
      <c r="H21355" s="39"/>
    </row>
    <row r="21356" spans="8:8" ht="65.099999999999994" customHeight="1" x14ac:dyDescent="0.25">
      <c r="H21356" s="39"/>
    </row>
    <row r="21357" spans="8:8" ht="65.099999999999994" customHeight="1" x14ac:dyDescent="0.25">
      <c r="H21357" s="39"/>
    </row>
    <row r="21358" spans="8:8" ht="65.099999999999994" customHeight="1" x14ac:dyDescent="0.25">
      <c r="H21358" s="39"/>
    </row>
    <row r="21359" spans="8:8" ht="65.099999999999994" customHeight="1" x14ac:dyDescent="0.25">
      <c r="H21359" s="39"/>
    </row>
    <row r="21360" spans="8:8" ht="65.099999999999994" customHeight="1" x14ac:dyDescent="0.25">
      <c r="H21360" s="39"/>
    </row>
    <row r="21361" spans="8:8" ht="65.099999999999994" customHeight="1" x14ac:dyDescent="0.25">
      <c r="H21361" s="39"/>
    </row>
    <row r="21362" spans="8:8" ht="65.099999999999994" customHeight="1" x14ac:dyDescent="0.25">
      <c r="H21362" s="39"/>
    </row>
    <row r="21363" spans="8:8" ht="65.099999999999994" customHeight="1" x14ac:dyDescent="0.25">
      <c r="H21363" s="39"/>
    </row>
    <row r="21364" spans="8:8" ht="65.099999999999994" customHeight="1" x14ac:dyDescent="0.25">
      <c r="H21364" s="39"/>
    </row>
    <row r="21365" spans="8:8" ht="65.099999999999994" customHeight="1" x14ac:dyDescent="0.25">
      <c r="H21365" s="39"/>
    </row>
    <row r="21366" spans="8:8" ht="65.099999999999994" customHeight="1" x14ac:dyDescent="0.25">
      <c r="H21366" s="39"/>
    </row>
    <row r="21367" spans="8:8" ht="65.099999999999994" customHeight="1" x14ac:dyDescent="0.25">
      <c r="H21367" s="39"/>
    </row>
    <row r="21368" spans="8:8" ht="65.099999999999994" customHeight="1" x14ac:dyDescent="0.25">
      <c r="H21368" s="39"/>
    </row>
    <row r="21369" spans="8:8" ht="65.099999999999994" customHeight="1" x14ac:dyDescent="0.25">
      <c r="H21369" s="39"/>
    </row>
    <row r="21370" spans="8:8" ht="65.099999999999994" customHeight="1" x14ac:dyDescent="0.25">
      <c r="H21370" s="39"/>
    </row>
    <row r="21371" spans="8:8" ht="65.099999999999994" customHeight="1" x14ac:dyDescent="0.25">
      <c r="H21371" s="39"/>
    </row>
    <row r="21372" spans="8:8" ht="65.099999999999994" customHeight="1" x14ac:dyDescent="0.25">
      <c r="H21372" s="39"/>
    </row>
    <row r="21373" spans="8:8" ht="65.099999999999994" customHeight="1" x14ac:dyDescent="0.25">
      <c r="H21373" s="39"/>
    </row>
    <row r="21374" spans="8:8" ht="65.099999999999994" customHeight="1" x14ac:dyDescent="0.25">
      <c r="H21374" s="39"/>
    </row>
    <row r="21375" spans="8:8" ht="65.099999999999994" customHeight="1" x14ac:dyDescent="0.25">
      <c r="H21375" s="39"/>
    </row>
    <row r="21376" spans="8:8" ht="65.099999999999994" customHeight="1" x14ac:dyDescent="0.25">
      <c r="H21376" s="39"/>
    </row>
    <row r="21377" spans="8:8" ht="65.099999999999994" customHeight="1" x14ac:dyDescent="0.25">
      <c r="H21377" s="39"/>
    </row>
    <row r="21378" spans="8:8" ht="65.099999999999994" customHeight="1" x14ac:dyDescent="0.25">
      <c r="H21378" s="39"/>
    </row>
    <row r="21379" spans="8:8" ht="65.099999999999994" customHeight="1" x14ac:dyDescent="0.25">
      <c r="H21379" s="39"/>
    </row>
    <row r="21380" spans="8:8" ht="65.099999999999994" customHeight="1" x14ac:dyDescent="0.25">
      <c r="H21380" s="39"/>
    </row>
    <row r="21381" spans="8:8" ht="65.099999999999994" customHeight="1" x14ac:dyDescent="0.25">
      <c r="H21381" s="39"/>
    </row>
    <row r="21382" spans="8:8" ht="65.099999999999994" customHeight="1" x14ac:dyDescent="0.25">
      <c r="H21382" s="39"/>
    </row>
    <row r="21383" spans="8:8" ht="65.099999999999994" customHeight="1" x14ac:dyDescent="0.25">
      <c r="H21383" s="39"/>
    </row>
    <row r="21384" spans="8:8" ht="65.099999999999994" customHeight="1" x14ac:dyDescent="0.25">
      <c r="H21384" s="39"/>
    </row>
    <row r="21385" spans="8:8" ht="65.099999999999994" customHeight="1" x14ac:dyDescent="0.25">
      <c r="H21385" s="39"/>
    </row>
    <row r="21386" spans="8:8" ht="65.099999999999994" customHeight="1" x14ac:dyDescent="0.25">
      <c r="H21386" s="39"/>
    </row>
    <row r="21387" spans="8:8" ht="65.099999999999994" customHeight="1" x14ac:dyDescent="0.25">
      <c r="H21387" s="39"/>
    </row>
    <row r="21388" spans="8:8" ht="65.099999999999994" customHeight="1" x14ac:dyDescent="0.25">
      <c r="H21388" s="39"/>
    </row>
    <row r="21389" spans="8:8" ht="65.099999999999994" customHeight="1" x14ac:dyDescent="0.25">
      <c r="H21389" s="39"/>
    </row>
    <row r="21390" spans="8:8" ht="65.099999999999994" customHeight="1" x14ac:dyDescent="0.25">
      <c r="H21390" s="39"/>
    </row>
    <row r="21391" spans="8:8" ht="65.099999999999994" customHeight="1" x14ac:dyDescent="0.25">
      <c r="H21391" s="39"/>
    </row>
    <row r="21392" spans="8:8" ht="65.099999999999994" customHeight="1" x14ac:dyDescent="0.25">
      <c r="H21392" s="39"/>
    </row>
    <row r="21393" spans="8:8" ht="65.099999999999994" customHeight="1" x14ac:dyDescent="0.25">
      <c r="H21393" s="39"/>
    </row>
    <row r="21394" spans="8:8" ht="65.099999999999994" customHeight="1" x14ac:dyDescent="0.25">
      <c r="H21394" s="39"/>
    </row>
    <row r="21395" spans="8:8" ht="65.099999999999994" customHeight="1" x14ac:dyDescent="0.25">
      <c r="H21395" s="39"/>
    </row>
    <row r="21396" spans="8:8" ht="65.099999999999994" customHeight="1" x14ac:dyDescent="0.25">
      <c r="H21396" s="39"/>
    </row>
    <row r="21397" spans="8:8" ht="65.099999999999994" customHeight="1" x14ac:dyDescent="0.25">
      <c r="H21397" s="39"/>
    </row>
    <row r="21398" spans="8:8" ht="65.099999999999994" customHeight="1" x14ac:dyDescent="0.25">
      <c r="H21398" s="39"/>
    </row>
    <row r="21399" spans="8:8" ht="65.099999999999994" customHeight="1" x14ac:dyDescent="0.25">
      <c r="H21399" s="39"/>
    </row>
    <row r="21400" spans="8:8" ht="65.099999999999994" customHeight="1" x14ac:dyDescent="0.25">
      <c r="H21400" s="39"/>
    </row>
    <row r="21401" spans="8:8" ht="65.099999999999994" customHeight="1" x14ac:dyDescent="0.25">
      <c r="H21401" s="39"/>
    </row>
    <row r="21402" spans="8:8" ht="65.099999999999994" customHeight="1" x14ac:dyDescent="0.25">
      <c r="H21402" s="39"/>
    </row>
    <row r="21403" spans="8:8" ht="65.099999999999994" customHeight="1" x14ac:dyDescent="0.25">
      <c r="H21403" s="39"/>
    </row>
    <row r="21404" spans="8:8" ht="65.099999999999994" customHeight="1" x14ac:dyDescent="0.25">
      <c r="H21404" s="39"/>
    </row>
    <row r="21405" spans="8:8" ht="65.099999999999994" customHeight="1" x14ac:dyDescent="0.25">
      <c r="H21405" s="39"/>
    </row>
    <row r="21406" spans="8:8" ht="65.099999999999994" customHeight="1" x14ac:dyDescent="0.25">
      <c r="H21406" s="39"/>
    </row>
    <row r="21407" spans="8:8" ht="65.099999999999994" customHeight="1" x14ac:dyDescent="0.25">
      <c r="H21407" s="39"/>
    </row>
    <row r="21408" spans="8:8" ht="65.099999999999994" customHeight="1" x14ac:dyDescent="0.25">
      <c r="H21408" s="39"/>
    </row>
    <row r="21409" spans="8:8" ht="65.099999999999994" customHeight="1" x14ac:dyDescent="0.25">
      <c r="H21409" s="39"/>
    </row>
    <row r="21410" spans="8:8" ht="65.099999999999994" customHeight="1" x14ac:dyDescent="0.25">
      <c r="H21410" s="39"/>
    </row>
    <row r="21411" spans="8:8" ht="65.099999999999994" customHeight="1" x14ac:dyDescent="0.25">
      <c r="H21411" s="39"/>
    </row>
    <row r="21412" spans="8:8" ht="65.099999999999994" customHeight="1" x14ac:dyDescent="0.25">
      <c r="H21412" s="39"/>
    </row>
    <row r="21413" spans="8:8" ht="65.099999999999994" customHeight="1" x14ac:dyDescent="0.25">
      <c r="H21413" s="39"/>
    </row>
    <row r="21414" spans="8:8" ht="65.099999999999994" customHeight="1" x14ac:dyDescent="0.25">
      <c r="H21414" s="39"/>
    </row>
    <row r="21415" spans="8:8" ht="65.099999999999994" customHeight="1" x14ac:dyDescent="0.25">
      <c r="H21415" s="39"/>
    </row>
    <row r="21416" spans="8:8" ht="65.099999999999994" customHeight="1" x14ac:dyDescent="0.25">
      <c r="H21416" s="39"/>
    </row>
    <row r="21417" spans="8:8" ht="65.099999999999994" customHeight="1" x14ac:dyDescent="0.25">
      <c r="H21417" s="39"/>
    </row>
    <row r="21418" spans="8:8" ht="65.099999999999994" customHeight="1" x14ac:dyDescent="0.25">
      <c r="H21418" s="39"/>
    </row>
    <row r="21419" spans="8:8" ht="65.099999999999994" customHeight="1" x14ac:dyDescent="0.25">
      <c r="H21419" s="39"/>
    </row>
    <row r="21420" spans="8:8" ht="65.099999999999994" customHeight="1" x14ac:dyDescent="0.25">
      <c r="H21420" s="39"/>
    </row>
    <row r="21421" spans="8:8" ht="65.099999999999994" customHeight="1" x14ac:dyDescent="0.25">
      <c r="H21421" s="39"/>
    </row>
    <row r="21422" spans="8:8" ht="65.099999999999994" customHeight="1" x14ac:dyDescent="0.25">
      <c r="H21422" s="39"/>
    </row>
    <row r="21423" spans="8:8" ht="65.099999999999994" customHeight="1" x14ac:dyDescent="0.25">
      <c r="H21423" s="39"/>
    </row>
    <row r="21424" spans="8:8" ht="65.099999999999994" customHeight="1" x14ac:dyDescent="0.25">
      <c r="H21424" s="39"/>
    </row>
    <row r="21425" spans="8:8" ht="65.099999999999994" customHeight="1" x14ac:dyDescent="0.25">
      <c r="H21425" s="39"/>
    </row>
    <row r="21426" spans="8:8" ht="65.099999999999994" customHeight="1" x14ac:dyDescent="0.25">
      <c r="H21426" s="39"/>
    </row>
    <row r="21427" spans="8:8" ht="65.099999999999994" customHeight="1" x14ac:dyDescent="0.25">
      <c r="H21427" s="39"/>
    </row>
    <row r="21428" spans="8:8" ht="65.099999999999994" customHeight="1" x14ac:dyDescent="0.25">
      <c r="H21428" s="39"/>
    </row>
    <row r="21429" spans="8:8" ht="65.099999999999994" customHeight="1" x14ac:dyDescent="0.25">
      <c r="H21429" s="39"/>
    </row>
    <row r="21430" spans="8:8" ht="65.099999999999994" customHeight="1" x14ac:dyDescent="0.25">
      <c r="H21430" s="39"/>
    </row>
    <row r="21431" spans="8:8" ht="65.099999999999994" customHeight="1" x14ac:dyDescent="0.25">
      <c r="H21431" s="39"/>
    </row>
    <row r="21432" spans="8:8" ht="65.099999999999994" customHeight="1" x14ac:dyDescent="0.25">
      <c r="H21432" s="39"/>
    </row>
    <row r="21433" spans="8:8" ht="65.099999999999994" customHeight="1" x14ac:dyDescent="0.25">
      <c r="H21433" s="39"/>
    </row>
    <row r="21434" spans="8:8" ht="65.099999999999994" customHeight="1" x14ac:dyDescent="0.25">
      <c r="H21434" s="39"/>
    </row>
    <row r="21435" spans="8:8" ht="65.099999999999994" customHeight="1" x14ac:dyDescent="0.25">
      <c r="H21435" s="39"/>
    </row>
    <row r="21436" spans="8:8" ht="65.099999999999994" customHeight="1" x14ac:dyDescent="0.25">
      <c r="H21436" s="39"/>
    </row>
    <row r="21437" spans="8:8" ht="65.099999999999994" customHeight="1" x14ac:dyDescent="0.25">
      <c r="H21437" s="39"/>
    </row>
    <row r="21438" spans="8:8" ht="65.099999999999994" customHeight="1" x14ac:dyDescent="0.25">
      <c r="H21438" s="39"/>
    </row>
    <row r="21439" spans="8:8" ht="65.099999999999994" customHeight="1" x14ac:dyDescent="0.25">
      <c r="H21439" s="39"/>
    </row>
    <row r="21440" spans="8:8" ht="65.099999999999994" customHeight="1" x14ac:dyDescent="0.25">
      <c r="H21440" s="39"/>
    </row>
    <row r="21441" spans="8:8" ht="65.099999999999994" customHeight="1" x14ac:dyDescent="0.25">
      <c r="H21441" s="39"/>
    </row>
    <row r="21442" spans="8:8" ht="65.099999999999994" customHeight="1" x14ac:dyDescent="0.25">
      <c r="H21442" s="39"/>
    </row>
    <row r="21443" spans="8:8" ht="65.099999999999994" customHeight="1" x14ac:dyDescent="0.25">
      <c r="H21443" s="39"/>
    </row>
    <row r="21444" spans="8:8" ht="65.099999999999994" customHeight="1" x14ac:dyDescent="0.25">
      <c r="H21444" s="39"/>
    </row>
    <row r="21445" spans="8:8" ht="65.099999999999994" customHeight="1" x14ac:dyDescent="0.25">
      <c r="H21445" s="39"/>
    </row>
    <row r="21446" spans="8:8" ht="65.099999999999994" customHeight="1" x14ac:dyDescent="0.25">
      <c r="H21446" s="39"/>
    </row>
    <row r="21447" spans="8:8" ht="65.099999999999994" customHeight="1" x14ac:dyDescent="0.25">
      <c r="H21447" s="39"/>
    </row>
    <row r="21448" spans="8:8" ht="65.099999999999994" customHeight="1" x14ac:dyDescent="0.25">
      <c r="H21448" s="39"/>
    </row>
    <row r="21449" spans="8:8" ht="65.099999999999994" customHeight="1" x14ac:dyDescent="0.25">
      <c r="H21449" s="39"/>
    </row>
    <row r="21450" spans="8:8" ht="65.099999999999994" customHeight="1" x14ac:dyDescent="0.25">
      <c r="H21450" s="39"/>
    </row>
    <row r="21451" spans="8:8" ht="65.099999999999994" customHeight="1" x14ac:dyDescent="0.25">
      <c r="H21451" s="39"/>
    </row>
    <row r="21452" spans="8:8" ht="65.099999999999994" customHeight="1" x14ac:dyDescent="0.25">
      <c r="H21452" s="39"/>
    </row>
    <row r="21453" spans="8:8" ht="65.099999999999994" customHeight="1" x14ac:dyDescent="0.25">
      <c r="H21453" s="39"/>
    </row>
    <row r="21454" spans="8:8" ht="65.099999999999994" customHeight="1" x14ac:dyDescent="0.25">
      <c r="H21454" s="39"/>
    </row>
    <row r="21455" spans="8:8" ht="65.099999999999994" customHeight="1" x14ac:dyDescent="0.25">
      <c r="H21455" s="39"/>
    </row>
    <row r="21456" spans="8:8" ht="65.099999999999994" customHeight="1" x14ac:dyDescent="0.25">
      <c r="H21456" s="39"/>
    </row>
    <row r="21457" spans="8:8" ht="65.099999999999994" customHeight="1" x14ac:dyDescent="0.25">
      <c r="H21457" s="39"/>
    </row>
    <row r="21458" spans="8:8" ht="65.099999999999994" customHeight="1" x14ac:dyDescent="0.25">
      <c r="H21458" s="39"/>
    </row>
    <row r="21459" spans="8:8" ht="65.099999999999994" customHeight="1" x14ac:dyDescent="0.25">
      <c r="H21459" s="39"/>
    </row>
    <row r="21460" spans="8:8" ht="65.099999999999994" customHeight="1" x14ac:dyDescent="0.25">
      <c r="H21460" s="39"/>
    </row>
    <row r="21461" spans="8:8" ht="65.099999999999994" customHeight="1" x14ac:dyDescent="0.25">
      <c r="H21461" s="39"/>
    </row>
    <row r="21462" spans="8:8" ht="65.099999999999994" customHeight="1" x14ac:dyDescent="0.25">
      <c r="H21462" s="39"/>
    </row>
    <row r="21463" spans="8:8" ht="65.099999999999994" customHeight="1" x14ac:dyDescent="0.25">
      <c r="H21463" s="39"/>
    </row>
    <row r="21464" spans="8:8" ht="65.099999999999994" customHeight="1" x14ac:dyDescent="0.25">
      <c r="H21464" s="39"/>
    </row>
    <row r="21465" spans="8:8" ht="65.099999999999994" customHeight="1" x14ac:dyDescent="0.25">
      <c r="H21465" s="39"/>
    </row>
    <row r="21466" spans="8:8" ht="65.099999999999994" customHeight="1" x14ac:dyDescent="0.25">
      <c r="H21466" s="39"/>
    </row>
    <row r="21467" spans="8:8" ht="65.099999999999994" customHeight="1" x14ac:dyDescent="0.25">
      <c r="H21467" s="39"/>
    </row>
    <row r="21468" spans="8:8" ht="65.099999999999994" customHeight="1" x14ac:dyDescent="0.25">
      <c r="H21468" s="39"/>
    </row>
    <row r="21469" spans="8:8" ht="65.099999999999994" customHeight="1" x14ac:dyDescent="0.25">
      <c r="H21469" s="39"/>
    </row>
    <row r="21470" spans="8:8" ht="65.099999999999994" customHeight="1" x14ac:dyDescent="0.25">
      <c r="H21470" s="39"/>
    </row>
    <row r="21471" spans="8:8" ht="65.099999999999994" customHeight="1" x14ac:dyDescent="0.25">
      <c r="H21471" s="39"/>
    </row>
    <row r="21472" spans="8:8" ht="65.099999999999994" customHeight="1" x14ac:dyDescent="0.25">
      <c r="H21472" s="39"/>
    </row>
    <row r="21473" spans="8:8" ht="65.099999999999994" customHeight="1" x14ac:dyDescent="0.25">
      <c r="H21473" s="39"/>
    </row>
    <row r="21474" spans="8:8" ht="65.099999999999994" customHeight="1" x14ac:dyDescent="0.25">
      <c r="H21474" s="39"/>
    </row>
    <row r="21475" spans="8:8" ht="65.099999999999994" customHeight="1" x14ac:dyDescent="0.25">
      <c r="H21475" s="39"/>
    </row>
    <row r="21476" spans="8:8" ht="65.099999999999994" customHeight="1" x14ac:dyDescent="0.25">
      <c r="H21476" s="39"/>
    </row>
    <row r="21477" spans="8:8" ht="65.099999999999994" customHeight="1" x14ac:dyDescent="0.25">
      <c r="H21477" s="39"/>
    </row>
    <row r="21478" spans="8:8" ht="65.099999999999994" customHeight="1" x14ac:dyDescent="0.25">
      <c r="H21478" s="39"/>
    </row>
    <row r="21479" spans="8:8" ht="65.099999999999994" customHeight="1" x14ac:dyDescent="0.25">
      <c r="H21479" s="39"/>
    </row>
    <row r="21480" spans="8:8" ht="65.099999999999994" customHeight="1" x14ac:dyDescent="0.25">
      <c r="H21480" s="39"/>
    </row>
    <row r="21481" spans="8:8" ht="65.099999999999994" customHeight="1" x14ac:dyDescent="0.25">
      <c r="H21481" s="39"/>
    </row>
    <row r="21482" spans="8:8" ht="65.099999999999994" customHeight="1" x14ac:dyDescent="0.25">
      <c r="H21482" s="39"/>
    </row>
    <row r="21483" spans="8:8" ht="65.099999999999994" customHeight="1" x14ac:dyDescent="0.25">
      <c r="H21483" s="39"/>
    </row>
    <row r="21484" spans="8:8" ht="65.099999999999994" customHeight="1" x14ac:dyDescent="0.25">
      <c r="H21484" s="39"/>
    </row>
    <row r="21485" spans="8:8" ht="65.099999999999994" customHeight="1" x14ac:dyDescent="0.25">
      <c r="H21485" s="39"/>
    </row>
    <row r="21486" spans="8:8" ht="65.099999999999994" customHeight="1" x14ac:dyDescent="0.25">
      <c r="H21486" s="39"/>
    </row>
    <row r="21487" spans="8:8" ht="65.099999999999994" customHeight="1" x14ac:dyDescent="0.25">
      <c r="H21487" s="39"/>
    </row>
    <row r="21488" spans="8:8" ht="65.099999999999994" customHeight="1" x14ac:dyDescent="0.25">
      <c r="H21488" s="39"/>
    </row>
    <row r="21489" spans="8:8" ht="65.099999999999994" customHeight="1" x14ac:dyDescent="0.25">
      <c r="H21489" s="39"/>
    </row>
    <row r="21490" spans="8:8" ht="65.099999999999994" customHeight="1" x14ac:dyDescent="0.25">
      <c r="H21490" s="39"/>
    </row>
    <row r="21491" spans="8:8" ht="65.099999999999994" customHeight="1" x14ac:dyDescent="0.25">
      <c r="H21491" s="39"/>
    </row>
    <row r="21492" spans="8:8" ht="65.099999999999994" customHeight="1" x14ac:dyDescent="0.25">
      <c r="H21492" s="39"/>
    </row>
    <row r="21493" spans="8:8" ht="65.099999999999994" customHeight="1" x14ac:dyDescent="0.25">
      <c r="H21493" s="39"/>
    </row>
    <row r="21494" spans="8:8" ht="65.099999999999994" customHeight="1" x14ac:dyDescent="0.25">
      <c r="H21494" s="39"/>
    </row>
    <row r="21495" spans="8:8" ht="65.099999999999994" customHeight="1" x14ac:dyDescent="0.25">
      <c r="H21495" s="39"/>
    </row>
    <row r="21496" spans="8:8" ht="65.099999999999994" customHeight="1" x14ac:dyDescent="0.25">
      <c r="H21496" s="39"/>
    </row>
    <row r="21497" spans="8:8" ht="65.099999999999994" customHeight="1" x14ac:dyDescent="0.25">
      <c r="H21497" s="39"/>
    </row>
    <row r="21498" spans="8:8" ht="65.099999999999994" customHeight="1" x14ac:dyDescent="0.25">
      <c r="H21498" s="39"/>
    </row>
    <row r="21499" spans="8:8" ht="65.099999999999994" customHeight="1" x14ac:dyDescent="0.25">
      <c r="H21499" s="39"/>
    </row>
    <row r="21500" spans="8:8" ht="65.099999999999994" customHeight="1" x14ac:dyDescent="0.25">
      <c r="H21500" s="39"/>
    </row>
    <row r="21501" spans="8:8" ht="65.099999999999994" customHeight="1" x14ac:dyDescent="0.25">
      <c r="H21501" s="39"/>
    </row>
    <row r="21502" spans="8:8" ht="65.099999999999994" customHeight="1" x14ac:dyDescent="0.25">
      <c r="H21502" s="39"/>
    </row>
    <row r="21503" spans="8:8" ht="65.099999999999994" customHeight="1" x14ac:dyDescent="0.25">
      <c r="H21503" s="39"/>
    </row>
    <row r="21504" spans="8:8" ht="65.099999999999994" customHeight="1" x14ac:dyDescent="0.25">
      <c r="H21504" s="39"/>
    </row>
    <row r="21505" spans="8:8" ht="65.099999999999994" customHeight="1" x14ac:dyDescent="0.25">
      <c r="H21505" s="39"/>
    </row>
    <row r="21506" spans="8:8" ht="65.099999999999994" customHeight="1" x14ac:dyDescent="0.25">
      <c r="H21506" s="39"/>
    </row>
    <row r="21507" spans="8:8" ht="65.099999999999994" customHeight="1" x14ac:dyDescent="0.25">
      <c r="H21507" s="39"/>
    </row>
    <row r="21508" spans="8:8" ht="65.099999999999994" customHeight="1" x14ac:dyDescent="0.25">
      <c r="H21508" s="39"/>
    </row>
    <row r="21509" spans="8:8" ht="65.099999999999994" customHeight="1" x14ac:dyDescent="0.25">
      <c r="H21509" s="39"/>
    </row>
    <row r="21510" spans="8:8" ht="65.099999999999994" customHeight="1" x14ac:dyDescent="0.25">
      <c r="H21510" s="39"/>
    </row>
    <row r="21511" spans="8:8" ht="65.099999999999994" customHeight="1" x14ac:dyDescent="0.25">
      <c r="H21511" s="39"/>
    </row>
    <row r="21512" spans="8:8" ht="65.099999999999994" customHeight="1" x14ac:dyDescent="0.25">
      <c r="H21512" s="39"/>
    </row>
    <row r="21513" spans="8:8" ht="65.099999999999994" customHeight="1" x14ac:dyDescent="0.25">
      <c r="H21513" s="39"/>
    </row>
    <row r="21514" spans="8:8" ht="65.099999999999994" customHeight="1" x14ac:dyDescent="0.25">
      <c r="H21514" s="39"/>
    </row>
    <row r="21515" spans="8:8" ht="65.099999999999994" customHeight="1" x14ac:dyDescent="0.25">
      <c r="H21515" s="39"/>
    </row>
    <row r="21516" spans="8:8" ht="65.099999999999994" customHeight="1" x14ac:dyDescent="0.25">
      <c r="H21516" s="39"/>
    </row>
    <row r="21517" spans="8:8" ht="65.099999999999994" customHeight="1" x14ac:dyDescent="0.25">
      <c r="H21517" s="39"/>
    </row>
    <row r="21518" spans="8:8" ht="65.099999999999994" customHeight="1" x14ac:dyDescent="0.25">
      <c r="H21518" s="39"/>
    </row>
    <row r="21519" spans="8:8" ht="65.099999999999994" customHeight="1" x14ac:dyDescent="0.25">
      <c r="H21519" s="39"/>
    </row>
    <row r="21520" spans="8:8" ht="65.099999999999994" customHeight="1" x14ac:dyDescent="0.25">
      <c r="H21520" s="39"/>
    </row>
    <row r="21521" spans="8:8" ht="65.099999999999994" customHeight="1" x14ac:dyDescent="0.25">
      <c r="H21521" s="39"/>
    </row>
    <row r="21522" spans="8:8" ht="65.099999999999994" customHeight="1" x14ac:dyDescent="0.25">
      <c r="H21522" s="39"/>
    </row>
    <row r="21523" spans="8:8" ht="65.099999999999994" customHeight="1" x14ac:dyDescent="0.25">
      <c r="H21523" s="39"/>
    </row>
    <row r="21524" spans="8:8" ht="65.099999999999994" customHeight="1" x14ac:dyDescent="0.25">
      <c r="H21524" s="39"/>
    </row>
    <row r="21525" spans="8:8" ht="65.099999999999994" customHeight="1" x14ac:dyDescent="0.25">
      <c r="H21525" s="39"/>
    </row>
    <row r="21526" spans="8:8" ht="65.099999999999994" customHeight="1" x14ac:dyDescent="0.25">
      <c r="H21526" s="39"/>
    </row>
    <row r="21527" spans="8:8" ht="65.099999999999994" customHeight="1" x14ac:dyDescent="0.25">
      <c r="H21527" s="39"/>
    </row>
    <row r="21528" spans="8:8" ht="65.099999999999994" customHeight="1" x14ac:dyDescent="0.25">
      <c r="H21528" s="39"/>
    </row>
    <row r="21529" spans="8:8" ht="65.099999999999994" customHeight="1" x14ac:dyDescent="0.25">
      <c r="H21529" s="39"/>
    </row>
    <row r="21530" spans="8:8" ht="65.099999999999994" customHeight="1" x14ac:dyDescent="0.25">
      <c r="H21530" s="39"/>
    </row>
    <row r="21531" spans="8:8" ht="65.099999999999994" customHeight="1" x14ac:dyDescent="0.25">
      <c r="H21531" s="39"/>
    </row>
    <row r="21532" spans="8:8" ht="65.099999999999994" customHeight="1" x14ac:dyDescent="0.25">
      <c r="H21532" s="39"/>
    </row>
    <row r="21533" spans="8:8" ht="65.099999999999994" customHeight="1" x14ac:dyDescent="0.25">
      <c r="H21533" s="39"/>
    </row>
    <row r="21534" spans="8:8" ht="65.099999999999994" customHeight="1" x14ac:dyDescent="0.25">
      <c r="H21534" s="39"/>
    </row>
    <row r="21535" spans="8:8" ht="65.099999999999994" customHeight="1" x14ac:dyDescent="0.25">
      <c r="H21535" s="39"/>
    </row>
    <row r="21536" spans="8:8" ht="65.099999999999994" customHeight="1" x14ac:dyDescent="0.25">
      <c r="H21536" s="39"/>
    </row>
    <row r="21537" spans="8:8" ht="65.099999999999994" customHeight="1" x14ac:dyDescent="0.25">
      <c r="H21537" s="39"/>
    </row>
    <row r="21538" spans="8:8" ht="65.099999999999994" customHeight="1" x14ac:dyDescent="0.25">
      <c r="H21538" s="39"/>
    </row>
    <row r="21539" spans="8:8" ht="65.099999999999994" customHeight="1" x14ac:dyDescent="0.25">
      <c r="H21539" s="39"/>
    </row>
    <row r="21540" spans="8:8" ht="65.099999999999994" customHeight="1" x14ac:dyDescent="0.25">
      <c r="H21540" s="39"/>
    </row>
    <row r="21541" spans="8:8" ht="65.099999999999994" customHeight="1" x14ac:dyDescent="0.25">
      <c r="H21541" s="39"/>
    </row>
    <row r="21542" spans="8:8" ht="65.099999999999994" customHeight="1" x14ac:dyDescent="0.25">
      <c r="H21542" s="39"/>
    </row>
    <row r="21543" spans="8:8" ht="65.099999999999994" customHeight="1" x14ac:dyDescent="0.25">
      <c r="H21543" s="39"/>
    </row>
    <row r="21544" spans="8:8" ht="65.099999999999994" customHeight="1" x14ac:dyDescent="0.25">
      <c r="H21544" s="39"/>
    </row>
    <row r="21545" spans="8:8" ht="65.099999999999994" customHeight="1" x14ac:dyDescent="0.25">
      <c r="H21545" s="39"/>
    </row>
    <row r="21546" spans="8:8" ht="65.099999999999994" customHeight="1" x14ac:dyDescent="0.25">
      <c r="H21546" s="39"/>
    </row>
    <row r="21547" spans="8:8" ht="65.099999999999994" customHeight="1" x14ac:dyDescent="0.25">
      <c r="H21547" s="39"/>
    </row>
    <row r="21548" spans="8:8" ht="65.099999999999994" customHeight="1" x14ac:dyDescent="0.25">
      <c r="H21548" s="39"/>
    </row>
    <row r="21549" spans="8:8" ht="65.099999999999994" customHeight="1" x14ac:dyDescent="0.25">
      <c r="H21549" s="39"/>
    </row>
    <row r="21550" spans="8:8" ht="65.099999999999994" customHeight="1" x14ac:dyDescent="0.25">
      <c r="H21550" s="39"/>
    </row>
    <row r="21551" spans="8:8" ht="65.099999999999994" customHeight="1" x14ac:dyDescent="0.25">
      <c r="H21551" s="39"/>
    </row>
    <row r="21552" spans="8:8" ht="65.099999999999994" customHeight="1" x14ac:dyDescent="0.25">
      <c r="H21552" s="39"/>
    </row>
    <row r="21553" spans="8:8" ht="65.099999999999994" customHeight="1" x14ac:dyDescent="0.25">
      <c r="H21553" s="39"/>
    </row>
    <row r="21554" spans="8:8" ht="65.099999999999994" customHeight="1" x14ac:dyDescent="0.25">
      <c r="H21554" s="39"/>
    </row>
    <row r="21555" spans="8:8" ht="65.099999999999994" customHeight="1" x14ac:dyDescent="0.25">
      <c r="H21555" s="39"/>
    </row>
    <row r="21556" spans="8:8" ht="65.099999999999994" customHeight="1" x14ac:dyDescent="0.25">
      <c r="H21556" s="39"/>
    </row>
    <row r="21557" spans="8:8" ht="65.099999999999994" customHeight="1" x14ac:dyDescent="0.25">
      <c r="H21557" s="39"/>
    </row>
    <row r="21558" spans="8:8" ht="65.099999999999994" customHeight="1" x14ac:dyDescent="0.25">
      <c r="H21558" s="39"/>
    </row>
    <row r="21559" spans="8:8" ht="65.099999999999994" customHeight="1" x14ac:dyDescent="0.25">
      <c r="H21559" s="39"/>
    </row>
    <row r="21560" spans="8:8" ht="65.099999999999994" customHeight="1" x14ac:dyDescent="0.25">
      <c r="H21560" s="39"/>
    </row>
    <row r="21561" spans="8:8" ht="65.099999999999994" customHeight="1" x14ac:dyDescent="0.25">
      <c r="H21561" s="39"/>
    </row>
    <row r="21562" spans="8:8" ht="65.099999999999994" customHeight="1" x14ac:dyDescent="0.25">
      <c r="H21562" s="39"/>
    </row>
    <row r="21563" spans="8:8" ht="65.099999999999994" customHeight="1" x14ac:dyDescent="0.25">
      <c r="H21563" s="39"/>
    </row>
    <row r="21564" spans="8:8" ht="65.099999999999994" customHeight="1" x14ac:dyDescent="0.25">
      <c r="H21564" s="39"/>
    </row>
    <row r="21565" spans="8:8" ht="65.099999999999994" customHeight="1" x14ac:dyDescent="0.25">
      <c r="H21565" s="39"/>
    </row>
    <row r="21566" spans="8:8" ht="65.099999999999994" customHeight="1" x14ac:dyDescent="0.25">
      <c r="H21566" s="39"/>
    </row>
    <row r="21567" spans="8:8" ht="65.099999999999994" customHeight="1" x14ac:dyDescent="0.25">
      <c r="H21567" s="39"/>
    </row>
    <row r="21568" spans="8:8" ht="65.099999999999994" customHeight="1" x14ac:dyDescent="0.25">
      <c r="H21568" s="39"/>
    </row>
    <row r="21569" spans="8:8" ht="65.099999999999994" customHeight="1" x14ac:dyDescent="0.25">
      <c r="H21569" s="39"/>
    </row>
    <row r="21570" spans="8:8" ht="65.099999999999994" customHeight="1" x14ac:dyDescent="0.25">
      <c r="H21570" s="39"/>
    </row>
    <row r="21571" spans="8:8" ht="65.099999999999994" customHeight="1" x14ac:dyDescent="0.25">
      <c r="H21571" s="39"/>
    </row>
    <row r="21572" spans="8:8" ht="65.099999999999994" customHeight="1" x14ac:dyDescent="0.25">
      <c r="H21572" s="39"/>
    </row>
    <row r="21573" spans="8:8" ht="65.099999999999994" customHeight="1" x14ac:dyDescent="0.25">
      <c r="H21573" s="39"/>
    </row>
    <row r="21574" spans="8:8" ht="65.099999999999994" customHeight="1" x14ac:dyDescent="0.25">
      <c r="H21574" s="39"/>
    </row>
    <row r="21575" spans="8:8" ht="65.099999999999994" customHeight="1" x14ac:dyDescent="0.25">
      <c r="H21575" s="39"/>
    </row>
    <row r="21576" spans="8:8" ht="65.099999999999994" customHeight="1" x14ac:dyDescent="0.25">
      <c r="H21576" s="39"/>
    </row>
    <row r="21577" spans="8:8" ht="65.099999999999994" customHeight="1" x14ac:dyDescent="0.25">
      <c r="H21577" s="39"/>
    </row>
    <row r="21578" spans="8:8" ht="65.099999999999994" customHeight="1" x14ac:dyDescent="0.25">
      <c r="H21578" s="39"/>
    </row>
    <row r="21579" spans="8:8" ht="65.099999999999994" customHeight="1" x14ac:dyDescent="0.25">
      <c r="H21579" s="39"/>
    </row>
    <row r="21580" spans="8:8" ht="65.099999999999994" customHeight="1" x14ac:dyDescent="0.25">
      <c r="H21580" s="39"/>
    </row>
    <row r="21581" spans="8:8" ht="65.099999999999994" customHeight="1" x14ac:dyDescent="0.25">
      <c r="H21581" s="39"/>
    </row>
    <row r="21582" spans="8:8" ht="65.099999999999994" customHeight="1" x14ac:dyDescent="0.25">
      <c r="H21582" s="39"/>
    </row>
    <row r="21583" spans="8:8" ht="65.099999999999994" customHeight="1" x14ac:dyDescent="0.25">
      <c r="H21583" s="39"/>
    </row>
    <row r="21584" spans="8:8" ht="65.099999999999994" customHeight="1" x14ac:dyDescent="0.25">
      <c r="H21584" s="39"/>
    </row>
    <row r="21585" spans="8:8" ht="65.099999999999994" customHeight="1" x14ac:dyDescent="0.25">
      <c r="H21585" s="39"/>
    </row>
    <row r="21586" spans="8:8" ht="65.099999999999994" customHeight="1" x14ac:dyDescent="0.25">
      <c r="H21586" s="39"/>
    </row>
    <row r="21587" spans="8:8" ht="65.099999999999994" customHeight="1" x14ac:dyDescent="0.25">
      <c r="H21587" s="39"/>
    </row>
    <row r="21588" spans="8:8" ht="65.099999999999994" customHeight="1" x14ac:dyDescent="0.25">
      <c r="H21588" s="39"/>
    </row>
    <row r="21589" spans="8:8" ht="65.099999999999994" customHeight="1" x14ac:dyDescent="0.25">
      <c r="H21589" s="39"/>
    </row>
    <row r="21590" spans="8:8" ht="65.099999999999994" customHeight="1" x14ac:dyDescent="0.25">
      <c r="H21590" s="39"/>
    </row>
    <row r="21591" spans="8:8" ht="65.099999999999994" customHeight="1" x14ac:dyDescent="0.25">
      <c r="H21591" s="39"/>
    </row>
    <row r="21592" spans="8:8" ht="65.099999999999994" customHeight="1" x14ac:dyDescent="0.25">
      <c r="H21592" s="39"/>
    </row>
    <row r="21593" spans="8:8" ht="65.099999999999994" customHeight="1" x14ac:dyDescent="0.25">
      <c r="H21593" s="39"/>
    </row>
    <row r="21594" spans="8:8" ht="65.099999999999994" customHeight="1" x14ac:dyDescent="0.25">
      <c r="H21594" s="39"/>
    </row>
    <row r="21595" spans="8:8" ht="65.099999999999994" customHeight="1" x14ac:dyDescent="0.25">
      <c r="H21595" s="39"/>
    </row>
    <row r="21596" spans="8:8" ht="65.099999999999994" customHeight="1" x14ac:dyDescent="0.25">
      <c r="H21596" s="39"/>
    </row>
    <row r="21597" spans="8:8" ht="65.099999999999994" customHeight="1" x14ac:dyDescent="0.25">
      <c r="H21597" s="39"/>
    </row>
    <row r="21598" spans="8:8" ht="65.099999999999994" customHeight="1" x14ac:dyDescent="0.25">
      <c r="H21598" s="39"/>
    </row>
    <row r="21599" spans="8:8" ht="65.099999999999994" customHeight="1" x14ac:dyDescent="0.25">
      <c r="H21599" s="39"/>
    </row>
    <row r="21600" spans="8:8" ht="65.099999999999994" customHeight="1" x14ac:dyDescent="0.25">
      <c r="H21600" s="39"/>
    </row>
    <row r="21601" spans="8:8" ht="65.099999999999994" customHeight="1" x14ac:dyDescent="0.25">
      <c r="H21601" s="39"/>
    </row>
    <row r="21602" spans="8:8" ht="65.099999999999994" customHeight="1" x14ac:dyDescent="0.25">
      <c r="H21602" s="39"/>
    </row>
    <row r="21603" spans="8:8" ht="65.099999999999994" customHeight="1" x14ac:dyDescent="0.25">
      <c r="H21603" s="39"/>
    </row>
    <row r="21604" spans="8:8" ht="65.099999999999994" customHeight="1" x14ac:dyDescent="0.25">
      <c r="H21604" s="39"/>
    </row>
    <row r="21605" spans="8:8" ht="65.099999999999994" customHeight="1" x14ac:dyDescent="0.25">
      <c r="H21605" s="39"/>
    </row>
    <row r="21606" spans="8:8" ht="65.099999999999994" customHeight="1" x14ac:dyDescent="0.25">
      <c r="H21606" s="39"/>
    </row>
    <row r="21607" spans="8:8" ht="65.099999999999994" customHeight="1" x14ac:dyDescent="0.25">
      <c r="H21607" s="39"/>
    </row>
    <row r="21608" spans="8:8" ht="65.099999999999994" customHeight="1" x14ac:dyDescent="0.25">
      <c r="H21608" s="39"/>
    </row>
    <row r="21609" spans="8:8" ht="65.099999999999994" customHeight="1" x14ac:dyDescent="0.25">
      <c r="H21609" s="39"/>
    </row>
    <row r="21610" spans="8:8" ht="65.099999999999994" customHeight="1" x14ac:dyDescent="0.25">
      <c r="H21610" s="39"/>
    </row>
    <row r="21611" spans="8:8" ht="65.099999999999994" customHeight="1" x14ac:dyDescent="0.25">
      <c r="H21611" s="39"/>
    </row>
    <row r="21612" spans="8:8" ht="65.099999999999994" customHeight="1" x14ac:dyDescent="0.25">
      <c r="H21612" s="39"/>
    </row>
    <row r="21613" spans="8:8" ht="65.099999999999994" customHeight="1" x14ac:dyDescent="0.25">
      <c r="H21613" s="39"/>
    </row>
    <row r="21614" spans="8:8" ht="65.099999999999994" customHeight="1" x14ac:dyDescent="0.25">
      <c r="H21614" s="39"/>
    </row>
    <row r="21615" spans="8:8" ht="65.099999999999994" customHeight="1" x14ac:dyDescent="0.25">
      <c r="H21615" s="39"/>
    </row>
    <row r="21616" spans="8:8" ht="65.099999999999994" customHeight="1" x14ac:dyDescent="0.25">
      <c r="H21616" s="39"/>
    </row>
    <row r="21617" spans="8:8" ht="65.099999999999994" customHeight="1" x14ac:dyDescent="0.25">
      <c r="H21617" s="39"/>
    </row>
    <row r="21618" spans="8:8" ht="65.099999999999994" customHeight="1" x14ac:dyDescent="0.25">
      <c r="H21618" s="39"/>
    </row>
    <row r="21619" spans="8:8" ht="65.099999999999994" customHeight="1" x14ac:dyDescent="0.25">
      <c r="H21619" s="39"/>
    </row>
    <row r="21620" spans="8:8" ht="65.099999999999994" customHeight="1" x14ac:dyDescent="0.25">
      <c r="H21620" s="39"/>
    </row>
    <row r="21621" spans="8:8" ht="65.099999999999994" customHeight="1" x14ac:dyDescent="0.25">
      <c r="H21621" s="39"/>
    </row>
    <row r="21622" spans="8:8" ht="65.099999999999994" customHeight="1" x14ac:dyDescent="0.25">
      <c r="H21622" s="39"/>
    </row>
    <row r="21623" spans="8:8" ht="65.099999999999994" customHeight="1" x14ac:dyDescent="0.25">
      <c r="H21623" s="39"/>
    </row>
    <row r="21624" spans="8:8" ht="65.099999999999994" customHeight="1" x14ac:dyDescent="0.25">
      <c r="H21624" s="39"/>
    </row>
    <row r="21625" spans="8:8" ht="65.099999999999994" customHeight="1" x14ac:dyDescent="0.25">
      <c r="H21625" s="39"/>
    </row>
    <row r="21626" spans="8:8" ht="65.099999999999994" customHeight="1" x14ac:dyDescent="0.25">
      <c r="H21626" s="39"/>
    </row>
    <row r="21627" spans="8:8" ht="65.099999999999994" customHeight="1" x14ac:dyDescent="0.25">
      <c r="H21627" s="39"/>
    </row>
    <row r="21628" spans="8:8" ht="65.099999999999994" customHeight="1" x14ac:dyDescent="0.25">
      <c r="H21628" s="39"/>
    </row>
    <row r="21629" spans="8:8" ht="65.099999999999994" customHeight="1" x14ac:dyDescent="0.25">
      <c r="H21629" s="39"/>
    </row>
    <row r="21630" spans="8:8" ht="65.099999999999994" customHeight="1" x14ac:dyDescent="0.25">
      <c r="H21630" s="39"/>
    </row>
    <row r="21631" spans="8:8" ht="65.099999999999994" customHeight="1" x14ac:dyDescent="0.25">
      <c r="H21631" s="39"/>
    </row>
    <row r="21632" spans="8:8" ht="65.099999999999994" customHeight="1" x14ac:dyDescent="0.25">
      <c r="H21632" s="39"/>
    </row>
    <row r="21633" spans="8:8" ht="65.099999999999994" customHeight="1" x14ac:dyDescent="0.25">
      <c r="H21633" s="39"/>
    </row>
    <row r="21634" spans="8:8" ht="65.099999999999994" customHeight="1" x14ac:dyDescent="0.25">
      <c r="H21634" s="39"/>
    </row>
    <row r="21635" spans="8:8" ht="65.099999999999994" customHeight="1" x14ac:dyDescent="0.25">
      <c r="H21635" s="39"/>
    </row>
    <row r="21636" spans="8:8" ht="65.099999999999994" customHeight="1" x14ac:dyDescent="0.25">
      <c r="H21636" s="39"/>
    </row>
    <row r="21637" spans="8:8" ht="65.099999999999994" customHeight="1" x14ac:dyDescent="0.25">
      <c r="H21637" s="39"/>
    </row>
    <row r="21638" spans="8:8" ht="65.099999999999994" customHeight="1" x14ac:dyDescent="0.25">
      <c r="H21638" s="39"/>
    </row>
    <row r="21639" spans="8:8" ht="65.099999999999994" customHeight="1" x14ac:dyDescent="0.25">
      <c r="H21639" s="39"/>
    </row>
    <row r="21640" spans="8:8" ht="65.099999999999994" customHeight="1" x14ac:dyDescent="0.25">
      <c r="H21640" s="39"/>
    </row>
    <row r="21641" spans="8:8" ht="65.099999999999994" customHeight="1" x14ac:dyDescent="0.25">
      <c r="H21641" s="39"/>
    </row>
    <row r="21642" spans="8:8" ht="65.099999999999994" customHeight="1" x14ac:dyDescent="0.25">
      <c r="H21642" s="39"/>
    </row>
    <row r="21643" spans="8:8" ht="65.099999999999994" customHeight="1" x14ac:dyDescent="0.25">
      <c r="H21643" s="39"/>
    </row>
    <row r="21644" spans="8:8" ht="65.099999999999994" customHeight="1" x14ac:dyDescent="0.25">
      <c r="H21644" s="39"/>
    </row>
    <row r="21645" spans="8:8" ht="65.099999999999994" customHeight="1" x14ac:dyDescent="0.25">
      <c r="H21645" s="39"/>
    </row>
    <row r="21646" spans="8:8" ht="65.099999999999994" customHeight="1" x14ac:dyDescent="0.25">
      <c r="H21646" s="39"/>
    </row>
    <row r="21647" spans="8:8" ht="65.099999999999994" customHeight="1" x14ac:dyDescent="0.25">
      <c r="H21647" s="39"/>
    </row>
    <row r="21648" spans="8:8" ht="65.099999999999994" customHeight="1" x14ac:dyDescent="0.25">
      <c r="H21648" s="39"/>
    </row>
    <row r="21649" spans="8:8" ht="65.099999999999994" customHeight="1" x14ac:dyDescent="0.25">
      <c r="H21649" s="39"/>
    </row>
    <row r="21650" spans="8:8" ht="65.099999999999994" customHeight="1" x14ac:dyDescent="0.25">
      <c r="H21650" s="39"/>
    </row>
    <row r="21651" spans="8:8" ht="65.099999999999994" customHeight="1" x14ac:dyDescent="0.25">
      <c r="H21651" s="39"/>
    </row>
    <row r="21652" spans="8:8" ht="65.099999999999994" customHeight="1" x14ac:dyDescent="0.25">
      <c r="H21652" s="39"/>
    </row>
    <row r="21653" spans="8:8" ht="65.099999999999994" customHeight="1" x14ac:dyDescent="0.25">
      <c r="H21653" s="39"/>
    </row>
    <row r="21654" spans="8:8" ht="65.099999999999994" customHeight="1" x14ac:dyDescent="0.25">
      <c r="H21654" s="39"/>
    </row>
    <row r="21655" spans="8:8" ht="65.099999999999994" customHeight="1" x14ac:dyDescent="0.25">
      <c r="H21655" s="39"/>
    </row>
    <row r="21656" spans="8:8" ht="65.099999999999994" customHeight="1" x14ac:dyDescent="0.25">
      <c r="H21656" s="39"/>
    </row>
    <row r="21657" spans="8:8" ht="65.099999999999994" customHeight="1" x14ac:dyDescent="0.25">
      <c r="H21657" s="39"/>
    </row>
    <row r="21658" spans="8:8" ht="65.099999999999994" customHeight="1" x14ac:dyDescent="0.25">
      <c r="H21658" s="39"/>
    </row>
    <row r="21659" spans="8:8" ht="65.099999999999994" customHeight="1" x14ac:dyDescent="0.25">
      <c r="H21659" s="39"/>
    </row>
    <row r="21660" spans="8:8" ht="65.099999999999994" customHeight="1" x14ac:dyDescent="0.25">
      <c r="H21660" s="39"/>
    </row>
    <row r="21661" spans="8:8" ht="65.099999999999994" customHeight="1" x14ac:dyDescent="0.25">
      <c r="H21661" s="39"/>
    </row>
    <row r="21662" spans="8:8" ht="65.099999999999994" customHeight="1" x14ac:dyDescent="0.25">
      <c r="H21662" s="39"/>
    </row>
    <row r="21663" spans="8:8" ht="65.099999999999994" customHeight="1" x14ac:dyDescent="0.25">
      <c r="H21663" s="39"/>
    </row>
    <row r="21664" spans="8:8" ht="65.099999999999994" customHeight="1" x14ac:dyDescent="0.25">
      <c r="H21664" s="39"/>
    </row>
    <row r="21665" spans="8:8" ht="65.099999999999994" customHeight="1" x14ac:dyDescent="0.25">
      <c r="H21665" s="39"/>
    </row>
    <row r="21666" spans="8:8" ht="65.099999999999994" customHeight="1" x14ac:dyDescent="0.25">
      <c r="H21666" s="39"/>
    </row>
    <row r="21667" spans="8:8" ht="65.099999999999994" customHeight="1" x14ac:dyDescent="0.25">
      <c r="H21667" s="39"/>
    </row>
    <row r="21668" spans="8:8" ht="65.099999999999994" customHeight="1" x14ac:dyDescent="0.25">
      <c r="H21668" s="39"/>
    </row>
    <row r="21669" spans="8:8" ht="65.099999999999994" customHeight="1" x14ac:dyDescent="0.25">
      <c r="H21669" s="39"/>
    </row>
    <row r="21670" spans="8:8" ht="65.099999999999994" customHeight="1" x14ac:dyDescent="0.25">
      <c r="H21670" s="39"/>
    </row>
    <row r="21671" spans="8:8" ht="65.099999999999994" customHeight="1" x14ac:dyDescent="0.25">
      <c r="H21671" s="39"/>
    </row>
    <row r="21672" spans="8:8" ht="65.099999999999994" customHeight="1" x14ac:dyDescent="0.25">
      <c r="H21672" s="39"/>
    </row>
    <row r="21673" spans="8:8" ht="65.099999999999994" customHeight="1" x14ac:dyDescent="0.25">
      <c r="H21673" s="39"/>
    </row>
    <row r="21674" spans="8:8" ht="65.099999999999994" customHeight="1" x14ac:dyDescent="0.25">
      <c r="H21674" s="39"/>
    </row>
    <row r="21675" spans="8:8" ht="65.099999999999994" customHeight="1" x14ac:dyDescent="0.25">
      <c r="H21675" s="39"/>
    </row>
    <row r="21676" spans="8:8" ht="65.099999999999994" customHeight="1" x14ac:dyDescent="0.25">
      <c r="H21676" s="39"/>
    </row>
    <row r="21677" spans="8:8" ht="65.099999999999994" customHeight="1" x14ac:dyDescent="0.25">
      <c r="H21677" s="39"/>
    </row>
    <row r="21678" spans="8:8" ht="65.099999999999994" customHeight="1" x14ac:dyDescent="0.25">
      <c r="H21678" s="39"/>
    </row>
    <row r="21679" spans="8:8" ht="65.099999999999994" customHeight="1" x14ac:dyDescent="0.25">
      <c r="H21679" s="39"/>
    </row>
    <row r="21680" spans="8:8" ht="65.099999999999994" customHeight="1" x14ac:dyDescent="0.25">
      <c r="H21680" s="39"/>
    </row>
    <row r="21681" spans="8:8" ht="65.099999999999994" customHeight="1" x14ac:dyDescent="0.25">
      <c r="H21681" s="39"/>
    </row>
    <row r="21682" spans="8:8" ht="65.099999999999994" customHeight="1" x14ac:dyDescent="0.25">
      <c r="H21682" s="39"/>
    </row>
    <row r="21683" spans="8:8" ht="65.099999999999994" customHeight="1" x14ac:dyDescent="0.25">
      <c r="H21683" s="39"/>
    </row>
    <row r="21684" spans="8:8" ht="65.099999999999994" customHeight="1" x14ac:dyDescent="0.25">
      <c r="H21684" s="39"/>
    </row>
    <row r="21685" spans="8:8" ht="65.099999999999994" customHeight="1" x14ac:dyDescent="0.25">
      <c r="H21685" s="39"/>
    </row>
    <row r="21686" spans="8:8" ht="65.099999999999994" customHeight="1" x14ac:dyDescent="0.25">
      <c r="H21686" s="39"/>
    </row>
    <row r="21687" spans="8:8" ht="65.099999999999994" customHeight="1" x14ac:dyDescent="0.25">
      <c r="H21687" s="39"/>
    </row>
    <row r="21688" spans="8:8" ht="65.099999999999994" customHeight="1" x14ac:dyDescent="0.25">
      <c r="H21688" s="39"/>
    </row>
    <row r="21689" spans="8:8" ht="65.099999999999994" customHeight="1" x14ac:dyDescent="0.25">
      <c r="H21689" s="39"/>
    </row>
    <row r="21690" spans="8:8" ht="65.099999999999994" customHeight="1" x14ac:dyDescent="0.25">
      <c r="H21690" s="39"/>
    </row>
    <row r="21691" spans="8:8" ht="65.099999999999994" customHeight="1" x14ac:dyDescent="0.25">
      <c r="H21691" s="39"/>
    </row>
    <row r="21692" spans="8:8" ht="65.099999999999994" customHeight="1" x14ac:dyDescent="0.25">
      <c r="H21692" s="39"/>
    </row>
    <row r="21693" spans="8:8" ht="65.099999999999994" customHeight="1" x14ac:dyDescent="0.25">
      <c r="H21693" s="39"/>
    </row>
    <row r="21694" spans="8:8" ht="65.099999999999994" customHeight="1" x14ac:dyDescent="0.25">
      <c r="H21694" s="39"/>
    </row>
    <row r="21695" spans="8:8" ht="65.099999999999994" customHeight="1" x14ac:dyDescent="0.25">
      <c r="H21695" s="39"/>
    </row>
    <row r="21696" spans="8:8" ht="65.099999999999994" customHeight="1" x14ac:dyDescent="0.25">
      <c r="H21696" s="39"/>
    </row>
    <row r="21697" spans="8:8" ht="65.099999999999994" customHeight="1" x14ac:dyDescent="0.25">
      <c r="H21697" s="39"/>
    </row>
    <row r="21698" spans="8:8" ht="65.099999999999994" customHeight="1" x14ac:dyDescent="0.25">
      <c r="H21698" s="39"/>
    </row>
    <row r="21699" spans="8:8" ht="65.099999999999994" customHeight="1" x14ac:dyDescent="0.25">
      <c r="H21699" s="39"/>
    </row>
    <row r="21700" spans="8:8" ht="65.099999999999994" customHeight="1" x14ac:dyDescent="0.25">
      <c r="H21700" s="39"/>
    </row>
    <row r="21701" spans="8:8" ht="65.099999999999994" customHeight="1" x14ac:dyDescent="0.25">
      <c r="H21701" s="39"/>
    </row>
    <row r="21702" spans="8:8" ht="65.099999999999994" customHeight="1" x14ac:dyDescent="0.25">
      <c r="H21702" s="39"/>
    </row>
    <row r="21703" spans="8:8" ht="65.099999999999994" customHeight="1" x14ac:dyDescent="0.25">
      <c r="H21703" s="39"/>
    </row>
    <row r="21704" spans="8:8" ht="65.099999999999994" customHeight="1" x14ac:dyDescent="0.25">
      <c r="H21704" s="39"/>
    </row>
    <row r="21705" spans="8:8" ht="65.099999999999994" customHeight="1" x14ac:dyDescent="0.25">
      <c r="H21705" s="39"/>
    </row>
    <row r="21706" spans="8:8" ht="65.099999999999994" customHeight="1" x14ac:dyDescent="0.25">
      <c r="H21706" s="39"/>
    </row>
    <row r="21707" spans="8:8" ht="65.099999999999994" customHeight="1" x14ac:dyDescent="0.25">
      <c r="H21707" s="39"/>
    </row>
    <row r="21708" spans="8:8" ht="65.099999999999994" customHeight="1" x14ac:dyDescent="0.25">
      <c r="H21708" s="39"/>
    </row>
    <row r="21709" spans="8:8" ht="65.099999999999994" customHeight="1" x14ac:dyDescent="0.25">
      <c r="H21709" s="39"/>
    </row>
    <row r="21710" spans="8:8" ht="65.099999999999994" customHeight="1" x14ac:dyDescent="0.25">
      <c r="H21710" s="39"/>
    </row>
    <row r="21711" spans="8:8" ht="65.099999999999994" customHeight="1" x14ac:dyDescent="0.25">
      <c r="H21711" s="39"/>
    </row>
    <row r="21712" spans="8:8" ht="65.099999999999994" customHeight="1" x14ac:dyDescent="0.25">
      <c r="H21712" s="39"/>
    </row>
    <row r="21713" spans="8:8" ht="65.099999999999994" customHeight="1" x14ac:dyDescent="0.25">
      <c r="H21713" s="39"/>
    </row>
    <row r="21714" spans="8:8" ht="65.099999999999994" customHeight="1" x14ac:dyDescent="0.25">
      <c r="H21714" s="39"/>
    </row>
    <row r="21715" spans="8:8" ht="65.099999999999994" customHeight="1" x14ac:dyDescent="0.25">
      <c r="H21715" s="39"/>
    </row>
    <row r="21716" spans="8:8" ht="65.099999999999994" customHeight="1" x14ac:dyDescent="0.25">
      <c r="H21716" s="39"/>
    </row>
    <row r="21717" spans="8:8" ht="65.099999999999994" customHeight="1" x14ac:dyDescent="0.25">
      <c r="H21717" s="39"/>
    </row>
    <row r="21718" spans="8:8" ht="65.099999999999994" customHeight="1" x14ac:dyDescent="0.25">
      <c r="H21718" s="39"/>
    </row>
    <row r="21719" spans="8:8" ht="65.099999999999994" customHeight="1" x14ac:dyDescent="0.25">
      <c r="H21719" s="39"/>
    </row>
    <row r="21720" spans="8:8" ht="65.099999999999994" customHeight="1" x14ac:dyDescent="0.25">
      <c r="H21720" s="39"/>
    </row>
    <row r="21721" spans="8:8" ht="65.099999999999994" customHeight="1" x14ac:dyDescent="0.25">
      <c r="H21721" s="39"/>
    </row>
    <row r="21722" spans="8:8" ht="65.099999999999994" customHeight="1" x14ac:dyDescent="0.25">
      <c r="H21722" s="39"/>
    </row>
    <row r="21723" spans="8:8" ht="65.099999999999994" customHeight="1" x14ac:dyDescent="0.25">
      <c r="H21723" s="39"/>
    </row>
    <row r="21724" spans="8:8" ht="65.099999999999994" customHeight="1" x14ac:dyDescent="0.25">
      <c r="H21724" s="39"/>
    </row>
    <row r="21725" spans="8:8" ht="65.099999999999994" customHeight="1" x14ac:dyDescent="0.25">
      <c r="H21725" s="39"/>
    </row>
    <row r="21726" spans="8:8" ht="65.099999999999994" customHeight="1" x14ac:dyDescent="0.25">
      <c r="H21726" s="39"/>
    </row>
    <row r="21727" spans="8:8" ht="65.099999999999994" customHeight="1" x14ac:dyDescent="0.25">
      <c r="H21727" s="39"/>
    </row>
    <row r="21728" spans="8:8" ht="65.099999999999994" customHeight="1" x14ac:dyDescent="0.25">
      <c r="H21728" s="39"/>
    </row>
    <row r="21729" spans="8:8" ht="65.099999999999994" customHeight="1" x14ac:dyDescent="0.25">
      <c r="H21729" s="39"/>
    </row>
    <row r="21730" spans="8:8" ht="65.099999999999994" customHeight="1" x14ac:dyDescent="0.25">
      <c r="H21730" s="39"/>
    </row>
    <row r="21731" spans="8:8" ht="65.099999999999994" customHeight="1" x14ac:dyDescent="0.25">
      <c r="H21731" s="39"/>
    </row>
    <row r="21732" spans="8:8" ht="65.099999999999994" customHeight="1" x14ac:dyDescent="0.25">
      <c r="H21732" s="39"/>
    </row>
    <row r="21733" spans="8:8" ht="65.099999999999994" customHeight="1" x14ac:dyDescent="0.25">
      <c r="H21733" s="39"/>
    </row>
    <row r="21734" spans="8:8" ht="65.099999999999994" customHeight="1" x14ac:dyDescent="0.25">
      <c r="H21734" s="39"/>
    </row>
    <row r="21735" spans="8:8" ht="65.099999999999994" customHeight="1" x14ac:dyDescent="0.25">
      <c r="H21735" s="39"/>
    </row>
    <row r="21736" spans="8:8" ht="65.099999999999994" customHeight="1" x14ac:dyDescent="0.25">
      <c r="H21736" s="39"/>
    </row>
    <row r="21737" spans="8:8" ht="65.099999999999994" customHeight="1" x14ac:dyDescent="0.25">
      <c r="H21737" s="39"/>
    </row>
    <row r="21738" spans="8:8" ht="65.099999999999994" customHeight="1" x14ac:dyDescent="0.25">
      <c r="H21738" s="39"/>
    </row>
    <row r="21739" spans="8:8" ht="65.099999999999994" customHeight="1" x14ac:dyDescent="0.25">
      <c r="H21739" s="39"/>
    </row>
    <row r="21740" spans="8:8" ht="65.099999999999994" customHeight="1" x14ac:dyDescent="0.25">
      <c r="H21740" s="39"/>
    </row>
    <row r="21741" spans="8:8" ht="65.099999999999994" customHeight="1" x14ac:dyDescent="0.25">
      <c r="H21741" s="39"/>
    </row>
    <row r="21742" spans="8:8" ht="65.099999999999994" customHeight="1" x14ac:dyDescent="0.25">
      <c r="H21742" s="39"/>
    </row>
    <row r="21743" spans="8:8" ht="65.099999999999994" customHeight="1" x14ac:dyDescent="0.25">
      <c r="H21743" s="39"/>
    </row>
    <row r="21744" spans="8:8" ht="65.099999999999994" customHeight="1" x14ac:dyDescent="0.25">
      <c r="H21744" s="39"/>
    </row>
    <row r="21745" spans="8:8" ht="65.099999999999994" customHeight="1" x14ac:dyDescent="0.25">
      <c r="H21745" s="39"/>
    </row>
    <row r="21746" spans="8:8" ht="65.099999999999994" customHeight="1" x14ac:dyDescent="0.25">
      <c r="H21746" s="39"/>
    </row>
    <row r="21747" spans="8:8" ht="65.099999999999994" customHeight="1" x14ac:dyDescent="0.25">
      <c r="H21747" s="39"/>
    </row>
    <row r="21748" spans="8:8" ht="65.099999999999994" customHeight="1" x14ac:dyDescent="0.25">
      <c r="H21748" s="39"/>
    </row>
    <row r="21749" spans="8:8" ht="65.099999999999994" customHeight="1" x14ac:dyDescent="0.25">
      <c r="H21749" s="39"/>
    </row>
    <row r="21750" spans="8:8" ht="65.099999999999994" customHeight="1" x14ac:dyDescent="0.25">
      <c r="H21750" s="39"/>
    </row>
    <row r="21751" spans="8:8" ht="65.099999999999994" customHeight="1" x14ac:dyDescent="0.25">
      <c r="H21751" s="39"/>
    </row>
    <row r="21752" spans="8:8" ht="65.099999999999994" customHeight="1" x14ac:dyDescent="0.25">
      <c r="H21752" s="39"/>
    </row>
    <row r="21753" spans="8:8" ht="65.099999999999994" customHeight="1" x14ac:dyDescent="0.25">
      <c r="H21753" s="39"/>
    </row>
    <row r="21754" spans="8:8" ht="65.099999999999994" customHeight="1" x14ac:dyDescent="0.25">
      <c r="H21754" s="39"/>
    </row>
    <row r="21755" spans="8:8" ht="65.099999999999994" customHeight="1" x14ac:dyDescent="0.25">
      <c r="H21755" s="39"/>
    </row>
    <row r="21756" spans="8:8" ht="65.099999999999994" customHeight="1" x14ac:dyDescent="0.25">
      <c r="H21756" s="39"/>
    </row>
    <row r="21757" spans="8:8" ht="65.099999999999994" customHeight="1" x14ac:dyDescent="0.25">
      <c r="H21757" s="39"/>
    </row>
    <row r="21758" spans="8:8" ht="65.099999999999994" customHeight="1" x14ac:dyDescent="0.25">
      <c r="H21758" s="39"/>
    </row>
    <row r="21759" spans="8:8" ht="65.099999999999994" customHeight="1" x14ac:dyDescent="0.25">
      <c r="H21759" s="39"/>
    </row>
    <row r="21760" spans="8:8" ht="65.099999999999994" customHeight="1" x14ac:dyDescent="0.25">
      <c r="H21760" s="39"/>
    </row>
    <row r="21761" spans="8:8" ht="65.099999999999994" customHeight="1" x14ac:dyDescent="0.25">
      <c r="H21761" s="39"/>
    </row>
    <row r="21762" spans="8:8" ht="65.099999999999994" customHeight="1" x14ac:dyDescent="0.25">
      <c r="H21762" s="39"/>
    </row>
    <row r="21763" spans="8:8" ht="65.099999999999994" customHeight="1" x14ac:dyDescent="0.25">
      <c r="H21763" s="39"/>
    </row>
    <row r="21764" spans="8:8" ht="65.099999999999994" customHeight="1" x14ac:dyDescent="0.25">
      <c r="H21764" s="39"/>
    </row>
    <row r="21765" spans="8:8" ht="65.099999999999994" customHeight="1" x14ac:dyDescent="0.25">
      <c r="H21765" s="39"/>
    </row>
    <row r="21766" spans="8:8" ht="65.099999999999994" customHeight="1" x14ac:dyDescent="0.25">
      <c r="H21766" s="39"/>
    </row>
    <row r="21767" spans="8:8" ht="65.099999999999994" customHeight="1" x14ac:dyDescent="0.25">
      <c r="H21767" s="39"/>
    </row>
    <row r="21768" spans="8:8" ht="65.099999999999994" customHeight="1" x14ac:dyDescent="0.25">
      <c r="H21768" s="39"/>
    </row>
    <row r="21769" spans="8:8" ht="65.099999999999994" customHeight="1" x14ac:dyDescent="0.25">
      <c r="H21769" s="39"/>
    </row>
    <row r="21770" spans="8:8" ht="65.099999999999994" customHeight="1" x14ac:dyDescent="0.25">
      <c r="H21770" s="39"/>
    </row>
    <row r="21771" spans="8:8" ht="65.099999999999994" customHeight="1" x14ac:dyDescent="0.25">
      <c r="H21771" s="39"/>
    </row>
    <row r="21772" spans="8:8" ht="65.099999999999994" customHeight="1" x14ac:dyDescent="0.25">
      <c r="H21772" s="39"/>
    </row>
    <row r="21773" spans="8:8" ht="65.099999999999994" customHeight="1" x14ac:dyDescent="0.25">
      <c r="H21773" s="39"/>
    </row>
    <row r="21774" spans="8:8" ht="65.099999999999994" customHeight="1" x14ac:dyDescent="0.25">
      <c r="H21774" s="39"/>
    </row>
    <row r="21775" spans="8:8" ht="65.099999999999994" customHeight="1" x14ac:dyDescent="0.25">
      <c r="H21775" s="39"/>
    </row>
    <row r="21776" spans="8:8" ht="65.099999999999994" customHeight="1" x14ac:dyDescent="0.25">
      <c r="H21776" s="39"/>
    </row>
    <row r="21777" spans="8:8" ht="65.099999999999994" customHeight="1" x14ac:dyDescent="0.25">
      <c r="H21777" s="39"/>
    </row>
    <row r="21778" spans="8:8" ht="65.099999999999994" customHeight="1" x14ac:dyDescent="0.25">
      <c r="H21778" s="39"/>
    </row>
    <row r="21779" spans="8:8" ht="65.099999999999994" customHeight="1" x14ac:dyDescent="0.25">
      <c r="H21779" s="39"/>
    </row>
    <row r="21780" spans="8:8" ht="65.099999999999994" customHeight="1" x14ac:dyDescent="0.25">
      <c r="H21780" s="39"/>
    </row>
    <row r="21781" spans="8:8" ht="65.099999999999994" customHeight="1" x14ac:dyDescent="0.25">
      <c r="H21781" s="39"/>
    </row>
    <row r="21782" spans="8:8" ht="65.099999999999994" customHeight="1" x14ac:dyDescent="0.25">
      <c r="H21782" s="39"/>
    </row>
    <row r="21783" spans="8:8" ht="65.099999999999994" customHeight="1" x14ac:dyDescent="0.25">
      <c r="H21783" s="39"/>
    </row>
    <row r="21784" spans="8:8" ht="65.099999999999994" customHeight="1" x14ac:dyDescent="0.25">
      <c r="H21784" s="39"/>
    </row>
    <row r="21785" spans="8:8" ht="65.099999999999994" customHeight="1" x14ac:dyDescent="0.25">
      <c r="H21785" s="39"/>
    </row>
    <row r="21786" spans="8:8" ht="65.099999999999994" customHeight="1" x14ac:dyDescent="0.25">
      <c r="H21786" s="39"/>
    </row>
    <row r="21787" spans="8:8" ht="65.099999999999994" customHeight="1" x14ac:dyDescent="0.25">
      <c r="H21787" s="39"/>
    </row>
    <row r="21788" spans="8:8" ht="65.099999999999994" customHeight="1" x14ac:dyDescent="0.25">
      <c r="H21788" s="39"/>
    </row>
    <row r="21789" spans="8:8" ht="65.099999999999994" customHeight="1" x14ac:dyDescent="0.25">
      <c r="H21789" s="39"/>
    </row>
    <row r="21790" spans="8:8" ht="65.099999999999994" customHeight="1" x14ac:dyDescent="0.25">
      <c r="H21790" s="39"/>
    </row>
    <row r="21791" spans="8:8" ht="65.099999999999994" customHeight="1" x14ac:dyDescent="0.25">
      <c r="H21791" s="39"/>
    </row>
    <row r="21792" spans="8:8" ht="65.099999999999994" customHeight="1" x14ac:dyDescent="0.25">
      <c r="H21792" s="39"/>
    </row>
    <row r="21793" spans="8:8" ht="65.099999999999994" customHeight="1" x14ac:dyDescent="0.25">
      <c r="H21793" s="39"/>
    </row>
    <row r="21794" spans="8:8" ht="65.099999999999994" customHeight="1" x14ac:dyDescent="0.25">
      <c r="H21794" s="39"/>
    </row>
    <row r="21795" spans="8:8" ht="65.099999999999994" customHeight="1" x14ac:dyDescent="0.25">
      <c r="H21795" s="39"/>
    </row>
    <row r="21796" spans="8:8" ht="65.099999999999994" customHeight="1" x14ac:dyDescent="0.25">
      <c r="H21796" s="39"/>
    </row>
    <row r="21797" spans="8:8" ht="65.099999999999994" customHeight="1" x14ac:dyDescent="0.25">
      <c r="H21797" s="39"/>
    </row>
    <row r="21798" spans="8:8" ht="65.099999999999994" customHeight="1" x14ac:dyDescent="0.25">
      <c r="H21798" s="39"/>
    </row>
    <row r="21799" spans="8:8" ht="65.099999999999994" customHeight="1" x14ac:dyDescent="0.25">
      <c r="H21799" s="39"/>
    </row>
    <row r="21800" spans="8:8" ht="65.099999999999994" customHeight="1" x14ac:dyDescent="0.25">
      <c r="H21800" s="39"/>
    </row>
    <row r="21801" spans="8:8" ht="65.099999999999994" customHeight="1" x14ac:dyDescent="0.25">
      <c r="H21801" s="39"/>
    </row>
    <row r="21802" spans="8:8" ht="65.099999999999994" customHeight="1" x14ac:dyDescent="0.25">
      <c r="H21802" s="39"/>
    </row>
    <row r="21803" spans="8:8" ht="65.099999999999994" customHeight="1" x14ac:dyDescent="0.25">
      <c r="H21803" s="39"/>
    </row>
    <row r="21804" spans="8:8" ht="65.099999999999994" customHeight="1" x14ac:dyDescent="0.25">
      <c r="H21804" s="39"/>
    </row>
    <row r="21805" spans="8:8" ht="65.099999999999994" customHeight="1" x14ac:dyDescent="0.25">
      <c r="H21805" s="39"/>
    </row>
    <row r="21806" spans="8:8" ht="65.099999999999994" customHeight="1" x14ac:dyDescent="0.25">
      <c r="H21806" s="39"/>
    </row>
    <row r="21807" spans="8:8" ht="65.099999999999994" customHeight="1" x14ac:dyDescent="0.25">
      <c r="H21807" s="39"/>
    </row>
    <row r="21808" spans="8:8" ht="65.099999999999994" customHeight="1" x14ac:dyDescent="0.25">
      <c r="H21808" s="39"/>
    </row>
    <row r="21809" spans="8:8" ht="65.099999999999994" customHeight="1" x14ac:dyDescent="0.25">
      <c r="H21809" s="39"/>
    </row>
    <row r="21810" spans="8:8" ht="65.099999999999994" customHeight="1" x14ac:dyDescent="0.25">
      <c r="H21810" s="39"/>
    </row>
    <row r="21811" spans="8:8" ht="65.099999999999994" customHeight="1" x14ac:dyDescent="0.25">
      <c r="H21811" s="39"/>
    </row>
    <row r="21812" spans="8:8" ht="65.099999999999994" customHeight="1" x14ac:dyDescent="0.25">
      <c r="H21812" s="39"/>
    </row>
    <row r="21813" spans="8:8" ht="65.099999999999994" customHeight="1" x14ac:dyDescent="0.25">
      <c r="H21813" s="39"/>
    </row>
    <row r="21814" spans="8:8" ht="65.099999999999994" customHeight="1" x14ac:dyDescent="0.25">
      <c r="H21814" s="39"/>
    </row>
    <row r="21815" spans="8:8" ht="65.099999999999994" customHeight="1" x14ac:dyDescent="0.25">
      <c r="H21815" s="39"/>
    </row>
    <row r="21816" spans="8:8" ht="65.099999999999994" customHeight="1" x14ac:dyDescent="0.25">
      <c r="H21816" s="39"/>
    </row>
    <row r="21817" spans="8:8" ht="65.099999999999994" customHeight="1" x14ac:dyDescent="0.25">
      <c r="H21817" s="39"/>
    </row>
    <row r="21818" spans="8:8" ht="65.099999999999994" customHeight="1" x14ac:dyDescent="0.25">
      <c r="H21818" s="39"/>
    </row>
    <row r="21819" spans="8:8" ht="65.099999999999994" customHeight="1" x14ac:dyDescent="0.25">
      <c r="H21819" s="39"/>
    </row>
    <row r="21820" spans="8:8" ht="65.099999999999994" customHeight="1" x14ac:dyDescent="0.25">
      <c r="H21820" s="39"/>
    </row>
    <row r="21821" spans="8:8" ht="65.099999999999994" customHeight="1" x14ac:dyDescent="0.25">
      <c r="H21821" s="39"/>
    </row>
    <row r="21822" spans="8:8" ht="65.099999999999994" customHeight="1" x14ac:dyDescent="0.25">
      <c r="H21822" s="39"/>
    </row>
    <row r="21823" spans="8:8" ht="65.099999999999994" customHeight="1" x14ac:dyDescent="0.25">
      <c r="H21823" s="39"/>
    </row>
    <row r="21824" spans="8:8" ht="65.099999999999994" customHeight="1" x14ac:dyDescent="0.25">
      <c r="H21824" s="39"/>
    </row>
    <row r="21825" spans="8:8" ht="65.099999999999994" customHeight="1" x14ac:dyDescent="0.25">
      <c r="H21825" s="39"/>
    </row>
    <row r="21826" spans="8:8" ht="65.099999999999994" customHeight="1" x14ac:dyDescent="0.25">
      <c r="H21826" s="39"/>
    </row>
    <row r="21827" spans="8:8" ht="65.099999999999994" customHeight="1" x14ac:dyDescent="0.25">
      <c r="H21827" s="39"/>
    </row>
    <row r="21828" spans="8:8" ht="65.099999999999994" customHeight="1" x14ac:dyDescent="0.25">
      <c r="H21828" s="39"/>
    </row>
    <row r="21829" spans="8:8" ht="65.099999999999994" customHeight="1" x14ac:dyDescent="0.25">
      <c r="H21829" s="39"/>
    </row>
    <row r="21830" spans="8:8" ht="65.099999999999994" customHeight="1" x14ac:dyDescent="0.25">
      <c r="H21830" s="39"/>
    </row>
    <row r="21831" spans="8:8" ht="65.099999999999994" customHeight="1" x14ac:dyDescent="0.25">
      <c r="H21831" s="39"/>
    </row>
    <row r="21832" spans="8:8" ht="65.099999999999994" customHeight="1" x14ac:dyDescent="0.25">
      <c r="H21832" s="39"/>
    </row>
    <row r="21833" spans="8:8" ht="65.099999999999994" customHeight="1" x14ac:dyDescent="0.25">
      <c r="H21833" s="39"/>
    </row>
    <row r="21834" spans="8:8" ht="65.099999999999994" customHeight="1" x14ac:dyDescent="0.25">
      <c r="H21834" s="39"/>
    </row>
    <row r="21835" spans="8:8" ht="65.099999999999994" customHeight="1" x14ac:dyDescent="0.25">
      <c r="H21835" s="39"/>
    </row>
    <row r="21836" spans="8:8" ht="65.099999999999994" customHeight="1" x14ac:dyDescent="0.25">
      <c r="H21836" s="39"/>
    </row>
    <row r="21837" spans="8:8" ht="65.099999999999994" customHeight="1" x14ac:dyDescent="0.25">
      <c r="H21837" s="39"/>
    </row>
    <row r="21838" spans="8:8" ht="65.099999999999994" customHeight="1" x14ac:dyDescent="0.25">
      <c r="H21838" s="39"/>
    </row>
    <row r="21839" spans="8:8" ht="65.099999999999994" customHeight="1" x14ac:dyDescent="0.25">
      <c r="H21839" s="39"/>
    </row>
    <row r="21840" spans="8:8" ht="65.099999999999994" customHeight="1" x14ac:dyDescent="0.25">
      <c r="H21840" s="39"/>
    </row>
    <row r="21841" spans="8:8" ht="65.099999999999994" customHeight="1" x14ac:dyDescent="0.25">
      <c r="H21841" s="39"/>
    </row>
    <row r="21842" spans="8:8" ht="65.099999999999994" customHeight="1" x14ac:dyDescent="0.25">
      <c r="H21842" s="39"/>
    </row>
    <row r="21843" spans="8:8" ht="65.099999999999994" customHeight="1" x14ac:dyDescent="0.25">
      <c r="H21843" s="39"/>
    </row>
    <row r="21844" spans="8:8" ht="65.099999999999994" customHeight="1" x14ac:dyDescent="0.25">
      <c r="H21844" s="39"/>
    </row>
    <row r="21845" spans="8:8" ht="65.099999999999994" customHeight="1" x14ac:dyDescent="0.25">
      <c r="H21845" s="39"/>
    </row>
    <row r="21846" spans="8:8" ht="65.099999999999994" customHeight="1" x14ac:dyDescent="0.25">
      <c r="H21846" s="39"/>
    </row>
    <row r="21847" spans="8:8" ht="65.099999999999994" customHeight="1" x14ac:dyDescent="0.25">
      <c r="H21847" s="39"/>
    </row>
    <row r="21848" spans="8:8" ht="65.099999999999994" customHeight="1" x14ac:dyDescent="0.25">
      <c r="H21848" s="39"/>
    </row>
    <row r="21849" spans="8:8" ht="65.099999999999994" customHeight="1" x14ac:dyDescent="0.25">
      <c r="H21849" s="39"/>
    </row>
    <row r="21850" spans="8:8" ht="65.099999999999994" customHeight="1" x14ac:dyDescent="0.25">
      <c r="H21850" s="39"/>
    </row>
    <row r="21851" spans="8:8" ht="65.099999999999994" customHeight="1" x14ac:dyDescent="0.25">
      <c r="H21851" s="39"/>
    </row>
    <row r="21852" spans="8:8" ht="65.099999999999994" customHeight="1" x14ac:dyDescent="0.25">
      <c r="H21852" s="39"/>
    </row>
    <row r="21853" spans="8:8" ht="65.099999999999994" customHeight="1" x14ac:dyDescent="0.25">
      <c r="H21853" s="39"/>
    </row>
    <row r="21854" spans="8:8" ht="65.099999999999994" customHeight="1" x14ac:dyDescent="0.25">
      <c r="H21854" s="39"/>
    </row>
    <row r="21855" spans="8:8" ht="65.099999999999994" customHeight="1" x14ac:dyDescent="0.25">
      <c r="H21855" s="39"/>
    </row>
    <row r="21856" spans="8:8" ht="65.099999999999994" customHeight="1" x14ac:dyDescent="0.25">
      <c r="H21856" s="39"/>
    </row>
    <row r="21857" spans="8:8" ht="65.099999999999994" customHeight="1" x14ac:dyDescent="0.25">
      <c r="H21857" s="39"/>
    </row>
    <row r="21858" spans="8:8" ht="65.099999999999994" customHeight="1" x14ac:dyDescent="0.25">
      <c r="H21858" s="39"/>
    </row>
    <row r="21859" spans="8:8" ht="65.099999999999994" customHeight="1" x14ac:dyDescent="0.25">
      <c r="H21859" s="39"/>
    </row>
    <row r="21860" spans="8:8" ht="65.099999999999994" customHeight="1" x14ac:dyDescent="0.25">
      <c r="H21860" s="39"/>
    </row>
    <row r="21861" spans="8:8" ht="65.099999999999994" customHeight="1" x14ac:dyDescent="0.25">
      <c r="H21861" s="39"/>
    </row>
    <row r="21862" spans="8:8" ht="65.099999999999994" customHeight="1" x14ac:dyDescent="0.25">
      <c r="H21862" s="39"/>
    </row>
    <row r="21863" spans="8:8" ht="65.099999999999994" customHeight="1" x14ac:dyDescent="0.25">
      <c r="H21863" s="39"/>
    </row>
    <row r="21864" spans="8:8" ht="65.099999999999994" customHeight="1" x14ac:dyDescent="0.25">
      <c r="H21864" s="39"/>
    </row>
    <row r="21865" spans="8:8" ht="65.099999999999994" customHeight="1" x14ac:dyDescent="0.25">
      <c r="H21865" s="39"/>
    </row>
    <row r="21866" spans="8:8" ht="65.099999999999994" customHeight="1" x14ac:dyDescent="0.25">
      <c r="H21866" s="39"/>
    </row>
    <row r="21867" spans="8:8" ht="65.099999999999994" customHeight="1" x14ac:dyDescent="0.25">
      <c r="H21867" s="39"/>
    </row>
    <row r="21868" spans="8:8" ht="65.099999999999994" customHeight="1" x14ac:dyDescent="0.25">
      <c r="H21868" s="39"/>
    </row>
    <row r="21869" spans="8:8" ht="65.099999999999994" customHeight="1" x14ac:dyDescent="0.25">
      <c r="H21869" s="39"/>
    </row>
    <row r="21870" spans="8:8" ht="65.099999999999994" customHeight="1" x14ac:dyDescent="0.25">
      <c r="H21870" s="39"/>
    </row>
    <row r="21871" spans="8:8" ht="65.099999999999994" customHeight="1" x14ac:dyDescent="0.25">
      <c r="H21871" s="39"/>
    </row>
    <row r="21872" spans="8:8" ht="65.099999999999994" customHeight="1" x14ac:dyDescent="0.25">
      <c r="H21872" s="39"/>
    </row>
    <row r="21873" spans="8:8" ht="65.099999999999994" customHeight="1" x14ac:dyDescent="0.25">
      <c r="H21873" s="39"/>
    </row>
    <row r="21874" spans="8:8" ht="65.099999999999994" customHeight="1" x14ac:dyDescent="0.25">
      <c r="H21874" s="39"/>
    </row>
    <row r="21875" spans="8:8" ht="65.099999999999994" customHeight="1" x14ac:dyDescent="0.25">
      <c r="H21875" s="39"/>
    </row>
    <row r="21876" spans="8:8" ht="65.099999999999994" customHeight="1" x14ac:dyDescent="0.25">
      <c r="H21876" s="39"/>
    </row>
    <row r="21877" spans="8:8" ht="65.099999999999994" customHeight="1" x14ac:dyDescent="0.25">
      <c r="H21877" s="39"/>
    </row>
    <row r="21878" spans="8:8" ht="65.099999999999994" customHeight="1" x14ac:dyDescent="0.25">
      <c r="H21878" s="39"/>
    </row>
    <row r="21879" spans="8:8" ht="65.099999999999994" customHeight="1" x14ac:dyDescent="0.25">
      <c r="H21879" s="39"/>
    </row>
    <row r="21880" spans="8:8" ht="65.099999999999994" customHeight="1" x14ac:dyDescent="0.25">
      <c r="H21880" s="39"/>
    </row>
    <row r="21881" spans="8:8" ht="65.099999999999994" customHeight="1" x14ac:dyDescent="0.25">
      <c r="H21881" s="39"/>
    </row>
    <row r="21882" spans="8:8" ht="65.099999999999994" customHeight="1" x14ac:dyDescent="0.25">
      <c r="H21882" s="39"/>
    </row>
    <row r="21883" spans="8:8" ht="65.099999999999994" customHeight="1" x14ac:dyDescent="0.25">
      <c r="H21883" s="39"/>
    </row>
    <row r="21884" spans="8:8" ht="65.099999999999994" customHeight="1" x14ac:dyDescent="0.25">
      <c r="H21884" s="39"/>
    </row>
    <row r="21885" spans="8:8" ht="65.099999999999994" customHeight="1" x14ac:dyDescent="0.25">
      <c r="H21885" s="39"/>
    </row>
    <row r="21886" spans="8:8" ht="65.099999999999994" customHeight="1" x14ac:dyDescent="0.25">
      <c r="H21886" s="39"/>
    </row>
    <row r="21887" spans="8:8" ht="65.099999999999994" customHeight="1" x14ac:dyDescent="0.25">
      <c r="H21887" s="39"/>
    </row>
    <row r="21888" spans="8:8" ht="65.099999999999994" customHeight="1" x14ac:dyDescent="0.25">
      <c r="H21888" s="39"/>
    </row>
    <row r="21889" spans="8:8" ht="65.099999999999994" customHeight="1" x14ac:dyDescent="0.25">
      <c r="H21889" s="39"/>
    </row>
    <row r="21890" spans="8:8" ht="65.099999999999994" customHeight="1" x14ac:dyDescent="0.25">
      <c r="H21890" s="39"/>
    </row>
    <row r="21891" spans="8:8" ht="65.099999999999994" customHeight="1" x14ac:dyDescent="0.25">
      <c r="H21891" s="39"/>
    </row>
    <row r="21892" spans="8:8" ht="65.099999999999994" customHeight="1" x14ac:dyDescent="0.25">
      <c r="H21892" s="39"/>
    </row>
    <row r="21893" spans="8:8" ht="65.099999999999994" customHeight="1" x14ac:dyDescent="0.25">
      <c r="H21893" s="39"/>
    </row>
    <row r="21894" spans="8:8" ht="65.099999999999994" customHeight="1" x14ac:dyDescent="0.25">
      <c r="H21894" s="39"/>
    </row>
    <row r="21895" spans="8:8" ht="65.099999999999994" customHeight="1" x14ac:dyDescent="0.25">
      <c r="H21895" s="39"/>
    </row>
    <row r="21896" spans="8:8" ht="65.099999999999994" customHeight="1" x14ac:dyDescent="0.25">
      <c r="H21896" s="39"/>
    </row>
    <row r="21897" spans="8:8" ht="65.099999999999994" customHeight="1" x14ac:dyDescent="0.25">
      <c r="H21897" s="39"/>
    </row>
    <row r="21898" spans="8:8" ht="65.099999999999994" customHeight="1" x14ac:dyDescent="0.25">
      <c r="H21898" s="39"/>
    </row>
    <row r="21899" spans="8:8" ht="65.099999999999994" customHeight="1" x14ac:dyDescent="0.25">
      <c r="H21899" s="39"/>
    </row>
    <row r="21900" spans="8:8" ht="65.099999999999994" customHeight="1" x14ac:dyDescent="0.25">
      <c r="H21900" s="39"/>
    </row>
    <row r="21901" spans="8:8" ht="65.099999999999994" customHeight="1" x14ac:dyDescent="0.25">
      <c r="H21901" s="39"/>
    </row>
    <row r="21902" spans="8:8" ht="65.099999999999994" customHeight="1" x14ac:dyDescent="0.25">
      <c r="H21902" s="39"/>
    </row>
    <row r="21903" spans="8:8" ht="65.099999999999994" customHeight="1" x14ac:dyDescent="0.25">
      <c r="H21903" s="39"/>
    </row>
    <row r="21904" spans="8:8" ht="65.099999999999994" customHeight="1" x14ac:dyDescent="0.25">
      <c r="H21904" s="39"/>
    </row>
    <row r="21905" spans="8:8" ht="65.099999999999994" customHeight="1" x14ac:dyDescent="0.25">
      <c r="H21905" s="39"/>
    </row>
    <row r="21906" spans="8:8" ht="65.099999999999994" customHeight="1" x14ac:dyDescent="0.25">
      <c r="H21906" s="39"/>
    </row>
    <row r="21907" spans="8:8" ht="65.099999999999994" customHeight="1" x14ac:dyDescent="0.25">
      <c r="H21907" s="39"/>
    </row>
    <row r="21908" spans="8:8" ht="65.099999999999994" customHeight="1" x14ac:dyDescent="0.25">
      <c r="H21908" s="39"/>
    </row>
    <row r="21909" spans="8:8" ht="65.099999999999994" customHeight="1" x14ac:dyDescent="0.25">
      <c r="H21909" s="39"/>
    </row>
    <row r="21910" spans="8:8" ht="65.099999999999994" customHeight="1" x14ac:dyDescent="0.25">
      <c r="H21910" s="39"/>
    </row>
    <row r="21911" spans="8:8" ht="65.099999999999994" customHeight="1" x14ac:dyDescent="0.25">
      <c r="H21911" s="39"/>
    </row>
    <row r="21912" spans="8:8" ht="65.099999999999994" customHeight="1" x14ac:dyDescent="0.25">
      <c r="H21912" s="39"/>
    </row>
    <row r="21913" spans="8:8" ht="65.099999999999994" customHeight="1" x14ac:dyDescent="0.25">
      <c r="H21913" s="39"/>
    </row>
    <row r="21914" spans="8:8" ht="65.099999999999994" customHeight="1" x14ac:dyDescent="0.25">
      <c r="H21914" s="39"/>
    </row>
    <row r="21915" spans="8:8" ht="65.099999999999994" customHeight="1" x14ac:dyDescent="0.25">
      <c r="H21915" s="39"/>
    </row>
    <row r="21916" spans="8:8" ht="65.099999999999994" customHeight="1" x14ac:dyDescent="0.25">
      <c r="H21916" s="39"/>
    </row>
    <row r="21917" spans="8:8" ht="65.099999999999994" customHeight="1" x14ac:dyDescent="0.25">
      <c r="H21917" s="39"/>
    </row>
    <row r="21918" spans="8:8" ht="65.099999999999994" customHeight="1" x14ac:dyDescent="0.25">
      <c r="H21918" s="39"/>
    </row>
    <row r="21919" spans="8:8" ht="65.099999999999994" customHeight="1" x14ac:dyDescent="0.25">
      <c r="H21919" s="39"/>
    </row>
    <row r="21920" spans="8:8" ht="65.099999999999994" customHeight="1" x14ac:dyDescent="0.25">
      <c r="H21920" s="39"/>
    </row>
    <row r="21921" spans="8:8" ht="65.099999999999994" customHeight="1" x14ac:dyDescent="0.25">
      <c r="H21921" s="39"/>
    </row>
    <row r="21922" spans="8:8" ht="65.099999999999994" customHeight="1" x14ac:dyDescent="0.25">
      <c r="H21922" s="39"/>
    </row>
    <row r="21923" spans="8:8" ht="65.099999999999994" customHeight="1" x14ac:dyDescent="0.25">
      <c r="H21923" s="39"/>
    </row>
    <row r="21924" spans="8:8" ht="65.099999999999994" customHeight="1" x14ac:dyDescent="0.25">
      <c r="H21924" s="39"/>
    </row>
    <row r="21925" spans="8:8" ht="65.099999999999994" customHeight="1" x14ac:dyDescent="0.25">
      <c r="H21925" s="39"/>
    </row>
    <row r="21926" spans="8:8" ht="65.099999999999994" customHeight="1" x14ac:dyDescent="0.25">
      <c r="H21926" s="39"/>
    </row>
    <row r="21927" spans="8:8" ht="65.099999999999994" customHeight="1" x14ac:dyDescent="0.25">
      <c r="H21927" s="39"/>
    </row>
    <row r="21928" spans="8:8" ht="65.099999999999994" customHeight="1" x14ac:dyDescent="0.25">
      <c r="H21928" s="39"/>
    </row>
    <row r="21929" spans="8:8" ht="65.099999999999994" customHeight="1" x14ac:dyDescent="0.25">
      <c r="H21929" s="39"/>
    </row>
    <row r="21930" spans="8:8" ht="65.099999999999994" customHeight="1" x14ac:dyDescent="0.25">
      <c r="H21930" s="39"/>
    </row>
    <row r="21931" spans="8:8" ht="65.099999999999994" customHeight="1" x14ac:dyDescent="0.25">
      <c r="H21931" s="39"/>
    </row>
    <row r="21932" spans="8:8" ht="65.099999999999994" customHeight="1" x14ac:dyDescent="0.25">
      <c r="H21932" s="39"/>
    </row>
    <row r="21933" spans="8:8" ht="65.099999999999994" customHeight="1" x14ac:dyDescent="0.25">
      <c r="H21933" s="39"/>
    </row>
    <row r="21934" spans="8:8" ht="65.099999999999994" customHeight="1" x14ac:dyDescent="0.25">
      <c r="H21934" s="39"/>
    </row>
    <row r="21935" spans="8:8" ht="65.099999999999994" customHeight="1" x14ac:dyDescent="0.25">
      <c r="H21935" s="39"/>
    </row>
    <row r="21936" spans="8:8" ht="65.099999999999994" customHeight="1" x14ac:dyDescent="0.25">
      <c r="H21936" s="39"/>
    </row>
    <row r="21937" spans="8:8" ht="65.099999999999994" customHeight="1" x14ac:dyDescent="0.25">
      <c r="H21937" s="39"/>
    </row>
    <row r="21938" spans="8:8" ht="65.099999999999994" customHeight="1" x14ac:dyDescent="0.25">
      <c r="H21938" s="39"/>
    </row>
    <row r="21939" spans="8:8" ht="65.099999999999994" customHeight="1" x14ac:dyDescent="0.25">
      <c r="H21939" s="39"/>
    </row>
    <row r="21940" spans="8:8" ht="65.099999999999994" customHeight="1" x14ac:dyDescent="0.25">
      <c r="H21940" s="39"/>
    </row>
    <row r="21941" spans="8:8" ht="65.099999999999994" customHeight="1" x14ac:dyDescent="0.25">
      <c r="H21941" s="39"/>
    </row>
    <row r="21942" spans="8:8" ht="65.099999999999994" customHeight="1" x14ac:dyDescent="0.25">
      <c r="H21942" s="39"/>
    </row>
    <row r="21943" spans="8:8" ht="65.099999999999994" customHeight="1" x14ac:dyDescent="0.25">
      <c r="H21943" s="39"/>
    </row>
    <row r="21944" spans="8:8" ht="65.099999999999994" customHeight="1" x14ac:dyDescent="0.25">
      <c r="H21944" s="39"/>
    </row>
    <row r="21945" spans="8:8" ht="65.099999999999994" customHeight="1" x14ac:dyDescent="0.25">
      <c r="H21945" s="39"/>
    </row>
    <row r="21946" spans="8:8" ht="65.099999999999994" customHeight="1" x14ac:dyDescent="0.25">
      <c r="H21946" s="39"/>
    </row>
    <row r="21947" spans="8:8" ht="65.099999999999994" customHeight="1" x14ac:dyDescent="0.25">
      <c r="H21947" s="39"/>
    </row>
    <row r="21948" spans="8:8" ht="65.099999999999994" customHeight="1" x14ac:dyDescent="0.25">
      <c r="H21948" s="39"/>
    </row>
    <row r="21949" spans="8:8" ht="65.099999999999994" customHeight="1" x14ac:dyDescent="0.25">
      <c r="H21949" s="39"/>
    </row>
    <row r="21950" spans="8:8" ht="65.099999999999994" customHeight="1" x14ac:dyDescent="0.25">
      <c r="H21950" s="39"/>
    </row>
    <row r="21951" spans="8:8" ht="65.099999999999994" customHeight="1" x14ac:dyDescent="0.25">
      <c r="H21951" s="39"/>
    </row>
    <row r="21952" spans="8:8" ht="65.099999999999994" customHeight="1" x14ac:dyDescent="0.25">
      <c r="H21952" s="39"/>
    </row>
    <row r="21953" spans="8:8" ht="65.099999999999994" customHeight="1" x14ac:dyDescent="0.25">
      <c r="H21953" s="39"/>
    </row>
    <row r="21954" spans="8:8" ht="65.099999999999994" customHeight="1" x14ac:dyDescent="0.25">
      <c r="H21954" s="39"/>
    </row>
    <row r="21955" spans="8:8" ht="65.099999999999994" customHeight="1" x14ac:dyDescent="0.25">
      <c r="H21955" s="39"/>
    </row>
    <row r="21956" spans="8:8" ht="65.099999999999994" customHeight="1" x14ac:dyDescent="0.25">
      <c r="H21956" s="39"/>
    </row>
    <row r="21957" spans="8:8" ht="65.099999999999994" customHeight="1" x14ac:dyDescent="0.25">
      <c r="H21957" s="39"/>
    </row>
    <row r="21958" spans="8:8" ht="65.099999999999994" customHeight="1" x14ac:dyDescent="0.25">
      <c r="H21958" s="39"/>
    </row>
    <row r="21959" spans="8:8" ht="65.099999999999994" customHeight="1" x14ac:dyDescent="0.25">
      <c r="H21959" s="39"/>
    </row>
    <row r="21960" spans="8:8" ht="65.099999999999994" customHeight="1" x14ac:dyDescent="0.25">
      <c r="H21960" s="39"/>
    </row>
    <row r="21961" spans="8:8" ht="65.099999999999994" customHeight="1" x14ac:dyDescent="0.25">
      <c r="H21961" s="39"/>
    </row>
    <row r="21962" spans="8:8" ht="65.099999999999994" customHeight="1" x14ac:dyDescent="0.25">
      <c r="H21962" s="39"/>
    </row>
    <row r="21963" spans="8:8" ht="65.099999999999994" customHeight="1" x14ac:dyDescent="0.25">
      <c r="H21963" s="39"/>
    </row>
    <row r="21964" spans="8:8" ht="65.099999999999994" customHeight="1" x14ac:dyDescent="0.25">
      <c r="H21964" s="39"/>
    </row>
    <row r="21965" spans="8:8" ht="65.099999999999994" customHeight="1" x14ac:dyDescent="0.25">
      <c r="H21965" s="39"/>
    </row>
    <row r="21966" spans="8:8" ht="65.099999999999994" customHeight="1" x14ac:dyDescent="0.25">
      <c r="H21966" s="39"/>
    </row>
    <row r="21967" spans="8:8" ht="65.099999999999994" customHeight="1" x14ac:dyDescent="0.25">
      <c r="H21967" s="39"/>
    </row>
    <row r="21968" spans="8:8" ht="65.099999999999994" customHeight="1" x14ac:dyDescent="0.25">
      <c r="H21968" s="39"/>
    </row>
    <row r="21969" spans="8:8" ht="65.099999999999994" customHeight="1" x14ac:dyDescent="0.25">
      <c r="H21969" s="39"/>
    </row>
    <row r="21970" spans="8:8" ht="65.099999999999994" customHeight="1" x14ac:dyDescent="0.25">
      <c r="H21970" s="39"/>
    </row>
    <row r="21971" spans="8:8" ht="65.099999999999994" customHeight="1" x14ac:dyDescent="0.25">
      <c r="H21971" s="39"/>
    </row>
    <row r="21972" spans="8:8" ht="65.099999999999994" customHeight="1" x14ac:dyDescent="0.25">
      <c r="H21972" s="39"/>
    </row>
    <row r="21973" spans="8:8" ht="65.099999999999994" customHeight="1" x14ac:dyDescent="0.25">
      <c r="H21973" s="39"/>
    </row>
    <row r="21974" spans="8:8" ht="65.099999999999994" customHeight="1" x14ac:dyDescent="0.25">
      <c r="H21974" s="39"/>
    </row>
    <row r="21975" spans="8:8" ht="65.099999999999994" customHeight="1" x14ac:dyDescent="0.25">
      <c r="H21975" s="39"/>
    </row>
    <row r="21976" spans="8:8" ht="65.099999999999994" customHeight="1" x14ac:dyDescent="0.25">
      <c r="H21976" s="39"/>
    </row>
    <row r="21977" spans="8:8" ht="65.099999999999994" customHeight="1" x14ac:dyDescent="0.25">
      <c r="H21977" s="39"/>
    </row>
    <row r="21978" spans="8:8" ht="65.099999999999994" customHeight="1" x14ac:dyDescent="0.25">
      <c r="H21978" s="39"/>
    </row>
    <row r="21979" spans="8:8" ht="65.099999999999994" customHeight="1" x14ac:dyDescent="0.25">
      <c r="H21979" s="39"/>
    </row>
    <row r="21980" spans="8:8" ht="65.099999999999994" customHeight="1" x14ac:dyDescent="0.25">
      <c r="H21980" s="39"/>
    </row>
    <row r="21981" spans="8:8" ht="65.099999999999994" customHeight="1" x14ac:dyDescent="0.25">
      <c r="H21981" s="39"/>
    </row>
    <row r="21982" spans="8:8" ht="65.099999999999994" customHeight="1" x14ac:dyDescent="0.25">
      <c r="H21982" s="39"/>
    </row>
    <row r="21983" spans="8:8" ht="65.099999999999994" customHeight="1" x14ac:dyDescent="0.25">
      <c r="H21983" s="39"/>
    </row>
    <row r="21984" spans="8:8" ht="65.099999999999994" customHeight="1" x14ac:dyDescent="0.25">
      <c r="H21984" s="39"/>
    </row>
    <row r="21985" spans="8:8" ht="65.099999999999994" customHeight="1" x14ac:dyDescent="0.25">
      <c r="H21985" s="39"/>
    </row>
    <row r="21986" spans="8:8" ht="65.099999999999994" customHeight="1" x14ac:dyDescent="0.25">
      <c r="H21986" s="39"/>
    </row>
    <row r="21987" spans="8:8" ht="65.099999999999994" customHeight="1" x14ac:dyDescent="0.25">
      <c r="H21987" s="39"/>
    </row>
    <row r="21988" spans="8:8" ht="65.099999999999994" customHeight="1" x14ac:dyDescent="0.25">
      <c r="H21988" s="39"/>
    </row>
    <row r="21989" spans="8:8" ht="65.099999999999994" customHeight="1" x14ac:dyDescent="0.25">
      <c r="H21989" s="39"/>
    </row>
    <row r="21990" spans="8:8" ht="65.099999999999994" customHeight="1" x14ac:dyDescent="0.25">
      <c r="H21990" s="39"/>
    </row>
    <row r="21991" spans="8:8" ht="65.099999999999994" customHeight="1" x14ac:dyDescent="0.25">
      <c r="H21991" s="39"/>
    </row>
    <row r="21992" spans="8:8" ht="65.099999999999994" customHeight="1" x14ac:dyDescent="0.25">
      <c r="H21992" s="39"/>
    </row>
    <row r="21993" spans="8:8" ht="65.099999999999994" customHeight="1" x14ac:dyDescent="0.25">
      <c r="H21993" s="39"/>
    </row>
    <row r="21994" spans="8:8" ht="65.099999999999994" customHeight="1" x14ac:dyDescent="0.25">
      <c r="H21994" s="39"/>
    </row>
    <row r="21995" spans="8:8" ht="65.099999999999994" customHeight="1" x14ac:dyDescent="0.25">
      <c r="H21995" s="39"/>
    </row>
    <row r="21996" spans="8:8" ht="65.099999999999994" customHeight="1" x14ac:dyDescent="0.25">
      <c r="H21996" s="39"/>
    </row>
    <row r="21997" spans="8:8" ht="65.099999999999994" customHeight="1" x14ac:dyDescent="0.25">
      <c r="H21997" s="39"/>
    </row>
    <row r="21998" spans="8:8" ht="65.099999999999994" customHeight="1" x14ac:dyDescent="0.25">
      <c r="H21998" s="39"/>
    </row>
    <row r="21999" spans="8:8" ht="65.099999999999994" customHeight="1" x14ac:dyDescent="0.25">
      <c r="H21999" s="39"/>
    </row>
    <row r="22000" spans="8:8" ht="65.099999999999994" customHeight="1" x14ac:dyDescent="0.25">
      <c r="H22000" s="39"/>
    </row>
    <row r="22001" spans="8:8" ht="65.099999999999994" customHeight="1" x14ac:dyDescent="0.25">
      <c r="H22001" s="39"/>
    </row>
    <row r="22002" spans="8:8" ht="65.099999999999994" customHeight="1" x14ac:dyDescent="0.25">
      <c r="H22002" s="39"/>
    </row>
    <row r="22003" spans="8:8" ht="65.099999999999994" customHeight="1" x14ac:dyDescent="0.25">
      <c r="H22003" s="39"/>
    </row>
    <row r="22004" spans="8:8" ht="65.099999999999994" customHeight="1" x14ac:dyDescent="0.25">
      <c r="H22004" s="39"/>
    </row>
    <row r="22005" spans="8:8" ht="65.099999999999994" customHeight="1" x14ac:dyDescent="0.25">
      <c r="H22005" s="39"/>
    </row>
    <row r="22006" spans="8:8" ht="65.099999999999994" customHeight="1" x14ac:dyDescent="0.25">
      <c r="H22006" s="39"/>
    </row>
    <row r="22007" spans="8:8" ht="65.099999999999994" customHeight="1" x14ac:dyDescent="0.25">
      <c r="H22007" s="39"/>
    </row>
    <row r="22008" spans="8:8" ht="65.099999999999994" customHeight="1" x14ac:dyDescent="0.25">
      <c r="H22008" s="39"/>
    </row>
    <row r="22009" spans="8:8" ht="65.099999999999994" customHeight="1" x14ac:dyDescent="0.25">
      <c r="H22009" s="39"/>
    </row>
    <row r="22010" spans="8:8" ht="65.099999999999994" customHeight="1" x14ac:dyDescent="0.25">
      <c r="H22010" s="39"/>
    </row>
    <row r="22011" spans="8:8" ht="65.099999999999994" customHeight="1" x14ac:dyDescent="0.25">
      <c r="H22011" s="39"/>
    </row>
    <row r="22012" spans="8:8" ht="65.099999999999994" customHeight="1" x14ac:dyDescent="0.25">
      <c r="H22012" s="39"/>
    </row>
    <row r="22013" spans="8:8" ht="65.099999999999994" customHeight="1" x14ac:dyDescent="0.25">
      <c r="H22013" s="39"/>
    </row>
    <row r="22014" spans="8:8" ht="65.099999999999994" customHeight="1" x14ac:dyDescent="0.25">
      <c r="H22014" s="39"/>
    </row>
    <row r="22015" spans="8:8" ht="65.099999999999994" customHeight="1" x14ac:dyDescent="0.25">
      <c r="H22015" s="39"/>
    </row>
    <row r="22016" spans="8:8" ht="65.099999999999994" customHeight="1" x14ac:dyDescent="0.25">
      <c r="H22016" s="39"/>
    </row>
    <row r="22017" spans="8:8" ht="65.099999999999994" customHeight="1" x14ac:dyDescent="0.25">
      <c r="H22017" s="39"/>
    </row>
    <row r="22018" spans="8:8" ht="65.099999999999994" customHeight="1" x14ac:dyDescent="0.25">
      <c r="H22018" s="39"/>
    </row>
    <row r="22019" spans="8:8" ht="65.099999999999994" customHeight="1" x14ac:dyDescent="0.25">
      <c r="H22019" s="39"/>
    </row>
    <row r="22020" spans="8:8" ht="65.099999999999994" customHeight="1" x14ac:dyDescent="0.25">
      <c r="H22020" s="39"/>
    </row>
    <row r="22021" spans="8:8" ht="65.099999999999994" customHeight="1" x14ac:dyDescent="0.25">
      <c r="H22021" s="39"/>
    </row>
    <row r="22022" spans="8:8" ht="65.099999999999994" customHeight="1" x14ac:dyDescent="0.25">
      <c r="H22022" s="39"/>
    </row>
    <row r="22023" spans="8:8" ht="65.099999999999994" customHeight="1" x14ac:dyDescent="0.25">
      <c r="H22023" s="39"/>
    </row>
    <row r="22024" spans="8:8" ht="65.099999999999994" customHeight="1" x14ac:dyDescent="0.25">
      <c r="H22024" s="39"/>
    </row>
    <row r="22025" spans="8:8" ht="65.099999999999994" customHeight="1" x14ac:dyDescent="0.25">
      <c r="H22025" s="39"/>
    </row>
    <row r="22026" spans="8:8" ht="65.099999999999994" customHeight="1" x14ac:dyDescent="0.25">
      <c r="H22026" s="39"/>
    </row>
    <row r="22027" spans="8:8" ht="65.099999999999994" customHeight="1" x14ac:dyDescent="0.25">
      <c r="H22027" s="39"/>
    </row>
    <row r="22028" spans="8:8" ht="65.099999999999994" customHeight="1" x14ac:dyDescent="0.25">
      <c r="H22028" s="39"/>
    </row>
    <row r="22029" spans="8:8" ht="65.099999999999994" customHeight="1" x14ac:dyDescent="0.25">
      <c r="H22029" s="39"/>
    </row>
    <row r="22030" spans="8:8" ht="65.099999999999994" customHeight="1" x14ac:dyDescent="0.25">
      <c r="H22030" s="39"/>
    </row>
    <row r="22031" spans="8:8" ht="65.099999999999994" customHeight="1" x14ac:dyDescent="0.25">
      <c r="H22031" s="39"/>
    </row>
    <row r="22032" spans="8:8" ht="65.099999999999994" customHeight="1" x14ac:dyDescent="0.25">
      <c r="H22032" s="39"/>
    </row>
    <row r="22033" spans="8:8" ht="65.099999999999994" customHeight="1" x14ac:dyDescent="0.25">
      <c r="H22033" s="39"/>
    </row>
    <row r="22034" spans="8:8" ht="65.099999999999994" customHeight="1" x14ac:dyDescent="0.25">
      <c r="H22034" s="39"/>
    </row>
    <row r="22035" spans="8:8" ht="65.099999999999994" customHeight="1" x14ac:dyDescent="0.25">
      <c r="H22035" s="39"/>
    </row>
    <row r="22036" spans="8:8" ht="65.099999999999994" customHeight="1" x14ac:dyDescent="0.25">
      <c r="H22036" s="39"/>
    </row>
    <row r="22037" spans="8:8" ht="65.099999999999994" customHeight="1" x14ac:dyDescent="0.25">
      <c r="H22037" s="39"/>
    </row>
    <row r="22038" spans="8:8" ht="65.099999999999994" customHeight="1" x14ac:dyDescent="0.25">
      <c r="H22038" s="39"/>
    </row>
    <row r="22039" spans="8:8" ht="65.099999999999994" customHeight="1" x14ac:dyDescent="0.25">
      <c r="H22039" s="39"/>
    </row>
    <row r="22040" spans="8:8" ht="65.099999999999994" customHeight="1" x14ac:dyDescent="0.25">
      <c r="H22040" s="39"/>
    </row>
    <row r="22041" spans="8:8" ht="65.099999999999994" customHeight="1" x14ac:dyDescent="0.25">
      <c r="H22041" s="39"/>
    </row>
    <row r="22042" spans="8:8" ht="65.099999999999994" customHeight="1" x14ac:dyDescent="0.25">
      <c r="H22042" s="39"/>
    </row>
    <row r="22043" spans="8:8" ht="65.099999999999994" customHeight="1" x14ac:dyDescent="0.25">
      <c r="H22043" s="39"/>
    </row>
    <row r="22044" spans="8:8" ht="65.099999999999994" customHeight="1" x14ac:dyDescent="0.25">
      <c r="H22044" s="39"/>
    </row>
    <row r="22045" spans="8:8" ht="65.099999999999994" customHeight="1" x14ac:dyDescent="0.25">
      <c r="H22045" s="39"/>
    </row>
    <row r="22046" spans="8:8" ht="65.099999999999994" customHeight="1" x14ac:dyDescent="0.25">
      <c r="H22046" s="39"/>
    </row>
    <row r="22047" spans="8:8" ht="65.099999999999994" customHeight="1" x14ac:dyDescent="0.25">
      <c r="H22047" s="39"/>
    </row>
    <row r="22048" spans="8:8" ht="65.099999999999994" customHeight="1" x14ac:dyDescent="0.25">
      <c r="H22048" s="39"/>
    </row>
    <row r="22049" spans="8:8" ht="65.099999999999994" customHeight="1" x14ac:dyDescent="0.25">
      <c r="H22049" s="39"/>
    </row>
    <row r="22050" spans="8:8" ht="65.099999999999994" customHeight="1" x14ac:dyDescent="0.25">
      <c r="H22050" s="39"/>
    </row>
    <row r="22051" spans="8:8" ht="65.099999999999994" customHeight="1" x14ac:dyDescent="0.25">
      <c r="H22051" s="39"/>
    </row>
    <row r="22052" spans="8:8" ht="65.099999999999994" customHeight="1" x14ac:dyDescent="0.25">
      <c r="H22052" s="39"/>
    </row>
    <row r="22053" spans="8:8" ht="65.099999999999994" customHeight="1" x14ac:dyDescent="0.25">
      <c r="H22053" s="39"/>
    </row>
    <row r="22054" spans="8:8" ht="65.099999999999994" customHeight="1" x14ac:dyDescent="0.25">
      <c r="H22054" s="39"/>
    </row>
    <row r="22055" spans="8:8" ht="65.099999999999994" customHeight="1" x14ac:dyDescent="0.25">
      <c r="H22055" s="39"/>
    </row>
    <row r="22056" spans="8:8" ht="65.099999999999994" customHeight="1" x14ac:dyDescent="0.25">
      <c r="H22056" s="39"/>
    </row>
    <row r="22057" spans="8:8" ht="65.099999999999994" customHeight="1" x14ac:dyDescent="0.25">
      <c r="H22057" s="39"/>
    </row>
    <row r="22058" spans="8:8" ht="65.099999999999994" customHeight="1" x14ac:dyDescent="0.25">
      <c r="H22058" s="39"/>
    </row>
    <row r="22059" spans="8:8" ht="65.099999999999994" customHeight="1" x14ac:dyDescent="0.25">
      <c r="H22059" s="39"/>
    </row>
    <row r="22060" spans="8:8" ht="65.099999999999994" customHeight="1" x14ac:dyDescent="0.25">
      <c r="H22060" s="39"/>
    </row>
    <row r="22061" spans="8:8" ht="65.099999999999994" customHeight="1" x14ac:dyDescent="0.25">
      <c r="H22061" s="39"/>
    </row>
    <row r="22062" spans="8:8" ht="65.099999999999994" customHeight="1" x14ac:dyDescent="0.25">
      <c r="H22062" s="39"/>
    </row>
    <row r="22063" spans="8:8" ht="65.099999999999994" customHeight="1" x14ac:dyDescent="0.25">
      <c r="H22063" s="39"/>
    </row>
    <row r="22064" spans="8:8" ht="65.099999999999994" customHeight="1" x14ac:dyDescent="0.25">
      <c r="H22064" s="39"/>
    </row>
    <row r="22065" spans="8:8" ht="65.099999999999994" customHeight="1" x14ac:dyDescent="0.25">
      <c r="H22065" s="39"/>
    </row>
    <row r="22066" spans="8:8" ht="65.099999999999994" customHeight="1" x14ac:dyDescent="0.25">
      <c r="H22066" s="39"/>
    </row>
    <row r="22067" spans="8:8" ht="65.099999999999994" customHeight="1" x14ac:dyDescent="0.25">
      <c r="H22067" s="39"/>
    </row>
    <row r="22068" spans="8:8" ht="65.099999999999994" customHeight="1" x14ac:dyDescent="0.25">
      <c r="H22068" s="39"/>
    </row>
    <row r="22069" spans="8:8" ht="65.099999999999994" customHeight="1" x14ac:dyDescent="0.25">
      <c r="H22069" s="39"/>
    </row>
    <row r="22070" spans="8:8" ht="65.099999999999994" customHeight="1" x14ac:dyDescent="0.25">
      <c r="H22070" s="39"/>
    </row>
    <row r="22071" spans="8:8" ht="65.099999999999994" customHeight="1" x14ac:dyDescent="0.25">
      <c r="H22071" s="39"/>
    </row>
    <row r="22072" spans="8:8" ht="65.099999999999994" customHeight="1" x14ac:dyDescent="0.25">
      <c r="H22072" s="39"/>
    </row>
    <row r="22073" spans="8:8" ht="65.099999999999994" customHeight="1" x14ac:dyDescent="0.25">
      <c r="H22073" s="39"/>
    </row>
    <row r="22074" spans="8:8" ht="65.099999999999994" customHeight="1" x14ac:dyDescent="0.25">
      <c r="H22074" s="39"/>
    </row>
    <row r="22075" spans="8:8" ht="65.099999999999994" customHeight="1" x14ac:dyDescent="0.25">
      <c r="H22075" s="39"/>
    </row>
    <row r="22076" spans="8:8" ht="65.099999999999994" customHeight="1" x14ac:dyDescent="0.25">
      <c r="H22076" s="39"/>
    </row>
    <row r="22077" spans="8:8" ht="65.099999999999994" customHeight="1" x14ac:dyDescent="0.25">
      <c r="H22077" s="39"/>
    </row>
    <row r="22078" spans="8:8" ht="65.099999999999994" customHeight="1" x14ac:dyDescent="0.25">
      <c r="H22078" s="39"/>
    </row>
    <row r="22079" spans="8:8" ht="65.099999999999994" customHeight="1" x14ac:dyDescent="0.25">
      <c r="H22079" s="39"/>
    </row>
    <row r="22080" spans="8:8" ht="65.099999999999994" customHeight="1" x14ac:dyDescent="0.25">
      <c r="H22080" s="39"/>
    </row>
    <row r="22081" spans="8:8" ht="65.099999999999994" customHeight="1" x14ac:dyDescent="0.25">
      <c r="H22081" s="39"/>
    </row>
    <row r="22082" spans="8:8" ht="65.099999999999994" customHeight="1" x14ac:dyDescent="0.25">
      <c r="H22082" s="39"/>
    </row>
    <row r="22083" spans="8:8" ht="65.099999999999994" customHeight="1" x14ac:dyDescent="0.25">
      <c r="H22083" s="39"/>
    </row>
    <row r="22084" spans="8:8" ht="65.099999999999994" customHeight="1" x14ac:dyDescent="0.25">
      <c r="H22084" s="39"/>
    </row>
    <row r="22085" spans="8:8" ht="65.099999999999994" customHeight="1" x14ac:dyDescent="0.25">
      <c r="H22085" s="39"/>
    </row>
    <row r="22086" spans="8:8" ht="65.099999999999994" customHeight="1" x14ac:dyDescent="0.25">
      <c r="H22086" s="39"/>
    </row>
    <row r="22087" spans="8:8" ht="65.099999999999994" customHeight="1" x14ac:dyDescent="0.25">
      <c r="H22087" s="39"/>
    </row>
    <row r="22088" spans="8:8" ht="65.099999999999994" customHeight="1" x14ac:dyDescent="0.25">
      <c r="H22088" s="39"/>
    </row>
    <row r="22089" spans="8:8" ht="65.099999999999994" customHeight="1" x14ac:dyDescent="0.25">
      <c r="H22089" s="39"/>
    </row>
    <row r="22090" spans="8:8" ht="65.099999999999994" customHeight="1" x14ac:dyDescent="0.25">
      <c r="H22090" s="39"/>
    </row>
    <row r="22091" spans="8:8" ht="65.099999999999994" customHeight="1" x14ac:dyDescent="0.25">
      <c r="H22091" s="39"/>
    </row>
    <row r="22092" spans="8:8" ht="65.099999999999994" customHeight="1" x14ac:dyDescent="0.25">
      <c r="H22092" s="39"/>
    </row>
    <row r="22093" spans="8:8" ht="65.099999999999994" customHeight="1" x14ac:dyDescent="0.25">
      <c r="H22093" s="39"/>
    </row>
    <row r="22094" spans="8:8" ht="65.099999999999994" customHeight="1" x14ac:dyDescent="0.25">
      <c r="H22094" s="39"/>
    </row>
    <row r="22095" spans="8:8" ht="65.099999999999994" customHeight="1" x14ac:dyDescent="0.25">
      <c r="H22095" s="39"/>
    </row>
    <row r="22096" spans="8:8" ht="65.099999999999994" customHeight="1" x14ac:dyDescent="0.25">
      <c r="H22096" s="39"/>
    </row>
    <row r="22097" spans="8:8" ht="65.099999999999994" customHeight="1" x14ac:dyDescent="0.25">
      <c r="H22097" s="39"/>
    </row>
    <row r="22098" spans="8:8" ht="65.099999999999994" customHeight="1" x14ac:dyDescent="0.25">
      <c r="H22098" s="39"/>
    </row>
    <row r="22099" spans="8:8" ht="65.099999999999994" customHeight="1" x14ac:dyDescent="0.25">
      <c r="H22099" s="39"/>
    </row>
    <row r="22100" spans="8:8" ht="65.099999999999994" customHeight="1" x14ac:dyDescent="0.25">
      <c r="H22100" s="39"/>
    </row>
    <row r="22101" spans="8:8" ht="65.099999999999994" customHeight="1" x14ac:dyDescent="0.25">
      <c r="H22101" s="39"/>
    </row>
    <row r="22102" spans="8:8" ht="65.099999999999994" customHeight="1" x14ac:dyDescent="0.25">
      <c r="H22102" s="39"/>
    </row>
    <row r="22103" spans="8:8" ht="65.099999999999994" customHeight="1" x14ac:dyDescent="0.25">
      <c r="H22103" s="39"/>
    </row>
    <row r="22104" spans="8:8" ht="65.099999999999994" customHeight="1" x14ac:dyDescent="0.25">
      <c r="H22104" s="39"/>
    </row>
    <row r="22105" spans="8:8" ht="65.099999999999994" customHeight="1" x14ac:dyDescent="0.25">
      <c r="H22105" s="39"/>
    </row>
    <row r="22106" spans="8:8" ht="65.099999999999994" customHeight="1" x14ac:dyDescent="0.25">
      <c r="H22106" s="39"/>
    </row>
    <row r="22107" spans="8:8" ht="65.099999999999994" customHeight="1" x14ac:dyDescent="0.25">
      <c r="H22107" s="39"/>
    </row>
    <row r="22108" spans="8:8" ht="65.099999999999994" customHeight="1" x14ac:dyDescent="0.25">
      <c r="H22108" s="39"/>
    </row>
    <row r="22109" spans="8:8" ht="65.099999999999994" customHeight="1" x14ac:dyDescent="0.25">
      <c r="H22109" s="39"/>
    </row>
    <row r="22110" spans="8:8" ht="65.099999999999994" customHeight="1" x14ac:dyDescent="0.25">
      <c r="H22110" s="39"/>
    </row>
    <row r="22111" spans="8:8" ht="65.099999999999994" customHeight="1" x14ac:dyDescent="0.25">
      <c r="H22111" s="39"/>
    </row>
    <row r="22112" spans="8:8" ht="65.099999999999994" customHeight="1" x14ac:dyDescent="0.25">
      <c r="H22112" s="39"/>
    </row>
    <row r="22113" spans="8:8" ht="65.099999999999994" customHeight="1" x14ac:dyDescent="0.25">
      <c r="H22113" s="39"/>
    </row>
    <row r="22114" spans="8:8" ht="65.099999999999994" customHeight="1" x14ac:dyDescent="0.25">
      <c r="H22114" s="39"/>
    </row>
    <row r="22115" spans="8:8" ht="65.099999999999994" customHeight="1" x14ac:dyDescent="0.25">
      <c r="H22115" s="39"/>
    </row>
    <row r="22116" spans="8:8" ht="65.099999999999994" customHeight="1" x14ac:dyDescent="0.25">
      <c r="H22116" s="39"/>
    </row>
    <row r="22117" spans="8:8" ht="65.099999999999994" customHeight="1" x14ac:dyDescent="0.25">
      <c r="H22117" s="39"/>
    </row>
    <row r="22118" spans="8:8" ht="65.099999999999994" customHeight="1" x14ac:dyDescent="0.25">
      <c r="H22118" s="39"/>
    </row>
    <row r="22119" spans="8:8" ht="65.099999999999994" customHeight="1" x14ac:dyDescent="0.25">
      <c r="H22119" s="39"/>
    </row>
    <row r="22120" spans="8:8" ht="65.099999999999994" customHeight="1" x14ac:dyDescent="0.25">
      <c r="H22120" s="39"/>
    </row>
    <row r="22121" spans="8:8" ht="65.099999999999994" customHeight="1" x14ac:dyDescent="0.25">
      <c r="H22121" s="39"/>
    </row>
    <row r="22122" spans="8:8" ht="65.099999999999994" customHeight="1" x14ac:dyDescent="0.25">
      <c r="H22122" s="39"/>
    </row>
    <row r="22123" spans="8:8" ht="65.099999999999994" customHeight="1" x14ac:dyDescent="0.25">
      <c r="H22123" s="39"/>
    </row>
    <row r="22124" spans="8:8" ht="65.099999999999994" customHeight="1" x14ac:dyDescent="0.25">
      <c r="H22124" s="39"/>
    </row>
    <row r="22125" spans="8:8" ht="65.099999999999994" customHeight="1" x14ac:dyDescent="0.25">
      <c r="H22125" s="39"/>
    </row>
    <row r="22126" spans="8:8" ht="65.099999999999994" customHeight="1" x14ac:dyDescent="0.25">
      <c r="H22126" s="39"/>
    </row>
    <row r="22127" spans="8:8" ht="65.099999999999994" customHeight="1" x14ac:dyDescent="0.25">
      <c r="H22127" s="39"/>
    </row>
    <row r="22128" spans="8:8" ht="65.099999999999994" customHeight="1" x14ac:dyDescent="0.25">
      <c r="H22128" s="39"/>
    </row>
    <row r="22129" spans="8:8" ht="65.099999999999994" customHeight="1" x14ac:dyDescent="0.25">
      <c r="H22129" s="39"/>
    </row>
    <row r="22130" spans="8:8" ht="65.099999999999994" customHeight="1" x14ac:dyDescent="0.25">
      <c r="H22130" s="39"/>
    </row>
    <row r="22131" spans="8:8" ht="65.099999999999994" customHeight="1" x14ac:dyDescent="0.25">
      <c r="H22131" s="39"/>
    </row>
    <row r="22132" spans="8:8" ht="65.099999999999994" customHeight="1" x14ac:dyDescent="0.25">
      <c r="H22132" s="39"/>
    </row>
    <row r="22133" spans="8:8" ht="65.099999999999994" customHeight="1" x14ac:dyDescent="0.25">
      <c r="H22133" s="39"/>
    </row>
    <row r="22134" spans="8:8" ht="65.099999999999994" customHeight="1" x14ac:dyDescent="0.25">
      <c r="H22134" s="39"/>
    </row>
    <row r="22135" spans="8:8" ht="65.099999999999994" customHeight="1" x14ac:dyDescent="0.25">
      <c r="H22135" s="39"/>
    </row>
    <row r="22136" spans="8:8" ht="65.099999999999994" customHeight="1" x14ac:dyDescent="0.25">
      <c r="H22136" s="39"/>
    </row>
    <row r="22137" spans="8:8" ht="65.099999999999994" customHeight="1" x14ac:dyDescent="0.25">
      <c r="H22137" s="39"/>
    </row>
    <row r="22138" spans="8:8" ht="65.099999999999994" customHeight="1" x14ac:dyDescent="0.25">
      <c r="H22138" s="39"/>
    </row>
    <row r="22139" spans="8:8" ht="65.099999999999994" customHeight="1" x14ac:dyDescent="0.25">
      <c r="H22139" s="39"/>
    </row>
    <row r="22140" spans="8:8" ht="65.099999999999994" customHeight="1" x14ac:dyDescent="0.25">
      <c r="H22140" s="39"/>
    </row>
    <row r="22141" spans="8:8" ht="65.099999999999994" customHeight="1" x14ac:dyDescent="0.25">
      <c r="H22141" s="39"/>
    </row>
    <row r="22142" spans="8:8" ht="65.099999999999994" customHeight="1" x14ac:dyDescent="0.25">
      <c r="H22142" s="39"/>
    </row>
    <row r="22143" spans="8:8" ht="65.099999999999994" customHeight="1" x14ac:dyDescent="0.25">
      <c r="H22143" s="39"/>
    </row>
    <row r="22144" spans="8:8" ht="65.099999999999994" customHeight="1" x14ac:dyDescent="0.25">
      <c r="H22144" s="39"/>
    </row>
    <row r="22145" spans="8:8" ht="65.099999999999994" customHeight="1" x14ac:dyDescent="0.25">
      <c r="H22145" s="39"/>
    </row>
    <row r="22146" spans="8:8" ht="65.099999999999994" customHeight="1" x14ac:dyDescent="0.25">
      <c r="H22146" s="39"/>
    </row>
    <row r="22147" spans="8:8" ht="65.099999999999994" customHeight="1" x14ac:dyDescent="0.25">
      <c r="H22147" s="39"/>
    </row>
    <row r="22148" spans="8:8" ht="65.099999999999994" customHeight="1" x14ac:dyDescent="0.25">
      <c r="H22148" s="39"/>
    </row>
    <row r="22149" spans="8:8" ht="65.099999999999994" customHeight="1" x14ac:dyDescent="0.25">
      <c r="H22149" s="39"/>
    </row>
    <row r="22150" spans="8:8" ht="65.099999999999994" customHeight="1" x14ac:dyDescent="0.25">
      <c r="H22150" s="39"/>
    </row>
    <row r="22151" spans="8:8" ht="65.099999999999994" customHeight="1" x14ac:dyDescent="0.25">
      <c r="H22151" s="39"/>
    </row>
    <row r="22152" spans="8:8" ht="65.099999999999994" customHeight="1" x14ac:dyDescent="0.25">
      <c r="H22152" s="39"/>
    </row>
    <row r="22153" spans="8:8" ht="65.099999999999994" customHeight="1" x14ac:dyDescent="0.25">
      <c r="H22153" s="39"/>
    </row>
    <row r="22154" spans="8:8" ht="65.099999999999994" customHeight="1" x14ac:dyDescent="0.25">
      <c r="H22154" s="39"/>
    </row>
    <row r="22155" spans="8:8" ht="65.099999999999994" customHeight="1" x14ac:dyDescent="0.25">
      <c r="H22155" s="39"/>
    </row>
    <row r="22156" spans="8:8" ht="65.099999999999994" customHeight="1" x14ac:dyDescent="0.25">
      <c r="H22156" s="39"/>
    </row>
    <row r="22157" spans="8:8" ht="65.099999999999994" customHeight="1" x14ac:dyDescent="0.25">
      <c r="H22157" s="39"/>
    </row>
    <row r="22158" spans="8:8" ht="65.099999999999994" customHeight="1" x14ac:dyDescent="0.25">
      <c r="H22158" s="39"/>
    </row>
    <row r="22159" spans="8:8" ht="65.099999999999994" customHeight="1" x14ac:dyDescent="0.25">
      <c r="H22159" s="39"/>
    </row>
    <row r="22160" spans="8:8" ht="65.099999999999994" customHeight="1" x14ac:dyDescent="0.25">
      <c r="H22160" s="39"/>
    </row>
    <row r="22161" spans="8:8" ht="65.099999999999994" customHeight="1" x14ac:dyDescent="0.25">
      <c r="H22161" s="39"/>
    </row>
    <row r="22162" spans="8:8" ht="65.099999999999994" customHeight="1" x14ac:dyDescent="0.25">
      <c r="H22162" s="39"/>
    </row>
    <row r="22163" spans="8:8" ht="65.099999999999994" customHeight="1" x14ac:dyDescent="0.25">
      <c r="H22163" s="39"/>
    </row>
    <row r="22164" spans="8:8" ht="65.099999999999994" customHeight="1" x14ac:dyDescent="0.25">
      <c r="H22164" s="39"/>
    </row>
    <row r="22165" spans="8:8" ht="65.099999999999994" customHeight="1" x14ac:dyDescent="0.25">
      <c r="H22165" s="39"/>
    </row>
    <row r="22166" spans="8:8" ht="65.099999999999994" customHeight="1" x14ac:dyDescent="0.25">
      <c r="H22166" s="39"/>
    </row>
    <row r="22167" spans="8:8" ht="65.099999999999994" customHeight="1" x14ac:dyDescent="0.25">
      <c r="H22167" s="39"/>
    </row>
    <row r="22168" spans="8:8" ht="65.099999999999994" customHeight="1" x14ac:dyDescent="0.25">
      <c r="H22168" s="39"/>
    </row>
    <row r="22169" spans="8:8" ht="65.099999999999994" customHeight="1" x14ac:dyDescent="0.25">
      <c r="H22169" s="39"/>
    </row>
    <row r="22170" spans="8:8" ht="65.099999999999994" customHeight="1" x14ac:dyDescent="0.25">
      <c r="H22170" s="39"/>
    </row>
    <row r="22171" spans="8:8" ht="65.099999999999994" customHeight="1" x14ac:dyDescent="0.25">
      <c r="H22171" s="39"/>
    </row>
    <row r="22172" spans="8:8" ht="65.099999999999994" customHeight="1" x14ac:dyDescent="0.25">
      <c r="H22172" s="39"/>
    </row>
    <row r="22173" spans="8:8" ht="65.099999999999994" customHeight="1" x14ac:dyDescent="0.25">
      <c r="H22173" s="39"/>
    </row>
    <row r="22174" spans="8:8" ht="65.099999999999994" customHeight="1" x14ac:dyDescent="0.25">
      <c r="H22174" s="39"/>
    </row>
    <row r="22175" spans="8:8" ht="65.099999999999994" customHeight="1" x14ac:dyDescent="0.25">
      <c r="H22175" s="39"/>
    </row>
    <row r="22176" spans="8:8" ht="65.099999999999994" customHeight="1" x14ac:dyDescent="0.25">
      <c r="H22176" s="39"/>
    </row>
    <row r="22177" spans="8:8" ht="65.099999999999994" customHeight="1" x14ac:dyDescent="0.25">
      <c r="H22177" s="39"/>
    </row>
    <row r="22178" spans="8:8" ht="65.099999999999994" customHeight="1" x14ac:dyDescent="0.25">
      <c r="H22178" s="39"/>
    </row>
    <row r="22179" spans="8:8" ht="65.099999999999994" customHeight="1" x14ac:dyDescent="0.25">
      <c r="H22179" s="39"/>
    </row>
    <row r="22180" spans="8:8" ht="65.099999999999994" customHeight="1" x14ac:dyDescent="0.25">
      <c r="H22180" s="39"/>
    </row>
    <row r="22181" spans="8:8" ht="65.099999999999994" customHeight="1" x14ac:dyDescent="0.25">
      <c r="H22181" s="39"/>
    </row>
    <row r="22182" spans="8:8" ht="65.099999999999994" customHeight="1" x14ac:dyDescent="0.25">
      <c r="H22182" s="39"/>
    </row>
    <row r="22183" spans="8:8" ht="65.099999999999994" customHeight="1" x14ac:dyDescent="0.25">
      <c r="H22183" s="39"/>
    </row>
    <row r="22184" spans="8:8" ht="65.099999999999994" customHeight="1" x14ac:dyDescent="0.25">
      <c r="H22184" s="39"/>
    </row>
    <row r="22185" spans="8:8" ht="65.099999999999994" customHeight="1" x14ac:dyDescent="0.25">
      <c r="H22185" s="39"/>
    </row>
    <row r="22186" spans="8:8" ht="65.099999999999994" customHeight="1" x14ac:dyDescent="0.25">
      <c r="H22186" s="39"/>
    </row>
    <row r="22187" spans="8:8" ht="65.099999999999994" customHeight="1" x14ac:dyDescent="0.25">
      <c r="H22187" s="39"/>
    </row>
    <row r="22188" spans="8:8" ht="65.099999999999994" customHeight="1" x14ac:dyDescent="0.25">
      <c r="H22188" s="39"/>
    </row>
    <row r="22189" spans="8:8" ht="65.099999999999994" customHeight="1" x14ac:dyDescent="0.25">
      <c r="H22189" s="39"/>
    </row>
    <row r="22190" spans="8:8" ht="65.099999999999994" customHeight="1" x14ac:dyDescent="0.25">
      <c r="H22190" s="39"/>
    </row>
    <row r="22191" spans="8:8" ht="65.099999999999994" customHeight="1" x14ac:dyDescent="0.25">
      <c r="H22191" s="39"/>
    </row>
    <row r="22192" spans="8:8" ht="65.099999999999994" customHeight="1" x14ac:dyDescent="0.25">
      <c r="H22192" s="39"/>
    </row>
    <row r="22193" spans="8:8" ht="65.099999999999994" customHeight="1" x14ac:dyDescent="0.25">
      <c r="H22193" s="39"/>
    </row>
    <row r="22194" spans="8:8" ht="65.099999999999994" customHeight="1" x14ac:dyDescent="0.25">
      <c r="H22194" s="39"/>
    </row>
    <row r="22195" spans="8:8" ht="65.099999999999994" customHeight="1" x14ac:dyDescent="0.25">
      <c r="H22195" s="39"/>
    </row>
    <row r="22196" spans="8:8" ht="65.099999999999994" customHeight="1" x14ac:dyDescent="0.25">
      <c r="H22196" s="39"/>
    </row>
    <row r="22197" spans="8:8" ht="65.099999999999994" customHeight="1" x14ac:dyDescent="0.25">
      <c r="H22197" s="39"/>
    </row>
    <row r="22198" spans="8:8" ht="65.099999999999994" customHeight="1" x14ac:dyDescent="0.25">
      <c r="H22198" s="39"/>
    </row>
    <row r="22199" spans="8:8" ht="65.099999999999994" customHeight="1" x14ac:dyDescent="0.25">
      <c r="H22199" s="39"/>
    </row>
    <row r="22200" spans="8:8" ht="65.099999999999994" customHeight="1" x14ac:dyDescent="0.25">
      <c r="H22200" s="39"/>
    </row>
    <row r="22201" spans="8:8" ht="65.099999999999994" customHeight="1" x14ac:dyDescent="0.25">
      <c r="H22201" s="39"/>
    </row>
    <row r="22202" spans="8:8" ht="65.099999999999994" customHeight="1" x14ac:dyDescent="0.25">
      <c r="H22202" s="39"/>
    </row>
    <row r="22203" spans="8:8" ht="65.099999999999994" customHeight="1" x14ac:dyDescent="0.25">
      <c r="H22203" s="39"/>
    </row>
    <row r="22204" spans="8:8" ht="65.099999999999994" customHeight="1" x14ac:dyDescent="0.25">
      <c r="H22204" s="39"/>
    </row>
    <row r="22205" spans="8:8" ht="65.099999999999994" customHeight="1" x14ac:dyDescent="0.25">
      <c r="H22205" s="39"/>
    </row>
    <row r="22206" spans="8:8" ht="65.099999999999994" customHeight="1" x14ac:dyDescent="0.25">
      <c r="H22206" s="39"/>
    </row>
    <row r="22207" spans="8:8" ht="65.099999999999994" customHeight="1" x14ac:dyDescent="0.25">
      <c r="H22207" s="39"/>
    </row>
    <row r="22208" spans="8:8" ht="65.099999999999994" customHeight="1" x14ac:dyDescent="0.25">
      <c r="H22208" s="39"/>
    </row>
    <row r="22209" spans="8:8" ht="65.099999999999994" customHeight="1" x14ac:dyDescent="0.25">
      <c r="H22209" s="39"/>
    </row>
    <row r="22210" spans="8:8" ht="65.099999999999994" customHeight="1" x14ac:dyDescent="0.25">
      <c r="H22210" s="39"/>
    </row>
    <row r="22211" spans="8:8" ht="65.099999999999994" customHeight="1" x14ac:dyDescent="0.25">
      <c r="H22211" s="39"/>
    </row>
    <row r="22212" spans="8:8" ht="65.099999999999994" customHeight="1" x14ac:dyDescent="0.25">
      <c r="H22212" s="39"/>
    </row>
    <row r="22213" spans="8:8" ht="65.099999999999994" customHeight="1" x14ac:dyDescent="0.25">
      <c r="H22213" s="39"/>
    </row>
    <row r="22214" spans="8:8" ht="65.099999999999994" customHeight="1" x14ac:dyDescent="0.25">
      <c r="H22214" s="39"/>
    </row>
    <row r="22215" spans="8:8" ht="65.099999999999994" customHeight="1" x14ac:dyDescent="0.25">
      <c r="H22215" s="39"/>
    </row>
    <row r="22216" spans="8:8" ht="65.099999999999994" customHeight="1" x14ac:dyDescent="0.25">
      <c r="H22216" s="39"/>
    </row>
    <row r="22217" spans="8:8" ht="65.099999999999994" customHeight="1" x14ac:dyDescent="0.25">
      <c r="H22217" s="39"/>
    </row>
    <row r="22218" spans="8:8" ht="65.099999999999994" customHeight="1" x14ac:dyDescent="0.25">
      <c r="H22218" s="39"/>
    </row>
    <row r="22219" spans="8:8" ht="65.099999999999994" customHeight="1" x14ac:dyDescent="0.25">
      <c r="H22219" s="39"/>
    </row>
    <row r="22220" spans="8:8" ht="65.099999999999994" customHeight="1" x14ac:dyDescent="0.25">
      <c r="H22220" s="39"/>
    </row>
    <row r="22221" spans="8:8" ht="65.099999999999994" customHeight="1" x14ac:dyDescent="0.25">
      <c r="H22221" s="39"/>
    </row>
    <row r="22222" spans="8:8" ht="65.099999999999994" customHeight="1" x14ac:dyDescent="0.25">
      <c r="H22222" s="39"/>
    </row>
    <row r="22223" spans="8:8" ht="65.099999999999994" customHeight="1" x14ac:dyDescent="0.25">
      <c r="H22223" s="39"/>
    </row>
    <row r="22224" spans="8:8" ht="65.099999999999994" customHeight="1" x14ac:dyDescent="0.25">
      <c r="H22224" s="39"/>
    </row>
    <row r="22225" spans="8:8" ht="65.099999999999994" customHeight="1" x14ac:dyDescent="0.25">
      <c r="H22225" s="39"/>
    </row>
    <row r="22226" spans="8:8" ht="65.099999999999994" customHeight="1" x14ac:dyDescent="0.25">
      <c r="H22226" s="39"/>
    </row>
    <row r="22227" spans="8:8" ht="65.099999999999994" customHeight="1" x14ac:dyDescent="0.25">
      <c r="H22227" s="39"/>
    </row>
    <row r="22228" spans="8:8" ht="65.099999999999994" customHeight="1" x14ac:dyDescent="0.25">
      <c r="H22228" s="39"/>
    </row>
    <row r="22229" spans="8:8" ht="65.099999999999994" customHeight="1" x14ac:dyDescent="0.25">
      <c r="H22229" s="39"/>
    </row>
    <row r="22230" spans="8:8" ht="65.099999999999994" customHeight="1" x14ac:dyDescent="0.25">
      <c r="H22230" s="39"/>
    </row>
    <row r="22231" spans="8:8" ht="65.099999999999994" customHeight="1" x14ac:dyDescent="0.25">
      <c r="H22231" s="39"/>
    </row>
    <row r="22232" spans="8:8" ht="65.099999999999994" customHeight="1" x14ac:dyDescent="0.25">
      <c r="H22232" s="39"/>
    </row>
    <row r="22233" spans="8:8" ht="65.099999999999994" customHeight="1" x14ac:dyDescent="0.25">
      <c r="H22233" s="39"/>
    </row>
    <row r="22234" spans="8:8" ht="65.099999999999994" customHeight="1" x14ac:dyDescent="0.25">
      <c r="H22234" s="39"/>
    </row>
    <row r="22235" spans="8:8" ht="65.099999999999994" customHeight="1" x14ac:dyDescent="0.25">
      <c r="H22235" s="39"/>
    </row>
    <row r="22236" spans="8:8" ht="65.099999999999994" customHeight="1" x14ac:dyDescent="0.25">
      <c r="H22236" s="39"/>
    </row>
    <row r="22237" spans="8:8" ht="65.099999999999994" customHeight="1" x14ac:dyDescent="0.25">
      <c r="H22237" s="39"/>
    </row>
    <row r="22238" spans="8:8" ht="65.099999999999994" customHeight="1" x14ac:dyDescent="0.25">
      <c r="H22238" s="39"/>
    </row>
    <row r="22239" spans="8:8" ht="65.099999999999994" customHeight="1" x14ac:dyDescent="0.25">
      <c r="H22239" s="39"/>
    </row>
    <row r="22240" spans="8:8" ht="65.099999999999994" customHeight="1" x14ac:dyDescent="0.25">
      <c r="H22240" s="39"/>
    </row>
    <row r="22241" spans="8:8" ht="65.099999999999994" customHeight="1" x14ac:dyDescent="0.25">
      <c r="H22241" s="39"/>
    </row>
    <row r="22242" spans="8:8" ht="65.099999999999994" customHeight="1" x14ac:dyDescent="0.25">
      <c r="H22242" s="39"/>
    </row>
    <row r="22243" spans="8:8" ht="65.099999999999994" customHeight="1" x14ac:dyDescent="0.25">
      <c r="H22243" s="39"/>
    </row>
    <row r="22244" spans="8:8" ht="65.099999999999994" customHeight="1" x14ac:dyDescent="0.25">
      <c r="H22244" s="39"/>
    </row>
    <row r="22245" spans="8:8" ht="65.099999999999994" customHeight="1" x14ac:dyDescent="0.25">
      <c r="H22245" s="39"/>
    </row>
    <row r="22246" spans="8:8" ht="65.099999999999994" customHeight="1" x14ac:dyDescent="0.25">
      <c r="H22246" s="39"/>
    </row>
    <row r="22247" spans="8:8" ht="65.099999999999994" customHeight="1" x14ac:dyDescent="0.25">
      <c r="H22247" s="39"/>
    </row>
    <row r="22248" spans="8:8" ht="65.099999999999994" customHeight="1" x14ac:dyDescent="0.25">
      <c r="H22248" s="39"/>
    </row>
    <row r="22249" spans="8:8" ht="65.099999999999994" customHeight="1" x14ac:dyDescent="0.25">
      <c r="H22249" s="39"/>
    </row>
    <row r="22250" spans="8:8" ht="65.099999999999994" customHeight="1" x14ac:dyDescent="0.25">
      <c r="H22250" s="39"/>
    </row>
    <row r="22251" spans="8:8" ht="65.099999999999994" customHeight="1" x14ac:dyDescent="0.25">
      <c r="H22251" s="39"/>
    </row>
    <row r="22252" spans="8:8" ht="65.099999999999994" customHeight="1" x14ac:dyDescent="0.25">
      <c r="H22252" s="39"/>
    </row>
    <row r="22253" spans="8:8" ht="65.099999999999994" customHeight="1" x14ac:dyDescent="0.25">
      <c r="H22253" s="39"/>
    </row>
    <row r="22254" spans="8:8" ht="65.099999999999994" customHeight="1" x14ac:dyDescent="0.25">
      <c r="H22254" s="39"/>
    </row>
    <row r="22255" spans="8:8" ht="65.099999999999994" customHeight="1" x14ac:dyDescent="0.25">
      <c r="H22255" s="39"/>
    </row>
    <row r="22256" spans="8:8" ht="65.099999999999994" customHeight="1" x14ac:dyDescent="0.25">
      <c r="H22256" s="39"/>
    </row>
    <row r="22257" spans="8:8" ht="65.099999999999994" customHeight="1" x14ac:dyDescent="0.25">
      <c r="H22257" s="39"/>
    </row>
    <row r="22258" spans="8:8" ht="65.099999999999994" customHeight="1" x14ac:dyDescent="0.25">
      <c r="H22258" s="39"/>
    </row>
    <row r="22259" spans="8:8" ht="65.099999999999994" customHeight="1" x14ac:dyDescent="0.25">
      <c r="H22259" s="39"/>
    </row>
    <row r="22260" spans="8:8" ht="65.099999999999994" customHeight="1" x14ac:dyDescent="0.25">
      <c r="H22260" s="39"/>
    </row>
    <row r="22261" spans="8:8" ht="65.099999999999994" customHeight="1" x14ac:dyDescent="0.25">
      <c r="H22261" s="39"/>
    </row>
    <row r="22262" spans="8:8" ht="65.099999999999994" customHeight="1" x14ac:dyDescent="0.25">
      <c r="H22262" s="39"/>
    </row>
    <row r="22263" spans="8:8" ht="65.099999999999994" customHeight="1" x14ac:dyDescent="0.25">
      <c r="H22263" s="39"/>
    </row>
    <row r="22264" spans="8:8" ht="65.099999999999994" customHeight="1" x14ac:dyDescent="0.25">
      <c r="H22264" s="39"/>
    </row>
    <row r="22265" spans="8:8" ht="65.099999999999994" customHeight="1" x14ac:dyDescent="0.25">
      <c r="H22265" s="39"/>
    </row>
    <row r="22266" spans="8:8" ht="65.099999999999994" customHeight="1" x14ac:dyDescent="0.25">
      <c r="H22266" s="39"/>
    </row>
    <row r="22267" spans="8:8" ht="65.099999999999994" customHeight="1" x14ac:dyDescent="0.25">
      <c r="H22267" s="39"/>
    </row>
    <row r="22268" spans="8:8" ht="65.099999999999994" customHeight="1" x14ac:dyDescent="0.25">
      <c r="H22268" s="39"/>
    </row>
    <row r="22269" spans="8:8" ht="65.099999999999994" customHeight="1" x14ac:dyDescent="0.25">
      <c r="H22269" s="39"/>
    </row>
    <row r="22270" spans="8:8" ht="65.099999999999994" customHeight="1" x14ac:dyDescent="0.25">
      <c r="H22270" s="39"/>
    </row>
    <row r="22271" spans="8:8" ht="65.099999999999994" customHeight="1" x14ac:dyDescent="0.25">
      <c r="H22271" s="39"/>
    </row>
    <row r="22272" spans="8:8" ht="65.099999999999994" customHeight="1" x14ac:dyDescent="0.25">
      <c r="H22272" s="39"/>
    </row>
    <row r="22273" spans="8:8" ht="65.099999999999994" customHeight="1" x14ac:dyDescent="0.25">
      <c r="H22273" s="39"/>
    </row>
    <row r="22274" spans="8:8" ht="65.099999999999994" customHeight="1" x14ac:dyDescent="0.25">
      <c r="H22274" s="39"/>
    </row>
    <row r="22275" spans="8:8" ht="65.099999999999994" customHeight="1" x14ac:dyDescent="0.25">
      <c r="H22275" s="39"/>
    </row>
    <row r="22276" spans="8:8" ht="65.099999999999994" customHeight="1" x14ac:dyDescent="0.25">
      <c r="H22276" s="39"/>
    </row>
    <row r="22277" spans="8:8" ht="65.099999999999994" customHeight="1" x14ac:dyDescent="0.25">
      <c r="H22277" s="39"/>
    </row>
    <row r="22278" spans="8:8" ht="65.099999999999994" customHeight="1" x14ac:dyDescent="0.25">
      <c r="H22278" s="39"/>
    </row>
    <row r="22279" spans="8:8" ht="65.099999999999994" customHeight="1" x14ac:dyDescent="0.25">
      <c r="H22279" s="39"/>
    </row>
    <row r="22280" spans="8:8" ht="65.099999999999994" customHeight="1" x14ac:dyDescent="0.25">
      <c r="H22280" s="39"/>
    </row>
    <row r="22281" spans="8:8" ht="65.099999999999994" customHeight="1" x14ac:dyDescent="0.25">
      <c r="H22281" s="39"/>
    </row>
    <row r="22282" spans="8:8" ht="65.099999999999994" customHeight="1" x14ac:dyDescent="0.25">
      <c r="H22282" s="39"/>
    </row>
    <row r="22283" spans="8:8" ht="65.099999999999994" customHeight="1" x14ac:dyDescent="0.25">
      <c r="H22283" s="39"/>
    </row>
    <row r="22284" spans="8:8" ht="65.099999999999994" customHeight="1" x14ac:dyDescent="0.25">
      <c r="H22284" s="39"/>
    </row>
    <row r="22285" spans="8:8" ht="65.099999999999994" customHeight="1" x14ac:dyDescent="0.25">
      <c r="H22285" s="39"/>
    </row>
    <row r="22286" spans="8:8" ht="65.099999999999994" customHeight="1" x14ac:dyDescent="0.25">
      <c r="H22286" s="39"/>
    </row>
    <row r="22287" spans="8:8" ht="65.099999999999994" customHeight="1" x14ac:dyDescent="0.25">
      <c r="H22287" s="39"/>
    </row>
    <row r="22288" spans="8:8" ht="65.099999999999994" customHeight="1" x14ac:dyDescent="0.25">
      <c r="H22288" s="39"/>
    </row>
    <row r="22289" spans="8:8" ht="65.099999999999994" customHeight="1" x14ac:dyDescent="0.25">
      <c r="H22289" s="39"/>
    </row>
    <row r="22290" spans="8:8" ht="65.099999999999994" customHeight="1" x14ac:dyDescent="0.25">
      <c r="H22290" s="39"/>
    </row>
    <row r="22291" spans="8:8" ht="65.099999999999994" customHeight="1" x14ac:dyDescent="0.25">
      <c r="H22291" s="39"/>
    </row>
    <row r="22292" spans="8:8" ht="65.099999999999994" customHeight="1" x14ac:dyDescent="0.25">
      <c r="H22292" s="39"/>
    </row>
    <row r="22293" spans="8:8" ht="65.099999999999994" customHeight="1" x14ac:dyDescent="0.25">
      <c r="H22293" s="39"/>
    </row>
    <row r="22294" spans="8:8" ht="65.099999999999994" customHeight="1" x14ac:dyDescent="0.25">
      <c r="H22294" s="39"/>
    </row>
    <row r="22295" spans="8:8" ht="65.099999999999994" customHeight="1" x14ac:dyDescent="0.25">
      <c r="H22295" s="39"/>
    </row>
    <row r="22296" spans="8:8" ht="65.099999999999994" customHeight="1" x14ac:dyDescent="0.25">
      <c r="H22296" s="39"/>
    </row>
    <row r="22297" spans="8:8" ht="65.099999999999994" customHeight="1" x14ac:dyDescent="0.25">
      <c r="H22297" s="39"/>
    </row>
    <row r="22298" spans="8:8" ht="65.099999999999994" customHeight="1" x14ac:dyDescent="0.25">
      <c r="H22298" s="39"/>
    </row>
    <row r="22299" spans="8:8" ht="65.099999999999994" customHeight="1" x14ac:dyDescent="0.25">
      <c r="H22299" s="39"/>
    </row>
    <row r="22300" spans="8:8" ht="65.099999999999994" customHeight="1" x14ac:dyDescent="0.25">
      <c r="H22300" s="39"/>
    </row>
    <row r="22301" spans="8:8" ht="65.099999999999994" customHeight="1" x14ac:dyDescent="0.25">
      <c r="H22301" s="39"/>
    </row>
    <row r="22302" spans="8:8" ht="65.099999999999994" customHeight="1" x14ac:dyDescent="0.25">
      <c r="H22302" s="39"/>
    </row>
    <row r="22303" spans="8:8" ht="65.099999999999994" customHeight="1" x14ac:dyDescent="0.25">
      <c r="H22303" s="39"/>
    </row>
    <row r="22304" spans="8:8" ht="65.099999999999994" customHeight="1" x14ac:dyDescent="0.25">
      <c r="H22304" s="39"/>
    </row>
    <row r="22305" spans="8:8" ht="65.099999999999994" customHeight="1" x14ac:dyDescent="0.25">
      <c r="H22305" s="39"/>
    </row>
    <row r="22306" spans="8:8" ht="65.099999999999994" customHeight="1" x14ac:dyDescent="0.25">
      <c r="H22306" s="39"/>
    </row>
    <row r="22307" spans="8:8" ht="65.099999999999994" customHeight="1" x14ac:dyDescent="0.25">
      <c r="H22307" s="39"/>
    </row>
    <row r="22308" spans="8:8" ht="65.099999999999994" customHeight="1" x14ac:dyDescent="0.25">
      <c r="H22308" s="39"/>
    </row>
    <row r="22309" spans="8:8" ht="65.099999999999994" customHeight="1" x14ac:dyDescent="0.25">
      <c r="H22309" s="39"/>
    </row>
    <row r="22310" spans="8:8" ht="65.099999999999994" customHeight="1" x14ac:dyDescent="0.25">
      <c r="H22310" s="39"/>
    </row>
    <row r="22311" spans="8:8" ht="65.099999999999994" customHeight="1" x14ac:dyDescent="0.25">
      <c r="H22311" s="39"/>
    </row>
    <row r="22312" spans="8:8" ht="65.099999999999994" customHeight="1" x14ac:dyDescent="0.25">
      <c r="H22312" s="39"/>
    </row>
    <row r="22313" spans="8:8" ht="65.099999999999994" customHeight="1" x14ac:dyDescent="0.25">
      <c r="H22313" s="39"/>
    </row>
    <row r="22314" spans="8:8" ht="65.099999999999994" customHeight="1" x14ac:dyDescent="0.25">
      <c r="H22314" s="39"/>
    </row>
    <row r="22315" spans="8:8" ht="65.099999999999994" customHeight="1" x14ac:dyDescent="0.25">
      <c r="H22315" s="39"/>
    </row>
    <row r="22316" spans="8:8" ht="65.099999999999994" customHeight="1" x14ac:dyDescent="0.25">
      <c r="H22316" s="39"/>
    </row>
    <row r="22317" spans="8:8" ht="65.099999999999994" customHeight="1" x14ac:dyDescent="0.25">
      <c r="H22317" s="39"/>
    </row>
    <row r="22318" spans="8:8" ht="65.099999999999994" customHeight="1" x14ac:dyDescent="0.25">
      <c r="H22318" s="39"/>
    </row>
    <row r="22319" spans="8:8" ht="65.099999999999994" customHeight="1" x14ac:dyDescent="0.25">
      <c r="H22319" s="39"/>
    </row>
    <row r="22320" spans="8:8" ht="65.099999999999994" customHeight="1" x14ac:dyDescent="0.25">
      <c r="H22320" s="39"/>
    </row>
    <row r="22321" spans="8:8" ht="65.099999999999994" customHeight="1" x14ac:dyDescent="0.25">
      <c r="H22321" s="39"/>
    </row>
    <row r="22322" spans="8:8" ht="65.099999999999994" customHeight="1" x14ac:dyDescent="0.25">
      <c r="H22322" s="39"/>
    </row>
    <row r="22323" spans="8:8" ht="65.099999999999994" customHeight="1" x14ac:dyDescent="0.25">
      <c r="H22323" s="39"/>
    </row>
    <row r="22324" spans="8:8" ht="65.099999999999994" customHeight="1" x14ac:dyDescent="0.25">
      <c r="H22324" s="39"/>
    </row>
    <row r="22325" spans="8:8" ht="65.099999999999994" customHeight="1" x14ac:dyDescent="0.25">
      <c r="H22325" s="39"/>
    </row>
    <row r="22326" spans="8:8" ht="65.099999999999994" customHeight="1" x14ac:dyDescent="0.25">
      <c r="H22326" s="39"/>
    </row>
    <row r="22327" spans="8:8" ht="65.099999999999994" customHeight="1" x14ac:dyDescent="0.25">
      <c r="H22327" s="39"/>
    </row>
    <row r="22328" spans="8:8" ht="65.099999999999994" customHeight="1" x14ac:dyDescent="0.25">
      <c r="H22328" s="39"/>
    </row>
    <row r="22329" spans="8:8" ht="65.099999999999994" customHeight="1" x14ac:dyDescent="0.25">
      <c r="H22329" s="39"/>
    </row>
    <row r="22330" spans="8:8" ht="65.099999999999994" customHeight="1" x14ac:dyDescent="0.25">
      <c r="H22330" s="39"/>
    </row>
    <row r="22331" spans="8:8" ht="65.099999999999994" customHeight="1" x14ac:dyDescent="0.25">
      <c r="H22331" s="39"/>
    </row>
    <row r="22332" spans="8:8" ht="65.099999999999994" customHeight="1" x14ac:dyDescent="0.25">
      <c r="H22332" s="39"/>
    </row>
    <row r="22333" spans="8:8" ht="65.099999999999994" customHeight="1" x14ac:dyDescent="0.25">
      <c r="H22333" s="39"/>
    </row>
    <row r="22334" spans="8:8" ht="65.099999999999994" customHeight="1" x14ac:dyDescent="0.25">
      <c r="H22334" s="39"/>
    </row>
    <row r="22335" spans="8:8" ht="65.099999999999994" customHeight="1" x14ac:dyDescent="0.25">
      <c r="H22335" s="39"/>
    </row>
    <row r="22336" spans="8:8" ht="65.099999999999994" customHeight="1" x14ac:dyDescent="0.25">
      <c r="H22336" s="39"/>
    </row>
    <row r="22337" spans="8:8" ht="65.099999999999994" customHeight="1" x14ac:dyDescent="0.25">
      <c r="H22337" s="39"/>
    </row>
    <row r="22338" spans="8:8" ht="65.099999999999994" customHeight="1" x14ac:dyDescent="0.25">
      <c r="H22338" s="39"/>
    </row>
    <row r="22339" spans="8:8" ht="65.099999999999994" customHeight="1" x14ac:dyDescent="0.25">
      <c r="H22339" s="39"/>
    </row>
    <row r="22340" spans="8:8" ht="65.099999999999994" customHeight="1" x14ac:dyDescent="0.25">
      <c r="H22340" s="39"/>
    </row>
    <row r="22341" spans="8:8" ht="65.099999999999994" customHeight="1" x14ac:dyDescent="0.25">
      <c r="H22341" s="39"/>
    </row>
    <row r="22342" spans="8:8" ht="65.099999999999994" customHeight="1" x14ac:dyDescent="0.25">
      <c r="H22342" s="39"/>
    </row>
    <row r="22343" spans="8:8" ht="65.099999999999994" customHeight="1" x14ac:dyDescent="0.25">
      <c r="H22343" s="39"/>
    </row>
    <row r="22344" spans="8:8" ht="65.099999999999994" customHeight="1" x14ac:dyDescent="0.25">
      <c r="H22344" s="39"/>
    </row>
    <row r="22345" spans="8:8" ht="65.099999999999994" customHeight="1" x14ac:dyDescent="0.25">
      <c r="H22345" s="39"/>
    </row>
    <row r="22346" spans="8:8" ht="65.099999999999994" customHeight="1" x14ac:dyDescent="0.25">
      <c r="H22346" s="39"/>
    </row>
    <row r="22347" spans="8:8" ht="65.099999999999994" customHeight="1" x14ac:dyDescent="0.25">
      <c r="H22347" s="39"/>
    </row>
    <row r="22348" spans="8:8" ht="65.099999999999994" customHeight="1" x14ac:dyDescent="0.25">
      <c r="H22348" s="39"/>
    </row>
    <row r="22349" spans="8:8" ht="65.099999999999994" customHeight="1" x14ac:dyDescent="0.25">
      <c r="H22349" s="39"/>
    </row>
    <row r="22350" spans="8:8" ht="65.099999999999994" customHeight="1" x14ac:dyDescent="0.25">
      <c r="H22350" s="39"/>
    </row>
    <row r="22351" spans="8:8" ht="65.099999999999994" customHeight="1" x14ac:dyDescent="0.25">
      <c r="H22351" s="39"/>
    </row>
    <row r="22352" spans="8:8" ht="65.099999999999994" customHeight="1" x14ac:dyDescent="0.25">
      <c r="H22352" s="39"/>
    </row>
    <row r="22353" spans="8:8" ht="65.099999999999994" customHeight="1" x14ac:dyDescent="0.25">
      <c r="H22353" s="39"/>
    </row>
    <row r="22354" spans="8:8" ht="65.099999999999994" customHeight="1" x14ac:dyDescent="0.25">
      <c r="H22354" s="39"/>
    </row>
    <row r="22355" spans="8:8" ht="65.099999999999994" customHeight="1" x14ac:dyDescent="0.25">
      <c r="H22355" s="39"/>
    </row>
    <row r="22356" spans="8:8" ht="65.099999999999994" customHeight="1" x14ac:dyDescent="0.25">
      <c r="H22356" s="39"/>
    </row>
    <row r="22357" spans="8:8" ht="65.099999999999994" customHeight="1" x14ac:dyDescent="0.25">
      <c r="H22357" s="39"/>
    </row>
    <row r="22358" spans="8:8" ht="65.099999999999994" customHeight="1" x14ac:dyDescent="0.25">
      <c r="H22358" s="39"/>
    </row>
    <row r="22359" spans="8:8" ht="65.099999999999994" customHeight="1" x14ac:dyDescent="0.25">
      <c r="H22359" s="39"/>
    </row>
    <row r="22360" spans="8:8" ht="65.099999999999994" customHeight="1" x14ac:dyDescent="0.25">
      <c r="H22360" s="39"/>
    </row>
    <row r="22361" spans="8:8" ht="65.099999999999994" customHeight="1" x14ac:dyDescent="0.25">
      <c r="H22361" s="39"/>
    </row>
    <row r="22362" spans="8:8" ht="65.099999999999994" customHeight="1" x14ac:dyDescent="0.25">
      <c r="H22362" s="39"/>
    </row>
    <row r="22363" spans="8:8" ht="65.099999999999994" customHeight="1" x14ac:dyDescent="0.25">
      <c r="H22363" s="39"/>
    </row>
    <row r="22364" spans="8:8" ht="65.099999999999994" customHeight="1" x14ac:dyDescent="0.25">
      <c r="H22364" s="39"/>
    </row>
    <row r="22365" spans="8:8" ht="65.099999999999994" customHeight="1" x14ac:dyDescent="0.25">
      <c r="H22365" s="39"/>
    </row>
    <row r="22366" spans="8:8" ht="65.099999999999994" customHeight="1" x14ac:dyDescent="0.25">
      <c r="H22366" s="39"/>
    </row>
    <row r="22367" spans="8:8" ht="65.099999999999994" customHeight="1" x14ac:dyDescent="0.25">
      <c r="H22367" s="39"/>
    </row>
    <row r="22368" spans="8:8" ht="65.099999999999994" customHeight="1" x14ac:dyDescent="0.25">
      <c r="H22368" s="39"/>
    </row>
    <row r="22369" spans="8:8" ht="65.099999999999994" customHeight="1" x14ac:dyDescent="0.25">
      <c r="H22369" s="39"/>
    </row>
    <row r="22370" spans="8:8" ht="65.099999999999994" customHeight="1" x14ac:dyDescent="0.25">
      <c r="H22370" s="39"/>
    </row>
    <row r="22371" spans="8:8" ht="65.099999999999994" customHeight="1" x14ac:dyDescent="0.25">
      <c r="H22371" s="39"/>
    </row>
    <row r="22372" spans="8:8" ht="65.099999999999994" customHeight="1" x14ac:dyDescent="0.25">
      <c r="H22372" s="39"/>
    </row>
    <row r="22373" spans="8:8" ht="65.099999999999994" customHeight="1" x14ac:dyDescent="0.25">
      <c r="H22373" s="39"/>
    </row>
    <row r="22374" spans="8:8" ht="65.099999999999994" customHeight="1" x14ac:dyDescent="0.25">
      <c r="H22374" s="39"/>
    </row>
    <row r="22375" spans="8:8" ht="65.099999999999994" customHeight="1" x14ac:dyDescent="0.25">
      <c r="H22375" s="39"/>
    </row>
    <row r="22376" spans="8:8" ht="65.099999999999994" customHeight="1" x14ac:dyDescent="0.25">
      <c r="H22376" s="39"/>
    </row>
    <row r="22377" spans="8:8" ht="65.099999999999994" customHeight="1" x14ac:dyDescent="0.25">
      <c r="H22377" s="39"/>
    </row>
    <row r="22378" spans="8:8" ht="65.099999999999994" customHeight="1" x14ac:dyDescent="0.25">
      <c r="H22378" s="39"/>
    </row>
    <row r="22379" spans="8:8" ht="65.099999999999994" customHeight="1" x14ac:dyDescent="0.25">
      <c r="H22379" s="39"/>
    </row>
    <row r="22380" spans="8:8" ht="65.099999999999994" customHeight="1" x14ac:dyDescent="0.25">
      <c r="H22380" s="39"/>
    </row>
    <row r="22381" spans="8:8" ht="65.099999999999994" customHeight="1" x14ac:dyDescent="0.25">
      <c r="H22381" s="39"/>
    </row>
    <row r="22382" spans="8:8" ht="65.099999999999994" customHeight="1" x14ac:dyDescent="0.25">
      <c r="H22382" s="39"/>
    </row>
    <row r="22383" spans="8:8" ht="65.099999999999994" customHeight="1" x14ac:dyDescent="0.25">
      <c r="H22383" s="39"/>
    </row>
    <row r="22384" spans="8:8" ht="65.099999999999994" customHeight="1" x14ac:dyDescent="0.25">
      <c r="H22384" s="39"/>
    </row>
    <row r="22385" spans="8:8" ht="65.099999999999994" customHeight="1" x14ac:dyDescent="0.25">
      <c r="H22385" s="39"/>
    </row>
    <row r="22386" spans="8:8" ht="65.099999999999994" customHeight="1" x14ac:dyDescent="0.25">
      <c r="H22386" s="39"/>
    </row>
    <row r="22387" spans="8:8" ht="65.099999999999994" customHeight="1" x14ac:dyDescent="0.25">
      <c r="H22387" s="39"/>
    </row>
    <row r="22388" spans="8:8" ht="65.099999999999994" customHeight="1" x14ac:dyDescent="0.25">
      <c r="H22388" s="39"/>
    </row>
    <row r="22389" spans="8:8" ht="65.099999999999994" customHeight="1" x14ac:dyDescent="0.25">
      <c r="H22389" s="39"/>
    </row>
    <row r="22390" spans="8:8" ht="65.099999999999994" customHeight="1" x14ac:dyDescent="0.25">
      <c r="H22390" s="39"/>
    </row>
    <row r="22391" spans="8:8" ht="65.099999999999994" customHeight="1" x14ac:dyDescent="0.25">
      <c r="H22391" s="39"/>
    </row>
    <row r="22392" spans="8:8" ht="65.099999999999994" customHeight="1" x14ac:dyDescent="0.25">
      <c r="H22392" s="39"/>
    </row>
    <row r="22393" spans="8:8" ht="65.099999999999994" customHeight="1" x14ac:dyDescent="0.25">
      <c r="H22393" s="39"/>
    </row>
    <row r="22394" spans="8:8" ht="65.099999999999994" customHeight="1" x14ac:dyDescent="0.25">
      <c r="H22394" s="39"/>
    </row>
    <row r="22395" spans="8:8" ht="65.099999999999994" customHeight="1" x14ac:dyDescent="0.25">
      <c r="H22395" s="39"/>
    </row>
    <row r="22396" spans="8:8" ht="65.099999999999994" customHeight="1" x14ac:dyDescent="0.25">
      <c r="H22396" s="39"/>
    </row>
    <row r="22397" spans="8:8" ht="65.099999999999994" customHeight="1" x14ac:dyDescent="0.25">
      <c r="H22397" s="39"/>
    </row>
    <row r="22398" spans="8:8" ht="65.099999999999994" customHeight="1" x14ac:dyDescent="0.25">
      <c r="H22398" s="39"/>
    </row>
    <row r="22399" spans="8:8" ht="65.099999999999994" customHeight="1" x14ac:dyDescent="0.25">
      <c r="H22399" s="39"/>
    </row>
    <row r="22400" spans="8:8" ht="65.099999999999994" customHeight="1" x14ac:dyDescent="0.25">
      <c r="H22400" s="39"/>
    </row>
    <row r="22401" spans="8:8" ht="65.099999999999994" customHeight="1" x14ac:dyDescent="0.25">
      <c r="H22401" s="39"/>
    </row>
    <row r="22402" spans="8:8" ht="65.099999999999994" customHeight="1" x14ac:dyDescent="0.25">
      <c r="H22402" s="39"/>
    </row>
    <row r="22403" spans="8:8" ht="65.099999999999994" customHeight="1" x14ac:dyDescent="0.25">
      <c r="H22403" s="39"/>
    </row>
    <row r="22404" spans="8:8" ht="65.099999999999994" customHeight="1" x14ac:dyDescent="0.25">
      <c r="H22404" s="39"/>
    </row>
    <row r="22405" spans="8:8" ht="65.099999999999994" customHeight="1" x14ac:dyDescent="0.25">
      <c r="H22405" s="39"/>
    </row>
    <row r="22406" spans="8:8" ht="65.099999999999994" customHeight="1" x14ac:dyDescent="0.25">
      <c r="H22406" s="39"/>
    </row>
    <row r="22407" spans="8:8" ht="65.099999999999994" customHeight="1" x14ac:dyDescent="0.25">
      <c r="H22407" s="39"/>
    </row>
    <row r="22408" spans="8:8" ht="65.099999999999994" customHeight="1" x14ac:dyDescent="0.25">
      <c r="H22408" s="39"/>
    </row>
    <row r="22409" spans="8:8" ht="65.099999999999994" customHeight="1" x14ac:dyDescent="0.25">
      <c r="H22409" s="39"/>
    </row>
    <row r="22410" spans="8:8" ht="65.099999999999994" customHeight="1" x14ac:dyDescent="0.25">
      <c r="H22410" s="39"/>
    </row>
    <row r="22411" spans="8:8" ht="65.099999999999994" customHeight="1" x14ac:dyDescent="0.25">
      <c r="H22411" s="39"/>
    </row>
    <row r="22412" spans="8:8" ht="65.099999999999994" customHeight="1" x14ac:dyDescent="0.25">
      <c r="H22412" s="39"/>
    </row>
    <row r="22413" spans="8:8" ht="65.099999999999994" customHeight="1" x14ac:dyDescent="0.25">
      <c r="H22413" s="39"/>
    </row>
    <row r="22414" spans="8:8" ht="65.099999999999994" customHeight="1" x14ac:dyDescent="0.25">
      <c r="H22414" s="39"/>
    </row>
    <row r="22415" spans="8:8" ht="65.099999999999994" customHeight="1" x14ac:dyDescent="0.25">
      <c r="H22415" s="39"/>
    </row>
    <row r="22416" spans="8:8" ht="65.099999999999994" customHeight="1" x14ac:dyDescent="0.25">
      <c r="H22416" s="39"/>
    </row>
    <row r="22417" spans="8:8" ht="65.099999999999994" customHeight="1" x14ac:dyDescent="0.25">
      <c r="H22417" s="39"/>
    </row>
    <row r="22418" spans="8:8" ht="65.099999999999994" customHeight="1" x14ac:dyDescent="0.25">
      <c r="H22418" s="39"/>
    </row>
    <row r="22419" spans="8:8" ht="65.099999999999994" customHeight="1" x14ac:dyDescent="0.25">
      <c r="H22419" s="39"/>
    </row>
    <row r="22420" spans="8:8" ht="65.099999999999994" customHeight="1" x14ac:dyDescent="0.25">
      <c r="H22420" s="39"/>
    </row>
    <row r="22421" spans="8:8" ht="65.099999999999994" customHeight="1" x14ac:dyDescent="0.25">
      <c r="H22421" s="39"/>
    </row>
    <row r="22422" spans="8:8" ht="65.099999999999994" customHeight="1" x14ac:dyDescent="0.25">
      <c r="H22422" s="39"/>
    </row>
    <row r="22423" spans="8:8" ht="65.099999999999994" customHeight="1" x14ac:dyDescent="0.25">
      <c r="H22423" s="39"/>
    </row>
    <row r="22424" spans="8:8" ht="65.099999999999994" customHeight="1" x14ac:dyDescent="0.25">
      <c r="H22424" s="39"/>
    </row>
    <row r="22425" spans="8:8" ht="65.099999999999994" customHeight="1" x14ac:dyDescent="0.25">
      <c r="H22425" s="39"/>
    </row>
    <row r="22426" spans="8:8" ht="65.099999999999994" customHeight="1" x14ac:dyDescent="0.25">
      <c r="H22426" s="39"/>
    </row>
    <row r="22427" spans="8:8" ht="65.099999999999994" customHeight="1" x14ac:dyDescent="0.25">
      <c r="H22427" s="39"/>
    </row>
    <row r="22428" spans="8:8" ht="65.099999999999994" customHeight="1" x14ac:dyDescent="0.25">
      <c r="H22428" s="39"/>
    </row>
    <row r="22429" spans="8:8" ht="65.099999999999994" customHeight="1" x14ac:dyDescent="0.25">
      <c r="H22429" s="39"/>
    </row>
    <row r="22430" spans="8:8" ht="65.099999999999994" customHeight="1" x14ac:dyDescent="0.25">
      <c r="H22430" s="39"/>
    </row>
    <row r="22431" spans="8:8" ht="65.099999999999994" customHeight="1" x14ac:dyDescent="0.25">
      <c r="H22431" s="39"/>
    </row>
    <row r="22432" spans="8:8" ht="65.099999999999994" customHeight="1" x14ac:dyDescent="0.25">
      <c r="H22432" s="39"/>
    </row>
    <row r="22433" spans="8:8" ht="65.099999999999994" customHeight="1" x14ac:dyDescent="0.25">
      <c r="H22433" s="39"/>
    </row>
    <row r="22434" spans="8:8" ht="65.099999999999994" customHeight="1" x14ac:dyDescent="0.25">
      <c r="H22434" s="39"/>
    </row>
    <row r="22435" spans="8:8" ht="65.099999999999994" customHeight="1" x14ac:dyDescent="0.25">
      <c r="H22435" s="39"/>
    </row>
    <row r="22436" spans="8:8" ht="65.099999999999994" customHeight="1" x14ac:dyDescent="0.25">
      <c r="H22436" s="39"/>
    </row>
    <row r="22437" spans="8:8" ht="65.099999999999994" customHeight="1" x14ac:dyDescent="0.25">
      <c r="H22437" s="39"/>
    </row>
    <row r="22438" spans="8:8" ht="65.099999999999994" customHeight="1" x14ac:dyDescent="0.25">
      <c r="H22438" s="39"/>
    </row>
    <row r="22439" spans="8:8" ht="65.099999999999994" customHeight="1" x14ac:dyDescent="0.25">
      <c r="H22439" s="39"/>
    </row>
    <row r="22440" spans="8:8" ht="65.099999999999994" customHeight="1" x14ac:dyDescent="0.25">
      <c r="H22440" s="39"/>
    </row>
    <row r="22441" spans="8:8" ht="65.099999999999994" customHeight="1" x14ac:dyDescent="0.25">
      <c r="H22441" s="39"/>
    </row>
    <row r="22442" spans="8:8" ht="65.099999999999994" customHeight="1" x14ac:dyDescent="0.25">
      <c r="H22442" s="39"/>
    </row>
    <row r="22443" spans="8:8" ht="65.099999999999994" customHeight="1" x14ac:dyDescent="0.25">
      <c r="H22443" s="39"/>
    </row>
    <row r="22444" spans="8:8" ht="65.099999999999994" customHeight="1" x14ac:dyDescent="0.25">
      <c r="H22444" s="39"/>
    </row>
    <row r="22445" spans="8:8" ht="65.099999999999994" customHeight="1" x14ac:dyDescent="0.25">
      <c r="H22445" s="39"/>
    </row>
    <row r="22446" spans="8:8" ht="65.099999999999994" customHeight="1" x14ac:dyDescent="0.25">
      <c r="H22446" s="39"/>
    </row>
    <row r="22447" spans="8:8" ht="65.099999999999994" customHeight="1" x14ac:dyDescent="0.25">
      <c r="H22447" s="39"/>
    </row>
    <row r="22448" spans="8:8" ht="65.099999999999994" customHeight="1" x14ac:dyDescent="0.25">
      <c r="H22448" s="39"/>
    </row>
    <row r="22449" spans="8:8" ht="65.099999999999994" customHeight="1" x14ac:dyDescent="0.25">
      <c r="H22449" s="39"/>
    </row>
    <row r="22450" spans="8:8" ht="65.099999999999994" customHeight="1" x14ac:dyDescent="0.25">
      <c r="H22450" s="39"/>
    </row>
    <row r="22451" spans="8:8" ht="65.099999999999994" customHeight="1" x14ac:dyDescent="0.25">
      <c r="H22451" s="39"/>
    </row>
    <row r="22452" spans="8:8" ht="65.099999999999994" customHeight="1" x14ac:dyDescent="0.25">
      <c r="H22452" s="39"/>
    </row>
    <row r="22453" spans="8:8" ht="65.099999999999994" customHeight="1" x14ac:dyDescent="0.25">
      <c r="H22453" s="39"/>
    </row>
    <row r="22454" spans="8:8" ht="65.099999999999994" customHeight="1" x14ac:dyDescent="0.25">
      <c r="H22454" s="39"/>
    </row>
    <row r="22455" spans="8:8" ht="65.099999999999994" customHeight="1" x14ac:dyDescent="0.25">
      <c r="H22455" s="39"/>
    </row>
    <row r="22456" spans="8:8" ht="65.099999999999994" customHeight="1" x14ac:dyDescent="0.25">
      <c r="H22456" s="39"/>
    </row>
    <row r="22457" spans="8:8" ht="65.099999999999994" customHeight="1" x14ac:dyDescent="0.25">
      <c r="H22457" s="39"/>
    </row>
    <row r="22458" spans="8:8" ht="65.099999999999994" customHeight="1" x14ac:dyDescent="0.25">
      <c r="H22458" s="39"/>
    </row>
    <row r="22459" spans="8:8" ht="65.099999999999994" customHeight="1" x14ac:dyDescent="0.25">
      <c r="H22459" s="39"/>
    </row>
    <row r="22460" spans="8:8" ht="65.099999999999994" customHeight="1" x14ac:dyDescent="0.25">
      <c r="H22460" s="39"/>
    </row>
    <row r="22461" spans="8:8" ht="65.099999999999994" customHeight="1" x14ac:dyDescent="0.25">
      <c r="H22461" s="39"/>
    </row>
    <row r="22462" spans="8:8" ht="65.099999999999994" customHeight="1" x14ac:dyDescent="0.25">
      <c r="H22462" s="39"/>
    </row>
    <row r="22463" spans="8:8" ht="65.099999999999994" customHeight="1" x14ac:dyDescent="0.25">
      <c r="H22463" s="39"/>
    </row>
    <row r="22464" spans="8:8" ht="65.099999999999994" customHeight="1" x14ac:dyDescent="0.25">
      <c r="H22464" s="39"/>
    </row>
    <row r="22465" spans="8:8" ht="65.099999999999994" customHeight="1" x14ac:dyDescent="0.25">
      <c r="H22465" s="39"/>
    </row>
    <row r="22466" spans="8:8" ht="65.099999999999994" customHeight="1" x14ac:dyDescent="0.25">
      <c r="H22466" s="39"/>
    </row>
    <row r="22467" spans="8:8" ht="65.099999999999994" customHeight="1" x14ac:dyDescent="0.25">
      <c r="H22467" s="39"/>
    </row>
    <row r="22468" spans="8:8" ht="65.099999999999994" customHeight="1" x14ac:dyDescent="0.25">
      <c r="H22468" s="39"/>
    </row>
    <row r="22469" spans="8:8" ht="65.099999999999994" customHeight="1" x14ac:dyDescent="0.25">
      <c r="H22469" s="39"/>
    </row>
    <row r="22470" spans="8:8" ht="65.099999999999994" customHeight="1" x14ac:dyDescent="0.25">
      <c r="H22470" s="39"/>
    </row>
    <row r="22471" spans="8:8" ht="65.099999999999994" customHeight="1" x14ac:dyDescent="0.25">
      <c r="H22471" s="39"/>
    </row>
    <row r="22472" spans="8:8" ht="65.099999999999994" customHeight="1" x14ac:dyDescent="0.25">
      <c r="H22472" s="39"/>
    </row>
    <row r="22473" spans="8:8" ht="65.099999999999994" customHeight="1" x14ac:dyDescent="0.25">
      <c r="H22473" s="39"/>
    </row>
    <row r="22474" spans="8:8" ht="65.099999999999994" customHeight="1" x14ac:dyDescent="0.25">
      <c r="H22474" s="39"/>
    </row>
    <row r="22475" spans="8:8" ht="65.099999999999994" customHeight="1" x14ac:dyDescent="0.25">
      <c r="H22475" s="39"/>
    </row>
    <row r="22476" spans="8:8" ht="65.099999999999994" customHeight="1" x14ac:dyDescent="0.25">
      <c r="H22476" s="39"/>
    </row>
    <row r="22477" spans="8:8" ht="65.099999999999994" customHeight="1" x14ac:dyDescent="0.25">
      <c r="H22477" s="39"/>
    </row>
    <row r="22478" spans="8:8" ht="65.099999999999994" customHeight="1" x14ac:dyDescent="0.25">
      <c r="H22478" s="39"/>
    </row>
    <row r="22479" spans="8:8" ht="65.099999999999994" customHeight="1" x14ac:dyDescent="0.25">
      <c r="H22479" s="39"/>
    </row>
    <row r="22480" spans="8:8" ht="65.099999999999994" customHeight="1" x14ac:dyDescent="0.25">
      <c r="H22480" s="39"/>
    </row>
    <row r="22481" spans="8:8" ht="65.099999999999994" customHeight="1" x14ac:dyDescent="0.25">
      <c r="H22481" s="39"/>
    </row>
    <row r="22482" spans="8:8" ht="65.099999999999994" customHeight="1" x14ac:dyDescent="0.25">
      <c r="H22482" s="39"/>
    </row>
    <row r="22483" spans="8:8" ht="65.099999999999994" customHeight="1" x14ac:dyDescent="0.25">
      <c r="H22483" s="39"/>
    </row>
    <row r="22484" spans="8:8" ht="65.099999999999994" customHeight="1" x14ac:dyDescent="0.25">
      <c r="H22484" s="39"/>
    </row>
    <row r="22485" spans="8:8" ht="65.099999999999994" customHeight="1" x14ac:dyDescent="0.25">
      <c r="H22485" s="39"/>
    </row>
    <row r="22486" spans="8:8" ht="65.099999999999994" customHeight="1" x14ac:dyDescent="0.25">
      <c r="H22486" s="39"/>
    </row>
    <row r="22487" spans="8:8" ht="65.099999999999994" customHeight="1" x14ac:dyDescent="0.25">
      <c r="H22487" s="39"/>
    </row>
    <row r="22488" spans="8:8" ht="65.099999999999994" customHeight="1" x14ac:dyDescent="0.25">
      <c r="H22488" s="39"/>
    </row>
    <row r="22489" spans="8:8" ht="65.099999999999994" customHeight="1" x14ac:dyDescent="0.25">
      <c r="H22489" s="39"/>
    </row>
    <row r="22490" spans="8:8" ht="65.099999999999994" customHeight="1" x14ac:dyDescent="0.25">
      <c r="H22490" s="39"/>
    </row>
    <row r="22491" spans="8:8" ht="65.099999999999994" customHeight="1" x14ac:dyDescent="0.25">
      <c r="H22491" s="39"/>
    </row>
    <row r="22492" spans="8:8" ht="65.099999999999994" customHeight="1" x14ac:dyDescent="0.25">
      <c r="H22492" s="39"/>
    </row>
    <row r="22493" spans="8:8" ht="65.099999999999994" customHeight="1" x14ac:dyDescent="0.25">
      <c r="H22493" s="39"/>
    </row>
    <row r="22494" spans="8:8" ht="65.099999999999994" customHeight="1" x14ac:dyDescent="0.25">
      <c r="H22494" s="39"/>
    </row>
    <row r="22495" spans="8:8" ht="65.099999999999994" customHeight="1" x14ac:dyDescent="0.25">
      <c r="H22495" s="39"/>
    </row>
    <row r="22496" spans="8:8" ht="65.099999999999994" customHeight="1" x14ac:dyDescent="0.25">
      <c r="H22496" s="39"/>
    </row>
    <row r="22497" spans="8:8" ht="65.099999999999994" customHeight="1" x14ac:dyDescent="0.25">
      <c r="H22497" s="39"/>
    </row>
    <row r="22498" spans="8:8" ht="65.099999999999994" customHeight="1" x14ac:dyDescent="0.25">
      <c r="H22498" s="39"/>
    </row>
    <row r="22499" spans="8:8" ht="65.099999999999994" customHeight="1" x14ac:dyDescent="0.25">
      <c r="H22499" s="39"/>
    </row>
    <row r="22500" spans="8:8" ht="65.099999999999994" customHeight="1" x14ac:dyDescent="0.25">
      <c r="H22500" s="39"/>
    </row>
    <row r="22501" spans="8:8" ht="65.099999999999994" customHeight="1" x14ac:dyDescent="0.25">
      <c r="H22501" s="39"/>
    </row>
    <row r="22502" spans="8:8" ht="65.099999999999994" customHeight="1" x14ac:dyDescent="0.25">
      <c r="H22502" s="39"/>
    </row>
    <row r="22503" spans="8:8" ht="65.099999999999994" customHeight="1" x14ac:dyDescent="0.25">
      <c r="H22503" s="39"/>
    </row>
    <row r="22504" spans="8:8" ht="65.099999999999994" customHeight="1" x14ac:dyDescent="0.25">
      <c r="H22504" s="39"/>
    </row>
    <row r="22505" spans="8:8" ht="65.099999999999994" customHeight="1" x14ac:dyDescent="0.25">
      <c r="H22505" s="39"/>
    </row>
    <row r="22506" spans="8:8" ht="65.099999999999994" customHeight="1" x14ac:dyDescent="0.25">
      <c r="H22506" s="39"/>
    </row>
    <row r="22507" spans="8:8" ht="65.099999999999994" customHeight="1" x14ac:dyDescent="0.25">
      <c r="H22507" s="39"/>
    </row>
    <row r="22508" spans="8:8" ht="65.099999999999994" customHeight="1" x14ac:dyDescent="0.25">
      <c r="H22508" s="39"/>
    </row>
    <row r="22509" spans="8:8" ht="65.099999999999994" customHeight="1" x14ac:dyDescent="0.25">
      <c r="H22509" s="39"/>
    </row>
    <row r="22510" spans="8:8" ht="65.099999999999994" customHeight="1" x14ac:dyDescent="0.25">
      <c r="H22510" s="39"/>
    </row>
    <row r="22511" spans="8:8" ht="65.099999999999994" customHeight="1" x14ac:dyDescent="0.25">
      <c r="H22511" s="39"/>
    </row>
    <row r="22512" spans="8:8" ht="65.099999999999994" customHeight="1" x14ac:dyDescent="0.25">
      <c r="H22512" s="39"/>
    </row>
    <row r="22513" spans="8:8" ht="65.099999999999994" customHeight="1" x14ac:dyDescent="0.25">
      <c r="H22513" s="39"/>
    </row>
    <row r="22514" spans="8:8" ht="65.099999999999994" customHeight="1" x14ac:dyDescent="0.25">
      <c r="H22514" s="39"/>
    </row>
    <row r="22515" spans="8:8" ht="65.099999999999994" customHeight="1" x14ac:dyDescent="0.25">
      <c r="H22515" s="39"/>
    </row>
    <row r="22516" spans="8:8" ht="65.099999999999994" customHeight="1" x14ac:dyDescent="0.25">
      <c r="H22516" s="39"/>
    </row>
    <row r="22517" spans="8:8" ht="65.099999999999994" customHeight="1" x14ac:dyDescent="0.25">
      <c r="H22517" s="39"/>
    </row>
    <row r="22518" spans="8:8" ht="65.099999999999994" customHeight="1" x14ac:dyDescent="0.25">
      <c r="H22518" s="39"/>
    </row>
    <row r="22519" spans="8:8" ht="65.099999999999994" customHeight="1" x14ac:dyDescent="0.25">
      <c r="H22519" s="39"/>
    </row>
    <row r="22520" spans="8:8" ht="65.099999999999994" customHeight="1" x14ac:dyDescent="0.25">
      <c r="H22520" s="39"/>
    </row>
    <row r="22521" spans="8:8" ht="65.099999999999994" customHeight="1" x14ac:dyDescent="0.25">
      <c r="H22521" s="39"/>
    </row>
    <row r="22522" spans="8:8" ht="65.099999999999994" customHeight="1" x14ac:dyDescent="0.25">
      <c r="H22522" s="39"/>
    </row>
    <row r="22523" spans="8:8" ht="65.099999999999994" customHeight="1" x14ac:dyDescent="0.25">
      <c r="H22523" s="39"/>
    </row>
    <row r="22524" spans="8:8" ht="65.099999999999994" customHeight="1" x14ac:dyDescent="0.25">
      <c r="H22524" s="39"/>
    </row>
    <row r="22525" spans="8:8" ht="65.099999999999994" customHeight="1" x14ac:dyDescent="0.25">
      <c r="H22525" s="39"/>
    </row>
    <row r="22526" spans="8:8" ht="65.099999999999994" customHeight="1" x14ac:dyDescent="0.25">
      <c r="H22526" s="39"/>
    </row>
    <row r="22527" spans="8:8" ht="65.099999999999994" customHeight="1" x14ac:dyDescent="0.25">
      <c r="H22527" s="39"/>
    </row>
    <row r="22528" spans="8:8" ht="65.099999999999994" customHeight="1" x14ac:dyDescent="0.25">
      <c r="H22528" s="39"/>
    </row>
    <row r="22529" spans="8:8" ht="65.099999999999994" customHeight="1" x14ac:dyDescent="0.25">
      <c r="H22529" s="39"/>
    </row>
    <row r="22530" spans="8:8" ht="65.099999999999994" customHeight="1" x14ac:dyDescent="0.25">
      <c r="H22530" s="39"/>
    </row>
    <row r="22531" spans="8:8" ht="65.099999999999994" customHeight="1" x14ac:dyDescent="0.25">
      <c r="H22531" s="39"/>
    </row>
    <row r="22532" spans="8:8" ht="65.099999999999994" customHeight="1" x14ac:dyDescent="0.25">
      <c r="H22532" s="39"/>
    </row>
    <row r="22533" spans="8:8" ht="65.099999999999994" customHeight="1" x14ac:dyDescent="0.25">
      <c r="H22533" s="39"/>
    </row>
    <row r="22534" spans="8:8" ht="65.099999999999994" customHeight="1" x14ac:dyDescent="0.25">
      <c r="H22534" s="39"/>
    </row>
    <row r="22535" spans="8:8" ht="65.099999999999994" customHeight="1" x14ac:dyDescent="0.25">
      <c r="H22535" s="39"/>
    </row>
    <row r="22536" spans="8:8" ht="65.099999999999994" customHeight="1" x14ac:dyDescent="0.25">
      <c r="H22536" s="39"/>
    </row>
    <row r="22537" spans="8:8" ht="65.099999999999994" customHeight="1" x14ac:dyDescent="0.25">
      <c r="H22537" s="39"/>
    </row>
    <row r="22538" spans="8:8" ht="65.099999999999994" customHeight="1" x14ac:dyDescent="0.25">
      <c r="H22538" s="39"/>
    </row>
    <row r="22539" spans="8:8" ht="65.099999999999994" customHeight="1" x14ac:dyDescent="0.25">
      <c r="H22539" s="39"/>
    </row>
    <row r="22540" spans="8:8" ht="65.099999999999994" customHeight="1" x14ac:dyDescent="0.25">
      <c r="H22540" s="39"/>
    </row>
    <row r="22541" spans="8:8" ht="65.099999999999994" customHeight="1" x14ac:dyDescent="0.25">
      <c r="H22541" s="39"/>
    </row>
    <row r="22542" spans="8:8" ht="65.099999999999994" customHeight="1" x14ac:dyDescent="0.25">
      <c r="H22542" s="39"/>
    </row>
    <row r="22543" spans="8:8" ht="65.099999999999994" customHeight="1" x14ac:dyDescent="0.25">
      <c r="H22543" s="39"/>
    </row>
    <row r="22544" spans="8:8" ht="65.099999999999994" customHeight="1" x14ac:dyDescent="0.25">
      <c r="H22544" s="39"/>
    </row>
    <row r="22545" spans="8:8" ht="65.099999999999994" customHeight="1" x14ac:dyDescent="0.25">
      <c r="H22545" s="39"/>
    </row>
    <row r="22546" spans="8:8" ht="65.099999999999994" customHeight="1" x14ac:dyDescent="0.25">
      <c r="H22546" s="39"/>
    </row>
    <row r="22547" spans="8:8" ht="65.099999999999994" customHeight="1" x14ac:dyDescent="0.25">
      <c r="H22547" s="39"/>
    </row>
    <row r="22548" spans="8:8" ht="65.099999999999994" customHeight="1" x14ac:dyDescent="0.25">
      <c r="H22548" s="39"/>
    </row>
    <row r="22549" spans="8:8" ht="65.099999999999994" customHeight="1" x14ac:dyDescent="0.25">
      <c r="H22549" s="39"/>
    </row>
    <row r="22550" spans="8:8" ht="65.099999999999994" customHeight="1" x14ac:dyDescent="0.25">
      <c r="H22550" s="39"/>
    </row>
    <row r="22551" spans="8:8" ht="65.099999999999994" customHeight="1" x14ac:dyDescent="0.25">
      <c r="H22551" s="39"/>
    </row>
    <row r="22552" spans="8:8" ht="65.099999999999994" customHeight="1" x14ac:dyDescent="0.25">
      <c r="H22552" s="39"/>
    </row>
    <row r="22553" spans="8:8" ht="65.099999999999994" customHeight="1" x14ac:dyDescent="0.25">
      <c r="H22553" s="39"/>
    </row>
    <row r="22554" spans="8:8" ht="65.099999999999994" customHeight="1" x14ac:dyDescent="0.25">
      <c r="H22554" s="39"/>
    </row>
    <row r="22555" spans="8:8" ht="65.099999999999994" customHeight="1" x14ac:dyDescent="0.25">
      <c r="H22555" s="39"/>
    </row>
    <row r="22556" spans="8:8" ht="65.099999999999994" customHeight="1" x14ac:dyDescent="0.25">
      <c r="H22556" s="39"/>
    </row>
    <row r="22557" spans="8:8" ht="65.099999999999994" customHeight="1" x14ac:dyDescent="0.25">
      <c r="H22557" s="39"/>
    </row>
    <row r="22558" spans="8:8" ht="65.099999999999994" customHeight="1" x14ac:dyDescent="0.25">
      <c r="H22558" s="39"/>
    </row>
    <row r="22559" spans="8:8" ht="65.099999999999994" customHeight="1" x14ac:dyDescent="0.25">
      <c r="H22559" s="39"/>
    </row>
    <row r="22560" spans="8:8" ht="65.099999999999994" customHeight="1" x14ac:dyDescent="0.25">
      <c r="H22560" s="39"/>
    </row>
    <row r="22561" spans="8:8" ht="65.099999999999994" customHeight="1" x14ac:dyDescent="0.25">
      <c r="H22561" s="39"/>
    </row>
    <row r="22562" spans="8:8" ht="65.099999999999994" customHeight="1" x14ac:dyDescent="0.25">
      <c r="H22562" s="39"/>
    </row>
    <row r="22563" spans="8:8" ht="65.099999999999994" customHeight="1" x14ac:dyDescent="0.25">
      <c r="H22563" s="39"/>
    </row>
    <row r="22564" spans="8:8" ht="65.099999999999994" customHeight="1" x14ac:dyDescent="0.25">
      <c r="H22564" s="39"/>
    </row>
    <row r="22565" spans="8:8" ht="65.099999999999994" customHeight="1" x14ac:dyDescent="0.25">
      <c r="H22565" s="39"/>
    </row>
    <row r="22566" spans="8:8" ht="65.099999999999994" customHeight="1" x14ac:dyDescent="0.25">
      <c r="H22566" s="39"/>
    </row>
    <row r="22567" spans="8:8" ht="65.099999999999994" customHeight="1" x14ac:dyDescent="0.25">
      <c r="H22567" s="39"/>
    </row>
    <row r="22568" spans="8:8" ht="65.099999999999994" customHeight="1" x14ac:dyDescent="0.25">
      <c r="H22568" s="39"/>
    </row>
    <row r="22569" spans="8:8" ht="65.099999999999994" customHeight="1" x14ac:dyDescent="0.25">
      <c r="H22569" s="39"/>
    </row>
    <row r="22570" spans="8:8" ht="65.099999999999994" customHeight="1" x14ac:dyDescent="0.25">
      <c r="H22570" s="39"/>
    </row>
    <row r="22571" spans="8:8" ht="65.099999999999994" customHeight="1" x14ac:dyDescent="0.25">
      <c r="H22571" s="39"/>
    </row>
    <row r="22572" spans="8:8" ht="65.099999999999994" customHeight="1" x14ac:dyDescent="0.25">
      <c r="H22572" s="39"/>
    </row>
    <row r="22573" spans="8:8" ht="65.099999999999994" customHeight="1" x14ac:dyDescent="0.25">
      <c r="H22573" s="39"/>
    </row>
    <row r="22574" spans="8:8" ht="65.099999999999994" customHeight="1" x14ac:dyDescent="0.25">
      <c r="H22574" s="39"/>
    </row>
    <row r="22575" spans="8:8" ht="65.099999999999994" customHeight="1" x14ac:dyDescent="0.25">
      <c r="H22575" s="39"/>
    </row>
    <row r="22576" spans="8:8" ht="65.099999999999994" customHeight="1" x14ac:dyDescent="0.25">
      <c r="H22576" s="39"/>
    </row>
    <row r="22577" spans="8:8" ht="65.099999999999994" customHeight="1" x14ac:dyDescent="0.25">
      <c r="H22577" s="39"/>
    </row>
    <row r="22578" spans="8:8" ht="65.099999999999994" customHeight="1" x14ac:dyDescent="0.25">
      <c r="H22578" s="39"/>
    </row>
    <row r="22579" spans="8:8" ht="65.099999999999994" customHeight="1" x14ac:dyDescent="0.25">
      <c r="H22579" s="39"/>
    </row>
    <row r="22580" spans="8:8" ht="65.099999999999994" customHeight="1" x14ac:dyDescent="0.25">
      <c r="H22580" s="39"/>
    </row>
    <row r="22581" spans="8:8" ht="65.099999999999994" customHeight="1" x14ac:dyDescent="0.25">
      <c r="H22581" s="39"/>
    </row>
    <row r="22582" spans="8:8" ht="65.099999999999994" customHeight="1" x14ac:dyDescent="0.25">
      <c r="H22582" s="39"/>
    </row>
    <row r="22583" spans="8:8" ht="65.099999999999994" customHeight="1" x14ac:dyDescent="0.25">
      <c r="H22583" s="39"/>
    </row>
    <row r="22584" spans="8:8" ht="65.099999999999994" customHeight="1" x14ac:dyDescent="0.25">
      <c r="H22584" s="39"/>
    </row>
    <row r="22585" spans="8:8" ht="65.099999999999994" customHeight="1" x14ac:dyDescent="0.25">
      <c r="H22585" s="39"/>
    </row>
    <row r="22586" spans="8:8" ht="65.099999999999994" customHeight="1" x14ac:dyDescent="0.25">
      <c r="H22586" s="39"/>
    </row>
    <row r="22587" spans="8:8" ht="65.099999999999994" customHeight="1" x14ac:dyDescent="0.25">
      <c r="H22587" s="39"/>
    </row>
    <row r="22588" spans="8:8" ht="65.099999999999994" customHeight="1" x14ac:dyDescent="0.25">
      <c r="H22588" s="39"/>
    </row>
    <row r="22589" spans="8:8" ht="65.099999999999994" customHeight="1" x14ac:dyDescent="0.25">
      <c r="H22589" s="39"/>
    </row>
    <row r="22590" spans="8:8" ht="65.099999999999994" customHeight="1" x14ac:dyDescent="0.25">
      <c r="H22590" s="39"/>
    </row>
    <row r="22591" spans="8:8" ht="65.099999999999994" customHeight="1" x14ac:dyDescent="0.25">
      <c r="H22591" s="39"/>
    </row>
    <row r="22592" spans="8:8" ht="65.099999999999994" customHeight="1" x14ac:dyDescent="0.25">
      <c r="H22592" s="39"/>
    </row>
    <row r="22593" spans="8:8" ht="65.099999999999994" customHeight="1" x14ac:dyDescent="0.25">
      <c r="H22593" s="39"/>
    </row>
    <row r="22594" spans="8:8" ht="65.099999999999994" customHeight="1" x14ac:dyDescent="0.25">
      <c r="H22594" s="39"/>
    </row>
    <row r="22595" spans="8:8" ht="65.099999999999994" customHeight="1" x14ac:dyDescent="0.25">
      <c r="H22595" s="39"/>
    </row>
    <row r="22596" spans="8:8" ht="65.099999999999994" customHeight="1" x14ac:dyDescent="0.25">
      <c r="H22596" s="39"/>
    </row>
    <row r="22597" spans="8:8" ht="65.099999999999994" customHeight="1" x14ac:dyDescent="0.25">
      <c r="H22597" s="39"/>
    </row>
    <row r="22598" spans="8:8" ht="65.099999999999994" customHeight="1" x14ac:dyDescent="0.25">
      <c r="H22598" s="39"/>
    </row>
    <row r="22599" spans="8:8" ht="65.099999999999994" customHeight="1" x14ac:dyDescent="0.25">
      <c r="H22599" s="39"/>
    </row>
    <row r="22600" spans="8:8" ht="65.099999999999994" customHeight="1" x14ac:dyDescent="0.25">
      <c r="H22600" s="39"/>
    </row>
    <row r="22601" spans="8:8" ht="65.099999999999994" customHeight="1" x14ac:dyDescent="0.25">
      <c r="H22601" s="39"/>
    </row>
    <row r="22602" spans="8:8" ht="65.099999999999994" customHeight="1" x14ac:dyDescent="0.25">
      <c r="H22602" s="39"/>
    </row>
    <row r="22603" spans="8:8" ht="65.099999999999994" customHeight="1" x14ac:dyDescent="0.25">
      <c r="H22603" s="39"/>
    </row>
    <row r="22604" spans="8:8" ht="65.099999999999994" customHeight="1" x14ac:dyDescent="0.25">
      <c r="H22604" s="39"/>
    </row>
    <row r="22605" spans="8:8" ht="65.099999999999994" customHeight="1" x14ac:dyDescent="0.25">
      <c r="H22605" s="39"/>
    </row>
    <row r="22606" spans="8:8" ht="65.099999999999994" customHeight="1" x14ac:dyDescent="0.25">
      <c r="H22606" s="39"/>
    </row>
    <row r="22607" spans="8:8" ht="65.099999999999994" customHeight="1" x14ac:dyDescent="0.25">
      <c r="H22607" s="39"/>
    </row>
    <row r="22608" spans="8:8" ht="65.099999999999994" customHeight="1" x14ac:dyDescent="0.25">
      <c r="H22608" s="39"/>
    </row>
    <row r="22609" spans="8:8" ht="65.099999999999994" customHeight="1" x14ac:dyDescent="0.25">
      <c r="H22609" s="39"/>
    </row>
    <row r="22610" spans="8:8" ht="65.099999999999994" customHeight="1" x14ac:dyDescent="0.25">
      <c r="H22610" s="39"/>
    </row>
    <row r="22611" spans="8:8" ht="65.099999999999994" customHeight="1" x14ac:dyDescent="0.25">
      <c r="H22611" s="39"/>
    </row>
    <row r="22612" spans="8:8" ht="65.099999999999994" customHeight="1" x14ac:dyDescent="0.25">
      <c r="H22612" s="39"/>
    </row>
    <row r="22613" spans="8:8" ht="65.099999999999994" customHeight="1" x14ac:dyDescent="0.25">
      <c r="H22613" s="39"/>
    </row>
    <row r="22614" spans="8:8" ht="65.099999999999994" customHeight="1" x14ac:dyDescent="0.25">
      <c r="H22614" s="39"/>
    </row>
    <row r="22615" spans="8:8" ht="65.099999999999994" customHeight="1" x14ac:dyDescent="0.25">
      <c r="H22615" s="39"/>
    </row>
    <row r="22616" spans="8:8" ht="65.099999999999994" customHeight="1" x14ac:dyDescent="0.25">
      <c r="H22616" s="39"/>
    </row>
    <row r="22617" spans="8:8" ht="65.099999999999994" customHeight="1" x14ac:dyDescent="0.25">
      <c r="H22617" s="39"/>
    </row>
    <row r="22618" spans="8:8" ht="65.099999999999994" customHeight="1" x14ac:dyDescent="0.25">
      <c r="H22618" s="39"/>
    </row>
    <row r="22619" spans="8:8" ht="65.099999999999994" customHeight="1" x14ac:dyDescent="0.25">
      <c r="H22619" s="39"/>
    </row>
    <row r="22620" spans="8:8" ht="65.099999999999994" customHeight="1" x14ac:dyDescent="0.25">
      <c r="H22620" s="39"/>
    </row>
    <row r="22621" spans="8:8" ht="65.099999999999994" customHeight="1" x14ac:dyDescent="0.25">
      <c r="H22621" s="39"/>
    </row>
    <row r="22622" spans="8:8" ht="65.099999999999994" customHeight="1" x14ac:dyDescent="0.25">
      <c r="H22622" s="39"/>
    </row>
    <row r="22623" spans="8:8" ht="65.099999999999994" customHeight="1" x14ac:dyDescent="0.25">
      <c r="H22623" s="39"/>
    </row>
    <row r="22624" spans="8:8" ht="65.099999999999994" customHeight="1" x14ac:dyDescent="0.25">
      <c r="H22624" s="39"/>
    </row>
    <row r="22625" spans="8:8" ht="65.099999999999994" customHeight="1" x14ac:dyDescent="0.25">
      <c r="H22625" s="39"/>
    </row>
    <row r="22626" spans="8:8" ht="65.099999999999994" customHeight="1" x14ac:dyDescent="0.25">
      <c r="H22626" s="39"/>
    </row>
    <row r="22627" spans="8:8" ht="65.099999999999994" customHeight="1" x14ac:dyDescent="0.25">
      <c r="H22627" s="39"/>
    </row>
    <row r="22628" spans="8:8" ht="65.099999999999994" customHeight="1" x14ac:dyDescent="0.25">
      <c r="H22628" s="39"/>
    </row>
    <row r="22629" spans="8:8" ht="65.099999999999994" customHeight="1" x14ac:dyDescent="0.25">
      <c r="H22629" s="39"/>
    </row>
    <row r="22630" spans="8:8" ht="65.099999999999994" customHeight="1" x14ac:dyDescent="0.25">
      <c r="H22630" s="39"/>
    </row>
    <row r="22631" spans="8:8" ht="65.099999999999994" customHeight="1" x14ac:dyDescent="0.25">
      <c r="H22631" s="39"/>
    </row>
    <row r="22632" spans="8:8" ht="65.099999999999994" customHeight="1" x14ac:dyDescent="0.25">
      <c r="H22632" s="39"/>
    </row>
    <row r="22633" spans="8:8" ht="65.099999999999994" customHeight="1" x14ac:dyDescent="0.25">
      <c r="H22633" s="39"/>
    </row>
    <row r="22634" spans="8:8" ht="65.099999999999994" customHeight="1" x14ac:dyDescent="0.25">
      <c r="H22634" s="39"/>
    </row>
    <row r="22635" spans="8:8" ht="65.099999999999994" customHeight="1" x14ac:dyDescent="0.25">
      <c r="H22635" s="39"/>
    </row>
    <row r="22636" spans="8:8" ht="65.099999999999994" customHeight="1" x14ac:dyDescent="0.25">
      <c r="H22636" s="39"/>
    </row>
    <row r="22637" spans="8:8" ht="65.099999999999994" customHeight="1" x14ac:dyDescent="0.25">
      <c r="H22637" s="39"/>
    </row>
    <row r="22638" spans="8:8" ht="65.099999999999994" customHeight="1" x14ac:dyDescent="0.25">
      <c r="H22638" s="39"/>
    </row>
    <row r="22639" spans="8:8" ht="65.099999999999994" customHeight="1" x14ac:dyDescent="0.25">
      <c r="H22639" s="39"/>
    </row>
    <row r="22640" spans="8:8" ht="65.099999999999994" customHeight="1" x14ac:dyDescent="0.25">
      <c r="H22640" s="39"/>
    </row>
    <row r="22641" spans="8:8" ht="65.099999999999994" customHeight="1" x14ac:dyDescent="0.25">
      <c r="H22641" s="39"/>
    </row>
    <row r="22642" spans="8:8" ht="65.099999999999994" customHeight="1" x14ac:dyDescent="0.25">
      <c r="H22642" s="39"/>
    </row>
    <row r="22643" spans="8:8" ht="65.099999999999994" customHeight="1" x14ac:dyDescent="0.25">
      <c r="H22643" s="39"/>
    </row>
    <row r="22644" spans="8:8" ht="65.099999999999994" customHeight="1" x14ac:dyDescent="0.25">
      <c r="H22644" s="39"/>
    </row>
    <row r="22645" spans="8:8" ht="65.099999999999994" customHeight="1" x14ac:dyDescent="0.25">
      <c r="H22645" s="39"/>
    </row>
    <row r="22646" spans="8:8" ht="65.099999999999994" customHeight="1" x14ac:dyDescent="0.25">
      <c r="H22646" s="39"/>
    </row>
    <row r="22647" spans="8:8" ht="65.099999999999994" customHeight="1" x14ac:dyDescent="0.25">
      <c r="H22647" s="39"/>
    </row>
    <row r="22648" spans="8:8" ht="65.099999999999994" customHeight="1" x14ac:dyDescent="0.25">
      <c r="H22648" s="39"/>
    </row>
    <row r="22649" spans="8:8" ht="65.099999999999994" customHeight="1" x14ac:dyDescent="0.25">
      <c r="H22649" s="39"/>
    </row>
    <row r="22650" spans="8:8" ht="65.099999999999994" customHeight="1" x14ac:dyDescent="0.25">
      <c r="H22650" s="39"/>
    </row>
    <row r="22651" spans="8:8" ht="65.099999999999994" customHeight="1" x14ac:dyDescent="0.25">
      <c r="H22651" s="39"/>
    </row>
    <row r="22652" spans="8:8" ht="65.099999999999994" customHeight="1" x14ac:dyDescent="0.25">
      <c r="H22652" s="39"/>
    </row>
    <row r="22653" spans="8:8" ht="65.099999999999994" customHeight="1" x14ac:dyDescent="0.25">
      <c r="H22653" s="39"/>
    </row>
    <row r="22654" spans="8:8" ht="65.099999999999994" customHeight="1" x14ac:dyDescent="0.25">
      <c r="H22654" s="39"/>
    </row>
    <row r="22655" spans="8:8" ht="65.099999999999994" customHeight="1" x14ac:dyDescent="0.25">
      <c r="H22655" s="39"/>
    </row>
    <row r="22656" spans="8:8" ht="65.099999999999994" customHeight="1" x14ac:dyDescent="0.25">
      <c r="H22656" s="39"/>
    </row>
    <row r="22657" spans="8:8" ht="65.099999999999994" customHeight="1" x14ac:dyDescent="0.25">
      <c r="H22657" s="39"/>
    </row>
    <row r="22658" spans="8:8" ht="65.099999999999994" customHeight="1" x14ac:dyDescent="0.25">
      <c r="H22658" s="39"/>
    </row>
    <row r="22659" spans="8:8" ht="65.099999999999994" customHeight="1" x14ac:dyDescent="0.25">
      <c r="H22659" s="39"/>
    </row>
    <row r="22660" spans="8:8" ht="65.099999999999994" customHeight="1" x14ac:dyDescent="0.25">
      <c r="H22660" s="39"/>
    </row>
    <row r="22661" spans="8:8" ht="65.099999999999994" customHeight="1" x14ac:dyDescent="0.25">
      <c r="H22661" s="39"/>
    </row>
    <row r="22662" spans="8:8" ht="65.099999999999994" customHeight="1" x14ac:dyDescent="0.25">
      <c r="H22662" s="39"/>
    </row>
    <row r="22663" spans="8:8" ht="65.099999999999994" customHeight="1" x14ac:dyDescent="0.25">
      <c r="H22663" s="39"/>
    </row>
    <row r="22664" spans="8:8" ht="65.099999999999994" customHeight="1" x14ac:dyDescent="0.25">
      <c r="H22664" s="39"/>
    </row>
    <row r="22665" spans="8:8" ht="65.099999999999994" customHeight="1" x14ac:dyDescent="0.25">
      <c r="H22665" s="39"/>
    </row>
    <row r="22666" spans="8:8" ht="65.099999999999994" customHeight="1" x14ac:dyDescent="0.25">
      <c r="H22666" s="39"/>
    </row>
    <row r="22667" spans="8:8" ht="65.099999999999994" customHeight="1" x14ac:dyDescent="0.25">
      <c r="H22667" s="39"/>
    </row>
    <row r="22668" spans="8:8" ht="65.099999999999994" customHeight="1" x14ac:dyDescent="0.25">
      <c r="H22668" s="39"/>
    </row>
    <row r="22669" spans="8:8" ht="65.099999999999994" customHeight="1" x14ac:dyDescent="0.25">
      <c r="H22669" s="39"/>
    </row>
    <row r="22670" spans="8:8" ht="65.099999999999994" customHeight="1" x14ac:dyDescent="0.25">
      <c r="H22670" s="39"/>
    </row>
    <row r="22671" spans="8:8" ht="65.099999999999994" customHeight="1" x14ac:dyDescent="0.25">
      <c r="H22671" s="39"/>
    </row>
    <row r="22672" spans="8:8" ht="65.099999999999994" customHeight="1" x14ac:dyDescent="0.25">
      <c r="H22672" s="39"/>
    </row>
    <row r="22673" spans="8:8" ht="65.099999999999994" customHeight="1" x14ac:dyDescent="0.25">
      <c r="H22673" s="39"/>
    </row>
    <row r="22674" spans="8:8" ht="65.099999999999994" customHeight="1" x14ac:dyDescent="0.25">
      <c r="H22674" s="39"/>
    </row>
    <row r="22675" spans="8:8" ht="65.099999999999994" customHeight="1" x14ac:dyDescent="0.25">
      <c r="H22675" s="39"/>
    </row>
    <row r="22676" spans="8:8" ht="65.099999999999994" customHeight="1" x14ac:dyDescent="0.25">
      <c r="H22676" s="39"/>
    </row>
    <row r="22677" spans="8:8" ht="65.099999999999994" customHeight="1" x14ac:dyDescent="0.25">
      <c r="H22677" s="39"/>
    </row>
    <row r="22678" spans="8:8" ht="65.099999999999994" customHeight="1" x14ac:dyDescent="0.25">
      <c r="H22678" s="39"/>
    </row>
    <row r="22679" spans="8:8" ht="65.099999999999994" customHeight="1" x14ac:dyDescent="0.25">
      <c r="H22679" s="39"/>
    </row>
    <row r="22680" spans="8:8" ht="65.099999999999994" customHeight="1" x14ac:dyDescent="0.25">
      <c r="H22680" s="39"/>
    </row>
    <row r="22681" spans="8:8" ht="65.099999999999994" customHeight="1" x14ac:dyDescent="0.25">
      <c r="H22681" s="39"/>
    </row>
    <row r="22682" spans="8:8" ht="65.099999999999994" customHeight="1" x14ac:dyDescent="0.25">
      <c r="H22682" s="39"/>
    </row>
    <row r="22683" spans="8:8" ht="65.099999999999994" customHeight="1" x14ac:dyDescent="0.25">
      <c r="H22683" s="39"/>
    </row>
    <row r="22684" spans="8:8" ht="65.099999999999994" customHeight="1" x14ac:dyDescent="0.25">
      <c r="H22684" s="39"/>
    </row>
    <row r="22685" spans="8:8" ht="65.099999999999994" customHeight="1" x14ac:dyDescent="0.25">
      <c r="H22685" s="39"/>
    </row>
    <row r="22686" spans="8:8" ht="65.099999999999994" customHeight="1" x14ac:dyDescent="0.25">
      <c r="H22686" s="39"/>
    </row>
    <row r="22687" spans="8:8" ht="65.099999999999994" customHeight="1" x14ac:dyDescent="0.25">
      <c r="H22687" s="39"/>
    </row>
    <row r="22688" spans="8:8" ht="65.099999999999994" customHeight="1" x14ac:dyDescent="0.25">
      <c r="H22688" s="39"/>
    </row>
    <row r="22689" spans="8:8" ht="65.099999999999994" customHeight="1" x14ac:dyDescent="0.25">
      <c r="H22689" s="39"/>
    </row>
    <row r="22690" spans="8:8" ht="65.099999999999994" customHeight="1" x14ac:dyDescent="0.25">
      <c r="H22690" s="39"/>
    </row>
    <row r="22691" spans="8:8" ht="65.099999999999994" customHeight="1" x14ac:dyDescent="0.25">
      <c r="H22691" s="39"/>
    </row>
    <row r="22692" spans="8:8" ht="65.099999999999994" customHeight="1" x14ac:dyDescent="0.25">
      <c r="H22692" s="39"/>
    </row>
    <row r="22693" spans="8:8" ht="65.099999999999994" customHeight="1" x14ac:dyDescent="0.25">
      <c r="H22693" s="39"/>
    </row>
    <row r="22694" spans="8:8" ht="65.099999999999994" customHeight="1" x14ac:dyDescent="0.25">
      <c r="H22694" s="39"/>
    </row>
    <row r="22695" spans="8:8" ht="65.099999999999994" customHeight="1" x14ac:dyDescent="0.25">
      <c r="H22695" s="39"/>
    </row>
    <row r="22696" spans="8:8" ht="65.099999999999994" customHeight="1" x14ac:dyDescent="0.25">
      <c r="H22696" s="39"/>
    </row>
    <row r="22697" spans="8:8" ht="65.099999999999994" customHeight="1" x14ac:dyDescent="0.25">
      <c r="H22697" s="39"/>
    </row>
    <row r="22698" spans="8:8" ht="65.099999999999994" customHeight="1" x14ac:dyDescent="0.25">
      <c r="H22698" s="39"/>
    </row>
    <row r="22699" spans="8:8" ht="65.099999999999994" customHeight="1" x14ac:dyDescent="0.25">
      <c r="H22699" s="39"/>
    </row>
    <row r="22700" spans="8:8" ht="65.099999999999994" customHeight="1" x14ac:dyDescent="0.25">
      <c r="H22700" s="39"/>
    </row>
    <row r="22701" spans="8:8" ht="65.099999999999994" customHeight="1" x14ac:dyDescent="0.25">
      <c r="H22701" s="39"/>
    </row>
    <row r="22702" spans="8:8" ht="65.099999999999994" customHeight="1" x14ac:dyDescent="0.25">
      <c r="H22702" s="39"/>
    </row>
    <row r="22703" spans="8:8" ht="65.099999999999994" customHeight="1" x14ac:dyDescent="0.25">
      <c r="H22703" s="39"/>
    </row>
    <row r="22704" spans="8:8" ht="65.099999999999994" customHeight="1" x14ac:dyDescent="0.25">
      <c r="H22704" s="39"/>
    </row>
    <row r="22705" spans="8:8" ht="65.099999999999994" customHeight="1" x14ac:dyDescent="0.25">
      <c r="H22705" s="39"/>
    </row>
    <row r="22706" spans="8:8" ht="65.099999999999994" customHeight="1" x14ac:dyDescent="0.25">
      <c r="H22706" s="39"/>
    </row>
    <row r="22707" spans="8:8" ht="65.099999999999994" customHeight="1" x14ac:dyDescent="0.25">
      <c r="H22707" s="39"/>
    </row>
    <row r="22708" spans="8:8" ht="65.099999999999994" customHeight="1" x14ac:dyDescent="0.25">
      <c r="H22708" s="39"/>
    </row>
    <row r="22709" spans="8:8" ht="65.099999999999994" customHeight="1" x14ac:dyDescent="0.25">
      <c r="H22709" s="39"/>
    </row>
    <row r="22710" spans="8:8" ht="65.099999999999994" customHeight="1" x14ac:dyDescent="0.25">
      <c r="H22710" s="39"/>
    </row>
    <row r="22711" spans="8:8" ht="65.099999999999994" customHeight="1" x14ac:dyDescent="0.25">
      <c r="H22711" s="39"/>
    </row>
    <row r="22712" spans="8:8" ht="65.099999999999994" customHeight="1" x14ac:dyDescent="0.25">
      <c r="H22712" s="39"/>
    </row>
    <row r="22713" spans="8:8" ht="65.099999999999994" customHeight="1" x14ac:dyDescent="0.25">
      <c r="H22713" s="39"/>
    </row>
    <row r="22714" spans="8:8" ht="65.099999999999994" customHeight="1" x14ac:dyDescent="0.25">
      <c r="H22714" s="39"/>
    </row>
    <row r="22715" spans="8:8" ht="65.099999999999994" customHeight="1" x14ac:dyDescent="0.25">
      <c r="H22715" s="39"/>
    </row>
    <row r="22716" spans="8:8" ht="65.099999999999994" customHeight="1" x14ac:dyDescent="0.25">
      <c r="H22716" s="39"/>
    </row>
    <row r="22717" spans="8:8" ht="65.099999999999994" customHeight="1" x14ac:dyDescent="0.25">
      <c r="H22717" s="39"/>
    </row>
    <row r="22718" spans="8:8" ht="65.099999999999994" customHeight="1" x14ac:dyDescent="0.25">
      <c r="H22718" s="39"/>
    </row>
    <row r="22719" spans="8:8" ht="65.099999999999994" customHeight="1" x14ac:dyDescent="0.25">
      <c r="H22719" s="39"/>
    </row>
    <row r="22720" spans="8:8" ht="65.099999999999994" customHeight="1" x14ac:dyDescent="0.25">
      <c r="H22720" s="39"/>
    </row>
    <row r="22721" spans="8:8" ht="65.099999999999994" customHeight="1" x14ac:dyDescent="0.25">
      <c r="H22721" s="39"/>
    </row>
    <row r="22722" spans="8:8" ht="65.099999999999994" customHeight="1" x14ac:dyDescent="0.25">
      <c r="H22722" s="39"/>
    </row>
    <row r="22723" spans="8:8" ht="65.099999999999994" customHeight="1" x14ac:dyDescent="0.25">
      <c r="H22723" s="39"/>
    </row>
    <row r="22724" spans="8:8" ht="65.099999999999994" customHeight="1" x14ac:dyDescent="0.25">
      <c r="H22724" s="39"/>
    </row>
    <row r="22725" spans="8:8" ht="65.099999999999994" customHeight="1" x14ac:dyDescent="0.25">
      <c r="H22725" s="39"/>
    </row>
    <row r="22726" spans="8:8" ht="65.099999999999994" customHeight="1" x14ac:dyDescent="0.25">
      <c r="H22726" s="39"/>
    </row>
    <row r="22727" spans="8:8" ht="65.099999999999994" customHeight="1" x14ac:dyDescent="0.25">
      <c r="H22727" s="39"/>
    </row>
    <row r="22728" spans="8:8" ht="65.099999999999994" customHeight="1" x14ac:dyDescent="0.25">
      <c r="H22728" s="39"/>
    </row>
    <row r="22729" spans="8:8" ht="65.099999999999994" customHeight="1" x14ac:dyDescent="0.25">
      <c r="H22729" s="39"/>
    </row>
    <row r="22730" spans="8:8" ht="65.099999999999994" customHeight="1" x14ac:dyDescent="0.25">
      <c r="H22730" s="39"/>
    </row>
    <row r="22731" spans="8:8" ht="65.099999999999994" customHeight="1" x14ac:dyDescent="0.25">
      <c r="H22731" s="39"/>
    </row>
    <row r="22732" spans="8:8" ht="65.099999999999994" customHeight="1" x14ac:dyDescent="0.25">
      <c r="H22732" s="39"/>
    </row>
    <row r="22733" spans="8:8" ht="65.099999999999994" customHeight="1" x14ac:dyDescent="0.25">
      <c r="H22733" s="39"/>
    </row>
    <row r="22734" spans="8:8" ht="65.099999999999994" customHeight="1" x14ac:dyDescent="0.25">
      <c r="H22734" s="39"/>
    </row>
    <row r="22735" spans="8:8" ht="65.099999999999994" customHeight="1" x14ac:dyDescent="0.25">
      <c r="H22735" s="39"/>
    </row>
    <row r="22736" spans="8:8" ht="65.099999999999994" customHeight="1" x14ac:dyDescent="0.25">
      <c r="H22736" s="39"/>
    </row>
    <row r="22737" spans="8:8" ht="65.099999999999994" customHeight="1" x14ac:dyDescent="0.25">
      <c r="H22737" s="39"/>
    </row>
    <row r="22738" spans="8:8" ht="65.099999999999994" customHeight="1" x14ac:dyDescent="0.25">
      <c r="H22738" s="39"/>
    </row>
    <row r="22739" spans="8:8" ht="65.099999999999994" customHeight="1" x14ac:dyDescent="0.25">
      <c r="H22739" s="39"/>
    </row>
    <row r="22740" spans="8:8" ht="65.099999999999994" customHeight="1" x14ac:dyDescent="0.25">
      <c r="H22740" s="39"/>
    </row>
    <row r="22741" spans="8:8" ht="65.099999999999994" customHeight="1" x14ac:dyDescent="0.25">
      <c r="H22741" s="39"/>
    </row>
    <row r="22742" spans="8:8" ht="65.099999999999994" customHeight="1" x14ac:dyDescent="0.25">
      <c r="H22742" s="39"/>
    </row>
    <row r="22743" spans="8:8" ht="65.099999999999994" customHeight="1" x14ac:dyDescent="0.25">
      <c r="H22743" s="39"/>
    </row>
    <row r="22744" spans="8:8" ht="65.099999999999994" customHeight="1" x14ac:dyDescent="0.25">
      <c r="H22744" s="39"/>
    </row>
    <row r="22745" spans="8:8" ht="65.099999999999994" customHeight="1" x14ac:dyDescent="0.25">
      <c r="H22745" s="39"/>
    </row>
    <row r="22746" spans="8:8" ht="65.099999999999994" customHeight="1" x14ac:dyDescent="0.25">
      <c r="H22746" s="39"/>
    </row>
    <row r="22747" spans="8:8" ht="65.099999999999994" customHeight="1" x14ac:dyDescent="0.25">
      <c r="H22747" s="39"/>
    </row>
    <row r="22748" spans="8:8" ht="65.099999999999994" customHeight="1" x14ac:dyDescent="0.25">
      <c r="H22748" s="39"/>
    </row>
    <row r="22749" spans="8:8" ht="65.099999999999994" customHeight="1" x14ac:dyDescent="0.25">
      <c r="H22749" s="39"/>
    </row>
    <row r="22750" spans="8:8" ht="65.099999999999994" customHeight="1" x14ac:dyDescent="0.25">
      <c r="H22750" s="39"/>
    </row>
    <row r="22751" spans="8:8" ht="65.099999999999994" customHeight="1" x14ac:dyDescent="0.25">
      <c r="H22751" s="39"/>
    </row>
    <row r="22752" spans="8:8" ht="65.099999999999994" customHeight="1" x14ac:dyDescent="0.25">
      <c r="H22752" s="39"/>
    </row>
    <row r="22753" spans="8:8" ht="65.099999999999994" customHeight="1" x14ac:dyDescent="0.25">
      <c r="H22753" s="39"/>
    </row>
    <row r="22754" spans="8:8" ht="65.099999999999994" customHeight="1" x14ac:dyDescent="0.25">
      <c r="H22754" s="39"/>
    </row>
    <row r="22755" spans="8:8" ht="65.099999999999994" customHeight="1" x14ac:dyDescent="0.25">
      <c r="H22755" s="39"/>
    </row>
    <row r="22756" spans="8:8" ht="65.099999999999994" customHeight="1" x14ac:dyDescent="0.25">
      <c r="H22756" s="39"/>
    </row>
    <row r="22757" spans="8:8" ht="65.099999999999994" customHeight="1" x14ac:dyDescent="0.25">
      <c r="H22757" s="39"/>
    </row>
    <row r="22758" spans="8:8" ht="65.099999999999994" customHeight="1" x14ac:dyDescent="0.25">
      <c r="H22758" s="39"/>
    </row>
    <row r="22759" spans="8:8" ht="65.099999999999994" customHeight="1" x14ac:dyDescent="0.25">
      <c r="H22759" s="39"/>
    </row>
    <row r="22760" spans="8:8" ht="65.099999999999994" customHeight="1" x14ac:dyDescent="0.25">
      <c r="H22760" s="39"/>
    </row>
    <row r="22761" spans="8:8" ht="65.099999999999994" customHeight="1" x14ac:dyDescent="0.25">
      <c r="H22761" s="39"/>
    </row>
    <row r="22762" spans="8:8" ht="65.099999999999994" customHeight="1" x14ac:dyDescent="0.25">
      <c r="H22762" s="39"/>
    </row>
    <row r="22763" spans="8:8" ht="65.099999999999994" customHeight="1" x14ac:dyDescent="0.25">
      <c r="H22763" s="39"/>
    </row>
    <row r="22764" spans="8:8" ht="65.099999999999994" customHeight="1" x14ac:dyDescent="0.25">
      <c r="H22764" s="39"/>
    </row>
    <row r="22765" spans="8:8" ht="65.099999999999994" customHeight="1" x14ac:dyDescent="0.25">
      <c r="H22765" s="39"/>
    </row>
    <row r="22766" spans="8:8" ht="65.099999999999994" customHeight="1" x14ac:dyDescent="0.25">
      <c r="H22766" s="39"/>
    </row>
    <row r="22767" spans="8:8" ht="65.099999999999994" customHeight="1" x14ac:dyDescent="0.25">
      <c r="H22767" s="39"/>
    </row>
    <row r="22768" spans="8:8" ht="65.099999999999994" customHeight="1" x14ac:dyDescent="0.25">
      <c r="H22768" s="39"/>
    </row>
    <row r="22769" spans="8:8" ht="65.099999999999994" customHeight="1" x14ac:dyDescent="0.25">
      <c r="H22769" s="39"/>
    </row>
    <row r="22770" spans="8:8" ht="65.099999999999994" customHeight="1" x14ac:dyDescent="0.25">
      <c r="H22770" s="39"/>
    </row>
    <row r="22771" spans="8:8" ht="65.099999999999994" customHeight="1" x14ac:dyDescent="0.25">
      <c r="H22771" s="39"/>
    </row>
    <row r="22772" spans="8:8" ht="65.099999999999994" customHeight="1" x14ac:dyDescent="0.25">
      <c r="H22772" s="39"/>
    </row>
    <row r="22773" spans="8:8" ht="65.099999999999994" customHeight="1" x14ac:dyDescent="0.25">
      <c r="H22773" s="39"/>
    </row>
    <row r="22774" spans="8:8" ht="65.099999999999994" customHeight="1" x14ac:dyDescent="0.25">
      <c r="H22774" s="39"/>
    </row>
    <row r="22775" spans="8:8" ht="65.099999999999994" customHeight="1" x14ac:dyDescent="0.25">
      <c r="H22775" s="39"/>
    </row>
    <row r="22776" spans="8:8" ht="65.099999999999994" customHeight="1" x14ac:dyDescent="0.25">
      <c r="H22776" s="39"/>
    </row>
    <row r="22777" spans="8:8" ht="65.099999999999994" customHeight="1" x14ac:dyDescent="0.25">
      <c r="H22777" s="39"/>
    </row>
    <row r="22778" spans="8:8" ht="65.099999999999994" customHeight="1" x14ac:dyDescent="0.25">
      <c r="H22778" s="39"/>
    </row>
    <row r="22779" spans="8:8" ht="65.099999999999994" customHeight="1" x14ac:dyDescent="0.25">
      <c r="H22779" s="39"/>
    </row>
    <row r="22780" spans="8:8" ht="65.099999999999994" customHeight="1" x14ac:dyDescent="0.25">
      <c r="H22780" s="39"/>
    </row>
    <row r="22781" spans="8:8" ht="65.099999999999994" customHeight="1" x14ac:dyDescent="0.25">
      <c r="H22781" s="39"/>
    </row>
    <row r="22782" spans="8:8" ht="65.099999999999994" customHeight="1" x14ac:dyDescent="0.25">
      <c r="H22782" s="39"/>
    </row>
    <row r="22783" spans="8:8" ht="65.099999999999994" customHeight="1" x14ac:dyDescent="0.25">
      <c r="H22783" s="39"/>
    </row>
    <row r="22784" spans="8:8" ht="65.099999999999994" customHeight="1" x14ac:dyDescent="0.25">
      <c r="H22784" s="39"/>
    </row>
    <row r="22785" spans="8:8" ht="65.099999999999994" customHeight="1" x14ac:dyDescent="0.25">
      <c r="H22785" s="39"/>
    </row>
    <row r="22786" spans="8:8" ht="65.099999999999994" customHeight="1" x14ac:dyDescent="0.25">
      <c r="H22786" s="39"/>
    </row>
    <row r="22787" spans="8:8" ht="65.099999999999994" customHeight="1" x14ac:dyDescent="0.25">
      <c r="H22787" s="39"/>
    </row>
    <row r="22788" spans="8:8" ht="65.099999999999994" customHeight="1" x14ac:dyDescent="0.25">
      <c r="H22788" s="39"/>
    </row>
    <row r="22789" spans="8:8" ht="65.099999999999994" customHeight="1" x14ac:dyDescent="0.25">
      <c r="H22789" s="39"/>
    </row>
    <row r="22790" spans="8:8" ht="65.099999999999994" customHeight="1" x14ac:dyDescent="0.25">
      <c r="H22790" s="39"/>
    </row>
    <row r="22791" spans="8:8" ht="65.099999999999994" customHeight="1" x14ac:dyDescent="0.25">
      <c r="H22791" s="39"/>
    </row>
    <row r="22792" spans="8:8" ht="65.099999999999994" customHeight="1" x14ac:dyDescent="0.25">
      <c r="H22792" s="39"/>
    </row>
    <row r="22793" spans="8:8" ht="65.099999999999994" customHeight="1" x14ac:dyDescent="0.25">
      <c r="H22793" s="39"/>
    </row>
    <row r="22794" spans="8:8" ht="65.099999999999994" customHeight="1" x14ac:dyDescent="0.25">
      <c r="H22794" s="39"/>
    </row>
    <row r="22795" spans="8:8" ht="65.099999999999994" customHeight="1" x14ac:dyDescent="0.25">
      <c r="H22795" s="39"/>
    </row>
    <row r="22796" spans="8:8" ht="65.099999999999994" customHeight="1" x14ac:dyDescent="0.25">
      <c r="H22796" s="39"/>
    </row>
    <row r="22797" spans="8:8" ht="65.099999999999994" customHeight="1" x14ac:dyDescent="0.25">
      <c r="H22797" s="39"/>
    </row>
    <row r="22798" spans="8:8" ht="65.099999999999994" customHeight="1" x14ac:dyDescent="0.25">
      <c r="H22798" s="39"/>
    </row>
    <row r="22799" spans="8:8" ht="65.099999999999994" customHeight="1" x14ac:dyDescent="0.25">
      <c r="H22799" s="39"/>
    </row>
    <row r="22800" spans="8:8" ht="65.099999999999994" customHeight="1" x14ac:dyDescent="0.25">
      <c r="H22800" s="39"/>
    </row>
    <row r="22801" spans="8:8" ht="65.099999999999994" customHeight="1" x14ac:dyDescent="0.25">
      <c r="H22801" s="39"/>
    </row>
    <row r="22802" spans="8:8" ht="65.099999999999994" customHeight="1" x14ac:dyDescent="0.25">
      <c r="H22802" s="39"/>
    </row>
    <row r="22803" spans="8:8" ht="65.099999999999994" customHeight="1" x14ac:dyDescent="0.25">
      <c r="H22803" s="39"/>
    </row>
    <row r="22804" spans="8:8" ht="65.099999999999994" customHeight="1" x14ac:dyDescent="0.25">
      <c r="H22804" s="39"/>
    </row>
    <row r="22805" spans="8:8" ht="65.099999999999994" customHeight="1" x14ac:dyDescent="0.25">
      <c r="H22805" s="39"/>
    </row>
    <row r="22806" spans="8:8" ht="65.099999999999994" customHeight="1" x14ac:dyDescent="0.25">
      <c r="H22806" s="39"/>
    </row>
    <row r="22807" spans="8:8" ht="65.099999999999994" customHeight="1" x14ac:dyDescent="0.25">
      <c r="H22807" s="39"/>
    </row>
    <row r="22808" spans="8:8" ht="65.099999999999994" customHeight="1" x14ac:dyDescent="0.25">
      <c r="H22808" s="39"/>
    </row>
    <row r="22809" spans="8:8" ht="65.099999999999994" customHeight="1" x14ac:dyDescent="0.25">
      <c r="H22809" s="39"/>
    </row>
    <row r="22810" spans="8:8" ht="65.099999999999994" customHeight="1" x14ac:dyDescent="0.25">
      <c r="H22810" s="39"/>
    </row>
    <row r="22811" spans="8:8" ht="65.099999999999994" customHeight="1" x14ac:dyDescent="0.25">
      <c r="H22811" s="39"/>
    </row>
    <row r="22812" spans="8:8" ht="65.099999999999994" customHeight="1" x14ac:dyDescent="0.25">
      <c r="H22812" s="39"/>
    </row>
    <row r="22813" spans="8:8" ht="65.099999999999994" customHeight="1" x14ac:dyDescent="0.25">
      <c r="H22813" s="39"/>
    </row>
    <row r="22814" spans="8:8" ht="65.099999999999994" customHeight="1" x14ac:dyDescent="0.25">
      <c r="H22814" s="39"/>
    </row>
    <row r="22815" spans="8:8" ht="65.099999999999994" customHeight="1" x14ac:dyDescent="0.25">
      <c r="H22815" s="39"/>
    </row>
    <row r="22816" spans="8:8" ht="65.099999999999994" customHeight="1" x14ac:dyDescent="0.25">
      <c r="H22816" s="39"/>
    </row>
    <row r="22817" spans="8:8" ht="65.099999999999994" customHeight="1" x14ac:dyDescent="0.25">
      <c r="H22817" s="39"/>
    </row>
    <row r="22818" spans="8:8" ht="65.099999999999994" customHeight="1" x14ac:dyDescent="0.25">
      <c r="H22818" s="39"/>
    </row>
    <row r="22819" spans="8:8" ht="65.099999999999994" customHeight="1" x14ac:dyDescent="0.25">
      <c r="H22819" s="39"/>
    </row>
    <row r="22820" spans="8:8" ht="65.099999999999994" customHeight="1" x14ac:dyDescent="0.25">
      <c r="H22820" s="39"/>
    </row>
    <row r="22821" spans="8:8" ht="65.099999999999994" customHeight="1" x14ac:dyDescent="0.25">
      <c r="H22821" s="39"/>
    </row>
    <row r="22822" spans="8:8" ht="65.099999999999994" customHeight="1" x14ac:dyDescent="0.25">
      <c r="H22822" s="39"/>
    </row>
    <row r="22823" spans="8:8" ht="65.099999999999994" customHeight="1" x14ac:dyDescent="0.25">
      <c r="H22823" s="39"/>
    </row>
    <row r="22824" spans="8:8" ht="65.099999999999994" customHeight="1" x14ac:dyDescent="0.25">
      <c r="H22824" s="39"/>
    </row>
    <row r="22825" spans="8:8" ht="65.099999999999994" customHeight="1" x14ac:dyDescent="0.25">
      <c r="H22825" s="39"/>
    </row>
    <row r="22826" spans="8:8" ht="65.099999999999994" customHeight="1" x14ac:dyDescent="0.25">
      <c r="H22826" s="39"/>
    </row>
    <row r="22827" spans="8:8" ht="65.099999999999994" customHeight="1" x14ac:dyDescent="0.25">
      <c r="H22827" s="39"/>
    </row>
    <row r="22828" spans="8:8" ht="65.099999999999994" customHeight="1" x14ac:dyDescent="0.25">
      <c r="H22828" s="39"/>
    </row>
    <row r="22829" spans="8:8" ht="65.099999999999994" customHeight="1" x14ac:dyDescent="0.25">
      <c r="H22829" s="39"/>
    </row>
    <row r="22830" spans="8:8" ht="65.099999999999994" customHeight="1" x14ac:dyDescent="0.25">
      <c r="H22830" s="39"/>
    </row>
    <row r="22831" spans="8:8" ht="65.099999999999994" customHeight="1" x14ac:dyDescent="0.25">
      <c r="H22831" s="39"/>
    </row>
    <row r="22832" spans="8:8" ht="65.099999999999994" customHeight="1" x14ac:dyDescent="0.25">
      <c r="H22832" s="39"/>
    </row>
    <row r="22833" spans="8:8" ht="65.099999999999994" customHeight="1" x14ac:dyDescent="0.25">
      <c r="H22833" s="39"/>
    </row>
    <row r="22834" spans="8:8" ht="65.099999999999994" customHeight="1" x14ac:dyDescent="0.25">
      <c r="H22834" s="39"/>
    </row>
    <row r="22835" spans="8:8" ht="65.099999999999994" customHeight="1" x14ac:dyDescent="0.25">
      <c r="H22835" s="39"/>
    </row>
    <row r="22836" spans="8:8" ht="65.099999999999994" customHeight="1" x14ac:dyDescent="0.25">
      <c r="H22836" s="39"/>
    </row>
    <row r="22837" spans="8:8" ht="65.099999999999994" customHeight="1" x14ac:dyDescent="0.25">
      <c r="H22837" s="39"/>
    </row>
    <row r="22838" spans="8:8" ht="65.099999999999994" customHeight="1" x14ac:dyDescent="0.25">
      <c r="H22838" s="39"/>
    </row>
    <row r="22839" spans="8:8" ht="65.099999999999994" customHeight="1" x14ac:dyDescent="0.25">
      <c r="H22839" s="39"/>
    </row>
    <row r="22840" spans="8:8" ht="65.099999999999994" customHeight="1" x14ac:dyDescent="0.25">
      <c r="H22840" s="39"/>
    </row>
    <row r="22841" spans="8:8" ht="65.099999999999994" customHeight="1" x14ac:dyDescent="0.25">
      <c r="H22841" s="39"/>
    </row>
    <row r="22842" spans="8:8" ht="65.099999999999994" customHeight="1" x14ac:dyDescent="0.25">
      <c r="H22842" s="39"/>
    </row>
    <row r="22843" spans="8:8" ht="65.099999999999994" customHeight="1" x14ac:dyDescent="0.25">
      <c r="H22843" s="39"/>
    </row>
    <row r="22844" spans="8:8" ht="65.099999999999994" customHeight="1" x14ac:dyDescent="0.25">
      <c r="H22844" s="39"/>
    </row>
    <row r="22845" spans="8:8" ht="65.099999999999994" customHeight="1" x14ac:dyDescent="0.25">
      <c r="H22845" s="39"/>
    </row>
    <row r="22846" spans="8:8" ht="65.099999999999994" customHeight="1" x14ac:dyDescent="0.25">
      <c r="H22846" s="39"/>
    </row>
    <row r="22847" spans="8:8" ht="65.099999999999994" customHeight="1" x14ac:dyDescent="0.25">
      <c r="H22847" s="39"/>
    </row>
    <row r="22848" spans="8:8" ht="65.099999999999994" customHeight="1" x14ac:dyDescent="0.25">
      <c r="H22848" s="39"/>
    </row>
    <row r="22849" spans="8:8" ht="65.099999999999994" customHeight="1" x14ac:dyDescent="0.25">
      <c r="H22849" s="39"/>
    </row>
    <row r="22850" spans="8:8" ht="65.099999999999994" customHeight="1" x14ac:dyDescent="0.25">
      <c r="H22850" s="39"/>
    </row>
    <row r="22851" spans="8:8" ht="65.099999999999994" customHeight="1" x14ac:dyDescent="0.25">
      <c r="H22851" s="39"/>
    </row>
    <row r="22852" spans="8:8" ht="65.099999999999994" customHeight="1" x14ac:dyDescent="0.25">
      <c r="H22852" s="39"/>
    </row>
    <row r="22853" spans="8:8" ht="65.099999999999994" customHeight="1" x14ac:dyDescent="0.25">
      <c r="H22853" s="39"/>
    </row>
    <row r="22854" spans="8:8" ht="65.099999999999994" customHeight="1" x14ac:dyDescent="0.25">
      <c r="H22854" s="39"/>
    </row>
    <row r="22855" spans="8:8" ht="65.099999999999994" customHeight="1" x14ac:dyDescent="0.25">
      <c r="H22855" s="39"/>
    </row>
    <row r="22856" spans="8:8" ht="65.099999999999994" customHeight="1" x14ac:dyDescent="0.25">
      <c r="H22856" s="39"/>
    </row>
    <row r="22857" spans="8:8" ht="65.099999999999994" customHeight="1" x14ac:dyDescent="0.25">
      <c r="H22857" s="39"/>
    </row>
    <row r="22858" spans="8:8" ht="65.099999999999994" customHeight="1" x14ac:dyDescent="0.25">
      <c r="H22858" s="39"/>
    </row>
    <row r="22859" spans="8:8" ht="65.099999999999994" customHeight="1" x14ac:dyDescent="0.25">
      <c r="H22859" s="39"/>
    </row>
    <row r="22860" spans="8:8" ht="65.099999999999994" customHeight="1" x14ac:dyDescent="0.25">
      <c r="H22860" s="39"/>
    </row>
    <row r="22861" spans="8:8" ht="65.099999999999994" customHeight="1" x14ac:dyDescent="0.25">
      <c r="H22861" s="39"/>
    </row>
    <row r="22862" spans="8:8" ht="65.099999999999994" customHeight="1" x14ac:dyDescent="0.25">
      <c r="H22862" s="39"/>
    </row>
    <row r="22863" spans="8:8" ht="65.099999999999994" customHeight="1" x14ac:dyDescent="0.25">
      <c r="H22863" s="39"/>
    </row>
    <row r="22864" spans="8:8" ht="65.099999999999994" customHeight="1" x14ac:dyDescent="0.25">
      <c r="H22864" s="39"/>
    </row>
    <row r="22865" spans="8:8" ht="65.099999999999994" customHeight="1" x14ac:dyDescent="0.25">
      <c r="H22865" s="39"/>
    </row>
    <row r="22866" spans="8:8" ht="65.099999999999994" customHeight="1" x14ac:dyDescent="0.25">
      <c r="H22866" s="39"/>
    </row>
    <row r="22867" spans="8:8" ht="65.099999999999994" customHeight="1" x14ac:dyDescent="0.25">
      <c r="H22867" s="39"/>
    </row>
    <row r="22868" spans="8:8" ht="65.099999999999994" customHeight="1" x14ac:dyDescent="0.25">
      <c r="H22868" s="39"/>
    </row>
    <row r="22869" spans="8:8" ht="65.099999999999994" customHeight="1" x14ac:dyDescent="0.25">
      <c r="H22869" s="39"/>
    </row>
    <row r="22870" spans="8:8" ht="65.099999999999994" customHeight="1" x14ac:dyDescent="0.25">
      <c r="H22870" s="39"/>
    </row>
    <row r="22871" spans="8:8" ht="65.099999999999994" customHeight="1" x14ac:dyDescent="0.25">
      <c r="H22871" s="39"/>
    </row>
    <row r="22872" spans="8:8" ht="65.099999999999994" customHeight="1" x14ac:dyDescent="0.25">
      <c r="H22872" s="39"/>
    </row>
    <row r="22873" spans="8:8" ht="65.099999999999994" customHeight="1" x14ac:dyDescent="0.25">
      <c r="H22873" s="39"/>
    </row>
    <row r="22874" spans="8:8" ht="65.099999999999994" customHeight="1" x14ac:dyDescent="0.25">
      <c r="H22874" s="39"/>
    </row>
    <row r="22875" spans="8:8" ht="65.099999999999994" customHeight="1" x14ac:dyDescent="0.25">
      <c r="H22875" s="39"/>
    </row>
    <row r="22876" spans="8:8" ht="65.099999999999994" customHeight="1" x14ac:dyDescent="0.25">
      <c r="H22876" s="39"/>
    </row>
    <row r="22877" spans="8:8" ht="65.099999999999994" customHeight="1" x14ac:dyDescent="0.25">
      <c r="H22877" s="39"/>
    </row>
    <row r="22878" spans="8:8" ht="65.099999999999994" customHeight="1" x14ac:dyDescent="0.25">
      <c r="H22878" s="39"/>
    </row>
    <row r="22879" spans="8:8" ht="65.099999999999994" customHeight="1" x14ac:dyDescent="0.25">
      <c r="H22879" s="39"/>
    </row>
    <row r="22880" spans="8:8" ht="65.099999999999994" customHeight="1" x14ac:dyDescent="0.25">
      <c r="H22880" s="39"/>
    </row>
    <row r="22881" spans="8:8" ht="65.099999999999994" customHeight="1" x14ac:dyDescent="0.25">
      <c r="H22881" s="39"/>
    </row>
    <row r="22882" spans="8:8" ht="65.099999999999994" customHeight="1" x14ac:dyDescent="0.25">
      <c r="H22882" s="39"/>
    </row>
    <row r="22883" spans="8:8" ht="65.099999999999994" customHeight="1" x14ac:dyDescent="0.25">
      <c r="H22883" s="39"/>
    </row>
    <row r="22884" spans="8:8" ht="65.099999999999994" customHeight="1" x14ac:dyDescent="0.25">
      <c r="H22884" s="39"/>
    </row>
    <row r="22885" spans="8:8" ht="65.099999999999994" customHeight="1" x14ac:dyDescent="0.25">
      <c r="H22885" s="39"/>
    </row>
    <row r="22886" spans="8:8" ht="65.099999999999994" customHeight="1" x14ac:dyDescent="0.25">
      <c r="H22886" s="39"/>
    </row>
    <row r="22887" spans="8:8" ht="65.099999999999994" customHeight="1" x14ac:dyDescent="0.25">
      <c r="H22887" s="39"/>
    </row>
    <row r="22888" spans="8:8" ht="65.099999999999994" customHeight="1" x14ac:dyDescent="0.25">
      <c r="H22888" s="39"/>
    </row>
    <row r="22889" spans="8:8" ht="65.099999999999994" customHeight="1" x14ac:dyDescent="0.25">
      <c r="H22889" s="39"/>
    </row>
    <row r="22890" spans="8:8" ht="65.099999999999994" customHeight="1" x14ac:dyDescent="0.25">
      <c r="H22890" s="39"/>
    </row>
    <row r="22891" spans="8:8" ht="65.099999999999994" customHeight="1" x14ac:dyDescent="0.25">
      <c r="H22891" s="39"/>
    </row>
    <row r="22892" spans="8:8" ht="65.099999999999994" customHeight="1" x14ac:dyDescent="0.25">
      <c r="H22892" s="39"/>
    </row>
    <row r="22893" spans="8:8" ht="65.099999999999994" customHeight="1" x14ac:dyDescent="0.25">
      <c r="H22893" s="39"/>
    </row>
    <row r="22894" spans="8:8" ht="65.099999999999994" customHeight="1" x14ac:dyDescent="0.25">
      <c r="H22894" s="39"/>
    </row>
    <row r="22895" spans="8:8" ht="65.099999999999994" customHeight="1" x14ac:dyDescent="0.25">
      <c r="H22895" s="39"/>
    </row>
    <row r="22896" spans="8:8" ht="65.099999999999994" customHeight="1" x14ac:dyDescent="0.25">
      <c r="H22896" s="39"/>
    </row>
    <row r="22897" spans="8:8" ht="65.099999999999994" customHeight="1" x14ac:dyDescent="0.25">
      <c r="H22897" s="39"/>
    </row>
    <row r="22898" spans="8:8" ht="65.099999999999994" customHeight="1" x14ac:dyDescent="0.25">
      <c r="H22898" s="39"/>
    </row>
    <row r="22899" spans="8:8" ht="65.099999999999994" customHeight="1" x14ac:dyDescent="0.25">
      <c r="H22899" s="39"/>
    </row>
    <row r="22900" spans="8:8" ht="65.099999999999994" customHeight="1" x14ac:dyDescent="0.25">
      <c r="H22900" s="39"/>
    </row>
    <row r="22901" spans="8:8" ht="65.099999999999994" customHeight="1" x14ac:dyDescent="0.25">
      <c r="H22901" s="39"/>
    </row>
    <row r="22902" spans="8:8" ht="65.099999999999994" customHeight="1" x14ac:dyDescent="0.25">
      <c r="H22902" s="39"/>
    </row>
    <row r="22903" spans="8:8" ht="65.099999999999994" customHeight="1" x14ac:dyDescent="0.25">
      <c r="H22903" s="39"/>
    </row>
    <row r="22904" spans="8:8" ht="65.099999999999994" customHeight="1" x14ac:dyDescent="0.25">
      <c r="H22904" s="39"/>
    </row>
    <row r="22905" spans="8:8" ht="65.099999999999994" customHeight="1" x14ac:dyDescent="0.25">
      <c r="H22905" s="39"/>
    </row>
    <row r="22906" spans="8:8" ht="65.099999999999994" customHeight="1" x14ac:dyDescent="0.25">
      <c r="H22906" s="39"/>
    </row>
    <row r="22907" spans="8:8" ht="65.099999999999994" customHeight="1" x14ac:dyDescent="0.25">
      <c r="H22907" s="39"/>
    </row>
    <row r="22908" spans="8:8" ht="65.099999999999994" customHeight="1" x14ac:dyDescent="0.25">
      <c r="H22908" s="39"/>
    </row>
    <row r="22909" spans="8:8" ht="65.099999999999994" customHeight="1" x14ac:dyDescent="0.25">
      <c r="H22909" s="39"/>
    </row>
    <row r="22910" spans="8:8" ht="65.099999999999994" customHeight="1" x14ac:dyDescent="0.25">
      <c r="H22910" s="39"/>
    </row>
    <row r="22911" spans="8:8" ht="65.099999999999994" customHeight="1" x14ac:dyDescent="0.25">
      <c r="H22911" s="39"/>
    </row>
    <row r="22912" spans="8:8" ht="65.099999999999994" customHeight="1" x14ac:dyDescent="0.25">
      <c r="H22912" s="39"/>
    </row>
    <row r="22913" spans="8:8" ht="65.099999999999994" customHeight="1" x14ac:dyDescent="0.25">
      <c r="H22913" s="39"/>
    </row>
    <row r="22914" spans="8:8" ht="65.099999999999994" customHeight="1" x14ac:dyDescent="0.25">
      <c r="H22914" s="39"/>
    </row>
    <row r="22915" spans="8:8" ht="65.099999999999994" customHeight="1" x14ac:dyDescent="0.25">
      <c r="H22915" s="39"/>
    </row>
    <row r="22916" spans="8:8" ht="65.099999999999994" customHeight="1" x14ac:dyDescent="0.25">
      <c r="H22916" s="39"/>
    </row>
    <row r="22917" spans="8:8" ht="65.099999999999994" customHeight="1" x14ac:dyDescent="0.25">
      <c r="H22917" s="39"/>
    </row>
    <row r="22918" spans="8:8" ht="65.099999999999994" customHeight="1" x14ac:dyDescent="0.25">
      <c r="H22918" s="39"/>
    </row>
    <row r="22919" spans="8:8" ht="65.099999999999994" customHeight="1" x14ac:dyDescent="0.25">
      <c r="H22919" s="39"/>
    </row>
    <row r="22920" spans="8:8" ht="65.099999999999994" customHeight="1" x14ac:dyDescent="0.25">
      <c r="H22920" s="39"/>
    </row>
    <row r="22921" spans="8:8" ht="65.099999999999994" customHeight="1" x14ac:dyDescent="0.25">
      <c r="H22921" s="39"/>
    </row>
    <row r="22922" spans="8:8" ht="65.099999999999994" customHeight="1" x14ac:dyDescent="0.25">
      <c r="H22922" s="39"/>
    </row>
    <row r="22923" spans="8:8" ht="65.099999999999994" customHeight="1" x14ac:dyDescent="0.25">
      <c r="H22923" s="39"/>
    </row>
    <row r="22924" spans="8:8" ht="65.099999999999994" customHeight="1" x14ac:dyDescent="0.25">
      <c r="H22924" s="39"/>
    </row>
    <row r="22925" spans="8:8" ht="65.099999999999994" customHeight="1" x14ac:dyDescent="0.25">
      <c r="H22925" s="39"/>
    </row>
    <row r="22926" spans="8:8" ht="65.099999999999994" customHeight="1" x14ac:dyDescent="0.25">
      <c r="H22926" s="39"/>
    </row>
    <row r="22927" spans="8:8" ht="65.099999999999994" customHeight="1" x14ac:dyDescent="0.25">
      <c r="H22927" s="39"/>
    </row>
    <row r="22928" spans="8:8" ht="65.099999999999994" customHeight="1" x14ac:dyDescent="0.25">
      <c r="H22928" s="39"/>
    </row>
    <row r="22929" spans="8:8" ht="65.099999999999994" customHeight="1" x14ac:dyDescent="0.25">
      <c r="H22929" s="39"/>
    </row>
    <row r="22930" spans="8:8" ht="65.099999999999994" customHeight="1" x14ac:dyDescent="0.25">
      <c r="H22930" s="39"/>
    </row>
    <row r="22931" spans="8:8" ht="65.099999999999994" customHeight="1" x14ac:dyDescent="0.25">
      <c r="H22931" s="39"/>
    </row>
    <row r="22932" spans="8:8" ht="65.099999999999994" customHeight="1" x14ac:dyDescent="0.25">
      <c r="H22932" s="39"/>
    </row>
    <row r="22933" spans="8:8" ht="65.099999999999994" customHeight="1" x14ac:dyDescent="0.25">
      <c r="H22933" s="39"/>
    </row>
    <row r="22934" spans="8:8" ht="65.099999999999994" customHeight="1" x14ac:dyDescent="0.25">
      <c r="H22934" s="39"/>
    </row>
    <row r="22935" spans="8:8" ht="65.099999999999994" customHeight="1" x14ac:dyDescent="0.25">
      <c r="H22935" s="39"/>
    </row>
    <row r="22936" spans="8:8" ht="65.099999999999994" customHeight="1" x14ac:dyDescent="0.25">
      <c r="H22936" s="39"/>
    </row>
    <row r="22937" spans="8:8" ht="65.099999999999994" customHeight="1" x14ac:dyDescent="0.25">
      <c r="H22937" s="39"/>
    </row>
    <row r="22938" spans="8:8" ht="65.099999999999994" customHeight="1" x14ac:dyDescent="0.25">
      <c r="H22938" s="39"/>
    </row>
    <row r="22939" spans="8:8" ht="65.099999999999994" customHeight="1" x14ac:dyDescent="0.25">
      <c r="H22939" s="39"/>
    </row>
    <row r="22940" spans="8:8" ht="65.099999999999994" customHeight="1" x14ac:dyDescent="0.25">
      <c r="H22940" s="39"/>
    </row>
    <row r="22941" spans="8:8" ht="65.099999999999994" customHeight="1" x14ac:dyDescent="0.25">
      <c r="H22941" s="39"/>
    </row>
    <row r="22942" spans="8:8" ht="65.099999999999994" customHeight="1" x14ac:dyDescent="0.25">
      <c r="H22942" s="39"/>
    </row>
    <row r="22943" spans="8:8" ht="65.099999999999994" customHeight="1" x14ac:dyDescent="0.25">
      <c r="H22943" s="39"/>
    </row>
    <row r="22944" spans="8:8" ht="65.099999999999994" customHeight="1" x14ac:dyDescent="0.25">
      <c r="H22944" s="39"/>
    </row>
    <row r="22945" spans="8:8" ht="65.099999999999994" customHeight="1" x14ac:dyDescent="0.25">
      <c r="H22945" s="39"/>
    </row>
    <row r="22946" spans="8:8" ht="65.099999999999994" customHeight="1" x14ac:dyDescent="0.25">
      <c r="H22946" s="39"/>
    </row>
    <row r="22947" spans="8:8" ht="65.099999999999994" customHeight="1" x14ac:dyDescent="0.25">
      <c r="H22947" s="39"/>
    </row>
    <row r="22948" spans="8:8" ht="65.099999999999994" customHeight="1" x14ac:dyDescent="0.25">
      <c r="H22948" s="39"/>
    </row>
    <row r="22949" spans="8:8" ht="65.099999999999994" customHeight="1" x14ac:dyDescent="0.25">
      <c r="H22949" s="39"/>
    </row>
    <row r="22950" spans="8:8" ht="65.099999999999994" customHeight="1" x14ac:dyDescent="0.25">
      <c r="H22950" s="39"/>
    </row>
    <row r="22951" spans="8:8" ht="65.099999999999994" customHeight="1" x14ac:dyDescent="0.25">
      <c r="H22951" s="39"/>
    </row>
    <row r="22952" spans="8:8" ht="65.099999999999994" customHeight="1" x14ac:dyDescent="0.25">
      <c r="H22952" s="39"/>
    </row>
    <row r="22953" spans="8:8" ht="65.099999999999994" customHeight="1" x14ac:dyDescent="0.25">
      <c r="H22953" s="39"/>
    </row>
    <row r="22954" spans="8:8" ht="65.099999999999994" customHeight="1" x14ac:dyDescent="0.25">
      <c r="H22954" s="39"/>
    </row>
    <row r="22955" spans="8:8" ht="65.099999999999994" customHeight="1" x14ac:dyDescent="0.25">
      <c r="H22955" s="39"/>
    </row>
    <row r="22956" spans="8:8" ht="65.099999999999994" customHeight="1" x14ac:dyDescent="0.25">
      <c r="H22956" s="39"/>
    </row>
    <row r="22957" spans="8:8" ht="65.099999999999994" customHeight="1" x14ac:dyDescent="0.25">
      <c r="H22957" s="39"/>
    </row>
    <row r="22958" spans="8:8" ht="65.099999999999994" customHeight="1" x14ac:dyDescent="0.25">
      <c r="H22958" s="39"/>
    </row>
    <row r="22959" spans="8:8" ht="65.099999999999994" customHeight="1" x14ac:dyDescent="0.25">
      <c r="H22959" s="39"/>
    </row>
    <row r="22960" spans="8:8" ht="65.099999999999994" customHeight="1" x14ac:dyDescent="0.25">
      <c r="H22960" s="39"/>
    </row>
    <row r="22961" spans="8:8" ht="65.099999999999994" customHeight="1" x14ac:dyDescent="0.25">
      <c r="H22961" s="39"/>
    </row>
    <row r="22962" spans="8:8" ht="65.099999999999994" customHeight="1" x14ac:dyDescent="0.25">
      <c r="H22962" s="39"/>
    </row>
    <row r="22963" spans="8:8" ht="65.099999999999994" customHeight="1" x14ac:dyDescent="0.25">
      <c r="H22963" s="39"/>
    </row>
    <row r="22964" spans="8:8" ht="65.099999999999994" customHeight="1" x14ac:dyDescent="0.25">
      <c r="H22964" s="39"/>
    </row>
    <row r="22965" spans="8:8" ht="65.099999999999994" customHeight="1" x14ac:dyDescent="0.25">
      <c r="H22965" s="39"/>
    </row>
    <row r="22966" spans="8:8" ht="65.099999999999994" customHeight="1" x14ac:dyDescent="0.25">
      <c r="H22966" s="39"/>
    </row>
    <row r="22967" spans="8:8" ht="65.099999999999994" customHeight="1" x14ac:dyDescent="0.25">
      <c r="H22967" s="39"/>
    </row>
    <row r="22968" spans="8:8" ht="65.099999999999994" customHeight="1" x14ac:dyDescent="0.25">
      <c r="H22968" s="39"/>
    </row>
    <row r="22969" spans="8:8" ht="65.099999999999994" customHeight="1" x14ac:dyDescent="0.25">
      <c r="H22969" s="39"/>
    </row>
    <row r="22970" spans="8:8" ht="65.099999999999994" customHeight="1" x14ac:dyDescent="0.25">
      <c r="H22970" s="39"/>
    </row>
    <row r="22971" spans="8:8" ht="65.099999999999994" customHeight="1" x14ac:dyDescent="0.25">
      <c r="H22971" s="39"/>
    </row>
    <row r="22972" spans="8:8" ht="65.099999999999994" customHeight="1" x14ac:dyDescent="0.25">
      <c r="H22972" s="39"/>
    </row>
    <row r="22973" spans="8:8" ht="65.099999999999994" customHeight="1" x14ac:dyDescent="0.25">
      <c r="H22973" s="39"/>
    </row>
    <row r="22974" spans="8:8" ht="65.099999999999994" customHeight="1" x14ac:dyDescent="0.25">
      <c r="H22974" s="39"/>
    </row>
    <row r="22975" spans="8:8" ht="65.099999999999994" customHeight="1" x14ac:dyDescent="0.25">
      <c r="H22975" s="39"/>
    </row>
    <row r="22976" spans="8:8" ht="65.099999999999994" customHeight="1" x14ac:dyDescent="0.25">
      <c r="H22976" s="39"/>
    </row>
    <row r="22977" spans="8:8" ht="65.099999999999994" customHeight="1" x14ac:dyDescent="0.25">
      <c r="H22977" s="39"/>
    </row>
    <row r="22978" spans="8:8" ht="65.099999999999994" customHeight="1" x14ac:dyDescent="0.25">
      <c r="H22978" s="39"/>
    </row>
    <row r="22979" spans="8:8" ht="65.099999999999994" customHeight="1" x14ac:dyDescent="0.25">
      <c r="H22979" s="39"/>
    </row>
    <row r="22980" spans="8:8" ht="65.099999999999994" customHeight="1" x14ac:dyDescent="0.25">
      <c r="H22980" s="39"/>
    </row>
    <row r="22981" spans="8:8" ht="65.099999999999994" customHeight="1" x14ac:dyDescent="0.25">
      <c r="H22981" s="39"/>
    </row>
    <row r="22982" spans="8:8" ht="65.099999999999994" customHeight="1" x14ac:dyDescent="0.25">
      <c r="H22982" s="39"/>
    </row>
    <row r="22983" spans="8:8" ht="65.099999999999994" customHeight="1" x14ac:dyDescent="0.25">
      <c r="H22983" s="39"/>
    </row>
    <row r="22984" spans="8:8" ht="65.099999999999994" customHeight="1" x14ac:dyDescent="0.25">
      <c r="H22984" s="39"/>
    </row>
    <row r="22985" spans="8:8" ht="65.099999999999994" customHeight="1" x14ac:dyDescent="0.25">
      <c r="H22985" s="39"/>
    </row>
    <row r="22986" spans="8:8" ht="65.099999999999994" customHeight="1" x14ac:dyDescent="0.25">
      <c r="H22986" s="39"/>
    </row>
    <row r="22987" spans="8:8" ht="65.099999999999994" customHeight="1" x14ac:dyDescent="0.25">
      <c r="H22987" s="39"/>
    </row>
    <row r="22988" spans="8:8" ht="65.099999999999994" customHeight="1" x14ac:dyDescent="0.25">
      <c r="H22988" s="39"/>
    </row>
    <row r="22989" spans="8:8" ht="65.099999999999994" customHeight="1" x14ac:dyDescent="0.25">
      <c r="H22989" s="39"/>
    </row>
    <row r="22990" spans="8:8" ht="65.099999999999994" customHeight="1" x14ac:dyDescent="0.25">
      <c r="H22990" s="39"/>
    </row>
    <row r="22991" spans="8:8" ht="65.099999999999994" customHeight="1" x14ac:dyDescent="0.25">
      <c r="H22991" s="39"/>
    </row>
    <row r="22992" spans="8:8" ht="65.099999999999994" customHeight="1" x14ac:dyDescent="0.25">
      <c r="H22992" s="39"/>
    </row>
    <row r="22993" spans="8:8" ht="65.099999999999994" customHeight="1" x14ac:dyDescent="0.25">
      <c r="H22993" s="39"/>
    </row>
    <row r="22994" spans="8:8" ht="65.099999999999994" customHeight="1" x14ac:dyDescent="0.25">
      <c r="H22994" s="39"/>
    </row>
    <row r="22995" spans="8:8" ht="65.099999999999994" customHeight="1" x14ac:dyDescent="0.25">
      <c r="H22995" s="39"/>
    </row>
    <row r="22996" spans="8:8" ht="65.099999999999994" customHeight="1" x14ac:dyDescent="0.25">
      <c r="H22996" s="39"/>
    </row>
    <row r="22997" spans="8:8" ht="65.099999999999994" customHeight="1" x14ac:dyDescent="0.25">
      <c r="H22997" s="39"/>
    </row>
    <row r="22998" spans="8:8" ht="65.099999999999994" customHeight="1" x14ac:dyDescent="0.25">
      <c r="H22998" s="39"/>
    </row>
    <row r="22999" spans="8:8" ht="65.099999999999994" customHeight="1" x14ac:dyDescent="0.25">
      <c r="H22999" s="39"/>
    </row>
    <row r="23000" spans="8:8" ht="65.099999999999994" customHeight="1" x14ac:dyDescent="0.25">
      <c r="H23000" s="39"/>
    </row>
    <row r="23001" spans="8:8" ht="65.099999999999994" customHeight="1" x14ac:dyDescent="0.25">
      <c r="H23001" s="39"/>
    </row>
    <row r="23002" spans="8:8" ht="65.099999999999994" customHeight="1" x14ac:dyDescent="0.25">
      <c r="H23002" s="39"/>
    </row>
    <row r="23003" spans="8:8" ht="65.099999999999994" customHeight="1" x14ac:dyDescent="0.25">
      <c r="H23003" s="39"/>
    </row>
    <row r="23004" spans="8:8" ht="65.099999999999994" customHeight="1" x14ac:dyDescent="0.25">
      <c r="H23004" s="39"/>
    </row>
    <row r="23005" spans="8:8" ht="65.099999999999994" customHeight="1" x14ac:dyDescent="0.25">
      <c r="H23005" s="39"/>
    </row>
    <row r="23006" spans="8:8" ht="65.099999999999994" customHeight="1" x14ac:dyDescent="0.25">
      <c r="H23006" s="39"/>
    </row>
    <row r="23007" spans="8:8" ht="65.099999999999994" customHeight="1" x14ac:dyDescent="0.25">
      <c r="H23007" s="39"/>
    </row>
    <row r="23008" spans="8:8" ht="65.099999999999994" customHeight="1" x14ac:dyDescent="0.25">
      <c r="H23008" s="39"/>
    </row>
    <row r="23009" spans="8:8" ht="65.099999999999994" customHeight="1" x14ac:dyDescent="0.25">
      <c r="H23009" s="39"/>
    </row>
    <row r="23010" spans="8:8" ht="65.099999999999994" customHeight="1" x14ac:dyDescent="0.25">
      <c r="H23010" s="39"/>
    </row>
    <row r="23011" spans="8:8" ht="65.099999999999994" customHeight="1" x14ac:dyDescent="0.25">
      <c r="H23011" s="39"/>
    </row>
    <row r="23012" spans="8:8" ht="65.099999999999994" customHeight="1" x14ac:dyDescent="0.25">
      <c r="H23012" s="39"/>
    </row>
    <row r="23013" spans="8:8" ht="65.099999999999994" customHeight="1" x14ac:dyDescent="0.25">
      <c r="H23013" s="39"/>
    </row>
    <row r="23014" spans="8:8" ht="65.099999999999994" customHeight="1" x14ac:dyDescent="0.25">
      <c r="H23014" s="39"/>
    </row>
    <row r="23015" spans="8:8" ht="65.099999999999994" customHeight="1" x14ac:dyDescent="0.25">
      <c r="H23015" s="39"/>
    </row>
    <row r="23016" spans="8:8" ht="65.099999999999994" customHeight="1" x14ac:dyDescent="0.25">
      <c r="H23016" s="39"/>
    </row>
    <row r="23017" spans="8:8" ht="65.099999999999994" customHeight="1" x14ac:dyDescent="0.25">
      <c r="H23017" s="39"/>
    </row>
    <row r="23018" spans="8:8" ht="65.099999999999994" customHeight="1" x14ac:dyDescent="0.25">
      <c r="H23018" s="39"/>
    </row>
    <row r="23019" spans="8:8" ht="65.099999999999994" customHeight="1" x14ac:dyDescent="0.25">
      <c r="H23019" s="39"/>
    </row>
    <row r="23020" spans="8:8" ht="65.099999999999994" customHeight="1" x14ac:dyDescent="0.25">
      <c r="H23020" s="39"/>
    </row>
    <row r="23021" spans="8:8" ht="65.099999999999994" customHeight="1" x14ac:dyDescent="0.25">
      <c r="H23021" s="39"/>
    </row>
    <row r="23022" spans="8:8" ht="65.099999999999994" customHeight="1" x14ac:dyDescent="0.25">
      <c r="H23022" s="39"/>
    </row>
    <row r="23023" spans="8:8" ht="65.099999999999994" customHeight="1" x14ac:dyDescent="0.25">
      <c r="H23023" s="39"/>
    </row>
    <row r="23024" spans="8:8" ht="65.099999999999994" customHeight="1" x14ac:dyDescent="0.25">
      <c r="H23024" s="39"/>
    </row>
    <row r="23025" spans="8:8" ht="65.099999999999994" customHeight="1" x14ac:dyDescent="0.25">
      <c r="H23025" s="39"/>
    </row>
    <row r="23026" spans="8:8" ht="65.099999999999994" customHeight="1" x14ac:dyDescent="0.25">
      <c r="H23026" s="39"/>
    </row>
    <row r="23027" spans="8:8" ht="65.099999999999994" customHeight="1" x14ac:dyDescent="0.25">
      <c r="H23027" s="39"/>
    </row>
    <row r="23028" spans="8:8" ht="65.099999999999994" customHeight="1" x14ac:dyDescent="0.25">
      <c r="H23028" s="39"/>
    </row>
    <row r="23029" spans="8:8" ht="65.099999999999994" customHeight="1" x14ac:dyDescent="0.25">
      <c r="H23029" s="39"/>
    </row>
    <row r="23030" spans="8:8" ht="65.099999999999994" customHeight="1" x14ac:dyDescent="0.25">
      <c r="H23030" s="39"/>
    </row>
    <row r="23031" spans="8:8" ht="65.099999999999994" customHeight="1" x14ac:dyDescent="0.25">
      <c r="H23031" s="39"/>
    </row>
    <row r="23032" spans="8:8" ht="65.099999999999994" customHeight="1" x14ac:dyDescent="0.25">
      <c r="H23032" s="39"/>
    </row>
    <row r="23033" spans="8:8" ht="65.099999999999994" customHeight="1" x14ac:dyDescent="0.25">
      <c r="H23033" s="39"/>
    </row>
    <row r="23034" spans="8:8" ht="65.099999999999994" customHeight="1" x14ac:dyDescent="0.25">
      <c r="H23034" s="39"/>
    </row>
    <row r="23035" spans="8:8" ht="65.099999999999994" customHeight="1" x14ac:dyDescent="0.25">
      <c r="H23035" s="39"/>
    </row>
    <row r="23036" spans="8:8" ht="65.099999999999994" customHeight="1" x14ac:dyDescent="0.25">
      <c r="H23036" s="39"/>
    </row>
    <row r="23037" spans="8:8" ht="65.099999999999994" customHeight="1" x14ac:dyDescent="0.25">
      <c r="H23037" s="39"/>
    </row>
    <row r="23038" spans="8:8" ht="65.099999999999994" customHeight="1" x14ac:dyDescent="0.25">
      <c r="H23038" s="39"/>
    </row>
    <row r="23039" spans="8:8" ht="65.099999999999994" customHeight="1" x14ac:dyDescent="0.25">
      <c r="H23039" s="39"/>
    </row>
    <row r="23040" spans="8:8" ht="65.099999999999994" customHeight="1" x14ac:dyDescent="0.25">
      <c r="H23040" s="39"/>
    </row>
    <row r="23041" spans="8:8" ht="65.099999999999994" customHeight="1" x14ac:dyDescent="0.25">
      <c r="H23041" s="39"/>
    </row>
    <row r="23042" spans="8:8" ht="65.099999999999994" customHeight="1" x14ac:dyDescent="0.25">
      <c r="H23042" s="39"/>
    </row>
    <row r="23043" spans="8:8" ht="65.099999999999994" customHeight="1" x14ac:dyDescent="0.25">
      <c r="H23043" s="39"/>
    </row>
    <row r="23044" spans="8:8" ht="65.099999999999994" customHeight="1" x14ac:dyDescent="0.25">
      <c r="H23044" s="39"/>
    </row>
    <row r="23045" spans="8:8" ht="65.099999999999994" customHeight="1" x14ac:dyDescent="0.25">
      <c r="H23045" s="39"/>
    </row>
    <row r="23046" spans="8:8" ht="65.099999999999994" customHeight="1" x14ac:dyDescent="0.25">
      <c r="H23046" s="39"/>
    </row>
    <row r="23047" spans="8:8" ht="65.099999999999994" customHeight="1" x14ac:dyDescent="0.25">
      <c r="H23047" s="39"/>
    </row>
    <row r="23048" spans="8:8" ht="65.099999999999994" customHeight="1" x14ac:dyDescent="0.25">
      <c r="H23048" s="39"/>
    </row>
    <row r="23049" spans="8:8" ht="65.099999999999994" customHeight="1" x14ac:dyDescent="0.25">
      <c r="H23049" s="39"/>
    </row>
    <row r="23050" spans="8:8" ht="65.099999999999994" customHeight="1" x14ac:dyDescent="0.25">
      <c r="H23050" s="39"/>
    </row>
    <row r="23051" spans="8:8" ht="65.099999999999994" customHeight="1" x14ac:dyDescent="0.25">
      <c r="H23051" s="39"/>
    </row>
    <row r="23052" spans="8:8" ht="65.099999999999994" customHeight="1" x14ac:dyDescent="0.25">
      <c r="H23052" s="39"/>
    </row>
    <row r="23053" spans="8:8" ht="65.099999999999994" customHeight="1" x14ac:dyDescent="0.25">
      <c r="H23053" s="39"/>
    </row>
    <row r="23054" spans="8:8" ht="65.099999999999994" customHeight="1" x14ac:dyDescent="0.25">
      <c r="H23054" s="39"/>
    </row>
    <row r="23055" spans="8:8" ht="65.099999999999994" customHeight="1" x14ac:dyDescent="0.25">
      <c r="H23055" s="39"/>
    </row>
    <row r="23056" spans="8:8" ht="65.099999999999994" customHeight="1" x14ac:dyDescent="0.25">
      <c r="H23056" s="39"/>
    </row>
    <row r="23057" spans="8:8" ht="65.099999999999994" customHeight="1" x14ac:dyDescent="0.25">
      <c r="H23057" s="39"/>
    </row>
    <row r="23058" spans="8:8" ht="65.099999999999994" customHeight="1" x14ac:dyDescent="0.25">
      <c r="H23058" s="39"/>
    </row>
    <row r="23059" spans="8:8" ht="65.099999999999994" customHeight="1" x14ac:dyDescent="0.25">
      <c r="H23059" s="39"/>
    </row>
    <row r="23060" spans="8:8" ht="65.099999999999994" customHeight="1" x14ac:dyDescent="0.25">
      <c r="H23060" s="39"/>
    </row>
    <row r="23061" spans="8:8" ht="65.099999999999994" customHeight="1" x14ac:dyDescent="0.25">
      <c r="H23061" s="39"/>
    </row>
    <row r="23062" spans="8:8" ht="65.099999999999994" customHeight="1" x14ac:dyDescent="0.25">
      <c r="H23062" s="39"/>
    </row>
    <row r="23063" spans="8:8" ht="65.099999999999994" customHeight="1" x14ac:dyDescent="0.25">
      <c r="H23063" s="39"/>
    </row>
    <row r="23064" spans="8:8" ht="65.099999999999994" customHeight="1" x14ac:dyDescent="0.25">
      <c r="H23064" s="39"/>
    </row>
    <row r="23065" spans="8:8" ht="65.099999999999994" customHeight="1" x14ac:dyDescent="0.25">
      <c r="H23065" s="39"/>
    </row>
    <row r="23066" spans="8:8" ht="65.099999999999994" customHeight="1" x14ac:dyDescent="0.25">
      <c r="H23066" s="39"/>
    </row>
    <row r="23067" spans="8:8" ht="65.099999999999994" customHeight="1" x14ac:dyDescent="0.25">
      <c r="H23067" s="39"/>
    </row>
    <row r="23068" spans="8:8" ht="65.099999999999994" customHeight="1" x14ac:dyDescent="0.25">
      <c r="H23068" s="39"/>
    </row>
    <row r="23069" spans="8:8" ht="65.099999999999994" customHeight="1" x14ac:dyDescent="0.25">
      <c r="H23069" s="39"/>
    </row>
    <row r="23070" spans="8:8" ht="65.099999999999994" customHeight="1" x14ac:dyDescent="0.25">
      <c r="H23070" s="39"/>
    </row>
    <row r="23071" spans="8:8" ht="65.099999999999994" customHeight="1" x14ac:dyDescent="0.25">
      <c r="H23071" s="39"/>
    </row>
    <row r="23072" spans="8:8" ht="65.099999999999994" customHeight="1" x14ac:dyDescent="0.25">
      <c r="H23072" s="39"/>
    </row>
    <row r="23073" spans="8:8" ht="65.099999999999994" customHeight="1" x14ac:dyDescent="0.25">
      <c r="H23073" s="39"/>
    </row>
    <row r="23074" spans="8:8" ht="65.099999999999994" customHeight="1" x14ac:dyDescent="0.25">
      <c r="H23074" s="39"/>
    </row>
    <row r="23075" spans="8:8" ht="65.099999999999994" customHeight="1" x14ac:dyDescent="0.25">
      <c r="H23075" s="39"/>
    </row>
    <row r="23076" spans="8:8" ht="65.099999999999994" customHeight="1" x14ac:dyDescent="0.25">
      <c r="H23076" s="39"/>
    </row>
    <row r="23077" spans="8:8" ht="65.099999999999994" customHeight="1" x14ac:dyDescent="0.25">
      <c r="H23077" s="39"/>
    </row>
    <row r="23078" spans="8:8" ht="65.099999999999994" customHeight="1" x14ac:dyDescent="0.25">
      <c r="H23078" s="39"/>
    </row>
    <row r="23079" spans="8:8" ht="65.099999999999994" customHeight="1" x14ac:dyDescent="0.25">
      <c r="H23079" s="39"/>
    </row>
    <row r="23080" spans="8:8" ht="65.099999999999994" customHeight="1" x14ac:dyDescent="0.25">
      <c r="H23080" s="39"/>
    </row>
    <row r="23081" spans="8:8" ht="65.099999999999994" customHeight="1" x14ac:dyDescent="0.25">
      <c r="H23081" s="39"/>
    </row>
    <row r="23082" spans="8:8" ht="65.099999999999994" customHeight="1" x14ac:dyDescent="0.25">
      <c r="H23082" s="39"/>
    </row>
    <row r="23083" spans="8:8" ht="65.099999999999994" customHeight="1" x14ac:dyDescent="0.25">
      <c r="H23083" s="39"/>
    </row>
    <row r="23084" spans="8:8" ht="65.099999999999994" customHeight="1" x14ac:dyDescent="0.25">
      <c r="H23084" s="39"/>
    </row>
    <row r="23085" spans="8:8" ht="65.099999999999994" customHeight="1" x14ac:dyDescent="0.25">
      <c r="H23085" s="39"/>
    </row>
    <row r="23086" spans="8:8" ht="65.099999999999994" customHeight="1" x14ac:dyDescent="0.25">
      <c r="H23086" s="39"/>
    </row>
    <row r="23087" spans="8:8" ht="65.099999999999994" customHeight="1" x14ac:dyDescent="0.25">
      <c r="H23087" s="39"/>
    </row>
    <row r="23088" spans="8:8" ht="65.099999999999994" customHeight="1" x14ac:dyDescent="0.25">
      <c r="H23088" s="39"/>
    </row>
    <row r="23089" spans="8:8" ht="65.099999999999994" customHeight="1" x14ac:dyDescent="0.25">
      <c r="H23089" s="39"/>
    </row>
    <row r="23090" spans="8:8" ht="65.099999999999994" customHeight="1" x14ac:dyDescent="0.25">
      <c r="H23090" s="39"/>
    </row>
    <row r="23091" spans="8:8" ht="65.099999999999994" customHeight="1" x14ac:dyDescent="0.25">
      <c r="H23091" s="39"/>
    </row>
    <row r="23092" spans="8:8" ht="65.099999999999994" customHeight="1" x14ac:dyDescent="0.25">
      <c r="H23092" s="39"/>
    </row>
    <row r="23093" spans="8:8" ht="65.099999999999994" customHeight="1" x14ac:dyDescent="0.25">
      <c r="H23093" s="39"/>
    </row>
    <row r="23094" spans="8:8" ht="65.099999999999994" customHeight="1" x14ac:dyDescent="0.25">
      <c r="H23094" s="39"/>
    </row>
    <row r="23095" spans="8:8" ht="65.099999999999994" customHeight="1" x14ac:dyDescent="0.25">
      <c r="H23095" s="39"/>
    </row>
    <row r="23096" spans="8:8" ht="65.099999999999994" customHeight="1" x14ac:dyDescent="0.25">
      <c r="H23096" s="39"/>
    </row>
    <row r="23097" spans="8:8" ht="65.099999999999994" customHeight="1" x14ac:dyDescent="0.25">
      <c r="H23097" s="39"/>
    </row>
    <row r="23098" spans="8:8" ht="65.099999999999994" customHeight="1" x14ac:dyDescent="0.25">
      <c r="H23098" s="39"/>
    </row>
    <row r="23099" spans="8:8" ht="65.099999999999994" customHeight="1" x14ac:dyDescent="0.25">
      <c r="H23099" s="39"/>
    </row>
    <row r="23100" spans="8:8" ht="65.099999999999994" customHeight="1" x14ac:dyDescent="0.25">
      <c r="H23100" s="39"/>
    </row>
    <row r="23101" spans="8:8" ht="65.099999999999994" customHeight="1" x14ac:dyDescent="0.25">
      <c r="H23101" s="39"/>
    </row>
    <row r="23102" spans="8:8" ht="65.099999999999994" customHeight="1" x14ac:dyDescent="0.25">
      <c r="H23102" s="39"/>
    </row>
    <row r="23103" spans="8:8" ht="65.099999999999994" customHeight="1" x14ac:dyDescent="0.25">
      <c r="H23103" s="39"/>
    </row>
    <row r="23104" spans="8:8" ht="65.099999999999994" customHeight="1" x14ac:dyDescent="0.25">
      <c r="H23104" s="39"/>
    </row>
    <row r="23105" spans="8:8" ht="65.099999999999994" customHeight="1" x14ac:dyDescent="0.25">
      <c r="H23105" s="39"/>
    </row>
    <row r="23106" spans="8:8" ht="65.099999999999994" customHeight="1" x14ac:dyDescent="0.25">
      <c r="H23106" s="39"/>
    </row>
    <row r="23107" spans="8:8" ht="65.099999999999994" customHeight="1" x14ac:dyDescent="0.25">
      <c r="H23107" s="39"/>
    </row>
    <row r="23108" spans="8:8" ht="65.099999999999994" customHeight="1" x14ac:dyDescent="0.25">
      <c r="H23108" s="39"/>
    </row>
    <row r="23109" spans="8:8" ht="65.099999999999994" customHeight="1" x14ac:dyDescent="0.25">
      <c r="H23109" s="39"/>
    </row>
    <row r="23110" spans="8:8" ht="65.099999999999994" customHeight="1" x14ac:dyDescent="0.25">
      <c r="H23110" s="39"/>
    </row>
    <row r="23111" spans="8:8" ht="65.099999999999994" customHeight="1" x14ac:dyDescent="0.25">
      <c r="H23111" s="39"/>
    </row>
    <row r="23112" spans="8:8" ht="65.099999999999994" customHeight="1" x14ac:dyDescent="0.25">
      <c r="H23112" s="39"/>
    </row>
    <row r="23113" spans="8:8" ht="65.099999999999994" customHeight="1" x14ac:dyDescent="0.25">
      <c r="H23113" s="39"/>
    </row>
    <row r="23114" spans="8:8" ht="65.099999999999994" customHeight="1" x14ac:dyDescent="0.25">
      <c r="H23114" s="39"/>
    </row>
    <row r="23115" spans="8:8" ht="65.099999999999994" customHeight="1" x14ac:dyDescent="0.25">
      <c r="H23115" s="39"/>
    </row>
    <row r="23116" spans="8:8" ht="65.099999999999994" customHeight="1" x14ac:dyDescent="0.25">
      <c r="H23116" s="39"/>
    </row>
    <row r="23117" spans="8:8" ht="65.099999999999994" customHeight="1" x14ac:dyDescent="0.25">
      <c r="H23117" s="39"/>
    </row>
    <row r="23118" spans="8:8" ht="65.099999999999994" customHeight="1" x14ac:dyDescent="0.25">
      <c r="H23118" s="39"/>
    </row>
    <row r="23119" spans="8:8" ht="65.099999999999994" customHeight="1" x14ac:dyDescent="0.25">
      <c r="H23119" s="39"/>
    </row>
    <row r="23120" spans="8:8" ht="65.099999999999994" customHeight="1" x14ac:dyDescent="0.25">
      <c r="H23120" s="39"/>
    </row>
    <row r="23121" spans="8:8" ht="65.099999999999994" customHeight="1" x14ac:dyDescent="0.25">
      <c r="H23121" s="39"/>
    </row>
    <row r="23122" spans="8:8" ht="65.099999999999994" customHeight="1" x14ac:dyDescent="0.25">
      <c r="H23122" s="39"/>
    </row>
    <row r="23123" spans="8:8" ht="65.099999999999994" customHeight="1" x14ac:dyDescent="0.25">
      <c r="H23123" s="39"/>
    </row>
    <row r="23124" spans="8:8" ht="65.099999999999994" customHeight="1" x14ac:dyDescent="0.25">
      <c r="H23124" s="39"/>
    </row>
    <row r="23125" spans="8:8" ht="65.099999999999994" customHeight="1" x14ac:dyDescent="0.25">
      <c r="H23125" s="39"/>
    </row>
    <row r="23126" spans="8:8" ht="65.099999999999994" customHeight="1" x14ac:dyDescent="0.25">
      <c r="H23126" s="39"/>
    </row>
    <row r="23127" spans="8:8" ht="65.099999999999994" customHeight="1" x14ac:dyDescent="0.25">
      <c r="H23127" s="39"/>
    </row>
    <row r="23128" spans="8:8" ht="65.099999999999994" customHeight="1" x14ac:dyDescent="0.25">
      <c r="H23128" s="39"/>
    </row>
    <row r="23129" spans="8:8" ht="65.099999999999994" customHeight="1" x14ac:dyDescent="0.25">
      <c r="H23129" s="39"/>
    </row>
    <row r="23130" spans="8:8" ht="65.099999999999994" customHeight="1" x14ac:dyDescent="0.25">
      <c r="H23130" s="39"/>
    </row>
    <row r="23131" spans="8:8" ht="65.099999999999994" customHeight="1" x14ac:dyDescent="0.25">
      <c r="H23131" s="39"/>
    </row>
    <row r="23132" spans="8:8" ht="65.099999999999994" customHeight="1" x14ac:dyDescent="0.25">
      <c r="H23132" s="39"/>
    </row>
    <row r="23133" spans="8:8" ht="65.099999999999994" customHeight="1" x14ac:dyDescent="0.25">
      <c r="H23133" s="39"/>
    </row>
    <row r="23134" spans="8:8" ht="65.099999999999994" customHeight="1" x14ac:dyDescent="0.25">
      <c r="H23134" s="39"/>
    </row>
    <row r="23135" spans="8:8" ht="65.099999999999994" customHeight="1" x14ac:dyDescent="0.25">
      <c r="H23135" s="39"/>
    </row>
    <row r="23136" spans="8:8" ht="65.099999999999994" customHeight="1" x14ac:dyDescent="0.25">
      <c r="H23136" s="39"/>
    </row>
    <row r="23137" spans="8:8" ht="65.099999999999994" customHeight="1" x14ac:dyDescent="0.25">
      <c r="H23137" s="39"/>
    </row>
    <row r="23138" spans="8:8" ht="65.099999999999994" customHeight="1" x14ac:dyDescent="0.25">
      <c r="H23138" s="39"/>
    </row>
    <row r="23139" spans="8:8" ht="65.099999999999994" customHeight="1" x14ac:dyDescent="0.25">
      <c r="H23139" s="39"/>
    </row>
    <row r="23140" spans="8:8" ht="65.099999999999994" customHeight="1" x14ac:dyDescent="0.25">
      <c r="H23140" s="39"/>
    </row>
    <row r="23141" spans="8:8" ht="65.099999999999994" customHeight="1" x14ac:dyDescent="0.25">
      <c r="H23141" s="39"/>
    </row>
    <row r="23142" spans="8:8" ht="65.099999999999994" customHeight="1" x14ac:dyDescent="0.25">
      <c r="H23142" s="39"/>
    </row>
    <row r="23143" spans="8:8" ht="65.099999999999994" customHeight="1" x14ac:dyDescent="0.25">
      <c r="H23143" s="39"/>
    </row>
    <row r="23144" spans="8:8" ht="65.099999999999994" customHeight="1" x14ac:dyDescent="0.25">
      <c r="H23144" s="39"/>
    </row>
    <row r="23145" spans="8:8" ht="65.099999999999994" customHeight="1" x14ac:dyDescent="0.25">
      <c r="H23145" s="39"/>
    </row>
    <row r="23146" spans="8:8" ht="65.099999999999994" customHeight="1" x14ac:dyDescent="0.25">
      <c r="H23146" s="39"/>
    </row>
    <row r="23147" spans="8:8" ht="65.099999999999994" customHeight="1" x14ac:dyDescent="0.25">
      <c r="H23147" s="39"/>
    </row>
    <row r="23148" spans="8:8" ht="65.099999999999994" customHeight="1" x14ac:dyDescent="0.25">
      <c r="H23148" s="39"/>
    </row>
    <row r="23149" spans="8:8" ht="65.099999999999994" customHeight="1" x14ac:dyDescent="0.25">
      <c r="H23149" s="39"/>
    </row>
    <row r="23150" spans="8:8" ht="65.099999999999994" customHeight="1" x14ac:dyDescent="0.25">
      <c r="H23150" s="39"/>
    </row>
    <row r="23151" spans="8:8" ht="65.099999999999994" customHeight="1" x14ac:dyDescent="0.25">
      <c r="H23151" s="39"/>
    </row>
    <row r="23152" spans="8:8" ht="65.099999999999994" customHeight="1" x14ac:dyDescent="0.25">
      <c r="H23152" s="39"/>
    </row>
    <row r="23153" spans="8:8" ht="65.099999999999994" customHeight="1" x14ac:dyDescent="0.25">
      <c r="H23153" s="39"/>
    </row>
    <row r="23154" spans="8:8" ht="65.099999999999994" customHeight="1" x14ac:dyDescent="0.25">
      <c r="H23154" s="39"/>
    </row>
    <row r="23155" spans="8:8" ht="65.099999999999994" customHeight="1" x14ac:dyDescent="0.25">
      <c r="H23155" s="39"/>
    </row>
    <row r="23156" spans="8:8" ht="65.099999999999994" customHeight="1" x14ac:dyDescent="0.25">
      <c r="H23156" s="39"/>
    </row>
    <row r="23157" spans="8:8" ht="65.099999999999994" customHeight="1" x14ac:dyDescent="0.25">
      <c r="H23157" s="39"/>
    </row>
    <row r="23158" spans="8:8" ht="65.099999999999994" customHeight="1" x14ac:dyDescent="0.25">
      <c r="H23158" s="39"/>
    </row>
    <row r="23159" spans="8:8" ht="65.099999999999994" customHeight="1" x14ac:dyDescent="0.25">
      <c r="H23159" s="39"/>
    </row>
    <row r="23160" spans="8:8" ht="65.099999999999994" customHeight="1" x14ac:dyDescent="0.25">
      <c r="H23160" s="39"/>
    </row>
    <row r="23161" spans="8:8" ht="65.099999999999994" customHeight="1" x14ac:dyDescent="0.25">
      <c r="H23161" s="39"/>
    </row>
    <row r="23162" spans="8:8" ht="65.099999999999994" customHeight="1" x14ac:dyDescent="0.25">
      <c r="H23162" s="39"/>
    </row>
    <row r="23163" spans="8:8" ht="65.099999999999994" customHeight="1" x14ac:dyDescent="0.25">
      <c r="H23163" s="39"/>
    </row>
    <row r="23164" spans="8:8" ht="65.099999999999994" customHeight="1" x14ac:dyDescent="0.25">
      <c r="H23164" s="39"/>
    </row>
    <row r="23165" spans="8:8" ht="65.099999999999994" customHeight="1" x14ac:dyDescent="0.25">
      <c r="H23165" s="39"/>
    </row>
    <row r="23166" spans="8:8" ht="65.099999999999994" customHeight="1" x14ac:dyDescent="0.25">
      <c r="H23166" s="39"/>
    </row>
    <row r="23167" spans="8:8" ht="65.099999999999994" customHeight="1" x14ac:dyDescent="0.25">
      <c r="H23167" s="39"/>
    </row>
    <row r="23168" spans="8:8" ht="65.099999999999994" customHeight="1" x14ac:dyDescent="0.25">
      <c r="H23168" s="39"/>
    </row>
    <row r="23169" spans="8:8" ht="65.099999999999994" customHeight="1" x14ac:dyDescent="0.25">
      <c r="H23169" s="39"/>
    </row>
    <row r="23170" spans="8:8" ht="65.099999999999994" customHeight="1" x14ac:dyDescent="0.25">
      <c r="H23170" s="39"/>
    </row>
    <row r="23171" spans="8:8" ht="65.099999999999994" customHeight="1" x14ac:dyDescent="0.25">
      <c r="H23171" s="39"/>
    </row>
    <row r="23172" spans="8:8" ht="65.099999999999994" customHeight="1" x14ac:dyDescent="0.25">
      <c r="H23172" s="39"/>
    </row>
    <row r="23173" spans="8:8" ht="65.099999999999994" customHeight="1" x14ac:dyDescent="0.25">
      <c r="H23173" s="39"/>
    </row>
    <row r="23174" spans="8:8" ht="65.099999999999994" customHeight="1" x14ac:dyDescent="0.25">
      <c r="H23174" s="39"/>
    </row>
    <row r="23175" spans="8:8" ht="65.099999999999994" customHeight="1" x14ac:dyDescent="0.25">
      <c r="H23175" s="39"/>
    </row>
    <row r="23176" spans="8:8" ht="65.099999999999994" customHeight="1" x14ac:dyDescent="0.25">
      <c r="H23176" s="39"/>
    </row>
    <row r="23177" spans="8:8" ht="65.099999999999994" customHeight="1" x14ac:dyDescent="0.25">
      <c r="H23177" s="39"/>
    </row>
    <row r="23178" spans="8:8" ht="65.099999999999994" customHeight="1" x14ac:dyDescent="0.25">
      <c r="H23178" s="39"/>
    </row>
    <row r="23179" spans="8:8" ht="65.099999999999994" customHeight="1" x14ac:dyDescent="0.25">
      <c r="H23179" s="39"/>
    </row>
    <row r="23180" spans="8:8" ht="65.099999999999994" customHeight="1" x14ac:dyDescent="0.25">
      <c r="H23180" s="39"/>
    </row>
    <row r="23181" spans="8:8" ht="65.099999999999994" customHeight="1" x14ac:dyDescent="0.25">
      <c r="H23181" s="39"/>
    </row>
    <row r="23182" spans="8:8" ht="65.099999999999994" customHeight="1" x14ac:dyDescent="0.25">
      <c r="H23182" s="39"/>
    </row>
    <row r="23183" spans="8:8" ht="65.099999999999994" customHeight="1" x14ac:dyDescent="0.25">
      <c r="H23183" s="39"/>
    </row>
    <row r="23184" spans="8:8" ht="65.099999999999994" customHeight="1" x14ac:dyDescent="0.25">
      <c r="H23184" s="39"/>
    </row>
    <row r="23185" spans="8:8" ht="65.099999999999994" customHeight="1" x14ac:dyDescent="0.25">
      <c r="H23185" s="39"/>
    </row>
    <row r="23186" spans="8:8" ht="65.099999999999994" customHeight="1" x14ac:dyDescent="0.25">
      <c r="H23186" s="39"/>
    </row>
    <row r="23187" spans="8:8" ht="65.099999999999994" customHeight="1" x14ac:dyDescent="0.25">
      <c r="H23187" s="39"/>
    </row>
    <row r="23188" spans="8:8" ht="65.099999999999994" customHeight="1" x14ac:dyDescent="0.25">
      <c r="H23188" s="39"/>
    </row>
    <row r="23189" spans="8:8" ht="65.099999999999994" customHeight="1" x14ac:dyDescent="0.25">
      <c r="H23189" s="39"/>
    </row>
    <row r="23190" spans="8:8" ht="65.099999999999994" customHeight="1" x14ac:dyDescent="0.25">
      <c r="H23190" s="39"/>
    </row>
    <row r="23191" spans="8:8" ht="65.099999999999994" customHeight="1" x14ac:dyDescent="0.25">
      <c r="H23191" s="39"/>
    </row>
    <row r="23192" spans="8:8" ht="65.099999999999994" customHeight="1" x14ac:dyDescent="0.25">
      <c r="H23192" s="39"/>
    </row>
    <row r="23193" spans="8:8" ht="65.099999999999994" customHeight="1" x14ac:dyDescent="0.25">
      <c r="H23193" s="39"/>
    </row>
    <row r="23194" spans="8:8" ht="65.099999999999994" customHeight="1" x14ac:dyDescent="0.25">
      <c r="H23194" s="39"/>
    </row>
    <row r="23195" spans="8:8" ht="65.099999999999994" customHeight="1" x14ac:dyDescent="0.25">
      <c r="H23195" s="39"/>
    </row>
    <row r="23196" spans="8:8" ht="65.099999999999994" customHeight="1" x14ac:dyDescent="0.25">
      <c r="H23196" s="39"/>
    </row>
    <row r="23197" spans="8:8" ht="65.099999999999994" customHeight="1" x14ac:dyDescent="0.25">
      <c r="H23197" s="39"/>
    </row>
    <row r="23198" spans="8:8" ht="65.099999999999994" customHeight="1" x14ac:dyDescent="0.25">
      <c r="H23198" s="39"/>
    </row>
    <row r="23199" spans="8:8" ht="65.099999999999994" customHeight="1" x14ac:dyDescent="0.25">
      <c r="H23199" s="39"/>
    </row>
    <row r="23200" spans="8:8" ht="65.099999999999994" customHeight="1" x14ac:dyDescent="0.25">
      <c r="H23200" s="39"/>
    </row>
    <row r="23201" spans="8:8" ht="65.099999999999994" customHeight="1" x14ac:dyDescent="0.25">
      <c r="H23201" s="39"/>
    </row>
    <row r="23202" spans="8:8" ht="65.099999999999994" customHeight="1" x14ac:dyDescent="0.25">
      <c r="H23202" s="39"/>
    </row>
    <row r="23203" spans="8:8" ht="65.099999999999994" customHeight="1" x14ac:dyDescent="0.25">
      <c r="H23203" s="39"/>
    </row>
    <row r="23204" spans="8:8" ht="65.099999999999994" customHeight="1" x14ac:dyDescent="0.25">
      <c r="H23204" s="39"/>
    </row>
    <row r="23205" spans="8:8" ht="65.099999999999994" customHeight="1" x14ac:dyDescent="0.25">
      <c r="H23205" s="39"/>
    </row>
    <row r="23206" spans="8:8" ht="65.099999999999994" customHeight="1" x14ac:dyDescent="0.25">
      <c r="H23206" s="39"/>
    </row>
    <row r="23207" spans="8:8" ht="65.099999999999994" customHeight="1" x14ac:dyDescent="0.25">
      <c r="H23207" s="39"/>
    </row>
    <row r="23208" spans="8:8" ht="65.099999999999994" customHeight="1" x14ac:dyDescent="0.25">
      <c r="H23208" s="39"/>
    </row>
    <row r="23209" spans="8:8" ht="65.099999999999994" customHeight="1" x14ac:dyDescent="0.25">
      <c r="H23209" s="39"/>
    </row>
    <row r="23210" spans="8:8" ht="65.099999999999994" customHeight="1" x14ac:dyDescent="0.25">
      <c r="H23210" s="39"/>
    </row>
    <row r="23211" spans="8:8" ht="65.099999999999994" customHeight="1" x14ac:dyDescent="0.25">
      <c r="H23211" s="39"/>
    </row>
    <row r="23212" spans="8:8" ht="65.099999999999994" customHeight="1" x14ac:dyDescent="0.25">
      <c r="H23212" s="39"/>
    </row>
    <row r="23213" spans="8:8" ht="65.099999999999994" customHeight="1" x14ac:dyDescent="0.25">
      <c r="H23213" s="39"/>
    </row>
    <row r="23214" spans="8:8" ht="65.099999999999994" customHeight="1" x14ac:dyDescent="0.25">
      <c r="H23214" s="39"/>
    </row>
    <row r="23215" spans="8:8" ht="65.099999999999994" customHeight="1" x14ac:dyDescent="0.25">
      <c r="H23215" s="39"/>
    </row>
    <row r="23216" spans="8:8" ht="65.099999999999994" customHeight="1" x14ac:dyDescent="0.25">
      <c r="H23216" s="39"/>
    </row>
    <row r="23217" spans="8:8" ht="65.099999999999994" customHeight="1" x14ac:dyDescent="0.25">
      <c r="H23217" s="39"/>
    </row>
    <row r="23218" spans="8:8" ht="65.099999999999994" customHeight="1" x14ac:dyDescent="0.25">
      <c r="H23218" s="39"/>
    </row>
    <row r="23219" spans="8:8" ht="65.099999999999994" customHeight="1" x14ac:dyDescent="0.25">
      <c r="H23219" s="39"/>
    </row>
    <row r="23220" spans="8:8" ht="65.099999999999994" customHeight="1" x14ac:dyDescent="0.25">
      <c r="H23220" s="39"/>
    </row>
    <row r="23221" spans="8:8" ht="65.099999999999994" customHeight="1" x14ac:dyDescent="0.25">
      <c r="H23221" s="39"/>
    </row>
    <row r="23222" spans="8:8" ht="65.099999999999994" customHeight="1" x14ac:dyDescent="0.25">
      <c r="H23222" s="39"/>
    </row>
    <row r="23223" spans="8:8" ht="65.099999999999994" customHeight="1" x14ac:dyDescent="0.25">
      <c r="H23223" s="39"/>
    </row>
    <row r="23224" spans="8:8" ht="65.099999999999994" customHeight="1" x14ac:dyDescent="0.25">
      <c r="H23224" s="39"/>
    </row>
    <row r="23225" spans="8:8" ht="65.099999999999994" customHeight="1" x14ac:dyDescent="0.25">
      <c r="H23225" s="39"/>
    </row>
    <row r="23226" spans="8:8" ht="65.099999999999994" customHeight="1" x14ac:dyDescent="0.25">
      <c r="H23226" s="39"/>
    </row>
    <row r="23227" spans="8:8" ht="65.099999999999994" customHeight="1" x14ac:dyDescent="0.25">
      <c r="H23227" s="39"/>
    </row>
    <row r="23228" spans="8:8" ht="65.099999999999994" customHeight="1" x14ac:dyDescent="0.25">
      <c r="H23228" s="39"/>
    </row>
    <row r="23229" spans="8:8" ht="65.099999999999994" customHeight="1" x14ac:dyDescent="0.25">
      <c r="H23229" s="39"/>
    </row>
    <row r="23230" spans="8:8" ht="65.099999999999994" customHeight="1" x14ac:dyDescent="0.25">
      <c r="H23230" s="39"/>
    </row>
    <row r="23231" spans="8:8" ht="65.099999999999994" customHeight="1" x14ac:dyDescent="0.25">
      <c r="H23231" s="39"/>
    </row>
    <row r="23232" spans="8:8" ht="65.099999999999994" customHeight="1" x14ac:dyDescent="0.25">
      <c r="H23232" s="39"/>
    </row>
    <row r="23233" spans="8:8" ht="65.099999999999994" customHeight="1" x14ac:dyDescent="0.25">
      <c r="H23233" s="39"/>
    </row>
    <row r="23234" spans="8:8" ht="65.099999999999994" customHeight="1" x14ac:dyDescent="0.25">
      <c r="H23234" s="39"/>
    </row>
    <row r="23235" spans="8:8" ht="65.099999999999994" customHeight="1" x14ac:dyDescent="0.25">
      <c r="H23235" s="39"/>
    </row>
    <row r="23236" spans="8:8" ht="65.099999999999994" customHeight="1" x14ac:dyDescent="0.25">
      <c r="H23236" s="39"/>
    </row>
    <row r="23237" spans="8:8" ht="65.099999999999994" customHeight="1" x14ac:dyDescent="0.25">
      <c r="H23237" s="39"/>
    </row>
    <row r="23238" spans="8:8" ht="65.099999999999994" customHeight="1" x14ac:dyDescent="0.25">
      <c r="H23238" s="39"/>
    </row>
    <row r="23239" spans="8:8" ht="65.099999999999994" customHeight="1" x14ac:dyDescent="0.25">
      <c r="H23239" s="39"/>
    </row>
    <row r="23240" spans="8:8" ht="65.099999999999994" customHeight="1" x14ac:dyDescent="0.25">
      <c r="H23240" s="39"/>
    </row>
    <row r="23241" spans="8:8" ht="65.099999999999994" customHeight="1" x14ac:dyDescent="0.25">
      <c r="H23241" s="39"/>
    </row>
    <row r="23242" spans="8:8" ht="65.099999999999994" customHeight="1" x14ac:dyDescent="0.25">
      <c r="H23242" s="39"/>
    </row>
    <row r="23243" spans="8:8" ht="65.099999999999994" customHeight="1" x14ac:dyDescent="0.25">
      <c r="H23243" s="39"/>
    </row>
    <row r="23244" spans="8:8" ht="65.099999999999994" customHeight="1" x14ac:dyDescent="0.25">
      <c r="H23244" s="39"/>
    </row>
    <row r="23245" spans="8:8" ht="65.099999999999994" customHeight="1" x14ac:dyDescent="0.25">
      <c r="H23245" s="39"/>
    </row>
    <row r="23246" spans="8:8" ht="65.099999999999994" customHeight="1" x14ac:dyDescent="0.25">
      <c r="H23246" s="39"/>
    </row>
    <row r="23247" spans="8:8" ht="65.099999999999994" customHeight="1" x14ac:dyDescent="0.25">
      <c r="H23247" s="39"/>
    </row>
    <row r="23248" spans="8:8" ht="65.099999999999994" customHeight="1" x14ac:dyDescent="0.25">
      <c r="H23248" s="39"/>
    </row>
    <row r="23249" spans="8:8" ht="65.099999999999994" customHeight="1" x14ac:dyDescent="0.25">
      <c r="H23249" s="39"/>
    </row>
    <row r="23250" spans="8:8" ht="65.099999999999994" customHeight="1" x14ac:dyDescent="0.25">
      <c r="H23250" s="39"/>
    </row>
    <row r="23251" spans="8:8" ht="65.099999999999994" customHeight="1" x14ac:dyDescent="0.25">
      <c r="H23251" s="39"/>
    </row>
    <row r="23252" spans="8:8" ht="65.099999999999994" customHeight="1" x14ac:dyDescent="0.25">
      <c r="H23252" s="39"/>
    </row>
    <row r="23253" spans="8:8" ht="65.099999999999994" customHeight="1" x14ac:dyDescent="0.25">
      <c r="H23253" s="39"/>
    </row>
    <row r="23254" spans="8:8" ht="65.099999999999994" customHeight="1" x14ac:dyDescent="0.25">
      <c r="H23254" s="39"/>
    </row>
    <row r="23255" spans="8:8" ht="65.099999999999994" customHeight="1" x14ac:dyDescent="0.25">
      <c r="H23255" s="39"/>
    </row>
    <row r="23256" spans="8:8" ht="65.099999999999994" customHeight="1" x14ac:dyDescent="0.25">
      <c r="H23256" s="39"/>
    </row>
    <row r="23257" spans="8:8" ht="65.099999999999994" customHeight="1" x14ac:dyDescent="0.25">
      <c r="H23257" s="39"/>
    </row>
    <row r="23258" spans="8:8" ht="65.099999999999994" customHeight="1" x14ac:dyDescent="0.25">
      <c r="H23258" s="39"/>
    </row>
    <row r="23259" spans="8:8" ht="65.099999999999994" customHeight="1" x14ac:dyDescent="0.25">
      <c r="H23259" s="39"/>
    </row>
    <row r="23260" spans="8:8" ht="65.099999999999994" customHeight="1" x14ac:dyDescent="0.25">
      <c r="H23260" s="39"/>
    </row>
    <row r="23261" spans="8:8" ht="65.099999999999994" customHeight="1" x14ac:dyDescent="0.25">
      <c r="H23261" s="39"/>
    </row>
    <row r="23262" spans="8:8" ht="65.099999999999994" customHeight="1" x14ac:dyDescent="0.25">
      <c r="H23262" s="39"/>
    </row>
    <row r="23263" spans="8:8" ht="65.099999999999994" customHeight="1" x14ac:dyDescent="0.25">
      <c r="H23263" s="39"/>
    </row>
    <row r="23264" spans="8:8" ht="65.099999999999994" customHeight="1" x14ac:dyDescent="0.25">
      <c r="H23264" s="39"/>
    </row>
    <row r="23265" spans="8:8" ht="65.099999999999994" customHeight="1" x14ac:dyDescent="0.25">
      <c r="H23265" s="39"/>
    </row>
    <row r="23266" spans="8:8" ht="65.099999999999994" customHeight="1" x14ac:dyDescent="0.25">
      <c r="H23266" s="39"/>
    </row>
    <row r="23267" spans="8:8" ht="65.099999999999994" customHeight="1" x14ac:dyDescent="0.25">
      <c r="H23267" s="39"/>
    </row>
    <row r="23268" spans="8:8" ht="65.099999999999994" customHeight="1" x14ac:dyDescent="0.25">
      <c r="H23268" s="39"/>
    </row>
    <row r="23269" spans="8:8" ht="65.099999999999994" customHeight="1" x14ac:dyDescent="0.25">
      <c r="H23269" s="39"/>
    </row>
    <row r="23270" spans="8:8" ht="65.099999999999994" customHeight="1" x14ac:dyDescent="0.25">
      <c r="H23270" s="39"/>
    </row>
    <row r="23271" spans="8:8" ht="65.099999999999994" customHeight="1" x14ac:dyDescent="0.25">
      <c r="H23271" s="39"/>
    </row>
    <row r="23272" spans="8:8" ht="65.099999999999994" customHeight="1" x14ac:dyDescent="0.25">
      <c r="H23272" s="39"/>
    </row>
    <row r="23273" spans="8:8" ht="65.099999999999994" customHeight="1" x14ac:dyDescent="0.25">
      <c r="H23273" s="39"/>
    </row>
    <row r="23274" spans="8:8" ht="65.099999999999994" customHeight="1" x14ac:dyDescent="0.25">
      <c r="H23274" s="39"/>
    </row>
    <row r="23275" spans="8:8" ht="65.099999999999994" customHeight="1" x14ac:dyDescent="0.25">
      <c r="H23275" s="39"/>
    </row>
    <row r="23276" spans="8:8" ht="65.099999999999994" customHeight="1" x14ac:dyDescent="0.25">
      <c r="H23276" s="39"/>
    </row>
    <row r="23277" spans="8:8" ht="65.099999999999994" customHeight="1" x14ac:dyDescent="0.25">
      <c r="H23277" s="39"/>
    </row>
    <row r="23278" spans="8:8" ht="65.099999999999994" customHeight="1" x14ac:dyDescent="0.25">
      <c r="H23278" s="39"/>
    </row>
    <row r="23279" spans="8:8" ht="65.099999999999994" customHeight="1" x14ac:dyDescent="0.25">
      <c r="H23279" s="39"/>
    </row>
    <row r="23280" spans="8:8" ht="65.099999999999994" customHeight="1" x14ac:dyDescent="0.25">
      <c r="H23280" s="39"/>
    </row>
    <row r="23281" spans="8:8" ht="65.099999999999994" customHeight="1" x14ac:dyDescent="0.25">
      <c r="H23281" s="39"/>
    </row>
    <row r="23282" spans="8:8" ht="65.099999999999994" customHeight="1" x14ac:dyDescent="0.25">
      <c r="H23282" s="39"/>
    </row>
    <row r="23283" spans="8:8" ht="65.099999999999994" customHeight="1" x14ac:dyDescent="0.25">
      <c r="H23283" s="39"/>
    </row>
    <row r="23284" spans="8:8" ht="65.099999999999994" customHeight="1" x14ac:dyDescent="0.25">
      <c r="H23284" s="39"/>
    </row>
    <row r="23285" spans="8:8" ht="65.099999999999994" customHeight="1" x14ac:dyDescent="0.25">
      <c r="H23285" s="39"/>
    </row>
    <row r="23286" spans="8:8" ht="65.099999999999994" customHeight="1" x14ac:dyDescent="0.25">
      <c r="H23286" s="39"/>
    </row>
    <row r="23287" spans="8:8" ht="65.099999999999994" customHeight="1" x14ac:dyDescent="0.25">
      <c r="H23287" s="39"/>
    </row>
    <row r="23288" spans="8:8" ht="65.099999999999994" customHeight="1" x14ac:dyDescent="0.25">
      <c r="H23288" s="39"/>
    </row>
    <row r="23289" spans="8:8" ht="65.099999999999994" customHeight="1" x14ac:dyDescent="0.25">
      <c r="H23289" s="39"/>
    </row>
    <row r="23290" spans="8:8" ht="65.099999999999994" customHeight="1" x14ac:dyDescent="0.25">
      <c r="H23290" s="39"/>
    </row>
    <row r="23291" spans="8:8" ht="65.099999999999994" customHeight="1" x14ac:dyDescent="0.25">
      <c r="H23291" s="39"/>
    </row>
    <row r="23292" spans="8:8" ht="65.099999999999994" customHeight="1" x14ac:dyDescent="0.25">
      <c r="H23292" s="39"/>
    </row>
    <row r="23293" spans="8:8" ht="65.099999999999994" customHeight="1" x14ac:dyDescent="0.25">
      <c r="H23293" s="39"/>
    </row>
    <row r="23294" spans="8:8" ht="65.099999999999994" customHeight="1" x14ac:dyDescent="0.25">
      <c r="H23294" s="39"/>
    </row>
    <row r="23295" spans="8:8" ht="65.099999999999994" customHeight="1" x14ac:dyDescent="0.25">
      <c r="H23295" s="39"/>
    </row>
    <row r="23296" spans="8:8" ht="65.099999999999994" customHeight="1" x14ac:dyDescent="0.25">
      <c r="H23296" s="39"/>
    </row>
    <row r="23297" spans="8:8" ht="65.099999999999994" customHeight="1" x14ac:dyDescent="0.25">
      <c r="H23297" s="39"/>
    </row>
    <row r="23298" spans="8:8" ht="65.099999999999994" customHeight="1" x14ac:dyDescent="0.25">
      <c r="H23298" s="39"/>
    </row>
    <row r="23299" spans="8:8" ht="65.099999999999994" customHeight="1" x14ac:dyDescent="0.25">
      <c r="H23299" s="39"/>
    </row>
    <row r="23300" spans="8:8" ht="65.099999999999994" customHeight="1" x14ac:dyDescent="0.25">
      <c r="H23300" s="39"/>
    </row>
    <row r="23301" spans="8:8" ht="65.099999999999994" customHeight="1" x14ac:dyDescent="0.25">
      <c r="H23301" s="39"/>
    </row>
    <row r="23302" spans="8:8" ht="65.099999999999994" customHeight="1" x14ac:dyDescent="0.25">
      <c r="H23302" s="39"/>
    </row>
    <row r="23303" spans="8:8" ht="65.099999999999994" customHeight="1" x14ac:dyDescent="0.25">
      <c r="H23303" s="39"/>
    </row>
    <row r="23304" spans="8:8" ht="65.099999999999994" customHeight="1" x14ac:dyDescent="0.25">
      <c r="H23304" s="39"/>
    </row>
    <row r="23305" spans="8:8" ht="65.099999999999994" customHeight="1" x14ac:dyDescent="0.25">
      <c r="H23305" s="39"/>
    </row>
    <row r="23306" spans="8:8" ht="65.099999999999994" customHeight="1" x14ac:dyDescent="0.25">
      <c r="H23306" s="39"/>
    </row>
    <row r="23307" spans="8:8" ht="65.099999999999994" customHeight="1" x14ac:dyDescent="0.25">
      <c r="H23307" s="39"/>
    </row>
    <row r="23308" spans="8:8" ht="65.099999999999994" customHeight="1" x14ac:dyDescent="0.25">
      <c r="H23308" s="39"/>
    </row>
    <row r="23309" spans="8:8" ht="65.099999999999994" customHeight="1" x14ac:dyDescent="0.25">
      <c r="H23309" s="39"/>
    </row>
    <row r="23310" spans="8:8" ht="65.099999999999994" customHeight="1" x14ac:dyDescent="0.25">
      <c r="H23310" s="39"/>
    </row>
    <row r="23311" spans="8:8" ht="65.099999999999994" customHeight="1" x14ac:dyDescent="0.25">
      <c r="H23311" s="39"/>
    </row>
    <row r="23312" spans="8:8" ht="65.099999999999994" customHeight="1" x14ac:dyDescent="0.25">
      <c r="H23312" s="39"/>
    </row>
    <row r="23313" spans="8:8" ht="65.099999999999994" customHeight="1" x14ac:dyDescent="0.25">
      <c r="H23313" s="39"/>
    </row>
    <row r="23314" spans="8:8" ht="65.099999999999994" customHeight="1" x14ac:dyDescent="0.25">
      <c r="H23314" s="39"/>
    </row>
    <row r="23315" spans="8:8" ht="65.099999999999994" customHeight="1" x14ac:dyDescent="0.25">
      <c r="H23315" s="39"/>
    </row>
    <row r="23316" spans="8:8" ht="65.099999999999994" customHeight="1" x14ac:dyDescent="0.25">
      <c r="H23316" s="39"/>
    </row>
    <row r="23317" spans="8:8" ht="65.099999999999994" customHeight="1" x14ac:dyDescent="0.25">
      <c r="H23317" s="39"/>
    </row>
    <row r="23318" spans="8:8" ht="65.099999999999994" customHeight="1" x14ac:dyDescent="0.25">
      <c r="H23318" s="39"/>
    </row>
    <row r="23319" spans="8:8" ht="65.099999999999994" customHeight="1" x14ac:dyDescent="0.25">
      <c r="H23319" s="39"/>
    </row>
    <row r="23320" spans="8:8" ht="65.099999999999994" customHeight="1" x14ac:dyDescent="0.25">
      <c r="H23320" s="39"/>
    </row>
    <row r="23321" spans="8:8" ht="65.099999999999994" customHeight="1" x14ac:dyDescent="0.25">
      <c r="H23321" s="39"/>
    </row>
    <row r="23322" spans="8:8" ht="65.099999999999994" customHeight="1" x14ac:dyDescent="0.25">
      <c r="H23322" s="39"/>
    </row>
    <row r="23323" spans="8:8" ht="65.099999999999994" customHeight="1" x14ac:dyDescent="0.25">
      <c r="H23323" s="39"/>
    </row>
    <row r="23324" spans="8:8" ht="65.099999999999994" customHeight="1" x14ac:dyDescent="0.25">
      <c r="H23324" s="39"/>
    </row>
    <row r="23325" spans="8:8" ht="65.099999999999994" customHeight="1" x14ac:dyDescent="0.25">
      <c r="H23325" s="39"/>
    </row>
    <row r="23326" spans="8:8" ht="65.099999999999994" customHeight="1" x14ac:dyDescent="0.25">
      <c r="H23326" s="39"/>
    </row>
    <row r="23327" spans="8:8" ht="65.099999999999994" customHeight="1" x14ac:dyDescent="0.25">
      <c r="H23327" s="39"/>
    </row>
    <row r="23328" spans="8:8" ht="65.099999999999994" customHeight="1" x14ac:dyDescent="0.25">
      <c r="H23328" s="39"/>
    </row>
    <row r="23329" spans="8:8" ht="65.099999999999994" customHeight="1" x14ac:dyDescent="0.25">
      <c r="H23329" s="39"/>
    </row>
    <row r="23330" spans="8:8" ht="65.099999999999994" customHeight="1" x14ac:dyDescent="0.25">
      <c r="H23330" s="39"/>
    </row>
    <row r="23331" spans="8:8" ht="65.099999999999994" customHeight="1" x14ac:dyDescent="0.25">
      <c r="H23331" s="39"/>
    </row>
    <row r="23332" spans="8:8" ht="65.099999999999994" customHeight="1" x14ac:dyDescent="0.25">
      <c r="H23332" s="39"/>
    </row>
    <row r="23333" spans="8:8" ht="65.099999999999994" customHeight="1" x14ac:dyDescent="0.25">
      <c r="H23333" s="39"/>
    </row>
    <row r="23334" spans="8:8" ht="65.099999999999994" customHeight="1" x14ac:dyDescent="0.25">
      <c r="H23334" s="39"/>
    </row>
    <row r="23335" spans="8:8" ht="65.099999999999994" customHeight="1" x14ac:dyDescent="0.25">
      <c r="H23335" s="39"/>
    </row>
    <row r="23336" spans="8:8" ht="65.099999999999994" customHeight="1" x14ac:dyDescent="0.25">
      <c r="H23336" s="39"/>
    </row>
    <row r="23337" spans="8:8" ht="65.099999999999994" customHeight="1" x14ac:dyDescent="0.25">
      <c r="H23337" s="39"/>
    </row>
    <row r="23338" spans="8:8" ht="65.099999999999994" customHeight="1" x14ac:dyDescent="0.25">
      <c r="H23338" s="39"/>
    </row>
    <row r="23339" spans="8:8" ht="65.099999999999994" customHeight="1" x14ac:dyDescent="0.25">
      <c r="H23339" s="39"/>
    </row>
    <row r="23340" spans="8:8" ht="65.099999999999994" customHeight="1" x14ac:dyDescent="0.25">
      <c r="H23340" s="39"/>
    </row>
    <row r="23341" spans="8:8" ht="65.099999999999994" customHeight="1" x14ac:dyDescent="0.25">
      <c r="H23341" s="39"/>
    </row>
    <row r="23342" spans="8:8" ht="65.099999999999994" customHeight="1" x14ac:dyDescent="0.25">
      <c r="H23342" s="39"/>
    </row>
    <row r="23343" spans="8:8" ht="65.099999999999994" customHeight="1" x14ac:dyDescent="0.25">
      <c r="H23343" s="39"/>
    </row>
    <row r="23344" spans="8:8" ht="65.099999999999994" customHeight="1" x14ac:dyDescent="0.25">
      <c r="H23344" s="39"/>
    </row>
    <row r="23345" spans="8:8" ht="65.099999999999994" customHeight="1" x14ac:dyDescent="0.25">
      <c r="H23345" s="39"/>
    </row>
    <row r="23346" spans="8:8" ht="65.099999999999994" customHeight="1" x14ac:dyDescent="0.25">
      <c r="H23346" s="39"/>
    </row>
    <row r="23347" spans="8:8" ht="65.099999999999994" customHeight="1" x14ac:dyDescent="0.25">
      <c r="H23347" s="39"/>
    </row>
    <row r="23348" spans="8:8" ht="65.099999999999994" customHeight="1" x14ac:dyDescent="0.25">
      <c r="H23348" s="39"/>
    </row>
    <row r="23349" spans="8:8" ht="65.099999999999994" customHeight="1" x14ac:dyDescent="0.25">
      <c r="H23349" s="39"/>
    </row>
    <row r="23350" spans="8:8" ht="65.099999999999994" customHeight="1" x14ac:dyDescent="0.25">
      <c r="H23350" s="39"/>
    </row>
    <row r="23351" spans="8:8" ht="65.099999999999994" customHeight="1" x14ac:dyDescent="0.25">
      <c r="H23351" s="39"/>
    </row>
    <row r="23352" spans="8:8" ht="65.099999999999994" customHeight="1" x14ac:dyDescent="0.25">
      <c r="H23352" s="39"/>
    </row>
    <row r="23353" spans="8:8" ht="65.099999999999994" customHeight="1" x14ac:dyDescent="0.25">
      <c r="H23353" s="39"/>
    </row>
    <row r="23354" spans="8:8" ht="65.099999999999994" customHeight="1" x14ac:dyDescent="0.25">
      <c r="H23354" s="39"/>
    </row>
    <row r="23355" spans="8:8" ht="65.099999999999994" customHeight="1" x14ac:dyDescent="0.25">
      <c r="H23355" s="39"/>
    </row>
    <row r="23356" spans="8:8" ht="65.099999999999994" customHeight="1" x14ac:dyDescent="0.25">
      <c r="H23356" s="39"/>
    </row>
    <row r="23357" spans="8:8" ht="65.099999999999994" customHeight="1" x14ac:dyDescent="0.25">
      <c r="H23357" s="39"/>
    </row>
    <row r="23358" spans="8:8" ht="65.099999999999994" customHeight="1" x14ac:dyDescent="0.25">
      <c r="H23358" s="39"/>
    </row>
    <row r="23359" spans="8:8" ht="65.099999999999994" customHeight="1" x14ac:dyDescent="0.25">
      <c r="H23359" s="39"/>
    </row>
    <row r="23360" spans="8:8" ht="65.099999999999994" customHeight="1" x14ac:dyDescent="0.25">
      <c r="H23360" s="39"/>
    </row>
    <row r="23361" spans="8:8" ht="65.099999999999994" customHeight="1" x14ac:dyDescent="0.25">
      <c r="H23361" s="39"/>
    </row>
    <row r="23362" spans="8:8" ht="65.099999999999994" customHeight="1" x14ac:dyDescent="0.25">
      <c r="H23362" s="39"/>
    </row>
    <row r="23363" spans="8:8" ht="65.099999999999994" customHeight="1" x14ac:dyDescent="0.25">
      <c r="H23363" s="39"/>
    </row>
    <row r="23364" spans="8:8" ht="65.099999999999994" customHeight="1" x14ac:dyDescent="0.25">
      <c r="H23364" s="39"/>
    </row>
    <row r="23365" spans="8:8" ht="65.099999999999994" customHeight="1" x14ac:dyDescent="0.25">
      <c r="H23365" s="39"/>
    </row>
    <row r="23366" spans="8:8" ht="65.099999999999994" customHeight="1" x14ac:dyDescent="0.25">
      <c r="H23366" s="39"/>
    </row>
    <row r="23367" spans="8:8" ht="65.099999999999994" customHeight="1" x14ac:dyDescent="0.25">
      <c r="H23367" s="39"/>
    </row>
    <row r="23368" spans="8:8" ht="65.099999999999994" customHeight="1" x14ac:dyDescent="0.25">
      <c r="H23368" s="39"/>
    </row>
    <row r="23369" spans="8:8" ht="65.099999999999994" customHeight="1" x14ac:dyDescent="0.25">
      <c r="H23369" s="39"/>
    </row>
    <row r="23370" spans="8:8" ht="65.099999999999994" customHeight="1" x14ac:dyDescent="0.25">
      <c r="H23370" s="39"/>
    </row>
    <row r="23371" spans="8:8" ht="65.099999999999994" customHeight="1" x14ac:dyDescent="0.25">
      <c r="H23371" s="39"/>
    </row>
    <row r="23372" spans="8:8" ht="65.099999999999994" customHeight="1" x14ac:dyDescent="0.25">
      <c r="H23372" s="39"/>
    </row>
    <row r="23373" spans="8:8" ht="65.099999999999994" customHeight="1" x14ac:dyDescent="0.25">
      <c r="H23373" s="39"/>
    </row>
    <row r="23374" spans="8:8" ht="65.099999999999994" customHeight="1" x14ac:dyDescent="0.25">
      <c r="H23374" s="39"/>
    </row>
    <row r="23375" spans="8:8" ht="65.099999999999994" customHeight="1" x14ac:dyDescent="0.25">
      <c r="H23375" s="39"/>
    </row>
    <row r="23376" spans="8:8" ht="65.099999999999994" customHeight="1" x14ac:dyDescent="0.25">
      <c r="H23376" s="39"/>
    </row>
    <row r="23377" spans="8:8" ht="65.099999999999994" customHeight="1" x14ac:dyDescent="0.25">
      <c r="H23377" s="39"/>
    </row>
    <row r="23378" spans="8:8" ht="65.099999999999994" customHeight="1" x14ac:dyDescent="0.25">
      <c r="H23378" s="39"/>
    </row>
    <row r="23379" spans="8:8" ht="65.099999999999994" customHeight="1" x14ac:dyDescent="0.25">
      <c r="H23379" s="39"/>
    </row>
    <row r="23380" spans="8:8" ht="65.099999999999994" customHeight="1" x14ac:dyDescent="0.25">
      <c r="H23380" s="39"/>
    </row>
    <row r="23381" spans="8:8" ht="65.099999999999994" customHeight="1" x14ac:dyDescent="0.25">
      <c r="H23381" s="39"/>
    </row>
    <row r="23382" spans="8:8" ht="65.099999999999994" customHeight="1" x14ac:dyDescent="0.25">
      <c r="H23382" s="39"/>
    </row>
    <row r="23383" spans="8:8" ht="65.099999999999994" customHeight="1" x14ac:dyDescent="0.25">
      <c r="H23383" s="39"/>
    </row>
    <row r="23384" spans="8:8" ht="65.099999999999994" customHeight="1" x14ac:dyDescent="0.25">
      <c r="H23384" s="39"/>
    </row>
    <row r="23385" spans="8:8" ht="65.099999999999994" customHeight="1" x14ac:dyDescent="0.25">
      <c r="H23385" s="39"/>
    </row>
    <row r="23386" spans="8:8" ht="65.099999999999994" customHeight="1" x14ac:dyDescent="0.25">
      <c r="H23386" s="39"/>
    </row>
    <row r="23387" spans="8:8" ht="65.099999999999994" customHeight="1" x14ac:dyDescent="0.25">
      <c r="H23387" s="39"/>
    </row>
    <row r="23388" spans="8:8" ht="65.099999999999994" customHeight="1" x14ac:dyDescent="0.25">
      <c r="H23388" s="39"/>
    </row>
    <row r="23389" spans="8:8" ht="65.099999999999994" customHeight="1" x14ac:dyDescent="0.25">
      <c r="H23389" s="39"/>
    </row>
    <row r="23390" spans="8:8" ht="65.099999999999994" customHeight="1" x14ac:dyDescent="0.25">
      <c r="H23390" s="39"/>
    </row>
    <row r="23391" spans="8:8" ht="65.099999999999994" customHeight="1" x14ac:dyDescent="0.25">
      <c r="H23391" s="39"/>
    </row>
    <row r="23392" spans="8:8" ht="65.099999999999994" customHeight="1" x14ac:dyDescent="0.25">
      <c r="H23392" s="39"/>
    </row>
    <row r="23393" spans="8:8" ht="65.099999999999994" customHeight="1" x14ac:dyDescent="0.25">
      <c r="H23393" s="39"/>
    </row>
    <row r="23394" spans="8:8" ht="65.099999999999994" customHeight="1" x14ac:dyDescent="0.25">
      <c r="H23394" s="39"/>
    </row>
    <row r="23395" spans="8:8" ht="65.099999999999994" customHeight="1" x14ac:dyDescent="0.25">
      <c r="H23395" s="39"/>
    </row>
    <row r="23396" spans="8:8" ht="65.099999999999994" customHeight="1" x14ac:dyDescent="0.25">
      <c r="H23396" s="39"/>
    </row>
    <row r="23397" spans="8:8" ht="65.099999999999994" customHeight="1" x14ac:dyDescent="0.25">
      <c r="H23397" s="39"/>
    </row>
    <row r="23398" spans="8:8" ht="65.099999999999994" customHeight="1" x14ac:dyDescent="0.25">
      <c r="H23398" s="39"/>
    </row>
    <row r="23399" spans="8:8" ht="65.099999999999994" customHeight="1" x14ac:dyDescent="0.25">
      <c r="H23399" s="39"/>
    </row>
    <row r="23400" spans="8:8" ht="65.099999999999994" customHeight="1" x14ac:dyDescent="0.25">
      <c r="H23400" s="39"/>
    </row>
    <row r="23401" spans="8:8" ht="65.099999999999994" customHeight="1" x14ac:dyDescent="0.25">
      <c r="H23401" s="39"/>
    </row>
    <row r="23402" spans="8:8" ht="65.099999999999994" customHeight="1" x14ac:dyDescent="0.25">
      <c r="H23402" s="39"/>
    </row>
    <row r="23403" spans="8:8" ht="65.099999999999994" customHeight="1" x14ac:dyDescent="0.25">
      <c r="H23403" s="39"/>
    </row>
    <row r="23404" spans="8:8" ht="65.099999999999994" customHeight="1" x14ac:dyDescent="0.25">
      <c r="H23404" s="39"/>
    </row>
    <row r="23405" spans="8:8" ht="65.099999999999994" customHeight="1" x14ac:dyDescent="0.25">
      <c r="H23405" s="39"/>
    </row>
    <row r="23406" spans="8:8" ht="65.099999999999994" customHeight="1" x14ac:dyDescent="0.25">
      <c r="H23406" s="39"/>
    </row>
    <row r="23407" spans="8:8" ht="65.099999999999994" customHeight="1" x14ac:dyDescent="0.25">
      <c r="H23407" s="39"/>
    </row>
    <row r="23408" spans="8:8" ht="65.099999999999994" customHeight="1" x14ac:dyDescent="0.25">
      <c r="H23408" s="39"/>
    </row>
    <row r="23409" spans="8:8" ht="65.099999999999994" customHeight="1" x14ac:dyDescent="0.25">
      <c r="H23409" s="39"/>
    </row>
    <row r="23410" spans="8:8" ht="65.099999999999994" customHeight="1" x14ac:dyDescent="0.25">
      <c r="H23410" s="39"/>
    </row>
    <row r="23411" spans="8:8" ht="65.099999999999994" customHeight="1" x14ac:dyDescent="0.25">
      <c r="H23411" s="39"/>
    </row>
    <row r="23412" spans="8:8" ht="65.099999999999994" customHeight="1" x14ac:dyDescent="0.25">
      <c r="H23412" s="39"/>
    </row>
    <row r="23413" spans="8:8" ht="65.099999999999994" customHeight="1" x14ac:dyDescent="0.25">
      <c r="H23413" s="39"/>
    </row>
    <row r="23414" spans="8:8" ht="65.099999999999994" customHeight="1" x14ac:dyDescent="0.25">
      <c r="H23414" s="39"/>
    </row>
    <row r="23415" spans="8:8" ht="65.099999999999994" customHeight="1" x14ac:dyDescent="0.25">
      <c r="H23415" s="39"/>
    </row>
    <row r="23416" spans="8:8" ht="65.099999999999994" customHeight="1" x14ac:dyDescent="0.25">
      <c r="H23416" s="39"/>
    </row>
    <row r="23417" spans="8:8" ht="65.099999999999994" customHeight="1" x14ac:dyDescent="0.25">
      <c r="H23417" s="39"/>
    </row>
    <row r="23418" spans="8:8" ht="65.099999999999994" customHeight="1" x14ac:dyDescent="0.25">
      <c r="H23418" s="39"/>
    </row>
    <row r="23419" spans="8:8" ht="65.099999999999994" customHeight="1" x14ac:dyDescent="0.25">
      <c r="H23419" s="39"/>
    </row>
    <row r="23420" spans="8:8" ht="65.099999999999994" customHeight="1" x14ac:dyDescent="0.25">
      <c r="H23420" s="39"/>
    </row>
    <row r="23421" spans="8:8" ht="65.099999999999994" customHeight="1" x14ac:dyDescent="0.25">
      <c r="H23421" s="39"/>
    </row>
    <row r="23422" spans="8:8" ht="65.099999999999994" customHeight="1" x14ac:dyDescent="0.25">
      <c r="H23422" s="39"/>
    </row>
    <row r="23423" spans="8:8" ht="65.099999999999994" customHeight="1" x14ac:dyDescent="0.25">
      <c r="H23423" s="39"/>
    </row>
    <row r="23424" spans="8:8" ht="65.099999999999994" customHeight="1" x14ac:dyDescent="0.25">
      <c r="H23424" s="39"/>
    </row>
    <row r="23425" spans="8:8" ht="65.099999999999994" customHeight="1" x14ac:dyDescent="0.25">
      <c r="H23425" s="39"/>
    </row>
    <row r="23426" spans="8:8" ht="65.099999999999994" customHeight="1" x14ac:dyDescent="0.25">
      <c r="H23426" s="39"/>
    </row>
    <row r="23427" spans="8:8" ht="65.099999999999994" customHeight="1" x14ac:dyDescent="0.25">
      <c r="H23427" s="39"/>
    </row>
    <row r="23428" spans="8:8" ht="65.099999999999994" customHeight="1" x14ac:dyDescent="0.25">
      <c r="H23428" s="39"/>
    </row>
    <row r="23429" spans="8:8" ht="65.099999999999994" customHeight="1" x14ac:dyDescent="0.25">
      <c r="H23429" s="39"/>
    </row>
    <row r="23430" spans="8:8" ht="65.099999999999994" customHeight="1" x14ac:dyDescent="0.25">
      <c r="H23430" s="39"/>
    </row>
    <row r="23431" spans="8:8" ht="65.099999999999994" customHeight="1" x14ac:dyDescent="0.25">
      <c r="H23431" s="39"/>
    </row>
    <row r="23432" spans="8:8" ht="65.099999999999994" customHeight="1" x14ac:dyDescent="0.25">
      <c r="H23432" s="39"/>
    </row>
    <row r="23433" spans="8:8" ht="65.099999999999994" customHeight="1" x14ac:dyDescent="0.25">
      <c r="H23433" s="39"/>
    </row>
    <row r="23434" spans="8:8" ht="65.099999999999994" customHeight="1" x14ac:dyDescent="0.25">
      <c r="H23434" s="39"/>
    </row>
    <row r="23435" spans="8:8" ht="65.099999999999994" customHeight="1" x14ac:dyDescent="0.25">
      <c r="H23435" s="39"/>
    </row>
    <row r="23436" spans="8:8" ht="65.099999999999994" customHeight="1" x14ac:dyDescent="0.25">
      <c r="H23436" s="39"/>
    </row>
    <row r="23437" spans="8:8" ht="65.099999999999994" customHeight="1" x14ac:dyDescent="0.25">
      <c r="H23437" s="39"/>
    </row>
    <row r="23438" spans="8:8" ht="65.099999999999994" customHeight="1" x14ac:dyDescent="0.25">
      <c r="H23438" s="39"/>
    </row>
    <row r="23439" spans="8:8" ht="65.099999999999994" customHeight="1" x14ac:dyDescent="0.25">
      <c r="H23439" s="39"/>
    </row>
    <row r="23440" spans="8:8" ht="65.099999999999994" customHeight="1" x14ac:dyDescent="0.25">
      <c r="H23440" s="39"/>
    </row>
    <row r="23441" spans="8:8" ht="65.099999999999994" customHeight="1" x14ac:dyDescent="0.25">
      <c r="H23441" s="39"/>
    </row>
    <row r="23442" spans="8:8" ht="65.099999999999994" customHeight="1" x14ac:dyDescent="0.25">
      <c r="H23442" s="39"/>
    </row>
    <row r="23443" spans="8:8" ht="65.099999999999994" customHeight="1" x14ac:dyDescent="0.25">
      <c r="H23443" s="39"/>
    </row>
    <row r="23444" spans="8:8" ht="65.099999999999994" customHeight="1" x14ac:dyDescent="0.25">
      <c r="H23444" s="39"/>
    </row>
    <row r="23445" spans="8:8" ht="65.099999999999994" customHeight="1" x14ac:dyDescent="0.25">
      <c r="H23445" s="39"/>
    </row>
    <row r="23446" spans="8:8" ht="65.099999999999994" customHeight="1" x14ac:dyDescent="0.25">
      <c r="H23446" s="39"/>
    </row>
    <row r="23447" spans="8:8" ht="65.099999999999994" customHeight="1" x14ac:dyDescent="0.25">
      <c r="H23447" s="39"/>
    </row>
    <row r="23448" spans="8:8" ht="65.099999999999994" customHeight="1" x14ac:dyDescent="0.25">
      <c r="H23448" s="39"/>
    </row>
    <row r="23449" spans="8:8" ht="65.099999999999994" customHeight="1" x14ac:dyDescent="0.25">
      <c r="H23449" s="39"/>
    </row>
    <row r="23450" spans="8:8" ht="65.099999999999994" customHeight="1" x14ac:dyDescent="0.25">
      <c r="H23450" s="39"/>
    </row>
    <row r="23451" spans="8:8" ht="65.099999999999994" customHeight="1" x14ac:dyDescent="0.25">
      <c r="H23451" s="39"/>
    </row>
    <row r="23452" spans="8:8" ht="65.099999999999994" customHeight="1" x14ac:dyDescent="0.25">
      <c r="H23452" s="39"/>
    </row>
    <row r="23453" spans="8:8" ht="65.099999999999994" customHeight="1" x14ac:dyDescent="0.25">
      <c r="H23453" s="39"/>
    </row>
    <row r="23454" spans="8:8" ht="65.099999999999994" customHeight="1" x14ac:dyDescent="0.25">
      <c r="H23454" s="39"/>
    </row>
    <row r="23455" spans="8:8" ht="65.099999999999994" customHeight="1" x14ac:dyDescent="0.25">
      <c r="H23455" s="39"/>
    </row>
    <row r="23456" spans="8:8" ht="65.099999999999994" customHeight="1" x14ac:dyDescent="0.25">
      <c r="H23456" s="39"/>
    </row>
    <row r="23457" spans="8:8" ht="65.099999999999994" customHeight="1" x14ac:dyDescent="0.25">
      <c r="H23457" s="39"/>
    </row>
    <row r="23458" spans="8:8" ht="65.099999999999994" customHeight="1" x14ac:dyDescent="0.25">
      <c r="H23458" s="39"/>
    </row>
    <row r="23459" spans="8:8" ht="65.099999999999994" customHeight="1" x14ac:dyDescent="0.25">
      <c r="H23459" s="39"/>
    </row>
    <row r="23460" spans="8:8" ht="65.099999999999994" customHeight="1" x14ac:dyDescent="0.25">
      <c r="H23460" s="39"/>
    </row>
    <row r="23461" spans="8:8" ht="65.099999999999994" customHeight="1" x14ac:dyDescent="0.25">
      <c r="H23461" s="39"/>
    </row>
    <row r="23462" spans="8:8" ht="65.099999999999994" customHeight="1" x14ac:dyDescent="0.25">
      <c r="H23462" s="39"/>
    </row>
    <row r="23463" spans="8:8" ht="65.099999999999994" customHeight="1" x14ac:dyDescent="0.25">
      <c r="H23463" s="39"/>
    </row>
    <row r="23464" spans="8:8" ht="65.099999999999994" customHeight="1" x14ac:dyDescent="0.25">
      <c r="H23464" s="39"/>
    </row>
    <row r="23465" spans="8:8" ht="65.099999999999994" customHeight="1" x14ac:dyDescent="0.25">
      <c r="H23465" s="39"/>
    </row>
    <row r="23466" spans="8:8" ht="65.099999999999994" customHeight="1" x14ac:dyDescent="0.25">
      <c r="H23466" s="39"/>
    </row>
    <row r="23467" spans="8:8" ht="65.099999999999994" customHeight="1" x14ac:dyDescent="0.25">
      <c r="H23467" s="39"/>
    </row>
    <row r="23468" spans="8:8" ht="65.099999999999994" customHeight="1" x14ac:dyDescent="0.25">
      <c r="H23468" s="39"/>
    </row>
    <row r="23469" spans="8:8" ht="65.099999999999994" customHeight="1" x14ac:dyDescent="0.25">
      <c r="H23469" s="39"/>
    </row>
    <row r="23470" spans="8:8" ht="65.099999999999994" customHeight="1" x14ac:dyDescent="0.25">
      <c r="H23470" s="39"/>
    </row>
    <row r="23471" spans="8:8" ht="65.099999999999994" customHeight="1" x14ac:dyDescent="0.25">
      <c r="H23471" s="39"/>
    </row>
    <row r="23472" spans="8:8" ht="65.099999999999994" customHeight="1" x14ac:dyDescent="0.25">
      <c r="H23472" s="39"/>
    </row>
    <row r="23473" spans="8:8" ht="65.099999999999994" customHeight="1" x14ac:dyDescent="0.25">
      <c r="H23473" s="39"/>
    </row>
    <row r="23474" spans="8:8" ht="65.099999999999994" customHeight="1" x14ac:dyDescent="0.25">
      <c r="H23474" s="39"/>
    </row>
    <row r="23475" spans="8:8" ht="65.099999999999994" customHeight="1" x14ac:dyDescent="0.25">
      <c r="H23475" s="39"/>
    </row>
    <row r="23476" spans="8:8" ht="65.099999999999994" customHeight="1" x14ac:dyDescent="0.25">
      <c r="H23476" s="39"/>
    </row>
    <row r="23477" spans="8:8" ht="65.099999999999994" customHeight="1" x14ac:dyDescent="0.25">
      <c r="H23477" s="39"/>
    </row>
    <row r="23478" spans="8:8" ht="65.099999999999994" customHeight="1" x14ac:dyDescent="0.25">
      <c r="H23478" s="39"/>
    </row>
    <row r="23479" spans="8:8" ht="65.099999999999994" customHeight="1" x14ac:dyDescent="0.25">
      <c r="H23479" s="39"/>
    </row>
    <row r="23480" spans="8:8" ht="65.099999999999994" customHeight="1" x14ac:dyDescent="0.25">
      <c r="H23480" s="39"/>
    </row>
    <row r="23481" spans="8:8" ht="65.099999999999994" customHeight="1" x14ac:dyDescent="0.25">
      <c r="H23481" s="39"/>
    </row>
    <row r="23482" spans="8:8" ht="65.099999999999994" customHeight="1" x14ac:dyDescent="0.25">
      <c r="H23482" s="39"/>
    </row>
    <row r="23483" spans="8:8" ht="65.099999999999994" customHeight="1" x14ac:dyDescent="0.25">
      <c r="H23483" s="39"/>
    </row>
    <row r="23484" spans="8:8" ht="65.099999999999994" customHeight="1" x14ac:dyDescent="0.25">
      <c r="H23484" s="39"/>
    </row>
    <row r="23485" spans="8:8" ht="65.099999999999994" customHeight="1" x14ac:dyDescent="0.25">
      <c r="H23485" s="39"/>
    </row>
    <row r="23486" spans="8:8" ht="65.099999999999994" customHeight="1" x14ac:dyDescent="0.25">
      <c r="H23486" s="39"/>
    </row>
    <row r="23487" spans="8:8" ht="65.099999999999994" customHeight="1" x14ac:dyDescent="0.25">
      <c r="H23487" s="39"/>
    </row>
    <row r="23488" spans="8:8" ht="65.099999999999994" customHeight="1" x14ac:dyDescent="0.25">
      <c r="H23488" s="39"/>
    </row>
    <row r="23489" spans="8:8" ht="65.099999999999994" customHeight="1" x14ac:dyDescent="0.25">
      <c r="H23489" s="39"/>
    </row>
    <row r="23490" spans="8:8" ht="65.099999999999994" customHeight="1" x14ac:dyDescent="0.25">
      <c r="H23490" s="39"/>
    </row>
    <row r="23491" spans="8:8" ht="65.099999999999994" customHeight="1" x14ac:dyDescent="0.25">
      <c r="H23491" s="39"/>
    </row>
    <row r="23492" spans="8:8" ht="65.099999999999994" customHeight="1" x14ac:dyDescent="0.25">
      <c r="H23492" s="39"/>
    </row>
    <row r="23493" spans="8:8" ht="65.099999999999994" customHeight="1" x14ac:dyDescent="0.25">
      <c r="H23493" s="39"/>
    </row>
    <row r="23494" spans="8:8" ht="65.099999999999994" customHeight="1" x14ac:dyDescent="0.25">
      <c r="H23494" s="39"/>
    </row>
    <row r="23495" spans="8:8" ht="65.099999999999994" customHeight="1" x14ac:dyDescent="0.25">
      <c r="H23495" s="39"/>
    </row>
    <row r="23496" spans="8:8" ht="65.099999999999994" customHeight="1" x14ac:dyDescent="0.25">
      <c r="H23496" s="39"/>
    </row>
    <row r="23497" spans="8:8" ht="65.099999999999994" customHeight="1" x14ac:dyDescent="0.25">
      <c r="H23497" s="39"/>
    </row>
    <row r="23498" spans="8:8" ht="65.099999999999994" customHeight="1" x14ac:dyDescent="0.25">
      <c r="H23498" s="39"/>
    </row>
    <row r="23499" spans="8:8" ht="65.099999999999994" customHeight="1" x14ac:dyDescent="0.25">
      <c r="H23499" s="39"/>
    </row>
    <row r="23500" spans="8:8" ht="65.099999999999994" customHeight="1" x14ac:dyDescent="0.25">
      <c r="H23500" s="39"/>
    </row>
    <row r="23501" spans="8:8" ht="65.099999999999994" customHeight="1" x14ac:dyDescent="0.25">
      <c r="H23501" s="39"/>
    </row>
    <row r="23502" spans="8:8" ht="65.099999999999994" customHeight="1" x14ac:dyDescent="0.25">
      <c r="H23502" s="39"/>
    </row>
    <row r="23503" spans="8:8" ht="65.099999999999994" customHeight="1" x14ac:dyDescent="0.25">
      <c r="H23503" s="39"/>
    </row>
    <row r="23504" spans="8:8" ht="65.099999999999994" customHeight="1" x14ac:dyDescent="0.25">
      <c r="H23504" s="39"/>
    </row>
    <row r="23505" spans="8:8" ht="65.099999999999994" customHeight="1" x14ac:dyDescent="0.25">
      <c r="H23505" s="39"/>
    </row>
    <row r="23506" spans="8:8" ht="65.099999999999994" customHeight="1" x14ac:dyDescent="0.25">
      <c r="H23506" s="39"/>
    </row>
    <row r="23507" spans="8:8" ht="65.099999999999994" customHeight="1" x14ac:dyDescent="0.25">
      <c r="H23507" s="39"/>
    </row>
    <row r="23508" spans="8:8" ht="65.099999999999994" customHeight="1" x14ac:dyDescent="0.25">
      <c r="H23508" s="39"/>
    </row>
    <row r="23509" spans="8:8" ht="65.099999999999994" customHeight="1" x14ac:dyDescent="0.25">
      <c r="H23509" s="39"/>
    </row>
    <row r="23510" spans="8:8" ht="65.099999999999994" customHeight="1" x14ac:dyDescent="0.25">
      <c r="H23510" s="39"/>
    </row>
    <row r="23511" spans="8:8" ht="65.099999999999994" customHeight="1" x14ac:dyDescent="0.25">
      <c r="H23511" s="39"/>
    </row>
    <row r="23512" spans="8:8" ht="65.099999999999994" customHeight="1" x14ac:dyDescent="0.25">
      <c r="H23512" s="39"/>
    </row>
    <row r="23513" spans="8:8" ht="65.099999999999994" customHeight="1" x14ac:dyDescent="0.25">
      <c r="H23513" s="39"/>
    </row>
    <row r="23514" spans="8:8" ht="65.099999999999994" customHeight="1" x14ac:dyDescent="0.25">
      <c r="H23514" s="39"/>
    </row>
    <row r="23515" spans="8:8" ht="65.099999999999994" customHeight="1" x14ac:dyDescent="0.25">
      <c r="H23515" s="39"/>
    </row>
    <row r="23516" spans="8:8" ht="65.099999999999994" customHeight="1" x14ac:dyDescent="0.25">
      <c r="H23516" s="39"/>
    </row>
    <row r="23517" spans="8:8" ht="65.099999999999994" customHeight="1" x14ac:dyDescent="0.25">
      <c r="H23517" s="39"/>
    </row>
    <row r="23518" spans="8:8" ht="65.099999999999994" customHeight="1" x14ac:dyDescent="0.25">
      <c r="H23518" s="39"/>
    </row>
    <row r="23519" spans="8:8" ht="65.099999999999994" customHeight="1" x14ac:dyDescent="0.25">
      <c r="H23519" s="39"/>
    </row>
    <row r="23520" spans="8:8" ht="65.099999999999994" customHeight="1" x14ac:dyDescent="0.25">
      <c r="H23520" s="39"/>
    </row>
    <row r="23521" spans="8:8" ht="65.099999999999994" customHeight="1" x14ac:dyDescent="0.25">
      <c r="H23521" s="39"/>
    </row>
    <row r="23522" spans="8:8" ht="65.099999999999994" customHeight="1" x14ac:dyDescent="0.25">
      <c r="H23522" s="39"/>
    </row>
    <row r="23523" spans="8:8" ht="65.099999999999994" customHeight="1" x14ac:dyDescent="0.25">
      <c r="H23523" s="39"/>
    </row>
    <row r="23524" spans="8:8" ht="65.099999999999994" customHeight="1" x14ac:dyDescent="0.25">
      <c r="H23524" s="39"/>
    </row>
    <row r="23525" spans="8:8" ht="65.099999999999994" customHeight="1" x14ac:dyDescent="0.25">
      <c r="H23525" s="39"/>
    </row>
    <row r="23526" spans="8:8" ht="65.099999999999994" customHeight="1" x14ac:dyDescent="0.25">
      <c r="H23526" s="39"/>
    </row>
    <row r="23527" spans="8:8" ht="65.099999999999994" customHeight="1" x14ac:dyDescent="0.25">
      <c r="H23527" s="39"/>
    </row>
    <row r="23528" spans="8:8" ht="65.099999999999994" customHeight="1" x14ac:dyDescent="0.25">
      <c r="H23528" s="39"/>
    </row>
    <row r="23529" spans="8:8" ht="65.099999999999994" customHeight="1" x14ac:dyDescent="0.25">
      <c r="H23529" s="39"/>
    </row>
    <row r="23530" spans="8:8" ht="65.099999999999994" customHeight="1" x14ac:dyDescent="0.25">
      <c r="H23530" s="39"/>
    </row>
    <row r="23531" spans="8:8" ht="65.099999999999994" customHeight="1" x14ac:dyDescent="0.25">
      <c r="H23531" s="39"/>
    </row>
    <row r="23532" spans="8:8" ht="65.099999999999994" customHeight="1" x14ac:dyDescent="0.25">
      <c r="H23532" s="39"/>
    </row>
    <row r="23533" spans="8:8" ht="65.099999999999994" customHeight="1" x14ac:dyDescent="0.25">
      <c r="H23533" s="39"/>
    </row>
    <row r="23534" spans="8:8" ht="65.099999999999994" customHeight="1" x14ac:dyDescent="0.25">
      <c r="H23534" s="39"/>
    </row>
    <row r="23535" spans="8:8" ht="65.099999999999994" customHeight="1" x14ac:dyDescent="0.25">
      <c r="H23535" s="39"/>
    </row>
    <row r="23536" spans="8:8" ht="65.099999999999994" customHeight="1" x14ac:dyDescent="0.25">
      <c r="H23536" s="39"/>
    </row>
    <row r="23537" spans="8:8" ht="65.099999999999994" customHeight="1" x14ac:dyDescent="0.25">
      <c r="H23537" s="39"/>
    </row>
    <row r="23538" spans="8:8" ht="65.099999999999994" customHeight="1" x14ac:dyDescent="0.25">
      <c r="H23538" s="39"/>
    </row>
    <row r="23539" spans="8:8" ht="65.099999999999994" customHeight="1" x14ac:dyDescent="0.25">
      <c r="H23539" s="39"/>
    </row>
    <row r="23540" spans="8:8" ht="65.099999999999994" customHeight="1" x14ac:dyDescent="0.25">
      <c r="H23540" s="39"/>
    </row>
    <row r="23541" spans="8:8" ht="65.099999999999994" customHeight="1" x14ac:dyDescent="0.25">
      <c r="H23541" s="39"/>
    </row>
    <row r="23542" spans="8:8" ht="65.099999999999994" customHeight="1" x14ac:dyDescent="0.25">
      <c r="H23542" s="39"/>
    </row>
    <row r="23543" spans="8:8" ht="65.099999999999994" customHeight="1" x14ac:dyDescent="0.25">
      <c r="H23543" s="39"/>
    </row>
    <row r="23544" spans="8:8" ht="65.099999999999994" customHeight="1" x14ac:dyDescent="0.25">
      <c r="H23544" s="39"/>
    </row>
    <row r="23545" spans="8:8" ht="65.099999999999994" customHeight="1" x14ac:dyDescent="0.25">
      <c r="H23545" s="39"/>
    </row>
    <row r="23546" spans="8:8" ht="65.099999999999994" customHeight="1" x14ac:dyDescent="0.25">
      <c r="H23546" s="39"/>
    </row>
    <row r="23547" spans="8:8" ht="65.099999999999994" customHeight="1" x14ac:dyDescent="0.25">
      <c r="H23547" s="39"/>
    </row>
    <row r="23548" spans="8:8" ht="65.099999999999994" customHeight="1" x14ac:dyDescent="0.25">
      <c r="H23548" s="39"/>
    </row>
    <row r="23549" spans="8:8" ht="65.099999999999994" customHeight="1" x14ac:dyDescent="0.25">
      <c r="H23549" s="39"/>
    </row>
    <row r="23550" spans="8:8" ht="65.099999999999994" customHeight="1" x14ac:dyDescent="0.25">
      <c r="H23550" s="39"/>
    </row>
    <row r="23551" spans="8:8" ht="65.099999999999994" customHeight="1" x14ac:dyDescent="0.25">
      <c r="H23551" s="39"/>
    </row>
    <row r="23552" spans="8:8" ht="65.099999999999994" customHeight="1" x14ac:dyDescent="0.25">
      <c r="H23552" s="39"/>
    </row>
    <row r="23553" spans="8:8" ht="65.099999999999994" customHeight="1" x14ac:dyDescent="0.25">
      <c r="H23553" s="39"/>
    </row>
    <row r="23554" spans="8:8" ht="65.099999999999994" customHeight="1" x14ac:dyDescent="0.25">
      <c r="H23554" s="39"/>
    </row>
    <row r="23555" spans="8:8" ht="65.099999999999994" customHeight="1" x14ac:dyDescent="0.25">
      <c r="H23555" s="39"/>
    </row>
    <row r="23556" spans="8:8" ht="65.099999999999994" customHeight="1" x14ac:dyDescent="0.25">
      <c r="H23556" s="39"/>
    </row>
    <row r="23557" spans="8:8" ht="65.099999999999994" customHeight="1" x14ac:dyDescent="0.25">
      <c r="H23557" s="39"/>
    </row>
    <row r="23558" spans="8:8" ht="65.099999999999994" customHeight="1" x14ac:dyDescent="0.25">
      <c r="H23558" s="39"/>
    </row>
    <row r="23559" spans="8:8" ht="65.099999999999994" customHeight="1" x14ac:dyDescent="0.25">
      <c r="H23559" s="39"/>
    </row>
    <row r="23560" spans="8:8" ht="65.099999999999994" customHeight="1" x14ac:dyDescent="0.25">
      <c r="H23560" s="39"/>
    </row>
    <row r="23561" spans="8:8" ht="65.099999999999994" customHeight="1" x14ac:dyDescent="0.25">
      <c r="H23561" s="39"/>
    </row>
    <row r="23562" spans="8:8" ht="65.099999999999994" customHeight="1" x14ac:dyDescent="0.25">
      <c r="H23562" s="39"/>
    </row>
    <row r="23563" spans="8:8" ht="65.099999999999994" customHeight="1" x14ac:dyDescent="0.25">
      <c r="H23563" s="39"/>
    </row>
    <row r="23564" spans="8:8" ht="65.099999999999994" customHeight="1" x14ac:dyDescent="0.25">
      <c r="H23564" s="39"/>
    </row>
    <row r="23565" spans="8:8" ht="65.099999999999994" customHeight="1" x14ac:dyDescent="0.25">
      <c r="H23565" s="39"/>
    </row>
    <row r="23566" spans="8:8" ht="65.099999999999994" customHeight="1" x14ac:dyDescent="0.25">
      <c r="H23566" s="39"/>
    </row>
    <row r="23567" spans="8:8" ht="65.099999999999994" customHeight="1" x14ac:dyDescent="0.25">
      <c r="H23567" s="39"/>
    </row>
    <row r="23568" spans="8:8" ht="65.099999999999994" customHeight="1" x14ac:dyDescent="0.25">
      <c r="H23568" s="39"/>
    </row>
    <row r="23569" spans="8:8" ht="65.099999999999994" customHeight="1" x14ac:dyDescent="0.25">
      <c r="H23569" s="39"/>
    </row>
    <row r="23570" spans="8:8" ht="65.099999999999994" customHeight="1" x14ac:dyDescent="0.25">
      <c r="H23570" s="39"/>
    </row>
    <row r="23571" spans="8:8" ht="65.099999999999994" customHeight="1" x14ac:dyDescent="0.25">
      <c r="H23571" s="39"/>
    </row>
    <row r="23572" spans="8:8" ht="65.099999999999994" customHeight="1" x14ac:dyDescent="0.25">
      <c r="H23572" s="39"/>
    </row>
    <row r="23573" spans="8:8" ht="65.099999999999994" customHeight="1" x14ac:dyDescent="0.25">
      <c r="H23573" s="39"/>
    </row>
    <row r="23574" spans="8:8" ht="65.099999999999994" customHeight="1" x14ac:dyDescent="0.25">
      <c r="H23574" s="39"/>
    </row>
    <row r="23575" spans="8:8" ht="65.099999999999994" customHeight="1" x14ac:dyDescent="0.25">
      <c r="H23575" s="39"/>
    </row>
    <row r="23576" spans="8:8" ht="65.099999999999994" customHeight="1" x14ac:dyDescent="0.25">
      <c r="H23576" s="39"/>
    </row>
    <row r="23577" spans="8:8" ht="65.099999999999994" customHeight="1" x14ac:dyDescent="0.25">
      <c r="H23577" s="39"/>
    </row>
    <row r="23578" spans="8:8" ht="65.099999999999994" customHeight="1" x14ac:dyDescent="0.25">
      <c r="H23578" s="39"/>
    </row>
    <row r="23579" spans="8:8" ht="65.099999999999994" customHeight="1" x14ac:dyDescent="0.25">
      <c r="H23579" s="39"/>
    </row>
    <row r="23580" spans="8:8" ht="65.099999999999994" customHeight="1" x14ac:dyDescent="0.25">
      <c r="H23580" s="39"/>
    </row>
    <row r="23581" spans="8:8" ht="65.099999999999994" customHeight="1" x14ac:dyDescent="0.25">
      <c r="H23581" s="39"/>
    </row>
    <row r="23582" spans="8:8" ht="65.099999999999994" customHeight="1" x14ac:dyDescent="0.25">
      <c r="H23582" s="39"/>
    </row>
    <row r="23583" spans="8:8" ht="65.099999999999994" customHeight="1" x14ac:dyDescent="0.25">
      <c r="H23583" s="39"/>
    </row>
    <row r="23584" spans="8:8" ht="65.099999999999994" customHeight="1" x14ac:dyDescent="0.25">
      <c r="H23584" s="39"/>
    </row>
    <row r="23585" spans="8:8" ht="65.099999999999994" customHeight="1" x14ac:dyDescent="0.25">
      <c r="H23585" s="39"/>
    </row>
    <row r="23586" spans="8:8" ht="65.099999999999994" customHeight="1" x14ac:dyDescent="0.25">
      <c r="H23586" s="39"/>
    </row>
    <row r="23587" spans="8:8" ht="65.099999999999994" customHeight="1" x14ac:dyDescent="0.25">
      <c r="H23587" s="39"/>
    </row>
    <row r="23588" spans="8:8" ht="65.099999999999994" customHeight="1" x14ac:dyDescent="0.25">
      <c r="H23588" s="39"/>
    </row>
    <row r="23589" spans="8:8" ht="65.099999999999994" customHeight="1" x14ac:dyDescent="0.25">
      <c r="H23589" s="39"/>
    </row>
    <row r="23590" spans="8:8" ht="65.099999999999994" customHeight="1" x14ac:dyDescent="0.25">
      <c r="H23590" s="39"/>
    </row>
    <row r="23591" spans="8:8" ht="65.099999999999994" customHeight="1" x14ac:dyDescent="0.25">
      <c r="H23591" s="39"/>
    </row>
    <row r="23592" spans="8:8" ht="65.099999999999994" customHeight="1" x14ac:dyDescent="0.25">
      <c r="H23592" s="39"/>
    </row>
    <row r="23593" spans="8:8" ht="65.099999999999994" customHeight="1" x14ac:dyDescent="0.25">
      <c r="H23593" s="39"/>
    </row>
    <row r="23594" spans="8:8" ht="65.099999999999994" customHeight="1" x14ac:dyDescent="0.25">
      <c r="H23594" s="39"/>
    </row>
    <row r="23595" spans="8:8" ht="65.099999999999994" customHeight="1" x14ac:dyDescent="0.25">
      <c r="H23595" s="39"/>
    </row>
    <row r="23596" spans="8:8" ht="65.099999999999994" customHeight="1" x14ac:dyDescent="0.25">
      <c r="H23596" s="39"/>
    </row>
    <row r="23597" spans="8:8" ht="65.099999999999994" customHeight="1" x14ac:dyDescent="0.25">
      <c r="H23597" s="39"/>
    </row>
    <row r="23598" spans="8:8" ht="65.099999999999994" customHeight="1" x14ac:dyDescent="0.25">
      <c r="H23598" s="39"/>
    </row>
    <row r="23599" spans="8:8" ht="65.099999999999994" customHeight="1" x14ac:dyDescent="0.25">
      <c r="H23599" s="39"/>
    </row>
    <row r="23600" spans="8:8" ht="65.099999999999994" customHeight="1" x14ac:dyDescent="0.25">
      <c r="H23600" s="39"/>
    </row>
    <row r="23601" spans="8:8" ht="65.099999999999994" customHeight="1" x14ac:dyDescent="0.25">
      <c r="H23601" s="39"/>
    </row>
    <row r="23602" spans="8:8" ht="65.099999999999994" customHeight="1" x14ac:dyDescent="0.25">
      <c r="H23602" s="39"/>
    </row>
    <row r="23603" spans="8:8" ht="65.099999999999994" customHeight="1" x14ac:dyDescent="0.25">
      <c r="H23603" s="39"/>
    </row>
    <row r="23604" spans="8:8" ht="65.099999999999994" customHeight="1" x14ac:dyDescent="0.25">
      <c r="H23604" s="39"/>
    </row>
    <row r="23605" spans="8:8" ht="65.099999999999994" customHeight="1" x14ac:dyDescent="0.25">
      <c r="H23605" s="39"/>
    </row>
    <row r="23606" spans="8:8" ht="65.099999999999994" customHeight="1" x14ac:dyDescent="0.25">
      <c r="H23606" s="39"/>
    </row>
    <row r="23607" spans="8:8" ht="65.099999999999994" customHeight="1" x14ac:dyDescent="0.25">
      <c r="H23607" s="39"/>
    </row>
    <row r="23608" spans="8:8" ht="65.099999999999994" customHeight="1" x14ac:dyDescent="0.25">
      <c r="H23608" s="39"/>
    </row>
    <row r="23609" spans="8:8" ht="65.099999999999994" customHeight="1" x14ac:dyDescent="0.25">
      <c r="H23609" s="39"/>
    </row>
    <row r="23610" spans="8:8" ht="65.099999999999994" customHeight="1" x14ac:dyDescent="0.25">
      <c r="H23610" s="39"/>
    </row>
    <row r="23611" spans="8:8" ht="65.099999999999994" customHeight="1" x14ac:dyDescent="0.25">
      <c r="H23611" s="39"/>
    </row>
    <row r="23612" spans="8:8" ht="65.099999999999994" customHeight="1" x14ac:dyDescent="0.25">
      <c r="H23612" s="39"/>
    </row>
    <row r="23613" spans="8:8" ht="65.099999999999994" customHeight="1" x14ac:dyDescent="0.25">
      <c r="H23613" s="39"/>
    </row>
    <row r="23614" spans="8:8" ht="65.099999999999994" customHeight="1" x14ac:dyDescent="0.25">
      <c r="H23614" s="39"/>
    </row>
    <row r="23615" spans="8:8" ht="65.099999999999994" customHeight="1" x14ac:dyDescent="0.25">
      <c r="H23615" s="39"/>
    </row>
    <row r="23616" spans="8:8" ht="65.099999999999994" customHeight="1" x14ac:dyDescent="0.25">
      <c r="H23616" s="39"/>
    </row>
    <row r="23617" spans="8:8" ht="65.099999999999994" customHeight="1" x14ac:dyDescent="0.25">
      <c r="H23617" s="39"/>
    </row>
    <row r="23618" spans="8:8" ht="65.099999999999994" customHeight="1" x14ac:dyDescent="0.25">
      <c r="H23618" s="39"/>
    </row>
    <row r="23619" spans="8:8" ht="65.099999999999994" customHeight="1" x14ac:dyDescent="0.25">
      <c r="H23619" s="39"/>
    </row>
    <row r="23620" spans="8:8" ht="65.099999999999994" customHeight="1" x14ac:dyDescent="0.25">
      <c r="H23620" s="39"/>
    </row>
    <row r="23621" spans="8:8" ht="65.099999999999994" customHeight="1" x14ac:dyDescent="0.25">
      <c r="H23621" s="39"/>
    </row>
    <row r="23622" spans="8:8" ht="65.099999999999994" customHeight="1" x14ac:dyDescent="0.25">
      <c r="H23622" s="39"/>
    </row>
    <row r="23623" spans="8:8" ht="65.099999999999994" customHeight="1" x14ac:dyDescent="0.25">
      <c r="H23623" s="39"/>
    </row>
    <row r="23624" spans="8:8" ht="65.099999999999994" customHeight="1" x14ac:dyDescent="0.25">
      <c r="H23624" s="39"/>
    </row>
    <row r="23625" spans="8:8" ht="65.099999999999994" customHeight="1" x14ac:dyDescent="0.25">
      <c r="H23625" s="39"/>
    </row>
    <row r="23626" spans="8:8" ht="65.099999999999994" customHeight="1" x14ac:dyDescent="0.25">
      <c r="H23626" s="39"/>
    </row>
    <row r="23627" spans="8:8" ht="65.099999999999994" customHeight="1" x14ac:dyDescent="0.25">
      <c r="H23627" s="39"/>
    </row>
    <row r="23628" spans="8:8" ht="65.099999999999994" customHeight="1" x14ac:dyDescent="0.25">
      <c r="H23628" s="39"/>
    </row>
    <row r="23629" spans="8:8" ht="65.099999999999994" customHeight="1" x14ac:dyDescent="0.25">
      <c r="H23629" s="39"/>
    </row>
    <row r="23630" spans="8:8" ht="65.099999999999994" customHeight="1" x14ac:dyDescent="0.25">
      <c r="H23630" s="39"/>
    </row>
    <row r="23631" spans="8:8" ht="65.099999999999994" customHeight="1" x14ac:dyDescent="0.25">
      <c r="H23631" s="39"/>
    </row>
    <row r="23632" spans="8:8" ht="65.099999999999994" customHeight="1" x14ac:dyDescent="0.25">
      <c r="H23632" s="39"/>
    </row>
    <row r="23633" spans="8:8" ht="65.099999999999994" customHeight="1" x14ac:dyDescent="0.25">
      <c r="H23633" s="39"/>
    </row>
    <row r="23634" spans="8:8" ht="65.099999999999994" customHeight="1" x14ac:dyDescent="0.25">
      <c r="H23634" s="39"/>
    </row>
    <row r="23635" spans="8:8" ht="65.099999999999994" customHeight="1" x14ac:dyDescent="0.25">
      <c r="H23635" s="39"/>
    </row>
    <row r="23636" spans="8:8" ht="65.099999999999994" customHeight="1" x14ac:dyDescent="0.25">
      <c r="H23636" s="39"/>
    </row>
    <row r="23637" spans="8:8" ht="65.099999999999994" customHeight="1" x14ac:dyDescent="0.25">
      <c r="H23637" s="39"/>
    </row>
    <row r="23638" spans="8:8" ht="65.099999999999994" customHeight="1" x14ac:dyDescent="0.25">
      <c r="H23638" s="39"/>
    </row>
    <row r="23639" spans="8:8" ht="65.099999999999994" customHeight="1" x14ac:dyDescent="0.25">
      <c r="H23639" s="39"/>
    </row>
    <row r="23640" spans="8:8" ht="65.099999999999994" customHeight="1" x14ac:dyDescent="0.25">
      <c r="H23640" s="39"/>
    </row>
    <row r="23641" spans="8:8" ht="65.099999999999994" customHeight="1" x14ac:dyDescent="0.25">
      <c r="H23641" s="39"/>
    </row>
    <row r="23642" spans="8:8" ht="65.099999999999994" customHeight="1" x14ac:dyDescent="0.25">
      <c r="H23642" s="39"/>
    </row>
    <row r="23643" spans="8:8" ht="65.099999999999994" customHeight="1" x14ac:dyDescent="0.25">
      <c r="H23643" s="39"/>
    </row>
    <row r="23644" spans="8:8" ht="65.099999999999994" customHeight="1" x14ac:dyDescent="0.25">
      <c r="H23644" s="39"/>
    </row>
    <row r="23645" spans="8:8" ht="65.099999999999994" customHeight="1" x14ac:dyDescent="0.25">
      <c r="H23645" s="39"/>
    </row>
    <row r="23646" spans="8:8" ht="65.099999999999994" customHeight="1" x14ac:dyDescent="0.25">
      <c r="H23646" s="39"/>
    </row>
    <row r="23647" spans="8:8" ht="65.099999999999994" customHeight="1" x14ac:dyDescent="0.25">
      <c r="H23647" s="39"/>
    </row>
    <row r="23648" spans="8:8" ht="65.099999999999994" customHeight="1" x14ac:dyDescent="0.25">
      <c r="H23648" s="39"/>
    </row>
    <row r="23649" spans="8:8" ht="65.099999999999994" customHeight="1" x14ac:dyDescent="0.25">
      <c r="H23649" s="39"/>
    </row>
    <row r="23650" spans="8:8" ht="65.099999999999994" customHeight="1" x14ac:dyDescent="0.25">
      <c r="H23650" s="39"/>
    </row>
    <row r="23651" spans="8:8" ht="65.099999999999994" customHeight="1" x14ac:dyDescent="0.25">
      <c r="H23651" s="39"/>
    </row>
    <row r="23652" spans="8:8" ht="65.099999999999994" customHeight="1" x14ac:dyDescent="0.25">
      <c r="H23652" s="39"/>
    </row>
    <row r="23653" spans="8:8" ht="65.099999999999994" customHeight="1" x14ac:dyDescent="0.25">
      <c r="H23653" s="39"/>
    </row>
    <row r="23654" spans="8:8" ht="65.099999999999994" customHeight="1" x14ac:dyDescent="0.25">
      <c r="H23654" s="39"/>
    </row>
    <row r="23655" spans="8:8" ht="65.099999999999994" customHeight="1" x14ac:dyDescent="0.25">
      <c r="H23655" s="39"/>
    </row>
    <row r="23656" spans="8:8" ht="65.099999999999994" customHeight="1" x14ac:dyDescent="0.25">
      <c r="H23656" s="39"/>
    </row>
    <row r="23657" spans="8:8" ht="65.099999999999994" customHeight="1" x14ac:dyDescent="0.25">
      <c r="H23657" s="39"/>
    </row>
    <row r="23658" spans="8:8" ht="65.099999999999994" customHeight="1" x14ac:dyDescent="0.25">
      <c r="H23658" s="39"/>
    </row>
    <row r="23659" spans="8:8" ht="65.099999999999994" customHeight="1" x14ac:dyDescent="0.25">
      <c r="H23659" s="39"/>
    </row>
    <row r="23660" spans="8:8" ht="65.099999999999994" customHeight="1" x14ac:dyDescent="0.25">
      <c r="H23660" s="39"/>
    </row>
    <row r="23661" spans="8:8" ht="65.099999999999994" customHeight="1" x14ac:dyDescent="0.25">
      <c r="H23661" s="39"/>
    </row>
    <row r="23662" spans="8:8" ht="65.099999999999994" customHeight="1" x14ac:dyDescent="0.25">
      <c r="H23662" s="39"/>
    </row>
    <row r="23663" spans="8:8" ht="65.099999999999994" customHeight="1" x14ac:dyDescent="0.25">
      <c r="H23663" s="39"/>
    </row>
    <row r="23664" spans="8:8" ht="65.099999999999994" customHeight="1" x14ac:dyDescent="0.25">
      <c r="H23664" s="39"/>
    </row>
    <row r="23665" spans="8:8" ht="65.099999999999994" customHeight="1" x14ac:dyDescent="0.25">
      <c r="H23665" s="39"/>
    </row>
    <row r="23666" spans="8:8" ht="65.099999999999994" customHeight="1" x14ac:dyDescent="0.25">
      <c r="H23666" s="39"/>
    </row>
    <row r="23667" spans="8:8" ht="65.099999999999994" customHeight="1" x14ac:dyDescent="0.25">
      <c r="H23667" s="39"/>
    </row>
    <row r="23668" spans="8:8" ht="65.099999999999994" customHeight="1" x14ac:dyDescent="0.25">
      <c r="H23668" s="39"/>
    </row>
    <row r="23669" spans="8:8" ht="65.099999999999994" customHeight="1" x14ac:dyDescent="0.25">
      <c r="H23669" s="39"/>
    </row>
    <row r="23670" spans="8:8" ht="65.099999999999994" customHeight="1" x14ac:dyDescent="0.25">
      <c r="H23670" s="39"/>
    </row>
    <row r="23671" spans="8:8" ht="65.099999999999994" customHeight="1" x14ac:dyDescent="0.25">
      <c r="H23671" s="39"/>
    </row>
    <row r="23672" spans="8:8" ht="65.099999999999994" customHeight="1" x14ac:dyDescent="0.25">
      <c r="H23672" s="39"/>
    </row>
    <row r="23673" spans="8:8" ht="65.099999999999994" customHeight="1" x14ac:dyDescent="0.25">
      <c r="H23673" s="39"/>
    </row>
    <row r="23674" spans="8:8" ht="65.099999999999994" customHeight="1" x14ac:dyDescent="0.25">
      <c r="H23674" s="39"/>
    </row>
    <row r="23675" spans="8:8" ht="65.099999999999994" customHeight="1" x14ac:dyDescent="0.25">
      <c r="H23675" s="39"/>
    </row>
    <row r="23676" spans="8:8" ht="65.099999999999994" customHeight="1" x14ac:dyDescent="0.25">
      <c r="H23676" s="39"/>
    </row>
    <row r="23677" spans="8:8" ht="65.099999999999994" customHeight="1" x14ac:dyDescent="0.25">
      <c r="H23677" s="39"/>
    </row>
    <row r="23678" spans="8:8" ht="65.099999999999994" customHeight="1" x14ac:dyDescent="0.25">
      <c r="H23678" s="39"/>
    </row>
    <row r="23679" spans="8:8" ht="65.099999999999994" customHeight="1" x14ac:dyDescent="0.25">
      <c r="H23679" s="39"/>
    </row>
    <row r="23680" spans="8:8" ht="65.099999999999994" customHeight="1" x14ac:dyDescent="0.25">
      <c r="H23680" s="39"/>
    </row>
    <row r="23681" spans="8:8" ht="65.099999999999994" customHeight="1" x14ac:dyDescent="0.25">
      <c r="H23681" s="39"/>
    </row>
    <row r="23682" spans="8:8" ht="65.099999999999994" customHeight="1" x14ac:dyDescent="0.25">
      <c r="H23682" s="39"/>
    </row>
    <row r="23683" spans="8:8" ht="65.099999999999994" customHeight="1" x14ac:dyDescent="0.25">
      <c r="H23683" s="39"/>
    </row>
    <row r="23684" spans="8:8" ht="65.099999999999994" customHeight="1" x14ac:dyDescent="0.25">
      <c r="H23684" s="39"/>
    </row>
    <row r="23685" spans="8:8" ht="65.099999999999994" customHeight="1" x14ac:dyDescent="0.25">
      <c r="H23685" s="39"/>
    </row>
    <row r="23686" spans="8:8" ht="65.099999999999994" customHeight="1" x14ac:dyDescent="0.25">
      <c r="H23686" s="39"/>
    </row>
    <row r="23687" spans="8:8" ht="65.099999999999994" customHeight="1" x14ac:dyDescent="0.25">
      <c r="H23687" s="39"/>
    </row>
    <row r="23688" spans="8:8" ht="65.099999999999994" customHeight="1" x14ac:dyDescent="0.25">
      <c r="H23688" s="39"/>
    </row>
    <row r="23689" spans="8:8" ht="65.099999999999994" customHeight="1" x14ac:dyDescent="0.25">
      <c r="H23689" s="39"/>
    </row>
    <row r="23690" spans="8:8" ht="65.099999999999994" customHeight="1" x14ac:dyDescent="0.25">
      <c r="H23690" s="39"/>
    </row>
    <row r="23691" spans="8:8" ht="65.099999999999994" customHeight="1" x14ac:dyDescent="0.25">
      <c r="H23691" s="39"/>
    </row>
    <row r="23692" spans="8:8" ht="65.099999999999994" customHeight="1" x14ac:dyDescent="0.25">
      <c r="H23692" s="39"/>
    </row>
    <row r="23693" spans="8:8" ht="65.099999999999994" customHeight="1" x14ac:dyDescent="0.25">
      <c r="H23693" s="39"/>
    </row>
    <row r="23694" spans="8:8" ht="65.099999999999994" customHeight="1" x14ac:dyDescent="0.25">
      <c r="H23694" s="39"/>
    </row>
    <row r="23695" spans="8:8" ht="65.099999999999994" customHeight="1" x14ac:dyDescent="0.25">
      <c r="H23695" s="39"/>
    </row>
    <row r="23696" spans="8:8" ht="65.099999999999994" customHeight="1" x14ac:dyDescent="0.25">
      <c r="H23696" s="39"/>
    </row>
    <row r="23697" spans="8:8" ht="65.099999999999994" customHeight="1" x14ac:dyDescent="0.25">
      <c r="H23697" s="39"/>
    </row>
    <row r="23698" spans="8:8" ht="65.099999999999994" customHeight="1" x14ac:dyDescent="0.25">
      <c r="H23698" s="39"/>
    </row>
    <row r="23699" spans="8:8" ht="65.099999999999994" customHeight="1" x14ac:dyDescent="0.25">
      <c r="H23699" s="39"/>
    </row>
    <row r="23700" spans="8:8" ht="65.099999999999994" customHeight="1" x14ac:dyDescent="0.25">
      <c r="H23700" s="39"/>
    </row>
    <row r="23701" spans="8:8" ht="65.099999999999994" customHeight="1" x14ac:dyDescent="0.25">
      <c r="H23701" s="39"/>
    </row>
    <row r="23702" spans="8:8" ht="65.099999999999994" customHeight="1" x14ac:dyDescent="0.25">
      <c r="H23702" s="39"/>
    </row>
    <row r="23703" spans="8:8" ht="65.099999999999994" customHeight="1" x14ac:dyDescent="0.25">
      <c r="H23703" s="39"/>
    </row>
    <row r="23704" spans="8:8" ht="65.099999999999994" customHeight="1" x14ac:dyDescent="0.25">
      <c r="H23704" s="39"/>
    </row>
    <row r="23705" spans="8:8" ht="65.099999999999994" customHeight="1" x14ac:dyDescent="0.25">
      <c r="H23705" s="39"/>
    </row>
    <row r="23706" spans="8:8" ht="65.099999999999994" customHeight="1" x14ac:dyDescent="0.25">
      <c r="H23706" s="39"/>
    </row>
    <row r="23707" spans="8:8" ht="65.099999999999994" customHeight="1" x14ac:dyDescent="0.25">
      <c r="H23707" s="39"/>
    </row>
    <row r="23708" spans="8:8" ht="65.099999999999994" customHeight="1" x14ac:dyDescent="0.25">
      <c r="H23708" s="39"/>
    </row>
    <row r="23709" spans="8:8" ht="65.099999999999994" customHeight="1" x14ac:dyDescent="0.25">
      <c r="H23709" s="39"/>
    </row>
    <row r="23710" spans="8:8" ht="65.099999999999994" customHeight="1" x14ac:dyDescent="0.25">
      <c r="H23710" s="39"/>
    </row>
    <row r="23711" spans="8:8" ht="65.099999999999994" customHeight="1" x14ac:dyDescent="0.25">
      <c r="H23711" s="39"/>
    </row>
    <row r="23712" spans="8:8" ht="65.099999999999994" customHeight="1" x14ac:dyDescent="0.25">
      <c r="H23712" s="39"/>
    </row>
    <row r="23713" spans="8:8" ht="65.099999999999994" customHeight="1" x14ac:dyDescent="0.25">
      <c r="H23713" s="39"/>
    </row>
    <row r="23714" spans="8:8" ht="65.099999999999994" customHeight="1" x14ac:dyDescent="0.25">
      <c r="H23714" s="39"/>
    </row>
    <row r="23715" spans="8:8" ht="65.099999999999994" customHeight="1" x14ac:dyDescent="0.25">
      <c r="H23715" s="39"/>
    </row>
    <row r="23716" spans="8:8" ht="65.099999999999994" customHeight="1" x14ac:dyDescent="0.25">
      <c r="H23716" s="39"/>
    </row>
    <row r="23717" spans="8:8" ht="65.099999999999994" customHeight="1" x14ac:dyDescent="0.25">
      <c r="H23717" s="39"/>
    </row>
    <row r="23718" spans="8:8" ht="65.099999999999994" customHeight="1" x14ac:dyDescent="0.25">
      <c r="H23718" s="39"/>
    </row>
    <row r="23719" spans="8:8" ht="65.099999999999994" customHeight="1" x14ac:dyDescent="0.25">
      <c r="H23719" s="39"/>
    </row>
    <row r="23720" spans="8:8" ht="65.099999999999994" customHeight="1" x14ac:dyDescent="0.25">
      <c r="H23720" s="39"/>
    </row>
    <row r="23721" spans="8:8" ht="65.099999999999994" customHeight="1" x14ac:dyDescent="0.25">
      <c r="H23721" s="39"/>
    </row>
    <row r="23722" spans="8:8" ht="65.099999999999994" customHeight="1" x14ac:dyDescent="0.25">
      <c r="H23722" s="39"/>
    </row>
    <row r="23723" spans="8:8" ht="65.099999999999994" customHeight="1" x14ac:dyDescent="0.25">
      <c r="H23723" s="39"/>
    </row>
    <row r="23724" spans="8:8" ht="65.099999999999994" customHeight="1" x14ac:dyDescent="0.25">
      <c r="H23724" s="39"/>
    </row>
    <row r="23725" spans="8:8" ht="65.099999999999994" customHeight="1" x14ac:dyDescent="0.25">
      <c r="H23725" s="39"/>
    </row>
    <row r="23726" spans="8:8" ht="65.099999999999994" customHeight="1" x14ac:dyDescent="0.25">
      <c r="H23726" s="39"/>
    </row>
    <row r="23727" spans="8:8" ht="65.099999999999994" customHeight="1" x14ac:dyDescent="0.25">
      <c r="H23727" s="39"/>
    </row>
    <row r="23728" spans="8:8" ht="65.099999999999994" customHeight="1" x14ac:dyDescent="0.25">
      <c r="H23728" s="39"/>
    </row>
    <row r="23729" spans="8:8" ht="65.099999999999994" customHeight="1" x14ac:dyDescent="0.25">
      <c r="H23729" s="39"/>
    </row>
    <row r="23730" spans="8:8" ht="65.099999999999994" customHeight="1" x14ac:dyDescent="0.25">
      <c r="H23730" s="39"/>
    </row>
    <row r="23731" spans="8:8" ht="65.099999999999994" customHeight="1" x14ac:dyDescent="0.25">
      <c r="H23731" s="39"/>
    </row>
    <row r="23732" spans="8:8" ht="65.099999999999994" customHeight="1" x14ac:dyDescent="0.25">
      <c r="H23732" s="39"/>
    </row>
    <row r="23733" spans="8:8" ht="65.099999999999994" customHeight="1" x14ac:dyDescent="0.25">
      <c r="H23733" s="39"/>
    </row>
    <row r="23734" spans="8:8" ht="65.099999999999994" customHeight="1" x14ac:dyDescent="0.25">
      <c r="H23734" s="39"/>
    </row>
    <row r="23735" spans="8:8" ht="65.099999999999994" customHeight="1" x14ac:dyDescent="0.25">
      <c r="H23735" s="39"/>
    </row>
    <row r="23736" spans="8:8" ht="65.099999999999994" customHeight="1" x14ac:dyDescent="0.25">
      <c r="H23736" s="39"/>
    </row>
    <row r="23737" spans="8:8" ht="65.099999999999994" customHeight="1" x14ac:dyDescent="0.25">
      <c r="H23737" s="39"/>
    </row>
    <row r="23738" spans="8:8" ht="65.099999999999994" customHeight="1" x14ac:dyDescent="0.25">
      <c r="H23738" s="39"/>
    </row>
    <row r="23739" spans="8:8" ht="65.099999999999994" customHeight="1" x14ac:dyDescent="0.25">
      <c r="H23739" s="39"/>
    </row>
    <row r="23740" spans="8:8" ht="65.099999999999994" customHeight="1" x14ac:dyDescent="0.25">
      <c r="H23740" s="39"/>
    </row>
    <row r="23741" spans="8:8" ht="65.099999999999994" customHeight="1" x14ac:dyDescent="0.25">
      <c r="H23741" s="39"/>
    </row>
    <row r="23742" spans="8:8" ht="65.099999999999994" customHeight="1" x14ac:dyDescent="0.25">
      <c r="H23742" s="39"/>
    </row>
    <row r="23743" spans="8:8" ht="65.099999999999994" customHeight="1" x14ac:dyDescent="0.25">
      <c r="H23743" s="39"/>
    </row>
    <row r="23744" spans="8:8" ht="65.099999999999994" customHeight="1" x14ac:dyDescent="0.25">
      <c r="H23744" s="39"/>
    </row>
    <row r="23745" spans="8:8" ht="65.099999999999994" customHeight="1" x14ac:dyDescent="0.25">
      <c r="H23745" s="39"/>
    </row>
    <row r="23746" spans="8:8" ht="65.099999999999994" customHeight="1" x14ac:dyDescent="0.25">
      <c r="H23746" s="39"/>
    </row>
    <row r="23747" spans="8:8" ht="65.099999999999994" customHeight="1" x14ac:dyDescent="0.25">
      <c r="H23747" s="39"/>
    </row>
    <row r="23748" spans="8:8" ht="65.099999999999994" customHeight="1" x14ac:dyDescent="0.25">
      <c r="H23748" s="39"/>
    </row>
    <row r="23749" spans="8:8" ht="65.099999999999994" customHeight="1" x14ac:dyDescent="0.25">
      <c r="H23749" s="39"/>
    </row>
    <row r="23750" spans="8:8" ht="65.099999999999994" customHeight="1" x14ac:dyDescent="0.25">
      <c r="H23750" s="39"/>
    </row>
    <row r="23751" spans="8:8" ht="65.099999999999994" customHeight="1" x14ac:dyDescent="0.25">
      <c r="H23751" s="39"/>
    </row>
    <row r="23752" spans="8:8" ht="65.099999999999994" customHeight="1" x14ac:dyDescent="0.25">
      <c r="H23752" s="39"/>
    </row>
    <row r="23753" spans="8:8" ht="65.099999999999994" customHeight="1" x14ac:dyDescent="0.25">
      <c r="H23753" s="39"/>
    </row>
    <row r="23754" spans="8:8" ht="65.099999999999994" customHeight="1" x14ac:dyDescent="0.25">
      <c r="H23754" s="39"/>
    </row>
    <row r="23755" spans="8:8" ht="65.099999999999994" customHeight="1" x14ac:dyDescent="0.25">
      <c r="H23755" s="39"/>
    </row>
    <row r="23756" spans="8:8" ht="65.099999999999994" customHeight="1" x14ac:dyDescent="0.25">
      <c r="H23756" s="39"/>
    </row>
    <row r="23757" spans="8:8" ht="65.099999999999994" customHeight="1" x14ac:dyDescent="0.25">
      <c r="H23757" s="39"/>
    </row>
    <row r="23758" spans="8:8" ht="65.099999999999994" customHeight="1" x14ac:dyDescent="0.25">
      <c r="H23758" s="39"/>
    </row>
    <row r="23759" spans="8:8" ht="65.099999999999994" customHeight="1" x14ac:dyDescent="0.25">
      <c r="H23759" s="39"/>
    </row>
    <row r="23760" spans="8:8" ht="65.099999999999994" customHeight="1" x14ac:dyDescent="0.25">
      <c r="H23760" s="39"/>
    </row>
    <row r="23761" spans="8:8" ht="65.099999999999994" customHeight="1" x14ac:dyDescent="0.25">
      <c r="H23761" s="39"/>
    </row>
    <row r="23762" spans="8:8" ht="65.099999999999994" customHeight="1" x14ac:dyDescent="0.25">
      <c r="H23762" s="39"/>
    </row>
    <row r="23763" spans="8:8" ht="65.099999999999994" customHeight="1" x14ac:dyDescent="0.25">
      <c r="H23763" s="39"/>
    </row>
    <row r="23764" spans="8:8" ht="65.099999999999994" customHeight="1" x14ac:dyDescent="0.25">
      <c r="H23764" s="39"/>
    </row>
    <row r="23765" spans="8:8" ht="65.099999999999994" customHeight="1" x14ac:dyDescent="0.25">
      <c r="H23765" s="39"/>
    </row>
    <row r="23766" spans="8:8" ht="65.099999999999994" customHeight="1" x14ac:dyDescent="0.25">
      <c r="H23766" s="39"/>
    </row>
    <row r="23767" spans="8:8" ht="65.099999999999994" customHeight="1" x14ac:dyDescent="0.25">
      <c r="H23767" s="39"/>
    </row>
    <row r="23768" spans="8:8" ht="65.099999999999994" customHeight="1" x14ac:dyDescent="0.25">
      <c r="H23768" s="39"/>
    </row>
    <row r="23769" spans="8:8" ht="65.099999999999994" customHeight="1" x14ac:dyDescent="0.25">
      <c r="H23769" s="39"/>
    </row>
    <row r="23770" spans="8:8" ht="65.099999999999994" customHeight="1" x14ac:dyDescent="0.25">
      <c r="H23770" s="39"/>
    </row>
    <row r="23771" spans="8:8" ht="65.099999999999994" customHeight="1" x14ac:dyDescent="0.25">
      <c r="H23771" s="39"/>
    </row>
    <row r="23772" spans="8:8" ht="65.099999999999994" customHeight="1" x14ac:dyDescent="0.25">
      <c r="H23772" s="39"/>
    </row>
    <row r="23773" spans="8:8" ht="65.099999999999994" customHeight="1" x14ac:dyDescent="0.25">
      <c r="H23773" s="39"/>
    </row>
    <row r="23774" spans="8:8" ht="65.099999999999994" customHeight="1" x14ac:dyDescent="0.25">
      <c r="H23774" s="39"/>
    </row>
    <row r="23775" spans="8:8" ht="65.099999999999994" customHeight="1" x14ac:dyDescent="0.25">
      <c r="H23775" s="39"/>
    </row>
    <row r="23776" spans="8:8" ht="65.099999999999994" customHeight="1" x14ac:dyDescent="0.25">
      <c r="H23776" s="39"/>
    </row>
    <row r="23777" spans="8:8" ht="65.099999999999994" customHeight="1" x14ac:dyDescent="0.25">
      <c r="H23777" s="39"/>
    </row>
    <row r="23778" spans="8:8" ht="65.099999999999994" customHeight="1" x14ac:dyDescent="0.25">
      <c r="H23778" s="39"/>
    </row>
    <row r="23779" spans="8:8" ht="65.099999999999994" customHeight="1" x14ac:dyDescent="0.25">
      <c r="H23779" s="39"/>
    </row>
    <row r="23780" spans="8:8" ht="65.099999999999994" customHeight="1" x14ac:dyDescent="0.25">
      <c r="H23780" s="39"/>
    </row>
    <row r="23781" spans="8:8" ht="65.099999999999994" customHeight="1" x14ac:dyDescent="0.25">
      <c r="H23781" s="39"/>
    </row>
    <row r="23782" spans="8:8" ht="65.099999999999994" customHeight="1" x14ac:dyDescent="0.25">
      <c r="H23782" s="39"/>
    </row>
    <row r="23783" spans="8:8" ht="65.099999999999994" customHeight="1" x14ac:dyDescent="0.25">
      <c r="H23783" s="39"/>
    </row>
    <row r="23784" spans="8:8" ht="65.099999999999994" customHeight="1" x14ac:dyDescent="0.25">
      <c r="H23784" s="39"/>
    </row>
    <row r="23785" spans="8:8" ht="65.099999999999994" customHeight="1" x14ac:dyDescent="0.25">
      <c r="H23785" s="39"/>
    </row>
    <row r="23786" spans="8:8" ht="65.099999999999994" customHeight="1" x14ac:dyDescent="0.25">
      <c r="H23786" s="39"/>
    </row>
    <row r="23787" spans="8:8" ht="65.099999999999994" customHeight="1" x14ac:dyDescent="0.25">
      <c r="H23787" s="39"/>
    </row>
    <row r="23788" spans="8:8" ht="65.099999999999994" customHeight="1" x14ac:dyDescent="0.25">
      <c r="H23788" s="39"/>
    </row>
    <row r="23789" spans="8:8" ht="65.099999999999994" customHeight="1" x14ac:dyDescent="0.25">
      <c r="H23789" s="39"/>
    </row>
    <row r="23790" spans="8:8" ht="65.099999999999994" customHeight="1" x14ac:dyDescent="0.25">
      <c r="H23790" s="39"/>
    </row>
    <row r="23791" spans="8:8" ht="65.099999999999994" customHeight="1" x14ac:dyDescent="0.25">
      <c r="H23791" s="39"/>
    </row>
    <row r="23792" spans="8:8" ht="65.099999999999994" customHeight="1" x14ac:dyDescent="0.25">
      <c r="H23792" s="39"/>
    </row>
    <row r="23793" spans="8:8" ht="65.099999999999994" customHeight="1" x14ac:dyDescent="0.25">
      <c r="H23793" s="39"/>
    </row>
    <row r="23794" spans="8:8" ht="65.099999999999994" customHeight="1" x14ac:dyDescent="0.25">
      <c r="H23794" s="39"/>
    </row>
    <row r="23795" spans="8:8" ht="65.099999999999994" customHeight="1" x14ac:dyDescent="0.25">
      <c r="H23795" s="39"/>
    </row>
    <row r="23796" spans="8:8" ht="65.099999999999994" customHeight="1" x14ac:dyDescent="0.25">
      <c r="H23796" s="39"/>
    </row>
    <row r="23797" spans="8:8" ht="65.099999999999994" customHeight="1" x14ac:dyDescent="0.25">
      <c r="H23797" s="39"/>
    </row>
    <row r="23798" spans="8:8" ht="65.099999999999994" customHeight="1" x14ac:dyDescent="0.25">
      <c r="H23798" s="39"/>
    </row>
    <row r="23799" spans="8:8" ht="65.099999999999994" customHeight="1" x14ac:dyDescent="0.25">
      <c r="H23799" s="39"/>
    </row>
    <row r="23800" spans="8:8" ht="65.099999999999994" customHeight="1" x14ac:dyDescent="0.25">
      <c r="H23800" s="39"/>
    </row>
    <row r="23801" spans="8:8" ht="65.099999999999994" customHeight="1" x14ac:dyDescent="0.25">
      <c r="H23801" s="39"/>
    </row>
    <row r="23802" spans="8:8" ht="65.099999999999994" customHeight="1" x14ac:dyDescent="0.25">
      <c r="H23802" s="39"/>
    </row>
    <row r="23803" spans="8:8" ht="65.099999999999994" customHeight="1" x14ac:dyDescent="0.25">
      <c r="H23803" s="39"/>
    </row>
    <row r="23804" spans="8:8" ht="65.099999999999994" customHeight="1" x14ac:dyDescent="0.25">
      <c r="H23804" s="39"/>
    </row>
    <row r="23805" spans="8:8" ht="65.099999999999994" customHeight="1" x14ac:dyDescent="0.25">
      <c r="H23805" s="39"/>
    </row>
    <row r="23806" spans="8:8" ht="65.099999999999994" customHeight="1" x14ac:dyDescent="0.25">
      <c r="H23806" s="39"/>
    </row>
    <row r="23807" spans="8:8" ht="65.099999999999994" customHeight="1" x14ac:dyDescent="0.25">
      <c r="H23807" s="39"/>
    </row>
    <row r="23808" spans="8:8" ht="65.099999999999994" customHeight="1" x14ac:dyDescent="0.25">
      <c r="H23808" s="39"/>
    </row>
    <row r="23809" spans="8:8" ht="65.099999999999994" customHeight="1" x14ac:dyDescent="0.25">
      <c r="H23809" s="39"/>
    </row>
    <row r="23810" spans="8:8" ht="65.099999999999994" customHeight="1" x14ac:dyDescent="0.25">
      <c r="H23810" s="39"/>
    </row>
    <row r="23811" spans="8:8" ht="65.099999999999994" customHeight="1" x14ac:dyDescent="0.25">
      <c r="H23811" s="39"/>
    </row>
    <row r="23812" spans="8:8" ht="65.099999999999994" customHeight="1" x14ac:dyDescent="0.25">
      <c r="H23812" s="39"/>
    </row>
    <row r="23813" spans="8:8" ht="65.099999999999994" customHeight="1" x14ac:dyDescent="0.25">
      <c r="H23813" s="39"/>
    </row>
    <row r="23814" spans="8:8" ht="65.099999999999994" customHeight="1" x14ac:dyDescent="0.25">
      <c r="H23814" s="39"/>
    </row>
    <row r="23815" spans="8:8" ht="65.099999999999994" customHeight="1" x14ac:dyDescent="0.25">
      <c r="H23815" s="39"/>
    </row>
    <row r="23816" spans="8:8" ht="65.099999999999994" customHeight="1" x14ac:dyDescent="0.25">
      <c r="H23816" s="39"/>
    </row>
    <row r="23817" spans="8:8" ht="65.099999999999994" customHeight="1" x14ac:dyDescent="0.25">
      <c r="H23817" s="39"/>
    </row>
    <row r="23818" spans="8:8" ht="65.099999999999994" customHeight="1" x14ac:dyDescent="0.25">
      <c r="H23818" s="39"/>
    </row>
    <row r="23819" spans="8:8" ht="65.099999999999994" customHeight="1" x14ac:dyDescent="0.25">
      <c r="H23819" s="39"/>
    </row>
    <row r="23820" spans="8:8" ht="65.099999999999994" customHeight="1" x14ac:dyDescent="0.25">
      <c r="H23820" s="39"/>
    </row>
    <row r="23821" spans="8:8" ht="65.099999999999994" customHeight="1" x14ac:dyDescent="0.25">
      <c r="H23821" s="39"/>
    </row>
    <row r="23822" spans="8:8" ht="65.099999999999994" customHeight="1" x14ac:dyDescent="0.25">
      <c r="H23822" s="39"/>
    </row>
    <row r="23823" spans="8:8" ht="65.099999999999994" customHeight="1" x14ac:dyDescent="0.25">
      <c r="H23823" s="39"/>
    </row>
    <row r="23824" spans="8:8" ht="65.099999999999994" customHeight="1" x14ac:dyDescent="0.25">
      <c r="H23824" s="39"/>
    </row>
    <row r="23825" spans="8:8" ht="65.099999999999994" customHeight="1" x14ac:dyDescent="0.25">
      <c r="H23825" s="39"/>
    </row>
    <row r="23826" spans="8:8" ht="65.099999999999994" customHeight="1" x14ac:dyDescent="0.25">
      <c r="H23826" s="39"/>
    </row>
    <row r="23827" spans="8:8" ht="65.099999999999994" customHeight="1" x14ac:dyDescent="0.25">
      <c r="H23827" s="39"/>
    </row>
    <row r="23828" spans="8:8" ht="65.099999999999994" customHeight="1" x14ac:dyDescent="0.25">
      <c r="H23828" s="39"/>
    </row>
    <row r="23829" spans="8:8" ht="65.099999999999994" customHeight="1" x14ac:dyDescent="0.25">
      <c r="H23829" s="39"/>
    </row>
    <row r="23830" spans="8:8" ht="65.099999999999994" customHeight="1" x14ac:dyDescent="0.25">
      <c r="H23830" s="39"/>
    </row>
    <row r="23831" spans="8:8" ht="65.099999999999994" customHeight="1" x14ac:dyDescent="0.25">
      <c r="H23831" s="39"/>
    </row>
    <row r="23832" spans="8:8" ht="65.099999999999994" customHeight="1" x14ac:dyDescent="0.25">
      <c r="H23832" s="39"/>
    </row>
    <row r="23833" spans="8:8" ht="65.099999999999994" customHeight="1" x14ac:dyDescent="0.25">
      <c r="H23833" s="39"/>
    </row>
    <row r="23834" spans="8:8" ht="65.099999999999994" customHeight="1" x14ac:dyDescent="0.25">
      <c r="H23834" s="39"/>
    </row>
    <row r="23835" spans="8:8" ht="65.099999999999994" customHeight="1" x14ac:dyDescent="0.25">
      <c r="H23835" s="39"/>
    </row>
    <row r="23836" spans="8:8" ht="65.099999999999994" customHeight="1" x14ac:dyDescent="0.25">
      <c r="H23836" s="39"/>
    </row>
    <row r="23837" spans="8:8" ht="65.099999999999994" customHeight="1" x14ac:dyDescent="0.25">
      <c r="H23837" s="39"/>
    </row>
    <row r="23838" spans="8:8" ht="65.099999999999994" customHeight="1" x14ac:dyDescent="0.25">
      <c r="H23838" s="39"/>
    </row>
    <row r="23839" spans="8:8" ht="65.099999999999994" customHeight="1" x14ac:dyDescent="0.25">
      <c r="H23839" s="39"/>
    </row>
    <row r="23840" spans="8:8" ht="65.099999999999994" customHeight="1" x14ac:dyDescent="0.25">
      <c r="H23840" s="39"/>
    </row>
    <row r="23841" spans="8:8" ht="65.099999999999994" customHeight="1" x14ac:dyDescent="0.25">
      <c r="H23841" s="39"/>
    </row>
    <row r="23842" spans="8:8" ht="65.099999999999994" customHeight="1" x14ac:dyDescent="0.25">
      <c r="H23842" s="39"/>
    </row>
    <row r="23843" spans="8:8" ht="65.099999999999994" customHeight="1" x14ac:dyDescent="0.25">
      <c r="H23843" s="39"/>
    </row>
    <row r="23844" spans="8:8" ht="65.099999999999994" customHeight="1" x14ac:dyDescent="0.25">
      <c r="H23844" s="39"/>
    </row>
    <row r="23845" spans="8:8" ht="65.099999999999994" customHeight="1" x14ac:dyDescent="0.25">
      <c r="H23845" s="39"/>
    </row>
    <row r="23846" spans="8:8" ht="65.099999999999994" customHeight="1" x14ac:dyDescent="0.25">
      <c r="H23846" s="39"/>
    </row>
    <row r="23847" spans="8:8" ht="65.099999999999994" customHeight="1" x14ac:dyDescent="0.25">
      <c r="H23847" s="39"/>
    </row>
    <row r="23848" spans="8:8" ht="65.099999999999994" customHeight="1" x14ac:dyDescent="0.25">
      <c r="H23848" s="39"/>
    </row>
    <row r="23849" spans="8:8" ht="65.099999999999994" customHeight="1" x14ac:dyDescent="0.25">
      <c r="H23849" s="39"/>
    </row>
    <row r="23850" spans="8:8" ht="65.099999999999994" customHeight="1" x14ac:dyDescent="0.25">
      <c r="H23850" s="39"/>
    </row>
    <row r="23851" spans="8:8" ht="65.099999999999994" customHeight="1" x14ac:dyDescent="0.25">
      <c r="H23851" s="39"/>
    </row>
    <row r="23852" spans="8:8" ht="65.099999999999994" customHeight="1" x14ac:dyDescent="0.25">
      <c r="H23852" s="39"/>
    </row>
    <row r="23853" spans="8:8" ht="65.099999999999994" customHeight="1" x14ac:dyDescent="0.25">
      <c r="H23853" s="39"/>
    </row>
    <row r="23854" spans="8:8" ht="65.099999999999994" customHeight="1" x14ac:dyDescent="0.25">
      <c r="H23854" s="39"/>
    </row>
    <row r="23855" spans="8:8" ht="65.099999999999994" customHeight="1" x14ac:dyDescent="0.25">
      <c r="H23855" s="39"/>
    </row>
    <row r="23856" spans="8:8" ht="65.099999999999994" customHeight="1" x14ac:dyDescent="0.25">
      <c r="H23856" s="39"/>
    </row>
    <row r="23857" spans="8:8" ht="65.099999999999994" customHeight="1" x14ac:dyDescent="0.25">
      <c r="H23857" s="39"/>
    </row>
    <row r="23858" spans="8:8" ht="65.099999999999994" customHeight="1" x14ac:dyDescent="0.25">
      <c r="H23858" s="39"/>
    </row>
    <row r="23859" spans="8:8" ht="65.099999999999994" customHeight="1" x14ac:dyDescent="0.25">
      <c r="H23859" s="39"/>
    </row>
    <row r="23860" spans="8:8" ht="65.099999999999994" customHeight="1" x14ac:dyDescent="0.25">
      <c r="H23860" s="39"/>
    </row>
    <row r="23861" spans="8:8" ht="65.099999999999994" customHeight="1" x14ac:dyDescent="0.25">
      <c r="H23861" s="39"/>
    </row>
    <row r="23862" spans="8:8" ht="65.099999999999994" customHeight="1" x14ac:dyDescent="0.25">
      <c r="H23862" s="39"/>
    </row>
    <row r="23863" spans="8:8" ht="65.099999999999994" customHeight="1" x14ac:dyDescent="0.25">
      <c r="H23863" s="39"/>
    </row>
    <row r="23864" spans="8:8" ht="65.099999999999994" customHeight="1" x14ac:dyDescent="0.25">
      <c r="H23864" s="39"/>
    </row>
    <row r="23865" spans="8:8" ht="65.099999999999994" customHeight="1" x14ac:dyDescent="0.25">
      <c r="H23865" s="39"/>
    </row>
    <row r="23866" spans="8:8" ht="65.099999999999994" customHeight="1" x14ac:dyDescent="0.25">
      <c r="H23866" s="39"/>
    </row>
    <row r="23867" spans="8:8" ht="65.099999999999994" customHeight="1" x14ac:dyDescent="0.25">
      <c r="H23867" s="39"/>
    </row>
    <row r="23868" spans="8:8" ht="65.099999999999994" customHeight="1" x14ac:dyDescent="0.25">
      <c r="H23868" s="39"/>
    </row>
    <row r="23869" spans="8:8" ht="65.099999999999994" customHeight="1" x14ac:dyDescent="0.25">
      <c r="H23869" s="39"/>
    </row>
    <row r="23870" spans="8:8" ht="65.099999999999994" customHeight="1" x14ac:dyDescent="0.25">
      <c r="H23870" s="39"/>
    </row>
    <row r="23871" spans="8:8" ht="65.099999999999994" customHeight="1" x14ac:dyDescent="0.25">
      <c r="H23871" s="39"/>
    </row>
    <row r="23872" spans="8:8" ht="65.099999999999994" customHeight="1" x14ac:dyDescent="0.25">
      <c r="H23872" s="39"/>
    </row>
    <row r="23873" spans="8:8" ht="65.099999999999994" customHeight="1" x14ac:dyDescent="0.25">
      <c r="H23873" s="39"/>
    </row>
    <row r="23874" spans="8:8" ht="65.099999999999994" customHeight="1" x14ac:dyDescent="0.25">
      <c r="H23874" s="39"/>
    </row>
    <row r="23875" spans="8:8" ht="65.099999999999994" customHeight="1" x14ac:dyDescent="0.25">
      <c r="H23875" s="39"/>
    </row>
    <row r="23876" spans="8:8" ht="65.099999999999994" customHeight="1" x14ac:dyDescent="0.25">
      <c r="H23876" s="39"/>
    </row>
    <row r="23877" spans="8:8" ht="65.099999999999994" customHeight="1" x14ac:dyDescent="0.25">
      <c r="H23877" s="39"/>
    </row>
    <row r="23878" spans="8:8" ht="65.099999999999994" customHeight="1" x14ac:dyDescent="0.25">
      <c r="H23878" s="39"/>
    </row>
    <row r="23879" spans="8:8" ht="65.099999999999994" customHeight="1" x14ac:dyDescent="0.25">
      <c r="H23879" s="39"/>
    </row>
    <row r="23880" spans="8:8" ht="65.099999999999994" customHeight="1" x14ac:dyDescent="0.25">
      <c r="H23880" s="39"/>
    </row>
    <row r="23881" spans="8:8" ht="65.099999999999994" customHeight="1" x14ac:dyDescent="0.25">
      <c r="H23881" s="39"/>
    </row>
    <row r="23882" spans="8:8" ht="65.099999999999994" customHeight="1" x14ac:dyDescent="0.25">
      <c r="H23882" s="39"/>
    </row>
    <row r="23883" spans="8:8" ht="65.099999999999994" customHeight="1" x14ac:dyDescent="0.25">
      <c r="H23883" s="39"/>
    </row>
    <row r="23884" spans="8:8" ht="65.099999999999994" customHeight="1" x14ac:dyDescent="0.25">
      <c r="H23884" s="39"/>
    </row>
    <row r="23885" spans="8:8" ht="65.099999999999994" customHeight="1" x14ac:dyDescent="0.25">
      <c r="H23885" s="39"/>
    </row>
    <row r="23886" spans="8:8" ht="65.099999999999994" customHeight="1" x14ac:dyDescent="0.25">
      <c r="H23886" s="39"/>
    </row>
    <row r="23887" spans="8:8" ht="65.099999999999994" customHeight="1" x14ac:dyDescent="0.25">
      <c r="H23887" s="39"/>
    </row>
    <row r="23888" spans="8:8" ht="65.099999999999994" customHeight="1" x14ac:dyDescent="0.25">
      <c r="H23888" s="39"/>
    </row>
    <row r="23889" spans="8:8" ht="65.099999999999994" customHeight="1" x14ac:dyDescent="0.25">
      <c r="H23889" s="39"/>
    </row>
    <row r="23890" spans="8:8" ht="65.099999999999994" customHeight="1" x14ac:dyDescent="0.25">
      <c r="H23890" s="39"/>
    </row>
    <row r="23891" spans="8:8" ht="65.099999999999994" customHeight="1" x14ac:dyDescent="0.25">
      <c r="H23891" s="39"/>
    </row>
    <row r="23892" spans="8:8" ht="65.099999999999994" customHeight="1" x14ac:dyDescent="0.25">
      <c r="H23892" s="39"/>
    </row>
    <row r="23893" spans="8:8" ht="65.099999999999994" customHeight="1" x14ac:dyDescent="0.25">
      <c r="H23893" s="39"/>
    </row>
    <row r="23894" spans="8:8" ht="65.099999999999994" customHeight="1" x14ac:dyDescent="0.25">
      <c r="H23894" s="39"/>
    </row>
    <row r="23895" spans="8:8" ht="65.099999999999994" customHeight="1" x14ac:dyDescent="0.25">
      <c r="H23895" s="39"/>
    </row>
    <row r="23896" spans="8:8" ht="65.099999999999994" customHeight="1" x14ac:dyDescent="0.25">
      <c r="H23896" s="39"/>
    </row>
    <row r="23897" spans="8:8" ht="65.099999999999994" customHeight="1" x14ac:dyDescent="0.25">
      <c r="H23897" s="39"/>
    </row>
    <row r="23898" spans="8:8" ht="65.099999999999994" customHeight="1" x14ac:dyDescent="0.25">
      <c r="H23898" s="39"/>
    </row>
    <row r="23899" spans="8:8" ht="65.099999999999994" customHeight="1" x14ac:dyDescent="0.25">
      <c r="H23899" s="39"/>
    </row>
    <row r="23900" spans="8:8" ht="65.099999999999994" customHeight="1" x14ac:dyDescent="0.25">
      <c r="H23900" s="39"/>
    </row>
    <row r="23901" spans="8:8" ht="65.099999999999994" customHeight="1" x14ac:dyDescent="0.25">
      <c r="H23901" s="39"/>
    </row>
    <row r="23902" spans="8:8" ht="65.099999999999994" customHeight="1" x14ac:dyDescent="0.25">
      <c r="H23902" s="39"/>
    </row>
    <row r="23903" spans="8:8" ht="65.099999999999994" customHeight="1" x14ac:dyDescent="0.25">
      <c r="H23903" s="39"/>
    </row>
    <row r="23904" spans="8:8" ht="65.099999999999994" customHeight="1" x14ac:dyDescent="0.25">
      <c r="H23904" s="39"/>
    </row>
    <row r="23905" spans="8:8" ht="65.099999999999994" customHeight="1" x14ac:dyDescent="0.25">
      <c r="H23905" s="39"/>
    </row>
    <row r="23906" spans="8:8" ht="65.099999999999994" customHeight="1" x14ac:dyDescent="0.25">
      <c r="H23906" s="39"/>
    </row>
    <row r="23907" spans="8:8" ht="65.099999999999994" customHeight="1" x14ac:dyDescent="0.25">
      <c r="H23907" s="39"/>
    </row>
    <row r="23908" spans="8:8" ht="65.099999999999994" customHeight="1" x14ac:dyDescent="0.25">
      <c r="H23908" s="39"/>
    </row>
    <row r="23909" spans="8:8" ht="65.099999999999994" customHeight="1" x14ac:dyDescent="0.25">
      <c r="H23909" s="39"/>
    </row>
    <row r="23910" spans="8:8" ht="65.099999999999994" customHeight="1" x14ac:dyDescent="0.25">
      <c r="H23910" s="39"/>
    </row>
    <row r="23911" spans="8:8" ht="65.099999999999994" customHeight="1" x14ac:dyDescent="0.25">
      <c r="H23911" s="39"/>
    </row>
    <row r="23912" spans="8:8" ht="65.099999999999994" customHeight="1" x14ac:dyDescent="0.25">
      <c r="H23912" s="39"/>
    </row>
    <row r="23913" spans="8:8" ht="65.099999999999994" customHeight="1" x14ac:dyDescent="0.25">
      <c r="H23913" s="39"/>
    </row>
    <row r="23914" spans="8:8" ht="65.099999999999994" customHeight="1" x14ac:dyDescent="0.25">
      <c r="H23914" s="39"/>
    </row>
    <row r="23915" spans="8:8" ht="65.099999999999994" customHeight="1" x14ac:dyDescent="0.25">
      <c r="H23915" s="39"/>
    </row>
    <row r="23916" spans="8:8" ht="65.099999999999994" customHeight="1" x14ac:dyDescent="0.25">
      <c r="H23916" s="39"/>
    </row>
    <row r="23917" spans="8:8" ht="65.099999999999994" customHeight="1" x14ac:dyDescent="0.25">
      <c r="H23917" s="39"/>
    </row>
    <row r="23918" spans="8:8" ht="65.099999999999994" customHeight="1" x14ac:dyDescent="0.25">
      <c r="H23918" s="39"/>
    </row>
    <row r="23919" spans="8:8" ht="65.099999999999994" customHeight="1" x14ac:dyDescent="0.25">
      <c r="H23919" s="39"/>
    </row>
    <row r="23920" spans="8:8" ht="65.099999999999994" customHeight="1" x14ac:dyDescent="0.25">
      <c r="H23920" s="39"/>
    </row>
    <row r="23921" spans="8:8" ht="65.099999999999994" customHeight="1" x14ac:dyDescent="0.25">
      <c r="H23921" s="39"/>
    </row>
    <row r="23922" spans="8:8" ht="65.099999999999994" customHeight="1" x14ac:dyDescent="0.25">
      <c r="H23922" s="39"/>
    </row>
    <row r="23923" spans="8:8" ht="65.099999999999994" customHeight="1" x14ac:dyDescent="0.25">
      <c r="H23923" s="39"/>
    </row>
    <row r="23924" spans="8:8" ht="65.099999999999994" customHeight="1" x14ac:dyDescent="0.25">
      <c r="H23924" s="39"/>
    </row>
    <row r="23925" spans="8:8" ht="65.099999999999994" customHeight="1" x14ac:dyDescent="0.25">
      <c r="H23925" s="39"/>
    </row>
    <row r="23926" spans="8:8" ht="65.099999999999994" customHeight="1" x14ac:dyDescent="0.25">
      <c r="H23926" s="39"/>
    </row>
    <row r="23927" spans="8:8" ht="65.099999999999994" customHeight="1" x14ac:dyDescent="0.25">
      <c r="H23927" s="39"/>
    </row>
    <row r="23928" spans="8:8" ht="65.099999999999994" customHeight="1" x14ac:dyDescent="0.25">
      <c r="H23928" s="39"/>
    </row>
    <row r="23929" spans="8:8" ht="65.099999999999994" customHeight="1" x14ac:dyDescent="0.25">
      <c r="H23929" s="39"/>
    </row>
    <row r="23930" spans="8:8" ht="65.099999999999994" customHeight="1" x14ac:dyDescent="0.25">
      <c r="H23930" s="39"/>
    </row>
    <row r="23931" spans="8:8" ht="65.099999999999994" customHeight="1" x14ac:dyDescent="0.25">
      <c r="H23931" s="39"/>
    </row>
    <row r="23932" spans="8:8" ht="65.099999999999994" customHeight="1" x14ac:dyDescent="0.25">
      <c r="H23932" s="39"/>
    </row>
    <row r="23933" spans="8:8" ht="65.099999999999994" customHeight="1" x14ac:dyDescent="0.25">
      <c r="H23933" s="39"/>
    </row>
    <row r="23934" spans="8:8" ht="65.099999999999994" customHeight="1" x14ac:dyDescent="0.25">
      <c r="H23934" s="39"/>
    </row>
    <row r="23935" spans="8:8" ht="65.099999999999994" customHeight="1" x14ac:dyDescent="0.25">
      <c r="H23935" s="39"/>
    </row>
    <row r="23936" spans="8:8" ht="65.099999999999994" customHeight="1" x14ac:dyDescent="0.25">
      <c r="H23936" s="39"/>
    </row>
    <row r="23937" spans="8:8" ht="65.099999999999994" customHeight="1" x14ac:dyDescent="0.25">
      <c r="H23937" s="39"/>
    </row>
    <row r="23938" spans="8:8" ht="65.099999999999994" customHeight="1" x14ac:dyDescent="0.25">
      <c r="H23938" s="39"/>
    </row>
    <row r="23939" spans="8:8" ht="65.099999999999994" customHeight="1" x14ac:dyDescent="0.25">
      <c r="H23939" s="39"/>
    </row>
    <row r="23940" spans="8:8" ht="65.099999999999994" customHeight="1" x14ac:dyDescent="0.25">
      <c r="H23940" s="39"/>
    </row>
    <row r="23941" spans="8:8" ht="65.099999999999994" customHeight="1" x14ac:dyDescent="0.25">
      <c r="H23941" s="39"/>
    </row>
    <row r="23942" spans="8:8" ht="65.099999999999994" customHeight="1" x14ac:dyDescent="0.25">
      <c r="H23942" s="39"/>
    </row>
    <row r="23943" spans="8:8" ht="65.099999999999994" customHeight="1" x14ac:dyDescent="0.25">
      <c r="H23943" s="39"/>
    </row>
    <row r="23944" spans="8:8" ht="65.099999999999994" customHeight="1" x14ac:dyDescent="0.25">
      <c r="H23944" s="39"/>
    </row>
    <row r="23945" spans="8:8" ht="65.099999999999994" customHeight="1" x14ac:dyDescent="0.25">
      <c r="H23945" s="39"/>
    </row>
    <row r="23946" spans="8:8" ht="65.099999999999994" customHeight="1" x14ac:dyDescent="0.25">
      <c r="H23946" s="39"/>
    </row>
    <row r="23947" spans="8:8" ht="65.099999999999994" customHeight="1" x14ac:dyDescent="0.25">
      <c r="H23947" s="39"/>
    </row>
    <row r="23948" spans="8:8" ht="65.099999999999994" customHeight="1" x14ac:dyDescent="0.25">
      <c r="H23948" s="39"/>
    </row>
    <row r="23949" spans="8:8" ht="65.099999999999994" customHeight="1" x14ac:dyDescent="0.25">
      <c r="H23949" s="39"/>
    </row>
    <row r="23950" spans="8:8" ht="65.099999999999994" customHeight="1" x14ac:dyDescent="0.25">
      <c r="H23950" s="39"/>
    </row>
    <row r="23951" spans="8:8" ht="65.099999999999994" customHeight="1" x14ac:dyDescent="0.25">
      <c r="H23951" s="39"/>
    </row>
    <row r="23952" spans="8:8" ht="65.099999999999994" customHeight="1" x14ac:dyDescent="0.25">
      <c r="H23952" s="39"/>
    </row>
    <row r="23953" spans="8:8" ht="65.099999999999994" customHeight="1" x14ac:dyDescent="0.25">
      <c r="H23953" s="39"/>
    </row>
    <row r="23954" spans="8:8" ht="65.099999999999994" customHeight="1" x14ac:dyDescent="0.25">
      <c r="H23954" s="39"/>
    </row>
    <row r="23955" spans="8:8" ht="65.099999999999994" customHeight="1" x14ac:dyDescent="0.25">
      <c r="H23955" s="39"/>
    </row>
    <row r="23956" spans="8:8" ht="65.099999999999994" customHeight="1" x14ac:dyDescent="0.25">
      <c r="H23956" s="39"/>
    </row>
    <row r="23957" spans="8:8" ht="65.099999999999994" customHeight="1" x14ac:dyDescent="0.25">
      <c r="H23957" s="39"/>
    </row>
    <row r="23958" spans="8:8" ht="65.099999999999994" customHeight="1" x14ac:dyDescent="0.25">
      <c r="H23958" s="39"/>
    </row>
    <row r="23959" spans="8:8" ht="65.099999999999994" customHeight="1" x14ac:dyDescent="0.25">
      <c r="H23959" s="39"/>
    </row>
    <row r="23960" spans="8:8" ht="65.099999999999994" customHeight="1" x14ac:dyDescent="0.25">
      <c r="H23960" s="39"/>
    </row>
    <row r="23961" spans="8:8" ht="65.099999999999994" customHeight="1" x14ac:dyDescent="0.25">
      <c r="H23961" s="39"/>
    </row>
    <row r="23962" spans="8:8" ht="65.099999999999994" customHeight="1" x14ac:dyDescent="0.25">
      <c r="H23962" s="39"/>
    </row>
    <row r="23963" spans="8:8" ht="65.099999999999994" customHeight="1" x14ac:dyDescent="0.25">
      <c r="H23963" s="39"/>
    </row>
    <row r="23964" spans="8:8" ht="65.099999999999994" customHeight="1" x14ac:dyDescent="0.25">
      <c r="H23964" s="39"/>
    </row>
    <row r="23965" spans="8:8" ht="65.099999999999994" customHeight="1" x14ac:dyDescent="0.25">
      <c r="H23965" s="39"/>
    </row>
    <row r="23966" spans="8:8" ht="65.099999999999994" customHeight="1" x14ac:dyDescent="0.25">
      <c r="H23966" s="39"/>
    </row>
    <row r="23967" spans="8:8" ht="65.099999999999994" customHeight="1" x14ac:dyDescent="0.25">
      <c r="H23967" s="39"/>
    </row>
    <row r="23968" spans="8:8" ht="65.099999999999994" customHeight="1" x14ac:dyDescent="0.25">
      <c r="H23968" s="39"/>
    </row>
    <row r="23969" spans="8:8" ht="65.099999999999994" customHeight="1" x14ac:dyDescent="0.25">
      <c r="H23969" s="39"/>
    </row>
    <row r="23970" spans="8:8" ht="65.099999999999994" customHeight="1" x14ac:dyDescent="0.25">
      <c r="H23970" s="39"/>
    </row>
    <row r="23971" spans="8:8" ht="65.099999999999994" customHeight="1" x14ac:dyDescent="0.25">
      <c r="H23971" s="39"/>
    </row>
    <row r="23972" spans="8:8" ht="65.099999999999994" customHeight="1" x14ac:dyDescent="0.25">
      <c r="H23972" s="39"/>
    </row>
    <row r="23973" spans="8:8" ht="65.099999999999994" customHeight="1" x14ac:dyDescent="0.25">
      <c r="H23973" s="39"/>
    </row>
    <row r="23974" spans="8:8" ht="65.099999999999994" customHeight="1" x14ac:dyDescent="0.25">
      <c r="H23974" s="39"/>
    </row>
    <row r="23975" spans="8:8" ht="65.099999999999994" customHeight="1" x14ac:dyDescent="0.25">
      <c r="H23975" s="39"/>
    </row>
    <row r="23976" spans="8:8" ht="65.099999999999994" customHeight="1" x14ac:dyDescent="0.25">
      <c r="H23976" s="39"/>
    </row>
    <row r="23977" spans="8:8" ht="65.099999999999994" customHeight="1" x14ac:dyDescent="0.25">
      <c r="H23977" s="39"/>
    </row>
    <row r="23978" spans="8:8" ht="65.099999999999994" customHeight="1" x14ac:dyDescent="0.25">
      <c r="H23978" s="39"/>
    </row>
    <row r="23979" spans="8:8" ht="65.099999999999994" customHeight="1" x14ac:dyDescent="0.25">
      <c r="H23979" s="39"/>
    </row>
    <row r="23980" spans="8:8" ht="65.099999999999994" customHeight="1" x14ac:dyDescent="0.25">
      <c r="H23980" s="39"/>
    </row>
    <row r="23981" spans="8:8" ht="65.099999999999994" customHeight="1" x14ac:dyDescent="0.25">
      <c r="H23981" s="39"/>
    </row>
    <row r="23982" spans="8:8" ht="65.099999999999994" customHeight="1" x14ac:dyDescent="0.25">
      <c r="H23982" s="39"/>
    </row>
    <row r="23983" spans="8:8" ht="65.099999999999994" customHeight="1" x14ac:dyDescent="0.25">
      <c r="H23983" s="39"/>
    </row>
    <row r="23984" spans="8:8" ht="65.099999999999994" customHeight="1" x14ac:dyDescent="0.25">
      <c r="H23984" s="39"/>
    </row>
    <row r="23985" spans="8:8" ht="65.099999999999994" customHeight="1" x14ac:dyDescent="0.25">
      <c r="H23985" s="39"/>
    </row>
    <row r="23986" spans="8:8" ht="65.099999999999994" customHeight="1" x14ac:dyDescent="0.25">
      <c r="H23986" s="39"/>
    </row>
    <row r="23987" spans="8:8" ht="65.099999999999994" customHeight="1" x14ac:dyDescent="0.25">
      <c r="H23987" s="39"/>
    </row>
    <row r="23988" spans="8:8" ht="65.099999999999994" customHeight="1" x14ac:dyDescent="0.25">
      <c r="H23988" s="39"/>
    </row>
    <row r="23989" spans="8:8" ht="65.099999999999994" customHeight="1" x14ac:dyDescent="0.25">
      <c r="H23989" s="39"/>
    </row>
    <row r="23990" spans="8:8" ht="65.099999999999994" customHeight="1" x14ac:dyDescent="0.25">
      <c r="H23990" s="39"/>
    </row>
    <row r="23991" spans="8:8" ht="65.099999999999994" customHeight="1" x14ac:dyDescent="0.25">
      <c r="H23991" s="39"/>
    </row>
    <row r="23992" spans="8:8" ht="65.099999999999994" customHeight="1" x14ac:dyDescent="0.25">
      <c r="H23992" s="39"/>
    </row>
    <row r="23993" spans="8:8" ht="65.099999999999994" customHeight="1" x14ac:dyDescent="0.25">
      <c r="H23993" s="39"/>
    </row>
    <row r="23994" spans="8:8" ht="65.099999999999994" customHeight="1" x14ac:dyDescent="0.25">
      <c r="H23994" s="39"/>
    </row>
    <row r="23995" spans="8:8" ht="65.099999999999994" customHeight="1" x14ac:dyDescent="0.25">
      <c r="H23995" s="39"/>
    </row>
    <row r="23996" spans="8:8" ht="65.099999999999994" customHeight="1" x14ac:dyDescent="0.25">
      <c r="H23996" s="39"/>
    </row>
    <row r="23997" spans="8:8" ht="65.099999999999994" customHeight="1" x14ac:dyDescent="0.25">
      <c r="H23997" s="39"/>
    </row>
    <row r="23998" spans="8:8" ht="65.099999999999994" customHeight="1" x14ac:dyDescent="0.25">
      <c r="H23998" s="39"/>
    </row>
    <row r="23999" spans="8:8" ht="65.099999999999994" customHeight="1" x14ac:dyDescent="0.25">
      <c r="H23999" s="39"/>
    </row>
    <row r="24000" spans="8:8" ht="65.099999999999994" customHeight="1" x14ac:dyDescent="0.25">
      <c r="H24000" s="39"/>
    </row>
    <row r="24001" spans="8:8" ht="65.099999999999994" customHeight="1" x14ac:dyDescent="0.25">
      <c r="H24001" s="39"/>
    </row>
    <row r="24002" spans="8:8" ht="65.099999999999994" customHeight="1" x14ac:dyDescent="0.25">
      <c r="H24002" s="39"/>
    </row>
    <row r="24003" spans="8:8" ht="65.099999999999994" customHeight="1" x14ac:dyDescent="0.25">
      <c r="H24003" s="39"/>
    </row>
    <row r="24004" spans="8:8" ht="65.099999999999994" customHeight="1" x14ac:dyDescent="0.25">
      <c r="H24004" s="39"/>
    </row>
    <row r="24005" spans="8:8" ht="65.099999999999994" customHeight="1" x14ac:dyDescent="0.25">
      <c r="H24005" s="39"/>
    </row>
    <row r="24006" spans="8:8" ht="65.099999999999994" customHeight="1" x14ac:dyDescent="0.25">
      <c r="H24006" s="39"/>
    </row>
    <row r="24007" spans="8:8" ht="65.099999999999994" customHeight="1" x14ac:dyDescent="0.25">
      <c r="H24007" s="39"/>
    </row>
    <row r="24008" spans="8:8" ht="65.099999999999994" customHeight="1" x14ac:dyDescent="0.25">
      <c r="H24008" s="39"/>
    </row>
    <row r="24009" spans="8:8" ht="65.099999999999994" customHeight="1" x14ac:dyDescent="0.25">
      <c r="H24009" s="39"/>
    </row>
    <row r="24010" spans="8:8" ht="65.099999999999994" customHeight="1" x14ac:dyDescent="0.25">
      <c r="H24010" s="39"/>
    </row>
    <row r="24011" spans="8:8" ht="65.099999999999994" customHeight="1" x14ac:dyDescent="0.25">
      <c r="H24011" s="39"/>
    </row>
    <row r="24012" spans="8:8" ht="65.099999999999994" customHeight="1" x14ac:dyDescent="0.25">
      <c r="H24012" s="39"/>
    </row>
    <row r="24013" spans="8:8" ht="65.099999999999994" customHeight="1" x14ac:dyDescent="0.25">
      <c r="H24013" s="39"/>
    </row>
    <row r="24014" spans="8:8" ht="65.099999999999994" customHeight="1" x14ac:dyDescent="0.25">
      <c r="H24014" s="39"/>
    </row>
    <row r="24015" spans="8:8" ht="65.099999999999994" customHeight="1" x14ac:dyDescent="0.25">
      <c r="H24015" s="39"/>
    </row>
    <row r="24016" spans="8:8" ht="65.099999999999994" customHeight="1" x14ac:dyDescent="0.25">
      <c r="H24016" s="39"/>
    </row>
    <row r="24017" spans="8:8" ht="65.099999999999994" customHeight="1" x14ac:dyDescent="0.25">
      <c r="H24017" s="39"/>
    </row>
    <row r="24018" spans="8:8" ht="65.099999999999994" customHeight="1" x14ac:dyDescent="0.25">
      <c r="H24018" s="39"/>
    </row>
    <row r="24019" spans="8:8" ht="65.099999999999994" customHeight="1" x14ac:dyDescent="0.25">
      <c r="H24019" s="39"/>
    </row>
    <row r="24020" spans="8:8" ht="65.099999999999994" customHeight="1" x14ac:dyDescent="0.25">
      <c r="H24020" s="39"/>
    </row>
    <row r="24021" spans="8:8" ht="65.099999999999994" customHeight="1" x14ac:dyDescent="0.25">
      <c r="H24021" s="39"/>
    </row>
    <row r="24022" spans="8:8" ht="65.099999999999994" customHeight="1" x14ac:dyDescent="0.25">
      <c r="H24022" s="39"/>
    </row>
    <row r="24023" spans="8:8" ht="65.099999999999994" customHeight="1" x14ac:dyDescent="0.25">
      <c r="H24023" s="39"/>
    </row>
    <row r="24024" spans="8:8" ht="65.099999999999994" customHeight="1" x14ac:dyDescent="0.25">
      <c r="H24024" s="39"/>
    </row>
    <row r="24025" spans="8:8" ht="65.099999999999994" customHeight="1" x14ac:dyDescent="0.25">
      <c r="H24025" s="39"/>
    </row>
    <row r="24026" spans="8:8" ht="65.099999999999994" customHeight="1" x14ac:dyDescent="0.25">
      <c r="H24026" s="39"/>
    </row>
    <row r="24027" spans="8:8" ht="65.099999999999994" customHeight="1" x14ac:dyDescent="0.25">
      <c r="H24027" s="39"/>
    </row>
    <row r="24028" spans="8:8" ht="65.099999999999994" customHeight="1" x14ac:dyDescent="0.25">
      <c r="H24028" s="39"/>
    </row>
    <row r="24029" spans="8:8" ht="65.099999999999994" customHeight="1" x14ac:dyDescent="0.25">
      <c r="H24029" s="39"/>
    </row>
    <row r="24030" spans="8:8" ht="65.099999999999994" customHeight="1" x14ac:dyDescent="0.25">
      <c r="H24030" s="39"/>
    </row>
    <row r="24031" spans="8:8" ht="65.099999999999994" customHeight="1" x14ac:dyDescent="0.25">
      <c r="H24031" s="39"/>
    </row>
    <row r="24032" spans="8:8" ht="65.099999999999994" customHeight="1" x14ac:dyDescent="0.25">
      <c r="H24032" s="39"/>
    </row>
    <row r="24033" spans="8:8" ht="65.099999999999994" customHeight="1" x14ac:dyDescent="0.25">
      <c r="H24033" s="39"/>
    </row>
    <row r="24034" spans="8:8" ht="65.099999999999994" customHeight="1" x14ac:dyDescent="0.25">
      <c r="H24034" s="39"/>
    </row>
    <row r="24035" spans="8:8" ht="65.099999999999994" customHeight="1" x14ac:dyDescent="0.25">
      <c r="H24035" s="39"/>
    </row>
    <row r="24036" spans="8:8" ht="65.099999999999994" customHeight="1" x14ac:dyDescent="0.25">
      <c r="H24036" s="39"/>
    </row>
    <row r="24037" spans="8:8" ht="65.099999999999994" customHeight="1" x14ac:dyDescent="0.25">
      <c r="H24037" s="39"/>
    </row>
    <row r="24038" spans="8:8" ht="65.099999999999994" customHeight="1" x14ac:dyDescent="0.25">
      <c r="H24038" s="39"/>
    </row>
    <row r="24039" spans="8:8" ht="65.099999999999994" customHeight="1" x14ac:dyDescent="0.25">
      <c r="H24039" s="39"/>
    </row>
    <row r="24040" spans="8:8" ht="65.099999999999994" customHeight="1" x14ac:dyDescent="0.25">
      <c r="H24040" s="39"/>
    </row>
    <row r="24041" spans="8:8" ht="65.099999999999994" customHeight="1" x14ac:dyDescent="0.25">
      <c r="H24041" s="39"/>
    </row>
    <row r="24042" spans="8:8" ht="65.099999999999994" customHeight="1" x14ac:dyDescent="0.25">
      <c r="H24042" s="39"/>
    </row>
    <row r="24043" spans="8:8" ht="65.099999999999994" customHeight="1" x14ac:dyDescent="0.25">
      <c r="H24043" s="39"/>
    </row>
    <row r="24044" spans="8:8" ht="65.099999999999994" customHeight="1" x14ac:dyDescent="0.25">
      <c r="H24044" s="39"/>
    </row>
    <row r="24045" spans="8:8" ht="65.099999999999994" customHeight="1" x14ac:dyDescent="0.25">
      <c r="H24045" s="39"/>
    </row>
    <row r="24046" spans="8:8" ht="65.099999999999994" customHeight="1" x14ac:dyDescent="0.25">
      <c r="H24046" s="39"/>
    </row>
    <row r="24047" spans="8:8" ht="65.099999999999994" customHeight="1" x14ac:dyDescent="0.25">
      <c r="H24047" s="39"/>
    </row>
    <row r="24048" spans="8:8" ht="65.099999999999994" customHeight="1" x14ac:dyDescent="0.25">
      <c r="H24048" s="39"/>
    </row>
    <row r="24049" spans="8:8" ht="65.099999999999994" customHeight="1" x14ac:dyDescent="0.25">
      <c r="H24049" s="39"/>
    </row>
    <row r="24050" spans="8:8" ht="65.099999999999994" customHeight="1" x14ac:dyDescent="0.25">
      <c r="H24050" s="39"/>
    </row>
    <row r="24051" spans="8:8" ht="65.099999999999994" customHeight="1" x14ac:dyDescent="0.25">
      <c r="H24051" s="39"/>
    </row>
    <row r="24052" spans="8:8" ht="65.099999999999994" customHeight="1" x14ac:dyDescent="0.25">
      <c r="H24052" s="39"/>
    </row>
    <row r="24053" spans="8:8" ht="65.099999999999994" customHeight="1" x14ac:dyDescent="0.25">
      <c r="H24053" s="39"/>
    </row>
    <row r="24054" spans="8:8" ht="65.099999999999994" customHeight="1" x14ac:dyDescent="0.25">
      <c r="H24054" s="39"/>
    </row>
    <row r="24055" spans="8:8" ht="65.099999999999994" customHeight="1" x14ac:dyDescent="0.25">
      <c r="H24055" s="39"/>
    </row>
    <row r="24056" spans="8:8" ht="65.099999999999994" customHeight="1" x14ac:dyDescent="0.25">
      <c r="H24056" s="39"/>
    </row>
    <row r="24057" spans="8:8" ht="65.099999999999994" customHeight="1" x14ac:dyDescent="0.25">
      <c r="H24057" s="39"/>
    </row>
    <row r="24058" spans="8:8" ht="65.099999999999994" customHeight="1" x14ac:dyDescent="0.25">
      <c r="H24058" s="39"/>
    </row>
    <row r="24059" spans="8:8" ht="65.099999999999994" customHeight="1" x14ac:dyDescent="0.25">
      <c r="H24059" s="39"/>
    </row>
    <row r="24060" spans="8:8" ht="65.099999999999994" customHeight="1" x14ac:dyDescent="0.25">
      <c r="H24060" s="39"/>
    </row>
    <row r="24061" spans="8:8" ht="65.099999999999994" customHeight="1" x14ac:dyDescent="0.25">
      <c r="H24061" s="39"/>
    </row>
    <row r="24062" spans="8:8" ht="65.099999999999994" customHeight="1" x14ac:dyDescent="0.25">
      <c r="H24062" s="39"/>
    </row>
    <row r="24063" spans="8:8" ht="65.099999999999994" customHeight="1" x14ac:dyDescent="0.25">
      <c r="H24063" s="39"/>
    </row>
    <row r="24064" spans="8:8" ht="65.099999999999994" customHeight="1" x14ac:dyDescent="0.25">
      <c r="H24064" s="39"/>
    </row>
    <row r="24065" spans="8:8" ht="65.099999999999994" customHeight="1" x14ac:dyDescent="0.25">
      <c r="H24065" s="39"/>
    </row>
    <row r="24066" spans="8:8" ht="65.099999999999994" customHeight="1" x14ac:dyDescent="0.25">
      <c r="H24066" s="39"/>
    </row>
    <row r="24067" spans="8:8" ht="65.099999999999994" customHeight="1" x14ac:dyDescent="0.25">
      <c r="H24067" s="39"/>
    </row>
    <row r="24068" spans="8:8" ht="65.099999999999994" customHeight="1" x14ac:dyDescent="0.25">
      <c r="H24068" s="39"/>
    </row>
    <row r="24069" spans="8:8" ht="65.099999999999994" customHeight="1" x14ac:dyDescent="0.25">
      <c r="H24069" s="39"/>
    </row>
    <row r="24070" spans="8:8" ht="65.099999999999994" customHeight="1" x14ac:dyDescent="0.25">
      <c r="H24070" s="39"/>
    </row>
    <row r="24071" spans="8:8" ht="65.099999999999994" customHeight="1" x14ac:dyDescent="0.25">
      <c r="H24071" s="39"/>
    </row>
    <row r="24072" spans="8:8" ht="65.099999999999994" customHeight="1" x14ac:dyDescent="0.25">
      <c r="H24072" s="39"/>
    </row>
    <row r="24073" spans="8:8" ht="65.099999999999994" customHeight="1" x14ac:dyDescent="0.25">
      <c r="H24073" s="39"/>
    </row>
    <row r="24074" spans="8:8" ht="65.099999999999994" customHeight="1" x14ac:dyDescent="0.25">
      <c r="H24074" s="39"/>
    </row>
    <row r="24075" spans="8:8" ht="65.099999999999994" customHeight="1" x14ac:dyDescent="0.25">
      <c r="H24075" s="39"/>
    </row>
    <row r="24076" spans="8:8" ht="65.099999999999994" customHeight="1" x14ac:dyDescent="0.25">
      <c r="H24076" s="39"/>
    </row>
    <row r="24077" spans="8:8" ht="65.099999999999994" customHeight="1" x14ac:dyDescent="0.25">
      <c r="H24077" s="39"/>
    </row>
    <row r="24078" spans="8:8" ht="65.099999999999994" customHeight="1" x14ac:dyDescent="0.25">
      <c r="H24078" s="39"/>
    </row>
    <row r="24079" spans="8:8" ht="65.099999999999994" customHeight="1" x14ac:dyDescent="0.25">
      <c r="H24079" s="39"/>
    </row>
    <row r="24080" spans="8:8" ht="65.099999999999994" customHeight="1" x14ac:dyDescent="0.25">
      <c r="H24080" s="39"/>
    </row>
    <row r="24081" spans="8:8" ht="65.099999999999994" customHeight="1" x14ac:dyDescent="0.25">
      <c r="H24081" s="39"/>
    </row>
    <row r="24082" spans="8:8" ht="65.099999999999994" customHeight="1" x14ac:dyDescent="0.25">
      <c r="H24082" s="39"/>
    </row>
    <row r="24083" spans="8:8" ht="65.099999999999994" customHeight="1" x14ac:dyDescent="0.25">
      <c r="H24083" s="39"/>
    </row>
    <row r="24084" spans="8:8" ht="65.099999999999994" customHeight="1" x14ac:dyDescent="0.25">
      <c r="H24084" s="39"/>
    </row>
    <row r="24085" spans="8:8" ht="65.099999999999994" customHeight="1" x14ac:dyDescent="0.25">
      <c r="H24085" s="39"/>
    </row>
    <row r="24086" spans="8:8" ht="65.099999999999994" customHeight="1" x14ac:dyDescent="0.25">
      <c r="H24086" s="39"/>
    </row>
    <row r="24087" spans="8:8" ht="65.099999999999994" customHeight="1" x14ac:dyDescent="0.25">
      <c r="H24087" s="39"/>
    </row>
    <row r="24088" spans="8:8" ht="65.099999999999994" customHeight="1" x14ac:dyDescent="0.25">
      <c r="H24088" s="39"/>
    </row>
    <row r="24089" spans="8:8" ht="65.099999999999994" customHeight="1" x14ac:dyDescent="0.25">
      <c r="H24089" s="39"/>
    </row>
    <row r="24090" spans="8:8" ht="65.099999999999994" customHeight="1" x14ac:dyDescent="0.25">
      <c r="H24090" s="39"/>
    </row>
    <row r="24091" spans="8:8" ht="65.099999999999994" customHeight="1" x14ac:dyDescent="0.25">
      <c r="H24091" s="39"/>
    </row>
    <row r="24092" spans="8:8" ht="65.099999999999994" customHeight="1" x14ac:dyDescent="0.25">
      <c r="H24092" s="39"/>
    </row>
    <row r="24093" spans="8:8" ht="65.099999999999994" customHeight="1" x14ac:dyDescent="0.25">
      <c r="H24093" s="39"/>
    </row>
    <row r="24094" spans="8:8" ht="65.099999999999994" customHeight="1" x14ac:dyDescent="0.25">
      <c r="H24094" s="39"/>
    </row>
    <row r="24095" spans="8:8" ht="65.099999999999994" customHeight="1" x14ac:dyDescent="0.25">
      <c r="H24095" s="39"/>
    </row>
    <row r="24096" spans="8:8" ht="65.099999999999994" customHeight="1" x14ac:dyDescent="0.25">
      <c r="H24096" s="39"/>
    </row>
    <row r="24097" spans="8:8" ht="65.099999999999994" customHeight="1" x14ac:dyDescent="0.25">
      <c r="H24097" s="39"/>
    </row>
    <row r="24098" spans="8:8" ht="65.099999999999994" customHeight="1" x14ac:dyDescent="0.25">
      <c r="H24098" s="39"/>
    </row>
    <row r="24099" spans="8:8" ht="65.099999999999994" customHeight="1" x14ac:dyDescent="0.25">
      <c r="H24099" s="39"/>
    </row>
    <row r="24100" spans="8:8" ht="65.099999999999994" customHeight="1" x14ac:dyDescent="0.25">
      <c r="H24100" s="39"/>
    </row>
    <row r="24101" spans="8:8" ht="65.099999999999994" customHeight="1" x14ac:dyDescent="0.25">
      <c r="H24101" s="39"/>
    </row>
    <row r="24102" spans="8:8" ht="65.099999999999994" customHeight="1" x14ac:dyDescent="0.25">
      <c r="H24102" s="39"/>
    </row>
    <row r="24103" spans="8:8" ht="65.099999999999994" customHeight="1" x14ac:dyDescent="0.25">
      <c r="H24103" s="39"/>
    </row>
    <row r="24104" spans="8:8" ht="65.099999999999994" customHeight="1" x14ac:dyDescent="0.25">
      <c r="H24104" s="39"/>
    </row>
    <row r="24105" spans="8:8" ht="65.099999999999994" customHeight="1" x14ac:dyDescent="0.25">
      <c r="H24105" s="39"/>
    </row>
    <row r="24106" spans="8:8" ht="65.099999999999994" customHeight="1" x14ac:dyDescent="0.25">
      <c r="H24106" s="39"/>
    </row>
    <row r="24107" spans="8:8" ht="65.099999999999994" customHeight="1" x14ac:dyDescent="0.25">
      <c r="H24107" s="39"/>
    </row>
    <row r="24108" spans="8:8" ht="65.099999999999994" customHeight="1" x14ac:dyDescent="0.25">
      <c r="H24108" s="39"/>
    </row>
    <row r="24109" spans="8:8" ht="65.099999999999994" customHeight="1" x14ac:dyDescent="0.25">
      <c r="H24109" s="39"/>
    </row>
    <row r="24110" spans="8:8" ht="65.099999999999994" customHeight="1" x14ac:dyDescent="0.25">
      <c r="H24110" s="39"/>
    </row>
    <row r="24111" spans="8:8" ht="65.099999999999994" customHeight="1" x14ac:dyDescent="0.25">
      <c r="H24111" s="39"/>
    </row>
    <row r="24112" spans="8:8" ht="65.099999999999994" customHeight="1" x14ac:dyDescent="0.25">
      <c r="H24112" s="39"/>
    </row>
    <row r="24113" spans="8:8" ht="65.099999999999994" customHeight="1" x14ac:dyDescent="0.25">
      <c r="H24113" s="39"/>
    </row>
    <row r="24114" spans="8:8" ht="65.099999999999994" customHeight="1" x14ac:dyDescent="0.25">
      <c r="H24114" s="39"/>
    </row>
    <row r="24115" spans="8:8" ht="65.099999999999994" customHeight="1" x14ac:dyDescent="0.25">
      <c r="H24115" s="39"/>
    </row>
    <row r="24116" spans="8:8" ht="65.099999999999994" customHeight="1" x14ac:dyDescent="0.25">
      <c r="H24116" s="39"/>
    </row>
    <row r="24117" spans="8:8" ht="65.099999999999994" customHeight="1" x14ac:dyDescent="0.25">
      <c r="H24117" s="39"/>
    </row>
    <row r="24118" spans="8:8" ht="65.099999999999994" customHeight="1" x14ac:dyDescent="0.25">
      <c r="H24118" s="39"/>
    </row>
    <row r="24119" spans="8:8" ht="65.099999999999994" customHeight="1" x14ac:dyDescent="0.25">
      <c r="H24119" s="39"/>
    </row>
    <row r="24120" spans="8:8" ht="65.099999999999994" customHeight="1" x14ac:dyDescent="0.25">
      <c r="H24120" s="39"/>
    </row>
    <row r="24121" spans="8:8" ht="65.099999999999994" customHeight="1" x14ac:dyDescent="0.25">
      <c r="H24121" s="39"/>
    </row>
    <row r="24122" spans="8:8" ht="65.099999999999994" customHeight="1" x14ac:dyDescent="0.25">
      <c r="H24122" s="39"/>
    </row>
    <row r="24123" spans="8:8" ht="65.099999999999994" customHeight="1" x14ac:dyDescent="0.25">
      <c r="H24123" s="39"/>
    </row>
    <row r="24124" spans="8:8" ht="65.099999999999994" customHeight="1" x14ac:dyDescent="0.25">
      <c r="H24124" s="39"/>
    </row>
    <row r="24125" spans="8:8" ht="65.099999999999994" customHeight="1" x14ac:dyDescent="0.25">
      <c r="H24125" s="39"/>
    </row>
    <row r="24126" spans="8:8" ht="65.099999999999994" customHeight="1" x14ac:dyDescent="0.25">
      <c r="H24126" s="39"/>
    </row>
    <row r="24127" spans="8:8" ht="65.099999999999994" customHeight="1" x14ac:dyDescent="0.25">
      <c r="H24127" s="39"/>
    </row>
    <row r="24128" spans="8:8" ht="65.099999999999994" customHeight="1" x14ac:dyDescent="0.25">
      <c r="H24128" s="39"/>
    </row>
    <row r="24129" spans="8:8" ht="65.099999999999994" customHeight="1" x14ac:dyDescent="0.25">
      <c r="H24129" s="39"/>
    </row>
    <row r="24130" spans="8:8" ht="65.099999999999994" customHeight="1" x14ac:dyDescent="0.25">
      <c r="H24130" s="39"/>
    </row>
    <row r="24131" spans="8:8" ht="65.099999999999994" customHeight="1" x14ac:dyDescent="0.25">
      <c r="H24131" s="39"/>
    </row>
    <row r="24132" spans="8:8" ht="65.099999999999994" customHeight="1" x14ac:dyDescent="0.25">
      <c r="H24132" s="39"/>
    </row>
    <row r="24133" spans="8:8" ht="65.099999999999994" customHeight="1" x14ac:dyDescent="0.25">
      <c r="H24133" s="39"/>
    </row>
    <row r="24134" spans="8:8" ht="65.099999999999994" customHeight="1" x14ac:dyDescent="0.25">
      <c r="H24134" s="39"/>
    </row>
    <row r="24135" spans="8:8" ht="65.099999999999994" customHeight="1" x14ac:dyDescent="0.25">
      <c r="H24135" s="39"/>
    </row>
    <row r="24136" spans="8:8" ht="65.099999999999994" customHeight="1" x14ac:dyDescent="0.25">
      <c r="H24136" s="39"/>
    </row>
    <row r="24137" spans="8:8" ht="65.099999999999994" customHeight="1" x14ac:dyDescent="0.25">
      <c r="H24137" s="39"/>
    </row>
    <row r="24138" spans="8:8" ht="65.099999999999994" customHeight="1" x14ac:dyDescent="0.25">
      <c r="H24138" s="39"/>
    </row>
    <row r="24139" spans="8:8" ht="65.099999999999994" customHeight="1" x14ac:dyDescent="0.25">
      <c r="H24139" s="39"/>
    </row>
    <row r="24140" spans="8:8" ht="65.099999999999994" customHeight="1" x14ac:dyDescent="0.25">
      <c r="H24140" s="39"/>
    </row>
    <row r="24141" spans="8:8" ht="65.099999999999994" customHeight="1" x14ac:dyDescent="0.25">
      <c r="H24141" s="39"/>
    </row>
    <row r="24142" spans="8:8" ht="65.099999999999994" customHeight="1" x14ac:dyDescent="0.25">
      <c r="H24142" s="39"/>
    </row>
    <row r="24143" spans="8:8" ht="65.099999999999994" customHeight="1" x14ac:dyDescent="0.25">
      <c r="H24143" s="39"/>
    </row>
    <row r="24144" spans="8:8" ht="65.099999999999994" customHeight="1" x14ac:dyDescent="0.25">
      <c r="H24144" s="39"/>
    </row>
    <row r="24145" spans="8:8" ht="65.099999999999994" customHeight="1" x14ac:dyDescent="0.25">
      <c r="H24145" s="39"/>
    </row>
    <row r="24146" spans="8:8" ht="65.099999999999994" customHeight="1" x14ac:dyDescent="0.25">
      <c r="H24146" s="39"/>
    </row>
    <row r="24147" spans="8:8" ht="65.099999999999994" customHeight="1" x14ac:dyDescent="0.25">
      <c r="H24147" s="39"/>
    </row>
    <row r="24148" spans="8:8" ht="65.099999999999994" customHeight="1" x14ac:dyDescent="0.25">
      <c r="H24148" s="39"/>
    </row>
    <row r="24149" spans="8:8" ht="65.099999999999994" customHeight="1" x14ac:dyDescent="0.25">
      <c r="H24149" s="39"/>
    </row>
    <row r="24150" spans="8:8" ht="65.099999999999994" customHeight="1" x14ac:dyDescent="0.25">
      <c r="H24150" s="39"/>
    </row>
    <row r="24151" spans="8:8" ht="65.099999999999994" customHeight="1" x14ac:dyDescent="0.25">
      <c r="H24151" s="39"/>
    </row>
    <row r="24152" spans="8:8" ht="65.099999999999994" customHeight="1" x14ac:dyDescent="0.25">
      <c r="H24152" s="39"/>
    </row>
    <row r="24153" spans="8:8" ht="65.099999999999994" customHeight="1" x14ac:dyDescent="0.25">
      <c r="H24153" s="39"/>
    </row>
    <row r="24154" spans="8:8" ht="65.099999999999994" customHeight="1" x14ac:dyDescent="0.25">
      <c r="H24154" s="39"/>
    </row>
    <row r="24155" spans="8:8" ht="65.099999999999994" customHeight="1" x14ac:dyDescent="0.25">
      <c r="H24155" s="39"/>
    </row>
    <row r="24156" spans="8:8" ht="65.099999999999994" customHeight="1" x14ac:dyDescent="0.25">
      <c r="H24156" s="39"/>
    </row>
    <row r="24157" spans="8:8" ht="65.099999999999994" customHeight="1" x14ac:dyDescent="0.25">
      <c r="H24157" s="39"/>
    </row>
    <row r="24158" spans="8:8" ht="65.099999999999994" customHeight="1" x14ac:dyDescent="0.25">
      <c r="H24158" s="39"/>
    </row>
    <row r="24159" spans="8:8" ht="65.099999999999994" customHeight="1" x14ac:dyDescent="0.25">
      <c r="H24159" s="39"/>
    </row>
    <row r="24160" spans="8:8" ht="65.099999999999994" customHeight="1" x14ac:dyDescent="0.25">
      <c r="H24160" s="39"/>
    </row>
    <row r="24161" spans="8:8" ht="65.099999999999994" customHeight="1" x14ac:dyDescent="0.25">
      <c r="H24161" s="39"/>
    </row>
    <row r="24162" spans="8:8" ht="65.099999999999994" customHeight="1" x14ac:dyDescent="0.25">
      <c r="H24162" s="39"/>
    </row>
    <row r="24163" spans="8:8" ht="65.099999999999994" customHeight="1" x14ac:dyDescent="0.25">
      <c r="H24163" s="39"/>
    </row>
    <row r="24164" spans="8:8" ht="65.099999999999994" customHeight="1" x14ac:dyDescent="0.25">
      <c r="H24164" s="39"/>
    </row>
    <row r="24165" spans="8:8" ht="65.099999999999994" customHeight="1" x14ac:dyDescent="0.25">
      <c r="H24165" s="39"/>
    </row>
    <row r="24166" spans="8:8" ht="65.099999999999994" customHeight="1" x14ac:dyDescent="0.25">
      <c r="H24166" s="39"/>
    </row>
    <row r="24167" spans="8:8" ht="65.099999999999994" customHeight="1" x14ac:dyDescent="0.25">
      <c r="H24167" s="39"/>
    </row>
    <row r="24168" spans="8:8" ht="65.099999999999994" customHeight="1" x14ac:dyDescent="0.25">
      <c r="H24168" s="39"/>
    </row>
    <row r="24169" spans="8:8" ht="65.099999999999994" customHeight="1" x14ac:dyDescent="0.25">
      <c r="H24169" s="39"/>
    </row>
    <row r="24170" spans="8:8" ht="65.099999999999994" customHeight="1" x14ac:dyDescent="0.25">
      <c r="H24170" s="39"/>
    </row>
    <row r="24171" spans="8:8" ht="65.099999999999994" customHeight="1" x14ac:dyDescent="0.25">
      <c r="H24171" s="39"/>
    </row>
    <row r="24172" spans="8:8" ht="65.099999999999994" customHeight="1" x14ac:dyDescent="0.25">
      <c r="H24172" s="39"/>
    </row>
    <row r="24173" spans="8:8" ht="65.099999999999994" customHeight="1" x14ac:dyDescent="0.25">
      <c r="H24173" s="39"/>
    </row>
    <row r="24174" spans="8:8" ht="65.099999999999994" customHeight="1" x14ac:dyDescent="0.25">
      <c r="H24174" s="39"/>
    </row>
    <row r="24175" spans="8:8" ht="65.099999999999994" customHeight="1" x14ac:dyDescent="0.25">
      <c r="H24175" s="39"/>
    </row>
    <row r="24176" spans="8:8" ht="65.099999999999994" customHeight="1" x14ac:dyDescent="0.25">
      <c r="H24176" s="39"/>
    </row>
    <row r="24177" spans="8:8" ht="65.099999999999994" customHeight="1" x14ac:dyDescent="0.25">
      <c r="H24177" s="39"/>
    </row>
    <row r="24178" spans="8:8" ht="65.099999999999994" customHeight="1" x14ac:dyDescent="0.25">
      <c r="H24178" s="39"/>
    </row>
    <row r="24179" spans="8:8" ht="65.099999999999994" customHeight="1" x14ac:dyDescent="0.25">
      <c r="H24179" s="39"/>
    </row>
    <row r="24180" spans="8:8" ht="65.099999999999994" customHeight="1" x14ac:dyDescent="0.25">
      <c r="H24180" s="39"/>
    </row>
    <row r="24181" spans="8:8" ht="65.099999999999994" customHeight="1" x14ac:dyDescent="0.25">
      <c r="H24181" s="39"/>
    </row>
    <row r="24182" spans="8:8" ht="65.099999999999994" customHeight="1" x14ac:dyDescent="0.25">
      <c r="H24182" s="39"/>
    </row>
    <row r="24183" spans="8:8" ht="65.099999999999994" customHeight="1" x14ac:dyDescent="0.25">
      <c r="H24183" s="39"/>
    </row>
    <row r="24184" spans="8:8" ht="65.099999999999994" customHeight="1" x14ac:dyDescent="0.25">
      <c r="H24184" s="39"/>
    </row>
    <row r="24185" spans="8:8" ht="65.099999999999994" customHeight="1" x14ac:dyDescent="0.25">
      <c r="H24185" s="39"/>
    </row>
    <row r="24186" spans="8:8" ht="65.099999999999994" customHeight="1" x14ac:dyDescent="0.25">
      <c r="H24186" s="39"/>
    </row>
    <row r="24187" spans="8:8" ht="65.099999999999994" customHeight="1" x14ac:dyDescent="0.25">
      <c r="H24187" s="39"/>
    </row>
    <row r="24188" spans="8:8" ht="65.099999999999994" customHeight="1" x14ac:dyDescent="0.25">
      <c r="H24188" s="39"/>
    </row>
    <row r="24189" spans="8:8" ht="65.099999999999994" customHeight="1" x14ac:dyDescent="0.25">
      <c r="H24189" s="39"/>
    </row>
    <row r="24190" spans="8:8" ht="65.099999999999994" customHeight="1" x14ac:dyDescent="0.25">
      <c r="H24190" s="39"/>
    </row>
    <row r="24191" spans="8:8" ht="65.099999999999994" customHeight="1" x14ac:dyDescent="0.25">
      <c r="H24191" s="39"/>
    </row>
    <row r="24192" spans="8:8" ht="65.099999999999994" customHeight="1" x14ac:dyDescent="0.25">
      <c r="H24192" s="39"/>
    </row>
    <row r="24193" spans="8:8" ht="65.099999999999994" customHeight="1" x14ac:dyDescent="0.25">
      <c r="H24193" s="39"/>
    </row>
    <row r="24194" spans="8:8" ht="65.099999999999994" customHeight="1" x14ac:dyDescent="0.25">
      <c r="H24194" s="39"/>
    </row>
    <row r="24195" spans="8:8" ht="65.099999999999994" customHeight="1" x14ac:dyDescent="0.25">
      <c r="H24195" s="39"/>
    </row>
    <row r="24196" spans="8:8" ht="65.099999999999994" customHeight="1" x14ac:dyDescent="0.25">
      <c r="H24196" s="39"/>
    </row>
    <row r="24197" spans="8:8" ht="65.099999999999994" customHeight="1" x14ac:dyDescent="0.25">
      <c r="H24197" s="39"/>
    </row>
    <row r="24198" spans="8:8" ht="65.099999999999994" customHeight="1" x14ac:dyDescent="0.25">
      <c r="H24198" s="39"/>
    </row>
    <row r="24199" spans="8:8" ht="65.099999999999994" customHeight="1" x14ac:dyDescent="0.25">
      <c r="H24199" s="39"/>
    </row>
    <row r="24200" spans="8:8" ht="65.099999999999994" customHeight="1" x14ac:dyDescent="0.25">
      <c r="H24200" s="39"/>
    </row>
    <row r="24201" spans="8:8" ht="65.099999999999994" customHeight="1" x14ac:dyDescent="0.25">
      <c r="H24201" s="39"/>
    </row>
    <row r="24202" spans="8:8" ht="65.099999999999994" customHeight="1" x14ac:dyDescent="0.25">
      <c r="H24202" s="39"/>
    </row>
    <row r="24203" spans="8:8" ht="65.099999999999994" customHeight="1" x14ac:dyDescent="0.25">
      <c r="H24203" s="39"/>
    </row>
    <row r="24204" spans="8:8" ht="65.099999999999994" customHeight="1" x14ac:dyDescent="0.25">
      <c r="H24204" s="39"/>
    </row>
    <row r="24205" spans="8:8" ht="65.099999999999994" customHeight="1" x14ac:dyDescent="0.25">
      <c r="H24205" s="39"/>
    </row>
    <row r="24206" spans="8:8" ht="65.099999999999994" customHeight="1" x14ac:dyDescent="0.25">
      <c r="H24206" s="39"/>
    </row>
    <row r="24207" spans="8:8" ht="65.099999999999994" customHeight="1" x14ac:dyDescent="0.25">
      <c r="H24207" s="39"/>
    </row>
    <row r="24208" spans="8:8" ht="65.099999999999994" customHeight="1" x14ac:dyDescent="0.25">
      <c r="H24208" s="39"/>
    </row>
    <row r="24209" spans="8:8" ht="65.099999999999994" customHeight="1" x14ac:dyDescent="0.25">
      <c r="H24209" s="39"/>
    </row>
    <row r="24210" spans="8:8" ht="65.099999999999994" customHeight="1" x14ac:dyDescent="0.25">
      <c r="H24210" s="39"/>
    </row>
    <row r="24211" spans="8:8" ht="65.099999999999994" customHeight="1" x14ac:dyDescent="0.25">
      <c r="H24211" s="39"/>
    </row>
    <row r="24212" spans="8:8" ht="65.099999999999994" customHeight="1" x14ac:dyDescent="0.25">
      <c r="H24212" s="39"/>
    </row>
    <row r="24213" spans="8:8" ht="65.099999999999994" customHeight="1" x14ac:dyDescent="0.25">
      <c r="H24213" s="39"/>
    </row>
    <row r="24214" spans="8:8" ht="65.099999999999994" customHeight="1" x14ac:dyDescent="0.25">
      <c r="H24214" s="39"/>
    </row>
    <row r="24215" spans="8:8" ht="65.099999999999994" customHeight="1" x14ac:dyDescent="0.25">
      <c r="H24215" s="39"/>
    </row>
    <row r="24216" spans="8:8" ht="65.099999999999994" customHeight="1" x14ac:dyDescent="0.25">
      <c r="H24216" s="39"/>
    </row>
    <row r="24217" spans="8:8" ht="65.099999999999994" customHeight="1" x14ac:dyDescent="0.25">
      <c r="H24217" s="39"/>
    </row>
    <row r="24218" spans="8:8" ht="65.099999999999994" customHeight="1" x14ac:dyDescent="0.25">
      <c r="H24218" s="39"/>
    </row>
    <row r="24219" spans="8:8" ht="65.099999999999994" customHeight="1" x14ac:dyDescent="0.25">
      <c r="H24219" s="39"/>
    </row>
    <row r="24220" spans="8:8" ht="65.099999999999994" customHeight="1" x14ac:dyDescent="0.25">
      <c r="H24220" s="39"/>
    </row>
    <row r="24221" spans="8:8" ht="65.099999999999994" customHeight="1" x14ac:dyDescent="0.25">
      <c r="H24221" s="39"/>
    </row>
    <row r="24222" spans="8:8" ht="65.099999999999994" customHeight="1" x14ac:dyDescent="0.25">
      <c r="H24222" s="39"/>
    </row>
    <row r="24223" spans="8:8" ht="65.099999999999994" customHeight="1" x14ac:dyDescent="0.25">
      <c r="H24223" s="39"/>
    </row>
    <row r="24224" spans="8:8" ht="65.099999999999994" customHeight="1" x14ac:dyDescent="0.25">
      <c r="H24224" s="39"/>
    </row>
    <row r="24225" spans="8:8" ht="65.099999999999994" customHeight="1" x14ac:dyDescent="0.25">
      <c r="H24225" s="39"/>
    </row>
    <row r="24226" spans="8:8" ht="65.099999999999994" customHeight="1" x14ac:dyDescent="0.25">
      <c r="H24226" s="39"/>
    </row>
    <row r="24227" spans="8:8" ht="65.099999999999994" customHeight="1" x14ac:dyDescent="0.25">
      <c r="H24227" s="39"/>
    </row>
    <row r="24228" spans="8:8" ht="65.099999999999994" customHeight="1" x14ac:dyDescent="0.25">
      <c r="H24228" s="39"/>
    </row>
    <row r="24229" spans="8:8" ht="65.099999999999994" customHeight="1" x14ac:dyDescent="0.25">
      <c r="H24229" s="39"/>
    </row>
    <row r="24230" spans="8:8" ht="65.099999999999994" customHeight="1" x14ac:dyDescent="0.25">
      <c r="H24230" s="39"/>
    </row>
    <row r="24231" spans="8:8" ht="65.099999999999994" customHeight="1" x14ac:dyDescent="0.25">
      <c r="H24231" s="39"/>
    </row>
    <row r="24232" spans="8:8" ht="65.099999999999994" customHeight="1" x14ac:dyDescent="0.25">
      <c r="H24232" s="39"/>
    </row>
    <row r="24233" spans="8:8" ht="65.099999999999994" customHeight="1" x14ac:dyDescent="0.25">
      <c r="H24233" s="39"/>
    </row>
    <row r="24234" spans="8:8" ht="65.099999999999994" customHeight="1" x14ac:dyDescent="0.25">
      <c r="H24234" s="39"/>
    </row>
    <row r="24235" spans="8:8" ht="65.099999999999994" customHeight="1" x14ac:dyDescent="0.25">
      <c r="H24235" s="39"/>
    </row>
    <row r="24236" spans="8:8" ht="65.099999999999994" customHeight="1" x14ac:dyDescent="0.25">
      <c r="H24236" s="39"/>
    </row>
    <row r="24237" spans="8:8" ht="65.099999999999994" customHeight="1" x14ac:dyDescent="0.25">
      <c r="H24237" s="39"/>
    </row>
    <row r="24238" spans="8:8" ht="65.099999999999994" customHeight="1" x14ac:dyDescent="0.25">
      <c r="H24238" s="39"/>
    </row>
    <row r="24239" spans="8:8" ht="65.099999999999994" customHeight="1" x14ac:dyDescent="0.25">
      <c r="H24239" s="39"/>
    </row>
    <row r="24240" spans="8:8" ht="65.099999999999994" customHeight="1" x14ac:dyDescent="0.25">
      <c r="H24240" s="39"/>
    </row>
    <row r="24241" spans="8:8" ht="65.099999999999994" customHeight="1" x14ac:dyDescent="0.25">
      <c r="H24241" s="39"/>
    </row>
    <row r="24242" spans="8:8" ht="65.099999999999994" customHeight="1" x14ac:dyDescent="0.25">
      <c r="H24242" s="39"/>
    </row>
    <row r="24243" spans="8:8" ht="65.099999999999994" customHeight="1" x14ac:dyDescent="0.25">
      <c r="H24243" s="39"/>
    </row>
    <row r="24244" spans="8:8" ht="65.099999999999994" customHeight="1" x14ac:dyDescent="0.25">
      <c r="H24244" s="39"/>
    </row>
    <row r="24245" spans="8:8" ht="65.099999999999994" customHeight="1" x14ac:dyDescent="0.25">
      <c r="H24245" s="39"/>
    </row>
    <row r="24246" spans="8:8" ht="65.099999999999994" customHeight="1" x14ac:dyDescent="0.25">
      <c r="H24246" s="39"/>
    </row>
    <row r="24247" spans="8:8" ht="65.099999999999994" customHeight="1" x14ac:dyDescent="0.25">
      <c r="H24247" s="39"/>
    </row>
    <row r="24248" spans="8:8" ht="65.099999999999994" customHeight="1" x14ac:dyDescent="0.25">
      <c r="H24248" s="39"/>
    </row>
    <row r="24249" spans="8:8" ht="65.099999999999994" customHeight="1" x14ac:dyDescent="0.25">
      <c r="H24249" s="39"/>
    </row>
    <row r="24250" spans="8:8" ht="65.099999999999994" customHeight="1" x14ac:dyDescent="0.25">
      <c r="H24250" s="39"/>
    </row>
    <row r="24251" spans="8:8" ht="65.099999999999994" customHeight="1" x14ac:dyDescent="0.25">
      <c r="H24251" s="39"/>
    </row>
    <row r="24252" spans="8:8" ht="65.099999999999994" customHeight="1" x14ac:dyDescent="0.25">
      <c r="H24252" s="39"/>
    </row>
    <row r="24253" spans="8:8" ht="65.099999999999994" customHeight="1" x14ac:dyDescent="0.25">
      <c r="H24253" s="39"/>
    </row>
    <row r="24254" spans="8:8" ht="65.099999999999994" customHeight="1" x14ac:dyDescent="0.25">
      <c r="H24254" s="39"/>
    </row>
    <row r="24255" spans="8:8" ht="65.099999999999994" customHeight="1" x14ac:dyDescent="0.25">
      <c r="H24255" s="39"/>
    </row>
    <row r="24256" spans="8:8" ht="65.099999999999994" customHeight="1" x14ac:dyDescent="0.25">
      <c r="H24256" s="39"/>
    </row>
    <row r="24257" spans="8:8" ht="65.099999999999994" customHeight="1" x14ac:dyDescent="0.25">
      <c r="H24257" s="39"/>
    </row>
    <row r="24258" spans="8:8" ht="65.099999999999994" customHeight="1" x14ac:dyDescent="0.25">
      <c r="H24258" s="39"/>
    </row>
    <row r="24259" spans="8:8" ht="65.099999999999994" customHeight="1" x14ac:dyDescent="0.25">
      <c r="H24259" s="39"/>
    </row>
    <row r="24260" spans="8:8" ht="65.099999999999994" customHeight="1" x14ac:dyDescent="0.25">
      <c r="H24260" s="39"/>
    </row>
    <row r="24261" spans="8:8" ht="65.099999999999994" customHeight="1" x14ac:dyDescent="0.25">
      <c r="H24261" s="39"/>
    </row>
    <row r="24262" spans="8:8" ht="65.099999999999994" customHeight="1" x14ac:dyDescent="0.25">
      <c r="H24262" s="39"/>
    </row>
    <row r="24263" spans="8:8" ht="65.099999999999994" customHeight="1" x14ac:dyDescent="0.25">
      <c r="H24263" s="39"/>
    </row>
    <row r="24264" spans="8:8" ht="65.099999999999994" customHeight="1" x14ac:dyDescent="0.25">
      <c r="H24264" s="39"/>
    </row>
    <row r="24265" spans="8:8" ht="65.099999999999994" customHeight="1" x14ac:dyDescent="0.25">
      <c r="H24265" s="39"/>
    </row>
    <row r="24266" spans="8:8" ht="65.099999999999994" customHeight="1" x14ac:dyDescent="0.25">
      <c r="H24266" s="39"/>
    </row>
    <row r="24267" spans="8:8" ht="65.099999999999994" customHeight="1" x14ac:dyDescent="0.25">
      <c r="H24267" s="39"/>
    </row>
    <row r="24268" spans="8:8" ht="65.099999999999994" customHeight="1" x14ac:dyDescent="0.25">
      <c r="H24268" s="39"/>
    </row>
    <row r="24269" spans="8:8" ht="65.099999999999994" customHeight="1" x14ac:dyDescent="0.25">
      <c r="H24269" s="39"/>
    </row>
    <row r="24270" spans="8:8" ht="65.099999999999994" customHeight="1" x14ac:dyDescent="0.25">
      <c r="H24270" s="39"/>
    </row>
    <row r="24271" spans="8:8" ht="65.099999999999994" customHeight="1" x14ac:dyDescent="0.25">
      <c r="H24271" s="39"/>
    </row>
    <row r="24272" spans="8:8" ht="65.099999999999994" customHeight="1" x14ac:dyDescent="0.25">
      <c r="H24272" s="39"/>
    </row>
    <row r="24273" spans="8:8" ht="65.099999999999994" customHeight="1" x14ac:dyDescent="0.25">
      <c r="H24273" s="39"/>
    </row>
    <row r="24274" spans="8:8" ht="65.099999999999994" customHeight="1" x14ac:dyDescent="0.25">
      <c r="H24274" s="39"/>
    </row>
    <row r="24275" spans="8:8" ht="65.099999999999994" customHeight="1" x14ac:dyDescent="0.25">
      <c r="H24275" s="39"/>
    </row>
    <row r="24276" spans="8:8" ht="65.099999999999994" customHeight="1" x14ac:dyDescent="0.25">
      <c r="H24276" s="39"/>
    </row>
    <row r="24277" spans="8:8" ht="65.099999999999994" customHeight="1" x14ac:dyDescent="0.25">
      <c r="H24277" s="39"/>
    </row>
    <row r="24278" spans="8:8" ht="65.099999999999994" customHeight="1" x14ac:dyDescent="0.25">
      <c r="H24278" s="39"/>
    </row>
    <row r="24279" spans="8:8" ht="65.099999999999994" customHeight="1" x14ac:dyDescent="0.25">
      <c r="H24279" s="39"/>
    </row>
    <row r="24280" spans="8:8" ht="65.099999999999994" customHeight="1" x14ac:dyDescent="0.25">
      <c r="H24280" s="39"/>
    </row>
    <row r="24281" spans="8:8" ht="65.099999999999994" customHeight="1" x14ac:dyDescent="0.25">
      <c r="H24281" s="39"/>
    </row>
    <row r="24282" spans="8:8" ht="65.099999999999994" customHeight="1" x14ac:dyDescent="0.25">
      <c r="H24282" s="39"/>
    </row>
    <row r="24283" spans="8:8" ht="65.099999999999994" customHeight="1" x14ac:dyDescent="0.25">
      <c r="H24283" s="39"/>
    </row>
    <row r="24284" spans="8:8" ht="65.099999999999994" customHeight="1" x14ac:dyDescent="0.25">
      <c r="H24284" s="39"/>
    </row>
    <row r="24285" spans="8:8" ht="65.099999999999994" customHeight="1" x14ac:dyDescent="0.25">
      <c r="H24285" s="39"/>
    </row>
    <row r="24286" spans="8:8" ht="65.099999999999994" customHeight="1" x14ac:dyDescent="0.25">
      <c r="H24286" s="39"/>
    </row>
    <row r="24287" spans="8:8" ht="65.099999999999994" customHeight="1" x14ac:dyDescent="0.25">
      <c r="H24287" s="39"/>
    </row>
    <row r="24288" spans="8:8" ht="65.099999999999994" customHeight="1" x14ac:dyDescent="0.25">
      <c r="H24288" s="39"/>
    </row>
    <row r="24289" spans="8:8" ht="65.099999999999994" customHeight="1" x14ac:dyDescent="0.25">
      <c r="H24289" s="39"/>
    </row>
    <row r="24290" spans="8:8" ht="65.099999999999994" customHeight="1" x14ac:dyDescent="0.25">
      <c r="H24290" s="39"/>
    </row>
    <row r="24291" spans="8:8" ht="65.099999999999994" customHeight="1" x14ac:dyDescent="0.25">
      <c r="H24291" s="39"/>
    </row>
    <row r="24292" spans="8:8" ht="65.099999999999994" customHeight="1" x14ac:dyDescent="0.25">
      <c r="H24292" s="39"/>
    </row>
    <row r="24293" spans="8:8" ht="65.099999999999994" customHeight="1" x14ac:dyDescent="0.25">
      <c r="H24293" s="39"/>
    </row>
    <row r="24294" spans="8:8" ht="65.099999999999994" customHeight="1" x14ac:dyDescent="0.25">
      <c r="H24294" s="39"/>
    </row>
    <row r="24295" spans="8:8" ht="65.099999999999994" customHeight="1" x14ac:dyDescent="0.25">
      <c r="H24295" s="39"/>
    </row>
    <row r="24296" spans="8:8" ht="65.099999999999994" customHeight="1" x14ac:dyDescent="0.25">
      <c r="H24296" s="39"/>
    </row>
    <row r="24297" spans="8:8" ht="65.099999999999994" customHeight="1" x14ac:dyDescent="0.25">
      <c r="H24297" s="39"/>
    </row>
    <row r="24298" spans="8:8" ht="65.099999999999994" customHeight="1" x14ac:dyDescent="0.25">
      <c r="H24298" s="39"/>
    </row>
    <row r="24299" spans="8:8" ht="65.099999999999994" customHeight="1" x14ac:dyDescent="0.25">
      <c r="H24299" s="39"/>
    </row>
    <row r="24300" spans="8:8" ht="65.099999999999994" customHeight="1" x14ac:dyDescent="0.25">
      <c r="H24300" s="39"/>
    </row>
    <row r="24301" spans="8:8" ht="65.099999999999994" customHeight="1" x14ac:dyDescent="0.25">
      <c r="H24301" s="39"/>
    </row>
    <row r="24302" spans="8:8" ht="65.099999999999994" customHeight="1" x14ac:dyDescent="0.25">
      <c r="H24302" s="39"/>
    </row>
    <row r="24303" spans="8:8" ht="65.099999999999994" customHeight="1" x14ac:dyDescent="0.25">
      <c r="H24303" s="39"/>
    </row>
    <row r="24304" spans="8:8" ht="65.099999999999994" customHeight="1" x14ac:dyDescent="0.25">
      <c r="H24304" s="39"/>
    </row>
    <row r="24305" spans="8:8" ht="65.099999999999994" customHeight="1" x14ac:dyDescent="0.25">
      <c r="H24305" s="39"/>
    </row>
    <row r="24306" spans="8:8" ht="65.099999999999994" customHeight="1" x14ac:dyDescent="0.25">
      <c r="H24306" s="39"/>
    </row>
    <row r="24307" spans="8:8" ht="65.099999999999994" customHeight="1" x14ac:dyDescent="0.25">
      <c r="H24307" s="39"/>
    </row>
    <row r="24308" spans="8:8" ht="65.099999999999994" customHeight="1" x14ac:dyDescent="0.25">
      <c r="H24308" s="39"/>
    </row>
    <row r="24309" spans="8:8" ht="65.099999999999994" customHeight="1" x14ac:dyDescent="0.25">
      <c r="H24309" s="39"/>
    </row>
    <row r="24310" spans="8:8" ht="65.099999999999994" customHeight="1" x14ac:dyDescent="0.25">
      <c r="H24310" s="39"/>
    </row>
    <row r="24311" spans="8:8" ht="65.099999999999994" customHeight="1" x14ac:dyDescent="0.25">
      <c r="H24311" s="39"/>
    </row>
    <row r="24312" spans="8:8" ht="65.099999999999994" customHeight="1" x14ac:dyDescent="0.25">
      <c r="H24312" s="39"/>
    </row>
    <row r="24313" spans="8:8" ht="65.099999999999994" customHeight="1" x14ac:dyDescent="0.25">
      <c r="H24313" s="39"/>
    </row>
    <row r="24314" spans="8:8" ht="65.099999999999994" customHeight="1" x14ac:dyDescent="0.25">
      <c r="H24314" s="39"/>
    </row>
    <row r="24315" spans="8:8" ht="65.099999999999994" customHeight="1" x14ac:dyDescent="0.25">
      <c r="H24315" s="39"/>
    </row>
    <row r="24316" spans="8:8" ht="65.099999999999994" customHeight="1" x14ac:dyDescent="0.25">
      <c r="H24316" s="39"/>
    </row>
    <row r="24317" spans="8:8" ht="65.099999999999994" customHeight="1" x14ac:dyDescent="0.25">
      <c r="H24317" s="39"/>
    </row>
    <row r="24318" spans="8:8" ht="65.099999999999994" customHeight="1" x14ac:dyDescent="0.25">
      <c r="H24318" s="39"/>
    </row>
    <row r="24319" spans="8:8" ht="65.099999999999994" customHeight="1" x14ac:dyDescent="0.25">
      <c r="H24319" s="39"/>
    </row>
    <row r="24320" spans="8:8" ht="65.099999999999994" customHeight="1" x14ac:dyDescent="0.25">
      <c r="H24320" s="39"/>
    </row>
    <row r="24321" spans="8:8" ht="65.099999999999994" customHeight="1" x14ac:dyDescent="0.25">
      <c r="H24321" s="39"/>
    </row>
    <row r="24322" spans="8:8" ht="65.099999999999994" customHeight="1" x14ac:dyDescent="0.25">
      <c r="H24322" s="39"/>
    </row>
    <row r="24323" spans="8:8" ht="65.099999999999994" customHeight="1" x14ac:dyDescent="0.25">
      <c r="H24323" s="39"/>
    </row>
    <row r="24324" spans="8:8" ht="65.099999999999994" customHeight="1" x14ac:dyDescent="0.25">
      <c r="H24324" s="39"/>
    </row>
    <row r="24325" spans="8:8" ht="65.099999999999994" customHeight="1" x14ac:dyDescent="0.25">
      <c r="H24325" s="39"/>
    </row>
    <row r="24326" spans="8:8" ht="65.099999999999994" customHeight="1" x14ac:dyDescent="0.25">
      <c r="H24326" s="39"/>
    </row>
    <row r="24327" spans="8:8" ht="65.099999999999994" customHeight="1" x14ac:dyDescent="0.25">
      <c r="H24327" s="39"/>
    </row>
    <row r="24328" spans="8:8" ht="65.099999999999994" customHeight="1" x14ac:dyDescent="0.25">
      <c r="H24328" s="39"/>
    </row>
    <row r="24329" spans="8:8" ht="65.099999999999994" customHeight="1" x14ac:dyDescent="0.25">
      <c r="H24329" s="39"/>
    </row>
    <row r="24330" spans="8:8" ht="65.099999999999994" customHeight="1" x14ac:dyDescent="0.25">
      <c r="H24330" s="39"/>
    </row>
    <row r="24331" spans="8:8" ht="65.099999999999994" customHeight="1" x14ac:dyDescent="0.25">
      <c r="H24331" s="39"/>
    </row>
    <row r="24332" spans="8:8" ht="65.099999999999994" customHeight="1" x14ac:dyDescent="0.25">
      <c r="H24332" s="39"/>
    </row>
    <row r="24333" spans="8:8" ht="65.099999999999994" customHeight="1" x14ac:dyDescent="0.25">
      <c r="H24333" s="39"/>
    </row>
    <row r="24334" spans="8:8" ht="65.099999999999994" customHeight="1" x14ac:dyDescent="0.25">
      <c r="H24334" s="39"/>
    </row>
    <row r="24335" spans="8:8" ht="65.099999999999994" customHeight="1" x14ac:dyDescent="0.25">
      <c r="H24335" s="39"/>
    </row>
    <row r="24336" spans="8:8" ht="65.099999999999994" customHeight="1" x14ac:dyDescent="0.25">
      <c r="H24336" s="39"/>
    </row>
    <row r="24337" spans="8:8" ht="65.099999999999994" customHeight="1" x14ac:dyDescent="0.25">
      <c r="H24337" s="39"/>
    </row>
    <row r="24338" spans="8:8" ht="65.099999999999994" customHeight="1" x14ac:dyDescent="0.25">
      <c r="H24338" s="39"/>
    </row>
    <row r="24339" spans="8:8" ht="65.099999999999994" customHeight="1" x14ac:dyDescent="0.25">
      <c r="H24339" s="39"/>
    </row>
    <row r="24340" spans="8:8" ht="65.099999999999994" customHeight="1" x14ac:dyDescent="0.25">
      <c r="H24340" s="39"/>
    </row>
    <row r="24341" spans="8:8" ht="65.099999999999994" customHeight="1" x14ac:dyDescent="0.25">
      <c r="H24341" s="39"/>
    </row>
    <row r="24342" spans="8:8" ht="65.099999999999994" customHeight="1" x14ac:dyDescent="0.25">
      <c r="H24342" s="39"/>
    </row>
    <row r="24343" spans="8:8" ht="65.099999999999994" customHeight="1" x14ac:dyDescent="0.25">
      <c r="H24343" s="39"/>
    </row>
    <row r="24344" spans="8:8" ht="65.099999999999994" customHeight="1" x14ac:dyDescent="0.25">
      <c r="H24344" s="39"/>
    </row>
    <row r="24345" spans="8:8" ht="65.099999999999994" customHeight="1" x14ac:dyDescent="0.25">
      <c r="H24345" s="39"/>
    </row>
    <row r="24346" spans="8:8" ht="65.099999999999994" customHeight="1" x14ac:dyDescent="0.25">
      <c r="H24346" s="39"/>
    </row>
    <row r="24347" spans="8:8" ht="65.099999999999994" customHeight="1" x14ac:dyDescent="0.25">
      <c r="H24347" s="39"/>
    </row>
    <row r="24348" spans="8:8" ht="65.099999999999994" customHeight="1" x14ac:dyDescent="0.25">
      <c r="H24348" s="39"/>
    </row>
    <row r="24349" spans="8:8" ht="65.099999999999994" customHeight="1" x14ac:dyDescent="0.25">
      <c r="H24349" s="39"/>
    </row>
    <row r="24350" spans="8:8" ht="65.099999999999994" customHeight="1" x14ac:dyDescent="0.25">
      <c r="H24350" s="39"/>
    </row>
    <row r="24351" spans="8:8" ht="65.099999999999994" customHeight="1" x14ac:dyDescent="0.25">
      <c r="H24351" s="39"/>
    </row>
    <row r="24352" spans="8:8" ht="65.099999999999994" customHeight="1" x14ac:dyDescent="0.25">
      <c r="H24352" s="39"/>
    </row>
    <row r="24353" spans="8:8" ht="65.099999999999994" customHeight="1" x14ac:dyDescent="0.25">
      <c r="H24353" s="39"/>
    </row>
    <row r="24354" spans="8:8" ht="65.099999999999994" customHeight="1" x14ac:dyDescent="0.25">
      <c r="H24354" s="39"/>
    </row>
    <row r="24355" spans="8:8" ht="65.099999999999994" customHeight="1" x14ac:dyDescent="0.25">
      <c r="H24355" s="39"/>
    </row>
    <row r="24356" spans="8:8" ht="65.099999999999994" customHeight="1" x14ac:dyDescent="0.25">
      <c r="H24356" s="39"/>
    </row>
    <row r="24357" spans="8:8" ht="65.099999999999994" customHeight="1" x14ac:dyDescent="0.25">
      <c r="H24357" s="39"/>
    </row>
    <row r="24358" spans="8:8" ht="65.099999999999994" customHeight="1" x14ac:dyDescent="0.25">
      <c r="H24358" s="39"/>
    </row>
    <row r="24359" spans="8:8" ht="65.099999999999994" customHeight="1" x14ac:dyDescent="0.25">
      <c r="H24359" s="39"/>
    </row>
    <row r="24360" spans="8:8" ht="65.099999999999994" customHeight="1" x14ac:dyDescent="0.25">
      <c r="H24360" s="39"/>
    </row>
    <row r="24361" spans="8:8" ht="65.099999999999994" customHeight="1" x14ac:dyDescent="0.25">
      <c r="H24361" s="39"/>
    </row>
    <row r="24362" spans="8:8" ht="65.099999999999994" customHeight="1" x14ac:dyDescent="0.25">
      <c r="H24362" s="39"/>
    </row>
    <row r="24363" spans="8:8" ht="65.099999999999994" customHeight="1" x14ac:dyDescent="0.25">
      <c r="H24363" s="39"/>
    </row>
    <row r="24364" spans="8:8" ht="65.099999999999994" customHeight="1" x14ac:dyDescent="0.25">
      <c r="H24364" s="39"/>
    </row>
    <row r="24365" spans="8:8" ht="65.099999999999994" customHeight="1" x14ac:dyDescent="0.25">
      <c r="H24365" s="39"/>
    </row>
    <row r="24366" spans="8:8" ht="65.099999999999994" customHeight="1" x14ac:dyDescent="0.25">
      <c r="H24366" s="39"/>
    </row>
    <row r="24367" spans="8:8" ht="65.099999999999994" customHeight="1" x14ac:dyDescent="0.25">
      <c r="H24367" s="39"/>
    </row>
    <row r="24368" spans="8:8" ht="65.099999999999994" customHeight="1" x14ac:dyDescent="0.25">
      <c r="H24368" s="39"/>
    </row>
    <row r="24369" spans="8:8" ht="65.099999999999994" customHeight="1" x14ac:dyDescent="0.25">
      <c r="H24369" s="39"/>
    </row>
    <row r="24370" spans="8:8" ht="65.099999999999994" customHeight="1" x14ac:dyDescent="0.25">
      <c r="H24370" s="39"/>
    </row>
    <row r="24371" spans="8:8" ht="65.099999999999994" customHeight="1" x14ac:dyDescent="0.25">
      <c r="H24371" s="39"/>
    </row>
    <row r="24372" spans="8:8" ht="65.099999999999994" customHeight="1" x14ac:dyDescent="0.25">
      <c r="H24372" s="39"/>
    </row>
    <row r="24373" spans="8:8" ht="65.099999999999994" customHeight="1" x14ac:dyDescent="0.25">
      <c r="H24373" s="39"/>
    </row>
    <row r="24374" spans="8:8" ht="65.099999999999994" customHeight="1" x14ac:dyDescent="0.25">
      <c r="H24374" s="39"/>
    </row>
    <row r="24375" spans="8:8" ht="65.099999999999994" customHeight="1" x14ac:dyDescent="0.25">
      <c r="H24375" s="39"/>
    </row>
    <row r="24376" spans="8:8" ht="65.099999999999994" customHeight="1" x14ac:dyDescent="0.25">
      <c r="H24376" s="39"/>
    </row>
    <row r="24377" spans="8:8" ht="65.099999999999994" customHeight="1" x14ac:dyDescent="0.25">
      <c r="H24377" s="39"/>
    </row>
    <row r="24378" spans="8:8" ht="65.099999999999994" customHeight="1" x14ac:dyDescent="0.25">
      <c r="H24378" s="39"/>
    </row>
    <row r="24379" spans="8:8" ht="65.099999999999994" customHeight="1" x14ac:dyDescent="0.25">
      <c r="H24379" s="39"/>
    </row>
    <row r="24380" spans="8:8" ht="65.099999999999994" customHeight="1" x14ac:dyDescent="0.25">
      <c r="H24380" s="39"/>
    </row>
    <row r="24381" spans="8:8" ht="65.099999999999994" customHeight="1" x14ac:dyDescent="0.25">
      <c r="H24381" s="39"/>
    </row>
    <row r="24382" spans="8:8" ht="65.099999999999994" customHeight="1" x14ac:dyDescent="0.25">
      <c r="H24382" s="39"/>
    </row>
    <row r="24383" spans="8:8" ht="65.099999999999994" customHeight="1" x14ac:dyDescent="0.25">
      <c r="H24383" s="39"/>
    </row>
    <row r="24384" spans="8:8" ht="65.099999999999994" customHeight="1" x14ac:dyDescent="0.25">
      <c r="H24384" s="39"/>
    </row>
    <row r="24385" spans="8:8" ht="65.099999999999994" customHeight="1" x14ac:dyDescent="0.25">
      <c r="H24385" s="39"/>
    </row>
    <row r="24386" spans="8:8" ht="65.099999999999994" customHeight="1" x14ac:dyDescent="0.25">
      <c r="H24386" s="39"/>
    </row>
    <row r="24387" spans="8:8" ht="65.099999999999994" customHeight="1" x14ac:dyDescent="0.25">
      <c r="H24387" s="39"/>
    </row>
    <row r="24388" spans="8:8" ht="65.099999999999994" customHeight="1" x14ac:dyDescent="0.25">
      <c r="H24388" s="39"/>
    </row>
    <row r="24389" spans="8:8" ht="65.099999999999994" customHeight="1" x14ac:dyDescent="0.25">
      <c r="H24389" s="39"/>
    </row>
    <row r="24390" spans="8:8" ht="65.099999999999994" customHeight="1" x14ac:dyDescent="0.25">
      <c r="H24390" s="39"/>
    </row>
    <row r="24391" spans="8:8" ht="65.099999999999994" customHeight="1" x14ac:dyDescent="0.25">
      <c r="H24391" s="39"/>
    </row>
    <row r="24392" spans="8:8" ht="65.099999999999994" customHeight="1" x14ac:dyDescent="0.25">
      <c r="H24392" s="39"/>
    </row>
    <row r="24393" spans="8:8" ht="65.099999999999994" customHeight="1" x14ac:dyDescent="0.25">
      <c r="H24393" s="39"/>
    </row>
    <row r="24394" spans="8:8" ht="65.099999999999994" customHeight="1" x14ac:dyDescent="0.25">
      <c r="H24394" s="39"/>
    </row>
    <row r="24395" spans="8:8" ht="65.099999999999994" customHeight="1" x14ac:dyDescent="0.25">
      <c r="H24395" s="39"/>
    </row>
    <row r="24396" spans="8:8" ht="65.099999999999994" customHeight="1" x14ac:dyDescent="0.25">
      <c r="H24396" s="39"/>
    </row>
    <row r="24397" spans="8:8" ht="65.099999999999994" customHeight="1" x14ac:dyDescent="0.25">
      <c r="H24397" s="39"/>
    </row>
    <row r="24398" spans="8:8" ht="65.099999999999994" customHeight="1" x14ac:dyDescent="0.25">
      <c r="H24398" s="39"/>
    </row>
    <row r="24399" spans="8:8" ht="65.099999999999994" customHeight="1" x14ac:dyDescent="0.25">
      <c r="H24399" s="39"/>
    </row>
    <row r="24400" spans="8:8" ht="65.099999999999994" customHeight="1" x14ac:dyDescent="0.25">
      <c r="H24400" s="39"/>
    </row>
    <row r="24401" spans="8:8" ht="65.099999999999994" customHeight="1" x14ac:dyDescent="0.25">
      <c r="H24401" s="39"/>
    </row>
    <row r="24402" spans="8:8" ht="65.099999999999994" customHeight="1" x14ac:dyDescent="0.25">
      <c r="H24402" s="39"/>
    </row>
    <row r="24403" spans="8:8" ht="65.099999999999994" customHeight="1" x14ac:dyDescent="0.25">
      <c r="H24403" s="39"/>
    </row>
    <row r="24404" spans="8:8" ht="65.099999999999994" customHeight="1" x14ac:dyDescent="0.25">
      <c r="H24404" s="39"/>
    </row>
    <row r="24405" spans="8:8" ht="65.099999999999994" customHeight="1" x14ac:dyDescent="0.25">
      <c r="H24405" s="39"/>
    </row>
    <row r="24406" spans="8:8" ht="65.099999999999994" customHeight="1" x14ac:dyDescent="0.25">
      <c r="H24406" s="39"/>
    </row>
    <row r="24407" spans="8:8" ht="65.099999999999994" customHeight="1" x14ac:dyDescent="0.25">
      <c r="H24407" s="39"/>
    </row>
    <row r="24408" spans="8:8" ht="65.099999999999994" customHeight="1" x14ac:dyDescent="0.25">
      <c r="H24408" s="39"/>
    </row>
    <row r="24409" spans="8:8" ht="65.099999999999994" customHeight="1" x14ac:dyDescent="0.25">
      <c r="H24409" s="39"/>
    </row>
    <row r="24410" spans="8:8" ht="65.099999999999994" customHeight="1" x14ac:dyDescent="0.25">
      <c r="H24410" s="39"/>
    </row>
    <row r="24411" spans="8:8" ht="65.099999999999994" customHeight="1" x14ac:dyDescent="0.25">
      <c r="H24411" s="39"/>
    </row>
    <row r="24412" spans="8:8" ht="65.099999999999994" customHeight="1" x14ac:dyDescent="0.25">
      <c r="H24412" s="39"/>
    </row>
    <row r="24413" spans="8:8" ht="65.099999999999994" customHeight="1" x14ac:dyDescent="0.25">
      <c r="H24413" s="39"/>
    </row>
    <row r="24414" spans="8:8" ht="65.099999999999994" customHeight="1" x14ac:dyDescent="0.25">
      <c r="H24414" s="39"/>
    </row>
    <row r="24415" spans="8:8" ht="65.099999999999994" customHeight="1" x14ac:dyDescent="0.25">
      <c r="H24415" s="39"/>
    </row>
    <row r="24416" spans="8:8" ht="65.099999999999994" customHeight="1" x14ac:dyDescent="0.25">
      <c r="H24416" s="39"/>
    </row>
    <row r="24417" spans="8:8" ht="65.099999999999994" customHeight="1" x14ac:dyDescent="0.25">
      <c r="H24417" s="39"/>
    </row>
    <row r="24418" spans="8:8" ht="65.099999999999994" customHeight="1" x14ac:dyDescent="0.25">
      <c r="H24418" s="39"/>
    </row>
    <row r="24419" spans="8:8" ht="65.099999999999994" customHeight="1" x14ac:dyDescent="0.25">
      <c r="H24419" s="39"/>
    </row>
    <row r="24420" spans="8:8" ht="65.099999999999994" customHeight="1" x14ac:dyDescent="0.25">
      <c r="H24420" s="39"/>
    </row>
    <row r="24421" spans="8:8" ht="65.099999999999994" customHeight="1" x14ac:dyDescent="0.25">
      <c r="H24421" s="39"/>
    </row>
    <row r="24422" spans="8:8" ht="65.099999999999994" customHeight="1" x14ac:dyDescent="0.25">
      <c r="H24422" s="39"/>
    </row>
    <row r="24423" spans="8:8" ht="65.099999999999994" customHeight="1" x14ac:dyDescent="0.25">
      <c r="H24423" s="39"/>
    </row>
    <row r="24424" spans="8:8" ht="65.099999999999994" customHeight="1" x14ac:dyDescent="0.25">
      <c r="H24424" s="39"/>
    </row>
    <row r="24425" spans="8:8" ht="65.099999999999994" customHeight="1" x14ac:dyDescent="0.25">
      <c r="H24425" s="39"/>
    </row>
    <row r="24426" spans="8:8" ht="65.099999999999994" customHeight="1" x14ac:dyDescent="0.25">
      <c r="H24426" s="39"/>
    </row>
    <row r="24427" spans="8:8" ht="65.099999999999994" customHeight="1" x14ac:dyDescent="0.25">
      <c r="H24427" s="39"/>
    </row>
    <row r="24428" spans="8:8" ht="65.099999999999994" customHeight="1" x14ac:dyDescent="0.25">
      <c r="H24428" s="39"/>
    </row>
    <row r="24429" spans="8:8" ht="65.099999999999994" customHeight="1" x14ac:dyDescent="0.25">
      <c r="H24429" s="39"/>
    </row>
    <row r="24430" spans="8:8" ht="65.099999999999994" customHeight="1" x14ac:dyDescent="0.25">
      <c r="H24430" s="39"/>
    </row>
    <row r="24431" spans="8:8" ht="65.099999999999994" customHeight="1" x14ac:dyDescent="0.25">
      <c r="H24431" s="39"/>
    </row>
    <row r="24432" spans="8:8" ht="65.099999999999994" customHeight="1" x14ac:dyDescent="0.25">
      <c r="H24432" s="39"/>
    </row>
    <row r="24433" spans="8:8" ht="65.099999999999994" customHeight="1" x14ac:dyDescent="0.25">
      <c r="H24433" s="39"/>
    </row>
    <row r="24434" spans="8:8" ht="65.099999999999994" customHeight="1" x14ac:dyDescent="0.25">
      <c r="H24434" s="39"/>
    </row>
    <row r="24435" spans="8:8" ht="65.099999999999994" customHeight="1" x14ac:dyDescent="0.25">
      <c r="H24435" s="39"/>
    </row>
    <row r="24436" spans="8:8" ht="65.099999999999994" customHeight="1" x14ac:dyDescent="0.25">
      <c r="H24436" s="39"/>
    </row>
    <row r="24437" spans="8:8" ht="65.099999999999994" customHeight="1" x14ac:dyDescent="0.25">
      <c r="H24437" s="39"/>
    </row>
    <row r="24438" spans="8:8" ht="65.099999999999994" customHeight="1" x14ac:dyDescent="0.25">
      <c r="H24438" s="39"/>
    </row>
    <row r="24439" spans="8:8" ht="65.099999999999994" customHeight="1" x14ac:dyDescent="0.25">
      <c r="H24439" s="39"/>
    </row>
    <row r="24440" spans="8:8" ht="65.099999999999994" customHeight="1" x14ac:dyDescent="0.25">
      <c r="H24440" s="39"/>
    </row>
    <row r="24441" spans="8:8" ht="65.099999999999994" customHeight="1" x14ac:dyDescent="0.25">
      <c r="H24441" s="39"/>
    </row>
    <row r="24442" spans="8:8" ht="65.099999999999994" customHeight="1" x14ac:dyDescent="0.25">
      <c r="H24442" s="39"/>
    </row>
    <row r="24443" spans="8:8" ht="65.099999999999994" customHeight="1" x14ac:dyDescent="0.25">
      <c r="H24443" s="39"/>
    </row>
    <row r="24444" spans="8:8" ht="65.099999999999994" customHeight="1" x14ac:dyDescent="0.25">
      <c r="H24444" s="39"/>
    </row>
    <row r="24445" spans="8:8" ht="65.099999999999994" customHeight="1" x14ac:dyDescent="0.25">
      <c r="H24445" s="39"/>
    </row>
    <row r="24446" spans="8:8" ht="65.099999999999994" customHeight="1" x14ac:dyDescent="0.25">
      <c r="H24446" s="39"/>
    </row>
    <row r="24447" spans="8:8" ht="65.099999999999994" customHeight="1" x14ac:dyDescent="0.25">
      <c r="H24447" s="39"/>
    </row>
    <row r="24448" spans="8:8" ht="65.099999999999994" customHeight="1" x14ac:dyDescent="0.25">
      <c r="H24448" s="39"/>
    </row>
    <row r="24449" spans="8:8" ht="65.099999999999994" customHeight="1" x14ac:dyDescent="0.25">
      <c r="H24449" s="39"/>
    </row>
    <row r="24450" spans="8:8" ht="65.099999999999994" customHeight="1" x14ac:dyDescent="0.25">
      <c r="H24450" s="39"/>
    </row>
    <row r="24451" spans="8:8" ht="65.099999999999994" customHeight="1" x14ac:dyDescent="0.25">
      <c r="H24451" s="39"/>
    </row>
    <row r="24452" spans="8:8" ht="65.099999999999994" customHeight="1" x14ac:dyDescent="0.25">
      <c r="H24452" s="39"/>
    </row>
    <row r="24453" spans="8:8" ht="65.099999999999994" customHeight="1" x14ac:dyDescent="0.25">
      <c r="H24453" s="39"/>
    </row>
    <row r="24454" spans="8:8" ht="65.099999999999994" customHeight="1" x14ac:dyDescent="0.25">
      <c r="H24454" s="39"/>
    </row>
    <row r="24455" spans="8:8" ht="65.099999999999994" customHeight="1" x14ac:dyDescent="0.25">
      <c r="H24455" s="39"/>
    </row>
    <row r="24456" spans="8:8" ht="65.099999999999994" customHeight="1" x14ac:dyDescent="0.25">
      <c r="H24456" s="39"/>
    </row>
    <row r="24457" spans="8:8" ht="65.099999999999994" customHeight="1" x14ac:dyDescent="0.25">
      <c r="H24457" s="39"/>
    </row>
    <row r="24458" spans="8:8" ht="65.099999999999994" customHeight="1" x14ac:dyDescent="0.25">
      <c r="H24458" s="39"/>
    </row>
    <row r="24459" spans="8:8" ht="65.099999999999994" customHeight="1" x14ac:dyDescent="0.25">
      <c r="H24459" s="39"/>
    </row>
    <row r="24460" spans="8:8" ht="65.099999999999994" customHeight="1" x14ac:dyDescent="0.25">
      <c r="H24460" s="39"/>
    </row>
    <row r="24461" spans="8:8" ht="65.099999999999994" customHeight="1" x14ac:dyDescent="0.25">
      <c r="H24461" s="39"/>
    </row>
    <row r="24462" spans="8:8" ht="65.099999999999994" customHeight="1" x14ac:dyDescent="0.25">
      <c r="H24462" s="39"/>
    </row>
    <row r="24463" spans="8:8" ht="65.099999999999994" customHeight="1" x14ac:dyDescent="0.25">
      <c r="H24463" s="39"/>
    </row>
    <row r="24464" spans="8:8" ht="65.099999999999994" customHeight="1" x14ac:dyDescent="0.25">
      <c r="H24464" s="39"/>
    </row>
    <row r="24465" spans="8:8" ht="65.099999999999994" customHeight="1" x14ac:dyDescent="0.25">
      <c r="H24465" s="39"/>
    </row>
    <row r="24466" spans="8:8" ht="65.099999999999994" customHeight="1" x14ac:dyDescent="0.25">
      <c r="H24466" s="39"/>
    </row>
    <row r="24467" spans="8:8" ht="65.099999999999994" customHeight="1" x14ac:dyDescent="0.25">
      <c r="H24467" s="39"/>
    </row>
    <row r="24468" spans="8:8" ht="65.099999999999994" customHeight="1" x14ac:dyDescent="0.25">
      <c r="H24468" s="39"/>
    </row>
    <row r="24469" spans="8:8" ht="65.099999999999994" customHeight="1" x14ac:dyDescent="0.25">
      <c r="H24469" s="39"/>
    </row>
    <row r="24470" spans="8:8" ht="65.099999999999994" customHeight="1" x14ac:dyDescent="0.25">
      <c r="H24470" s="39"/>
    </row>
    <row r="24471" spans="8:8" ht="65.099999999999994" customHeight="1" x14ac:dyDescent="0.25">
      <c r="H24471" s="39"/>
    </row>
    <row r="24472" spans="8:8" ht="65.099999999999994" customHeight="1" x14ac:dyDescent="0.25">
      <c r="H24472" s="39"/>
    </row>
    <row r="24473" spans="8:8" ht="65.099999999999994" customHeight="1" x14ac:dyDescent="0.25">
      <c r="H24473" s="39"/>
    </row>
    <row r="24474" spans="8:8" ht="65.099999999999994" customHeight="1" x14ac:dyDescent="0.25">
      <c r="H24474" s="39"/>
    </row>
    <row r="24475" spans="8:8" ht="65.099999999999994" customHeight="1" x14ac:dyDescent="0.25">
      <c r="H24475" s="39"/>
    </row>
    <row r="24476" spans="8:8" ht="65.099999999999994" customHeight="1" x14ac:dyDescent="0.25">
      <c r="H24476" s="39"/>
    </row>
    <row r="24477" spans="8:8" ht="65.099999999999994" customHeight="1" x14ac:dyDescent="0.25">
      <c r="H24477" s="39"/>
    </row>
    <row r="24478" spans="8:8" ht="65.099999999999994" customHeight="1" x14ac:dyDescent="0.25">
      <c r="H24478" s="39"/>
    </row>
    <row r="24479" spans="8:8" ht="65.099999999999994" customHeight="1" x14ac:dyDescent="0.25">
      <c r="H24479" s="39"/>
    </row>
    <row r="24480" spans="8:8" ht="65.099999999999994" customHeight="1" x14ac:dyDescent="0.25">
      <c r="H24480" s="39"/>
    </row>
    <row r="24481" spans="8:8" ht="65.099999999999994" customHeight="1" x14ac:dyDescent="0.25">
      <c r="H24481" s="39"/>
    </row>
    <row r="24482" spans="8:8" ht="65.099999999999994" customHeight="1" x14ac:dyDescent="0.25">
      <c r="H24482" s="39"/>
    </row>
    <row r="24483" spans="8:8" ht="65.099999999999994" customHeight="1" x14ac:dyDescent="0.25">
      <c r="H24483" s="39"/>
    </row>
    <row r="24484" spans="8:8" ht="65.099999999999994" customHeight="1" x14ac:dyDescent="0.25">
      <c r="H24484" s="39"/>
    </row>
    <row r="24485" spans="8:8" ht="65.099999999999994" customHeight="1" x14ac:dyDescent="0.25">
      <c r="H24485" s="39"/>
    </row>
    <row r="24486" spans="8:8" ht="65.099999999999994" customHeight="1" x14ac:dyDescent="0.25">
      <c r="H24486" s="39"/>
    </row>
    <row r="24487" spans="8:8" ht="65.099999999999994" customHeight="1" x14ac:dyDescent="0.25">
      <c r="H24487" s="39"/>
    </row>
    <row r="24488" spans="8:8" ht="65.099999999999994" customHeight="1" x14ac:dyDescent="0.25">
      <c r="H24488" s="39"/>
    </row>
    <row r="24489" spans="8:8" ht="65.099999999999994" customHeight="1" x14ac:dyDescent="0.25">
      <c r="H24489" s="39"/>
    </row>
    <row r="24490" spans="8:8" ht="65.099999999999994" customHeight="1" x14ac:dyDescent="0.25">
      <c r="H24490" s="39"/>
    </row>
    <row r="24491" spans="8:8" ht="65.099999999999994" customHeight="1" x14ac:dyDescent="0.25">
      <c r="H24491" s="39"/>
    </row>
    <row r="24492" spans="8:8" ht="65.099999999999994" customHeight="1" x14ac:dyDescent="0.25">
      <c r="H24492" s="39"/>
    </row>
    <row r="24493" spans="8:8" ht="65.099999999999994" customHeight="1" x14ac:dyDescent="0.25">
      <c r="H24493" s="39"/>
    </row>
    <row r="24494" spans="8:8" ht="65.099999999999994" customHeight="1" x14ac:dyDescent="0.25">
      <c r="H24494" s="39"/>
    </row>
    <row r="24495" spans="8:8" ht="65.099999999999994" customHeight="1" x14ac:dyDescent="0.25">
      <c r="H24495" s="39"/>
    </row>
    <row r="24496" spans="8:8" ht="65.099999999999994" customHeight="1" x14ac:dyDescent="0.25">
      <c r="H24496" s="39"/>
    </row>
    <row r="24497" spans="8:8" ht="65.099999999999994" customHeight="1" x14ac:dyDescent="0.25">
      <c r="H24497" s="39"/>
    </row>
    <row r="24498" spans="8:8" ht="65.099999999999994" customHeight="1" x14ac:dyDescent="0.25">
      <c r="H24498" s="39"/>
    </row>
    <row r="24499" spans="8:8" ht="65.099999999999994" customHeight="1" x14ac:dyDescent="0.25">
      <c r="H24499" s="39"/>
    </row>
    <row r="24500" spans="8:8" ht="65.099999999999994" customHeight="1" x14ac:dyDescent="0.25">
      <c r="H24500" s="39"/>
    </row>
    <row r="24501" spans="8:8" ht="65.099999999999994" customHeight="1" x14ac:dyDescent="0.25">
      <c r="H24501" s="39"/>
    </row>
    <row r="24502" spans="8:8" ht="65.099999999999994" customHeight="1" x14ac:dyDescent="0.25">
      <c r="H24502" s="39"/>
    </row>
    <row r="24503" spans="8:8" ht="65.099999999999994" customHeight="1" x14ac:dyDescent="0.25">
      <c r="H24503" s="39"/>
    </row>
    <row r="24504" spans="8:8" ht="65.099999999999994" customHeight="1" x14ac:dyDescent="0.25">
      <c r="H24504" s="39"/>
    </row>
    <row r="24505" spans="8:8" ht="65.099999999999994" customHeight="1" x14ac:dyDescent="0.25">
      <c r="H24505" s="39"/>
    </row>
    <row r="24506" spans="8:8" ht="65.099999999999994" customHeight="1" x14ac:dyDescent="0.25">
      <c r="H24506" s="39"/>
    </row>
    <row r="24507" spans="8:8" ht="65.099999999999994" customHeight="1" x14ac:dyDescent="0.25">
      <c r="H24507" s="39"/>
    </row>
    <row r="24508" spans="8:8" ht="65.099999999999994" customHeight="1" x14ac:dyDescent="0.25">
      <c r="H24508" s="39"/>
    </row>
    <row r="24509" spans="8:8" ht="65.099999999999994" customHeight="1" x14ac:dyDescent="0.25">
      <c r="H24509" s="39"/>
    </row>
    <row r="24510" spans="8:8" ht="65.099999999999994" customHeight="1" x14ac:dyDescent="0.25">
      <c r="H24510" s="39"/>
    </row>
    <row r="24511" spans="8:8" ht="65.099999999999994" customHeight="1" x14ac:dyDescent="0.25">
      <c r="H24511" s="39"/>
    </row>
    <row r="24512" spans="8:8" ht="65.099999999999994" customHeight="1" x14ac:dyDescent="0.25">
      <c r="H24512" s="39"/>
    </row>
    <row r="24513" spans="8:8" ht="65.099999999999994" customHeight="1" x14ac:dyDescent="0.25">
      <c r="H24513" s="39"/>
    </row>
    <row r="24514" spans="8:8" ht="65.099999999999994" customHeight="1" x14ac:dyDescent="0.25">
      <c r="H24514" s="39"/>
    </row>
    <row r="24515" spans="8:8" ht="65.099999999999994" customHeight="1" x14ac:dyDescent="0.25">
      <c r="H24515" s="39"/>
    </row>
    <row r="24516" spans="8:8" ht="65.099999999999994" customHeight="1" x14ac:dyDescent="0.25">
      <c r="H24516" s="39"/>
    </row>
    <row r="24517" spans="8:8" ht="65.099999999999994" customHeight="1" x14ac:dyDescent="0.25">
      <c r="H24517" s="39"/>
    </row>
    <row r="24518" spans="8:8" ht="65.099999999999994" customHeight="1" x14ac:dyDescent="0.25">
      <c r="H24518" s="39"/>
    </row>
    <row r="24519" spans="8:8" ht="65.099999999999994" customHeight="1" x14ac:dyDescent="0.25">
      <c r="H24519" s="39"/>
    </row>
    <row r="24520" spans="8:8" ht="65.099999999999994" customHeight="1" x14ac:dyDescent="0.25">
      <c r="H24520" s="39"/>
    </row>
    <row r="24521" spans="8:8" ht="65.099999999999994" customHeight="1" x14ac:dyDescent="0.25">
      <c r="H24521" s="39"/>
    </row>
    <row r="24522" spans="8:8" ht="65.099999999999994" customHeight="1" x14ac:dyDescent="0.25">
      <c r="H24522" s="39"/>
    </row>
    <row r="24523" spans="8:8" ht="65.099999999999994" customHeight="1" x14ac:dyDescent="0.25">
      <c r="H24523" s="39"/>
    </row>
    <row r="24524" spans="8:8" ht="65.099999999999994" customHeight="1" x14ac:dyDescent="0.25">
      <c r="H24524" s="39"/>
    </row>
    <row r="24525" spans="8:8" ht="65.099999999999994" customHeight="1" x14ac:dyDescent="0.25">
      <c r="H24525" s="39"/>
    </row>
    <row r="24526" spans="8:8" ht="65.099999999999994" customHeight="1" x14ac:dyDescent="0.25">
      <c r="H24526" s="39"/>
    </row>
    <row r="24527" spans="8:8" ht="65.099999999999994" customHeight="1" x14ac:dyDescent="0.25">
      <c r="H24527" s="39"/>
    </row>
    <row r="24528" spans="8:8" ht="65.099999999999994" customHeight="1" x14ac:dyDescent="0.25">
      <c r="H24528" s="39"/>
    </row>
    <row r="24529" spans="8:8" ht="65.099999999999994" customHeight="1" x14ac:dyDescent="0.25">
      <c r="H24529" s="39"/>
    </row>
    <row r="24530" spans="8:8" ht="65.099999999999994" customHeight="1" x14ac:dyDescent="0.25">
      <c r="H24530" s="39"/>
    </row>
    <row r="24531" spans="8:8" ht="65.099999999999994" customHeight="1" x14ac:dyDescent="0.25">
      <c r="H24531" s="39"/>
    </row>
    <row r="24532" spans="8:8" ht="65.099999999999994" customHeight="1" x14ac:dyDescent="0.25">
      <c r="H24532" s="39"/>
    </row>
    <row r="24533" spans="8:8" ht="65.099999999999994" customHeight="1" x14ac:dyDescent="0.25">
      <c r="H24533" s="39"/>
    </row>
    <row r="24534" spans="8:8" ht="65.099999999999994" customHeight="1" x14ac:dyDescent="0.25">
      <c r="H24534" s="39"/>
    </row>
    <row r="24535" spans="8:8" ht="65.099999999999994" customHeight="1" x14ac:dyDescent="0.25">
      <c r="H24535" s="39"/>
    </row>
    <row r="24536" spans="8:8" ht="65.099999999999994" customHeight="1" x14ac:dyDescent="0.25">
      <c r="H24536" s="39"/>
    </row>
    <row r="24537" spans="8:8" ht="65.099999999999994" customHeight="1" x14ac:dyDescent="0.25">
      <c r="H24537" s="39"/>
    </row>
    <row r="24538" spans="8:8" ht="65.099999999999994" customHeight="1" x14ac:dyDescent="0.25">
      <c r="H24538" s="39"/>
    </row>
    <row r="24539" spans="8:8" ht="65.099999999999994" customHeight="1" x14ac:dyDescent="0.25">
      <c r="H24539" s="39"/>
    </row>
    <row r="24540" spans="8:8" ht="65.099999999999994" customHeight="1" x14ac:dyDescent="0.25">
      <c r="H24540" s="39"/>
    </row>
    <row r="24541" spans="8:8" ht="65.099999999999994" customHeight="1" x14ac:dyDescent="0.25">
      <c r="H24541" s="39"/>
    </row>
    <row r="24542" spans="8:8" ht="65.099999999999994" customHeight="1" x14ac:dyDescent="0.25">
      <c r="H24542" s="39"/>
    </row>
    <row r="24543" spans="8:8" ht="65.099999999999994" customHeight="1" x14ac:dyDescent="0.25">
      <c r="H24543" s="39"/>
    </row>
    <row r="24544" spans="8:8" ht="65.099999999999994" customHeight="1" x14ac:dyDescent="0.25">
      <c r="H24544" s="39"/>
    </row>
    <row r="24545" spans="8:8" ht="65.099999999999994" customHeight="1" x14ac:dyDescent="0.25">
      <c r="H24545" s="39"/>
    </row>
    <row r="24546" spans="8:8" ht="65.099999999999994" customHeight="1" x14ac:dyDescent="0.25">
      <c r="H24546" s="39"/>
    </row>
    <row r="24547" spans="8:8" ht="65.099999999999994" customHeight="1" x14ac:dyDescent="0.25">
      <c r="H24547" s="39"/>
    </row>
    <row r="24548" spans="8:8" ht="65.099999999999994" customHeight="1" x14ac:dyDescent="0.25">
      <c r="H24548" s="39"/>
    </row>
    <row r="24549" spans="8:8" ht="65.099999999999994" customHeight="1" x14ac:dyDescent="0.25">
      <c r="H24549" s="39"/>
    </row>
    <row r="24550" spans="8:8" ht="65.099999999999994" customHeight="1" x14ac:dyDescent="0.25">
      <c r="H24550" s="39"/>
    </row>
    <row r="24551" spans="8:8" ht="65.099999999999994" customHeight="1" x14ac:dyDescent="0.25">
      <c r="H24551" s="39"/>
    </row>
    <row r="24552" spans="8:8" ht="65.099999999999994" customHeight="1" x14ac:dyDescent="0.25">
      <c r="H24552" s="39"/>
    </row>
    <row r="24553" spans="8:8" ht="65.099999999999994" customHeight="1" x14ac:dyDescent="0.25">
      <c r="H24553" s="39"/>
    </row>
    <row r="24554" spans="8:8" ht="65.099999999999994" customHeight="1" x14ac:dyDescent="0.25">
      <c r="H24554" s="39"/>
    </row>
    <row r="24555" spans="8:8" ht="65.099999999999994" customHeight="1" x14ac:dyDescent="0.25">
      <c r="H24555" s="39"/>
    </row>
    <row r="24556" spans="8:8" ht="65.099999999999994" customHeight="1" x14ac:dyDescent="0.25">
      <c r="H24556" s="39"/>
    </row>
    <row r="24557" spans="8:8" ht="65.099999999999994" customHeight="1" x14ac:dyDescent="0.25">
      <c r="H24557" s="39"/>
    </row>
    <row r="24558" spans="8:8" ht="65.099999999999994" customHeight="1" x14ac:dyDescent="0.25">
      <c r="H24558" s="39"/>
    </row>
    <row r="24559" spans="8:8" ht="65.099999999999994" customHeight="1" x14ac:dyDescent="0.25">
      <c r="H24559" s="39"/>
    </row>
    <row r="24560" spans="8:8" ht="65.099999999999994" customHeight="1" x14ac:dyDescent="0.25">
      <c r="H24560" s="39"/>
    </row>
    <row r="24561" spans="8:8" ht="65.099999999999994" customHeight="1" x14ac:dyDescent="0.25">
      <c r="H24561" s="39"/>
    </row>
    <row r="24562" spans="8:8" ht="65.099999999999994" customHeight="1" x14ac:dyDescent="0.25">
      <c r="H24562" s="39"/>
    </row>
    <row r="24563" spans="8:8" ht="65.099999999999994" customHeight="1" x14ac:dyDescent="0.25">
      <c r="H24563" s="39"/>
    </row>
    <row r="24564" spans="8:8" ht="65.099999999999994" customHeight="1" x14ac:dyDescent="0.25">
      <c r="H24564" s="39"/>
    </row>
    <row r="24565" spans="8:8" ht="65.099999999999994" customHeight="1" x14ac:dyDescent="0.25">
      <c r="H24565" s="39"/>
    </row>
    <row r="24566" spans="8:8" ht="65.099999999999994" customHeight="1" x14ac:dyDescent="0.25">
      <c r="H24566" s="39"/>
    </row>
    <row r="24567" spans="8:8" ht="65.099999999999994" customHeight="1" x14ac:dyDescent="0.25">
      <c r="H24567" s="39"/>
    </row>
    <row r="24568" spans="8:8" ht="65.099999999999994" customHeight="1" x14ac:dyDescent="0.25">
      <c r="H24568" s="39"/>
    </row>
    <row r="24569" spans="8:8" ht="65.099999999999994" customHeight="1" x14ac:dyDescent="0.25">
      <c r="H24569" s="39"/>
    </row>
    <row r="24570" spans="8:8" ht="65.099999999999994" customHeight="1" x14ac:dyDescent="0.25">
      <c r="H24570" s="39"/>
    </row>
    <row r="24571" spans="8:8" ht="65.099999999999994" customHeight="1" x14ac:dyDescent="0.25">
      <c r="H24571" s="39"/>
    </row>
    <row r="24572" spans="8:8" ht="65.099999999999994" customHeight="1" x14ac:dyDescent="0.25">
      <c r="H24572" s="39"/>
    </row>
    <row r="24573" spans="8:8" ht="65.099999999999994" customHeight="1" x14ac:dyDescent="0.25">
      <c r="H24573" s="39"/>
    </row>
    <row r="24574" spans="8:8" ht="65.099999999999994" customHeight="1" x14ac:dyDescent="0.25">
      <c r="H24574" s="39"/>
    </row>
    <row r="24575" spans="8:8" ht="65.099999999999994" customHeight="1" x14ac:dyDescent="0.25">
      <c r="H24575" s="39"/>
    </row>
    <row r="24576" spans="8:8" ht="65.099999999999994" customHeight="1" x14ac:dyDescent="0.25">
      <c r="H24576" s="39"/>
    </row>
    <row r="24577" spans="8:8" ht="65.099999999999994" customHeight="1" x14ac:dyDescent="0.25">
      <c r="H24577" s="39"/>
    </row>
    <row r="24578" spans="8:8" ht="65.099999999999994" customHeight="1" x14ac:dyDescent="0.25">
      <c r="H24578" s="39"/>
    </row>
    <row r="24579" spans="8:8" ht="65.099999999999994" customHeight="1" x14ac:dyDescent="0.25">
      <c r="H24579" s="39"/>
    </row>
    <row r="24580" spans="8:8" ht="65.099999999999994" customHeight="1" x14ac:dyDescent="0.25">
      <c r="H24580" s="39"/>
    </row>
    <row r="24581" spans="8:8" ht="65.099999999999994" customHeight="1" x14ac:dyDescent="0.25">
      <c r="H24581" s="39"/>
    </row>
    <row r="24582" spans="8:8" ht="65.099999999999994" customHeight="1" x14ac:dyDescent="0.25">
      <c r="H24582" s="39"/>
    </row>
    <row r="24583" spans="8:8" ht="65.099999999999994" customHeight="1" x14ac:dyDescent="0.25">
      <c r="H24583" s="39"/>
    </row>
    <row r="24584" spans="8:8" ht="65.099999999999994" customHeight="1" x14ac:dyDescent="0.25">
      <c r="H24584" s="39"/>
    </row>
    <row r="24585" spans="8:8" ht="65.099999999999994" customHeight="1" x14ac:dyDescent="0.25">
      <c r="H24585" s="39"/>
    </row>
    <row r="24586" spans="8:8" ht="65.099999999999994" customHeight="1" x14ac:dyDescent="0.25">
      <c r="H24586" s="39"/>
    </row>
    <row r="24587" spans="8:8" ht="65.099999999999994" customHeight="1" x14ac:dyDescent="0.25">
      <c r="H24587" s="39"/>
    </row>
    <row r="24588" spans="8:8" ht="65.099999999999994" customHeight="1" x14ac:dyDescent="0.25">
      <c r="H24588" s="39"/>
    </row>
    <row r="24589" spans="8:8" ht="65.099999999999994" customHeight="1" x14ac:dyDescent="0.25">
      <c r="H24589" s="39"/>
    </row>
    <row r="24590" spans="8:8" ht="65.099999999999994" customHeight="1" x14ac:dyDescent="0.25">
      <c r="H24590" s="39"/>
    </row>
    <row r="24591" spans="8:8" ht="65.099999999999994" customHeight="1" x14ac:dyDescent="0.25">
      <c r="H24591" s="39"/>
    </row>
    <row r="24592" spans="8:8" ht="65.099999999999994" customHeight="1" x14ac:dyDescent="0.25">
      <c r="H24592" s="39"/>
    </row>
    <row r="24593" spans="8:8" ht="65.099999999999994" customHeight="1" x14ac:dyDescent="0.25">
      <c r="H24593" s="39"/>
    </row>
    <row r="24594" spans="8:8" ht="65.099999999999994" customHeight="1" x14ac:dyDescent="0.25">
      <c r="H24594" s="39"/>
    </row>
    <row r="24595" spans="8:8" ht="65.099999999999994" customHeight="1" x14ac:dyDescent="0.25">
      <c r="H24595" s="39"/>
    </row>
    <row r="24596" spans="8:8" ht="65.099999999999994" customHeight="1" x14ac:dyDescent="0.25">
      <c r="H24596" s="39"/>
    </row>
    <row r="24597" spans="8:8" ht="65.099999999999994" customHeight="1" x14ac:dyDescent="0.25">
      <c r="H24597" s="39"/>
    </row>
    <row r="24598" spans="8:8" ht="65.099999999999994" customHeight="1" x14ac:dyDescent="0.25">
      <c r="H24598" s="39"/>
    </row>
    <row r="24599" spans="8:8" ht="65.099999999999994" customHeight="1" x14ac:dyDescent="0.25">
      <c r="H24599" s="39"/>
    </row>
    <row r="24600" spans="8:8" ht="65.099999999999994" customHeight="1" x14ac:dyDescent="0.25">
      <c r="H24600" s="39"/>
    </row>
    <row r="24601" spans="8:8" ht="65.099999999999994" customHeight="1" x14ac:dyDescent="0.25">
      <c r="H24601" s="39"/>
    </row>
    <row r="24602" spans="8:8" ht="65.099999999999994" customHeight="1" x14ac:dyDescent="0.25">
      <c r="H24602" s="39"/>
    </row>
    <row r="24603" spans="8:8" ht="65.099999999999994" customHeight="1" x14ac:dyDescent="0.25">
      <c r="H24603" s="39"/>
    </row>
    <row r="24604" spans="8:8" ht="65.099999999999994" customHeight="1" x14ac:dyDescent="0.25">
      <c r="H24604" s="39"/>
    </row>
    <row r="24605" spans="8:8" ht="65.099999999999994" customHeight="1" x14ac:dyDescent="0.25">
      <c r="H24605" s="39"/>
    </row>
    <row r="24606" spans="8:8" ht="65.099999999999994" customHeight="1" x14ac:dyDescent="0.25">
      <c r="H24606" s="39"/>
    </row>
    <row r="24607" spans="8:8" ht="65.099999999999994" customHeight="1" x14ac:dyDescent="0.25">
      <c r="H24607" s="39"/>
    </row>
    <row r="24608" spans="8:8" ht="65.099999999999994" customHeight="1" x14ac:dyDescent="0.25">
      <c r="H24608" s="39"/>
    </row>
    <row r="24609" spans="8:8" ht="65.099999999999994" customHeight="1" x14ac:dyDescent="0.25">
      <c r="H24609" s="39"/>
    </row>
    <row r="24610" spans="8:8" ht="65.099999999999994" customHeight="1" x14ac:dyDescent="0.25">
      <c r="H24610" s="39"/>
    </row>
    <row r="24611" spans="8:8" ht="65.099999999999994" customHeight="1" x14ac:dyDescent="0.25">
      <c r="H24611" s="39"/>
    </row>
    <row r="24612" spans="8:8" ht="65.099999999999994" customHeight="1" x14ac:dyDescent="0.25">
      <c r="H24612" s="39"/>
    </row>
    <row r="24613" spans="8:8" ht="65.099999999999994" customHeight="1" x14ac:dyDescent="0.25">
      <c r="H24613" s="39"/>
    </row>
    <row r="24614" spans="8:8" ht="65.099999999999994" customHeight="1" x14ac:dyDescent="0.25">
      <c r="H24614" s="39"/>
    </row>
    <row r="24615" spans="8:8" ht="65.099999999999994" customHeight="1" x14ac:dyDescent="0.25">
      <c r="H24615" s="39"/>
    </row>
    <row r="24616" spans="8:8" ht="65.099999999999994" customHeight="1" x14ac:dyDescent="0.25">
      <c r="H24616" s="39"/>
    </row>
    <row r="24617" spans="8:8" ht="65.099999999999994" customHeight="1" x14ac:dyDescent="0.25">
      <c r="H24617" s="39"/>
    </row>
    <row r="24618" spans="8:8" ht="65.099999999999994" customHeight="1" x14ac:dyDescent="0.25">
      <c r="H24618" s="39"/>
    </row>
    <row r="24619" spans="8:8" ht="65.099999999999994" customHeight="1" x14ac:dyDescent="0.25">
      <c r="H24619" s="39"/>
    </row>
    <row r="24620" spans="8:8" ht="65.099999999999994" customHeight="1" x14ac:dyDescent="0.25">
      <c r="H24620" s="39"/>
    </row>
    <row r="24621" spans="8:8" ht="65.099999999999994" customHeight="1" x14ac:dyDescent="0.25">
      <c r="H24621" s="39"/>
    </row>
    <row r="24622" spans="8:8" ht="65.099999999999994" customHeight="1" x14ac:dyDescent="0.25">
      <c r="H24622" s="39"/>
    </row>
    <row r="24623" spans="8:8" ht="65.099999999999994" customHeight="1" x14ac:dyDescent="0.25">
      <c r="H24623" s="39"/>
    </row>
    <row r="24624" spans="8:8" ht="65.099999999999994" customHeight="1" x14ac:dyDescent="0.25">
      <c r="H24624" s="39"/>
    </row>
    <row r="24625" spans="8:8" ht="65.099999999999994" customHeight="1" x14ac:dyDescent="0.25">
      <c r="H24625" s="39"/>
    </row>
    <row r="24626" spans="8:8" ht="65.099999999999994" customHeight="1" x14ac:dyDescent="0.25">
      <c r="H24626" s="39"/>
    </row>
    <row r="24627" spans="8:8" ht="65.099999999999994" customHeight="1" x14ac:dyDescent="0.25">
      <c r="H24627" s="39"/>
    </row>
    <row r="24628" spans="8:8" ht="65.099999999999994" customHeight="1" x14ac:dyDescent="0.25">
      <c r="H24628" s="39"/>
    </row>
    <row r="24629" spans="8:8" ht="65.099999999999994" customHeight="1" x14ac:dyDescent="0.25">
      <c r="H24629" s="39"/>
    </row>
    <row r="24630" spans="8:8" ht="65.099999999999994" customHeight="1" x14ac:dyDescent="0.25">
      <c r="H24630" s="39"/>
    </row>
    <row r="24631" spans="8:8" ht="65.099999999999994" customHeight="1" x14ac:dyDescent="0.25">
      <c r="H24631" s="39"/>
    </row>
    <row r="24632" spans="8:8" ht="65.099999999999994" customHeight="1" x14ac:dyDescent="0.25">
      <c r="H24632" s="39"/>
    </row>
    <row r="24633" spans="8:8" ht="65.099999999999994" customHeight="1" x14ac:dyDescent="0.25">
      <c r="H24633" s="39"/>
    </row>
    <row r="24634" spans="8:8" ht="65.099999999999994" customHeight="1" x14ac:dyDescent="0.25">
      <c r="H24634" s="39"/>
    </row>
    <row r="24635" spans="8:8" ht="65.099999999999994" customHeight="1" x14ac:dyDescent="0.25">
      <c r="H24635" s="39"/>
    </row>
    <row r="24636" spans="8:8" ht="65.099999999999994" customHeight="1" x14ac:dyDescent="0.25">
      <c r="H24636" s="39"/>
    </row>
    <row r="24637" spans="8:8" ht="65.099999999999994" customHeight="1" x14ac:dyDescent="0.25">
      <c r="H24637" s="39"/>
    </row>
    <row r="24638" spans="8:8" ht="65.099999999999994" customHeight="1" x14ac:dyDescent="0.25">
      <c r="H24638" s="39"/>
    </row>
    <row r="24639" spans="8:8" ht="65.099999999999994" customHeight="1" x14ac:dyDescent="0.25">
      <c r="H24639" s="39"/>
    </row>
    <row r="24640" spans="8:8" ht="65.099999999999994" customHeight="1" x14ac:dyDescent="0.25">
      <c r="H24640" s="39"/>
    </row>
    <row r="24641" spans="8:8" ht="65.099999999999994" customHeight="1" x14ac:dyDescent="0.25">
      <c r="H24641" s="39"/>
    </row>
    <row r="24642" spans="8:8" ht="65.099999999999994" customHeight="1" x14ac:dyDescent="0.25">
      <c r="H24642" s="39"/>
    </row>
    <row r="24643" spans="8:8" ht="65.099999999999994" customHeight="1" x14ac:dyDescent="0.25">
      <c r="H24643" s="39"/>
    </row>
    <row r="24644" spans="8:8" ht="65.099999999999994" customHeight="1" x14ac:dyDescent="0.25">
      <c r="H24644" s="39"/>
    </row>
    <row r="24645" spans="8:8" ht="65.099999999999994" customHeight="1" x14ac:dyDescent="0.25">
      <c r="H24645" s="39"/>
    </row>
    <row r="24646" spans="8:8" ht="65.099999999999994" customHeight="1" x14ac:dyDescent="0.25">
      <c r="H24646" s="39"/>
    </row>
    <row r="24647" spans="8:8" ht="65.099999999999994" customHeight="1" x14ac:dyDescent="0.25">
      <c r="H24647" s="39"/>
    </row>
    <row r="24648" spans="8:8" ht="65.099999999999994" customHeight="1" x14ac:dyDescent="0.25">
      <c r="H24648" s="39"/>
    </row>
    <row r="24649" spans="8:8" ht="65.099999999999994" customHeight="1" x14ac:dyDescent="0.25">
      <c r="H24649" s="39"/>
    </row>
    <row r="24650" spans="8:8" ht="65.099999999999994" customHeight="1" x14ac:dyDescent="0.25">
      <c r="H24650" s="39"/>
    </row>
    <row r="24651" spans="8:8" ht="65.099999999999994" customHeight="1" x14ac:dyDescent="0.25">
      <c r="H24651" s="39"/>
    </row>
    <row r="24652" spans="8:8" ht="65.099999999999994" customHeight="1" x14ac:dyDescent="0.25">
      <c r="H24652" s="39"/>
    </row>
    <row r="24653" spans="8:8" ht="65.099999999999994" customHeight="1" x14ac:dyDescent="0.25">
      <c r="H24653" s="39"/>
    </row>
    <row r="24654" spans="8:8" ht="65.099999999999994" customHeight="1" x14ac:dyDescent="0.25">
      <c r="H24654" s="39"/>
    </row>
    <row r="24655" spans="8:8" ht="65.099999999999994" customHeight="1" x14ac:dyDescent="0.25">
      <c r="H24655" s="39"/>
    </row>
    <row r="24656" spans="8:8" ht="65.099999999999994" customHeight="1" x14ac:dyDescent="0.25">
      <c r="H24656" s="39"/>
    </row>
    <row r="24657" spans="8:8" ht="65.099999999999994" customHeight="1" x14ac:dyDescent="0.25">
      <c r="H24657" s="39"/>
    </row>
    <row r="24658" spans="8:8" ht="65.099999999999994" customHeight="1" x14ac:dyDescent="0.25">
      <c r="H24658" s="39"/>
    </row>
    <row r="24659" spans="8:8" ht="65.099999999999994" customHeight="1" x14ac:dyDescent="0.25">
      <c r="H24659" s="39"/>
    </row>
    <row r="24660" spans="8:8" ht="65.099999999999994" customHeight="1" x14ac:dyDescent="0.25">
      <c r="H24660" s="39"/>
    </row>
    <row r="24661" spans="8:8" ht="65.099999999999994" customHeight="1" x14ac:dyDescent="0.25">
      <c r="H24661" s="39"/>
    </row>
    <row r="24662" spans="8:8" ht="65.099999999999994" customHeight="1" x14ac:dyDescent="0.25">
      <c r="H24662" s="39"/>
    </row>
    <row r="24663" spans="8:8" ht="65.099999999999994" customHeight="1" x14ac:dyDescent="0.25">
      <c r="H24663" s="39"/>
    </row>
    <row r="24664" spans="8:8" ht="65.099999999999994" customHeight="1" x14ac:dyDescent="0.25">
      <c r="H24664" s="39"/>
    </row>
    <row r="24665" spans="8:8" ht="65.099999999999994" customHeight="1" x14ac:dyDescent="0.25">
      <c r="H24665" s="39"/>
    </row>
    <row r="24666" spans="8:8" ht="65.099999999999994" customHeight="1" x14ac:dyDescent="0.25">
      <c r="H24666" s="39"/>
    </row>
    <row r="24667" spans="8:8" ht="65.099999999999994" customHeight="1" x14ac:dyDescent="0.25">
      <c r="H24667" s="39"/>
    </row>
    <row r="24668" spans="8:8" ht="65.099999999999994" customHeight="1" x14ac:dyDescent="0.25">
      <c r="H24668" s="39"/>
    </row>
    <row r="24669" spans="8:8" ht="65.099999999999994" customHeight="1" x14ac:dyDescent="0.25">
      <c r="H24669" s="39"/>
    </row>
    <row r="24670" spans="8:8" ht="65.099999999999994" customHeight="1" x14ac:dyDescent="0.25">
      <c r="H24670" s="39"/>
    </row>
    <row r="24671" spans="8:8" ht="65.099999999999994" customHeight="1" x14ac:dyDescent="0.25">
      <c r="H24671" s="39"/>
    </row>
    <row r="24672" spans="8:8" ht="65.099999999999994" customHeight="1" x14ac:dyDescent="0.25">
      <c r="H24672" s="39"/>
    </row>
    <row r="24673" spans="8:8" ht="65.099999999999994" customHeight="1" x14ac:dyDescent="0.25">
      <c r="H24673" s="39"/>
    </row>
    <row r="24674" spans="8:8" ht="65.099999999999994" customHeight="1" x14ac:dyDescent="0.25">
      <c r="H24674" s="39"/>
    </row>
    <row r="24675" spans="8:8" ht="65.099999999999994" customHeight="1" x14ac:dyDescent="0.25">
      <c r="H24675" s="39"/>
    </row>
    <row r="24676" spans="8:8" ht="65.099999999999994" customHeight="1" x14ac:dyDescent="0.25">
      <c r="H24676" s="39"/>
    </row>
    <row r="24677" spans="8:8" ht="65.099999999999994" customHeight="1" x14ac:dyDescent="0.25">
      <c r="H24677" s="39"/>
    </row>
    <row r="24678" spans="8:8" ht="65.099999999999994" customHeight="1" x14ac:dyDescent="0.25">
      <c r="H24678" s="39"/>
    </row>
    <row r="24679" spans="8:8" ht="65.099999999999994" customHeight="1" x14ac:dyDescent="0.25">
      <c r="H24679" s="39"/>
    </row>
    <row r="24680" spans="8:8" ht="65.099999999999994" customHeight="1" x14ac:dyDescent="0.25">
      <c r="H24680" s="39"/>
    </row>
    <row r="24681" spans="8:8" ht="65.099999999999994" customHeight="1" x14ac:dyDescent="0.25">
      <c r="H24681" s="39"/>
    </row>
    <row r="24682" spans="8:8" ht="65.099999999999994" customHeight="1" x14ac:dyDescent="0.25">
      <c r="H24682" s="39"/>
    </row>
    <row r="24683" spans="8:8" ht="65.099999999999994" customHeight="1" x14ac:dyDescent="0.25">
      <c r="H24683" s="39"/>
    </row>
    <row r="24684" spans="8:8" ht="65.099999999999994" customHeight="1" x14ac:dyDescent="0.25">
      <c r="H24684" s="39"/>
    </row>
    <row r="24685" spans="8:8" ht="65.099999999999994" customHeight="1" x14ac:dyDescent="0.25">
      <c r="H24685" s="39"/>
    </row>
    <row r="24686" spans="8:8" ht="65.099999999999994" customHeight="1" x14ac:dyDescent="0.25">
      <c r="H24686" s="39"/>
    </row>
    <row r="24687" spans="8:8" ht="65.099999999999994" customHeight="1" x14ac:dyDescent="0.25">
      <c r="H24687" s="39"/>
    </row>
    <row r="24688" spans="8:8" ht="65.099999999999994" customHeight="1" x14ac:dyDescent="0.25">
      <c r="H24688" s="39"/>
    </row>
    <row r="24689" spans="8:8" ht="65.099999999999994" customHeight="1" x14ac:dyDescent="0.25">
      <c r="H24689" s="39"/>
    </row>
    <row r="24690" spans="8:8" ht="65.099999999999994" customHeight="1" x14ac:dyDescent="0.25">
      <c r="H24690" s="39"/>
    </row>
    <row r="24691" spans="8:8" ht="65.099999999999994" customHeight="1" x14ac:dyDescent="0.25">
      <c r="H24691" s="39"/>
    </row>
    <row r="24692" spans="8:8" ht="65.099999999999994" customHeight="1" x14ac:dyDescent="0.25">
      <c r="H24692" s="39"/>
    </row>
    <row r="24693" spans="8:8" ht="65.099999999999994" customHeight="1" x14ac:dyDescent="0.25">
      <c r="H24693" s="39"/>
    </row>
    <row r="24694" spans="8:8" ht="65.099999999999994" customHeight="1" x14ac:dyDescent="0.25">
      <c r="H24694" s="39"/>
    </row>
    <row r="24695" spans="8:8" ht="65.099999999999994" customHeight="1" x14ac:dyDescent="0.25">
      <c r="H24695" s="39"/>
    </row>
    <row r="24696" spans="8:8" ht="65.099999999999994" customHeight="1" x14ac:dyDescent="0.25">
      <c r="H24696" s="39"/>
    </row>
    <row r="24697" spans="8:8" ht="65.099999999999994" customHeight="1" x14ac:dyDescent="0.25">
      <c r="H24697" s="39"/>
    </row>
    <row r="24698" spans="8:8" ht="65.099999999999994" customHeight="1" x14ac:dyDescent="0.25">
      <c r="H24698" s="39"/>
    </row>
    <row r="24699" spans="8:8" ht="65.099999999999994" customHeight="1" x14ac:dyDescent="0.25">
      <c r="H24699" s="39"/>
    </row>
    <row r="24700" spans="8:8" ht="65.099999999999994" customHeight="1" x14ac:dyDescent="0.25">
      <c r="H24700" s="39"/>
    </row>
    <row r="24701" spans="8:8" ht="65.099999999999994" customHeight="1" x14ac:dyDescent="0.25">
      <c r="H24701" s="39"/>
    </row>
    <row r="24702" spans="8:8" ht="65.099999999999994" customHeight="1" x14ac:dyDescent="0.25">
      <c r="H24702" s="39"/>
    </row>
    <row r="24703" spans="8:8" ht="65.099999999999994" customHeight="1" x14ac:dyDescent="0.25">
      <c r="H24703" s="39"/>
    </row>
    <row r="24704" spans="8:8" ht="65.099999999999994" customHeight="1" x14ac:dyDescent="0.25">
      <c r="H24704" s="39"/>
    </row>
    <row r="24705" spans="8:8" ht="65.099999999999994" customHeight="1" x14ac:dyDescent="0.25">
      <c r="H24705" s="39"/>
    </row>
    <row r="24706" spans="8:8" ht="65.099999999999994" customHeight="1" x14ac:dyDescent="0.25">
      <c r="H24706" s="39"/>
    </row>
    <row r="24707" spans="8:8" ht="65.099999999999994" customHeight="1" x14ac:dyDescent="0.25">
      <c r="H24707" s="39"/>
    </row>
    <row r="24708" spans="8:8" ht="65.099999999999994" customHeight="1" x14ac:dyDescent="0.25">
      <c r="H24708" s="39"/>
    </row>
    <row r="24709" spans="8:8" ht="65.099999999999994" customHeight="1" x14ac:dyDescent="0.25">
      <c r="H24709" s="39"/>
    </row>
    <row r="24710" spans="8:8" ht="65.099999999999994" customHeight="1" x14ac:dyDescent="0.25">
      <c r="H24710" s="39"/>
    </row>
    <row r="24711" spans="8:8" ht="65.099999999999994" customHeight="1" x14ac:dyDescent="0.25">
      <c r="H24711" s="39"/>
    </row>
    <row r="24712" spans="8:8" ht="65.099999999999994" customHeight="1" x14ac:dyDescent="0.25">
      <c r="H24712" s="39"/>
    </row>
    <row r="24713" spans="8:8" ht="65.099999999999994" customHeight="1" x14ac:dyDescent="0.25">
      <c r="H24713" s="39"/>
    </row>
    <row r="24714" spans="8:8" ht="65.099999999999994" customHeight="1" x14ac:dyDescent="0.25">
      <c r="H24714" s="39"/>
    </row>
    <row r="24715" spans="8:8" ht="65.099999999999994" customHeight="1" x14ac:dyDescent="0.25">
      <c r="H24715" s="39"/>
    </row>
    <row r="24716" spans="8:8" ht="65.099999999999994" customHeight="1" x14ac:dyDescent="0.25">
      <c r="H24716" s="39"/>
    </row>
    <row r="24717" spans="8:8" ht="65.099999999999994" customHeight="1" x14ac:dyDescent="0.25">
      <c r="H24717" s="39"/>
    </row>
    <row r="24718" spans="8:8" ht="65.099999999999994" customHeight="1" x14ac:dyDescent="0.25">
      <c r="H24718" s="39"/>
    </row>
    <row r="24719" spans="8:8" ht="65.099999999999994" customHeight="1" x14ac:dyDescent="0.25">
      <c r="H24719" s="39"/>
    </row>
    <row r="24720" spans="8:8" ht="65.099999999999994" customHeight="1" x14ac:dyDescent="0.25">
      <c r="H24720" s="39"/>
    </row>
    <row r="24721" spans="8:8" ht="65.099999999999994" customHeight="1" x14ac:dyDescent="0.25">
      <c r="H24721" s="39"/>
    </row>
    <row r="24722" spans="8:8" ht="65.099999999999994" customHeight="1" x14ac:dyDescent="0.25">
      <c r="H24722" s="39"/>
    </row>
    <row r="24723" spans="8:8" ht="65.099999999999994" customHeight="1" x14ac:dyDescent="0.25">
      <c r="H24723" s="39"/>
    </row>
    <row r="24724" spans="8:8" ht="65.099999999999994" customHeight="1" x14ac:dyDescent="0.25">
      <c r="H24724" s="39"/>
    </row>
    <row r="24725" spans="8:8" ht="65.099999999999994" customHeight="1" x14ac:dyDescent="0.25">
      <c r="H24725" s="39"/>
    </row>
    <row r="24726" spans="8:8" ht="65.099999999999994" customHeight="1" x14ac:dyDescent="0.25">
      <c r="H24726" s="39"/>
    </row>
    <row r="24727" spans="8:8" ht="65.099999999999994" customHeight="1" x14ac:dyDescent="0.25">
      <c r="H24727" s="39"/>
    </row>
    <row r="24728" spans="8:8" ht="65.099999999999994" customHeight="1" x14ac:dyDescent="0.25">
      <c r="H24728" s="39"/>
    </row>
    <row r="24729" spans="8:8" ht="65.099999999999994" customHeight="1" x14ac:dyDescent="0.25">
      <c r="H24729" s="39"/>
    </row>
    <row r="24730" spans="8:8" ht="65.099999999999994" customHeight="1" x14ac:dyDescent="0.25">
      <c r="H24730" s="39"/>
    </row>
    <row r="24731" spans="8:8" ht="65.099999999999994" customHeight="1" x14ac:dyDescent="0.25">
      <c r="H24731" s="39"/>
    </row>
    <row r="24732" spans="8:8" ht="65.099999999999994" customHeight="1" x14ac:dyDescent="0.25">
      <c r="H24732" s="39"/>
    </row>
    <row r="24733" spans="8:8" ht="65.099999999999994" customHeight="1" x14ac:dyDescent="0.25">
      <c r="H24733" s="39"/>
    </row>
    <row r="24734" spans="8:8" ht="65.099999999999994" customHeight="1" x14ac:dyDescent="0.25">
      <c r="H24734" s="39"/>
    </row>
    <row r="24735" spans="8:8" ht="65.099999999999994" customHeight="1" x14ac:dyDescent="0.25">
      <c r="H24735" s="39"/>
    </row>
    <row r="24736" spans="8:8" ht="65.099999999999994" customHeight="1" x14ac:dyDescent="0.25">
      <c r="H24736" s="39"/>
    </row>
    <row r="24737" spans="8:8" ht="65.099999999999994" customHeight="1" x14ac:dyDescent="0.25">
      <c r="H24737" s="39"/>
    </row>
    <row r="24738" spans="8:8" ht="65.099999999999994" customHeight="1" x14ac:dyDescent="0.25">
      <c r="H24738" s="39"/>
    </row>
    <row r="24739" spans="8:8" ht="65.099999999999994" customHeight="1" x14ac:dyDescent="0.25">
      <c r="H24739" s="39"/>
    </row>
    <row r="24740" spans="8:8" ht="65.099999999999994" customHeight="1" x14ac:dyDescent="0.25">
      <c r="H24740" s="39"/>
    </row>
    <row r="24741" spans="8:8" ht="65.099999999999994" customHeight="1" x14ac:dyDescent="0.25">
      <c r="H24741" s="39"/>
    </row>
    <row r="24742" spans="8:8" ht="65.099999999999994" customHeight="1" x14ac:dyDescent="0.25">
      <c r="H24742" s="39"/>
    </row>
    <row r="24743" spans="8:8" ht="65.099999999999994" customHeight="1" x14ac:dyDescent="0.25">
      <c r="H24743" s="39"/>
    </row>
    <row r="24744" spans="8:8" ht="65.099999999999994" customHeight="1" x14ac:dyDescent="0.25">
      <c r="H24744" s="39"/>
    </row>
    <row r="24745" spans="8:8" ht="65.099999999999994" customHeight="1" x14ac:dyDescent="0.25">
      <c r="H24745" s="39"/>
    </row>
    <row r="24746" spans="8:8" ht="65.099999999999994" customHeight="1" x14ac:dyDescent="0.25">
      <c r="H24746" s="39"/>
    </row>
    <row r="24747" spans="8:8" ht="65.099999999999994" customHeight="1" x14ac:dyDescent="0.25">
      <c r="H24747" s="39"/>
    </row>
    <row r="24748" spans="8:8" ht="65.099999999999994" customHeight="1" x14ac:dyDescent="0.25">
      <c r="H24748" s="39"/>
    </row>
    <row r="24749" spans="8:8" ht="65.099999999999994" customHeight="1" x14ac:dyDescent="0.25">
      <c r="H24749" s="39"/>
    </row>
    <row r="24750" spans="8:8" ht="65.099999999999994" customHeight="1" x14ac:dyDescent="0.25">
      <c r="H24750" s="39"/>
    </row>
    <row r="24751" spans="8:8" ht="65.099999999999994" customHeight="1" x14ac:dyDescent="0.25">
      <c r="H24751" s="39"/>
    </row>
    <row r="24752" spans="8:8" ht="65.099999999999994" customHeight="1" x14ac:dyDescent="0.25">
      <c r="H24752" s="39"/>
    </row>
    <row r="24753" spans="8:8" ht="65.099999999999994" customHeight="1" x14ac:dyDescent="0.25">
      <c r="H24753" s="39"/>
    </row>
    <row r="24754" spans="8:8" ht="65.099999999999994" customHeight="1" x14ac:dyDescent="0.25">
      <c r="H24754" s="39"/>
    </row>
    <row r="24755" spans="8:8" ht="65.099999999999994" customHeight="1" x14ac:dyDescent="0.25">
      <c r="H24755" s="39"/>
    </row>
    <row r="24756" spans="8:8" ht="65.099999999999994" customHeight="1" x14ac:dyDescent="0.25">
      <c r="H24756" s="39"/>
    </row>
    <row r="24757" spans="8:8" ht="65.099999999999994" customHeight="1" x14ac:dyDescent="0.25">
      <c r="H24757" s="39"/>
    </row>
    <row r="24758" spans="8:8" ht="65.099999999999994" customHeight="1" x14ac:dyDescent="0.25">
      <c r="H24758" s="39"/>
    </row>
    <row r="24759" spans="8:8" ht="65.099999999999994" customHeight="1" x14ac:dyDescent="0.25">
      <c r="H24759" s="39"/>
    </row>
    <row r="24760" spans="8:8" ht="65.099999999999994" customHeight="1" x14ac:dyDescent="0.25">
      <c r="H24760" s="39"/>
    </row>
    <row r="24761" spans="8:8" ht="65.099999999999994" customHeight="1" x14ac:dyDescent="0.25">
      <c r="H24761" s="39"/>
    </row>
    <row r="24762" spans="8:8" ht="65.099999999999994" customHeight="1" x14ac:dyDescent="0.25">
      <c r="H24762" s="39"/>
    </row>
    <row r="24763" spans="8:8" ht="65.099999999999994" customHeight="1" x14ac:dyDescent="0.25">
      <c r="H24763" s="39"/>
    </row>
    <row r="24764" spans="8:8" ht="65.099999999999994" customHeight="1" x14ac:dyDescent="0.25">
      <c r="H24764" s="39"/>
    </row>
    <row r="24765" spans="8:8" ht="65.099999999999994" customHeight="1" x14ac:dyDescent="0.25">
      <c r="H24765" s="39"/>
    </row>
    <row r="24766" spans="8:8" ht="65.099999999999994" customHeight="1" x14ac:dyDescent="0.25">
      <c r="H24766" s="39"/>
    </row>
    <row r="24767" spans="8:8" ht="65.099999999999994" customHeight="1" x14ac:dyDescent="0.25">
      <c r="H24767" s="39"/>
    </row>
    <row r="24768" spans="8:8" ht="65.099999999999994" customHeight="1" x14ac:dyDescent="0.25">
      <c r="H24768" s="39"/>
    </row>
    <row r="24769" spans="8:8" ht="65.099999999999994" customHeight="1" x14ac:dyDescent="0.25">
      <c r="H24769" s="39"/>
    </row>
    <row r="24770" spans="8:8" ht="65.099999999999994" customHeight="1" x14ac:dyDescent="0.25">
      <c r="H24770" s="39"/>
    </row>
    <row r="24771" spans="8:8" ht="65.099999999999994" customHeight="1" x14ac:dyDescent="0.25">
      <c r="H24771" s="39"/>
    </row>
    <row r="24772" spans="8:8" ht="65.099999999999994" customHeight="1" x14ac:dyDescent="0.25">
      <c r="H24772" s="39"/>
    </row>
    <row r="24773" spans="8:8" ht="65.099999999999994" customHeight="1" x14ac:dyDescent="0.25">
      <c r="H24773" s="39"/>
    </row>
    <row r="24774" spans="8:8" ht="65.099999999999994" customHeight="1" x14ac:dyDescent="0.25">
      <c r="H24774" s="39"/>
    </row>
    <row r="24775" spans="8:8" ht="65.099999999999994" customHeight="1" x14ac:dyDescent="0.25">
      <c r="H24775" s="39"/>
    </row>
    <row r="24776" spans="8:8" ht="65.099999999999994" customHeight="1" x14ac:dyDescent="0.25">
      <c r="H24776" s="39"/>
    </row>
    <row r="24777" spans="8:8" ht="65.099999999999994" customHeight="1" x14ac:dyDescent="0.25">
      <c r="H24777" s="39"/>
    </row>
    <row r="24778" spans="8:8" ht="65.099999999999994" customHeight="1" x14ac:dyDescent="0.25">
      <c r="H24778" s="39"/>
    </row>
    <row r="24779" spans="8:8" ht="65.099999999999994" customHeight="1" x14ac:dyDescent="0.25">
      <c r="H24779" s="39"/>
    </row>
    <row r="24780" spans="8:8" ht="65.099999999999994" customHeight="1" x14ac:dyDescent="0.25">
      <c r="H24780" s="39"/>
    </row>
    <row r="24781" spans="8:8" ht="65.099999999999994" customHeight="1" x14ac:dyDescent="0.25">
      <c r="H24781" s="39"/>
    </row>
    <row r="24782" spans="8:8" ht="65.099999999999994" customHeight="1" x14ac:dyDescent="0.25">
      <c r="H24782" s="39"/>
    </row>
    <row r="24783" spans="8:8" ht="65.099999999999994" customHeight="1" x14ac:dyDescent="0.25">
      <c r="H24783" s="39"/>
    </row>
    <row r="24784" spans="8:8" ht="65.099999999999994" customHeight="1" x14ac:dyDescent="0.25">
      <c r="H24784" s="39"/>
    </row>
    <row r="24785" spans="8:8" ht="65.099999999999994" customHeight="1" x14ac:dyDescent="0.25">
      <c r="H24785" s="39"/>
    </row>
    <row r="24786" spans="8:8" ht="65.099999999999994" customHeight="1" x14ac:dyDescent="0.25">
      <c r="H24786" s="39"/>
    </row>
    <row r="24787" spans="8:8" ht="65.099999999999994" customHeight="1" x14ac:dyDescent="0.25">
      <c r="H24787" s="39"/>
    </row>
    <row r="24788" spans="8:8" ht="65.099999999999994" customHeight="1" x14ac:dyDescent="0.25">
      <c r="H24788" s="39"/>
    </row>
    <row r="24789" spans="8:8" ht="65.099999999999994" customHeight="1" x14ac:dyDescent="0.25">
      <c r="H24789" s="39"/>
    </row>
    <row r="24790" spans="8:8" ht="65.099999999999994" customHeight="1" x14ac:dyDescent="0.25">
      <c r="H24790" s="39"/>
    </row>
    <row r="24791" spans="8:8" ht="65.099999999999994" customHeight="1" x14ac:dyDescent="0.25">
      <c r="H24791" s="39"/>
    </row>
    <row r="24792" spans="8:8" ht="65.099999999999994" customHeight="1" x14ac:dyDescent="0.25">
      <c r="H24792" s="39"/>
    </row>
    <row r="24793" spans="8:8" ht="65.099999999999994" customHeight="1" x14ac:dyDescent="0.25">
      <c r="H24793" s="39"/>
    </row>
    <row r="24794" spans="8:8" ht="65.099999999999994" customHeight="1" x14ac:dyDescent="0.25">
      <c r="H24794" s="39"/>
    </row>
    <row r="24795" spans="8:8" ht="65.099999999999994" customHeight="1" x14ac:dyDescent="0.25">
      <c r="H24795" s="39"/>
    </row>
    <row r="24796" spans="8:8" ht="65.099999999999994" customHeight="1" x14ac:dyDescent="0.25">
      <c r="H24796" s="39"/>
    </row>
    <row r="24797" spans="8:8" ht="65.099999999999994" customHeight="1" x14ac:dyDescent="0.25">
      <c r="H24797" s="39"/>
    </row>
    <row r="24798" spans="8:8" ht="65.099999999999994" customHeight="1" x14ac:dyDescent="0.25">
      <c r="H24798" s="39"/>
    </row>
    <row r="24799" spans="8:8" ht="65.099999999999994" customHeight="1" x14ac:dyDescent="0.25">
      <c r="H24799" s="39"/>
    </row>
    <row r="24800" spans="8:8" ht="65.099999999999994" customHeight="1" x14ac:dyDescent="0.25">
      <c r="H24800" s="39"/>
    </row>
    <row r="24801" spans="8:8" ht="65.099999999999994" customHeight="1" x14ac:dyDescent="0.25">
      <c r="H24801" s="39"/>
    </row>
    <row r="24802" spans="8:8" ht="65.099999999999994" customHeight="1" x14ac:dyDescent="0.25">
      <c r="H24802" s="39"/>
    </row>
    <row r="24803" spans="8:8" ht="65.099999999999994" customHeight="1" x14ac:dyDescent="0.25">
      <c r="H24803" s="39"/>
    </row>
    <row r="24804" spans="8:8" ht="65.099999999999994" customHeight="1" x14ac:dyDescent="0.25">
      <c r="H24804" s="39"/>
    </row>
    <row r="24805" spans="8:8" ht="65.099999999999994" customHeight="1" x14ac:dyDescent="0.25">
      <c r="H24805" s="39"/>
    </row>
    <row r="24806" spans="8:8" ht="65.099999999999994" customHeight="1" x14ac:dyDescent="0.25">
      <c r="H24806" s="39"/>
    </row>
    <row r="24807" spans="8:8" ht="65.099999999999994" customHeight="1" x14ac:dyDescent="0.25">
      <c r="H24807" s="39"/>
    </row>
    <row r="24808" spans="8:8" ht="65.099999999999994" customHeight="1" x14ac:dyDescent="0.25">
      <c r="H24808" s="39"/>
    </row>
    <row r="24809" spans="8:8" ht="65.099999999999994" customHeight="1" x14ac:dyDescent="0.25">
      <c r="H24809" s="39"/>
    </row>
    <row r="24810" spans="8:8" ht="65.099999999999994" customHeight="1" x14ac:dyDescent="0.25">
      <c r="H24810" s="39"/>
    </row>
    <row r="24811" spans="8:8" ht="65.099999999999994" customHeight="1" x14ac:dyDescent="0.25">
      <c r="H24811" s="39"/>
    </row>
    <row r="24812" spans="8:8" ht="65.099999999999994" customHeight="1" x14ac:dyDescent="0.25">
      <c r="H24812" s="39"/>
    </row>
    <row r="24813" spans="8:8" ht="65.099999999999994" customHeight="1" x14ac:dyDescent="0.25">
      <c r="H24813" s="39"/>
    </row>
    <row r="24814" spans="8:8" ht="65.099999999999994" customHeight="1" x14ac:dyDescent="0.25">
      <c r="H24814" s="39"/>
    </row>
    <row r="24815" spans="8:8" ht="65.099999999999994" customHeight="1" x14ac:dyDescent="0.25">
      <c r="H24815" s="39"/>
    </row>
    <row r="24816" spans="8:8" ht="65.099999999999994" customHeight="1" x14ac:dyDescent="0.25">
      <c r="H24816" s="39"/>
    </row>
    <row r="24817" spans="8:8" ht="65.099999999999994" customHeight="1" x14ac:dyDescent="0.25">
      <c r="H24817" s="39"/>
    </row>
    <row r="24818" spans="8:8" ht="65.099999999999994" customHeight="1" x14ac:dyDescent="0.25">
      <c r="H24818" s="39"/>
    </row>
    <row r="24819" spans="8:8" ht="65.099999999999994" customHeight="1" x14ac:dyDescent="0.25">
      <c r="H24819" s="39"/>
    </row>
    <row r="24820" spans="8:8" ht="65.099999999999994" customHeight="1" x14ac:dyDescent="0.25">
      <c r="H24820" s="39"/>
    </row>
    <row r="24821" spans="8:8" ht="65.099999999999994" customHeight="1" x14ac:dyDescent="0.25">
      <c r="H24821" s="39"/>
    </row>
    <row r="24822" spans="8:8" ht="65.099999999999994" customHeight="1" x14ac:dyDescent="0.25">
      <c r="H24822" s="39"/>
    </row>
    <row r="24823" spans="8:8" ht="65.099999999999994" customHeight="1" x14ac:dyDescent="0.25">
      <c r="H24823" s="39"/>
    </row>
    <row r="24824" spans="8:8" ht="65.099999999999994" customHeight="1" x14ac:dyDescent="0.25">
      <c r="H24824" s="39"/>
    </row>
    <row r="24825" spans="8:8" ht="65.099999999999994" customHeight="1" x14ac:dyDescent="0.25">
      <c r="H24825" s="39"/>
    </row>
    <row r="24826" spans="8:8" ht="65.099999999999994" customHeight="1" x14ac:dyDescent="0.25">
      <c r="H24826" s="39"/>
    </row>
    <row r="24827" spans="8:8" ht="65.099999999999994" customHeight="1" x14ac:dyDescent="0.25">
      <c r="H24827" s="39"/>
    </row>
    <row r="24828" spans="8:8" ht="65.099999999999994" customHeight="1" x14ac:dyDescent="0.25">
      <c r="H24828" s="39"/>
    </row>
    <row r="24829" spans="8:8" ht="65.099999999999994" customHeight="1" x14ac:dyDescent="0.25">
      <c r="H24829" s="39"/>
    </row>
    <row r="24830" spans="8:8" ht="65.099999999999994" customHeight="1" x14ac:dyDescent="0.25">
      <c r="H24830" s="39"/>
    </row>
    <row r="24831" spans="8:8" ht="65.099999999999994" customHeight="1" x14ac:dyDescent="0.25">
      <c r="H24831" s="39"/>
    </row>
    <row r="24832" spans="8:8" ht="65.099999999999994" customHeight="1" x14ac:dyDescent="0.25">
      <c r="H24832" s="39"/>
    </row>
    <row r="24833" spans="8:8" ht="65.099999999999994" customHeight="1" x14ac:dyDescent="0.25">
      <c r="H24833" s="39"/>
    </row>
    <row r="24834" spans="8:8" ht="65.099999999999994" customHeight="1" x14ac:dyDescent="0.25">
      <c r="H24834" s="39"/>
    </row>
    <row r="24835" spans="8:8" ht="65.099999999999994" customHeight="1" x14ac:dyDescent="0.25">
      <c r="H24835" s="39"/>
    </row>
    <row r="24836" spans="8:8" ht="65.099999999999994" customHeight="1" x14ac:dyDescent="0.25">
      <c r="H24836" s="39"/>
    </row>
    <row r="24837" spans="8:8" ht="65.099999999999994" customHeight="1" x14ac:dyDescent="0.25">
      <c r="H24837" s="39"/>
    </row>
    <row r="24838" spans="8:8" ht="65.099999999999994" customHeight="1" x14ac:dyDescent="0.25">
      <c r="H24838" s="39"/>
    </row>
    <row r="24839" spans="8:8" ht="65.099999999999994" customHeight="1" x14ac:dyDescent="0.25">
      <c r="H24839" s="39"/>
    </row>
    <row r="24840" spans="8:8" ht="65.099999999999994" customHeight="1" x14ac:dyDescent="0.25">
      <c r="H24840" s="39"/>
    </row>
    <row r="24841" spans="8:8" ht="65.099999999999994" customHeight="1" x14ac:dyDescent="0.25">
      <c r="H24841" s="39"/>
    </row>
    <row r="24842" spans="8:8" ht="65.099999999999994" customHeight="1" x14ac:dyDescent="0.25">
      <c r="H24842" s="39"/>
    </row>
    <row r="24843" spans="8:8" ht="65.099999999999994" customHeight="1" x14ac:dyDescent="0.25">
      <c r="H24843" s="39"/>
    </row>
    <row r="24844" spans="8:8" ht="65.099999999999994" customHeight="1" x14ac:dyDescent="0.25">
      <c r="H24844" s="39"/>
    </row>
    <row r="24845" spans="8:8" ht="65.099999999999994" customHeight="1" x14ac:dyDescent="0.25">
      <c r="H24845" s="39"/>
    </row>
    <row r="24846" spans="8:8" ht="65.099999999999994" customHeight="1" x14ac:dyDescent="0.25">
      <c r="H24846" s="39"/>
    </row>
    <row r="24847" spans="8:8" ht="65.099999999999994" customHeight="1" x14ac:dyDescent="0.25">
      <c r="H24847" s="39"/>
    </row>
    <row r="24848" spans="8:8" ht="65.099999999999994" customHeight="1" x14ac:dyDescent="0.25">
      <c r="H24848" s="39"/>
    </row>
    <row r="24849" spans="8:8" ht="65.099999999999994" customHeight="1" x14ac:dyDescent="0.25">
      <c r="H24849" s="39"/>
    </row>
    <row r="24850" spans="8:8" ht="65.099999999999994" customHeight="1" x14ac:dyDescent="0.25">
      <c r="H24850" s="39"/>
    </row>
    <row r="24851" spans="8:8" ht="65.099999999999994" customHeight="1" x14ac:dyDescent="0.25">
      <c r="H24851" s="39"/>
    </row>
    <row r="24852" spans="8:8" ht="65.099999999999994" customHeight="1" x14ac:dyDescent="0.25">
      <c r="H24852" s="39"/>
    </row>
    <row r="24853" spans="8:8" ht="65.099999999999994" customHeight="1" x14ac:dyDescent="0.25">
      <c r="H24853" s="39"/>
    </row>
    <row r="24854" spans="8:8" ht="65.099999999999994" customHeight="1" x14ac:dyDescent="0.25">
      <c r="H24854" s="39"/>
    </row>
    <row r="24855" spans="8:8" ht="65.099999999999994" customHeight="1" x14ac:dyDescent="0.25">
      <c r="H24855" s="39"/>
    </row>
    <row r="24856" spans="8:8" ht="65.099999999999994" customHeight="1" x14ac:dyDescent="0.25">
      <c r="H24856" s="39"/>
    </row>
    <row r="24857" spans="8:8" ht="65.099999999999994" customHeight="1" x14ac:dyDescent="0.25">
      <c r="H24857" s="39"/>
    </row>
    <row r="24858" spans="8:8" ht="65.099999999999994" customHeight="1" x14ac:dyDescent="0.25">
      <c r="H24858" s="39"/>
    </row>
    <row r="24859" spans="8:8" ht="65.099999999999994" customHeight="1" x14ac:dyDescent="0.25">
      <c r="H24859" s="39"/>
    </row>
    <row r="24860" spans="8:8" ht="65.099999999999994" customHeight="1" x14ac:dyDescent="0.25">
      <c r="H24860" s="39"/>
    </row>
    <row r="24861" spans="8:8" ht="65.099999999999994" customHeight="1" x14ac:dyDescent="0.25">
      <c r="H24861" s="39"/>
    </row>
    <row r="24862" spans="8:8" ht="65.099999999999994" customHeight="1" x14ac:dyDescent="0.25">
      <c r="H24862" s="39"/>
    </row>
    <row r="24863" spans="8:8" ht="65.099999999999994" customHeight="1" x14ac:dyDescent="0.25">
      <c r="H24863" s="39"/>
    </row>
    <row r="24864" spans="8:8" ht="65.099999999999994" customHeight="1" x14ac:dyDescent="0.25">
      <c r="H24864" s="39"/>
    </row>
    <row r="24865" spans="8:8" ht="65.099999999999994" customHeight="1" x14ac:dyDescent="0.25">
      <c r="H24865" s="39"/>
    </row>
    <row r="24866" spans="8:8" ht="65.099999999999994" customHeight="1" x14ac:dyDescent="0.25">
      <c r="H24866" s="39"/>
    </row>
    <row r="24867" spans="8:8" ht="65.099999999999994" customHeight="1" x14ac:dyDescent="0.25">
      <c r="H24867" s="39"/>
    </row>
    <row r="24868" spans="8:8" ht="65.099999999999994" customHeight="1" x14ac:dyDescent="0.25">
      <c r="H24868" s="39"/>
    </row>
    <row r="24869" spans="8:8" ht="65.099999999999994" customHeight="1" x14ac:dyDescent="0.25">
      <c r="H24869" s="39"/>
    </row>
    <row r="24870" spans="8:8" ht="65.099999999999994" customHeight="1" x14ac:dyDescent="0.25">
      <c r="H24870" s="39"/>
    </row>
    <row r="24871" spans="8:8" ht="65.099999999999994" customHeight="1" x14ac:dyDescent="0.25">
      <c r="H24871" s="39"/>
    </row>
    <row r="24872" spans="8:8" ht="65.099999999999994" customHeight="1" x14ac:dyDescent="0.25">
      <c r="H24872" s="39"/>
    </row>
    <row r="24873" spans="8:8" ht="65.099999999999994" customHeight="1" x14ac:dyDescent="0.25">
      <c r="H24873" s="39"/>
    </row>
    <row r="24874" spans="8:8" ht="65.099999999999994" customHeight="1" x14ac:dyDescent="0.25">
      <c r="H24874" s="39"/>
    </row>
    <row r="24875" spans="8:8" ht="65.099999999999994" customHeight="1" x14ac:dyDescent="0.25">
      <c r="H24875" s="39"/>
    </row>
    <row r="24876" spans="8:8" ht="65.099999999999994" customHeight="1" x14ac:dyDescent="0.25">
      <c r="H24876" s="39"/>
    </row>
    <row r="24877" spans="8:8" ht="65.099999999999994" customHeight="1" x14ac:dyDescent="0.25">
      <c r="H24877" s="39"/>
    </row>
    <row r="24878" spans="8:8" ht="65.099999999999994" customHeight="1" x14ac:dyDescent="0.25">
      <c r="H24878" s="39"/>
    </row>
    <row r="24879" spans="8:8" ht="65.099999999999994" customHeight="1" x14ac:dyDescent="0.25">
      <c r="H24879" s="39"/>
    </row>
    <row r="24880" spans="8:8" ht="65.099999999999994" customHeight="1" x14ac:dyDescent="0.25">
      <c r="H24880" s="39"/>
    </row>
    <row r="24881" spans="8:8" ht="65.099999999999994" customHeight="1" x14ac:dyDescent="0.25">
      <c r="H24881" s="39"/>
    </row>
    <row r="24882" spans="8:8" ht="65.099999999999994" customHeight="1" x14ac:dyDescent="0.25">
      <c r="H24882" s="39"/>
    </row>
    <row r="24883" spans="8:8" ht="65.099999999999994" customHeight="1" x14ac:dyDescent="0.25">
      <c r="H24883" s="39"/>
    </row>
    <row r="24884" spans="8:8" ht="65.099999999999994" customHeight="1" x14ac:dyDescent="0.25">
      <c r="H24884" s="39"/>
    </row>
    <row r="24885" spans="8:8" ht="65.099999999999994" customHeight="1" x14ac:dyDescent="0.25">
      <c r="H24885" s="39"/>
    </row>
    <row r="24886" spans="8:8" ht="65.099999999999994" customHeight="1" x14ac:dyDescent="0.25">
      <c r="H24886" s="39"/>
    </row>
    <row r="24887" spans="8:8" ht="65.099999999999994" customHeight="1" x14ac:dyDescent="0.25">
      <c r="H24887" s="39"/>
    </row>
    <row r="24888" spans="8:8" ht="65.099999999999994" customHeight="1" x14ac:dyDescent="0.25">
      <c r="H24888" s="39"/>
    </row>
    <row r="24889" spans="8:8" ht="65.099999999999994" customHeight="1" x14ac:dyDescent="0.25">
      <c r="H24889" s="39"/>
    </row>
    <row r="24890" spans="8:8" ht="65.099999999999994" customHeight="1" x14ac:dyDescent="0.25">
      <c r="H24890" s="39"/>
    </row>
    <row r="24891" spans="8:8" ht="65.099999999999994" customHeight="1" x14ac:dyDescent="0.25">
      <c r="H24891" s="39"/>
    </row>
    <row r="24892" spans="8:8" ht="65.099999999999994" customHeight="1" x14ac:dyDescent="0.25">
      <c r="H24892" s="39"/>
    </row>
    <row r="24893" spans="8:8" ht="65.099999999999994" customHeight="1" x14ac:dyDescent="0.25">
      <c r="H24893" s="39"/>
    </row>
    <row r="24894" spans="8:8" ht="65.099999999999994" customHeight="1" x14ac:dyDescent="0.25">
      <c r="H24894" s="39"/>
    </row>
    <row r="24895" spans="8:8" ht="65.099999999999994" customHeight="1" x14ac:dyDescent="0.25">
      <c r="H24895" s="39"/>
    </row>
    <row r="24896" spans="8:8" ht="65.099999999999994" customHeight="1" x14ac:dyDescent="0.25">
      <c r="H24896" s="39"/>
    </row>
    <row r="24897" spans="8:8" ht="65.099999999999994" customHeight="1" x14ac:dyDescent="0.25">
      <c r="H24897" s="39"/>
    </row>
    <row r="24898" spans="8:8" ht="65.099999999999994" customHeight="1" x14ac:dyDescent="0.25">
      <c r="H24898" s="39"/>
    </row>
    <row r="24899" spans="8:8" ht="65.099999999999994" customHeight="1" x14ac:dyDescent="0.25">
      <c r="H24899" s="39"/>
    </row>
    <row r="24900" spans="8:8" ht="65.099999999999994" customHeight="1" x14ac:dyDescent="0.25">
      <c r="H24900" s="39"/>
    </row>
    <row r="24901" spans="8:8" ht="65.099999999999994" customHeight="1" x14ac:dyDescent="0.25">
      <c r="H24901" s="39"/>
    </row>
    <row r="24902" spans="8:8" ht="65.099999999999994" customHeight="1" x14ac:dyDescent="0.25">
      <c r="H24902" s="39"/>
    </row>
    <row r="24903" spans="8:8" ht="65.099999999999994" customHeight="1" x14ac:dyDescent="0.25">
      <c r="H24903" s="39"/>
    </row>
    <row r="24904" spans="8:8" ht="65.099999999999994" customHeight="1" x14ac:dyDescent="0.25">
      <c r="H24904" s="39"/>
    </row>
    <row r="24905" spans="8:8" ht="65.099999999999994" customHeight="1" x14ac:dyDescent="0.25">
      <c r="H24905" s="39"/>
    </row>
    <row r="24906" spans="8:8" ht="65.099999999999994" customHeight="1" x14ac:dyDescent="0.25">
      <c r="H24906" s="39"/>
    </row>
    <row r="24907" spans="8:8" ht="65.099999999999994" customHeight="1" x14ac:dyDescent="0.25">
      <c r="H24907" s="39"/>
    </row>
    <row r="24908" spans="8:8" ht="65.099999999999994" customHeight="1" x14ac:dyDescent="0.25">
      <c r="H24908" s="39"/>
    </row>
    <row r="24909" spans="8:8" ht="65.099999999999994" customHeight="1" x14ac:dyDescent="0.25">
      <c r="H24909" s="39"/>
    </row>
    <row r="24910" spans="8:8" ht="65.099999999999994" customHeight="1" x14ac:dyDescent="0.25">
      <c r="H24910" s="39"/>
    </row>
    <row r="24911" spans="8:8" ht="65.099999999999994" customHeight="1" x14ac:dyDescent="0.25">
      <c r="H24911" s="39"/>
    </row>
    <row r="24912" spans="8:8" ht="65.099999999999994" customHeight="1" x14ac:dyDescent="0.25">
      <c r="H24912" s="39"/>
    </row>
    <row r="24913" spans="8:8" ht="65.099999999999994" customHeight="1" x14ac:dyDescent="0.25">
      <c r="H24913" s="39"/>
    </row>
    <row r="24914" spans="8:8" ht="65.099999999999994" customHeight="1" x14ac:dyDescent="0.25">
      <c r="H24914" s="39"/>
    </row>
    <row r="24915" spans="8:8" ht="65.099999999999994" customHeight="1" x14ac:dyDescent="0.25">
      <c r="H24915" s="39"/>
    </row>
    <row r="24916" spans="8:8" ht="65.099999999999994" customHeight="1" x14ac:dyDescent="0.25">
      <c r="H24916" s="39"/>
    </row>
    <row r="24917" spans="8:8" ht="65.099999999999994" customHeight="1" x14ac:dyDescent="0.25">
      <c r="H24917" s="39"/>
    </row>
    <row r="24918" spans="8:8" ht="65.099999999999994" customHeight="1" x14ac:dyDescent="0.25">
      <c r="H24918" s="39"/>
    </row>
    <row r="24919" spans="8:8" ht="65.099999999999994" customHeight="1" x14ac:dyDescent="0.25">
      <c r="H24919" s="39"/>
    </row>
    <row r="24920" spans="8:8" ht="65.099999999999994" customHeight="1" x14ac:dyDescent="0.25">
      <c r="H24920" s="39"/>
    </row>
    <row r="24921" spans="8:8" ht="65.099999999999994" customHeight="1" x14ac:dyDescent="0.25">
      <c r="H24921" s="39"/>
    </row>
    <row r="24922" spans="8:8" ht="65.099999999999994" customHeight="1" x14ac:dyDescent="0.25">
      <c r="H24922" s="39"/>
    </row>
    <row r="24923" spans="8:8" ht="65.099999999999994" customHeight="1" x14ac:dyDescent="0.25">
      <c r="H24923" s="39"/>
    </row>
    <row r="24924" spans="8:8" ht="65.099999999999994" customHeight="1" x14ac:dyDescent="0.25">
      <c r="H24924" s="39"/>
    </row>
    <row r="24925" spans="8:8" ht="65.099999999999994" customHeight="1" x14ac:dyDescent="0.25">
      <c r="H24925" s="39"/>
    </row>
    <row r="24926" spans="8:8" ht="65.099999999999994" customHeight="1" x14ac:dyDescent="0.25">
      <c r="H24926" s="39"/>
    </row>
    <row r="24927" spans="8:8" ht="65.099999999999994" customHeight="1" x14ac:dyDescent="0.25">
      <c r="H24927" s="39"/>
    </row>
    <row r="24928" spans="8:8" ht="65.099999999999994" customHeight="1" x14ac:dyDescent="0.25">
      <c r="H24928" s="39"/>
    </row>
    <row r="24929" spans="8:8" ht="65.099999999999994" customHeight="1" x14ac:dyDescent="0.25">
      <c r="H24929" s="39"/>
    </row>
    <row r="24930" spans="8:8" ht="65.099999999999994" customHeight="1" x14ac:dyDescent="0.25">
      <c r="H24930" s="39"/>
    </row>
    <row r="24931" spans="8:8" ht="65.099999999999994" customHeight="1" x14ac:dyDescent="0.25">
      <c r="H24931" s="39"/>
    </row>
    <row r="24932" spans="8:8" ht="65.099999999999994" customHeight="1" x14ac:dyDescent="0.25">
      <c r="H24932" s="39"/>
    </row>
    <row r="24933" spans="8:8" ht="65.099999999999994" customHeight="1" x14ac:dyDescent="0.25">
      <c r="H24933" s="39"/>
    </row>
    <row r="24934" spans="8:8" ht="65.099999999999994" customHeight="1" x14ac:dyDescent="0.25">
      <c r="H24934" s="39"/>
    </row>
    <row r="24935" spans="8:8" ht="65.099999999999994" customHeight="1" x14ac:dyDescent="0.25">
      <c r="H24935" s="39"/>
    </row>
    <row r="24936" spans="8:8" ht="65.099999999999994" customHeight="1" x14ac:dyDescent="0.25">
      <c r="H24936" s="39"/>
    </row>
    <row r="24937" spans="8:8" ht="65.099999999999994" customHeight="1" x14ac:dyDescent="0.25">
      <c r="H24937" s="39"/>
    </row>
    <row r="24938" spans="8:8" ht="65.099999999999994" customHeight="1" x14ac:dyDescent="0.25">
      <c r="H24938" s="39"/>
    </row>
    <row r="24939" spans="8:8" ht="65.099999999999994" customHeight="1" x14ac:dyDescent="0.25">
      <c r="H24939" s="39"/>
    </row>
    <row r="24940" spans="8:8" ht="65.099999999999994" customHeight="1" x14ac:dyDescent="0.25">
      <c r="H24940" s="39"/>
    </row>
    <row r="24941" spans="8:8" ht="65.099999999999994" customHeight="1" x14ac:dyDescent="0.25">
      <c r="H24941" s="39"/>
    </row>
    <row r="24942" spans="8:8" ht="65.099999999999994" customHeight="1" x14ac:dyDescent="0.25">
      <c r="H24942" s="39"/>
    </row>
    <row r="24943" spans="8:8" ht="65.099999999999994" customHeight="1" x14ac:dyDescent="0.25">
      <c r="H24943" s="39"/>
    </row>
    <row r="24944" spans="8:8" ht="65.099999999999994" customHeight="1" x14ac:dyDescent="0.25">
      <c r="H24944" s="39"/>
    </row>
    <row r="24945" spans="8:8" ht="65.099999999999994" customHeight="1" x14ac:dyDescent="0.25">
      <c r="H24945" s="39"/>
    </row>
    <row r="24946" spans="8:8" ht="65.099999999999994" customHeight="1" x14ac:dyDescent="0.25">
      <c r="H24946" s="39"/>
    </row>
    <row r="24947" spans="8:8" ht="65.099999999999994" customHeight="1" x14ac:dyDescent="0.25">
      <c r="H24947" s="39"/>
    </row>
    <row r="24948" spans="8:8" ht="65.099999999999994" customHeight="1" x14ac:dyDescent="0.25">
      <c r="H24948" s="39"/>
    </row>
    <row r="24949" spans="8:8" ht="65.099999999999994" customHeight="1" x14ac:dyDescent="0.25">
      <c r="H24949" s="39"/>
    </row>
    <row r="24950" spans="8:8" ht="65.099999999999994" customHeight="1" x14ac:dyDescent="0.25">
      <c r="H24950" s="39"/>
    </row>
    <row r="24951" spans="8:8" ht="65.099999999999994" customHeight="1" x14ac:dyDescent="0.25">
      <c r="H24951" s="39"/>
    </row>
    <row r="24952" spans="8:8" ht="65.099999999999994" customHeight="1" x14ac:dyDescent="0.25">
      <c r="H24952" s="39"/>
    </row>
    <row r="24953" spans="8:8" ht="65.099999999999994" customHeight="1" x14ac:dyDescent="0.25">
      <c r="H24953" s="39"/>
    </row>
    <row r="24954" spans="8:8" ht="65.099999999999994" customHeight="1" x14ac:dyDescent="0.25">
      <c r="H24954" s="39"/>
    </row>
    <row r="24955" spans="8:8" ht="65.099999999999994" customHeight="1" x14ac:dyDescent="0.25">
      <c r="H24955" s="39"/>
    </row>
    <row r="24956" spans="8:8" ht="65.099999999999994" customHeight="1" x14ac:dyDescent="0.25">
      <c r="H24956" s="39"/>
    </row>
    <row r="24957" spans="8:8" ht="65.099999999999994" customHeight="1" x14ac:dyDescent="0.25">
      <c r="H24957" s="39"/>
    </row>
    <row r="24958" spans="8:8" ht="65.099999999999994" customHeight="1" x14ac:dyDescent="0.25">
      <c r="H24958" s="39"/>
    </row>
    <row r="24959" spans="8:8" ht="65.099999999999994" customHeight="1" x14ac:dyDescent="0.25">
      <c r="H24959" s="39"/>
    </row>
    <row r="24960" spans="8:8" ht="65.099999999999994" customHeight="1" x14ac:dyDescent="0.25">
      <c r="H24960" s="39"/>
    </row>
    <row r="24961" spans="8:8" ht="65.099999999999994" customHeight="1" x14ac:dyDescent="0.25">
      <c r="H24961" s="39"/>
    </row>
    <row r="24962" spans="8:8" ht="65.099999999999994" customHeight="1" x14ac:dyDescent="0.25">
      <c r="H24962" s="39"/>
    </row>
    <row r="24963" spans="8:8" ht="65.099999999999994" customHeight="1" x14ac:dyDescent="0.25">
      <c r="H24963" s="39"/>
    </row>
    <row r="24964" spans="8:8" ht="65.099999999999994" customHeight="1" x14ac:dyDescent="0.25">
      <c r="H24964" s="39"/>
    </row>
    <row r="24965" spans="8:8" ht="65.099999999999994" customHeight="1" x14ac:dyDescent="0.25">
      <c r="H24965" s="39"/>
    </row>
    <row r="24966" spans="8:8" ht="65.099999999999994" customHeight="1" x14ac:dyDescent="0.25">
      <c r="H24966" s="39"/>
    </row>
    <row r="24967" spans="8:8" ht="65.099999999999994" customHeight="1" x14ac:dyDescent="0.25">
      <c r="H24967" s="39"/>
    </row>
    <row r="24968" spans="8:8" ht="65.099999999999994" customHeight="1" x14ac:dyDescent="0.25">
      <c r="H24968" s="39"/>
    </row>
    <row r="24969" spans="8:8" ht="65.099999999999994" customHeight="1" x14ac:dyDescent="0.25">
      <c r="H24969" s="39"/>
    </row>
    <row r="24970" spans="8:8" ht="65.099999999999994" customHeight="1" x14ac:dyDescent="0.25">
      <c r="H24970" s="39"/>
    </row>
    <row r="24971" spans="8:8" ht="65.099999999999994" customHeight="1" x14ac:dyDescent="0.25">
      <c r="H24971" s="39"/>
    </row>
    <row r="24972" spans="8:8" ht="65.099999999999994" customHeight="1" x14ac:dyDescent="0.25">
      <c r="H24972" s="39"/>
    </row>
    <row r="24973" spans="8:8" ht="65.099999999999994" customHeight="1" x14ac:dyDescent="0.25">
      <c r="H24973" s="39"/>
    </row>
    <row r="24974" spans="8:8" ht="65.099999999999994" customHeight="1" x14ac:dyDescent="0.25">
      <c r="H24974" s="39"/>
    </row>
    <row r="24975" spans="8:8" ht="65.099999999999994" customHeight="1" x14ac:dyDescent="0.25">
      <c r="H24975" s="39"/>
    </row>
    <row r="24976" spans="8:8" ht="65.099999999999994" customHeight="1" x14ac:dyDescent="0.25">
      <c r="H24976" s="39"/>
    </row>
    <row r="24977" spans="8:8" ht="65.099999999999994" customHeight="1" x14ac:dyDescent="0.25">
      <c r="H24977" s="39"/>
    </row>
    <row r="24978" spans="8:8" ht="65.099999999999994" customHeight="1" x14ac:dyDescent="0.25">
      <c r="H24978" s="39"/>
    </row>
    <row r="24979" spans="8:8" ht="65.099999999999994" customHeight="1" x14ac:dyDescent="0.25">
      <c r="H24979" s="39"/>
    </row>
    <row r="24980" spans="8:8" ht="65.099999999999994" customHeight="1" x14ac:dyDescent="0.25">
      <c r="H24980" s="39"/>
    </row>
    <row r="24981" spans="8:8" ht="65.099999999999994" customHeight="1" x14ac:dyDescent="0.25">
      <c r="H24981" s="39"/>
    </row>
    <row r="24982" spans="8:8" ht="65.099999999999994" customHeight="1" x14ac:dyDescent="0.25">
      <c r="H24982" s="39"/>
    </row>
    <row r="24983" spans="8:8" ht="65.099999999999994" customHeight="1" x14ac:dyDescent="0.25">
      <c r="H24983" s="39"/>
    </row>
    <row r="24984" spans="8:8" ht="65.099999999999994" customHeight="1" x14ac:dyDescent="0.25">
      <c r="H24984" s="39"/>
    </row>
    <row r="24985" spans="8:8" ht="65.099999999999994" customHeight="1" x14ac:dyDescent="0.25">
      <c r="H24985" s="39"/>
    </row>
    <row r="24986" spans="8:8" ht="65.099999999999994" customHeight="1" x14ac:dyDescent="0.25">
      <c r="H24986" s="39"/>
    </row>
    <row r="24987" spans="8:8" ht="65.099999999999994" customHeight="1" x14ac:dyDescent="0.25">
      <c r="H24987" s="39"/>
    </row>
    <row r="24988" spans="8:8" ht="65.099999999999994" customHeight="1" x14ac:dyDescent="0.25">
      <c r="H24988" s="39"/>
    </row>
    <row r="24989" spans="8:8" ht="65.099999999999994" customHeight="1" x14ac:dyDescent="0.25">
      <c r="H24989" s="39"/>
    </row>
    <row r="24990" spans="8:8" ht="65.099999999999994" customHeight="1" x14ac:dyDescent="0.25">
      <c r="H24990" s="39"/>
    </row>
    <row r="24991" spans="8:8" ht="65.099999999999994" customHeight="1" x14ac:dyDescent="0.25">
      <c r="H24991" s="39"/>
    </row>
    <row r="24992" spans="8:8" ht="65.099999999999994" customHeight="1" x14ac:dyDescent="0.25">
      <c r="H24992" s="39"/>
    </row>
    <row r="24993" spans="8:8" ht="65.099999999999994" customHeight="1" x14ac:dyDescent="0.25">
      <c r="H24993" s="39"/>
    </row>
    <row r="24994" spans="8:8" ht="65.099999999999994" customHeight="1" x14ac:dyDescent="0.25">
      <c r="H24994" s="39"/>
    </row>
    <row r="24995" spans="8:8" ht="65.099999999999994" customHeight="1" x14ac:dyDescent="0.25">
      <c r="H24995" s="39"/>
    </row>
    <row r="24996" spans="8:8" ht="65.099999999999994" customHeight="1" x14ac:dyDescent="0.25">
      <c r="H24996" s="39"/>
    </row>
    <row r="24997" spans="8:8" ht="65.099999999999994" customHeight="1" x14ac:dyDescent="0.25">
      <c r="H24997" s="39"/>
    </row>
    <row r="24998" spans="8:8" ht="65.099999999999994" customHeight="1" x14ac:dyDescent="0.25">
      <c r="H24998" s="39"/>
    </row>
    <row r="24999" spans="8:8" ht="65.099999999999994" customHeight="1" x14ac:dyDescent="0.25">
      <c r="H24999" s="39"/>
    </row>
    <row r="25000" spans="8:8" ht="65.099999999999994" customHeight="1" x14ac:dyDescent="0.25">
      <c r="H25000" s="39"/>
    </row>
    <row r="25001" spans="8:8" ht="65.099999999999994" customHeight="1" x14ac:dyDescent="0.25">
      <c r="H25001" s="39"/>
    </row>
    <row r="25002" spans="8:8" ht="65.099999999999994" customHeight="1" x14ac:dyDescent="0.25">
      <c r="H25002" s="39"/>
    </row>
    <row r="25003" spans="8:8" ht="65.099999999999994" customHeight="1" x14ac:dyDescent="0.25">
      <c r="H25003" s="39"/>
    </row>
    <row r="25004" spans="8:8" ht="65.099999999999994" customHeight="1" x14ac:dyDescent="0.25">
      <c r="H25004" s="39"/>
    </row>
    <row r="25005" spans="8:8" ht="65.099999999999994" customHeight="1" x14ac:dyDescent="0.25">
      <c r="H25005" s="39"/>
    </row>
    <row r="25006" spans="8:8" ht="65.099999999999994" customHeight="1" x14ac:dyDescent="0.25">
      <c r="H25006" s="39"/>
    </row>
    <row r="25007" spans="8:8" ht="65.099999999999994" customHeight="1" x14ac:dyDescent="0.25">
      <c r="H25007" s="39"/>
    </row>
    <row r="25008" spans="8:8" ht="65.099999999999994" customHeight="1" x14ac:dyDescent="0.25">
      <c r="H25008" s="39"/>
    </row>
    <row r="25009" spans="8:8" ht="65.099999999999994" customHeight="1" x14ac:dyDescent="0.25">
      <c r="H25009" s="39"/>
    </row>
    <row r="25010" spans="8:8" ht="65.099999999999994" customHeight="1" x14ac:dyDescent="0.25">
      <c r="H25010" s="39"/>
    </row>
    <row r="25011" spans="8:8" ht="65.099999999999994" customHeight="1" x14ac:dyDescent="0.25">
      <c r="H25011" s="39"/>
    </row>
    <row r="25012" spans="8:8" ht="65.099999999999994" customHeight="1" x14ac:dyDescent="0.25">
      <c r="H25012" s="39"/>
    </row>
    <row r="25013" spans="8:8" ht="65.099999999999994" customHeight="1" x14ac:dyDescent="0.25">
      <c r="H25013" s="39"/>
    </row>
    <row r="25014" spans="8:8" ht="65.099999999999994" customHeight="1" x14ac:dyDescent="0.25">
      <c r="H25014" s="39"/>
    </row>
    <row r="25015" spans="8:8" ht="65.099999999999994" customHeight="1" x14ac:dyDescent="0.25">
      <c r="H25015" s="39"/>
    </row>
    <row r="25016" spans="8:8" ht="65.099999999999994" customHeight="1" x14ac:dyDescent="0.25">
      <c r="H25016" s="39"/>
    </row>
    <row r="25017" spans="8:8" ht="65.099999999999994" customHeight="1" x14ac:dyDescent="0.25">
      <c r="H25017" s="39"/>
    </row>
    <row r="25018" spans="8:8" ht="65.099999999999994" customHeight="1" x14ac:dyDescent="0.25">
      <c r="H25018" s="39"/>
    </row>
    <row r="25019" spans="8:8" ht="65.099999999999994" customHeight="1" x14ac:dyDescent="0.25">
      <c r="H25019" s="39"/>
    </row>
    <row r="25020" spans="8:8" ht="65.099999999999994" customHeight="1" x14ac:dyDescent="0.25">
      <c r="H25020" s="39"/>
    </row>
    <row r="25021" spans="8:8" ht="65.099999999999994" customHeight="1" x14ac:dyDescent="0.25">
      <c r="H25021" s="39"/>
    </row>
    <row r="25022" spans="8:8" ht="65.099999999999994" customHeight="1" x14ac:dyDescent="0.25">
      <c r="H25022" s="39"/>
    </row>
    <row r="25023" spans="8:8" ht="65.099999999999994" customHeight="1" x14ac:dyDescent="0.25">
      <c r="H25023" s="39"/>
    </row>
    <row r="25024" spans="8:8" ht="65.099999999999994" customHeight="1" x14ac:dyDescent="0.25">
      <c r="H25024" s="39"/>
    </row>
    <row r="25025" spans="8:8" ht="65.099999999999994" customHeight="1" x14ac:dyDescent="0.25">
      <c r="H25025" s="39"/>
    </row>
    <row r="25026" spans="8:8" ht="65.099999999999994" customHeight="1" x14ac:dyDescent="0.25">
      <c r="H25026" s="39"/>
    </row>
    <row r="25027" spans="8:8" ht="65.099999999999994" customHeight="1" x14ac:dyDescent="0.25">
      <c r="H25027" s="39"/>
    </row>
    <row r="25028" spans="8:8" ht="65.099999999999994" customHeight="1" x14ac:dyDescent="0.25">
      <c r="H25028" s="39"/>
    </row>
    <row r="25029" spans="8:8" ht="65.099999999999994" customHeight="1" x14ac:dyDescent="0.25">
      <c r="H25029" s="39"/>
    </row>
    <row r="25030" spans="8:8" ht="65.099999999999994" customHeight="1" x14ac:dyDescent="0.25">
      <c r="H25030" s="39"/>
    </row>
    <row r="25031" spans="8:8" ht="65.099999999999994" customHeight="1" x14ac:dyDescent="0.25">
      <c r="H25031" s="39"/>
    </row>
    <row r="25032" spans="8:8" ht="65.099999999999994" customHeight="1" x14ac:dyDescent="0.25">
      <c r="H25032" s="39"/>
    </row>
    <row r="25033" spans="8:8" ht="65.099999999999994" customHeight="1" x14ac:dyDescent="0.25">
      <c r="H25033" s="39"/>
    </row>
    <row r="25034" spans="8:8" ht="65.099999999999994" customHeight="1" x14ac:dyDescent="0.25">
      <c r="H25034" s="39"/>
    </row>
    <row r="25035" spans="8:8" ht="65.099999999999994" customHeight="1" x14ac:dyDescent="0.25">
      <c r="H25035" s="39"/>
    </row>
    <row r="25036" spans="8:8" ht="65.099999999999994" customHeight="1" x14ac:dyDescent="0.25">
      <c r="H25036" s="39"/>
    </row>
    <row r="25037" spans="8:8" ht="65.099999999999994" customHeight="1" x14ac:dyDescent="0.25">
      <c r="H25037" s="39"/>
    </row>
    <row r="25038" spans="8:8" ht="65.099999999999994" customHeight="1" x14ac:dyDescent="0.25">
      <c r="H25038" s="39"/>
    </row>
    <row r="25039" spans="8:8" ht="65.099999999999994" customHeight="1" x14ac:dyDescent="0.25">
      <c r="H25039" s="39"/>
    </row>
    <row r="25040" spans="8:8" ht="65.099999999999994" customHeight="1" x14ac:dyDescent="0.25">
      <c r="H25040" s="39"/>
    </row>
    <row r="25041" spans="8:8" ht="65.099999999999994" customHeight="1" x14ac:dyDescent="0.25">
      <c r="H25041" s="39"/>
    </row>
    <row r="25042" spans="8:8" ht="65.099999999999994" customHeight="1" x14ac:dyDescent="0.25">
      <c r="H25042" s="39"/>
    </row>
    <row r="25043" spans="8:8" ht="65.099999999999994" customHeight="1" x14ac:dyDescent="0.25">
      <c r="H25043" s="39"/>
    </row>
    <row r="25044" spans="8:8" ht="65.099999999999994" customHeight="1" x14ac:dyDescent="0.25">
      <c r="H25044" s="39"/>
    </row>
    <row r="25045" spans="8:8" ht="65.099999999999994" customHeight="1" x14ac:dyDescent="0.25">
      <c r="H25045" s="39"/>
    </row>
    <row r="25046" spans="8:8" ht="65.099999999999994" customHeight="1" x14ac:dyDescent="0.25">
      <c r="H25046" s="39"/>
    </row>
    <row r="25047" spans="8:8" ht="65.099999999999994" customHeight="1" x14ac:dyDescent="0.25">
      <c r="H25047" s="39"/>
    </row>
    <row r="25048" spans="8:8" ht="65.099999999999994" customHeight="1" x14ac:dyDescent="0.25">
      <c r="H25048" s="39"/>
    </row>
    <row r="25049" spans="8:8" ht="65.099999999999994" customHeight="1" x14ac:dyDescent="0.25">
      <c r="H25049" s="39"/>
    </row>
    <row r="25050" spans="8:8" ht="65.099999999999994" customHeight="1" x14ac:dyDescent="0.25">
      <c r="H25050" s="39"/>
    </row>
    <row r="25051" spans="8:8" ht="65.099999999999994" customHeight="1" x14ac:dyDescent="0.25">
      <c r="H25051" s="39"/>
    </row>
    <row r="25052" spans="8:8" ht="65.099999999999994" customHeight="1" x14ac:dyDescent="0.25">
      <c r="H25052" s="39"/>
    </row>
    <row r="25053" spans="8:8" ht="65.099999999999994" customHeight="1" x14ac:dyDescent="0.25">
      <c r="H25053" s="39"/>
    </row>
    <row r="25054" spans="8:8" ht="65.099999999999994" customHeight="1" x14ac:dyDescent="0.25">
      <c r="H25054" s="39"/>
    </row>
    <row r="25055" spans="8:8" ht="65.099999999999994" customHeight="1" x14ac:dyDescent="0.25">
      <c r="H25055" s="39"/>
    </row>
    <row r="25056" spans="8:8" ht="65.099999999999994" customHeight="1" x14ac:dyDescent="0.25">
      <c r="H25056" s="39"/>
    </row>
    <row r="25057" spans="8:8" ht="65.099999999999994" customHeight="1" x14ac:dyDescent="0.25">
      <c r="H25057" s="39"/>
    </row>
    <row r="25058" spans="8:8" ht="65.099999999999994" customHeight="1" x14ac:dyDescent="0.25">
      <c r="H25058" s="39"/>
    </row>
    <row r="25059" spans="8:8" ht="65.099999999999994" customHeight="1" x14ac:dyDescent="0.25">
      <c r="H25059" s="39"/>
    </row>
    <row r="25060" spans="8:8" ht="65.099999999999994" customHeight="1" x14ac:dyDescent="0.25">
      <c r="H25060" s="39"/>
    </row>
    <row r="25061" spans="8:8" ht="65.099999999999994" customHeight="1" x14ac:dyDescent="0.25">
      <c r="H25061" s="39"/>
    </row>
    <row r="25062" spans="8:8" ht="65.099999999999994" customHeight="1" x14ac:dyDescent="0.25">
      <c r="H25062" s="39"/>
    </row>
    <row r="25063" spans="8:8" ht="65.099999999999994" customHeight="1" x14ac:dyDescent="0.25">
      <c r="H25063" s="39"/>
    </row>
    <row r="25064" spans="8:8" ht="65.099999999999994" customHeight="1" x14ac:dyDescent="0.25">
      <c r="H25064" s="39"/>
    </row>
    <row r="25065" spans="8:8" ht="65.099999999999994" customHeight="1" x14ac:dyDescent="0.25">
      <c r="H25065" s="39"/>
    </row>
    <row r="25066" spans="8:8" ht="65.099999999999994" customHeight="1" x14ac:dyDescent="0.25">
      <c r="H25066" s="39"/>
    </row>
    <row r="25067" spans="8:8" ht="65.099999999999994" customHeight="1" x14ac:dyDescent="0.25">
      <c r="H25067" s="39"/>
    </row>
    <row r="25068" spans="8:8" ht="65.099999999999994" customHeight="1" x14ac:dyDescent="0.25">
      <c r="H25068" s="39"/>
    </row>
    <row r="25069" spans="8:8" ht="65.099999999999994" customHeight="1" x14ac:dyDescent="0.25">
      <c r="H25069" s="39"/>
    </row>
    <row r="25070" spans="8:8" ht="65.099999999999994" customHeight="1" x14ac:dyDescent="0.25">
      <c r="H25070" s="39"/>
    </row>
    <row r="25071" spans="8:8" ht="65.099999999999994" customHeight="1" x14ac:dyDescent="0.25">
      <c r="H25071" s="39"/>
    </row>
    <row r="25072" spans="8:8" ht="65.099999999999994" customHeight="1" x14ac:dyDescent="0.25">
      <c r="H25072" s="39"/>
    </row>
    <row r="25073" spans="8:8" ht="65.099999999999994" customHeight="1" x14ac:dyDescent="0.25">
      <c r="H25073" s="39"/>
    </row>
    <row r="25074" spans="8:8" ht="65.099999999999994" customHeight="1" x14ac:dyDescent="0.25">
      <c r="H25074" s="39"/>
    </row>
    <row r="25075" spans="8:8" ht="65.099999999999994" customHeight="1" x14ac:dyDescent="0.25">
      <c r="H25075" s="39"/>
    </row>
    <row r="25076" spans="8:8" ht="65.099999999999994" customHeight="1" x14ac:dyDescent="0.25">
      <c r="H25076" s="39"/>
    </row>
    <row r="25077" spans="8:8" ht="65.099999999999994" customHeight="1" x14ac:dyDescent="0.25">
      <c r="H25077" s="39"/>
    </row>
    <row r="25078" spans="8:8" ht="65.099999999999994" customHeight="1" x14ac:dyDescent="0.25">
      <c r="H25078" s="39"/>
    </row>
    <row r="25079" spans="8:8" ht="65.099999999999994" customHeight="1" x14ac:dyDescent="0.25">
      <c r="H25079" s="39"/>
    </row>
    <row r="25080" spans="8:8" ht="65.099999999999994" customHeight="1" x14ac:dyDescent="0.25">
      <c r="H25080" s="39"/>
    </row>
    <row r="25081" spans="8:8" ht="65.099999999999994" customHeight="1" x14ac:dyDescent="0.25">
      <c r="H25081" s="39"/>
    </row>
    <row r="25082" spans="8:8" ht="65.099999999999994" customHeight="1" x14ac:dyDescent="0.25">
      <c r="H25082" s="39"/>
    </row>
    <row r="25083" spans="8:8" ht="65.099999999999994" customHeight="1" x14ac:dyDescent="0.25">
      <c r="H25083" s="39"/>
    </row>
    <row r="25084" spans="8:8" ht="65.099999999999994" customHeight="1" x14ac:dyDescent="0.25">
      <c r="H25084" s="39"/>
    </row>
    <row r="25085" spans="8:8" ht="65.099999999999994" customHeight="1" x14ac:dyDescent="0.25">
      <c r="H25085" s="39"/>
    </row>
    <row r="25086" spans="8:8" ht="65.099999999999994" customHeight="1" x14ac:dyDescent="0.25">
      <c r="H25086" s="39"/>
    </row>
    <row r="25087" spans="8:8" ht="65.099999999999994" customHeight="1" x14ac:dyDescent="0.25">
      <c r="H25087" s="39"/>
    </row>
    <row r="25088" spans="8:8" ht="65.099999999999994" customHeight="1" x14ac:dyDescent="0.25">
      <c r="H25088" s="39"/>
    </row>
    <row r="25089" spans="8:8" ht="65.099999999999994" customHeight="1" x14ac:dyDescent="0.25">
      <c r="H25089" s="39"/>
    </row>
    <row r="25090" spans="8:8" ht="65.099999999999994" customHeight="1" x14ac:dyDescent="0.25">
      <c r="H25090" s="39"/>
    </row>
    <row r="25091" spans="8:8" ht="65.099999999999994" customHeight="1" x14ac:dyDescent="0.25">
      <c r="H25091" s="39"/>
    </row>
    <row r="25092" spans="8:8" ht="65.099999999999994" customHeight="1" x14ac:dyDescent="0.25">
      <c r="H25092" s="39"/>
    </row>
    <row r="25093" spans="8:8" ht="65.099999999999994" customHeight="1" x14ac:dyDescent="0.25">
      <c r="H25093" s="39"/>
    </row>
    <row r="25094" spans="8:8" ht="65.099999999999994" customHeight="1" x14ac:dyDescent="0.25">
      <c r="H25094" s="39"/>
    </row>
    <row r="25095" spans="8:8" ht="65.099999999999994" customHeight="1" x14ac:dyDescent="0.25">
      <c r="H25095" s="39"/>
    </row>
    <row r="25096" spans="8:8" ht="65.099999999999994" customHeight="1" x14ac:dyDescent="0.25">
      <c r="H25096" s="39"/>
    </row>
    <row r="25097" spans="8:8" ht="65.099999999999994" customHeight="1" x14ac:dyDescent="0.25">
      <c r="H25097" s="39"/>
    </row>
    <row r="25098" spans="8:8" ht="65.099999999999994" customHeight="1" x14ac:dyDescent="0.25">
      <c r="H25098" s="39"/>
    </row>
    <row r="25099" spans="8:8" ht="65.099999999999994" customHeight="1" x14ac:dyDescent="0.25">
      <c r="H25099" s="39"/>
    </row>
    <row r="25100" spans="8:8" ht="65.099999999999994" customHeight="1" x14ac:dyDescent="0.25">
      <c r="H25100" s="39"/>
    </row>
    <row r="25101" spans="8:8" ht="65.099999999999994" customHeight="1" x14ac:dyDescent="0.25">
      <c r="H25101" s="39"/>
    </row>
    <row r="25102" spans="8:8" ht="65.099999999999994" customHeight="1" x14ac:dyDescent="0.25">
      <c r="H25102" s="39"/>
    </row>
    <row r="25103" spans="8:8" ht="65.099999999999994" customHeight="1" x14ac:dyDescent="0.25">
      <c r="H25103" s="39"/>
    </row>
    <row r="25104" spans="8:8" ht="65.099999999999994" customHeight="1" x14ac:dyDescent="0.25">
      <c r="H25104" s="39"/>
    </row>
    <row r="25105" spans="8:8" ht="65.099999999999994" customHeight="1" x14ac:dyDescent="0.25">
      <c r="H25105" s="39"/>
    </row>
    <row r="25106" spans="8:8" ht="65.099999999999994" customHeight="1" x14ac:dyDescent="0.25">
      <c r="H25106" s="39"/>
    </row>
    <row r="25107" spans="8:8" ht="65.099999999999994" customHeight="1" x14ac:dyDescent="0.25">
      <c r="H25107" s="39"/>
    </row>
    <row r="25108" spans="8:8" ht="65.099999999999994" customHeight="1" x14ac:dyDescent="0.25">
      <c r="H25108" s="39"/>
    </row>
    <row r="25109" spans="8:8" ht="65.099999999999994" customHeight="1" x14ac:dyDescent="0.25">
      <c r="H25109" s="39"/>
    </row>
    <row r="25110" spans="8:8" ht="65.099999999999994" customHeight="1" x14ac:dyDescent="0.25">
      <c r="H25110" s="39"/>
    </row>
    <row r="25111" spans="8:8" ht="65.099999999999994" customHeight="1" x14ac:dyDescent="0.25">
      <c r="H25111" s="39"/>
    </row>
    <row r="25112" spans="8:8" ht="65.099999999999994" customHeight="1" x14ac:dyDescent="0.25">
      <c r="H25112" s="39"/>
    </row>
    <row r="25113" spans="8:8" ht="65.099999999999994" customHeight="1" x14ac:dyDescent="0.25">
      <c r="H25113" s="39"/>
    </row>
    <row r="25114" spans="8:8" ht="65.099999999999994" customHeight="1" x14ac:dyDescent="0.25">
      <c r="H25114" s="39"/>
    </row>
    <row r="25115" spans="8:8" ht="65.099999999999994" customHeight="1" x14ac:dyDescent="0.25">
      <c r="H25115" s="39"/>
    </row>
    <row r="25116" spans="8:8" ht="65.099999999999994" customHeight="1" x14ac:dyDescent="0.25">
      <c r="H25116" s="39"/>
    </row>
    <row r="25117" spans="8:8" ht="65.099999999999994" customHeight="1" x14ac:dyDescent="0.25">
      <c r="H25117" s="39"/>
    </row>
    <row r="25118" spans="8:8" ht="65.099999999999994" customHeight="1" x14ac:dyDescent="0.25">
      <c r="H25118" s="39"/>
    </row>
    <row r="25119" spans="8:8" ht="65.099999999999994" customHeight="1" x14ac:dyDescent="0.25">
      <c r="H25119" s="39"/>
    </row>
    <row r="25120" spans="8:8" ht="65.099999999999994" customHeight="1" x14ac:dyDescent="0.25">
      <c r="H25120" s="39"/>
    </row>
    <row r="25121" spans="8:8" ht="65.099999999999994" customHeight="1" x14ac:dyDescent="0.25">
      <c r="H25121" s="39"/>
    </row>
    <row r="25122" spans="8:8" ht="65.099999999999994" customHeight="1" x14ac:dyDescent="0.25">
      <c r="H25122" s="39"/>
    </row>
    <row r="25123" spans="8:8" ht="65.099999999999994" customHeight="1" x14ac:dyDescent="0.25">
      <c r="H25123" s="39"/>
    </row>
    <row r="25124" spans="8:8" ht="65.099999999999994" customHeight="1" x14ac:dyDescent="0.25">
      <c r="H25124" s="39"/>
    </row>
    <row r="25125" spans="8:8" ht="65.099999999999994" customHeight="1" x14ac:dyDescent="0.25">
      <c r="H25125" s="39"/>
    </row>
    <row r="25126" spans="8:8" ht="65.099999999999994" customHeight="1" x14ac:dyDescent="0.25">
      <c r="H25126" s="39"/>
    </row>
    <row r="25127" spans="8:8" ht="65.099999999999994" customHeight="1" x14ac:dyDescent="0.25">
      <c r="H25127" s="39"/>
    </row>
    <row r="25128" spans="8:8" ht="65.099999999999994" customHeight="1" x14ac:dyDescent="0.25">
      <c r="H25128" s="39"/>
    </row>
    <row r="25129" spans="8:8" ht="65.099999999999994" customHeight="1" x14ac:dyDescent="0.25">
      <c r="H25129" s="39"/>
    </row>
    <row r="25130" spans="8:8" ht="65.099999999999994" customHeight="1" x14ac:dyDescent="0.25">
      <c r="H25130" s="39"/>
    </row>
    <row r="25131" spans="8:8" ht="65.099999999999994" customHeight="1" x14ac:dyDescent="0.25">
      <c r="H25131" s="39"/>
    </row>
    <row r="25132" spans="8:8" ht="65.099999999999994" customHeight="1" x14ac:dyDescent="0.25">
      <c r="H25132" s="39"/>
    </row>
    <row r="25133" spans="8:8" ht="65.099999999999994" customHeight="1" x14ac:dyDescent="0.25">
      <c r="H25133" s="39"/>
    </row>
    <row r="25134" spans="8:8" ht="65.099999999999994" customHeight="1" x14ac:dyDescent="0.25">
      <c r="H25134" s="39"/>
    </row>
    <row r="25135" spans="8:8" ht="65.099999999999994" customHeight="1" x14ac:dyDescent="0.25">
      <c r="H25135" s="39"/>
    </row>
    <row r="25136" spans="8:8" ht="65.099999999999994" customHeight="1" x14ac:dyDescent="0.25">
      <c r="H25136" s="39"/>
    </row>
    <row r="25137" spans="8:8" ht="65.099999999999994" customHeight="1" x14ac:dyDescent="0.25">
      <c r="H25137" s="39"/>
    </row>
    <row r="25138" spans="8:8" ht="65.099999999999994" customHeight="1" x14ac:dyDescent="0.25">
      <c r="H25138" s="39"/>
    </row>
    <row r="25139" spans="8:8" ht="65.099999999999994" customHeight="1" x14ac:dyDescent="0.25">
      <c r="H25139" s="39"/>
    </row>
    <row r="25140" spans="8:8" ht="65.099999999999994" customHeight="1" x14ac:dyDescent="0.25">
      <c r="H25140" s="39"/>
    </row>
    <row r="25141" spans="8:8" ht="65.099999999999994" customHeight="1" x14ac:dyDescent="0.25">
      <c r="H25141" s="39"/>
    </row>
    <row r="25142" spans="8:8" ht="65.099999999999994" customHeight="1" x14ac:dyDescent="0.25">
      <c r="H25142" s="39"/>
    </row>
    <row r="25143" spans="8:8" ht="65.099999999999994" customHeight="1" x14ac:dyDescent="0.25">
      <c r="H25143" s="39"/>
    </row>
    <row r="25144" spans="8:8" ht="65.099999999999994" customHeight="1" x14ac:dyDescent="0.25">
      <c r="H25144" s="39"/>
    </row>
    <row r="25145" spans="8:8" ht="65.099999999999994" customHeight="1" x14ac:dyDescent="0.25">
      <c r="H25145" s="39"/>
    </row>
    <row r="25146" spans="8:8" ht="65.099999999999994" customHeight="1" x14ac:dyDescent="0.25">
      <c r="H25146" s="39"/>
    </row>
    <row r="25147" spans="8:8" ht="65.099999999999994" customHeight="1" x14ac:dyDescent="0.25">
      <c r="H25147" s="39"/>
    </row>
    <row r="25148" spans="8:8" ht="65.099999999999994" customHeight="1" x14ac:dyDescent="0.25">
      <c r="H25148" s="39"/>
    </row>
    <row r="25149" spans="8:8" ht="65.099999999999994" customHeight="1" x14ac:dyDescent="0.25">
      <c r="H25149" s="39"/>
    </row>
    <row r="25150" spans="8:8" ht="65.099999999999994" customHeight="1" x14ac:dyDescent="0.25">
      <c r="H25150" s="39"/>
    </row>
    <row r="25151" spans="8:8" ht="65.099999999999994" customHeight="1" x14ac:dyDescent="0.25">
      <c r="H25151" s="39"/>
    </row>
    <row r="25152" spans="8:8" ht="65.099999999999994" customHeight="1" x14ac:dyDescent="0.25">
      <c r="H25152" s="39"/>
    </row>
    <row r="25153" spans="8:8" ht="65.099999999999994" customHeight="1" x14ac:dyDescent="0.25">
      <c r="H25153" s="39"/>
    </row>
    <row r="25154" spans="8:8" ht="65.099999999999994" customHeight="1" x14ac:dyDescent="0.25">
      <c r="H25154" s="39"/>
    </row>
    <row r="25155" spans="8:8" ht="65.099999999999994" customHeight="1" x14ac:dyDescent="0.25">
      <c r="H25155" s="39"/>
    </row>
    <row r="25156" spans="8:8" ht="65.099999999999994" customHeight="1" x14ac:dyDescent="0.25">
      <c r="H25156" s="39"/>
    </row>
    <row r="25157" spans="8:8" ht="65.099999999999994" customHeight="1" x14ac:dyDescent="0.25">
      <c r="H25157" s="39"/>
    </row>
    <row r="25158" spans="8:8" ht="65.099999999999994" customHeight="1" x14ac:dyDescent="0.25">
      <c r="H25158" s="39"/>
    </row>
    <row r="25159" spans="8:8" ht="65.099999999999994" customHeight="1" x14ac:dyDescent="0.25">
      <c r="H25159" s="39"/>
    </row>
    <row r="25160" spans="8:8" ht="65.099999999999994" customHeight="1" x14ac:dyDescent="0.25">
      <c r="H25160" s="39"/>
    </row>
    <row r="25161" spans="8:8" ht="65.099999999999994" customHeight="1" x14ac:dyDescent="0.25">
      <c r="H25161" s="39"/>
    </row>
    <row r="25162" spans="8:8" ht="65.099999999999994" customHeight="1" x14ac:dyDescent="0.25">
      <c r="H25162" s="39"/>
    </row>
    <row r="25163" spans="8:8" ht="65.099999999999994" customHeight="1" x14ac:dyDescent="0.25">
      <c r="H25163" s="39"/>
    </row>
    <row r="25164" spans="8:8" ht="65.099999999999994" customHeight="1" x14ac:dyDescent="0.25">
      <c r="H25164" s="39"/>
    </row>
    <row r="25165" spans="8:8" ht="65.099999999999994" customHeight="1" x14ac:dyDescent="0.25">
      <c r="H25165" s="39"/>
    </row>
    <row r="25166" spans="8:8" ht="65.099999999999994" customHeight="1" x14ac:dyDescent="0.25">
      <c r="H25166" s="39"/>
    </row>
    <row r="25167" spans="8:8" ht="65.099999999999994" customHeight="1" x14ac:dyDescent="0.25">
      <c r="H25167" s="39"/>
    </row>
    <row r="25168" spans="8:8" ht="65.099999999999994" customHeight="1" x14ac:dyDescent="0.25">
      <c r="H25168" s="39"/>
    </row>
    <row r="25169" spans="8:8" ht="65.099999999999994" customHeight="1" x14ac:dyDescent="0.25">
      <c r="H25169" s="39"/>
    </row>
    <row r="25170" spans="8:8" ht="65.099999999999994" customHeight="1" x14ac:dyDescent="0.25">
      <c r="H25170" s="39"/>
    </row>
    <row r="25171" spans="8:8" ht="65.099999999999994" customHeight="1" x14ac:dyDescent="0.25">
      <c r="H25171" s="39"/>
    </row>
    <row r="25172" spans="8:8" ht="65.099999999999994" customHeight="1" x14ac:dyDescent="0.25">
      <c r="H25172" s="39"/>
    </row>
    <row r="25173" spans="8:8" ht="65.099999999999994" customHeight="1" x14ac:dyDescent="0.25">
      <c r="H25173" s="39"/>
    </row>
    <row r="25174" spans="8:8" ht="65.099999999999994" customHeight="1" x14ac:dyDescent="0.25">
      <c r="H25174" s="39"/>
    </row>
    <row r="25175" spans="8:8" ht="65.099999999999994" customHeight="1" x14ac:dyDescent="0.25">
      <c r="H25175" s="39"/>
    </row>
    <row r="25176" spans="8:8" ht="65.099999999999994" customHeight="1" x14ac:dyDescent="0.25">
      <c r="H25176" s="39"/>
    </row>
    <row r="25177" spans="8:8" ht="65.099999999999994" customHeight="1" x14ac:dyDescent="0.25">
      <c r="H25177" s="39"/>
    </row>
    <row r="25178" spans="8:8" ht="65.099999999999994" customHeight="1" x14ac:dyDescent="0.25">
      <c r="H25178" s="39"/>
    </row>
    <row r="25179" spans="8:8" ht="65.099999999999994" customHeight="1" x14ac:dyDescent="0.25">
      <c r="H25179" s="39"/>
    </row>
    <row r="25180" spans="8:8" ht="65.099999999999994" customHeight="1" x14ac:dyDescent="0.25">
      <c r="H25180" s="39"/>
    </row>
    <row r="25181" spans="8:8" ht="65.099999999999994" customHeight="1" x14ac:dyDescent="0.25">
      <c r="H25181" s="39"/>
    </row>
    <row r="25182" spans="8:8" ht="65.099999999999994" customHeight="1" x14ac:dyDescent="0.25">
      <c r="H25182" s="39"/>
    </row>
    <row r="25183" spans="8:8" ht="65.099999999999994" customHeight="1" x14ac:dyDescent="0.25">
      <c r="H25183" s="39"/>
    </row>
    <row r="25184" spans="8:8" ht="65.099999999999994" customHeight="1" x14ac:dyDescent="0.25">
      <c r="H25184" s="39"/>
    </row>
    <row r="25185" spans="8:8" ht="65.099999999999994" customHeight="1" x14ac:dyDescent="0.25">
      <c r="H25185" s="39"/>
    </row>
    <row r="25186" spans="8:8" ht="65.099999999999994" customHeight="1" x14ac:dyDescent="0.25">
      <c r="H25186" s="39"/>
    </row>
    <row r="25187" spans="8:8" ht="65.099999999999994" customHeight="1" x14ac:dyDescent="0.25">
      <c r="H25187" s="39"/>
    </row>
    <row r="25188" spans="8:8" ht="65.099999999999994" customHeight="1" x14ac:dyDescent="0.25">
      <c r="H25188" s="39"/>
    </row>
    <row r="25189" spans="8:8" ht="65.099999999999994" customHeight="1" x14ac:dyDescent="0.25">
      <c r="H25189" s="39"/>
    </row>
    <row r="25190" spans="8:8" ht="65.099999999999994" customHeight="1" x14ac:dyDescent="0.25">
      <c r="H25190" s="39"/>
    </row>
    <row r="25191" spans="8:8" ht="65.099999999999994" customHeight="1" x14ac:dyDescent="0.25">
      <c r="H25191" s="39"/>
    </row>
    <row r="25192" spans="8:8" ht="65.099999999999994" customHeight="1" x14ac:dyDescent="0.25">
      <c r="H25192" s="39"/>
    </row>
    <row r="25193" spans="8:8" ht="65.099999999999994" customHeight="1" x14ac:dyDescent="0.25">
      <c r="H25193" s="39"/>
    </row>
    <row r="25194" spans="8:8" ht="65.099999999999994" customHeight="1" x14ac:dyDescent="0.25">
      <c r="H25194" s="39"/>
    </row>
    <row r="25195" spans="8:8" ht="65.099999999999994" customHeight="1" x14ac:dyDescent="0.25">
      <c r="H25195" s="39"/>
    </row>
    <row r="25196" spans="8:8" ht="65.099999999999994" customHeight="1" x14ac:dyDescent="0.25">
      <c r="H25196" s="39"/>
    </row>
    <row r="25197" spans="8:8" ht="65.099999999999994" customHeight="1" x14ac:dyDescent="0.25">
      <c r="H25197" s="39"/>
    </row>
    <row r="25198" spans="8:8" ht="65.099999999999994" customHeight="1" x14ac:dyDescent="0.25">
      <c r="H25198" s="39"/>
    </row>
    <row r="25199" spans="8:8" ht="65.099999999999994" customHeight="1" x14ac:dyDescent="0.25">
      <c r="H25199" s="39"/>
    </row>
    <row r="25200" spans="8:8" ht="65.099999999999994" customHeight="1" x14ac:dyDescent="0.25">
      <c r="H25200" s="39"/>
    </row>
    <row r="25201" spans="8:8" ht="65.099999999999994" customHeight="1" x14ac:dyDescent="0.25">
      <c r="H25201" s="39"/>
    </row>
    <row r="25202" spans="8:8" ht="65.099999999999994" customHeight="1" x14ac:dyDescent="0.25">
      <c r="H25202" s="39"/>
    </row>
    <row r="25203" spans="8:8" ht="65.099999999999994" customHeight="1" x14ac:dyDescent="0.25">
      <c r="H25203" s="39"/>
    </row>
    <row r="25204" spans="8:8" ht="65.099999999999994" customHeight="1" x14ac:dyDescent="0.25">
      <c r="H25204" s="39"/>
    </row>
    <row r="25205" spans="8:8" ht="65.099999999999994" customHeight="1" x14ac:dyDescent="0.25">
      <c r="H25205" s="39"/>
    </row>
    <row r="25206" spans="8:8" ht="65.099999999999994" customHeight="1" x14ac:dyDescent="0.25">
      <c r="H25206" s="39"/>
    </row>
    <row r="25207" spans="8:8" ht="65.099999999999994" customHeight="1" x14ac:dyDescent="0.25">
      <c r="H25207" s="39"/>
    </row>
    <row r="25208" spans="8:8" ht="65.099999999999994" customHeight="1" x14ac:dyDescent="0.25">
      <c r="H25208" s="39"/>
    </row>
    <row r="25209" spans="8:8" ht="65.099999999999994" customHeight="1" x14ac:dyDescent="0.25">
      <c r="H25209" s="39"/>
    </row>
    <row r="25210" spans="8:8" ht="65.099999999999994" customHeight="1" x14ac:dyDescent="0.25">
      <c r="H25210" s="39"/>
    </row>
    <row r="25211" spans="8:8" ht="65.099999999999994" customHeight="1" x14ac:dyDescent="0.25">
      <c r="H25211" s="39"/>
    </row>
    <row r="25212" spans="8:8" ht="65.099999999999994" customHeight="1" x14ac:dyDescent="0.25">
      <c r="H25212" s="39"/>
    </row>
    <row r="25213" spans="8:8" ht="65.099999999999994" customHeight="1" x14ac:dyDescent="0.25">
      <c r="H25213" s="39"/>
    </row>
    <row r="25214" spans="8:8" ht="65.099999999999994" customHeight="1" x14ac:dyDescent="0.25">
      <c r="H25214" s="39"/>
    </row>
    <row r="25215" spans="8:8" ht="65.099999999999994" customHeight="1" x14ac:dyDescent="0.25">
      <c r="H25215" s="39"/>
    </row>
    <row r="25216" spans="8:8" ht="65.099999999999994" customHeight="1" x14ac:dyDescent="0.25">
      <c r="H25216" s="39"/>
    </row>
    <row r="25217" spans="8:8" ht="65.099999999999994" customHeight="1" x14ac:dyDescent="0.25">
      <c r="H25217" s="39"/>
    </row>
    <row r="25218" spans="8:8" ht="65.099999999999994" customHeight="1" x14ac:dyDescent="0.25">
      <c r="H25218" s="39"/>
    </row>
    <row r="25219" spans="8:8" ht="65.099999999999994" customHeight="1" x14ac:dyDescent="0.25">
      <c r="H25219" s="39"/>
    </row>
    <row r="25220" spans="8:8" ht="65.099999999999994" customHeight="1" x14ac:dyDescent="0.25">
      <c r="H25220" s="39"/>
    </row>
    <row r="25221" spans="8:8" ht="65.099999999999994" customHeight="1" x14ac:dyDescent="0.25">
      <c r="H25221" s="39"/>
    </row>
    <row r="25222" spans="8:8" ht="65.099999999999994" customHeight="1" x14ac:dyDescent="0.25">
      <c r="H25222" s="39"/>
    </row>
    <row r="25223" spans="8:8" ht="65.099999999999994" customHeight="1" x14ac:dyDescent="0.25">
      <c r="H25223" s="39"/>
    </row>
    <row r="25224" spans="8:8" ht="65.099999999999994" customHeight="1" x14ac:dyDescent="0.25">
      <c r="H25224" s="39"/>
    </row>
    <row r="25225" spans="8:8" ht="65.099999999999994" customHeight="1" x14ac:dyDescent="0.25">
      <c r="H25225" s="39"/>
    </row>
    <row r="25226" spans="8:8" ht="65.099999999999994" customHeight="1" x14ac:dyDescent="0.25">
      <c r="H25226" s="39"/>
    </row>
    <row r="25227" spans="8:8" ht="65.099999999999994" customHeight="1" x14ac:dyDescent="0.25">
      <c r="H25227" s="39"/>
    </row>
    <row r="25228" spans="8:8" ht="65.099999999999994" customHeight="1" x14ac:dyDescent="0.25">
      <c r="H25228" s="39"/>
    </row>
    <row r="25229" spans="8:8" ht="65.099999999999994" customHeight="1" x14ac:dyDescent="0.25">
      <c r="H25229" s="39"/>
    </row>
    <row r="25230" spans="8:8" ht="65.099999999999994" customHeight="1" x14ac:dyDescent="0.25">
      <c r="H25230" s="39"/>
    </row>
    <row r="25231" spans="8:8" ht="65.099999999999994" customHeight="1" x14ac:dyDescent="0.25">
      <c r="H25231" s="39"/>
    </row>
    <row r="25232" spans="8:8" ht="65.099999999999994" customHeight="1" x14ac:dyDescent="0.25">
      <c r="H25232" s="39"/>
    </row>
    <row r="25233" spans="8:8" ht="65.099999999999994" customHeight="1" x14ac:dyDescent="0.25">
      <c r="H25233" s="39"/>
    </row>
    <row r="25234" spans="8:8" ht="65.099999999999994" customHeight="1" x14ac:dyDescent="0.25">
      <c r="H25234" s="39"/>
    </row>
    <row r="25235" spans="8:8" ht="65.099999999999994" customHeight="1" x14ac:dyDescent="0.25">
      <c r="H25235" s="39"/>
    </row>
    <row r="25236" spans="8:8" ht="65.099999999999994" customHeight="1" x14ac:dyDescent="0.25">
      <c r="H25236" s="39"/>
    </row>
    <row r="25237" spans="8:8" ht="65.099999999999994" customHeight="1" x14ac:dyDescent="0.25">
      <c r="H25237" s="39"/>
    </row>
    <row r="25238" spans="8:8" ht="65.099999999999994" customHeight="1" x14ac:dyDescent="0.25">
      <c r="H25238" s="39"/>
    </row>
    <row r="25239" spans="8:8" ht="65.099999999999994" customHeight="1" x14ac:dyDescent="0.25">
      <c r="H25239" s="39"/>
    </row>
    <row r="25240" spans="8:8" ht="65.099999999999994" customHeight="1" x14ac:dyDescent="0.25">
      <c r="H25240" s="39"/>
    </row>
    <row r="25241" spans="8:8" ht="65.099999999999994" customHeight="1" x14ac:dyDescent="0.25">
      <c r="H25241" s="39"/>
    </row>
    <row r="25242" spans="8:8" ht="65.099999999999994" customHeight="1" x14ac:dyDescent="0.25">
      <c r="H25242" s="39"/>
    </row>
    <row r="25243" spans="8:8" ht="65.099999999999994" customHeight="1" x14ac:dyDescent="0.25">
      <c r="H25243" s="39"/>
    </row>
    <row r="25244" spans="8:8" ht="65.099999999999994" customHeight="1" x14ac:dyDescent="0.25">
      <c r="H25244" s="39"/>
    </row>
    <row r="25245" spans="8:8" ht="65.099999999999994" customHeight="1" x14ac:dyDescent="0.25">
      <c r="H25245" s="39"/>
    </row>
    <row r="25246" spans="8:8" ht="65.099999999999994" customHeight="1" x14ac:dyDescent="0.25">
      <c r="H25246" s="39"/>
    </row>
    <row r="25247" spans="8:8" ht="65.099999999999994" customHeight="1" x14ac:dyDescent="0.25">
      <c r="H25247" s="39"/>
    </row>
    <row r="25248" spans="8:8" ht="65.099999999999994" customHeight="1" x14ac:dyDescent="0.25">
      <c r="H25248" s="39"/>
    </row>
    <row r="25249" spans="8:8" ht="65.099999999999994" customHeight="1" x14ac:dyDescent="0.25">
      <c r="H25249" s="39"/>
    </row>
    <row r="25250" spans="8:8" ht="65.099999999999994" customHeight="1" x14ac:dyDescent="0.25">
      <c r="H25250" s="39"/>
    </row>
    <row r="25251" spans="8:8" ht="65.099999999999994" customHeight="1" x14ac:dyDescent="0.25">
      <c r="H25251" s="39"/>
    </row>
    <row r="25252" spans="8:8" ht="65.099999999999994" customHeight="1" x14ac:dyDescent="0.25">
      <c r="H25252" s="39"/>
    </row>
    <row r="25253" spans="8:8" ht="65.099999999999994" customHeight="1" x14ac:dyDescent="0.25">
      <c r="H25253" s="39"/>
    </row>
    <row r="25254" spans="8:8" ht="65.099999999999994" customHeight="1" x14ac:dyDescent="0.25">
      <c r="H25254" s="39"/>
    </row>
    <row r="25255" spans="8:8" ht="65.099999999999994" customHeight="1" x14ac:dyDescent="0.25">
      <c r="H25255" s="39"/>
    </row>
    <row r="25256" spans="8:8" ht="65.099999999999994" customHeight="1" x14ac:dyDescent="0.25">
      <c r="H25256" s="39"/>
    </row>
    <row r="25257" spans="8:8" ht="65.099999999999994" customHeight="1" x14ac:dyDescent="0.25">
      <c r="H25257" s="39"/>
    </row>
    <row r="25258" spans="8:8" ht="65.099999999999994" customHeight="1" x14ac:dyDescent="0.25">
      <c r="H25258" s="39"/>
    </row>
    <row r="25259" spans="8:8" ht="65.099999999999994" customHeight="1" x14ac:dyDescent="0.25">
      <c r="H25259" s="39"/>
    </row>
    <row r="25260" spans="8:8" ht="65.099999999999994" customHeight="1" x14ac:dyDescent="0.25">
      <c r="H25260" s="39"/>
    </row>
    <row r="25261" spans="8:8" ht="65.099999999999994" customHeight="1" x14ac:dyDescent="0.25">
      <c r="H25261" s="39"/>
    </row>
    <row r="25262" spans="8:8" ht="65.099999999999994" customHeight="1" x14ac:dyDescent="0.25">
      <c r="H25262" s="39"/>
    </row>
    <row r="25263" spans="8:8" ht="65.099999999999994" customHeight="1" x14ac:dyDescent="0.25">
      <c r="H25263" s="39"/>
    </row>
    <row r="25264" spans="8:8" ht="65.099999999999994" customHeight="1" x14ac:dyDescent="0.25">
      <c r="H25264" s="39"/>
    </row>
    <row r="25265" spans="8:8" ht="65.099999999999994" customHeight="1" x14ac:dyDescent="0.25">
      <c r="H25265" s="39"/>
    </row>
    <row r="25266" spans="8:8" ht="65.099999999999994" customHeight="1" x14ac:dyDescent="0.25">
      <c r="H25266" s="39"/>
    </row>
    <row r="25267" spans="8:8" ht="65.099999999999994" customHeight="1" x14ac:dyDescent="0.25">
      <c r="H25267" s="39"/>
    </row>
    <row r="25268" spans="8:8" ht="65.099999999999994" customHeight="1" x14ac:dyDescent="0.25">
      <c r="H25268" s="39"/>
    </row>
    <row r="25269" spans="8:8" ht="65.099999999999994" customHeight="1" x14ac:dyDescent="0.25">
      <c r="H25269" s="39"/>
    </row>
    <row r="25270" spans="8:8" ht="65.099999999999994" customHeight="1" x14ac:dyDescent="0.25">
      <c r="H25270" s="39"/>
    </row>
    <row r="25271" spans="8:8" ht="65.099999999999994" customHeight="1" x14ac:dyDescent="0.25">
      <c r="H25271" s="39"/>
    </row>
    <row r="25272" spans="8:8" ht="65.099999999999994" customHeight="1" x14ac:dyDescent="0.25">
      <c r="H25272" s="39"/>
    </row>
    <row r="25273" spans="8:8" ht="65.099999999999994" customHeight="1" x14ac:dyDescent="0.25">
      <c r="H25273" s="39"/>
    </row>
    <row r="25274" spans="8:8" ht="65.099999999999994" customHeight="1" x14ac:dyDescent="0.25">
      <c r="H25274" s="39"/>
    </row>
    <row r="25275" spans="8:8" ht="65.099999999999994" customHeight="1" x14ac:dyDescent="0.25">
      <c r="H25275" s="39"/>
    </row>
    <row r="25276" spans="8:8" ht="65.099999999999994" customHeight="1" x14ac:dyDescent="0.25">
      <c r="H25276" s="39"/>
    </row>
    <row r="25277" spans="8:8" ht="65.099999999999994" customHeight="1" x14ac:dyDescent="0.25">
      <c r="H25277" s="39"/>
    </row>
    <row r="25278" spans="8:8" ht="65.099999999999994" customHeight="1" x14ac:dyDescent="0.25">
      <c r="H25278" s="39"/>
    </row>
    <row r="25279" spans="8:8" ht="65.099999999999994" customHeight="1" x14ac:dyDescent="0.25">
      <c r="H25279" s="39"/>
    </row>
    <row r="25280" spans="8:8" ht="65.099999999999994" customHeight="1" x14ac:dyDescent="0.25">
      <c r="H25280" s="39"/>
    </row>
    <row r="25281" spans="8:8" ht="65.099999999999994" customHeight="1" x14ac:dyDescent="0.25">
      <c r="H25281" s="39"/>
    </row>
    <row r="25282" spans="8:8" ht="65.099999999999994" customHeight="1" x14ac:dyDescent="0.25">
      <c r="H25282" s="39"/>
    </row>
    <row r="25283" spans="8:8" ht="65.099999999999994" customHeight="1" x14ac:dyDescent="0.25">
      <c r="H25283" s="39"/>
    </row>
    <row r="25284" spans="8:8" ht="65.099999999999994" customHeight="1" x14ac:dyDescent="0.25">
      <c r="H25284" s="39"/>
    </row>
    <row r="25285" spans="8:8" ht="65.099999999999994" customHeight="1" x14ac:dyDescent="0.25">
      <c r="H25285" s="39"/>
    </row>
    <row r="25286" spans="8:8" ht="65.099999999999994" customHeight="1" x14ac:dyDescent="0.25">
      <c r="H25286" s="39"/>
    </row>
    <row r="25287" spans="8:8" ht="65.099999999999994" customHeight="1" x14ac:dyDescent="0.25">
      <c r="H25287" s="39"/>
    </row>
    <row r="25288" spans="8:8" ht="65.099999999999994" customHeight="1" x14ac:dyDescent="0.25">
      <c r="H25288" s="39"/>
    </row>
    <row r="25289" spans="8:8" ht="65.099999999999994" customHeight="1" x14ac:dyDescent="0.25">
      <c r="H25289" s="39"/>
    </row>
    <row r="25290" spans="8:8" ht="65.099999999999994" customHeight="1" x14ac:dyDescent="0.25">
      <c r="H25290" s="39"/>
    </row>
    <row r="25291" spans="8:8" ht="65.099999999999994" customHeight="1" x14ac:dyDescent="0.25">
      <c r="H25291" s="39"/>
    </row>
    <row r="25292" spans="8:8" ht="65.099999999999994" customHeight="1" x14ac:dyDescent="0.25">
      <c r="H25292" s="39"/>
    </row>
    <row r="25293" spans="8:8" ht="65.099999999999994" customHeight="1" x14ac:dyDescent="0.25">
      <c r="H25293" s="39"/>
    </row>
    <row r="25294" spans="8:8" ht="65.099999999999994" customHeight="1" x14ac:dyDescent="0.25">
      <c r="H25294" s="39"/>
    </row>
    <row r="25295" spans="8:8" ht="65.099999999999994" customHeight="1" x14ac:dyDescent="0.25">
      <c r="H25295" s="39"/>
    </row>
    <row r="25296" spans="8:8" ht="65.099999999999994" customHeight="1" x14ac:dyDescent="0.25">
      <c r="H25296" s="39"/>
    </row>
    <row r="25297" spans="8:8" ht="65.099999999999994" customHeight="1" x14ac:dyDescent="0.25">
      <c r="H25297" s="39"/>
    </row>
    <row r="25298" spans="8:8" ht="65.099999999999994" customHeight="1" x14ac:dyDescent="0.25">
      <c r="H25298" s="39"/>
    </row>
    <row r="25299" spans="8:8" ht="65.099999999999994" customHeight="1" x14ac:dyDescent="0.25">
      <c r="H25299" s="39"/>
    </row>
    <row r="25300" spans="8:8" ht="65.099999999999994" customHeight="1" x14ac:dyDescent="0.25">
      <c r="H25300" s="39"/>
    </row>
    <row r="25301" spans="8:8" ht="65.099999999999994" customHeight="1" x14ac:dyDescent="0.25">
      <c r="H25301" s="39"/>
    </row>
    <row r="25302" spans="8:8" ht="65.099999999999994" customHeight="1" x14ac:dyDescent="0.25">
      <c r="H25302" s="39"/>
    </row>
    <row r="25303" spans="8:8" ht="65.099999999999994" customHeight="1" x14ac:dyDescent="0.25">
      <c r="H25303" s="39"/>
    </row>
    <row r="25304" spans="8:8" ht="65.099999999999994" customHeight="1" x14ac:dyDescent="0.25">
      <c r="H25304" s="39"/>
    </row>
    <row r="25305" spans="8:8" ht="65.099999999999994" customHeight="1" x14ac:dyDescent="0.25">
      <c r="H25305" s="39"/>
    </row>
    <row r="25306" spans="8:8" ht="65.099999999999994" customHeight="1" x14ac:dyDescent="0.25">
      <c r="H25306" s="39"/>
    </row>
    <row r="25307" spans="8:8" ht="65.099999999999994" customHeight="1" x14ac:dyDescent="0.25">
      <c r="H25307" s="39"/>
    </row>
    <row r="25308" spans="8:8" ht="65.099999999999994" customHeight="1" x14ac:dyDescent="0.25">
      <c r="H25308" s="39"/>
    </row>
    <row r="25309" spans="8:8" ht="65.099999999999994" customHeight="1" x14ac:dyDescent="0.25">
      <c r="H25309" s="39"/>
    </row>
    <row r="25310" spans="8:8" ht="65.099999999999994" customHeight="1" x14ac:dyDescent="0.25">
      <c r="H25310" s="39"/>
    </row>
    <row r="25311" spans="8:8" ht="65.099999999999994" customHeight="1" x14ac:dyDescent="0.25">
      <c r="H25311" s="39"/>
    </row>
    <row r="25312" spans="8:8" ht="65.099999999999994" customHeight="1" x14ac:dyDescent="0.25">
      <c r="H25312" s="39"/>
    </row>
    <row r="25313" spans="8:8" ht="65.099999999999994" customHeight="1" x14ac:dyDescent="0.25">
      <c r="H25313" s="39"/>
    </row>
    <row r="25314" spans="8:8" ht="65.099999999999994" customHeight="1" x14ac:dyDescent="0.25">
      <c r="H25314" s="39"/>
    </row>
    <row r="25315" spans="8:8" ht="65.099999999999994" customHeight="1" x14ac:dyDescent="0.25">
      <c r="H25315" s="39"/>
    </row>
    <row r="25316" spans="8:8" ht="65.099999999999994" customHeight="1" x14ac:dyDescent="0.25">
      <c r="H25316" s="39"/>
    </row>
    <row r="25317" spans="8:8" ht="65.099999999999994" customHeight="1" x14ac:dyDescent="0.25">
      <c r="H25317" s="39"/>
    </row>
    <row r="25318" spans="8:8" ht="65.099999999999994" customHeight="1" x14ac:dyDescent="0.25">
      <c r="H25318" s="39"/>
    </row>
    <row r="25319" spans="8:8" ht="65.099999999999994" customHeight="1" x14ac:dyDescent="0.25">
      <c r="H25319" s="39"/>
    </row>
    <row r="25320" spans="8:8" ht="65.099999999999994" customHeight="1" x14ac:dyDescent="0.25">
      <c r="H25320" s="39"/>
    </row>
    <row r="25321" spans="8:8" ht="65.099999999999994" customHeight="1" x14ac:dyDescent="0.25">
      <c r="H25321" s="39"/>
    </row>
    <row r="25322" spans="8:8" ht="65.099999999999994" customHeight="1" x14ac:dyDescent="0.25">
      <c r="H25322" s="39"/>
    </row>
    <row r="25323" spans="8:8" ht="65.099999999999994" customHeight="1" x14ac:dyDescent="0.25">
      <c r="H25323" s="39"/>
    </row>
    <row r="25324" spans="8:8" ht="65.099999999999994" customHeight="1" x14ac:dyDescent="0.25">
      <c r="H25324" s="39"/>
    </row>
    <row r="25325" spans="8:8" ht="65.099999999999994" customHeight="1" x14ac:dyDescent="0.25">
      <c r="H25325" s="39"/>
    </row>
    <row r="25326" spans="8:8" ht="65.099999999999994" customHeight="1" x14ac:dyDescent="0.25">
      <c r="H25326" s="39"/>
    </row>
    <row r="25327" spans="8:8" ht="65.099999999999994" customHeight="1" x14ac:dyDescent="0.25">
      <c r="H25327" s="39"/>
    </row>
    <row r="25328" spans="8:8" ht="65.099999999999994" customHeight="1" x14ac:dyDescent="0.25">
      <c r="H25328" s="39"/>
    </row>
    <row r="25329" spans="8:8" ht="65.099999999999994" customHeight="1" x14ac:dyDescent="0.25">
      <c r="H25329" s="39"/>
    </row>
    <row r="25330" spans="8:8" ht="65.099999999999994" customHeight="1" x14ac:dyDescent="0.25">
      <c r="H25330" s="39"/>
    </row>
    <row r="25331" spans="8:8" ht="65.099999999999994" customHeight="1" x14ac:dyDescent="0.25">
      <c r="H25331" s="39"/>
    </row>
    <row r="25332" spans="8:8" ht="65.099999999999994" customHeight="1" x14ac:dyDescent="0.25">
      <c r="H25332" s="39"/>
    </row>
    <row r="25333" spans="8:8" ht="65.099999999999994" customHeight="1" x14ac:dyDescent="0.25">
      <c r="H25333" s="39"/>
    </row>
    <row r="25334" spans="8:8" ht="65.099999999999994" customHeight="1" x14ac:dyDescent="0.25">
      <c r="H25334" s="39"/>
    </row>
    <row r="25335" spans="8:8" ht="65.099999999999994" customHeight="1" x14ac:dyDescent="0.25">
      <c r="H25335" s="39"/>
    </row>
    <row r="25336" spans="8:8" ht="65.099999999999994" customHeight="1" x14ac:dyDescent="0.25">
      <c r="H25336" s="39"/>
    </row>
    <row r="25337" spans="8:8" ht="65.099999999999994" customHeight="1" x14ac:dyDescent="0.25">
      <c r="H25337" s="39"/>
    </row>
    <row r="25338" spans="8:8" ht="65.099999999999994" customHeight="1" x14ac:dyDescent="0.25">
      <c r="H25338" s="39"/>
    </row>
    <row r="25339" spans="8:8" ht="65.099999999999994" customHeight="1" x14ac:dyDescent="0.25">
      <c r="H25339" s="39"/>
    </row>
    <row r="25340" spans="8:8" ht="65.099999999999994" customHeight="1" x14ac:dyDescent="0.25">
      <c r="H25340" s="39"/>
    </row>
    <row r="25341" spans="8:8" ht="65.099999999999994" customHeight="1" x14ac:dyDescent="0.25">
      <c r="H25341" s="39"/>
    </row>
    <row r="25342" spans="8:8" ht="65.099999999999994" customHeight="1" x14ac:dyDescent="0.25">
      <c r="H25342" s="39"/>
    </row>
    <row r="25343" spans="8:8" ht="65.099999999999994" customHeight="1" x14ac:dyDescent="0.25">
      <c r="H25343" s="39"/>
    </row>
    <row r="25344" spans="8:8" ht="65.099999999999994" customHeight="1" x14ac:dyDescent="0.25">
      <c r="H25344" s="39"/>
    </row>
    <row r="25345" spans="8:8" ht="65.099999999999994" customHeight="1" x14ac:dyDescent="0.25">
      <c r="H25345" s="39"/>
    </row>
    <row r="25346" spans="8:8" ht="65.099999999999994" customHeight="1" x14ac:dyDescent="0.25">
      <c r="H25346" s="39"/>
    </row>
    <row r="25347" spans="8:8" ht="65.099999999999994" customHeight="1" x14ac:dyDescent="0.25">
      <c r="H25347" s="39"/>
    </row>
    <row r="25348" spans="8:8" ht="65.099999999999994" customHeight="1" x14ac:dyDescent="0.25">
      <c r="H25348" s="39"/>
    </row>
    <row r="25349" spans="8:8" ht="65.099999999999994" customHeight="1" x14ac:dyDescent="0.25">
      <c r="H25349" s="39"/>
    </row>
    <row r="25350" spans="8:8" ht="65.099999999999994" customHeight="1" x14ac:dyDescent="0.25">
      <c r="H25350" s="39"/>
    </row>
    <row r="25351" spans="8:8" ht="65.099999999999994" customHeight="1" x14ac:dyDescent="0.25">
      <c r="H25351" s="39"/>
    </row>
    <row r="25352" spans="8:8" ht="65.099999999999994" customHeight="1" x14ac:dyDescent="0.25">
      <c r="H25352" s="39"/>
    </row>
    <row r="25353" spans="8:8" ht="65.099999999999994" customHeight="1" x14ac:dyDescent="0.25">
      <c r="H25353" s="39"/>
    </row>
    <row r="25354" spans="8:8" ht="65.099999999999994" customHeight="1" x14ac:dyDescent="0.25">
      <c r="H25354" s="39"/>
    </row>
    <row r="25355" spans="8:8" ht="65.099999999999994" customHeight="1" x14ac:dyDescent="0.25">
      <c r="H25355" s="39"/>
    </row>
    <row r="25356" spans="8:8" ht="65.099999999999994" customHeight="1" x14ac:dyDescent="0.25">
      <c r="H25356" s="39"/>
    </row>
    <row r="25357" spans="8:8" ht="65.099999999999994" customHeight="1" x14ac:dyDescent="0.25">
      <c r="H25357" s="39"/>
    </row>
    <row r="25358" spans="8:8" ht="65.099999999999994" customHeight="1" x14ac:dyDescent="0.25">
      <c r="H25358" s="39"/>
    </row>
    <row r="25359" spans="8:8" ht="65.099999999999994" customHeight="1" x14ac:dyDescent="0.25">
      <c r="H25359" s="39"/>
    </row>
    <row r="25360" spans="8:8" ht="65.099999999999994" customHeight="1" x14ac:dyDescent="0.25">
      <c r="H25360" s="39"/>
    </row>
    <row r="25361" spans="8:8" ht="65.099999999999994" customHeight="1" x14ac:dyDescent="0.25">
      <c r="H25361" s="39"/>
    </row>
    <row r="25362" spans="8:8" ht="65.099999999999994" customHeight="1" x14ac:dyDescent="0.25">
      <c r="H25362" s="39"/>
    </row>
    <row r="25363" spans="8:8" ht="65.099999999999994" customHeight="1" x14ac:dyDescent="0.25">
      <c r="H25363" s="39"/>
    </row>
    <row r="25364" spans="8:8" ht="65.099999999999994" customHeight="1" x14ac:dyDescent="0.25">
      <c r="H25364" s="39"/>
    </row>
    <row r="25365" spans="8:8" ht="65.099999999999994" customHeight="1" x14ac:dyDescent="0.25">
      <c r="H25365" s="39"/>
    </row>
    <row r="25366" spans="8:8" ht="65.099999999999994" customHeight="1" x14ac:dyDescent="0.25">
      <c r="H25366" s="39"/>
    </row>
    <row r="25367" spans="8:8" ht="65.099999999999994" customHeight="1" x14ac:dyDescent="0.25">
      <c r="H25367" s="39"/>
    </row>
    <row r="25368" spans="8:8" ht="65.099999999999994" customHeight="1" x14ac:dyDescent="0.25">
      <c r="H25368" s="39"/>
    </row>
    <row r="25369" spans="8:8" ht="65.099999999999994" customHeight="1" x14ac:dyDescent="0.25">
      <c r="H25369" s="39"/>
    </row>
    <row r="25370" spans="8:8" ht="65.099999999999994" customHeight="1" x14ac:dyDescent="0.25">
      <c r="H25370" s="39"/>
    </row>
    <row r="25371" spans="8:8" ht="65.099999999999994" customHeight="1" x14ac:dyDescent="0.25">
      <c r="H25371" s="39"/>
    </row>
    <row r="25372" spans="8:8" ht="65.099999999999994" customHeight="1" x14ac:dyDescent="0.25">
      <c r="H25372" s="39"/>
    </row>
    <row r="25373" spans="8:8" ht="65.099999999999994" customHeight="1" x14ac:dyDescent="0.25">
      <c r="H25373" s="39"/>
    </row>
    <row r="25374" spans="8:8" ht="65.099999999999994" customHeight="1" x14ac:dyDescent="0.25">
      <c r="H25374" s="39"/>
    </row>
    <row r="25375" spans="8:8" ht="65.099999999999994" customHeight="1" x14ac:dyDescent="0.25">
      <c r="H25375" s="39"/>
    </row>
    <row r="25376" spans="8:8" ht="65.099999999999994" customHeight="1" x14ac:dyDescent="0.25">
      <c r="H25376" s="39"/>
    </row>
    <row r="25377" spans="8:8" ht="65.099999999999994" customHeight="1" x14ac:dyDescent="0.25">
      <c r="H25377" s="39"/>
    </row>
    <row r="25378" spans="8:8" ht="65.099999999999994" customHeight="1" x14ac:dyDescent="0.25">
      <c r="H25378" s="39"/>
    </row>
    <row r="25379" spans="8:8" ht="65.099999999999994" customHeight="1" x14ac:dyDescent="0.25">
      <c r="H25379" s="39"/>
    </row>
    <row r="25380" spans="8:8" ht="65.099999999999994" customHeight="1" x14ac:dyDescent="0.25">
      <c r="H25380" s="39"/>
    </row>
    <row r="25381" spans="8:8" ht="65.099999999999994" customHeight="1" x14ac:dyDescent="0.25">
      <c r="H25381" s="39"/>
    </row>
    <row r="25382" spans="8:8" ht="65.099999999999994" customHeight="1" x14ac:dyDescent="0.25">
      <c r="H25382" s="39"/>
    </row>
    <row r="25383" spans="8:8" ht="65.099999999999994" customHeight="1" x14ac:dyDescent="0.25">
      <c r="H25383" s="39"/>
    </row>
    <row r="25384" spans="8:8" ht="65.099999999999994" customHeight="1" x14ac:dyDescent="0.25">
      <c r="H25384" s="39"/>
    </row>
    <row r="25385" spans="8:8" ht="65.099999999999994" customHeight="1" x14ac:dyDescent="0.25">
      <c r="H25385" s="39"/>
    </row>
    <row r="25386" spans="8:8" ht="65.099999999999994" customHeight="1" x14ac:dyDescent="0.25">
      <c r="H25386" s="39"/>
    </row>
    <row r="25387" spans="8:8" ht="65.099999999999994" customHeight="1" x14ac:dyDescent="0.25">
      <c r="H25387" s="39"/>
    </row>
    <row r="25388" spans="8:8" ht="65.099999999999994" customHeight="1" x14ac:dyDescent="0.25">
      <c r="H25388" s="39"/>
    </row>
    <row r="25389" spans="8:8" ht="65.099999999999994" customHeight="1" x14ac:dyDescent="0.25">
      <c r="H25389" s="39"/>
    </row>
    <row r="25390" spans="8:8" ht="65.099999999999994" customHeight="1" x14ac:dyDescent="0.25">
      <c r="H25390" s="39"/>
    </row>
    <row r="25391" spans="8:8" ht="65.099999999999994" customHeight="1" x14ac:dyDescent="0.25">
      <c r="H25391" s="39"/>
    </row>
    <row r="25392" spans="8:8" ht="65.099999999999994" customHeight="1" x14ac:dyDescent="0.25">
      <c r="H25392" s="39"/>
    </row>
    <row r="25393" spans="8:8" ht="65.099999999999994" customHeight="1" x14ac:dyDescent="0.25">
      <c r="H25393" s="39"/>
    </row>
    <row r="25394" spans="8:8" ht="65.099999999999994" customHeight="1" x14ac:dyDescent="0.25">
      <c r="H25394" s="39"/>
    </row>
    <row r="25395" spans="8:8" ht="65.099999999999994" customHeight="1" x14ac:dyDescent="0.25">
      <c r="H25395" s="39"/>
    </row>
    <row r="25396" spans="8:8" ht="65.099999999999994" customHeight="1" x14ac:dyDescent="0.25">
      <c r="H25396" s="39"/>
    </row>
    <row r="25397" spans="8:8" ht="65.099999999999994" customHeight="1" x14ac:dyDescent="0.25">
      <c r="H25397" s="39"/>
    </row>
    <row r="25398" spans="8:8" ht="65.099999999999994" customHeight="1" x14ac:dyDescent="0.25">
      <c r="H25398" s="39"/>
    </row>
    <row r="25399" spans="8:8" ht="65.099999999999994" customHeight="1" x14ac:dyDescent="0.25">
      <c r="H25399" s="39"/>
    </row>
    <row r="25400" spans="8:8" ht="65.099999999999994" customHeight="1" x14ac:dyDescent="0.25">
      <c r="H25400" s="39"/>
    </row>
    <row r="25401" spans="8:8" ht="65.099999999999994" customHeight="1" x14ac:dyDescent="0.25">
      <c r="H25401" s="39"/>
    </row>
    <row r="25402" spans="8:8" ht="65.099999999999994" customHeight="1" x14ac:dyDescent="0.25">
      <c r="H25402" s="39"/>
    </row>
    <row r="25403" spans="8:8" ht="65.099999999999994" customHeight="1" x14ac:dyDescent="0.25">
      <c r="H25403" s="39"/>
    </row>
    <row r="25404" spans="8:8" ht="65.099999999999994" customHeight="1" x14ac:dyDescent="0.25">
      <c r="H25404" s="39"/>
    </row>
    <row r="25405" spans="8:8" ht="65.099999999999994" customHeight="1" x14ac:dyDescent="0.25">
      <c r="H25405" s="39"/>
    </row>
    <row r="25406" spans="8:8" ht="65.099999999999994" customHeight="1" x14ac:dyDescent="0.25">
      <c r="H25406" s="39"/>
    </row>
    <row r="25407" spans="8:8" ht="65.099999999999994" customHeight="1" x14ac:dyDescent="0.25">
      <c r="H25407" s="39"/>
    </row>
    <row r="25408" spans="8:8" ht="65.099999999999994" customHeight="1" x14ac:dyDescent="0.25">
      <c r="H25408" s="39"/>
    </row>
    <row r="25409" spans="8:8" ht="65.099999999999994" customHeight="1" x14ac:dyDescent="0.25">
      <c r="H25409" s="39"/>
    </row>
    <row r="25410" spans="8:8" ht="65.099999999999994" customHeight="1" x14ac:dyDescent="0.25">
      <c r="H25410" s="39"/>
    </row>
    <row r="25411" spans="8:8" ht="65.099999999999994" customHeight="1" x14ac:dyDescent="0.25">
      <c r="H25411" s="39"/>
    </row>
    <row r="25412" spans="8:8" ht="65.099999999999994" customHeight="1" x14ac:dyDescent="0.25">
      <c r="H25412" s="39"/>
    </row>
    <row r="25413" spans="8:8" ht="65.099999999999994" customHeight="1" x14ac:dyDescent="0.25">
      <c r="H25413" s="39"/>
    </row>
    <row r="25414" spans="8:8" ht="65.099999999999994" customHeight="1" x14ac:dyDescent="0.25">
      <c r="H25414" s="39"/>
    </row>
    <row r="25415" spans="8:8" ht="65.099999999999994" customHeight="1" x14ac:dyDescent="0.25">
      <c r="H25415" s="39"/>
    </row>
    <row r="25416" spans="8:8" ht="65.099999999999994" customHeight="1" x14ac:dyDescent="0.25">
      <c r="H25416" s="39"/>
    </row>
    <row r="25417" spans="8:8" ht="65.099999999999994" customHeight="1" x14ac:dyDescent="0.25">
      <c r="H25417" s="39"/>
    </row>
    <row r="25418" spans="8:8" ht="65.099999999999994" customHeight="1" x14ac:dyDescent="0.25">
      <c r="H25418" s="39"/>
    </row>
    <row r="25419" spans="8:8" ht="65.099999999999994" customHeight="1" x14ac:dyDescent="0.25">
      <c r="H25419" s="39"/>
    </row>
    <row r="25420" spans="8:8" ht="65.099999999999994" customHeight="1" x14ac:dyDescent="0.25">
      <c r="H25420" s="39"/>
    </row>
    <row r="25421" spans="8:8" ht="65.099999999999994" customHeight="1" x14ac:dyDescent="0.25">
      <c r="H25421" s="39"/>
    </row>
    <row r="25422" spans="8:8" ht="65.099999999999994" customHeight="1" x14ac:dyDescent="0.25">
      <c r="H25422" s="39"/>
    </row>
    <row r="25423" spans="8:8" ht="65.099999999999994" customHeight="1" x14ac:dyDescent="0.25">
      <c r="H25423" s="39"/>
    </row>
    <row r="25424" spans="8:8" ht="65.099999999999994" customHeight="1" x14ac:dyDescent="0.25">
      <c r="H25424" s="39"/>
    </row>
    <row r="25425" spans="8:8" ht="65.099999999999994" customHeight="1" x14ac:dyDescent="0.25">
      <c r="H25425" s="39"/>
    </row>
    <row r="25426" spans="8:8" ht="65.099999999999994" customHeight="1" x14ac:dyDescent="0.25">
      <c r="H25426" s="39"/>
    </row>
    <row r="25427" spans="8:8" ht="65.099999999999994" customHeight="1" x14ac:dyDescent="0.25">
      <c r="H25427" s="39"/>
    </row>
    <row r="25428" spans="8:8" ht="65.099999999999994" customHeight="1" x14ac:dyDescent="0.25">
      <c r="H25428" s="39"/>
    </row>
    <row r="25429" spans="8:8" ht="65.099999999999994" customHeight="1" x14ac:dyDescent="0.25">
      <c r="H25429" s="39"/>
    </row>
    <row r="25430" spans="8:8" ht="65.099999999999994" customHeight="1" x14ac:dyDescent="0.25">
      <c r="H25430" s="39"/>
    </row>
    <row r="25431" spans="8:8" ht="65.099999999999994" customHeight="1" x14ac:dyDescent="0.25">
      <c r="H25431" s="39"/>
    </row>
    <row r="25432" spans="8:8" ht="65.099999999999994" customHeight="1" x14ac:dyDescent="0.25">
      <c r="H25432" s="39"/>
    </row>
    <row r="25433" spans="8:8" ht="65.099999999999994" customHeight="1" x14ac:dyDescent="0.25">
      <c r="H25433" s="39"/>
    </row>
    <row r="25434" spans="8:8" ht="65.099999999999994" customHeight="1" x14ac:dyDescent="0.25">
      <c r="H25434" s="39"/>
    </row>
    <row r="25435" spans="8:8" ht="65.099999999999994" customHeight="1" x14ac:dyDescent="0.25">
      <c r="H25435" s="39"/>
    </row>
    <row r="25436" spans="8:8" ht="65.099999999999994" customHeight="1" x14ac:dyDescent="0.25">
      <c r="H25436" s="39"/>
    </row>
    <row r="25437" spans="8:8" ht="65.099999999999994" customHeight="1" x14ac:dyDescent="0.25">
      <c r="H25437" s="39"/>
    </row>
    <row r="25438" spans="8:8" ht="65.099999999999994" customHeight="1" x14ac:dyDescent="0.25">
      <c r="H25438" s="39"/>
    </row>
    <row r="25439" spans="8:8" ht="65.099999999999994" customHeight="1" x14ac:dyDescent="0.25">
      <c r="H25439" s="39"/>
    </row>
    <row r="25440" spans="8:8" ht="65.099999999999994" customHeight="1" x14ac:dyDescent="0.25">
      <c r="H25440" s="39"/>
    </row>
    <row r="25441" spans="8:8" ht="65.099999999999994" customHeight="1" x14ac:dyDescent="0.25">
      <c r="H25441" s="39"/>
    </row>
    <row r="25442" spans="8:8" ht="65.099999999999994" customHeight="1" x14ac:dyDescent="0.25">
      <c r="H25442" s="39"/>
    </row>
    <row r="25443" spans="8:8" ht="65.099999999999994" customHeight="1" x14ac:dyDescent="0.25">
      <c r="H25443" s="39"/>
    </row>
    <row r="25444" spans="8:8" ht="65.099999999999994" customHeight="1" x14ac:dyDescent="0.25">
      <c r="H25444" s="39"/>
    </row>
    <row r="25445" spans="8:8" ht="65.099999999999994" customHeight="1" x14ac:dyDescent="0.25">
      <c r="H25445" s="39"/>
    </row>
    <row r="25446" spans="8:8" ht="65.099999999999994" customHeight="1" x14ac:dyDescent="0.25">
      <c r="H25446" s="39"/>
    </row>
    <row r="25447" spans="8:8" ht="65.099999999999994" customHeight="1" x14ac:dyDescent="0.25">
      <c r="H25447" s="39"/>
    </row>
    <row r="25448" spans="8:8" ht="65.099999999999994" customHeight="1" x14ac:dyDescent="0.25">
      <c r="H25448" s="39"/>
    </row>
    <row r="25449" spans="8:8" ht="65.099999999999994" customHeight="1" x14ac:dyDescent="0.25">
      <c r="H25449" s="39"/>
    </row>
    <row r="25450" spans="8:8" ht="65.099999999999994" customHeight="1" x14ac:dyDescent="0.25">
      <c r="H25450" s="39"/>
    </row>
    <row r="25451" spans="8:8" ht="65.099999999999994" customHeight="1" x14ac:dyDescent="0.25">
      <c r="H25451" s="39"/>
    </row>
    <row r="25452" spans="8:8" ht="65.099999999999994" customHeight="1" x14ac:dyDescent="0.25">
      <c r="H25452" s="39"/>
    </row>
    <row r="25453" spans="8:8" ht="65.099999999999994" customHeight="1" x14ac:dyDescent="0.25">
      <c r="H25453" s="39"/>
    </row>
    <row r="25454" spans="8:8" ht="65.099999999999994" customHeight="1" x14ac:dyDescent="0.25">
      <c r="H25454" s="39"/>
    </row>
    <row r="25455" spans="8:8" ht="65.099999999999994" customHeight="1" x14ac:dyDescent="0.25">
      <c r="H25455" s="39"/>
    </row>
    <row r="25456" spans="8:8" ht="65.099999999999994" customHeight="1" x14ac:dyDescent="0.25">
      <c r="H25456" s="39"/>
    </row>
    <row r="25457" spans="8:8" ht="65.099999999999994" customHeight="1" x14ac:dyDescent="0.25">
      <c r="H25457" s="39"/>
    </row>
    <row r="25458" spans="8:8" ht="65.099999999999994" customHeight="1" x14ac:dyDescent="0.25">
      <c r="H25458" s="39"/>
    </row>
    <row r="25459" spans="8:8" ht="65.099999999999994" customHeight="1" x14ac:dyDescent="0.25">
      <c r="H25459" s="39"/>
    </row>
    <row r="25460" spans="8:8" ht="65.099999999999994" customHeight="1" x14ac:dyDescent="0.25">
      <c r="H25460" s="39"/>
    </row>
    <row r="25461" spans="8:8" ht="65.099999999999994" customHeight="1" x14ac:dyDescent="0.25">
      <c r="H25461" s="39"/>
    </row>
    <row r="25462" spans="8:8" ht="65.099999999999994" customHeight="1" x14ac:dyDescent="0.25">
      <c r="H25462" s="39"/>
    </row>
    <row r="25463" spans="8:8" ht="65.099999999999994" customHeight="1" x14ac:dyDescent="0.25">
      <c r="H25463" s="39"/>
    </row>
    <row r="25464" spans="8:8" ht="65.099999999999994" customHeight="1" x14ac:dyDescent="0.25">
      <c r="H25464" s="39"/>
    </row>
    <row r="25465" spans="8:8" ht="65.099999999999994" customHeight="1" x14ac:dyDescent="0.25">
      <c r="H25465" s="39"/>
    </row>
    <row r="25466" spans="8:8" ht="65.099999999999994" customHeight="1" x14ac:dyDescent="0.25">
      <c r="H25466" s="39"/>
    </row>
    <row r="25467" spans="8:8" ht="65.099999999999994" customHeight="1" x14ac:dyDescent="0.25">
      <c r="H25467" s="39"/>
    </row>
    <row r="25468" spans="8:8" ht="65.099999999999994" customHeight="1" x14ac:dyDescent="0.25">
      <c r="H25468" s="39"/>
    </row>
    <row r="25469" spans="8:8" ht="65.099999999999994" customHeight="1" x14ac:dyDescent="0.25">
      <c r="H25469" s="39"/>
    </row>
    <row r="25470" spans="8:8" ht="65.099999999999994" customHeight="1" x14ac:dyDescent="0.25">
      <c r="H25470" s="39"/>
    </row>
    <row r="25471" spans="8:8" ht="65.099999999999994" customHeight="1" x14ac:dyDescent="0.25">
      <c r="H25471" s="39"/>
    </row>
    <row r="25472" spans="8:8" ht="65.099999999999994" customHeight="1" x14ac:dyDescent="0.25">
      <c r="H25472" s="39"/>
    </row>
    <row r="25473" spans="8:8" ht="65.099999999999994" customHeight="1" x14ac:dyDescent="0.25">
      <c r="H25473" s="39"/>
    </row>
    <row r="25474" spans="8:8" ht="65.099999999999994" customHeight="1" x14ac:dyDescent="0.25">
      <c r="H25474" s="39"/>
    </row>
    <row r="25475" spans="8:8" ht="65.099999999999994" customHeight="1" x14ac:dyDescent="0.25">
      <c r="H25475" s="39"/>
    </row>
    <row r="25476" spans="8:8" ht="65.099999999999994" customHeight="1" x14ac:dyDescent="0.25">
      <c r="H25476" s="39"/>
    </row>
    <row r="25477" spans="8:8" ht="65.099999999999994" customHeight="1" x14ac:dyDescent="0.25">
      <c r="H25477" s="39"/>
    </row>
    <row r="25478" spans="8:8" ht="65.099999999999994" customHeight="1" x14ac:dyDescent="0.25">
      <c r="H25478" s="39"/>
    </row>
    <row r="25479" spans="8:8" ht="65.099999999999994" customHeight="1" x14ac:dyDescent="0.25">
      <c r="H25479" s="39"/>
    </row>
    <row r="25480" spans="8:8" ht="65.099999999999994" customHeight="1" x14ac:dyDescent="0.25">
      <c r="H25480" s="39"/>
    </row>
    <row r="25481" spans="8:8" ht="65.099999999999994" customHeight="1" x14ac:dyDescent="0.25">
      <c r="H25481" s="39"/>
    </row>
    <row r="25482" spans="8:8" ht="65.099999999999994" customHeight="1" x14ac:dyDescent="0.25">
      <c r="H25482" s="39"/>
    </row>
    <row r="25483" spans="8:8" ht="65.099999999999994" customHeight="1" x14ac:dyDescent="0.25">
      <c r="H25483" s="39"/>
    </row>
    <row r="25484" spans="8:8" ht="65.099999999999994" customHeight="1" x14ac:dyDescent="0.25">
      <c r="H25484" s="39"/>
    </row>
    <row r="25485" spans="8:8" ht="65.099999999999994" customHeight="1" x14ac:dyDescent="0.25">
      <c r="H25485" s="39"/>
    </row>
    <row r="25486" spans="8:8" ht="65.099999999999994" customHeight="1" x14ac:dyDescent="0.25">
      <c r="H25486" s="39"/>
    </row>
    <row r="25487" spans="8:8" ht="65.099999999999994" customHeight="1" x14ac:dyDescent="0.25">
      <c r="H25487" s="39"/>
    </row>
    <row r="25488" spans="8:8" ht="65.099999999999994" customHeight="1" x14ac:dyDescent="0.25">
      <c r="H25488" s="39"/>
    </row>
    <row r="25489" spans="8:8" ht="65.099999999999994" customHeight="1" x14ac:dyDescent="0.25">
      <c r="H25489" s="39"/>
    </row>
    <row r="25490" spans="8:8" ht="65.099999999999994" customHeight="1" x14ac:dyDescent="0.25">
      <c r="H25490" s="39"/>
    </row>
    <row r="25491" spans="8:8" ht="65.099999999999994" customHeight="1" x14ac:dyDescent="0.25">
      <c r="H25491" s="39"/>
    </row>
    <row r="25492" spans="8:8" ht="65.099999999999994" customHeight="1" x14ac:dyDescent="0.25">
      <c r="H25492" s="39"/>
    </row>
    <row r="25493" spans="8:8" ht="65.099999999999994" customHeight="1" x14ac:dyDescent="0.25">
      <c r="H25493" s="39"/>
    </row>
    <row r="25494" spans="8:8" ht="65.099999999999994" customHeight="1" x14ac:dyDescent="0.25">
      <c r="H25494" s="39"/>
    </row>
    <row r="25495" spans="8:8" ht="65.099999999999994" customHeight="1" x14ac:dyDescent="0.25">
      <c r="H25495" s="39"/>
    </row>
    <row r="25496" spans="8:8" ht="65.099999999999994" customHeight="1" x14ac:dyDescent="0.25">
      <c r="H25496" s="39"/>
    </row>
    <row r="25497" spans="8:8" ht="65.099999999999994" customHeight="1" x14ac:dyDescent="0.25">
      <c r="H25497" s="39"/>
    </row>
    <row r="25498" spans="8:8" ht="65.099999999999994" customHeight="1" x14ac:dyDescent="0.25">
      <c r="H25498" s="39"/>
    </row>
    <row r="25499" spans="8:8" ht="65.099999999999994" customHeight="1" x14ac:dyDescent="0.25">
      <c r="H25499" s="39"/>
    </row>
    <row r="25500" spans="8:8" ht="65.099999999999994" customHeight="1" x14ac:dyDescent="0.25">
      <c r="H25500" s="39"/>
    </row>
    <row r="25501" spans="8:8" ht="65.099999999999994" customHeight="1" x14ac:dyDescent="0.25">
      <c r="H25501" s="39"/>
    </row>
    <row r="25502" spans="8:8" ht="65.099999999999994" customHeight="1" x14ac:dyDescent="0.25">
      <c r="H25502" s="39"/>
    </row>
    <row r="25503" spans="8:8" ht="65.099999999999994" customHeight="1" x14ac:dyDescent="0.25">
      <c r="H25503" s="39"/>
    </row>
    <row r="25504" spans="8:8" ht="65.099999999999994" customHeight="1" x14ac:dyDescent="0.25">
      <c r="H25504" s="39"/>
    </row>
    <row r="25505" spans="8:8" ht="65.099999999999994" customHeight="1" x14ac:dyDescent="0.25">
      <c r="H25505" s="39"/>
    </row>
    <row r="25506" spans="8:8" ht="65.099999999999994" customHeight="1" x14ac:dyDescent="0.25">
      <c r="H25506" s="39"/>
    </row>
    <row r="25507" spans="8:8" ht="65.099999999999994" customHeight="1" x14ac:dyDescent="0.25">
      <c r="H25507" s="39"/>
    </row>
    <row r="25508" spans="8:8" ht="65.099999999999994" customHeight="1" x14ac:dyDescent="0.25">
      <c r="H25508" s="39"/>
    </row>
    <row r="25509" spans="8:8" ht="65.099999999999994" customHeight="1" x14ac:dyDescent="0.25">
      <c r="H25509" s="39"/>
    </row>
    <row r="25510" spans="8:8" ht="65.099999999999994" customHeight="1" x14ac:dyDescent="0.25">
      <c r="H25510" s="39"/>
    </row>
    <row r="25511" spans="8:8" ht="65.099999999999994" customHeight="1" x14ac:dyDescent="0.25">
      <c r="H25511" s="39"/>
    </row>
    <row r="25512" spans="8:8" ht="65.099999999999994" customHeight="1" x14ac:dyDescent="0.25">
      <c r="H25512" s="39"/>
    </row>
    <row r="25513" spans="8:8" ht="65.099999999999994" customHeight="1" x14ac:dyDescent="0.25">
      <c r="H25513" s="39"/>
    </row>
    <row r="25514" spans="8:8" ht="65.099999999999994" customHeight="1" x14ac:dyDescent="0.25">
      <c r="H25514" s="39"/>
    </row>
    <row r="25515" spans="8:8" ht="65.099999999999994" customHeight="1" x14ac:dyDescent="0.25">
      <c r="H25515" s="39"/>
    </row>
    <row r="25516" spans="8:8" ht="65.099999999999994" customHeight="1" x14ac:dyDescent="0.25">
      <c r="H25516" s="39"/>
    </row>
    <row r="25517" spans="8:8" ht="65.099999999999994" customHeight="1" x14ac:dyDescent="0.25">
      <c r="H25517" s="39"/>
    </row>
    <row r="25518" spans="8:8" ht="65.099999999999994" customHeight="1" x14ac:dyDescent="0.25">
      <c r="H25518" s="39"/>
    </row>
    <row r="25519" spans="8:8" ht="65.099999999999994" customHeight="1" x14ac:dyDescent="0.25">
      <c r="H25519" s="39"/>
    </row>
    <row r="25520" spans="8:8" ht="65.099999999999994" customHeight="1" x14ac:dyDescent="0.25">
      <c r="H25520" s="39"/>
    </row>
    <row r="25521" spans="8:8" ht="65.099999999999994" customHeight="1" x14ac:dyDescent="0.25">
      <c r="H25521" s="39"/>
    </row>
    <row r="25522" spans="8:8" ht="65.099999999999994" customHeight="1" x14ac:dyDescent="0.25">
      <c r="H25522" s="39"/>
    </row>
    <row r="25523" spans="8:8" ht="65.099999999999994" customHeight="1" x14ac:dyDescent="0.25">
      <c r="H25523" s="39"/>
    </row>
    <row r="25524" spans="8:8" ht="65.099999999999994" customHeight="1" x14ac:dyDescent="0.25">
      <c r="H25524" s="39"/>
    </row>
    <row r="25525" spans="8:8" ht="65.099999999999994" customHeight="1" x14ac:dyDescent="0.25">
      <c r="H25525" s="39"/>
    </row>
    <row r="25526" spans="8:8" ht="65.099999999999994" customHeight="1" x14ac:dyDescent="0.25">
      <c r="H25526" s="39"/>
    </row>
    <row r="25527" spans="8:8" ht="65.099999999999994" customHeight="1" x14ac:dyDescent="0.25">
      <c r="H25527" s="39"/>
    </row>
    <row r="25528" spans="8:8" ht="65.099999999999994" customHeight="1" x14ac:dyDescent="0.25">
      <c r="H25528" s="39"/>
    </row>
    <row r="25529" spans="8:8" ht="65.099999999999994" customHeight="1" x14ac:dyDescent="0.25">
      <c r="H25529" s="39"/>
    </row>
    <row r="25530" spans="8:8" ht="65.099999999999994" customHeight="1" x14ac:dyDescent="0.25">
      <c r="H25530" s="39"/>
    </row>
    <row r="25531" spans="8:8" ht="65.099999999999994" customHeight="1" x14ac:dyDescent="0.25">
      <c r="H25531" s="39"/>
    </row>
    <row r="25532" spans="8:8" ht="65.099999999999994" customHeight="1" x14ac:dyDescent="0.25">
      <c r="H25532" s="39"/>
    </row>
    <row r="25533" spans="8:8" ht="65.099999999999994" customHeight="1" x14ac:dyDescent="0.25">
      <c r="H25533" s="39"/>
    </row>
    <row r="25534" spans="8:8" ht="65.099999999999994" customHeight="1" x14ac:dyDescent="0.25">
      <c r="H25534" s="39"/>
    </row>
    <row r="25535" spans="8:8" ht="65.099999999999994" customHeight="1" x14ac:dyDescent="0.25">
      <c r="H25535" s="39"/>
    </row>
    <row r="25536" spans="8:8" ht="65.099999999999994" customHeight="1" x14ac:dyDescent="0.25">
      <c r="H25536" s="39"/>
    </row>
    <row r="25537" spans="8:8" ht="65.099999999999994" customHeight="1" x14ac:dyDescent="0.25">
      <c r="H25537" s="39"/>
    </row>
    <row r="25538" spans="8:8" ht="65.099999999999994" customHeight="1" x14ac:dyDescent="0.25">
      <c r="H25538" s="39"/>
    </row>
    <row r="25539" spans="8:8" ht="65.099999999999994" customHeight="1" x14ac:dyDescent="0.25">
      <c r="H25539" s="39"/>
    </row>
    <row r="25540" spans="8:8" ht="65.099999999999994" customHeight="1" x14ac:dyDescent="0.25">
      <c r="H25540" s="39"/>
    </row>
    <row r="25541" spans="8:8" ht="65.099999999999994" customHeight="1" x14ac:dyDescent="0.25">
      <c r="H25541" s="39"/>
    </row>
    <row r="25542" spans="8:8" ht="65.099999999999994" customHeight="1" x14ac:dyDescent="0.25">
      <c r="H25542" s="39"/>
    </row>
    <row r="25543" spans="8:8" ht="65.099999999999994" customHeight="1" x14ac:dyDescent="0.25">
      <c r="H25543" s="39"/>
    </row>
    <row r="25544" spans="8:8" ht="65.099999999999994" customHeight="1" x14ac:dyDescent="0.25">
      <c r="H25544" s="39"/>
    </row>
    <row r="25545" spans="8:8" ht="65.099999999999994" customHeight="1" x14ac:dyDescent="0.25">
      <c r="H25545" s="39"/>
    </row>
    <row r="25546" spans="8:8" ht="65.099999999999994" customHeight="1" x14ac:dyDescent="0.25">
      <c r="H25546" s="39"/>
    </row>
    <row r="25547" spans="8:8" ht="65.099999999999994" customHeight="1" x14ac:dyDescent="0.25">
      <c r="H25547" s="39"/>
    </row>
    <row r="25548" spans="8:8" ht="65.099999999999994" customHeight="1" x14ac:dyDescent="0.25">
      <c r="H25548" s="39"/>
    </row>
    <row r="25549" spans="8:8" ht="65.099999999999994" customHeight="1" x14ac:dyDescent="0.25">
      <c r="H25549" s="39"/>
    </row>
    <row r="25550" spans="8:8" ht="65.099999999999994" customHeight="1" x14ac:dyDescent="0.25">
      <c r="H25550" s="39"/>
    </row>
    <row r="25551" spans="8:8" ht="65.099999999999994" customHeight="1" x14ac:dyDescent="0.25">
      <c r="H25551" s="39"/>
    </row>
    <row r="25552" spans="8:8" ht="65.099999999999994" customHeight="1" x14ac:dyDescent="0.25">
      <c r="H25552" s="39"/>
    </row>
    <row r="25553" spans="8:8" ht="65.099999999999994" customHeight="1" x14ac:dyDescent="0.25">
      <c r="H25553" s="39"/>
    </row>
    <row r="25554" spans="8:8" ht="65.099999999999994" customHeight="1" x14ac:dyDescent="0.25">
      <c r="H25554" s="39"/>
    </row>
    <row r="25555" spans="8:8" ht="65.099999999999994" customHeight="1" x14ac:dyDescent="0.25">
      <c r="H25555" s="39"/>
    </row>
    <row r="25556" spans="8:8" ht="65.099999999999994" customHeight="1" x14ac:dyDescent="0.25">
      <c r="H25556" s="39"/>
    </row>
    <row r="25557" spans="8:8" ht="65.099999999999994" customHeight="1" x14ac:dyDescent="0.25">
      <c r="H25557" s="39"/>
    </row>
    <row r="25558" spans="8:8" ht="65.099999999999994" customHeight="1" x14ac:dyDescent="0.25">
      <c r="H25558" s="39"/>
    </row>
    <row r="25559" spans="8:8" ht="65.099999999999994" customHeight="1" x14ac:dyDescent="0.25">
      <c r="H25559" s="39"/>
    </row>
    <row r="25560" spans="8:8" ht="65.099999999999994" customHeight="1" x14ac:dyDescent="0.25">
      <c r="H25560" s="39"/>
    </row>
    <row r="25561" spans="8:8" ht="65.099999999999994" customHeight="1" x14ac:dyDescent="0.25">
      <c r="H25561" s="39"/>
    </row>
    <row r="25562" spans="8:8" ht="65.099999999999994" customHeight="1" x14ac:dyDescent="0.25">
      <c r="H25562" s="39"/>
    </row>
    <row r="25563" spans="8:8" ht="65.099999999999994" customHeight="1" x14ac:dyDescent="0.25">
      <c r="H25563" s="39"/>
    </row>
    <row r="25564" spans="8:8" ht="65.099999999999994" customHeight="1" x14ac:dyDescent="0.25">
      <c r="H25564" s="39"/>
    </row>
    <row r="25565" spans="8:8" ht="65.099999999999994" customHeight="1" x14ac:dyDescent="0.25">
      <c r="H25565" s="39"/>
    </row>
    <row r="25566" spans="8:8" ht="65.099999999999994" customHeight="1" x14ac:dyDescent="0.25">
      <c r="H25566" s="39"/>
    </row>
    <row r="25567" spans="8:8" ht="65.099999999999994" customHeight="1" x14ac:dyDescent="0.25">
      <c r="H25567" s="39"/>
    </row>
    <row r="25568" spans="8:8" ht="65.099999999999994" customHeight="1" x14ac:dyDescent="0.25">
      <c r="H25568" s="39"/>
    </row>
    <row r="25569" spans="8:8" ht="65.099999999999994" customHeight="1" x14ac:dyDescent="0.25">
      <c r="H25569" s="39"/>
    </row>
    <row r="25570" spans="8:8" ht="65.099999999999994" customHeight="1" x14ac:dyDescent="0.25">
      <c r="H25570" s="39"/>
    </row>
    <row r="25571" spans="8:8" ht="65.099999999999994" customHeight="1" x14ac:dyDescent="0.25">
      <c r="H25571" s="39"/>
    </row>
    <row r="25572" spans="8:8" ht="65.099999999999994" customHeight="1" x14ac:dyDescent="0.25">
      <c r="H25572" s="39"/>
    </row>
    <row r="25573" spans="8:8" ht="65.099999999999994" customHeight="1" x14ac:dyDescent="0.25">
      <c r="H25573" s="39"/>
    </row>
    <row r="25574" spans="8:8" ht="65.099999999999994" customHeight="1" x14ac:dyDescent="0.25">
      <c r="H25574" s="39"/>
    </row>
    <row r="25575" spans="8:8" ht="65.099999999999994" customHeight="1" x14ac:dyDescent="0.25">
      <c r="H25575" s="39"/>
    </row>
    <row r="25576" spans="8:8" ht="65.099999999999994" customHeight="1" x14ac:dyDescent="0.25">
      <c r="H25576" s="39"/>
    </row>
    <row r="25577" spans="8:8" ht="65.099999999999994" customHeight="1" x14ac:dyDescent="0.25">
      <c r="H25577" s="39"/>
    </row>
    <row r="25578" spans="8:8" ht="65.099999999999994" customHeight="1" x14ac:dyDescent="0.25">
      <c r="H25578" s="39"/>
    </row>
    <row r="25579" spans="8:8" ht="65.099999999999994" customHeight="1" x14ac:dyDescent="0.25">
      <c r="H25579" s="39"/>
    </row>
    <row r="25580" spans="8:8" ht="65.099999999999994" customHeight="1" x14ac:dyDescent="0.25">
      <c r="H25580" s="39"/>
    </row>
    <row r="25581" spans="8:8" ht="65.099999999999994" customHeight="1" x14ac:dyDescent="0.25">
      <c r="H25581" s="39"/>
    </row>
    <row r="25582" spans="8:8" ht="65.099999999999994" customHeight="1" x14ac:dyDescent="0.25">
      <c r="H25582" s="39"/>
    </row>
    <row r="25583" spans="8:8" ht="65.099999999999994" customHeight="1" x14ac:dyDescent="0.25">
      <c r="H25583" s="39"/>
    </row>
    <row r="25584" spans="8:8" ht="65.099999999999994" customHeight="1" x14ac:dyDescent="0.25">
      <c r="H25584" s="39"/>
    </row>
    <row r="25585" spans="8:8" ht="65.099999999999994" customHeight="1" x14ac:dyDescent="0.25">
      <c r="H25585" s="39"/>
    </row>
    <row r="25586" spans="8:8" ht="65.099999999999994" customHeight="1" x14ac:dyDescent="0.25">
      <c r="H25586" s="39"/>
    </row>
    <row r="25587" spans="8:8" ht="65.099999999999994" customHeight="1" x14ac:dyDescent="0.25">
      <c r="H25587" s="39"/>
    </row>
    <row r="25588" spans="8:8" ht="65.099999999999994" customHeight="1" x14ac:dyDescent="0.25">
      <c r="H25588" s="39"/>
    </row>
    <row r="25589" spans="8:8" ht="65.099999999999994" customHeight="1" x14ac:dyDescent="0.25">
      <c r="H25589" s="39"/>
    </row>
    <row r="25590" spans="8:8" ht="65.099999999999994" customHeight="1" x14ac:dyDescent="0.25">
      <c r="H25590" s="39"/>
    </row>
    <row r="25591" spans="8:8" ht="65.099999999999994" customHeight="1" x14ac:dyDescent="0.25">
      <c r="H25591" s="39"/>
    </row>
    <row r="25592" spans="8:8" ht="65.099999999999994" customHeight="1" x14ac:dyDescent="0.25">
      <c r="H25592" s="39"/>
    </row>
    <row r="25593" spans="8:8" ht="65.099999999999994" customHeight="1" x14ac:dyDescent="0.25">
      <c r="H25593" s="39"/>
    </row>
    <row r="25594" spans="8:8" ht="65.099999999999994" customHeight="1" x14ac:dyDescent="0.25">
      <c r="H25594" s="39"/>
    </row>
    <row r="25595" spans="8:8" ht="65.099999999999994" customHeight="1" x14ac:dyDescent="0.25">
      <c r="H25595" s="39"/>
    </row>
    <row r="25596" spans="8:8" ht="65.099999999999994" customHeight="1" x14ac:dyDescent="0.25">
      <c r="H25596" s="39"/>
    </row>
    <row r="25597" spans="8:8" ht="65.099999999999994" customHeight="1" x14ac:dyDescent="0.25">
      <c r="H25597" s="39"/>
    </row>
    <row r="25598" spans="8:8" ht="65.099999999999994" customHeight="1" x14ac:dyDescent="0.25">
      <c r="H25598" s="39"/>
    </row>
    <row r="25599" spans="8:8" ht="65.099999999999994" customHeight="1" x14ac:dyDescent="0.25">
      <c r="H25599" s="39"/>
    </row>
    <row r="25600" spans="8:8" ht="65.099999999999994" customHeight="1" x14ac:dyDescent="0.25">
      <c r="H25600" s="39"/>
    </row>
    <row r="25601" spans="8:8" ht="65.099999999999994" customHeight="1" x14ac:dyDescent="0.25">
      <c r="H25601" s="39"/>
    </row>
    <row r="25602" spans="8:8" ht="65.099999999999994" customHeight="1" x14ac:dyDescent="0.25">
      <c r="H25602" s="39"/>
    </row>
    <row r="25603" spans="8:8" ht="65.099999999999994" customHeight="1" x14ac:dyDescent="0.25">
      <c r="H25603" s="39"/>
    </row>
    <row r="25604" spans="8:8" ht="65.099999999999994" customHeight="1" x14ac:dyDescent="0.25">
      <c r="H25604" s="39"/>
    </row>
    <row r="25605" spans="8:8" ht="65.099999999999994" customHeight="1" x14ac:dyDescent="0.25">
      <c r="H25605" s="39"/>
    </row>
    <row r="25606" spans="8:8" ht="65.099999999999994" customHeight="1" x14ac:dyDescent="0.25">
      <c r="H25606" s="39"/>
    </row>
    <row r="25607" spans="8:8" ht="65.099999999999994" customHeight="1" x14ac:dyDescent="0.25">
      <c r="H25607" s="39"/>
    </row>
    <row r="25608" spans="8:8" ht="65.099999999999994" customHeight="1" x14ac:dyDescent="0.25">
      <c r="H25608" s="39"/>
    </row>
    <row r="25609" spans="8:8" ht="65.099999999999994" customHeight="1" x14ac:dyDescent="0.25">
      <c r="H25609" s="39"/>
    </row>
    <row r="25610" spans="8:8" ht="65.099999999999994" customHeight="1" x14ac:dyDescent="0.25">
      <c r="H25610" s="39"/>
    </row>
    <row r="25611" spans="8:8" ht="65.099999999999994" customHeight="1" x14ac:dyDescent="0.25">
      <c r="H25611" s="39"/>
    </row>
    <row r="25612" spans="8:8" ht="65.099999999999994" customHeight="1" x14ac:dyDescent="0.25">
      <c r="H25612" s="39"/>
    </row>
    <row r="25613" spans="8:8" ht="65.099999999999994" customHeight="1" x14ac:dyDescent="0.25">
      <c r="H25613" s="39"/>
    </row>
    <row r="25614" spans="8:8" ht="65.099999999999994" customHeight="1" x14ac:dyDescent="0.25">
      <c r="H25614" s="39"/>
    </row>
    <row r="25615" spans="8:8" ht="65.099999999999994" customHeight="1" x14ac:dyDescent="0.25">
      <c r="H25615" s="39"/>
    </row>
    <row r="25616" spans="8:8" ht="65.099999999999994" customHeight="1" x14ac:dyDescent="0.25">
      <c r="H25616" s="39"/>
    </row>
    <row r="25617" spans="8:8" ht="65.099999999999994" customHeight="1" x14ac:dyDescent="0.25">
      <c r="H25617" s="39"/>
    </row>
    <row r="25618" spans="8:8" ht="65.099999999999994" customHeight="1" x14ac:dyDescent="0.25">
      <c r="H25618" s="39"/>
    </row>
    <row r="25619" spans="8:8" ht="65.099999999999994" customHeight="1" x14ac:dyDescent="0.25">
      <c r="H25619" s="39"/>
    </row>
    <row r="25620" spans="8:8" ht="65.099999999999994" customHeight="1" x14ac:dyDescent="0.25">
      <c r="H25620" s="39"/>
    </row>
    <row r="25621" spans="8:8" ht="65.099999999999994" customHeight="1" x14ac:dyDescent="0.25">
      <c r="H25621" s="39"/>
    </row>
    <row r="25622" spans="8:8" ht="65.099999999999994" customHeight="1" x14ac:dyDescent="0.25">
      <c r="H25622" s="39"/>
    </row>
    <row r="25623" spans="8:8" ht="65.099999999999994" customHeight="1" x14ac:dyDescent="0.25">
      <c r="H25623" s="39"/>
    </row>
    <row r="25624" spans="8:8" ht="65.099999999999994" customHeight="1" x14ac:dyDescent="0.25">
      <c r="H25624" s="39"/>
    </row>
    <row r="25625" spans="8:8" ht="65.099999999999994" customHeight="1" x14ac:dyDescent="0.25">
      <c r="H25625" s="39"/>
    </row>
    <row r="25626" spans="8:8" ht="65.099999999999994" customHeight="1" x14ac:dyDescent="0.25">
      <c r="H25626" s="39"/>
    </row>
    <row r="25627" spans="8:8" ht="65.099999999999994" customHeight="1" x14ac:dyDescent="0.25">
      <c r="H25627" s="39"/>
    </row>
    <row r="25628" spans="8:8" ht="65.099999999999994" customHeight="1" x14ac:dyDescent="0.25">
      <c r="H25628" s="39"/>
    </row>
    <row r="25629" spans="8:8" ht="65.099999999999994" customHeight="1" x14ac:dyDescent="0.25">
      <c r="H25629" s="39"/>
    </row>
    <row r="25630" spans="8:8" ht="65.099999999999994" customHeight="1" x14ac:dyDescent="0.25">
      <c r="H25630" s="39"/>
    </row>
    <row r="25631" spans="8:8" ht="65.099999999999994" customHeight="1" x14ac:dyDescent="0.25">
      <c r="H25631" s="39"/>
    </row>
    <row r="25632" spans="8:8" ht="65.099999999999994" customHeight="1" x14ac:dyDescent="0.25">
      <c r="H25632" s="39"/>
    </row>
    <row r="25633" spans="8:8" ht="65.099999999999994" customHeight="1" x14ac:dyDescent="0.25">
      <c r="H25633" s="39"/>
    </row>
    <row r="25634" spans="8:8" ht="65.099999999999994" customHeight="1" x14ac:dyDescent="0.25">
      <c r="H25634" s="39"/>
    </row>
    <row r="25635" spans="8:8" ht="65.099999999999994" customHeight="1" x14ac:dyDescent="0.25">
      <c r="H25635" s="39"/>
    </row>
    <row r="25636" spans="8:8" ht="65.099999999999994" customHeight="1" x14ac:dyDescent="0.25">
      <c r="H25636" s="39"/>
    </row>
    <row r="25637" spans="8:8" ht="65.099999999999994" customHeight="1" x14ac:dyDescent="0.25">
      <c r="H25637" s="39"/>
    </row>
    <row r="25638" spans="8:8" ht="65.099999999999994" customHeight="1" x14ac:dyDescent="0.25">
      <c r="H25638" s="39"/>
    </row>
    <row r="25639" spans="8:8" ht="65.099999999999994" customHeight="1" x14ac:dyDescent="0.25">
      <c r="H25639" s="39"/>
    </row>
    <row r="25640" spans="8:8" ht="65.099999999999994" customHeight="1" x14ac:dyDescent="0.25">
      <c r="H25640" s="39"/>
    </row>
    <row r="25641" spans="8:8" ht="65.099999999999994" customHeight="1" x14ac:dyDescent="0.25">
      <c r="H25641" s="39"/>
    </row>
    <row r="25642" spans="8:8" ht="65.099999999999994" customHeight="1" x14ac:dyDescent="0.25">
      <c r="H25642" s="39"/>
    </row>
    <row r="25643" spans="8:8" ht="65.099999999999994" customHeight="1" x14ac:dyDescent="0.25">
      <c r="H25643" s="39"/>
    </row>
    <row r="25644" spans="8:8" ht="65.099999999999994" customHeight="1" x14ac:dyDescent="0.25">
      <c r="H25644" s="39"/>
    </row>
    <row r="25645" spans="8:8" ht="65.099999999999994" customHeight="1" x14ac:dyDescent="0.25">
      <c r="H25645" s="39"/>
    </row>
    <row r="25646" spans="8:8" ht="65.099999999999994" customHeight="1" x14ac:dyDescent="0.25">
      <c r="H25646" s="39"/>
    </row>
    <row r="25647" spans="8:8" ht="65.099999999999994" customHeight="1" x14ac:dyDescent="0.25">
      <c r="H25647" s="39"/>
    </row>
    <row r="25648" spans="8:8" ht="65.099999999999994" customHeight="1" x14ac:dyDescent="0.25">
      <c r="H25648" s="39"/>
    </row>
    <row r="25649" spans="8:8" ht="65.099999999999994" customHeight="1" x14ac:dyDescent="0.25">
      <c r="H25649" s="39"/>
    </row>
    <row r="25650" spans="8:8" ht="65.099999999999994" customHeight="1" x14ac:dyDescent="0.25">
      <c r="H25650" s="39"/>
    </row>
    <row r="25651" spans="8:8" ht="65.099999999999994" customHeight="1" x14ac:dyDescent="0.25">
      <c r="H25651" s="39"/>
    </row>
    <row r="25652" spans="8:8" ht="65.099999999999994" customHeight="1" x14ac:dyDescent="0.25">
      <c r="H25652" s="39"/>
    </row>
    <row r="25653" spans="8:8" ht="65.099999999999994" customHeight="1" x14ac:dyDescent="0.25">
      <c r="H25653" s="39"/>
    </row>
    <row r="25654" spans="8:8" ht="65.099999999999994" customHeight="1" x14ac:dyDescent="0.25">
      <c r="H25654" s="39"/>
    </row>
    <row r="25655" spans="8:8" ht="65.099999999999994" customHeight="1" x14ac:dyDescent="0.25">
      <c r="H25655" s="39"/>
    </row>
    <row r="25656" spans="8:8" ht="65.099999999999994" customHeight="1" x14ac:dyDescent="0.25">
      <c r="H25656" s="39"/>
    </row>
    <row r="25657" spans="8:8" ht="65.099999999999994" customHeight="1" x14ac:dyDescent="0.25">
      <c r="H25657" s="39"/>
    </row>
    <row r="25658" spans="8:8" ht="65.099999999999994" customHeight="1" x14ac:dyDescent="0.25">
      <c r="H25658" s="39"/>
    </row>
    <row r="25659" spans="8:8" ht="65.099999999999994" customHeight="1" x14ac:dyDescent="0.25">
      <c r="H25659" s="39"/>
    </row>
    <row r="25660" spans="8:8" ht="65.099999999999994" customHeight="1" x14ac:dyDescent="0.25">
      <c r="H25660" s="39"/>
    </row>
    <row r="25661" spans="8:8" ht="65.099999999999994" customHeight="1" x14ac:dyDescent="0.25">
      <c r="H25661" s="39"/>
    </row>
    <row r="25662" spans="8:8" ht="65.099999999999994" customHeight="1" x14ac:dyDescent="0.25">
      <c r="H25662" s="39"/>
    </row>
    <row r="25663" spans="8:8" ht="65.099999999999994" customHeight="1" x14ac:dyDescent="0.25">
      <c r="H25663" s="39"/>
    </row>
    <row r="25664" spans="8:8" ht="65.099999999999994" customHeight="1" x14ac:dyDescent="0.25">
      <c r="H25664" s="39"/>
    </row>
    <row r="25665" spans="8:8" ht="65.099999999999994" customHeight="1" x14ac:dyDescent="0.25">
      <c r="H25665" s="39"/>
    </row>
    <row r="25666" spans="8:8" ht="65.099999999999994" customHeight="1" x14ac:dyDescent="0.25">
      <c r="H25666" s="39"/>
    </row>
    <row r="25667" spans="8:8" ht="65.099999999999994" customHeight="1" x14ac:dyDescent="0.25">
      <c r="H25667" s="39"/>
    </row>
    <row r="25668" spans="8:8" ht="65.099999999999994" customHeight="1" x14ac:dyDescent="0.25">
      <c r="H25668" s="39"/>
    </row>
    <row r="25669" spans="8:8" ht="65.099999999999994" customHeight="1" x14ac:dyDescent="0.25">
      <c r="H25669" s="39"/>
    </row>
    <row r="25670" spans="8:8" ht="65.099999999999994" customHeight="1" x14ac:dyDescent="0.25">
      <c r="H25670" s="39"/>
    </row>
    <row r="25671" spans="8:8" ht="65.099999999999994" customHeight="1" x14ac:dyDescent="0.25">
      <c r="H25671" s="39"/>
    </row>
    <row r="25672" spans="8:8" ht="65.099999999999994" customHeight="1" x14ac:dyDescent="0.25">
      <c r="H25672" s="39"/>
    </row>
    <row r="25673" spans="8:8" ht="65.099999999999994" customHeight="1" x14ac:dyDescent="0.25">
      <c r="H25673" s="39"/>
    </row>
    <row r="25674" spans="8:8" ht="65.099999999999994" customHeight="1" x14ac:dyDescent="0.25">
      <c r="H25674" s="39"/>
    </row>
    <row r="25675" spans="8:8" ht="65.099999999999994" customHeight="1" x14ac:dyDescent="0.25">
      <c r="H25675" s="39"/>
    </row>
    <row r="25676" spans="8:8" ht="65.099999999999994" customHeight="1" x14ac:dyDescent="0.25">
      <c r="H25676" s="39"/>
    </row>
    <row r="25677" spans="8:8" ht="65.099999999999994" customHeight="1" x14ac:dyDescent="0.25">
      <c r="H25677" s="39"/>
    </row>
    <row r="25678" spans="8:8" ht="65.099999999999994" customHeight="1" x14ac:dyDescent="0.25">
      <c r="H25678" s="39"/>
    </row>
    <row r="25679" spans="8:8" ht="65.099999999999994" customHeight="1" x14ac:dyDescent="0.25">
      <c r="H25679" s="39"/>
    </row>
    <row r="25680" spans="8:8" ht="65.099999999999994" customHeight="1" x14ac:dyDescent="0.25">
      <c r="H25680" s="39"/>
    </row>
    <row r="25681" spans="8:8" ht="65.099999999999994" customHeight="1" x14ac:dyDescent="0.25">
      <c r="H25681" s="39"/>
    </row>
    <row r="25682" spans="8:8" ht="65.099999999999994" customHeight="1" x14ac:dyDescent="0.25">
      <c r="H25682" s="39"/>
    </row>
    <row r="25683" spans="8:8" ht="65.099999999999994" customHeight="1" x14ac:dyDescent="0.25">
      <c r="H25683" s="39"/>
    </row>
    <row r="25684" spans="8:8" ht="65.099999999999994" customHeight="1" x14ac:dyDescent="0.25">
      <c r="H25684" s="39"/>
    </row>
    <row r="25685" spans="8:8" ht="65.099999999999994" customHeight="1" x14ac:dyDescent="0.25">
      <c r="H25685" s="39"/>
    </row>
    <row r="25686" spans="8:8" ht="65.099999999999994" customHeight="1" x14ac:dyDescent="0.25">
      <c r="H25686" s="39"/>
    </row>
    <row r="25687" spans="8:8" ht="65.099999999999994" customHeight="1" x14ac:dyDescent="0.25">
      <c r="H25687" s="39"/>
    </row>
    <row r="25688" spans="8:8" ht="65.099999999999994" customHeight="1" x14ac:dyDescent="0.25">
      <c r="H25688" s="39"/>
    </row>
    <row r="25689" spans="8:8" ht="65.099999999999994" customHeight="1" x14ac:dyDescent="0.25">
      <c r="H25689" s="39"/>
    </row>
    <row r="25690" spans="8:8" ht="65.099999999999994" customHeight="1" x14ac:dyDescent="0.25">
      <c r="H25690" s="39"/>
    </row>
    <row r="25691" spans="8:8" ht="65.099999999999994" customHeight="1" x14ac:dyDescent="0.25">
      <c r="H25691" s="39"/>
    </row>
    <row r="25692" spans="8:8" ht="65.099999999999994" customHeight="1" x14ac:dyDescent="0.25">
      <c r="H25692" s="39"/>
    </row>
    <row r="25693" spans="8:8" ht="65.099999999999994" customHeight="1" x14ac:dyDescent="0.25">
      <c r="H25693" s="39"/>
    </row>
    <row r="25694" spans="8:8" ht="65.099999999999994" customHeight="1" x14ac:dyDescent="0.25">
      <c r="H25694" s="39"/>
    </row>
    <row r="25695" spans="8:8" ht="65.099999999999994" customHeight="1" x14ac:dyDescent="0.25">
      <c r="H25695" s="39"/>
    </row>
    <row r="25696" spans="8:8" ht="65.099999999999994" customHeight="1" x14ac:dyDescent="0.25">
      <c r="H25696" s="39"/>
    </row>
    <row r="25697" spans="8:8" ht="65.099999999999994" customHeight="1" x14ac:dyDescent="0.25">
      <c r="H25697" s="39"/>
    </row>
    <row r="25698" spans="8:8" ht="65.099999999999994" customHeight="1" x14ac:dyDescent="0.25">
      <c r="H25698" s="39"/>
    </row>
    <row r="25699" spans="8:8" ht="65.099999999999994" customHeight="1" x14ac:dyDescent="0.25">
      <c r="H25699" s="39"/>
    </row>
    <row r="25700" spans="8:8" ht="65.099999999999994" customHeight="1" x14ac:dyDescent="0.25">
      <c r="H25700" s="39"/>
    </row>
    <row r="25701" spans="8:8" ht="65.099999999999994" customHeight="1" x14ac:dyDescent="0.25">
      <c r="H25701" s="39"/>
    </row>
    <row r="25702" spans="8:8" ht="65.099999999999994" customHeight="1" x14ac:dyDescent="0.25">
      <c r="H25702" s="39"/>
    </row>
    <row r="25703" spans="8:8" ht="65.099999999999994" customHeight="1" x14ac:dyDescent="0.25">
      <c r="H25703" s="39"/>
    </row>
    <row r="25704" spans="8:8" ht="65.099999999999994" customHeight="1" x14ac:dyDescent="0.25">
      <c r="H25704" s="39"/>
    </row>
    <row r="25705" spans="8:8" ht="65.099999999999994" customHeight="1" x14ac:dyDescent="0.25">
      <c r="H25705" s="39"/>
    </row>
    <row r="25706" spans="8:8" ht="65.099999999999994" customHeight="1" x14ac:dyDescent="0.25">
      <c r="H25706" s="39"/>
    </row>
    <row r="25707" spans="8:8" ht="65.099999999999994" customHeight="1" x14ac:dyDescent="0.25">
      <c r="H25707" s="39"/>
    </row>
    <row r="25708" spans="8:8" ht="65.099999999999994" customHeight="1" x14ac:dyDescent="0.25">
      <c r="H25708" s="39"/>
    </row>
    <row r="25709" spans="8:8" ht="65.099999999999994" customHeight="1" x14ac:dyDescent="0.25">
      <c r="H25709" s="39"/>
    </row>
    <row r="25710" spans="8:8" ht="65.099999999999994" customHeight="1" x14ac:dyDescent="0.25">
      <c r="H25710" s="39"/>
    </row>
    <row r="25711" spans="8:8" ht="65.099999999999994" customHeight="1" x14ac:dyDescent="0.25">
      <c r="H25711" s="39"/>
    </row>
    <row r="25712" spans="8:8" ht="65.099999999999994" customHeight="1" x14ac:dyDescent="0.25">
      <c r="H25712" s="39"/>
    </row>
    <row r="25713" spans="8:8" ht="65.099999999999994" customHeight="1" x14ac:dyDescent="0.25">
      <c r="H25713" s="39"/>
    </row>
    <row r="25714" spans="8:8" ht="65.099999999999994" customHeight="1" x14ac:dyDescent="0.25">
      <c r="H25714" s="39"/>
    </row>
    <row r="25715" spans="8:8" ht="65.099999999999994" customHeight="1" x14ac:dyDescent="0.25">
      <c r="H25715" s="39"/>
    </row>
    <row r="25716" spans="8:8" ht="65.099999999999994" customHeight="1" x14ac:dyDescent="0.25">
      <c r="H25716" s="39"/>
    </row>
    <row r="25717" spans="8:8" ht="65.099999999999994" customHeight="1" x14ac:dyDescent="0.25">
      <c r="H25717" s="39"/>
    </row>
    <row r="25718" spans="8:8" ht="65.099999999999994" customHeight="1" x14ac:dyDescent="0.25">
      <c r="H25718" s="39"/>
    </row>
    <row r="25719" spans="8:8" ht="65.099999999999994" customHeight="1" x14ac:dyDescent="0.25">
      <c r="H25719" s="39"/>
    </row>
    <row r="25720" spans="8:8" ht="65.099999999999994" customHeight="1" x14ac:dyDescent="0.25">
      <c r="H25720" s="39"/>
    </row>
    <row r="25721" spans="8:8" ht="65.099999999999994" customHeight="1" x14ac:dyDescent="0.25">
      <c r="H25721" s="39"/>
    </row>
    <row r="25722" spans="8:8" ht="65.099999999999994" customHeight="1" x14ac:dyDescent="0.25">
      <c r="H25722" s="39"/>
    </row>
    <row r="25723" spans="8:8" ht="65.099999999999994" customHeight="1" x14ac:dyDescent="0.25">
      <c r="H25723" s="39"/>
    </row>
    <row r="25724" spans="8:8" ht="65.099999999999994" customHeight="1" x14ac:dyDescent="0.25">
      <c r="H25724" s="39"/>
    </row>
    <row r="25725" spans="8:8" ht="65.099999999999994" customHeight="1" x14ac:dyDescent="0.25">
      <c r="H25725" s="39"/>
    </row>
    <row r="25726" spans="8:8" ht="65.099999999999994" customHeight="1" x14ac:dyDescent="0.25">
      <c r="H25726" s="39"/>
    </row>
    <row r="25727" spans="8:8" ht="65.099999999999994" customHeight="1" x14ac:dyDescent="0.25">
      <c r="H25727" s="39"/>
    </row>
    <row r="25728" spans="8:8" ht="65.099999999999994" customHeight="1" x14ac:dyDescent="0.25">
      <c r="H25728" s="39"/>
    </row>
    <row r="25729" spans="8:8" ht="65.099999999999994" customHeight="1" x14ac:dyDescent="0.25">
      <c r="H25729" s="39"/>
    </row>
    <row r="25730" spans="8:8" ht="65.099999999999994" customHeight="1" x14ac:dyDescent="0.25">
      <c r="H25730" s="39"/>
    </row>
    <row r="25731" spans="8:8" ht="65.099999999999994" customHeight="1" x14ac:dyDescent="0.25">
      <c r="H25731" s="39"/>
    </row>
    <row r="25732" spans="8:8" ht="65.099999999999994" customHeight="1" x14ac:dyDescent="0.25">
      <c r="H25732" s="39"/>
    </row>
    <row r="25733" spans="8:8" ht="65.099999999999994" customHeight="1" x14ac:dyDescent="0.25">
      <c r="H25733" s="39"/>
    </row>
    <row r="25734" spans="8:8" ht="65.099999999999994" customHeight="1" x14ac:dyDescent="0.25">
      <c r="H25734" s="39"/>
    </row>
    <row r="25735" spans="8:8" ht="65.099999999999994" customHeight="1" x14ac:dyDescent="0.25">
      <c r="H25735" s="39"/>
    </row>
    <row r="25736" spans="8:8" ht="65.099999999999994" customHeight="1" x14ac:dyDescent="0.25">
      <c r="H25736" s="39"/>
    </row>
    <row r="25737" spans="8:8" ht="65.099999999999994" customHeight="1" x14ac:dyDescent="0.25">
      <c r="H25737" s="39"/>
    </row>
    <row r="25738" spans="8:8" ht="65.099999999999994" customHeight="1" x14ac:dyDescent="0.25">
      <c r="H25738" s="39"/>
    </row>
    <row r="25739" spans="8:8" ht="65.099999999999994" customHeight="1" x14ac:dyDescent="0.25">
      <c r="H25739" s="39"/>
    </row>
    <row r="25740" spans="8:8" ht="65.099999999999994" customHeight="1" x14ac:dyDescent="0.25">
      <c r="H25740" s="39"/>
    </row>
    <row r="25741" spans="8:8" ht="65.099999999999994" customHeight="1" x14ac:dyDescent="0.25">
      <c r="H25741" s="39"/>
    </row>
    <row r="25742" spans="8:8" ht="65.099999999999994" customHeight="1" x14ac:dyDescent="0.25">
      <c r="H25742" s="39"/>
    </row>
    <row r="25743" spans="8:8" ht="65.099999999999994" customHeight="1" x14ac:dyDescent="0.25">
      <c r="H25743" s="39"/>
    </row>
    <row r="25744" spans="8:8" ht="65.099999999999994" customHeight="1" x14ac:dyDescent="0.25">
      <c r="H25744" s="39"/>
    </row>
    <row r="25745" spans="8:8" ht="65.099999999999994" customHeight="1" x14ac:dyDescent="0.25">
      <c r="H25745" s="39"/>
    </row>
    <row r="25746" spans="8:8" ht="65.099999999999994" customHeight="1" x14ac:dyDescent="0.25">
      <c r="H25746" s="39"/>
    </row>
    <row r="25747" spans="8:8" ht="65.099999999999994" customHeight="1" x14ac:dyDescent="0.25">
      <c r="H25747" s="39"/>
    </row>
    <row r="25748" spans="8:8" ht="65.099999999999994" customHeight="1" x14ac:dyDescent="0.25">
      <c r="H25748" s="39"/>
    </row>
    <row r="25749" spans="8:8" ht="65.099999999999994" customHeight="1" x14ac:dyDescent="0.25">
      <c r="H25749" s="39"/>
    </row>
    <row r="25750" spans="8:8" ht="65.099999999999994" customHeight="1" x14ac:dyDescent="0.25">
      <c r="H25750" s="39"/>
    </row>
    <row r="25751" spans="8:8" ht="65.099999999999994" customHeight="1" x14ac:dyDescent="0.25">
      <c r="H25751" s="39"/>
    </row>
    <row r="25752" spans="8:8" ht="65.099999999999994" customHeight="1" x14ac:dyDescent="0.25">
      <c r="H25752" s="39"/>
    </row>
    <row r="25753" spans="8:8" ht="65.099999999999994" customHeight="1" x14ac:dyDescent="0.25">
      <c r="H25753" s="39"/>
    </row>
    <row r="25754" spans="8:8" ht="65.099999999999994" customHeight="1" x14ac:dyDescent="0.25">
      <c r="H25754" s="39"/>
    </row>
    <row r="25755" spans="8:8" ht="65.099999999999994" customHeight="1" x14ac:dyDescent="0.25">
      <c r="H25755" s="39"/>
    </row>
    <row r="25756" spans="8:8" ht="65.099999999999994" customHeight="1" x14ac:dyDescent="0.25">
      <c r="H25756" s="39"/>
    </row>
    <row r="25757" spans="8:8" ht="65.099999999999994" customHeight="1" x14ac:dyDescent="0.25">
      <c r="H25757" s="39"/>
    </row>
    <row r="25758" spans="8:8" ht="65.099999999999994" customHeight="1" x14ac:dyDescent="0.25">
      <c r="H25758" s="39"/>
    </row>
    <row r="25759" spans="8:8" ht="65.099999999999994" customHeight="1" x14ac:dyDescent="0.25">
      <c r="H25759" s="39"/>
    </row>
    <row r="25760" spans="8:8" ht="65.099999999999994" customHeight="1" x14ac:dyDescent="0.25">
      <c r="H25760" s="39"/>
    </row>
    <row r="25761" spans="8:8" ht="65.099999999999994" customHeight="1" x14ac:dyDescent="0.25">
      <c r="H25761" s="39"/>
    </row>
    <row r="25762" spans="8:8" ht="65.099999999999994" customHeight="1" x14ac:dyDescent="0.25">
      <c r="H25762" s="39"/>
    </row>
    <row r="25763" spans="8:8" ht="65.099999999999994" customHeight="1" x14ac:dyDescent="0.25">
      <c r="H25763" s="39"/>
    </row>
    <row r="25764" spans="8:8" ht="65.099999999999994" customHeight="1" x14ac:dyDescent="0.25">
      <c r="H25764" s="39"/>
    </row>
    <row r="25765" spans="8:8" ht="65.099999999999994" customHeight="1" x14ac:dyDescent="0.25">
      <c r="H25765" s="39"/>
    </row>
    <row r="25766" spans="8:8" ht="65.099999999999994" customHeight="1" x14ac:dyDescent="0.25">
      <c r="H25766" s="39"/>
    </row>
    <row r="25767" spans="8:8" ht="65.099999999999994" customHeight="1" x14ac:dyDescent="0.25">
      <c r="H25767" s="39"/>
    </row>
    <row r="25768" spans="8:8" ht="65.099999999999994" customHeight="1" x14ac:dyDescent="0.25">
      <c r="H25768" s="39"/>
    </row>
    <row r="25769" spans="8:8" ht="65.099999999999994" customHeight="1" x14ac:dyDescent="0.25">
      <c r="H25769" s="39"/>
    </row>
    <row r="25770" spans="8:8" ht="65.099999999999994" customHeight="1" x14ac:dyDescent="0.25">
      <c r="H25770" s="39"/>
    </row>
    <row r="25771" spans="8:8" ht="65.099999999999994" customHeight="1" x14ac:dyDescent="0.25">
      <c r="H25771" s="39"/>
    </row>
    <row r="25772" spans="8:8" ht="65.099999999999994" customHeight="1" x14ac:dyDescent="0.25">
      <c r="H25772" s="39"/>
    </row>
    <row r="25773" spans="8:8" ht="65.099999999999994" customHeight="1" x14ac:dyDescent="0.25">
      <c r="H25773" s="39"/>
    </row>
    <row r="25774" spans="8:8" ht="65.099999999999994" customHeight="1" x14ac:dyDescent="0.25">
      <c r="H25774" s="39"/>
    </row>
    <row r="25775" spans="8:8" ht="65.099999999999994" customHeight="1" x14ac:dyDescent="0.25">
      <c r="H25775" s="39"/>
    </row>
    <row r="25776" spans="8:8" ht="65.099999999999994" customHeight="1" x14ac:dyDescent="0.25">
      <c r="H25776" s="39"/>
    </row>
    <row r="25777" spans="8:8" ht="65.099999999999994" customHeight="1" x14ac:dyDescent="0.25">
      <c r="H25777" s="39"/>
    </row>
    <row r="25778" spans="8:8" ht="65.099999999999994" customHeight="1" x14ac:dyDescent="0.25">
      <c r="H25778" s="39"/>
    </row>
    <row r="25779" spans="8:8" ht="65.099999999999994" customHeight="1" x14ac:dyDescent="0.25">
      <c r="H25779" s="39"/>
    </row>
    <row r="25780" spans="8:8" ht="65.099999999999994" customHeight="1" x14ac:dyDescent="0.25">
      <c r="H25780" s="39"/>
    </row>
    <row r="25781" spans="8:8" ht="65.099999999999994" customHeight="1" x14ac:dyDescent="0.25">
      <c r="H25781" s="39"/>
    </row>
    <row r="25782" spans="8:8" ht="65.099999999999994" customHeight="1" x14ac:dyDescent="0.25">
      <c r="H25782" s="39"/>
    </row>
    <row r="25783" spans="8:8" ht="65.099999999999994" customHeight="1" x14ac:dyDescent="0.25">
      <c r="H25783" s="39"/>
    </row>
    <row r="25784" spans="8:8" ht="65.099999999999994" customHeight="1" x14ac:dyDescent="0.25">
      <c r="H25784" s="39"/>
    </row>
    <row r="25785" spans="8:8" ht="65.099999999999994" customHeight="1" x14ac:dyDescent="0.25">
      <c r="H25785" s="39"/>
    </row>
    <row r="25786" spans="8:8" ht="65.099999999999994" customHeight="1" x14ac:dyDescent="0.25">
      <c r="H25786" s="39"/>
    </row>
    <row r="25787" spans="8:8" ht="65.099999999999994" customHeight="1" x14ac:dyDescent="0.25">
      <c r="H25787" s="39"/>
    </row>
    <row r="25788" spans="8:8" ht="65.099999999999994" customHeight="1" x14ac:dyDescent="0.25">
      <c r="H25788" s="39"/>
    </row>
    <row r="25789" spans="8:8" ht="65.099999999999994" customHeight="1" x14ac:dyDescent="0.25">
      <c r="H25789" s="39"/>
    </row>
    <row r="25790" spans="8:8" ht="65.099999999999994" customHeight="1" x14ac:dyDescent="0.25">
      <c r="H25790" s="39"/>
    </row>
    <row r="25791" spans="8:8" ht="65.099999999999994" customHeight="1" x14ac:dyDescent="0.25">
      <c r="H25791" s="39"/>
    </row>
    <row r="25792" spans="8:8" ht="65.099999999999994" customHeight="1" x14ac:dyDescent="0.25">
      <c r="H25792" s="39"/>
    </row>
    <row r="25793" spans="8:8" ht="65.099999999999994" customHeight="1" x14ac:dyDescent="0.25">
      <c r="H25793" s="39"/>
    </row>
    <row r="25794" spans="8:8" ht="65.099999999999994" customHeight="1" x14ac:dyDescent="0.25">
      <c r="H25794" s="39"/>
    </row>
    <row r="25795" spans="8:8" ht="65.099999999999994" customHeight="1" x14ac:dyDescent="0.25">
      <c r="H25795" s="39"/>
    </row>
    <row r="25796" spans="8:8" ht="65.099999999999994" customHeight="1" x14ac:dyDescent="0.25">
      <c r="H25796" s="39"/>
    </row>
    <row r="25797" spans="8:8" ht="65.099999999999994" customHeight="1" x14ac:dyDescent="0.25">
      <c r="H25797" s="39"/>
    </row>
    <row r="25798" spans="8:8" ht="65.099999999999994" customHeight="1" x14ac:dyDescent="0.25">
      <c r="H25798" s="39"/>
    </row>
    <row r="25799" spans="8:8" ht="65.099999999999994" customHeight="1" x14ac:dyDescent="0.25">
      <c r="H25799" s="39"/>
    </row>
    <row r="25800" spans="8:8" ht="65.099999999999994" customHeight="1" x14ac:dyDescent="0.25">
      <c r="H25800" s="39"/>
    </row>
    <row r="25801" spans="8:8" ht="65.099999999999994" customHeight="1" x14ac:dyDescent="0.25">
      <c r="H25801" s="39"/>
    </row>
    <row r="25802" spans="8:8" ht="65.099999999999994" customHeight="1" x14ac:dyDescent="0.25">
      <c r="H25802" s="39"/>
    </row>
    <row r="25803" spans="8:8" ht="65.099999999999994" customHeight="1" x14ac:dyDescent="0.25">
      <c r="H25803" s="39"/>
    </row>
    <row r="25804" spans="8:8" ht="65.099999999999994" customHeight="1" x14ac:dyDescent="0.25">
      <c r="H25804" s="39"/>
    </row>
    <row r="25805" spans="8:8" ht="65.099999999999994" customHeight="1" x14ac:dyDescent="0.25">
      <c r="H25805" s="39"/>
    </row>
    <row r="25806" spans="8:8" ht="65.099999999999994" customHeight="1" x14ac:dyDescent="0.25">
      <c r="H25806" s="39"/>
    </row>
    <row r="25807" spans="8:8" ht="65.099999999999994" customHeight="1" x14ac:dyDescent="0.25">
      <c r="H25807" s="39"/>
    </row>
    <row r="25808" spans="8:8" ht="65.099999999999994" customHeight="1" x14ac:dyDescent="0.25">
      <c r="H25808" s="39"/>
    </row>
    <row r="25809" spans="8:8" ht="65.099999999999994" customHeight="1" x14ac:dyDescent="0.25">
      <c r="H25809" s="39"/>
    </row>
    <row r="25810" spans="8:8" ht="65.099999999999994" customHeight="1" x14ac:dyDescent="0.25">
      <c r="H25810" s="39"/>
    </row>
    <row r="25811" spans="8:8" ht="65.099999999999994" customHeight="1" x14ac:dyDescent="0.25">
      <c r="H25811" s="39"/>
    </row>
    <row r="25812" spans="8:8" ht="65.099999999999994" customHeight="1" x14ac:dyDescent="0.25">
      <c r="H25812" s="39"/>
    </row>
    <row r="25813" spans="8:8" ht="65.099999999999994" customHeight="1" x14ac:dyDescent="0.25">
      <c r="H25813" s="39"/>
    </row>
    <row r="25814" spans="8:8" ht="65.099999999999994" customHeight="1" x14ac:dyDescent="0.25">
      <c r="H25814" s="39"/>
    </row>
    <row r="25815" spans="8:8" ht="65.099999999999994" customHeight="1" x14ac:dyDescent="0.25">
      <c r="H25815" s="39"/>
    </row>
    <row r="25816" spans="8:8" ht="65.099999999999994" customHeight="1" x14ac:dyDescent="0.25">
      <c r="H25816" s="39"/>
    </row>
    <row r="25817" spans="8:8" ht="65.099999999999994" customHeight="1" x14ac:dyDescent="0.25">
      <c r="H25817" s="39"/>
    </row>
    <row r="25818" spans="8:8" ht="65.099999999999994" customHeight="1" x14ac:dyDescent="0.25">
      <c r="H25818" s="39"/>
    </row>
    <row r="25819" spans="8:8" ht="65.099999999999994" customHeight="1" x14ac:dyDescent="0.25">
      <c r="H25819" s="39"/>
    </row>
    <row r="25820" spans="8:8" ht="65.099999999999994" customHeight="1" x14ac:dyDescent="0.25">
      <c r="H25820" s="39"/>
    </row>
    <row r="25821" spans="8:8" ht="65.099999999999994" customHeight="1" x14ac:dyDescent="0.25">
      <c r="H25821" s="39"/>
    </row>
    <row r="25822" spans="8:8" ht="65.099999999999994" customHeight="1" x14ac:dyDescent="0.25">
      <c r="H25822" s="39"/>
    </row>
    <row r="25823" spans="8:8" ht="65.099999999999994" customHeight="1" x14ac:dyDescent="0.25">
      <c r="H25823" s="39"/>
    </row>
    <row r="25824" spans="8:8" ht="65.099999999999994" customHeight="1" x14ac:dyDescent="0.25">
      <c r="H25824" s="39"/>
    </row>
    <row r="25825" spans="8:8" ht="65.099999999999994" customHeight="1" x14ac:dyDescent="0.25">
      <c r="H25825" s="39"/>
    </row>
    <row r="25826" spans="8:8" ht="65.099999999999994" customHeight="1" x14ac:dyDescent="0.25">
      <c r="H25826" s="39"/>
    </row>
    <row r="25827" spans="8:8" ht="65.099999999999994" customHeight="1" x14ac:dyDescent="0.25">
      <c r="H25827" s="39"/>
    </row>
    <row r="25828" spans="8:8" ht="65.099999999999994" customHeight="1" x14ac:dyDescent="0.25">
      <c r="H25828" s="39"/>
    </row>
    <row r="25829" spans="8:8" ht="65.099999999999994" customHeight="1" x14ac:dyDescent="0.25">
      <c r="H25829" s="39"/>
    </row>
    <row r="25830" spans="8:8" ht="65.099999999999994" customHeight="1" x14ac:dyDescent="0.25">
      <c r="H25830" s="39"/>
    </row>
    <row r="25831" spans="8:8" ht="65.099999999999994" customHeight="1" x14ac:dyDescent="0.25">
      <c r="H25831" s="39"/>
    </row>
    <row r="25832" spans="8:8" ht="65.099999999999994" customHeight="1" x14ac:dyDescent="0.25">
      <c r="H25832" s="39"/>
    </row>
    <row r="25833" spans="8:8" ht="65.099999999999994" customHeight="1" x14ac:dyDescent="0.25">
      <c r="H25833" s="39"/>
    </row>
    <row r="25834" spans="8:8" ht="65.099999999999994" customHeight="1" x14ac:dyDescent="0.25">
      <c r="H25834" s="39"/>
    </row>
    <row r="25835" spans="8:8" ht="65.099999999999994" customHeight="1" x14ac:dyDescent="0.25">
      <c r="H25835" s="39"/>
    </row>
    <row r="25836" spans="8:8" ht="65.099999999999994" customHeight="1" x14ac:dyDescent="0.25">
      <c r="H25836" s="39"/>
    </row>
    <row r="25837" spans="8:8" ht="65.099999999999994" customHeight="1" x14ac:dyDescent="0.25">
      <c r="H25837" s="39"/>
    </row>
    <row r="25838" spans="8:8" ht="65.099999999999994" customHeight="1" x14ac:dyDescent="0.25">
      <c r="H25838" s="39"/>
    </row>
    <row r="25839" spans="8:8" ht="65.099999999999994" customHeight="1" x14ac:dyDescent="0.25">
      <c r="H25839" s="39"/>
    </row>
    <row r="25840" spans="8:8" ht="65.099999999999994" customHeight="1" x14ac:dyDescent="0.25">
      <c r="H25840" s="39"/>
    </row>
    <row r="25841" spans="8:8" ht="65.099999999999994" customHeight="1" x14ac:dyDescent="0.25">
      <c r="H25841" s="39"/>
    </row>
    <row r="25842" spans="8:8" ht="65.099999999999994" customHeight="1" x14ac:dyDescent="0.25">
      <c r="H25842" s="39"/>
    </row>
    <row r="25843" spans="8:8" ht="65.099999999999994" customHeight="1" x14ac:dyDescent="0.25">
      <c r="H25843" s="39"/>
    </row>
    <row r="25844" spans="8:8" ht="65.099999999999994" customHeight="1" x14ac:dyDescent="0.25">
      <c r="H25844" s="39"/>
    </row>
    <row r="25845" spans="8:8" ht="65.099999999999994" customHeight="1" x14ac:dyDescent="0.25">
      <c r="H25845" s="39"/>
    </row>
    <row r="25846" spans="8:8" ht="65.099999999999994" customHeight="1" x14ac:dyDescent="0.25">
      <c r="H25846" s="39"/>
    </row>
    <row r="25847" spans="8:8" ht="65.099999999999994" customHeight="1" x14ac:dyDescent="0.25">
      <c r="H25847" s="39"/>
    </row>
    <row r="25848" spans="8:8" ht="65.099999999999994" customHeight="1" x14ac:dyDescent="0.25">
      <c r="H25848" s="39"/>
    </row>
    <row r="25849" spans="8:8" ht="65.099999999999994" customHeight="1" x14ac:dyDescent="0.25">
      <c r="H25849" s="39"/>
    </row>
    <row r="25850" spans="8:8" ht="65.099999999999994" customHeight="1" x14ac:dyDescent="0.25">
      <c r="H25850" s="39"/>
    </row>
    <row r="25851" spans="8:8" ht="65.099999999999994" customHeight="1" x14ac:dyDescent="0.25">
      <c r="H25851" s="39"/>
    </row>
    <row r="25852" spans="8:8" ht="65.099999999999994" customHeight="1" x14ac:dyDescent="0.25">
      <c r="H25852" s="39"/>
    </row>
    <row r="25853" spans="8:8" ht="65.099999999999994" customHeight="1" x14ac:dyDescent="0.25">
      <c r="H25853" s="39"/>
    </row>
    <row r="25854" spans="8:8" ht="65.099999999999994" customHeight="1" x14ac:dyDescent="0.25">
      <c r="H25854" s="39"/>
    </row>
    <row r="25855" spans="8:8" ht="65.099999999999994" customHeight="1" x14ac:dyDescent="0.25">
      <c r="H25855" s="39"/>
    </row>
    <row r="25856" spans="8:8" ht="65.099999999999994" customHeight="1" x14ac:dyDescent="0.25">
      <c r="H25856" s="39"/>
    </row>
    <row r="25857" spans="8:8" ht="65.099999999999994" customHeight="1" x14ac:dyDescent="0.25">
      <c r="H25857" s="39"/>
    </row>
    <row r="25858" spans="8:8" ht="65.099999999999994" customHeight="1" x14ac:dyDescent="0.25">
      <c r="H25858" s="39"/>
    </row>
    <row r="25859" spans="8:8" ht="65.099999999999994" customHeight="1" x14ac:dyDescent="0.25">
      <c r="H25859" s="39"/>
    </row>
    <row r="25860" spans="8:8" ht="65.099999999999994" customHeight="1" x14ac:dyDescent="0.25">
      <c r="H25860" s="39"/>
    </row>
    <row r="25861" spans="8:8" ht="65.099999999999994" customHeight="1" x14ac:dyDescent="0.25">
      <c r="H25861" s="39"/>
    </row>
    <row r="25862" spans="8:8" ht="65.099999999999994" customHeight="1" x14ac:dyDescent="0.25">
      <c r="H25862" s="39"/>
    </row>
    <row r="25863" spans="8:8" ht="65.099999999999994" customHeight="1" x14ac:dyDescent="0.25">
      <c r="H25863" s="39"/>
    </row>
    <row r="25864" spans="8:8" ht="65.099999999999994" customHeight="1" x14ac:dyDescent="0.25">
      <c r="H25864" s="39"/>
    </row>
    <row r="25865" spans="8:8" ht="65.099999999999994" customHeight="1" x14ac:dyDescent="0.25">
      <c r="H25865" s="39"/>
    </row>
    <row r="25866" spans="8:8" ht="65.099999999999994" customHeight="1" x14ac:dyDescent="0.25">
      <c r="H25866" s="39"/>
    </row>
    <row r="25867" spans="8:8" ht="65.099999999999994" customHeight="1" x14ac:dyDescent="0.25">
      <c r="H25867" s="39"/>
    </row>
    <row r="25868" spans="8:8" ht="65.099999999999994" customHeight="1" x14ac:dyDescent="0.25">
      <c r="H25868" s="39"/>
    </row>
    <row r="25869" spans="8:8" ht="65.099999999999994" customHeight="1" x14ac:dyDescent="0.25">
      <c r="H25869" s="39"/>
    </row>
    <row r="25870" spans="8:8" ht="65.099999999999994" customHeight="1" x14ac:dyDescent="0.25">
      <c r="H25870" s="39"/>
    </row>
    <row r="25871" spans="8:8" ht="65.099999999999994" customHeight="1" x14ac:dyDescent="0.25">
      <c r="H25871" s="39"/>
    </row>
    <row r="25872" spans="8:8" ht="65.099999999999994" customHeight="1" x14ac:dyDescent="0.25">
      <c r="H25872" s="39"/>
    </row>
    <row r="25873" spans="8:8" ht="65.099999999999994" customHeight="1" x14ac:dyDescent="0.25">
      <c r="H25873" s="39"/>
    </row>
    <row r="25874" spans="8:8" ht="65.099999999999994" customHeight="1" x14ac:dyDescent="0.25">
      <c r="H25874" s="39"/>
    </row>
    <row r="25875" spans="8:8" ht="65.099999999999994" customHeight="1" x14ac:dyDescent="0.25">
      <c r="H25875" s="39"/>
    </row>
    <row r="25876" spans="8:8" ht="65.099999999999994" customHeight="1" x14ac:dyDescent="0.25">
      <c r="H25876" s="39"/>
    </row>
    <row r="25877" spans="8:8" ht="65.099999999999994" customHeight="1" x14ac:dyDescent="0.25">
      <c r="H25877" s="39"/>
    </row>
    <row r="25878" spans="8:8" ht="65.099999999999994" customHeight="1" x14ac:dyDescent="0.25">
      <c r="H25878" s="39"/>
    </row>
    <row r="25879" spans="8:8" ht="65.099999999999994" customHeight="1" x14ac:dyDescent="0.25">
      <c r="H25879" s="39"/>
    </row>
    <row r="25880" spans="8:8" ht="65.099999999999994" customHeight="1" x14ac:dyDescent="0.25">
      <c r="H25880" s="39"/>
    </row>
    <row r="25881" spans="8:8" ht="65.099999999999994" customHeight="1" x14ac:dyDescent="0.25">
      <c r="H25881" s="39"/>
    </row>
    <row r="25882" spans="8:8" ht="65.099999999999994" customHeight="1" x14ac:dyDescent="0.25">
      <c r="H25882" s="39"/>
    </row>
    <row r="25883" spans="8:8" ht="65.099999999999994" customHeight="1" x14ac:dyDescent="0.25">
      <c r="H25883" s="39"/>
    </row>
    <row r="25884" spans="8:8" ht="65.099999999999994" customHeight="1" x14ac:dyDescent="0.25">
      <c r="H25884" s="39"/>
    </row>
    <row r="25885" spans="8:8" ht="65.099999999999994" customHeight="1" x14ac:dyDescent="0.25">
      <c r="H25885" s="39"/>
    </row>
    <row r="25886" spans="8:8" ht="65.099999999999994" customHeight="1" x14ac:dyDescent="0.25">
      <c r="H25886" s="39"/>
    </row>
    <row r="25887" spans="8:8" ht="65.099999999999994" customHeight="1" x14ac:dyDescent="0.25">
      <c r="H25887" s="39"/>
    </row>
    <row r="25888" spans="8:8" ht="65.099999999999994" customHeight="1" x14ac:dyDescent="0.25">
      <c r="H25888" s="39"/>
    </row>
    <row r="25889" spans="8:8" ht="65.099999999999994" customHeight="1" x14ac:dyDescent="0.25">
      <c r="H25889" s="39"/>
    </row>
    <row r="25890" spans="8:8" ht="65.099999999999994" customHeight="1" x14ac:dyDescent="0.25">
      <c r="H25890" s="39"/>
    </row>
    <row r="25891" spans="8:8" ht="65.099999999999994" customHeight="1" x14ac:dyDescent="0.25">
      <c r="H25891" s="39"/>
    </row>
    <row r="25892" spans="8:8" ht="65.099999999999994" customHeight="1" x14ac:dyDescent="0.25">
      <c r="H25892" s="39"/>
    </row>
    <row r="25893" spans="8:8" ht="65.099999999999994" customHeight="1" x14ac:dyDescent="0.25">
      <c r="H25893" s="39"/>
    </row>
    <row r="25894" spans="8:8" ht="65.099999999999994" customHeight="1" x14ac:dyDescent="0.25">
      <c r="H25894" s="39"/>
    </row>
    <row r="25895" spans="8:8" ht="65.099999999999994" customHeight="1" x14ac:dyDescent="0.25">
      <c r="H25895" s="39"/>
    </row>
    <row r="25896" spans="8:8" ht="65.099999999999994" customHeight="1" x14ac:dyDescent="0.25">
      <c r="H25896" s="39"/>
    </row>
    <row r="25897" spans="8:8" ht="65.099999999999994" customHeight="1" x14ac:dyDescent="0.25">
      <c r="H25897" s="39"/>
    </row>
    <row r="25898" spans="8:8" ht="65.099999999999994" customHeight="1" x14ac:dyDescent="0.25">
      <c r="H25898" s="39"/>
    </row>
    <row r="25899" spans="8:8" ht="65.099999999999994" customHeight="1" x14ac:dyDescent="0.25">
      <c r="H25899" s="39"/>
    </row>
    <row r="25900" spans="8:8" ht="65.099999999999994" customHeight="1" x14ac:dyDescent="0.25">
      <c r="H25900" s="39"/>
    </row>
    <row r="25901" spans="8:8" ht="65.099999999999994" customHeight="1" x14ac:dyDescent="0.25">
      <c r="H25901" s="39"/>
    </row>
    <row r="25902" spans="8:8" ht="65.099999999999994" customHeight="1" x14ac:dyDescent="0.25">
      <c r="H25902" s="39"/>
    </row>
    <row r="25903" spans="8:8" ht="65.099999999999994" customHeight="1" x14ac:dyDescent="0.25">
      <c r="H25903" s="39"/>
    </row>
    <row r="25904" spans="8:8" ht="65.099999999999994" customHeight="1" x14ac:dyDescent="0.25">
      <c r="H25904" s="39"/>
    </row>
    <row r="25905" spans="8:8" ht="65.099999999999994" customHeight="1" x14ac:dyDescent="0.25">
      <c r="H25905" s="39"/>
    </row>
    <row r="25906" spans="8:8" ht="65.099999999999994" customHeight="1" x14ac:dyDescent="0.25">
      <c r="H25906" s="39"/>
    </row>
    <row r="25907" spans="8:8" ht="65.099999999999994" customHeight="1" x14ac:dyDescent="0.25">
      <c r="H25907" s="39"/>
    </row>
    <row r="25908" spans="8:8" ht="65.099999999999994" customHeight="1" x14ac:dyDescent="0.25">
      <c r="H25908" s="39"/>
    </row>
    <row r="25909" spans="8:8" ht="65.099999999999994" customHeight="1" x14ac:dyDescent="0.25">
      <c r="H25909" s="39"/>
    </row>
    <row r="25910" spans="8:8" ht="65.099999999999994" customHeight="1" x14ac:dyDescent="0.25">
      <c r="H25910" s="39"/>
    </row>
    <row r="25911" spans="8:8" ht="65.099999999999994" customHeight="1" x14ac:dyDescent="0.25">
      <c r="H25911" s="39"/>
    </row>
    <row r="25912" spans="8:8" ht="65.099999999999994" customHeight="1" x14ac:dyDescent="0.25">
      <c r="H25912" s="39"/>
    </row>
    <row r="25913" spans="8:8" ht="65.099999999999994" customHeight="1" x14ac:dyDescent="0.25">
      <c r="H25913" s="39"/>
    </row>
    <row r="25914" spans="8:8" ht="65.099999999999994" customHeight="1" x14ac:dyDescent="0.25">
      <c r="H25914" s="39"/>
    </row>
    <row r="25915" spans="8:8" ht="65.099999999999994" customHeight="1" x14ac:dyDescent="0.25">
      <c r="H25915" s="39"/>
    </row>
    <row r="25916" spans="8:8" ht="65.099999999999994" customHeight="1" x14ac:dyDescent="0.25">
      <c r="H25916" s="39"/>
    </row>
    <row r="25917" spans="8:8" ht="65.099999999999994" customHeight="1" x14ac:dyDescent="0.25">
      <c r="H25917" s="39"/>
    </row>
    <row r="25918" spans="8:8" ht="65.099999999999994" customHeight="1" x14ac:dyDescent="0.25">
      <c r="H25918" s="39"/>
    </row>
    <row r="25919" spans="8:8" ht="65.099999999999994" customHeight="1" x14ac:dyDescent="0.25">
      <c r="H25919" s="39"/>
    </row>
    <row r="25920" spans="8:8" ht="65.099999999999994" customHeight="1" x14ac:dyDescent="0.25">
      <c r="H25920" s="39"/>
    </row>
    <row r="25921" spans="8:8" ht="65.099999999999994" customHeight="1" x14ac:dyDescent="0.25">
      <c r="H25921" s="39"/>
    </row>
    <row r="25922" spans="8:8" ht="65.099999999999994" customHeight="1" x14ac:dyDescent="0.25">
      <c r="H25922" s="39"/>
    </row>
    <row r="25923" spans="8:8" ht="65.099999999999994" customHeight="1" x14ac:dyDescent="0.25">
      <c r="H25923" s="39"/>
    </row>
    <row r="25924" spans="8:8" ht="65.099999999999994" customHeight="1" x14ac:dyDescent="0.25">
      <c r="H25924" s="39"/>
    </row>
    <row r="25925" spans="8:8" ht="65.099999999999994" customHeight="1" x14ac:dyDescent="0.25">
      <c r="H25925" s="39"/>
    </row>
    <row r="25926" spans="8:8" ht="65.099999999999994" customHeight="1" x14ac:dyDescent="0.25">
      <c r="H25926" s="39"/>
    </row>
    <row r="25927" spans="8:8" ht="65.099999999999994" customHeight="1" x14ac:dyDescent="0.25">
      <c r="H25927" s="39"/>
    </row>
    <row r="25928" spans="8:8" ht="65.099999999999994" customHeight="1" x14ac:dyDescent="0.25">
      <c r="H25928" s="39"/>
    </row>
    <row r="25929" spans="8:8" ht="65.099999999999994" customHeight="1" x14ac:dyDescent="0.25">
      <c r="H25929" s="39"/>
    </row>
    <row r="25930" spans="8:8" ht="65.099999999999994" customHeight="1" x14ac:dyDescent="0.25">
      <c r="H25930" s="39"/>
    </row>
    <row r="25931" spans="8:8" ht="65.099999999999994" customHeight="1" x14ac:dyDescent="0.25">
      <c r="H25931" s="39"/>
    </row>
    <row r="25932" spans="8:8" ht="65.099999999999994" customHeight="1" x14ac:dyDescent="0.25">
      <c r="H25932" s="39"/>
    </row>
    <row r="25933" spans="8:8" ht="65.099999999999994" customHeight="1" x14ac:dyDescent="0.25">
      <c r="H25933" s="39"/>
    </row>
    <row r="25934" spans="8:8" ht="65.099999999999994" customHeight="1" x14ac:dyDescent="0.25">
      <c r="H25934" s="39"/>
    </row>
    <row r="25935" spans="8:8" ht="65.099999999999994" customHeight="1" x14ac:dyDescent="0.25">
      <c r="H25935" s="39"/>
    </row>
    <row r="25936" spans="8:8" ht="65.099999999999994" customHeight="1" x14ac:dyDescent="0.25">
      <c r="H25936" s="39"/>
    </row>
    <row r="25937" spans="8:8" ht="65.099999999999994" customHeight="1" x14ac:dyDescent="0.25">
      <c r="H25937" s="39"/>
    </row>
    <row r="25938" spans="8:8" ht="65.099999999999994" customHeight="1" x14ac:dyDescent="0.25">
      <c r="H25938" s="39"/>
    </row>
    <row r="25939" spans="8:8" ht="65.099999999999994" customHeight="1" x14ac:dyDescent="0.25">
      <c r="H25939" s="39"/>
    </row>
    <row r="25940" spans="8:8" ht="65.099999999999994" customHeight="1" x14ac:dyDescent="0.25">
      <c r="H25940" s="39"/>
    </row>
    <row r="25941" spans="8:8" ht="65.099999999999994" customHeight="1" x14ac:dyDescent="0.25">
      <c r="H25941" s="39"/>
    </row>
    <row r="25942" spans="8:8" ht="65.099999999999994" customHeight="1" x14ac:dyDescent="0.25">
      <c r="H25942" s="39"/>
    </row>
    <row r="25943" spans="8:8" ht="65.099999999999994" customHeight="1" x14ac:dyDescent="0.25">
      <c r="H25943" s="39"/>
    </row>
    <row r="25944" spans="8:8" ht="65.099999999999994" customHeight="1" x14ac:dyDescent="0.25">
      <c r="H25944" s="39"/>
    </row>
    <row r="25945" spans="8:8" ht="65.099999999999994" customHeight="1" x14ac:dyDescent="0.25">
      <c r="H25945" s="39"/>
    </row>
    <row r="25946" spans="8:8" ht="65.099999999999994" customHeight="1" x14ac:dyDescent="0.25">
      <c r="H25946" s="39"/>
    </row>
    <row r="25947" spans="8:8" ht="65.099999999999994" customHeight="1" x14ac:dyDescent="0.25">
      <c r="H25947" s="39"/>
    </row>
    <row r="25948" spans="8:8" ht="65.099999999999994" customHeight="1" x14ac:dyDescent="0.25">
      <c r="H25948" s="39"/>
    </row>
    <row r="25949" spans="8:8" ht="65.099999999999994" customHeight="1" x14ac:dyDescent="0.25">
      <c r="H25949" s="39"/>
    </row>
    <row r="25950" spans="8:8" ht="65.099999999999994" customHeight="1" x14ac:dyDescent="0.25">
      <c r="H25950" s="39"/>
    </row>
    <row r="25951" spans="8:8" ht="65.099999999999994" customHeight="1" x14ac:dyDescent="0.25">
      <c r="H25951" s="39"/>
    </row>
    <row r="25952" spans="8:8" ht="65.099999999999994" customHeight="1" x14ac:dyDescent="0.25">
      <c r="H25952" s="39"/>
    </row>
    <row r="25953" spans="8:8" ht="65.099999999999994" customHeight="1" x14ac:dyDescent="0.25">
      <c r="H25953" s="39"/>
    </row>
    <row r="25954" spans="8:8" ht="65.099999999999994" customHeight="1" x14ac:dyDescent="0.25">
      <c r="H25954" s="39"/>
    </row>
    <row r="25955" spans="8:8" ht="65.099999999999994" customHeight="1" x14ac:dyDescent="0.25">
      <c r="H25955" s="39"/>
    </row>
    <row r="25956" spans="8:8" ht="65.099999999999994" customHeight="1" x14ac:dyDescent="0.25">
      <c r="H25956" s="39"/>
    </row>
    <row r="25957" spans="8:8" ht="65.099999999999994" customHeight="1" x14ac:dyDescent="0.25">
      <c r="H25957" s="39"/>
    </row>
    <row r="25958" spans="8:8" ht="65.099999999999994" customHeight="1" x14ac:dyDescent="0.25">
      <c r="H25958" s="39"/>
    </row>
    <row r="25959" spans="8:8" ht="65.099999999999994" customHeight="1" x14ac:dyDescent="0.25">
      <c r="H25959" s="39"/>
    </row>
    <row r="25960" spans="8:8" ht="65.099999999999994" customHeight="1" x14ac:dyDescent="0.25">
      <c r="H25960" s="39"/>
    </row>
    <row r="25961" spans="8:8" ht="65.099999999999994" customHeight="1" x14ac:dyDescent="0.25">
      <c r="H25961" s="39"/>
    </row>
    <row r="25962" spans="8:8" ht="65.099999999999994" customHeight="1" x14ac:dyDescent="0.25">
      <c r="H25962" s="39"/>
    </row>
    <row r="25963" spans="8:8" ht="65.099999999999994" customHeight="1" x14ac:dyDescent="0.25">
      <c r="H25963" s="39"/>
    </row>
    <row r="25964" spans="8:8" ht="65.099999999999994" customHeight="1" x14ac:dyDescent="0.25">
      <c r="H25964" s="39"/>
    </row>
    <row r="25965" spans="8:8" ht="65.099999999999994" customHeight="1" x14ac:dyDescent="0.25">
      <c r="H25965" s="39"/>
    </row>
    <row r="25966" spans="8:8" ht="65.099999999999994" customHeight="1" x14ac:dyDescent="0.25">
      <c r="H25966" s="39"/>
    </row>
    <row r="25967" spans="8:8" ht="65.099999999999994" customHeight="1" x14ac:dyDescent="0.25">
      <c r="H25967" s="39"/>
    </row>
    <row r="25968" spans="8:8" ht="65.099999999999994" customHeight="1" x14ac:dyDescent="0.25">
      <c r="H25968" s="39"/>
    </row>
    <row r="25969" spans="8:8" ht="65.099999999999994" customHeight="1" x14ac:dyDescent="0.25">
      <c r="H25969" s="39"/>
    </row>
    <row r="25970" spans="8:8" ht="65.099999999999994" customHeight="1" x14ac:dyDescent="0.25">
      <c r="H25970" s="39"/>
    </row>
    <row r="25971" spans="8:8" ht="65.099999999999994" customHeight="1" x14ac:dyDescent="0.25">
      <c r="H25971" s="39"/>
    </row>
    <row r="25972" spans="8:8" ht="65.099999999999994" customHeight="1" x14ac:dyDescent="0.25">
      <c r="H25972" s="39"/>
    </row>
    <row r="25973" spans="8:8" ht="65.099999999999994" customHeight="1" x14ac:dyDescent="0.25">
      <c r="H25973" s="39"/>
    </row>
    <row r="25974" spans="8:8" ht="65.099999999999994" customHeight="1" x14ac:dyDescent="0.25">
      <c r="H25974" s="39"/>
    </row>
    <row r="25975" spans="8:8" ht="65.099999999999994" customHeight="1" x14ac:dyDescent="0.25">
      <c r="H25975" s="39"/>
    </row>
    <row r="25976" spans="8:8" ht="65.099999999999994" customHeight="1" x14ac:dyDescent="0.25">
      <c r="H25976" s="39"/>
    </row>
    <row r="25977" spans="8:8" ht="65.099999999999994" customHeight="1" x14ac:dyDescent="0.25">
      <c r="H25977" s="39"/>
    </row>
    <row r="25978" spans="8:8" ht="65.099999999999994" customHeight="1" x14ac:dyDescent="0.25">
      <c r="H25978" s="39"/>
    </row>
    <row r="25979" spans="8:8" ht="65.099999999999994" customHeight="1" x14ac:dyDescent="0.25">
      <c r="H25979" s="39"/>
    </row>
    <row r="25980" spans="8:8" ht="65.099999999999994" customHeight="1" x14ac:dyDescent="0.25">
      <c r="H25980" s="39"/>
    </row>
    <row r="25981" spans="8:8" ht="65.099999999999994" customHeight="1" x14ac:dyDescent="0.25">
      <c r="H25981" s="39"/>
    </row>
    <row r="25982" spans="8:8" ht="65.099999999999994" customHeight="1" x14ac:dyDescent="0.25">
      <c r="H25982" s="39"/>
    </row>
    <row r="25983" spans="8:8" ht="65.099999999999994" customHeight="1" x14ac:dyDescent="0.25">
      <c r="H25983" s="39"/>
    </row>
    <row r="25984" spans="8:8" ht="65.099999999999994" customHeight="1" x14ac:dyDescent="0.25">
      <c r="H25984" s="39"/>
    </row>
    <row r="25985" spans="8:8" ht="65.099999999999994" customHeight="1" x14ac:dyDescent="0.25">
      <c r="H25985" s="39"/>
    </row>
    <row r="25986" spans="8:8" ht="65.099999999999994" customHeight="1" x14ac:dyDescent="0.25">
      <c r="H25986" s="39"/>
    </row>
    <row r="25987" spans="8:8" ht="65.099999999999994" customHeight="1" x14ac:dyDescent="0.25">
      <c r="H25987" s="39"/>
    </row>
    <row r="25988" spans="8:8" ht="65.099999999999994" customHeight="1" x14ac:dyDescent="0.25">
      <c r="H25988" s="39"/>
    </row>
    <row r="25989" spans="8:8" ht="65.099999999999994" customHeight="1" x14ac:dyDescent="0.25">
      <c r="H25989" s="39"/>
    </row>
    <row r="25990" spans="8:8" ht="65.099999999999994" customHeight="1" x14ac:dyDescent="0.25">
      <c r="H25990" s="39"/>
    </row>
    <row r="25991" spans="8:8" ht="65.099999999999994" customHeight="1" x14ac:dyDescent="0.25">
      <c r="H25991" s="39"/>
    </row>
    <row r="25992" spans="8:8" ht="65.099999999999994" customHeight="1" x14ac:dyDescent="0.25">
      <c r="H25992" s="39"/>
    </row>
    <row r="25993" spans="8:8" ht="65.099999999999994" customHeight="1" x14ac:dyDescent="0.25">
      <c r="H25993" s="39"/>
    </row>
    <row r="25994" spans="8:8" ht="65.099999999999994" customHeight="1" x14ac:dyDescent="0.25">
      <c r="H25994" s="39"/>
    </row>
    <row r="25995" spans="8:8" ht="65.099999999999994" customHeight="1" x14ac:dyDescent="0.25">
      <c r="H25995" s="39"/>
    </row>
    <row r="25996" spans="8:8" ht="65.099999999999994" customHeight="1" x14ac:dyDescent="0.25">
      <c r="H25996" s="39"/>
    </row>
    <row r="25997" spans="8:8" ht="65.099999999999994" customHeight="1" x14ac:dyDescent="0.25">
      <c r="H25997" s="39"/>
    </row>
    <row r="25998" spans="8:8" ht="65.099999999999994" customHeight="1" x14ac:dyDescent="0.25">
      <c r="H25998" s="39"/>
    </row>
    <row r="25999" spans="8:8" ht="65.099999999999994" customHeight="1" x14ac:dyDescent="0.25">
      <c r="H25999" s="39"/>
    </row>
    <row r="26000" spans="8:8" ht="65.099999999999994" customHeight="1" x14ac:dyDescent="0.25">
      <c r="H26000" s="39"/>
    </row>
    <row r="26001" spans="8:8" ht="65.099999999999994" customHeight="1" x14ac:dyDescent="0.25">
      <c r="H26001" s="39"/>
    </row>
    <row r="26002" spans="8:8" ht="65.099999999999994" customHeight="1" x14ac:dyDescent="0.25">
      <c r="H26002" s="39"/>
    </row>
    <row r="26003" spans="8:8" ht="65.099999999999994" customHeight="1" x14ac:dyDescent="0.25">
      <c r="H26003" s="39"/>
    </row>
    <row r="26004" spans="8:8" ht="65.099999999999994" customHeight="1" x14ac:dyDescent="0.25">
      <c r="H26004" s="39"/>
    </row>
    <row r="26005" spans="8:8" ht="65.099999999999994" customHeight="1" x14ac:dyDescent="0.25">
      <c r="H26005" s="39"/>
    </row>
    <row r="26006" spans="8:8" ht="65.099999999999994" customHeight="1" x14ac:dyDescent="0.25">
      <c r="H26006" s="39"/>
    </row>
    <row r="26007" spans="8:8" ht="65.099999999999994" customHeight="1" x14ac:dyDescent="0.25">
      <c r="H26007" s="39"/>
    </row>
    <row r="26008" spans="8:8" ht="65.099999999999994" customHeight="1" x14ac:dyDescent="0.25">
      <c r="H26008" s="39"/>
    </row>
    <row r="26009" spans="8:8" ht="65.099999999999994" customHeight="1" x14ac:dyDescent="0.25">
      <c r="H26009" s="39"/>
    </row>
    <row r="26010" spans="8:8" ht="65.099999999999994" customHeight="1" x14ac:dyDescent="0.25">
      <c r="H26010" s="39"/>
    </row>
    <row r="26011" spans="8:8" ht="65.099999999999994" customHeight="1" x14ac:dyDescent="0.25">
      <c r="H26011" s="39"/>
    </row>
    <row r="26012" spans="8:8" ht="65.099999999999994" customHeight="1" x14ac:dyDescent="0.25">
      <c r="H26012" s="39"/>
    </row>
    <row r="26013" spans="8:8" ht="65.099999999999994" customHeight="1" x14ac:dyDescent="0.25">
      <c r="H26013" s="39"/>
    </row>
    <row r="26014" spans="8:8" ht="65.099999999999994" customHeight="1" x14ac:dyDescent="0.25">
      <c r="H26014" s="39"/>
    </row>
    <row r="26015" spans="8:8" ht="65.099999999999994" customHeight="1" x14ac:dyDescent="0.25">
      <c r="H26015" s="39"/>
    </row>
    <row r="26016" spans="8:8" ht="65.099999999999994" customHeight="1" x14ac:dyDescent="0.25">
      <c r="H26016" s="39"/>
    </row>
    <row r="26017" spans="8:8" ht="65.099999999999994" customHeight="1" x14ac:dyDescent="0.25">
      <c r="H26017" s="39"/>
    </row>
    <row r="26018" spans="8:8" ht="65.099999999999994" customHeight="1" x14ac:dyDescent="0.25">
      <c r="H26018" s="39"/>
    </row>
    <row r="26019" spans="8:8" ht="65.099999999999994" customHeight="1" x14ac:dyDescent="0.25">
      <c r="H26019" s="39"/>
    </row>
    <row r="26020" spans="8:8" ht="65.099999999999994" customHeight="1" x14ac:dyDescent="0.25">
      <c r="H26020" s="39"/>
    </row>
    <row r="26021" spans="8:8" ht="65.099999999999994" customHeight="1" x14ac:dyDescent="0.25">
      <c r="H26021" s="39"/>
    </row>
    <row r="26022" spans="8:8" ht="65.099999999999994" customHeight="1" x14ac:dyDescent="0.25">
      <c r="H26022" s="39"/>
    </row>
    <row r="26023" spans="8:8" ht="65.099999999999994" customHeight="1" x14ac:dyDescent="0.25">
      <c r="H26023" s="39"/>
    </row>
    <row r="26024" spans="8:8" ht="65.099999999999994" customHeight="1" x14ac:dyDescent="0.25">
      <c r="H26024" s="39"/>
    </row>
    <row r="26025" spans="8:8" ht="65.099999999999994" customHeight="1" x14ac:dyDescent="0.25">
      <c r="H26025" s="39"/>
    </row>
    <row r="26026" spans="8:8" ht="65.099999999999994" customHeight="1" x14ac:dyDescent="0.25">
      <c r="H26026" s="39"/>
    </row>
    <row r="26027" spans="8:8" ht="65.099999999999994" customHeight="1" x14ac:dyDescent="0.25">
      <c r="H26027" s="39"/>
    </row>
    <row r="26028" spans="8:8" ht="65.099999999999994" customHeight="1" x14ac:dyDescent="0.25">
      <c r="H26028" s="39"/>
    </row>
    <row r="26029" spans="8:8" ht="65.099999999999994" customHeight="1" x14ac:dyDescent="0.25">
      <c r="H26029" s="39"/>
    </row>
    <row r="26030" spans="8:8" ht="65.099999999999994" customHeight="1" x14ac:dyDescent="0.25">
      <c r="H26030" s="39"/>
    </row>
    <row r="26031" spans="8:8" ht="65.099999999999994" customHeight="1" x14ac:dyDescent="0.25">
      <c r="H26031" s="39"/>
    </row>
    <row r="26032" spans="8:8" ht="65.099999999999994" customHeight="1" x14ac:dyDescent="0.25">
      <c r="H26032" s="39"/>
    </row>
    <row r="26033" spans="8:8" ht="65.099999999999994" customHeight="1" x14ac:dyDescent="0.25">
      <c r="H26033" s="39"/>
    </row>
    <row r="26034" spans="8:8" ht="65.099999999999994" customHeight="1" x14ac:dyDescent="0.25">
      <c r="H26034" s="39"/>
    </row>
    <row r="26035" spans="8:8" ht="65.099999999999994" customHeight="1" x14ac:dyDescent="0.25">
      <c r="H26035" s="39"/>
    </row>
    <row r="26036" spans="8:8" ht="65.099999999999994" customHeight="1" x14ac:dyDescent="0.25">
      <c r="H26036" s="39"/>
    </row>
    <row r="26037" spans="8:8" ht="65.099999999999994" customHeight="1" x14ac:dyDescent="0.25">
      <c r="H26037" s="39"/>
    </row>
    <row r="26038" spans="8:8" ht="65.099999999999994" customHeight="1" x14ac:dyDescent="0.25">
      <c r="H26038" s="39"/>
    </row>
    <row r="26039" spans="8:8" ht="65.099999999999994" customHeight="1" x14ac:dyDescent="0.25">
      <c r="H26039" s="39"/>
    </row>
    <row r="26040" spans="8:8" ht="65.099999999999994" customHeight="1" x14ac:dyDescent="0.25">
      <c r="H26040" s="39"/>
    </row>
    <row r="26041" spans="8:8" ht="65.099999999999994" customHeight="1" x14ac:dyDescent="0.25">
      <c r="H26041" s="39"/>
    </row>
    <row r="26042" spans="8:8" ht="65.099999999999994" customHeight="1" x14ac:dyDescent="0.25">
      <c r="H26042" s="39"/>
    </row>
    <row r="26043" spans="8:8" ht="65.099999999999994" customHeight="1" x14ac:dyDescent="0.25">
      <c r="H26043" s="39"/>
    </row>
    <row r="26044" spans="8:8" ht="65.099999999999994" customHeight="1" x14ac:dyDescent="0.25">
      <c r="H26044" s="39"/>
    </row>
    <row r="26045" spans="8:8" ht="65.099999999999994" customHeight="1" x14ac:dyDescent="0.25">
      <c r="H26045" s="39"/>
    </row>
    <row r="26046" spans="8:8" ht="65.099999999999994" customHeight="1" x14ac:dyDescent="0.25">
      <c r="H26046" s="39"/>
    </row>
    <row r="26047" spans="8:8" ht="65.099999999999994" customHeight="1" x14ac:dyDescent="0.25">
      <c r="H26047" s="39"/>
    </row>
    <row r="26048" spans="8:8" ht="65.099999999999994" customHeight="1" x14ac:dyDescent="0.25">
      <c r="H26048" s="39"/>
    </row>
    <row r="26049" spans="8:8" ht="65.099999999999994" customHeight="1" x14ac:dyDescent="0.25">
      <c r="H26049" s="39"/>
    </row>
    <row r="26050" spans="8:8" ht="65.099999999999994" customHeight="1" x14ac:dyDescent="0.25">
      <c r="H26050" s="39"/>
    </row>
    <row r="26051" spans="8:8" ht="65.099999999999994" customHeight="1" x14ac:dyDescent="0.25">
      <c r="H26051" s="39"/>
    </row>
    <row r="26052" spans="8:8" ht="65.099999999999994" customHeight="1" x14ac:dyDescent="0.25">
      <c r="H26052" s="39"/>
    </row>
    <row r="26053" spans="8:8" ht="65.099999999999994" customHeight="1" x14ac:dyDescent="0.25">
      <c r="H26053" s="39"/>
    </row>
    <row r="26054" spans="8:8" ht="65.099999999999994" customHeight="1" x14ac:dyDescent="0.25">
      <c r="H26054" s="39"/>
    </row>
    <row r="26055" spans="8:8" ht="65.099999999999994" customHeight="1" x14ac:dyDescent="0.25">
      <c r="H26055" s="39"/>
    </row>
    <row r="26056" spans="8:8" ht="65.099999999999994" customHeight="1" x14ac:dyDescent="0.25">
      <c r="H26056" s="39"/>
    </row>
    <row r="26057" spans="8:8" ht="65.099999999999994" customHeight="1" x14ac:dyDescent="0.25">
      <c r="H26057" s="39"/>
    </row>
    <row r="26058" spans="8:8" ht="65.099999999999994" customHeight="1" x14ac:dyDescent="0.25">
      <c r="H26058" s="39"/>
    </row>
    <row r="26059" spans="8:8" ht="65.099999999999994" customHeight="1" x14ac:dyDescent="0.25">
      <c r="H26059" s="39"/>
    </row>
    <row r="26060" spans="8:8" ht="65.099999999999994" customHeight="1" x14ac:dyDescent="0.25">
      <c r="H26060" s="39"/>
    </row>
    <row r="26061" spans="8:8" ht="65.099999999999994" customHeight="1" x14ac:dyDescent="0.25">
      <c r="H26061" s="39"/>
    </row>
    <row r="26062" spans="8:8" ht="65.099999999999994" customHeight="1" x14ac:dyDescent="0.25">
      <c r="H26062" s="39"/>
    </row>
    <row r="26063" spans="8:8" ht="65.099999999999994" customHeight="1" x14ac:dyDescent="0.25">
      <c r="H26063" s="39"/>
    </row>
    <row r="26064" spans="8:8" ht="65.099999999999994" customHeight="1" x14ac:dyDescent="0.25">
      <c r="H26064" s="39"/>
    </row>
    <row r="26065" spans="8:8" ht="65.099999999999994" customHeight="1" x14ac:dyDescent="0.25">
      <c r="H26065" s="39"/>
    </row>
    <row r="26066" spans="8:8" ht="65.099999999999994" customHeight="1" x14ac:dyDescent="0.25">
      <c r="H26066" s="39"/>
    </row>
    <row r="26067" spans="8:8" ht="65.099999999999994" customHeight="1" x14ac:dyDescent="0.25">
      <c r="H26067" s="39"/>
    </row>
    <row r="26068" spans="8:8" ht="65.099999999999994" customHeight="1" x14ac:dyDescent="0.25">
      <c r="H26068" s="39"/>
    </row>
    <row r="26069" spans="8:8" ht="65.099999999999994" customHeight="1" x14ac:dyDescent="0.25">
      <c r="H26069" s="39"/>
    </row>
    <row r="26070" spans="8:8" ht="65.099999999999994" customHeight="1" x14ac:dyDescent="0.25">
      <c r="H26070" s="39"/>
    </row>
    <row r="26071" spans="8:8" ht="65.099999999999994" customHeight="1" x14ac:dyDescent="0.25">
      <c r="H26071" s="39"/>
    </row>
    <row r="26072" spans="8:8" ht="65.099999999999994" customHeight="1" x14ac:dyDescent="0.25">
      <c r="H26072" s="39"/>
    </row>
    <row r="26073" spans="8:8" ht="65.099999999999994" customHeight="1" x14ac:dyDescent="0.25">
      <c r="H26073" s="39"/>
    </row>
    <row r="26074" spans="8:8" ht="65.099999999999994" customHeight="1" x14ac:dyDescent="0.25">
      <c r="H26074" s="39"/>
    </row>
    <row r="26075" spans="8:8" ht="65.099999999999994" customHeight="1" x14ac:dyDescent="0.25">
      <c r="H26075" s="39"/>
    </row>
    <row r="26076" spans="8:8" ht="65.099999999999994" customHeight="1" x14ac:dyDescent="0.25">
      <c r="H26076" s="39"/>
    </row>
    <row r="26077" spans="8:8" ht="65.099999999999994" customHeight="1" x14ac:dyDescent="0.25">
      <c r="H26077" s="39"/>
    </row>
    <row r="26078" spans="8:8" ht="65.099999999999994" customHeight="1" x14ac:dyDescent="0.25">
      <c r="H26078" s="39"/>
    </row>
    <row r="26079" spans="8:8" ht="65.099999999999994" customHeight="1" x14ac:dyDescent="0.25">
      <c r="H26079" s="39"/>
    </row>
    <row r="26080" spans="8:8" ht="65.099999999999994" customHeight="1" x14ac:dyDescent="0.25">
      <c r="H26080" s="39"/>
    </row>
    <row r="26081" spans="8:8" ht="65.099999999999994" customHeight="1" x14ac:dyDescent="0.25">
      <c r="H26081" s="39"/>
    </row>
    <row r="26082" spans="8:8" ht="65.099999999999994" customHeight="1" x14ac:dyDescent="0.25">
      <c r="H26082" s="39"/>
    </row>
    <row r="26083" spans="8:8" ht="65.099999999999994" customHeight="1" x14ac:dyDescent="0.25">
      <c r="H26083" s="39"/>
    </row>
    <row r="26084" spans="8:8" ht="65.099999999999994" customHeight="1" x14ac:dyDescent="0.25">
      <c r="H26084" s="39"/>
    </row>
    <row r="26085" spans="8:8" ht="65.099999999999994" customHeight="1" x14ac:dyDescent="0.25">
      <c r="H26085" s="39"/>
    </row>
    <row r="26086" spans="8:8" ht="65.099999999999994" customHeight="1" x14ac:dyDescent="0.25">
      <c r="H26086" s="39"/>
    </row>
    <row r="26087" spans="8:8" ht="65.099999999999994" customHeight="1" x14ac:dyDescent="0.25">
      <c r="H26087" s="39"/>
    </row>
    <row r="26088" spans="8:8" ht="65.099999999999994" customHeight="1" x14ac:dyDescent="0.25">
      <c r="H26088" s="39"/>
    </row>
    <row r="26089" spans="8:8" ht="65.099999999999994" customHeight="1" x14ac:dyDescent="0.25">
      <c r="H26089" s="39"/>
    </row>
    <row r="26090" spans="8:8" ht="65.099999999999994" customHeight="1" x14ac:dyDescent="0.25">
      <c r="H26090" s="39"/>
    </row>
    <row r="26091" spans="8:8" ht="65.099999999999994" customHeight="1" x14ac:dyDescent="0.25">
      <c r="H26091" s="39"/>
    </row>
    <row r="26092" spans="8:8" ht="65.099999999999994" customHeight="1" x14ac:dyDescent="0.25">
      <c r="H26092" s="39"/>
    </row>
    <row r="26093" spans="8:8" ht="65.099999999999994" customHeight="1" x14ac:dyDescent="0.25">
      <c r="H26093" s="39"/>
    </row>
    <row r="26094" spans="8:8" ht="65.099999999999994" customHeight="1" x14ac:dyDescent="0.25">
      <c r="H26094" s="39"/>
    </row>
    <row r="26095" spans="8:8" ht="65.099999999999994" customHeight="1" x14ac:dyDescent="0.25">
      <c r="H26095" s="39"/>
    </row>
    <row r="26096" spans="8:8" ht="65.099999999999994" customHeight="1" x14ac:dyDescent="0.25">
      <c r="H26096" s="39"/>
    </row>
    <row r="26097" spans="8:8" ht="65.099999999999994" customHeight="1" x14ac:dyDescent="0.25">
      <c r="H26097" s="39"/>
    </row>
    <row r="26098" spans="8:8" ht="65.099999999999994" customHeight="1" x14ac:dyDescent="0.25">
      <c r="H26098" s="39"/>
    </row>
    <row r="26099" spans="8:8" ht="65.099999999999994" customHeight="1" x14ac:dyDescent="0.25">
      <c r="H26099" s="39"/>
    </row>
    <row r="26100" spans="8:8" ht="65.099999999999994" customHeight="1" x14ac:dyDescent="0.25">
      <c r="H26100" s="39"/>
    </row>
    <row r="26101" spans="8:8" ht="65.099999999999994" customHeight="1" x14ac:dyDescent="0.25">
      <c r="H26101" s="39"/>
    </row>
    <row r="26102" spans="8:8" ht="65.099999999999994" customHeight="1" x14ac:dyDescent="0.25">
      <c r="H26102" s="39"/>
    </row>
    <row r="26103" spans="8:8" ht="65.099999999999994" customHeight="1" x14ac:dyDescent="0.25">
      <c r="H26103" s="39"/>
    </row>
    <row r="26104" spans="8:8" ht="65.099999999999994" customHeight="1" x14ac:dyDescent="0.25">
      <c r="H26104" s="39"/>
    </row>
    <row r="26105" spans="8:8" ht="65.099999999999994" customHeight="1" x14ac:dyDescent="0.25">
      <c r="H26105" s="39"/>
    </row>
    <row r="26106" spans="8:8" ht="65.099999999999994" customHeight="1" x14ac:dyDescent="0.25">
      <c r="H26106" s="39"/>
    </row>
    <row r="26107" spans="8:8" ht="65.099999999999994" customHeight="1" x14ac:dyDescent="0.25">
      <c r="H26107" s="39"/>
    </row>
    <row r="26108" spans="8:8" ht="65.099999999999994" customHeight="1" x14ac:dyDescent="0.25">
      <c r="H26108" s="39"/>
    </row>
    <row r="26109" spans="8:8" ht="65.099999999999994" customHeight="1" x14ac:dyDescent="0.25">
      <c r="H26109" s="39"/>
    </row>
    <row r="26110" spans="8:8" ht="65.099999999999994" customHeight="1" x14ac:dyDescent="0.25">
      <c r="H26110" s="39"/>
    </row>
    <row r="26111" spans="8:8" ht="65.099999999999994" customHeight="1" x14ac:dyDescent="0.25">
      <c r="H26111" s="39"/>
    </row>
    <row r="26112" spans="8:8" ht="65.099999999999994" customHeight="1" x14ac:dyDescent="0.25">
      <c r="H26112" s="39"/>
    </row>
    <row r="26113" spans="8:8" ht="65.099999999999994" customHeight="1" x14ac:dyDescent="0.25">
      <c r="H26113" s="39"/>
    </row>
    <row r="26114" spans="8:8" ht="65.099999999999994" customHeight="1" x14ac:dyDescent="0.25">
      <c r="H26114" s="39"/>
    </row>
    <row r="26115" spans="8:8" ht="65.099999999999994" customHeight="1" x14ac:dyDescent="0.25">
      <c r="H26115" s="39"/>
    </row>
    <row r="26116" spans="8:8" ht="65.099999999999994" customHeight="1" x14ac:dyDescent="0.25">
      <c r="H26116" s="39"/>
    </row>
    <row r="26117" spans="8:8" ht="65.099999999999994" customHeight="1" x14ac:dyDescent="0.25">
      <c r="H26117" s="39"/>
    </row>
    <row r="26118" spans="8:8" ht="65.099999999999994" customHeight="1" x14ac:dyDescent="0.25">
      <c r="H26118" s="39"/>
    </row>
    <row r="26119" spans="8:8" ht="65.099999999999994" customHeight="1" x14ac:dyDescent="0.25">
      <c r="H26119" s="39"/>
    </row>
    <row r="26120" spans="8:8" ht="65.099999999999994" customHeight="1" x14ac:dyDescent="0.25">
      <c r="H26120" s="39"/>
    </row>
    <row r="26121" spans="8:8" ht="65.099999999999994" customHeight="1" x14ac:dyDescent="0.25">
      <c r="H26121" s="39"/>
    </row>
    <row r="26122" spans="8:8" ht="65.099999999999994" customHeight="1" x14ac:dyDescent="0.25">
      <c r="H26122" s="39"/>
    </row>
    <row r="26123" spans="8:8" ht="65.099999999999994" customHeight="1" x14ac:dyDescent="0.25">
      <c r="H26123" s="39"/>
    </row>
    <row r="26124" spans="8:8" ht="65.099999999999994" customHeight="1" x14ac:dyDescent="0.25">
      <c r="H26124" s="39"/>
    </row>
    <row r="26125" spans="8:8" ht="65.099999999999994" customHeight="1" x14ac:dyDescent="0.25">
      <c r="H26125" s="39"/>
    </row>
    <row r="26126" spans="8:8" ht="65.099999999999994" customHeight="1" x14ac:dyDescent="0.25">
      <c r="H26126" s="39"/>
    </row>
    <row r="26127" spans="8:8" ht="65.099999999999994" customHeight="1" x14ac:dyDescent="0.25">
      <c r="H26127" s="39"/>
    </row>
    <row r="26128" spans="8:8" ht="65.099999999999994" customHeight="1" x14ac:dyDescent="0.25">
      <c r="H26128" s="39"/>
    </row>
    <row r="26129" spans="8:8" ht="65.099999999999994" customHeight="1" x14ac:dyDescent="0.25">
      <c r="H26129" s="39"/>
    </row>
    <row r="26130" spans="8:8" ht="65.099999999999994" customHeight="1" x14ac:dyDescent="0.25">
      <c r="H26130" s="39"/>
    </row>
    <row r="26131" spans="8:8" ht="65.099999999999994" customHeight="1" x14ac:dyDescent="0.25">
      <c r="H26131" s="39"/>
    </row>
    <row r="26132" spans="8:8" ht="65.099999999999994" customHeight="1" x14ac:dyDescent="0.25">
      <c r="H26132" s="39"/>
    </row>
    <row r="26133" spans="8:8" ht="65.099999999999994" customHeight="1" x14ac:dyDescent="0.25">
      <c r="H26133" s="39"/>
    </row>
    <row r="26134" spans="8:8" ht="65.099999999999994" customHeight="1" x14ac:dyDescent="0.25">
      <c r="H26134" s="39"/>
    </row>
    <row r="26135" spans="8:8" ht="65.099999999999994" customHeight="1" x14ac:dyDescent="0.25">
      <c r="H26135" s="39"/>
    </row>
    <row r="26136" spans="8:8" ht="65.099999999999994" customHeight="1" x14ac:dyDescent="0.25">
      <c r="H26136" s="39"/>
    </row>
    <row r="26137" spans="8:8" ht="65.099999999999994" customHeight="1" x14ac:dyDescent="0.25">
      <c r="H26137" s="39"/>
    </row>
    <row r="26138" spans="8:8" ht="65.099999999999994" customHeight="1" x14ac:dyDescent="0.25">
      <c r="H26138" s="39"/>
    </row>
    <row r="26139" spans="8:8" ht="65.099999999999994" customHeight="1" x14ac:dyDescent="0.25">
      <c r="H26139" s="39"/>
    </row>
    <row r="26140" spans="8:8" ht="65.099999999999994" customHeight="1" x14ac:dyDescent="0.25">
      <c r="H26140" s="39"/>
    </row>
    <row r="26141" spans="8:8" ht="65.099999999999994" customHeight="1" x14ac:dyDescent="0.25">
      <c r="H26141" s="39"/>
    </row>
    <row r="26142" spans="8:8" ht="65.099999999999994" customHeight="1" x14ac:dyDescent="0.25">
      <c r="H26142" s="39"/>
    </row>
    <row r="26143" spans="8:8" ht="65.099999999999994" customHeight="1" x14ac:dyDescent="0.25">
      <c r="H26143" s="39"/>
    </row>
    <row r="26144" spans="8:8" ht="65.099999999999994" customHeight="1" x14ac:dyDescent="0.25">
      <c r="H26144" s="39"/>
    </row>
    <row r="26145" spans="8:8" ht="65.099999999999994" customHeight="1" x14ac:dyDescent="0.25">
      <c r="H26145" s="39"/>
    </row>
    <row r="26146" spans="8:8" ht="65.099999999999994" customHeight="1" x14ac:dyDescent="0.25">
      <c r="H26146" s="39"/>
    </row>
    <row r="26147" spans="8:8" ht="65.099999999999994" customHeight="1" x14ac:dyDescent="0.25">
      <c r="H26147" s="39"/>
    </row>
    <row r="26148" spans="8:8" ht="65.099999999999994" customHeight="1" x14ac:dyDescent="0.25">
      <c r="H26148" s="39"/>
    </row>
    <row r="26149" spans="8:8" ht="65.099999999999994" customHeight="1" x14ac:dyDescent="0.25">
      <c r="H26149" s="39"/>
    </row>
    <row r="26150" spans="8:8" ht="65.099999999999994" customHeight="1" x14ac:dyDescent="0.25">
      <c r="H26150" s="39"/>
    </row>
    <row r="26151" spans="8:8" ht="65.099999999999994" customHeight="1" x14ac:dyDescent="0.25">
      <c r="H26151" s="39"/>
    </row>
    <row r="26152" spans="8:8" ht="65.099999999999994" customHeight="1" x14ac:dyDescent="0.25">
      <c r="H26152" s="39"/>
    </row>
    <row r="26153" spans="8:8" ht="65.099999999999994" customHeight="1" x14ac:dyDescent="0.25">
      <c r="H26153" s="39"/>
    </row>
    <row r="26154" spans="8:8" ht="65.099999999999994" customHeight="1" x14ac:dyDescent="0.25">
      <c r="H26154" s="39"/>
    </row>
    <row r="26155" spans="8:8" ht="65.099999999999994" customHeight="1" x14ac:dyDescent="0.25">
      <c r="H26155" s="39"/>
    </row>
    <row r="26156" spans="8:8" ht="65.099999999999994" customHeight="1" x14ac:dyDescent="0.25">
      <c r="H26156" s="39"/>
    </row>
    <row r="26157" spans="8:8" ht="65.099999999999994" customHeight="1" x14ac:dyDescent="0.25">
      <c r="H26157" s="39"/>
    </row>
    <row r="26158" spans="8:8" ht="65.099999999999994" customHeight="1" x14ac:dyDescent="0.25">
      <c r="H26158" s="39"/>
    </row>
    <row r="26159" spans="8:8" ht="65.099999999999994" customHeight="1" x14ac:dyDescent="0.25">
      <c r="H26159" s="39"/>
    </row>
    <row r="26160" spans="8:8" ht="65.099999999999994" customHeight="1" x14ac:dyDescent="0.25">
      <c r="H26160" s="39"/>
    </row>
    <row r="26161" spans="8:8" ht="65.099999999999994" customHeight="1" x14ac:dyDescent="0.25">
      <c r="H26161" s="39"/>
    </row>
    <row r="26162" spans="8:8" ht="65.099999999999994" customHeight="1" x14ac:dyDescent="0.25">
      <c r="H26162" s="39"/>
    </row>
    <row r="26163" spans="8:8" ht="65.099999999999994" customHeight="1" x14ac:dyDescent="0.25">
      <c r="H26163" s="39"/>
    </row>
    <row r="26164" spans="8:8" ht="65.099999999999994" customHeight="1" x14ac:dyDescent="0.25">
      <c r="H26164" s="39"/>
    </row>
    <row r="26165" spans="8:8" ht="65.099999999999994" customHeight="1" x14ac:dyDescent="0.25">
      <c r="H26165" s="39"/>
    </row>
    <row r="26166" spans="8:8" ht="65.099999999999994" customHeight="1" x14ac:dyDescent="0.25">
      <c r="H26166" s="39"/>
    </row>
    <row r="26167" spans="8:8" ht="65.099999999999994" customHeight="1" x14ac:dyDescent="0.25">
      <c r="H26167" s="39"/>
    </row>
    <row r="26168" spans="8:8" ht="65.099999999999994" customHeight="1" x14ac:dyDescent="0.25">
      <c r="H26168" s="39"/>
    </row>
    <row r="26169" spans="8:8" ht="65.099999999999994" customHeight="1" x14ac:dyDescent="0.25">
      <c r="H26169" s="39"/>
    </row>
    <row r="26170" spans="8:8" ht="65.099999999999994" customHeight="1" x14ac:dyDescent="0.25">
      <c r="H26170" s="39"/>
    </row>
    <row r="26171" spans="8:8" ht="65.099999999999994" customHeight="1" x14ac:dyDescent="0.25">
      <c r="H26171" s="39"/>
    </row>
    <row r="26172" spans="8:8" ht="65.099999999999994" customHeight="1" x14ac:dyDescent="0.25">
      <c r="H26172" s="39"/>
    </row>
    <row r="26173" spans="8:8" ht="65.099999999999994" customHeight="1" x14ac:dyDescent="0.25">
      <c r="H26173" s="39"/>
    </row>
    <row r="26174" spans="8:8" ht="65.099999999999994" customHeight="1" x14ac:dyDescent="0.25">
      <c r="H26174" s="39"/>
    </row>
    <row r="26175" spans="8:8" ht="65.099999999999994" customHeight="1" x14ac:dyDescent="0.25">
      <c r="H26175" s="39"/>
    </row>
    <row r="26176" spans="8:8" ht="65.099999999999994" customHeight="1" x14ac:dyDescent="0.25">
      <c r="H26176" s="39"/>
    </row>
    <row r="26177" spans="8:8" ht="65.099999999999994" customHeight="1" x14ac:dyDescent="0.25">
      <c r="H26177" s="39"/>
    </row>
    <row r="26178" spans="8:8" ht="65.099999999999994" customHeight="1" x14ac:dyDescent="0.25">
      <c r="H26178" s="39"/>
    </row>
    <row r="26179" spans="8:8" ht="65.099999999999994" customHeight="1" x14ac:dyDescent="0.25">
      <c r="H26179" s="39"/>
    </row>
    <row r="26180" spans="8:8" ht="65.099999999999994" customHeight="1" x14ac:dyDescent="0.25">
      <c r="H26180" s="39"/>
    </row>
    <row r="26181" spans="8:8" ht="65.099999999999994" customHeight="1" x14ac:dyDescent="0.25">
      <c r="H26181" s="39"/>
    </row>
    <row r="26182" spans="8:8" ht="65.099999999999994" customHeight="1" x14ac:dyDescent="0.25">
      <c r="H26182" s="39"/>
    </row>
    <row r="26183" spans="8:8" ht="65.099999999999994" customHeight="1" x14ac:dyDescent="0.25">
      <c r="H26183" s="39"/>
    </row>
    <row r="26184" spans="8:8" ht="65.099999999999994" customHeight="1" x14ac:dyDescent="0.25">
      <c r="H26184" s="39"/>
    </row>
    <row r="26185" spans="8:8" ht="65.099999999999994" customHeight="1" x14ac:dyDescent="0.25">
      <c r="H26185" s="39"/>
    </row>
    <row r="26186" spans="8:8" ht="65.099999999999994" customHeight="1" x14ac:dyDescent="0.25">
      <c r="H26186" s="39"/>
    </row>
    <row r="26187" spans="8:8" ht="65.099999999999994" customHeight="1" x14ac:dyDescent="0.25">
      <c r="H26187" s="39"/>
    </row>
    <row r="26188" spans="8:8" ht="65.099999999999994" customHeight="1" x14ac:dyDescent="0.25">
      <c r="H26188" s="39"/>
    </row>
    <row r="26189" spans="8:8" ht="65.099999999999994" customHeight="1" x14ac:dyDescent="0.25">
      <c r="H26189" s="39"/>
    </row>
    <row r="26190" spans="8:8" ht="65.099999999999994" customHeight="1" x14ac:dyDescent="0.25">
      <c r="H26190" s="39"/>
    </row>
    <row r="26191" spans="8:8" ht="65.099999999999994" customHeight="1" x14ac:dyDescent="0.25">
      <c r="H26191" s="39"/>
    </row>
    <row r="26192" spans="8:8" ht="65.099999999999994" customHeight="1" x14ac:dyDescent="0.25">
      <c r="H26192" s="39"/>
    </row>
    <row r="26193" spans="8:8" ht="65.099999999999994" customHeight="1" x14ac:dyDescent="0.25">
      <c r="H26193" s="39"/>
    </row>
    <row r="26194" spans="8:8" ht="65.099999999999994" customHeight="1" x14ac:dyDescent="0.25">
      <c r="H26194" s="39"/>
    </row>
    <row r="26195" spans="8:8" ht="65.099999999999994" customHeight="1" x14ac:dyDescent="0.25">
      <c r="H26195" s="39"/>
    </row>
    <row r="26196" spans="8:8" ht="65.099999999999994" customHeight="1" x14ac:dyDescent="0.25">
      <c r="H26196" s="39"/>
    </row>
    <row r="26197" spans="8:8" ht="65.099999999999994" customHeight="1" x14ac:dyDescent="0.25">
      <c r="H26197" s="39"/>
    </row>
    <row r="26198" spans="8:8" ht="65.099999999999994" customHeight="1" x14ac:dyDescent="0.25">
      <c r="H26198" s="39"/>
    </row>
    <row r="26199" spans="8:8" ht="65.099999999999994" customHeight="1" x14ac:dyDescent="0.25">
      <c r="H26199" s="39"/>
    </row>
    <row r="26200" spans="8:8" ht="65.099999999999994" customHeight="1" x14ac:dyDescent="0.25">
      <c r="H26200" s="39"/>
    </row>
    <row r="26201" spans="8:8" ht="65.099999999999994" customHeight="1" x14ac:dyDescent="0.25">
      <c r="H26201" s="39"/>
    </row>
    <row r="26202" spans="8:8" ht="65.099999999999994" customHeight="1" x14ac:dyDescent="0.25">
      <c r="H26202" s="39"/>
    </row>
    <row r="26203" spans="8:8" ht="65.099999999999994" customHeight="1" x14ac:dyDescent="0.25">
      <c r="H26203" s="39"/>
    </row>
    <row r="26204" spans="8:8" ht="65.099999999999994" customHeight="1" x14ac:dyDescent="0.25">
      <c r="H26204" s="39"/>
    </row>
    <row r="26205" spans="8:8" ht="65.099999999999994" customHeight="1" x14ac:dyDescent="0.25">
      <c r="H26205" s="39"/>
    </row>
    <row r="26206" spans="8:8" ht="65.099999999999994" customHeight="1" x14ac:dyDescent="0.25">
      <c r="H26206" s="39"/>
    </row>
    <row r="26207" spans="8:8" ht="65.099999999999994" customHeight="1" x14ac:dyDescent="0.25">
      <c r="H26207" s="39"/>
    </row>
    <row r="26208" spans="8:8" ht="65.099999999999994" customHeight="1" x14ac:dyDescent="0.25">
      <c r="H26208" s="39"/>
    </row>
    <row r="26209" spans="8:8" ht="65.099999999999994" customHeight="1" x14ac:dyDescent="0.25">
      <c r="H26209" s="39"/>
    </row>
    <row r="26210" spans="8:8" ht="65.099999999999994" customHeight="1" x14ac:dyDescent="0.25">
      <c r="H26210" s="39"/>
    </row>
    <row r="26211" spans="8:8" ht="65.099999999999994" customHeight="1" x14ac:dyDescent="0.25">
      <c r="H26211" s="39"/>
    </row>
    <row r="26212" spans="8:8" ht="65.099999999999994" customHeight="1" x14ac:dyDescent="0.25">
      <c r="H26212" s="39"/>
    </row>
    <row r="26213" spans="8:8" ht="65.099999999999994" customHeight="1" x14ac:dyDescent="0.25">
      <c r="H26213" s="39"/>
    </row>
    <row r="26214" spans="8:8" ht="65.099999999999994" customHeight="1" x14ac:dyDescent="0.25">
      <c r="H26214" s="39"/>
    </row>
    <row r="26215" spans="8:8" ht="65.099999999999994" customHeight="1" x14ac:dyDescent="0.25">
      <c r="H26215" s="39"/>
    </row>
    <row r="26216" spans="8:8" ht="65.099999999999994" customHeight="1" x14ac:dyDescent="0.25">
      <c r="H26216" s="39"/>
    </row>
    <row r="26217" spans="8:8" ht="65.099999999999994" customHeight="1" x14ac:dyDescent="0.25">
      <c r="H26217" s="39"/>
    </row>
    <row r="26218" spans="8:8" ht="65.099999999999994" customHeight="1" x14ac:dyDescent="0.25">
      <c r="H26218" s="39"/>
    </row>
    <row r="26219" spans="8:8" ht="65.099999999999994" customHeight="1" x14ac:dyDescent="0.25">
      <c r="H26219" s="39"/>
    </row>
    <row r="26220" spans="8:8" ht="65.099999999999994" customHeight="1" x14ac:dyDescent="0.25">
      <c r="H26220" s="39"/>
    </row>
    <row r="26221" spans="8:8" ht="65.099999999999994" customHeight="1" x14ac:dyDescent="0.25">
      <c r="H26221" s="39"/>
    </row>
    <row r="26222" spans="8:8" ht="65.099999999999994" customHeight="1" x14ac:dyDescent="0.25">
      <c r="H26222" s="39"/>
    </row>
    <row r="26223" spans="8:8" ht="65.099999999999994" customHeight="1" x14ac:dyDescent="0.25">
      <c r="H26223" s="39"/>
    </row>
    <row r="26224" spans="8:8" ht="65.099999999999994" customHeight="1" x14ac:dyDescent="0.25">
      <c r="H26224" s="39"/>
    </row>
    <row r="26225" spans="8:8" ht="65.099999999999994" customHeight="1" x14ac:dyDescent="0.25">
      <c r="H26225" s="39"/>
    </row>
    <row r="26226" spans="8:8" ht="65.099999999999994" customHeight="1" x14ac:dyDescent="0.25">
      <c r="H26226" s="39"/>
    </row>
    <row r="26227" spans="8:8" ht="65.099999999999994" customHeight="1" x14ac:dyDescent="0.25">
      <c r="H26227" s="39"/>
    </row>
    <row r="26228" spans="8:8" ht="65.099999999999994" customHeight="1" x14ac:dyDescent="0.25">
      <c r="H26228" s="39"/>
    </row>
    <row r="26229" spans="8:8" ht="65.099999999999994" customHeight="1" x14ac:dyDescent="0.25">
      <c r="H26229" s="39"/>
    </row>
    <row r="26230" spans="8:8" ht="65.099999999999994" customHeight="1" x14ac:dyDescent="0.25">
      <c r="H26230" s="39"/>
    </row>
    <row r="26231" spans="8:8" ht="65.099999999999994" customHeight="1" x14ac:dyDescent="0.25">
      <c r="H26231" s="39"/>
    </row>
    <row r="26232" spans="8:8" ht="65.099999999999994" customHeight="1" x14ac:dyDescent="0.25">
      <c r="H26232" s="39"/>
    </row>
    <row r="26233" spans="8:8" ht="65.099999999999994" customHeight="1" x14ac:dyDescent="0.25">
      <c r="H26233" s="39"/>
    </row>
    <row r="26234" spans="8:8" ht="65.099999999999994" customHeight="1" x14ac:dyDescent="0.25">
      <c r="H26234" s="39"/>
    </row>
    <row r="26235" spans="8:8" ht="65.099999999999994" customHeight="1" x14ac:dyDescent="0.25">
      <c r="H26235" s="39"/>
    </row>
    <row r="26236" spans="8:8" ht="65.099999999999994" customHeight="1" x14ac:dyDescent="0.25">
      <c r="H26236" s="39"/>
    </row>
    <row r="26237" spans="8:8" ht="65.099999999999994" customHeight="1" x14ac:dyDescent="0.25">
      <c r="H26237" s="39"/>
    </row>
    <row r="26238" spans="8:8" ht="65.099999999999994" customHeight="1" x14ac:dyDescent="0.25">
      <c r="H26238" s="39"/>
    </row>
    <row r="26239" spans="8:8" ht="65.099999999999994" customHeight="1" x14ac:dyDescent="0.25">
      <c r="H26239" s="39"/>
    </row>
    <row r="26240" spans="8:8" ht="65.099999999999994" customHeight="1" x14ac:dyDescent="0.25">
      <c r="H26240" s="39"/>
    </row>
    <row r="26241" spans="8:8" ht="65.099999999999994" customHeight="1" x14ac:dyDescent="0.25">
      <c r="H26241" s="39"/>
    </row>
    <row r="26242" spans="8:8" ht="65.099999999999994" customHeight="1" x14ac:dyDescent="0.25">
      <c r="H26242" s="39"/>
    </row>
    <row r="26243" spans="8:8" ht="65.099999999999994" customHeight="1" x14ac:dyDescent="0.25">
      <c r="H26243" s="39"/>
    </row>
    <row r="26244" spans="8:8" ht="65.099999999999994" customHeight="1" x14ac:dyDescent="0.25">
      <c r="H26244" s="39"/>
    </row>
    <row r="26245" spans="8:8" ht="65.099999999999994" customHeight="1" x14ac:dyDescent="0.25">
      <c r="H26245" s="39"/>
    </row>
    <row r="26246" spans="8:8" ht="65.099999999999994" customHeight="1" x14ac:dyDescent="0.25">
      <c r="H26246" s="39"/>
    </row>
    <row r="26247" spans="8:8" ht="65.099999999999994" customHeight="1" x14ac:dyDescent="0.25">
      <c r="H26247" s="39"/>
    </row>
    <row r="26248" spans="8:8" ht="65.099999999999994" customHeight="1" x14ac:dyDescent="0.25">
      <c r="H26248" s="39"/>
    </row>
    <row r="26249" spans="8:8" ht="65.099999999999994" customHeight="1" x14ac:dyDescent="0.25">
      <c r="H26249" s="39"/>
    </row>
    <row r="26250" spans="8:8" ht="65.099999999999994" customHeight="1" x14ac:dyDescent="0.25">
      <c r="H26250" s="39"/>
    </row>
    <row r="26251" spans="8:8" ht="65.099999999999994" customHeight="1" x14ac:dyDescent="0.25">
      <c r="H26251" s="39"/>
    </row>
    <row r="26252" spans="8:8" ht="65.099999999999994" customHeight="1" x14ac:dyDescent="0.25">
      <c r="H26252" s="39"/>
    </row>
    <row r="26253" spans="8:8" ht="65.099999999999994" customHeight="1" x14ac:dyDescent="0.25">
      <c r="H26253" s="39"/>
    </row>
    <row r="26254" spans="8:8" ht="65.099999999999994" customHeight="1" x14ac:dyDescent="0.25">
      <c r="H26254" s="39"/>
    </row>
    <row r="26255" spans="8:8" ht="65.099999999999994" customHeight="1" x14ac:dyDescent="0.25">
      <c r="H26255" s="39"/>
    </row>
    <row r="26256" spans="8:8" ht="65.099999999999994" customHeight="1" x14ac:dyDescent="0.25">
      <c r="H26256" s="39"/>
    </row>
    <row r="26257" spans="8:8" ht="65.099999999999994" customHeight="1" x14ac:dyDescent="0.25">
      <c r="H26257" s="39"/>
    </row>
    <row r="26258" spans="8:8" ht="65.099999999999994" customHeight="1" x14ac:dyDescent="0.25">
      <c r="H26258" s="39"/>
    </row>
    <row r="26259" spans="8:8" ht="65.099999999999994" customHeight="1" x14ac:dyDescent="0.25">
      <c r="H26259" s="39"/>
    </row>
    <row r="26260" spans="8:8" ht="65.099999999999994" customHeight="1" x14ac:dyDescent="0.25">
      <c r="H26260" s="39"/>
    </row>
    <row r="26261" spans="8:8" ht="65.099999999999994" customHeight="1" x14ac:dyDescent="0.25">
      <c r="H26261" s="39"/>
    </row>
    <row r="26262" spans="8:8" ht="65.099999999999994" customHeight="1" x14ac:dyDescent="0.25">
      <c r="H26262" s="39"/>
    </row>
    <row r="26263" spans="8:8" ht="65.099999999999994" customHeight="1" x14ac:dyDescent="0.25">
      <c r="H26263" s="39"/>
    </row>
    <row r="26264" spans="8:8" ht="65.099999999999994" customHeight="1" x14ac:dyDescent="0.25">
      <c r="H26264" s="39"/>
    </row>
    <row r="26265" spans="8:8" ht="65.099999999999994" customHeight="1" x14ac:dyDescent="0.25">
      <c r="H26265" s="39"/>
    </row>
    <row r="26266" spans="8:8" ht="65.099999999999994" customHeight="1" x14ac:dyDescent="0.25">
      <c r="H26266" s="39"/>
    </row>
    <row r="26267" spans="8:8" ht="65.099999999999994" customHeight="1" x14ac:dyDescent="0.25">
      <c r="H26267" s="39"/>
    </row>
    <row r="26268" spans="8:8" ht="65.099999999999994" customHeight="1" x14ac:dyDescent="0.25">
      <c r="H26268" s="39"/>
    </row>
    <row r="26269" spans="8:8" ht="65.099999999999994" customHeight="1" x14ac:dyDescent="0.25">
      <c r="H26269" s="39"/>
    </row>
    <row r="26270" spans="8:8" ht="65.099999999999994" customHeight="1" x14ac:dyDescent="0.25">
      <c r="H26270" s="39"/>
    </row>
    <row r="26271" spans="8:8" ht="65.099999999999994" customHeight="1" x14ac:dyDescent="0.25">
      <c r="H26271" s="39"/>
    </row>
    <row r="26272" spans="8:8" ht="65.099999999999994" customHeight="1" x14ac:dyDescent="0.25">
      <c r="H26272" s="39"/>
    </row>
    <row r="26273" spans="8:8" ht="65.099999999999994" customHeight="1" x14ac:dyDescent="0.25">
      <c r="H26273" s="39"/>
    </row>
    <row r="26274" spans="8:8" ht="65.099999999999994" customHeight="1" x14ac:dyDescent="0.25">
      <c r="H26274" s="39"/>
    </row>
    <row r="26275" spans="8:8" ht="65.099999999999994" customHeight="1" x14ac:dyDescent="0.25">
      <c r="H26275" s="39"/>
    </row>
    <row r="26276" spans="8:8" ht="65.099999999999994" customHeight="1" x14ac:dyDescent="0.25">
      <c r="H26276" s="39"/>
    </row>
    <row r="26277" spans="8:8" ht="65.099999999999994" customHeight="1" x14ac:dyDescent="0.25">
      <c r="H26277" s="39"/>
    </row>
    <row r="26278" spans="8:8" ht="65.099999999999994" customHeight="1" x14ac:dyDescent="0.25">
      <c r="H26278" s="39"/>
    </row>
    <row r="26279" spans="8:8" ht="65.099999999999994" customHeight="1" x14ac:dyDescent="0.25">
      <c r="H26279" s="39"/>
    </row>
    <row r="26280" spans="8:8" ht="65.099999999999994" customHeight="1" x14ac:dyDescent="0.25">
      <c r="H26280" s="39"/>
    </row>
    <row r="26281" spans="8:8" ht="65.099999999999994" customHeight="1" x14ac:dyDescent="0.25">
      <c r="H26281" s="39"/>
    </row>
    <row r="26282" spans="8:8" ht="65.099999999999994" customHeight="1" x14ac:dyDescent="0.25">
      <c r="H26282" s="39"/>
    </row>
    <row r="26283" spans="8:8" ht="65.099999999999994" customHeight="1" x14ac:dyDescent="0.25">
      <c r="H26283" s="39"/>
    </row>
    <row r="26284" spans="8:8" ht="65.099999999999994" customHeight="1" x14ac:dyDescent="0.25">
      <c r="H26284" s="39"/>
    </row>
    <row r="26285" spans="8:8" ht="65.099999999999994" customHeight="1" x14ac:dyDescent="0.25">
      <c r="H26285" s="39"/>
    </row>
    <row r="26286" spans="8:8" ht="65.099999999999994" customHeight="1" x14ac:dyDescent="0.25">
      <c r="H26286" s="39"/>
    </row>
    <row r="26287" spans="8:8" ht="65.099999999999994" customHeight="1" x14ac:dyDescent="0.25">
      <c r="H26287" s="39"/>
    </row>
    <row r="26288" spans="8:8" ht="65.099999999999994" customHeight="1" x14ac:dyDescent="0.25">
      <c r="H26288" s="39"/>
    </row>
    <row r="26289" spans="8:8" ht="65.099999999999994" customHeight="1" x14ac:dyDescent="0.25">
      <c r="H26289" s="39"/>
    </row>
    <row r="26290" spans="8:8" ht="65.099999999999994" customHeight="1" x14ac:dyDescent="0.25">
      <c r="H26290" s="39"/>
    </row>
    <row r="26291" spans="8:8" ht="65.099999999999994" customHeight="1" x14ac:dyDescent="0.25">
      <c r="H26291" s="39"/>
    </row>
    <row r="26292" spans="8:8" ht="65.099999999999994" customHeight="1" x14ac:dyDescent="0.25">
      <c r="H26292" s="39"/>
    </row>
    <row r="26293" spans="8:8" ht="65.099999999999994" customHeight="1" x14ac:dyDescent="0.25">
      <c r="H26293" s="39"/>
    </row>
    <row r="26294" spans="8:8" ht="65.099999999999994" customHeight="1" x14ac:dyDescent="0.25">
      <c r="H26294" s="39"/>
    </row>
    <row r="26295" spans="8:8" ht="65.099999999999994" customHeight="1" x14ac:dyDescent="0.25">
      <c r="H26295" s="39"/>
    </row>
    <row r="26296" spans="8:8" ht="65.099999999999994" customHeight="1" x14ac:dyDescent="0.25">
      <c r="H26296" s="39"/>
    </row>
    <row r="26297" spans="8:8" ht="65.099999999999994" customHeight="1" x14ac:dyDescent="0.25">
      <c r="H26297" s="39"/>
    </row>
    <row r="26298" spans="8:8" ht="65.099999999999994" customHeight="1" x14ac:dyDescent="0.25">
      <c r="H26298" s="39"/>
    </row>
    <row r="26299" spans="8:8" ht="65.099999999999994" customHeight="1" x14ac:dyDescent="0.25">
      <c r="H26299" s="39"/>
    </row>
    <row r="26300" spans="8:8" ht="65.099999999999994" customHeight="1" x14ac:dyDescent="0.25">
      <c r="H26300" s="39"/>
    </row>
    <row r="26301" spans="8:8" ht="65.099999999999994" customHeight="1" x14ac:dyDescent="0.25">
      <c r="H26301" s="39"/>
    </row>
    <row r="26302" spans="8:8" ht="65.099999999999994" customHeight="1" x14ac:dyDescent="0.25">
      <c r="H26302" s="39"/>
    </row>
    <row r="26303" spans="8:8" ht="65.099999999999994" customHeight="1" x14ac:dyDescent="0.25">
      <c r="H26303" s="39"/>
    </row>
    <row r="26304" spans="8:8" ht="65.099999999999994" customHeight="1" x14ac:dyDescent="0.25">
      <c r="H26304" s="39"/>
    </row>
    <row r="26305" spans="8:8" ht="65.099999999999994" customHeight="1" x14ac:dyDescent="0.25">
      <c r="H26305" s="39"/>
    </row>
    <row r="26306" spans="8:8" ht="65.099999999999994" customHeight="1" x14ac:dyDescent="0.25">
      <c r="H26306" s="39"/>
    </row>
    <row r="26307" spans="8:8" ht="65.099999999999994" customHeight="1" x14ac:dyDescent="0.25">
      <c r="H26307" s="39"/>
    </row>
    <row r="26308" spans="8:8" ht="65.099999999999994" customHeight="1" x14ac:dyDescent="0.25">
      <c r="H26308" s="39"/>
    </row>
    <row r="26309" spans="8:8" ht="65.099999999999994" customHeight="1" x14ac:dyDescent="0.25">
      <c r="H26309" s="39"/>
    </row>
    <row r="26310" spans="8:8" ht="65.099999999999994" customHeight="1" x14ac:dyDescent="0.25">
      <c r="H26310" s="39"/>
    </row>
    <row r="26311" spans="8:8" ht="65.099999999999994" customHeight="1" x14ac:dyDescent="0.25">
      <c r="H26311" s="39"/>
    </row>
    <row r="26312" spans="8:8" ht="65.099999999999994" customHeight="1" x14ac:dyDescent="0.25">
      <c r="H26312" s="39"/>
    </row>
    <row r="26313" spans="8:8" ht="65.099999999999994" customHeight="1" x14ac:dyDescent="0.25">
      <c r="H26313" s="39"/>
    </row>
    <row r="26314" spans="8:8" ht="65.099999999999994" customHeight="1" x14ac:dyDescent="0.25">
      <c r="H26314" s="39"/>
    </row>
    <row r="26315" spans="8:8" ht="65.099999999999994" customHeight="1" x14ac:dyDescent="0.25">
      <c r="H26315" s="39"/>
    </row>
    <row r="26316" spans="8:8" ht="65.099999999999994" customHeight="1" x14ac:dyDescent="0.25">
      <c r="H26316" s="39"/>
    </row>
    <row r="26317" spans="8:8" ht="65.099999999999994" customHeight="1" x14ac:dyDescent="0.25">
      <c r="H26317" s="39"/>
    </row>
    <row r="26318" spans="8:8" ht="65.099999999999994" customHeight="1" x14ac:dyDescent="0.25">
      <c r="H26318" s="39"/>
    </row>
    <row r="26319" spans="8:8" ht="65.099999999999994" customHeight="1" x14ac:dyDescent="0.25">
      <c r="H26319" s="39"/>
    </row>
    <row r="26320" spans="8:8" ht="65.099999999999994" customHeight="1" x14ac:dyDescent="0.25">
      <c r="H26320" s="39"/>
    </row>
    <row r="26321" spans="8:8" ht="65.099999999999994" customHeight="1" x14ac:dyDescent="0.25">
      <c r="H26321" s="39"/>
    </row>
    <row r="26322" spans="8:8" ht="65.099999999999994" customHeight="1" x14ac:dyDescent="0.25">
      <c r="H26322" s="39"/>
    </row>
    <row r="26323" spans="8:8" ht="65.099999999999994" customHeight="1" x14ac:dyDescent="0.25">
      <c r="H26323" s="39"/>
    </row>
    <row r="26324" spans="8:8" ht="65.099999999999994" customHeight="1" x14ac:dyDescent="0.25">
      <c r="H26324" s="39"/>
    </row>
    <row r="26325" spans="8:8" ht="65.099999999999994" customHeight="1" x14ac:dyDescent="0.25">
      <c r="H26325" s="39"/>
    </row>
    <row r="26326" spans="8:8" ht="65.099999999999994" customHeight="1" x14ac:dyDescent="0.25">
      <c r="H26326" s="39"/>
    </row>
    <row r="26327" spans="8:8" ht="65.099999999999994" customHeight="1" x14ac:dyDescent="0.25">
      <c r="H26327" s="39"/>
    </row>
    <row r="26328" spans="8:8" ht="65.099999999999994" customHeight="1" x14ac:dyDescent="0.25">
      <c r="H26328" s="39"/>
    </row>
    <row r="26329" spans="8:8" ht="65.099999999999994" customHeight="1" x14ac:dyDescent="0.25">
      <c r="H26329" s="39"/>
    </row>
    <row r="26330" spans="8:8" ht="65.099999999999994" customHeight="1" x14ac:dyDescent="0.25">
      <c r="H26330" s="39"/>
    </row>
    <row r="26331" spans="8:8" ht="65.099999999999994" customHeight="1" x14ac:dyDescent="0.25">
      <c r="H26331" s="39"/>
    </row>
    <row r="26332" spans="8:8" ht="65.099999999999994" customHeight="1" x14ac:dyDescent="0.25">
      <c r="H26332" s="39"/>
    </row>
    <row r="26333" spans="8:8" ht="65.099999999999994" customHeight="1" x14ac:dyDescent="0.25">
      <c r="H26333" s="39"/>
    </row>
    <row r="26334" spans="8:8" ht="65.099999999999994" customHeight="1" x14ac:dyDescent="0.25">
      <c r="H26334" s="39"/>
    </row>
    <row r="26335" spans="8:8" ht="65.099999999999994" customHeight="1" x14ac:dyDescent="0.25">
      <c r="H26335" s="39"/>
    </row>
    <row r="26336" spans="8:8" ht="65.099999999999994" customHeight="1" x14ac:dyDescent="0.25">
      <c r="H26336" s="39"/>
    </row>
    <row r="26337" spans="8:8" ht="65.099999999999994" customHeight="1" x14ac:dyDescent="0.25">
      <c r="H26337" s="39"/>
    </row>
    <row r="26338" spans="8:8" ht="65.099999999999994" customHeight="1" x14ac:dyDescent="0.25">
      <c r="H26338" s="39"/>
    </row>
    <row r="26339" spans="8:8" ht="65.099999999999994" customHeight="1" x14ac:dyDescent="0.25">
      <c r="H26339" s="39"/>
    </row>
    <row r="26340" spans="8:8" ht="65.099999999999994" customHeight="1" x14ac:dyDescent="0.25">
      <c r="H26340" s="39"/>
    </row>
    <row r="26341" spans="8:8" ht="65.099999999999994" customHeight="1" x14ac:dyDescent="0.25">
      <c r="H26341" s="39"/>
    </row>
    <row r="26342" spans="8:8" ht="65.099999999999994" customHeight="1" x14ac:dyDescent="0.25">
      <c r="H26342" s="39"/>
    </row>
    <row r="26343" spans="8:8" ht="65.099999999999994" customHeight="1" x14ac:dyDescent="0.25">
      <c r="H26343" s="39"/>
    </row>
    <row r="26344" spans="8:8" ht="65.099999999999994" customHeight="1" x14ac:dyDescent="0.25">
      <c r="H26344" s="39"/>
    </row>
    <row r="26345" spans="8:8" ht="65.099999999999994" customHeight="1" x14ac:dyDescent="0.25">
      <c r="H26345" s="39"/>
    </row>
    <row r="26346" spans="8:8" ht="65.099999999999994" customHeight="1" x14ac:dyDescent="0.25">
      <c r="H26346" s="39"/>
    </row>
    <row r="26347" spans="8:8" ht="65.099999999999994" customHeight="1" x14ac:dyDescent="0.25">
      <c r="H26347" s="39"/>
    </row>
    <row r="26348" spans="8:8" ht="65.099999999999994" customHeight="1" x14ac:dyDescent="0.25">
      <c r="H26348" s="39"/>
    </row>
    <row r="26349" spans="8:8" ht="65.099999999999994" customHeight="1" x14ac:dyDescent="0.25">
      <c r="H26349" s="39"/>
    </row>
    <row r="26350" spans="8:8" ht="65.099999999999994" customHeight="1" x14ac:dyDescent="0.25">
      <c r="H26350" s="39"/>
    </row>
    <row r="26351" spans="8:8" ht="65.099999999999994" customHeight="1" x14ac:dyDescent="0.25">
      <c r="H26351" s="39"/>
    </row>
    <row r="26352" spans="8:8" ht="65.099999999999994" customHeight="1" x14ac:dyDescent="0.25">
      <c r="H26352" s="39"/>
    </row>
    <row r="26353" spans="8:8" ht="65.099999999999994" customHeight="1" x14ac:dyDescent="0.25">
      <c r="H26353" s="39"/>
    </row>
    <row r="26354" spans="8:8" ht="65.099999999999994" customHeight="1" x14ac:dyDescent="0.25">
      <c r="H26354" s="39"/>
    </row>
    <row r="26355" spans="8:8" ht="65.099999999999994" customHeight="1" x14ac:dyDescent="0.25">
      <c r="H26355" s="39"/>
    </row>
    <row r="26356" spans="8:8" ht="65.099999999999994" customHeight="1" x14ac:dyDescent="0.25">
      <c r="H26356" s="39"/>
    </row>
    <row r="26357" spans="8:8" ht="65.099999999999994" customHeight="1" x14ac:dyDescent="0.25">
      <c r="H26357" s="39"/>
    </row>
    <row r="26358" spans="8:8" ht="65.099999999999994" customHeight="1" x14ac:dyDescent="0.25">
      <c r="H26358" s="39"/>
    </row>
    <row r="26359" spans="8:8" ht="65.099999999999994" customHeight="1" x14ac:dyDescent="0.25">
      <c r="H26359" s="39"/>
    </row>
    <row r="26360" spans="8:8" ht="65.099999999999994" customHeight="1" x14ac:dyDescent="0.25">
      <c r="H26360" s="39"/>
    </row>
    <row r="26361" spans="8:8" ht="65.099999999999994" customHeight="1" x14ac:dyDescent="0.25">
      <c r="H26361" s="39"/>
    </row>
    <row r="26362" spans="8:8" ht="65.099999999999994" customHeight="1" x14ac:dyDescent="0.25">
      <c r="H26362" s="39"/>
    </row>
    <row r="26363" spans="8:8" ht="65.099999999999994" customHeight="1" x14ac:dyDescent="0.25">
      <c r="H26363" s="39"/>
    </row>
    <row r="26364" spans="8:8" ht="65.099999999999994" customHeight="1" x14ac:dyDescent="0.25">
      <c r="H26364" s="39"/>
    </row>
    <row r="26365" spans="8:8" ht="65.099999999999994" customHeight="1" x14ac:dyDescent="0.25">
      <c r="H26365" s="39"/>
    </row>
    <row r="26366" spans="8:8" ht="65.099999999999994" customHeight="1" x14ac:dyDescent="0.25">
      <c r="H26366" s="39"/>
    </row>
    <row r="26367" spans="8:8" ht="65.099999999999994" customHeight="1" x14ac:dyDescent="0.25">
      <c r="H26367" s="39"/>
    </row>
    <row r="26368" spans="8:8" ht="65.099999999999994" customHeight="1" x14ac:dyDescent="0.25">
      <c r="H26368" s="39"/>
    </row>
    <row r="26369" spans="8:8" ht="65.099999999999994" customHeight="1" x14ac:dyDescent="0.25">
      <c r="H26369" s="39"/>
    </row>
    <row r="26370" spans="8:8" ht="65.099999999999994" customHeight="1" x14ac:dyDescent="0.25">
      <c r="H26370" s="39"/>
    </row>
    <row r="26371" spans="8:8" ht="65.099999999999994" customHeight="1" x14ac:dyDescent="0.25">
      <c r="H26371" s="39"/>
    </row>
    <row r="26372" spans="8:8" ht="65.099999999999994" customHeight="1" x14ac:dyDescent="0.25">
      <c r="H26372" s="39"/>
    </row>
    <row r="26373" spans="8:8" ht="65.099999999999994" customHeight="1" x14ac:dyDescent="0.25">
      <c r="H26373" s="39"/>
    </row>
    <row r="26374" spans="8:8" ht="65.099999999999994" customHeight="1" x14ac:dyDescent="0.25">
      <c r="H26374" s="39"/>
    </row>
    <row r="26375" spans="8:8" ht="65.099999999999994" customHeight="1" x14ac:dyDescent="0.25">
      <c r="H26375" s="39"/>
    </row>
    <row r="26376" spans="8:8" ht="65.099999999999994" customHeight="1" x14ac:dyDescent="0.25">
      <c r="H26376" s="39"/>
    </row>
    <row r="26377" spans="8:8" ht="65.099999999999994" customHeight="1" x14ac:dyDescent="0.25">
      <c r="H26377" s="39"/>
    </row>
    <row r="26378" spans="8:8" ht="65.099999999999994" customHeight="1" x14ac:dyDescent="0.25">
      <c r="H26378" s="39"/>
    </row>
    <row r="26379" spans="8:8" ht="65.099999999999994" customHeight="1" x14ac:dyDescent="0.25">
      <c r="H26379" s="39"/>
    </row>
    <row r="26380" spans="8:8" ht="65.099999999999994" customHeight="1" x14ac:dyDescent="0.25">
      <c r="H26380" s="39"/>
    </row>
    <row r="26381" spans="8:8" ht="65.099999999999994" customHeight="1" x14ac:dyDescent="0.25">
      <c r="H26381" s="39"/>
    </row>
    <row r="26382" spans="8:8" ht="65.099999999999994" customHeight="1" x14ac:dyDescent="0.25">
      <c r="H26382" s="39"/>
    </row>
    <row r="26383" spans="8:8" ht="65.099999999999994" customHeight="1" x14ac:dyDescent="0.25">
      <c r="H26383" s="39"/>
    </row>
    <row r="26384" spans="8:8" ht="65.099999999999994" customHeight="1" x14ac:dyDescent="0.25">
      <c r="H26384" s="39"/>
    </row>
    <row r="26385" spans="8:8" ht="65.099999999999994" customHeight="1" x14ac:dyDescent="0.25">
      <c r="H26385" s="39"/>
    </row>
    <row r="26386" spans="8:8" ht="65.099999999999994" customHeight="1" x14ac:dyDescent="0.25">
      <c r="H26386" s="39"/>
    </row>
    <row r="26387" spans="8:8" ht="65.099999999999994" customHeight="1" x14ac:dyDescent="0.25">
      <c r="H26387" s="39"/>
    </row>
    <row r="26388" spans="8:8" ht="65.099999999999994" customHeight="1" x14ac:dyDescent="0.25">
      <c r="H26388" s="39"/>
    </row>
    <row r="26389" spans="8:8" ht="65.099999999999994" customHeight="1" x14ac:dyDescent="0.25">
      <c r="H26389" s="39"/>
    </row>
    <row r="26390" spans="8:8" ht="65.099999999999994" customHeight="1" x14ac:dyDescent="0.25">
      <c r="H26390" s="39"/>
    </row>
    <row r="26391" spans="8:8" ht="65.099999999999994" customHeight="1" x14ac:dyDescent="0.25">
      <c r="H26391" s="39"/>
    </row>
    <row r="26392" spans="8:8" ht="65.099999999999994" customHeight="1" x14ac:dyDescent="0.25">
      <c r="H26392" s="39"/>
    </row>
    <row r="26393" spans="8:8" ht="65.099999999999994" customHeight="1" x14ac:dyDescent="0.25">
      <c r="H26393" s="39"/>
    </row>
    <row r="26394" spans="8:8" ht="65.099999999999994" customHeight="1" x14ac:dyDescent="0.25">
      <c r="H26394" s="39"/>
    </row>
    <row r="26395" spans="8:8" ht="65.099999999999994" customHeight="1" x14ac:dyDescent="0.25">
      <c r="H26395" s="39"/>
    </row>
    <row r="26396" spans="8:8" ht="65.099999999999994" customHeight="1" x14ac:dyDescent="0.25">
      <c r="H26396" s="39"/>
    </row>
    <row r="26397" spans="8:8" ht="65.099999999999994" customHeight="1" x14ac:dyDescent="0.25">
      <c r="H26397" s="39"/>
    </row>
    <row r="26398" spans="8:8" ht="65.099999999999994" customHeight="1" x14ac:dyDescent="0.25">
      <c r="H26398" s="39"/>
    </row>
    <row r="26399" spans="8:8" ht="65.099999999999994" customHeight="1" x14ac:dyDescent="0.25">
      <c r="H26399" s="39"/>
    </row>
    <row r="26400" spans="8:8" ht="65.099999999999994" customHeight="1" x14ac:dyDescent="0.25">
      <c r="H26400" s="39"/>
    </row>
    <row r="26401" spans="8:8" ht="65.099999999999994" customHeight="1" x14ac:dyDescent="0.25">
      <c r="H26401" s="39"/>
    </row>
    <row r="26402" spans="8:8" ht="65.099999999999994" customHeight="1" x14ac:dyDescent="0.25">
      <c r="H26402" s="39"/>
    </row>
    <row r="26403" spans="8:8" ht="65.099999999999994" customHeight="1" x14ac:dyDescent="0.25">
      <c r="H26403" s="39"/>
    </row>
    <row r="26404" spans="8:8" ht="65.099999999999994" customHeight="1" x14ac:dyDescent="0.25">
      <c r="H26404" s="39"/>
    </row>
    <row r="26405" spans="8:8" ht="65.099999999999994" customHeight="1" x14ac:dyDescent="0.25">
      <c r="H26405" s="39"/>
    </row>
    <row r="26406" spans="8:8" ht="65.099999999999994" customHeight="1" x14ac:dyDescent="0.25">
      <c r="H26406" s="39"/>
    </row>
    <row r="26407" spans="8:8" ht="65.099999999999994" customHeight="1" x14ac:dyDescent="0.25">
      <c r="H26407" s="39"/>
    </row>
    <row r="26408" spans="8:8" ht="65.099999999999994" customHeight="1" x14ac:dyDescent="0.25">
      <c r="H26408" s="39"/>
    </row>
    <row r="26409" spans="8:8" ht="65.099999999999994" customHeight="1" x14ac:dyDescent="0.25">
      <c r="H26409" s="39"/>
    </row>
    <row r="26410" spans="8:8" ht="65.099999999999994" customHeight="1" x14ac:dyDescent="0.25">
      <c r="H26410" s="39"/>
    </row>
    <row r="26411" spans="8:8" ht="65.099999999999994" customHeight="1" x14ac:dyDescent="0.25">
      <c r="H26411" s="39"/>
    </row>
    <row r="26412" spans="8:8" ht="65.099999999999994" customHeight="1" x14ac:dyDescent="0.25">
      <c r="H26412" s="39"/>
    </row>
    <row r="26413" spans="8:8" ht="65.099999999999994" customHeight="1" x14ac:dyDescent="0.25">
      <c r="H26413" s="39"/>
    </row>
    <row r="26414" spans="8:8" ht="65.099999999999994" customHeight="1" x14ac:dyDescent="0.25">
      <c r="H26414" s="39"/>
    </row>
    <row r="26415" spans="8:8" ht="65.099999999999994" customHeight="1" x14ac:dyDescent="0.25">
      <c r="H26415" s="39"/>
    </row>
    <row r="26416" spans="8:8" ht="65.099999999999994" customHeight="1" x14ac:dyDescent="0.25">
      <c r="H26416" s="39"/>
    </row>
    <row r="26417" spans="8:8" ht="65.099999999999994" customHeight="1" x14ac:dyDescent="0.25">
      <c r="H26417" s="39"/>
    </row>
    <row r="26418" spans="8:8" ht="65.099999999999994" customHeight="1" x14ac:dyDescent="0.25">
      <c r="H26418" s="39"/>
    </row>
    <row r="26419" spans="8:8" ht="65.099999999999994" customHeight="1" x14ac:dyDescent="0.25">
      <c r="H26419" s="39"/>
    </row>
    <row r="26420" spans="8:8" ht="65.099999999999994" customHeight="1" x14ac:dyDescent="0.25">
      <c r="H26420" s="39"/>
    </row>
    <row r="26421" spans="8:8" ht="65.099999999999994" customHeight="1" x14ac:dyDescent="0.25">
      <c r="H26421" s="39"/>
    </row>
    <row r="26422" spans="8:8" ht="65.099999999999994" customHeight="1" x14ac:dyDescent="0.25">
      <c r="H26422" s="39"/>
    </row>
    <row r="26423" spans="8:8" ht="65.099999999999994" customHeight="1" x14ac:dyDescent="0.25">
      <c r="H26423" s="39"/>
    </row>
    <row r="26424" spans="8:8" ht="65.099999999999994" customHeight="1" x14ac:dyDescent="0.25">
      <c r="H26424" s="39"/>
    </row>
    <row r="26425" spans="8:8" ht="65.099999999999994" customHeight="1" x14ac:dyDescent="0.25">
      <c r="H26425" s="39"/>
    </row>
    <row r="26426" spans="8:8" ht="65.099999999999994" customHeight="1" x14ac:dyDescent="0.25">
      <c r="H26426" s="39"/>
    </row>
    <row r="26427" spans="8:8" ht="65.099999999999994" customHeight="1" x14ac:dyDescent="0.25">
      <c r="H26427" s="39"/>
    </row>
    <row r="26428" spans="8:8" ht="65.099999999999994" customHeight="1" x14ac:dyDescent="0.25">
      <c r="H26428" s="39"/>
    </row>
    <row r="26429" spans="8:8" ht="65.099999999999994" customHeight="1" x14ac:dyDescent="0.25">
      <c r="H26429" s="39"/>
    </row>
    <row r="26430" spans="8:8" ht="65.099999999999994" customHeight="1" x14ac:dyDescent="0.25">
      <c r="H26430" s="39"/>
    </row>
    <row r="26431" spans="8:8" ht="65.099999999999994" customHeight="1" x14ac:dyDescent="0.25">
      <c r="H26431" s="39"/>
    </row>
    <row r="26432" spans="8:8" ht="65.099999999999994" customHeight="1" x14ac:dyDescent="0.25">
      <c r="H26432" s="39"/>
    </row>
    <row r="26433" spans="8:8" ht="65.099999999999994" customHeight="1" x14ac:dyDescent="0.25">
      <c r="H26433" s="39"/>
    </row>
    <row r="26434" spans="8:8" ht="65.099999999999994" customHeight="1" x14ac:dyDescent="0.25">
      <c r="H26434" s="39"/>
    </row>
    <row r="26435" spans="8:8" ht="65.099999999999994" customHeight="1" x14ac:dyDescent="0.25">
      <c r="H26435" s="39"/>
    </row>
    <row r="26436" spans="8:8" ht="65.099999999999994" customHeight="1" x14ac:dyDescent="0.25">
      <c r="H26436" s="39"/>
    </row>
    <row r="26437" spans="8:8" ht="65.099999999999994" customHeight="1" x14ac:dyDescent="0.25">
      <c r="H26437" s="39"/>
    </row>
    <row r="26438" spans="8:8" ht="65.099999999999994" customHeight="1" x14ac:dyDescent="0.25">
      <c r="H26438" s="39"/>
    </row>
    <row r="26439" spans="8:8" ht="65.099999999999994" customHeight="1" x14ac:dyDescent="0.25">
      <c r="H26439" s="39"/>
    </row>
    <row r="26440" spans="8:8" ht="65.099999999999994" customHeight="1" x14ac:dyDescent="0.25">
      <c r="H26440" s="39"/>
    </row>
    <row r="26441" spans="8:8" ht="65.099999999999994" customHeight="1" x14ac:dyDescent="0.25">
      <c r="H26441" s="39"/>
    </row>
    <row r="26442" spans="8:8" ht="65.099999999999994" customHeight="1" x14ac:dyDescent="0.25">
      <c r="H26442" s="39"/>
    </row>
    <row r="26443" spans="8:8" ht="65.099999999999994" customHeight="1" x14ac:dyDescent="0.25">
      <c r="H26443" s="39"/>
    </row>
    <row r="26444" spans="8:8" ht="65.099999999999994" customHeight="1" x14ac:dyDescent="0.25">
      <c r="H26444" s="39"/>
    </row>
    <row r="26445" spans="8:8" ht="65.099999999999994" customHeight="1" x14ac:dyDescent="0.25">
      <c r="H26445" s="39"/>
    </row>
    <row r="26446" spans="8:8" ht="65.099999999999994" customHeight="1" x14ac:dyDescent="0.25">
      <c r="H26446" s="39"/>
    </row>
    <row r="26447" spans="8:8" ht="65.099999999999994" customHeight="1" x14ac:dyDescent="0.25">
      <c r="H26447" s="39"/>
    </row>
    <row r="26448" spans="8:8" ht="65.099999999999994" customHeight="1" x14ac:dyDescent="0.25">
      <c r="H26448" s="39"/>
    </row>
    <row r="26449" spans="8:8" ht="65.099999999999994" customHeight="1" x14ac:dyDescent="0.25">
      <c r="H26449" s="39"/>
    </row>
    <row r="26450" spans="8:8" ht="65.099999999999994" customHeight="1" x14ac:dyDescent="0.25">
      <c r="H26450" s="39"/>
    </row>
    <row r="26451" spans="8:8" ht="65.099999999999994" customHeight="1" x14ac:dyDescent="0.25">
      <c r="H26451" s="39"/>
    </row>
    <row r="26452" spans="8:8" ht="65.099999999999994" customHeight="1" x14ac:dyDescent="0.25">
      <c r="H26452" s="39"/>
    </row>
    <row r="26453" spans="8:8" ht="65.099999999999994" customHeight="1" x14ac:dyDescent="0.25">
      <c r="H26453" s="39"/>
    </row>
    <row r="26454" spans="8:8" ht="65.099999999999994" customHeight="1" x14ac:dyDescent="0.25">
      <c r="H26454" s="39"/>
    </row>
    <row r="26455" spans="8:8" ht="65.099999999999994" customHeight="1" x14ac:dyDescent="0.25">
      <c r="H26455" s="39"/>
    </row>
    <row r="26456" spans="8:8" ht="65.099999999999994" customHeight="1" x14ac:dyDescent="0.25">
      <c r="H26456" s="39"/>
    </row>
    <row r="26457" spans="8:8" ht="65.099999999999994" customHeight="1" x14ac:dyDescent="0.25">
      <c r="H26457" s="39"/>
    </row>
    <row r="26458" spans="8:8" ht="65.099999999999994" customHeight="1" x14ac:dyDescent="0.25">
      <c r="H26458" s="39"/>
    </row>
    <row r="26459" spans="8:8" ht="65.099999999999994" customHeight="1" x14ac:dyDescent="0.25">
      <c r="H26459" s="39"/>
    </row>
    <row r="26460" spans="8:8" ht="65.099999999999994" customHeight="1" x14ac:dyDescent="0.25">
      <c r="H26460" s="39"/>
    </row>
    <row r="26461" spans="8:8" ht="65.099999999999994" customHeight="1" x14ac:dyDescent="0.25">
      <c r="H26461" s="39"/>
    </row>
    <row r="26462" spans="8:8" ht="65.099999999999994" customHeight="1" x14ac:dyDescent="0.25">
      <c r="H26462" s="39"/>
    </row>
    <row r="26463" spans="8:8" ht="65.099999999999994" customHeight="1" x14ac:dyDescent="0.25">
      <c r="H26463" s="39"/>
    </row>
    <row r="26464" spans="8:8" ht="65.099999999999994" customHeight="1" x14ac:dyDescent="0.25">
      <c r="H26464" s="39"/>
    </row>
    <row r="26465" spans="8:8" ht="65.099999999999994" customHeight="1" x14ac:dyDescent="0.25">
      <c r="H26465" s="39"/>
    </row>
    <row r="26466" spans="8:8" ht="65.099999999999994" customHeight="1" x14ac:dyDescent="0.25">
      <c r="H26466" s="39"/>
    </row>
    <row r="26467" spans="8:8" ht="65.099999999999994" customHeight="1" x14ac:dyDescent="0.25">
      <c r="H26467" s="39"/>
    </row>
    <row r="26468" spans="8:8" ht="65.099999999999994" customHeight="1" x14ac:dyDescent="0.25">
      <c r="H26468" s="39"/>
    </row>
    <row r="26469" spans="8:8" ht="65.099999999999994" customHeight="1" x14ac:dyDescent="0.25">
      <c r="H26469" s="39"/>
    </row>
    <row r="26470" spans="8:8" ht="65.099999999999994" customHeight="1" x14ac:dyDescent="0.25">
      <c r="H26470" s="39"/>
    </row>
    <row r="26471" spans="8:8" ht="65.099999999999994" customHeight="1" x14ac:dyDescent="0.25">
      <c r="H26471" s="39"/>
    </row>
    <row r="26472" spans="8:8" ht="65.099999999999994" customHeight="1" x14ac:dyDescent="0.25">
      <c r="H26472" s="39"/>
    </row>
    <row r="26473" spans="8:8" ht="65.099999999999994" customHeight="1" x14ac:dyDescent="0.25">
      <c r="H26473" s="39"/>
    </row>
    <row r="26474" spans="8:8" ht="65.099999999999994" customHeight="1" x14ac:dyDescent="0.25">
      <c r="H26474" s="39"/>
    </row>
    <row r="26475" spans="8:8" ht="65.099999999999994" customHeight="1" x14ac:dyDescent="0.25">
      <c r="H26475" s="39"/>
    </row>
    <row r="26476" spans="8:8" ht="65.099999999999994" customHeight="1" x14ac:dyDescent="0.25">
      <c r="H26476" s="39"/>
    </row>
    <row r="26477" spans="8:8" ht="65.099999999999994" customHeight="1" x14ac:dyDescent="0.25">
      <c r="H26477" s="39"/>
    </row>
    <row r="26478" spans="8:8" ht="65.099999999999994" customHeight="1" x14ac:dyDescent="0.25">
      <c r="H26478" s="39"/>
    </row>
    <row r="26479" spans="8:8" ht="65.099999999999994" customHeight="1" x14ac:dyDescent="0.25">
      <c r="H26479" s="39"/>
    </row>
    <row r="26480" spans="8:8" ht="65.099999999999994" customHeight="1" x14ac:dyDescent="0.25">
      <c r="H26480" s="39"/>
    </row>
    <row r="26481" spans="8:8" ht="65.099999999999994" customHeight="1" x14ac:dyDescent="0.25">
      <c r="H26481" s="39"/>
    </row>
    <row r="26482" spans="8:8" ht="65.099999999999994" customHeight="1" x14ac:dyDescent="0.25">
      <c r="H26482" s="39"/>
    </row>
    <row r="26483" spans="8:8" ht="65.099999999999994" customHeight="1" x14ac:dyDescent="0.25">
      <c r="H26483" s="39"/>
    </row>
    <row r="26484" spans="8:8" ht="65.099999999999994" customHeight="1" x14ac:dyDescent="0.25">
      <c r="H26484" s="39"/>
    </row>
    <row r="26485" spans="8:8" ht="65.099999999999994" customHeight="1" x14ac:dyDescent="0.25">
      <c r="H26485" s="39"/>
    </row>
    <row r="26486" spans="8:8" ht="65.099999999999994" customHeight="1" x14ac:dyDescent="0.25">
      <c r="H26486" s="39"/>
    </row>
    <row r="26487" spans="8:8" ht="65.099999999999994" customHeight="1" x14ac:dyDescent="0.25">
      <c r="H26487" s="39"/>
    </row>
    <row r="26488" spans="8:8" ht="65.099999999999994" customHeight="1" x14ac:dyDescent="0.25">
      <c r="H26488" s="39"/>
    </row>
    <row r="26489" spans="8:8" ht="65.099999999999994" customHeight="1" x14ac:dyDescent="0.25">
      <c r="H26489" s="39"/>
    </row>
    <row r="26490" spans="8:8" ht="65.099999999999994" customHeight="1" x14ac:dyDescent="0.25">
      <c r="H26490" s="39"/>
    </row>
    <row r="26491" spans="8:8" ht="65.099999999999994" customHeight="1" x14ac:dyDescent="0.25">
      <c r="H26491" s="39"/>
    </row>
    <row r="26492" spans="8:8" ht="65.099999999999994" customHeight="1" x14ac:dyDescent="0.25">
      <c r="H26492" s="39"/>
    </row>
    <row r="26493" spans="8:8" ht="65.099999999999994" customHeight="1" x14ac:dyDescent="0.25">
      <c r="H26493" s="39"/>
    </row>
    <row r="26494" spans="8:8" ht="65.099999999999994" customHeight="1" x14ac:dyDescent="0.25">
      <c r="H26494" s="39"/>
    </row>
    <row r="26495" spans="8:8" ht="65.099999999999994" customHeight="1" x14ac:dyDescent="0.25">
      <c r="H26495" s="39"/>
    </row>
    <row r="26496" spans="8:8" ht="65.099999999999994" customHeight="1" x14ac:dyDescent="0.25">
      <c r="H26496" s="39"/>
    </row>
    <row r="26497" spans="8:8" ht="65.099999999999994" customHeight="1" x14ac:dyDescent="0.25">
      <c r="H26497" s="39"/>
    </row>
    <row r="26498" spans="8:8" ht="65.099999999999994" customHeight="1" x14ac:dyDescent="0.25">
      <c r="H26498" s="39"/>
    </row>
    <row r="26499" spans="8:8" ht="65.099999999999994" customHeight="1" x14ac:dyDescent="0.25">
      <c r="H26499" s="39"/>
    </row>
    <row r="26500" spans="8:8" ht="65.099999999999994" customHeight="1" x14ac:dyDescent="0.25">
      <c r="H26500" s="39"/>
    </row>
    <row r="26501" spans="8:8" ht="65.099999999999994" customHeight="1" x14ac:dyDescent="0.25">
      <c r="H26501" s="39"/>
    </row>
    <row r="26502" spans="8:8" ht="65.099999999999994" customHeight="1" x14ac:dyDescent="0.25">
      <c r="H26502" s="39"/>
    </row>
    <row r="26503" spans="8:8" ht="65.099999999999994" customHeight="1" x14ac:dyDescent="0.25">
      <c r="H26503" s="39"/>
    </row>
    <row r="26504" spans="8:8" ht="65.099999999999994" customHeight="1" x14ac:dyDescent="0.25">
      <c r="H26504" s="39"/>
    </row>
    <row r="26505" spans="8:8" ht="65.099999999999994" customHeight="1" x14ac:dyDescent="0.25">
      <c r="H26505" s="39"/>
    </row>
    <row r="26506" spans="8:8" ht="65.099999999999994" customHeight="1" x14ac:dyDescent="0.25">
      <c r="H26506" s="39"/>
    </row>
    <row r="26507" spans="8:8" ht="65.099999999999994" customHeight="1" x14ac:dyDescent="0.25">
      <c r="H26507" s="39"/>
    </row>
    <row r="26508" spans="8:8" ht="65.099999999999994" customHeight="1" x14ac:dyDescent="0.25">
      <c r="H26508" s="39"/>
    </row>
    <row r="26509" spans="8:8" ht="65.099999999999994" customHeight="1" x14ac:dyDescent="0.25">
      <c r="H26509" s="39"/>
    </row>
    <row r="26510" spans="8:8" ht="65.099999999999994" customHeight="1" x14ac:dyDescent="0.25">
      <c r="H26510" s="39"/>
    </row>
    <row r="26511" spans="8:8" ht="65.099999999999994" customHeight="1" x14ac:dyDescent="0.25">
      <c r="H26511" s="39"/>
    </row>
    <row r="26512" spans="8:8" ht="65.099999999999994" customHeight="1" x14ac:dyDescent="0.25">
      <c r="H26512" s="39"/>
    </row>
    <row r="26513" spans="8:8" ht="65.099999999999994" customHeight="1" x14ac:dyDescent="0.25">
      <c r="H26513" s="39"/>
    </row>
    <row r="26514" spans="8:8" ht="65.099999999999994" customHeight="1" x14ac:dyDescent="0.25">
      <c r="H26514" s="39"/>
    </row>
    <row r="26515" spans="8:8" ht="65.099999999999994" customHeight="1" x14ac:dyDescent="0.25">
      <c r="H26515" s="39"/>
    </row>
    <row r="26516" spans="8:8" ht="65.099999999999994" customHeight="1" x14ac:dyDescent="0.25">
      <c r="H26516" s="39"/>
    </row>
    <row r="26517" spans="8:8" ht="65.099999999999994" customHeight="1" x14ac:dyDescent="0.25">
      <c r="H26517" s="39"/>
    </row>
    <row r="26518" spans="8:8" ht="65.099999999999994" customHeight="1" x14ac:dyDescent="0.25">
      <c r="H26518" s="39"/>
    </row>
    <row r="26519" spans="8:8" ht="65.099999999999994" customHeight="1" x14ac:dyDescent="0.25">
      <c r="H26519" s="39"/>
    </row>
    <row r="26520" spans="8:8" ht="65.099999999999994" customHeight="1" x14ac:dyDescent="0.25">
      <c r="H26520" s="39"/>
    </row>
    <row r="26521" spans="8:8" ht="65.099999999999994" customHeight="1" x14ac:dyDescent="0.25">
      <c r="H26521" s="39"/>
    </row>
    <row r="26522" spans="8:8" ht="65.099999999999994" customHeight="1" x14ac:dyDescent="0.25">
      <c r="H26522" s="39"/>
    </row>
    <row r="26523" spans="8:8" ht="65.099999999999994" customHeight="1" x14ac:dyDescent="0.25">
      <c r="H26523" s="39"/>
    </row>
    <row r="26524" spans="8:8" ht="65.099999999999994" customHeight="1" x14ac:dyDescent="0.25">
      <c r="H26524" s="39"/>
    </row>
    <row r="26525" spans="8:8" ht="65.099999999999994" customHeight="1" x14ac:dyDescent="0.25">
      <c r="H26525" s="39"/>
    </row>
    <row r="26526" spans="8:8" ht="65.099999999999994" customHeight="1" x14ac:dyDescent="0.25">
      <c r="H26526" s="39"/>
    </row>
    <row r="26527" spans="8:8" ht="65.099999999999994" customHeight="1" x14ac:dyDescent="0.25">
      <c r="H26527" s="39"/>
    </row>
    <row r="26528" spans="8:8" ht="65.099999999999994" customHeight="1" x14ac:dyDescent="0.25">
      <c r="H26528" s="39"/>
    </row>
    <row r="26529" spans="8:8" ht="65.099999999999994" customHeight="1" x14ac:dyDescent="0.25">
      <c r="H26529" s="39"/>
    </row>
    <row r="26530" spans="8:8" ht="65.099999999999994" customHeight="1" x14ac:dyDescent="0.25">
      <c r="H26530" s="39"/>
    </row>
    <row r="26531" spans="8:8" ht="65.099999999999994" customHeight="1" x14ac:dyDescent="0.25">
      <c r="H26531" s="39"/>
    </row>
    <row r="26532" spans="8:8" ht="65.099999999999994" customHeight="1" x14ac:dyDescent="0.25">
      <c r="H26532" s="39"/>
    </row>
    <row r="26533" spans="8:8" ht="65.099999999999994" customHeight="1" x14ac:dyDescent="0.25">
      <c r="H26533" s="39"/>
    </row>
    <row r="26534" spans="8:8" ht="65.099999999999994" customHeight="1" x14ac:dyDescent="0.25">
      <c r="H26534" s="39"/>
    </row>
    <row r="26535" spans="8:8" ht="65.099999999999994" customHeight="1" x14ac:dyDescent="0.25">
      <c r="H26535" s="39"/>
    </row>
    <row r="26536" spans="8:8" ht="65.099999999999994" customHeight="1" x14ac:dyDescent="0.25">
      <c r="H26536" s="39"/>
    </row>
    <row r="26537" spans="8:8" ht="65.099999999999994" customHeight="1" x14ac:dyDescent="0.25">
      <c r="H26537" s="39"/>
    </row>
    <row r="26538" spans="8:8" ht="65.099999999999994" customHeight="1" x14ac:dyDescent="0.25">
      <c r="H26538" s="39"/>
    </row>
    <row r="26539" spans="8:8" ht="65.099999999999994" customHeight="1" x14ac:dyDescent="0.25">
      <c r="H26539" s="39"/>
    </row>
    <row r="26540" spans="8:8" ht="65.099999999999994" customHeight="1" x14ac:dyDescent="0.25">
      <c r="H26540" s="39"/>
    </row>
    <row r="26541" spans="8:8" ht="65.099999999999994" customHeight="1" x14ac:dyDescent="0.25">
      <c r="H26541" s="39"/>
    </row>
    <row r="26542" spans="8:8" ht="65.099999999999994" customHeight="1" x14ac:dyDescent="0.25">
      <c r="H26542" s="39"/>
    </row>
    <row r="26543" spans="8:8" ht="65.099999999999994" customHeight="1" x14ac:dyDescent="0.25">
      <c r="H26543" s="39"/>
    </row>
    <row r="26544" spans="8:8" ht="65.099999999999994" customHeight="1" x14ac:dyDescent="0.25">
      <c r="H26544" s="39"/>
    </row>
    <row r="26545" spans="8:8" ht="65.099999999999994" customHeight="1" x14ac:dyDescent="0.25">
      <c r="H26545" s="39"/>
    </row>
    <row r="26546" spans="8:8" ht="65.099999999999994" customHeight="1" x14ac:dyDescent="0.25">
      <c r="H26546" s="39"/>
    </row>
    <row r="26547" spans="8:8" ht="65.099999999999994" customHeight="1" x14ac:dyDescent="0.25">
      <c r="H26547" s="39"/>
    </row>
    <row r="26548" spans="8:8" ht="65.099999999999994" customHeight="1" x14ac:dyDescent="0.25">
      <c r="H26548" s="39"/>
    </row>
    <row r="26549" spans="8:8" ht="65.099999999999994" customHeight="1" x14ac:dyDescent="0.25">
      <c r="H26549" s="39"/>
    </row>
    <row r="26550" spans="8:8" ht="65.099999999999994" customHeight="1" x14ac:dyDescent="0.25">
      <c r="H26550" s="39"/>
    </row>
    <row r="26551" spans="8:8" ht="65.099999999999994" customHeight="1" x14ac:dyDescent="0.25">
      <c r="H26551" s="39"/>
    </row>
    <row r="26552" spans="8:8" ht="65.099999999999994" customHeight="1" x14ac:dyDescent="0.25">
      <c r="H26552" s="39"/>
    </row>
    <row r="26553" spans="8:8" ht="65.099999999999994" customHeight="1" x14ac:dyDescent="0.25">
      <c r="H26553" s="39"/>
    </row>
    <row r="26554" spans="8:8" ht="65.099999999999994" customHeight="1" x14ac:dyDescent="0.25">
      <c r="H26554" s="39"/>
    </row>
    <row r="26555" spans="8:8" ht="65.099999999999994" customHeight="1" x14ac:dyDescent="0.25">
      <c r="H26555" s="39"/>
    </row>
    <row r="26556" spans="8:8" ht="65.099999999999994" customHeight="1" x14ac:dyDescent="0.25">
      <c r="H26556" s="39"/>
    </row>
    <row r="26557" spans="8:8" ht="65.099999999999994" customHeight="1" x14ac:dyDescent="0.25">
      <c r="H26557" s="39"/>
    </row>
    <row r="26558" spans="8:8" ht="65.099999999999994" customHeight="1" x14ac:dyDescent="0.25">
      <c r="H26558" s="39"/>
    </row>
    <row r="26559" spans="8:8" ht="65.099999999999994" customHeight="1" x14ac:dyDescent="0.25">
      <c r="H26559" s="39"/>
    </row>
    <row r="26560" spans="8:8" ht="65.099999999999994" customHeight="1" x14ac:dyDescent="0.25">
      <c r="H26560" s="39"/>
    </row>
    <row r="26561" spans="8:8" ht="65.099999999999994" customHeight="1" x14ac:dyDescent="0.25">
      <c r="H26561" s="39"/>
    </row>
    <row r="26562" spans="8:8" ht="65.099999999999994" customHeight="1" x14ac:dyDescent="0.25">
      <c r="H26562" s="39"/>
    </row>
    <row r="26563" spans="8:8" ht="65.099999999999994" customHeight="1" x14ac:dyDescent="0.25">
      <c r="H26563" s="39"/>
    </row>
    <row r="26564" spans="8:8" ht="65.099999999999994" customHeight="1" x14ac:dyDescent="0.25">
      <c r="H26564" s="39"/>
    </row>
    <row r="26565" spans="8:8" ht="65.099999999999994" customHeight="1" x14ac:dyDescent="0.25">
      <c r="H26565" s="39"/>
    </row>
    <row r="26566" spans="8:8" ht="65.099999999999994" customHeight="1" x14ac:dyDescent="0.25">
      <c r="H26566" s="39"/>
    </row>
    <row r="26567" spans="8:8" ht="65.099999999999994" customHeight="1" x14ac:dyDescent="0.25">
      <c r="H26567" s="39"/>
    </row>
    <row r="26568" spans="8:8" ht="65.099999999999994" customHeight="1" x14ac:dyDescent="0.25">
      <c r="H26568" s="39"/>
    </row>
    <row r="26569" spans="8:8" ht="65.099999999999994" customHeight="1" x14ac:dyDescent="0.25">
      <c r="H26569" s="39"/>
    </row>
    <row r="26570" spans="8:8" ht="65.099999999999994" customHeight="1" x14ac:dyDescent="0.25">
      <c r="H26570" s="39"/>
    </row>
    <row r="26571" spans="8:8" ht="65.099999999999994" customHeight="1" x14ac:dyDescent="0.25">
      <c r="H26571" s="39"/>
    </row>
    <row r="26572" spans="8:8" ht="65.099999999999994" customHeight="1" x14ac:dyDescent="0.25">
      <c r="H26572" s="39"/>
    </row>
    <row r="26573" spans="8:8" ht="65.099999999999994" customHeight="1" x14ac:dyDescent="0.25">
      <c r="H26573" s="39"/>
    </row>
    <row r="26574" spans="8:8" ht="65.099999999999994" customHeight="1" x14ac:dyDescent="0.25">
      <c r="H26574" s="39"/>
    </row>
    <row r="26575" spans="8:8" ht="65.099999999999994" customHeight="1" x14ac:dyDescent="0.25">
      <c r="H26575" s="39"/>
    </row>
    <row r="26576" spans="8:8" ht="65.099999999999994" customHeight="1" x14ac:dyDescent="0.25">
      <c r="H26576" s="39"/>
    </row>
    <row r="26577" spans="8:8" ht="65.099999999999994" customHeight="1" x14ac:dyDescent="0.25">
      <c r="H26577" s="39"/>
    </row>
    <row r="26578" spans="8:8" ht="65.099999999999994" customHeight="1" x14ac:dyDescent="0.25">
      <c r="H26578" s="39"/>
    </row>
    <row r="26579" spans="8:8" ht="65.099999999999994" customHeight="1" x14ac:dyDescent="0.25">
      <c r="H26579" s="39"/>
    </row>
    <row r="26580" spans="8:8" ht="65.099999999999994" customHeight="1" x14ac:dyDescent="0.25">
      <c r="H26580" s="39"/>
    </row>
    <row r="26581" spans="8:8" ht="65.099999999999994" customHeight="1" x14ac:dyDescent="0.25">
      <c r="H26581" s="39"/>
    </row>
    <row r="26582" spans="8:8" ht="65.099999999999994" customHeight="1" x14ac:dyDescent="0.25">
      <c r="H26582" s="39"/>
    </row>
    <row r="26583" spans="8:8" ht="65.099999999999994" customHeight="1" x14ac:dyDescent="0.25">
      <c r="H26583" s="39"/>
    </row>
    <row r="26584" spans="8:8" ht="65.099999999999994" customHeight="1" x14ac:dyDescent="0.25">
      <c r="H26584" s="39"/>
    </row>
    <row r="26585" spans="8:8" ht="65.099999999999994" customHeight="1" x14ac:dyDescent="0.25">
      <c r="H26585" s="39"/>
    </row>
    <row r="26586" spans="8:8" ht="65.099999999999994" customHeight="1" x14ac:dyDescent="0.25">
      <c r="H26586" s="39"/>
    </row>
    <row r="26587" spans="8:8" ht="65.099999999999994" customHeight="1" x14ac:dyDescent="0.25">
      <c r="H26587" s="39"/>
    </row>
    <row r="26588" spans="8:8" ht="65.099999999999994" customHeight="1" x14ac:dyDescent="0.25">
      <c r="H26588" s="39"/>
    </row>
    <row r="26589" spans="8:8" ht="65.099999999999994" customHeight="1" x14ac:dyDescent="0.25">
      <c r="H26589" s="39"/>
    </row>
    <row r="26590" spans="8:8" ht="65.099999999999994" customHeight="1" x14ac:dyDescent="0.25">
      <c r="H26590" s="39"/>
    </row>
    <row r="26591" spans="8:8" ht="65.099999999999994" customHeight="1" x14ac:dyDescent="0.25">
      <c r="H26591" s="39"/>
    </row>
    <row r="26592" spans="8:8" ht="65.099999999999994" customHeight="1" x14ac:dyDescent="0.25">
      <c r="H26592" s="39"/>
    </row>
    <row r="26593" spans="8:8" ht="65.099999999999994" customHeight="1" x14ac:dyDescent="0.25">
      <c r="H26593" s="39"/>
    </row>
    <row r="26594" spans="8:8" ht="65.099999999999994" customHeight="1" x14ac:dyDescent="0.25">
      <c r="H26594" s="39"/>
    </row>
    <row r="26595" spans="8:8" ht="65.099999999999994" customHeight="1" x14ac:dyDescent="0.25">
      <c r="H26595" s="39"/>
    </row>
    <row r="26596" spans="8:8" ht="65.099999999999994" customHeight="1" x14ac:dyDescent="0.25">
      <c r="H26596" s="39"/>
    </row>
    <row r="26597" spans="8:8" ht="65.099999999999994" customHeight="1" x14ac:dyDescent="0.25">
      <c r="H26597" s="39"/>
    </row>
    <row r="26598" spans="8:8" ht="65.099999999999994" customHeight="1" x14ac:dyDescent="0.25">
      <c r="H26598" s="39"/>
    </row>
    <row r="26599" spans="8:8" ht="65.099999999999994" customHeight="1" x14ac:dyDescent="0.25">
      <c r="H26599" s="39"/>
    </row>
    <row r="26600" spans="8:8" ht="65.099999999999994" customHeight="1" x14ac:dyDescent="0.25">
      <c r="H26600" s="39"/>
    </row>
    <row r="26601" spans="8:8" ht="65.099999999999994" customHeight="1" x14ac:dyDescent="0.25">
      <c r="H26601" s="39"/>
    </row>
    <row r="26602" spans="8:8" ht="65.099999999999994" customHeight="1" x14ac:dyDescent="0.25">
      <c r="H26602" s="39"/>
    </row>
    <row r="26603" spans="8:8" ht="65.099999999999994" customHeight="1" x14ac:dyDescent="0.25">
      <c r="H26603" s="39"/>
    </row>
    <row r="26604" spans="8:8" ht="65.099999999999994" customHeight="1" x14ac:dyDescent="0.25">
      <c r="H26604" s="39"/>
    </row>
    <row r="26605" spans="8:8" ht="65.099999999999994" customHeight="1" x14ac:dyDescent="0.25">
      <c r="H26605" s="39"/>
    </row>
    <row r="26606" spans="8:8" ht="65.099999999999994" customHeight="1" x14ac:dyDescent="0.25">
      <c r="H26606" s="39"/>
    </row>
    <row r="26607" spans="8:8" ht="65.099999999999994" customHeight="1" x14ac:dyDescent="0.25">
      <c r="H26607" s="39"/>
    </row>
    <row r="26608" spans="8:8" ht="65.099999999999994" customHeight="1" x14ac:dyDescent="0.25">
      <c r="H26608" s="39"/>
    </row>
    <row r="26609" spans="8:8" ht="65.099999999999994" customHeight="1" x14ac:dyDescent="0.25">
      <c r="H26609" s="39"/>
    </row>
    <row r="26610" spans="8:8" ht="65.099999999999994" customHeight="1" x14ac:dyDescent="0.25">
      <c r="H26610" s="39"/>
    </row>
    <row r="26611" spans="8:8" ht="65.099999999999994" customHeight="1" x14ac:dyDescent="0.25">
      <c r="H26611" s="39"/>
    </row>
    <row r="26612" spans="8:8" ht="65.099999999999994" customHeight="1" x14ac:dyDescent="0.25">
      <c r="H26612" s="39"/>
    </row>
    <row r="26613" spans="8:8" ht="65.099999999999994" customHeight="1" x14ac:dyDescent="0.25">
      <c r="H26613" s="39"/>
    </row>
    <row r="26614" spans="8:8" ht="65.099999999999994" customHeight="1" x14ac:dyDescent="0.25">
      <c r="H26614" s="39"/>
    </row>
    <row r="26615" spans="8:8" ht="65.099999999999994" customHeight="1" x14ac:dyDescent="0.25">
      <c r="H26615" s="39"/>
    </row>
    <row r="26616" spans="8:8" ht="65.099999999999994" customHeight="1" x14ac:dyDescent="0.25">
      <c r="H26616" s="39"/>
    </row>
    <row r="26617" spans="8:8" ht="65.099999999999994" customHeight="1" x14ac:dyDescent="0.25">
      <c r="H26617" s="39"/>
    </row>
    <row r="26618" spans="8:8" ht="65.099999999999994" customHeight="1" x14ac:dyDescent="0.25">
      <c r="H26618" s="39"/>
    </row>
    <row r="26619" spans="8:8" ht="65.099999999999994" customHeight="1" x14ac:dyDescent="0.25">
      <c r="H26619" s="39"/>
    </row>
    <row r="26620" spans="8:8" ht="65.099999999999994" customHeight="1" x14ac:dyDescent="0.25">
      <c r="H26620" s="39"/>
    </row>
    <row r="26621" spans="8:8" ht="65.099999999999994" customHeight="1" x14ac:dyDescent="0.25">
      <c r="H26621" s="39"/>
    </row>
    <row r="26622" spans="8:8" ht="65.099999999999994" customHeight="1" x14ac:dyDescent="0.25">
      <c r="H26622" s="39"/>
    </row>
    <row r="26623" spans="8:8" ht="65.099999999999994" customHeight="1" x14ac:dyDescent="0.25">
      <c r="H26623" s="39"/>
    </row>
    <row r="26624" spans="8:8" ht="65.099999999999994" customHeight="1" x14ac:dyDescent="0.25">
      <c r="H26624" s="39"/>
    </row>
    <row r="26625" spans="8:8" ht="65.099999999999994" customHeight="1" x14ac:dyDescent="0.25">
      <c r="H26625" s="39"/>
    </row>
    <row r="26626" spans="8:8" ht="65.099999999999994" customHeight="1" x14ac:dyDescent="0.25">
      <c r="H26626" s="39"/>
    </row>
    <row r="26627" spans="8:8" ht="65.099999999999994" customHeight="1" x14ac:dyDescent="0.25">
      <c r="H26627" s="39"/>
    </row>
    <row r="26628" spans="8:8" ht="65.099999999999994" customHeight="1" x14ac:dyDescent="0.25">
      <c r="H26628" s="39"/>
    </row>
    <row r="26629" spans="8:8" ht="65.099999999999994" customHeight="1" x14ac:dyDescent="0.25">
      <c r="H26629" s="39"/>
    </row>
    <row r="26630" spans="8:8" ht="65.099999999999994" customHeight="1" x14ac:dyDescent="0.25">
      <c r="H26630" s="39"/>
    </row>
    <row r="26631" spans="8:8" ht="65.099999999999994" customHeight="1" x14ac:dyDescent="0.25">
      <c r="H26631" s="39"/>
    </row>
    <row r="26632" spans="8:8" ht="65.099999999999994" customHeight="1" x14ac:dyDescent="0.25">
      <c r="H26632" s="39"/>
    </row>
    <row r="26633" spans="8:8" ht="65.099999999999994" customHeight="1" x14ac:dyDescent="0.25">
      <c r="H26633" s="39"/>
    </row>
    <row r="26634" spans="8:8" ht="65.099999999999994" customHeight="1" x14ac:dyDescent="0.25">
      <c r="H26634" s="39"/>
    </row>
    <row r="26635" spans="8:8" ht="65.099999999999994" customHeight="1" x14ac:dyDescent="0.25">
      <c r="H26635" s="39"/>
    </row>
    <row r="26636" spans="8:8" ht="65.099999999999994" customHeight="1" x14ac:dyDescent="0.25">
      <c r="H26636" s="39"/>
    </row>
    <row r="26637" spans="8:8" ht="65.099999999999994" customHeight="1" x14ac:dyDescent="0.25">
      <c r="H26637" s="39"/>
    </row>
    <row r="26638" spans="8:8" ht="65.099999999999994" customHeight="1" x14ac:dyDescent="0.25">
      <c r="H26638" s="39"/>
    </row>
    <row r="26639" spans="8:8" ht="65.099999999999994" customHeight="1" x14ac:dyDescent="0.25">
      <c r="H26639" s="39"/>
    </row>
    <row r="26640" spans="8:8" ht="65.099999999999994" customHeight="1" x14ac:dyDescent="0.25">
      <c r="H26640" s="39"/>
    </row>
    <row r="26641" spans="8:8" ht="65.099999999999994" customHeight="1" x14ac:dyDescent="0.25">
      <c r="H26641" s="39"/>
    </row>
    <row r="26642" spans="8:8" ht="65.099999999999994" customHeight="1" x14ac:dyDescent="0.25">
      <c r="H26642" s="39"/>
    </row>
    <row r="26643" spans="8:8" ht="65.099999999999994" customHeight="1" x14ac:dyDescent="0.25">
      <c r="H26643" s="39"/>
    </row>
    <row r="26644" spans="8:8" ht="65.099999999999994" customHeight="1" x14ac:dyDescent="0.25">
      <c r="H26644" s="39"/>
    </row>
    <row r="26645" spans="8:8" ht="65.099999999999994" customHeight="1" x14ac:dyDescent="0.25">
      <c r="H26645" s="39"/>
    </row>
    <row r="26646" spans="8:8" ht="65.099999999999994" customHeight="1" x14ac:dyDescent="0.25">
      <c r="H26646" s="39"/>
    </row>
    <row r="26647" spans="8:8" ht="65.099999999999994" customHeight="1" x14ac:dyDescent="0.25">
      <c r="H26647" s="39"/>
    </row>
    <row r="26648" spans="8:8" ht="65.099999999999994" customHeight="1" x14ac:dyDescent="0.25">
      <c r="H26648" s="39"/>
    </row>
    <row r="26649" spans="8:8" ht="65.099999999999994" customHeight="1" x14ac:dyDescent="0.25">
      <c r="H26649" s="39"/>
    </row>
    <row r="26650" spans="8:8" ht="65.099999999999994" customHeight="1" x14ac:dyDescent="0.25">
      <c r="H26650" s="39"/>
    </row>
    <row r="26651" spans="8:8" ht="65.099999999999994" customHeight="1" x14ac:dyDescent="0.25">
      <c r="H26651" s="39"/>
    </row>
    <row r="26652" spans="8:8" ht="65.099999999999994" customHeight="1" x14ac:dyDescent="0.25">
      <c r="H26652" s="39"/>
    </row>
    <row r="26653" spans="8:8" ht="65.099999999999994" customHeight="1" x14ac:dyDescent="0.25">
      <c r="H26653" s="39"/>
    </row>
    <row r="26654" spans="8:8" ht="65.099999999999994" customHeight="1" x14ac:dyDescent="0.25">
      <c r="H26654" s="39"/>
    </row>
    <row r="26655" spans="8:8" ht="65.099999999999994" customHeight="1" x14ac:dyDescent="0.25">
      <c r="H26655" s="39"/>
    </row>
    <row r="26656" spans="8:8" ht="65.099999999999994" customHeight="1" x14ac:dyDescent="0.25">
      <c r="H26656" s="39"/>
    </row>
    <row r="26657" spans="8:8" ht="65.099999999999994" customHeight="1" x14ac:dyDescent="0.25">
      <c r="H26657" s="39"/>
    </row>
    <row r="26658" spans="8:8" ht="65.099999999999994" customHeight="1" x14ac:dyDescent="0.25">
      <c r="H26658" s="39"/>
    </row>
    <row r="26659" spans="8:8" ht="65.099999999999994" customHeight="1" x14ac:dyDescent="0.25">
      <c r="H26659" s="39"/>
    </row>
    <row r="26660" spans="8:8" ht="65.099999999999994" customHeight="1" x14ac:dyDescent="0.25">
      <c r="H26660" s="39"/>
    </row>
    <row r="26661" spans="8:8" ht="65.099999999999994" customHeight="1" x14ac:dyDescent="0.25">
      <c r="H26661" s="39"/>
    </row>
    <row r="26662" spans="8:8" ht="65.099999999999994" customHeight="1" x14ac:dyDescent="0.25">
      <c r="H26662" s="39"/>
    </row>
    <row r="26663" spans="8:8" ht="65.099999999999994" customHeight="1" x14ac:dyDescent="0.25">
      <c r="H26663" s="39"/>
    </row>
    <row r="26664" spans="8:8" ht="65.099999999999994" customHeight="1" x14ac:dyDescent="0.25">
      <c r="H26664" s="39"/>
    </row>
    <row r="26665" spans="8:8" ht="65.099999999999994" customHeight="1" x14ac:dyDescent="0.25">
      <c r="H26665" s="39"/>
    </row>
    <row r="26666" spans="8:8" ht="65.099999999999994" customHeight="1" x14ac:dyDescent="0.25">
      <c r="H26666" s="39"/>
    </row>
    <row r="26667" spans="8:8" ht="65.099999999999994" customHeight="1" x14ac:dyDescent="0.25">
      <c r="H26667" s="39"/>
    </row>
    <row r="26668" spans="8:8" ht="65.099999999999994" customHeight="1" x14ac:dyDescent="0.25">
      <c r="H26668" s="39"/>
    </row>
    <row r="26669" spans="8:8" ht="65.099999999999994" customHeight="1" x14ac:dyDescent="0.25">
      <c r="H26669" s="39"/>
    </row>
    <row r="26670" spans="8:8" ht="65.099999999999994" customHeight="1" x14ac:dyDescent="0.25">
      <c r="H26670" s="39"/>
    </row>
    <row r="26671" spans="8:8" ht="65.099999999999994" customHeight="1" x14ac:dyDescent="0.25">
      <c r="H26671" s="39"/>
    </row>
    <row r="26672" spans="8:8" ht="65.099999999999994" customHeight="1" x14ac:dyDescent="0.25">
      <c r="H26672" s="39"/>
    </row>
    <row r="26673" spans="8:8" ht="65.099999999999994" customHeight="1" x14ac:dyDescent="0.25">
      <c r="H26673" s="39"/>
    </row>
    <row r="26674" spans="8:8" ht="65.099999999999994" customHeight="1" x14ac:dyDescent="0.25">
      <c r="H26674" s="39"/>
    </row>
    <row r="26675" spans="8:8" ht="65.099999999999994" customHeight="1" x14ac:dyDescent="0.25">
      <c r="H26675" s="39"/>
    </row>
    <row r="26676" spans="8:8" ht="65.099999999999994" customHeight="1" x14ac:dyDescent="0.25">
      <c r="H26676" s="39"/>
    </row>
    <row r="26677" spans="8:8" ht="65.099999999999994" customHeight="1" x14ac:dyDescent="0.25">
      <c r="H26677" s="39"/>
    </row>
    <row r="26678" spans="8:8" ht="65.099999999999994" customHeight="1" x14ac:dyDescent="0.25">
      <c r="H26678" s="39"/>
    </row>
    <row r="26679" spans="8:8" ht="65.099999999999994" customHeight="1" x14ac:dyDescent="0.25">
      <c r="H26679" s="39"/>
    </row>
    <row r="26680" spans="8:8" ht="65.099999999999994" customHeight="1" x14ac:dyDescent="0.25">
      <c r="H26680" s="39"/>
    </row>
    <row r="26681" spans="8:8" ht="65.099999999999994" customHeight="1" x14ac:dyDescent="0.25">
      <c r="H26681" s="39"/>
    </row>
    <row r="26682" spans="8:8" ht="65.099999999999994" customHeight="1" x14ac:dyDescent="0.25">
      <c r="H26682" s="39"/>
    </row>
    <row r="26683" spans="8:8" ht="65.099999999999994" customHeight="1" x14ac:dyDescent="0.25">
      <c r="H26683" s="39"/>
    </row>
    <row r="26684" spans="8:8" ht="65.099999999999994" customHeight="1" x14ac:dyDescent="0.25">
      <c r="H26684" s="39"/>
    </row>
    <row r="26685" spans="8:8" ht="65.099999999999994" customHeight="1" x14ac:dyDescent="0.25">
      <c r="H26685" s="39"/>
    </row>
    <row r="26686" spans="8:8" ht="65.099999999999994" customHeight="1" x14ac:dyDescent="0.25">
      <c r="H26686" s="39"/>
    </row>
    <row r="26687" spans="8:8" ht="65.099999999999994" customHeight="1" x14ac:dyDescent="0.25">
      <c r="H26687" s="39"/>
    </row>
    <row r="26688" spans="8:8" ht="65.099999999999994" customHeight="1" x14ac:dyDescent="0.25">
      <c r="H26688" s="39"/>
    </row>
    <row r="26689" spans="8:8" ht="65.099999999999994" customHeight="1" x14ac:dyDescent="0.25">
      <c r="H26689" s="39"/>
    </row>
    <row r="26690" spans="8:8" ht="65.099999999999994" customHeight="1" x14ac:dyDescent="0.25">
      <c r="H26690" s="39"/>
    </row>
    <row r="26691" spans="8:8" ht="65.099999999999994" customHeight="1" x14ac:dyDescent="0.25">
      <c r="H26691" s="39"/>
    </row>
    <row r="26692" spans="8:8" ht="65.099999999999994" customHeight="1" x14ac:dyDescent="0.25">
      <c r="H26692" s="39"/>
    </row>
    <row r="26693" spans="8:8" ht="65.099999999999994" customHeight="1" x14ac:dyDescent="0.25">
      <c r="H26693" s="39"/>
    </row>
    <row r="26694" spans="8:8" ht="65.099999999999994" customHeight="1" x14ac:dyDescent="0.25">
      <c r="H26694" s="39"/>
    </row>
    <row r="26695" spans="8:8" ht="65.099999999999994" customHeight="1" x14ac:dyDescent="0.25">
      <c r="H26695" s="39"/>
    </row>
    <row r="26696" spans="8:8" ht="65.099999999999994" customHeight="1" x14ac:dyDescent="0.25">
      <c r="H26696" s="39"/>
    </row>
    <row r="26697" spans="8:8" ht="65.099999999999994" customHeight="1" x14ac:dyDescent="0.25">
      <c r="H26697" s="39"/>
    </row>
    <row r="26698" spans="8:8" ht="65.099999999999994" customHeight="1" x14ac:dyDescent="0.25">
      <c r="H26698" s="39"/>
    </row>
    <row r="26699" spans="8:8" ht="65.099999999999994" customHeight="1" x14ac:dyDescent="0.25">
      <c r="H26699" s="39"/>
    </row>
    <row r="26700" spans="8:8" ht="65.099999999999994" customHeight="1" x14ac:dyDescent="0.25">
      <c r="H26700" s="39"/>
    </row>
    <row r="26701" spans="8:8" ht="65.099999999999994" customHeight="1" x14ac:dyDescent="0.25">
      <c r="H26701" s="39"/>
    </row>
    <row r="26702" spans="8:8" ht="65.099999999999994" customHeight="1" x14ac:dyDescent="0.25">
      <c r="H26702" s="39"/>
    </row>
    <row r="26703" spans="8:8" ht="65.099999999999994" customHeight="1" x14ac:dyDescent="0.25">
      <c r="H26703" s="39"/>
    </row>
    <row r="26704" spans="8:8" ht="65.099999999999994" customHeight="1" x14ac:dyDescent="0.25">
      <c r="H26704" s="39"/>
    </row>
    <row r="26705" spans="8:8" ht="65.099999999999994" customHeight="1" x14ac:dyDescent="0.25">
      <c r="H26705" s="39"/>
    </row>
    <row r="26706" spans="8:8" ht="65.099999999999994" customHeight="1" x14ac:dyDescent="0.25">
      <c r="H26706" s="39"/>
    </row>
    <row r="26707" spans="8:8" ht="65.099999999999994" customHeight="1" x14ac:dyDescent="0.25">
      <c r="H26707" s="39"/>
    </row>
    <row r="26708" spans="8:8" ht="65.099999999999994" customHeight="1" x14ac:dyDescent="0.25">
      <c r="H26708" s="39"/>
    </row>
    <row r="26709" spans="8:8" ht="65.099999999999994" customHeight="1" x14ac:dyDescent="0.25">
      <c r="H26709" s="39"/>
    </row>
    <row r="26710" spans="8:8" ht="65.099999999999994" customHeight="1" x14ac:dyDescent="0.25">
      <c r="H26710" s="39"/>
    </row>
    <row r="26711" spans="8:8" ht="65.099999999999994" customHeight="1" x14ac:dyDescent="0.25">
      <c r="H26711" s="39"/>
    </row>
    <row r="26712" spans="8:8" ht="65.099999999999994" customHeight="1" x14ac:dyDescent="0.25">
      <c r="H26712" s="39"/>
    </row>
    <row r="26713" spans="8:8" ht="65.099999999999994" customHeight="1" x14ac:dyDescent="0.25">
      <c r="H26713" s="39"/>
    </row>
    <row r="26714" spans="8:8" ht="65.099999999999994" customHeight="1" x14ac:dyDescent="0.25">
      <c r="H26714" s="39"/>
    </row>
    <row r="26715" spans="8:8" ht="65.099999999999994" customHeight="1" x14ac:dyDescent="0.25">
      <c r="H26715" s="39"/>
    </row>
    <row r="26716" spans="8:8" ht="65.099999999999994" customHeight="1" x14ac:dyDescent="0.25">
      <c r="H26716" s="39"/>
    </row>
    <row r="26717" spans="8:8" ht="65.099999999999994" customHeight="1" x14ac:dyDescent="0.25">
      <c r="H26717" s="39"/>
    </row>
    <row r="26718" spans="8:8" ht="65.099999999999994" customHeight="1" x14ac:dyDescent="0.25">
      <c r="H26718" s="39"/>
    </row>
    <row r="26719" spans="8:8" ht="65.099999999999994" customHeight="1" x14ac:dyDescent="0.25">
      <c r="H26719" s="39"/>
    </row>
    <row r="26720" spans="8:8" ht="65.099999999999994" customHeight="1" x14ac:dyDescent="0.25">
      <c r="H26720" s="39"/>
    </row>
    <row r="26721" spans="8:8" ht="65.099999999999994" customHeight="1" x14ac:dyDescent="0.25">
      <c r="H26721" s="39"/>
    </row>
    <row r="26722" spans="8:8" ht="65.099999999999994" customHeight="1" x14ac:dyDescent="0.25">
      <c r="H26722" s="39"/>
    </row>
    <row r="26723" spans="8:8" ht="65.099999999999994" customHeight="1" x14ac:dyDescent="0.25">
      <c r="H26723" s="39"/>
    </row>
    <row r="26724" spans="8:8" ht="65.099999999999994" customHeight="1" x14ac:dyDescent="0.25">
      <c r="H26724" s="39"/>
    </row>
    <row r="26725" spans="8:8" ht="65.099999999999994" customHeight="1" x14ac:dyDescent="0.25">
      <c r="H26725" s="39"/>
    </row>
    <row r="26726" spans="8:8" ht="65.099999999999994" customHeight="1" x14ac:dyDescent="0.25">
      <c r="H26726" s="39"/>
    </row>
    <row r="26727" spans="8:8" ht="65.099999999999994" customHeight="1" x14ac:dyDescent="0.25">
      <c r="H26727" s="39"/>
    </row>
    <row r="26728" spans="8:8" ht="65.099999999999994" customHeight="1" x14ac:dyDescent="0.25">
      <c r="H26728" s="39"/>
    </row>
    <row r="26729" spans="8:8" ht="65.099999999999994" customHeight="1" x14ac:dyDescent="0.25">
      <c r="H26729" s="39"/>
    </row>
    <row r="26730" spans="8:8" ht="65.099999999999994" customHeight="1" x14ac:dyDescent="0.25">
      <c r="H26730" s="39"/>
    </row>
    <row r="26731" spans="8:8" ht="65.099999999999994" customHeight="1" x14ac:dyDescent="0.25">
      <c r="H26731" s="39"/>
    </row>
    <row r="26732" spans="8:8" ht="65.099999999999994" customHeight="1" x14ac:dyDescent="0.25">
      <c r="H26732" s="39"/>
    </row>
    <row r="26733" spans="8:8" ht="65.099999999999994" customHeight="1" x14ac:dyDescent="0.25">
      <c r="H26733" s="39"/>
    </row>
    <row r="26734" spans="8:8" ht="65.099999999999994" customHeight="1" x14ac:dyDescent="0.25">
      <c r="H26734" s="39"/>
    </row>
    <row r="26735" spans="8:8" ht="65.099999999999994" customHeight="1" x14ac:dyDescent="0.25">
      <c r="H26735" s="39"/>
    </row>
    <row r="26736" spans="8:8" ht="65.099999999999994" customHeight="1" x14ac:dyDescent="0.25">
      <c r="H26736" s="39"/>
    </row>
    <row r="26737" spans="8:8" ht="65.099999999999994" customHeight="1" x14ac:dyDescent="0.25">
      <c r="H26737" s="39"/>
    </row>
    <row r="26738" spans="8:8" ht="65.099999999999994" customHeight="1" x14ac:dyDescent="0.25">
      <c r="H26738" s="39"/>
    </row>
    <row r="26739" spans="8:8" ht="65.099999999999994" customHeight="1" x14ac:dyDescent="0.25">
      <c r="H26739" s="39"/>
    </row>
    <row r="26740" spans="8:8" ht="65.099999999999994" customHeight="1" x14ac:dyDescent="0.25">
      <c r="H26740" s="39"/>
    </row>
    <row r="26741" spans="8:8" ht="65.099999999999994" customHeight="1" x14ac:dyDescent="0.25">
      <c r="H26741" s="39"/>
    </row>
    <row r="26742" spans="8:8" ht="65.099999999999994" customHeight="1" x14ac:dyDescent="0.25">
      <c r="H26742" s="39"/>
    </row>
    <row r="26743" spans="8:8" ht="65.099999999999994" customHeight="1" x14ac:dyDescent="0.25">
      <c r="H26743" s="39"/>
    </row>
    <row r="26744" spans="8:8" ht="65.099999999999994" customHeight="1" x14ac:dyDescent="0.25">
      <c r="H26744" s="39"/>
    </row>
    <row r="26745" spans="8:8" ht="65.099999999999994" customHeight="1" x14ac:dyDescent="0.25">
      <c r="H26745" s="39"/>
    </row>
    <row r="26746" spans="8:8" ht="65.099999999999994" customHeight="1" x14ac:dyDescent="0.25">
      <c r="H26746" s="39"/>
    </row>
    <row r="26747" spans="8:8" ht="65.099999999999994" customHeight="1" x14ac:dyDescent="0.25">
      <c r="H26747" s="39"/>
    </row>
    <row r="26748" spans="8:8" ht="65.099999999999994" customHeight="1" x14ac:dyDescent="0.25">
      <c r="H26748" s="39"/>
    </row>
    <row r="26749" spans="8:8" ht="65.099999999999994" customHeight="1" x14ac:dyDescent="0.25">
      <c r="H26749" s="39"/>
    </row>
    <row r="26750" spans="8:8" ht="65.099999999999994" customHeight="1" x14ac:dyDescent="0.25">
      <c r="H26750" s="39"/>
    </row>
    <row r="26751" spans="8:8" ht="65.099999999999994" customHeight="1" x14ac:dyDescent="0.25">
      <c r="H26751" s="39"/>
    </row>
    <row r="26752" spans="8:8" ht="65.099999999999994" customHeight="1" x14ac:dyDescent="0.25">
      <c r="H26752" s="39"/>
    </row>
    <row r="26753" spans="8:8" ht="65.099999999999994" customHeight="1" x14ac:dyDescent="0.25">
      <c r="H26753" s="39"/>
    </row>
    <row r="26754" spans="8:8" ht="65.099999999999994" customHeight="1" x14ac:dyDescent="0.25">
      <c r="H26754" s="39"/>
    </row>
    <row r="26755" spans="8:8" ht="65.099999999999994" customHeight="1" x14ac:dyDescent="0.25">
      <c r="H26755" s="39"/>
    </row>
    <row r="26756" spans="8:8" ht="65.099999999999994" customHeight="1" x14ac:dyDescent="0.25">
      <c r="H26756" s="39"/>
    </row>
    <row r="26757" spans="8:8" ht="65.099999999999994" customHeight="1" x14ac:dyDescent="0.25">
      <c r="H26757" s="39"/>
    </row>
    <row r="26758" spans="8:8" ht="65.099999999999994" customHeight="1" x14ac:dyDescent="0.25">
      <c r="H26758" s="39"/>
    </row>
    <row r="26759" spans="8:8" ht="65.099999999999994" customHeight="1" x14ac:dyDescent="0.25">
      <c r="H26759" s="39"/>
    </row>
    <row r="26760" spans="8:8" ht="65.099999999999994" customHeight="1" x14ac:dyDescent="0.25">
      <c r="H26760" s="39"/>
    </row>
    <row r="26761" spans="8:8" ht="65.099999999999994" customHeight="1" x14ac:dyDescent="0.25">
      <c r="H26761" s="39"/>
    </row>
    <row r="26762" spans="8:8" ht="65.099999999999994" customHeight="1" x14ac:dyDescent="0.25">
      <c r="H26762" s="39"/>
    </row>
    <row r="26763" spans="8:8" ht="65.099999999999994" customHeight="1" x14ac:dyDescent="0.25">
      <c r="H26763" s="39"/>
    </row>
    <row r="26764" spans="8:8" ht="65.099999999999994" customHeight="1" x14ac:dyDescent="0.25">
      <c r="H26764" s="39"/>
    </row>
    <row r="26765" spans="8:8" ht="65.099999999999994" customHeight="1" x14ac:dyDescent="0.25">
      <c r="H26765" s="39"/>
    </row>
    <row r="26766" spans="8:8" ht="65.099999999999994" customHeight="1" x14ac:dyDescent="0.25">
      <c r="H26766" s="39"/>
    </row>
    <row r="26767" spans="8:8" ht="65.099999999999994" customHeight="1" x14ac:dyDescent="0.25">
      <c r="H26767" s="39"/>
    </row>
    <row r="26768" spans="8:8" ht="65.099999999999994" customHeight="1" x14ac:dyDescent="0.25">
      <c r="H26768" s="39"/>
    </row>
    <row r="26769" spans="8:8" ht="65.099999999999994" customHeight="1" x14ac:dyDescent="0.25">
      <c r="H26769" s="39"/>
    </row>
    <row r="26770" spans="8:8" ht="65.099999999999994" customHeight="1" x14ac:dyDescent="0.25">
      <c r="H26770" s="39"/>
    </row>
    <row r="26771" spans="8:8" ht="65.099999999999994" customHeight="1" x14ac:dyDescent="0.25">
      <c r="H26771" s="39"/>
    </row>
    <row r="26772" spans="8:8" ht="65.099999999999994" customHeight="1" x14ac:dyDescent="0.25">
      <c r="H26772" s="39"/>
    </row>
    <row r="26773" spans="8:8" ht="65.099999999999994" customHeight="1" x14ac:dyDescent="0.25">
      <c r="H26773" s="39"/>
    </row>
    <row r="26774" spans="8:8" ht="65.099999999999994" customHeight="1" x14ac:dyDescent="0.25">
      <c r="H26774" s="39"/>
    </row>
    <row r="26775" spans="8:8" ht="65.099999999999994" customHeight="1" x14ac:dyDescent="0.25">
      <c r="H26775" s="39"/>
    </row>
    <row r="26776" spans="8:8" ht="65.099999999999994" customHeight="1" x14ac:dyDescent="0.25">
      <c r="H26776" s="39"/>
    </row>
    <row r="26777" spans="8:8" ht="65.099999999999994" customHeight="1" x14ac:dyDescent="0.25">
      <c r="H26777" s="39"/>
    </row>
    <row r="26778" spans="8:8" ht="65.099999999999994" customHeight="1" x14ac:dyDescent="0.25">
      <c r="H26778" s="39"/>
    </row>
    <row r="26779" spans="8:8" ht="65.099999999999994" customHeight="1" x14ac:dyDescent="0.25">
      <c r="H26779" s="39"/>
    </row>
    <row r="26780" spans="8:8" ht="65.099999999999994" customHeight="1" x14ac:dyDescent="0.25">
      <c r="H26780" s="39"/>
    </row>
    <row r="26781" spans="8:8" ht="65.099999999999994" customHeight="1" x14ac:dyDescent="0.25">
      <c r="H26781" s="39"/>
    </row>
    <row r="26782" spans="8:8" ht="65.099999999999994" customHeight="1" x14ac:dyDescent="0.25">
      <c r="H26782" s="39"/>
    </row>
    <row r="26783" spans="8:8" ht="65.099999999999994" customHeight="1" x14ac:dyDescent="0.25">
      <c r="H26783" s="39"/>
    </row>
    <row r="26784" spans="8:8" ht="65.099999999999994" customHeight="1" x14ac:dyDescent="0.25">
      <c r="H26784" s="39"/>
    </row>
    <row r="26785" spans="8:8" ht="65.099999999999994" customHeight="1" x14ac:dyDescent="0.25">
      <c r="H26785" s="39"/>
    </row>
    <row r="26786" spans="8:8" ht="65.099999999999994" customHeight="1" x14ac:dyDescent="0.25">
      <c r="H26786" s="39"/>
    </row>
    <row r="26787" spans="8:8" ht="65.099999999999994" customHeight="1" x14ac:dyDescent="0.25">
      <c r="H26787" s="39"/>
    </row>
    <row r="26788" spans="8:8" ht="65.099999999999994" customHeight="1" x14ac:dyDescent="0.25">
      <c r="H26788" s="39"/>
    </row>
    <row r="26789" spans="8:8" ht="65.099999999999994" customHeight="1" x14ac:dyDescent="0.25">
      <c r="H26789" s="39"/>
    </row>
    <row r="26790" spans="8:8" ht="65.099999999999994" customHeight="1" x14ac:dyDescent="0.25">
      <c r="H26790" s="39"/>
    </row>
    <row r="26791" spans="8:8" ht="65.099999999999994" customHeight="1" x14ac:dyDescent="0.25">
      <c r="H26791" s="39"/>
    </row>
    <row r="26792" spans="8:8" ht="65.099999999999994" customHeight="1" x14ac:dyDescent="0.25">
      <c r="H26792" s="39"/>
    </row>
    <row r="26793" spans="8:8" ht="65.099999999999994" customHeight="1" x14ac:dyDescent="0.25">
      <c r="H26793" s="39"/>
    </row>
    <row r="26794" spans="8:8" ht="65.099999999999994" customHeight="1" x14ac:dyDescent="0.25">
      <c r="H26794" s="39"/>
    </row>
    <row r="26795" spans="8:8" ht="65.099999999999994" customHeight="1" x14ac:dyDescent="0.25">
      <c r="H26795" s="39"/>
    </row>
    <row r="26796" spans="8:8" ht="65.099999999999994" customHeight="1" x14ac:dyDescent="0.25">
      <c r="H26796" s="39"/>
    </row>
    <row r="26797" spans="8:8" ht="65.099999999999994" customHeight="1" x14ac:dyDescent="0.25">
      <c r="H26797" s="39"/>
    </row>
    <row r="26798" spans="8:8" ht="65.099999999999994" customHeight="1" x14ac:dyDescent="0.25">
      <c r="H26798" s="39"/>
    </row>
    <row r="26799" spans="8:8" ht="65.099999999999994" customHeight="1" x14ac:dyDescent="0.25">
      <c r="H26799" s="39"/>
    </row>
    <row r="26800" spans="8:8" ht="65.099999999999994" customHeight="1" x14ac:dyDescent="0.25">
      <c r="H26800" s="39"/>
    </row>
    <row r="26801" spans="8:8" ht="65.099999999999994" customHeight="1" x14ac:dyDescent="0.25">
      <c r="H26801" s="39"/>
    </row>
    <row r="26802" spans="8:8" ht="65.099999999999994" customHeight="1" x14ac:dyDescent="0.25">
      <c r="H26802" s="39"/>
    </row>
    <row r="26803" spans="8:8" ht="65.099999999999994" customHeight="1" x14ac:dyDescent="0.25">
      <c r="H26803" s="39"/>
    </row>
    <row r="26804" spans="8:8" ht="65.099999999999994" customHeight="1" x14ac:dyDescent="0.25">
      <c r="H26804" s="39"/>
    </row>
    <row r="26805" spans="8:8" ht="65.099999999999994" customHeight="1" x14ac:dyDescent="0.25">
      <c r="H26805" s="39"/>
    </row>
    <row r="26806" spans="8:8" ht="65.099999999999994" customHeight="1" x14ac:dyDescent="0.25">
      <c r="H26806" s="39"/>
    </row>
    <row r="26807" spans="8:8" ht="65.099999999999994" customHeight="1" x14ac:dyDescent="0.25">
      <c r="H26807" s="39"/>
    </row>
    <row r="26808" spans="8:8" ht="65.099999999999994" customHeight="1" x14ac:dyDescent="0.25">
      <c r="H26808" s="39"/>
    </row>
    <row r="26809" spans="8:8" ht="65.099999999999994" customHeight="1" x14ac:dyDescent="0.25">
      <c r="H26809" s="39"/>
    </row>
    <row r="26810" spans="8:8" ht="65.099999999999994" customHeight="1" x14ac:dyDescent="0.25">
      <c r="H26810" s="39"/>
    </row>
    <row r="26811" spans="8:8" ht="65.099999999999994" customHeight="1" x14ac:dyDescent="0.25">
      <c r="H26811" s="39"/>
    </row>
    <row r="26812" spans="8:8" ht="65.099999999999994" customHeight="1" x14ac:dyDescent="0.25">
      <c r="H26812" s="39"/>
    </row>
    <row r="26813" spans="8:8" ht="65.099999999999994" customHeight="1" x14ac:dyDescent="0.25">
      <c r="H26813" s="39"/>
    </row>
    <row r="26814" spans="8:8" ht="65.099999999999994" customHeight="1" x14ac:dyDescent="0.25">
      <c r="H26814" s="39"/>
    </row>
    <row r="26815" spans="8:8" ht="65.099999999999994" customHeight="1" x14ac:dyDescent="0.25">
      <c r="H26815" s="39"/>
    </row>
    <row r="26816" spans="8:8" ht="65.099999999999994" customHeight="1" x14ac:dyDescent="0.25">
      <c r="H26816" s="39"/>
    </row>
    <row r="26817" spans="8:8" ht="65.099999999999994" customHeight="1" x14ac:dyDescent="0.25">
      <c r="H26817" s="39"/>
    </row>
    <row r="26818" spans="8:8" ht="65.099999999999994" customHeight="1" x14ac:dyDescent="0.25">
      <c r="H26818" s="39"/>
    </row>
    <row r="26819" spans="8:8" ht="65.099999999999994" customHeight="1" x14ac:dyDescent="0.25">
      <c r="H26819" s="39"/>
    </row>
    <row r="26820" spans="8:8" ht="65.099999999999994" customHeight="1" x14ac:dyDescent="0.25">
      <c r="H26820" s="39"/>
    </row>
    <row r="26821" spans="8:8" ht="65.099999999999994" customHeight="1" x14ac:dyDescent="0.25">
      <c r="H26821" s="39"/>
    </row>
    <row r="26822" spans="8:8" ht="65.099999999999994" customHeight="1" x14ac:dyDescent="0.25">
      <c r="H26822" s="39"/>
    </row>
    <row r="26823" spans="8:8" ht="65.099999999999994" customHeight="1" x14ac:dyDescent="0.25">
      <c r="H26823" s="39"/>
    </row>
    <row r="26824" spans="8:8" ht="65.099999999999994" customHeight="1" x14ac:dyDescent="0.25">
      <c r="H26824" s="39"/>
    </row>
    <row r="26825" spans="8:8" ht="65.099999999999994" customHeight="1" x14ac:dyDescent="0.25">
      <c r="H26825" s="39"/>
    </row>
    <row r="26826" spans="8:8" ht="65.099999999999994" customHeight="1" x14ac:dyDescent="0.25">
      <c r="H26826" s="39"/>
    </row>
    <row r="26827" spans="8:8" ht="65.099999999999994" customHeight="1" x14ac:dyDescent="0.25">
      <c r="H26827" s="39"/>
    </row>
    <row r="26828" spans="8:8" ht="65.099999999999994" customHeight="1" x14ac:dyDescent="0.25">
      <c r="H26828" s="39"/>
    </row>
    <row r="26829" spans="8:8" ht="65.099999999999994" customHeight="1" x14ac:dyDescent="0.25">
      <c r="H26829" s="39"/>
    </row>
    <row r="26830" spans="8:8" ht="65.099999999999994" customHeight="1" x14ac:dyDescent="0.25">
      <c r="H26830" s="39"/>
    </row>
    <row r="26831" spans="8:8" ht="65.099999999999994" customHeight="1" x14ac:dyDescent="0.25">
      <c r="H26831" s="39"/>
    </row>
    <row r="26832" spans="8:8" ht="65.099999999999994" customHeight="1" x14ac:dyDescent="0.25">
      <c r="H26832" s="39"/>
    </row>
    <row r="26833" spans="8:8" ht="65.099999999999994" customHeight="1" x14ac:dyDescent="0.25">
      <c r="H26833" s="39"/>
    </row>
    <row r="26834" spans="8:8" ht="65.099999999999994" customHeight="1" x14ac:dyDescent="0.25">
      <c r="H26834" s="39"/>
    </row>
    <row r="26835" spans="8:8" ht="65.099999999999994" customHeight="1" x14ac:dyDescent="0.25">
      <c r="H26835" s="39"/>
    </row>
    <row r="26836" spans="8:8" ht="65.099999999999994" customHeight="1" x14ac:dyDescent="0.25">
      <c r="H26836" s="39"/>
    </row>
    <row r="26837" spans="8:8" ht="65.099999999999994" customHeight="1" x14ac:dyDescent="0.25">
      <c r="H26837" s="39"/>
    </row>
    <row r="26838" spans="8:8" ht="65.099999999999994" customHeight="1" x14ac:dyDescent="0.25">
      <c r="H26838" s="39"/>
    </row>
    <row r="26839" spans="8:8" ht="65.099999999999994" customHeight="1" x14ac:dyDescent="0.25">
      <c r="H26839" s="39"/>
    </row>
    <row r="26840" spans="8:8" ht="65.099999999999994" customHeight="1" x14ac:dyDescent="0.25">
      <c r="H26840" s="39"/>
    </row>
    <row r="26841" spans="8:8" ht="65.099999999999994" customHeight="1" x14ac:dyDescent="0.25">
      <c r="H26841" s="39"/>
    </row>
    <row r="26842" spans="8:8" ht="65.099999999999994" customHeight="1" x14ac:dyDescent="0.25">
      <c r="H26842" s="39"/>
    </row>
    <row r="26843" spans="8:8" ht="65.099999999999994" customHeight="1" x14ac:dyDescent="0.25">
      <c r="H26843" s="39"/>
    </row>
    <row r="26844" spans="8:8" ht="65.099999999999994" customHeight="1" x14ac:dyDescent="0.25">
      <c r="H26844" s="39"/>
    </row>
    <row r="26845" spans="8:8" ht="65.099999999999994" customHeight="1" x14ac:dyDescent="0.25">
      <c r="H26845" s="39"/>
    </row>
    <row r="26846" spans="8:8" ht="65.099999999999994" customHeight="1" x14ac:dyDescent="0.25">
      <c r="H26846" s="39"/>
    </row>
    <row r="26847" spans="8:8" ht="65.099999999999994" customHeight="1" x14ac:dyDescent="0.25">
      <c r="H26847" s="39"/>
    </row>
    <row r="26848" spans="8:8" ht="65.099999999999994" customHeight="1" x14ac:dyDescent="0.25">
      <c r="H26848" s="39"/>
    </row>
    <row r="26849" spans="8:8" ht="65.099999999999994" customHeight="1" x14ac:dyDescent="0.25">
      <c r="H26849" s="39"/>
    </row>
    <row r="26850" spans="8:8" ht="65.099999999999994" customHeight="1" x14ac:dyDescent="0.25">
      <c r="H26850" s="39"/>
    </row>
    <row r="26851" spans="8:8" ht="65.099999999999994" customHeight="1" x14ac:dyDescent="0.25">
      <c r="H26851" s="39"/>
    </row>
    <row r="26852" spans="8:8" ht="65.099999999999994" customHeight="1" x14ac:dyDescent="0.25">
      <c r="H26852" s="39"/>
    </row>
    <row r="26853" spans="8:8" ht="65.099999999999994" customHeight="1" x14ac:dyDescent="0.25">
      <c r="H26853" s="39"/>
    </row>
    <row r="26854" spans="8:8" ht="65.099999999999994" customHeight="1" x14ac:dyDescent="0.25">
      <c r="H26854" s="39"/>
    </row>
    <row r="26855" spans="8:8" ht="65.099999999999994" customHeight="1" x14ac:dyDescent="0.25">
      <c r="H26855" s="39"/>
    </row>
    <row r="26856" spans="8:8" ht="65.099999999999994" customHeight="1" x14ac:dyDescent="0.25">
      <c r="H26856" s="39"/>
    </row>
    <row r="26857" spans="8:8" ht="65.099999999999994" customHeight="1" x14ac:dyDescent="0.25">
      <c r="H26857" s="39"/>
    </row>
    <row r="26858" spans="8:8" ht="65.099999999999994" customHeight="1" x14ac:dyDescent="0.25">
      <c r="H26858" s="39"/>
    </row>
    <row r="26859" spans="8:8" ht="65.099999999999994" customHeight="1" x14ac:dyDescent="0.25">
      <c r="H26859" s="39"/>
    </row>
    <row r="26860" spans="8:8" ht="65.099999999999994" customHeight="1" x14ac:dyDescent="0.25">
      <c r="H26860" s="39"/>
    </row>
    <row r="26861" spans="8:8" ht="65.099999999999994" customHeight="1" x14ac:dyDescent="0.25">
      <c r="H26861" s="39"/>
    </row>
    <row r="26862" spans="8:8" ht="65.099999999999994" customHeight="1" x14ac:dyDescent="0.25">
      <c r="H26862" s="39"/>
    </row>
    <row r="26863" spans="8:8" ht="65.099999999999994" customHeight="1" x14ac:dyDescent="0.25">
      <c r="H26863" s="39"/>
    </row>
    <row r="26864" spans="8:8" ht="65.099999999999994" customHeight="1" x14ac:dyDescent="0.25">
      <c r="H26864" s="39"/>
    </row>
    <row r="26865" spans="8:8" ht="65.099999999999994" customHeight="1" x14ac:dyDescent="0.25">
      <c r="H26865" s="39"/>
    </row>
    <row r="26866" spans="8:8" ht="65.099999999999994" customHeight="1" x14ac:dyDescent="0.25">
      <c r="H26866" s="39"/>
    </row>
    <row r="26867" spans="8:8" ht="65.099999999999994" customHeight="1" x14ac:dyDescent="0.25">
      <c r="H26867" s="39"/>
    </row>
    <row r="26868" spans="8:8" ht="65.099999999999994" customHeight="1" x14ac:dyDescent="0.25">
      <c r="H26868" s="39"/>
    </row>
    <row r="26869" spans="8:8" ht="65.099999999999994" customHeight="1" x14ac:dyDescent="0.25">
      <c r="H26869" s="39"/>
    </row>
    <row r="26870" spans="8:8" ht="65.099999999999994" customHeight="1" x14ac:dyDescent="0.25">
      <c r="H26870" s="39"/>
    </row>
    <row r="26871" spans="8:8" ht="65.099999999999994" customHeight="1" x14ac:dyDescent="0.25">
      <c r="H26871" s="39"/>
    </row>
    <row r="26872" spans="8:8" ht="65.099999999999994" customHeight="1" x14ac:dyDescent="0.25">
      <c r="H26872" s="39"/>
    </row>
    <row r="26873" spans="8:8" ht="65.099999999999994" customHeight="1" x14ac:dyDescent="0.25">
      <c r="H26873" s="39"/>
    </row>
    <row r="26874" spans="8:8" ht="65.099999999999994" customHeight="1" x14ac:dyDescent="0.25">
      <c r="H26874" s="39"/>
    </row>
    <row r="26875" spans="8:8" ht="65.099999999999994" customHeight="1" x14ac:dyDescent="0.25">
      <c r="H26875" s="39"/>
    </row>
    <row r="26876" spans="8:8" ht="65.099999999999994" customHeight="1" x14ac:dyDescent="0.25">
      <c r="H26876" s="39"/>
    </row>
    <row r="26877" spans="8:8" ht="65.099999999999994" customHeight="1" x14ac:dyDescent="0.25">
      <c r="H26877" s="39"/>
    </row>
    <row r="26878" spans="8:8" ht="65.099999999999994" customHeight="1" x14ac:dyDescent="0.25">
      <c r="H26878" s="39"/>
    </row>
    <row r="26879" spans="8:8" ht="65.099999999999994" customHeight="1" x14ac:dyDescent="0.25">
      <c r="H26879" s="39"/>
    </row>
    <row r="26880" spans="8:8" ht="65.099999999999994" customHeight="1" x14ac:dyDescent="0.25">
      <c r="H26880" s="39"/>
    </row>
    <row r="26881" spans="8:8" ht="65.099999999999994" customHeight="1" x14ac:dyDescent="0.25">
      <c r="H26881" s="39"/>
    </row>
    <row r="26882" spans="8:8" ht="65.099999999999994" customHeight="1" x14ac:dyDescent="0.25">
      <c r="H26882" s="39"/>
    </row>
    <row r="26883" spans="8:8" ht="65.099999999999994" customHeight="1" x14ac:dyDescent="0.25">
      <c r="H26883" s="39"/>
    </row>
    <row r="26884" spans="8:8" ht="65.099999999999994" customHeight="1" x14ac:dyDescent="0.25">
      <c r="H26884" s="39"/>
    </row>
    <row r="26885" spans="8:8" ht="65.099999999999994" customHeight="1" x14ac:dyDescent="0.25">
      <c r="H26885" s="39"/>
    </row>
    <row r="26886" spans="8:8" ht="65.099999999999994" customHeight="1" x14ac:dyDescent="0.25">
      <c r="H26886" s="39"/>
    </row>
    <row r="26887" spans="8:8" ht="65.099999999999994" customHeight="1" x14ac:dyDescent="0.25">
      <c r="H26887" s="39"/>
    </row>
    <row r="26888" spans="8:8" ht="65.099999999999994" customHeight="1" x14ac:dyDescent="0.25">
      <c r="H26888" s="39"/>
    </row>
    <row r="26889" spans="8:8" ht="65.099999999999994" customHeight="1" x14ac:dyDescent="0.25">
      <c r="H26889" s="39"/>
    </row>
    <row r="26890" spans="8:8" ht="65.099999999999994" customHeight="1" x14ac:dyDescent="0.25">
      <c r="H26890" s="39"/>
    </row>
    <row r="26891" spans="8:8" ht="65.099999999999994" customHeight="1" x14ac:dyDescent="0.25">
      <c r="H26891" s="39"/>
    </row>
    <row r="26892" spans="8:8" ht="65.099999999999994" customHeight="1" x14ac:dyDescent="0.25">
      <c r="H26892" s="39"/>
    </row>
    <row r="26893" spans="8:8" ht="65.099999999999994" customHeight="1" x14ac:dyDescent="0.25">
      <c r="H26893" s="39"/>
    </row>
    <row r="26894" spans="8:8" ht="65.099999999999994" customHeight="1" x14ac:dyDescent="0.25">
      <c r="H26894" s="39"/>
    </row>
    <row r="26895" spans="8:8" ht="65.099999999999994" customHeight="1" x14ac:dyDescent="0.25">
      <c r="H26895" s="39"/>
    </row>
    <row r="26896" spans="8:8" ht="65.099999999999994" customHeight="1" x14ac:dyDescent="0.25">
      <c r="H26896" s="39"/>
    </row>
    <row r="26897" spans="8:8" ht="65.099999999999994" customHeight="1" x14ac:dyDescent="0.25">
      <c r="H26897" s="39"/>
    </row>
    <row r="26898" spans="8:8" ht="65.099999999999994" customHeight="1" x14ac:dyDescent="0.25">
      <c r="H26898" s="39"/>
    </row>
    <row r="26899" spans="8:8" ht="65.099999999999994" customHeight="1" x14ac:dyDescent="0.25">
      <c r="H26899" s="39"/>
    </row>
    <row r="26900" spans="8:8" ht="65.099999999999994" customHeight="1" x14ac:dyDescent="0.25">
      <c r="H26900" s="39"/>
    </row>
    <row r="26901" spans="8:8" ht="65.099999999999994" customHeight="1" x14ac:dyDescent="0.25">
      <c r="H26901" s="39"/>
    </row>
    <row r="26902" spans="8:8" ht="65.099999999999994" customHeight="1" x14ac:dyDescent="0.25">
      <c r="H26902" s="39"/>
    </row>
    <row r="26903" spans="8:8" ht="65.099999999999994" customHeight="1" x14ac:dyDescent="0.25">
      <c r="H26903" s="39"/>
    </row>
    <row r="26904" spans="8:8" ht="65.099999999999994" customHeight="1" x14ac:dyDescent="0.25">
      <c r="H26904" s="39"/>
    </row>
    <row r="26905" spans="8:8" ht="65.099999999999994" customHeight="1" x14ac:dyDescent="0.25">
      <c r="H26905" s="39"/>
    </row>
    <row r="26906" spans="8:8" ht="65.099999999999994" customHeight="1" x14ac:dyDescent="0.25">
      <c r="H26906" s="39"/>
    </row>
    <row r="26907" spans="8:8" ht="65.099999999999994" customHeight="1" x14ac:dyDescent="0.25">
      <c r="H26907" s="39"/>
    </row>
    <row r="26908" spans="8:8" ht="65.099999999999994" customHeight="1" x14ac:dyDescent="0.25">
      <c r="H26908" s="39"/>
    </row>
    <row r="26909" spans="8:8" ht="65.099999999999994" customHeight="1" x14ac:dyDescent="0.25">
      <c r="H26909" s="39"/>
    </row>
    <row r="26910" spans="8:8" ht="65.099999999999994" customHeight="1" x14ac:dyDescent="0.25">
      <c r="H26910" s="39"/>
    </row>
    <row r="26911" spans="8:8" ht="65.099999999999994" customHeight="1" x14ac:dyDescent="0.25">
      <c r="H26911" s="39"/>
    </row>
    <row r="26912" spans="8:8" ht="65.099999999999994" customHeight="1" x14ac:dyDescent="0.25">
      <c r="H26912" s="39"/>
    </row>
    <row r="26913" spans="8:8" ht="65.099999999999994" customHeight="1" x14ac:dyDescent="0.25">
      <c r="H26913" s="39"/>
    </row>
    <row r="26914" spans="8:8" ht="65.099999999999994" customHeight="1" x14ac:dyDescent="0.25">
      <c r="H26914" s="39"/>
    </row>
    <row r="26915" spans="8:8" ht="65.099999999999994" customHeight="1" x14ac:dyDescent="0.25">
      <c r="H26915" s="39"/>
    </row>
    <row r="26916" spans="8:8" ht="65.099999999999994" customHeight="1" x14ac:dyDescent="0.25">
      <c r="H26916" s="39"/>
    </row>
    <row r="26917" spans="8:8" ht="65.099999999999994" customHeight="1" x14ac:dyDescent="0.25">
      <c r="H26917" s="39"/>
    </row>
    <row r="26918" spans="8:8" ht="65.099999999999994" customHeight="1" x14ac:dyDescent="0.25">
      <c r="H26918" s="39"/>
    </row>
    <row r="26919" spans="8:8" ht="65.099999999999994" customHeight="1" x14ac:dyDescent="0.25">
      <c r="H26919" s="39"/>
    </row>
    <row r="26920" spans="8:8" ht="65.099999999999994" customHeight="1" x14ac:dyDescent="0.25">
      <c r="H26920" s="39"/>
    </row>
    <row r="26921" spans="8:8" ht="65.099999999999994" customHeight="1" x14ac:dyDescent="0.25">
      <c r="H26921" s="39"/>
    </row>
    <row r="26922" spans="8:8" ht="65.099999999999994" customHeight="1" x14ac:dyDescent="0.25">
      <c r="H26922" s="39"/>
    </row>
    <row r="26923" spans="8:8" ht="65.099999999999994" customHeight="1" x14ac:dyDescent="0.25">
      <c r="H26923" s="39"/>
    </row>
    <row r="26924" spans="8:8" ht="65.099999999999994" customHeight="1" x14ac:dyDescent="0.25">
      <c r="H26924" s="39"/>
    </row>
    <row r="26925" spans="8:8" ht="65.099999999999994" customHeight="1" x14ac:dyDescent="0.25">
      <c r="H26925" s="39"/>
    </row>
    <row r="26926" spans="8:8" ht="65.099999999999994" customHeight="1" x14ac:dyDescent="0.25">
      <c r="H26926" s="39"/>
    </row>
    <row r="26927" spans="8:8" ht="65.099999999999994" customHeight="1" x14ac:dyDescent="0.25">
      <c r="H26927" s="39"/>
    </row>
    <row r="26928" spans="8:8" ht="65.099999999999994" customHeight="1" x14ac:dyDescent="0.25">
      <c r="H26928" s="39"/>
    </row>
    <row r="26929" spans="8:8" ht="65.099999999999994" customHeight="1" x14ac:dyDescent="0.25">
      <c r="H26929" s="39"/>
    </row>
    <row r="26930" spans="8:8" ht="65.099999999999994" customHeight="1" x14ac:dyDescent="0.25">
      <c r="H26930" s="39"/>
    </row>
    <row r="26931" spans="8:8" ht="65.099999999999994" customHeight="1" x14ac:dyDescent="0.25">
      <c r="H26931" s="39"/>
    </row>
    <row r="26932" spans="8:8" ht="65.099999999999994" customHeight="1" x14ac:dyDescent="0.25">
      <c r="H26932" s="39"/>
    </row>
    <row r="26933" spans="8:8" ht="65.099999999999994" customHeight="1" x14ac:dyDescent="0.25">
      <c r="H26933" s="39"/>
    </row>
    <row r="26934" spans="8:8" ht="65.099999999999994" customHeight="1" x14ac:dyDescent="0.25">
      <c r="H26934" s="39"/>
    </row>
    <row r="26935" spans="8:8" ht="65.099999999999994" customHeight="1" x14ac:dyDescent="0.25">
      <c r="H26935" s="39"/>
    </row>
    <row r="26936" spans="8:8" ht="65.099999999999994" customHeight="1" x14ac:dyDescent="0.25">
      <c r="H26936" s="39"/>
    </row>
    <row r="26937" spans="8:8" ht="65.099999999999994" customHeight="1" x14ac:dyDescent="0.25">
      <c r="H26937" s="39"/>
    </row>
    <row r="26938" spans="8:8" ht="65.099999999999994" customHeight="1" x14ac:dyDescent="0.25">
      <c r="H26938" s="39"/>
    </row>
    <row r="26939" spans="8:8" ht="65.099999999999994" customHeight="1" x14ac:dyDescent="0.25">
      <c r="H26939" s="39"/>
    </row>
    <row r="26940" spans="8:8" ht="65.099999999999994" customHeight="1" x14ac:dyDescent="0.25">
      <c r="H26940" s="39"/>
    </row>
    <row r="26941" spans="8:8" ht="65.099999999999994" customHeight="1" x14ac:dyDescent="0.25">
      <c r="H26941" s="39"/>
    </row>
    <row r="26942" spans="8:8" ht="65.099999999999994" customHeight="1" x14ac:dyDescent="0.25">
      <c r="H26942" s="39"/>
    </row>
    <row r="26943" spans="8:8" ht="65.099999999999994" customHeight="1" x14ac:dyDescent="0.25">
      <c r="H26943" s="39"/>
    </row>
    <row r="26944" spans="8:8" ht="65.099999999999994" customHeight="1" x14ac:dyDescent="0.25">
      <c r="H26944" s="39"/>
    </row>
    <row r="26945" spans="8:8" ht="65.099999999999994" customHeight="1" x14ac:dyDescent="0.25">
      <c r="H26945" s="39"/>
    </row>
    <row r="26946" spans="8:8" ht="65.099999999999994" customHeight="1" x14ac:dyDescent="0.25">
      <c r="H26946" s="39"/>
    </row>
    <row r="26947" spans="8:8" ht="65.099999999999994" customHeight="1" x14ac:dyDescent="0.25">
      <c r="H26947" s="39"/>
    </row>
    <row r="26948" spans="8:8" ht="65.099999999999994" customHeight="1" x14ac:dyDescent="0.25">
      <c r="H26948" s="39"/>
    </row>
    <row r="26949" spans="8:8" ht="65.099999999999994" customHeight="1" x14ac:dyDescent="0.25">
      <c r="H26949" s="39"/>
    </row>
    <row r="26950" spans="8:8" ht="65.099999999999994" customHeight="1" x14ac:dyDescent="0.25">
      <c r="H26950" s="39"/>
    </row>
    <row r="26951" spans="8:8" ht="65.099999999999994" customHeight="1" x14ac:dyDescent="0.25">
      <c r="H26951" s="39"/>
    </row>
    <row r="26952" spans="8:8" ht="65.099999999999994" customHeight="1" x14ac:dyDescent="0.25">
      <c r="H26952" s="39"/>
    </row>
    <row r="26953" spans="8:8" ht="65.099999999999994" customHeight="1" x14ac:dyDescent="0.25">
      <c r="H26953" s="39"/>
    </row>
    <row r="26954" spans="8:8" ht="65.099999999999994" customHeight="1" x14ac:dyDescent="0.25">
      <c r="H26954" s="39"/>
    </row>
    <row r="26955" spans="8:8" ht="65.099999999999994" customHeight="1" x14ac:dyDescent="0.25">
      <c r="H26955" s="39"/>
    </row>
    <row r="26956" spans="8:8" ht="65.099999999999994" customHeight="1" x14ac:dyDescent="0.25">
      <c r="H26956" s="39"/>
    </row>
    <row r="26957" spans="8:8" ht="65.099999999999994" customHeight="1" x14ac:dyDescent="0.25">
      <c r="H26957" s="39"/>
    </row>
    <row r="26958" spans="8:8" ht="65.099999999999994" customHeight="1" x14ac:dyDescent="0.25">
      <c r="H26958" s="39"/>
    </row>
    <row r="26959" spans="8:8" ht="65.099999999999994" customHeight="1" x14ac:dyDescent="0.25">
      <c r="H26959" s="39"/>
    </row>
    <row r="26960" spans="8:8" ht="65.099999999999994" customHeight="1" x14ac:dyDescent="0.25">
      <c r="H26960" s="39"/>
    </row>
    <row r="26961" spans="8:8" ht="65.099999999999994" customHeight="1" x14ac:dyDescent="0.25">
      <c r="H26961" s="39"/>
    </row>
    <row r="26962" spans="8:8" ht="65.099999999999994" customHeight="1" x14ac:dyDescent="0.25">
      <c r="H26962" s="39"/>
    </row>
    <row r="26963" spans="8:8" ht="65.099999999999994" customHeight="1" x14ac:dyDescent="0.25">
      <c r="H26963" s="39"/>
    </row>
    <row r="26964" spans="8:8" ht="65.099999999999994" customHeight="1" x14ac:dyDescent="0.25">
      <c r="H26964" s="39"/>
    </row>
    <row r="26965" spans="8:8" ht="65.099999999999994" customHeight="1" x14ac:dyDescent="0.25">
      <c r="H26965" s="39"/>
    </row>
    <row r="26966" spans="8:8" ht="65.099999999999994" customHeight="1" x14ac:dyDescent="0.25">
      <c r="H26966" s="39"/>
    </row>
    <row r="26967" spans="8:8" ht="65.099999999999994" customHeight="1" x14ac:dyDescent="0.25">
      <c r="H26967" s="39"/>
    </row>
    <row r="26968" spans="8:8" ht="65.099999999999994" customHeight="1" x14ac:dyDescent="0.25">
      <c r="H26968" s="39"/>
    </row>
    <row r="26969" spans="8:8" ht="65.099999999999994" customHeight="1" x14ac:dyDescent="0.25">
      <c r="H26969" s="39"/>
    </row>
    <row r="26970" spans="8:8" ht="65.099999999999994" customHeight="1" x14ac:dyDescent="0.25">
      <c r="H26970" s="39"/>
    </row>
    <row r="26971" spans="8:8" ht="65.099999999999994" customHeight="1" x14ac:dyDescent="0.25">
      <c r="H26971" s="39"/>
    </row>
    <row r="26972" spans="8:8" ht="65.099999999999994" customHeight="1" x14ac:dyDescent="0.25">
      <c r="H26972" s="39"/>
    </row>
    <row r="26973" spans="8:8" ht="65.099999999999994" customHeight="1" x14ac:dyDescent="0.25">
      <c r="H26973" s="39"/>
    </row>
    <row r="26974" spans="8:8" ht="65.099999999999994" customHeight="1" x14ac:dyDescent="0.25">
      <c r="H26974" s="39"/>
    </row>
    <row r="26975" spans="8:8" ht="65.099999999999994" customHeight="1" x14ac:dyDescent="0.25">
      <c r="H26975" s="39"/>
    </row>
    <row r="26976" spans="8:8" ht="65.099999999999994" customHeight="1" x14ac:dyDescent="0.25">
      <c r="H26976" s="39"/>
    </row>
    <row r="26977" spans="8:8" ht="65.099999999999994" customHeight="1" x14ac:dyDescent="0.25">
      <c r="H26977" s="39"/>
    </row>
    <row r="26978" spans="8:8" ht="65.099999999999994" customHeight="1" x14ac:dyDescent="0.25">
      <c r="H26978" s="39"/>
    </row>
    <row r="26979" spans="8:8" ht="65.099999999999994" customHeight="1" x14ac:dyDescent="0.25">
      <c r="H26979" s="39"/>
    </row>
    <row r="26980" spans="8:8" ht="65.099999999999994" customHeight="1" x14ac:dyDescent="0.25">
      <c r="H26980" s="39"/>
    </row>
    <row r="26981" spans="8:8" ht="65.099999999999994" customHeight="1" x14ac:dyDescent="0.25">
      <c r="H26981" s="39"/>
    </row>
    <row r="26982" spans="8:8" ht="65.099999999999994" customHeight="1" x14ac:dyDescent="0.25">
      <c r="H26982" s="39"/>
    </row>
    <row r="26983" spans="8:8" ht="65.099999999999994" customHeight="1" x14ac:dyDescent="0.25">
      <c r="H26983" s="39"/>
    </row>
    <row r="26984" spans="8:8" ht="65.099999999999994" customHeight="1" x14ac:dyDescent="0.25">
      <c r="H26984" s="39"/>
    </row>
    <row r="26985" spans="8:8" ht="65.099999999999994" customHeight="1" x14ac:dyDescent="0.25">
      <c r="H26985" s="39"/>
    </row>
    <row r="26986" spans="8:8" ht="65.099999999999994" customHeight="1" x14ac:dyDescent="0.25">
      <c r="H26986" s="39"/>
    </row>
    <row r="26987" spans="8:8" ht="65.099999999999994" customHeight="1" x14ac:dyDescent="0.25">
      <c r="H26987" s="39"/>
    </row>
    <row r="26988" spans="8:8" ht="65.099999999999994" customHeight="1" x14ac:dyDescent="0.25">
      <c r="H26988" s="39"/>
    </row>
    <row r="26989" spans="8:8" ht="65.099999999999994" customHeight="1" x14ac:dyDescent="0.25">
      <c r="H26989" s="39"/>
    </row>
    <row r="26990" spans="8:8" ht="65.099999999999994" customHeight="1" x14ac:dyDescent="0.25">
      <c r="H26990" s="39"/>
    </row>
    <row r="26991" spans="8:8" ht="65.099999999999994" customHeight="1" x14ac:dyDescent="0.25">
      <c r="H26991" s="39"/>
    </row>
    <row r="26992" spans="8:8" ht="65.099999999999994" customHeight="1" x14ac:dyDescent="0.25">
      <c r="H26992" s="39"/>
    </row>
    <row r="26993" spans="8:8" ht="65.099999999999994" customHeight="1" x14ac:dyDescent="0.25">
      <c r="H26993" s="39"/>
    </row>
    <row r="26994" spans="8:8" ht="65.099999999999994" customHeight="1" x14ac:dyDescent="0.25">
      <c r="H26994" s="39"/>
    </row>
    <row r="26995" spans="8:8" ht="65.099999999999994" customHeight="1" x14ac:dyDescent="0.25">
      <c r="H26995" s="39"/>
    </row>
    <row r="26996" spans="8:8" ht="65.099999999999994" customHeight="1" x14ac:dyDescent="0.25">
      <c r="H26996" s="39"/>
    </row>
    <row r="26997" spans="8:8" ht="65.099999999999994" customHeight="1" x14ac:dyDescent="0.25">
      <c r="H26997" s="39"/>
    </row>
    <row r="26998" spans="8:8" ht="65.099999999999994" customHeight="1" x14ac:dyDescent="0.25">
      <c r="H26998" s="39"/>
    </row>
    <row r="26999" spans="8:8" ht="65.099999999999994" customHeight="1" x14ac:dyDescent="0.25">
      <c r="H26999" s="39"/>
    </row>
    <row r="27000" spans="8:8" ht="65.099999999999994" customHeight="1" x14ac:dyDescent="0.25">
      <c r="H27000" s="39"/>
    </row>
    <row r="27001" spans="8:8" ht="65.099999999999994" customHeight="1" x14ac:dyDescent="0.25">
      <c r="H27001" s="39"/>
    </row>
    <row r="27002" spans="8:8" ht="65.099999999999994" customHeight="1" x14ac:dyDescent="0.25">
      <c r="H27002" s="39"/>
    </row>
    <row r="27003" spans="8:8" ht="65.099999999999994" customHeight="1" x14ac:dyDescent="0.25">
      <c r="H27003" s="39"/>
    </row>
    <row r="27004" spans="8:8" ht="65.099999999999994" customHeight="1" x14ac:dyDescent="0.25">
      <c r="H27004" s="39"/>
    </row>
    <row r="27005" spans="8:8" ht="65.099999999999994" customHeight="1" x14ac:dyDescent="0.25">
      <c r="H27005" s="39"/>
    </row>
    <row r="27006" spans="8:8" ht="65.099999999999994" customHeight="1" x14ac:dyDescent="0.25">
      <c r="H27006" s="39"/>
    </row>
    <row r="27007" spans="8:8" ht="65.099999999999994" customHeight="1" x14ac:dyDescent="0.25">
      <c r="H27007" s="39"/>
    </row>
    <row r="27008" spans="8:8" ht="65.099999999999994" customHeight="1" x14ac:dyDescent="0.25">
      <c r="H27008" s="39"/>
    </row>
    <row r="27009" spans="8:8" ht="65.099999999999994" customHeight="1" x14ac:dyDescent="0.25">
      <c r="H27009" s="39"/>
    </row>
    <row r="27010" spans="8:8" ht="65.099999999999994" customHeight="1" x14ac:dyDescent="0.25">
      <c r="H27010" s="39"/>
    </row>
    <row r="27011" spans="8:8" ht="65.099999999999994" customHeight="1" x14ac:dyDescent="0.25">
      <c r="H27011" s="39"/>
    </row>
    <row r="27012" spans="8:8" ht="65.099999999999994" customHeight="1" x14ac:dyDescent="0.25">
      <c r="H27012" s="39"/>
    </row>
    <row r="27013" spans="8:8" ht="65.099999999999994" customHeight="1" x14ac:dyDescent="0.25">
      <c r="H27013" s="39"/>
    </row>
    <row r="27014" spans="8:8" ht="65.099999999999994" customHeight="1" x14ac:dyDescent="0.25">
      <c r="H27014" s="39"/>
    </row>
    <row r="27015" spans="8:8" ht="65.099999999999994" customHeight="1" x14ac:dyDescent="0.25">
      <c r="H27015" s="39"/>
    </row>
    <row r="27016" spans="8:8" ht="65.099999999999994" customHeight="1" x14ac:dyDescent="0.25">
      <c r="H27016" s="39"/>
    </row>
    <row r="27017" spans="8:8" ht="65.099999999999994" customHeight="1" x14ac:dyDescent="0.25">
      <c r="H27017" s="39"/>
    </row>
    <row r="27018" spans="8:8" ht="65.099999999999994" customHeight="1" x14ac:dyDescent="0.25">
      <c r="H27018" s="39"/>
    </row>
    <row r="27019" spans="8:8" ht="65.099999999999994" customHeight="1" x14ac:dyDescent="0.25">
      <c r="H27019" s="39"/>
    </row>
    <row r="27020" spans="8:8" ht="65.099999999999994" customHeight="1" x14ac:dyDescent="0.25">
      <c r="H27020" s="39"/>
    </row>
    <row r="27021" spans="8:8" ht="65.099999999999994" customHeight="1" x14ac:dyDescent="0.25">
      <c r="H27021" s="39"/>
    </row>
    <row r="27022" spans="8:8" ht="65.099999999999994" customHeight="1" x14ac:dyDescent="0.25">
      <c r="H27022" s="39"/>
    </row>
    <row r="27023" spans="8:8" ht="65.099999999999994" customHeight="1" x14ac:dyDescent="0.25">
      <c r="H27023" s="39"/>
    </row>
    <row r="27024" spans="8:8" ht="65.099999999999994" customHeight="1" x14ac:dyDescent="0.25">
      <c r="H27024" s="39"/>
    </row>
    <row r="27025" spans="8:8" ht="65.099999999999994" customHeight="1" x14ac:dyDescent="0.25">
      <c r="H27025" s="39"/>
    </row>
    <row r="27026" spans="8:8" ht="65.099999999999994" customHeight="1" x14ac:dyDescent="0.25">
      <c r="H27026" s="39"/>
    </row>
    <row r="27027" spans="8:8" ht="65.099999999999994" customHeight="1" x14ac:dyDescent="0.25">
      <c r="H27027" s="39"/>
    </row>
    <row r="27028" spans="8:8" ht="65.099999999999994" customHeight="1" x14ac:dyDescent="0.25">
      <c r="H27028" s="39"/>
    </row>
    <row r="27029" spans="8:8" ht="65.099999999999994" customHeight="1" x14ac:dyDescent="0.25">
      <c r="H27029" s="39"/>
    </row>
    <row r="27030" spans="8:8" ht="65.099999999999994" customHeight="1" x14ac:dyDescent="0.25">
      <c r="H27030" s="39"/>
    </row>
    <row r="27031" spans="8:8" ht="65.099999999999994" customHeight="1" x14ac:dyDescent="0.25">
      <c r="H27031" s="39"/>
    </row>
    <row r="27032" spans="8:8" ht="65.099999999999994" customHeight="1" x14ac:dyDescent="0.25">
      <c r="H27032" s="39"/>
    </row>
    <row r="27033" spans="8:8" ht="65.099999999999994" customHeight="1" x14ac:dyDescent="0.25">
      <c r="H27033" s="39"/>
    </row>
    <row r="27034" spans="8:8" ht="65.099999999999994" customHeight="1" x14ac:dyDescent="0.25">
      <c r="H27034" s="39"/>
    </row>
    <row r="27035" spans="8:8" ht="65.099999999999994" customHeight="1" x14ac:dyDescent="0.25">
      <c r="H27035" s="39"/>
    </row>
    <row r="27036" spans="8:8" ht="65.099999999999994" customHeight="1" x14ac:dyDescent="0.25">
      <c r="H27036" s="39"/>
    </row>
    <row r="27037" spans="8:8" ht="65.099999999999994" customHeight="1" x14ac:dyDescent="0.25">
      <c r="H27037" s="39"/>
    </row>
    <row r="27038" spans="8:8" ht="65.099999999999994" customHeight="1" x14ac:dyDescent="0.25">
      <c r="H27038" s="39"/>
    </row>
    <row r="27039" spans="8:8" ht="65.099999999999994" customHeight="1" x14ac:dyDescent="0.25">
      <c r="H27039" s="39"/>
    </row>
    <row r="27040" spans="8:8" ht="65.099999999999994" customHeight="1" x14ac:dyDescent="0.25">
      <c r="H27040" s="39"/>
    </row>
    <row r="27041" spans="8:8" ht="65.099999999999994" customHeight="1" x14ac:dyDescent="0.25">
      <c r="H27041" s="39"/>
    </row>
    <row r="27042" spans="8:8" ht="65.099999999999994" customHeight="1" x14ac:dyDescent="0.25">
      <c r="H27042" s="39"/>
    </row>
    <row r="27043" spans="8:8" ht="65.099999999999994" customHeight="1" x14ac:dyDescent="0.25">
      <c r="H27043" s="39"/>
    </row>
    <row r="27044" spans="8:8" ht="65.099999999999994" customHeight="1" x14ac:dyDescent="0.25">
      <c r="H27044" s="39"/>
    </row>
    <row r="27045" spans="8:8" ht="65.099999999999994" customHeight="1" x14ac:dyDescent="0.25">
      <c r="H27045" s="39"/>
    </row>
    <row r="27046" spans="8:8" ht="65.099999999999994" customHeight="1" x14ac:dyDescent="0.25">
      <c r="H27046" s="39"/>
    </row>
    <row r="27047" spans="8:8" ht="65.099999999999994" customHeight="1" x14ac:dyDescent="0.25">
      <c r="H27047" s="39"/>
    </row>
    <row r="27048" spans="8:8" ht="65.099999999999994" customHeight="1" x14ac:dyDescent="0.25">
      <c r="H27048" s="39"/>
    </row>
    <row r="27049" spans="8:8" ht="65.099999999999994" customHeight="1" x14ac:dyDescent="0.25">
      <c r="H27049" s="39"/>
    </row>
    <row r="27050" spans="8:8" ht="65.099999999999994" customHeight="1" x14ac:dyDescent="0.25">
      <c r="H27050" s="39"/>
    </row>
    <row r="27051" spans="8:8" ht="65.099999999999994" customHeight="1" x14ac:dyDescent="0.25">
      <c r="H27051" s="39"/>
    </row>
    <row r="27052" spans="8:8" ht="65.099999999999994" customHeight="1" x14ac:dyDescent="0.25">
      <c r="H27052" s="39"/>
    </row>
    <row r="27053" spans="8:8" ht="65.099999999999994" customHeight="1" x14ac:dyDescent="0.25">
      <c r="H27053" s="39"/>
    </row>
    <row r="27054" spans="8:8" ht="65.099999999999994" customHeight="1" x14ac:dyDescent="0.25">
      <c r="H27054" s="39"/>
    </row>
    <row r="27055" spans="8:8" ht="65.099999999999994" customHeight="1" x14ac:dyDescent="0.25">
      <c r="H27055" s="39"/>
    </row>
    <row r="27056" spans="8:8" ht="65.099999999999994" customHeight="1" x14ac:dyDescent="0.25">
      <c r="H27056" s="39"/>
    </row>
    <row r="27057" spans="8:8" ht="65.099999999999994" customHeight="1" x14ac:dyDescent="0.25">
      <c r="H27057" s="39"/>
    </row>
    <row r="27058" spans="8:8" ht="65.099999999999994" customHeight="1" x14ac:dyDescent="0.25">
      <c r="H27058" s="39"/>
    </row>
    <row r="27059" spans="8:8" ht="65.099999999999994" customHeight="1" x14ac:dyDescent="0.25">
      <c r="H27059" s="39"/>
    </row>
    <row r="27060" spans="8:8" ht="65.099999999999994" customHeight="1" x14ac:dyDescent="0.25">
      <c r="H27060" s="39"/>
    </row>
    <row r="27061" spans="8:8" ht="65.099999999999994" customHeight="1" x14ac:dyDescent="0.25">
      <c r="H27061" s="39"/>
    </row>
    <row r="27062" spans="8:8" ht="65.099999999999994" customHeight="1" x14ac:dyDescent="0.25">
      <c r="H27062" s="39"/>
    </row>
    <row r="27063" spans="8:8" ht="65.099999999999994" customHeight="1" x14ac:dyDescent="0.25">
      <c r="H27063" s="39"/>
    </row>
    <row r="27064" spans="8:8" ht="65.099999999999994" customHeight="1" x14ac:dyDescent="0.25">
      <c r="H27064" s="39"/>
    </row>
    <row r="27065" spans="8:8" ht="65.099999999999994" customHeight="1" x14ac:dyDescent="0.25">
      <c r="H27065" s="39"/>
    </row>
    <row r="27066" spans="8:8" ht="65.099999999999994" customHeight="1" x14ac:dyDescent="0.25">
      <c r="H27066" s="39"/>
    </row>
    <row r="27067" spans="8:8" ht="65.099999999999994" customHeight="1" x14ac:dyDescent="0.25">
      <c r="H27067" s="39"/>
    </row>
    <row r="27068" spans="8:8" ht="65.099999999999994" customHeight="1" x14ac:dyDescent="0.25">
      <c r="H27068" s="39"/>
    </row>
    <row r="27069" spans="8:8" ht="65.099999999999994" customHeight="1" x14ac:dyDescent="0.25">
      <c r="H27069" s="39"/>
    </row>
    <row r="27070" spans="8:8" ht="65.099999999999994" customHeight="1" x14ac:dyDescent="0.25">
      <c r="H27070" s="39"/>
    </row>
    <row r="27071" spans="8:8" ht="65.099999999999994" customHeight="1" x14ac:dyDescent="0.25">
      <c r="H27071" s="39"/>
    </row>
    <row r="27072" spans="8:8" ht="65.099999999999994" customHeight="1" x14ac:dyDescent="0.25">
      <c r="H27072" s="39"/>
    </row>
    <row r="27073" spans="8:8" ht="65.099999999999994" customHeight="1" x14ac:dyDescent="0.25">
      <c r="H27073" s="39"/>
    </row>
    <row r="27074" spans="8:8" ht="65.099999999999994" customHeight="1" x14ac:dyDescent="0.25">
      <c r="H27074" s="39"/>
    </row>
    <row r="27075" spans="8:8" ht="65.099999999999994" customHeight="1" x14ac:dyDescent="0.25">
      <c r="H27075" s="39"/>
    </row>
    <row r="27076" spans="8:8" ht="65.099999999999994" customHeight="1" x14ac:dyDescent="0.25">
      <c r="H27076" s="39"/>
    </row>
    <row r="27077" spans="8:8" ht="65.099999999999994" customHeight="1" x14ac:dyDescent="0.25">
      <c r="H27077" s="39"/>
    </row>
    <row r="27078" spans="8:8" ht="65.099999999999994" customHeight="1" x14ac:dyDescent="0.25">
      <c r="H27078" s="39"/>
    </row>
    <row r="27079" spans="8:8" ht="65.099999999999994" customHeight="1" x14ac:dyDescent="0.25">
      <c r="H27079" s="39"/>
    </row>
    <row r="27080" spans="8:8" ht="65.099999999999994" customHeight="1" x14ac:dyDescent="0.25">
      <c r="H27080" s="39"/>
    </row>
    <row r="27081" spans="8:8" ht="65.099999999999994" customHeight="1" x14ac:dyDescent="0.25">
      <c r="H27081" s="39"/>
    </row>
    <row r="27082" spans="8:8" ht="65.099999999999994" customHeight="1" x14ac:dyDescent="0.25">
      <c r="H27082" s="39"/>
    </row>
    <row r="27083" spans="8:8" ht="65.099999999999994" customHeight="1" x14ac:dyDescent="0.25">
      <c r="H27083" s="39"/>
    </row>
    <row r="27084" spans="8:8" ht="65.099999999999994" customHeight="1" x14ac:dyDescent="0.25">
      <c r="H27084" s="39"/>
    </row>
    <row r="27085" spans="8:8" ht="65.099999999999994" customHeight="1" x14ac:dyDescent="0.25">
      <c r="H27085" s="39"/>
    </row>
    <row r="27086" spans="8:8" ht="65.099999999999994" customHeight="1" x14ac:dyDescent="0.25">
      <c r="H27086" s="39"/>
    </row>
    <row r="27087" spans="8:8" ht="65.099999999999994" customHeight="1" x14ac:dyDescent="0.25">
      <c r="H27087" s="39"/>
    </row>
    <row r="27088" spans="8:8" ht="65.099999999999994" customHeight="1" x14ac:dyDescent="0.25">
      <c r="H27088" s="39"/>
    </row>
    <row r="27089" spans="8:8" ht="65.099999999999994" customHeight="1" x14ac:dyDescent="0.25">
      <c r="H27089" s="39"/>
    </row>
    <row r="27090" spans="8:8" ht="65.099999999999994" customHeight="1" x14ac:dyDescent="0.25">
      <c r="H27090" s="39"/>
    </row>
    <row r="27091" spans="8:8" ht="65.099999999999994" customHeight="1" x14ac:dyDescent="0.25">
      <c r="H27091" s="39"/>
    </row>
    <row r="27092" spans="8:8" ht="65.099999999999994" customHeight="1" x14ac:dyDescent="0.25">
      <c r="H27092" s="39"/>
    </row>
    <row r="27093" spans="8:8" ht="65.099999999999994" customHeight="1" x14ac:dyDescent="0.25">
      <c r="H27093" s="39"/>
    </row>
    <row r="27094" spans="8:8" ht="65.099999999999994" customHeight="1" x14ac:dyDescent="0.25">
      <c r="H27094" s="39"/>
    </row>
    <row r="27095" spans="8:8" ht="65.099999999999994" customHeight="1" x14ac:dyDescent="0.25">
      <c r="H27095" s="39"/>
    </row>
    <row r="27096" spans="8:8" ht="65.099999999999994" customHeight="1" x14ac:dyDescent="0.25">
      <c r="H27096" s="39"/>
    </row>
    <row r="27097" spans="8:8" ht="65.099999999999994" customHeight="1" x14ac:dyDescent="0.25">
      <c r="H27097" s="39"/>
    </row>
    <row r="27098" spans="8:8" ht="65.099999999999994" customHeight="1" x14ac:dyDescent="0.25">
      <c r="H27098" s="39"/>
    </row>
    <row r="27099" spans="8:8" ht="65.099999999999994" customHeight="1" x14ac:dyDescent="0.25">
      <c r="H27099" s="39"/>
    </row>
    <row r="27100" spans="8:8" ht="65.099999999999994" customHeight="1" x14ac:dyDescent="0.25">
      <c r="H27100" s="39"/>
    </row>
    <row r="27101" spans="8:8" ht="65.099999999999994" customHeight="1" x14ac:dyDescent="0.25">
      <c r="H27101" s="39"/>
    </row>
    <row r="27102" spans="8:8" ht="65.099999999999994" customHeight="1" x14ac:dyDescent="0.25">
      <c r="H27102" s="39"/>
    </row>
    <row r="27103" spans="8:8" ht="65.099999999999994" customHeight="1" x14ac:dyDescent="0.25">
      <c r="H27103" s="39"/>
    </row>
    <row r="27104" spans="8:8" ht="65.099999999999994" customHeight="1" x14ac:dyDescent="0.25">
      <c r="H27104" s="39"/>
    </row>
    <row r="27105" spans="8:8" ht="65.099999999999994" customHeight="1" x14ac:dyDescent="0.25">
      <c r="H27105" s="39"/>
    </row>
    <row r="27106" spans="8:8" ht="65.099999999999994" customHeight="1" x14ac:dyDescent="0.25">
      <c r="H27106" s="39"/>
    </row>
    <row r="27107" spans="8:8" ht="65.099999999999994" customHeight="1" x14ac:dyDescent="0.25">
      <c r="H27107" s="39"/>
    </row>
    <row r="27108" spans="8:8" ht="65.099999999999994" customHeight="1" x14ac:dyDescent="0.25">
      <c r="H27108" s="39"/>
    </row>
    <row r="27109" spans="8:8" ht="65.099999999999994" customHeight="1" x14ac:dyDescent="0.25">
      <c r="H27109" s="39"/>
    </row>
    <row r="27110" spans="8:8" ht="65.099999999999994" customHeight="1" x14ac:dyDescent="0.25">
      <c r="H27110" s="39"/>
    </row>
    <row r="27111" spans="8:8" ht="65.099999999999994" customHeight="1" x14ac:dyDescent="0.25">
      <c r="H27111" s="39"/>
    </row>
    <row r="27112" spans="8:8" ht="65.099999999999994" customHeight="1" x14ac:dyDescent="0.25">
      <c r="H27112" s="39"/>
    </row>
    <row r="27113" spans="8:8" ht="65.099999999999994" customHeight="1" x14ac:dyDescent="0.25">
      <c r="H27113" s="39"/>
    </row>
    <row r="27114" spans="8:8" ht="65.099999999999994" customHeight="1" x14ac:dyDescent="0.25">
      <c r="H27114" s="39"/>
    </row>
    <row r="27115" spans="8:8" ht="65.099999999999994" customHeight="1" x14ac:dyDescent="0.25">
      <c r="H27115" s="39"/>
    </row>
    <row r="27116" spans="8:8" ht="65.099999999999994" customHeight="1" x14ac:dyDescent="0.25">
      <c r="H27116" s="39"/>
    </row>
    <row r="27117" spans="8:8" ht="65.099999999999994" customHeight="1" x14ac:dyDescent="0.25">
      <c r="H27117" s="39"/>
    </row>
    <row r="27118" spans="8:8" ht="65.099999999999994" customHeight="1" x14ac:dyDescent="0.25">
      <c r="H27118" s="39"/>
    </row>
    <row r="27119" spans="8:8" ht="65.099999999999994" customHeight="1" x14ac:dyDescent="0.25">
      <c r="H27119" s="39"/>
    </row>
    <row r="27120" spans="8:8" ht="65.099999999999994" customHeight="1" x14ac:dyDescent="0.25">
      <c r="H27120" s="39"/>
    </row>
    <row r="27121" spans="8:8" ht="65.099999999999994" customHeight="1" x14ac:dyDescent="0.25">
      <c r="H27121" s="39"/>
    </row>
    <row r="27122" spans="8:8" ht="65.099999999999994" customHeight="1" x14ac:dyDescent="0.25">
      <c r="H27122" s="39"/>
    </row>
    <row r="27123" spans="8:8" ht="65.099999999999994" customHeight="1" x14ac:dyDescent="0.25">
      <c r="H27123" s="39"/>
    </row>
    <row r="27124" spans="8:8" ht="65.099999999999994" customHeight="1" x14ac:dyDescent="0.25">
      <c r="H27124" s="39"/>
    </row>
    <row r="27125" spans="8:8" ht="65.099999999999994" customHeight="1" x14ac:dyDescent="0.25">
      <c r="H27125" s="39"/>
    </row>
    <row r="27126" spans="8:8" ht="65.099999999999994" customHeight="1" x14ac:dyDescent="0.25">
      <c r="H27126" s="39"/>
    </row>
    <row r="27127" spans="8:8" ht="65.099999999999994" customHeight="1" x14ac:dyDescent="0.25">
      <c r="H27127" s="39"/>
    </row>
    <row r="27128" spans="8:8" ht="65.099999999999994" customHeight="1" x14ac:dyDescent="0.25">
      <c r="H27128" s="39"/>
    </row>
    <row r="27129" spans="8:8" ht="65.099999999999994" customHeight="1" x14ac:dyDescent="0.25">
      <c r="H27129" s="39"/>
    </row>
    <row r="27130" spans="8:8" ht="65.099999999999994" customHeight="1" x14ac:dyDescent="0.25">
      <c r="H27130" s="39"/>
    </row>
    <row r="27131" spans="8:8" ht="65.099999999999994" customHeight="1" x14ac:dyDescent="0.25">
      <c r="H27131" s="39"/>
    </row>
    <row r="27132" spans="8:8" ht="65.099999999999994" customHeight="1" x14ac:dyDescent="0.25">
      <c r="H27132" s="39"/>
    </row>
    <row r="27133" spans="8:8" ht="65.099999999999994" customHeight="1" x14ac:dyDescent="0.25">
      <c r="H27133" s="39"/>
    </row>
    <row r="27134" spans="8:8" ht="65.099999999999994" customHeight="1" x14ac:dyDescent="0.25">
      <c r="H27134" s="39"/>
    </row>
    <row r="27135" spans="8:8" ht="65.099999999999994" customHeight="1" x14ac:dyDescent="0.25">
      <c r="H27135" s="39"/>
    </row>
    <row r="27136" spans="8:8" ht="65.099999999999994" customHeight="1" x14ac:dyDescent="0.25">
      <c r="H27136" s="39"/>
    </row>
    <row r="27137" spans="8:8" ht="65.099999999999994" customHeight="1" x14ac:dyDescent="0.25">
      <c r="H27137" s="39"/>
    </row>
    <row r="27138" spans="8:8" ht="65.099999999999994" customHeight="1" x14ac:dyDescent="0.25">
      <c r="H27138" s="39"/>
    </row>
    <row r="27139" spans="8:8" ht="65.099999999999994" customHeight="1" x14ac:dyDescent="0.25">
      <c r="H27139" s="39"/>
    </row>
    <row r="27140" spans="8:8" ht="65.099999999999994" customHeight="1" x14ac:dyDescent="0.25">
      <c r="H27140" s="39"/>
    </row>
    <row r="27141" spans="8:8" ht="65.099999999999994" customHeight="1" x14ac:dyDescent="0.25">
      <c r="H27141" s="39"/>
    </row>
    <row r="27142" spans="8:8" ht="65.099999999999994" customHeight="1" x14ac:dyDescent="0.25">
      <c r="H27142" s="39"/>
    </row>
    <row r="27143" spans="8:8" ht="65.099999999999994" customHeight="1" x14ac:dyDescent="0.25">
      <c r="H27143" s="39"/>
    </row>
    <row r="27144" spans="8:8" ht="65.099999999999994" customHeight="1" x14ac:dyDescent="0.25">
      <c r="H27144" s="39"/>
    </row>
    <row r="27145" spans="8:8" ht="65.099999999999994" customHeight="1" x14ac:dyDescent="0.25">
      <c r="H27145" s="39"/>
    </row>
    <row r="27146" spans="8:8" ht="65.099999999999994" customHeight="1" x14ac:dyDescent="0.25">
      <c r="H27146" s="39"/>
    </row>
    <row r="27147" spans="8:8" ht="65.099999999999994" customHeight="1" x14ac:dyDescent="0.25">
      <c r="H27147" s="39"/>
    </row>
    <row r="27148" spans="8:8" ht="65.099999999999994" customHeight="1" x14ac:dyDescent="0.25">
      <c r="H27148" s="39"/>
    </row>
    <row r="27149" spans="8:8" ht="65.099999999999994" customHeight="1" x14ac:dyDescent="0.25">
      <c r="H27149" s="39"/>
    </row>
    <row r="27150" spans="8:8" ht="65.099999999999994" customHeight="1" x14ac:dyDescent="0.25">
      <c r="H27150" s="39"/>
    </row>
    <row r="27151" spans="8:8" ht="65.099999999999994" customHeight="1" x14ac:dyDescent="0.25">
      <c r="H27151" s="39"/>
    </row>
    <row r="27152" spans="8:8" ht="65.099999999999994" customHeight="1" x14ac:dyDescent="0.25">
      <c r="H27152" s="39"/>
    </row>
    <row r="27153" spans="8:8" ht="65.099999999999994" customHeight="1" x14ac:dyDescent="0.25">
      <c r="H27153" s="39"/>
    </row>
    <row r="27154" spans="8:8" ht="65.099999999999994" customHeight="1" x14ac:dyDescent="0.25">
      <c r="H27154" s="39"/>
    </row>
    <row r="27155" spans="8:8" ht="65.099999999999994" customHeight="1" x14ac:dyDescent="0.25">
      <c r="H27155" s="39"/>
    </row>
    <row r="27156" spans="8:8" ht="65.099999999999994" customHeight="1" x14ac:dyDescent="0.25">
      <c r="H27156" s="39"/>
    </row>
    <row r="27157" spans="8:8" ht="65.099999999999994" customHeight="1" x14ac:dyDescent="0.25">
      <c r="H27157" s="39"/>
    </row>
    <row r="27158" spans="8:8" ht="65.099999999999994" customHeight="1" x14ac:dyDescent="0.25">
      <c r="H27158" s="39"/>
    </row>
    <row r="27159" spans="8:8" ht="65.099999999999994" customHeight="1" x14ac:dyDescent="0.25">
      <c r="H27159" s="39"/>
    </row>
    <row r="27160" spans="8:8" ht="65.099999999999994" customHeight="1" x14ac:dyDescent="0.25">
      <c r="H27160" s="39"/>
    </row>
    <row r="27161" spans="8:8" ht="65.099999999999994" customHeight="1" x14ac:dyDescent="0.25">
      <c r="H27161" s="39"/>
    </row>
    <row r="27162" spans="8:8" ht="65.099999999999994" customHeight="1" x14ac:dyDescent="0.25">
      <c r="H27162" s="39"/>
    </row>
    <row r="27163" spans="8:8" ht="65.099999999999994" customHeight="1" x14ac:dyDescent="0.25">
      <c r="H27163" s="39"/>
    </row>
    <row r="27164" spans="8:8" ht="65.099999999999994" customHeight="1" x14ac:dyDescent="0.25">
      <c r="H27164" s="39"/>
    </row>
    <row r="27165" spans="8:8" ht="65.099999999999994" customHeight="1" x14ac:dyDescent="0.25">
      <c r="H27165" s="39"/>
    </row>
    <row r="27166" spans="8:8" ht="65.099999999999994" customHeight="1" x14ac:dyDescent="0.25">
      <c r="H27166" s="39"/>
    </row>
    <row r="27167" spans="8:8" ht="65.099999999999994" customHeight="1" x14ac:dyDescent="0.25">
      <c r="H27167" s="39"/>
    </row>
    <row r="27168" spans="8:8" ht="65.099999999999994" customHeight="1" x14ac:dyDescent="0.25">
      <c r="H27168" s="39"/>
    </row>
    <row r="27169" spans="8:8" ht="65.099999999999994" customHeight="1" x14ac:dyDescent="0.25">
      <c r="H27169" s="39"/>
    </row>
    <row r="27170" spans="8:8" ht="65.099999999999994" customHeight="1" x14ac:dyDescent="0.25">
      <c r="H27170" s="39"/>
    </row>
    <row r="27171" spans="8:8" ht="65.099999999999994" customHeight="1" x14ac:dyDescent="0.25">
      <c r="H27171" s="39"/>
    </row>
    <row r="27172" spans="8:8" ht="65.099999999999994" customHeight="1" x14ac:dyDescent="0.25">
      <c r="H27172" s="39"/>
    </row>
    <row r="27173" spans="8:8" ht="65.099999999999994" customHeight="1" x14ac:dyDescent="0.25">
      <c r="H27173" s="39"/>
    </row>
    <row r="27174" spans="8:8" ht="65.099999999999994" customHeight="1" x14ac:dyDescent="0.25">
      <c r="H27174" s="39"/>
    </row>
    <row r="27175" spans="8:8" ht="65.099999999999994" customHeight="1" x14ac:dyDescent="0.25">
      <c r="H27175" s="39"/>
    </row>
    <row r="27176" spans="8:8" ht="65.099999999999994" customHeight="1" x14ac:dyDescent="0.25">
      <c r="H27176" s="39"/>
    </row>
    <row r="27177" spans="8:8" ht="65.099999999999994" customHeight="1" x14ac:dyDescent="0.25">
      <c r="H27177" s="39"/>
    </row>
    <row r="27178" spans="8:8" ht="65.099999999999994" customHeight="1" x14ac:dyDescent="0.25">
      <c r="H27178" s="39"/>
    </row>
    <row r="27179" spans="8:8" ht="65.099999999999994" customHeight="1" x14ac:dyDescent="0.25">
      <c r="H27179" s="39"/>
    </row>
    <row r="27180" spans="8:8" ht="65.099999999999994" customHeight="1" x14ac:dyDescent="0.25">
      <c r="H27180" s="39"/>
    </row>
    <row r="27181" spans="8:8" ht="65.099999999999994" customHeight="1" x14ac:dyDescent="0.25">
      <c r="H27181" s="39"/>
    </row>
    <row r="27182" spans="8:8" ht="65.099999999999994" customHeight="1" x14ac:dyDescent="0.25">
      <c r="H27182" s="39"/>
    </row>
    <row r="27183" spans="8:8" ht="65.099999999999994" customHeight="1" x14ac:dyDescent="0.25">
      <c r="H27183" s="39"/>
    </row>
    <row r="27184" spans="8:8" ht="65.099999999999994" customHeight="1" x14ac:dyDescent="0.25">
      <c r="H27184" s="39"/>
    </row>
    <row r="27185" spans="8:8" ht="65.099999999999994" customHeight="1" x14ac:dyDescent="0.25">
      <c r="H27185" s="39"/>
    </row>
    <row r="27186" spans="8:8" ht="65.099999999999994" customHeight="1" x14ac:dyDescent="0.25">
      <c r="H27186" s="39"/>
    </row>
    <row r="27187" spans="8:8" ht="65.099999999999994" customHeight="1" x14ac:dyDescent="0.25">
      <c r="H27187" s="39"/>
    </row>
    <row r="27188" spans="8:8" ht="65.099999999999994" customHeight="1" x14ac:dyDescent="0.25">
      <c r="H27188" s="39"/>
    </row>
    <row r="27189" spans="8:8" ht="65.099999999999994" customHeight="1" x14ac:dyDescent="0.25">
      <c r="H27189" s="39"/>
    </row>
    <row r="27190" spans="8:8" ht="65.099999999999994" customHeight="1" x14ac:dyDescent="0.25">
      <c r="H27190" s="39"/>
    </row>
    <row r="27191" spans="8:8" ht="65.099999999999994" customHeight="1" x14ac:dyDescent="0.25">
      <c r="H27191" s="39"/>
    </row>
    <row r="27192" spans="8:8" ht="65.099999999999994" customHeight="1" x14ac:dyDescent="0.25">
      <c r="H27192" s="39"/>
    </row>
    <row r="27193" spans="8:8" ht="65.099999999999994" customHeight="1" x14ac:dyDescent="0.25">
      <c r="H27193" s="39"/>
    </row>
    <row r="27194" spans="8:8" ht="65.099999999999994" customHeight="1" x14ac:dyDescent="0.25">
      <c r="H27194" s="39"/>
    </row>
    <row r="27195" spans="8:8" ht="65.099999999999994" customHeight="1" x14ac:dyDescent="0.25">
      <c r="H27195" s="39"/>
    </row>
    <row r="27196" spans="8:8" ht="65.099999999999994" customHeight="1" x14ac:dyDescent="0.25">
      <c r="H27196" s="39"/>
    </row>
    <row r="27197" spans="8:8" ht="65.099999999999994" customHeight="1" x14ac:dyDescent="0.25">
      <c r="H27197" s="39"/>
    </row>
    <row r="27198" spans="8:8" ht="65.099999999999994" customHeight="1" x14ac:dyDescent="0.25">
      <c r="H27198" s="39"/>
    </row>
    <row r="27199" spans="8:8" ht="65.099999999999994" customHeight="1" x14ac:dyDescent="0.25">
      <c r="H27199" s="39"/>
    </row>
    <row r="27200" spans="8:8" ht="65.099999999999994" customHeight="1" x14ac:dyDescent="0.25">
      <c r="H27200" s="39"/>
    </row>
    <row r="27201" spans="8:8" ht="65.099999999999994" customHeight="1" x14ac:dyDescent="0.25">
      <c r="H27201" s="39"/>
    </row>
    <row r="27202" spans="8:8" ht="65.099999999999994" customHeight="1" x14ac:dyDescent="0.25">
      <c r="H27202" s="39"/>
    </row>
    <row r="27203" spans="8:8" ht="65.099999999999994" customHeight="1" x14ac:dyDescent="0.25">
      <c r="H27203" s="39"/>
    </row>
    <row r="27204" spans="8:8" ht="65.099999999999994" customHeight="1" x14ac:dyDescent="0.25">
      <c r="H27204" s="39"/>
    </row>
    <row r="27205" spans="8:8" ht="65.099999999999994" customHeight="1" x14ac:dyDescent="0.25">
      <c r="H27205" s="39"/>
    </row>
    <row r="27206" spans="8:8" ht="65.099999999999994" customHeight="1" x14ac:dyDescent="0.25">
      <c r="H27206" s="39"/>
    </row>
    <row r="27207" spans="8:8" ht="65.099999999999994" customHeight="1" x14ac:dyDescent="0.25">
      <c r="H27207" s="39"/>
    </row>
    <row r="27208" spans="8:8" ht="65.099999999999994" customHeight="1" x14ac:dyDescent="0.25">
      <c r="H27208" s="39"/>
    </row>
    <row r="27209" spans="8:8" ht="65.099999999999994" customHeight="1" x14ac:dyDescent="0.25">
      <c r="H27209" s="39"/>
    </row>
    <row r="27210" spans="8:8" ht="65.099999999999994" customHeight="1" x14ac:dyDescent="0.25">
      <c r="H27210" s="39"/>
    </row>
    <row r="27211" spans="8:8" ht="65.099999999999994" customHeight="1" x14ac:dyDescent="0.25">
      <c r="H27211" s="39"/>
    </row>
    <row r="27212" spans="8:8" ht="65.099999999999994" customHeight="1" x14ac:dyDescent="0.25">
      <c r="H27212" s="39"/>
    </row>
    <row r="27213" spans="8:8" ht="65.099999999999994" customHeight="1" x14ac:dyDescent="0.25">
      <c r="H27213" s="39"/>
    </row>
    <row r="27214" spans="8:8" ht="65.099999999999994" customHeight="1" x14ac:dyDescent="0.25">
      <c r="H27214" s="39"/>
    </row>
    <row r="27215" spans="8:8" ht="65.099999999999994" customHeight="1" x14ac:dyDescent="0.25">
      <c r="H27215" s="39"/>
    </row>
    <row r="27216" spans="8:8" ht="65.099999999999994" customHeight="1" x14ac:dyDescent="0.25">
      <c r="H27216" s="39"/>
    </row>
    <row r="27217" spans="8:8" ht="65.099999999999994" customHeight="1" x14ac:dyDescent="0.25">
      <c r="H27217" s="39"/>
    </row>
    <row r="27218" spans="8:8" ht="65.099999999999994" customHeight="1" x14ac:dyDescent="0.25">
      <c r="H27218" s="39"/>
    </row>
    <row r="27219" spans="8:8" ht="65.099999999999994" customHeight="1" x14ac:dyDescent="0.25">
      <c r="H27219" s="39"/>
    </row>
    <row r="27220" spans="8:8" ht="65.099999999999994" customHeight="1" x14ac:dyDescent="0.25">
      <c r="H27220" s="39"/>
    </row>
    <row r="27221" spans="8:8" ht="65.099999999999994" customHeight="1" x14ac:dyDescent="0.25">
      <c r="H27221" s="39"/>
    </row>
    <row r="27222" spans="8:8" ht="65.099999999999994" customHeight="1" x14ac:dyDescent="0.25">
      <c r="H27222" s="39"/>
    </row>
    <row r="27223" spans="8:8" ht="65.099999999999994" customHeight="1" x14ac:dyDescent="0.25">
      <c r="H27223" s="39"/>
    </row>
    <row r="27224" spans="8:8" ht="65.099999999999994" customHeight="1" x14ac:dyDescent="0.25">
      <c r="H27224" s="39"/>
    </row>
    <row r="27225" spans="8:8" ht="65.099999999999994" customHeight="1" x14ac:dyDescent="0.25">
      <c r="H27225" s="39"/>
    </row>
    <row r="27226" spans="8:8" ht="65.099999999999994" customHeight="1" x14ac:dyDescent="0.25">
      <c r="H27226" s="39"/>
    </row>
    <row r="27227" spans="8:8" ht="65.099999999999994" customHeight="1" x14ac:dyDescent="0.25">
      <c r="H27227" s="39"/>
    </row>
    <row r="27228" spans="8:8" ht="65.099999999999994" customHeight="1" x14ac:dyDescent="0.25">
      <c r="H27228" s="39"/>
    </row>
    <row r="27229" spans="8:8" ht="65.099999999999994" customHeight="1" x14ac:dyDescent="0.25">
      <c r="H27229" s="39"/>
    </row>
    <row r="27230" spans="8:8" ht="65.099999999999994" customHeight="1" x14ac:dyDescent="0.25">
      <c r="H27230" s="39"/>
    </row>
    <row r="27231" spans="8:8" ht="65.099999999999994" customHeight="1" x14ac:dyDescent="0.25">
      <c r="H27231" s="39"/>
    </row>
    <row r="27232" spans="8:8" ht="65.099999999999994" customHeight="1" x14ac:dyDescent="0.25">
      <c r="H27232" s="39"/>
    </row>
    <row r="27233" spans="8:8" ht="65.099999999999994" customHeight="1" x14ac:dyDescent="0.25">
      <c r="H27233" s="39"/>
    </row>
    <row r="27234" spans="8:8" ht="65.099999999999994" customHeight="1" x14ac:dyDescent="0.25">
      <c r="H27234" s="39"/>
    </row>
    <row r="27235" spans="8:8" ht="65.099999999999994" customHeight="1" x14ac:dyDescent="0.25">
      <c r="H27235" s="39"/>
    </row>
    <row r="27236" spans="8:8" ht="65.099999999999994" customHeight="1" x14ac:dyDescent="0.25">
      <c r="H27236" s="39"/>
    </row>
    <row r="27237" spans="8:8" ht="65.099999999999994" customHeight="1" x14ac:dyDescent="0.25">
      <c r="H27237" s="39"/>
    </row>
    <row r="27238" spans="8:8" ht="65.099999999999994" customHeight="1" x14ac:dyDescent="0.25">
      <c r="H27238" s="39"/>
    </row>
    <row r="27239" spans="8:8" ht="65.099999999999994" customHeight="1" x14ac:dyDescent="0.25">
      <c r="H27239" s="39"/>
    </row>
    <row r="27240" spans="8:8" ht="65.099999999999994" customHeight="1" x14ac:dyDescent="0.25">
      <c r="H27240" s="39"/>
    </row>
    <row r="27241" spans="8:8" ht="65.099999999999994" customHeight="1" x14ac:dyDescent="0.25">
      <c r="H27241" s="39"/>
    </row>
    <row r="27242" spans="8:8" ht="65.099999999999994" customHeight="1" x14ac:dyDescent="0.25">
      <c r="H27242" s="39"/>
    </row>
    <row r="27243" spans="8:8" ht="65.099999999999994" customHeight="1" x14ac:dyDescent="0.25">
      <c r="H27243" s="39"/>
    </row>
    <row r="27244" spans="8:8" ht="65.099999999999994" customHeight="1" x14ac:dyDescent="0.25">
      <c r="H27244" s="39"/>
    </row>
    <row r="27245" spans="8:8" ht="65.099999999999994" customHeight="1" x14ac:dyDescent="0.25">
      <c r="H27245" s="39"/>
    </row>
    <row r="27246" spans="8:8" ht="65.099999999999994" customHeight="1" x14ac:dyDescent="0.25">
      <c r="H27246" s="39"/>
    </row>
    <row r="27247" spans="8:8" ht="65.099999999999994" customHeight="1" x14ac:dyDescent="0.25">
      <c r="H27247" s="39"/>
    </row>
    <row r="27248" spans="8:8" ht="65.099999999999994" customHeight="1" x14ac:dyDescent="0.25">
      <c r="H27248" s="39"/>
    </row>
    <row r="27249" spans="8:8" ht="65.099999999999994" customHeight="1" x14ac:dyDescent="0.25">
      <c r="H27249" s="39"/>
    </row>
    <row r="27250" spans="8:8" ht="65.099999999999994" customHeight="1" x14ac:dyDescent="0.25">
      <c r="H27250" s="39"/>
    </row>
    <row r="27251" spans="8:8" ht="65.099999999999994" customHeight="1" x14ac:dyDescent="0.25">
      <c r="H27251" s="39"/>
    </row>
    <row r="27252" spans="8:8" ht="65.099999999999994" customHeight="1" x14ac:dyDescent="0.25">
      <c r="H27252" s="39"/>
    </row>
    <row r="27253" spans="8:8" ht="65.099999999999994" customHeight="1" x14ac:dyDescent="0.25">
      <c r="H27253" s="39"/>
    </row>
    <row r="27254" spans="8:8" ht="65.099999999999994" customHeight="1" x14ac:dyDescent="0.25">
      <c r="H27254" s="39"/>
    </row>
    <row r="27255" spans="8:8" ht="65.099999999999994" customHeight="1" x14ac:dyDescent="0.25">
      <c r="H27255" s="39"/>
    </row>
    <row r="27256" spans="8:8" ht="65.099999999999994" customHeight="1" x14ac:dyDescent="0.25">
      <c r="H27256" s="39"/>
    </row>
    <row r="27257" spans="8:8" ht="65.099999999999994" customHeight="1" x14ac:dyDescent="0.25">
      <c r="H27257" s="39"/>
    </row>
    <row r="27258" spans="8:8" ht="65.099999999999994" customHeight="1" x14ac:dyDescent="0.25">
      <c r="H27258" s="39"/>
    </row>
    <row r="27259" spans="8:8" ht="65.099999999999994" customHeight="1" x14ac:dyDescent="0.25">
      <c r="H27259" s="39"/>
    </row>
    <row r="27260" spans="8:8" ht="65.099999999999994" customHeight="1" x14ac:dyDescent="0.25">
      <c r="H27260" s="39"/>
    </row>
    <row r="27261" spans="8:8" ht="65.099999999999994" customHeight="1" x14ac:dyDescent="0.25">
      <c r="H27261" s="39"/>
    </row>
    <row r="27262" spans="8:8" ht="65.099999999999994" customHeight="1" x14ac:dyDescent="0.25">
      <c r="H27262" s="39"/>
    </row>
    <row r="27263" spans="8:8" ht="65.099999999999994" customHeight="1" x14ac:dyDescent="0.25">
      <c r="H27263" s="39"/>
    </row>
    <row r="27264" spans="8:8" ht="65.099999999999994" customHeight="1" x14ac:dyDescent="0.25">
      <c r="H27264" s="39"/>
    </row>
    <row r="27265" spans="8:8" ht="65.099999999999994" customHeight="1" x14ac:dyDescent="0.25">
      <c r="H27265" s="39"/>
    </row>
    <row r="27266" spans="8:8" ht="65.099999999999994" customHeight="1" x14ac:dyDescent="0.25">
      <c r="H27266" s="39"/>
    </row>
    <row r="27267" spans="8:8" ht="65.099999999999994" customHeight="1" x14ac:dyDescent="0.25">
      <c r="H27267" s="39"/>
    </row>
    <row r="27268" spans="8:8" ht="65.099999999999994" customHeight="1" x14ac:dyDescent="0.25">
      <c r="H27268" s="39"/>
    </row>
    <row r="27269" spans="8:8" ht="65.099999999999994" customHeight="1" x14ac:dyDescent="0.25">
      <c r="H27269" s="39"/>
    </row>
    <row r="27270" spans="8:8" ht="65.099999999999994" customHeight="1" x14ac:dyDescent="0.25">
      <c r="H27270" s="39"/>
    </row>
    <row r="27271" spans="8:8" ht="65.099999999999994" customHeight="1" x14ac:dyDescent="0.25">
      <c r="H27271" s="39"/>
    </row>
    <row r="27272" spans="8:8" ht="65.099999999999994" customHeight="1" x14ac:dyDescent="0.25">
      <c r="H27272" s="39"/>
    </row>
    <row r="27273" spans="8:8" ht="65.099999999999994" customHeight="1" x14ac:dyDescent="0.25">
      <c r="H27273" s="39"/>
    </row>
    <row r="27274" spans="8:8" ht="65.099999999999994" customHeight="1" x14ac:dyDescent="0.25">
      <c r="H27274" s="39"/>
    </row>
    <row r="27275" spans="8:8" ht="65.099999999999994" customHeight="1" x14ac:dyDescent="0.25">
      <c r="H27275" s="39"/>
    </row>
    <row r="27276" spans="8:8" ht="65.099999999999994" customHeight="1" x14ac:dyDescent="0.25">
      <c r="H27276" s="39"/>
    </row>
    <row r="27277" spans="8:8" ht="65.099999999999994" customHeight="1" x14ac:dyDescent="0.25">
      <c r="H27277" s="39"/>
    </row>
    <row r="27278" spans="8:8" ht="65.099999999999994" customHeight="1" x14ac:dyDescent="0.25">
      <c r="H27278" s="39"/>
    </row>
    <row r="27279" spans="8:8" ht="65.099999999999994" customHeight="1" x14ac:dyDescent="0.25">
      <c r="H27279" s="39"/>
    </row>
    <row r="27280" spans="8:8" ht="65.099999999999994" customHeight="1" x14ac:dyDescent="0.25">
      <c r="H27280" s="39"/>
    </row>
    <row r="27281" spans="8:8" ht="65.099999999999994" customHeight="1" x14ac:dyDescent="0.25">
      <c r="H27281" s="39"/>
    </row>
    <row r="27282" spans="8:8" ht="65.099999999999994" customHeight="1" x14ac:dyDescent="0.25">
      <c r="H27282" s="39"/>
    </row>
    <row r="27283" spans="8:8" ht="65.099999999999994" customHeight="1" x14ac:dyDescent="0.25">
      <c r="H27283" s="39"/>
    </row>
    <row r="27284" spans="8:8" ht="65.099999999999994" customHeight="1" x14ac:dyDescent="0.25">
      <c r="H27284" s="39"/>
    </row>
    <row r="27285" spans="8:8" ht="65.099999999999994" customHeight="1" x14ac:dyDescent="0.25">
      <c r="H27285" s="39"/>
    </row>
    <row r="27286" spans="8:8" ht="65.099999999999994" customHeight="1" x14ac:dyDescent="0.25">
      <c r="H27286" s="39"/>
    </row>
    <row r="27287" spans="8:8" ht="65.099999999999994" customHeight="1" x14ac:dyDescent="0.25">
      <c r="H27287" s="39"/>
    </row>
    <row r="27288" spans="8:8" ht="65.099999999999994" customHeight="1" x14ac:dyDescent="0.25">
      <c r="H27288" s="39"/>
    </row>
    <row r="27289" spans="8:8" ht="65.099999999999994" customHeight="1" x14ac:dyDescent="0.25">
      <c r="H27289" s="39"/>
    </row>
    <row r="27290" spans="8:8" ht="65.099999999999994" customHeight="1" x14ac:dyDescent="0.25">
      <c r="H27290" s="39"/>
    </row>
    <row r="27291" spans="8:8" ht="65.099999999999994" customHeight="1" x14ac:dyDescent="0.25">
      <c r="H27291" s="39"/>
    </row>
    <row r="27292" spans="8:8" ht="65.099999999999994" customHeight="1" x14ac:dyDescent="0.25">
      <c r="H27292" s="39"/>
    </row>
    <row r="27293" spans="8:8" ht="65.099999999999994" customHeight="1" x14ac:dyDescent="0.25">
      <c r="H27293" s="39"/>
    </row>
    <row r="27294" spans="8:8" ht="65.099999999999994" customHeight="1" x14ac:dyDescent="0.25">
      <c r="H27294" s="39"/>
    </row>
    <row r="27295" spans="8:8" ht="65.099999999999994" customHeight="1" x14ac:dyDescent="0.25">
      <c r="H27295" s="39"/>
    </row>
    <row r="27296" spans="8:8" ht="65.099999999999994" customHeight="1" x14ac:dyDescent="0.25">
      <c r="H27296" s="39"/>
    </row>
    <row r="27297" spans="8:8" ht="65.099999999999994" customHeight="1" x14ac:dyDescent="0.25">
      <c r="H27297" s="39"/>
    </row>
    <row r="27298" spans="8:8" ht="65.099999999999994" customHeight="1" x14ac:dyDescent="0.25">
      <c r="H27298" s="39"/>
    </row>
    <row r="27299" spans="8:8" ht="65.099999999999994" customHeight="1" x14ac:dyDescent="0.25">
      <c r="H27299" s="39"/>
    </row>
    <row r="27300" spans="8:8" ht="65.099999999999994" customHeight="1" x14ac:dyDescent="0.25">
      <c r="H27300" s="39"/>
    </row>
    <row r="27301" spans="8:8" ht="65.099999999999994" customHeight="1" x14ac:dyDescent="0.25">
      <c r="H27301" s="39"/>
    </row>
    <row r="27302" spans="8:8" ht="65.099999999999994" customHeight="1" x14ac:dyDescent="0.25">
      <c r="H27302" s="39"/>
    </row>
    <row r="27303" spans="8:8" ht="65.099999999999994" customHeight="1" x14ac:dyDescent="0.25">
      <c r="H27303" s="39"/>
    </row>
    <row r="27304" spans="8:8" ht="65.099999999999994" customHeight="1" x14ac:dyDescent="0.25">
      <c r="H27304" s="39"/>
    </row>
    <row r="27305" spans="8:8" ht="65.099999999999994" customHeight="1" x14ac:dyDescent="0.25">
      <c r="H27305" s="39"/>
    </row>
    <row r="27306" spans="8:8" ht="65.099999999999994" customHeight="1" x14ac:dyDescent="0.25">
      <c r="H27306" s="39"/>
    </row>
    <row r="27307" spans="8:8" ht="65.099999999999994" customHeight="1" x14ac:dyDescent="0.25">
      <c r="H27307" s="39"/>
    </row>
    <row r="27308" spans="8:8" ht="65.099999999999994" customHeight="1" x14ac:dyDescent="0.25">
      <c r="H27308" s="39"/>
    </row>
    <row r="27309" spans="8:8" ht="65.099999999999994" customHeight="1" x14ac:dyDescent="0.25">
      <c r="H27309" s="39"/>
    </row>
    <row r="27310" spans="8:8" ht="65.099999999999994" customHeight="1" x14ac:dyDescent="0.25">
      <c r="H27310" s="39"/>
    </row>
    <row r="27311" spans="8:8" ht="65.099999999999994" customHeight="1" x14ac:dyDescent="0.25">
      <c r="H27311" s="39"/>
    </row>
    <row r="27312" spans="8:8" ht="65.099999999999994" customHeight="1" x14ac:dyDescent="0.25">
      <c r="H27312" s="39"/>
    </row>
    <row r="27313" spans="8:8" ht="65.099999999999994" customHeight="1" x14ac:dyDescent="0.25">
      <c r="H27313" s="39"/>
    </row>
    <row r="27314" spans="8:8" ht="65.099999999999994" customHeight="1" x14ac:dyDescent="0.25">
      <c r="H27314" s="39"/>
    </row>
    <row r="27315" spans="8:8" ht="65.099999999999994" customHeight="1" x14ac:dyDescent="0.25">
      <c r="H27315" s="39"/>
    </row>
    <row r="27316" spans="8:8" ht="65.099999999999994" customHeight="1" x14ac:dyDescent="0.25">
      <c r="H27316" s="39"/>
    </row>
    <row r="27317" spans="8:8" ht="65.099999999999994" customHeight="1" x14ac:dyDescent="0.25">
      <c r="H27317" s="39"/>
    </row>
    <row r="27318" spans="8:8" ht="65.099999999999994" customHeight="1" x14ac:dyDescent="0.25">
      <c r="H27318" s="39"/>
    </row>
    <row r="27319" spans="8:8" ht="65.099999999999994" customHeight="1" x14ac:dyDescent="0.25">
      <c r="H27319" s="39"/>
    </row>
    <row r="27320" spans="8:8" ht="65.099999999999994" customHeight="1" x14ac:dyDescent="0.25">
      <c r="H27320" s="39"/>
    </row>
    <row r="27321" spans="8:8" ht="65.099999999999994" customHeight="1" x14ac:dyDescent="0.25">
      <c r="H27321" s="39"/>
    </row>
    <row r="27322" spans="8:8" ht="65.099999999999994" customHeight="1" x14ac:dyDescent="0.25">
      <c r="H27322" s="39"/>
    </row>
    <row r="27323" spans="8:8" ht="65.099999999999994" customHeight="1" x14ac:dyDescent="0.25">
      <c r="H27323" s="39"/>
    </row>
    <row r="27324" spans="8:8" ht="65.099999999999994" customHeight="1" x14ac:dyDescent="0.25">
      <c r="H27324" s="39"/>
    </row>
    <row r="27325" spans="8:8" ht="65.099999999999994" customHeight="1" x14ac:dyDescent="0.25">
      <c r="H27325" s="39"/>
    </row>
    <row r="27326" spans="8:8" ht="65.099999999999994" customHeight="1" x14ac:dyDescent="0.25">
      <c r="H27326" s="39"/>
    </row>
    <row r="27327" spans="8:8" ht="65.099999999999994" customHeight="1" x14ac:dyDescent="0.25">
      <c r="H27327" s="39"/>
    </row>
    <row r="27328" spans="8:8" ht="65.099999999999994" customHeight="1" x14ac:dyDescent="0.25">
      <c r="H27328" s="39"/>
    </row>
    <row r="27329" spans="8:8" ht="65.099999999999994" customHeight="1" x14ac:dyDescent="0.25">
      <c r="H27329" s="39"/>
    </row>
    <row r="27330" spans="8:8" ht="65.099999999999994" customHeight="1" x14ac:dyDescent="0.25">
      <c r="H27330" s="39"/>
    </row>
    <row r="27331" spans="8:8" ht="65.099999999999994" customHeight="1" x14ac:dyDescent="0.25">
      <c r="H27331" s="39"/>
    </row>
    <row r="27332" spans="8:8" ht="65.099999999999994" customHeight="1" x14ac:dyDescent="0.25">
      <c r="H27332" s="39"/>
    </row>
    <row r="27333" spans="8:8" ht="65.099999999999994" customHeight="1" x14ac:dyDescent="0.25">
      <c r="H27333" s="39"/>
    </row>
    <row r="27334" spans="8:8" ht="65.099999999999994" customHeight="1" x14ac:dyDescent="0.25">
      <c r="H27334" s="39"/>
    </row>
    <row r="27335" spans="8:8" ht="65.099999999999994" customHeight="1" x14ac:dyDescent="0.25">
      <c r="H27335" s="39"/>
    </row>
    <row r="27336" spans="8:8" ht="65.099999999999994" customHeight="1" x14ac:dyDescent="0.25">
      <c r="H27336" s="39"/>
    </row>
    <row r="27337" spans="8:8" ht="65.099999999999994" customHeight="1" x14ac:dyDescent="0.25">
      <c r="H27337" s="39"/>
    </row>
    <row r="27338" spans="8:8" ht="65.099999999999994" customHeight="1" x14ac:dyDescent="0.25">
      <c r="H27338" s="39"/>
    </row>
    <row r="27339" spans="8:8" ht="65.099999999999994" customHeight="1" x14ac:dyDescent="0.25">
      <c r="H27339" s="39"/>
    </row>
    <row r="27340" spans="8:8" ht="65.099999999999994" customHeight="1" x14ac:dyDescent="0.25">
      <c r="H27340" s="39"/>
    </row>
    <row r="27341" spans="8:8" ht="65.099999999999994" customHeight="1" x14ac:dyDescent="0.25">
      <c r="H27341" s="39"/>
    </row>
    <row r="27342" spans="8:8" ht="65.099999999999994" customHeight="1" x14ac:dyDescent="0.25">
      <c r="H27342" s="39"/>
    </row>
    <row r="27343" spans="8:8" ht="65.099999999999994" customHeight="1" x14ac:dyDescent="0.25">
      <c r="H27343" s="39"/>
    </row>
    <row r="27344" spans="8:8" ht="65.099999999999994" customHeight="1" x14ac:dyDescent="0.25">
      <c r="H27344" s="39"/>
    </row>
    <row r="27345" spans="8:8" ht="65.099999999999994" customHeight="1" x14ac:dyDescent="0.25">
      <c r="H27345" s="39"/>
    </row>
    <row r="27346" spans="8:8" ht="65.099999999999994" customHeight="1" x14ac:dyDescent="0.25">
      <c r="H27346" s="39"/>
    </row>
    <row r="27347" spans="8:8" ht="65.099999999999994" customHeight="1" x14ac:dyDescent="0.25">
      <c r="H27347" s="39"/>
    </row>
    <row r="27348" spans="8:8" ht="65.099999999999994" customHeight="1" x14ac:dyDescent="0.25">
      <c r="H27348" s="39"/>
    </row>
    <row r="27349" spans="8:8" ht="65.099999999999994" customHeight="1" x14ac:dyDescent="0.25">
      <c r="H27349" s="39"/>
    </row>
    <row r="27350" spans="8:8" ht="65.099999999999994" customHeight="1" x14ac:dyDescent="0.25">
      <c r="H27350" s="39"/>
    </row>
    <row r="27351" spans="8:8" ht="65.099999999999994" customHeight="1" x14ac:dyDescent="0.25">
      <c r="H27351" s="39"/>
    </row>
    <row r="27352" spans="8:8" ht="65.099999999999994" customHeight="1" x14ac:dyDescent="0.25">
      <c r="H27352" s="39"/>
    </row>
    <row r="27353" spans="8:8" ht="65.099999999999994" customHeight="1" x14ac:dyDescent="0.25">
      <c r="H27353" s="39"/>
    </row>
    <row r="27354" spans="8:8" ht="65.099999999999994" customHeight="1" x14ac:dyDescent="0.25">
      <c r="H27354" s="39"/>
    </row>
    <row r="27355" spans="8:8" ht="65.099999999999994" customHeight="1" x14ac:dyDescent="0.25">
      <c r="H27355" s="39"/>
    </row>
    <row r="27356" spans="8:8" ht="65.099999999999994" customHeight="1" x14ac:dyDescent="0.25">
      <c r="H27356" s="39"/>
    </row>
    <row r="27357" spans="8:8" ht="65.099999999999994" customHeight="1" x14ac:dyDescent="0.25">
      <c r="H27357" s="39"/>
    </row>
    <row r="27358" spans="8:8" ht="65.099999999999994" customHeight="1" x14ac:dyDescent="0.25">
      <c r="H27358" s="39"/>
    </row>
    <row r="27359" spans="8:8" ht="65.099999999999994" customHeight="1" x14ac:dyDescent="0.25">
      <c r="H27359" s="39"/>
    </row>
    <row r="27360" spans="8:8" ht="65.099999999999994" customHeight="1" x14ac:dyDescent="0.25">
      <c r="H27360" s="39"/>
    </row>
    <row r="27361" spans="8:8" ht="65.099999999999994" customHeight="1" x14ac:dyDescent="0.25">
      <c r="H27361" s="39"/>
    </row>
    <row r="27362" spans="8:8" ht="65.099999999999994" customHeight="1" x14ac:dyDescent="0.25">
      <c r="H27362" s="39"/>
    </row>
    <row r="27363" spans="8:8" ht="65.099999999999994" customHeight="1" x14ac:dyDescent="0.25">
      <c r="H27363" s="39"/>
    </row>
    <row r="27364" spans="8:8" ht="65.099999999999994" customHeight="1" x14ac:dyDescent="0.25">
      <c r="H27364" s="39"/>
    </row>
    <row r="27365" spans="8:8" ht="65.099999999999994" customHeight="1" x14ac:dyDescent="0.25">
      <c r="H27365" s="39"/>
    </row>
    <row r="27366" spans="8:8" ht="65.099999999999994" customHeight="1" x14ac:dyDescent="0.25">
      <c r="H27366" s="39"/>
    </row>
    <row r="27367" spans="8:8" ht="65.099999999999994" customHeight="1" x14ac:dyDescent="0.25">
      <c r="H27367" s="39"/>
    </row>
    <row r="27368" spans="8:8" ht="65.099999999999994" customHeight="1" x14ac:dyDescent="0.25">
      <c r="H27368" s="39"/>
    </row>
    <row r="27369" spans="8:8" ht="65.099999999999994" customHeight="1" x14ac:dyDescent="0.25">
      <c r="H27369" s="39"/>
    </row>
    <row r="27370" spans="8:8" ht="65.099999999999994" customHeight="1" x14ac:dyDescent="0.25">
      <c r="H27370" s="39"/>
    </row>
    <row r="27371" spans="8:8" ht="65.099999999999994" customHeight="1" x14ac:dyDescent="0.25">
      <c r="H27371" s="39"/>
    </row>
    <row r="27372" spans="8:8" ht="65.099999999999994" customHeight="1" x14ac:dyDescent="0.25">
      <c r="H27372" s="39"/>
    </row>
    <row r="27373" spans="8:8" ht="65.099999999999994" customHeight="1" x14ac:dyDescent="0.25">
      <c r="H27373" s="39"/>
    </row>
    <row r="27374" spans="8:8" ht="65.099999999999994" customHeight="1" x14ac:dyDescent="0.25">
      <c r="H27374" s="39"/>
    </row>
    <row r="27375" spans="8:8" ht="65.099999999999994" customHeight="1" x14ac:dyDescent="0.25">
      <c r="H27375" s="39"/>
    </row>
    <row r="27376" spans="8:8" ht="65.099999999999994" customHeight="1" x14ac:dyDescent="0.25">
      <c r="H27376" s="39"/>
    </row>
    <row r="27377" spans="8:8" ht="65.099999999999994" customHeight="1" x14ac:dyDescent="0.25">
      <c r="H27377" s="39"/>
    </row>
    <row r="27378" spans="8:8" ht="65.099999999999994" customHeight="1" x14ac:dyDescent="0.25">
      <c r="H27378" s="39"/>
    </row>
    <row r="27379" spans="8:8" ht="65.099999999999994" customHeight="1" x14ac:dyDescent="0.25">
      <c r="H27379" s="39"/>
    </row>
    <row r="27380" spans="8:8" ht="65.099999999999994" customHeight="1" x14ac:dyDescent="0.25">
      <c r="H27380" s="39"/>
    </row>
    <row r="27381" spans="8:8" ht="65.099999999999994" customHeight="1" x14ac:dyDescent="0.25">
      <c r="H27381" s="39"/>
    </row>
    <row r="27382" spans="8:8" ht="65.099999999999994" customHeight="1" x14ac:dyDescent="0.25">
      <c r="H27382" s="39"/>
    </row>
    <row r="27383" spans="8:8" ht="65.099999999999994" customHeight="1" x14ac:dyDescent="0.25">
      <c r="H27383" s="39"/>
    </row>
    <row r="27384" spans="8:8" ht="65.099999999999994" customHeight="1" x14ac:dyDescent="0.25">
      <c r="H27384" s="39"/>
    </row>
    <row r="27385" spans="8:8" ht="65.099999999999994" customHeight="1" x14ac:dyDescent="0.25">
      <c r="H27385" s="39"/>
    </row>
    <row r="27386" spans="8:8" ht="65.099999999999994" customHeight="1" x14ac:dyDescent="0.25">
      <c r="H27386" s="39"/>
    </row>
    <row r="27387" spans="8:8" ht="65.099999999999994" customHeight="1" x14ac:dyDescent="0.25">
      <c r="H27387" s="39"/>
    </row>
    <row r="27388" spans="8:8" ht="65.099999999999994" customHeight="1" x14ac:dyDescent="0.25">
      <c r="H27388" s="39"/>
    </row>
    <row r="27389" spans="8:8" ht="65.099999999999994" customHeight="1" x14ac:dyDescent="0.25">
      <c r="H27389" s="39"/>
    </row>
    <row r="27390" spans="8:8" ht="65.099999999999994" customHeight="1" x14ac:dyDescent="0.25">
      <c r="H27390" s="39"/>
    </row>
    <row r="27391" spans="8:8" ht="65.099999999999994" customHeight="1" x14ac:dyDescent="0.25">
      <c r="H27391" s="39"/>
    </row>
    <row r="27392" spans="8:8" ht="65.099999999999994" customHeight="1" x14ac:dyDescent="0.25">
      <c r="H27392" s="39"/>
    </row>
    <row r="27393" spans="8:8" ht="65.099999999999994" customHeight="1" x14ac:dyDescent="0.25">
      <c r="H27393" s="39"/>
    </row>
    <row r="27394" spans="8:8" ht="65.099999999999994" customHeight="1" x14ac:dyDescent="0.25">
      <c r="H27394" s="39"/>
    </row>
    <row r="27395" spans="8:8" ht="65.099999999999994" customHeight="1" x14ac:dyDescent="0.25">
      <c r="H27395" s="39"/>
    </row>
    <row r="27396" spans="8:8" ht="65.099999999999994" customHeight="1" x14ac:dyDescent="0.25">
      <c r="H27396" s="39"/>
    </row>
    <row r="27397" spans="8:8" ht="65.099999999999994" customHeight="1" x14ac:dyDescent="0.25">
      <c r="H27397" s="39"/>
    </row>
    <row r="27398" spans="8:8" ht="65.099999999999994" customHeight="1" x14ac:dyDescent="0.25">
      <c r="H27398" s="39"/>
    </row>
    <row r="27399" spans="8:8" ht="65.099999999999994" customHeight="1" x14ac:dyDescent="0.25">
      <c r="H27399" s="39"/>
    </row>
    <row r="27400" spans="8:8" ht="65.099999999999994" customHeight="1" x14ac:dyDescent="0.25">
      <c r="H27400" s="39"/>
    </row>
    <row r="27401" spans="8:8" ht="65.099999999999994" customHeight="1" x14ac:dyDescent="0.25">
      <c r="H27401" s="39"/>
    </row>
    <row r="27402" spans="8:8" ht="65.099999999999994" customHeight="1" x14ac:dyDescent="0.25">
      <c r="H27402" s="39"/>
    </row>
    <row r="27403" spans="8:8" ht="65.099999999999994" customHeight="1" x14ac:dyDescent="0.25">
      <c r="H27403" s="39"/>
    </row>
    <row r="27404" spans="8:8" ht="65.099999999999994" customHeight="1" x14ac:dyDescent="0.25">
      <c r="H27404" s="39"/>
    </row>
    <row r="27405" spans="8:8" ht="65.099999999999994" customHeight="1" x14ac:dyDescent="0.25">
      <c r="H27405" s="39"/>
    </row>
    <row r="27406" spans="8:8" ht="65.099999999999994" customHeight="1" x14ac:dyDescent="0.25">
      <c r="H27406" s="39"/>
    </row>
    <row r="27407" spans="8:8" ht="65.099999999999994" customHeight="1" x14ac:dyDescent="0.25">
      <c r="H27407" s="39"/>
    </row>
    <row r="27408" spans="8:8" ht="65.099999999999994" customHeight="1" x14ac:dyDescent="0.25">
      <c r="H27408" s="39"/>
    </row>
    <row r="27409" spans="8:8" ht="65.099999999999994" customHeight="1" x14ac:dyDescent="0.25">
      <c r="H27409" s="39"/>
    </row>
    <row r="27410" spans="8:8" ht="65.099999999999994" customHeight="1" x14ac:dyDescent="0.25">
      <c r="H27410" s="39"/>
    </row>
    <row r="27411" spans="8:8" ht="65.099999999999994" customHeight="1" x14ac:dyDescent="0.25">
      <c r="H27411" s="39"/>
    </row>
    <row r="27412" spans="8:8" ht="65.099999999999994" customHeight="1" x14ac:dyDescent="0.25">
      <c r="H27412" s="39"/>
    </row>
    <row r="27413" spans="8:8" ht="65.099999999999994" customHeight="1" x14ac:dyDescent="0.25">
      <c r="H27413" s="39"/>
    </row>
    <row r="27414" spans="8:8" ht="65.099999999999994" customHeight="1" x14ac:dyDescent="0.25">
      <c r="H27414" s="39"/>
    </row>
    <row r="27415" spans="8:8" ht="65.099999999999994" customHeight="1" x14ac:dyDescent="0.25">
      <c r="H27415" s="39"/>
    </row>
    <row r="27416" spans="8:8" ht="65.099999999999994" customHeight="1" x14ac:dyDescent="0.25">
      <c r="H27416" s="39"/>
    </row>
    <row r="27417" spans="8:8" ht="65.099999999999994" customHeight="1" x14ac:dyDescent="0.25">
      <c r="H27417" s="39"/>
    </row>
    <row r="27418" spans="8:8" ht="65.099999999999994" customHeight="1" x14ac:dyDescent="0.25">
      <c r="H27418" s="39"/>
    </row>
    <row r="27419" spans="8:8" ht="65.099999999999994" customHeight="1" x14ac:dyDescent="0.25">
      <c r="H27419" s="39"/>
    </row>
    <row r="27420" spans="8:8" ht="65.099999999999994" customHeight="1" x14ac:dyDescent="0.25">
      <c r="H27420" s="39"/>
    </row>
    <row r="27421" spans="8:8" ht="65.099999999999994" customHeight="1" x14ac:dyDescent="0.25">
      <c r="H27421" s="39"/>
    </row>
    <row r="27422" spans="8:8" ht="65.099999999999994" customHeight="1" x14ac:dyDescent="0.25">
      <c r="H27422" s="39"/>
    </row>
    <row r="27423" spans="8:8" ht="65.099999999999994" customHeight="1" x14ac:dyDescent="0.25">
      <c r="H27423" s="39"/>
    </row>
    <row r="27424" spans="8:8" ht="65.099999999999994" customHeight="1" x14ac:dyDescent="0.25">
      <c r="H27424" s="39"/>
    </row>
    <row r="27425" spans="8:8" ht="65.099999999999994" customHeight="1" x14ac:dyDescent="0.25">
      <c r="H27425" s="39"/>
    </row>
    <row r="27426" spans="8:8" ht="65.099999999999994" customHeight="1" x14ac:dyDescent="0.25">
      <c r="H27426" s="39"/>
    </row>
    <row r="27427" spans="8:8" ht="65.099999999999994" customHeight="1" x14ac:dyDescent="0.25">
      <c r="H27427" s="39"/>
    </row>
    <row r="27428" spans="8:8" ht="65.099999999999994" customHeight="1" x14ac:dyDescent="0.25">
      <c r="H27428" s="39"/>
    </row>
    <row r="27429" spans="8:8" ht="65.099999999999994" customHeight="1" x14ac:dyDescent="0.25">
      <c r="H27429" s="39"/>
    </row>
    <row r="27430" spans="8:8" ht="65.099999999999994" customHeight="1" x14ac:dyDescent="0.25">
      <c r="H27430" s="39"/>
    </row>
    <row r="27431" spans="8:8" ht="65.099999999999994" customHeight="1" x14ac:dyDescent="0.25">
      <c r="H27431" s="39"/>
    </row>
    <row r="27432" spans="8:8" ht="65.099999999999994" customHeight="1" x14ac:dyDescent="0.25">
      <c r="H27432" s="39"/>
    </row>
    <row r="27433" spans="8:8" ht="65.099999999999994" customHeight="1" x14ac:dyDescent="0.25">
      <c r="H27433" s="39"/>
    </row>
    <row r="27434" spans="8:8" ht="65.099999999999994" customHeight="1" x14ac:dyDescent="0.25">
      <c r="H27434" s="39"/>
    </row>
    <row r="27435" spans="8:8" ht="65.099999999999994" customHeight="1" x14ac:dyDescent="0.25">
      <c r="H27435" s="39"/>
    </row>
    <row r="27436" spans="8:8" ht="65.099999999999994" customHeight="1" x14ac:dyDescent="0.25">
      <c r="H27436" s="39"/>
    </row>
    <row r="27437" spans="8:8" ht="65.099999999999994" customHeight="1" x14ac:dyDescent="0.25">
      <c r="H27437" s="39"/>
    </row>
    <row r="27438" spans="8:8" ht="65.099999999999994" customHeight="1" x14ac:dyDescent="0.25">
      <c r="H27438" s="39"/>
    </row>
    <row r="27439" spans="8:8" ht="65.099999999999994" customHeight="1" x14ac:dyDescent="0.25">
      <c r="H27439" s="39"/>
    </row>
    <row r="27440" spans="8:8" ht="65.099999999999994" customHeight="1" x14ac:dyDescent="0.25">
      <c r="H27440" s="39"/>
    </row>
    <row r="27441" spans="8:8" ht="65.099999999999994" customHeight="1" x14ac:dyDescent="0.25">
      <c r="H27441" s="39"/>
    </row>
    <row r="27442" spans="8:8" ht="65.099999999999994" customHeight="1" x14ac:dyDescent="0.25">
      <c r="H27442" s="39"/>
    </row>
    <row r="27443" spans="8:8" ht="65.099999999999994" customHeight="1" x14ac:dyDescent="0.25">
      <c r="H27443" s="39"/>
    </row>
    <row r="27444" spans="8:8" ht="65.099999999999994" customHeight="1" x14ac:dyDescent="0.25">
      <c r="H27444" s="39"/>
    </row>
    <row r="27445" spans="8:8" ht="65.099999999999994" customHeight="1" x14ac:dyDescent="0.25">
      <c r="H27445" s="39"/>
    </row>
    <row r="27446" spans="8:8" ht="65.099999999999994" customHeight="1" x14ac:dyDescent="0.25">
      <c r="H27446" s="39"/>
    </row>
    <row r="27447" spans="8:8" ht="65.099999999999994" customHeight="1" x14ac:dyDescent="0.25">
      <c r="H27447" s="39"/>
    </row>
    <row r="27448" spans="8:8" ht="65.099999999999994" customHeight="1" x14ac:dyDescent="0.25">
      <c r="H27448" s="39"/>
    </row>
    <row r="27449" spans="8:8" ht="65.099999999999994" customHeight="1" x14ac:dyDescent="0.25">
      <c r="H27449" s="39"/>
    </row>
    <row r="27450" spans="8:8" ht="65.099999999999994" customHeight="1" x14ac:dyDescent="0.25">
      <c r="H27450" s="39"/>
    </row>
    <row r="27451" spans="8:8" ht="65.099999999999994" customHeight="1" x14ac:dyDescent="0.25">
      <c r="H27451" s="39"/>
    </row>
    <row r="27452" spans="8:8" ht="65.099999999999994" customHeight="1" x14ac:dyDescent="0.25">
      <c r="H27452" s="39"/>
    </row>
    <row r="27453" spans="8:8" ht="65.099999999999994" customHeight="1" x14ac:dyDescent="0.25">
      <c r="H27453" s="39"/>
    </row>
    <row r="27454" spans="8:8" ht="65.099999999999994" customHeight="1" x14ac:dyDescent="0.25">
      <c r="H27454" s="39"/>
    </row>
    <row r="27455" spans="8:8" ht="65.099999999999994" customHeight="1" x14ac:dyDescent="0.25">
      <c r="H27455" s="39"/>
    </row>
    <row r="27456" spans="8:8" ht="65.099999999999994" customHeight="1" x14ac:dyDescent="0.25">
      <c r="H27456" s="39"/>
    </row>
    <row r="27457" spans="8:8" ht="65.099999999999994" customHeight="1" x14ac:dyDescent="0.25">
      <c r="H27457" s="39"/>
    </row>
    <row r="27458" spans="8:8" ht="65.099999999999994" customHeight="1" x14ac:dyDescent="0.25">
      <c r="H27458" s="39"/>
    </row>
    <row r="27459" spans="8:8" ht="65.099999999999994" customHeight="1" x14ac:dyDescent="0.25">
      <c r="H27459" s="39"/>
    </row>
    <row r="27460" spans="8:8" ht="65.099999999999994" customHeight="1" x14ac:dyDescent="0.25">
      <c r="H27460" s="39"/>
    </row>
    <row r="27461" spans="8:8" ht="65.099999999999994" customHeight="1" x14ac:dyDescent="0.25">
      <c r="H27461" s="39"/>
    </row>
    <row r="27462" spans="8:8" ht="65.099999999999994" customHeight="1" x14ac:dyDescent="0.25">
      <c r="H27462" s="39"/>
    </row>
    <row r="27463" spans="8:8" ht="65.099999999999994" customHeight="1" x14ac:dyDescent="0.25">
      <c r="H27463" s="39"/>
    </row>
    <row r="27464" spans="8:8" ht="65.099999999999994" customHeight="1" x14ac:dyDescent="0.25">
      <c r="H27464" s="39"/>
    </row>
    <row r="27465" spans="8:8" ht="65.099999999999994" customHeight="1" x14ac:dyDescent="0.25">
      <c r="H27465" s="39"/>
    </row>
    <row r="27466" spans="8:8" ht="65.099999999999994" customHeight="1" x14ac:dyDescent="0.25">
      <c r="H27466" s="39"/>
    </row>
    <row r="27467" spans="8:8" ht="65.099999999999994" customHeight="1" x14ac:dyDescent="0.25">
      <c r="H27467" s="39"/>
    </row>
    <row r="27468" spans="8:8" ht="65.099999999999994" customHeight="1" x14ac:dyDescent="0.25">
      <c r="H27468" s="39"/>
    </row>
    <row r="27469" spans="8:8" ht="65.099999999999994" customHeight="1" x14ac:dyDescent="0.25">
      <c r="H27469" s="39"/>
    </row>
    <row r="27470" spans="8:8" ht="65.099999999999994" customHeight="1" x14ac:dyDescent="0.25">
      <c r="H27470" s="39"/>
    </row>
    <row r="27471" spans="8:8" ht="65.099999999999994" customHeight="1" x14ac:dyDescent="0.25">
      <c r="H27471" s="39"/>
    </row>
    <row r="27472" spans="8:8" ht="65.099999999999994" customHeight="1" x14ac:dyDescent="0.25">
      <c r="H27472" s="39"/>
    </row>
    <row r="27473" spans="8:8" ht="65.099999999999994" customHeight="1" x14ac:dyDescent="0.25">
      <c r="H27473" s="39"/>
    </row>
    <row r="27474" spans="8:8" ht="65.099999999999994" customHeight="1" x14ac:dyDescent="0.25">
      <c r="H27474" s="39"/>
    </row>
    <row r="27475" spans="8:8" ht="65.099999999999994" customHeight="1" x14ac:dyDescent="0.25">
      <c r="H27475" s="39"/>
    </row>
    <row r="27476" spans="8:8" ht="65.099999999999994" customHeight="1" x14ac:dyDescent="0.25">
      <c r="H27476" s="39"/>
    </row>
    <row r="27477" spans="8:8" ht="65.099999999999994" customHeight="1" x14ac:dyDescent="0.25">
      <c r="H27477" s="39"/>
    </row>
    <row r="27478" spans="8:8" ht="65.099999999999994" customHeight="1" x14ac:dyDescent="0.25">
      <c r="H27478" s="39"/>
    </row>
    <row r="27479" spans="8:8" ht="65.099999999999994" customHeight="1" x14ac:dyDescent="0.25">
      <c r="H27479" s="39"/>
    </row>
    <row r="27480" spans="8:8" ht="65.099999999999994" customHeight="1" x14ac:dyDescent="0.25">
      <c r="H27480" s="39"/>
    </row>
    <row r="27481" spans="8:8" ht="65.099999999999994" customHeight="1" x14ac:dyDescent="0.25">
      <c r="H27481" s="39"/>
    </row>
    <row r="27482" spans="8:8" ht="65.099999999999994" customHeight="1" x14ac:dyDescent="0.25">
      <c r="H27482" s="39"/>
    </row>
    <row r="27483" spans="8:8" ht="65.099999999999994" customHeight="1" x14ac:dyDescent="0.25">
      <c r="H27483" s="39"/>
    </row>
    <row r="27484" spans="8:8" ht="65.099999999999994" customHeight="1" x14ac:dyDescent="0.25">
      <c r="H27484" s="39"/>
    </row>
    <row r="27485" spans="8:8" ht="65.099999999999994" customHeight="1" x14ac:dyDescent="0.25">
      <c r="H27485" s="39"/>
    </row>
    <row r="27486" spans="8:8" ht="65.099999999999994" customHeight="1" x14ac:dyDescent="0.25">
      <c r="H27486" s="39"/>
    </row>
    <row r="27487" spans="8:8" ht="65.099999999999994" customHeight="1" x14ac:dyDescent="0.25">
      <c r="H27487" s="39"/>
    </row>
    <row r="27488" spans="8:8" ht="65.099999999999994" customHeight="1" x14ac:dyDescent="0.25">
      <c r="H27488" s="39"/>
    </row>
    <row r="27489" spans="8:8" ht="65.099999999999994" customHeight="1" x14ac:dyDescent="0.25">
      <c r="H27489" s="39"/>
    </row>
    <row r="27490" spans="8:8" ht="65.099999999999994" customHeight="1" x14ac:dyDescent="0.25">
      <c r="H27490" s="39"/>
    </row>
    <row r="27491" spans="8:8" ht="65.099999999999994" customHeight="1" x14ac:dyDescent="0.25">
      <c r="H27491" s="39"/>
    </row>
    <row r="27492" spans="8:8" ht="65.099999999999994" customHeight="1" x14ac:dyDescent="0.25">
      <c r="H27492" s="39"/>
    </row>
    <row r="27493" spans="8:8" ht="65.099999999999994" customHeight="1" x14ac:dyDescent="0.25">
      <c r="H27493" s="39"/>
    </row>
    <row r="27494" spans="8:8" ht="65.099999999999994" customHeight="1" x14ac:dyDescent="0.25">
      <c r="H27494" s="39"/>
    </row>
    <row r="27495" spans="8:8" ht="65.099999999999994" customHeight="1" x14ac:dyDescent="0.25">
      <c r="H27495" s="39"/>
    </row>
    <row r="27496" spans="8:8" ht="65.099999999999994" customHeight="1" x14ac:dyDescent="0.25">
      <c r="H27496" s="39"/>
    </row>
    <row r="27497" spans="8:8" ht="65.099999999999994" customHeight="1" x14ac:dyDescent="0.25">
      <c r="H27497" s="39"/>
    </row>
    <row r="27498" spans="8:8" ht="65.099999999999994" customHeight="1" x14ac:dyDescent="0.25">
      <c r="H27498" s="39"/>
    </row>
    <row r="27499" spans="8:8" ht="65.099999999999994" customHeight="1" x14ac:dyDescent="0.25">
      <c r="H27499" s="39"/>
    </row>
    <row r="27500" spans="8:8" ht="65.099999999999994" customHeight="1" x14ac:dyDescent="0.25">
      <c r="H27500" s="39"/>
    </row>
    <row r="27501" spans="8:8" ht="65.099999999999994" customHeight="1" x14ac:dyDescent="0.25">
      <c r="H27501" s="39"/>
    </row>
    <row r="27502" spans="8:8" ht="65.099999999999994" customHeight="1" x14ac:dyDescent="0.25">
      <c r="H27502" s="39"/>
    </row>
    <row r="27503" spans="8:8" ht="65.099999999999994" customHeight="1" x14ac:dyDescent="0.25">
      <c r="H27503" s="39"/>
    </row>
    <row r="27504" spans="8:8" ht="65.099999999999994" customHeight="1" x14ac:dyDescent="0.25">
      <c r="H27504" s="39"/>
    </row>
    <row r="27505" spans="8:8" ht="65.099999999999994" customHeight="1" x14ac:dyDescent="0.25">
      <c r="H27505" s="39"/>
    </row>
    <row r="27506" spans="8:8" ht="65.099999999999994" customHeight="1" x14ac:dyDescent="0.25">
      <c r="H27506" s="39"/>
    </row>
    <row r="27507" spans="8:8" ht="65.099999999999994" customHeight="1" x14ac:dyDescent="0.25">
      <c r="H27507" s="39"/>
    </row>
    <row r="27508" spans="8:8" ht="65.099999999999994" customHeight="1" x14ac:dyDescent="0.25">
      <c r="H27508" s="39"/>
    </row>
    <row r="27509" spans="8:8" ht="65.099999999999994" customHeight="1" x14ac:dyDescent="0.25">
      <c r="H27509" s="39"/>
    </row>
    <row r="27510" spans="8:8" ht="65.099999999999994" customHeight="1" x14ac:dyDescent="0.25">
      <c r="H27510" s="39"/>
    </row>
    <row r="27511" spans="8:8" ht="65.099999999999994" customHeight="1" x14ac:dyDescent="0.25">
      <c r="H27511" s="39"/>
    </row>
    <row r="27512" spans="8:8" ht="65.099999999999994" customHeight="1" x14ac:dyDescent="0.25">
      <c r="H27512" s="39"/>
    </row>
    <row r="27513" spans="8:8" ht="65.099999999999994" customHeight="1" x14ac:dyDescent="0.25">
      <c r="H27513" s="39"/>
    </row>
    <row r="27514" spans="8:8" ht="65.099999999999994" customHeight="1" x14ac:dyDescent="0.25">
      <c r="H27514" s="39"/>
    </row>
    <row r="27515" spans="8:8" ht="65.099999999999994" customHeight="1" x14ac:dyDescent="0.25">
      <c r="H27515" s="39"/>
    </row>
    <row r="27516" spans="8:8" ht="65.099999999999994" customHeight="1" x14ac:dyDescent="0.25">
      <c r="H27516" s="39"/>
    </row>
    <row r="27517" spans="8:8" ht="65.099999999999994" customHeight="1" x14ac:dyDescent="0.25">
      <c r="H27517" s="39"/>
    </row>
    <row r="27518" spans="8:8" ht="65.099999999999994" customHeight="1" x14ac:dyDescent="0.25">
      <c r="H27518" s="39"/>
    </row>
    <row r="27519" spans="8:8" ht="65.099999999999994" customHeight="1" x14ac:dyDescent="0.25">
      <c r="H27519" s="39"/>
    </row>
    <row r="27520" spans="8:8" ht="65.099999999999994" customHeight="1" x14ac:dyDescent="0.25">
      <c r="H27520" s="39"/>
    </row>
    <row r="27521" spans="8:8" ht="65.099999999999994" customHeight="1" x14ac:dyDescent="0.25">
      <c r="H27521" s="39"/>
    </row>
    <row r="27522" spans="8:8" ht="65.099999999999994" customHeight="1" x14ac:dyDescent="0.25">
      <c r="H27522" s="39"/>
    </row>
    <row r="27523" spans="8:8" ht="65.099999999999994" customHeight="1" x14ac:dyDescent="0.25">
      <c r="H27523" s="39"/>
    </row>
    <row r="27524" spans="8:8" ht="65.099999999999994" customHeight="1" x14ac:dyDescent="0.25">
      <c r="H27524" s="39"/>
    </row>
    <row r="27525" spans="8:8" ht="65.099999999999994" customHeight="1" x14ac:dyDescent="0.25">
      <c r="H27525" s="39"/>
    </row>
    <row r="27526" spans="8:8" ht="65.099999999999994" customHeight="1" x14ac:dyDescent="0.25">
      <c r="H27526" s="39"/>
    </row>
    <row r="27527" spans="8:8" ht="65.099999999999994" customHeight="1" x14ac:dyDescent="0.25">
      <c r="H27527" s="39"/>
    </row>
    <row r="27528" spans="8:8" ht="65.099999999999994" customHeight="1" x14ac:dyDescent="0.25">
      <c r="H27528" s="39"/>
    </row>
    <row r="27529" spans="8:8" ht="65.099999999999994" customHeight="1" x14ac:dyDescent="0.25">
      <c r="H27529" s="39"/>
    </row>
    <row r="27530" spans="8:8" ht="65.099999999999994" customHeight="1" x14ac:dyDescent="0.25">
      <c r="H27530" s="39"/>
    </row>
    <row r="27531" spans="8:8" ht="65.099999999999994" customHeight="1" x14ac:dyDescent="0.25">
      <c r="H27531" s="39"/>
    </row>
    <row r="27532" spans="8:8" ht="65.099999999999994" customHeight="1" x14ac:dyDescent="0.25">
      <c r="H27532" s="39"/>
    </row>
    <row r="27533" spans="8:8" ht="65.099999999999994" customHeight="1" x14ac:dyDescent="0.25">
      <c r="H27533" s="39"/>
    </row>
    <row r="27534" spans="8:8" ht="65.099999999999994" customHeight="1" x14ac:dyDescent="0.25">
      <c r="H27534" s="39"/>
    </row>
    <row r="27535" spans="8:8" ht="65.099999999999994" customHeight="1" x14ac:dyDescent="0.25">
      <c r="H27535" s="39"/>
    </row>
    <row r="27536" spans="8:8" ht="65.099999999999994" customHeight="1" x14ac:dyDescent="0.25">
      <c r="H27536" s="39"/>
    </row>
    <row r="27537" spans="8:8" ht="65.099999999999994" customHeight="1" x14ac:dyDescent="0.25">
      <c r="H27537" s="39"/>
    </row>
    <row r="27538" spans="8:8" ht="65.099999999999994" customHeight="1" x14ac:dyDescent="0.25">
      <c r="H27538" s="39"/>
    </row>
    <row r="27539" spans="8:8" ht="65.099999999999994" customHeight="1" x14ac:dyDescent="0.25">
      <c r="H27539" s="39"/>
    </row>
    <row r="27540" spans="8:8" ht="65.099999999999994" customHeight="1" x14ac:dyDescent="0.25">
      <c r="H27540" s="39"/>
    </row>
    <row r="27541" spans="8:8" ht="65.099999999999994" customHeight="1" x14ac:dyDescent="0.25">
      <c r="H27541" s="39"/>
    </row>
    <row r="27542" spans="8:8" ht="65.099999999999994" customHeight="1" x14ac:dyDescent="0.25">
      <c r="H27542" s="39"/>
    </row>
    <row r="27543" spans="8:8" ht="65.099999999999994" customHeight="1" x14ac:dyDescent="0.25">
      <c r="H27543" s="39"/>
    </row>
    <row r="27544" spans="8:8" ht="65.099999999999994" customHeight="1" x14ac:dyDescent="0.25">
      <c r="H27544" s="39"/>
    </row>
    <row r="27545" spans="8:8" ht="65.099999999999994" customHeight="1" x14ac:dyDescent="0.25">
      <c r="H27545" s="39"/>
    </row>
    <row r="27546" spans="8:8" ht="65.099999999999994" customHeight="1" x14ac:dyDescent="0.25">
      <c r="H27546" s="39"/>
    </row>
    <row r="27547" spans="8:8" ht="65.099999999999994" customHeight="1" x14ac:dyDescent="0.25">
      <c r="H27547" s="39"/>
    </row>
    <row r="27548" spans="8:8" ht="65.099999999999994" customHeight="1" x14ac:dyDescent="0.25">
      <c r="H27548" s="39"/>
    </row>
    <row r="27549" spans="8:8" ht="65.099999999999994" customHeight="1" x14ac:dyDescent="0.25">
      <c r="H27549" s="39"/>
    </row>
    <row r="27550" spans="8:8" ht="65.099999999999994" customHeight="1" x14ac:dyDescent="0.25">
      <c r="H27550" s="39"/>
    </row>
    <row r="27551" spans="8:8" ht="65.099999999999994" customHeight="1" x14ac:dyDescent="0.25">
      <c r="H27551" s="39"/>
    </row>
    <row r="27552" spans="8:8" ht="65.099999999999994" customHeight="1" x14ac:dyDescent="0.25">
      <c r="H27552" s="39"/>
    </row>
    <row r="27553" spans="8:8" ht="65.099999999999994" customHeight="1" x14ac:dyDescent="0.25">
      <c r="H27553" s="39"/>
    </row>
    <row r="27554" spans="8:8" ht="65.099999999999994" customHeight="1" x14ac:dyDescent="0.25">
      <c r="H27554" s="39"/>
    </row>
    <row r="27555" spans="8:8" ht="65.099999999999994" customHeight="1" x14ac:dyDescent="0.25">
      <c r="H27555" s="39"/>
    </row>
    <row r="27556" spans="8:8" ht="65.099999999999994" customHeight="1" x14ac:dyDescent="0.25">
      <c r="H27556" s="39"/>
    </row>
    <row r="27557" spans="8:8" ht="65.099999999999994" customHeight="1" x14ac:dyDescent="0.25">
      <c r="H27557" s="39"/>
    </row>
    <row r="27558" spans="8:8" ht="65.099999999999994" customHeight="1" x14ac:dyDescent="0.25">
      <c r="H27558" s="39"/>
    </row>
    <row r="27559" spans="8:8" ht="65.099999999999994" customHeight="1" x14ac:dyDescent="0.25">
      <c r="H27559" s="39"/>
    </row>
    <row r="27560" spans="8:8" ht="65.099999999999994" customHeight="1" x14ac:dyDescent="0.25">
      <c r="H27560" s="39"/>
    </row>
    <row r="27561" spans="8:8" ht="65.099999999999994" customHeight="1" x14ac:dyDescent="0.25">
      <c r="H27561" s="39"/>
    </row>
    <row r="27562" spans="8:8" ht="65.099999999999994" customHeight="1" x14ac:dyDescent="0.25">
      <c r="H27562" s="39"/>
    </row>
    <row r="27563" spans="8:8" ht="65.099999999999994" customHeight="1" x14ac:dyDescent="0.25">
      <c r="H27563" s="39"/>
    </row>
    <row r="27564" spans="8:8" ht="65.099999999999994" customHeight="1" x14ac:dyDescent="0.25">
      <c r="H27564" s="39"/>
    </row>
    <row r="27565" spans="8:8" ht="65.099999999999994" customHeight="1" x14ac:dyDescent="0.25">
      <c r="H27565" s="39"/>
    </row>
    <row r="27566" spans="8:8" ht="65.099999999999994" customHeight="1" x14ac:dyDescent="0.25">
      <c r="H27566" s="39"/>
    </row>
    <row r="27567" spans="8:8" ht="65.099999999999994" customHeight="1" x14ac:dyDescent="0.25">
      <c r="H27567" s="39"/>
    </row>
    <row r="27568" spans="8:8" ht="65.099999999999994" customHeight="1" x14ac:dyDescent="0.25">
      <c r="H27568" s="39"/>
    </row>
    <row r="27569" spans="8:8" ht="65.099999999999994" customHeight="1" x14ac:dyDescent="0.25">
      <c r="H27569" s="39"/>
    </row>
    <row r="27570" spans="8:8" ht="65.099999999999994" customHeight="1" x14ac:dyDescent="0.25">
      <c r="H27570" s="39"/>
    </row>
    <row r="27571" spans="8:8" ht="65.099999999999994" customHeight="1" x14ac:dyDescent="0.25">
      <c r="H27571" s="39"/>
    </row>
    <row r="27572" spans="8:8" ht="65.099999999999994" customHeight="1" x14ac:dyDescent="0.25">
      <c r="H27572" s="39"/>
    </row>
    <row r="27573" spans="8:8" ht="65.099999999999994" customHeight="1" x14ac:dyDescent="0.25">
      <c r="H27573" s="39"/>
    </row>
    <row r="27574" spans="8:8" ht="65.099999999999994" customHeight="1" x14ac:dyDescent="0.25">
      <c r="H27574" s="39"/>
    </row>
    <row r="27575" spans="8:8" ht="65.099999999999994" customHeight="1" x14ac:dyDescent="0.25">
      <c r="H27575" s="39"/>
    </row>
    <row r="27576" spans="8:8" ht="65.099999999999994" customHeight="1" x14ac:dyDescent="0.25">
      <c r="H27576" s="39"/>
    </row>
    <row r="27577" spans="8:8" ht="65.099999999999994" customHeight="1" x14ac:dyDescent="0.25">
      <c r="H27577" s="39"/>
    </row>
    <row r="27578" spans="8:8" ht="65.099999999999994" customHeight="1" x14ac:dyDescent="0.25">
      <c r="H27578" s="39"/>
    </row>
    <row r="27579" spans="8:8" ht="65.099999999999994" customHeight="1" x14ac:dyDescent="0.25">
      <c r="H27579" s="39"/>
    </row>
    <row r="27580" spans="8:8" ht="65.099999999999994" customHeight="1" x14ac:dyDescent="0.25">
      <c r="H27580" s="39"/>
    </row>
    <row r="27581" spans="8:8" ht="65.099999999999994" customHeight="1" x14ac:dyDescent="0.25">
      <c r="H27581" s="39"/>
    </row>
    <row r="27582" spans="8:8" ht="65.099999999999994" customHeight="1" x14ac:dyDescent="0.25">
      <c r="H27582" s="39"/>
    </row>
    <row r="27583" spans="8:8" ht="65.099999999999994" customHeight="1" x14ac:dyDescent="0.25">
      <c r="H27583" s="39"/>
    </row>
    <row r="27584" spans="8:8" ht="65.099999999999994" customHeight="1" x14ac:dyDescent="0.25">
      <c r="H27584" s="39"/>
    </row>
    <row r="27585" spans="8:8" ht="65.099999999999994" customHeight="1" x14ac:dyDescent="0.25">
      <c r="H27585" s="39"/>
    </row>
    <row r="27586" spans="8:8" ht="65.099999999999994" customHeight="1" x14ac:dyDescent="0.25">
      <c r="H27586" s="39"/>
    </row>
    <row r="27587" spans="8:8" ht="65.099999999999994" customHeight="1" x14ac:dyDescent="0.25">
      <c r="H27587" s="39"/>
    </row>
    <row r="27588" spans="8:8" ht="65.099999999999994" customHeight="1" x14ac:dyDescent="0.25">
      <c r="H27588" s="39"/>
    </row>
    <row r="27589" spans="8:8" ht="65.099999999999994" customHeight="1" x14ac:dyDescent="0.25">
      <c r="H27589" s="39"/>
    </row>
    <row r="27590" spans="8:8" ht="65.099999999999994" customHeight="1" x14ac:dyDescent="0.25">
      <c r="H27590" s="39"/>
    </row>
    <row r="27591" spans="8:8" ht="65.099999999999994" customHeight="1" x14ac:dyDescent="0.25">
      <c r="H27591" s="39"/>
    </row>
    <row r="27592" spans="8:8" ht="65.099999999999994" customHeight="1" x14ac:dyDescent="0.25">
      <c r="H27592" s="39"/>
    </row>
    <row r="27593" spans="8:8" ht="65.099999999999994" customHeight="1" x14ac:dyDescent="0.25">
      <c r="H27593" s="39"/>
    </row>
    <row r="27594" spans="8:8" ht="65.099999999999994" customHeight="1" x14ac:dyDescent="0.25">
      <c r="H27594" s="39"/>
    </row>
    <row r="27595" spans="8:8" ht="65.099999999999994" customHeight="1" x14ac:dyDescent="0.25">
      <c r="H27595" s="39"/>
    </row>
    <row r="27596" spans="8:8" ht="65.099999999999994" customHeight="1" x14ac:dyDescent="0.25">
      <c r="H27596" s="39"/>
    </row>
    <row r="27597" spans="8:8" ht="65.099999999999994" customHeight="1" x14ac:dyDescent="0.25">
      <c r="H27597" s="39"/>
    </row>
    <row r="27598" spans="8:8" ht="65.099999999999994" customHeight="1" x14ac:dyDescent="0.25">
      <c r="H27598" s="39"/>
    </row>
    <row r="27599" spans="8:8" ht="65.099999999999994" customHeight="1" x14ac:dyDescent="0.25">
      <c r="H27599" s="39"/>
    </row>
    <row r="27600" spans="8:8" ht="65.099999999999994" customHeight="1" x14ac:dyDescent="0.25">
      <c r="H27600" s="39"/>
    </row>
    <row r="27601" spans="8:8" ht="65.099999999999994" customHeight="1" x14ac:dyDescent="0.25">
      <c r="H27601" s="39"/>
    </row>
    <row r="27602" spans="8:8" ht="65.099999999999994" customHeight="1" x14ac:dyDescent="0.25">
      <c r="H27602" s="39"/>
    </row>
    <row r="27603" spans="8:8" ht="65.099999999999994" customHeight="1" x14ac:dyDescent="0.25">
      <c r="H27603" s="39"/>
    </row>
    <row r="27604" spans="8:8" ht="65.099999999999994" customHeight="1" x14ac:dyDescent="0.25">
      <c r="H27604" s="39"/>
    </row>
    <row r="27605" spans="8:8" ht="65.099999999999994" customHeight="1" x14ac:dyDescent="0.25">
      <c r="H27605" s="39"/>
    </row>
    <row r="27606" spans="8:8" ht="65.099999999999994" customHeight="1" x14ac:dyDescent="0.25">
      <c r="H27606" s="39"/>
    </row>
    <row r="27607" spans="8:8" ht="65.099999999999994" customHeight="1" x14ac:dyDescent="0.25">
      <c r="H27607" s="39"/>
    </row>
    <row r="27608" spans="8:8" ht="65.099999999999994" customHeight="1" x14ac:dyDescent="0.25">
      <c r="H27608" s="39"/>
    </row>
    <row r="27609" spans="8:8" ht="65.099999999999994" customHeight="1" x14ac:dyDescent="0.25">
      <c r="H27609" s="39"/>
    </row>
    <row r="27610" spans="8:8" ht="65.099999999999994" customHeight="1" x14ac:dyDescent="0.25">
      <c r="H27610" s="39"/>
    </row>
    <row r="27611" spans="8:8" ht="65.099999999999994" customHeight="1" x14ac:dyDescent="0.25">
      <c r="H27611" s="39"/>
    </row>
    <row r="27612" spans="8:8" ht="65.099999999999994" customHeight="1" x14ac:dyDescent="0.25">
      <c r="H27612" s="39"/>
    </row>
    <row r="27613" spans="8:8" ht="65.099999999999994" customHeight="1" x14ac:dyDescent="0.25">
      <c r="H27613" s="39"/>
    </row>
    <row r="27614" spans="8:8" ht="65.099999999999994" customHeight="1" x14ac:dyDescent="0.25">
      <c r="H27614" s="39"/>
    </row>
    <row r="27615" spans="8:8" ht="65.099999999999994" customHeight="1" x14ac:dyDescent="0.25">
      <c r="H27615" s="39"/>
    </row>
    <row r="27616" spans="8:8" ht="65.099999999999994" customHeight="1" x14ac:dyDescent="0.25">
      <c r="H27616" s="39"/>
    </row>
    <row r="27617" spans="8:8" ht="65.099999999999994" customHeight="1" x14ac:dyDescent="0.25">
      <c r="H27617" s="39"/>
    </row>
    <row r="27618" spans="8:8" ht="65.099999999999994" customHeight="1" x14ac:dyDescent="0.25">
      <c r="H27618" s="39"/>
    </row>
    <row r="27619" spans="8:8" ht="65.099999999999994" customHeight="1" x14ac:dyDescent="0.25">
      <c r="H27619" s="39"/>
    </row>
    <row r="27620" spans="8:8" ht="65.099999999999994" customHeight="1" x14ac:dyDescent="0.25">
      <c r="H27620" s="39"/>
    </row>
    <row r="27621" spans="8:8" ht="65.099999999999994" customHeight="1" x14ac:dyDescent="0.25">
      <c r="H27621" s="39"/>
    </row>
    <row r="27622" spans="8:8" ht="65.099999999999994" customHeight="1" x14ac:dyDescent="0.25">
      <c r="H27622" s="39"/>
    </row>
    <row r="27623" spans="8:8" ht="65.099999999999994" customHeight="1" x14ac:dyDescent="0.25">
      <c r="H27623" s="39"/>
    </row>
    <row r="27624" spans="8:8" ht="65.099999999999994" customHeight="1" x14ac:dyDescent="0.25">
      <c r="H27624" s="39"/>
    </row>
    <row r="27625" spans="8:8" ht="65.099999999999994" customHeight="1" x14ac:dyDescent="0.25">
      <c r="H27625" s="39"/>
    </row>
    <row r="27626" spans="8:8" ht="65.099999999999994" customHeight="1" x14ac:dyDescent="0.25">
      <c r="H27626" s="39"/>
    </row>
    <row r="27627" spans="8:8" ht="65.099999999999994" customHeight="1" x14ac:dyDescent="0.25">
      <c r="H27627" s="39"/>
    </row>
    <row r="27628" spans="8:8" ht="65.099999999999994" customHeight="1" x14ac:dyDescent="0.25">
      <c r="H27628" s="39"/>
    </row>
    <row r="27629" spans="8:8" ht="65.099999999999994" customHeight="1" x14ac:dyDescent="0.25">
      <c r="H27629" s="39"/>
    </row>
    <row r="27630" spans="8:8" ht="65.099999999999994" customHeight="1" x14ac:dyDescent="0.25">
      <c r="H27630" s="39"/>
    </row>
    <row r="27631" spans="8:8" ht="65.099999999999994" customHeight="1" x14ac:dyDescent="0.25">
      <c r="H27631" s="39"/>
    </row>
    <row r="27632" spans="8:8" ht="65.099999999999994" customHeight="1" x14ac:dyDescent="0.25">
      <c r="H27632" s="39"/>
    </row>
    <row r="27633" spans="8:8" ht="65.099999999999994" customHeight="1" x14ac:dyDescent="0.25">
      <c r="H27633" s="39"/>
    </row>
    <row r="27634" spans="8:8" ht="65.099999999999994" customHeight="1" x14ac:dyDescent="0.25">
      <c r="H27634" s="39"/>
    </row>
    <row r="27635" spans="8:8" ht="65.099999999999994" customHeight="1" x14ac:dyDescent="0.25">
      <c r="H27635" s="39"/>
    </row>
    <row r="27636" spans="8:8" ht="65.099999999999994" customHeight="1" x14ac:dyDescent="0.25">
      <c r="H27636" s="39"/>
    </row>
    <row r="27637" spans="8:8" ht="65.099999999999994" customHeight="1" x14ac:dyDescent="0.25">
      <c r="H27637" s="39"/>
    </row>
    <row r="27638" spans="8:8" ht="65.099999999999994" customHeight="1" x14ac:dyDescent="0.25">
      <c r="H27638" s="39"/>
    </row>
    <row r="27639" spans="8:8" ht="65.099999999999994" customHeight="1" x14ac:dyDescent="0.25">
      <c r="H27639" s="39"/>
    </row>
    <row r="27640" spans="8:8" ht="65.099999999999994" customHeight="1" x14ac:dyDescent="0.25">
      <c r="H27640" s="39"/>
    </row>
    <row r="27641" spans="8:8" ht="65.099999999999994" customHeight="1" x14ac:dyDescent="0.25">
      <c r="H27641" s="39"/>
    </row>
    <row r="27642" spans="8:8" ht="65.099999999999994" customHeight="1" x14ac:dyDescent="0.25">
      <c r="H27642" s="39"/>
    </row>
    <row r="27643" spans="8:8" ht="65.099999999999994" customHeight="1" x14ac:dyDescent="0.25">
      <c r="H27643" s="39"/>
    </row>
    <row r="27644" spans="8:8" ht="65.099999999999994" customHeight="1" x14ac:dyDescent="0.25">
      <c r="H27644" s="39"/>
    </row>
    <row r="27645" spans="8:8" ht="65.099999999999994" customHeight="1" x14ac:dyDescent="0.25">
      <c r="H27645" s="39"/>
    </row>
    <row r="27646" spans="8:8" ht="65.099999999999994" customHeight="1" x14ac:dyDescent="0.25">
      <c r="H27646" s="39"/>
    </row>
    <row r="27647" spans="8:8" ht="65.099999999999994" customHeight="1" x14ac:dyDescent="0.25">
      <c r="H27647" s="39"/>
    </row>
    <row r="27648" spans="8:8" ht="65.099999999999994" customHeight="1" x14ac:dyDescent="0.25">
      <c r="H27648" s="39"/>
    </row>
    <row r="27649" spans="8:8" ht="65.099999999999994" customHeight="1" x14ac:dyDescent="0.25">
      <c r="H27649" s="39"/>
    </row>
    <row r="27650" spans="8:8" ht="65.099999999999994" customHeight="1" x14ac:dyDescent="0.25">
      <c r="H27650" s="39"/>
    </row>
    <row r="27651" spans="8:8" ht="65.099999999999994" customHeight="1" x14ac:dyDescent="0.25">
      <c r="H27651" s="39"/>
    </row>
    <row r="27652" spans="8:8" ht="65.099999999999994" customHeight="1" x14ac:dyDescent="0.25">
      <c r="H27652" s="39"/>
    </row>
    <row r="27653" spans="8:8" ht="65.099999999999994" customHeight="1" x14ac:dyDescent="0.25">
      <c r="H27653" s="39"/>
    </row>
    <row r="27654" spans="8:8" ht="65.099999999999994" customHeight="1" x14ac:dyDescent="0.25">
      <c r="H27654" s="39"/>
    </row>
    <row r="27655" spans="8:8" ht="65.099999999999994" customHeight="1" x14ac:dyDescent="0.25">
      <c r="H27655" s="39"/>
    </row>
    <row r="27656" spans="8:8" ht="65.099999999999994" customHeight="1" x14ac:dyDescent="0.25">
      <c r="H27656" s="39"/>
    </row>
    <row r="27657" spans="8:8" ht="65.099999999999994" customHeight="1" x14ac:dyDescent="0.25">
      <c r="H27657" s="39"/>
    </row>
    <row r="27658" spans="8:8" ht="65.099999999999994" customHeight="1" x14ac:dyDescent="0.25">
      <c r="H27658" s="39"/>
    </row>
    <row r="27659" spans="8:8" ht="65.099999999999994" customHeight="1" x14ac:dyDescent="0.25">
      <c r="H27659" s="39"/>
    </row>
    <row r="27660" spans="8:8" ht="65.099999999999994" customHeight="1" x14ac:dyDescent="0.25">
      <c r="H27660" s="39"/>
    </row>
    <row r="27661" spans="8:8" ht="65.099999999999994" customHeight="1" x14ac:dyDescent="0.25">
      <c r="H27661" s="39"/>
    </row>
    <row r="27662" spans="8:8" ht="65.099999999999994" customHeight="1" x14ac:dyDescent="0.25">
      <c r="H27662" s="39"/>
    </row>
    <row r="27663" spans="8:8" ht="65.099999999999994" customHeight="1" x14ac:dyDescent="0.25">
      <c r="H27663" s="39"/>
    </row>
    <row r="27664" spans="8:8" ht="65.099999999999994" customHeight="1" x14ac:dyDescent="0.25">
      <c r="H27664" s="39"/>
    </row>
    <row r="27665" spans="8:8" ht="65.099999999999994" customHeight="1" x14ac:dyDescent="0.25">
      <c r="H27665" s="39"/>
    </row>
    <row r="27666" spans="8:8" ht="65.099999999999994" customHeight="1" x14ac:dyDescent="0.25">
      <c r="H27666" s="39"/>
    </row>
    <row r="27667" spans="8:8" ht="65.099999999999994" customHeight="1" x14ac:dyDescent="0.25">
      <c r="H27667" s="39"/>
    </row>
    <row r="27668" spans="8:8" ht="65.099999999999994" customHeight="1" x14ac:dyDescent="0.25">
      <c r="H27668" s="39"/>
    </row>
    <row r="27669" spans="8:8" ht="65.099999999999994" customHeight="1" x14ac:dyDescent="0.25">
      <c r="H27669" s="39"/>
    </row>
    <row r="27670" spans="8:8" ht="65.099999999999994" customHeight="1" x14ac:dyDescent="0.25">
      <c r="H27670" s="39"/>
    </row>
    <row r="27671" spans="8:8" ht="65.099999999999994" customHeight="1" x14ac:dyDescent="0.25">
      <c r="H27671" s="39"/>
    </row>
    <row r="27672" spans="8:8" ht="65.099999999999994" customHeight="1" x14ac:dyDescent="0.25">
      <c r="H27672" s="39"/>
    </row>
    <row r="27673" spans="8:8" ht="65.099999999999994" customHeight="1" x14ac:dyDescent="0.25">
      <c r="H27673" s="39"/>
    </row>
    <row r="27674" spans="8:8" ht="65.099999999999994" customHeight="1" x14ac:dyDescent="0.25">
      <c r="H27674" s="39"/>
    </row>
    <row r="27675" spans="8:8" ht="65.099999999999994" customHeight="1" x14ac:dyDescent="0.25">
      <c r="H27675" s="39"/>
    </row>
    <row r="27676" spans="8:8" ht="65.099999999999994" customHeight="1" x14ac:dyDescent="0.25">
      <c r="H27676" s="39"/>
    </row>
    <row r="27677" spans="8:8" ht="65.099999999999994" customHeight="1" x14ac:dyDescent="0.25">
      <c r="H27677" s="39"/>
    </row>
    <row r="27678" spans="8:8" ht="65.099999999999994" customHeight="1" x14ac:dyDescent="0.25">
      <c r="H27678" s="39"/>
    </row>
    <row r="27679" spans="8:8" ht="65.099999999999994" customHeight="1" x14ac:dyDescent="0.25">
      <c r="H27679" s="39"/>
    </row>
    <row r="27680" spans="8:8" ht="65.099999999999994" customHeight="1" x14ac:dyDescent="0.25">
      <c r="H27680" s="39"/>
    </row>
    <row r="27681" spans="8:8" ht="65.099999999999994" customHeight="1" x14ac:dyDescent="0.25">
      <c r="H27681" s="39"/>
    </row>
    <row r="27682" spans="8:8" ht="65.099999999999994" customHeight="1" x14ac:dyDescent="0.25">
      <c r="H27682" s="39"/>
    </row>
    <row r="27683" spans="8:8" ht="65.099999999999994" customHeight="1" x14ac:dyDescent="0.25">
      <c r="H27683" s="39"/>
    </row>
    <row r="27684" spans="8:8" ht="65.099999999999994" customHeight="1" x14ac:dyDescent="0.25">
      <c r="H27684" s="39"/>
    </row>
    <row r="27685" spans="8:8" ht="65.099999999999994" customHeight="1" x14ac:dyDescent="0.25">
      <c r="H27685" s="39"/>
    </row>
    <row r="27686" spans="8:8" ht="65.099999999999994" customHeight="1" x14ac:dyDescent="0.25">
      <c r="H27686" s="39"/>
    </row>
    <row r="27687" spans="8:8" ht="65.099999999999994" customHeight="1" x14ac:dyDescent="0.25">
      <c r="H27687" s="39"/>
    </row>
    <row r="27688" spans="8:8" ht="65.099999999999994" customHeight="1" x14ac:dyDescent="0.25">
      <c r="H27688" s="39"/>
    </row>
    <row r="27689" spans="8:8" ht="65.099999999999994" customHeight="1" x14ac:dyDescent="0.25">
      <c r="H27689" s="39"/>
    </row>
    <row r="27690" spans="8:8" ht="65.099999999999994" customHeight="1" x14ac:dyDescent="0.25">
      <c r="H27690" s="39"/>
    </row>
    <row r="27691" spans="8:8" ht="65.099999999999994" customHeight="1" x14ac:dyDescent="0.25">
      <c r="H27691" s="39"/>
    </row>
    <row r="27692" spans="8:8" ht="65.099999999999994" customHeight="1" x14ac:dyDescent="0.25">
      <c r="H27692" s="39"/>
    </row>
    <row r="27693" spans="8:8" ht="65.099999999999994" customHeight="1" x14ac:dyDescent="0.25">
      <c r="H27693" s="39"/>
    </row>
    <row r="27694" spans="8:8" ht="65.099999999999994" customHeight="1" x14ac:dyDescent="0.25">
      <c r="H27694" s="39"/>
    </row>
    <row r="27695" spans="8:8" ht="65.099999999999994" customHeight="1" x14ac:dyDescent="0.25">
      <c r="H27695" s="39"/>
    </row>
    <row r="27696" spans="8:8" ht="65.099999999999994" customHeight="1" x14ac:dyDescent="0.25">
      <c r="H27696" s="39"/>
    </row>
    <row r="27697" spans="8:8" ht="65.099999999999994" customHeight="1" x14ac:dyDescent="0.25">
      <c r="H27697" s="39"/>
    </row>
    <row r="27698" spans="8:8" ht="65.099999999999994" customHeight="1" x14ac:dyDescent="0.25">
      <c r="H27698" s="39"/>
    </row>
    <row r="27699" spans="8:8" ht="65.099999999999994" customHeight="1" x14ac:dyDescent="0.25">
      <c r="H27699" s="39"/>
    </row>
    <row r="27700" spans="8:8" ht="65.099999999999994" customHeight="1" x14ac:dyDescent="0.25">
      <c r="H27700" s="39"/>
    </row>
    <row r="27701" spans="8:8" ht="65.099999999999994" customHeight="1" x14ac:dyDescent="0.25">
      <c r="H27701" s="39"/>
    </row>
    <row r="27702" spans="8:8" ht="65.099999999999994" customHeight="1" x14ac:dyDescent="0.25">
      <c r="H27702" s="39"/>
    </row>
    <row r="27703" spans="8:8" ht="65.099999999999994" customHeight="1" x14ac:dyDescent="0.25">
      <c r="H27703" s="39"/>
    </row>
    <row r="27704" spans="8:8" ht="65.099999999999994" customHeight="1" x14ac:dyDescent="0.25">
      <c r="H27704" s="39"/>
    </row>
    <row r="27705" spans="8:8" ht="65.099999999999994" customHeight="1" x14ac:dyDescent="0.25">
      <c r="H27705" s="39"/>
    </row>
    <row r="27706" spans="8:8" ht="65.099999999999994" customHeight="1" x14ac:dyDescent="0.25">
      <c r="H27706" s="39"/>
    </row>
    <row r="27707" spans="8:8" ht="65.099999999999994" customHeight="1" x14ac:dyDescent="0.25">
      <c r="H27707" s="39"/>
    </row>
    <row r="27708" spans="8:8" ht="65.099999999999994" customHeight="1" x14ac:dyDescent="0.25">
      <c r="H27708" s="39"/>
    </row>
    <row r="27709" spans="8:8" ht="65.099999999999994" customHeight="1" x14ac:dyDescent="0.25">
      <c r="H27709" s="39"/>
    </row>
    <row r="27710" spans="8:8" ht="65.099999999999994" customHeight="1" x14ac:dyDescent="0.25">
      <c r="H27710" s="39"/>
    </row>
    <row r="27711" spans="8:8" ht="65.099999999999994" customHeight="1" x14ac:dyDescent="0.25">
      <c r="H27711" s="39"/>
    </row>
    <row r="27712" spans="8:8" ht="65.099999999999994" customHeight="1" x14ac:dyDescent="0.25">
      <c r="H27712" s="39"/>
    </row>
    <row r="27713" spans="8:8" ht="65.099999999999994" customHeight="1" x14ac:dyDescent="0.25">
      <c r="H27713" s="39"/>
    </row>
    <row r="27714" spans="8:8" ht="65.099999999999994" customHeight="1" x14ac:dyDescent="0.25">
      <c r="H27714" s="39"/>
    </row>
    <row r="27715" spans="8:8" ht="65.099999999999994" customHeight="1" x14ac:dyDescent="0.25">
      <c r="H27715" s="39"/>
    </row>
    <row r="27716" spans="8:8" ht="65.099999999999994" customHeight="1" x14ac:dyDescent="0.25">
      <c r="H27716" s="39"/>
    </row>
    <row r="27717" spans="8:8" ht="65.099999999999994" customHeight="1" x14ac:dyDescent="0.25">
      <c r="H27717" s="39"/>
    </row>
    <row r="27718" spans="8:8" ht="65.099999999999994" customHeight="1" x14ac:dyDescent="0.25">
      <c r="H27718" s="39"/>
    </row>
    <row r="27719" spans="8:8" ht="65.099999999999994" customHeight="1" x14ac:dyDescent="0.25">
      <c r="H27719" s="39"/>
    </row>
    <row r="27720" spans="8:8" ht="65.099999999999994" customHeight="1" x14ac:dyDescent="0.25">
      <c r="H27720" s="39"/>
    </row>
    <row r="27721" spans="8:8" ht="65.099999999999994" customHeight="1" x14ac:dyDescent="0.25">
      <c r="H27721" s="39"/>
    </row>
    <row r="27722" spans="8:8" ht="65.099999999999994" customHeight="1" x14ac:dyDescent="0.25">
      <c r="H27722" s="39"/>
    </row>
    <row r="27723" spans="8:8" ht="65.099999999999994" customHeight="1" x14ac:dyDescent="0.25">
      <c r="H27723" s="39"/>
    </row>
    <row r="27724" spans="8:8" ht="65.099999999999994" customHeight="1" x14ac:dyDescent="0.25">
      <c r="H27724" s="39"/>
    </row>
    <row r="27725" spans="8:8" ht="65.099999999999994" customHeight="1" x14ac:dyDescent="0.25">
      <c r="H27725" s="39"/>
    </row>
    <row r="27726" spans="8:8" ht="65.099999999999994" customHeight="1" x14ac:dyDescent="0.25">
      <c r="H27726" s="39"/>
    </row>
    <row r="27727" spans="8:8" ht="65.099999999999994" customHeight="1" x14ac:dyDescent="0.25">
      <c r="H27727" s="39"/>
    </row>
    <row r="27728" spans="8:8" ht="65.099999999999994" customHeight="1" x14ac:dyDescent="0.25">
      <c r="H27728" s="39"/>
    </row>
    <row r="27729" spans="8:8" ht="65.099999999999994" customHeight="1" x14ac:dyDescent="0.25">
      <c r="H27729" s="39"/>
    </row>
    <row r="27730" spans="8:8" ht="65.099999999999994" customHeight="1" x14ac:dyDescent="0.25">
      <c r="H27730" s="39"/>
    </row>
    <row r="27731" spans="8:8" ht="65.099999999999994" customHeight="1" x14ac:dyDescent="0.25">
      <c r="H27731" s="39"/>
    </row>
    <row r="27732" spans="8:8" ht="65.099999999999994" customHeight="1" x14ac:dyDescent="0.25">
      <c r="H27732" s="39"/>
    </row>
    <row r="27733" spans="8:8" ht="65.099999999999994" customHeight="1" x14ac:dyDescent="0.25">
      <c r="H27733" s="39"/>
    </row>
    <row r="27734" spans="8:8" ht="65.099999999999994" customHeight="1" x14ac:dyDescent="0.25">
      <c r="H27734" s="39"/>
    </row>
    <row r="27735" spans="8:8" ht="65.099999999999994" customHeight="1" x14ac:dyDescent="0.25">
      <c r="H27735" s="39"/>
    </row>
    <row r="27736" spans="8:8" ht="65.099999999999994" customHeight="1" x14ac:dyDescent="0.25">
      <c r="H27736" s="39"/>
    </row>
    <row r="27737" spans="8:8" ht="65.099999999999994" customHeight="1" x14ac:dyDescent="0.25">
      <c r="H27737" s="39"/>
    </row>
    <row r="27738" spans="8:8" ht="65.099999999999994" customHeight="1" x14ac:dyDescent="0.25">
      <c r="H27738" s="39"/>
    </row>
    <row r="27739" spans="8:8" ht="65.099999999999994" customHeight="1" x14ac:dyDescent="0.25">
      <c r="H27739" s="39"/>
    </row>
    <row r="27740" spans="8:8" ht="65.099999999999994" customHeight="1" x14ac:dyDescent="0.25">
      <c r="H27740" s="39"/>
    </row>
    <row r="27741" spans="8:8" ht="65.099999999999994" customHeight="1" x14ac:dyDescent="0.25">
      <c r="H27741" s="39"/>
    </row>
    <row r="27742" spans="8:8" ht="65.099999999999994" customHeight="1" x14ac:dyDescent="0.25">
      <c r="H27742" s="39"/>
    </row>
    <row r="27743" spans="8:8" ht="65.099999999999994" customHeight="1" x14ac:dyDescent="0.25">
      <c r="H27743" s="39"/>
    </row>
    <row r="27744" spans="8:8" ht="65.099999999999994" customHeight="1" x14ac:dyDescent="0.25">
      <c r="H27744" s="39"/>
    </row>
    <row r="27745" spans="8:8" ht="65.099999999999994" customHeight="1" x14ac:dyDescent="0.25">
      <c r="H27745" s="39"/>
    </row>
    <row r="27746" spans="8:8" ht="65.099999999999994" customHeight="1" x14ac:dyDescent="0.25">
      <c r="H27746" s="39"/>
    </row>
    <row r="27747" spans="8:8" ht="65.099999999999994" customHeight="1" x14ac:dyDescent="0.25">
      <c r="H27747" s="39"/>
    </row>
    <row r="27748" spans="8:8" ht="65.099999999999994" customHeight="1" x14ac:dyDescent="0.25">
      <c r="H27748" s="39"/>
    </row>
    <row r="27749" spans="8:8" ht="65.099999999999994" customHeight="1" x14ac:dyDescent="0.25">
      <c r="H27749" s="39"/>
    </row>
    <row r="27750" spans="8:8" ht="65.099999999999994" customHeight="1" x14ac:dyDescent="0.25">
      <c r="H27750" s="39"/>
    </row>
    <row r="27751" spans="8:8" ht="65.099999999999994" customHeight="1" x14ac:dyDescent="0.25">
      <c r="H27751" s="39"/>
    </row>
    <row r="27752" spans="8:8" ht="65.099999999999994" customHeight="1" x14ac:dyDescent="0.25">
      <c r="H27752" s="39"/>
    </row>
    <row r="27753" spans="8:8" ht="65.099999999999994" customHeight="1" x14ac:dyDescent="0.25">
      <c r="H27753" s="39"/>
    </row>
    <row r="27754" spans="8:8" ht="65.099999999999994" customHeight="1" x14ac:dyDescent="0.25">
      <c r="H27754" s="39"/>
    </row>
    <row r="27755" spans="8:8" ht="65.099999999999994" customHeight="1" x14ac:dyDescent="0.25">
      <c r="H27755" s="39"/>
    </row>
    <row r="27756" spans="8:8" ht="65.099999999999994" customHeight="1" x14ac:dyDescent="0.25">
      <c r="H27756" s="39"/>
    </row>
    <row r="27757" spans="8:8" ht="65.099999999999994" customHeight="1" x14ac:dyDescent="0.25">
      <c r="H27757" s="39"/>
    </row>
    <row r="27758" spans="8:8" ht="65.099999999999994" customHeight="1" x14ac:dyDescent="0.25">
      <c r="H27758" s="39"/>
    </row>
    <row r="27759" spans="8:8" ht="65.099999999999994" customHeight="1" x14ac:dyDescent="0.25">
      <c r="H27759" s="39"/>
    </row>
    <row r="27760" spans="8:8" ht="65.099999999999994" customHeight="1" x14ac:dyDescent="0.25">
      <c r="H27760" s="39"/>
    </row>
    <row r="27761" spans="8:8" ht="65.099999999999994" customHeight="1" x14ac:dyDescent="0.25">
      <c r="H27761" s="39"/>
    </row>
    <row r="27762" spans="8:8" ht="65.099999999999994" customHeight="1" x14ac:dyDescent="0.25">
      <c r="H27762" s="39"/>
    </row>
    <row r="27763" spans="8:8" ht="65.099999999999994" customHeight="1" x14ac:dyDescent="0.25">
      <c r="H27763" s="39"/>
    </row>
    <row r="27764" spans="8:8" ht="65.099999999999994" customHeight="1" x14ac:dyDescent="0.25">
      <c r="H27764" s="39"/>
    </row>
    <row r="27765" spans="8:8" ht="65.099999999999994" customHeight="1" x14ac:dyDescent="0.25">
      <c r="H27765" s="39"/>
    </row>
    <row r="27766" spans="8:8" ht="65.099999999999994" customHeight="1" x14ac:dyDescent="0.25">
      <c r="H27766" s="39"/>
    </row>
    <row r="27767" spans="8:8" ht="65.099999999999994" customHeight="1" x14ac:dyDescent="0.25">
      <c r="H27767" s="39"/>
    </row>
    <row r="27768" spans="8:8" ht="65.099999999999994" customHeight="1" x14ac:dyDescent="0.25">
      <c r="H27768" s="39"/>
    </row>
    <row r="27769" spans="8:8" ht="65.099999999999994" customHeight="1" x14ac:dyDescent="0.25">
      <c r="H27769" s="39"/>
    </row>
    <row r="27770" spans="8:8" ht="65.099999999999994" customHeight="1" x14ac:dyDescent="0.25">
      <c r="H27770" s="39"/>
    </row>
    <row r="27771" spans="8:8" ht="65.099999999999994" customHeight="1" x14ac:dyDescent="0.25">
      <c r="H27771" s="39"/>
    </row>
    <row r="27772" spans="8:8" ht="65.099999999999994" customHeight="1" x14ac:dyDescent="0.25">
      <c r="H27772" s="39"/>
    </row>
    <row r="27773" spans="8:8" ht="65.099999999999994" customHeight="1" x14ac:dyDescent="0.25">
      <c r="H27773" s="39"/>
    </row>
    <row r="27774" spans="8:8" ht="65.099999999999994" customHeight="1" x14ac:dyDescent="0.25">
      <c r="H27774" s="39"/>
    </row>
    <row r="27775" spans="8:8" ht="65.099999999999994" customHeight="1" x14ac:dyDescent="0.25">
      <c r="H27775" s="39"/>
    </row>
    <row r="27776" spans="8:8" ht="65.099999999999994" customHeight="1" x14ac:dyDescent="0.25">
      <c r="H27776" s="39"/>
    </row>
    <row r="27777" spans="8:8" ht="65.099999999999994" customHeight="1" x14ac:dyDescent="0.25">
      <c r="H27777" s="39"/>
    </row>
    <row r="27778" spans="8:8" ht="65.099999999999994" customHeight="1" x14ac:dyDescent="0.25">
      <c r="H27778" s="39"/>
    </row>
    <row r="27779" spans="8:8" ht="65.099999999999994" customHeight="1" x14ac:dyDescent="0.25">
      <c r="H27779" s="39"/>
    </row>
    <row r="27780" spans="8:8" ht="65.099999999999994" customHeight="1" x14ac:dyDescent="0.25">
      <c r="H27780" s="39"/>
    </row>
    <row r="27781" spans="8:8" ht="65.099999999999994" customHeight="1" x14ac:dyDescent="0.25">
      <c r="H27781" s="39"/>
    </row>
    <row r="27782" spans="8:8" ht="65.099999999999994" customHeight="1" x14ac:dyDescent="0.25">
      <c r="H27782" s="39"/>
    </row>
    <row r="27783" spans="8:8" ht="65.099999999999994" customHeight="1" x14ac:dyDescent="0.25">
      <c r="H27783" s="39"/>
    </row>
    <row r="27784" spans="8:8" ht="65.099999999999994" customHeight="1" x14ac:dyDescent="0.25">
      <c r="H27784" s="39"/>
    </row>
    <row r="27785" spans="8:8" ht="65.099999999999994" customHeight="1" x14ac:dyDescent="0.25">
      <c r="H27785" s="39"/>
    </row>
    <row r="27786" spans="8:8" ht="65.099999999999994" customHeight="1" x14ac:dyDescent="0.25">
      <c r="H27786" s="39"/>
    </row>
    <row r="27787" spans="8:8" ht="65.099999999999994" customHeight="1" x14ac:dyDescent="0.25">
      <c r="H27787" s="39"/>
    </row>
    <row r="27788" spans="8:8" ht="65.099999999999994" customHeight="1" x14ac:dyDescent="0.25">
      <c r="H27788" s="39"/>
    </row>
    <row r="27789" spans="8:8" ht="65.099999999999994" customHeight="1" x14ac:dyDescent="0.25">
      <c r="H27789" s="39"/>
    </row>
    <row r="27790" spans="8:8" ht="65.099999999999994" customHeight="1" x14ac:dyDescent="0.25">
      <c r="H27790" s="39"/>
    </row>
    <row r="27791" spans="8:8" ht="65.099999999999994" customHeight="1" x14ac:dyDescent="0.25">
      <c r="H27791" s="39"/>
    </row>
    <row r="27792" spans="8:8" ht="65.099999999999994" customHeight="1" x14ac:dyDescent="0.25">
      <c r="H27792" s="39"/>
    </row>
    <row r="27793" spans="8:8" ht="65.099999999999994" customHeight="1" x14ac:dyDescent="0.25">
      <c r="H27793" s="39"/>
    </row>
    <row r="27794" spans="8:8" ht="65.099999999999994" customHeight="1" x14ac:dyDescent="0.25">
      <c r="H27794" s="39"/>
    </row>
    <row r="27795" spans="8:8" ht="65.099999999999994" customHeight="1" x14ac:dyDescent="0.25">
      <c r="H27795" s="39"/>
    </row>
    <row r="27796" spans="8:8" ht="65.099999999999994" customHeight="1" x14ac:dyDescent="0.25">
      <c r="H27796" s="39"/>
    </row>
    <row r="27797" spans="8:8" ht="65.099999999999994" customHeight="1" x14ac:dyDescent="0.25">
      <c r="H27797" s="39"/>
    </row>
    <row r="27798" spans="8:8" ht="65.099999999999994" customHeight="1" x14ac:dyDescent="0.25">
      <c r="H27798" s="39"/>
    </row>
    <row r="27799" spans="8:8" ht="65.099999999999994" customHeight="1" x14ac:dyDescent="0.25">
      <c r="H27799" s="39"/>
    </row>
    <row r="27800" spans="8:8" ht="65.099999999999994" customHeight="1" x14ac:dyDescent="0.25">
      <c r="H27800" s="39"/>
    </row>
    <row r="27801" spans="8:8" ht="65.099999999999994" customHeight="1" x14ac:dyDescent="0.25">
      <c r="H27801" s="39"/>
    </row>
    <row r="27802" spans="8:8" ht="65.099999999999994" customHeight="1" x14ac:dyDescent="0.25">
      <c r="H27802" s="39"/>
    </row>
    <row r="27803" spans="8:8" ht="65.099999999999994" customHeight="1" x14ac:dyDescent="0.25">
      <c r="H27803" s="39"/>
    </row>
    <row r="27804" spans="8:8" ht="65.099999999999994" customHeight="1" x14ac:dyDescent="0.25">
      <c r="H27804" s="39"/>
    </row>
    <row r="27805" spans="8:8" ht="65.099999999999994" customHeight="1" x14ac:dyDescent="0.25">
      <c r="H27805" s="39"/>
    </row>
    <row r="27806" spans="8:8" ht="65.099999999999994" customHeight="1" x14ac:dyDescent="0.25">
      <c r="H27806" s="39"/>
    </row>
    <row r="27807" spans="8:8" ht="65.099999999999994" customHeight="1" x14ac:dyDescent="0.25">
      <c r="H27807" s="39"/>
    </row>
    <row r="27808" spans="8:8" ht="65.099999999999994" customHeight="1" x14ac:dyDescent="0.25">
      <c r="H27808" s="39"/>
    </row>
    <row r="27809" spans="8:8" ht="65.099999999999994" customHeight="1" x14ac:dyDescent="0.25">
      <c r="H27809" s="39"/>
    </row>
    <row r="27810" spans="8:8" ht="65.099999999999994" customHeight="1" x14ac:dyDescent="0.25">
      <c r="H27810" s="39"/>
    </row>
    <row r="27811" spans="8:8" ht="65.099999999999994" customHeight="1" x14ac:dyDescent="0.25">
      <c r="H27811" s="39"/>
    </row>
    <row r="27812" spans="8:8" ht="65.099999999999994" customHeight="1" x14ac:dyDescent="0.25">
      <c r="H27812" s="39"/>
    </row>
    <row r="27813" spans="8:8" ht="65.099999999999994" customHeight="1" x14ac:dyDescent="0.25">
      <c r="H27813" s="39"/>
    </row>
    <row r="27814" spans="8:8" ht="65.099999999999994" customHeight="1" x14ac:dyDescent="0.25">
      <c r="H27814" s="39"/>
    </row>
    <row r="27815" spans="8:8" ht="65.099999999999994" customHeight="1" x14ac:dyDescent="0.25">
      <c r="H27815" s="39"/>
    </row>
    <row r="27816" spans="8:8" ht="65.099999999999994" customHeight="1" x14ac:dyDescent="0.25">
      <c r="H27816" s="39"/>
    </row>
    <row r="27817" spans="8:8" ht="65.099999999999994" customHeight="1" x14ac:dyDescent="0.25">
      <c r="H27817" s="39"/>
    </row>
    <row r="27818" spans="8:8" ht="65.099999999999994" customHeight="1" x14ac:dyDescent="0.25">
      <c r="H27818" s="39"/>
    </row>
    <row r="27819" spans="8:8" ht="65.099999999999994" customHeight="1" x14ac:dyDescent="0.25">
      <c r="H27819" s="39"/>
    </row>
    <row r="27820" spans="8:8" ht="65.099999999999994" customHeight="1" x14ac:dyDescent="0.25">
      <c r="H27820" s="39"/>
    </row>
    <row r="27821" spans="8:8" ht="65.099999999999994" customHeight="1" x14ac:dyDescent="0.25">
      <c r="H27821" s="39"/>
    </row>
    <row r="27822" spans="8:8" ht="65.099999999999994" customHeight="1" x14ac:dyDescent="0.25">
      <c r="H27822" s="39"/>
    </row>
    <row r="27823" spans="8:8" ht="65.099999999999994" customHeight="1" x14ac:dyDescent="0.25">
      <c r="H27823" s="39"/>
    </row>
    <row r="27824" spans="8:8" ht="65.099999999999994" customHeight="1" x14ac:dyDescent="0.25">
      <c r="H27824" s="39"/>
    </row>
    <row r="27825" spans="8:8" ht="65.099999999999994" customHeight="1" x14ac:dyDescent="0.25">
      <c r="H27825" s="39"/>
    </row>
    <row r="27826" spans="8:8" ht="65.099999999999994" customHeight="1" x14ac:dyDescent="0.25">
      <c r="H27826" s="39"/>
    </row>
    <row r="27827" spans="8:8" ht="65.099999999999994" customHeight="1" x14ac:dyDescent="0.25">
      <c r="H27827" s="39"/>
    </row>
    <row r="27828" spans="8:8" ht="65.099999999999994" customHeight="1" x14ac:dyDescent="0.25">
      <c r="H27828" s="39"/>
    </row>
    <row r="27829" spans="8:8" ht="65.099999999999994" customHeight="1" x14ac:dyDescent="0.25">
      <c r="H27829" s="39"/>
    </row>
    <row r="27830" spans="8:8" ht="65.099999999999994" customHeight="1" x14ac:dyDescent="0.25">
      <c r="H27830" s="39"/>
    </row>
    <row r="27831" spans="8:8" ht="65.099999999999994" customHeight="1" x14ac:dyDescent="0.25">
      <c r="H27831" s="39"/>
    </row>
    <row r="27832" spans="8:8" ht="65.099999999999994" customHeight="1" x14ac:dyDescent="0.25">
      <c r="H27832" s="39"/>
    </row>
    <row r="27833" spans="8:8" ht="65.099999999999994" customHeight="1" x14ac:dyDescent="0.25">
      <c r="H27833" s="39"/>
    </row>
    <row r="27834" spans="8:8" ht="65.099999999999994" customHeight="1" x14ac:dyDescent="0.25">
      <c r="H27834" s="39"/>
    </row>
    <row r="27835" spans="8:8" ht="65.099999999999994" customHeight="1" x14ac:dyDescent="0.25">
      <c r="H27835" s="39"/>
    </row>
    <row r="27836" spans="8:8" ht="65.099999999999994" customHeight="1" x14ac:dyDescent="0.25">
      <c r="H27836" s="39"/>
    </row>
    <row r="27837" spans="8:8" ht="65.099999999999994" customHeight="1" x14ac:dyDescent="0.25">
      <c r="H27837" s="39"/>
    </row>
    <row r="27838" spans="8:8" ht="65.099999999999994" customHeight="1" x14ac:dyDescent="0.25">
      <c r="H27838" s="39"/>
    </row>
    <row r="27839" spans="8:8" ht="65.099999999999994" customHeight="1" x14ac:dyDescent="0.25">
      <c r="H27839" s="39"/>
    </row>
    <row r="27840" spans="8:8" ht="65.099999999999994" customHeight="1" x14ac:dyDescent="0.25">
      <c r="H27840" s="39"/>
    </row>
    <row r="27841" spans="8:8" ht="65.099999999999994" customHeight="1" x14ac:dyDescent="0.25">
      <c r="H27841" s="39"/>
    </row>
    <row r="27842" spans="8:8" ht="65.099999999999994" customHeight="1" x14ac:dyDescent="0.25">
      <c r="H27842" s="39"/>
    </row>
    <row r="27843" spans="8:8" ht="65.099999999999994" customHeight="1" x14ac:dyDescent="0.25">
      <c r="H27843" s="39"/>
    </row>
    <row r="27844" spans="8:8" ht="65.099999999999994" customHeight="1" x14ac:dyDescent="0.25">
      <c r="H27844" s="39"/>
    </row>
    <row r="27845" spans="8:8" ht="65.099999999999994" customHeight="1" x14ac:dyDescent="0.25">
      <c r="H27845" s="39"/>
    </row>
    <row r="27846" spans="8:8" ht="65.099999999999994" customHeight="1" x14ac:dyDescent="0.25">
      <c r="H27846" s="39"/>
    </row>
    <row r="27847" spans="8:8" ht="65.099999999999994" customHeight="1" x14ac:dyDescent="0.25">
      <c r="H27847" s="39"/>
    </row>
    <row r="27848" spans="8:8" ht="65.099999999999994" customHeight="1" x14ac:dyDescent="0.25">
      <c r="H27848" s="39"/>
    </row>
    <row r="27849" spans="8:8" ht="65.099999999999994" customHeight="1" x14ac:dyDescent="0.25">
      <c r="H27849" s="39"/>
    </row>
    <row r="27850" spans="8:8" ht="65.099999999999994" customHeight="1" x14ac:dyDescent="0.25">
      <c r="H27850" s="39"/>
    </row>
    <row r="27851" spans="8:8" ht="65.099999999999994" customHeight="1" x14ac:dyDescent="0.25">
      <c r="H27851" s="39"/>
    </row>
    <row r="27852" spans="8:8" ht="65.099999999999994" customHeight="1" x14ac:dyDescent="0.25">
      <c r="H27852" s="39"/>
    </row>
    <row r="27853" spans="8:8" ht="65.099999999999994" customHeight="1" x14ac:dyDescent="0.25">
      <c r="H27853" s="39"/>
    </row>
    <row r="27854" spans="8:8" ht="65.099999999999994" customHeight="1" x14ac:dyDescent="0.25">
      <c r="H27854" s="39"/>
    </row>
    <row r="27855" spans="8:8" ht="65.099999999999994" customHeight="1" x14ac:dyDescent="0.25">
      <c r="H27855" s="39"/>
    </row>
    <row r="27856" spans="8:8" ht="65.099999999999994" customHeight="1" x14ac:dyDescent="0.25">
      <c r="H27856" s="39"/>
    </row>
    <row r="27857" spans="8:8" ht="65.099999999999994" customHeight="1" x14ac:dyDescent="0.25">
      <c r="H27857" s="39"/>
    </row>
    <row r="27858" spans="8:8" ht="65.099999999999994" customHeight="1" x14ac:dyDescent="0.25">
      <c r="H27858" s="39"/>
    </row>
    <row r="27859" spans="8:8" ht="65.099999999999994" customHeight="1" x14ac:dyDescent="0.25">
      <c r="H27859" s="39"/>
    </row>
    <row r="27860" spans="8:8" ht="65.099999999999994" customHeight="1" x14ac:dyDescent="0.25">
      <c r="H27860" s="39"/>
    </row>
    <row r="27861" spans="8:8" ht="65.099999999999994" customHeight="1" x14ac:dyDescent="0.25">
      <c r="H27861" s="39"/>
    </row>
    <row r="27862" spans="8:8" ht="65.099999999999994" customHeight="1" x14ac:dyDescent="0.25">
      <c r="H27862" s="39"/>
    </row>
    <row r="27863" spans="8:8" ht="65.099999999999994" customHeight="1" x14ac:dyDescent="0.25">
      <c r="H27863" s="39"/>
    </row>
    <row r="27864" spans="8:8" ht="65.099999999999994" customHeight="1" x14ac:dyDescent="0.25">
      <c r="H27864" s="39"/>
    </row>
    <row r="27865" spans="8:8" ht="65.099999999999994" customHeight="1" x14ac:dyDescent="0.25">
      <c r="H27865" s="39"/>
    </row>
    <row r="27866" spans="8:8" ht="65.099999999999994" customHeight="1" x14ac:dyDescent="0.25">
      <c r="H27866" s="39"/>
    </row>
    <row r="27867" spans="8:8" ht="65.099999999999994" customHeight="1" x14ac:dyDescent="0.25">
      <c r="H27867" s="39"/>
    </row>
    <row r="27868" spans="8:8" ht="65.099999999999994" customHeight="1" x14ac:dyDescent="0.25">
      <c r="H27868" s="39"/>
    </row>
    <row r="27869" spans="8:8" ht="65.099999999999994" customHeight="1" x14ac:dyDescent="0.25">
      <c r="H27869" s="39"/>
    </row>
    <row r="27870" spans="8:8" ht="65.099999999999994" customHeight="1" x14ac:dyDescent="0.25">
      <c r="H27870" s="39"/>
    </row>
    <row r="27871" spans="8:8" ht="65.099999999999994" customHeight="1" x14ac:dyDescent="0.25">
      <c r="H27871" s="39"/>
    </row>
    <row r="27872" spans="8:8" ht="65.099999999999994" customHeight="1" x14ac:dyDescent="0.25">
      <c r="H27872" s="39"/>
    </row>
    <row r="27873" spans="8:8" ht="65.099999999999994" customHeight="1" x14ac:dyDescent="0.25">
      <c r="H27873" s="39"/>
    </row>
    <row r="27874" spans="8:8" ht="65.099999999999994" customHeight="1" x14ac:dyDescent="0.25">
      <c r="H27874" s="39"/>
    </row>
    <row r="27875" spans="8:8" ht="65.099999999999994" customHeight="1" x14ac:dyDescent="0.25">
      <c r="H27875" s="39"/>
    </row>
    <row r="27876" spans="8:8" ht="65.099999999999994" customHeight="1" x14ac:dyDescent="0.25">
      <c r="H27876" s="39"/>
    </row>
    <row r="27877" spans="8:8" ht="65.099999999999994" customHeight="1" x14ac:dyDescent="0.25">
      <c r="H27877" s="39"/>
    </row>
    <row r="27878" spans="8:8" ht="65.099999999999994" customHeight="1" x14ac:dyDescent="0.25">
      <c r="H27878" s="39"/>
    </row>
    <row r="27879" spans="8:8" ht="65.099999999999994" customHeight="1" x14ac:dyDescent="0.25">
      <c r="H27879" s="39"/>
    </row>
    <row r="27880" spans="8:8" ht="65.099999999999994" customHeight="1" x14ac:dyDescent="0.25">
      <c r="H27880" s="39"/>
    </row>
    <row r="27881" spans="8:8" ht="65.099999999999994" customHeight="1" x14ac:dyDescent="0.25">
      <c r="H27881" s="39"/>
    </row>
    <row r="27882" spans="8:8" ht="65.099999999999994" customHeight="1" x14ac:dyDescent="0.25">
      <c r="H27882" s="39"/>
    </row>
    <row r="27883" spans="8:8" ht="65.099999999999994" customHeight="1" x14ac:dyDescent="0.25">
      <c r="H27883" s="39"/>
    </row>
    <row r="27884" spans="8:8" ht="65.099999999999994" customHeight="1" x14ac:dyDescent="0.25">
      <c r="H27884" s="39"/>
    </row>
    <row r="27885" spans="8:8" ht="65.099999999999994" customHeight="1" x14ac:dyDescent="0.25">
      <c r="H27885" s="39"/>
    </row>
    <row r="27886" spans="8:8" ht="65.099999999999994" customHeight="1" x14ac:dyDescent="0.25">
      <c r="H27886" s="39"/>
    </row>
    <row r="27887" spans="8:8" ht="65.099999999999994" customHeight="1" x14ac:dyDescent="0.25">
      <c r="H27887" s="39"/>
    </row>
    <row r="27888" spans="8:8" ht="65.099999999999994" customHeight="1" x14ac:dyDescent="0.25">
      <c r="H27888" s="39"/>
    </row>
    <row r="27889" spans="8:8" ht="65.099999999999994" customHeight="1" x14ac:dyDescent="0.25">
      <c r="H27889" s="39"/>
    </row>
    <row r="27890" spans="8:8" ht="65.099999999999994" customHeight="1" x14ac:dyDescent="0.25">
      <c r="H27890" s="39"/>
    </row>
    <row r="27891" spans="8:8" ht="65.099999999999994" customHeight="1" x14ac:dyDescent="0.25">
      <c r="H27891" s="39"/>
    </row>
    <row r="27892" spans="8:8" ht="65.099999999999994" customHeight="1" x14ac:dyDescent="0.25">
      <c r="H27892" s="39"/>
    </row>
    <row r="27893" spans="8:8" ht="65.099999999999994" customHeight="1" x14ac:dyDescent="0.25">
      <c r="H27893" s="39"/>
    </row>
    <row r="27894" spans="8:8" ht="65.099999999999994" customHeight="1" x14ac:dyDescent="0.25">
      <c r="H27894" s="39"/>
    </row>
    <row r="27895" spans="8:8" ht="65.099999999999994" customHeight="1" x14ac:dyDescent="0.25">
      <c r="H27895" s="39"/>
    </row>
    <row r="27896" spans="8:8" ht="65.099999999999994" customHeight="1" x14ac:dyDescent="0.25">
      <c r="H27896" s="39"/>
    </row>
    <row r="27897" spans="8:8" ht="65.099999999999994" customHeight="1" x14ac:dyDescent="0.25">
      <c r="H27897" s="39"/>
    </row>
    <row r="27898" spans="8:8" ht="65.099999999999994" customHeight="1" x14ac:dyDescent="0.25">
      <c r="H27898" s="39"/>
    </row>
    <row r="27899" spans="8:8" ht="65.099999999999994" customHeight="1" x14ac:dyDescent="0.25">
      <c r="H27899" s="39"/>
    </row>
    <row r="27900" spans="8:8" ht="65.099999999999994" customHeight="1" x14ac:dyDescent="0.25">
      <c r="H27900" s="39"/>
    </row>
    <row r="27901" spans="8:8" ht="65.099999999999994" customHeight="1" x14ac:dyDescent="0.25">
      <c r="H27901" s="39"/>
    </row>
    <row r="27902" spans="8:8" ht="65.099999999999994" customHeight="1" x14ac:dyDescent="0.25">
      <c r="H27902" s="39"/>
    </row>
    <row r="27903" spans="8:8" ht="65.099999999999994" customHeight="1" x14ac:dyDescent="0.25">
      <c r="H27903" s="39"/>
    </row>
    <row r="27904" spans="8:8" ht="65.099999999999994" customHeight="1" x14ac:dyDescent="0.25">
      <c r="H27904" s="39"/>
    </row>
    <row r="27905" spans="8:8" ht="65.099999999999994" customHeight="1" x14ac:dyDescent="0.25">
      <c r="H27905" s="39"/>
    </row>
    <row r="27906" spans="8:8" ht="65.099999999999994" customHeight="1" x14ac:dyDescent="0.25">
      <c r="H27906" s="39"/>
    </row>
    <row r="27907" spans="8:8" ht="65.099999999999994" customHeight="1" x14ac:dyDescent="0.25">
      <c r="H27907" s="39"/>
    </row>
    <row r="27908" spans="8:8" ht="65.099999999999994" customHeight="1" x14ac:dyDescent="0.25">
      <c r="H27908" s="39"/>
    </row>
    <row r="27909" spans="8:8" ht="65.099999999999994" customHeight="1" x14ac:dyDescent="0.25">
      <c r="H27909" s="39"/>
    </row>
    <row r="27910" spans="8:8" ht="65.099999999999994" customHeight="1" x14ac:dyDescent="0.25">
      <c r="H27910" s="39"/>
    </row>
    <row r="27911" spans="8:8" ht="65.099999999999994" customHeight="1" x14ac:dyDescent="0.25">
      <c r="H27911" s="39"/>
    </row>
    <row r="27912" spans="8:8" ht="65.099999999999994" customHeight="1" x14ac:dyDescent="0.25">
      <c r="H27912" s="39"/>
    </row>
    <row r="27913" spans="8:8" ht="65.099999999999994" customHeight="1" x14ac:dyDescent="0.25">
      <c r="H27913" s="39"/>
    </row>
    <row r="27914" spans="8:8" ht="65.099999999999994" customHeight="1" x14ac:dyDescent="0.25">
      <c r="H27914" s="39"/>
    </row>
    <row r="27915" spans="8:8" ht="65.099999999999994" customHeight="1" x14ac:dyDescent="0.25">
      <c r="H27915" s="39"/>
    </row>
    <row r="27916" spans="8:8" ht="65.099999999999994" customHeight="1" x14ac:dyDescent="0.25">
      <c r="H27916" s="39"/>
    </row>
    <row r="27917" spans="8:8" ht="65.099999999999994" customHeight="1" x14ac:dyDescent="0.25">
      <c r="H27917" s="39"/>
    </row>
    <row r="27918" spans="8:8" ht="65.099999999999994" customHeight="1" x14ac:dyDescent="0.25">
      <c r="H27918" s="39"/>
    </row>
    <row r="27919" spans="8:8" ht="65.099999999999994" customHeight="1" x14ac:dyDescent="0.25">
      <c r="H27919" s="39"/>
    </row>
    <row r="27920" spans="8:8" ht="65.099999999999994" customHeight="1" x14ac:dyDescent="0.25">
      <c r="H27920" s="39"/>
    </row>
    <row r="27921" spans="8:8" ht="65.099999999999994" customHeight="1" x14ac:dyDescent="0.25">
      <c r="H27921" s="39"/>
    </row>
    <row r="27922" spans="8:8" ht="65.099999999999994" customHeight="1" x14ac:dyDescent="0.25">
      <c r="H27922" s="39"/>
    </row>
    <row r="27923" spans="8:8" ht="65.099999999999994" customHeight="1" x14ac:dyDescent="0.25">
      <c r="H27923" s="39"/>
    </row>
    <row r="27924" spans="8:8" ht="65.099999999999994" customHeight="1" x14ac:dyDescent="0.25">
      <c r="H27924" s="39"/>
    </row>
    <row r="27925" spans="8:8" ht="65.099999999999994" customHeight="1" x14ac:dyDescent="0.25">
      <c r="H27925" s="39"/>
    </row>
    <row r="27926" spans="8:8" ht="65.099999999999994" customHeight="1" x14ac:dyDescent="0.25">
      <c r="H27926" s="39"/>
    </row>
    <row r="27927" spans="8:8" ht="65.099999999999994" customHeight="1" x14ac:dyDescent="0.25">
      <c r="H27927" s="39"/>
    </row>
    <row r="27928" spans="8:8" ht="65.099999999999994" customHeight="1" x14ac:dyDescent="0.25">
      <c r="H27928" s="39"/>
    </row>
    <row r="27929" spans="8:8" ht="65.099999999999994" customHeight="1" x14ac:dyDescent="0.25">
      <c r="H27929" s="39"/>
    </row>
    <row r="27930" spans="8:8" ht="65.099999999999994" customHeight="1" x14ac:dyDescent="0.25">
      <c r="H27930" s="39"/>
    </row>
    <row r="27931" spans="8:8" ht="65.099999999999994" customHeight="1" x14ac:dyDescent="0.25">
      <c r="H27931" s="39"/>
    </row>
    <row r="27932" spans="8:8" ht="65.099999999999994" customHeight="1" x14ac:dyDescent="0.25">
      <c r="H27932" s="39"/>
    </row>
    <row r="27933" spans="8:8" ht="65.099999999999994" customHeight="1" x14ac:dyDescent="0.25">
      <c r="H27933" s="39"/>
    </row>
    <row r="27934" spans="8:8" ht="65.099999999999994" customHeight="1" x14ac:dyDescent="0.25">
      <c r="H27934" s="39"/>
    </row>
    <row r="27935" spans="8:8" ht="65.099999999999994" customHeight="1" x14ac:dyDescent="0.25">
      <c r="H27935" s="39"/>
    </row>
    <row r="27936" spans="8:8" ht="65.099999999999994" customHeight="1" x14ac:dyDescent="0.25">
      <c r="H27936" s="39"/>
    </row>
    <row r="27937" spans="8:8" ht="65.099999999999994" customHeight="1" x14ac:dyDescent="0.25">
      <c r="H27937" s="39"/>
    </row>
    <row r="27938" spans="8:8" ht="65.099999999999994" customHeight="1" x14ac:dyDescent="0.25">
      <c r="H27938" s="39"/>
    </row>
    <row r="27939" spans="8:8" ht="65.099999999999994" customHeight="1" x14ac:dyDescent="0.25">
      <c r="H27939" s="39"/>
    </row>
    <row r="27940" spans="8:8" ht="65.099999999999994" customHeight="1" x14ac:dyDescent="0.25">
      <c r="H27940" s="39"/>
    </row>
    <row r="27941" spans="8:8" ht="65.099999999999994" customHeight="1" x14ac:dyDescent="0.25">
      <c r="H27941" s="39"/>
    </row>
    <row r="27942" spans="8:8" ht="65.099999999999994" customHeight="1" x14ac:dyDescent="0.25">
      <c r="H27942" s="39"/>
    </row>
    <row r="27943" spans="8:8" ht="65.099999999999994" customHeight="1" x14ac:dyDescent="0.25">
      <c r="H27943" s="39"/>
    </row>
    <row r="27944" spans="8:8" ht="65.099999999999994" customHeight="1" x14ac:dyDescent="0.25">
      <c r="H27944" s="39"/>
    </row>
    <row r="27945" spans="8:8" ht="65.099999999999994" customHeight="1" x14ac:dyDescent="0.25">
      <c r="H27945" s="39"/>
    </row>
    <row r="27946" spans="8:8" ht="65.099999999999994" customHeight="1" x14ac:dyDescent="0.25">
      <c r="H27946" s="39"/>
    </row>
    <row r="27947" spans="8:8" ht="65.099999999999994" customHeight="1" x14ac:dyDescent="0.25">
      <c r="H27947" s="39"/>
    </row>
    <row r="27948" spans="8:8" ht="65.099999999999994" customHeight="1" x14ac:dyDescent="0.25">
      <c r="H27948" s="39"/>
    </row>
    <row r="27949" spans="8:8" ht="65.099999999999994" customHeight="1" x14ac:dyDescent="0.25">
      <c r="H27949" s="39"/>
    </row>
    <row r="27950" spans="8:8" ht="65.099999999999994" customHeight="1" x14ac:dyDescent="0.25">
      <c r="H27950" s="39"/>
    </row>
    <row r="27951" spans="8:8" ht="65.099999999999994" customHeight="1" x14ac:dyDescent="0.25">
      <c r="H27951" s="39"/>
    </row>
    <row r="27952" spans="8:8" ht="65.099999999999994" customHeight="1" x14ac:dyDescent="0.25">
      <c r="H27952" s="39"/>
    </row>
    <row r="27953" spans="8:8" ht="65.099999999999994" customHeight="1" x14ac:dyDescent="0.25">
      <c r="H27953" s="39"/>
    </row>
    <row r="27954" spans="8:8" ht="65.099999999999994" customHeight="1" x14ac:dyDescent="0.25">
      <c r="H27954" s="39"/>
    </row>
    <row r="27955" spans="8:8" ht="65.099999999999994" customHeight="1" x14ac:dyDescent="0.25">
      <c r="H27955" s="39"/>
    </row>
    <row r="27956" spans="8:8" ht="65.099999999999994" customHeight="1" x14ac:dyDescent="0.25">
      <c r="H27956" s="39"/>
    </row>
    <row r="27957" spans="8:8" ht="65.099999999999994" customHeight="1" x14ac:dyDescent="0.25">
      <c r="H27957" s="39"/>
    </row>
    <row r="27958" spans="8:8" ht="65.099999999999994" customHeight="1" x14ac:dyDescent="0.25">
      <c r="H27958" s="39"/>
    </row>
    <row r="27959" spans="8:8" ht="65.099999999999994" customHeight="1" x14ac:dyDescent="0.25">
      <c r="H27959" s="39"/>
    </row>
    <row r="27960" spans="8:8" ht="65.099999999999994" customHeight="1" x14ac:dyDescent="0.25">
      <c r="H27960" s="39"/>
    </row>
    <row r="27961" spans="8:8" ht="65.099999999999994" customHeight="1" x14ac:dyDescent="0.25">
      <c r="H27961" s="39"/>
    </row>
    <row r="27962" spans="8:8" ht="65.099999999999994" customHeight="1" x14ac:dyDescent="0.25">
      <c r="H27962" s="39"/>
    </row>
    <row r="27963" spans="8:8" ht="65.099999999999994" customHeight="1" x14ac:dyDescent="0.25">
      <c r="H27963" s="39"/>
    </row>
    <row r="27964" spans="8:8" ht="65.099999999999994" customHeight="1" x14ac:dyDescent="0.25">
      <c r="H27964" s="39"/>
    </row>
    <row r="27965" spans="8:8" ht="65.099999999999994" customHeight="1" x14ac:dyDescent="0.25">
      <c r="H27965" s="39"/>
    </row>
    <row r="27966" spans="8:8" ht="65.099999999999994" customHeight="1" x14ac:dyDescent="0.25">
      <c r="H27966" s="39"/>
    </row>
    <row r="27967" spans="8:8" ht="65.099999999999994" customHeight="1" x14ac:dyDescent="0.25">
      <c r="H27967" s="39"/>
    </row>
    <row r="27968" spans="8:8" ht="65.099999999999994" customHeight="1" x14ac:dyDescent="0.25">
      <c r="H27968" s="39"/>
    </row>
    <row r="27969" spans="8:8" ht="65.099999999999994" customHeight="1" x14ac:dyDescent="0.25">
      <c r="H27969" s="39"/>
    </row>
    <row r="27970" spans="8:8" ht="65.099999999999994" customHeight="1" x14ac:dyDescent="0.25">
      <c r="H27970" s="39"/>
    </row>
    <row r="27971" spans="8:8" ht="65.099999999999994" customHeight="1" x14ac:dyDescent="0.25">
      <c r="H27971" s="39"/>
    </row>
    <row r="27972" spans="8:8" ht="65.099999999999994" customHeight="1" x14ac:dyDescent="0.25">
      <c r="H27972" s="39"/>
    </row>
    <row r="27973" spans="8:8" ht="65.099999999999994" customHeight="1" x14ac:dyDescent="0.25">
      <c r="H27973" s="39"/>
    </row>
    <row r="27974" spans="8:8" ht="65.099999999999994" customHeight="1" x14ac:dyDescent="0.25">
      <c r="H27974" s="39"/>
    </row>
    <row r="27975" spans="8:8" ht="65.099999999999994" customHeight="1" x14ac:dyDescent="0.25">
      <c r="H27975" s="39"/>
    </row>
    <row r="27976" spans="8:8" ht="65.099999999999994" customHeight="1" x14ac:dyDescent="0.25">
      <c r="H27976" s="39"/>
    </row>
    <row r="27977" spans="8:8" ht="65.099999999999994" customHeight="1" x14ac:dyDescent="0.25">
      <c r="H27977" s="39"/>
    </row>
    <row r="27978" spans="8:8" ht="65.099999999999994" customHeight="1" x14ac:dyDescent="0.25">
      <c r="H27978" s="39"/>
    </row>
    <row r="27979" spans="8:8" ht="65.099999999999994" customHeight="1" x14ac:dyDescent="0.25">
      <c r="H27979" s="39"/>
    </row>
    <row r="27980" spans="8:8" ht="65.099999999999994" customHeight="1" x14ac:dyDescent="0.25">
      <c r="H27980" s="39"/>
    </row>
    <row r="27981" spans="8:8" ht="65.099999999999994" customHeight="1" x14ac:dyDescent="0.25">
      <c r="H27981" s="39"/>
    </row>
    <row r="27982" spans="8:8" ht="65.099999999999994" customHeight="1" x14ac:dyDescent="0.25">
      <c r="H27982" s="39"/>
    </row>
    <row r="27983" spans="8:8" ht="65.099999999999994" customHeight="1" x14ac:dyDescent="0.25">
      <c r="H27983" s="39"/>
    </row>
    <row r="27984" spans="8:8" ht="65.099999999999994" customHeight="1" x14ac:dyDescent="0.25">
      <c r="H27984" s="39"/>
    </row>
    <row r="27985" spans="8:8" ht="65.099999999999994" customHeight="1" x14ac:dyDescent="0.25">
      <c r="H27985" s="39"/>
    </row>
    <row r="27986" spans="8:8" ht="65.099999999999994" customHeight="1" x14ac:dyDescent="0.25">
      <c r="H27986" s="39"/>
    </row>
    <row r="27987" spans="8:8" ht="65.099999999999994" customHeight="1" x14ac:dyDescent="0.25">
      <c r="H27987" s="39"/>
    </row>
    <row r="27988" spans="8:8" ht="65.099999999999994" customHeight="1" x14ac:dyDescent="0.25">
      <c r="H27988" s="39"/>
    </row>
    <row r="27989" spans="8:8" ht="65.099999999999994" customHeight="1" x14ac:dyDescent="0.25">
      <c r="H27989" s="39"/>
    </row>
    <row r="27990" spans="8:8" ht="65.099999999999994" customHeight="1" x14ac:dyDescent="0.25">
      <c r="H27990" s="39"/>
    </row>
    <row r="27991" spans="8:8" ht="65.099999999999994" customHeight="1" x14ac:dyDescent="0.25">
      <c r="H27991" s="39"/>
    </row>
    <row r="27992" spans="8:8" ht="65.099999999999994" customHeight="1" x14ac:dyDescent="0.25">
      <c r="H27992" s="39"/>
    </row>
    <row r="27993" spans="8:8" ht="65.099999999999994" customHeight="1" x14ac:dyDescent="0.25">
      <c r="H27993" s="39"/>
    </row>
    <row r="27994" spans="8:8" ht="65.099999999999994" customHeight="1" x14ac:dyDescent="0.25">
      <c r="H27994" s="39"/>
    </row>
    <row r="27995" spans="8:8" ht="65.099999999999994" customHeight="1" x14ac:dyDescent="0.25">
      <c r="H27995" s="39"/>
    </row>
    <row r="27996" spans="8:8" ht="65.099999999999994" customHeight="1" x14ac:dyDescent="0.25">
      <c r="H27996" s="39"/>
    </row>
    <row r="27997" spans="8:8" ht="65.099999999999994" customHeight="1" x14ac:dyDescent="0.25">
      <c r="H27997" s="39"/>
    </row>
    <row r="27998" spans="8:8" ht="65.099999999999994" customHeight="1" x14ac:dyDescent="0.25">
      <c r="H27998" s="39"/>
    </row>
    <row r="27999" spans="8:8" ht="65.099999999999994" customHeight="1" x14ac:dyDescent="0.25">
      <c r="H27999" s="39"/>
    </row>
    <row r="28000" spans="8:8" ht="65.099999999999994" customHeight="1" x14ac:dyDescent="0.25">
      <c r="H28000" s="39"/>
    </row>
    <row r="28001" spans="8:8" ht="65.099999999999994" customHeight="1" x14ac:dyDescent="0.25">
      <c r="H28001" s="39"/>
    </row>
    <row r="28002" spans="8:8" ht="65.099999999999994" customHeight="1" x14ac:dyDescent="0.25">
      <c r="H28002" s="39"/>
    </row>
    <row r="28003" spans="8:8" ht="65.099999999999994" customHeight="1" x14ac:dyDescent="0.25">
      <c r="H28003" s="39"/>
    </row>
    <row r="28004" spans="8:8" ht="65.099999999999994" customHeight="1" x14ac:dyDescent="0.25">
      <c r="H28004" s="39"/>
    </row>
    <row r="28005" spans="8:8" ht="65.099999999999994" customHeight="1" x14ac:dyDescent="0.25">
      <c r="H28005" s="39"/>
    </row>
    <row r="28006" spans="8:8" ht="65.099999999999994" customHeight="1" x14ac:dyDescent="0.25">
      <c r="H28006" s="39"/>
    </row>
    <row r="28007" spans="8:8" ht="65.099999999999994" customHeight="1" x14ac:dyDescent="0.25">
      <c r="H28007" s="39"/>
    </row>
    <row r="28008" spans="8:8" ht="65.099999999999994" customHeight="1" x14ac:dyDescent="0.25">
      <c r="H28008" s="39"/>
    </row>
    <row r="28009" spans="8:8" ht="65.099999999999994" customHeight="1" x14ac:dyDescent="0.25">
      <c r="H28009" s="39"/>
    </row>
    <row r="28010" spans="8:8" ht="65.099999999999994" customHeight="1" x14ac:dyDescent="0.25">
      <c r="H28010" s="39"/>
    </row>
    <row r="28011" spans="8:8" ht="65.099999999999994" customHeight="1" x14ac:dyDescent="0.25">
      <c r="H28011" s="39"/>
    </row>
    <row r="28012" spans="8:8" ht="65.099999999999994" customHeight="1" x14ac:dyDescent="0.25">
      <c r="H28012" s="39"/>
    </row>
    <row r="28013" spans="8:8" ht="65.099999999999994" customHeight="1" x14ac:dyDescent="0.25">
      <c r="H28013" s="39"/>
    </row>
    <row r="28014" spans="8:8" ht="65.099999999999994" customHeight="1" x14ac:dyDescent="0.25">
      <c r="H28014" s="39"/>
    </row>
    <row r="28015" spans="8:8" ht="65.099999999999994" customHeight="1" x14ac:dyDescent="0.25">
      <c r="H28015" s="39"/>
    </row>
    <row r="28016" spans="8:8" ht="65.099999999999994" customHeight="1" x14ac:dyDescent="0.25">
      <c r="H28016" s="39"/>
    </row>
    <row r="28017" spans="8:8" ht="65.099999999999994" customHeight="1" x14ac:dyDescent="0.25">
      <c r="H28017" s="39"/>
    </row>
    <row r="28018" spans="8:8" ht="65.099999999999994" customHeight="1" x14ac:dyDescent="0.25">
      <c r="H28018" s="39"/>
    </row>
    <row r="28019" spans="8:8" ht="65.099999999999994" customHeight="1" x14ac:dyDescent="0.25">
      <c r="H28019" s="39"/>
    </row>
    <row r="28020" spans="8:8" ht="65.099999999999994" customHeight="1" x14ac:dyDescent="0.25">
      <c r="H28020" s="39"/>
    </row>
    <row r="28021" spans="8:8" ht="65.099999999999994" customHeight="1" x14ac:dyDescent="0.25">
      <c r="H28021" s="39"/>
    </row>
    <row r="28022" spans="8:8" ht="65.099999999999994" customHeight="1" x14ac:dyDescent="0.25">
      <c r="H28022" s="39"/>
    </row>
    <row r="28023" spans="8:8" ht="65.099999999999994" customHeight="1" x14ac:dyDescent="0.25">
      <c r="H28023" s="39"/>
    </row>
    <row r="28024" spans="8:8" ht="65.099999999999994" customHeight="1" x14ac:dyDescent="0.25">
      <c r="H28024" s="39"/>
    </row>
    <row r="28025" spans="8:8" ht="65.099999999999994" customHeight="1" x14ac:dyDescent="0.25">
      <c r="H28025" s="39"/>
    </row>
    <row r="28026" spans="8:8" ht="65.099999999999994" customHeight="1" x14ac:dyDescent="0.25">
      <c r="H28026" s="39"/>
    </row>
    <row r="28027" spans="8:8" ht="65.099999999999994" customHeight="1" x14ac:dyDescent="0.25">
      <c r="H28027" s="39"/>
    </row>
    <row r="28028" spans="8:8" ht="65.099999999999994" customHeight="1" x14ac:dyDescent="0.25">
      <c r="H28028" s="39"/>
    </row>
    <row r="28029" spans="8:8" ht="65.099999999999994" customHeight="1" x14ac:dyDescent="0.25">
      <c r="H28029" s="39"/>
    </row>
    <row r="28030" spans="8:8" ht="65.099999999999994" customHeight="1" x14ac:dyDescent="0.25">
      <c r="H28030" s="39"/>
    </row>
    <row r="28031" spans="8:8" ht="65.099999999999994" customHeight="1" x14ac:dyDescent="0.25">
      <c r="H28031" s="39"/>
    </row>
    <row r="28032" spans="8:8" ht="65.099999999999994" customHeight="1" x14ac:dyDescent="0.25">
      <c r="H28032" s="39"/>
    </row>
    <row r="28033" spans="8:8" ht="65.099999999999994" customHeight="1" x14ac:dyDescent="0.25">
      <c r="H28033" s="39"/>
    </row>
    <row r="28034" spans="8:8" ht="65.099999999999994" customHeight="1" x14ac:dyDescent="0.25">
      <c r="H28034" s="39"/>
    </row>
    <row r="28035" spans="8:8" ht="65.099999999999994" customHeight="1" x14ac:dyDescent="0.25">
      <c r="H28035" s="39"/>
    </row>
    <row r="28036" spans="8:8" ht="65.099999999999994" customHeight="1" x14ac:dyDescent="0.25">
      <c r="H28036" s="39"/>
    </row>
    <row r="28037" spans="8:8" ht="65.099999999999994" customHeight="1" x14ac:dyDescent="0.25">
      <c r="H28037" s="39"/>
    </row>
    <row r="28038" spans="8:8" ht="65.099999999999994" customHeight="1" x14ac:dyDescent="0.25">
      <c r="H28038" s="39"/>
    </row>
    <row r="28039" spans="8:8" ht="65.099999999999994" customHeight="1" x14ac:dyDescent="0.25">
      <c r="H28039" s="39"/>
    </row>
    <row r="28040" spans="8:8" ht="65.099999999999994" customHeight="1" x14ac:dyDescent="0.25">
      <c r="H28040" s="39"/>
    </row>
    <row r="28041" spans="8:8" ht="65.099999999999994" customHeight="1" x14ac:dyDescent="0.25">
      <c r="H28041" s="39"/>
    </row>
    <row r="28042" spans="8:8" ht="65.099999999999994" customHeight="1" x14ac:dyDescent="0.25">
      <c r="H28042" s="39"/>
    </row>
    <row r="28043" spans="8:8" ht="65.099999999999994" customHeight="1" x14ac:dyDescent="0.25">
      <c r="H28043" s="39"/>
    </row>
    <row r="28044" spans="8:8" ht="65.099999999999994" customHeight="1" x14ac:dyDescent="0.25">
      <c r="H28044" s="39"/>
    </row>
    <row r="28045" spans="8:8" ht="65.099999999999994" customHeight="1" x14ac:dyDescent="0.25">
      <c r="H28045" s="39"/>
    </row>
    <row r="28046" spans="8:8" ht="65.099999999999994" customHeight="1" x14ac:dyDescent="0.25">
      <c r="H28046" s="39"/>
    </row>
    <row r="28047" spans="8:8" ht="65.099999999999994" customHeight="1" x14ac:dyDescent="0.25">
      <c r="H28047" s="39"/>
    </row>
    <row r="28048" spans="8:8" ht="65.099999999999994" customHeight="1" x14ac:dyDescent="0.25">
      <c r="H28048" s="39"/>
    </row>
    <row r="28049" spans="8:8" ht="65.099999999999994" customHeight="1" x14ac:dyDescent="0.25">
      <c r="H28049" s="39"/>
    </row>
    <row r="28050" spans="8:8" ht="65.099999999999994" customHeight="1" x14ac:dyDescent="0.25">
      <c r="H28050" s="39"/>
    </row>
    <row r="28051" spans="8:8" ht="65.099999999999994" customHeight="1" x14ac:dyDescent="0.25">
      <c r="H28051" s="39"/>
    </row>
    <row r="28052" spans="8:8" ht="65.099999999999994" customHeight="1" x14ac:dyDescent="0.25">
      <c r="H28052" s="39"/>
    </row>
    <row r="28053" spans="8:8" ht="65.099999999999994" customHeight="1" x14ac:dyDescent="0.25">
      <c r="H28053" s="39"/>
    </row>
    <row r="28054" spans="8:8" ht="65.099999999999994" customHeight="1" x14ac:dyDescent="0.25">
      <c r="H28054" s="39"/>
    </row>
    <row r="28055" spans="8:8" ht="65.099999999999994" customHeight="1" x14ac:dyDescent="0.25">
      <c r="H28055" s="39"/>
    </row>
    <row r="28056" spans="8:8" ht="65.099999999999994" customHeight="1" x14ac:dyDescent="0.25">
      <c r="H28056" s="39"/>
    </row>
    <row r="28057" spans="8:8" ht="65.099999999999994" customHeight="1" x14ac:dyDescent="0.25">
      <c r="H28057" s="39"/>
    </row>
    <row r="28058" spans="8:8" ht="65.099999999999994" customHeight="1" x14ac:dyDescent="0.25">
      <c r="H28058" s="39"/>
    </row>
    <row r="28059" spans="8:8" ht="65.099999999999994" customHeight="1" x14ac:dyDescent="0.25">
      <c r="H28059" s="39"/>
    </row>
    <row r="28060" spans="8:8" ht="65.099999999999994" customHeight="1" x14ac:dyDescent="0.25">
      <c r="H28060" s="39"/>
    </row>
    <row r="28061" spans="8:8" ht="65.099999999999994" customHeight="1" x14ac:dyDescent="0.25">
      <c r="H28061" s="39"/>
    </row>
    <row r="28062" spans="8:8" ht="65.099999999999994" customHeight="1" x14ac:dyDescent="0.25">
      <c r="H28062" s="39"/>
    </row>
    <row r="28063" spans="8:8" ht="65.099999999999994" customHeight="1" x14ac:dyDescent="0.25">
      <c r="H28063" s="39"/>
    </row>
    <row r="28064" spans="8:8" ht="65.099999999999994" customHeight="1" x14ac:dyDescent="0.25">
      <c r="H28064" s="39"/>
    </row>
    <row r="28065" spans="8:8" ht="65.099999999999994" customHeight="1" x14ac:dyDescent="0.25">
      <c r="H28065" s="39"/>
    </row>
    <row r="28066" spans="8:8" ht="65.099999999999994" customHeight="1" x14ac:dyDescent="0.25">
      <c r="H28066" s="39"/>
    </row>
    <row r="28067" spans="8:8" ht="65.099999999999994" customHeight="1" x14ac:dyDescent="0.25">
      <c r="H28067" s="39"/>
    </row>
    <row r="28068" spans="8:8" ht="65.099999999999994" customHeight="1" x14ac:dyDescent="0.25">
      <c r="H28068" s="39"/>
    </row>
    <row r="28069" spans="8:8" ht="65.099999999999994" customHeight="1" x14ac:dyDescent="0.25">
      <c r="H28069" s="39"/>
    </row>
    <row r="28070" spans="8:8" ht="65.099999999999994" customHeight="1" x14ac:dyDescent="0.25">
      <c r="H28070" s="39"/>
    </row>
    <row r="28071" spans="8:8" ht="65.099999999999994" customHeight="1" x14ac:dyDescent="0.25">
      <c r="H28071" s="39"/>
    </row>
    <row r="28072" spans="8:8" ht="65.099999999999994" customHeight="1" x14ac:dyDescent="0.25">
      <c r="H28072" s="39"/>
    </row>
    <row r="28073" spans="8:8" ht="65.099999999999994" customHeight="1" x14ac:dyDescent="0.25">
      <c r="H28073" s="39"/>
    </row>
    <row r="28074" spans="8:8" ht="65.099999999999994" customHeight="1" x14ac:dyDescent="0.25">
      <c r="H28074" s="39"/>
    </row>
    <row r="28075" spans="8:8" ht="65.099999999999994" customHeight="1" x14ac:dyDescent="0.25">
      <c r="H28075" s="39"/>
    </row>
    <row r="28076" spans="8:8" ht="65.099999999999994" customHeight="1" x14ac:dyDescent="0.25">
      <c r="H28076" s="39"/>
    </row>
    <row r="28077" spans="8:8" ht="65.099999999999994" customHeight="1" x14ac:dyDescent="0.25">
      <c r="H28077" s="39"/>
    </row>
    <row r="28078" spans="8:8" ht="65.099999999999994" customHeight="1" x14ac:dyDescent="0.25">
      <c r="H28078" s="39"/>
    </row>
    <row r="28079" spans="8:8" ht="65.099999999999994" customHeight="1" x14ac:dyDescent="0.25">
      <c r="H28079" s="39"/>
    </row>
    <row r="28080" spans="8:8" ht="65.099999999999994" customHeight="1" x14ac:dyDescent="0.25">
      <c r="H28080" s="39"/>
    </row>
    <row r="28081" spans="8:8" ht="65.099999999999994" customHeight="1" x14ac:dyDescent="0.25">
      <c r="H28081" s="39"/>
    </row>
    <row r="28082" spans="8:8" ht="65.099999999999994" customHeight="1" x14ac:dyDescent="0.25">
      <c r="H28082" s="39"/>
    </row>
    <row r="28083" spans="8:8" ht="65.099999999999994" customHeight="1" x14ac:dyDescent="0.25">
      <c r="H28083" s="39"/>
    </row>
    <row r="28084" spans="8:8" ht="65.099999999999994" customHeight="1" x14ac:dyDescent="0.25">
      <c r="H28084" s="39"/>
    </row>
    <row r="28085" spans="8:8" ht="65.099999999999994" customHeight="1" x14ac:dyDescent="0.25">
      <c r="H28085" s="39"/>
    </row>
    <row r="28086" spans="8:8" ht="65.099999999999994" customHeight="1" x14ac:dyDescent="0.25">
      <c r="H28086" s="39"/>
    </row>
    <row r="28087" spans="8:8" ht="65.099999999999994" customHeight="1" x14ac:dyDescent="0.25">
      <c r="H28087" s="39"/>
    </row>
    <row r="28088" spans="8:8" ht="65.099999999999994" customHeight="1" x14ac:dyDescent="0.25">
      <c r="H28088" s="39"/>
    </row>
    <row r="28089" spans="8:8" ht="65.099999999999994" customHeight="1" x14ac:dyDescent="0.25">
      <c r="H28089" s="39"/>
    </row>
    <row r="28090" spans="8:8" ht="65.099999999999994" customHeight="1" x14ac:dyDescent="0.25">
      <c r="H28090" s="39"/>
    </row>
    <row r="28091" spans="8:8" ht="65.099999999999994" customHeight="1" x14ac:dyDescent="0.25">
      <c r="H28091" s="39"/>
    </row>
    <row r="28092" spans="8:8" ht="65.099999999999994" customHeight="1" x14ac:dyDescent="0.25">
      <c r="H28092" s="39"/>
    </row>
    <row r="28093" spans="8:8" ht="65.099999999999994" customHeight="1" x14ac:dyDescent="0.25">
      <c r="H28093" s="39"/>
    </row>
    <row r="28094" spans="8:8" ht="65.099999999999994" customHeight="1" x14ac:dyDescent="0.25">
      <c r="H28094" s="39"/>
    </row>
    <row r="28095" spans="8:8" ht="65.099999999999994" customHeight="1" x14ac:dyDescent="0.25">
      <c r="H28095" s="39"/>
    </row>
    <row r="28096" spans="8:8" ht="65.099999999999994" customHeight="1" x14ac:dyDescent="0.25">
      <c r="H28096" s="39"/>
    </row>
    <row r="28097" spans="8:8" ht="65.099999999999994" customHeight="1" x14ac:dyDescent="0.25">
      <c r="H28097" s="39"/>
    </row>
    <row r="28098" spans="8:8" ht="65.099999999999994" customHeight="1" x14ac:dyDescent="0.25">
      <c r="H28098" s="39"/>
    </row>
    <row r="28099" spans="8:8" ht="65.099999999999994" customHeight="1" x14ac:dyDescent="0.25">
      <c r="H28099" s="39"/>
    </row>
    <row r="28100" spans="8:8" ht="65.099999999999994" customHeight="1" x14ac:dyDescent="0.25">
      <c r="H28100" s="39"/>
    </row>
    <row r="28101" spans="8:8" ht="65.099999999999994" customHeight="1" x14ac:dyDescent="0.25">
      <c r="H28101" s="39"/>
    </row>
    <row r="28102" spans="8:8" ht="65.099999999999994" customHeight="1" x14ac:dyDescent="0.25">
      <c r="H28102" s="39"/>
    </row>
    <row r="28103" spans="8:8" ht="65.099999999999994" customHeight="1" x14ac:dyDescent="0.25">
      <c r="H28103" s="39"/>
    </row>
    <row r="28104" spans="8:8" ht="65.099999999999994" customHeight="1" x14ac:dyDescent="0.25">
      <c r="H28104" s="39"/>
    </row>
    <row r="28105" spans="8:8" ht="65.099999999999994" customHeight="1" x14ac:dyDescent="0.25">
      <c r="H28105" s="39"/>
    </row>
    <row r="28106" spans="8:8" ht="65.099999999999994" customHeight="1" x14ac:dyDescent="0.25">
      <c r="H28106" s="39"/>
    </row>
    <row r="28107" spans="8:8" ht="65.099999999999994" customHeight="1" x14ac:dyDescent="0.25">
      <c r="H28107" s="39"/>
    </row>
    <row r="28108" spans="8:8" ht="65.099999999999994" customHeight="1" x14ac:dyDescent="0.25">
      <c r="H28108" s="39"/>
    </row>
    <row r="28109" spans="8:8" ht="65.099999999999994" customHeight="1" x14ac:dyDescent="0.25">
      <c r="H28109" s="39"/>
    </row>
    <row r="28110" spans="8:8" ht="65.099999999999994" customHeight="1" x14ac:dyDescent="0.25">
      <c r="H28110" s="39"/>
    </row>
    <row r="28111" spans="8:8" ht="65.099999999999994" customHeight="1" x14ac:dyDescent="0.25">
      <c r="H28111" s="39"/>
    </row>
    <row r="28112" spans="8:8" ht="65.099999999999994" customHeight="1" x14ac:dyDescent="0.25">
      <c r="H28112" s="39"/>
    </row>
    <row r="28113" spans="8:8" ht="65.099999999999994" customHeight="1" x14ac:dyDescent="0.25">
      <c r="H28113" s="39"/>
    </row>
    <row r="28114" spans="8:8" ht="65.099999999999994" customHeight="1" x14ac:dyDescent="0.25">
      <c r="H28114" s="39"/>
    </row>
    <row r="28115" spans="8:8" ht="65.099999999999994" customHeight="1" x14ac:dyDescent="0.25">
      <c r="H28115" s="39"/>
    </row>
    <row r="28116" spans="8:8" ht="65.099999999999994" customHeight="1" x14ac:dyDescent="0.25">
      <c r="H28116" s="39"/>
    </row>
    <row r="28117" spans="8:8" ht="65.099999999999994" customHeight="1" x14ac:dyDescent="0.25">
      <c r="H28117" s="39"/>
    </row>
    <row r="28118" spans="8:8" ht="65.099999999999994" customHeight="1" x14ac:dyDescent="0.25">
      <c r="H28118" s="39"/>
    </row>
    <row r="28119" spans="8:8" ht="65.099999999999994" customHeight="1" x14ac:dyDescent="0.25">
      <c r="H28119" s="39"/>
    </row>
    <row r="28120" spans="8:8" ht="65.099999999999994" customHeight="1" x14ac:dyDescent="0.25">
      <c r="H28120" s="39"/>
    </row>
    <row r="28121" spans="8:8" ht="65.099999999999994" customHeight="1" x14ac:dyDescent="0.25">
      <c r="H28121" s="39"/>
    </row>
    <row r="28122" spans="8:8" ht="65.099999999999994" customHeight="1" x14ac:dyDescent="0.25">
      <c r="H28122" s="39"/>
    </row>
    <row r="28123" spans="8:8" ht="65.099999999999994" customHeight="1" x14ac:dyDescent="0.25">
      <c r="H28123" s="39"/>
    </row>
    <row r="28124" spans="8:8" ht="65.099999999999994" customHeight="1" x14ac:dyDescent="0.25">
      <c r="H28124" s="39"/>
    </row>
    <row r="28125" spans="8:8" ht="65.099999999999994" customHeight="1" x14ac:dyDescent="0.25">
      <c r="H28125" s="39"/>
    </row>
    <row r="28126" spans="8:8" ht="65.099999999999994" customHeight="1" x14ac:dyDescent="0.25">
      <c r="H28126" s="39"/>
    </row>
    <row r="28127" spans="8:8" ht="65.099999999999994" customHeight="1" x14ac:dyDescent="0.25">
      <c r="H28127" s="39"/>
    </row>
    <row r="28128" spans="8:8" ht="65.099999999999994" customHeight="1" x14ac:dyDescent="0.25">
      <c r="H28128" s="39"/>
    </row>
    <row r="28129" spans="8:8" ht="65.099999999999994" customHeight="1" x14ac:dyDescent="0.25">
      <c r="H28129" s="39"/>
    </row>
    <row r="28130" spans="8:8" ht="65.099999999999994" customHeight="1" x14ac:dyDescent="0.25">
      <c r="H28130" s="39"/>
    </row>
    <row r="28131" spans="8:8" ht="65.099999999999994" customHeight="1" x14ac:dyDescent="0.25">
      <c r="H28131" s="39"/>
    </row>
    <row r="28132" spans="8:8" ht="65.099999999999994" customHeight="1" x14ac:dyDescent="0.25">
      <c r="H28132" s="39"/>
    </row>
    <row r="28133" spans="8:8" ht="65.099999999999994" customHeight="1" x14ac:dyDescent="0.25">
      <c r="H28133" s="39"/>
    </row>
    <row r="28134" spans="8:8" ht="65.099999999999994" customHeight="1" x14ac:dyDescent="0.25">
      <c r="H28134" s="39"/>
    </row>
    <row r="28135" spans="8:8" ht="65.099999999999994" customHeight="1" x14ac:dyDescent="0.25">
      <c r="H28135" s="39"/>
    </row>
    <row r="28136" spans="8:8" ht="65.099999999999994" customHeight="1" x14ac:dyDescent="0.25">
      <c r="H28136" s="39"/>
    </row>
    <row r="28137" spans="8:8" ht="65.099999999999994" customHeight="1" x14ac:dyDescent="0.25">
      <c r="H28137" s="39"/>
    </row>
    <row r="28138" spans="8:8" ht="65.099999999999994" customHeight="1" x14ac:dyDescent="0.25">
      <c r="H28138" s="39"/>
    </row>
    <row r="28139" spans="8:8" ht="65.099999999999994" customHeight="1" x14ac:dyDescent="0.25">
      <c r="H28139" s="39"/>
    </row>
    <row r="28140" spans="8:8" ht="65.099999999999994" customHeight="1" x14ac:dyDescent="0.25">
      <c r="H28140" s="39"/>
    </row>
    <row r="28141" spans="8:8" ht="65.099999999999994" customHeight="1" x14ac:dyDescent="0.25">
      <c r="H28141" s="39"/>
    </row>
    <row r="28142" spans="8:8" ht="65.099999999999994" customHeight="1" x14ac:dyDescent="0.25">
      <c r="H28142" s="39"/>
    </row>
    <row r="28143" spans="8:8" ht="65.099999999999994" customHeight="1" x14ac:dyDescent="0.25">
      <c r="H28143" s="39"/>
    </row>
    <row r="28144" spans="8:8" ht="65.099999999999994" customHeight="1" x14ac:dyDescent="0.25">
      <c r="H28144" s="39"/>
    </row>
    <row r="28145" spans="8:8" ht="65.099999999999994" customHeight="1" x14ac:dyDescent="0.25">
      <c r="H28145" s="39"/>
    </row>
    <row r="28146" spans="8:8" ht="65.099999999999994" customHeight="1" x14ac:dyDescent="0.25">
      <c r="H28146" s="39"/>
    </row>
    <row r="28147" spans="8:8" ht="65.099999999999994" customHeight="1" x14ac:dyDescent="0.25">
      <c r="H28147" s="39"/>
    </row>
    <row r="28148" spans="8:8" ht="65.099999999999994" customHeight="1" x14ac:dyDescent="0.25">
      <c r="H28148" s="39"/>
    </row>
    <row r="28149" spans="8:8" ht="65.099999999999994" customHeight="1" x14ac:dyDescent="0.25">
      <c r="H28149" s="39"/>
    </row>
    <row r="28150" spans="8:8" ht="65.099999999999994" customHeight="1" x14ac:dyDescent="0.25">
      <c r="H28150" s="39"/>
    </row>
    <row r="28151" spans="8:8" ht="65.099999999999994" customHeight="1" x14ac:dyDescent="0.25">
      <c r="H28151" s="39"/>
    </row>
    <row r="28152" spans="8:8" ht="65.099999999999994" customHeight="1" x14ac:dyDescent="0.25">
      <c r="H28152" s="39"/>
    </row>
    <row r="28153" spans="8:8" ht="65.099999999999994" customHeight="1" x14ac:dyDescent="0.25">
      <c r="H28153" s="39"/>
    </row>
    <row r="28154" spans="8:8" ht="65.099999999999994" customHeight="1" x14ac:dyDescent="0.25">
      <c r="H28154" s="39"/>
    </row>
    <row r="28155" spans="8:8" ht="65.099999999999994" customHeight="1" x14ac:dyDescent="0.25">
      <c r="H28155" s="39"/>
    </row>
    <row r="28156" spans="8:8" ht="65.099999999999994" customHeight="1" x14ac:dyDescent="0.25">
      <c r="H28156" s="39"/>
    </row>
    <row r="28157" spans="8:8" ht="65.099999999999994" customHeight="1" x14ac:dyDescent="0.25">
      <c r="H28157" s="39"/>
    </row>
    <row r="28158" spans="8:8" ht="65.099999999999994" customHeight="1" x14ac:dyDescent="0.25">
      <c r="H28158" s="39"/>
    </row>
    <row r="28159" spans="8:8" ht="65.099999999999994" customHeight="1" x14ac:dyDescent="0.25">
      <c r="H28159" s="39"/>
    </row>
    <row r="28160" spans="8:8" ht="65.099999999999994" customHeight="1" x14ac:dyDescent="0.25">
      <c r="H28160" s="39"/>
    </row>
    <row r="28161" spans="8:8" ht="65.099999999999994" customHeight="1" x14ac:dyDescent="0.25">
      <c r="H28161" s="39"/>
    </row>
    <row r="28162" spans="8:8" ht="65.099999999999994" customHeight="1" x14ac:dyDescent="0.25">
      <c r="H28162" s="39"/>
    </row>
    <row r="28163" spans="8:8" ht="65.099999999999994" customHeight="1" x14ac:dyDescent="0.25">
      <c r="H28163" s="39"/>
    </row>
    <row r="28164" spans="8:8" ht="65.099999999999994" customHeight="1" x14ac:dyDescent="0.25">
      <c r="H28164" s="39"/>
    </row>
    <row r="28165" spans="8:8" ht="65.099999999999994" customHeight="1" x14ac:dyDescent="0.25">
      <c r="H28165" s="39"/>
    </row>
    <row r="28166" spans="8:8" ht="65.099999999999994" customHeight="1" x14ac:dyDescent="0.25">
      <c r="H28166" s="39"/>
    </row>
    <row r="28167" spans="8:8" ht="65.099999999999994" customHeight="1" x14ac:dyDescent="0.25">
      <c r="H28167" s="39"/>
    </row>
    <row r="28168" spans="8:8" ht="65.099999999999994" customHeight="1" x14ac:dyDescent="0.25">
      <c r="H28168" s="39"/>
    </row>
    <row r="28169" spans="8:8" ht="65.099999999999994" customHeight="1" x14ac:dyDescent="0.25">
      <c r="H28169" s="39"/>
    </row>
    <row r="28170" spans="8:8" ht="65.099999999999994" customHeight="1" x14ac:dyDescent="0.25">
      <c r="H28170" s="39"/>
    </row>
    <row r="28171" spans="8:8" ht="65.099999999999994" customHeight="1" x14ac:dyDescent="0.25">
      <c r="H28171" s="39"/>
    </row>
    <row r="28172" spans="8:8" ht="65.099999999999994" customHeight="1" x14ac:dyDescent="0.25">
      <c r="H28172" s="39"/>
    </row>
    <row r="28173" spans="8:8" ht="65.099999999999994" customHeight="1" x14ac:dyDescent="0.25">
      <c r="H28173" s="39"/>
    </row>
    <row r="28174" spans="8:8" ht="65.099999999999994" customHeight="1" x14ac:dyDescent="0.25">
      <c r="H28174" s="39"/>
    </row>
    <row r="28175" spans="8:8" ht="65.099999999999994" customHeight="1" x14ac:dyDescent="0.25">
      <c r="H28175" s="39"/>
    </row>
    <row r="28176" spans="8:8" ht="65.099999999999994" customHeight="1" x14ac:dyDescent="0.25">
      <c r="H28176" s="39"/>
    </row>
    <row r="28177" spans="8:8" ht="65.099999999999994" customHeight="1" x14ac:dyDescent="0.25">
      <c r="H28177" s="39"/>
    </row>
    <row r="28178" spans="8:8" ht="65.099999999999994" customHeight="1" x14ac:dyDescent="0.25">
      <c r="H28178" s="39"/>
    </row>
    <row r="28179" spans="8:8" ht="65.099999999999994" customHeight="1" x14ac:dyDescent="0.25">
      <c r="H28179" s="39"/>
    </row>
    <row r="28180" spans="8:8" ht="65.099999999999994" customHeight="1" x14ac:dyDescent="0.25">
      <c r="H28180" s="39"/>
    </row>
    <row r="28181" spans="8:8" ht="65.099999999999994" customHeight="1" x14ac:dyDescent="0.25">
      <c r="H28181" s="39"/>
    </row>
    <row r="28182" spans="8:8" ht="65.099999999999994" customHeight="1" x14ac:dyDescent="0.25">
      <c r="H28182" s="39"/>
    </row>
    <row r="28183" spans="8:8" ht="65.099999999999994" customHeight="1" x14ac:dyDescent="0.25">
      <c r="H28183" s="39"/>
    </row>
    <row r="28184" spans="8:8" ht="65.099999999999994" customHeight="1" x14ac:dyDescent="0.25">
      <c r="H28184" s="39"/>
    </row>
    <row r="28185" spans="8:8" ht="65.099999999999994" customHeight="1" x14ac:dyDescent="0.25">
      <c r="H28185" s="39"/>
    </row>
    <row r="28186" spans="8:8" ht="65.099999999999994" customHeight="1" x14ac:dyDescent="0.25">
      <c r="H28186" s="39"/>
    </row>
    <row r="28187" spans="8:8" ht="65.099999999999994" customHeight="1" x14ac:dyDescent="0.25">
      <c r="H28187" s="39"/>
    </row>
    <row r="28188" spans="8:8" ht="65.099999999999994" customHeight="1" x14ac:dyDescent="0.25">
      <c r="H28188" s="39"/>
    </row>
    <row r="28189" spans="8:8" ht="65.099999999999994" customHeight="1" x14ac:dyDescent="0.25">
      <c r="H28189" s="39"/>
    </row>
    <row r="28190" spans="8:8" ht="65.099999999999994" customHeight="1" x14ac:dyDescent="0.25">
      <c r="H28190" s="39"/>
    </row>
    <row r="28191" spans="8:8" ht="65.099999999999994" customHeight="1" x14ac:dyDescent="0.25">
      <c r="H28191" s="39"/>
    </row>
    <row r="28192" spans="8:8" ht="65.099999999999994" customHeight="1" x14ac:dyDescent="0.25">
      <c r="H28192" s="39"/>
    </row>
    <row r="28193" spans="8:8" ht="65.099999999999994" customHeight="1" x14ac:dyDescent="0.25">
      <c r="H28193" s="39"/>
    </row>
    <row r="28194" spans="8:8" ht="65.099999999999994" customHeight="1" x14ac:dyDescent="0.25">
      <c r="H28194" s="39"/>
    </row>
    <row r="28195" spans="8:8" ht="65.099999999999994" customHeight="1" x14ac:dyDescent="0.25">
      <c r="H28195" s="39"/>
    </row>
    <row r="28196" spans="8:8" ht="65.099999999999994" customHeight="1" x14ac:dyDescent="0.25">
      <c r="H28196" s="39"/>
    </row>
    <row r="28197" spans="8:8" ht="65.099999999999994" customHeight="1" x14ac:dyDescent="0.25">
      <c r="H28197" s="39"/>
    </row>
    <row r="28198" spans="8:8" ht="65.099999999999994" customHeight="1" x14ac:dyDescent="0.25">
      <c r="H28198" s="39"/>
    </row>
    <row r="28199" spans="8:8" ht="65.099999999999994" customHeight="1" x14ac:dyDescent="0.25">
      <c r="H28199" s="39"/>
    </row>
    <row r="28200" spans="8:8" ht="65.099999999999994" customHeight="1" x14ac:dyDescent="0.25">
      <c r="H28200" s="39"/>
    </row>
    <row r="28201" spans="8:8" ht="65.099999999999994" customHeight="1" x14ac:dyDescent="0.25">
      <c r="H28201" s="39"/>
    </row>
    <row r="28202" spans="8:8" ht="65.099999999999994" customHeight="1" x14ac:dyDescent="0.25">
      <c r="H28202" s="39"/>
    </row>
    <row r="28203" spans="8:8" ht="65.099999999999994" customHeight="1" x14ac:dyDescent="0.25">
      <c r="H28203" s="39"/>
    </row>
    <row r="28204" spans="8:8" ht="65.099999999999994" customHeight="1" x14ac:dyDescent="0.25">
      <c r="H28204" s="39"/>
    </row>
    <row r="28205" spans="8:8" ht="65.099999999999994" customHeight="1" x14ac:dyDescent="0.25">
      <c r="H28205" s="39"/>
    </row>
    <row r="28206" spans="8:8" ht="65.099999999999994" customHeight="1" x14ac:dyDescent="0.25">
      <c r="H28206" s="39"/>
    </row>
    <row r="28207" spans="8:8" ht="65.099999999999994" customHeight="1" x14ac:dyDescent="0.25">
      <c r="H28207" s="39"/>
    </row>
    <row r="28208" spans="8:8" ht="65.099999999999994" customHeight="1" x14ac:dyDescent="0.25">
      <c r="H28208" s="39"/>
    </row>
    <row r="28209" spans="8:8" ht="65.099999999999994" customHeight="1" x14ac:dyDescent="0.25">
      <c r="H28209" s="39"/>
    </row>
    <row r="28210" spans="8:8" ht="65.099999999999994" customHeight="1" x14ac:dyDescent="0.25">
      <c r="H28210" s="39"/>
    </row>
    <row r="28211" spans="8:8" ht="65.099999999999994" customHeight="1" x14ac:dyDescent="0.25">
      <c r="H28211" s="39"/>
    </row>
    <row r="28212" spans="8:8" ht="65.099999999999994" customHeight="1" x14ac:dyDescent="0.25">
      <c r="H28212" s="39"/>
    </row>
    <row r="28213" spans="8:8" ht="65.099999999999994" customHeight="1" x14ac:dyDescent="0.25">
      <c r="H28213" s="39"/>
    </row>
    <row r="28214" spans="8:8" ht="65.099999999999994" customHeight="1" x14ac:dyDescent="0.25">
      <c r="H28214" s="39"/>
    </row>
    <row r="28215" spans="8:8" ht="65.099999999999994" customHeight="1" x14ac:dyDescent="0.25">
      <c r="H28215" s="39"/>
    </row>
    <row r="28216" spans="8:8" ht="65.099999999999994" customHeight="1" x14ac:dyDescent="0.25">
      <c r="H28216" s="39"/>
    </row>
    <row r="28217" spans="8:8" ht="65.099999999999994" customHeight="1" x14ac:dyDescent="0.25">
      <c r="H28217" s="39"/>
    </row>
    <row r="28218" spans="8:8" ht="65.099999999999994" customHeight="1" x14ac:dyDescent="0.25">
      <c r="H28218" s="39"/>
    </row>
    <row r="28219" spans="8:8" ht="65.099999999999994" customHeight="1" x14ac:dyDescent="0.25">
      <c r="H28219" s="39"/>
    </row>
    <row r="28220" spans="8:8" ht="65.099999999999994" customHeight="1" x14ac:dyDescent="0.25">
      <c r="H28220" s="39"/>
    </row>
    <row r="28221" spans="8:8" ht="65.099999999999994" customHeight="1" x14ac:dyDescent="0.25">
      <c r="H28221" s="39"/>
    </row>
    <row r="28222" spans="8:8" ht="65.099999999999994" customHeight="1" x14ac:dyDescent="0.25">
      <c r="H28222" s="39"/>
    </row>
    <row r="28223" spans="8:8" ht="65.099999999999994" customHeight="1" x14ac:dyDescent="0.25">
      <c r="H28223" s="39"/>
    </row>
    <row r="28224" spans="8:8" ht="65.099999999999994" customHeight="1" x14ac:dyDescent="0.25">
      <c r="H28224" s="39"/>
    </row>
    <row r="28225" spans="8:8" ht="65.099999999999994" customHeight="1" x14ac:dyDescent="0.25">
      <c r="H28225" s="39"/>
    </row>
    <row r="28226" spans="8:8" ht="65.099999999999994" customHeight="1" x14ac:dyDescent="0.25">
      <c r="H28226" s="39"/>
    </row>
    <row r="28227" spans="8:8" ht="65.099999999999994" customHeight="1" x14ac:dyDescent="0.25">
      <c r="H28227" s="39"/>
    </row>
    <row r="28228" spans="8:8" ht="65.099999999999994" customHeight="1" x14ac:dyDescent="0.25">
      <c r="H28228" s="39"/>
    </row>
    <row r="28229" spans="8:8" ht="65.099999999999994" customHeight="1" x14ac:dyDescent="0.25">
      <c r="H28229" s="39"/>
    </row>
    <row r="28230" spans="8:8" ht="65.099999999999994" customHeight="1" x14ac:dyDescent="0.25">
      <c r="H28230" s="39"/>
    </row>
    <row r="28231" spans="8:8" ht="65.099999999999994" customHeight="1" x14ac:dyDescent="0.25">
      <c r="H28231" s="39"/>
    </row>
    <row r="28232" spans="8:8" ht="65.099999999999994" customHeight="1" x14ac:dyDescent="0.25">
      <c r="H28232" s="39"/>
    </row>
    <row r="28233" spans="8:8" ht="65.099999999999994" customHeight="1" x14ac:dyDescent="0.25">
      <c r="H28233" s="39"/>
    </row>
    <row r="28234" spans="8:8" ht="65.099999999999994" customHeight="1" x14ac:dyDescent="0.25">
      <c r="H28234" s="39"/>
    </row>
    <row r="28235" spans="8:8" ht="65.099999999999994" customHeight="1" x14ac:dyDescent="0.25">
      <c r="H28235" s="39"/>
    </row>
    <row r="28236" spans="8:8" ht="65.099999999999994" customHeight="1" x14ac:dyDescent="0.25">
      <c r="H28236" s="39"/>
    </row>
    <row r="28237" spans="8:8" ht="65.099999999999994" customHeight="1" x14ac:dyDescent="0.25">
      <c r="H28237" s="39"/>
    </row>
    <row r="28238" spans="8:8" ht="65.099999999999994" customHeight="1" x14ac:dyDescent="0.25">
      <c r="H28238" s="39"/>
    </row>
    <row r="28239" spans="8:8" ht="65.099999999999994" customHeight="1" x14ac:dyDescent="0.25">
      <c r="H28239" s="39"/>
    </row>
    <row r="28240" spans="8:8" ht="65.099999999999994" customHeight="1" x14ac:dyDescent="0.25">
      <c r="H28240" s="39"/>
    </row>
    <row r="28241" spans="8:8" ht="65.099999999999994" customHeight="1" x14ac:dyDescent="0.25">
      <c r="H28241" s="39"/>
    </row>
    <row r="28242" spans="8:8" ht="65.099999999999994" customHeight="1" x14ac:dyDescent="0.25">
      <c r="H28242" s="39"/>
    </row>
    <row r="28243" spans="8:8" ht="65.099999999999994" customHeight="1" x14ac:dyDescent="0.25">
      <c r="H28243" s="39"/>
    </row>
    <row r="28244" spans="8:8" ht="65.099999999999994" customHeight="1" x14ac:dyDescent="0.25">
      <c r="H28244" s="39"/>
    </row>
    <row r="28245" spans="8:8" ht="65.099999999999994" customHeight="1" x14ac:dyDescent="0.25">
      <c r="H28245" s="39"/>
    </row>
    <row r="28246" spans="8:8" ht="65.099999999999994" customHeight="1" x14ac:dyDescent="0.25">
      <c r="H28246" s="39"/>
    </row>
    <row r="28247" spans="8:8" ht="65.099999999999994" customHeight="1" x14ac:dyDescent="0.25">
      <c r="H28247" s="39"/>
    </row>
    <row r="28248" spans="8:8" ht="65.099999999999994" customHeight="1" x14ac:dyDescent="0.25">
      <c r="H28248" s="39"/>
    </row>
    <row r="28249" spans="8:8" ht="65.099999999999994" customHeight="1" x14ac:dyDescent="0.25">
      <c r="H28249" s="39"/>
    </row>
    <row r="28250" spans="8:8" ht="65.099999999999994" customHeight="1" x14ac:dyDescent="0.25">
      <c r="H28250" s="39"/>
    </row>
    <row r="28251" spans="8:8" ht="65.099999999999994" customHeight="1" x14ac:dyDescent="0.25">
      <c r="H28251" s="39"/>
    </row>
    <row r="28252" spans="8:8" ht="65.099999999999994" customHeight="1" x14ac:dyDescent="0.25">
      <c r="H28252" s="39"/>
    </row>
    <row r="28253" spans="8:8" ht="65.099999999999994" customHeight="1" x14ac:dyDescent="0.25">
      <c r="H28253" s="39"/>
    </row>
    <row r="28254" spans="8:8" ht="65.099999999999994" customHeight="1" x14ac:dyDescent="0.25">
      <c r="H28254" s="39"/>
    </row>
    <row r="28255" spans="8:8" ht="65.099999999999994" customHeight="1" x14ac:dyDescent="0.25">
      <c r="H28255" s="39"/>
    </row>
    <row r="28256" spans="8:8" ht="65.099999999999994" customHeight="1" x14ac:dyDescent="0.25">
      <c r="H28256" s="39"/>
    </row>
    <row r="28257" spans="8:8" ht="65.099999999999994" customHeight="1" x14ac:dyDescent="0.25">
      <c r="H28257" s="39"/>
    </row>
    <row r="28258" spans="8:8" ht="65.099999999999994" customHeight="1" x14ac:dyDescent="0.25">
      <c r="H28258" s="39"/>
    </row>
    <row r="28259" spans="8:8" ht="65.099999999999994" customHeight="1" x14ac:dyDescent="0.25">
      <c r="H28259" s="39"/>
    </row>
    <row r="28260" spans="8:8" ht="65.099999999999994" customHeight="1" x14ac:dyDescent="0.25">
      <c r="H28260" s="39"/>
    </row>
    <row r="28261" spans="8:8" ht="65.099999999999994" customHeight="1" x14ac:dyDescent="0.25">
      <c r="H28261" s="39"/>
    </row>
    <row r="28262" spans="8:8" ht="65.099999999999994" customHeight="1" x14ac:dyDescent="0.25">
      <c r="H28262" s="39"/>
    </row>
    <row r="28263" spans="8:8" ht="65.099999999999994" customHeight="1" x14ac:dyDescent="0.25">
      <c r="H28263" s="39"/>
    </row>
    <row r="28264" spans="8:8" ht="65.099999999999994" customHeight="1" x14ac:dyDescent="0.25">
      <c r="H28264" s="39"/>
    </row>
    <row r="28265" spans="8:8" ht="65.099999999999994" customHeight="1" x14ac:dyDescent="0.25">
      <c r="H28265" s="39"/>
    </row>
    <row r="28266" spans="8:8" ht="65.099999999999994" customHeight="1" x14ac:dyDescent="0.25">
      <c r="H28266" s="39"/>
    </row>
    <row r="28267" spans="8:8" ht="65.099999999999994" customHeight="1" x14ac:dyDescent="0.25">
      <c r="H28267" s="39"/>
    </row>
    <row r="28268" spans="8:8" ht="65.099999999999994" customHeight="1" x14ac:dyDescent="0.25">
      <c r="H28268" s="39"/>
    </row>
    <row r="28269" spans="8:8" ht="65.099999999999994" customHeight="1" x14ac:dyDescent="0.25">
      <c r="H28269" s="39"/>
    </row>
    <row r="28270" spans="8:8" ht="65.099999999999994" customHeight="1" x14ac:dyDescent="0.25">
      <c r="H28270" s="39"/>
    </row>
    <row r="28271" spans="8:8" ht="65.099999999999994" customHeight="1" x14ac:dyDescent="0.25">
      <c r="H28271" s="39"/>
    </row>
    <row r="28272" spans="8:8" ht="65.099999999999994" customHeight="1" x14ac:dyDescent="0.25">
      <c r="H28272" s="39"/>
    </row>
    <row r="28273" spans="8:8" ht="65.099999999999994" customHeight="1" x14ac:dyDescent="0.25">
      <c r="H28273" s="39"/>
    </row>
    <row r="28274" spans="8:8" ht="65.099999999999994" customHeight="1" x14ac:dyDescent="0.25">
      <c r="H28274" s="39"/>
    </row>
    <row r="28275" spans="8:8" ht="65.099999999999994" customHeight="1" x14ac:dyDescent="0.25">
      <c r="H28275" s="39"/>
    </row>
    <row r="28276" spans="8:8" ht="65.099999999999994" customHeight="1" x14ac:dyDescent="0.25">
      <c r="H28276" s="39"/>
    </row>
    <row r="28277" spans="8:8" ht="65.099999999999994" customHeight="1" x14ac:dyDescent="0.25">
      <c r="H28277" s="39"/>
    </row>
    <row r="28278" spans="8:8" ht="65.099999999999994" customHeight="1" x14ac:dyDescent="0.25">
      <c r="H28278" s="39"/>
    </row>
    <row r="28279" spans="8:8" ht="65.099999999999994" customHeight="1" x14ac:dyDescent="0.25">
      <c r="H28279" s="39"/>
    </row>
    <row r="28280" spans="8:8" ht="65.099999999999994" customHeight="1" x14ac:dyDescent="0.25">
      <c r="H28280" s="39"/>
    </row>
    <row r="28281" spans="8:8" ht="65.099999999999994" customHeight="1" x14ac:dyDescent="0.25">
      <c r="H28281" s="39"/>
    </row>
    <row r="28282" spans="8:8" ht="65.099999999999994" customHeight="1" x14ac:dyDescent="0.25">
      <c r="H28282" s="39"/>
    </row>
    <row r="28283" spans="8:8" ht="65.099999999999994" customHeight="1" x14ac:dyDescent="0.25">
      <c r="H28283" s="39"/>
    </row>
    <row r="28284" spans="8:8" ht="65.099999999999994" customHeight="1" x14ac:dyDescent="0.25">
      <c r="H28284" s="39"/>
    </row>
    <row r="28285" spans="8:8" ht="65.099999999999994" customHeight="1" x14ac:dyDescent="0.25">
      <c r="H28285" s="39"/>
    </row>
    <row r="28286" spans="8:8" ht="65.099999999999994" customHeight="1" x14ac:dyDescent="0.25">
      <c r="H28286" s="39"/>
    </row>
    <row r="28287" spans="8:8" ht="65.099999999999994" customHeight="1" x14ac:dyDescent="0.25">
      <c r="H28287" s="39"/>
    </row>
    <row r="28288" spans="8:8" ht="65.099999999999994" customHeight="1" x14ac:dyDescent="0.25">
      <c r="H28288" s="39"/>
    </row>
    <row r="28289" spans="8:8" ht="65.099999999999994" customHeight="1" x14ac:dyDescent="0.25">
      <c r="H28289" s="39"/>
    </row>
    <row r="28290" spans="8:8" ht="65.099999999999994" customHeight="1" x14ac:dyDescent="0.25">
      <c r="H28290" s="39"/>
    </row>
    <row r="28291" spans="8:8" ht="65.099999999999994" customHeight="1" x14ac:dyDescent="0.25">
      <c r="H28291" s="39"/>
    </row>
    <row r="28292" spans="8:8" ht="65.099999999999994" customHeight="1" x14ac:dyDescent="0.25">
      <c r="H28292" s="39"/>
    </row>
    <row r="28293" spans="8:8" ht="65.099999999999994" customHeight="1" x14ac:dyDescent="0.25">
      <c r="H28293" s="39"/>
    </row>
    <row r="28294" spans="8:8" ht="65.099999999999994" customHeight="1" x14ac:dyDescent="0.25">
      <c r="H28294" s="39"/>
    </row>
    <row r="28295" spans="8:8" ht="65.099999999999994" customHeight="1" x14ac:dyDescent="0.25">
      <c r="H28295" s="39"/>
    </row>
    <row r="28296" spans="8:8" ht="65.099999999999994" customHeight="1" x14ac:dyDescent="0.25">
      <c r="H28296" s="39"/>
    </row>
    <row r="28297" spans="8:8" ht="65.099999999999994" customHeight="1" x14ac:dyDescent="0.25">
      <c r="H28297" s="39"/>
    </row>
    <row r="28298" spans="8:8" ht="65.099999999999994" customHeight="1" x14ac:dyDescent="0.25">
      <c r="H28298" s="39"/>
    </row>
    <row r="28299" spans="8:8" ht="65.099999999999994" customHeight="1" x14ac:dyDescent="0.25">
      <c r="H28299" s="39"/>
    </row>
    <row r="28300" spans="8:8" ht="65.099999999999994" customHeight="1" x14ac:dyDescent="0.25">
      <c r="H28300" s="39"/>
    </row>
    <row r="28301" spans="8:8" ht="65.099999999999994" customHeight="1" x14ac:dyDescent="0.25">
      <c r="H28301" s="39"/>
    </row>
    <row r="28302" spans="8:8" ht="65.099999999999994" customHeight="1" x14ac:dyDescent="0.25">
      <c r="H28302" s="39"/>
    </row>
    <row r="28303" spans="8:8" ht="65.099999999999994" customHeight="1" x14ac:dyDescent="0.25">
      <c r="H28303" s="39"/>
    </row>
    <row r="28304" spans="8:8" ht="65.099999999999994" customHeight="1" x14ac:dyDescent="0.25">
      <c r="H28304" s="39"/>
    </row>
    <row r="28305" spans="8:8" ht="65.099999999999994" customHeight="1" x14ac:dyDescent="0.25">
      <c r="H28305" s="39"/>
    </row>
    <row r="28306" spans="8:8" ht="65.099999999999994" customHeight="1" x14ac:dyDescent="0.25">
      <c r="H28306" s="39"/>
    </row>
    <row r="28307" spans="8:8" ht="65.099999999999994" customHeight="1" x14ac:dyDescent="0.25">
      <c r="H28307" s="39"/>
    </row>
    <row r="28308" spans="8:8" ht="65.099999999999994" customHeight="1" x14ac:dyDescent="0.25">
      <c r="H28308" s="39"/>
    </row>
    <row r="28309" spans="8:8" ht="65.099999999999994" customHeight="1" x14ac:dyDescent="0.25">
      <c r="H28309" s="39"/>
    </row>
    <row r="28310" spans="8:8" ht="65.099999999999994" customHeight="1" x14ac:dyDescent="0.25">
      <c r="H28310" s="39"/>
    </row>
    <row r="28311" spans="8:8" ht="65.099999999999994" customHeight="1" x14ac:dyDescent="0.25">
      <c r="H28311" s="39"/>
    </row>
    <row r="28312" spans="8:8" ht="65.099999999999994" customHeight="1" x14ac:dyDescent="0.25">
      <c r="H28312" s="39"/>
    </row>
    <row r="28313" spans="8:8" ht="65.099999999999994" customHeight="1" x14ac:dyDescent="0.25">
      <c r="H28313" s="39"/>
    </row>
    <row r="28314" spans="8:8" ht="65.099999999999994" customHeight="1" x14ac:dyDescent="0.25">
      <c r="H28314" s="39"/>
    </row>
    <row r="28315" spans="8:8" ht="65.099999999999994" customHeight="1" x14ac:dyDescent="0.25">
      <c r="H28315" s="39"/>
    </row>
    <row r="28316" spans="8:8" ht="65.099999999999994" customHeight="1" x14ac:dyDescent="0.25">
      <c r="H28316" s="39"/>
    </row>
    <row r="28317" spans="8:8" ht="65.099999999999994" customHeight="1" x14ac:dyDescent="0.25">
      <c r="H28317" s="39"/>
    </row>
    <row r="28318" spans="8:8" ht="65.099999999999994" customHeight="1" x14ac:dyDescent="0.25">
      <c r="H28318" s="39"/>
    </row>
    <row r="28319" spans="8:8" ht="65.099999999999994" customHeight="1" x14ac:dyDescent="0.25">
      <c r="H28319" s="39"/>
    </row>
    <row r="28320" spans="8:8" ht="65.099999999999994" customHeight="1" x14ac:dyDescent="0.25">
      <c r="H28320" s="39"/>
    </row>
    <row r="28321" spans="8:8" ht="65.099999999999994" customHeight="1" x14ac:dyDescent="0.25">
      <c r="H28321" s="39"/>
    </row>
    <row r="28322" spans="8:8" ht="65.099999999999994" customHeight="1" x14ac:dyDescent="0.25">
      <c r="H28322" s="39"/>
    </row>
    <row r="28323" spans="8:8" ht="65.099999999999994" customHeight="1" x14ac:dyDescent="0.25">
      <c r="H28323" s="39"/>
    </row>
    <row r="28324" spans="8:8" ht="65.099999999999994" customHeight="1" x14ac:dyDescent="0.25">
      <c r="H28324" s="39"/>
    </row>
    <row r="28325" spans="8:8" ht="65.099999999999994" customHeight="1" x14ac:dyDescent="0.25">
      <c r="H28325" s="39"/>
    </row>
    <row r="28326" spans="8:8" ht="65.099999999999994" customHeight="1" x14ac:dyDescent="0.25">
      <c r="H28326" s="39"/>
    </row>
    <row r="28327" spans="8:8" ht="65.099999999999994" customHeight="1" x14ac:dyDescent="0.25">
      <c r="H28327" s="39"/>
    </row>
    <row r="28328" spans="8:8" ht="65.099999999999994" customHeight="1" x14ac:dyDescent="0.25">
      <c r="H28328" s="39"/>
    </row>
    <row r="28329" spans="8:8" ht="65.099999999999994" customHeight="1" x14ac:dyDescent="0.25">
      <c r="H28329" s="39"/>
    </row>
    <row r="28330" spans="8:8" ht="65.099999999999994" customHeight="1" x14ac:dyDescent="0.25">
      <c r="H28330" s="39"/>
    </row>
    <row r="28331" spans="8:8" ht="65.099999999999994" customHeight="1" x14ac:dyDescent="0.25">
      <c r="H28331" s="39"/>
    </row>
    <row r="28332" spans="8:8" ht="65.099999999999994" customHeight="1" x14ac:dyDescent="0.25">
      <c r="H28332" s="39"/>
    </row>
    <row r="28333" spans="8:8" ht="65.099999999999994" customHeight="1" x14ac:dyDescent="0.25">
      <c r="H28333" s="39"/>
    </row>
    <row r="28334" spans="8:8" ht="65.099999999999994" customHeight="1" x14ac:dyDescent="0.25">
      <c r="H28334" s="39"/>
    </row>
    <row r="28335" spans="8:8" ht="65.099999999999994" customHeight="1" x14ac:dyDescent="0.25">
      <c r="H28335" s="39"/>
    </row>
    <row r="28336" spans="8:8" ht="65.099999999999994" customHeight="1" x14ac:dyDescent="0.25">
      <c r="H28336" s="39"/>
    </row>
    <row r="28337" spans="8:8" ht="65.099999999999994" customHeight="1" x14ac:dyDescent="0.25">
      <c r="H28337" s="39"/>
    </row>
    <row r="28338" spans="8:8" ht="65.099999999999994" customHeight="1" x14ac:dyDescent="0.25">
      <c r="H28338" s="39"/>
    </row>
    <row r="28339" spans="8:8" ht="65.099999999999994" customHeight="1" x14ac:dyDescent="0.25">
      <c r="H28339" s="39"/>
    </row>
    <row r="28340" spans="8:8" ht="65.099999999999994" customHeight="1" x14ac:dyDescent="0.25">
      <c r="H28340" s="39"/>
    </row>
    <row r="28341" spans="8:8" ht="65.099999999999994" customHeight="1" x14ac:dyDescent="0.25">
      <c r="H28341" s="39"/>
    </row>
    <row r="28342" spans="8:8" ht="65.099999999999994" customHeight="1" x14ac:dyDescent="0.25">
      <c r="H28342" s="39"/>
    </row>
    <row r="28343" spans="8:8" ht="65.099999999999994" customHeight="1" x14ac:dyDescent="0.25">
      <c r="H28343" s="39"/>
    </row>
    <row r="28344" spans="8:8" ht="65.099999999999994" customHeight="1" x14ac:dyDescent="0.25">
      <c r="H28344" s="39"/>
    </row>
    <row r="28345" spans="8:8" ht="65.099999999999994" customHeight="1" x14ac:dyDescent="0.25">
      <c r="H28345" s="39"/>
    </row>
    <row r="28346" spans="8:8" ht="65.099999999999994" customHeight="1" x14ac:dyDescent="0.25">
      <c r="H28346" s="39"/>
    </row>
    <row r="28347" spans="8:8" ht="65.099999999999994" customHeight="1" x14ac:dyDescent="0.25">
      <c r="H28347" s="39"/>
    </row>
    <row r="28348" spans="8:8" ht="65.099999999999994" customHeight="1" x14ac:dyDescent="0.25">
      <c r="H28348" s="39"/>
    </row>
    <row r="28349" spans="8:8" ht="65.099999999999994" customHeight="1" x14ac:dyDescent="0.25">
      <c r="H28349" s="39"/>
    </row>
    <row r="28350" spans="8:8" ht="65.099999999999994" customHeight="1" x14ac:dyDescent="0.25">
      <c r="H28350" s="39"/>
    </row>
    <row r="28351" spans="8:8" ht="65.099999999999994" customHeight="1" x14ac:dyDescent="0.25">
      <c r="H28351" s="39"/>
    </row>
    <row r="28352" spans="8:8" ht="65.099999999999994" customHeight="1" x14ac:dyDescent="0.25">
      <c r="H28352" s="39"/>
    </row>
    <row r="28353" spans="8:8" ht="65.099999999999994" customHeight="1" x14ac:dyDescent="0.25">
      <c r="H28353" s="39"/>
    </row>
    <row r="28354" spans="8:8" ht="65.099999999999994" customHeight="1" x14ac:dyDescent="0.25">
      <c r="H28354" s="39"/>
    </row>
    <row r="28355" spans="8:8" ht="65.099999999999994" customHeight="1" x14ac:dyDescent="0.25">
      <c r="H28355" s="39"/>
    </row>
    <row r="28356" spans="8:8" ht="65.099999999999994" customHeight="1" x14ac:dyDescent="0.25">
      <c r="H28356" s="39"/>
    </row>
    <row r="28357" spans="8:8" ht="65.099999999999994" customHeight="1" x14ac:dyDescent="0.25">
      <c r="H28357" s="39"/>
    </row>
    <row r="28358" spans="8:8" ht="65.099999999999994" customHeight="1" x14ac:dyDescent="0.25">
      <c r="H28358" s="39"/>
    </row>
    <row r="28359" spans="8:8" ht="65.099999999999994" customHeight="1" x14ac:dyDescent="0.25">
      <c r="H28359" s="39"/>
    </row>
    <row r="28360" spans="8:8" ht="65.099999999999994" customHeight="1" x14ac:dyDescent="0.25">
      <c r="H28360" s="39"/>
    </row>
    <row r="28361" spans="8:8" ht="65.099999999999994" customHeight="1" x14ac:dyDescent="0.25">
      <c r="H28361" s="39"/>
    </row>
    <row r="28362" spans="8:8" ht="65.099999999999994" customHeight="1" x14ac:dyDescent="0.25">
      <c r="H28362" s="39"/>
    </row>
    <row r="28363" spans="8:8" ht="65.099999999999994" customHeight="1" x14ac:dyDescent="0.25">
      <c r="H28363" s="39"/>
    </row>
    <row r="28364" spans="8:8" ht="65.099999999999994" customHeight="1" x14ac:dyDescent="0.25">
      <c r="H28364" s="39"/>
    </row>
    <row r="28365" spans="8:8" ht="65.099999999999994" customHeight="1" x14ac:dyDescent="0.25">
      <c r="H28365" s="39"/>
    </row>
    <row r="28366" spans="8:8" ht="65.099999999999994" customHeight="1" x14ac:dyDescent="0.25">
      <c r="H28366" s="39"/>
    </row>
    <row r="28367" spans="8:8" ht="65.099999999999994" customHeight="1" x14ac:dyDescent="0.25">
      <c r="H28367" s="39"/>
    </row>
    <row r="28368" spans="8:8" ht="65.099999999999994" customHeight="1" x14ac:dyDescent="0.25">
      <c r="H28368" s="39"/>
    </row>
    <row r="28369" spans="8:8" ht="65.099999999999994" customHeight="1" x14ac:dyDescent="0.25">
      <c r="H28369" s="39"/>
    </row>
    <row r="28370" spans="8:8" ht="65.099999999999994" customHeight="1" x14ac:dyDescent="0.25">
      <c r="H28370" s="39"/>
    </row>
    <row r="28371" spans="8:8" ht="65.099999999999994" customHeight="1" x14ac:dyDescent="0.25">
      <c r="H28371" s="39"/>
    </row>
    <row r="28372" spans="8:8" ht="65.099999999999994" customHeight="1" x14ac:dyDescent="0.25">
      <c r="H28372" s="39"/>
    </row>
    <row r="28373" spans="8:8" ht="65.099999999999994" customHeight="1" x14ac:dyDescent="0.25">
      <c r="H28373" s="39"/>
    </row>
    <row r="28374" spans="8:8" ht="65.099999999999994" customHeight="1" x14ac:dyDescent="0.25">
      <c r="H28374" s="39"/>
    </row>
    <row r="28375" spans="8:8" ht="65.099999999999994" customHeight="1" x14ac:dyDescent="0.25">
      <c r="H28375" s="39"/>
    </row>
    <row r="28376" spans="8:8" ht="65.099999999999994" customHeight="1" x14ac:dyDescent="0.25">
      <c r="H28376" s="39"/>
    </row>
    <row r="28377" spans="8:8" ht="65.099999999999994" customHeight="1" x14ac:dyDescent="0.25">
      <c r="H28377" s="39"/>
    </row>
    <row r="28378" spans="8:8" ht="65.099999999999994" customHeight="1" x14ac:dyDescent="0.25">
      <c r="H28378" s="39"/>
    </row>
    <row r="28379" spans="8:8" ht="65.099999999999994" customHeight="1" x14ac:dyDescent="0.25">
      <c r="H28379" s="39"/>
    </row>
    <row r="28380" spans="8:8" ht="65.099999999999994" customHeight="1" x14ac:dyDescent="0.25">
      <c r="H28380" s="39"/>
    </row>
    <row r="28381" spans="8:8" ht="65.099999999999994" customHeight="1" x14ac:dyDescent="0.25">
      <c r="H28381" s="39"/>
    </row>
    <row r="28382" spans="8:8" ht="65.099999999999994" customHeight="1" x14ac:dyDescent="0.25">
      <c r="H28382" s="39"/>
    </row>
    <row r="28383" spans="8:8" ht="65.099999999999994" customHeight="1" x14ac:dyDescent="0.25">
      <c r="H28383" s="39"/>
    </row>
    <row r="28384" spans="8:8" ht="65.099999999999994" customHeight="1" x14ac:dyDescent="0.25">
      <c r="H28384" s="39"/>
    </row>
    <row r="28385" spans="8:8" ht="65.099999999999994" customHeight="1" x14ac:dyDescent="0.25">
      <c r="H28385" s="39"/>
    </row>
    <row r="28386" spans="8:8" ht="65.099999999999994" customHeight="1" x14ac:dyDescent="0.25">
      <c r="H28386" s="39"/>
    </row>
    <row r="28387" spans="8:8" ht="65.099999999999994" customHeight="1" x14ac:dyDescent="0.25">
      <c r="H28387" s="39"/>
    </row>
    <row r="28388" spans="8:8" ht="65.099999999999994" customHeight="1" x14ac:dyDescent="0.25">
      <c r="H28388" s="39"/>
    </row>
    <row r="28389" spans="8:8" ht="65.099999999999994" customHeight="1" x14ac:dyDescent="0.25">
      <c r="H28389" s="39"/>
    </row>
    <row r="28390" spans="8:8" ht="65.099999999999994" customHeight="1" x14ac:dyDescent="0.25">
      <c r="H28390" s="39"/>
    </row>
    <row r="28391" spans="8:8" ht="65.099999999999994" customHeight="1" x14ac:dyDescent="0.25">
      <c r="H28391" s="39"/>
    </row>
    <row r="28392" spans="8:8" ht="65.099999999999994" customHeight="1" x14ac:dyDescent="0.25">
      <c r="H28392" s="39"/>
    </row>
    <row r="28393" spans="8:8" ht="65.099999999999994" customHeight="1" x14ac:dyDescent="0.25">
      <c r="H28393" s="39"/>
    </row>
    <row r="28394" spans="8:8" ht="65.099999999999994" customHeight="1" x14ac:dyDescent="0.25">
      <c r="H28394" s="39"/>
    </row>
    <row r="28395" spans="8:8" ht="65.099999999999994" customHeight="1" x14ac:dyDescent="0.25">
      <c r="H28395" s="39"/>
    </row>
    <row r="28396" spans="8:8" ht="65.099999999999994" customHeight="1" x14ac:dyDescent="0.25">
      <c r="H28396" s="39"/>
    </row>
    <row r="28397" spans="8:8" ht="65.099999999999994" customHeight="1" x14ac:dyDescent="0.25">
      <c r="H28397" s="39"/>
    </row>
    <row r="28398" spans="8:8" ht="65.099999999999994" customHeight="1" x14ac:dyDescent="0.25">
      <c r="H28398" s="39"/>
    </row>
    <row r="28399" spans="8:8" ht="65.099999999999994" customHeight="1" x14ac:dyDescent="0.25">
      <c r="H28399" s="39"/>
    </row>
    <row r="28400" spans="8:8" ht="65.099999999999994" customHeight="1" x14ac:dyDescent="0.25">
      <c r="H28400" s="39"/>
    </row>
    <row r="28401" spans="8:8" ht="65.099999999999994" customHeight="1" x14ac:dyDescent="0.25">
      <c r="H28401" s="39"/>
    </row>
    <row r="28402" spans="8:8" ht="65.099999999999994" customHeight="1" x14ac:dyDescent="0.25">
      <c r="H28402" s="39"/>
    </row>
    <row r="28403" spans="8:8" ht="65.099999999999994" customHeight="1" x14ac:dyDescent="0.25">
      <c r="H28403" s="39"/>
    </row>
    <row r="28404" spans="8:8" ht="65.099999999999994" customHeight="1" x14ac:dyDescent="0.25">
      <c r="H28404" s="39"/>
    </row>
    <row r="28405" spans="8:8" ht="65.099999999999994" customHeight="1" x14ac:dyDescent="0.25">
      <c r="H28405" s="39"/>
    </row>
    <row r="28406" spans="8:8" ht="65.099999999999994" customHeight="1" x14ac:dyDescent="0.25">
      <c r="H28406" s="39"/>
    </row>
    <row r="28407" spans="8:8" ht="65.099999999999994" customHeight="1" x14ac:dyDescent="0.25">
      <c r="H28407" s="39"/>
    </row>
    <row r="28408" spans="8:8" ht="65.099999999999994" customHeight="1" x14ac:dyDescent="0.25">
      <c r="H28408" s="39"/>
    </row>
    <row r="28409" spans="8:8" ht="65.099999999999994" customHeight="1" x14ac:dyDescent="0.25">
      <c r="H28409" s="39"/>
    </row>
    <row r="28410" spans="8:8" ht="65.099999999999994" customHeight="1" x14ac:dyDescent="0.25">
      <c r="H28410" s="39"/>
    </row>
    <row r="28411" spans="8:8" ht="65.099999999999994" customHeight="1" x14ac:dyDescent="0.25">
      <c r="H28411" s="39"/>
    </row>
    <row r="28412" spans="8:8" ht="65.099999999999994" customHeight="1" x14ac:dyDescent="0.25">
      <c r="H28412" s="39"/>
    </row>
    <row r="28413" spans="8:8" ht="65.099999999999994" customHeight="1" x14ac:dyDescent="0.25">
      <c r="H28413" s="39"/>
    </row>
    <row r="28414" spans="8:8" ht="65.099999999999994" customHeight="1" x14ac:dyDescent="0.25">
      <c r="H28414" s="39"/>
    </row>
    <row r="28415" spans="8:8" ht="65.099999999999994" customHeight="1" x14ac:dyDescent="0.25">
      <c r="H28415" s="39"/>
    </row>
    <row r="28416" spans="8:8" ht="65.099999999999994" customHeight="1" x14ac:dyDescent="0.25">
      <c r="H28416" s="39"/>
    </row>
    <row r="28417" spans="8:8" ht="65.099999999999994" customHeight="1" x14ac:dyDescent="0.25">
      <c r="H28417" s="39"/>
    </row>
    <row r="28418" spans="8:8" ht="65.099999999999994" customHeight="1" x14ac:dyDescent="0.25">
      <c r="H28418" s="39"/>
    </row>
    <row r="28419" spans="8:8" ht="65.099999999999994" customHeight="1" x14ac:dyDescent="0.25">
      <c r="H28419" s="39"/>
    </row>
    <row r="28420" spans="8:8" ht="65.099999999999994" customHeight="1" x14ac:dyDescent="0.25">
      <c r="H28420" s="39"/>
    </row>
    <row r="28421" spans="8:8" ht="65.099999999999994" customHeight="1" x14ac:dyDescent="0.25">
      <c r="H28421" s="39"/>
    </row>
    <row r="28422" spans="8:8" ht="65.099999999999994" customHeight="1" x14ac:dyDescent="0.25">
      <c r="H28422" s="39"/>
    </row>
    <row r="28423" spans="8:8" ht="65.099999999999994" customHeight="1" x14ac:dyDescent="0.25">
      <c r="H28423" s="39"/>
    </row>
    <row r="28424" spans="8:8" ht="65.099999999999994" customHeight="1" x14ac:dyDescent="0.25">
      <c r="H28424" s="39"/>
    </row>
    <row r="28425" spans="8:8" ht="65.099999999999994" customHeight="1" x14ac:dyDescent="0.25">
      <c r="H28425" s="39"/>
    </row>
    <row r="28426" spans="8:8" ht="65.099999999999994" customHeight="1" x14ac:dyDescent="0.25">
      <c r="H28426" s="39"/>
    </row>
    <row r="28427" spans="8:8" ht="65.099999999999994" customHeight="1" x14ac:dyDescent="0.25">
      <c r="H28427" s="39"/>
    </row>
    <row r="28428" spans="8:8" ht="65.099999999999994" customHeight="1" x14ac:dyDescent="0.25">
      <c r="H28428" s="39"/>
    </row>
    <row r="28429" spans="8:8" ht="65.099999999999994" customHeight="1" x14ac:dyDescent="0.25">
      <c r="H28429" s="39"/>
    </row>
    <row r="28430" spans="8:8" ht="65.099999999999994" customHeight="1" x14ac:dyDescent="0.25">
      <c r="H28430" s="39"/>
    </row>
    <row r="28431" spans="8:8" ht="65.099999999999994" customHeight="1" x14ac:dyDescent="0.25">
      <c r="H28431" s="39"/>
    </row>
    <row r="28432" spans="8:8" ht="65.099999999999994" customHeight="1" x14ac:dyDescent="0.25">
      <c r="H28432" s="39"/>
    </row>
    <row r="28433" spans="8:8" ht="65.099999999999994" customHeight="1" x14ac:dyDescent="0.25">
      <c r="H28433" s="39"/>
    </row>
    <row r="28434" spans="8:8" ht="65.099999999999994" customHeight="1" x14ac:dyDescent="0.25">
      <c r="H28434" s="39"/>
    </row>
    <row r="28435" spans="8:8" ht="65.099999999999994" customHeight="1" x14ac:dyDescent="0.25">
      <c r="H28435" s="39"/>
    </row>
    <row r="28436" spans="8:8" ht="65.099999999999994" customHeight="1" x14ac:dyDescent="0.25">
      <c r="H28436" s="39"/>
    </row>
    <row r="28437" spans="8:8" ht="65.099999999999994" customHeight="1" x14ac:dyDescent="0.25">
      <c r="H28437" s="39"/>
    </row>
    <row r="28438" spans="8:8" ht="65.099999999999994" customHeight="1" x14ac:dyDescent="0.25">
      <c r="H28438" s="39"/>
    </row>
    <row r="28439" spans="8:8" ht="65.099999999999994" customHeight="1" x14ac:dyDescent="0.25">
      <c r="H28439" s="39"/>
    </row>
    <row r="28440" spans="8:8" ht="65.099999999999994" customHeight="1" x14ac:dyDescent="0.25">
      <c r="H28440" s="39"/>
    </row>
    <row r="28441" spans="8:8" ht="65.099999999999994" customHeight="1" x14ac:dyDescent="0.25">
      <c r="H28441" s="39"/>
    </row>
    <row r="28442" spans="8:8" ht="65.099999999999994" customHeight="1" x14ac:dyDescent="0.25">
      <c r="H28442" s="39"/>
    </row>
    <row r="28443" spans="8:8" ht="65.099999999999994" customHeight="1" x14ac:dyDescent="0.25">
      <c r="H28443" s="39"/>
    </row>
    <row r="28444" spans="8:8" ht="65.099999999999994" customHeight="1" x14ac:dyDescent="0.25">
      <c r="H28444" s="39"/>
    </row>
    <row r="28445" spans="8:8" ht="65.099999999999994" customHeight="1" x14ac:dyDescent="0.25">
      <c r="H28445" s="39"/>
    </row>
    <row r="28446" spans="8:8" ht="65.099999999999994" customHeight="1" x14ac:dyDescent="0.25">
      <c r="H28446" s="39"/>
    </row>
    <row r="28447" spans="8:8" ht="65.099999999999994" customHeight="1" x14ac:dyDescent="0.25">
      <c r="H28447" s="39"/>
    </row>
    <row r="28448" spans="8:8" ht="65.099999999999994" customHeight="1" x14ac:dyDescent="0.25">
      <c r="H28448" s="39"/>
    </row>
    <row r="28449" spans="8:8" ht="65.099999999999994" customHeight="1" x14ac:dyDescent="0.25">
      <c r="H28449" s="39"/>
    </row>
    <row r="28450" spans="8:8" ht="65.099999999999994" customHeight="1" x14ac:dyDescent="0.25">
      <c r="H28450" s="39"/>
    </row>
    <row r="28451" spans="8:8" ht="65.099999999999994" customHeight="1" x14ac:dyDescent="0.25">
      <c r="H28451" s="39"/>
    </row>
    <row r="28452" spans="8:8" ht="65.099999999999994" customHeight="1" x14ac:dyDescent="0.25">
      <c r="H28452" s="39"/>
    </row>
    <row r="28453" spans="8:8" ht="65.099999999999994" customHeight="1" x14ac:dyDescent="0.25">
      <c r="H28453" s="39"/>
    </row>
    <row r="28454" spans="8:8" ht="65.099999999999994" customHeight="1" x14ac:dyDescent="0.25">
      <c r="H28454" s="39"/>
    </row>
    <row r="28455" spans="8:8" ht="65.099999999999994" customHeight="1" x14ac:dyDescent="0.25">
      <c r="H28455" s="39"/>
    </row>
    <row r="28456" spans="8:8" ht="65.099999999999994" customHeight="1" x14ac:dyDescent="0.25">
      <c r="H28456" s="39"/>
    </row>
    <row r="28457" spans="8:8" ht="65.099999999999994" customHeight="1" x14ac:dyDescent="0.25">
      <c r="H28457" s="39"/>
    </row>
    <row r="28458" spans="8:8" ht="65.099999999999994" customHeight="1" x14ac:dyDescent="0.25">
      <c r="H28458" s="39"/>
    </row>
    <row r="28459" spans="8:8" ht="65.099999999999994" customHeight="1" x14ac:dyDescent="0.25">
      <c r="H28459" s="39"/>
    </row>
    <row r="28460" spans="8:8" ht="65.099999999999994" customHeight="1" x14ac:dyDescent="0.25">
      <c r="H28460" s="39"/>
    </row>
    <row r="28461" spans="8:8" ht="65.099999999999994" customHeight="1" x14ac:dyDescent="0.25">
      <c r="H28461" s="39"/>
    </row>
    <row r="28462" spans="8:8" ht="65.099999999999994" customHeight="1" x14ac:dyDescent="0.25">
      <c r="H28462" s="39"/>
    </row>
    <row r="28463" spans="8:8" ht="65.099999999999994" customHeight="1" x14ac:dyDescent="0.25">
      <c r="H28463" s="39"/>
    </row>
    <row r="28464" spans="8:8" ht="65.099999999999994" customHeight="1" x14ac:dyDescent="0.25">
      <c r="H28464" s="39"/>
    </row>
    <row r="28465" spans="8:8" ht="65.099999999999994" customHeight="1" x14ac:dyDescent="0.25">
      <c r="H28465" s="39"/>
    </row>
    <row r="28466" spans="8:8" ht="65.099999999999994" customHeight="1" x14ac:dyDescent="0.25">
      <c r="H28466" s="39"/>
    </row>
    <row r="28467" spans="8:8" ht="65.099999999999994" customHeight="1" x14ac:dyDescent="0.25">
      <c r="H28467" s="39"/>
    </row>
    <row r="28468" spans="8:8" ht="65.099999999999994" customHeight="1" x14ac:dyDescent="0.25">
      <c r="H28468" s="39"/>
    </row>
    <row r="28469" spans="8:8" ht="65.099999999999994" customHeight="1" x14ac:dyDescent="0.25">
      <c r="H28469" s="39"/>
    </row>
    <row r="28470" spans="8:8" ht="65.099999999999994" customHeight="1" x14ac:dyDescent="0.25">
      <c r="H28470" s="39"/>
    </row>
    <row r="28471" spans="8:8" ht="65.099999999999994" customHeight="1" x14ac:dyDescent="0.25">
      <c r="H28471" s="39"/>
    </row>
    <row r="28472" spans="8:8" ht="65.099999999999994" customHeight="1" x14ac:dyDescent="0.25">
      <c r="H28472" s="39"/>
    </row>
    <row r="28473" spans="8:8" ht="65.099999999999994" customHeight="1" x14ac:dyDescent="0.25">
      <c r="H28473" s="39"/>
    </row>
    <row r="28474" spans="8:8" ht="65.099999999999994" customHeight="1" x14ac:dyDescent="0.25">
      <c r="H28474" s="39"/>
    </row>
    <row r="28475" spans="8:8" ht="65.099999999999994" customHeight="1" x14ac:dyDescent="0.25">
      <c r="H28475" s="39"/>
    </row>
    <row r="28476" spans="8:8" ht="65.099999999999994" customHeight="1" x14ac:dyDescent="0.25">
      <c r="H28476" s="39"/>
    </row>
    <row r="28477" spans="8:8" ht="65.099999999999994" customHeight="1" x14ac:dyDescent="0.25">
      <c r="H28477" s="39"/>
    </row>
    <row r="28478" spans="8:8" ht="65.099999999999994" customHeight="1" x14ac:dyDescent="0.25">
      <c r="H28478" s="39"/>
    </row>
    <row r="28479" spans="8:8" ht="65.099999999999994" customHeight="1" x14ac:dyDescent="0.25">
      <c r="H28479" s="39"/>
    </row>
    <row r="28480" spans="8:8" ht="65.099999999999994" customHeight="1" x14ac:dyDescent="0.25">
      <c r="H28480" s="39"/>
    </row>
    <row r="28481" spans="8:8" ht="65.099999999999994" customHeight="1" x14ac:dyDescent="0.25">
      <c r="H28481" s="39"/>
    </row>
    <row r="28482" spans="8:8" ht="65.099999999999994" customHeight="1" x14ac:dyDescent="0.25">
      <c r="H28482" s="39"/>
    </row>
    <row r="28483" spans="8:8" ht="65.099999999999994" customHeight="1" x14ac:dyDescent="0.25">
      <c r="H28483" s="39"/>
    </row>
    <row r="28484" spans="8:8" ht="65.099999999999994" customHeight="1" x14ac:dyDescent="0.25">
      <c r="H28484" s="39"/>
    </row>
    <row r="28485" spans="8:8" ht="65.099999999999994" customHeight="1" x14ac:dyDescent="0.25">
      <c r="H28485" s="39"/>
    </row>
    <row r="28486" spans="8:8" ht="65.099999999999994" customHeight="1" x14ac:dyDescent="0.25">
      <c r="H28486" s="39"/>
    </row>
    <row r="28487" spans="8:8" ht="65.099999999999994" customHeight="1" x14ac:dyDescent="0.25">
      <c r="H28487" s="39"/>
    </row>
    <row r="28488" spans="8:8" ht="65.099999999999994" customHeight="1" x14ac:dyDescent="0.25">
      <c r="H28488" s="39"/>
    </row>
    <row r="28489" spans="8:8" ht="65.099999999999994" customHeight="1" x14ac:dyDescent="0.25">
      <c r="H28489" s="39"/>
    </row>
    <row r="28490" spans="8:8" ht="65.099999999999994" customHeight="1" x14ac:dyDescent="0.25">
      <c r="H28490" s="39"/>
    </row>
    <row r="28491" spans="8:8" ht="65.099999999999994" customHeight="1" x14ac:dyDescent="0.25">
      <c r="H28491" s="39"/>
    </row>
    <row r="28492" spans="8:8" ht="65.099999999999994" customHeight="1" x14ac:dyDescent="0.25">
      <c r="H28492" s="39"/>
    </row>
    <row r="28493" spans="8:8" ht="65.099999999999994" customHeight="1" x14ac:dyDescent="0.25">
      <c r="H28493" s="39"/>
    </row>
    <row r="28494" spans="8:8" ht="65.099999999999994" customHeight="1" x14ac:dyDescent="0.25">
      <c r="H28494" s="39"/>
    </row>
    <row r="28495" spans="8:8" ht="65.099999999999994" customHeight="1" x14ac:dyDescent="0.25">
      <c r="H28495" s="39"/>
    </row>
    <row r="28496" spans="8:8" ht="65.099999999999994" customHeight="1" x14ac:dyDescent="0.25">
      <c r="H28496" s="39"/>
    </row>
    <row r="28497" spans="8:8" ht="65.099999999999994" customHeight="1" x14ac:dyDescent="0.25">
      <c r="H28497" s="39"/>
    </row>
    <row r="28498" spans="8:8" ht="65.099999999999994" customHeight="1" x14ac:dyDescent="0.25">
      <c r="H28498" s="39"/>
    </row>
    <row r="28499" spans="8:8" ht="65.099999999999994" customHeight="1" x14ac:dyDescent="0.25">
      <c r="H28499" s="39"/>
    </row>
    <row r="28500" spans="8:8" ht="65.099999999999994" customHeight="1" x14ac:dyDescent="0.25">
      <c r="H28500" s="39"/>
    </row>
    <row r="28501" spans="8:8" ht="65.099999999999994" customHeight="1" x14ac:dyDescent="0.25">
      <c r="H28501" s="39"/>
    </row>
    <row r="28502" spans="8:8" ht="65.099999999999994" customHeight="1" x14ac:dyDescent="0.25">
      <c r="H28502" s="39"/>
    </row>
    <row r="28503" spans="8:8" ht="65.099999999999994" customHeight="1" x14ac:dyDescent="0.25">
      <c r="H28503" s="39"/>
    </row>
    <row r="28504" spans="8:8" ht="65.099999999999994" customHeight="1" x14ac:dyDescent="0.25">
      <c r="H28504" s="39"/>
    </row>
    <row r="28505" spans="8:8" ht="65.099999999999994" customHeight="1" x14ac:dyDescent="0.25">
      <c r="H28505" s="39"/>
    </row>
    <row r="28506" spans="8:8" ht="65.099999999999994" customHeight="1" x14ac:dyDescent="0.25">
      <c r="H28506" s="39"/>
    </row>
    <row r="28507" spans="8:8" ht="65.099999999999994" customHeight="1" x14ac:dyDescent="0.25">
      <c r="H28507" s="39"/>
    </row>
    <row r="28508" spans="8:8" ht="65.099999999999994" customHeight="1" x14ac:dyDescent="0.25">
      <c r="H28508" s="39"/>
    </row>
    <row r="28509" spans="8:8" ht="65.099999999999994" customHeight="1" x14ac:dyDescent="0.25">
      <c r="H28509" s="39"/>
    </row>
    <row r="28510" spans="8:8" ht="65.099999999999994" customHeight="1" x14ac:dyDescent="0.25">
      <c r="H28510" s="39"/>
    </row>
    <row r="28511" spans="8:8" ht="65.099999999999994" customHeight="1" x14ac:dyDescent="0.25">
      <c r="H28511" s="39"/>
    </row>
    <row r="28512" spans="8:8" ht="65.099999999999994" customHeight="1" x14ac:dyDescent="0.25">
      <c r="H28512" s="39"/>
    </row>
    <row r="28513" spans="8:8" ht="65.099999999999994" customHeight="1" x14ac:dyDescent="0.25">
      <c r="H28513" s="39"/>
    </row>
    <row r="28514" spans="8:8" ht="65.099999999999994" customHeight="1" x14ac:dyDescent="0.25">
      <c r="H28514" s="39"/>
    </row>
    <row r="28515" spans="8:8" ht="65.099999999999994" customHeight="1" x14ac:dyDescent="0.25">
      <c r="H28515" s="39"/>
    </row>
    <row r="28516" spans="8:8" ht="65.099999999999994" customHeight="1" x14ac:dyDescent="0.25">
      <c r="H28516" s="39"/>
    </row>
    <row r="28517" spans="8:8" ht="65.099999999999994" customHeight="1" x14ac:dyDescent="0.25">
      <c r="H28517" s="39"/>
    </row>
    <row r="28518" spans="8:8" ht="65.099999999999994" customHeight="1" x14ac:dyDescent="0.25">
      <c r="H28518" s="39"/>
    </row>
    <row r="28519" spans="8:8" ht="65.099999999999994" customHeight="1" x14ac:dyDescent="0.25">
      <c r="H28519" s="39"/>
    </row>
    <row r="28520" spans="8:8" ht="65.099999999999994" customHeight="1" x14ac:dyDescent="0.25">
      <c r="H28520" s="39"/>
    </row>
    <row r="28521" spans="8:8" ht="65.099999999999994" customHeight="1" x14ac:dyDescent="0.25">
      <c r="H28521" s="39"/>
    </row>
    <row r="28522" spans="8:8" ht="65.099999999999994" customHeight="1" x14ac:dyDescent="0.25">
      <c r="H28522" s="39"/>
    </row>
    <row r="28523" spans="8:8" ht="65.099999999999994" customHeight="1" x14ac:dyDescent="0.25">
      <c r="H28523" s="39"/>
    </row>
    <row r="28524" spans="8:8" ht="65.099999999999994" customHeight="1" x14ac:dyDescent="0.25">
      <c r="H28524" s="39"/>
    </row>
    <row r="28525" spans="8:8" ht="65.099999999999994" customHeight="1" x14ac:dyDescent="0.25">
      <c r="H28525" s="39"/>
    </row>
    <row r="28526" spans="8:8" ht="65.099999999999994" customHeight="1" x14ac:dyDescent="0.25">
      <c r="H28526" s="39"/>
    </row>
    <row r="28527" spans="8:8" ht="65.099999999999994" customHeight="1" x14ac:dyDescent="0.25">
      <c r="H28527" s="39"/>
    </row>
    <row r="28528" spans="8:8" ht="65.099999999999994" customHeight="1" x14ac:dyDescent="0.25">
      <c r="H28528" s="39"/>
    </row>
    <row r="28529" spans="8:8" ht="65.099999999999994" customHeight="1" x14ac:dyDescent="0.25">
      <c r="H28529" s="39"/>
    </row>
    <row r="28530" spans="8:8" ht="65.099999999999994" customHeight="1" x14ac:dyDescent="0.25">
      <c r="H28530" s="39"/>
    </row>
    <row r="28531" spans="8:8" ht="65.099999999999994" customHeight="1" x14ac:dyDescent="0.25">
      <c r="H28531" s="39"/>
    </row>
    <row r="28532" spans="8:8" ht="65.099999999999994" customHeight="1" x14ac:dyDescent="0.25">
      <c r="H28532" s="39"/>
    </row>
    <row r="28533" spans="8:8" ht="65.099999999999994" customHeight="1" x14ac:dyDescent="0.25">
      <c r="H28533" s="39"/>
    </row>
    <row r="28534" spans="8:8" ht="65.099999999999994" customHeight="1" x14ac:dyDescent="0.25">
      <c r="H28534" s="39"/>
    </row>
    <row r="28535" spans="8:8" ht="65.099999999999994" customHeight="1" x14ac:dyDescent="0.25">
      <c r="H28535" s="39"/>
    </row>
    <row r="28536" spans="8:8" ht="65.099999999999994" customHeight="1" x14ac:dyDescent="0.25">
      <c r="H28536" s="39"/>
    </row>
    <row r="28537" spans="8:8" ht="65.099999999999994" customHeight="1" x14ac:dyDescent="0.25">
      <c r="H28537" s="39"/>
    </row>
    <row r="28538" spans="8:8" ht="65.099999999999994" customHeight="1" x14ac:dyDescent="0.25">
      <c r="H28538" s="39"/>
    </row>
    <row r="28539" spans="8:8" ht="65.099999999999994" customHeight="1" x14ac:dyDescent="0.25">
      <c r="H28539" s="39"/>
    </row>
    <row r="28540" spans="8:8" ht="65.099999999999994" customHeight="1" x14ac:dyDescent="0.25">
      <c r="H28540" s="39"/>
    </row>
    <row r="28541" spans="8:8" ht="65.099999999999994" customHeight="1" x14ac:dyDescent="0.25">
      <c r="H28541" s="39"/>
    </row>
    <row r="28542" spans="8:8" ht="65.099999999999994" customHeight="1" x14ac:dyDescent="0.25">
      <c r="H28542" s="39"/>
    </row>
    <row r="28543" spans="8:8" ht="65.099999999999994" customHeight="1" x14ac:dyDescent="0.25">
      <c r="H28543" s="39"/>
    </row>
    <row r="28544" spans="8:8" ht="65.099999999999994" customHeight="1" x14ac:dyDescent="0.25">
      <c r="H28544" s="39"/>
    </row>
    <row r="28545" spans="8:8" ht="65.099999999999994" customHeight="1" x14ac:dyDescent="0.25">
      <c r="H28545" s="39"/>
    </row>
    <row r="28546" spans="8:8" ht="65.099999999999994" customHeight="1" x14ac:dyDescent="0.25">
      <c r="H28546" s="39"/>
    </row>
    <row r="28547" spans="8:8" ht="65.099999999999994" customHeight="1" x14ac:dyDescent="0.25">
      <c r="H28547" s="39"/>
    </row>
    <row r="28548" spans="8:8" ht="65.099999999999994" customHeight="1" x14ac:dyDescent="0.25">
      <c r="H28548" s="39"/>
    </row>
    <row r="28549" spans="8:8" ht="65.099999999999994" customHeight="1" x14ac:dyDescent="0.25">
      <c r="H28549" s="39"/>
    </row>
    <row r="28550" spans="8:8" ht="65.099999999999994" customHeight="1" x14ac:dyDescent="0.25">
      <c r="H28550" s="39"/>
    </row>
    <row r="28551" spans="8:8" ht="65.099999999999994" customHeight="1" x14ac:dyDescent="0.25">
      <c r="H28551" s="39"/>
    </row>
    <row r="28552" spans="8:8" ht="65.099999999999994" customHeight="1" x14ac:dyDescent="0.25">
      <c r="H28552" s="39"/>
    </row>
    <row r="28553" spans="8:8" ht="65.099999999999994" customHeight="1" x14ac:dyDescent="0.25">
      <c r="H28553" s="39"/>
    </row>
    <row r="28554" spans="8:8" ht="65.099999999999994" customHeight="1" x14ac:dyDescent="0.25">
      <c r="H28554" s="39"/>
    </row>
    <row r="28555" spans="8:8" ht="65.099999999999994" customHeight="1" x14ac:dyDescent="0.25">
      <c r="H28555" s="39"/>
    </row>
    <row r="28556" spans="8:8" ht="65.099999999999994" customHeight="1" x14ac:dyDescent="0.25">
      <c r="H28556" s="39"/>
    </row>
    <row r="28557" spans="8:8" ht="65.099999999999994" customHeight="1" x14ac:dyDescent="0.25">
      <c r="H28557" s="39"/>
    </row>
    <row r="28558" spans="8:8" ht="65.099999999999994" customHeight="1" x14ac:dyDescent="0.25">
      <c r="H28558" s="39"/>
    </row>
    <row r="28559" spans="8:8" ht="65.099999999999994" customHeight="1" x14ac:dyDescent="0.25">
      <c r="H28559" s="39"/>
    </row>
    <row r="28560" spans="8:8" ht="65.099999999999994" customHeight="1" x14ac:dyDescent="0.25">
      <c r="H28560" s="39"/>
    </row>
    <row r="28561" spans="8:8" ht="65.099999999999994" customHeight="1" x14ac:dyDescent="0.25">
      <c r="H28561" s="39"/>
    </row>
    <row r="28562" spans="8:8" ht="65.099999999999994" customHeight="1" x14ac:dyDescent="0.25">
      <c r="H28562" s="39"/>
    </row>
    <row r="28563" spans="8:8" ht="65.099999999999994" customHeight="1" x14ac:dyDescent="0.25">
      <c r="H28563" s="39"/>
    </row>
    <row r="28564" spans="8:8" ht="65.099999999999994" customHeight="1" x14ac:dyDescent="0.25">
      <c r="H28564" s="39"/>
    </row>
    <row r="28565" spans="8:8" ht="65.099999999999994" customHeight="1" x14ac:dyDescent="0.25">
      <c r="H28565" s="39"/>
    </row>
    <row r="28566" spans="8:8" ht="65.099999999999994" customHeight="1" x14ac:dyDescent="0.25">
      <c r="H28566" s="39"/>
    </row>
    <row r="28567" spans="8:8" ht="65.099999999999994" customHeight="1" x14ac:dyDescent="0.25">
      <c r="H28567" s="39"/>
    </row>
    <row r="28568" spans="8:8" ht="65.099999999999994" customHeight="1" x14ac:dyDescent="0.25">
      <c r="H28568" s="39"/>
    </row>
    <row r="28569" spans="8:8" ht="65.099999999999994" customHeight="1" x14ac:dyDescent="0.25">
      <c r="H28569" s="39"/>
    </row>
    <row r="28570" spans="8:8" ht="65.099999999999994" customHeight="1" x14ac:dyDescent="0.25">
      <c r="H28570" s="39"/>
    </row>
    <row r="28571" spans="8:8" ht="65.099999999999994" customHeight="1" x14ac:dyDescent="0.25">
      <c r="H28571" s="39"/>
    </row>
    <row r="28572" spans="8:8" ht="65.099999999999994" customHeight="1" x14ac:dyDescent="0.25">
      <c r="H28572" s="39"/>
    </row>
    <row r="28573" spans="8:8" ht="65.099999999999994" customHeight="1" x14ac:dyDescent="0.25">
      <c r="H28573" s="39"/>
    </row>
    <row r="28574" spans="8:8" ht="65.099999999999994" customHeight="1" x14ac:dyDescent="0.25">
      <c r="H28574" s="39"/>
    </row>
    <row r="28575" spans="8:8" ht="65.099999999999994" customHeight="1" x14ac:dyDescent="0.25">
      <c r="H28575" s="39"/>
    </row>
    <row r="28576" spans="8:8" ht="65.099999999999994" customHeight="1" x14ac:dyDescent="0.25">
      <c r="H28576" s="39"/>
    </row>
    <row r="28577" spans="8:8" ht="65.099999999999994" customHeight="1" x14ac:dyDescent="0.25">
      <c r="H28577" s="39"/>
    </row>
    <row r="28578" spans="8:8" ht="65.099999999999994" customHeight="1" x14ac:dyDescent="0.25">
      <c r="H28578" s="39"/>
    </row>
    <row r="28579" spans="8:8" ht="65.099999999999994" customHeight="1" x14ac:dyDescent="0.25">
      <c r="H28579" s="39"/>
    </row>
    <row r="28580" spans="8:8" ht="65.099999999999994" customHeight="1" x14ac:dyDescent="0.25">
      <c r="H28580" s="39"/>
    </row>
    <row r="28581" spans="8:8" ht="65.099999999999994" customHeight="1" x14ac:dyDescent="0.25">
      <c r="H28581" s="39"/>
    </row>
    <row r="28582" spans="8:8" ht="65.099999999999994" customHeight="1" x14ac:dyDescent="0.25">
      <c r="H28582" s="39"/>
    </row>
    <row r="28583" spans="8:8" ht="65.099999999999994" customHeight="1" x14ac:dyDescent="0.25">
      <c r="H28583" s="39"/>
    </row>
    <row r="28584" spans="8:8" ht="65.099999999999994" customHeight="1" x14ac:dyDescent="0.25">
      <c r="H28584" s="39"/>
    </row>
    <row r="28585" spans="8:8" ht="65.099999999999994" customHeight="1" x14ac:dyDescent="0.25">
      <c r="H28585" s="39"/>
    </row>
    <row r="28586" spans="8:8" ht="65.099999999999994" customHeight="1" x14ac:dyDescent="0.25">
      <c r="H28586" s="39"/>
    </row>
    <row r="28587" spans="8:8" ht="65.099999999999994" customHeight="1" x14ac:dyDescent="0.25">
      <c r="H28587" s="39"/>
    </row>
    <row r="28588" spans="8:8" ht="65.099999999999994" customHeight="1" x14ac:dyDescent="0.25">
      <c r="H28588" s="39"/>
    </row>
    <row r="28589" spans="8:8" ht="65.099999999999994" customHeight="1" x14ac:dyDescent="0.25">
      <c r="H28589" s="39"/>
    </row>
    <row r="28590" spans="8:8" ht="65.099999999999994" customHeight="1" x14ac:dyDescent="0.25">
      <c r="H28590" s="39"/>
    </row>
    <row r="28591" spans="8:8" ht="65.099999999999994" customHeight="1" x14ac:dyDescent="0.25">
      <c r="H28591" s="39"/>
    </row>
    <row r="28592" spans="8:8" ht="65.099999999999994" customHeight="1" x14ac:dyDescent="0.25">
      <c r="H28592" s="39"/>
    </row>
    <row r="28593" spans="8:8" ht="65.099999999999994" customHeight="1" x14ac:dyDescent="0.25">
      <c r="H28593" s="39"/>
    </row>
    <row r="28594" spans="8:8" ht="65.099999999999994" customHeight="1" x14ac:dyDescent="0.25">
      <c r="H28594" s="39"/>
    </row>
    <row r="28595" spans="8:8" ht="65.099999999999994" customHeight="1" x14ac:dyDescent="0.25">
      <c r="H28595" s="39"/>
    </row>
    <row r="28596" spans="8:8" ht="65.099999999999994" customHeight="1" x14ac:dyDescent="0.25">
      <c r="H28596" s="39"/>
    </row>
    <row r="28597" spans="8:8" ht="65.099999999999994" customHeight="1" x14ac:dyDescent="0.25">
      <c r="H28597" s="39"/>
    </row>
    <row r="28598" spans="8:8" ht="65.099999999999994" customHeight="1" x14ac:dyDescent="0.25">
      <c r="H28598" s="39"/>
    </row>
    <row r="28599" spans="8:8" ht="65.099999999999994" customHeight="1" x14ac:dyDescent="0.25">
      <c r="H28599" s="39"/>
    </row>
    <row r="28600" spans="8:8" ht="65.099999999999994" customHeight="1" x14ac:dyDescent="0.25">
      <c r="H28600" s="39"/>
    </row>
    <row r="28601" spans="8:8" ht="65.099999999999994" customHeight="1" x14ac:dyDescent="0.25">
      <c r="H28601" s="39"/>
    </row>
    <row r="28602" spans="8:8" ht="65.099999999999994" customHeight="1" x14ac:dyDescent="0.25">
      <c r="H28602" s="39"/>
    </row>
    <row r="28603" spans="8:8" ht="65.099999999999994" customHeight="1" x14ac:dyDescent="0.25">
      <c r="H28603" s="39"/>
    </row>
    <row r="28604" spans="8:8" ht="65.099999999999994" customHeight="1" x14ac:dyDescent="0.25">
      <c r="H28604" s="39"/>
    </row>
    <row r="28605" spans="8:8" ht="65.099999999999994" customHeight="1" x14ac:dyDescent="0.25">
      <c r="H28605" s="39"/>
    </row>
    <row r="28606" spans="8:8" ht="65.099999999999994" customHeight="1" x14ac:dyDescent="0.25">
      <c r="H28606" s="39"/>
    </row>
    <row r="28607" spans="8:8" ht="65.099999999999994" customHeight="1" x14ac:dyDescent="0.25">
      <c r="H28607" s="39"/>
    </row>
    <row r="28608" spans="8:8" ht="65.099999999999994" customHeight="1" x14ac:dyDescent="0.25">
      <c r="H28608" s="39"/>
    </row>
    <row r="28609" spans="8:8" ht="65.099999999999994" customHeight="1" x14ac:dyDescent="0.25">
      <c r="H28609" s="39"/>
    </row>
    <row r="28610" spans="8:8" ht="65.099999999999994" customHeight="1" x14ac:dyDescent="0.25">
      <c r="H28610" s="39"/>
    </row>
    <row r="28611" spans="8:8" ht="65.099999999999994" customHeight="1" x14ac:dyDescent="0.25">
      <c r="H28611" s="39"/>
    </row>
    <row r="28612" spans="8:8" ht="65.099999999999994" customHeight="1" x14ac:dyDescent="0.25">
      <c r="H28612" s="39"/>
    </row>
    <row r="28613" spans="8:8" ht="65.099999999999994" customHeight="1" x14ac:dyDescent="0.25">
      <c r="H28613" s="39"/>
    </row>
    <row r="28614" spans="8:8" ht="65.099999999999994" customHeight="1" x14ac:dyDescent="0.25">
      <c r="H28614" s="39"/>
    </row>
    <row r="28615" spans="8:8" ht="65.099999999999994" customHeight="1" x14ac:dyDescent="0.25">
      <c r="H28615" s="39"/>
    </row>
    <row r="28616" spans="8:8" ht="65.099999999999994" customHeight="1" x14ac:dyDescent="0.25">
      <c r="H28616" s="39"/>
    </row>
    <row r="28617" spans="8:8" ht="65.099999999999994" customHeight="1" x14ac:dyDescent="0.25">
      <c r="H28617" s="39"/>
    </row>
    <row r="28618" spans="8:8" ht="65.099999999999994" customHeight="1" x14ac:dyDescent="0.25">
      <c r="H28618" s="39"/>
    </row>
    <row r="28619" spans="8:8" ht="65.099999999999994" customHeight="1" x14ac:dyDescent="0.25">
      <c r="H28619" s="39"/>
    </row>
    <row r="28620" spans="8:8" ht="65.099999999999994" customHeight="1" x14ac:dyDescent="0.25">
      <c r="H28620" s="39"/>
    </row>
    <row r="28621" spans="8:8" ht="65.099999999999994" customHeight="1" x14ac:dyDescent="0.25">
      <c r="H28621" s="39"/>
    </row>
    <row r="28622" spans="8:8" ht="65.099999999999994" customHeight="1" x14ac:dyDescent="0.25">
      <c r="H28622" s="39"/>
    </row>
    <row r="28623" spans="8:8" ht="65.099999999999994" customHeight="1" x14ac:dyDescent="0.25">
      <c r="H28623" s="39"/>
    </row>
    <row r="28624" spans="8:8" ht="65.099999999999994" customHeight="1" x14ac:dyDescent="0.25">
      <c r="H28624" s="39"/>
    </row>
    <row r="28625" spans="8:8" ht="65.099999999999994" customHeight="1" x14ac:dyDescent="0.25">
      <c r="H28625" s="39"/>
    </row>
    <row r="28626" spans="8:8" ht="65.099999999999994" customHeight="1" x14ac:dyDescent="0.25">
      <c r="H28626" s="39"/>
    </row>
    <row r="28627" spans="8:8" ht="65.099999999999994" customHeight="1" x14ac:dyDescent="0.25">
      <c r="H28627" s="39"/>
    </row>
    <row r="28628" spans="8:8" ht="65.099999999999994" customHeight="1" x14ac:dyDescent="0.25">
      <c r="H28628" s="39"/>
    </row>
    <row r="28629" spans="8:8" ht="65.099999999999994" customHeight="1" x14ac:dyDescent="0.25">
      <c r="H28629" s="39"/>
    </row>
    <row r="28630" spans="8:8" ht="65.099999999999994" customHeight="1" x14ac:dyDescent="0.25">
      <c r="H28630" s="39"/>
    </row>
    <row r="28631" spans="8:8" ht="65.099999999999994" customHeight="1" x14ac:dyDescent="0.25">
      <c r="H28631" s="39"/>
    </row>
    <row r="28632" spans="8:8" ht="65.099999999999994" customHeight="1" x14ac:dyDescent="0.25">
      <c r="H28632" s="39"/>
    </row>
    <row r="28633" spans="8:8" ht="65.099999999999994" customHeight="1" x14ac:dyDescent="0.25">
      <c r="H28633" s="39"/>
    </row>
    <row r="28634" spans="8:8" ht="65.099999999999994" customHeight="1" x14ac:dyDescent="0.25">
      <c r="H28634" s="39"/>
    </row>
    <row r="28635" spans="8:8" ht="65.099999999999994" customHeight="1" x14ac:dyDescent="0.25">
      <c r="H28635" s="39"/>
    </row>
    <row r="28636" spans="8:8" ht="65.099999999999994" customHeight="1" x14ac:dyDescent="0.25">
      <c r="H28636" s="39"/>
    </row>
    <row r="28637" spans="8:8" ht="65.099999999999994" customHeight="1" x14ac:dyDescent="0.25">
      <c r="H28637" s="39"/>
    </row>
    <row r="28638" spans="8:8" ht="65.099999999999994" customHeight="1" x14ac:dyDescent="0.25">
      <c r="H28638" s="39"/>
    </row>
    <row r="28639" spans="8:8" ht="65.099999999999994" customHeight="1" x14ac:dyDescent="0.25">
      <c r="H28639" s="39"/>
    </row>
    <row r="28640" spans="8:8" ht="65.099999999999994" customHeight="1" x14ac:dyDescent="0.25">
      <c r="H28640" s="39"/>
    </row>
    <row r="28641" spans="8:8" ht="65.099999999999994" customHeight="1" x14ac:dyDescent="0.25">
      <c r="H28641" s="39"/>
    </row>
    <row r="28642" spans="8:8" ht="65.099999999999994" customHeight="1" x14ac:dyDescent="0.25">
      <c r="H28642" s="39"/>
    </row>
    <row r="28643" spans="8:8" ht="65.099999999999994" customHeight="1" x14ac:dyDescent="0.25">
      <c r="H28643" s="39"/>
    </row>
    <row r="28644" spans="8:8" ht="65.099999999999994" customHeight="1" x14ac:dyDescent="0.25">
      <c r="H28644" s="39"/>
    </row>
    <row r="28645" spans="8:8" ht="65.099999999999994" customHeight="1" x14ac:dyDescent="0.25">
      <c r="H28645" s="39"/>
    </row>
    <row r="28646" spans="8:8" ht="65.099999999999994" customHeight="1" x14ac:dyDescent="0.25">
      <c r="H28646" s="39"/>
    </row>
    <row r="28647" spans="8:8" ht="65.099999999999994" customHeight="1" x14ac:dyDescent="0.25">
      <c r="H28647" s="39"/>
    </row>
    <row r="28648" spans="8:8" ht="65.099999999999994" customHeight="1" x14ac:dyDescent="0.25">
      <c r="H28648" s="39"/>
    </row>
    <row r="28649" spans="8:8" ht="65.099999999999994" customHeight="1" x14ac:dyDescent="0.25">
      <c r="H28649" s="39"/>
    </row>
    <row r="28650" spans="8:8" ht="65.099999999999994" customHeight="1" x14ac:dyDescent="0.25">
      <c r="H28650" s="39"/>
    </row>
    <row r="28651" spans="8:8" ht="65.099999999999994" customHeight="1" x14ac:dyDescent="0.25">
      <c r="H28651" s="39"/>
    </row>
    <row r="28652" spans="8:8" ht="65.099999999999994" customHeight="1" x14ac:dyDescent="0.25">
      <c r="H28652" s="39"/>
    </row>
    <row r="28653" spans="8:8" ht="65.099999999999994" customHeight="1" x14ac:dyDescent="0.25">
      <c r="H28653" s="39"/>
    </row>
    <row r="28654" spans="8:8" ht="65.099999999999994" customHeight="1" x14ac:dyDescent="0.25">
      <c r="H28654" s="39"/>
    </row>
    <row r="28655" spans="8:8" ht="65.099999999999994" customHeight="1" x14ac:dyDescent="0.25">
      <c r="H28655" s="39"/>
    </row>
    <row r="28656" spans="8:8" ht="65.099999999999994" customHeight="1" x14ac:dyDescent="0.25">
      <c r="H28656" s="39"/>
    </row>
    <row r="28657" spans="8:8" ht="65.099999999999994" customHeight="1" x14ac:dyDescent="0.25">
      <c r="H28657" s="39"/>
    </row>
    <row r="28658" spans="8:8" ht="65.099999999999994" customHeight="1" x14ac:dyDescent="0.25">
      <c r="H28658" s="39"/>
    </row>
    <row r="28659" spans="8:8" ht="65.099999999999994" customHeight="1" x14ac:dyDescent="0.25">
      <c r="H28659" s="39"/>
    </row>
    <row r="28660" spans="8:8" ht="65.099999999999994" customHeight="1" x14ac:dyDescent="0.25">
      <c r="H28660" s="39"/>
    </row>
    <row r="28661" spans="8:8" ht="65.099999999999994" customHeight="1" x14ac:dyDescent="0.25">
      <c r="H28661" s="39"/>
    </row>
    <row r="28662" spans="8:8" ht="65.099999999999994" customHeight="1" x14ac:dyDescent="0.25">
      <c r="H28662" s="39"/>
    </row>
    <row r="28663" spans="8:8" ht="65.099999999999994" customHeight="1" x14ac:dyDescent="0.25">
      <c r="H28663" s="39"/>
    </row>
    <row r="28664" spans="8:8" ht="65.099999999999994" customHeight="1" x14ac:dyDescent="0.25">
      <c r="H28664" s="39"/>
    </row>
    <row r="28665" spans="8:8" ht="65.099999999999994" customHeight="1" x14ac:dyDescent="0.25">
      <c r="H28665" s="39"/>
    </row>
    <row r="28666" spans="8:8" ht="65.099999999999994" customHeight="1" x14ac:dyDescent="0.25">
      <c r="H28666" s="39"/>
    </row>
    <row r="28667" spans="8:8" ht="65.099999999999994" customHeight="1" x14ac:dyDescent="0.25">
      <c r="H28667" s="39"/>
    </row>
    <row r="28668" spans="8:8" ht="65.099999999999994" customHeight="1" x14ac:dyDescent="0.25">
      <c r="H28668" s="39"/>
    </row>
    <row r="28669" spans="8:8" ht="65.099999999999994" customHeight="1" x14ac:dyDescent="0.25">
      <c r="H28669" s="39"/>
    </row>
    <row r="28670" spans="8:8" ht="65.099999999999994" customHeight="1" x14ac:dyDescent="0.25">
      <c r="H28670" s="39"/>
    </row>
    <row r="28671" spans="8:8" ht="65.099999999999994" customHeight="1" x14ac:dyDescent="0.25">
      <c r="H28671" s="39"/>
    </row>
    <row r="28672" spans="8:8" ht="65.099999999999994" customHeight="1" x14ac:dyDescent="0.25">
      <c r="H28672" s="39"/>
    </row>
    <row r="28673" spans="8:8" ht="65.099999999999994" customHeight="1" x14ac:dyDescent="0.25">
      <c r="H28673" s="39"/>
    </row>
    <row r="28674" spans="8:8" ht="65.099999999999994" customHeight="1" x14ac:dyDescent="0.25">
      <c r="H28674" s="39"/>
    </row>
    <row r="28675" spans="8:8" ht="65.099999999999994" customHeight="1" x14ac:dyDescent="0.25">
      <c r="H28675" s="39"/>
    </row>
    <row r="28676" spans="8:8" ht="65.099999999999994" customHeight="1" x14ac:dyDescent="0.25">
      <c r="H28676" s="39"/>
    </row>
    <row r="28677" spans="8:8" ht="65.099999999999994" customHeight="1" x14ac:dyDescent="0.25">
      <c r="H28677" s="39"/>
    </row>
    <row r="28678" spans="8:8" ht="65.099999999999994" customHeight="1" x14ac:dyDescent="0.25">
      <c r="H28678" s="39"/>
    </row>
    <row r="28679" spans="8:8" ht="65.099999999999994" customHeight="1" x14ac:dyDescent="0.25">
      <c r="H28679" s="39"/>
    </row>
    <row r="28680" spans="8:8" ht="65.099999999999994" customHeight="1" x14ac:dyDescent="0.25">
      <c r="H28680" s="39"/>
    </row>
    <row r="28681" spans="8:8" ht="65.099999999999994" customHeight="1" x14ac:dyDescent="0.25">
      <c r="H28681" s="39"/>
    </row>
    <row r="28682" spans="8:8" ht="65.099999999999994" customHeight="1" x14ac:dyDescent="0.25">
      <c r="H28682" s="39"/>
    </row>
    <row r="28683" spans="8:8" ht="65.099999999999994" customHeight="1" x14ac:dyDescent="0.25">
      <c r="H28683" s="39"/>
    </row>
    <row r="28684" spans="8:8" ht="65.099999999999994" customHeight="1" x14ac:dyDescent="0.25">
      <c r="H28684" s="39"/>
    </row>
    <row r="28685" spans="8:8" ht="65.099999999999994" customHeight="1" x14ac:dyDescent="0.25">
      <c r="H28685" s="39"/>
    </row>
    <row r="28686" spans="8:8" ht="65.099999999999994" customHeight="1" x14ac:dyDescent="0.25">
      <c r="H28686" s="39"/>
    </row>
    <row r="28687" spans="8:8" ht="65.099999999999994" customHeight="1" x14ac:dyDescent="0.25">
      <c r="H28687" s="39"/>
    </row>
    <row r="28688" spans="8:8" ht="65.099999999999994" customHeight="1" x14ac:dyDescent="0.25">
      <c r="H28688" s="39"/>
    </row>
    <row r="28689" spans="8:8" ht="65.099999999999994" customHeight="1" x14ac:dyDescent="0.25">
      <c r="H28689" s="39"/>
    </row>
    <row r="28690" spans="8:8" ht="65.099999999999994" customHeight="1" x14ac:dyDescent="0.25">
      <c r="H28690" s="39"/>
    </row>
    <row r="28691" spans="8:8" ht="65.099999999999994" customHeight="1" x14ac:dyDescent="0.25">
      <c r="H28691" s="39"/>
    </row>
    <row r="28692" spans="8:8" ht="65.099999999999994" customHeight="1" x14ac:dyDescent="0.25">
      <c r="H28692" s="39"/>
    </row>
    <row r="28693" spans="8:8" ht="65.099999999999994" customHeight="1" x14ac:dyDescent="0.25">
      <c r="H28693" s="39"/>
    </row>
    <row r="28694" spans="8:8" ht="65.099999999999994" customHeight="1" x14ac:dyDescent="0.25">
      <c r="H28694" s="39"/>
    </row>
    <row r="28695" spans="8:8" ht="65.099999999999994" customHeight="1" x14ac:dyDescent="0.25">
      <c r="H28695" s="39"/>
    </row>
    <row r="28696" spans="8:8" ht="65.099999999999994" customHeight="1" x14ac:dyDescent="0.25">
      <c r="H28696" s="39"/>
    </row>
    <row r="28697" spans="8:8" ht="65.099999999999994" customHeight="1" x14ac:dyDescent="0.25">
      <c r="H28697" s="39"/>
    </row>
    <row r="28698" spans="8:8" ht="65.099999999999994" customHeight="1" x14ac:dyDescent="0.25">
      <c r="H28698" s="39"/>
    </row>
    <row r="28699" spans="8:8" ht="65.099999999999994" customHeight="1" x14ac:dyDescent="0.25">
      <c r="H28699" s="39"/>
    </row>
    <row r="28700" spans="8:8" ht="65.099999999999994" customHeight="1" x14ac:dyDescent="0.25">
      <c r="H28700" s="39"/>
    </row>
    <row r="28701" spans="8:8" ht="65.099999999999994" customHeight="1" x14ac:dyDescent="0.25">
      <c r="H28701" s="39"/>
    </row>
    <row r="28702" spans="8:8" ht="65.099999999999994" customHeight="1" x14ac:dyDescent="0.25">
      <c r="H28702" s="39"/>
    </row>
    <row r="28703" spans="8:8" ht="65.099999999999994" customHeight="1" x14ac:dyDescent="0.25">
      <c r="H28703" s="39"/>
    </row>
    <row r="28704" spans="8:8" ht="65.099999999999994" customHeight="1" x14ac:dyDescent="0.25">
      <c r="H28704" s="39"/>
    </row>
    <row r="28705" spans="8:8" ht="65.099999999999994" customHeight="1" x14ac:dyDescent="0.25">
      <c r="H28705" s="39"/>
    </row>
    <row r="28706" spans="8:8" ht="65.099999999999994" customHeight="1" x14ac:dyDescent="0.25">
      <c r="H28706" s="39"/>
    </row>
    <row r="28707" spans="8:8" ht="65.099999999999994" customHeight="1" x14ac:dyDescent="0.25">
      <c r="H28707" s="39"/>
    </row>
    <row r="28708" spans="8:8" ht="65.099999999999994" customHeight="1" x14ac:dyDescent="0.25">
      <c r="H28708" s="39"/>
    </row>
    <row r="28709" spans="8:8" ht="65.099999999999994" customHeight="1" x14ac:dyDescent="0.25">
      <c r="H28709" s="39"/>
    </row>
    <row r="28710" spans="8:8" ht="65.099999999999994" customHeight="1" x14ac:dyDescent="0.25">
      <c r="H28710" s="39"/>
    </row>
    <row r="28711" spans="8:8" ht="65.099999999999994" customHeight="1" x14ac:dyDescent="0.25">
      <c r="H28711" s="39"/>
    </row>
    <row r="28712" spans="8:8" ht="65.099999999999994" customHeight="1" x14ac:dyDescent="0.25">
      <c r="H28712" s="39"/>
    </row>
    <row r="28713" spans="8:8" ht="65.099999999999994" customHeight="1" x14ac:dyDescent="0.25">
      <c r="H28713" s="39"/>
    </row>
    <row r="28714" spans="8:8" ht="65.099999999999994" customHeight="1" x14ac:dyDescent="0.25">
      <c r="H28714" s="39"/>
    </row>
    <row r="28715" spans="8:8" ht="65.099999999999994" customHeight="1" x14ac:dyDescent="0.25">
      <c r="H28715" s="39"/>
    </row>
    <row r="28716" spans="8:8" ht="65.099999999999994" customHeight="1" x14ac:dyDescent="0.25">
      <c r="H28716" s="39"/>
    </row>
    <row r="28717" spans="8:8" ht="65.099999999999994" customHeight="1" x14ac:dyDescent="0.25">
      <c r="H28717" s="39"/>
    </row>
    <row r="28718" spans="8:8" ht="65.099999999999994" customHeight="1" x14ac:dyDescent="0.25">
      <c r="H28718" s="39"/>
    </row>
    <row r="28719" spans="8:8" ht="65.099999999999994" customHeight="1" x14ac:dyDescent="0.25">
      <c r="H28719" s="39"/>
    </row>
    <row r="28720" spans="8:8" ht="65.099999999999994" customHeight="1" x14ac:dyDescent="0.25">
      <c r="H28720" s="39"/>
    </row>
    <row r="28721" spans="8:8" ht="65.099999999999994" customHeight="1" x14ac:dyDescent="0.25">
      <c r="H28721" s="39"/>
    </row>
    <row r="28722" spans="8:8" ht="65.099999999999994" customHeight="1" x14ac:dyDescent="0.25">
      <c r="H28722" s="39"/>
    </row>
    <row r="28723" spans="8:8" ht="65.099999999999994" customHeight="1" x14ac:dyDescent="0.25">
      <c r="H28723" s="39"/>
    </row>
    <row r="28724" spans="8:8" ht="65.099999999999994" customHeight="1" x14ac:dyDescent="0.25">
      <c r="H28724" s="39"/>
    </row>
    <row r="28725" spans="8:8" ht="65.099999999999994" customHeight="1" x14ac:dyDescent="0.25">
      <c r="H28725" s="39"/>
    </row>
    <row r="28726" spans="8:8" ht="65.099999999999994" customHeight="1" x14ac:dyDescent="0.25">
      <c r="H28726" s="39"/>
    </row>
    <row r="28727" spans="8:8" ht="65.099999999999994" customHeight="1" x14ac:dyDescent="0.25">
      <c r="H28727" s="39"/>
    </row>
    <row r="28728" spans="8:8" ht="65.099999999999994" customHeight="1" x14ac:dyDescent="0.25">
      <c r="H28728" s="39"/>
    </row>
    <row r="28729" spans="8:8" ht="65.099999999999994" customHeight="1" x14ac:dyDescent="0.25">
      <c r="H28729" s="39"/>
    </row>
    <row r="28730" spans="8:8" ht="65.099999999999994" customHeight="1" x14ac:dyDescent="0.25">
      <c r="H28730" s="39"/>
    </row>
    <row r="28731" spans="8:8" ht="65.099999999999994" customHeight="1" x14ac:dyDescent="0.25">
      <c r="H28731" s="39"/>
    </row>
    <row r="28732" spans="8:8" ht="65.099999999999994" customHeight="1" x14ac:dyDescent="0.25">
      <c r="H28732" s="39"/>
    </row>
    <row r="28733" spans="8:8" ht="65.099999999999994" customHeight="1" x14ac:dyDescent="0.25">
      <c r="H28733" s="39"/>
    </row>
    <row r="28734" spans="8:8" ht="65.099999999999994" customHeight="1" x14ac:dyDescent="0.25">
      <c r="H28734" s="39"/>
    </row>
    <row r="28735" spans="8:8" ht="65.099999999999994" customHeight="1" x14ac:dyDescent="0.25">
      <c r="H28735" s="39"/>
    </row>
    <row r="28736" spans="8:8" ht="65.099999999999994" customHeight="1" x14ac:dyDescent="0.25">
      <c r="H28736" s="39"/>
    </row>
    <row r="28737" spans="8:8" ht="65.099999999999994" customHeight="1" x14ac:dyDescent="0.25">
      <c r="H28737" s="39"/>
    </row>
    <row r="28738" spans="8:8" ht="65.099999999999994" customHeight="1" x14ac:dyDescent="0.25">
      <c r="H28738" s="39"/>
    </row>
    <row r="28739" spans="8:8" ht="65.099999999999994" customHeight="1" x14ac:dyDescent="0.25">
      <c r="H28739" s="39"/>
    </row>
    <row r="28740" spans="8:8" ht="65.099999999999994" customHeight="1" x14ac:dyDescent="0.25">
      <c r="H28740" s="39"/>
    </row>
    <row r="28741" spans="8:8" ht="65.099999999999994" customHeight="1" x14ac:dyDescent="0.25">
      <c r="H28741" s="39"/>
    </row>
    <row r="28742" spans="8:8" ht="65.099999999999994" customHeight="1" x14ac:dyDescent="0.25">
      <c r="H28742" s="39"/>
    </row>
    <row r="28743" spans="8:8" ht="65.099999999999994" customHeight="1" x14ac:dyDescent="0.25">
      <c r="H28743" s="39"/>
    </row>
    <row r="28744" spans="8:8" ht="65.099999999999994" customHeight="1" x14ac:dyDescent="0.25">
      <c r="H28744" s="39"/>
    </row>
    <row r="28745" spans="8:8" ht="65.099999999999994" customHeight="1" x14ac:dyDescent="0.25">
      <c r="H28745" s="39"/>
    </row>
    <row r="28746" spans="8:8" ht="65.099999999999994" customHeight="1" x14ac:dyDescent="0.25">
      <c r="H28746" s="39"/>
    </row>
    <row r="28747" spans="8:8" ht="65.099999999999994" customHeight="1" x14ac:dyDescent="0.25">
      <c r="H28747" s="39"/>
    </row>
    <row r="28748" spans="8:8" ht="65.099999999999994" customHeight="1" x14ac:dyDescent="0.25">
      <c r="H28748" s="39"/>
    </row>
    <row r="28749" spans="8:8" ht="65.099999999999994" customHeight="1" x14ac:dyDescent="0.25">
      <c r="H28749" s="39"/>
    </row>
    <row r="28750" spans="8:8" ht="65.099999999999994" customHeight="1" x14ac:dyDescent="0.25">
      <c r="H28750" s="39"/>
    </row>
    <row r="28751" spans="8:8" ht="65.099999999999994" customHeight="1" x14ac:dyDescent="0.25">
      <c r="H28751" s="39"/>
    </row>
    <row r="28752" spans="8:8" ht="65.099999999999994" customHeight="1" x14ac:dyDescent="0.25">
      <c r="H28752" s="39"/>
    </row>
    <row r="28753" spans="8:8" ht="65.099999999999994" customHeight="1" x14ac:dyDescent="0.25">
      <c r="H28753" s="39"/>
    </row>
    <row r="28754" spans="8:8" ht="65.099999999999994" customHeight="1" x14ac:dyDescent="0.25">
      <c r="H28754" s="39"/>
    </row>
    <row r="28755" spans="8:8" ht="65.099999999999994" customHeight="1" x14ac:dyDescent="0.25">
      <c r="H28755" s="39"/>
    </row>
    <row r="28756" spans="8:8" ht="65.099999999999994" customHeight="1" x14ac:dyDescent="0.25">
      <c r="H28756" s="39"/>
    </row>
    <row r="28757" spans="8:8" ht="65.099999999999994" customHeight="1" x14ac:dyDescent="0.25">
      <c r="H28757" s="39"/>
    </row>
    <row r="28758" spans="8:8" ht="65.099999999999994" customHeight="1" x14ac:dyDescent="0.25">
      <c r="H28758" s="39"/>
    </row>
    <row r="28759" spans="8:8" ht="65.099999999999994" customHeight="1" x14ac:dyDescent="0.25">
      <c r="H28759" s="39"/>
    </row>
    <row r="28760" spans="8:8" ht="65.099999999999994" customHeight="1" x14ac:dyDescent="0.25">
      <c r="H28760" s="39"/>
    </row>
    <row r="28761" spans="8:8" ht="65.099999999999994" customHeight="1" x14ac:dyDescent="0.25">
      <c r="H28761" s="39"/>
    </row>
    <row r="28762" spans="8:8" ht="65.099999999999994" customHeight="1" x14ac:dyDescent="0.25">
      <c r="H28762" s="39"/>
    </row>
    <row r="28763" spans="8:8" ht="65.099999999999994" customHeight="1" x14ac:dyDescent="0.25">
      <c r="H28763" s="39"/>
    </row>
    <row r="28764" spans="8:8" ht="65.099999999999994" customHeight="1" x14ac:dyDescent="0.25">
      <c r="H28764" s="39"/>
    </row>
    <row r="28765" spans="8:8" ht="65.099999999999994" customHeight="1" x14ac:dyDescent="0.25">
      <c r="H28765" s="39"/>
    </row>
    <row r="28766" spans="8:8" ht="65.099999999999994" customHeight="1" x14ac:dyDescent="0.25">
      <c r="H28766" s="39"/>
    </row>
    <row r="28767" spans="8:8" ht="65.099999999999994" customHeight="1" x14ac:dyDescent="0.25">
      <c r="H28767" s="39"/>
    </row>
    <row r="28768" spans="8:8" ht="65.099999999999994" customHeight="1" x14ac:dyDescent="0.25">
      <c r="H28768" s="39"/>
    </row>
    <row r="28769" spans="8:8" ht="65.099999999999994" customHeight="1" x14ac:dyDescent="0.25">
      <c r="H28769" s="39"/>
    </row>
    <row r="28770" spans="8:8" ht="65.099999999999994" customHeight="1" x14ac:dyDescent="0.25">
      <c r="H28770" s="39"/>
    </row>
    <row r="28771" spans="8:8" ht="65.099999999999994" customHeight="1" x14ac:dyDescent="0.25">
      <c r="H28771" s="39"/>
    </row>
    <row r="28772" spans="8:8" ht="65.099999999999994" customHeight="1" x14ac:dyDescent="0.25">
      <c r="H28772" s="39"/>
    </row>
    <row r="28773" spans="8:8" ht="65.099999999999994" customHeight="1" x14ac:dyDescent="0.25">
      <c r="H28773" s="39"/>
    </row>
    <row r="28774" spans="8:8" ht="65.099999999999994" customHeight="1" x14ac:dyDescent="0.25">
      <c r="H28774" s="39"/>
    </row>
    <row r="28775" spans="8:8" ht="65.099999999999994" customHeight="1" x14ac:dyDescent="0.25">
      <c r="H28775" s="39"/>
    </row>
    <row r="28776" spans="8:8" ht="65.099999999999994" customHeight="1" x14ac:dyDescent="0.25">
      <c r="H28776" s="39"/>
    </row>
    <row r="28777" spans="8:8" ht="65.099999999999994" customHeight="1" x14ac:dyDescent="0.25">
      <c r="H28777" s="39"/>
    </row>
    <row r="28778" spans="8:8" ht="65.099999999999994" customHeight="1" x14ac:dyDescent="0.25">
      <c r="H28778" s="39"/>
    </row>
    <row r="28779" spans="8:8" ht="65.099999999999994" customHeight="1" x14ac:dyDescent="0.25">
      <c r="H28779" s="39"/>
    </row>
    <row r="28780" spans="8:8" ht="65.099999999999994" customHeight="1" x14ac:dyDescent="0.25">
      <c r="H28780" s="39"/>
    </row>
    <row r="28781" spans="8:8" ht="65.099999999999994" customHeight="1" x14ac:dyDescent="0.25">
      <c r="H28781" s="39"/>
    </row>
    <row r="28782" spans="8:8" ht="65.099999999999994" customHeight="1" x14ac:dyDescent="0.25">
      <c r="H28782" s="39"/>
    </row>
    <row r="28783" spans="8:8" ht="65.099999999999994" customHeight="1" x14ac:dyDescent="0.25">
      <c r="H28783" s="39"/>
    </row>
    <row r="28784" spans="8:8" ht="65.099999999999994" customHeight="1" x14ac:dyDescent="0.25">
      <c r="H28784" s="39"/>
    </row>
    <row r="28785" spans="8:8" ht="65.099999999999994" customHeight="1" x14ac:dyDescent="0.25">
      <c r="H28785" s="39"/>
    </row>
    <row r="28786" spans="8:8" ht="65.099999999999994" customHeight="1" x14ac:dyDescent="0.25">
      <c r="H28786" s="39"/>
    </row>
    <row r="28787" spans="8:8" ht="65.099999999999994" customHeight="1" x14ac:dyDescent="0.25">
      <c r="H28787" s="39"/>
    </row>
    <row r="28788" spans="8:8" ht="65.099999999999994" customHeight="1" x14ac:dyDescent="0.25">
      <c r="H28788" s="39"/>
    </row>
    <row r="28789" spans="8:8" ht="65.099999999999994" customHeight="1" x14ac:dyDescent="0.25">
      <c r="H28789" s="39"/>
    </row>
    <row r="28790" spans="8:8" ht="65.099999999999994" customHeight="1" x14ac:dyDescent="0.25">
      <c r="H28790" s="39"/>
    </row>
    <row r="28791" spans="8:8" ht="65.099999999999994" customHeight="1" x14ac:dyDescent="0.25">
      <c r="H28791" s="39"/>
    </row>
    <row r="28792" spans="8:8" ht="65.099999999999994" customHeight="1" x14ac:dyDescent="0.25">
      <c r="H28792" s="39"/>
    </row>
    <row r="28793" spans="8:8" ht="65.099999999999994" customHeight="1" x14ac:dyDescent="0.25">
      <c r="H28793" s="39"/>
    </row>
    <row r="28794" spans="8:8" ht="65.099999999999994" customHeight="1" x14ac:dyDescent="0.25">
      <c r="H28794" s="39"/>
    </row>
    <row r="28795" spans="8:8" ht="65.099999999999994" customHeight="1" x14ac:dyDescent="0.25">
      <c r="H28795" s="39"/>
    </row>
    <row r="28796" spans="8:8" ht="65.099999999999994" customHeight="1" x14ac:dyDescent="0.25">
      <c r="H28796" s="39"/>
    </row>
    <row r="28797" spans="8:8" ht="65.099999999999994" customHeight="1" x14ac:dyDescent="0.25">
      <c r="H28797" s="39"/>
    </row>
    <row r="28798" spans="8:8" ht="65.099999999999994" customHeight="1" x14ac:dyDescent="0.25">
      <c r="H28798" s="39"/>
    </row>
    <row r="28799" spans="8:8" ht="65.099999999999994" customHeight="1" x14ac:dyDescent="0.25">
      <c r="H28799" s="39"/>
    </row>
    <row r="28800" spans="8:8" ht="65.099999999999994" customHeight="1" x14ac:dyDescent="0.25">
      <c r="H28800" s="39"/>
    </row>
    <row r="28801" spans="8:8" ht="65.099999999999994" customHeight="1" x14ac:dyDescent="0.25">
      <c r="H28801" s="39"/>
    </row>
    <row r="28802" spans="8:8" ht="65.099999999999994" customHeight="1" x14ac:dyDescent="0.25">
      <c r="H28802" s="39"/>
    </row>
    <row r="28803" spans="8:8" ht="65.099999999999994" customHeight="1" x14ac:dyDescent="0.25">
      <c r="H28803" s="39"/>
    </row>
    <row r="28804" spans="8:8" ht="65.099999999999994" customHeight="1" x14ac:dyDescent="0.25">
      <c r="H28804" s="39"/>
    </row>
    <row r="28805" spans="8:8" ht="65.099999999999994" customHeight="1" x14ac:dyDescent="0.25">
      <c r="H28805" s="39"/>
    </row>
    <row r="28806" spans="8:8" ht="65.099999999999994" customHeight="1" x14ac:dyDescent="0.25">
      <c r="H28806" s="39"/>
    </row>
    <row r="28807" spans="8:8" ht="65.099999999999994" customHeight="1" x14ac:dyDescent="0.25">
      <c r="H28807" s="39"/>
    </row>
    <row r="28808" spans="8:8" ht="65.099999999999994" customHeight="1" x14ac:dyDescent="0.25">
      <c r="H28808" s="39"/>
    </row>
    <row r="28809" spans="8:8" ht="65.099999999999994" customHeight="1" x14ac:dyDescent="0.25">
      <c r="H28809" s="39"/>
    </row>
    <row r="28810" spans="8:8" ht="65.099999999999994" customHeight="1" x14ac:dyDescent="0.25">
      <c r="H28810" s="39"/>
    </row>
    <row r="28811" spans="8:8" ht="65.099999999999994" customHeight="1" x14ac:dyDescent="0.25">
      <c r="H28811" s="39"/>
    </row>
    <row r="28812" spans="8:8" ht="65.099999999999994" customHeight="1" x14ac:dyDescent="0.25">
      <c r="H28812" s="39"/>
    </row>
    <row r="28813" spans="8:8" ht="65.099999999999994" customHeight="1" x14ac:dyDescent="0.25">
      <c r="H28813" s="39"/>
    </row>
    <row r="28814" spans="8:8" ht="65.099999999999994" customHeight="1" x14ac:dyDescent="0.25">
      <c r="H28814" s="39"/>
    </row>
    <row r="28815" spans="8:8" ht="65.099999999999994" customHeight="1" x14ac:dyDescent="0.25">
      <c r="H28815" s="39"/>
    </row>
    <row r="28816" spans="8:8" ht="65.099999999999994" customHeight="1" x14ac:dyDescent="0.25">
      <c r="H28816" s="39"/>
    </row>
    <row r="28817" spans="8:8" ht="65.099999999999994" customHeight="1" x14ac:dyDescent="0.25">
      <c r="H28817" s="39"/>
    </row>
    <row r="28818" spans="8:8" ht="65.099999999999994" customHeight="1" x14ac:dyDescent="0.25">
      <c r="H28818" s="39"/>
    </row>
    <row r="28819" spans="8:8" ht="65.099999999999994" customHeight="1" x14ac:dyDescent="0.25">
      <c r="H28819" s="39"/>
    </row>
    <row r="28820" spans="8:8" ht="65.099999999999994" customHeight="1" x14ac:dyDescent="0.25">
      <c r="H28820" s="39"/>
    </row>
    <row r="28821" spans="8:8" ht="65.099999999999994" customHeight="1" x14ac:dyDescent="0.25">
      <c r="H28821" s="39"/>
    </row>
    <row r="28822" spans="8:8" ht="65.099999999999994" customHeight="1" x14ac:dyDescent="0.25">
      <c r="H28822" s="39"/>
    </row>
    <row r="28823" spans="8:8" ht="65.099999999999994" customHeight="1" x14ac:dyDescent="0.25">
      <c r="H28823" s="39"/>
    </row>
    <row r="28824" spans="8:8" ht="65.099999999999994" customHeight="1" x14ac:dyDescent="0.25">
      <c r="H28824" s="39"/>
    </row>
    <row r="28825" spans="8:8" ht="65.099999999999994" customHeight="1" x14ac:dyDescent="0.25">
      <c r="H28825" s="39"/>
    </row>
    <row r="28826" spans="8:8" ht="65.099999999999994" customHeight="1" x14ac:dyDescent="0.25">
      <c r="H28826" s="39"/>
    </row>
    <row r="28827" spans="8:8" ht="65.099999999999994" customHeight="1" x14ac:dyDescent="0.25">
      <c r="H28827" s="39"/>
    </row>
    <row r="28828" spans="8:8" ht="65.099999999999994" customHeight="1" x14ac:dyDescent="0.25">
      <c r="H28828" s="39"/>
    </row>
    <row r="28829" spans="8:8" ht="65.099999999999994" customHeight="1" x14ac:dyDescent="0.25">
      <c r="H28829" s="39"/>
    </row>
    <row r="28830" spans="8:8" ht="65.099999999999994" customHeight="1" x14ac:dyDescent="0.25">
      <c r="H28830" s="39"/>
    </row>
    <row r="28831" spans="8:8" ht="65.099999999999994" customHeight="1" x14ac:dyDescent="0.25">
      <c r="H28831" s="39"/>
    </row>
    <row r="28832" spans="8:8" ht="65.099999999999994" customHeight="1" x14ac:dyDescent="0.25">
      <c r="H28832" s="39"/>
    </row>
    <row r="28833" spans="8:8" ht="65.099999999999994" customHeight="1" x14ac:dyDescent="0.25">
      <c r="H28833" s="39"/>
    </row>
    <row r="28834" spans="8:8" ht="65.099999999999994" customHeight="1" x14ac:dyDescent="0.25">
      <c r="H28834" s="39"/>
    </row>
    <row r="28835" spans="8:8" ht="65.099999999999994" customHeight="1" x14ac:dyDescent="0.25">
      <c r="H28835" s="39"/>
    </row>
    <row r="28836" spans="8:8" ht="65.099999999999994" customHeight="1" x14ac:dyDescent="0.25">
      <c r="H28836" s="39"/>
    </row>
    <row r="28837" spans="8:8" ht="65.099999999999994" customHeight="1" x14ac:dyDescent="0.25">
      <c r="H28837" s="39"/>
    </row>
    <row r="28838" spans="8:8" ht="65.099999999999994" customHeight="1" x14ac:dyDescent="0.25">
      <c r="H28838" s="39"/>
    </row>
    <row r="28839" spans="8:8" ht="65.099999999999994" customHeight="1" x14ac:dyDescent="0.25">
      <c r="H28839" s="39"/>
    </row>
    <row r="28840" spans="8:8" ht="65.099999999999994" customHeight="1" x14ac:dyDescent="0.25">
      <c r="H28840" s="39"/>
    </row>
    <row r="28841" spans="8:8" ht="65.099999999999994" customHeight="1" x14ac:dyDescent="0.25">
      <c r="H28841" s="39"/>
    </row>
    <row r="28842" spans="8:8" ht="65.099999999999994" customHeight="1" x14ac:dyDescent="0.25">
      <c r="H28842" s="39"/>
    </row>
    <row r="28843" spans="8:8" ht="65.099999999999994" customHeight="1" x14ac:dyDescent="0.25">
      <c r="H28843" s="39"/>
    </row>
    <row r="28844" spans="8:8" ht="65.099999999999994" customHeight="1" x14ac:dyDescent="0.25">
      <c r="H28844" s="39"/>
    </row>
    <row r="28845" spans="8:8" ht="65.099999999999994" customHeight="1" x14ac:dyDescent="0.25">
      <c r="H28845" s="39"/>
    </row>
    <row r="28846" spans="8:8" ht="65.099999999999994" customHeight="1" x14ac:dyDescent="0.25">
      <c r="H28846" s="39"/>
    </row>
    <row r="28847" spans="8:8" ht="65.099999999999994" customHeight="1" x14ac:dyDescent="0.25">
      <c r="H28847" s="39"/>
    </row>
    <row r="28848" spans="8:8" ht="65.099999999999994" customHeight="1" x14ac:dyDescent="0.25">
      <c r="H28848" s="39"/>
    </row>
    <row r="28849" spans="8:8" ht="65.099999999999994" customHeight="1" x14ac:dyDescent="0.25">
      <c r="H28849" s="39"/>
    </row>
    <row r="28850" spans="8:8" ht="65.099999999999994" customHeight="1" x14ac:dyDescent="0.25">
      <c r="H28850" s="39"/>
    </row>
    <row r="28851" spans="8:8" ht="65.099999999999994" customHeight="1" x14ac:dyDescent="0.25">
      <c r="H28851" s="39"/>
    </row>
    <row r="28852" spans="8:8" ht="65.099999999999994" customHeight="1" x14ac:dyDescent="0.25">
      <c r="H28852" s="39"/>
    </row>
    <row r="28853" spans="8:8" ht="65.099999999999994" customHeight="1" x14ac:dyDescent="0.25">
      <c r="H28853" s="39"/>
    </row>
    <row r="28854" spans="8:8" ht="65.099999999999994" customHeight="1" x14ac:dyDescent="0.25">
      <c r="H28854" s="39"/>
    </row>
    <row r="28855" spans="8:8" ht="65.099999999999994" customHeight="1" x14ac:dyDescent="0.25">
      <c r="H28855" s="39"/>
    </row>
    <row r="28856" spans="8:8" ht="65.099999999999994" customHeight="1" x14ac:dyDescent="0.25">
      <c r="H28856" s="39"/>
    </row>
    <row r="28857" spans="8:8" ht="65.099999999999994" customHeight="1" x14ac:dyDescent="0.25">
      <c r="H28857" s="39"/>
    </row>
    <row r="28858" spans="8:8" ht="65.099999999999994" customHeight="1" x14ac:dyDescent="0.25">
      <c r="H28858" s="39"/>
    </row>
    <row r="28859" spans="8:8" ht="65.099999999999994" customHeight="1" x14ac:dyDescent="0.25">
      <c r="H28859" s="39"/>
    </row>
    <row r="28860" spans="8:8" ht="65.099999999999994" customHeight="1" x14ac:dyDescent="0.25">
      <c r="H28860" s="39"/>
    </row>
    <row r="28861" spans="8:8" ht="65.099999999999994" customHeight="1" x14ac:dyDescent="0.25">
      <c r="H28861" s="39"/>
    </row>
    <row r="28862" spans="8:8" ht="65.099999999999994" customHeight="1" x14ac:dyDescent="0.25">
      <c r="H28862" s="39"/>
    </row>
    <row r="28863" spans="8:8" ht="65.099999999999994" customHeight="1" x14ac:dyDescent="0.25">
      <c r="H28863" s="39"/>
    </row>
    <row r="28864" spans="8:8" ht="65.099999999999994" customHeight="1" x14ac:dyDescent="0.25">
      <c r="H28864" s="39"/>
    </row>
    <row r="28865" spans="8:8" ht="65.099999999999994" customHeight="1" x14ac:dyDescent="0.25">
      <c r="H28865" s="39"/>
    </row>
    <row r="28866" spans="8:8" ht="65.099999999999994" customHeight="1" x14ac:dyDescent="0.25">
      <c r="H28866" s="39"/>
    </row>
    <row r="28867" spans="8:8" ht="65.099999999999994" customHeight="1" x14ac:dyDescent="0.25">
      <c r="H28867" s="39"/>
    </row>
    <row r="28868" spans="8:8" ht="65.099999999999994" customHeight="1" x14ac:dyDescent="0.25">
      <c r="H28868" s="39"/>
    </row>
    <row r="28869" spans="8:8" ht="65.099999999999994" customHeight="1" x14ac:dyDescent="0.25">
      <c r="H28869" s="39"/>
    </row>
    <row r="28870" spans="8:8" ht="65.099999999999994" customHeight="1" x14ac:dyDescent="0.25">
      <c r="H28870" s="39"/>
    </row>
    <row r="28871" spans="8:8" ht="65.099999999999994" customHeight="1" x14ac:dyDescent="0.25">
      <c r="H28871" s="39"/>
    </row>
    <row r="28872" spans="8:8" ht="65.099999999999994" customHeight="1" x14ac:dyDescent="0.25">
      <c r="H28872" s="39"/>
    </row>
    <row r="28873" spans="8:8" ht="65.099999999999994" customHeight="1" x14ac:dyDescent="0.25">
      <c r="H28873" s="39"/>
    </row>
    <row r="28874" spans="8:8" ht="65.099999999999994" customHeight="1" x14ac:dyDescent="0.25">
      <c r="H28874" s="39"/>
    </row>
    <row r="28875" spans="8:8" ht="65.099999999999994" customHeight="1" x14ac:dyDescent="0.25">
      <c r="H28875" s="39"/>
    </row>
    <row r="28876" spans="8:8" ht="65.099999999999994" customHeight="1" x14ac:dyDescent="0.25">
      <c r="H28876" s="39"/>
    </row>
    <row r="28877" spans="8:8" ht="65.099999999999994" customHeight="1" x14ac:dyDescent="0.25">
      <c r="H28877" s="39"/>
    </row>
    <row r="28878" spans="8:8" ht="65.099999999999994" customHeight="1" x14ac:dyDescent="0.25">
      <c r="H28878" s="39"/>
    </row>
    <row r="28879" spans="8:8" ht="65.099999999999994" customHeight="1" x14ac:dyDescent="0.25">
      <c r="H28879" s="39"/>
    </row>
    <row r="28880" spans="8:8" ht="65.099999999999994" customHeight="1" x14ac:dyDescent="0.25">
      <c r="H28880" s="39"/>
    </row>
    <row r="28881" spans="8:8" ht="65.099999999999994" customHeight="1" x14ac:dyDescent="0.25">
      <c r="H28881" s="39"/>
    </row>
    <row r="28882" spans="8:8" ht="65.099999999999994" customHeight="1" x14ac:dyDescent="0.25">
      <c r="H28882" s="39"/>
    </row>
    <row r="28883" spans="8:8" ht="65.099999999999994" customHeight="1" x14ac:dyDescent="0.25">
      <c r="H28883" s="39"/>
    </row>
    <row r="28884" spans="8:8" ht="65.099999999999994" customHeight="1" x14ac:dyDescent="0.25">
      <c r="H28884" s="39"/>
    </row>
    <row r="28885" spans="8:8" ht="65.099999999999994" customHeight="1" x14ac:dyDescent="0.25">
      <c r="H28885" s="39"/>
    </row>
    <row r="28886" spans="8:8" ht="65.099999999999994" customHeight="1" x14ac:dyDescent="0.25">
      <c r="H28886" s="39"/>
    </row>
    <row r="28887" spans="8:8" ht="65.099999999999994" customHeight="1" x14ac:dyDescent="0.25">
      <c r="H28887" s="39"/>
    </row>
    <row r="28888" spans="8:8" ht="65.099999999999994" customHeight="1" x14ac:dyDescent="0.25">
      <c r="H28888" s="39"/>
    </row>
    <row r="28889" spans="8:8" ht="65.099999999999994" customHeight="1" x14ac:dyDescent="0.25">
      <c r="H28889" s="39"/>
    </row>
    <row r="28890" spans="8:8" ht="65.099999999999994" customHeight="1" x14ac:dyDescent="0.25">
      <c r="H28890" s="39"/>
    </row>
    <row r="28891" spans="8:8" ht="65.099999999999994" customHeight="1" x14ac:dyDescent="0.25">
      <c r="H28891" s="39"/>
    </row>
    <row r="28892" spans="8:8" ht="65.099999999999994" customHeight="1" x14ac:dyDescent="0.25">
      <c r="H28892" s="39"/>
    </row>
    <row r="28893" spans="8:8" ht="65.099999999999994" customHeight="1" x14ac:dyDescent="0.25">
      <c r="H28893" s="39"/>
    </row>
    <row r="28894" spans="8:8" ht="65.099999999999994" customHeight="1" x14ac:dyDescent="0.25">
      <c r="H28894" s="39"/>
    </row>
    <row r="28895" spans="8:8" ht="65.099999999999994" customHeight="1" x14ac:dyDescent="0.25">
      <c r="H28895" s="39"/>
    </row>
    <row r="28896" spans="8:8" ht="65.099999999999994" customHeight="1" x14ac:dyDescent="0.25">
      <c r="H28896" s="39"/>
    </row>
    <row r="28897" spans="8:8" ht="65.099999999999994" customHeight="1" x14ac:dyDescent="0.25">
      <c r="H28897" s="39"/>
    </row>
    <row r="28898" spans="8:8" ht="65.099999999999994" customHeight="1" x14ac:dyDescent="0.25">
      <c r="H28898" s="39"/>
    </row>
    <row r="28899" spans="8:8" ht="65.099999999999994" customHeight="1" x14ac:dyDescent="0.25">
      <c r="H28899" s="39"/>
    </row>
    <row r="28900" spans="8:8" ht="65.099999999999994" customHeight="1" x14ac:dyDescent="0.25">
      <c r="H28900" s="39"/>
    </row>
    <row r="28901" spans="8:8" ht="65.099999999999994" customHeight="1" x14ac:dyDescent="0.25">
      <c r="H28901" s="39"/>
    </row>
    <row r="28902" spans="8:8" ht="65.099999999999994" customHeight="1" x14ac:dyDescent="0.25">
      <c r="H28902" s="39"/>
    </row>
    <row r="28903" spans="8:8" ht="65.099999999999994" customHeight="1" x14ac:dyDescent="0.25">
      <c r="H28903" s="39"/>
    </row>
    <row r="28904" spans="8:8" ht="65.099999999999994" customHeight="1" x14ac:dyDescent="0.25">
      <c r="H28904" s="39"/>
    </row>
    <row r="28905" spans="8:8" ht="65.099999999999994" customHeight="1" x14ac:dyDescent="0.25">
      <c r="H28905" s="39"/>
    </row>
    <row r="28906" spans="8:8" ht="65.099999999999994" customHeight="1" x14ac:dyDescent="0.25">
      <c r="H28906" s="39"/>
    </row>
    <row r="28907" spans="8:8" ht="65.099999999999994" customHeight="1" x14ac:dyDescent="0.25">
      <c r="H28907" s="39"/>
    </row>
    <row r="28908" spans="8:8" ht="65.099999999999994" customHeight="1" x14ac:dyDescent="0.25">
      <c r="H28908" s="39"/>
    </row>
    <row r="28909" spans="8:8" ht="65.099999999999994" customHeight="1" x14ac:dyDescent="0.25">
      <c r="H28909" s="39"/>
    </row>
    <row r="28910" spans="8:8" ht="65.099999999999994" customHeight="1" x14ac:dyDescent="0.25">
      <c r="H28910" s="39"/>
    </row>
    <row r="28911" spans="8:8" ht="65.099999999999994" customHeight="1" x14ac:dyDescent="0.25">
      <c r="H28911" s="39"/>
    </row>
    <row r="28912" spans="8:8" ht="65.099999999999994" customHeight="1" x14ac:dyDescent="0.25">
      <c r="H28912" s="39"/>
    </row>
    <row r="28913" spans="8:8" ht="65.099999999999994" customHeight="1" x14ac:dyDescent="0.25">
      <c r="H28913" s="39"/>
    </row>
    <row r="28914" spans="8:8" ht="65.099999999999994" customHeight="1" x14ac:dyDescent="0.25">
      <c r="H28914" s="39"/>
    </row>
    <row r="28915" spans="8:8" ht="65.099999999999994" customHeight="1" x14ac:dyDescent="0.25">
      <c r="H28915" s="39"/>
    </row>
    <row r="28916" spans="8:8" ht="65.099999999999994" customHeight="1" x14ac:dyDescent="0.25">
      <c r="H28916" s="39"/>
    </row>
    <row r="28917" spans="8:8" ht="65.099999999999994" customHeight="1" x14ac:dyDescent="0.25">
      <c r="H28917" s="39"/>
    </row>
    <row r="28918" spans="8:8" ht="65.099999999999994" customHeight="1" x14ac:dyDescent="0.25">
      <c r="H28918" s="39"/>
    </row>
    <row r="28919" spans="8:8" ht="65.099999999999994" customHeight="1" x14ac:dyDescent="0.25">
      <c r="H28919" s="39"/>
    </row>
    <row r="28920" spans="8:8" ht="65.099999999999994" customHeight="1" x14ac:dyDescent="0.25">
      <c r="H28920" s="39"/>
    </row>
    <row r="28921" spans="8:8" ht="65.099999999999994" customHeight="1" x14ac:dyDescent="0.25">
      <c r="H28921" s="39"/>
    </row>
    <row r="28922" spans="8:8" ht="65.099999999999994" customHeight="1" x14ac:dyDescent="0.25">
      <c r="H28922" s="39"/>
    </row>
    <row r="28923" spans="8:8" ht="65.099999999999994" customHeight="1" x14ac:dyDescent="0.25">
      <c r="H28923" s="39"/>
    </row>
    <row r="28924" spans="8:8" ht="65.099999999999994" customHeight="1" x14ac:dyDescent="0.25">
      <c r="H28924" s="39"/>
    </row>
    <row r="28925" spans="8:8" ht="65.099999999999994" customHeight="1" x14ac:dyDescent="0.25">
      <c r="H28925" s="39"/>
    </row>
    <row r="28926" spans="8:8" ht="65.099999999999994" customHeight="1" x14ac:dyDescent="0.25">
      <c r="H28926" s="39"/>
    </row>
    <row r="28927" spans="8:8" ht="65.099999999999994" customHeight="1" x14ac:dyDescent="0.25">
      <c r="H28927" s="39"/>
    </row>
    <row r="28928" spans="8:8" ht="65.099999999999994" customHeight="1" x14ac:dyDescent="0.25">
      <c r="H28928" s="39"/>
    </row>
    <row r="28929" spans="8:8" ht="65.099999999999994" customHeight="1" x14ac:dyDescent="0.25">
      <c r="H28929" s="39"/>
    </row>
    <row r="28930" spans="8:8" ht="65.099999999999994" customHeight="1" x14ac:dyDescent="0.25">
      <c r="H28930" s="39"/>
    </row>
    <row r="28931" spans="8:8" ht="65.099999999999994" customHeight="1" x14ac:dyDescent="0.25">
      <c r="H28931" s="39"/>
    </row>
    <row r="28932" spans="8:8" ht="65.099999999999994" customHeight="1" x14ac:dyDescent="0.25">
      <c r="H28932" s="39"/>
    </row>
    <row r="28933" spans="8:8" ht="65.099999999999994" customHeight="1" x14ac:dyDescent="0.25">
      <c r="H28933" s="39"/>
    </row>
    <row r="28934" spans="8:8" ht="65.099999999999994" customHeight="1" x14ac:dyDescent="0.25">
      <c r="H28934" s="39"/>
    </row>
    <row r="28935" spans="8:8" ht="65.099999999999994" customHeight="1" x14ac:dyDescent="0.25">
      <c r="H28935" s="39"/>
    </row>
    <row r="28936" spans="8:8" ht="65.099999999999994" customHeight="1" x14ac:dyDescent="0.25">
      <c r="H28936" s="39"/>
    </row>
    <row r="28937" spans="8:8" ht="65.099999999999994" customHeight="1" x14ac:dyDescent="0.25">
      <c r="H28937" s="39"/>
    </row>
    <row r="28938" spans="8:8" ht="65.099999999999994" customHeight="1" x14ac:dyDescent="0.25">
      <c r="H28938" s="39"/>
    </row>
    <row r="28939" spans="8:8" ht="65.099999999999994" customHeight="1" x14ac:dyDescent="0.25">
      <c r="H28939" s="39"/>
    </row>
    <row r="28940" spans="8:8" ht="65.099999999999994" customHeight="1" x14ac:dyDescent="0.25">
      <c r="H28940" s="39"/>
    </row>
    <row r="28941" spans="8:8" ht="65.099999999999994" customHeight="1" x14ac:dyDescent="0.25">
      <c r="H28941" s="39"/>
    </row>
    <row r="28942" spans="8:8" ht="65.099999999999994" customHeight="1" x14ac:dyDescent="0.25">
      <c r="H28942" s="39"/>
    </row>
    <row r="28943" spans="8:8" ht="65.099999999999994" customHeight="1" x14ac:dyDescent="0.25">
      <c r="H28943" s="39"/>
    </row>
    <row r="28944" spans="8:8" ht="65.099999999999994" customHeight="1" x14ac:dyDescent="0.25">
      <c r="H28944" s="39"/>
    </row>
    <row r="28945" spans="8:8" ht="65.099999999999994" customHeight="1" x14ac:dyDescent="0.25">
      <c r="H28945" s="39"/>
    </row>
    <row r="28946" spans="8:8" ht="65.099999999999994" customHeight="1" x14ac:dyDescent="0.25">
      <c r="H28946" s="39"/>
    </row>
    <row r="28947" spans="8:8" ht="65.099999999999994" customHeight="1" x14ac:dyDescent="0.25">
      <c r="H28947" s="39"/>
    </row>
    <row r="28948" spans="8:8" ht="65.099999999999994" customHeight="1" x14ac:dyDescent="0.25">
      <c r="H28948" s="39"/>
    </row>
    <row r="28949" spans="8:8" ht="65.099999999999994" customHeight="1" x14ac:dyDescent="0.25">
      <c r="H28949" s="39"/>
    </row>
    <row r="28950" spans="8:8" ht="65.099999999999994" customHeight="1" x14ac:dyDescent="0.25">
      <c r="H28950" s="39"/>
    </row>
    <row r="28951" spans="8:8" ht="65.099999999999994" customHeight="1" x14ac:dyDescent="0.25">
      <c r="H28951" s="39"/>
    </row>
    <row r="28952" spans="8:8" ht="65.099999999999994" customHeight="1" x14ac:dyDescent="0.25">
      <c r="H28952" s="39"/>
    </row>
    <row r="28953" spans="8:8" ht="65.099999999999994" customHeight="1" x14ac:dyDescent="0.25">
      <c r="H28953" s="39"/>
    </row>
    <row r="28954" spans="8:8" ht="65.099999999999994" customHeight="1" x14ac:dyDescent="0.25">
      <c r="H28954" s="39"/>
    </row>
    <row r="28955" spans="8:8" ht="65.099999999999994" customHeight="1" x14ac:dyDescent="0.25">
      <c r="H28955" s="39"/>
    </row>
    <row r="28956" spans="8:8" ht="65.099999999999994" customHeight="1" x14ac:dyDescent="0.25">
      <c r="H28956" s="39"/>
    </row>
    <row r="28957" spans="8:8" ht="65.099999999999994" customHeight="1" x14ac:dyDescent="0.25">
      <c r="H28957" s="39"/>
    </row>
    <row r="28958" spans="8:8" ht="65.099999999999994" customHeight="1" x14ac:dyDescent="0.25">
      <c r="H28958" s="39"/>
    </row>
    <row r="28959" spans="8:8" ht="65.099999999999994" customHeight="1" x14ac:dyDescent="0.25">
      <c r="H28959" s="39"/>
    </row>
    <row r="28960" spans="8:8" ht="65.099999999999994" customHeight="1" x14ac:dyDescent="0.25">
      <c r="H28960" s="39"/>
    </row>
    <row r="28961" spans="8:8" ht="65.099999999999994" customHeight="1" x14ac:dyDescent="0.25">
      <c r="H28961" s="39"/>
    </row>
    <row r="28962" spans="8:8" ht="65.099999999999994" customHeight="1" x14ac:dyDescent="0.25">
      <c r="H28962" s="39"/>
    </row>
    <row r="28963" spans="8:8" ht="65.099999999999994" customHeight="1" x14ac:dyDescent="0.25">
      <c r="H28963" s="39"/>
    </row>
    <row r="28964" spans="8:8" ht="65.099999999999994" customHeight="1" x14ac:dyDescent="0.25">
      <c r="H28964" s="39"/>
    </row>
    <row r="28965" spans="8:8" ht="65.099999999999994" customHeight="1" x14ac:dyDescent="0.25">
      <c r="H28965" s="39"/>
    </row>
    <row r="28966" spans="8:8" ht="65.099999999999994" customHeight="1" x14ac:dyDescent="0.25">
      <c r="H28966" s="39"/>
    </row>
    <row r="28967" spans="8:8" ht="65.099999999999994" customHeight="1" x14ac:dyDescent="0.25">
      <c r="H28967" s="39"/>
    </row>
    <row r="28968" spans="8:8" ht="65.099999999999994" customHeight="1" x14ac:dyDescent="0.25">
      <c r="H28968" s="39"/>
    </row>
    <row r="28969" spans="8:8" ht="65.099999999999994" customHeight="1" x14ac:dyDescent="0.25">
      <c r="H28969" s="39"/>
    </row>
    <row r="28970" spans="8:8" ht="65.099999999999994" customHeight="1" x14ac:dyDescent="0.25">
      <c r="H28970" s="39"/>
    </row>
    <row r="28971" spans="8:8" ht="65.099999999999994" customHeight="1" x14ac:dyDescent="0.25">
      <c r="H28971" s="39"/>
    </row>
    <row r="28972" spans="8:8" ht="65.099999999999994" customHeight="1" x14ac:dyDescent="0.25">
      <c r="H28972" s="39"/>
    </row>
    <row r="28973" spans="8:8" ht="65.099999999999994" customHeight="1" x14ac:dyDescent="0.25">
      <c r="H28973" s="39"/>
    </row>
    <row r="28974" spans="8:8" ht="65.099999999999994" customHeight="1" x14ac:dyDescent="0.25">
      <c r="H28974" s="39"/>
    </row>
    <row r="28975" spans="8:8" ht="65.099999999999994" customHeight="1" x14ac:dyDescent="0.25">
      <c r="H28975" s="39"/>
    </row>
    <row r="28976" spans="8:8" ht="65.099999999999994" customHeight="1" x14ac:dyDescent="0.25">
      <c r="H28976" s="39"/>
    </row>
    <row r="28977" spans="8:8" ht="65.099999999999994" customHeight="1" x14ac:dyDescent="0.25">
      <c r="H28977" s="39"/>
    </row>
    <row r="28978" spans="8:8" ht="65.099999999999994" customHeight="1" x14ac:dyDescent="0.25">
      <c r="H28978" s="39"/>
    </row>
    <row r="28979" spans="8:8" ht="65.099999999999994" customHeight="1" x14ac:dyDescent="0.25">
      <c r="H28979" s="39"/>
    </row>
    <row r="28980" spans="8:8" ht="65.099999999999994" customHeight="1" x14ac:dyDescent="0.25">
      <c r="H28980" s="39"/>
    </row>
    <row r="28981" spans="8:8" ht="65.099999999999994" customHeight="1" x14ac:dyDescent="0.25">
      <c r="H28981" s="39"/>
    </row>
    <row r="28982" spans="8:8" ht="65.099999999999994" customHeight="1" x14ac:dyDescent="0.25">
      <c r="H28982" s="39"/>
    </row>
    <row r="28983" spans="8:8" ht="65.099999999999994" customHeight="1" x14ac:dyDescent="0.25">
      <c r="H28983" s="39"/>
    </row>
    <row r="28984" spans="8:8" ht="65.099999999999994" customHeight="1" x14ac:dyDescent="0.25">
      <c r="H28984" s="39"/>
    </row>
    <row r="28985" spans="8:8" ht="65.099999999999994" customHeight="1" x14ac:dyDescent="0.25">
      <c r="H28985" s="39"/>
    </row>
    <row r="28986" spans="8:8" ht="65.099999999999994" customHeight="1" x14ac:dyDescent="0.25">
      <c r="H28986" s="39"/>
    </row>
    <row r="28987" spans="8:8" ht="65.099999999999994" customHeight="1" x14ac:dyDescent="0.25">
      <c r="H28987" s="39"/>
    </row>
    <row r="28988" spans="8:8" ht="65.099999999999994" customHeight="1" x14ac:dyDescent="0.25">
      <c r="H28988" s="39"/>
    </row>
    <row r="28989" spans="8:8" ht="65.099999999999994" customHeight="1" x14ac:dyDescent="0.25">
      <c r="H28989" s="39"/>
    </row>
    <row r="28990" spans="8:8" ht="65.099999999999994" customHeight="1" x14ac:dyDescent="0.25">
      <c r="H28990" s="39"/>
    </row>
    <row r="28991" spans="8:8" ht="65.099999999999994" customHeight="1" x14ac:dyDescent="0.25">
      <c r="H28991" s="39"/>
    </row>
    <row r="28992" spans="8:8" ht="65.099999999999994" customHeight="1" x14ac:dyDescent="0.25">
      <c r="H28992" s="39"/>
    </row>
    <row r="28993" spans="8:8" ht="65.099999999999994" customHeight="1" x14ac:dyDescent="0.25">
      <c r="H28993" s="39"/>
    </row>
    <row r="28994" spans="8:8" ht="65.099999999999994" customHeight="1" x14ac:dyDescent="0.25">
      <c r="H28994" s="39"/>
    </row>
    <row r="28995" spans="8:8" ht="65.099999999999994" customHeight="1" x14ac:dyDescent="0.25">
      <c r="H28995" s="39"/>
    </row>
    <row r="28996" spans="8:8" ht="65.099999999999994" customHeight="1" x14ac:dyDescent="0.25">
      <c r="H28996" s="39"/>
    </row>
    <row r="28997" spans="8:8" ht="65.099999999999994" customHeight="1" x14ac:dyDescent="0.25">
      <c r="H28997" s="39"/>
    </row>
    <row r="28998" spans="8:8" ht="65.099999999999994" customHeight="1" x14ac:dyDescent="0.25">
      <c r="H28998" s="39"/>
    </row>
    <row r="28999" spans="8:8" ht="65.099999999999994" customHeight="1" x14ac:dyDescent="0.25">
      <c r="H28999" s="39"/>
    </row>
    <row r="29000" spans="8:8" ht="65.099999999999994" customHeight="1" x14ac:dyDescent="0.25">
      <c r="H29000" s="39"/>
    </row>
    <row r="29001" spans="8:8" ht="65.099999999999994" customHeight="1" x14ac:dyDescent="0.25">
      <c r="H29001" s="39"/>
    </row>
    <row r="29002" spans="8:8" ht="65.099999999999994" customHeight="1" x14ac:dyDescent="0.25">
      <c r="H29002" s="39"/>
    </row>
    <row r="29003" spans="8:8" ht="65.099999999999994" customHeight="1" x14ac:dyDescent="0.25">
      <c r="H29003" s="39"/>
    </row>
    <row r="29004" spans="8:8" ht="65.099999999999994" customHeight="1" x14ac:dyDescent="0.25">
      <c r="H29004" s="39"/>
    </row>
    <row r="29005" spans="8:8" ht="65.099999999999994" customHeight="1" x14ac:dyDescent="0.25">
      <c r="H29005" s="39"/>
    </row>
    <row r="29006" spans="8:8" ht="65.099999999999994" customHeight="1" x14ac:dyDescent="0.25">
      <c r="H29006" s="39"/>
    </row>
    <row r="29007" spans="8:8" ht="65.099999999999994" customHeight="1" x14ac:dyDescent="0.25">
      <c r="H29007" s="39"/>
    </row>
    <row r="29008" spans="8:8" ht="65.099999999999994" customHeight="1" x14ac:dyDescent="0.25">
      <c r="H29008" s="39"/>
    </row>
    <row r="29009" spans="8:8" ht="65.099999999999994" customHeight="1" x14ac:dyDescent="0.25">
      <c r="H29009" s="39"/>
    </row>
    <row r="29010" spans="8:8" ht="65.099999999999994" customHeight="1" x14ac:dyDescent="0.25">
      <c r="H29010" s="39"/>
    </row>
    <row r="29011" spans="8:8" ht="65.099999999999994" customHeight="1" x14ac:dyDescent="0.25">
      <c r="H29011" s="39"/>
    </row>
    <row r="29012" spans="8:8" ht="65.099999999999994" customHeight="1" x14ac:dyDescent="0.25">
      <c r="H29012" s="39"/>
    </row>
    <row r="29013" spans="8:8" ht="65.099999999999994" customHeight="1" x14ac:dyDescent="0.25">
      <c r="H29013" s="39"/>
    </row>
    <row r="29014" spans="8:8" ht="65.099999999999994" customHeight="1" x14ac:dyDescent="0.25">
      <c r="H29014" s="39"/>
    </row>
    <row r="29015" spans="8:8" ht="65.099999999999994" customHeight="1" x14ac:dyDescent="0.25">
      <c r="H29015" s="39"/>
    </row>
    <row r="29016" spans="8:8" ht="65.099999999999994" customHeight="1" x14ac:dyDescent="0.25">
      <c r="H29016" s="39"/>
    </row>
    <row r="29017" spans="8:8" ht="65.099999999999994" customHeight="1" x14ac:dyDescent="0.25">
      <c r="H29017" s="39"/>
    </row>
    <row r="29018" spans="8:8" ht="65.099999999999994" customHeight="1" x14ac:dyDescent="0.25">
      <c r="H29018" s="39"/>
    </row>
    <row r="29019" spans="8:8" ht="65.099999999999994" customHeight="1" x14ac:dyDescent="0.25">
      <c r="H29019" s="39"/>
    </row>
    <row r="29020" spans="8:8" ht="65.099999999999994" customHeight="1" x14ac:dyDescent="0.25">
      <c r="H29020" s="39"/>
    </row>
    <row r="29021" spans="8:8" ht="65.099999999999994" customHeight="1" x14ac:dyDescent="0.25">
      <c r="H29021" s="39"/>
    </row>
    <row r="29022" spans="8:8" ht="65.099999999999994" customHeight="1" x14ac:dyDescent="0.25">
      <c r="H29022" s="39"/>
    </row>
    <row r="29023" spans="8:8" ht="65.099999999999994" customHeight="1" x14ac:dyDescent="0.25">
      <c r="H29023" s="39"/>
    </row>
    <row r="29024" spans="8:8" ht="65.099999999999994" customHeight="1" x14ac:dyDescent="0.25">
      <c r="H29024" s="39"/>
    </row>
    <row r="29025" spans="8:8" ht="65.099999999999994" customHeight="1" x14ac:dyDescent="0.25">
      <c r="H29025" s="39"/>
    </row>
    <row r="29026" spans="8:8" ht="65.099999999999994" customHeight="1" x14ac:dyDescent="0.25">
      <c r="H29026" s="39"/>
    </row>
    <row r="29027" spans="8:8" ht="65.099999999999994" customHeight="1" x14ac:dyDescent="0.25">
      <c r="H29027" s="39"/>
    </row>
    <row r="29028" spans="8:8" ht="65.099999999999994" customHeight="1" x14ac:dyDescent="0.25">
      <c r="H29028" s="39"/>
    </row>
    <row r="29029" spans="8:8" ht="65.099999999999994" customHeight="1" x14ac:dyDescent="0.25">
      <c r="H29029" s="39"/>
    </row>
    <row r="29030" spans="8:8" ht="65.099999999999994" customHeight="1" x14ac:dyDescent="0.25">
      <c r="H29030" s="39"/>
    </row>
    <row r="29031" spans="8:8" ht="65.099999999999994" customHeight="1" x14ac:dyDescent="0.25">
      <c r="H29031" s="39"/>
    </row>
    <row r="29032" spans="8:8" ht="65.099999999999994" customHeight="1" x14ac:dyDescent="0.25">
      <c r="H29032" s="39"/>
    </row>
    <row r="29033" spans="8:8" ht="65.099999999999994" customHeight="1" x14ac:dyDescent="0.25">
      <c r="H29033" s="39"/>
    </row>
    <row r="29034" spans="8:8" ht="65.099999999999994" customHeight="1" x14ac:dyDescent="0.25">
      <c r="H29034" s="39"/>
    </row>
    <row r="29035" spans="8:8" ht="65.099999999999994" customHeight="1" x14ac:dyDescent="0.25">
      <c r="H29035" s="39"/>
    </row>
    <row r="29036" spans="8:8" ht="65.099999999999994" customHeight="1" x14ac:dyDescent="0.25">
      <c r="H29036" s="39"/>
    </row>
    <row r="29037" spans="8:8" ht="65.099999999999994" customHeight="1" x14ac:dyDescent="0.25">
      <c r="H29037" s="39"/>
    </row>
    <row r="29038" spans="8:8" ht="65.099999999999994" customHeight="1" x14ac:dyDescent="0.25">
      <c r="H29038" s="39"/>
    </row>
    <row r="29039" spans="8:8" ht="65.099999999999994" customHeight="1" x14ac:dyDescent="0.25">
      <c r="H29039" s="39"/>
    </row>
    <row r="29040" spans="8:8" ht="65.099999999999994" customHeight="1" x14ac:dyDescent="0.25">
      <c r="H29040" s="39"/>
    </row>
    <row r="29041" spans="8:8" ht="65.099999999999994" customHeight="1" x14ac:dyDescent="0.25">
      <c r="H29041" s="39"/>
    </row>
    <row r="29042" spans="8:8" ht="65.099999999999994" customHeight="1" x14ac:dyDescent="0.25">
      <c r="H29042" s="39"/>
    </row>
    <row r="29043" spans="8:8" ht="65.099999999999994" customHeight="1" x14ac:dyDescent="0.25">
      <c r="H29043" s="39"/>
    </row>
    <row r="29044" spans="8:8" ht="65.099999999999994" customHeight="1" x14ac:dyDescent="0.25">
      <c r="H29044" s="39"/>
    </row>
    <row r="29045" spans="8:8" ht="65.099999999999994" customHeight="1" x14ac:dyDescent="0.25">
      <c r="H29045" s="39"/>
    </row>
    <row r="29046" spans="8:8" ht="65.099999999999994" customHeight="1" x14ac:dyDescent="0.25">
      <c r="H29046" s="39"/>
    </row>
    <row r="29047" spans="8:8" ht="65.099999999999994" customHeight="1" x14ac:dyDescent="0.25">
      <c r="H29047" s="39"/>
    </row>
    <row r="29048" spans="8:8" ht="65.099999999999994" customHeight="1" x14ac:dyDescent="0.25">
      <c r="H29048" s="39"/>
    </row>
    <row r="29049" spans="8:8" ht="65.099999999999994" customHeight="1" x14ac:dyDescent="0.25">
      <c r="H29049" s="39"/>
    </row>
    <row r="29050" spans="8:8" ht="65.099999999999994" customHeight="1" x14ac:dyDescent="0.25">
      <c r="H29050" s="39"/>
    </row>
    <row r="29051" spans="8:8" ht="65.099999999999994" customHeight="1" x14ac:dyDescent="0.25">
      <c r="H29051" s="39"/>
    </row>
    <row r="29052" spans="8:8" ht="65.099999999999994" customHeight="1" x14ac:dyDescent="0.25">
      <c r="H29052" s="39"/>
    </row>
    <row r="29053" spans="8:8" ht="65.099999999999994" customHeight="1" x14ac:dyDescent="0.25">
      <c r="H29053" s="39"/>
    </row>
    <row r="29054" spans="8:8" ht="65.099999999999994" customHeight="1" x14ac:dyDescent="0.25">
      <c r="H29054" s="39"/>
    </row>
    <row r="29055" spans="8:8" ht="65.099999999999994" customHeight="1" x14ac:dyDescent="0.25">
      <c r="H29055" s="39"/>
    </row>
    <row r="29056" spans="8:8" ht="65.099999999999994" customHeight="1" x14ac:dyDescent="0.25">
      <c r="H29056" s="39"/>
    </row>
    <row r="29057" spans="8:8" ht="65.099999999999994" customHeight="1" x14ac:dyDescent="0.25">
      <c r="H29057" s="39"/>
    </row>
    <row r="29058" spans="8:8" ht="65.099999999999994" customHeight="1" x14ac:dyDescent="0.25">
      <c r="H29058" s="39"/>
    </row>
    <row r="29059" spans="8:8" ht="65.099999999999994" customHeight="1" x14ac:dyDescent="0.25">
      <c r="H29059" s="39"/>
    </row>
    <row r="29060" spans="8:8" ht="65.099999999999994" customHeight="1" x14ac:dyDescent="0.25">
      <c r="H29060" s="39"/>
    </row>
    <row r="29061" spans="8:8" ht="65.099999999999994" customHeight="1" x14ac:dyDescent="0.25">
      <c r="H29061" s="39"/>
    </row>
    <row r="29062" spans="8:8" ht="65.099999999999994" customHeight="1" x14ac:dyDescent="0.25">
      <c r="H29062" s="39"/>
    </row>
    <row r="29063" spans="8:8" ht="65.099999999999994" customHeight="1" x14ac:dyDescent="0.25">
      <c r="H29063" s="39"/>
    </row>
    <row r="29064" spans="8:8" ht="65.099999999999994" customHeight="1" x14ac:dyDescent="0.25">
      <c r="H29064" s="39"/>
    </row>
    <row r="29065" spans="8:8" ht="65.099999999999994" customHeight="1" x14ac:dyDescent="0.25">
      <c r="H29065" s="39"/>
    </row>
    <row r="29066" spans="8:8" ht="65.099999999999994" customHeight="1" x14ac:dyDescent="0.25">
      <c r="H29066" s="39"/>
    </row>
    <row r="29067" spans="8:8" ht="65.099999999999994" customHeight="1" x14ac:dyDescent="0.25">
      <c r="H29067" s="39"/>
    </row>
    <row r="29068" spans="8:8" ht="65.099999999999994" customHeight="1" x14ac:dyDescent="0.25">
      <c r="H29068" s="39"/>
    </row>
    <row r="29069" spans="8:8" ht="65.099999999999994" customHeight="1" x14ac:dyDescent="0.25">
      <c r="H29069" s="39"/>
    </row>
    <row r="29070" spans="8:8" ht="65.099999999999994" customHeight="1" x14ac:dyDescent="0.25">
      <c r="H29070" s="39"/>
    </row>
    <row r="29071" spans="8:8" ht="65.099999999999994" customHeight="1" x14ac:dyDescent="0.25">
      <c r="H29071" s="39"/>
    </row>
    <row r="29072" spans="8:8" ht="65.099999999999994" customHeight="1" x14ac:dyDescent="0.25">
      <c r="H29072" s="39"/>
    </row>
    <row r="29073" spans="8:8" ht="65.099999999999994" customHeight="1" x14ac:dyDescent="0.25">
      <c r="H29073" s="39"/>
    </row>
    <row r="29074" spans="8:8" ht="65.099999999999994" customHeight="1" x14ac:dyDescent="0.25">
      <c r="H29074" s="39"/>
    </row>
    <row r="29075" spans="8:8" ht="65.099999999999994" customHeight="1" x14ac:dyDescent="0.25">
      <c r="H29075" s="39"/>
    </row>
    <row r="29076" spans="8:8" ht="65.099999999999994" customHeight="1" x14ac:dyDescent="0.25">
      <c r="H29076" s="39"/>
    </row>
    <row r="29077" spans="8:8" ht="65.099999999999994" customHeight="1" x14ac:dyDescent="0.25">
      <c r="H29077" s="39"/>
    </row>
    <row r="29078" spans="8:8" ht="65.099999999999994" customHeight="1" x14ac:dyDescent="0.25">
      <c r="H29078" s="39"/>
    </row>
    <row r="29079" spans="8:8" ht="65.099999999999994" customHeight="1" x14ac:dyDescent="0.25">
      <c r="H29079" s="39"/>
    </row>
    <row r="29080" spans="8:8" ht="65.099999999999994" customHeight="1" x14ac:dyDescent="0.25">
      <c r="H29080" s="39"/>
    </row>
    <row r="29081" spans="8:8" ht="65.099999999999994" customHeight="1" x14ac:dyDescent="0.25">
      <c r="H29081" s="39"/>
    </row>
    <row r="29082" spans="8:8" ht="65.099999999999994" customHeight="1" x14ac:dyDescent="0.25">
      <c r="H29082" s="39"/>
    </row>
    <row r="29083" spans="8:8" ht="65.099999999999994" customHeight="1" x14ac:dyDescent="0.25">
      <c r="H29083" s="39"/>
    </row>
    <row r="29084" spans="8:8" ht="65.099999999999994" customHeight="1" x14ac:dyDescent="0.25">
      <c r="H29084" s="39"/>
    </row>
    <row r="29085" spans="8:8" ht="65.099999999999994" customHeight="1" x14ac:dyDescent="0.25">
      <c r="H29085" s="39"/>
    </row>
    <row r="29086" spans="8:8" ht="65.099999999999994" customHeight="1" x14ac:dyDescent="0.25">
      <c r="H29086" s="39"/>
    </row>
    <row r="29087" spans="8:8" ht="65.099999999999994" customHeight="1" x14ac:dyDescent="0.25">
      <c r="H29087" s="39"/>
    </row>
    <row r="29088" spans="8:8" ht="65.099999999999994" customHeight="1" x14ac:dyDescent="0.25">
      <c r="H29088" s="39"/>
    </row>
    <row r="29089" spans="8:8" ht="65.099999999999994" customHeight="1" x14ac:dyDescent="0.25">
      <c r="H29089" s="39"/>
    </row>
    <row r="29090" spans="8:8" ht="65.099999999999994" customHeight="1" x14ac:dyDescent="0.25">
      <c r="H29090" s="39"/>
    </row>
    <row r="29091" spans="8:8" ht="65.099999999999994" customHeight="1" x14ac:dyDescent="0.25">
      <c r="H29091" s="39"/>
    </row>
    <row r="29092" spans="8:8" ht="65.099999999999994" customHeight="1" x14ac:dyDescent="0.25">
      <c r="H29092" s="39"/>
    </row>
    <row r="29093" spans="8:8" ht="65.099999999999994" customHeight="1" x14ac:dyDescent="0.25">
      <c r="H29093" s="39"/>
    </row>
    <row r="29094" spans="8:8" ht="65.099999999999994" customHeight="1" x14ac:dyDescent="0.25">
      <c r="H29094" s="39"/>
    </row>
    <row r="29095" spans="8:8" ht="65.099999999999994" customHeight="1" x14ac:dyDescent="0.25">
      <c r="H29095" s="39"/>
    </row>
    <row r="29096" spans="8:8" ht="65.099999999999994" customHeight="1" x14ac:dyDescent="0.25">
      <c r="H29096" s="39"/>
    </row>
    <row r="29097" spans="8:8" ht="65.099999999999994" customHeight="1" x14ac:dyDescent="0.25">
      <c r="H29097" s="39"/>
    </row>
    <row r="29098" spans="8:8" ht="65.099999999999994" customHeight="1" x14ac:dyDescent="0.25">
      <c r="H29098" s="39"/>
    </row>
    <row r="29099" spans="8:8" ht="65.099999999999994" customHeight="1" x14ac:dyDescent="0.25">
      <c r="H29099" s="39"/>
    </row>
    <row r="29100" spans="8:8" ht="65.099999999999994" customHeight="1" x14ac:dyDescent="0.25">
      <c r="H29100" s="39"/>
    </row>
    <row r="29101" spans="8:8" ht="65.099999999999994" customHeight="1" x14ac:dyDescent="0.25">
      <c r="H29101" s="39"/>
    </row>
    <row r="29102" spans="8:8" ht="65.099999999999994" customHeight="1" x14ac:dyDescent="0.25">
      <c r="H29102" s="39"/>
    </row>
    <row r="29103" spans="8:8" ht="65.099999999999994" customHeight="1" x14ac:dyDescent="0.25">
      <c r="H29103" s="39"/>
    </row>
    <row r="29104" spans="8:8" ht="65.099999999999994" customHeight="1" x14ac:dyDescent="0.25">
      <c r="H29104" s="39"/>
    </row>
    <row r="29105" spans="8:8" ht="65.099999999999994" customHeight="1" x14ac:dyDescent="0.25">
      <c r="H29105" s="39"/>
    </row>
    <row r="29106" spans="8:8" ht="65.099999999999994" customHeight="1" x14ac:dyDescent="0.25">
      <c r="H29106" s="39"/>
    </row>
    <row r="29107" spans="8:8" ht="65.099999999999994" customHeight="1" x14ac:dyDescent="0.25">
      <c r="H29107" s="39"/>
    </row>
    <row r="29108" spans="8:8" ht="65.099999999999994" customHeight="1" x14ac:dyDescent="0.25">
      <c r="H29108" s="39"/>
    </row>
    <row r="29109" spans="8:8" ht="65.099999999999994" customHeight="1" x14ac:dyDescent="0.25">
      <c r="H29109" s="39"/>
    </row>
    <row r="29110" spans="8:8" ht="65.099999999999994" customHeight="1" x14ac:dyDescent="0.25">
      <c r="H29110" s="39"/>
    </row>
    <row r="29111" spans="8:8" ht="65.099999999999994" customHeight="1" x14ac:dyDescent="0.25">
      <c r="H29111" s="39"/>
    </row>
    <row r="29112" spans="8:8" ht="65.099999999999994" customHeight="1" x14ac:dyDescent="0.25">
      <c r="H29112" s="39"/>
    </row>
    <row r="29113" spans="8:8" ht="65.099999999999994" customHeight="1" x14ac:dyDescent="0.25">
      <c r="H29113" s="39"/>
    </row>
    <row r="29114" spans="8:8" ht="65.099999999999994" customHeight="1" x14ac:dyDescent="0.25">
      <c r="H29114" s="39"/>
    </row>
    <row r="29115" spans="8:8" ht="65.099999999999994" customHeight="1" x14ac:dyDescent="0.25">
      <c r="H29115" s="39"/>
    </row>
    <row r="29116" spans="8:8" ht="65.099999999999994" customHeight="1" x14ac:dyDescent="0.25">
      <c r="H29116" s="39"/>
    </row>
    <row r="29117" spans="8:8" ht="65.099999999999994" customHeight="1" x14ac:dyDescent="0.25">
      <c r="H29117" s="39"/>
    </row>
    <row r="29118" spans="8:8" ht="65.099999999999994" customHeight="1" x14ac:dyDescent="0.25">
      <c r="H29118" s="39"/>
    </row>
    <row r="29119" spans="8:8" ht="65.099999999999994" customHeight="1" x14ac:dyDescent="0.25">
      <c r="H29119" s="39"/>
    </row>
    <row r="29120" spans="8:8" ht="65.099999999999994" customHeight="1" x14ac:dyDescent="0.25">
      <c r="H29120" s="39"/>
    </row>
    <row r="29121" spans="8:8" ht="65.099999999999994" customHeight="1" x14ac:dyDescent="0.25">
      <c r="H29121" s="39"/>
    </row>
    <row r="29122" spans="8:8" ht="65.099999999999994" customHeight="1" x14ac:dyDescent="0.25">
      <c r="H29122" s="39"/>
    </row>
    <row r="29123" spans="8:8" ht="65.099999999999994" customHeight="1" x14ac:dyDescent="0.25">
      <c r="H29123" s="39"/>
    </row>
    <row r="29124" spans="8:8" ht="65.099999999999994" customHeight="1" x14ac:dyDescent="0.25">
      <c r="H29124" s="39"/>
    </row>
    <row r="29125" spans="8:8" ht="65.099999999999994" customHeight="1" x14ac:dyDescent="0.25">
      <c r="H29125" s="39"/>
    </row>
    <row r="29126" spans="8:8" ht="65.099999999999994" customHeight="1" x14ac:dyDescent="0.25">
      <c r="H29126" s="39"/>
    </row>
    <row r="29127" spans="8:8" ht="65.099999999999994" customHeight="1" x14ac:dyDescent="0.25">
      <c r="H29127" s="39"/>
    </row>
    <row r="29128" spans="8:8" ht="65.099999999999994" customHeight="1" x14ac:dyDescent="0.25">
      <c r="H29128" s="39"/>
    </row>
    <row r="29129" spans="8:8" ht="65.099999999999994" customHeight="1" x14ac:dyDescent="0.25">
      <c r="H29129" s="39"/>
    </row>
    <row r="29130" spans="8:8" ht="65.099999999999994" customHeight="1" x14ac:dyDescent="0.25">
      <c r="H29130" s="39"/>
    </row>
    <row r="29131" spans="8:8" ht="65.099999999999994" customHeight="1" x14ac:dyDescent="0.25">
      <c r="H29131" s="39"/>
    </row>
    <row r="29132" spans="8:8" ht="65.099999999999994" customHeight="1" x14ac:dyDescent="0.25">
      <c r="H29132" s="39"/>
    </row>
    <row r="29133" spans="8:8" ht="65.099999999999994" customHeight="1" x14ac:dyDescent="0.25">
      <c r="H29133" s="39"/>
    </row>
    <row r="29134" spans="8:8" ht="65.099999999999994" customHeight="1" x14ac:dyDescent="0.25">
      <c r="H29134" s="39"/>
    </row>
    <row r="29135" spans="8:8" ht="65.099999999999994" customHeight="1" x14ac:dyDescent="0.25">
      <c r="H29135" s="39"/>
    </row>
    <row r="29136" spans="8:8" ht="65.099999999999994" customHeight="1" x14ac:dyDescent="0.25">
      <c r="H29136" s="39"/>
    </row>
    <row r="29137" spans="8:8" ht="65.099999999999994" customHeight="1" x14ac:dyDescent="0.25">
      <c r="H29137" s="39"/>
    </row>
    <row r="29138" spans="8:8" ht="65.099999999999994" customHeight="1" x14ac:dyDescent="0.25">
      <c r="H29138" s="39"/>
    </row>
    <row r="29139" spans="8:8" ht="65.099999999999994" customHeight="1" x14ac:dyDescent="0.25">
      <c r="H29139" s="39"/>
    </row>
    <row r="29140" spans="8:8" ht="65.099999999999994" customHeight="1" x14ac:dyDescent="0.25">
      <c r="H29140" s="39"/>
    </row>
    <row r="29141" spans="8:8" ht="65.099999999999994" customHeight="1" x14ac:dyDescent="0.25">
      <c r="H29141" s="39"/>
    </row>
    <row r="29142" spans="8:8" ht="65.099999999999994" customHeight="1" x14ac:dyDescent="0.25">
      <c r="H29142" s="39"/>
    </row>
    <row r="29143" spans="8:8" ht="65.099999999999994" customHeight="1" x14ac:dyDescent="0.25">
      <c r="H29143" s="39"/>
    </row>
    <row r="29144" spans="8:8" ht="65.099999999999994" customHeight="1" x14ac:dyDescent="0.25">
      <c r="H29144" s="39"/>
    </row>
    <row r="29145" spans="8:8" ht="65.099999999999994" customHeight="1" x14ac:dyDescent="0.25">
      <c r="H29145" s="39"/>
    </row>
    <row r="29146" spans="8:8" ht="65.099999999999994" customHeight="1" x14ac:dyDescent="0.25">
      <c r="H29146" s="39"/>
    </row>
    <row r="29147" spans="8:8" ht="65.099999999999994" customHeight="1" x14ac:dyDescent="0.25">
      <c r="H29147" s="39"/>
    </row>
    <row r="29148" spans="8:8" ht="65.099999999999994" customHeight="1" x14ac:dyDescent="0.25">
      <c r="H29148" s="39"/>
    </row>
    <row r="29149" spans="8:8" ht="65.099999999999994" customHeight="1" x14ac:dyDescent="0.25">
      <c r="H29149" s="39"/>
    </row>
    <row r="29150" spans="8:8" ht="65.099999999999994" customHeight="1" x14ac:dyDescent="0.25">
      <c r="H29150" s="39"/>
    </row>
    <row r="29151" spans="8:8" ht="65.099999999999994" customHeight="1" x14ac:dyDescent="0.25">
      <c r="H29151" s="39"/>
    </row>
    <row r="29152" spans="8:8" ht="65.099999999999994" customHeight="1" x14ac:dyDescent="0.25">
      <c r="H29152" s="39"/>
    </row>
    <row r="29153" spans="8:8" ht="65.099999999999994" customHeight="1" x14ac:dyDescent="0.25">
      <c r="H29153" s="39"/>
    </row>
    <row r="29154" spans="8:8" ht="65.099999999999994" customHeight="1" x14ac:dyDescent="0.25">
      <c r="H29154" s="39"/>
    </row>
    <row r="29155" spans="8:8" ht="65.099999999999994" customHeight="1" x14ac:dyDescent="0.25">
      <c r="H29155" s="39"/>
    </row>
    <row r="29156" spans="8:8" ht="65.099999999999994" customHeight="1" x14ac:dyDescent="0.25">
      <c r="H29156" s="39"/>
    </row>
    <row r="29157" spans="8:8" ht="65.099999999999994" customHeight="1" x14ac:dyDescent="0.25">
      <c r="H29157" s="39"/>
    </row>
    <row r="29158" spans="8:8" ht="65.099999999999994" customHeight="1" x14ac:dyDescent="0.25">
      <c r="H29158" s="39"/>
    </row>
    <row r="29159" spans="8:8" ht="65.099999999999994" customHeight="1" x14ac:dyDescent="0.25">
      <c r="H29159" s="39"/>
    </row>
    <row r="29160" spans="8:8" ht="65.099999999999994" customHeight="1" x14ac:dyDescent="0.25">
      <c r="H29160" s="39"/>
    </row>
    <row r="29161" spans="8:8" ht="65.099999999999994" customHeight="1" x14ac:dyDescent="0.25">
      <c r="H29161" s="39"/>
    </row>
    <row r="29162" spans="8:8" ht="65.099999999999994" customHeight="1" x14ac:dyDescent="0.25">
      <c r="H29162" s="39"/>
    </row>
    <row r="29163" spans="8:8" ht="65.099999999999994" customHeight="1" x14ac:dyDescent="0.25">
      <c r="H29163" s="39"/>
    </row>
    <row r="29164" spans="8:8" ht="65.099999999999994" customHeight="1" x14ac:dyDescent="0.25">
      <c r="H29164" s="39"/>
    </row>
    <row r="29165" spans="8:8" ht="65.099999999999994" customHeight="1" x14ac:dyDescent="0.25">
      <c r="H29165" s="39"/>
    </row>
    <row r="29166" spans="8:8" ht="65.099999999999994" customHeight="1" x14ac:dyDescent="0.25">
      <c r="H29166" s="39"/>
    </row>
    <row r="29167" spans="8:8" ht="65.099999999999994" customHeight="1" x14ac:dyDescent="0.25">
      <c r="H29167" s="39"/>
    </row>
    <row r="29168" spans="8:8" ht="65.099999999999994" customHeight="1" x14ac:dyDescent="0.25">
      <c r="H29168" s="39"/>
    </row>
    <row r="29169" spans="8:8" ht="65.099999999999994" customHeight="1" x14ac:dyDescent="0.25">
      <c r="H29169" s="39"/>
    </row>
    <row r="29170" spans="8:8" ht="65.099999999999994" customHeight="1" x14ac:dyDescent="0.25">
      <c r="H29170" s="39"/>
    </row>
    <row r="29171" spans="8:8" ht="65.099999999999994" customHeight="1" x14ac:dyDescent="0.25">
      <c r="H29171" s="39"/>
    </row>
    <row r="29172" spans="8:8" ht="65.099999999999994" customHeight="1" x14ac:dyDescent="0.25">
      <c r="H29172" s="39"/>
    </row>
    <row r="29173" spans="8:8" ht="65.099999999999994" customHeight="1" x14ac:dyDescent="0.25">
      <c r="H29173" s="39"/>
    </row>
    <row r="29174" spans="8:8" ht="65.099999999999994" customHeight="1" x14ac:dyDescent="0.25">
      <c r="H29174" s="39"/>
    </row>
    <row r="29175" spans="8:8" ht="65.099999999999994" customHeight="1" x14ac:dyDescent="0.25">
      <c r="H29175" s="39"/>
    </row>
    <row r="29176" spans="8:8" ht="65.099999999999994" customHeight="1" x14ac:dyDescent="0.25">
      <c r="H29176" s="39"/>
    </row>
    <row r="29177" spans="8:8" ht="65.099999999999994" customHeight="1" x14ac:dyDescent="0.25">
      <c r="H29177" s="39"/>
    </row>
    <row r="29178" spans="8:8" ht="65.099999999999994" customHeight="1" x14ac:dyDescent="0.25">
      <c r="H29178" s="39"/>
    </row>
    <row r="29179" spans="8:8" ht="65.099999999999994" customHeight="1" x14ac:dyDescent="0.25">
      <c r="H29179" s="39"/>
    </row>
    <row r="29180" spans="8:8" ht="65.099999999999994" customHeight="1" x14ac:dyDescent="0.25">
      <c r="H29180" s="39"/>
    </row>
    <row r="29181" spans="8:8" ht="65.099999999999994" customHeight="1" x14ac:dyDescent="0.25">
      <c r="H29181" s="39"/>
    </row>
    <row r="29182" spans="8:8" ht="65.099999999999994" customHeight="1" x14ac:dyDescent="0.25">
      <c r="H29182" s="39"/>
    </row>
    <row r="29183" spans="8:8" ht="65.099999999999994" customHeight="1" x14ac:dyDescent="0.25">
      <c r="H29183" s="39"/>
    </row>
    <row r="29184" spans="8:8" ht="65.099999999999994" customHeight="1" x14ac:dyDescent="0.25">
      <c r="H29184" s="39"/>
    </row>
    <row r="29185" spans="8:8" ht="65.099999999999994" customHeight="1" x14ac:dyDescent="0.25">
      <c r="H29185" s="39"/>
    </row>
    <row r="29186" spans="8:8" ht="65.099999999999994" customHeight="1" x14ac:dyDescent="0.25">
      <c r="H29186" s="39"/>
    </row>
    <row r="29187" spans="8:8" ht="65.099999999999994" customHeight="1" x14ac:dyDescent="0.25">
      <c r="H29187" s="39"/>
    </row>
    <row r="29188" spans="8:8" ht="65.099999999999994" customHeight="1" x14ac:dyDescent="0.25">
      <c r="H29188" s="39"/>
    </row>
    <row r="29189" spans="8:8" ht="65.099999999999994" customHeight="1" x14ac:dyDescent="0.25">
      <c r="H29189" s="39"/>
    </row>
    <row r="29190" spans="8:8" ht="65.099999999999994" customHeight="1" x14ac:dyDescent="0.25">
      <c r="H29190" s="39"/>
    </row>
    <row r="29191" spans="8:8" ht="65.099999999999994" customHeight="1" x14ac:dyDescent="0.25">
      <c r="H29191" s="39"/>
    </row>
    <row r="29192" spans="8:8" ht="65.099999999999994" customHeight="1" x14ac:dyDescent="0.25">
      <c r="H29192" s="39"/>
    </row>
    <row r="29193" spans="8:8" ht="65.099999999999994" customHeight="1" x14ac:dyDescent="0.25">
      <c r="H29193" s="39"/>
    </row>
    <row r="29194" spans="8:8" ht="65.099999999999994" customHeight="1" x14ac:dyDescent="0.25">
      <c r="H29194" s="39"/>
    </row>
    <row r="29195" spans="8:8" ht="65.099999999999994" customHeight="1" x14ac:dyDescent="0.25">
      <c r="H29195" s="39"/>
    </row>
    <row r="29196" spans="8:8" ht="65.099999999999994" customHeight="1" x14ac:dyDescent="0.25">
      <c r="H29196" s="39"/>
    </row>
    <row r="29197" spans="8:8" ht="65.099999999999994" customHeight="1" x14ac:dyDescent="0.25">
      <c r="H29197" s="39"/>
    </row>
    <row r="29198" spans="8:8" ht="65.099999999999994" customHeight="1" x14ac:dyDescent="0.25">
      <c r="H29198" s="39"/>
    </row>
    <row r="29199" spans="8:8" ht="65.099999999999994" customHeight="1" x14ac:dyDescent="0.25">
      <c r="H29199" s="39"/>
    </row>
    <row r="29200" spans="8:8" ht="65.099999999999994" customHeight="1" x14ac:dyDescent="0.25">
      <c r="H29200" s="39"/>
    </row>
    <row r="29201" spans="8:8" ht="65.099999999999994" customHeight="1" x14ac:dyDescent="0.25">
      <c r="H29201" s="39"/>
    </row>
    <row r="29202" spans="8:8" ht="65.099999999999994" customHeight="1" x14ac:dyDescent="0.25">
      <c r="H29202" s="39"/>
    </row>
    <row r="29203" spans="8:8" ht="65.099999999999994" customHeight="1" x14ac:dyDescent="0.25">
      <c r="H29203" s="39"/>
    </row>
    <row r="29204" spans="8:8" ht="65.099999999999994" customHeight="1" x14ac:dyDescent="0.25">
      <c r="H29204" s="39"/>
    </row>
    <row r="29205" spans="8:8" ht="65.099999999999994" customHeight="1" x14ac:dyDescent="0.25">
      <c r="H29205" s="39"/>
    </row>
    <row r="29206" spans="8:8" ht="65.099999999999994" customHeight="1" x14ac:dyDescent="0.25">
      <c r="H29206" s="39"/>
    </row>
    <row r="29207" spans="8:8" ht="65.099999999999994" customHeight="1" x14ac:dyDescent="0.25">
      <c r="H29207" s="39"/>
    </row>
    <row r="29208" spans="8:8" ht="65.099999999999994" customHeight="1" x14ac:dyDescent="0.25">
      <c r="H29208" s="39"/>
    </row>
    <row r="29209" spans="8:8" ht="65.099999999999994" customHeight="1" x14ac:dyDescent="0.25">
      <c r="H29209" s="39"/>
    </row>
    <row r="29210" spans="8:8" ht="65.099999999999994" customHeight="1" x14ac:dyDescent="0.25">
      <c r="H29210" s="39"/>
    </row>
    <row r="29211" spans="8:8" ht="65.099999999999994" customHeight="1" x14ac:dyDescent="0.25">
      <c r="H29211" s="39"/>
    </row>
    <row r="29212" spans="8:8" ht="65.099999999999994" customHeight="1" x14ac:dyDescent="0.25">
      <c r="H29212" s="39"/>
    </row>
    <row r="29213" spans="8:8" ht="65.099999999999994" customHeight="1" x14ac:dyDescent="0.25">
      <c r="H29213" s="39"/>
    </row>
    <row r="29214" spans="8:8" ht="65.099999999999994" customHeight="1" x14ac:dyDescent="0.25">
      <c r="H29214" s="39"/>
    </row>
    <row r="29215" spans="8:8" ht="65.099999999999994" customHeight="1" x14ac:dyDescent="0.25">
      <c r="H29215" s="39"/>
    </row>
    <row r="29216" spans="8:8" ht="65.099999999999994" customHeight="1" x14ac:dyDescent="0.25">
      <c r="H29216" s="39"/>
    </row>
    <row r="29217" spans="8:8" ht="65.099999999999994" customHeight="1" x14ac:dyDescent="0.25">
      <c r="H29217" s="39"/>
    </row>
    <row r="29218" spans="8:8" ht="65.099999999999994" customHeight="1" x14ac:dyDescent="0.25">
      <c r="H29218" s="39"/>
    </row>
    <row r="29219" spans="8:8" ht="65.099999999999994" customHeight="1" x14ac:dyDescent="0.25">
      <c r="H29219" s="39"/>
    </row>
    <row r="29220" spans="8:8" ht="65.099999999999994" customHeight="1" x14ac:dyDescent="0.25">
      <c r="H29220" s="39"/>
    </row>
    <row r="29221" spans="8:8" ht="65.099999999999994" customHeight="1" x14ac:dyDescent="0.25">
      <c r="H29221" s="39"/>
    </row>
    <row r="29222" spans="8:8" ht="65.099999999999994" customHeight="1" x14ac:dyDescent="0.25">
      <c r="H29222" s="39"/>
    </row>
    <row r="29223" spans="8:8" ht="65.099999999999994" customHeight="1" x14ac:dyDescent="0.25">
      <c r="H29223" s="39"/>
    </row>
    <row r="29224" spans="8:8" ht="65.099999999999994" customHeight="1" x14ac:dyDescent="0.25">
      <c r="H29224" s="39"/>
    </row>
    <row r="29225" spans="8:8" ht="65.099999999999994" customHeight="1" x14ac:dyDescent="0.25">
      <c r="H29225" s="39"/>
    </row>
    <row r="29226" spans="8:8" ht="65.099999999999994" customHeight="1" x14ac:dyDescent="0.25">
      <c r="H29226" s="39"/>
    </row>
    <row r="29227" spans="8:8" ht="65.099999999999994" customHeight="1" x14ac:dyDescent="0.25">
      <c r="H29227" s="39"/>
    </row>
    <row r="29228" spans="8:8" ht="65.099999999999994" customHeight="1" x14ac:dyDescent="0.25">
      <c r="H29228" s="39"/>
    </row>
    <row r="29229" spans="8:8" ht="65.099999999999994" customHeight="1" x14ac:dyDescent="0.25">
      <c r="H29229" s="39"/>
    </row>
    <row r="29230" spans="8:8" ht="65.099999999999994" customHeight="1" x14ac:dyDescent="0.25">
      <c r="H29230" s="39"/>
    </row>
    <row r="29231" spans="8:8" ht="65.099999999999994" customHeight="1" x14ac:dyDescent="0.25">
      <c r="H29231" s="39"/>
    </row>
    <row r="29232" spans="8:8" ht="65.099999999999994" customHeight="1" x14ac:dyDescent="0.25">
      <c r="H29232" s="39"/>
    </row>
    <row r="29233" spans="8:8" ht="65.099999999999994" customHeight="1" x14ac:dyDescent="0.25">
      <c r="H29233" s="39"/>
    </row>
    <row r="29234" spans="8:8" ht="65.099999999999994" customHeight="1" x14ac:dyDescent="0.25">
      <c r="H29234" s="39"/>
    </row>
    <row r="29235" spans="8:8" ht="65.099999999999994" customHeight="1" x14ac:dyDescent="0.25">
      <c r="H29235" s="39"/>
    </row>
    <row r="29236" spans="8:8" ht="65.099999999999994" customHeight="1" x14ac:dyDescent="0.25">
      <c r="H29236" s="39"/>
    </row>
    <row r="29237" spans="8:8" ht="65.099999999999994" customHeight="1" x14ac:dyDescent="0.25">
      <c r="H29237" s="39"/>
    </row>
    <row r="29238" spans="8:8" ht="65.099999999999994" customHeight="1" x14ac:dyDescent="0.25">
      <c r="H29238" s="39"/>
    </row>
    <row r="29239" spans="8:8" ht="65.099999999999994" customHeight="1" x14ac:dyDescent="0.25">
      <c r="H29239" s="39"/>
    </row>
    <row r="29240" spans="8:8" ht="65.099999999999994" customHeight="1" x14ac:dyDescent="0.25">
      <c r="H29240" s="39"/>
    </row>
    <row r="29241" spans="8:8" ht="65.099999999999994" customHeight="1" x14ac:dyDescent="0.25">
      <c r="H29241" s="39"/>
    </row>
    <row r="29242" spans="8:8" ht="65.099999999999994" customHeight="1" x14ac:dyDescent="0.25">
      <c r="H29242" s="39"/>
    </row>
    <row r="29243" spans="8:8" ht="65.099999999999994" customHeight="1" x14ac:dyDescent="0.25">
      <c r="H29243" s="39"/>
    </row>
    <row r="29244" spans="8:8" ht="65.099999999999994" customHeight="1" x14ac:dyDescent="0.25">
      <c r="H29244" s="39"/>
    </row>
    <row r="29245" spans="8:8" ht="65.099999999999994" customHeight="1" x14ac:dyDescent="0.25">
      <c r="H29245" s="39"/>
    </row>
    <row r="29246" spans="8:8" ht="65.099999999999994" customHeight="1" x14ac:dyDescent="0.25">
      <c r="H29246" s="39"/>
    </row>
    <row r="29247" spans="8:8" ht="65.099999999999994" customHeight="1" x14ac:dyDescent="0.25">
      <c r="H29247" s="39"/>
    </row>
    <row r="29248" spans="8:8" ht="65.099999999999994" customHeight="1" x14ac:dyDescent="0.25">
      <c r="H29248" s="39"/>
    </row>
    <row r="29249" spans="8:8" ht="65.099999999999994" customHeight="1" x14ac:dyDescent="0.25">
      <c r="H29249" s="39"/>
    </row>
    <row r="29250" spans="8:8" ht="65.099999999999994" customHeight="1" x14ac:dyDescent="0.25">
      <c r="H29250" s="39"/>
    </row>
    <row r="29251" spans="8:8" ht="65.099999999999994" customHeight="1" x14ac:dyDescent="0.25">
      <c r="H29251" s="39"/>
    </row>
    <row r="29252" spans="8:8" ht="65.099999999999994" customHeight="1" x14ac:dyDescent="0.25">
      <c r="H29252" s="39"/>
    </row>
    <row r="29253" spans="8:8" ht="65.099999999999994" customHeight="1" x14ac:dyDescent="0.25">
      <c r="H29253" s="39"/>
    </row>
    <row r="29254" spans="8:8" ht="65.099999999999994" customHeight="1" x14ac:dyDescent="0.25">
      <c r="H29254" s="39"/>
    </row>
    <row r="29255" spans="8:8" ht="65.099999999999994" customHeight="1" x14ac:dyDescent="0.25">
      <c r="H29255" s="39"/>
    </row>
    <row r="29256" spans="8:8" ht="65.099999999999994" customHeight="1" x14ac:dyDescent="0.25">
      <c r="H29256" s="39"/>
    </row>
    <row r="29257" spans="8:8" ht="65.099999999999994" customHeight="1" x14ac:dyDescent="0.25">
      <c r="H29257" s="39"/>
    </row>
    <row r="29258" spans="8:8" ht="65.099999999999994" customHeight="1" x14ac:dyDescent="0.25">
      <c r="H29258" s="39"/>
    </row>
    <row r="29259" spans="8:8" ht="65.099999999999994" customHeight="1" x14ac:dyDescent="0.25">
      <c r="H29259" s="39"/>
    </row>
    <row r="29260" spans="8:8" ht="65.099999999999994" customHeight="1" x14ac:dyDescent="0.25">
      <c r="H29260" s="39"/>
    </row>
    <row r="29261" spans="8:8" ht="65.099999999999994" customHeight="1" x14ac:dyDescent="0.25">
      <c r="H29261" s="39"/>
    </row>
    <row r="29262" spans="8:8" ht="65.099999999999994" customHeight="1" x14ac:dyDescent="0.25">
      <c r="H29262" s="39"/>
    </row>
    <row r="29263" spans="8:8" ht="65.099999999999994" customHeight="1" x14ac:dyDescent="0.25">
      <c r="H29263" s="39"/>
    </row>
    <row r="29264" spans="8:8" ht="65.099999999999994" customHeight="1" x14ac:dyDescent="0.25">
      <c r="H29264" s="39"/>
    </row>
    <row r="29265" spans="8:8" ht="65.099999999999994" customHeight="1" x14ac:dyDescent="0.25">
      <c r="H29265" s="39"/>
    </row>
    <row r="29266" spans="8:8" ht="65.099999999999994" customHeight="1" x14ac:dyDescent="0.25">
      <c r="H29266" s="39"/>
    </row>
    <row r="29267" spans="8:8" ht="65.099999999999994" customHeight="1" x14ac:dyDescent="0.25">
      <c r="H29267" s="39"/>
    </row>
    <row r="29268" spans="8:8" ht="65.099999999999994" customHeight="1" x14ac:dyDescent="0.25">
      <c r="H29268" s="39"/>
    </row>
    <row r="29269" spans="8:8" ht="65.099999999999994" customHeight="1" x14ac:dyDescent="0.25">
      <c r="H29269" s="39"/>
    </row>
    <row r="29270" spans="8:8" ht="65.099999999999994" customHeight="1" x14ac:dyDescent="0.25">
      <c r="H29270" s="39"/>
    </row>
    <row r="29271" spans="8:8" ht="65.099999999999994" customHeight="1" x14ac:dyDescent="0.25">
      <c r="H29271" s="39"/>
    </row>
    <row r="29272" spans="8:8" ht="65.099999999999994" customHeight="1" x14ac:dyDescent="0.25">
      <c r="H29272" s="39"/>
    </row>
    <row r="29273" spans="8:8" ht="65.099999999999994" customHeight="1" x14ac:dyDescent="0.25">
      <c r="H29273" s="39"/>
    </row>
    <row r="29274" spans="8:8" ht="65.099999999999994" customHeight="1" x14ac:dyDescent="0.25">
      <c r="H29274" s="39"/>
    </row>
    <row r="29275" spans="8:8" ht="65.099999999999994" customHeight="1" x14ac:dyDescent="0.25">
      <c r="H29275" s="39"/>
    </row>
    <row r="29276" spans="8:8" ht="65.099999999999994" customHeight="1" x14ac:dyDescent="0.25">
      <c r="H29276" s="39"/>
    </row>
    <row r="29277" spans="8:8" ht="65.099999999999994" customHeight="1" x14ac:dyDescent="0.25">
      <c r="H29277" s="39"/>
    </row>
    <row r="29278" spans="8:8" ht="65.099999999999994" customHeight="1" x14ac:dyDescent="0.25">
      <c r="H29278" s="39"/>
    </row>
    <row r="29279" spans="8:8" ht="65.099999999999994" customHeight="1" x14ac:dyDescent="0.25">
      <c r="H29279" s="39"/>
    </row>
    <row r="29280" spans="8:8" ht="65.099999999999994" customHeight="1" x14ac:dyDescent="0.25">
      <c r="H29280" s="39"/>
    </row>
    <row r="29281" spans="8:8" ht="65.099999999999994" customHeight="1" x14ac:dyDescent="0.25">
      <c r="H29281" s="39"/>
    </row>
    <row r="29282" spans="8:8" ht="65.099999999999994" customHeight="1" x14ac:dyDescent="0.25">
      <c r="H29282" s="39"/>
    </row>
    <row r="29283" spans="8:8" ht="65.099999999999994" customHeight="1" x14ac:dyDescent="0.25">
      <c r="H29283" s="39"/>
    </row>
    <row r="29284" spans="8:8" ht="65.099999999999994" customHeight="1" x14ac:dyDescent="0.25">
      <c r="H29284" s="39"/>
    </row>
    <row r="29285" spans="8:8" ht="65.099999999999994" customHeight="1" x14ac:dyDescent="0.25">
      <c r="H29285" s="39"/>
    </row>
    <row r="29286" spans="8:8" ht="65.099999999999994" customHeight="1" x14ac:dyDescent="0.25">
      <c r="H29286" s="39"/>
    </row>
    <row r="29287" spans="8:8" ht="65.099999999999994" customHeight="1" x14ac:dyDescent="0.25">
      <c r="H29287" s="39"/>
    </row>
    <row r="29288" spans="8:8" ht="65.099999999999994" customHeight="1" x14ac:dyDescent="0.25">
      <c r="H29288" s="39"/>
    </row>
    <row r="29289" spans="8:8" ht="65.099999999999994" customHeight="1" x14ac:dyDescent="0.25">
      <c r="H29289" s="39"/>
    </row>
    <row r="29290" spans="8:8" ht="65.099999999999994" customHeight="1" x14ac:dyDescent="0.25">
      <c r="H29290" s="39"/>
    </row>
    <row r="29291" spans="8:8" ht="65.099999999999994" customHeight="1" x14ac:dyDescent="0.25">
      <c r="H29291" s="39"/>
    </row>
    <row r="29292" spans="8:8" ht="65.099999999999994" customHeight="1" x14ac:dyDescent="0.25">
      <c r="H29292" s="39"/>
    </row>
    <row r="29293" spans="8:8" ht="65.099999999999994" customHeight="1" x14ac:dyDescent="0.25">
      <c r="H29293" s="39"/>
    </row>
    <row r="29294" spans="8:8" ht="65.099999999999994" customHeight="1" x14ac:dyDescent="0.25">
      <c r="H29294" s="39"/>
    </row>
    <row r="29295" spans="8:8" ht="65.099999999999994" customHeight="1" x14ac:dyDescent="0.25">
      <c r="H29295" s="39"/>
    </row>
    <row r="29296" spans="8:8" ht="65.099999999999994" customHeight="1" x14ac:dyDescent="0.25">
      <c r="H29296" s="39"/>
    </row>
    <row r="29297" spans="8:8" ht="65.099999999999994" customHeight="1" x14ac:dyDescent="0.25">
      <c r="H29297" s="39"/>
    </row>
    <row r="29298" spans="8:8" ht="65.099999999999994" customHeight="1" x14ac:dyDescent="0.25">
      <c r="H29298" s="39"/>
    </row>
    <row r="29299" spans="8:8" ht="65.099999999999994" customHeight="1" x14ac:dyDescent="0.25">
      <c r="H29299" s="39"/>
    </row>
    <row r="29300" spans="8:8" ht="65.099999999999994" customHeight="1" x14ac:dyDescent="0.25">
      <c r="H29300" s="39"/>
    </row>
    <row r="29301" spans="8:8" ht="65.099999999999994" customHeight="1" x14ac:dyDescent="0.25">
      <c r="H29301" s="39"/>
    </row>
    <row r="29302" spans="8:8" ht="65.099999999999994" customHeight="1" x14ac:dyDescent="0.25">
      <c r="H29302" s="39"/>
    </row>
    <row r="29303" spans="8:8" ht="65.099999999999994" customHeight="1" x14ac:dyDescent="0.25">
      <c r="H29303" s="39"/>
    </row>
    <row r="29304" spans="8:8" ht="65.099999999999994" customHeight="1" x14ac:dyDescent="0.25">
      <c r="H29304" s="39"/>
    </row>
    <row r="29305" spans="8:8" ht="65.099999999999994" customHeight="1" x14ac:dyDescent="0.25">
      <c r="H29305" s="39"/>
    </row>
    <row r="29306" spans="8:8" ht="65.099999999999994" customHeight="1" x14ac:dyDescent="0.25">
      <c r="H29306" s="39"/>
    </row>
    <row r="29307" spans="8:8" ht="65.099999999999994" customHeight="1" x14ac:dyDescent="0.25">
      <c r="H29307" s="39"/>
    </row>
    <row r="29308" spans="8:8" ht="65.099999999999994" customHeight="1" x14ac:dyDescent="0.25">
      <c r="H29308" s="39"/>
    </row>
    <row r="29309" spans="8:8" ht="65.099999999999994" customHeight="1" x14ac:dyDescent="0.25">
      <c r="H29309" s="39"/>
    </row>
    <row r="29310" spans="8:8" ht="65.099999999999994" customHeight="1" x14ac:dyDescent="0.25">
      <c r="H29310" s="39"/>
    </row>
    <row r="29311" spans="8:8" ht="65.099999999999994" customHeight="1" x14ac:dyDescent="0.25">
      <c r="H29311" s="39"/>
    </row>
    <row r="29312" spans="8:8" ht="65.099999999999994" customHeight="1" x14ac:dyDescent="0.25">
      <c r="H29312" s="39"/>
    </row>
    <row r="29313" spans="8:8" ht="65.099999999999994" customHeight="1" x14ac:dyDescent="0.25">
      <c r="H29313" s="39"/>
    </row>
    <row r="29314" spans="8:8" ht="65.099999999999994" customHeight="1" x14ac:dyDescent="0.25">
      <c r="H29314" s="39"/>
    </row>
    <row r="29315" spans="8:8" ht="65.099999999999994" customHeight="1" x14ac:dyDescent="0.25">
      <c r="H29315" s="39"/>
    </row>
    <row r="29316" spans="8:8" ht="65.099999999999994" customHeight="1" x14ac:dyDescent="0.25">
      <c r="H29316" s="39"/>
    </row>
    <row r="29317" spans="8:8" ht="65.099999999999994" customHeight="1" x14ac:dyDescent="0.25">
      <c r="H29317" s="39"/>
    </row>
    <row r="29318" spans="8:8" ht="65.099999999999994" customHeight="1" x14ac:dyDescent="0.25">
      <c r="H29318" s="39"/>
    </row>
    <row r="29319" spans="8:8" ht="65.099999999999994" customHeight="1" x14ac:dyDescent="0.25">
      <c r="H29319" s="39"/>
    </row>
    <row r="29320" spans="8:8" ht="65.099999999999994" customHeight="1" x14ac:dyDescent="0.25">
      <c r="H29320" s="39"/>
    </row>
    <row r="29321" spans="8:8" ht="65.099999999999994" customHeight="1" x14ac:dyDescent="0.25">
      <c r="H29321" s="39"/>
    </row>
    <row r="29322" spans="8:8" ht="65.099999999999994" customHeight="1" x14ac:dyDescent="0.25">
      <c r="H29322" s="39"/>
    </row>
    <row r="29323" spans="8:8" ht="65.099999999999994" customHeight="1" x14ac:dyDescent="0.25">
      <c r="H29323" s="39"/>
    </row>
    <row r="29324" spans="8:8" ht="65.099999999999994" customHeight="1" x14ac:dyDescent="0.25">
      <c r="H29324" s="39"/>
    </row>
    <row r="29325" spans="8:8" ht="65.099999999999994" customHeight="1" x14ac:dyDescent="0.25">
      <c r="H29325" s="39"/>
    </row>
    <row r="29326" spans="8:8" ht="65.099999999999994" customHeight="1" x14ac:dyDescent="0.25">
      <c r="H29326" s="39"/>
    </row>
    <row r="29327" spans="8:8" ht="65.099999999999994" customHeight="1" x14ac:dyDescent="0.25">
      <c r="H29327" s="39"/>
    </row>
    <row r="29328" spans="8:8" ht="65.099999999999994" customHeight="1" x14ac:dyDescent="0.25">
      <c r="H29328" s="39"/>
    </row>
    <row r="29329" spans="8:8" ht="65.099999999999994" customHeight="1" x14ac:dyDescent="0.25">
      <c r="H29329" s="39"/>
    </row>
    <row r="29330" spans="8:8" ht="65.099999999999994" customHeight="1" x14ac:dyDescent="0.25">
      <c r="H29330" s="39"/>
    </row>
    <row r="29331" spans="8:8" ht="65.099999999999994" customHeight="1" x14ac:dyDescent="0.25">
      <c r="H29331" s="39"/>
    </row>
    <row r="29332" spans="8:8" ht="65.099999999999994" customHeight="1" x14ac:dyDescent="0.25">
      <c r="H29332" s="39"/>
    </row>
    <row r="29333" spans="8:8" ht="65.099999999999994" customHeight="1" x14ac:dyDescent="0.25">
      <c r="H29333" s="39"/>
    </row>
    <row r="29334" spans="8:8" ht="65.099999999999994" customHeight="1" x14ac:dyDescent="0.25">
      <c r="H29334" s="39"/>
    </row>
    <row r="29335" spans="8:8" ht="65.099999999999994" customHeight="1" x14ac:dyDescent="0.25">
      <c r="H29335" s="39"/>
    </row>
    <row r="29336" spans="8:8" ht="65.099999999999994" customHeight="1" x14ac:dyDescent="0.25">
      <c r="H29336" s="39"/>
    </row>
    <row r="29337" spans="8:8" ht="65.099999999999994" customHeight="1" x14ac:dyDescent="0.25">
      <c r="H29337" s="39"/>
    </row>
    <row r="29338" spans="8:8" ht="65.099999999999994" customHeight="1" x14ac:dyDescent="0.25">
      <c r="H29338" s="39"/>
    </row>
    <row r="29339" spans="8:8" ht="65.099999999999994" customHeight="1" x14ac:dyDescent="0.25">
      <c r="H29339" s="39"/>
    </row>
    <row r="29340" spans="8:8" ht="65.099999999999994" customHeight="1" x14ac:dyDescent="0.25">
      <c r="H29340" s="39"/>
    </row>
    <row r="29341" spans="8:8" ht="65.099999999999994" customHeight="1" x14ac:dyDescent="0.25">
      <c r="H29341" s="39"/>
    </row>
    <row r="29342" spans="8:8" ht="65.099999999999994" customHeight="1" x14ac:dyDescent="0.25">
      <c r="H29342" s="39"/>
    </row>
    <row r="29343" spans="8:8" ht="65.099999999999994" customHeight="1" x14ac:dyDescent="0.25">
      <c r="H29343" s="39"/>
    </row>
    <row r="29344" spans="8:8" ht="65.099999999999994" customHeight="1" x14ac:dyDescent="0.25">
      <c r="H29344" s="39"/>
    </row>
    <row r="29345" spans="8:8" ht="65.099999999999994" customHeight="1" x14ac:dyDescent="0.25">
      <c r="H29345" s="39"/>
    </row>
    <row r="29346" spans="8:8" ht="65.099999999999994" customHeight="1" x14ac:dyDescent="0.25">
      <c r="H29346" s="39"/>
    </row>
    <row r="29347" spans="8:8" ht="65.099999999999994" customHeight="1" x14ac:dyDescent="0.25">
      <c r="H29347" s="39"/>
    </row>
    <row r="29348" spans="8:8" ht="65.099999999999994" customHeight="1" x14ac:dyDescent="0.25">
      <c r="H29348" s="39"/>
    </row>
    <row r="29349" spans="8:8" ht="65.099999999999994" customHeight="1" x14ac:dyDescent="0.25">
      <c r="H29349" s="39"/>
    </row>
    <row r="29350" spans="8:8" ht="65.099999999999994" customHeight="1" x14ac:dyDescent="0.25">
      <c r="H29350" s="39"/>
    </row>
    <row r="29351" spans="8:8" ht="65.099999999999994" customHeight="1" x14ac:dyDescent="0.25">
      <c r="H29351" s="39"/>
    </row>
    <row r="29352" spans="8:8" ht="65.099999999999994" customHeight="1" x14ac:dyDescent="0.25">
      <c r="H29352" s="39"/>
    </row>
    <row r="29353" spans="8:8" ht="65.099999999999994" customHeight="1" x14ac:dyDescent="0.25">
      <c r="H29353" s="39"/>
    </row>
    <row r="29354" spans="8:8" ht="65.099999999999994" customHeight="1" x14ac:dyDescent="0.25">
      <c r="H29354" s="39"/>
    </row>
    <row r="29355" spans="8:8" ht="65.099999999999994" customHeight="1" x14ac:dyDescent="0.25">
      <c r="H29355" s="39"/>
    </row>
    <row r="29356" spans="8:8" ht="65.099999999999994" customHeight="1" x14ac:dyDescent="0.25">
      <c r="H29356" s="39"/>
    </row>
    <row r="29357" spans="8:8" ht="65.099999999999994" customHeight="1" x14ac:dyDescent="0.25">
      <c r="H29357" s="39"/>
    </row>
    <row r="29358" spans="8:8" ht="65.099999999999994" customHeight="1" x14ac:dyDescent="0.25">
      <c r="H29358" s="39"/>
    </row>
    <row r="29359" spans="8:8" ht="65.099999999999994" customHeight="1" x14ac:dyDescent="0.25">
      <c r="H29359" s="39"/>
    </row>
    <row r="29360" spans="8:8" ht="65.099999999999994" customHeight="1" x14ac:dyDescent="0.25">
      <c r="H29360" s="39"/>
    </row>
    <row r="29361" spans="8:8" ht="65.099999999999994" customHeight="1" x14ac:dyDescent="0.25">
      <c r="H29361" s="39"/>
    </row>
    <row r="29362" spans="8:8" ht="65.099999999999994" customHeight="1" x14ac:dyDescent="0.25">
      <c r="H29362" s="39"/>
    </row>
    <row r="29363" spans="8:8" ht="65.099999999999994" customHeight="1" x14ac:dyDescent="0.25">
      <c r="H29363" s="39"/>
    </row>
    <row r="29364" spans="8:8" ht="65.099999999999994" customHeight="1" x14ac:dyDescent="0.25">
      <c r="H29364" s="39"/>
    </row>
    <row r="29365" spans="8:8" ht="65.099999999999994" customHeight="1" x14ac:dyDescent="0.25">
      <c r="H29365" s="39"/>
    </row>
    <row r="29366" spans="8:8" ht="65.099999999999994" customHeight="1" x14ac:dyDescent="0.25">
      <c r="H29366" s="39"/>
    </row>
    <row r="29367" spans="8:8" ht="65.099999999999994" customHeight="1" x14ac:dyDescent="0.25">
      <c r="H29367" s="39"/>
    </row>
    <row r="29368" spans="8:8" ht="65.099999999999994" customHeight="1" x14ac:dyDescent="0.25">
      <c r="H29368" s="39"/>
    </row>
    <row r="29369" spans="8:8" ht="65.099999999999994" customHeight="1" x14ac:dyDescent="0.25">
      <c r="H29369" s="39"/>
    </row>
    <row r="29370" spans="8:8" ht="65.099999999999994" customHeight="1" x14ac:dyDescent="0.25">
      <c r="H29370" s="39"/>
    </row>
    <row r="29371" spans="8:8" ht="65.099999999999994" customHeight="1" x14ac:dyDescent="0.25">
      <c r="H29371" s="39"/>
    </row>
    <row r="29372" spans="8:8" ht="65.099999999999994" customHeight="1" x14ac:dyDescent="0.25">
      <c r="H29372" s="39"/>
    </row>
    <row r="29373" spans="8:8" ht="65.099999999999994" customHeight="1" x14ac:dyDescent="0.25">
      <c r="H29373" s="39"/>
    </row>
    <row r="29374" spans="8:8" ht="65.099999999999994" customHeight="1" x14ac:dyDescent="0.25">
      <c r="H29374" s="39"/>
    </row>
    <row r="29375" spans="8:8" ht="65.099999999999994" customHeight="1" x14ac:dyDescent="0.25">
      <c r="H29375" s="39"/>
    </row>
    <row r="29376" spans="8:8" ht="65.099999999999994" customHeight="1" x14ac:dyDescent="0.25">
      <c r="H29376" s="39"/>
    </row>
    <row r="29377" spans="8:8" ht="65.099999999999994" customHeight="1" x14ac:dyDescent="0.25">
      <c r="H29377" s="39"/>
    </row>
    <row r="29378" spans="8:8" ht="65.099999999999994" customHeight="1" x14ac:dyDescent="0.25">
      <c r="H29378" s="39"/>
    </row>
    <row r="29379" spans="8:8" ht="65.099999999999994" customHeight="1" x14ac:dyDescent="0.25">
      <c r="H29379" s="39"/>
    </row>
    <row r="29380" spans="8:8" ht="65.099999999999994" customHeight="1" x14ac:dyDescent="0.25">
      <c r="H29380" s="39"/>
    </row>
    <row r="29381" spans="8:8" ht="65.099999999999994" customHeight="1" x14ac:dyDescent="0.25">
      <c r="H29381" s="39"/>
    </row>
    <row r="29382" spans="8:8" ht="65.099999999999994" customHeight="1" x14ac:dyDescent="0.25">
      <c r="H29382" s="39"/>
    </row>
    <row r="29383" spans="8:8" ht="65.099999999999994" customHeight="1" x14ac:dyDescent="0.25">
      <c r="H29383" s="39"/>
    </row>
    <row r="29384" spans="8:8" ht="65.099999999999994" customHeight="1" x14ac:dyDescent="0.25">
      <c r="H29384" s="39"/>
    </row>
    <row r="29385" spans="8:8" ht="65.099999999999994" customHeight="1" x14ac:dyDescent="0.25">
      <c r="H29385" s="39"/>
    </row>
    <row r="29386" spans="8:8" ht="65.099999999999994" customHeight="1" x14ac:dyDescent="0.25">
      <c r="H29386" s="39"/>
    </row>
    <row r="29387" spans="8:8" ht="65.099999999999994" customHeight="1" x14ac:dyDescent="0.25">
      <c r="H29387" s="39"/>
    </row>
    <row r="29388" spans="8:8" ht="65.099999999999994" customHeight="1" x14ac:dyDescent="0.25">
      <c r="H29388" s="39"/>
    </row>
    <row r="29389" spans="8:8" ht="65.099999999999994" customHeight="1" x14ac:dyDescent="0.25">
      <c r="H29389" s="39"/>
    </row>
    <row r="29390" spans="8:8" ht="65.099999999999994" customHeight="1" x14ac:dyDescent="0.25">
      <c r="H29390" s="39"/>
    </row>
    <row r="29391" spans="8:8" ht="65.099999999999994" customHeight="1" x14ac:dyDescent="0.25">
      <c r="H29391" s="39"/>
    </row>
    <row r="29392" spans="8:8" ht="65.099999999999994" customHeight="1" x14ac:dyDescent="0.25">
      <c r="H29392" s="39"/>
    </row>
    <row r="29393" spans="8:8" ht="65.099999999999994" customHeight="1" x14ac:dyDescent="0.25">
      <c r="H29393" s="39"/>
    </row>
    <row r="29394" spans="8:8" ht="65.099999999999994" customHeight="1" x14ac:dyDescent="0.25">
      <c r="H29394" s="39"/>
    </row>
    <row r="29395" spans="8:8" ht="65.099999999999994" customHeight="1" x14ac:dyDescent="0.25">
      <c r="H29395" s="39"/>
    </row>
    <row r="29396" spans="8:8" ht="65.099999999999994" customHeight="1" x14ac:dyDescent="0.25">
      <c r="H29396" s="39"/>
    </row>
    <row r="29397" spans="8:8" ht="65.099999999999994" customHeight="1" x14ac:dyDescent="0.25">
      <c r="H29397" s="39"/>
    </row>
    <row r="29398" spans="8:8" ht="65.099999999999994" customHeight="1" x14ac:dyDescent="0.25">
      <c r="H29398" s="39"/>
    </row>
    <row r="29399" spans="8:8" ht="65.099999999999994" customHeight="1" x14ac:dyDescent="0.25">
      <c r="H29399" s="39"/>
    </row>
    <row r="29400" spans="8:8" ht="65.099999999999994" customHeight="1" x14ac:dyDescent="0.25">
      <c r="H29400" s="39"/>
    </row>
    <row r="29401" spans="8:8" ht="65.099999999999994" customHeight="1" x14ac:dyDescent="0.25">
      <c r="H29401" s="39"/>
    </row>
    <row r="29402" spans="8:8" ht="65.099999999999994" customHeight="1" x14ac:dyDescent="0.25">
      <c r="H29402" s="39"/>
    </row>
    <row r="29403" spans="8:8" ht="65.099999999999994" customHeight="1" x14ac:dyDescent="0.25">
      <c r="H29403" s="39"/>
    </row>
    <row r="29404" spans="8:8" ht="65.099999999999994" customHeight="1" x14ac:dyDescent="0.25">
      <c r="H29404" s="39"/>
    </row>
    <row r="29405" spans="8:8" ht="65.099999999999994" customHeight="1" x14ac:dyDescent="0.25">
      <c r="H29405" s="39"/>
    </row>
    <row r="29406" spans="8:8" ht="65.099999999999994" customHeight="1" x14ac:dyDescent="0.25">
      <c r="H29406" s="39"/>
    </row>
    <row r="29407" spans="8:8" ht="65.099999999999994" customHeight="1" x14ac:dyDescent="0.25">
      <c r="H29407" s="39"/>
    </row>
    <row r="29408" spans="8:8" ht="65.099999999999994" customHeight="1" x14ac:dyDescent="0.25">
      <c r="H29408" s="39"/>
    </row>
    <row r="29409" spans="8:8" ht="65.099999999999994" customHeight="1" x14ac:dyDescent="0.25">
      <c r="H29409" s="39"/>
    </row>
    <row r="29410" spans="8:8" ht="65.099999999999994" customHeight="1" x14ac:dyDescent="0.25">
      <c r="H29410" s="39"/>
    </row>
    <row r="29411" spans="8:8" ht="65.099999999999994" customHeight="1" x14ac:dyDescent="0.25">
      <c r="H29411" s="39"/>
    </row>
    <row r="29412" spans="8:8" ht="65.099999999999994" customHeight="1" x14ac:dyDescent="0.25">
      <c r="H29412" s="39"/>
    </row>
    <row r="29413" spans="8:8" ht="65.099999999999994" customHeight="1" x14ac:dyDescent="0.25">
      <c r="H29413" s="39"/>
    </row>
    <row r="29414" spans="8:8" ht="65.099999999999994" customHeight="1" x14ac:dyDescent="0.25">
      <c r="H29414" s="39"/>
    </row>
    <row r="29415" spans="8:8" ht="65.099999999999994" customHeight="1" x14ac:dyDescent="0.25">
      <c r="H29415" s="39"/>
    </row>
    <row r="29416" spans="8:8" ht="65.099999999999994" customHeight="1" x14ac:dyDescent="0.25">
      <c r="H29416" s="39"/>
    </row>
    <row r="29417" spans="8:8" ht="65.099999999999994" customHeight="1" x14ac:dyDescent="0.25">
      <c r="H29417" s="39"/>
    </row>
    <row r="29418" spans="8:8" ht="65.099999999999994" customHeight="1" x14ac:dyDescent="0.25">
      <c r="H29418" s="39"/>
    </row>
    <row r="29419" spans="8:8" ht="65.099999999999994" customHeight="1" x14ac:dyDescent="0.25">
      <c r="H29419" s="39"/>
    </row>
    <row r="29420" spans="8:8" ht="65.099999999999994" customHeight="1" x14ac:dyDescent="0.25">
      <c r="H29420" s="39"/>
    </row>
    <row r="29421" spans="8:8" ht="65.099999999999994" customHeight="1" x14ac:dyDescent="0.25">
      <c r="H29421" s="39"/>
    </row>
    <row r="29422" spans="8:8" ht="65.099999999999994" customHeight="1" x14ac:dyDescent="0.25">
      <c r="H29422" s="39"/>
    </row>
    <row r="29423" spans="8:8" ht="65.099999999999994" customHeight="1" x14ac:dyDescent="0.25">
      <c r="H29423" s="39"/>
    </row>
    <row r="29424" spans="8:8" ht="65.099999999999994" customHeight="1" x14ac:dyDescent="0.25">
      <c r="H29424" s="39"/>
    </row>
    <row r="29425" spans="8:8" ht="65.099999999999994" customHeight="1" x14ac:dyDescent="0.25">
      <c r="H29425" s="39"/>
    </row>
    <row r="29426" spans="8:8" ht="65.099999999999994" customHeight="1" x14ac:dyDescent="0.25">
      <c r="H29426" s="39"/>
    </row>
    <row r="29427" spans="8:8" ht="65.099999999999994" customHeight="1" x14ac:dyDescent="0.25">
      <c r="H29427" s="39"/>
    </row>
    <row r="29428" spans="8:8" ht="65.099999999999994" customHeight="1" x14ac:dyDescent="0.25">
      <c r="H29428" s="39"/>
    </row>
    <row r="29429" spans="8:8" ht="65.099999999999994" customHeight="1" x14ac:dyDescent="0.25">
      <c r="H29429" s="39"/>
    </row>
    <row r="29430" spans="8:8" ht="65.099999999999994" customHeight="1" x14ac:dyDescent="0.25">
      <c r="H29430" s="39"/>
    </row>
    <row r="29431" spans="8:8" ht="65.099999999999994" customHeight="1" x14ac:dyDescent="0.25">
      <c r="H29431" s="39"/>
    </row>
    <row r="29432" spans="8:8" ht="65.099999999999994" customHeight="1" x14ac:dyDescent="0.25">
      <c r="H29432" s="39"/>
    </row>
    <row r="29433" spans="8:8" ht="65.099999999999994" customHeight="1" x14ac:dyDescent="0.25">
      <c r="H29433" s="39"/>
    </row>
    <row r="29434" spans="8:8" ht="65.099999999999994" customHeight="1" x14ac:dyDescent="0.25">
      <c r="H29434" s="39"/>
    </row>
    <row r="29435" spans="8:8" ht="65.099999999999994" customHeight="1" x14ac:dyDescent="0.25">
      <c r="H29435" s="39"/>
    </row>
    <row r="29436" spans="8:8" ht="65.099999999999994" customHeight="1" x14ac:dyDescent="0.25">
      <c r="H29436" s="39"/>
    </row>
    <row r="29437" spans="8:8" ht="65.099999999999994" customHeight="1" x14ac:dyDescent="0.25">
      <c r="H29437" s="39"/>
    </row>
    <row r="29438" spans="8:8" ht="65.099999999999994" customHeight="1" x14ac:dyDescent="0.25">
      <c r="H29438" s="39"/>
    </row>
    <row r="29439" spans="8:8" ht="65.099999999999994" customHeight="1" x14ac:dyDescent="0.25">
      <c r="H29439" s="39"/>
    </row>
    <row r="29440" spans="8:8" ht="65.099999999999994" customHeight="1" x14ac:dyDescent="0.25">
      <c r="H29440" s="39"/>
    </row>
    <row r="29441" spans="8:8" ht="65.099999999999994" customHeight="1" x14ac:dyDescent="0.25">
      <c r="H29441" s="39"/>
    </row>
    <row r="29442" spans="8:8" ht="65.099999999999994" customHeight="1" x14ac:dyDescent="0.25">
      <c r="H29442" s="39"/>
    </row>
    <row r="29443" spans="8:8" ht="65.099999999999994" customHeight="1" x14ac:dyDescent="0.25">
      <c r="H29443" s="39"/>
    </row>
    <row r="29444" spans="8:8" ht="65.099999999999994" customHeight="1" x14ac:dyDescent="0.25">
      <c r="H29444" s="39"/>
    </row>
    <row r="29445" spans="8:8" ht="65.099999999999994" customHeight="1" x14ac:dyDescent="0.25">
      <c r="H29445" s="39"/>
    </row>
    <row r="29446" spans="8:8" ht="65.099999999999994" customHeight="1" x14ac:dyDescent="0.25">
      <c r="H29446" s="39"/>
    </row>
    <row r="29447" spans="8:8" ht="65.099999999999994" customHeight="1" x14ac:dyDescent="0.25">
      <c r="H29447" s="39"/>
    </row>
    <row r="29448" spans="8:8" ht="65.099999999999994" customHeight="1" x14ac:dyDescent="0.25">
      <c r="H29448" s="39"/>
    </row>
    <row r="29449" spans="8:8" ht="65.099999999999994" customHeight="1" x14ac:dyDescent="0.25">
      <c r="H29449" s="39"/>
    </row>
    <row r="29450" spans="8:8" ht="65.099999999999994" customHeight="1" x14ac:dyDescent="0.25">
      <c r="H29450" s="39"/>
    </row>
    <row r="29451" spans="8:8" ht="65.099999999999994" customHeight="1" x14ac:dyDescent="0.25">
      <c r="H29451" s="39"/>
    </row>
    <row r="29452" spans="8:8" ht="65.099999999999994" customHeight="1" x14ac:dyDescent="0.25">
      <c r="H29452" s="39"/>
    </row>
    <row r="29453" spans="8:8" ht="65.099999999999994" customHeight="1" x14ac:dyDescent="0.25">
      <c r="H29453" s="39"/>
    </row>
    <row r="29454" spans="8:8" ht="65.099999999999994" customHeight="1" x14ac:dyDescent="0.25">
      <c r="H29454" s="39"/>
    </row>
    <row r="29455" spans="8:8" ht="65.099999999999994" customHeight="1" x14ac:dyDescent="0.25">
      <c r="H29455" s="39"/>
    </row>
    <row r="29456" spans="8:8" ht="65.099999999999994" customHeight="1" x14ac:dyDescent="0.25">
      <c r="H29456" s="39"/>
    </row>
    <row r="29457" spans="8:8" ht="65.099999999999994" customHeight="1" x14ac:dyDescent="0.25">
      <c r="H29457" s="39"/>
    </row>
    <row r="29458" spans="8:8" ht="65.099999999999994" customHeight="1" x14ac:dyDescent="0.25">
      <c r="H29458" s="39"/>
    </row>
    <row r="29459" spans="8:8" ht="65.099999999999994" customHeight="1" x14ac:dyDescent="0.25">
      <c r="H29459" s="39"/>
    </row>
    <row r="29460" spans="8:8" ht="65.099999999999994" customHeight="1" x14ac:dyDescent="0.25">
      <c r="H29460" s="39"/>
    </row>
    <row r="29461" spans="8:8" ht="65.099999999999994" customHeight="1" x14ac:dyDescent="0.25">
      <c r="H29461" s="39"/>
    </row>
    <row r="29462" spans="8:8" ht="65.099999999999994" customHeight="1" x14ac:dyDescent="0.25">
      <c r="H29462" s="39"/>
    </row>
    <row r="29463" spans="8:8" ht="65.099999999999994" customHeight="1" x14ac:dyDescent="0.25">
      <c r="H29463" s="39"/>
    </row>
    <row r="29464" spans="8:8" ht="65.099999999999994" customHeight="1" x14ac:dyDescent="0.25">
      <c r="H29464" s="39"/>
    </row>
    <row r="29465" spans="8:8" ht="65.099999999999994" customHeight="1" x14ac:dyDescent="0.25">
      <c r="H29465" s="39"/>
    </row>
    <row r="29466" spans="8:8" ht="65.099999999999994" customHeight="1" x14ac:dyDescent="0.25">
      <c r="H29466" s="39"/>
    </row>
    <row r="29467" spans="8:8" ht="65.099999999999994" customHeight="1" x14ac:dyDescent="0.25">
      <c r="H29467" s="39"/>
    </row>
    <row r="29468" spans="8:8" ht="65.099999999999994" customHeight="1" x14ac:dyDescent="0.25">
      <c r="H29468" s="39"/>
    </row>
    <row r="29469" spans="8:8" ht="65.099999999999994" customHeight="1" x14ac:dyDescent="0.25">
      <c r="H29469" s="39"/>
    </row>
    <row r="29470" spans="8:8" ht="65.099999999999994" customHeight="1" x14ac:dyDescent="0.25">
      <c r="H29470" s="39"/>
    </row>
    <row r="29471" spans="8:8" ht="65.099999999999994" customHeight="1" x14ac:dyDescent="0.25">
      <c r="H29471" s="39"/>
    </row>
    <row r="29472" spans="8:8" ht="65.099999999999994" customHeight="1" x14ac:dyDescent="0.25">
      <c r="H29472" s="39"/>
    </row>
    <row r="29473" spans="8:8" ht="65.099999999999994" customHeight="1" x14ac:dyDescent="0.25">
      <c r="H29473" s="39"/>
    </row>
    <row r="29474" spans="8:8" ht="65.099999999999994" customHeight="1" x14ac:dyDescent="0.25">
      <c r="H29474" s="39"/>
    </row>
    <row r="29475" spans="8:8" ht="65.099999999999994" customHeight="1" x14ac:dyDescent="0.25">
      <c r="H29475" s="39"/>
    </row>
    <row r="29476" spans="8:8" ht="65.099999999999994" customHeight="1" x14ac:dyDescent="0.25">
      <c r="H29476" s="39"/>
    </row>
    <row r="29477" spans="8:8" ht="65.099999999999994" customHeight="1" x14ac:dyDescent="0.25">
      <c r="H29477" s="39"/>
    </row>
    <row r="29478" spans="8:8" ht="65.099999999999994" customHeight="1" x14ac:dyDescent="0.25">
      <c r="H29478" s="39"/>
    </row>
    <row r="29479" spans="8:8" ht="65.099999999999994" customHeight="1" x14ac:dyDescent="0.25">
      <c r="H29479" s="39"/>
    </row>
    <row r="29480" spans="8:8" ht="65.099999999999994" customHeight="1" x14ac:dyDescent="0.25">
      <c r="H29480" s="39"/>
    </row>
    <row r="29481" spans="8:8" ht="65.099999999999994" customHeight="1" x14ac:dyDescent="0.25">
      <c r="H29481" s="39"/>
    </row>
    <row r="29482" spans="8:8" ht="65.099999999999994" customHeight="1" x14ac:dyDescent="0.25">
      <c r="H29482" s="39"/>
    </row>
    <row r="29483" spans="8:8" ht="65.099999999999994" customHeight="1" x14ac:dyDescent="0.25">
      <c r="H29483" s="39"/>
    </row>
    <row r="29484" spans="8:8" ht="65.099999999999994" customHeight="1" x14ac:dyDescent="0.25">
      <c r="H29484" s="39"/>
    </row>
    <row r="29485" spans="8:8" ht="65.099999999999994" customHeight="1" x14ac:dyDescent="0.25">
      <c r="H29485" s="39"/>
    </row>
    <row r="29486" spans="8:8" ht="65.099999999999994" customHeight="1" x14ac:dyDescent="0.25">
      <c r="H29486" s="39"/>
    </row>
    <row r="29487" spans="8:8" ht="65.099999999999994" customHeight="1" x14ac:dyDescent="0.25">
      <c r="H29487" s="39"/>
    </row>
    <row r="29488" spans="8:8" ht="65.099999999999994" customHeight="1" x14ac:dyDescent="0.25">
      <c r="H29488" s="39"/>
    </row>
    <row r="29489" spans="8:8" ht="65.099999999999994" customHeight="1" x14ac:dyDescent="0.25">
      <c r="H29489" s="39"/>
    </row>
    <row r="29490" spans="8:8" ht="65.099999999999994" customHeight="1" x14ac:dyDescent="0.25">
      <c r="H29490" s="39"/>
    </row>
    <row r="29491" spans="8:8" ht="65.099999999999994" customHeight="1" x14ac:dyDescent="0.25">
      <c r="H29491" s="39"/>
    </row>
    <row r="29492" spans="8:8" ht="65.099999999999994" customHeight="1" x14ac:dyDescent="0.25">
      <c r="H29492" s="39"/>
    </row>
    <row r="29493" spans="8:8" ht="65.099999999999994" customHeight="1" x14ac:dyDescent="0.25">
      <c r="H29493" s="39"/>
    </row>
    <row r="29494" spans="8:8" ht="65.099999999999994" customHeight="1" x14ac:dyDescent="0.25">
      <c r="H29494" s="39"/>
    </row>
    <row r="29495" spans="8:8" ht="65.099999999999994" customHeight="1" x14ac:dyDescent="0.25">
      <c r="H29495" s="39"/>
    </row>
    <row r="29496" spans="8:8" ht="65.099999999999994" customHeight="1" x14ac:dyDescent="0.25">
      <c r="H29496" s="39"/>
    </row>
    <row r="29497" spans="8:8" ht="65.099999999999994" customHeight="1" x14ac:dyDescent="0.25">
      <c r="H29497" s="39"/>
    </row>
    <row r="29498" spans="8:8" ht="65.099999999999994" customHeight="1" x14ac:dyDescent="0.25">
      <c r="H29498" s="39"/>
    </row>
    <row r="29499" spans="8:8" ht="65.099999999999994" customHeight="1" x14ac:dyDescent="0.25">
      <c r="H29499" s="39"/>
    </row>
    <row r="29500" spans="8:8" ht="65.099999999999994" customHeight="1" x14ac:dyDescent="0.25">
      <c r="H29500" s="39"/>
    </row>
    <row r="29501" spans="8:8" ht="65.099999999999994" customHeight="1" x14ac:dyDescent="0.25">
      <c r="H29501" s="39"/>
    </row>
    <row r="29502" spans="8:8" ht="65.099999999999994" customHeight="1" x14ac:dyDescent="0.25">
      <c r="H29502" s="39"/>
    </row>
    <row r="29503" spans="8:8" ht="65.099999999999994" customHeight="1" x14ac:dyDescent="0.25">
      <c r="H29503" s="39"/>
    </row>
    <row r="29504" spans="8:8" ht="65.099999999999994" customHeight="1" x14ac:dyDescent="0.25">
      <c r="H29504" s="39"/>
    </row>
    <row r="29505" spans="8:8" ht="65.099999999999994" customHeight="1" x14ac:dyDescent="0.25">
      <c r="H29505" s="39"/>
    </row>
    <row r="29506" spans="8:8" ht="65.099999999999994" customHeight="1" x14ac:dyDescent="0.25">
      <c r="H29506" s="39"/>
    </row>
    <row r="29507" spans="8:8" ht="65.099999999999994" customHeight="1" x14ac:dyDescent="0.25">
      <c r="H29507" s="39"/>
    </row>
    <row r="29508" spans="8:8" ht="65.099999999999994" customHeight="1" x14ac:dyDescent="0.25">
      <c r="H29508" s="39"/>
    </row>
    <row r="29509" spans="8:8" ht="65.099999999999994" customHeight="1" x14ac:dyDescent="0.25">
      <c r="H29509" s="39"/>
    </row>
    <row r="29510" spans="8:8" ht="65.099999999999994" customHeight="1" x14ac:dyDescent="0.25">
      <c r="H29510" s="39"/>
    </row>
    <row r="29511" spans="8:8" ht="65.099999999999994" customHeight="1" x14ac:dyDescent="0.25">
      <c r="H29511" s="39"/>
    </row>
    <row r="29512" spans="8:8" ht="65.099999999999994" customHeight="1" x14ac:dyDescent="0.25">
      <c r="H29512" s="39"/>
    </row>
    <row r="29513" spans="8:8" ht="65.099999999999994" customHeight="1" x14ac:dyDescent="0.25">
      <c r="H29513" s="39"/>
    </row>
    <row r="29514" spans="8:8" ht="65.099999999999994" customHeight="1" x14ac:dyDescent="0.25">
      <c r="H29514" s="39"/>
    </row>
    <row r="29515" spans="8:8" ht="65.099999999999994" customHeight="1" x14ac:dyDescent="0.25">
      <c r="H29515" s="39"/>
    </row>
    <row r="29516" spans="8:8" ht="65.099999999999994" customHeight="1" x14ac:dyDescent="0.25">
      <c r="H29516" s="39"/>
    </row>
    <row r="29517" spans="8:8" ht="65.099999999999994" customHeight="1" x14ac:dyDescent="0.25">
      <c r="H29517" s="39"/>
    </row>
    <row r="29518" spans="8:8" ht="65.099999999999994" customHeight="1" x14ac:dyDescent="0.25">
      <c r="H29518" s="39"/>
    </row>
    <row r="29519" spans="8:8" ht="65.099999999999994" customHeight="1" x14ac:dyDescent="0.25">
      <c r="H29519" s="39"/>
    </row>
    <row r="29520" spans="8:8" ht="65.099999999999994" customHeight="1" x14ac:dyDescent="0.25">
      <c r="H29520" s="39"/>
    </row>
    <row r="29521" spans="8:8" ht="65.099999999999994" customHeight="1" x14ac:dyDescent="0.25">
      <c r="H29521" s="39"/>
    </row>
    <row r="29522" spans="8:8" ht="65.099999999999994" customHeight="1" x14ac:dyDescent="0.25">
      <c r="H29522" s="39"/>
    </row>
    <row r="29523" spans="8:8" ht="65.099999999999994" customHeight="1" x14ac:dyDescent="0.25">
      <c r="H29523" s="39"/>
    </row>
    <row r="29524" spans="8:8" ht="65.099999999999994" customHeight="1" x14ac:dyDescent="0.25">
      <c r="H29524" s="39"/>
    </row>
    <row r="29525" spans="8:8" ht="65.099999999999994" customHeight="1" x14ac:dyDescent="0.25">
      <c r="H29525" s="39"/>
    </row>
    <row r="29526" spans="8:8" ht="65.099999999999994" customHeight="1" x14ac:dyDescent="0.25">
      <c r="H29526" s="39"/>
    </row>
    <row r="29527" spans="8:8" ht="65.099999999999994" customHeight="1" x14ac:dyDescent="0.25">
      <c r="H29527" s="39"/>
    </row>
    <row r="29528" spans="8:8" ht="65.099999999999994" customHeight="1" x14ac:dyDescent="0.25">
      <c r="H29528" s="39"/>
    </row>
    <row r="29529" spans="8:8" ht="65.099999999999994" customHeight="1" x14ac:dyDescent="0.25">
      <c r="H29529" s="39"/>
    </row>
    <row r="29530" spans="8:8" ht="65.099999999999994" customHeight="1" x14ac:dyDescent="0.25">
      <c r="H29530" s="39"/>
    </row>
    <row r="29531" spans="8:8" ht="65.099999999999994" customHeight="1" x14ac:dyDescent="0.25">
      <c r="H29531" s="39"/>
    </row>
    <row r="29532" spans="8:8" ht="65.099999999999994" customHeight="1" x14ac:dyDescent="0.25">
      <c r="H29532" s="39"/>
    </row>
    <row r="29533" spans="8:8" ht="65.099999999999994" customHeight="1" x14ac:dyDescent="0.25">
      <c r="H29533" s="39"/>
    </row>
    <row r="29534" spans="8:8" ht="65.099999999999994" customHeight="1" x14ac:dyDescent="0.25">
      <c r="H29534" s="39"/>
    </row>
    <row r="29535" spans="8:8" ht="65.099999999999994" customHeight="1" x14ac:dyDescent="0.25">
      <c r="H29535" s="39"/>
    </row>
    <row r="29536" spans="8:8" ht="65.099999999999994" customHeight="1" x14ac:dyDescent="0.25">
      <c r="H29536" s="39"/>
    </row>
    <row r="29537" spans="8:8" ht="65.099999999999994" customHeight="1" x14ac:dyDescent="0.25">
      <c r="H29537" s="39"/>
    </row>
    <row r="29538" spans="8:8" ht="65.099999999999994" customHeight="1" x14ac:dyDescent="0.25">
      <c r="H29538" s="39"/>
    </row>
    <row r="29539" spans="8:8" ht="65.099999999999994" customHeight="1" x14ac:dyDescent="0.25">
      <c r="H29539" s="39"/>
    </row>
    <row r="29540" spans="8:8" ht="65.099999999999994" customHeight="1" x14ac:dyDescent="0.25">
      <c r="H29540" s="39"/>
    </row>
    <row r="29541" spans="8:8" ht="65.099999999999994" customHeight="1" x14ac:dyDescent="0.25">
      <c r="H29541" s="39"/>
    </row>
    <row r="29542" spans="8:8" ht="65.099999999999994" customHeight="1" x14ac:dyDescent="0.25">
      <c r="H29542" s="39"/>
    </row>
    <row r="29543" spans="8:8" ht="65.099999999999994" customHeight="1" x14ac:dyDescent="0.25">
      <c r="H29543" s="39"/>
    </row>
    <row r="29544" spans="8:8" ht="65.099999999999994" customHeight="1" x14ac:dyDescent="0.25">
      <c r="H29544" s="39"/>
    </row>
    <row r="29545" spans="8:8" ht="65.099999999999994" customHeight="1" x14ac:dyDescent="0.25">
      <c r="H29545" s="39"/>
    </row>
    <row r="29546" spans="8:8" ht="65.099999999999994" customHeight="1" x14ac:dyDescent="0.25">
      <c r="H29546" s="39"/>
    </row>
    <row r="29547" spans="8:8" ht="65.099999999999994" customHeight="1" x14ac:dyDescent="0.25">
      <c r="H29547" s="39"/>
    </row>
    <row r="29548" spans="8:8" ht="65.099999999999994" customHeight="1" x14ac:dyDescent="0.25">
      <c r="H29548" s="39"/>
    </row>
    <row r="29549" spans="8:8" ht="65.099999999999994" customHeight="1" x14ac:dyDescent="0.25">
      <c r="H29549" s="39"/>
    </row>
    <row r="29550" spans="8:8" ht="65.099999999999994" customHeight="1" x14ac:dyDescent="0.25">
      <c r="H29550" s="39"/>
    </row>
    <row r="29551" spans="8:8" ht="65.099999999999994" customHeight="1" x14ac:dyDescent="0.25">
      <c r="H29551" s="39"/>
    </row>
    <row r="29552" spans="8:8" ht="65.099999999999994" customHeight="1" x14ac:dyDescent="0.25">
      <c r="H29552" s="39"/>
    </row>
    <row r="29553" spans="8:8" ht="65.099999999999994" customHeight="1" x14ac:dyDescent="0.25">
      <c r="H29553" s="39"/>
    </row>
    <row r="29554" spans="8:8" ht="65.099999999999994" customHeight="1" x14ac:dyDescent="0.25">
      <c r="H29554" s="39"/>
    </row>
    <row r="29555" spans="8:8" ht="65.099999999999994" customHeight="1" x14ac:dyDescent="0.25">
      <c r="H29555" s="39"/>
    </row>
    <row r="29556" spans="8:8" ht="65.099999999999994" customHeight="1" x14ac:dyDescent="0.25">
      <c r="H29556" s="39"/>
    </row>
    <row r="29557" spans="8:8" ht="65.099999999999994" customHeight="1" x14ac:dyDescent="0.25">
      <c r="H29557" s="39"/>
    </row>
    <row r="29558" spans="8:8" ht="65.099999999999994" customHeight="1" x14ac:dyDescent="0.25">
      <c r="H29558" s="39"/>
    </row>
    <row r="29559" spans="8:8" ht="65.099999999999994" customHeight="1" x14ac:dyDescent="0.25">
      <c r="H29559" s="39"/>
    </row>
    <row r="29560" spans="8:8" ht="65.099999999999994" customHeight="1" x14ac:dyDescent="0.25">
      <c r="H29560" s="39"/>
    </row>
    <row r="29561" spans="8:8" ht="65.099999999999994" customHeight="1" x14ac:dyDescent="0.25">
      <c r="H29561" s="39"/>
    </row>
    <row r="29562" spans="8:8" ht="65.099999999999994" customHeight="1" x14ac:dyDescent="0.25">
      <c r="H29562" s="39"/>
    </row>
    <row r="29563" spans="8:8" ht="65.099999999999994" customHeight="1" x14ac:dyDescent="0.25">
      <c r="H29563" s="39"/>
    </row>
    <row r="29564" spans="8:8" ht="65.099999999999994" customHeight="1" x14ac:dyDescent="0.25">
      <c r="H29564" s="39"/>
    </row>
    <row r="29565" spans="8:8" ht="65.099999999999994" customHeight="1" x14ac:dyDescent="0.25">
      <c r="H29565" s="39"/>
    </row>
    <row r="29566" spans="8:8" ht="65.099999999999994" customHeight="1" x14ac:dyDescent="0.25">
      <c r="H29566" s="39"/>
    </row>
    <row r="29567" spans="8:8" ht="65.099999999999994" customHeight="1" x14ac:dyDescent="0.25">
      <c r="H29567" s="39"/>
    </row>
    <row r="29568" spans="8:8" ht="65.099999999999994" customHeight="1" x14ac:dyDescent="0.25">
      <c r="H29568" s="39"/>
    </row>
    <row r="29569" spans="8:8" ht="65.099999999999994" customHeight="1" x14ac:dyDescent="0.25">
      <c r="H29569" s="39"/>
    </row>
    <row r="29570" spans="8:8" ht="65.099999999999994" customHeight="1" x14ac:dyDescent="0.25">
      <c r="H29570" s="39"/>
    </row>
    <row r="29571" spans="8:8" ht="65.099999999999994" customHeight="1" x14ac:dyDescent="0.25">
      <c r="H29571" s="39"/>
    </row>
    <row r="29572" spans="8:8" ht="65.099999999999994" customHeight="1" x14ac:dyDescent="0.25">
      <c r="H29572" s="39"/>
    </row>
    <row r="29573" spans="8:8" ht="65.099999999999994" customHeight="1" x14ac:dyDescent="0.25">
      <c r="H29573" s="39"/>
    </row>
    <row r="29574" spans="8:8" ht="65.099999999999994" customHeight="1" x14ac:dyDescent="0.25">
      <c r="H29574" s="39"/>
    </row>
    <row r="29575" spans="8:8" ht="65.099999999999994" customHeight="1" x14ac:dyDescent="0.25">
      <c r="H29575" s="39"/>
    </row>
    <row r="29576" spans="8:8" ht="65.099999999999994" customHeight="1" x14ac:dyDescent="0.25">
      <c r="H29576" s="39"/>
    </row>
    <row r="29577" spans="8:8" ht="65.099999999999994" customHeight="1" x14ac:dyDescent="0.25">
      <c r="H29577" s="39"/>
    </row>
    <row r="29578" spans="8:8" ht="65.099999999999994" customHeight="1" x14ac:dyDescent="0.25">
      <c r="H29578" s="39"/>
    </row>
    <row r="29579" spans="8:8" ht="65.099999999999994" customHeight="1" x14ac:dyDescent="0.25">
      <c r="H29579" s="39"/>
    </row>
    <row r="29580" spans="8:8" ht="65.099999999999994" customHeight="1" x14ac:dyDescent="0.25">
      <c r="H29580" s="39"/>
    </row>
    <row r="29581" spans="8:8" ht="65.099999999999994" customHeight="1" x14ac:dyDescent="0.25">
      <c r="H29581" s="39"/>
    </row>
    <row r="29582" spans="8:8" ht="65.099999999999994" customHeight="1" x14ac:dyDescent="0.25">
      <c r="H29582" s="39"/>
    </row>
    <row r="29583" spans="8:8" ht="65.099999999999994" customHeight="1" x14ac:dyDescent="0.25">
      <c r="H29583" s="39"/>
    </row>
    <row r="29584" spans="8:8" ht="65.099999999999994" customHeight="1" x14ac:dyDescent="0.25">
      <c r="H29584" s="39"/>
    </row>
    <row r="29585" spans="8:8" ht="65.099999999999994" customHeight="1" x14ac:dyDescent="0.25">
      <c r="H29585" s="39"/>
    </row>
    <row r="29586" spans="8:8" ht="65.099999999999994" customHeight="1" x14ac:dyDescent="0.25">
      <c r="H29586" s="39"/>
    </row>
    <row r="29587" spans="8:8" ht="65.099999999999994" customHeight="1" x14ac:dyDescent="0.25">
      <c r="H29587" s="39"/>
    </row>
    <row r="29588" spans="8:8" ht="65.099999999999994" customHeight="1" x14ac:dyDescent="0.25">
      <c r="H29588" s="39"/>
    </row>
    <row r="29589" spans="8:8" ht="65.099999999999994" customHeight="1" x14ac:dyDescent="0.25">
      <c r="H29589" s="39"/>
    </row>
    <row r="29590" spans="8:8" ht="65.099999999999994" customHeight="1" x14ac:dyDescent="0.25">
      <c r="H29590" s="39"/>
    </row>
    <row r="29591" spans="8:8" ht="65.099999999999994" customHeight="1" x14ac:dyDescent="0.25">
      <c r="H29591" s="39"/>
    </row>
    <row r="29592" spans="8:8" ht="65.099999999999994" customHeight="1" x14ac:dyDescent="0.25">
      <c r="H29592" s="39"/>
    </row>
    <row r="29593" spans="8:8" ht="65.099999999999994" customHeight="1" x14ac:dyDescent="0.25">
      <c r="H29593" s="39"/>
    </row>
    <row r="29594" spans="8:8" ht="65.099999999999994" customHeight="1" x14ac:dyDescent="0.25">
      <c r="H29594" s="39"/>
    </row>
    <row r="29595" spans="8:8" ht="65.099999999999994" customHeight="1" x14ac:dyDescent="0.25">
      <c r="H29595" s="39"/>
    </row>
    <row r="29596" spans="8:8" ht="65.099999999999994" customHeight="1" x14ac:dyDescent="0.25">
      <c r="H29596" s="39"/>
    </row>
    <row r="29597" spans="8:8" ht="65.099999999999994" customHeight="1" x14ac:dyDescent="0.25">
      <c r="H29597" s="39"/>
    </row>
    <row r="29598" spans="8:8" ht="65.099999999999994" customHeight="1" x14ac:dyDescent="0.25">
      <c r="H29598" s="39"/>
    </row>
    <row r="29599" spans="8:8" ht="65.099999999999994" customHeight="1" x14ac:dyDescent="0.25">
      <c r="H29599" s="39"/>
    </row>
    <row r="29600" spans="8:8" ht="65.099999999999994" customHeight="1" x14ac:dyDescent="0.25">
      <c r="H29600" s="39"/>
    </row>
    <row r="29601" spans="8:8" ht="65.099999999999994" customHeight="1" x14ac:dyDescent="0.25">
      <c r="H29601" s="39"/>
    </row>
    <row r="29602" spans="8:8" ht="65.099999999999994" customHeight="1" x14ac:dyDescent="0.25">
      <c r="H29602" s="39"/>
    </row>
    <row r="29603" spans="8:8" ht="65.099999999999994" customHeight="1" x14ac:dyDescent="0.25">
      <c r="H29603" s="39"/>
    </row>
    <row r="29604" spans="8:8" ht="65.099999999999994" customHeight="1" x14ac:dyDescent="0.25">
      <c r="H29604" s="39"/>
    </row>
    <row r="29605" spans="8:8" ht="65.099999999999994" customHeight="1" x14ac:dyDescent="0.25">
      <c r="H29605" s="39"/>
    </row>
    <row r="29606" spans="8:8" ht="65.099999999999994" customHeight="1" x14ac:dyDescent="0.25">
      <c r="H29606" s="39"/>
    </row>
    <row r="29607" spans="8:8" ht="65.099999999999994" customHeight="1" x14ac:dyDescent="0.25">
      <c r="H29607" s="39"/>
    </row>
    <row r="29608" spans="8:8" ht="65.099999999999994" customHeight="1" x14ac:dyDescent="0.25">
      <c r="H29608" s="39"/>
    </row>
    <row r="29609" spans="8:8" ht="65.099999999999994" customHeight="1" x14ac:dyDescent="0.25">
      <c r="H29609" s="39"/>
    </row>
    <row r="29610" spans="8:8" ht="65.099999999999994" customHeight="1" x14ac:dyDescent="0.25">
      <c r="H29610" s="39"/>
    </row>
    <row r="29611" spans="8:8" ht="65.099999999999994" customHeight="1" x14ac:dyDescent="0.25">
      <c r="H29611" s="39"/>
    </row>
    <row r="29612" spans="8:8" ht="65.099999999999994" customHeight="1" x14ac:dyDescent="0.25">
      <c r="H29612" s="39"/>
    </row>
    <row r="29613" spans="8:8" ht="65.099999999999994" customHeight="1" x14ac:dyDescent="0.25">
      <c r="H29613" s="39"/>
    </row>
    <row r="29614" spans="8:8" ht="65.099999999999994" customHeight="1" x14ac:dyDescent="0.25">
      <c r="H29614" s="39"/>
    </row>
    <row r="29615" spans="8:8" ht="65.099999999999994" customHeight="1" x14ac:dyDescent="0.25">
      <c r="H29615" s="39"/>
    </row>
    <row r="29616" spans="8:8" ht="65.099999999999994" customHeight="1" x14ac:dyDescent="0.25">
      <c r="H29616" s="39"/>
    </row>
    <row r="29617" spans="8:8" ht="65.099999999999994" customHeight="1" x14ac:dyDescent="0.25">
      <c r="H29617" s="39"/>
    </row>
    <row r="29618" spans="8:8" ht="65.099999999999994" customHeight="1" x14ac:dyDescent="0.25">
      <c r="H29618" s="39"/>
    </row>
    <row r="29619" spans="8:8" ht="65.099999999999994" customHeight="1" x14ac:dyDescent="0.25">
      <c r="H29619" s="39"/>
    </row>
    <row r="29620" spans="8:8" ht="65.099999999999994" customHeight="1" x14ac:dyDescent="0.25">
      <c r="H29620" s="39"/>
    </row>
    <row r="29621" spans="8:8" ht="65.099999999999994" customHeight="1" x14ac:dyDescent="0.25">
      <c r="H29621" s="39"/>
    </row>
    <row r="29622" spans="8:8" ht="65.099999999999994" customHeight="1" x14ac:dyDescent="0.25">
      <c r="H29622" s="39"/>
    </row>
    <row r="29623" spans="8:8" ht="65.099999999999994" customHeight="1" x14ac:dyDescent="0.25">
      <c r="H29623" s="39"/>
    </row>
    <row r="29624" spans="8:8" ht="65.099999999999994" customHeight="1" x14ac:dyDescent="0.25">
      <c r="H29624" s="39"/>
    </row>
    <row r="29625" spans="8:8" ht="65.099999999999994" customHeight="1" x14ac:dyDescent="0.25">
      <c r="H29625" s="39"/>
    </row>
    <row r="29626" spans="8:8" ht="65.099999999999994" customHeight="1" x14ac:dyDescent="0.25">
      <c r="H29626" s="39"/>
    </row>
    <row r="29627" spans="8:8" ht="65.099999999999994" customHeight="1" x14ac:dyDescent="0.25">
      <c r="H29627" s="39"/>
    </row>
    <row r="29628" spans="8:8" ht="65.099999999999994" customHeight="1" x14ac:dyDescent="0.25">
      <c r="H29628" s="39"/>
    </row>
    <row r="29629" spans="8:8" ht="65.099999999999994" customHeight="1" x14ac:dyDescent="0.25">
      <c r="H29629" s="39"/>
    </row>
    <row r="29630" spans="8:8" ht="65.099999999999994" customHeight="1" x14ac:dyDescent="0.25">
      <c r="H29630" s="39"/>
    </row>
    <row r="29631" spans="8:8" ht="65.099999999999994" customHeight="1" x14ac:dyDescent="0.25">
      <c r="H29631" s="39"/>
    </row>
    <row r="29632" spans="8:8" ht="65.099999999999994" customHeight="1" x14ac:dyDescent="0.25">
      <c r="H29632" s="39"/>
    </row>
    <row r="29633" spans="8:8" ht="65.099999999999994" customHeight="1" x14ac:dyDescent="0.25">
      <c r="H29633" s="39"/>
    </row>
    <row r="29634" spans="8:8" ht="65.099999999999994" customHeight="1" x14ac:dyDescent="0.25">
      <c r="H29634" s="39"/>
    </row>
    <row r="29635" spans="8:8" ht="65.099999999999994" customHeight="1" x14ac:dyDescent="0.25">
      <c r="H29635" s="39"/>
    </row>
    <row r="29636" spans="8:8" ht="65.099999999999994" customHeight="1" x14ac:dyDescent="0.25">
      <c r="H29636" s="39"/>
    </row>
    <row r="29637" spans="8:8" ht="65.099999999999994" customHeight="1" x14ac:dyDescent="0.25">
      <c r="H29637" s="39"/>
    </row>
    <row r="29638" spans="8:8" ht="65.099999999999994" customHeight="1" x14ac:dyDescent="0.25">
      <c r="H29638" s="39"/>
    </row>
    <row r="29639" spans="8:8" ht="65.099999999999994" customHeight="1" x14ac:dyDescent="0.25">
      <c r="H29639" s="39"/>
    </row>
    <row r="29640" spans="8:8" ht="65.099999999999994" customHeight="1" x14ac:dyDescent="0.25">
      <c r="H29640" s="39"/>
    </row>
    <row r="29641" spans="8:8" ht="65.099999999999994" customHeight="1" x14ac:dyDescent="0.25">
      <c r="H29641" s="39"/>
    </row>
    <row r="29642" spans="8:8" ht="65.099999999999994" customHeight="1" x14ac:dyDescent="0.25">
      <c r="H29642" s="39"/>
    </row>
    <row r="29643" spans="8:8" ht="65.099999999999994" customHeight="1" x14ac:dyDescent="0.25">
      <c r="H29643" s="39"/>
    </row>
    <row r="29644" spans="8:8" ht="65.099999999999994" customHeight="1" x14ac:dyDescent="0.25">
      <c r="H29644" s="39"/>
    </row>
    <row r="29645" spans="8:8" ht="65.099999999999994" customHeight="1" x14ac:dyDescent="0.25">
      <c r="H29645" s="39"/>
    </row>
    <row r="29646" spans="8:8" ht="65.099999999999994" customHeight="1" x14ac:dyDescent="0.25">
      <c r="H29646" s="39"/>
    </row>
    <row r="29647" spans="8:8" ht="65.099999999999994" customHeight="1" x14ac:dyDescent="0.25">
      <c r="H29647" s="39"/>
    </row>
    <row r="29648" spans="8:8" ht="65.099999999999994" customHeight="1" x14ac:dyDescent="0.25">
      <c r="H29648" s="39"/>
    </row>
    <row r="29649" spans="8:8" ht="65.099999999999994" customHeight="1" x14ac:dyDescent="0.25">
      <c r="H29649" s="39"/>
    </row>
    <row r="29650" spans="8:8" ht="65.099999999999994" customHeight="1" x14ac:dyDescent="0.25">
      <c r="H29650" s="39"/>
    </row>
    <row r="29651" spans="8:8" ht="65.099999999999994" customHeight="1" x14ac:dyDescent="0.25">
      <c r="H29651" s="39"/>
    </row>
    <row r="29652" spans="8:8" ht="65.099999999999994" customHeight="1" x14ac:dyDescent="0.25">
      <c r="H29652" s="39"/>
    </row>
    <row r="29653" spans="8:8" ht="65.099999999999994" customHeight="1" x14ac:dyDescent="0.25">
      <c r="H29653" s="39"/>
    </row>
    <row r="29654" spans="8:8" ht="65.099999999999994" customHeight="1" x14ac:dyDescent="0.25">
      <c r="H29654" s="39"/>
    </row>
    <row r="29655" spans="8:8" ht="65.099999999999994" customHeight="1" x14ac:dyDescent="0.25">
      <c r="H29655" s="39"/>
    </row>
    <row r="29656" spans="8:8" ht="65.099999999999994" customHeight="1" x14ac:dyDescent="0.25">
      <c r="H29656" s="39"/>
    </row>
    <row r="29657" spans="8:8" ht="65.099999999999994" customHeight="1" x14ac:dyDescent="0.25">
      <c r="H29657" s="39"/>
    </row>
    <row r="29658" spans="8:8" ht="65.099999999999994" customHeight="1" x14ac:dyDescent="0.25">
      <c r="H29658" s="39"/>
    </row>
    <row r="29659" spans="8:8" ht="65.099999999999994" customHeight="1" x14ac:dyDescent="0.25">
      <c r="H29659" s="39"/>
    </row>
    <row r="29660" spans="8:8" ht="65.099999999999994" customHeight="1" x14ac:dyDescent="0.25">
      <c r="H29660" s="39"/>
    </row>
    <row r="29661" spans="8:8" ht="65.099999999999994" customHeight="1" x14ac:dyDescent="0.25">
      <c r="H29661" s="39"/>
    </row>
    <row r="29662" spans="8:8" ht="65.099999999999994" customHeight="1" x14ac:dyDescent="0.25">
      <c r="H29662" s="39"/>
    </row>
    <row r="29663" spans="8:8" ht="65.099999999999994" customHeight="1" x14ac:dyDescent="0.25">
      <c r="H29663" s="39"/>
    </row>
    <row r="29664" spans="8:8" ht="65.099999999999994" customHeight="1" x14ac:dyDescent="0.25">
      <c r="H29664" s="39"/>
    </row>
    <row r="29665" spans="8:8" ht="65.099999999999994" customHeight="1" x14ac:dyDescent="0.25">
      <c r="H29665" s="39"/>
    </row>
    <row r="29666" spans="8:8" ht="65.099999999999994" customHeight="1" x14ac:dyDescent="0.25">
      <c r="H29666" s="39"/>
    </row>
    <row r="29667" spans="8:8" ht="65.099999999999994" customHeight="1" x14ac:dyDescent="0.25">
      <c r="H29667" s="39"/>
    </row>
    <row r="29668" spans="8:8" ht="65.099999999999994" customHeight="1" x14ac:dyDescent="0.25">
      <c r="H29668" s="39"/>
    </row>
    <row r="29669" spans="8:8" ht="65.099999999999994" customHeight="1" x14ac:dyDescent="0.25">
      <c r="H29669" s="39"/>
    </row>
    <row r="29670" spans="8:8" ht="65.099999999999994" customHeight="1" x14ac:dyDescent="0.25">
      <c r="H29670" s="39"/>
    </row>
    <row r="29671" spans="8:8" ht="65.099999999999994" customHeight="1" x14ac:dyDescent="0.25">
      <c r="H29671" s="39"/>
    </row>
    <row r="29672" spans="8:8" ht="65.099999999999994" customHeight="1" x14ac:dyDescent="0.25">
      <c r="H29672" s="39"/>
    </row>
    <row r="29673" spans="8:8" ht="65.099999999999994" customHeight="1" x14ac:dyDescent="0.25">
      <c r="H29673" s="39"/>
    </row>
    <row r="29674" spans="8:8" ht="65.099999999999994" customHeight="1" x14ac:dyDescent="0.25">
      <c r="H29674" s="39"/>
    </row>
    <row r="29675" spans="8:8" ht="65.099999999999994" customHeight="1" x14ac:dyDescent="0.25">
      <c r="H29675" s="39"/>
    </row>
    <row r="29676" spans="8:8" ht="65.099999999999994" customHeight="1" x14ac:dyDescent="0.25">
      <c r="H29676" s="39"/>
    </row>
    <row r="29677" spans="8:8" ht="65.099999999999994" customHeight="1" x14ac:dyDescent="0.25">
      <c r="H29677" s="39"/>
    </row>
    <row r="29678" spans="8:8" ht="65.099999999999994" customHeight="1" x14ac:dyDescent="0.25">
      <c r="H29678" s="39"/>
    </row>
    <row r="29679" spans="8:8" ht="65.099999999999994" customHeight="1" x14ac:dyDescent="0.25">
      <c r="H29679" s="39"/>
    </row>
    <row r="29680" spans="8:8" ht="65.099999999999994" customHeight="1" x14ac:dyDescent="0.25">
      <c r="H29680" s="39"/>
    </row>
    <row r="29681" spans="8:8" ht="65.099999999999994" customHeight="1" x14ac:dyDescent="0.25">
      <c r="H29681" s="39"/>
    </row>
    <row r="29682" spans="8:8" ht="65.099999999999994" customHeight="1" x14ac:dyDescent="0.25">
      <c r="H29682" s="39"/>
    </row>
    <row r="29683" spans="8:8" ht="65.099999999999994" customHeight="1" x14ac:dyDescent="0.25">
      <c r="H29683" s="39"/>
    </row>
    <row r="29684" spans="8:8" ht="65.099999999999994" customHeight="1" x14ac:dyDescent="0.25">
      <c r="H29684" s="39"/>
    </row>
    <row r="29685" spans="8:8" ht="65.099999999999994" customHeight="1" x14ac:dyDescent="0.25">
      <c r="H29685" s="39"/>
    </row>
    <row r="29686" spans="8:8" ht="65.099999999999994" customHeight="1" x14ac:dyDescent="0.25">
      <c r="H29686" s="39"/>
    </row>
    <row r="29687" spans="8:8" ht="65.099999999999994" customHeight="1" x14ac:dyDescent="0.25">
      <c r="H29687" s="39"/>
    </row>
    <row r="29688" spans="8:8" ht="65.099999999999994" customHeight="1" x14ac:dyDescent="0.25">
      <c r="H29688" s="39"/>
    </row>
    <row r="29689" spans="8:8" ht="65.099999999999994" customHeight="1" x14ac:dyDescent="0.25">
      <c r="H29689" s="39"/>
    </row>
    <row r="29690" spans="8:8" ht="65.099999999999994" customHeight="1" x14ac:dyDescent="0.25">
      <c r="H29690" s="39"/>
    </row>
    <row r="29691" spans="8:8" ht="65.099999999999994" customHeight="1" x14ac:dyDescent="0.25">
      <c r="H29691" s="39"/>
    </row>
    <row r="29692" spans="8:8" ht="65.099999999999994" customHeight="1" x14ac:dyDescent="0.25">
      <c r="H29692" s="39"/>
    </row>
    <row r="29693" spans="8:8" ht="65.099999999999994" customHeight="1" x14ac:dyDescent="0.25">
      <c r="H29693" s="39"/>
    </row>
    <row r="29694" spans="8:8" ht="65.099999999999994" customHeight="1" x14ac:dyDescent="0.25">
      <c r="H29694" s="39"/>
    </row>
    <row r="29695" spans="8:8" ht="65.099999999999994" customHeight="1" x14ac:dyDescent="0.25">
      <c r="H29695" s="39"/>
    </row>
    <row r="29696" spans="8:8" ht="65.099999999999994" customHeight="1" x14ac:dyDescent="0.25">
      <c r="H29696" s="39"/>
    </row>
    <row r="29697" spans="8:8" ht="65.099999999999994" customHeight="1" x14ac:dyDescent="0.25">
      <c r="H29697" s="39"/>
    </row>
    <row r="29698" spans="8:8" ht="65.099999999999994" customHeight="1" x14ac:dyDescent="0.25">
      <c r="H29698" s="39"/>
    </row>
    <row r="29699" spans="8:8" ht="65.099999999999994" customHeight="1" x14ac:dyDescent="0.25">
      <c r="H29699" s="39"/>
    </row>
    <row r="29700" spans="8:8" ht="65.099999999999994" customHeight="1" x14ac:dyDescent="0.25">
      <c r="H29700" s="39"/>
    </row>
    <row r="29701" spans="8:8" ht="65.099999999999994" customHeight="1" x14ac:dyDescent="0.25">
      <c r="H29701" s="39"/>
    </row>
    <row r="29702" spans="8:8" ht="65.099999999999994" customHeight="1" x14ac:dyDescent="0.25">
      <c r="H29702" s="39"/>
    </row>
    <row r="29703" spans="8:8" ht="65.099999999999994" customHeight="1" x14ac:dyDescent="0.25">
      <c r="H29703" s="39"/>
    </row>
    <row r="29704" spans="8:8" ht="65.099999999999994" customHeight="1" x14ac:dyDescent="0.25">
      <c r="H29704" s="39"/>
    </row>
    <row r="29705" spans="8:8" ht="65.099999999999994" customHeight="1" x14ac:dyDescent="0.25">
      <c r="H29705" s="39"/>
    </row>
    <row r="29706" spans="8:8" ht="65.099999999999994" customHeight="1" x14ac:dyDescent="0.25">
      <c r="H29706" s="39"/>
    </row>
    <row r="29707" spans="8:8" ht="65.099999999999994" customHeight="1" x14ac:dyDescent="0.25">
      <c r="H29707" s="39"/>
    </row>
    <row r="29708" spans="8:8" ht="65.099999999999994" customHeight="1" x14ac:dyDescent="0.25">
      <c r="H29708" s="39"/>
    </row>
    <row r="29709" spans="8:8" ht="65.099999999999994" customHeight="1" x14ac:dyDescent="0.25">
      <c r="H29709" s="39"/>
    </row>
    <row r="29710" spans="8:8" ht="65.099999999999994" customHeight="1" x14ac:dyDescent="0.25">
      <c r="H29710" s="39"/>
    </row>
    <row r="29711" spans="8:8" ht="65.099999999999994" customHeight="1" x14ac:dyDescent="0.25">
      <c r="H29711" s="39"/>
    </row>
    <row r="29712" spans="8:8" ht="65.099999999999994" customHeight="1" x14ac:dyDescent="0.25">
      <c r="H29712" s="39"/>
    </row>
    <row r="29713" spans="8:8" ht="65.099999999999994" customHeight="1" x14ac:dyDescent="0.25">
      <c r="H29713" s="39"/>
    </row>
    <row r="29714" spans="8:8" ht="65.099999999999994" customHeight="1" x14ac:dyDescent="0.25">
      <c r="H29714" s="39"/>
    </row>
    <row r="29715" spans="8:8" ht="65.099999999999994" customHeight="1" x14ac:dyDescent="0.25">
      <c r="H29715" s="39"/>
    </row>
    <row r="29716" spans="8:8" ht="65.099999999999994" customHeight="1" x14ac:dyDescent="0.25">
      <c r="H29716" s="39"/>
    </row>
    <row r="29717" spans="8:8" ht="65.099999999999994" customHeight="1" x14ac:dyDescent="0.25">
      <c r="H29717" s="39"/>
    </row>
    <row r="29718" spans="8:8" ht="65.099999999999994" customHeight="1" x14ac:dyDescent="0.25">
      <c r="H29718" s="39"/>
    </row>
    <row r="29719" spans="8:8" ht="65.099999999999994" customHeight="1" x14ac:dyDescent="0.25">
      <c r="H29719" s="39"/>
    </row>
    <row r="29720" spans="8:8" ht="65.099999999999994" customHeight="1" x14ac:dyDescent="0.25">
      <c r="H29720" s="39"/>
    </row>
    <row r="29721" spans="8:8" ht="65.099999999999994" customHeight="1" x14ac:dyDescent="0.25">
      <c r="H29721" s="39"/>
    </row>
    <row r="29722" spans="8:8" ht="65.099999999999994" customHeight="1" x14ac:dyDescent="0.25">
      <c r="H29722" s="39"/>
    </row>
    <row r="29723" spans="8:8" ht="65.099999999999994" customHeight="1" x14ac:dyDescent="0.25">
      <c r="H29723" s="39"/>
    </row>
    <row r="29724" spans="8:8" ht="65.099999999999994" customHeight="1" x14ac:dyDescent="0.25">
      <c r="H29724" s="39"/>
    </row>
    <row r="29725" spans="8:8" ht="65.099999999999994" customHeight="1" x14ac:dyDescent="0.25">
      <c r="H29725" s="39"/>
    </row>
    <row r="29726" spans="8:8" ht="65.099999999999994" customHeight="1" x14ac:dyDescent="0.25">
      <c r="H29726" s="39"/>
    </row>
    <row r="29727" spans="8:8" ht="65.099999999999994" customHeight="1" x14ac:dyDescent="0.25">
      <c r="H29727" s="39"/>
    </row>
    <row r="29728" spans="8:8" ht="65.099999999999994" customHeight="1" x14ac:dyDescent="0.25">
      <c r="H29728" s="39"/>
    </row>
    <row r="29729" spans="8:8" ht="65.099999999999994" customHeight="1" x14ac:dyDescent="0.25">
      <c r="H29729" s="39"/>
    </row>
    <row r="29730" spans="8:8" ht="65.099999999999994" customHeight="1" x14ac:dyDescent="0.25">
      <c r="H29730" s="39"/>
    </row>
    <row r="29731" spans="8:8" ht="65.099999999999994" customHeight="1" x14ac:dyDescent="0.25">
      <c r="H29731" s="39"/>
    </row>
    <row r="29732" spans="8:8" ht="65.099999999999994" customHeight="1" x14ac:dyDescent="0.25">
      <c r="H29732" s="39"/>
    </row>
    <row r="29733" spans="8:8" ht="65.099999999999994" customHeight="1" x14ac:dyDescent="0.25">
      <c r="H29733" s="39"/>
    </row>
    <row r="29734" spans="8:8" ht="65.099999999999994" customHeight="1" x14ac:dyDescent="0.25">
      <c r="H29734" s="39"/>
    </row>
    <row r="29735" spans="8:8" ht="65.099999999999994" customHeight="1" x14ac:dyDescent="0.25">
      <c r="H29735" s="39"/>
    </row>
    <row r="29736" spans="8:8" ht="65.099999999999994" customHeight="1" x14ac:dyDescent="0.25">
      <c r="H29736" s="39"/>
    </row>
    <row r="29737" spans="8:8" ht="65.099999999999994" customHeight="1" x14ac:dyDescent="0.25">
      <c r="H29737" s="39"/>
    </row>
    <row r="29738" spans="8:8" ht="65.099999999999994" customHeight="1" x14ac:dyDescent="0.25">
      <c r="H29738" s="39"/>
    </row>
    <row r="29739" spans="8:8" ht="65.099999999999994" customHeight="1" x14ac:dyDescent="0.25">
      <c r="H29739" s="39"/>
    </row>
    <row r="29740" spans="8:8" ht="65.099999999999994" customHeight="1" x14ac:dyDescent="0.25">
      <c r="H29740" s="39"/>
    </row>
    <row r="29741" spans="8:8" ht="65.099999999999994" customHeight="1" x14ac:dyDescent="0.25">
      <c r="H29741" s="39"/>
    </row>
    <row r="29742" spans="8:8" ht="65.099999999999994" customHeight="1" x14ac:dyDescent="0.25">
      <c r="H29742" s="39"/>
    </row>
    <row r="29743" spans="8:8" ht="65.099999999999994" customHeight="1" x14ac:dyDescent="0.25">
      <c r="H29743" s="39"/>
    </row>
    <row r="29744" spans="8:8" ht="65.099999999999994" customHeight="1" x14ac:dyDescent="0.25">
      <c r="H29744" s="39"/>
    </row>
    <row r="29745" spans="8:8" ht="65.099999999999994" customHeight="1" x14ac:dyDescent="0.25">
      <c r="H29745" s="39"/>
    </row>
    <row r="29746" spans="8:8" ht="65.099999999999994" customHeight="1" x14ac:dyDescent="0.25">
      <c r="H29746" s="39"/>
    </row>
    <row r="29747" spans="8:8" ht="65.099999999999994" customHeight="1" x14ac:dyDescent="0.25">
      <c r="H29747" s="39"/>
    </row>
    <row r="29748" spans="8:8" ht="65.099999999999994" customHeight="1" x14ac:dyDescent="0.25">
      <c r="H29748" s="39"/>
    </row>
    <row r="29749" spans="8:8" ht="65.099999999999994" customHeight="1" x14ac:dyDescent="0.25">
      <c r="H29749" s="39"/>
    </row>
    <row r="29750" spans="8:8" ht="65.099999999999994" customHeight="1" x14ac:dyDescent="0.25">
      <c r="H29750" s="39"/>
    </row>
    <row r="29751" spans="8:8" ht="65.099999999999994" customHeight="1" x14ac:dyDescent="0.25">
      <c r="H29751" s="39"/>
    </row>
    <row r="29752" spans="8:8" ht="65.099999999999994" customHeight="1" x14ac:dyDescent="0.25">
      <c r="H29752" s="39"/>
    </row>
    <row r="29753" spans="8:8" ht="65.099999999999994" customHeight="1" x14ac:dyDescent="0.25">
      <c r="H29753" s="39"/>
    </row>
    <row r="29754" spans="8:8" ht="65.099999999999994" customHeight="1" x14ac:dyDescent="0.25">
      <c r="H29754" s="39"/>
    </row>
    <row r="29755" spans="8:8" ht="65.099999999999994" customHeight="1" x14ac:dyDescent="0.25">
      <c r="H29755" s="39"/>
    </row>
    <row r="29756" spans="8:8" ht="65.099999999999994" customHeight="1" x14ac:dyDescent="0.25">
      <c r="H29756" s="39"/>
    </row>
    <row r="29757" spans="8:8" ht="65.099999999999994" customHeight="1" x14ac:dyDescent="0.25">
      <c r="H29757" s="39"/>
    </row>
    <row r="29758" spans="8:8" ht="65.099999999999994" customHeight="1" x14ac:dyDescent="0.25">
      <c r="H29758" s="39"/>
    </row>
    <row r="29759" spans="8:8" ht="65.099999999999994" customHeight="1" x14ac:dyDescent="0.25">
      <c r="H29759" s="39"/>
    </row>
    <row r="29760" spans="8:8" ht="65.099999999999994" customHeight="1" x14ac:dyDescent="0.25">
      <c r="H29760" s="39"/>
    </row>
    <row r="29761" spans="8:8" ht="65.099999999999994" customHeight="1" x14ac:dyDescent="0.25">
      <c r="H29761" s="39"/>
    </row>
    <row r="29762" spans="8:8" ht="65.099999999999994" customHeight="1" x14ac:dyDescent="0.25">
      <c r="H29762" s="39"/>
    </row>
    <row r="29763" spans="8:8" ht="65.099999999999994" customHeight="1" x14ac:dyDescent="0.25">
      <c r="H29763" s="39"/>
    </row>
    <row r="29764" spans="8:8" ht="65.099999999999994" customHeight="1" x14ac:dyDescent="0.25">
      <c r="H29764" s="39"/>
    </row>
    <row r="29765" spans="8:8" ht="65.099999999999994" customHeight="1" x14ac:dyDescent="0.25">
      <c r="H29765" s="39"/>
    </row>
    <row r="29766" spans="8:8" ht="65.099999999999994" customHeight="1" x14ac:dyDescent="0.25">
      <c r="H29766" s="39"/>
    </row>
    <row r="29767" spans="8:8" ht="65.099999999999994" customHeight="1" x14ac:dyDescent="0.25">
      <c r="H29767" s="39"/>
    </row>
    <row r="29768" spans="8:8" ht="65.099999999999994" customHeight="1" x14ac:dyDescent="0.25">
      <c r="H29768" s="39"/>
    </row>
    <row r="29769" spans="8:8" ht="65.099999999999994" customHeight="1" x14ac:dyDescent="0.25">
      <c r="H29769" s="39"/>
    </row>
    <row r="29770" spans="8:8" ht="65.099999999999994" customHeight="1" x14ac:dyDescent="0.25">
      <c r="H29770" s="39"/>
    </row>
    <row r="29771" spans="8:8" ht="65.099999999999994" customHeight="1" x14ac:dyDescent="0.25">
      <c r="H29771" s="39"/>
    </row>
    <row r="29772" spans="8:8" ht="65.099999999999994" customHeight="1" x14ac:dyDescent="0.25">
      <c r="H29772" s="39"/>
    </row>
    <row r="29773" spans="8:8" ht="65.099999999999994" customHeight="1" x14ac:dyDescent="0.25">
      <c r="H29773" s="39"/>
    </row>
    <row r="29774" spans="8:8" ht="65.099999999999994" customHeight="1" x14ac:dyDescent="0.25">
      <c r="H29774" s="39"/>
    </row>
    <row r="29775" spans="8:8" ht="65.099999999999994" customHeight="1" x14ac:dyDescent="0.25">
      <c r="H29775" s="39"/>
    </row>
    <row r="29776" spans="8:8" ht="65.099999999999994" customHeight="1" x14ac:dyDescent="0.25">
      <c r="H29776" s="39"/>
    </row>
    <row r="29777" spans="8:8" ht="65.099999999999994" customHeight="1" x14ac:dyDescent="0.25">
      <c r="H29777" s="39"/>
    </row>
    <row r="29778" spans="8:8" ht="65.099999999999994" customHeight="1" x14ac:dyDescent="0.25">
      <c r="H29778" s="39"/>
    </row>
    <row r="29779" spans="8:8" ht="65.099999999999994" customHeight="1" x14ac:dyDescent="0.25">
      <c r="H29779" s="39"/>
    </row>
    <row r="29780" spans="8:8" ht="65.099999999999994" customHeight="1" x14ac:dyDescent="0.25">
      <c r="H29780" s="39"/>
    </row>
    <row r="29781" spans="8:8" ht="65.099999999999994" customHeight="1" x14ac:dyDescent="0.25">
      <c r="H29781" s="39"/>
    </row>
    <row r="29782" spans="8:8" ht="65.099999999999994" customHeight="1" x14ac:dyDescent="0.25">
      <c r="H29782" s="39"/>
    </row>
    <row r="29783" spans="8:8" ht="65.099999999999994" customHeight="1" x14ac:dyDescent="0.25">
      <c r="H29783" s="39"/>
    </row>
    <row r="29784" spans="8:8" ht="65.099999999999994" customHeight="1" x14ac:dyDescent="0.25">
      <c r="H29784" s="39"/>
    </row>
    <row r="29785" spans="8:8" ht="65.099999999999994" customHeight="1" x14ac:dyDescent="0.25">
      <c r="H29785" s="39"/>
    </row>
    <row r="29786" spans="8:8" ht="65.099999999999994" customHeight="1" x14ac:dyDescent="0.25">
      <c r="H29786" s="39"/>
    </row>
    <row r="29787" spans="8:8" ht="65.099999999999994" customHeight="1" x14ac:dyDescent="0.25">
      <c r="H29787" s="39"/>
    </row>
    <row r="29788" spans="8:8" ht="65.099999999999994" customHeight="1" x14ac:dyDescent="0.25">
      <c r="H29788" s="39"/>
    </row>
    <row r="29789" spans="8:8" ht="65.099999999999994" customHeight="1" x14ac:dyDescent="0.25">
      <c r="H29789" s="39"/>
    </row>
    <row r="29790" spans="8:8" ht="65.099999999999994" customHeight="1" x14ac:dyDescent="0.25">
      <c r="H29790" s="39"/>
    </row>
    <row r="29791" spans="8:8" ht="65.099999999999994" customHeight="1" x14ac:dyDescent="0.25">
      <c r="H29791" s="39"/>
    </row>
    <row r="29792" spans="8:8" ht="65.099999999999994" customHeight="1" x14ac:dyDescent="0.25">
      <c r="H29792" s="39"/>
    </row>
    <row r="29793" spans="8:8" ht="65.099999999999994" customHeight="1" x14ac:dyDescent="0.25">
      <c r="H29793" s="39"/>
    </row>
    <row r="29794" spans="8:8" ht="65.099999999999994" customHeight="1" x14ac:dyDescent="0.25">
      <c r="H29794" s="39"/>
    </row>
    <row r="29795" spans="8:8" ht="65.099999999999994" customHeight="1" x14ac:dyDescent="0.25">
      <c r="H29795" s="39"/>
    </row>
    <row r="29796" spans="8:8" ht="65.099999999999994" customHeight="1" x14ac:dyDescent="0.25">
      <c r="H29796" s="39"/>
    </row>
    <row r="29797" spans="8:8" ht="65.099999999999994" customHeight="1" x14ac:dyDescent="0.25">
      <c r="H29797" s="39"/>
    </row>
    <row r="29798" spans="8:8" ht="65.099999999999994" customHeight="1" x14ac:dyDescent="0.25">
      <c r="H29798" s="39"/>
    </row>
    <row r="29799" spans="8:8" ht="65.099999999999994" customHeight="1" x14ac:dyDescent="0.25">
      <c r="H29799" s="39"/>
    </row>
    <row r="29800" spans="8:8" ht="65.099999999999994" customHeight="1" x14ac:dyDescent="0.25">
      <c r="H29800" s="39"/>
    </row>
    <row r="29801" spans="8:8" ht="65.099999999999994" customHeight="1" x14ac:dyDescent="0.25">
      <c r="H29801" s="39"/>
    </row>
    <row r="29802" spans="8:8" ht="65.099999999999994" customHeight="1" x14ac:dyDescent="0.25">
      <c r="H29802" s="39"/>
    </row>
    <row r="29803" spans="8:8" ht="65.099999999999994" customHeight="1" x14ac:dyDescent="0.25">
      <c r="H29803" s="39"/>
    </row>
    <row r="29804" spans="8:8" ht="65.099999999999994" customHeight="1" x14ac:dyDescent="0.25">
      <c r="H29804" s="39"/>
    </row>
    <row r="29805" spans="8:8" ht="65.099999999999994" customHeight="1" x14ac:dyDescent="0.25">
      <c r="H29805" s="39"/>
    </row>
    <row r="29806" spans="8:8" ht="65.099999999999994" customHeight="1" x14ac:dyDescent="0.25">
      <c r="H29806" s="39"/>
    </row>
    <row r="29807" spans="8:8" ht="65.099999999999994" customHeight="1" x14ac:dyDescent="0.25">
      <c r="H29807" s="39"/>
    </row>
    <row r="29808" spans="8:8" ht="65.099999999999994" customHeight="1" x14ac:dyDescent="0.25">
      <c r="H29808" s="39"/>
    </row>
    <row r="29809" spans="8:8" ht="65.099999999999994" customHeight="1" x14ac:dyDescent="0.25">
      <c r="H29809" s="39"/>
    </row>
    <row r="29810" spans="8:8" ht="65.099999999999994" customHeight="1" x14ac:dyDescent="0.25">
      <c r="H29810" s="39"/>
    </row>
    <row r="29811" spans="8:8" ht="65.099999999999994" customHeight="1" x14ac:dyDescent="0.25">
      <c r="H29811" s="39"/>
    </row>
    <row r="29812" spans="8:8" ht="65.099999999999994" customHeight="1" x14ac:dyDescent="0.25">
      <c r="H29812" s="39"/>
    </row>
    <row r="29813" spans="8:8" ht="65.099999999999994" customHeight="1" x14ac:dyDescent="0.25">
      <c r="H29813" s="39"/>
    </row>
    <row r="29814" spans="8:8" ht="65.099999999999994" customHeight="1" x14ac:dyDescent="0.25">
      <c r="H29814" s="39"/>
    </row>
    <row r="29815" spans="8:8" ht="65.099999999999994" customHeight="1" x14ac:dyDescent="0.25">
      <c r="H29815" s="39"/>
    </row>
    <row r="29816" spans="8:8" ht="65.099999999999994" customHeight="1" x14ac:dyDescent="0.25">
      <c r="H29816" s="39"/>
    </row>
    <row r="29817" spans="8:8" ht="65.099999999999994" customHeight="1" x14ac:dyDescent="0.25">
      <c r="H29817" s="39"/>
    </row>
    <row r="29818" spans="8:8" ht="65.099999999999994" customHeight="1" x14ac:dyDescent="0.25">
      <c r="H29818" s="39"/>
    </row>
    <row r="29819" spans="8:8" ht="65.099999999999994" customHeight="1" x14ac:dyDescent="0.25">
      <c r="H29819" s="39"/>
    </row>
    <row r="29820" spans="8:8" ht="65.099999999999994" customHeight="1" x14ac:dyDescent="0.25">
      <c r="H29820" s="39"/>
    </row>
    <row r="29821" spans="8:8" ht="65.099999999999994" customHeight="1" x14ac:dyDescent="0.25">
      <c r="H29821" s="39"/>
    </row>
    <row r="29822" spans="8:8" ht="65.099999999999994" customHeight="1" x14ac:dyDescent="0.25">
      <c r="H29822" s="39"/>
    </row>
    <row r="29823" spans="8:8" ht="65.099999999999994" customHeight="1" x14ac:dyDescent="0.25">
      <c r="H29823" s="39"/>
    </row>
    <row r="29824" spans="8:8" ht="65.099999999999994" customHeight="1" x14ac:dyDescent="0.25">
      <c r="H29824" s="39"/>
    </row>
    <row r="29825" spans="8:8" ht="65.099999999999994" customHeight="1" x14ac:dyDescent="0.25">
      <c r="H29825" s="39"/>
    </row>
    <row r="29826" spans="8:8" ht="65.099999999999994" customHeight="1" x14ac:dyDescent="0.25">
      <c r="H29826" s="39"/>
    </row>
    <row r="29827" spans="8:8" ht="65.099999999999994" customHeight="1" x14ac:dyDescent="0.25">
      <c r="H29827" s="39"/>
    </row>
    <row r="29828" spans="8:8" ht="65.099999999999994" customHeight="1" x14ac:dyDescent="0.25">
      <c r="H29828" s="39"/>
    </row>
    <row r="29829" spans="8:8" ht="65.099999999999994" customHeight="1" x14ac:dyDescent="0.25">
      <c r="H29829" s="39"/>
    </row>
    <row r="29830" spans="8:8" ht="65.099999999999994" customHeight="1" x14ac:dyDescent="0.25">
      <c r="H29830" s="39"/>
    </row>
    <row r="29831" spans="8:8" ht="65.099999999999994" customHeight="1" x14ac:dyDescent="0.25">
      <c r="H29831" s="39"/>
    </row>
    <row r="29832" spans="8:8" ht="65.099999999999994" customHeight="1" x14ac:dyDescent="0.25">
      <c r="H29832" s="39"/>
    </row>
    <row r="29833" spans="8:8" ht="65.099999999999994" customHeight="1" x14ac:dyDescent="0.25">
      <c r="H29833" s="39"/>
    </row>
    <row r="29834" spans="8:8" ht="65.099999999999994" customHeight="1" x14ac:dyDescent="0.25">
      <c r="H29834" s="39"/>
    </row>
    <row r="29835" spans="8:8" ht="65.099999999999994" customHeight="1" x14ac:dyDescent="0.25">
      <c r="H29835" s="39"/>
    </row>
    <row r="29836" spans="8:8" ht="65.099999999999994" customHeight="1" x14ac:dyDescent="0.25">
      <c r="H29836" s="39"/>
    </row>
    <row r="29837" spans="8:8" ht="65.099999999999994" customHeight="1" x14ac:dyDescent="0.25">
      <c r="H29837" s="39"/>
    </row>
    <row r="29838" spans="8:8" ht="65.099999999999994" customHeight="1" x14ac:dyDescent="0.25">
      <c r="H29838" s="39"/>
    </row>
    <row r="29839" spans="8:8" ht="65.099999999999994" customHeight="1" x14ac:dyDescent="0.25">
      <c r="H29839" s="39"/>
    </row>
    <row r="29840" spans="8:8" ht="65.099999999999994" customHeight="1" x14ac:dyDescent="0.25">
      <c r="H29840" s="39"/>
    </row>
    <row r="29841" spans="8:8" ht="65.099999999999994" customHeight="1" x14ac:dyDescent="0.25">
      <c r="H29841" s="39"/>
    </row>
    <row r="29842" spans="8:8" ht="65.099999999999994" customHeight="1" x14ac:dyDescent="0.25">
      <c r="H29842" s="39"/>
    </row>
    <row r="29843" spans="8:8" ht="65.099999999999994" customHeight="1" x14ac:dyDescent="0.25">
      <c r="H29843" s="39"/>
    </row>
    <row r="29844" spans="8:8" ht="65.099999999999994" customHeight="1" x14ac:dyDescent="0.25">
      <c r="H29844" s="39"/>
    </row>
    <row r="29845" spans="8:8" ht="65.099999999999994" customHeight="1" x14ac:dyDescent="0.25">
      <c r="H29845" s="39"/>
    </row>
    <row r="29846" spans="8:8" ht="65.099999999999994" customHeight="1" x14ac:dyDescent="0.25">
      <c r="H29846" s="39"/>
    </row>
    <row r="29847" spans="8:8" ht="65.099999999999994" customHeight="1" x14ac:dyDescent="0.25">
      <c r="H29847" s="39"/>
    </row>
    <row r="29848" spans="8:8" ht="65.099999999999994" customHeight="1" x14ac:dyDescent="0.25">
      <c r="H29848" s="39"/>
    </row>
    <row r="29849" spans="8:8" ht="65.099999999999994" customHeight="1" x14ac:dyDescent="0.25">
      <c r="H29849" s="39"/>
    </row>
    <row r="29850" spans="8:8" ht="65.099999999999994" customHeight="1" x14ac:dyDescent="0.25">
      <c r="H29850" s="39"/>
    </row>
    <row r="29851" spans="8:8" ht="65.099999999999994" customHeight="1" x14ac:dyDescent="0.25">
      <c r="H29851" s="39"/>
    </row>
    <row r="29852" spans="8:8" ht="65.099999999999994" customHeight="1" x14ac:dyDescent="0.25">
      <c r="H29852" s="39"/>
    </row>
    <row r="29853" spans="8:8" ht="65.099999999999994" customHeight="1" x14ac:dyDescent="0.25">
      <c r="H29853" s="39"/>
    </row>
    <row r="29854" spans="8:8" ht="65.099999999999994" customHeight="1" x14ac:dyDescent="0.25">
      <c r="H29854" s="39"/>
    </row>
    <row r="29855" spans="8:8" ht="65.099999999999994" customHeight="1" x14ac:dyDescent="0.25">
      <c r="H29855" s="39"/>
    </row>
    <row r="29856" spans="8:8" ht="65.099999999999994" customHeight="1" x14ac:dyDescent="0.25">
      <c r="H29856" s="39"/>
    </row>
    <row r="29857" spans="8:8" ht="65.099999999999994" customHeight="1" x14ac:dyDescent="0.25">
      <c r="H29857" s="39"/>
    </row>
    <row r="29858" spans="8:8" ht="65.099999999999994" customHeight="1" x14ac:dyDescent="0.25">
      <c r="H29858" s="39"/>
    </row>
    <row r="29859" spans="8:8" ht="65.099999999999994" customHeight="1" x14ac:dyDescent="0.25">
      <c r="H29859" s="39"/>
    </row>
    <row r="29860" spans="8:8" ht="65.099999999999994" customHeight="1" x14ac:dyDescent="0.25">
      <c r="H29860" s="39"/>
    </row>
    <row r="29861" spans="8:8" ht="65.099999999999994" customHeight="1" x14ac:dyDescent="0.25">
      <c r="H29861" s="39"/>
    </row>
    <row r="29862" spans="8:8" ht="65.099999999999994" customHeight="1" x14ac:dyDescent="0.25">
      <c r="H29862" s="39"/>
    </row>
    <row r="29863" spans="8:8" ht="65.099999999999994" customHeight="1" x14ac:dyDescent="0.25">
      <c r="H29863" s="39"/>
    </row>
    <row r="29864" spans="8:8" ht="65.099999999999994" customHeight="1" x14ac:dyDescent="0.25">
      <c r="H29864" s="39"/>
    </row>
    <row r="29865" spans="8:8" ht="65.099999999999994" customHeight="1" x14ac:dyDescent="0.25">
      <c r="H29865" s="39"/>
    </row>
    <row r="29866" spans="8:8" ht="65.099999999999994" customHeight="1" x14ac:dyDescent="0.25">
      <c r="H29866" s="39"/>
    </row>
    <row r="29867" spans="8:8" ht="65.099999999999994" customHeight="1" x14ac:dyDescent="0.25">
      <c r="H29867" s="39"/>
    </row>
    <row r="29868" spans="8:8" ht="65.099999999999994" customHeight="1" x14ac:dyDescent="0.25">
      <c r="H29868" s="39"/>
    </row>
    <row r="29869" spans="8:8" ht="65.099999999999994" customHeight="1" x14ac:dyDescent="0.25">
      <c r="H29869" s="39"/>
    </row>
    <row r="29870" spans="8:8" ht="65.099999999999994" customHeight="1" x14ac:dyDescent="0.25">
      <c r="H29870" s="39"/>
    </row>
    <row r="29871" spans="8:8" ht="65.099999999999994" customHeight="1" x14ac:dyDescent="0.25">
      <c r="H29871" s="39"/>
    </row>
    <row r="29872" spans="8:8" ht="65.099999999999994" customHeight="1" x14ac:dyDescent="0.25">
      <c r="H29872" s="39"/>
    </row>
    <row r="29873" spans="8:8" ht="65.099999999999994" customHeight="1" x14ac:dyDescent="0.25">
      <c r="H29873" s="39"/>
    </row>
    <row r="29874" spans="8:8" ht="65.099999999999994" customHeight="1" x14ac:dyDescent="0.25">
      <c r="H29874" s="39"/>
    </row>
    <row r="29875" spans="8:8" ht="65.099999999999994" customHeight="1" x14ac:dyDescent="0.25">
      <c r="H29875" s="39"/>
    </row>
    <row r="29876" spans="8:8" ht="65.099999999999994" customHeight="1" x14ac:dyDescent="0.25">
      <c r="H29876" s="39"/>
    </row>
    <row r="29877" spans="8:8" ht="65.099999999999994" customHeight="1" x14ac:dyDescent="0.25">
      <c r="H29877" s="39"/>
    </row>
    <row r="29878" spans="8:8" ht="65.099999999999994" customHeight="1" x14ac:dyDescent="0.25">
      <c r="H29878" s="39"/>
    </row>
    <row r="29879" spans="8:8" ht="65.099999999999994" customHeight="1" x14ac:dyDescent="0.25">
      <c r="H29879" s="39"/>
    </row>
    <row r="29880" spans="8:8" ht="65.099999999999994" customHeight="1" x14ac:dyDescent="0.25">
      <c r="H29880" s="39"/>
    </row>
    <row r="29881" spans="8:8" ht="65.099999999999994" customHeight="1" x14ac:dyDescent="0.25">
      <c r="H29881" s="39"/>
    </row>
    <row r="29882" spans="8:8" ht="65.099999999999994" customHeight="1" x14ac:dyDescent="0.25">
      <c r="H29882" s="39"/>
    </row>
    <row r="29883" spans="8:8" ht="65.099999999999994" customHeight="1" x14ac:dyDescent="0.25">
      <c r="H29883" s="39"/>
    </row>
    <row r="29884" spans="8:8" ht="65.099999999999994" customHeight="1" x14ac:dyDescent="0.25">
      <c r="H29884" s="39"/>
    </row>
    <row r="29885" spans="8:8" ht="65.099999999999994" customHeight="1" x14ac:dyDescent="0.25">
      <c r="H29885" s="39"/>
    </row>
    <row r="29886" spans="8:8" ht="65.099999999999994" customHeight="1" x14ac:dyDescent="0.25">
      <c r="H29886" s="39"/>
    </row>
    <row r="29887" spans="8:8" ht="65.099999999999994" customHeight="1" x14ac:dyDescent="0.25">
      <c r="H29887" s="39"/>
    </row>
    <row r="29888" spans="8:8" ht="65.099999999999994" customHeight="1" x14ac:dyDescent="0.25">
      <c r="H29888" s="39"/>
    </row>
    <row r="29889" spans="8:8" ht="65.099999999999994" customHeight="1" x14ac:dyDescent="0.25">
      <c r="H29889" s="39"/>
    </row>
    <row r="29890" spans="8:8" ht="65.099999999999994" customHeight="1" x14ac:dyDescent="0.25">
      <c r="H29890" s="39"/>
    </row>
    <row r="29891" spans="8:8" ht="65.099999999999994" customHeight="1" x14ac:dyDescent="0.25">
      <c r="H29891" s="39"/>
    </row>
    <row r="29892" spans="8:8" ht="65.099999999999994" customHeight="1" x14ac:dyDescent="0.25">
      <c r="H29892" s="39"/>
    </row>
    <row r="29893" spans="8:8" ht="65.099999999999994" customHeight="1" x14ac:dyDescent="0.25">
      <c r="H29893" s="39"/>
    </row>
    <row r="29894" spans="8:8" ht="65.099999999999994" customHeight="1" x14ac:dyDescent="0.25">
      <c r="H29894" s="39"/>
    </row>
    <row r="29895" spans="8:8" ht="65.099999999999994" customHeight="1" x14ac:dyDescent="0.25">
      <c r="H29895" s="39"/>
    </row>
    <row r="29896" spans="8:8" ht="65.099999999999994" customHeight="1" x14ac:dyDescent="0.25">
      <c r="H29896" s="39"/>
    </row>
    <row r="29897" spans="8:8" ht="65.099999999999994" customHeight="1" x14ac:dyDescent="0.25">
      <c r="H29897" s="39"/>
    </row>
    <row r="29898" spans="8:8" ht="65.099999999999994" customHeight="1" x14ac:dyDescent="0.25">
      <c r="H29898" s="39"/>
    </row>
    <row r="29899" spans="8:8" ht="65.099999999999994" customHeight="1" x14ac:dyDescent="0.25">
      <c r="H29899" s="39"/>
    </row>
    <row r="29900" spans="8:8" ht="65.099999999999994" customHeight="1" x14ac:dyDescent="0.25">
      <c r="H29900" s="39"/>
    </row>
    <row r="29901" spans="8:8" ht="65.099999999999994" customHeight="1" x14ac:dyDescent="0.25">
      <c r="H29901" s="39"/>
    </row>
    <row r="29902" spans="8:8" ht="65.099999999999994" customHeight="1" x14ac:dyDescent="0.25">
      <c r="H29902" s="39"/>
    </row>
    <row r="29903" spans="8:8" ht="65.099999999999994" customHeight="1" x14ac:dyDescent="0.25">
      <c r="H29903" s="39"/>
    </row>
    <row r="29904" spans="8:8" ht="65.099999999999994" customHeight="1" x14ac:dyDescent="0.25">
      <c r="H29904" s="39"/>
    </row>
    <row r="29905" spans="8:8" ht="65.099999999999994" customHeight="1" x14ac:dyDescent="0.25">
      <c r="H29905" s="39"/>
    </row>
    <row r="29906" spans="8:8" ht="65.099999999999994" customHeight="1" x14ac:dyDescent="0.25">
      <c r="H29906" s="39"/>
    </row>
    <row r="29907" spans="8:8" ht="65.099999999999994" customHeight="1" x14ac:dyDescent="0.25">
      <c r="H29907" s="39"/>
    </row>
    <row r="29908" spans="8:8" ht="65.099999999999994" customHeight="1" x14ac:dyDescent="0.25">
      <c r="H29908" s="39"/>
    </row>
    <row r="29909" spans="8:8" ht="65.099999999999994" customHeight="1" x14ac:dyDescent="0.25">
      <c r="H29909" s="39"/>
    </row>
    <row r="29910" spans="8:8" ht="65.099999999999994" customHeight="1" x14ac:dyDescent="0.25">
      <c r="H29910" s="39"/>
    </row>
    <row r="29911" spans="8:8" ht="65.099999999999994" customHeight="1" x14ac:dyDescent="0.25">
      <c r="H29911" s="39"/>
    </row>
    <row r="29912" spans="8:8" ht="65.099999999999994" customHeight="1" x14ac:dyDescent="0.25">
      <c r="H29912" s="39"/>
    </row>
    <row r="29913" spans="8:8" ht="65.099999999999994" customHeight="1" x14ac:dyDescent="0.25">
      <c r="H29913" s="39"/>
    </row>
    <row r="29914" spans="8:8" ht="65.099999999999994" customHeight="1" x14ac:dyDescent="0.25">
      <c r="H29914" s="39"/>
    </row>
    <row r="29915" spans="8:8" ht="65.099999999999994" customHeight="1" x14ac:dyDescent="0.25">
      <c r="H29915" s="39"/>
    </row>
    <row r="29916" spans="8:8" ht="65.099999999999994" customHeight="1" x14ac:dyDescent="0.25">
      <c r="H29916" s="39"/>
    </row>
    <row r="29917" spans="8:8" ht="65.099999999999994" customHeight="1" x14ac:dyDescent="0.25">
      <c r="H29917" s="39"/>
    </row>
    <row r="29918" spans="8:8" ht="65.099999999999994" customHeight="1" x14ac:dyDescent="0.25">
      <c r="H29918" s="39"/>
    </row>
    <row r="29919" spans="8:8" ht="65.099999999999994" customHeight="1" x14ac:dyDescent="0.25">
      <c r="H29919" s="39"/>
    </row>
    <row r="29920" spans="8:8" ht="65.099999999999994" customHeight="1" x14ac:dyDescent="0.25">
      <c r="H29920" s="39"/>
    </row>
    <row r="29921" spans="8:8" ht="65.099999999999994" customHeight="1" x14ac:dyDescent="0.25">
      <c r="H29921" s="39"/>
    </row>
    <row r="29922" spans="8:8" ht="65.099999999999994" customHeight="1" x14ac:dyDescent="0.25">
      <c r="H29922" s="39"/>
    </row>
    <row r="29923" spans="8:8" ht="65.099999999999994" customHeight="1" x14ac:dyDescent="0.25">
      <c r="H29923" s="39"/>
    </row>
    <row r="29924" spans="8:8" ht="65.099999999999994" customHeight="1" x14ac:dyDescent="0.25">
      <c r="H29924" s="39"/>
    </row>
    <row r="29925" spans="8:8" ht="65.099999999999994" customHeight="1" x14ac:dyDescent="0.25">
      <c r="H29925" s="39"/>
    </row>
    <row r="29926" spans="8:8" ht="65.099999999999994" customHeight="1" x14ac:dyDescent="0.25">
      <c r="H29926" s="39"/>
    </row>
    <row r="29927" spans="8:8" ht="65.099999999999994" customHeight="1" x14ac:dyDescent="0.25">
      <c r="H29927" s="39"/>
    </row>
    <row r="29928" spans="8:8" ht="65.099999999999994" customHeight="1" x14ac:dyDescent="0.25">
      <c r="H29928" s="39"/>
    </row>
    <row r="29929" spans="8:8" ht="65.099999999999994" customHeight="1" x14ac:dyDescent="0.25">
      <c r="H29929" s="39"/>
    </row>
    <row r="29930" spans="8:8" ht="65.099999999999994" customHeight="1" x14ac:dyDescent="0.25">
      <c r="H29930" s="39"/>
    </row>
    <row r="29931" spans="8:8" ht="65.099999999999994" customHeight="1" x14ac:dyDescent="0.25">
      <c r="H29931" s="39"/>
    </row>
    <row r="29932" spans="8:8" ht="65.099999999999994" customHeight="1" x14ac:dyDescent="0.25">
      <c r="H29932" s="39"/>
    </row>
    <row r="29933" spans="8:8" ht="65.099999999999994" customHeight="1" x14ac:dyDescent="0.25">
      <c r="H29933" s="39"/>
    </row>
    <row r="29934" spans="8:8" ht="65.099999999999994" customHeight="1" x14ac:dyDescent="0.25">
      <c r="H29934" s="39"/>
    </row>
    <row r="29935" spans="8:8" ht="65.099999999999994" customHeight="1" x14ac:dyDescent="0.25">
      <c r="H29935" s="39"/>
    </row>
    <row r="29936" spans="8:8" ht="65.099999999999994" customHeight="1" x14ac:dyDescent="0.25">
      <c r="H29936" s="39"/>
    </row>
    <row r="29937" spans="8:8" ht="65.099999999999994" customHeight="1" x14ac:dyDescent="0.25">
      <c r="H29937" s="39"/>
    </row>
    <row r="29938" spans="8:8" ht="65.099999999999994" customHeight="1" x14ac:dyDescent="0.25">
      <c r="H29938" s="39"/>
    </row>
    <row r="29939" spans="8:8" ht="65.099999999999994" customHeight="1" x14ac:dyDescent="0.25">
      <c r="H29939" s="39"/>
    </row>
    <row r="29940" spans="8:8" ht="65.099999999999994" customHeight="1" x14ac:dyDescent="0.25">
      <c r="H29940" s="39"/>
    </row>
    <row r="29941" spans="8:8" ht="65.099999999999994" customHeight="1" x14ac:dyDescent="0.25">
      <c r="H29941" s="39"/>
    </row>
    <row r="29942" spans="8:8" ht="65.099999999999994" customHeight="1" x14ac:dyDescent="0.25">
      <c r="H29942" s="39"/>
    </row>
    <row r="29943" spans="8:8" ht="65.099999999999994" customHeight="1" x14ac:dyDescent="0.25">
      <c r="H29943" s="39"/>
    </row>
    <row r="29944" spans="8:8" ht="65.099999999999994" customHeight="1" x14ac:dyDescent="0.25">
      <c r="H29944" s="39"/>
    </row>
    <row r="29945" spans="8:8" ht="65.099999999999994" customHeight="1" x14ac:dyDescent="0.25">
      <c r="H29945" s="39"/>
    </row>
    <row r="29946" spans="8:8" ht="65.099999999999994" customHeight="1" x14ac:dyDescent="0.25">
      <c r="H29946" s="39"/>
    </row>
    <row r="29947" spans="8:8" ht="65.099999999999994" customHeight="1" x14ac:dyDescent="0.25">
      <c r="H29947" s="39"/>
    </row>
    <row r="29948" spans="8:8" ht="65.099999999999994" customHeight="1" x14ac:dyDescent="0.25">
      <c r="H29948" s="39"/>
    </row>
    <row r="29949" spans="8:8" ht="65.099999999999994" customHeight="1" x14ac:dyDescent="0.25">
      <c r="H29949" s="39"/>
    </row>
    <row r="29950" spans="8:8" ht="65.099999999999994" customHeight="1" x14ac:dyDescent="0.25">
      <c r="H29950" s="39"/>
    </row>
    <row r="29951" spans="8:8" ht="65.099999999999994" customHeight="1" x14ac:dyDescent="0.25">
      <c r="H29951" s="39"/>
    </row>
    <row r="29952" spans="8:8" ht="65.099999999999994" customHeight="1" x14ac:dyDescent="0.25">
      <c r="H29952" s="39"/>
    </row>
    <row r="29953" spans="8:8" ht="65.099999999999994" customHeight="1" x14ac:dyDescent="0.25">
      <c r="H29953" s="39"/>
    </row>
    <row r="29954" spans="8:8" ht="65.099999999999994" customHeight="1" x14ac:dyDescent="0.25">
      <c r="H29954" s="39"/>
    </row>
    <row r="29955" spans="8:8" ht="65.099999999999994" customHeight="1" x14ac:dyDescent="0.25">
      <c r="H29955" s="39"/>
    </row>
    <row r="29956" spans="8:8" ht="65.099999999999994" customHeight="1" x14ac:dyDescent="0.25">
      <c r="H29956" s="39"/>
    </row>
    <row r="29957" spans="8:8" ht="65.099999999999994" customHeight="1" x14ac:dyDescent="0.25">
      <c r="H29957" s="39"/>
    </row>
    <row r="29958" spans="8:8" ht="65.099999999999994" customHeight="1" x14ac:dyDescent="0.25">
      <c r="H29958" s="39"/>
    </row>
    <row r="29959" spans="8:8" ht="65.099999999999994" customHeight="1" x14ac:dyDescent="0.25">
      <c r="H29959" s="39"/>
    </row>
    <row r="29960" spans="8:8" ht="65.099999999999994" customHeight="1" x14ac:dyDescent="0.25">
      <c r="H29960" s="39"/>
    </row>
    <row r="29961" spans="8:8" ht="65.099999999999994" customHeight="1" x14ac:dyDescent="0.25">
      <c r="H29961" s="39"/>
    </row>
    <row r="29962" spans="8:8" ht="65.099999999999994" customHeight="1" x14ac:dyDescent="0.25">
      <c r="H29962" s="39"/>
    </row>
    <row r="29963" spans="8:8" ht="65.099999999999994" customHeight="1" x14ac:dyDescent="0.25">
      <c r="H29963" s="39"/>
    </row>
    <row r="29964" spans="8:8" ht="65.099999999999994" customHeight="1" x14ac:dyDescent="0.25">
      <c r="H29964" s="39"/>
    </row>
    <row r="29965" spans="8:8" ht="65.099999999999994" customHeight="1" x14ac:dyDescent="0.25">
      <c r="H29965" s="39"/>
    </row>
    <row r="29966" spans="8:8" ht="65.099999999999994" customHeight="1" x14ac:dyDescent="0.25">
      <c r="H29966" s="39"/>
    </row>
    <row r="29967" spans="8:8" ht="65.099999999999994" customHeight="1" x14ac:dyDescent="0.25">
      <c r="H29967" s="39"/>
    </row>
    <row r="29968" spans="8:8" ht="65.099999999999994" customHeight="1" x14ac:dyDescent="0.25">
      <c r="H29968" s="39"/>
    </row>
    <row r="29969" spans="8:8" ht="65.099999999999994" customHeight="1" x14ac:dyDescent="0.25">
      <c r="H29969" s="39"/>
    </row>
    <row r="29970" spans="8:8" ht="65.099999999999994" customHeight="1" x14ac:dyDescent="0.25">
      <c r="H29970" s="39"/>
    </row>
    <row r="29971" spans="8:8" ht="65.099999999999994" customHeight="1" x14ac:dyDescent="0.25">
      <c r="H29971" s="39"/>
    </row>
    <row r="29972" spans="8:8" ht="65.099999999999994" customHeight="1" x14ac:dyDescent="0.25">
      <c r="H29972" s="39"/>
    </row>
    <row r="29973" spans="8:8" ht="65.099999999999994" customHeight="1" x14ac:dyDescent="0.25">
      <c r="H29973" s="39"/>
    </row>
    <row r="29974" spans="8:8" ht="65.099999999999994" customHeight="1" x14ac:dyDescent="0.25">
      <c r="H29974" s="39"/>
    </row>
    <row r="29975" spans="8:8" ht="65.099999999999994" customHeight="1" x14ac:dyDescent="0.25">
      <c r="H29975" s="39"/>
    </row>
    <row r="29976" spans="8:8" ht="65.099999999999994" customHeight="1" x14ac:dyDescent="0.25">
      <c r="H29976" s="39"/>
    </row>
    <row r="29977" spans="8:8" ht="65.099999999999994" customHeight="1" x14ac:dyDescent="0.25">
      <c r="H29977" s="39"/>
    </row>
    <row r="29978" spans="8:8" ht="65.099999999999994" customHeight="1" x14ac:dyDescent="0.25">
      <c r="H29978" s="39"/>
    </row>
    <row r="29979" spans="8:8" ht="65.099999999999994" customHeight="1" x14ac:dyDescent="0.25">
      <c r="H29979" s="39"/>
    </row>
    <row r="29980" spans="8:8" ht="65.099999999999994" customHeight="1" x14ac:dyDescent="0.25">
      <c r="H29980" s="39"/>
    </row>
    <row r="29981" spans="8:8" ht="65.099999999999994" customHeight="1" x14ac:dyDescent="0.25">
      <c r="H29981" s="39"/>
    </row>
    <row r="29982" spans="8:8" ht="65.099999999999994" customHeight="1" x14ac:dyDescent="0.25">
      <c r="H29982" s="39"/>
    </row>
    <row r="29983" spans="8:8" ht="65.099999999999994" customHeight="1" x14ac:dyDescent="0.25">
      <c r="H29983" s="39"/>
    </row>
    <row r="29984" spans="8:8" ht="65.099999999999994" customHeight="1" x14ac:dyDescent="0.25">
      <c r="H29984" s="39"/>
    </row>
    <row r="29985" spans="8:8" ht="65.099999999999994" customHeight="1" x14ac:dyDescent="0.25">
      <c r="H29985" s="39"/>
    </row>
    <row r="29986" spans="8:8" ht="65.099999999999994" customHeight="1" x14ac:dyDescent="0.25">
      <c r="H29986" s="39"/>
    </row>
    <row r="29987" spans="8:8" ht="65.099999999999994" customHeight="1" x14ac:dyDescent="0.25">
      <c r="H29987" s="39"/>
    </row>
    <row r="29988" spans="8:8" ht="65.099999999999994" customHeight="1" x14ac:dyDescent="0.25">
      <c r="H29988" s="39"/>
    </row>
    <row r="29989" spans="8:8" ht="65.099999999999994" customHeight="1" x14ac:dyDescent="0.25">
      <c r="H29989" s="39"/>
    </row>
    <row r="29990" spans="8:8" ht="65.099999999999994" customHeight="1" x14ac:dyDescent="0.25">
      <c r="H29990" s="39"/>
    </row>
    <row r="29991" spans="8:8" ht="65.099999999999994" customHeight="1" x14ac:dyDescent="0.25">
      <c r="H29991" s="39"/>
    </row>
    <row r="29992" spans="8:8" ht="65.099999999999994" customHeight="1" x14ac:dyDescent="0.25">
      <c r="H29992" s="39"/>
    </row>
    <row r="29993" spans="8:8" ht="65.099999999999994" customHeight="1" x14ac:dyDescent="0.25">
      <c r="H29993" s="39"/>
    </row>
    <row r="29994" spans="8:8" ht="65.099999999999994" customHeight="1" x14ac:dyDescent="0.25">
      <c r="H29994" s="39"/>
    </row>
    <row r="29995" spans="8:8" ht="65.099999999999994" customHeight="1" x14ac:dyDescent="0.25">
      <c r="H29995" s="39"/>
    </row>
    <row r="29996" spans="8:8" ht="65.099999999999994" customHeight="1" x14ac:dyDescent="0.25">
      <c r="H29996" s="39"/>
    </row>
    <row r="29997" spans="8:8" ht="65.099999999999994" customHeight="1" x14ac:dyDescent="0.25">
      <c r="H29997" s="39"/>
    </row>
    <row r="29998" spans="8:8" ht="65.099999999999994" customHeight="1" x14ac:dyDescent="0.25">
      <c r="H29998" s="39"/>
    </row>
    <row r="29999" spans="8:8" ht="65.099999999999994" customHeight="1" x14ac:dyDescent="0.25">
      <c r="H29999" s="39"/>
    </row>
    <row r="30000" spans="8:8" ht="65.099999999999994" customHeight="1" x14ac:dyDescent="0.25">
      <c r="H30000" s="39"/>
    </row>
    <row r="30001" spans="8:8" ht="65.099999999999994" customHeight="1" x14ac:dyDescent="0.25">
      <c r="H30001" s="39"/>
    </row>
    <row r="30002" spans="8:8" ht="65.099999999999994" customHeight="1" x14ac:dyDescent="0.25">
      <c r="H30002" s="39"/>
    </row>
    <row r="30003" spans="8:8" ht="65.099999999999994" customHeight="1" x14ac:dyDescent="0.25">
      <c r="H30003" s="39"/>
    </row>
    <row r="30004" spans="8:8" ht="65.099999999999994" customHeight="1" x14ac:dyDescent="0.25">
      <c r="H30004" s="39"/>
    </row>
    <row r="30005" spans="8:8" ht="65.099999999999994" customHeight="1" x14ac:dyDescent="0.25">
      <c r="H30005" s="39"/>
    </row>
    <row r="30006" spans="8:8" ht="65.099999999999994" customHeight="1" x14ac:dyDescent="0.25">
      <c r="H30006" s="39"/>
    </row>
    <row r="30007" spans="8:8" ht="65.099999999999994" customHeight="1" x14ac:dyDescent="0.25">
      <c r="H30007" s="39"/>
    </row>
    <row r="30008" spans="8:8" ht="65.099999999999994" customHeight="1" x14ac:dyDescent="0.25">
      <c r="H30008" s="39"/>
    </row>
    <row r="30009" spans="8:8" ht="65.099999999999994" customHeight="1" x14ac:dyDescent="0.25">
      <c r="H30009" s="39"/>
    </row>
    <row r="30010" spans="8:8" ht="65.099999999999994" customHeight="1" x14ac:dyDescent="0.25">
      <c r="H30010" s="39"/>
    </row>
    <row r="30011" spans="8:8" ht="65.099999999999994" customHeight="1" x14ac:dyDescent="0.25">
      <c r="H30011" s="39"/>
    </row>
    <row r="30012" spans="8:8" ht="65.099999999999994" customHeight="1" x14ac:dyDescent="0.25">
      <c r="H30012" s="39"/>
    </row>
    <row r="30013" spans="8:8" ht="65.099999999999994" customHeight="1" x14ac:dyDescent="0.25">
      <c r="H30013" s="39"/>
    </row>
    <row r="30014" spans="8:8" ht="65.099999999999994" customHeight="1" x14ac:dyDescent="0.25">
      <c r="H30014" s="39"/>
    </row>
    <row r="30015" spans="8:8" ht="65.099999999999994" customHeight="1" x14ac:dyDescent="0.25">
      <c r="H30015" s="39"/>
    </row>
    <row r="30016" spans="8:8" ht="65.099999999999994" customHeight="1" x14ac:dyDescent="0.25">
      <c r="H30016" s="39"/>
    </row>
    <row r="30017" spans="8:8" ht="65.099999999999994" customHeight="1" x14ac:dyDescent="0.25">
      <c r="H30017" s="39"/>
    </row>
    <row r="30018" spans="8:8" ht="65.099999999999994" customHeight="1" x14ac:dyDescent="0.25">
      <c r="H30018" s="39"/>
    </row>
    <row r="30019" spans="8:8" ht="65.099999999999994" customHeight="1" x14ac:dyDescent="0.25">
      <c r="H30019" s="39"/>
    </row>
    <row r="30020" spans="8:8" ht="65.099999999999994" customHeight="1" x14ac:dyDescent="0.25">
      <c r="H30020" s="39"/>
    </row>
    <row r="30021" spans="8:8" ht="65.099999999999994" customHeight="1" x14ac:dyDescent="0.25">
      <c r="H30021" s="39"/>
    </row>
    <row r="30022" spans="8:8" ht="65.099999999999994" customHeight="1" x14ac:dyDescent="0.25">
      <c r="H30022" s="39"/>
    </row>
    <row r="30023" spans="8:8" ht="65.099999999999994" customHeight="1" x14ac:dyDescent="0.25">
      <c r="H30023" s="39"/>
    </row>
    <row r="30024" spans="8:8" ht="65.099999999999994" customHeight="1" x14ac:dyDescent="0.25">
      <c r="H30024" s="39"/>
    </row>
    <row r="30025" spans="8:8" ht="65.099999999999994" customHeight="1" x14ac:dyDescent="0.25">
      <c r="H30025" s="39"/>
    </row>
    <row r="30026" spans="8:8" ht="65.099999999999994" customHeight="1" x14ac:dyDescent="0.25">
      <c r="H30026" s="39"/>
    </row>
    <row r="30027" spans="8:8" ht="65.099999999999994" customHeight="1" x14ac:dyDescent="0.25">
      <c r="H30027" s="39"/>
    </row>
    <row r="30028" spans="8:8" ht="65.099999999999994" customHeight="1" x14ac:dyDescent="0.25">
      <c r="H30028" s="39"/>
    </row>
    <row r="30029" spans="8:8" ht="65.099999999999994" customHeight="1" x14ac:dyDescent="0.25">
      <c r="H30029" s="39"/>
    </row>
    <row r="30030" spans="8:8" ht="65.099999999999994" customHeight="1" x14ac:dyDescent="0.25">
      <c r="H30030" s="39"/>
    </row>
    <row r="30031" spans="8:8" ht="65.099999999999994" customHeight="1" x14ac:dyDescent="0.25">
      <c r="H30031" s="39"/>
    </row>
    <row r="30032" spans="8:8" ht="65.099999999999994" customHeight="1" x14ac:dyDescent="0.25">
      <c r="H30032" s="39"/>
    </row>
    <row r="30033" spans="8:8" ht="65.099999999999994" customHeight="1" x14ac:dyDescent="0.25">
      <c r="H30033" s="39"/>
    </row>
    <row r="30034" spans="8:8" ht="65.099999999999994" customHeight="1" x14ac:dyDescent="0.25">
      <c r="H30034" s="39"/>
    </row>
    <row r="30035" spans="8:8" ht="65.099999999999994" customHeight="1" x14ac:dyDescent="0.25">
      <c r="H30035" s="39"/>
    </row>
    <row r="30036" spans="8:8" ht="65.099999999999994" customHeight="1" x14ac:dyDescent="0.25">
      <c r="H30036" s="39"/>
    </row>
    <row r="30037" spans="8:8" ht="65.099999999999994" customHeight="1" x14ac:dyDescent="0.25">
      <c r="H30037" s="39"/>
    </row>
    <row r="30038" spans="8:8" ht="65.099999999999994" customHeight="1" x14ac:dyDescent="0.25">
      <c r="H30038" s="39"/>
    </row>
    <row r="30039" spans="8:8" ht="65.099999999999994" customHeight="1" x14ac:dyDescent="0.25">
      <c r="H30039" s="39"/>
    </row>
    <row r="30040" spans="8:8" ht="65.099999999999994" customHeight="1" x14ac:dyDescent="0.25">
      <c r="H30040" s="39"/>
    </row>
    <row r="30041" spans="8:8" ht="65.099999999999994" customHeight="1" x14ac:dyDescent="0.25">
      <c r="H30041" s="39"/>
    </row>
    <row r="30042" spans="8:8" ht="65.099999999999994" customHeight="1" x14ac:dyDescent="0.25">
      <c r="H30042" s="39"/>
    </row>
    <row r="30043" spans="8:8" ht="65.099999999999994" customHeight="1" x14ac:dyDescent="0.25">
      <c r="H30043" s="39"/>
    </row>
    <row r="30044" spans="8:8" ht="65.099999999999994" customHeight="1" x14ac:dyDescent="0.25">
      <c r="H30044" s="39"/>
    </row>
    <row r="30045" spans="8:8" ht="65.099999999999994" customHeight="1" x14ac:dyDescent="0.25">
      <c r="H30045" s="39"/>
    </row>
    <row r="30046" spans="8:8" ht="65.099999999999994" customHeight="1" x14ac:dyDescent="0.25">
      <c r="H30046" s="39"/>
    </row>
    <row r="30047" spans="8:8" ht="65.099999999999994" customHeight="1" x14ac:dyDescent="0.25">
      <c r="H30047" s="39"/>
    </row>
    <row r="30048" spans="8:8" ht="65.099999999999994" customHeight="1" x14ac:dyDescent="0.25">
      <c r="H30048" s="39"/>
    </row>
    <row r="30049" spans="8:8" ht="65.099999999999994" customHeight="1" x14ac:dyDescent="0.25">
      <c r="H30049" s="39"/>
    </row>
    <row r="30050" spans="8:8" ht="65.099999999999994" customHeight="1" x14ac:dyDescent="0.25">
      <c r="H30050" s="39"/>
    </row>
    <row r="30051" spans="8:8" ht="65.099999999999994" customHeight="1" x14ac:dyDescent="0.25">
      <c r="H30051" s="39"/>
    </row>
    <row r="30052" spans="8:8" ht="65.099999999999994" customHeight="1" x14ac:dyDescent="0.25">
      <c r="H30052" s="39"/>
    </row>
    <row r="30053" spans="8:8" ht="65.099999999999994" customHeight="1" x14ac:dyDescent="0.25">
      <c r="H30053" s="39"/>
    </row>
    <row r="30054" spans="8:8" ht="65.099999999999994" customHeight="1" x14ac:dyDescent="0.25">
      <c r="H30054" s="39"/>
    </row>
    <row r="30055" spans="8:8" ht="65.099999999999994" customHeight="1" x14ac:dyDescent="0.25">
      <c r="H30055" s="39"/>
    </row>
    <row r="30056" spans="8:8" ht="65.099999999999994" customHeight="1" x14ac:dyDescent="0.25">
      <c r="H30056" s="39"/>
    </row>
    <row r="30057" spans="8:8" ht="65.099999999999994" customHeight="1" x14ac:dyDescent="0.25">
      <c r="H30057" s="39"/>
    </row>
    <row r="30058" spans="8:8" ht="65.099999999999994" customHeight="1" x14ac:dyDescent="0.25">
      <c r="H30058" s="39"/>
    </row>
    <row r="30059" spans="8:8" ht="65.099999999999994" customHeight="1" x14ac:dyDescent="0.25">
      <c r="H30059" s="39"/>
    </row>
    <row r="30060" spans="8:8" ht="65.099999999999994" customHeight="1" x14ac:dyDescent="0.25">
      <c r="H30060" s="39"/>
    </row>
    <row r="30061" spans="8:8" ht="65.099999999999994" customHeight="1" x14ac:dyDescent="0.25">
      <c r="H30061" s="39"/>
    </row>
    <row r="30062" spans="8:8" ht="65.099999999999994" customHeight="1" x14ac:dyDescent="0.25">
      <c r="H30062" s="39"/>
    </row>
    <row r="30063" spans="8:8" ht="65.099999999999994" customHeight="1" x14ac:dyDescent="0.25">
      <c r="H30063" s="39"/>
    </row>
    <row r="30064" spans="8:8" ht="65.099999999999994" customHeight="1" x14ac:dyDescent="0.25">
      <c r="H30064" s="39"/>
    </row>
    <row r="30065" spans="8:8" ht="65.099999999999994" customHeight="1" x14ac:dyDescent="0.25">
      <c r="H30065" s="39"/>
    </row>
    <row r="30066" spans="8:8" ht="65.099999999999994" customHeight="1" x14ac:dyDescent="0.25">
      <c r="H30066" s="39"/>
    </row>
    <row r="30067" spans="8:8" ht="65.099999999999994" customHeight="1" x14ac:dyDescent="0.25">
      <c r="H30067" s="39"/>
    </row>
    <row r="30068" spans="8:8" ht="65.099999999999994" customHeight="1" x14ac:dyDescent="0.25">
      <c r="H30068" s="39"/>
    </row>
    <row r="30069" spans="8:8" ht="65.099999999999994" customHeight="1" x14ac:dyDescent="0.25">
      <c r="H30069" s="39"/>
    </row>
    <row r="30070" spans="8:8" ht="65.099999999999994" customHeight="1" x14ac:dyDescent="0.25">
      <c r="H30070" s="39"/>
    </row>
    <row r="30071" spans="8:8" ht="65.099999999999994" customHeight="1" x14ac:dyDescent="0.25">
      <c r="H30071" s="39"/>
    </row>
    <row r="30072" spans="8:8" ht="65.099999999999994" customHeight="1" x14ac:dyDescent="0.25">
      <c r="H30072" s="39"/>
    </row>
    <row r="30073" spans="8:8" ht="65.099999999999994" customHeight="1" x14ac:dyDescent="0.25">
      <c r="H30073" s="39"/>
    </row>
    <row r="30074" spans="8:8" ht="65.099999999999994" customHeight="1" x14ac:dyDescent="0.25">
      <c r="H30074" s="39"/>
    </row>
    <row r="30075" spans="8:8" ht="65.099999999999994" customHeight="1" x14ac:dyDescent="0.25">
      <c r="H30075" s="39"/>
    </row>
    <row r="30076" spans="8:8" ht="65.099999999999994" customHeight="1" x14ac:dyDescent="0.25">
      <c r="H30076" s="39"/>
    </row>
    <row r="30077" spans="8:8" ht="65.099999999999994" customHeight="1" x14ac:dyDescent="0.25">
      <c r="H30077" s="39"/>
    </row>
    <row r="30078" spans="8:8" ht="65.099999999999994" customHeight="1" x14ac:dyDescent="0.25">
      <c r="H30078" s="39"/>
    </row>
    <row r="30079" spans="8:8" ht="65.099999999999994" customHeight="1" x14ac:dyDescent="0.25">
      <c r="H30079" s="39"/>
    </row>
    <row r="30080" spans="8:8" ht="65.099999999999994" customHeight="1" x14ac:dyDescent="0.25">
      <c r="H30080" s="39"/>
    </row>
    <row r="30081" spans="8:8" ht="65.099999999999994" customHeight="1" x14ac:dyDescent="0.25">
      <c r="H30081" s="39"/>
    </row>
    <row r="30082" spans="8:8" ht="65.099999999999994" customHeight="1" x14ac:dyDescent="0.25">
      <c r="H30082" s="39"/>
    </row>
    <row r="30083" spans="8:8" ht="65.099999999999994" customHeight="1" x14ac:dyDescent="0.25">
      <c r="H30083" s="39"/>
    </row>
    <row r="30084" spans="8:8" ht="65.099999999999994" customHeight="1" x14ac:dyDescent="0.25">
      <c r="H30084" s="39"/>
    </row>
    <row r="30085" spans="8:8" ht="65.099999999999994" customHeight="1" x14ac:dyDescent="0.25">
      <c r="H30085" s="39"/>
    </row>
    <row r="30086" spans="8:8" ht="65.099999999999994" customHeight="1" x14ac:dyDescent="0.25">
      <c r="H30086" s="39"/>
    </row>
    <row r="30087" spans="8:8" ht="65.099999999999994" customHeight="1" x14ac:dyDescent="0.25">
      <c r="H30087" s="39"/>
    </row>
    <row r="30088" spans="8:8" ht="65.099999999999994" customHeight="1" x14ac:dyDescent="0.25">
      <c r="H30088" s="39"/>
    </row>
    <row r="30089" spans="8:8" ht="65.099999999999994" customHeight="1" x14ac:dyDescent="0.25">
      <c r="H30089" s="39"/>
    </row>
    <row r="30090" spans="8:8" ht="65.099999999999994" customHeight="1" x14ac:dyDescent="0.25">
      <c r="H30090" s="39"/>
    </row>
    <row r="30091" spans="8:8" ht="65.099999999999994" customHeight="1" x14ac:dyDescent="0.25">
      <c r="H30091" s="39"/>
    </row>
    <row r="30092" spans="8:8" ht="65.099999999999994" customHeight="1" x14ac:dyDescent="0.25">
      <c r="H30092" s="39"/>
    </row>
    <row r="30093" spans="8:8" ht="65.099999999999994" customHeight="1" x14ac:dyDescent="0.25">
      <c r="H30093" s="39"/>
    </row>
    <row r="30094" spans="8:8" ht="65.099999999999994" customHeight="1" x14ac:dyDescent="0.25">
      <c r="H30094" s="39"/>
    </row>
    <row r="30095" spans="8:8" ht="65.099999999999994" customHeight="1" x14ac:dyDescent="0.25">
      <c r="H30095" s="39"/>
    </row>
    <row r="30096" spans="8:8" ht="65.099999999999994" customHeight="1" x14ac:dyDescent="0.25">
      <c r="H30096" s="39"/>
    </row>
    <row r="30097" spans="8:8" ht="65.099999999999994" customHeight="1" x14ac:dyDescent="0.25">
      <c r="H30097" s="39"/>
    </row>
    <row r="30098" spans="8:8" ht="65.099999999999994" customHeight="1" x14ac:dyDescent="0.25">
      <c r="H30098" s="39"/>
    </row>
    <row r="30099" spans="8:8" ht="65.099999999999994" customHeight="1" x14ac:dyDescent="0.25">
      <c r="H30099" s="39"/>
    </row>
    <row r="30100" spans="8:8" ht="65.099999999999994" customHeight="1" x14ac:dyDescent="0.25">
      <c r="H30100" s="39"/>
    </row>
    <row r="30101" spans="8:8" ht="65.099999999999994" customHeight="1" x14ac:dyDescent="0.25">
      <c r="H30101" s="39"/>
    </row>
    <row r="30102" spans="8:8" ht="65.099999999999994" customHeight="1" x14ac:dyDescent="0.25">
      <c r="H30102" s="39"/>
    </row>
    <row r="30103" spans="8:8" ht="65.099999999999994" customHeight="1" x14ac:dyDescent="0.25">
      <c r="H30103" s="39"/>
    </row>
    <row r="30104" spans="8:8" ht="65.099999999999994" customHeight="1" x14ac:dyDescent="0.25">
      <c r="H30104" s="39"/>
    </row>
    <row r="30105" spans="8:8" ht="65.099999999999994" customHeight="1" x14ac:dyDescent="0.25">
      <c r="H30105" s="39"/>
    </row>
    <row r="30106" spans="8:8" ht="65.099999999999994" customHeight="1" x14ac:dyDescent="0.25">
      <c r="H30106" s="39"/>
    </row>
    <row r="30107" spans="8:8" ht="65.099999999999994" customHeight="1" x14ac:dyDescent="0.25">
      <c r="H30107" s="39"/>
    </row>
    <row r="30108" spans="8:8" ht="65.099999999999994" customHeight="1" x14ac:dyDescent="0.25">
      <c r="H30108" s="39"/>
    </row>
    <row r="30109" spans="8:8" ht="65.099999999999994" customHeight="1" x14ac:dyDescent="0.25">
      <c r="H30109" s="39"/>
    </row>
    <row r="30110" spans="8:8" ht="65.099999999999994" customHeight="1" x14ac:dyDescent="0.25">
      <c r="H30110" s="39"/>
    </row>
    <row r="30111" spans="8:8" ht="65.099999999999994" customHeight="1" x14ac:dyDescent="0.25">
      <c r="H30111" s="39"/>
    </row>
    <row r="30112" spans="8:8" ht="65.099999999999994" customHeight="1" x14ac:dyDescent="0.25">
      <c r="H30112" s="39"/>
    </row>
    <row r="30113" spans="8:8" ht="65.099999999999994" customHeight="1" x14ac:dyDescent="0.25">
      <c r="H30113" s="39"/>
    </row>
    <row r="30114" spans="8:8" ht="65.099999999999994" customHeight="1" x14ac:dyDescent="0.25">
      <c r="H30114" s="39"/>
    </row>
    <row r="30115" spans="8:8" ht="65.099999999999994" customHeight="1" x14ac:dyDescent="0.25">
      <c r="H30115" s="39"/>
    </row>
    <row r="30116" spans="8:8" ht="65.099999999999994" customHeight="1" x14ac:dyDescent="0.25">
      <c r="H30116" s="39"/>
    </row>
    <row r="30117" spans="8:8" ht="65.099999999999994" customHeight="1" x14ac:dyDescent="0.25">
      <c r="H30117" s="39"/>
    </row>
    <row r="30118" spans="8:8" ht="65.099999999999994" customHeight="1" x14ac:dyDescent="0.25">
      <c r="H30118" s="39"/>
    </row>
    <row r="30119" spans="8:8" ht="65.099999999999994" customHeight="1" x14ac:dyDescent="0.25">
      <c r="H30119" s="39"/>
    </row>
    <row r="30120" spans="8:8" ht="65.099999999999994" customHeight="1" x14ac:dyDescent="0.25">
      <c r="H30120" s="39"/>
    </row>
    <row r="30121" spans="8:8" ht="65.099999999999994" customHeight="1" x14ac:dyDescent="0.25">
      <c r="H30121" s="39"/>
    </row>
    <row r="30122" spans="8:8" ht="65.099999999999994" customHeight="1" x14ac:dyDescent="0.25">
      <c r="H30122" s="39"/>
    </row>
    <row r="30123" spans="8:8" ht="65.099999999999994" customHeight="1" x14ac:dyDescent="0.25">
      <c r="H30123" s="39"/>
    </row>
    <row r="30124" spans="8:8" ht="65.099999999999994" customHeight="1" x14ac:dyDescent="0.25">
      <c r="H30124" s="39"/>
    </row>
    <row r="30125" spans="8:8" ht="65.099999999999994" customHeight="1" x14ac:dyDescent="0.25">
      <c r="H30125" s="39"/>
    </row>
    <row r="30126" spans="8:8" ht="65.099999999999994" customHeight="1" x14ac:dyDescent="0.25">
      <c r="H30126" s="39"/>
    </row>
    <row r="30127" spans="8:8" ht="65.099999999999994" customHeight="1" x14ac:dyDescent="0.25">
      <c r="H30127" s="39"/>
    </row>
    <row r="30128" spans="8:8" ht="65.099999999999994" customHeight="1" x14ac:dyDescent="0.25">
      <c r="H30128" s="39"/>
    </row>
    <row r="30129" spans="8:8" ht="65.099999999999994" customHeight="1" x14ac:dyDescent="0.25">
      <c r="H30129" s="39"/>
    </row>
    <row r="30130" spans="8:8" ht="65.099999999999994" customHeight="1" x14ac:dyDescent="0.25">
      <c r="H30130" s="39"/>
    </row>
    <row r="30131" spans="8:8" ht="65.099999999999994" customHeight="1" x14ac:dyDescent="0.25">
      <c r="H30131" s="39"/>
    </row>
    <row r="30132" spans="8:8" ht="65.099999999999994" customHeight="1" x14ac:dyDescent="0.25">
      <c r="H30132" s="39"/>
    </row>
    <row r="30133" spans="8:8" ht="65.099999999999994" customHeight="1" x14ac:dyDescent="0.25">
      <c r="H30133" s="39"/>
    </row>
    <row r="30134" spans="8:8" ht="65.099999999999994" customHeight="1" x14ac:dyDescent="0.25">
      <c r="H30134" s="39"/>
    </row>
    <row r="30135" spans="8:8" ht="65.099999999999994" customHeight="1" x14ac:dyDescent="0.25">
      <c r="H30135" s="39"/>
    </row>
    <row r="30136" spans="8:8" ht="65.099999999999994" customHeight="1" x14ac:dyDescent="0.25">
      <c r="H30136" s="39"/>
    </row>
    <row r="30137" spans="8:8" ht="65.099999999999994" customHeight="1" x14ac:dyDescent="0.25">
      <c r="H30137" s="39"/>
    </row>
    <row r="30138" spans="8:8" ht="65.099999999999994" customHeight="1" x14ac:dyDescent="0.25">
      <c r="H30138" s="39"/>
    </row>
    <row r="30139" spans="8:8" ht="65.099999999999994" customHeight="1" x14ac:dyDescent="0.25">
      <c r="H30139" s="39"/>
    </row>
    <row r="30140" spans="8:8" ht="65.099999999999994" customHeight="1" x14ac:dyDescent="0.25">
      <c r="H30140" s="39"/>
    </row>
    <row r="30141" spans="8:8" ht="65.099999999999994" customHeight="1" x14ac:dyDescent="0.25">
      <c r="H30141" s="39"/>
    </row>
    <row r="30142" spans="8:8" ht="65.099999999999994" customHeight="1" x14ac:dyDescent="0.25">
      <c r="H30142" s="39"/>
    </row>
    <row r="30143" spans="8:8" ht="65.099999999999994" customHeight="1" x14ac:dyDescent="0.25">
      <c r="H30143" s="39"/>
    </row>
    <row r="30144" spans="8:8" ht="65.099999999999994" customHeight="1" x14ac:dyDescent="0.25">
      <c r="H30144" s="39"/>
    </row>
    <row r="30145" spans="8:8" ht="65.099999999999994" customHeight="1" x14ac:dyDescent="0.25">
      <c r="H30145" s="39"/>
    </row>
    <row r="30146" spans="8:8" ht="65.099999999999994" customHeight="1" x14ac:dyDescent="0.25">
      <c r="H30146" s="39"/>
    </row>
    <row r="30147" spans="8:8" ht="65.099999999999994" customHeight="1" x14ac:dyDescent="0.25">
      <c r="H30147" s="39"/>
    </row>
    <row r="30148" spans="8:8" ht="65.099999999999994" customHeight="1" x14ac:dyDescent="0.25">
      <c r="H30148" s="39"/>
    </row>
    <row r="30149" spans="8:8" ht="65.099999999999994" customHeight="1" x14ac:dyDescent="0.25">
      <c r="H30149" s="39"/>
    </row>
    <row r="30150" spans="8:8" ht="65.099999999999994" customHeight="1" x14ac:dyDescent="0.25">
      <c r="H30150" s="39"/>
    </row>
    <row r="30151" spans="8:8" ht="65.099999999999994" customHeight="1" x14ac:dyDescent="0.25">
      <c r="H30151" s="39"/>
    </row>
    <row r="30152" spans="8:8" ht="65.099999999999994" customHeight="1" x14ac:dyDescent="0.25">
      <c r="H30152" s="39"/>
    </row>
    <row r="30153" spans="8:8" ht="65.099999999999994" customHeight="1" x14ac:dyDescent="0.25">
      <c r="H30153" s="39"/>
    </row>
    <row r="30154" spans="8:8" ht="65.099999999999994" customHeight="1" x14ac:dyDescent="0.25">
      <c r="H30154" s="39"/>
    </row>
    <row r="30155" spans="8:8" ht="65.099999999999994" customHeight="1" x14ac:dyDescent="0.25">
      <c r="H30155" s="39"/>
    </row>
    <row r="30156" spans="8:8" ht="65.099999999999994" customHeight="1" x14ac:dyDescent="0.25">
      <c r="H30156" s="39"/>
    </row>
    <row r="30157" spans="8:8" ht="65.099999999999994" customHeight="1" x14ac:dyDescent="0.25">
      <c r="H30157" s="39"/>
    </row>
    <row r="30158" spans="8:8" ht="65.099999999999994" customHeight="1" x14ac:dyDescent="0.25">
      <c r="H30158" s="39"/>
    </row>
    <row r="30159" spans="8:8" ht="65.099999999999994" customHeight="1" x14ac:dyDescent="0.25">
      <c r="H30159" s="39"/>
    </row>
    <row r="30160" spans="8:8" ht="65.099999999999994" customHeight="1" x14ac:dyDescent="0.25">
      <c r="H30160" s="39"/>
    </row>
    <row r="30161" spans="8:8" ht="65.099999999999994" customHeight="1" x14ac:dyDescent="0.25">
      <c r="H30161" s="39"/>
    </row>
    <row r="30162" spans="8:8" ht="65.099999999999994" customHeight="1" x14ac:dyDescent="0.25">
      <c r="H30162" s="39"/>
    </row>
    <row r="30163" spans="8:8" ht="65.099999999999994" customHeight="1" x14ac:dyDescent="0.25">
      <c r="H30163" s="39"/>
    </row>
    <row r="30164" spans="8:8" ht="65.099999999999994" customHeight="1" x14ac:dyDescent="0.25">
      <c r="H30164" s="39"/>
    </row>
    <row r="30165" spans="8:8" ht="65.099999999999994" customHeight="1" x14ac:dyDescent="0.25">
      <c r="H30165" s="39"/>
    </row>
    <row r="30166" spans="8:8" ht="65.099999999999994" customHeight="1" x14ac:dyDescent="0.25">
      <c r="H30166" s="39"/>
    </row>
    <row r="30167" spans="8:8" ht="65.099999999999994" customHeight="1" x14ac:dyDescent="0.25">
      <c r="H30167" s="39"/>
    </row>
    <row r="30168" spans="8:8" ht="65.099999999999994" customHeight="1" x14ac:dyDescent="0.25">
      <c r="H30168" s="39"/>
    </row>
    <row r="30169" spans="8:8" ht="65.099999999999994" customHeight="1" x14ac:dyDescent="0.25">
      <c r="H30169" s="39"/>
    </row>
    <row r="30170" spans="8:8" ht="65.099999999999994" customHeight="1" x14ac:dyDescent="0.25">
      <c r="H30170" s="39"/>
    </row>
    <row r="30171" spans="8:8" ht="65.099999999999994" customHeight="1" x14ac:dyDescent="0.25">
      <c r="H30171" s="39"/>
    </row>
    <row r="30172" spans="8:8" ht="65.099999999999994" customHeight="1" x14ac:dyDescent="0.25">
      <c r="H30172" s="39"/>
    </row>
    <row r="30173" spans="8:8" ht="65.099999999999994" customHeight="1" x14ac:dyDescent="0.25">
      <c r="H30173" s="39"/>
    </row>
    <row r="30174" spans="8:8" ht="65.099999999999994" customHeight="1" x14ac:dyDescent="0.25">
      <c r="H30174" s="39"/>
    </row>
    <row r="30175" spans="8:8" ht="65.099999999999994" customHeight="1" x14ac:dyDescent="0.25">
      <c r="H30175" s="39"/>
    </row>
    <row r="30176" spans="8:8" ht="65.099999999999994" customHeight="1" x14ac:dyDescent="0.25">
      <c r="H30176" s="39"/>
    </row>
    <row r="30177" spans="8:8" ht="65.099999999999994" customHeight="1" x14ac:dyDescent="0.25">
      <c r="H30177" s="39"/>
    </row>
    <row r="30178" spans="8:8" ht="65.099999999999994" customHeight="1" x14ac:dyDescent="0.25">
      <c r="H30178" s="39"/>
    </row>
    <row r="30179" spans="8:8" ht="65.099999999999994" customHeight="1" x14ac:dyDescent="0.25">
      <c r="H30179" s="39"/>
    </row>
    <row r="30180" spans="8:8" ht="65.099999999999994" customHeight="1" x14ac:dyDescent="0.25">
      <c r="H30180" s="39"/>
    </row>
    <row r="30181" spans="8:8" ht="65.099999999999994" customHeight="1" x14ac:dyDescent="0.25">
      <c r="H30181" s="39"/>
    </row>
    <row r="30182" spans="8:8" ht="65.099999999999994" customHeight="1" x14ac:dyDescent="0.25">
      <c r="H30182" s="39"/>
    </row>
    <row r="30183" spans="8:8" ht="65.099999999999994" customHeight="1" x14ac:dyDescent="0.25">
      <c r="H30183" s="39"/>
    </row>
    <row r="30184" spans="8:8" ht="65.099999999999994" customHeight="1" x14ac:dyDescent="0.25">
      <c r="H30184" s="39"/>
    </row>
    <row r="30185" spans="8:8" ht="65.099999999999994" customHeight="1" x14ac:dyDescent="0.25">
      <c r="H30185" s="39"/>
    </row>
    <row r="30186" spans="8:8" ht="65.099999999999994" customHeight="1" x14ac:dyDescent="0.25">
      <c r="H30186" s="39"/>
    </row>
    <row r="30187" spans="8:8" ht="65.099999999999994" customHeight="1" x14ac:dyDescent="0.25">
      <c r="H30187" s="39"/>
    </row>
    <row r="30188" spans="8:8" ht="65.099999999999994" customHeight="1" x14ac:dyDescent="0.25">
      <c r="H30188" s="39"/>
    </row>
    <row r="30189" spans="8:8" ht="65.099999999999994" customHeight="1" x14ac:dyDescent="0.25">
      <c r="H30189" s="39"/>
    </row>
    <row r="30190" spans="8:8" ht="65.099999999999994" customHeight="1" x14ac:dyDescent="0.25">
      <c r="H30190" s="39"/>
    </row>
    <row r="30191" spans="8:8" ht="65.099999999999994" customHeight="1" x14ac:dyDescent="0.25">
      <c r="H30191" s="39"/>
    </row>
    <row r="30192" spans="8:8" ht="65.099999999999994" customHeight="1" x14ac:dyDescent="0.25">
      <c r="H30192" s="39"/>
    </row>
    <row r="30193" spans="8:8" ht="65.099999999999994" customHeight="1" x14ac:dyDescent="0.25">
      <c r="H30193" s="39"/>
    </row>
    <row r="30194" spans="8:8" ht="65.099999999999994" customHeight="1" x14ac:dyDescent="0.25">
      <c r="H30194" s="39"/>
    </row>
    <row r="30195" spans="8:8" ht="65.099999999999994" customHeight="1" x14ac:dyDescent="0.25">
      <c r="H30195" s="39"/>
    </row>
    <row r="30196" spans="8:8" ht="65.099999999999994" customHeight="1" x14ac:dyDescent="0.25">
      <c r="H30196" s="39"/>
    </row>
    <row r="30197" spans="8:8" ht="65.099999999999994" customHeight="1" x14ac:dyDescent="0.25">
      <c r="H30197" s="39"/>
    </row>
    <row r="30198" spans="8:8" ht="65.099999999999994" customHeight="1" x14ac:dyDescent="0.25">
      <c r="H30198" s="39"/>
    </row>
    <row r="30199" spans="8:8" ht="65.099999999999994" customHeight="1" x14ac:dyDescent="0.25">
      <c r="H30199" s="39"/>
    </row>
    <row r="30200" spans="8:8" ht="65.099999999999994" customHeight="1" x14ac:dyDescent="0.25">
      <c r="H30200" s="39"/>
    </row>
    <row r="30201" spans="8:8" ht="65.099999999999994" customHeight="1" x14ac:dyDescent="0.25">
      <c r="H30201" s="39"/>
    </row>
    <row r="30202" spans="8:8" ht="65.099999999999994" customHeight="1" x14ac:dyDescent="0.25">
      <c r="H30202" s="39"/>
    </row>
    <row r="30203" spans="8:8" ht="65.099999999999994" customHeight="1" x14ac:dyDescent="0.25">
      <c r="H30203" s="39"/>
    </row>
    <row r="30204" spans="8:8" ht="65.099999999999994" customHeight="1" x14ac:dyDescent="0.25">
      <c r="H30204" s="39"/>
    </row>
    <row r="30205" spans="8:8" ht="65.099999999999994" customHeight="1" x14ac:dyDescent="0.25">
      <c r="H30205" s="39"/>
    </row>
    <row r="30206" spans="8:8" ht="65.099999999999994" customHeight="1" x14ac:dyDescent="0.25">
      <c r="H30206" s="39"/>
    </row>
    <row r="30207" spans="8:8" ht="65.099999999999994" customHeight="1" x14ac:dyDescent="0.25">
      <c r="H30207" s="39"/>
    </row>
    <row r="30208" spans="8:8" ht="65.099999999999994" customHeight="1" x14ac:dyDescent="0.25">
      <c r="H30208" s="39"/>
    </row>
    <row r="30209" spans="8:8" ht="65.099999999999994" customHeight="1" x14ac:dyDescent="0.25">
      <c r="H30209" s="39"/>
    </row>
    <row r="30210" spans="8:8" ht="65.099999999999994" customHeight="1" x14ac:dyDescent="0.25">
      <c r="H30210" s="39"/>
    </row>
    <row r="30211" spans="8:8" ht="65.099999999999994" customHeight="1" x14ac:dyDescent="0.25">
      <c r="H30211" s="39"/>
    </row>
    <row r="30212" spans="8:8" ht="65.099999999999994" customHeight="1" x14ac:dyDescent="0.25">
      <c r="H30212" s="39"/>
    </row>
    <row r="30213" spans="8:8" ht="65.099999999999994" customHeight="1" x14ac:dyDescent="0.25">
      <c r="H30213" s="39"/>
    </row>
    <row r="30214" spans="8:8" ht="65.099999999999994" customHeight="1" x14ac:dyDescent="0.25">
      <c r="H30214" s="39"/>
    </row>
    <row r="30215" spans="8:8" ht="65.099999999999994" customHeight="1" x14ac:dyDescent="0.25">
      <c r="H30215" s="39"/>
    </row>
    <row r="30216" spans="8:8" ht="65.099999999999994" customHeight="1" x14ac:dyDescent="0.25">
      <c r="H30216" s="39"/>
    </row>
    <row r="30217" spans="8:8" ht="65.099999999999994" customHeight="1" x14ac:dyDescent="0.25">
      <c r="H30217" s="39"/>
    </row>
    <row r="30218" spans="8:8" ht="65.099999999999994" customHeight="1" x14ac:dyDescent="0.25">
      <c r="H30218" s="39"/>
    </row>
    <row r="30219" spans="8:8" ht="65.099999999999994" customHeight="1" x14ac:dyDescent="0.25">
      <c r="H30219" s="39"/>
    </row>
    <row r="30220" spans="8:8" ht="65.099999999999994" customHeight="1" x14ac:dyDescent="0.25">
      <c r="H30220" s="39"/>
    </row>
    <row r="30221" spans="8:8" ht="65.099999999999994" customHeight="1" x14ac:dyDescent="0.25">
      <c r="H30221" s="39"/>
    </row>
    <row r="30222" spans="8:8" ht="65.099999999999994" customHeight="1" x14ac:dyDescent="0.25">
      <c r="H30222" s="39"/>
    </row>
    <row r="30223" spans="8:8" ht="65.099999999999994" customHeight="1" x14ac:dyDescent="0.25">
      <c r="H30223" s="39"/>
    </row>
    <row r="30224" spans="8:8" ht="65.099999999999994" customHeight="1" x14ac:dyDescent="0.25">
      <c r="H30224" s="39"/>
    </row>
    <row r="30225" spans="8:8" ht="65.099999999999994" customHeight="1" x14ac:dyDescent="0.25">
      <c r="H30225" s="39"/>
    </row>
    <row r="30226" spans="8:8" ht="65.099999999999994" customHeight="1" x14ac:dyDescent="0.25">
      <c r="H30226" s="39"/>
    </row>
    <row r="30227" spans="8:8" ht="65.099999999999994" customHeight="1" x14ac:dyDescent="0.25">
      <c r="H30227" s="39"/>
    </row>
    <row r="30228" spans="8:8" ht="65.099999999999994" customHeight="1" x14ac:dyDescent="0.25">
      <c r="H30228" s="39"/>
    </row>
    <row r="30229" spans="8:8" ht="65.099999999999994" customHeight="1" x14ac:dyDescent="0.25">
      <c r="H30229" s="39"/>
    </row>
    <row r="30230" spans="8:8" ht="65.099999999999994" customHeight="1" x14ac:dyDescent="0.25">
      <c r="H30230" s="39"/>
    </row>
    <row r="30231" spans="8:8" ht="65.099999999999994" customHeight="1" x14ac:dyDescent="0.25">
      <c r="H30231" s="39"/>
    </row>
    <row r="30232" spans="8:8" ht="65.099999999999994" customHeight="1" x14ac:dyDescent="0.25">
      <c r="H30232" s="39"/>
    </row>
    <row r="30233" spans="8:8" ht="65.099999999999994" customHeight="1" x14ac:dyDescent="0.25">
      <c r="H30233" s="39"/>
    </row>
    <row r="30234" spans="8:8" ht="65.099999999999994" customHeight="1" x14ac:dyDescent="0.25">
      <c r="H30234" s="39"/>
    </row>
    <row r="30235" spans="8:8" ht="65.099999999999994" customHeight="1" x14ac:dyDescent="0.25">
      <c r="H30235" s="39"/>
    </row>
    <row r="30236" spans="8:8" ht="65.099999999999994" customHeight="1" x14ac:dyDescent="0.25">
      <c r="H30236" s="39"/>
    </row>
    <row r="30237" spans="8:8" ht="65.099999999999994" customHeight="1" x14ac:dyDescent="0.25">
      <c r="H30237" s="39"/>
    </row>
    <row r="30238" spans="8:8" ht="65.099999999999994" customHeight="1" x14ac:dyDescent="0.25">
      <c r="H30238" s="39"/>
    </row>
    <row r="30239" spans="8:8" ht="65.099999999999994" customHeight="1" x14ac:dyDescent="0.25">
      <c r="H30239" s="39"/>
    </row>
    <row r="30240" spans="8:8" ht="65.099999999999994" customHeight="1" x14ac:dyDescent="0.25">
      <c r="H30240" s="39"/>
    </row>
    <row r="30241" spans="8:8" ht="65.099999999999994" customHeight="1" x14ac:dyDescent="0.25">
      <c r="H30241" s="39"/>
    </row>
    <row r="30242" spans="8:8" ht="65.099999999999994" customHeight="1" x14ac:dyDescent="0.25">
      <c r="H30242" s="39"/>
    </row>
    <row r="30243" spans="8:8" ht="65.099999999999994" customHeight="1" x14ac:dyDescent="0.25">
      <c r="H30243" s="39"/>
    </row>
    <row r="30244" spans="8:8" ht="65.099999999999994" customHeight="1" x14ac:dyDescent="0.25">
      <c r="H30244" s="39"/>
    </row>
    <row r="30245" spans="8:8" ht="65.099999999999994" customHeight="1" x14ac:dyDescent="0.25">
      <c r="H30245" s="39"/>
    </row>
    <row r="30246" spans="8:8" ht="65.099999999999994" customHeight="1" x14ac:dyDescent="0.25">
      <c r="H30246" s="39"/>
    </row>
    <row r="30247" spans="8:8" ht="65.099999999999994" customHeight="1" x14ac:dyDescent="0.25">
      <c r="H30247" s="39"/>
    </row>
    <row r="30248" spans="8:8" ht="65.099999999999994" customHeight="1" x14ac:dyDescent="0.25">
      <c r="H30248" s="39"/>
    </row>
    <row r="30249" spans="8:8" ht="65.099999999999994" customHeight="1" x14ac:dyDescent="0.25">
      <c r="H30249" s="39"/>
    </row>
    <row r="30250" spans="8:8" ht="65.099999999999994" customHeight="1" x14ac:dyDescent="0.25">
      <c r="H30250" s="39"/>
    </row>
    <row r="30251" spans="8:8" ht="65.099999999999994" customHeight="1" x14ac:dyDescent="0.25">
      <c r="H30251" s="39"/>
    </row>
    <row r="30252" spans="8:8" ht="65.099999999999994" customHeight="1" x14ac:dyDescent="0.25">
      <c r="H30252" s="39"/>
    </row>
    <row r="30253" spans="8:8" ht="65.099999999999994" customHeight="1" x14ac:dyDescent="0.25">
      <c r="H30253" s="39"/>
    </row>
    <row r="30254" spans="8:8" ht="65.099999999999994" customHeight="1" x14ac:dyDescent="0.25">
      <c r="H30254" s="39"/>
    </row>
    <row r="30255" spans="8:8" ht="65.099999999999994" customHeight="1" x14ac:dyDescent="0.25">
      <c r="H30255" s="39"/>
    </row>
    <row r="30256" spans="8:8" ht="65.099999999999994" customHeight="1" x14ac:dyDescent="0.25">
      <c r="H30256" s="39"/>
    </row>
    <row r="30257" spans="8:8" ht="65.099999999999994" customHeight="1" x14ac:dyDescent="0.25">
      <c r="H30257" s="39"/>
    </row>
    <row r="30258" spans="8:8" ht="65.099999999999994" customHeight="1" x14ac:dyDescent="0.25">
      <c r="H30258" s="39"/>
    </row>
    <row r="30259" spans="8:8" ht="65.099999999999994" customHeight="1" x14ac:dyDescent="0.25">
      <c r="H30259" s="39"/>
    </row>
    <row r="30260" spans="8:8" ht="65.099999999999994" customHeight="1" x14ac:dyDescent="0.25">
      <c r="H30260" s="39"/>
    </row>
    <row r="30261" spans="8:8" ht="65.099999999999994" customHeight="1" x14ac:dyDescent="0.25">
      <c r="H30261" s="39"/>
    </row>
    <row r="30262" spans="8:8" ht="65.099999999999994" customHeight="1" x14ac:dyDescent="0.25">
      <c r="H30262" s="39"/>
    </row>
    <row r="30263" spans="8:8" ht="65.099999999999994" customHeight="1" x14ac:dyDescent="0.25">
      <c r="H30263" s="39"/>
    </row>
    <row r="30264" spans="8:8" ht="65.099999999999994" customHeight="1" x14ac:dyDescent="0.25">
      <c r="H30264" s="39"/>
    </row>
    <row r="30265" spans="8:8" ht="65.099999999999994" customHeight="1" x14ac:dyDescent="0.25">
      <c r="H30265" s="39"/>
    </row>
    <row r="30266" spans="8:8" ht="65.099999999999994" customHeight="1" x14ac:dyDescent="0.25">
      <c r="H30266" s="39"/>
    </row>
    <row r="30267" spans="8:8" ht="65.099999999999994" customHeight="1" x14ac:dyDescent="0.25">
      <c r="H30267" s="39"/>
    </row>
    <row r="30268" spans="8:8" ht="65.099999999999994" customHeight="1" x14ac:dyDescent="0.25">
      <c r="H30268" s="39"/>
    </row>
    <row r="30269" spans="8:8" ht="65.099999999999994" customHeight="1" x14ac:dyDescent="0.25">
      <c r="H30269" s="39"/>
    </row>
    <row r="30270" spans="8:8" ht="65.099999999999994" customHeight="1" x14ac:dyDescent="0.25">
      <c r="H30270" s="39"/>
    </row>
    <row r="30271" spans="8:8" ht="65.099999999999994" customHeight="1" x14ac:dyDescent="0.25">
      <c r="H30271" s="39"/>
    </row>
    <row r="30272" spans="8:8" ht="65.099999999999994" customHeight="1" x14ac:dyDescent="0.25">
      <c r="H30272" s="39"/>
    </row>
    <row r="30273" spans="8:8" ht="65.099999999999994" customHeight="1" x14ac:dyDescent="0.25">
      <c r="H30273" s="39"/>
    </row>
    <row r="30274" spans="8:8" ht="65.099999999999994" customHeight="1" x14ac:dyDescent="0.25">
      <c r="H30274" s="39"/>
    </row>
    <row r="30275" spans="8:8" ht="65.099999999999994" customHeight="1" x14ac:dyDescent="0.25">
      <c r="H30275" s="39"/>
    </row>
    <row r="30276" spans="8:8" ht="65.099999999999994" customHeight="1" x14ac:dyDescent="0.25">
      <c r="H30276" s="39"/>
    </row>
    <row r="30277" spans="8:8" ht="65.099999999999994" customHeight="1" x14ac:dyDescent="0.25">
      <c r="H30277" s="39"/>
    </row>
    <row r="30278" spans="8:8" ht="65.099999999999994" customHeight="1" x14ac:dyDescent="0.25">
      <c r="H30278" s="39"/>
    </row>
    <row r="30279" spans="8:8" ht="65.099999999999994" customHeight="1" x14ac:dyDescent="0.25">
      <c r="H30279" s="39"/>
    </row>
    <row r="30280" spans="8:8" ht="65.099999999999994" customHeight="1" x14ac:dyDescent="0.25">
      <c r="H30280" s="39"/>
    </row>
    <row r="30281" spans="8:8" ht="65.099999999999994" customHeight="1" x14ac:dyDescent="0.25">
      <c r="H30281" s="39"/>
    </row>
    <row r="30282" spans="8:8" ht="65.099999999999994" customHeight="1" x14ac:dyDescent="0.25">
      <c r="H30282" s="39"/>
    </row>
    <row r="30283" spans="8:8" ht="65.099999999999994" customHeight="1" x14ac:dyDescent="0.25">
      <c r="H30283" s="39"/>
    </row>
    <row r="30284" spans="8:8" ht="65.099999999999994" customHeight="1" x14ac:dyDescent="0.25">
      <c r="H30284" s="39"/>
    </row>
    <row r="30285" spans="8:8" ht="65.099999999999994" customHeight="1" x14ac:dyDescent="0.25">
      <c r="H30285" s="39"/>
    </row>
    <row r="30286" spans="8:8" ht="65.099999999999994" customHeight="1" x14ac:dyDescent="0.25">
      <c r="H30286" s="39"/>
    </row>
    <row r="30287" spans="8:8" ht="65.099999999999994" customHeight="1" x14ac:dyDescent="0.25">
      <c r="H30287" s="39"/>
    </row>
    <row r="30288" spans="8:8" ht="65.099999999999994" customHeight="1" x14ac:dyDescent="0.25">
      <c r="H30288" s="39"/>
    </row>
    <row r="30289" spans="8:8" ht="65.099999999999994" customHeight="1" x14ac:dyDescent="0.25">
      <c r="H30289" s="39"/>
    </row>
    <row r="30290" spans="8:8" ht="65.099999999999994" customHeight="1" x14ac:dyDescent="0.25">
      <c r="H30290" s="39"/>
    </row>
    <row r="30291" spans="8:8" ht="65.099999999999994" customHeight="1" x14ac:dyDescent="0.25">
      <c r="H30291" s="39"/>
    </row>
    <row r="30292" spans="8:8" ht="65.099999999999994" customHeight="1" x14ac:dyDescent="0.25">
      <c r="H30292" s="39"/>
    </row>
    <row r="30293" spans="8:8" ht="65.099999999999994" customHeight="1" x14ac:dyDescent="0.25">
      <c r="H30293" s="39"/>
    </row>
    <row r="30294" spans="8:8" ht="65.099999999999994" customHeight="1" x14ac:dyDescent="0.25">
      <c r="H30294" s="39"/>
    </row>
    <row r="30295" spans="8:8" ht="65.099999999999994" customHeight="1" x14ac:dyDescent="0.25">
      <c r="H30295" s="39"/>
    </row>
    <row r="30296" spans="8:8" ht="65.099999999999994" customHeight="1" x14ac:dyDescent="0.25">
      <c r="H30296" s="39"/>
    </row>
    <row r="30297" spans="8:8" ht="65.099999999999994" customHeight="1" x14ac:dyDescent="0.25">
      <c r="H30297" s="39"/>
    </row>
    <row r="30298" spans="8:8" ht="65.099999999999994" customHeight="1" x14ac:dyDescent="0.25">
      <c r="H30298" s="39"/>
    </row>
    <row r="30299" spans="8:8" ht="65.099999999999994" customHeight="1" x14ac:dyDescent="0.25">
      <c r="H30299" s="39"/>
    </row>
    <row r="30300" spans="8:8" ht="65.099999999999994" customHeight="1" x14ac:dyDescent="0.25">
      <c r="H30300" s="39"/>
    </row>
    <row r="30301" spans="8:8" ht="65.099999999999994" customHeight="1" x14ac:dyDescent="0.25">
      <c r="H30301" s="39"/>
    </row>
    <row r="30302" spans="8:8" ht="65.099999999999994" customHeight="1" x14ac:dyDescent="0.25">
      <c r="H30302" s="39"/>
    </row>
    <row r="30303" spans="8:8" ht="65.099999999999994" customHeight="1" x14ac:dyDescent="0.25">
      <c r="H30303" s="39"/>
    </row>
    <row r="30304" spans="8:8" ht="65.099999999999994" customHeight="1" x14ac:dyDescent="0.25">
      <c r="H30304" s="39"/>
    </row>
    <row r="30305" spans="8:8" ht="65.099999999999994" customHeight="1" x14ac:dyDescent="0.25">
      <c r="H30305" s="39"/>
    </row>
    <row r="30306" spans="8:8" ht="65.099999999999994" customHeight="1" x14ac:dyDescent="0.25">
      <c r="H30306" s="39"/>
    </row>
    <row r="30307" spans="8:8" ht="65.099999999999994" customHeight="1" x14ac:dyDescent="0.25">
      <c r="H30307" s="39"/>
    </row>
    <row r="30308" spans="8:8" ht="65.099999999999994" customHeight="1" x14ac:dyDescent="0.25">
      <c r="H30308" s="39"/>
    </row>
    <row r="30309" spans="8:8" ht="65.099999999999994" customHeight="1" x14ac:dyDescent="0.25">
      <c r="H30309" s="39"/>
    </row>
    <row r="30310" spans="8:8" ht="65.099999999999994" customHeight="1" x14ac:dyDescent="0.25">
      <c r="H30310" s="39"/>
    </row>
    <row r="30311" spans="8:8" ht="65.099999999999994" customHeight="1" x14ac:dyDescent="0.25">
      <c r="H30311" s="39"/>
    </row>
    <row r="30312" spans="8:8" ht="65.099999999999994" customHeight="1" x14ac:dyDescent="0.25">
      <c r="H30312" s="39"/>
    </row>
    <row r="30313" spans="8:8" ht="65.099999999999994" customHeight="1" x14ac:dyDescent="0.25">
      <c r="H30313" s="39"/>
    </row>
    <row r="30314" spans="8:8" ht="65.099999999999994" customHeight="1" x14ac:dyDescent="0.25">
      <c r="H30314" s="39"/>
    </row>
    <row r="30315" spans="8:8" ht="65.099999999999994" customHeight="1" x14ac:dyDescent="0.25">
      <c r="H30315" s="39"/>
    </row>
    <row r="30316" spans="8:8" ht="65.099999999999994" customHeight="1" x14ac:dyDescent="0.25">
      <c r="H30316" s="39"/>
    </row>
    <row r="30317" spans="8:8" ht="65.099999999999994" customHeight="1" x14ac:dyDescent="0.25">
      <c r="H30317" s="39"/>
    </row>
    <row r="30318" spans="8:8" ht="65.099999999999994" customHeight="1" x14ac:dyDescent="0.25">
      <c r="H30318" s="39"/>
    </row>
    <row r="30319" spans="8:8" ht="65.099999999999994" customHeight="1" x14ac:dyDescent="0.25">
      <c r="H30319" s="39"/>
    </row>
    <row r="30320" spans="8:8" ht="65.099999999999994" customHeight="1" x14ac:dyDescent="0.25">
      <c r="H30320" s="39"/>
    </row>
    <row r="30321" spans="8:8" ht="65.099999999999994" customHeight="1" x14ac:dyDescent="0.25">
      <c r="H30321" s="39"/>
    </row>
    <row r="30322" spans="8:8" ht="65.099999999999994" customHeight="1" x14ac:dyDescent="0.25">
      <c r="H30322" s="39"/>
    </row>
    <row r="30323" spans="8:8" ht="65.099999999999994" customHeight="1" x14ac:dyDescent="0.25">
      <c r="H30323" s="39"/>
    </row>
    <row r="30324" spans="8:8" ht="65.099999999999994" customHeight="1" x14ac:dyDescent="0.25">
      <c r="H30324" s="39"/>
    </row>
    <row r="30325" spans="8:8" ht="65.099999999999994" customHeight="1" x14ac:dyDescent="0.25">
      <c r="H30325" s="39"/>
    </row>
    <row r="30326" spans="8:8" ht="65.099999999999994" customHeight="1" x14ac:dyDescent="0.25">
      <c r="H30326" s="39"/>
    </row>
    <row r="30327" spans="8:8" ht="65.099999999999994" customHeight="1" x14ac:dyDescent="0.25">
      <c r="H30327" s="39"/>
    </row>
    <row r="30328" spans="8:8" ht="65.099999999999994" customHeight="1" x14ac:dyDescent="0.25">
      <c r="H30328" s="39"/>
    </row>
    <row r="30329" spans="8:8" ht="65.099999999999994" customHeight="1" x14ac:dyDescent="0.25">
      <c r="H30329" s="39"/>
    </row>
    <row r="30330" spans="8:8" ht="65.099999999999994" customHeight="1" x14ac:dyDescent="0.25">
      <c r="H30330" s="39"/>
    </row>
    <row r="30331" spans="8:8" ht="65.099999999999994" customHeight="1" x14ac:dyDescent="0.25">
      <c r="H30331" s="39"/>
    </row>
    <row r="30332" spans="8:8" ht="65.099999999999994" customHeight="1" x14ac:dyDescent="0.25">
      <c r="H30332" s="39"/>
    </row>
    <row r="30333" spans="8:8" ht="65.099999999999994" customHeight="1" x14ac:dyDescent="0.25">
      <c r="H30333" s="39"/>
    </row>
    <row r="30334" spans="8:8" ht="65.099999999999994" customHeight="1" x14ac:dyDescent="0.25">
      <c r="H30334" s="39"/>
    </row>
    <row r="30335" spans="8:8" ht="65.099999999999994" customHeight="1" x14ac:dyDescent="0.25">
      <c r="H30335" s="39"/>
    </row>
    <row r="30336" spans="8:8" ht="65.099999999999994" customHeight="1" x14ac:dyDescent="0.25">
      <c r="H30336" s="39"/>
    </row>
    <row r="30337" spans="8:8" ht="65.099999999999994" customHeight="1" x14ac:dyDescent="0.25">
      <c r="H30337" s="39"/>
    </row>
    <row r="30338" spans="8:8" ht="65.099999999999994" customHeight="1" x14ac:dyDescent="0.25">
      <c r="H30338" s="39"/>
    </row>
    <row r="30339" spans="8:8" ht="65.099999999999994" customHeight="1" x14ac:dyDescent="0.25">
      <c r="H30339" s="39"/>
    </row>
    <row r="30340" spans="8:8" ht="65.099999999999994" customHeight="1" x14ac:dyDescent="0.25">
      <c r="H30340" s="39"/>
    </row>
    <row r="30341" spans="8:8" ht="65.099999999999994" customHeight="1" x14ac:dyDescent="0.25">
      <c r="H30341" s="39"/>
    </row>
    <row r="30342" spans="8:8" ht="65.099999999999994" customHeight="1" x14ac:dyDescent="0.25">
      <c r="H30342" s="39"/>
    </row>
    <row r="30343" spans="8:8" ht="65.099999999999994" customHeight="1" x14ac:dyDescent="0.25">
      <c r="H30343" s="39"/>
    </row>
    <row r="30344" spans="8:8" ht="65.099999999999994" customHeight="1" x14ac:dyDescent="0.25">
      <c r="H30344" s="39"/>
    </row>
    <row r="30345" spans="8:8" ht="65.099999999999994" customHeight="1" x14ac:dyDescent="0.25">
      <c r="H30345" s="39"/>
    </row>
    <row r="30346" spans="8:8" ht="65.099999999999994" customHeight="1" x14ac:dyDescent="0.25">
      <c r="H30346" s="39"/>
    </row>
    <row r="30347" spans="8:8" ht="65.099999999999994" customHeight="1" x14ac:dyDescent="0.25">
      <c r="H30347" s="39"/>
    </row>
    <row r="30348" spans="8:8" ht="65.099999999999994" customHeight="1" x14ac:dyDescent="0.25">
      <c r="H30348" s="39"/>
    </row>
    <row r="30349" spans="8:8" ht="65.099999999999994" customHeight="1" x14ac:dyDescent="0.25">
      <c r="H30349" s="39"/>
    </row>
    <row r="30350" spans="8:8" ht="65.099999999999994" customHeight="1" x14ac:dyDescent="0.25">
      <c r="H30350" s="39"/>
    </row>
    <row r="30351" spans="8:8" ht="65.099999999999994" customHeight="1" x14ac:dyDescent="0.25">
      <c r="H30351" s="39"/>
    </row>
    <row r="30352" spans="8:8" ht="65.099999999999994" customHeight="1" x14ac:dyDescent="0.25">
      <c r="H30352" s="39"/>
    </row>
    <row r="30353" spans="8:8" ht="65.099999999999994" customHeight="1" x14ac:dyDescent="0.25">
      <c r="H30353" s="39"/>
    </row>
    <row r="30354" spans="8:8" ht="65.099999999999994" customHeight="1" x14ac:dyDescent="0.25">
      <c r="H30354" s="39"/>
    </row>
    <row r="30355" spans="8:8" ht="65.099999999999994" customHeight="1" x14ac:dyDescent="0.25">
      <c r="H30355" s="39"/>
    </row>
    <row r="30356" spans="8:8" ht="65.099999999999994" customHeight="1" x14ac:dyDescent="0.25">
      <c r="H30356" s="39"/>
    </row>
    <row r="30357" spans="8:8" ht="65.099999999999994" customHeight="1" x14ac:dyDescent="0.25">
      <c r="H30357" s="39"/>
    </row>
    <row r="30358" spans="8:8" ht="65.099999999999994" customHeight="1" x14ac:dyDescent="0.25">
      <c r="H30358" s="39"/>
    </row>
    <row r="30359" spans="8:8" ht="65.099999999999994" customHeight="1" x14ac:dyDescent="0.25">
      <c r="H30359" s="39"/>
    </row>
    <row r="30360" spans="8:8" ht="65.099999999999994" customHeight="1" x14ac:dyDescent="0.25">
      <c r="H30360" s="39"/>
    </row>
    <row r="30361" spans="8:8" ht="65.099999999999994" customHeight="1" x14ac:dyDescent="0.25">
      <c r="H30361" s="39"/>
    </row>
    <row r="30362" spans="8:8" ht="65.099999999999994" customHeight="1" x14ac:dyDescent="0.25">
      <c r="H30362" s="39"/>
    </row>
    <row r="30363" spans="8:8" ht="65.099999999999994" customHeight="1" x14ac:dyDescent="0.25">
      <c r="H30363" s="39"/>
    </row>
    <row r="30364" spans="8:8" ht="65.099999999999994" customHeight="1" x14ac:dyDescent="0.25">
      <c r="H30364" s="39"/>
    </row>
    <row r="30365" spans="8:8" ht="65.099999999999994" customHeight="1" x14ac:dyDescent="0.25">
      <c r="H30365" s="39"/>
    </row>
    <row r="30366" spans="8:8" ht="65.099999999999994" customHeight="1" x14ac:dyDescent="0.25">
      <c r="H30366" s="39"/>
    </row>
    <row r="30367" spans="8:8" ht="65.099999999999994" customHeight="1" x14ac:dyDescent="0.25">
      <c r="H30367" s="39"/>
    </row>
    <row r="30368" spans="8:8" ht="65.099999999999994" customHeight="1" x14ac:dyDescent="0.25">
      <c r="H30368" s="39"/>
    </row>
    <row r="30369" spans="8:8" ht="65.099999999999994" customHeight="1" x14ac:dyDescent="0.25">
      <c r="H30369" s="39"/>
    </row>
    <row r="30370" spans="8:8" ht="65.099999999999994" customHeight="1" x14ac:dyDescent="0.25">
      <c r="H30370" s="39"/>
    </row>
    <row r="30371" spans="8:8" ht="65.099999999999994" customHeight="1" x14ac:dyDescent="0.25">
      <c r="H30371" s="39"/>
    </row>
    <row r="30372" spans="8:8" ht="65.099999999999994" customHeight="1" x14ac:dyDescent="0.25">
      <c r="H30372" s="39"/>
    </row>
    <row r="30373" spans="8:8" ht="65.099999999999994" customHeight="1" x14ac:dyDescent="0.25">
      <c r="H30373" s="39"/>
    </row>
    <row r="30374" spans="8:8" ht="65.099999999999994" customHeight="1" x14ac:dyDescent="0.25">
      <c r="H30374" s="39"/>
    </row>
    <row r="30375" spans="8:8" ht="65.099999999999994" customHeight="1" x14ac:dyDescent="0.25">
      <c r="H30375" s="39"/>
    </row>
    <row r="30376" spans="8:8" ht="65.099999999999994" customHeight="1" x14ac:dyDescent="0.25">
      <c r="H30376" s="39"/>
    </row>
    <row r="30377" spans="8:8" ht="65.099999999999994" customHeight="1" x14ac:dyDescent="0.25">
      <c r="H30377" s="39"/>
    </row>
    <row r="30378" spans="8:8" ht="65.099999999999994" customHeight="1" x14ac:dyDescent="0.25">
      <c r="H30378" s="39"/>
    </row>
    <row r="30379" spans="8:8" ht="65.099999999999994" customHeight="1" x14ac:dyDescent="0.25">
      <c r="H30379" s="39"/>
    </row>
    <row r="30380" spans="8:8" ht="65.099999999999994" customHeight="1" x14ac:dyDescent="0.25">
      <c r="H30380" s="39"/>
    </row>
    <row r="30381" spans="8:8" ht="65.099999999999994" customHeight="1" x14ac:dyDescent="0.25">
      <c r="H30381" s="39"/>
    </row>
    <row r="30382" spans="8:8" ht="65.099999999999994" customHeight="1" x14ac:dyDescent="0.25">
      <c r="H30382" s="39"/>
    </row>
    <row r="30383" spans="8:8" ht="65.099999999999994" customHeight="1" x14ac:dyDescent="0.25">
      <c r="H30383" s="39"/>
    </row>
    <row r="30384" spans="8:8" ht="65.099999999999994" customHeight="1" x14ac:dyDescent="0.25">
      <c r="H30384" s="39"/>
    </row>
    <row r="30385" spans="8:8" ht="65.099999999999994" customHeight="1" x14ac:dyDescent="0.25">
      <c r="H30385" s="39"/>
    </row>
    <row r="30386" spans="8:8" ht="65.099999999999994" customHeight="1" x14ac:dyDescent="0.25">
      <c r="H30386" s="39"/>
    </row>
    <row r="30387" spans="8:8" ht="65.099999999999994" customHeight="1" x14ac:dyDescent="0.25">
      <c r="H30387" s="39"/>
    </row>
    <row r="30388" spans="8:8" ht="65.099999999999994" customHeight="1" x14ac:dyDescent="0.25">
      <c r="H30388" s="39"/>
    </row>
    <row r="30389" spans="8:8" ht="65.099999999999994" customHeight="1" x14ac:dyDescent="0.25">
      <c r="H30389" s="39"/>
    </row>
    <row r="30390" spans="8:8" ht="65.099999999999994" customHeight="1" x14ac:dyDescent="0.25">
      <c r="H30390" s="39"/>
    </row>
    <row r="30391" spans="8:8" ht="65.099999999999994" customHeight="1" x14ac:dyDescent="0.25">
      <c r="H30391" s="39"/>
    </row>
    <row r="30392" spans="8:8" ht="65.099999999999994" customHeight="1" x14ac:dyDescent="0.25">
      <c r="H30392" s="39"/>
    </row>
    <row r="30393" spans="8:8" ht="65.099999999999994" customHeight="1" x14ac:dyDescent="0.25">
      <c r="H30393" s="39"/>
    </row>
    <row r="30394" spans="8:8" ht="65.099999999999994" customHeight="1" x14ac:dyDescent="0.25">
      <c r="H30394" s="39"/>
    </row>
    <row r="30395" spans="8:8" ht="65.099999999999994" customHeight="1" x14ac:dyDescent="0.25">
      <c r="H30395" s="39"/>
    </row>
    <row r="30396" spans="8:8" ht="65.099999999999994" customHeight="1" x14ac:dyDescent="0.25">
      <c r="H30396" s="39"/>
    </row>
    <row r="30397" spans="8:8" ht="65.099999999999994" customHeight="1" x14ac:dyDescent="0.25">
      <c r="H30397" s="39"/>
    </row>
    <row r="30398" spans="8:8" ht="65.099999999999994" customHeight="1" x14ac:dyDescent="0.25">
      <c r="H30398" s="39"/>
    </row>
    <row r="30399" spans="8:8" ht="65.099999999999994" customHeight="1" x14ac:dyDescent="0.25">
      <c r="H30399" s="39"/>
    </row>
    <row r="30400" spans="8:8" ht="65.099999999999994" customHeight="1" x14ac:dyDescent="0.25">
      <c r="H30400" s="39"/>
    </row>
    <row r="30401" spans="8:8" ht="65.099999999999994" customHeight="1" x14ac:dyDescent="0.25">
      <c r="H30401" s="39"/>
    </row>
    <row r="30402" spans="8:8" ht="65.099999999999994" customHeight="1" x14ac:dyDescent="0.25">
      <c r="H30402" s="39"/>
    </row>
    <row r="30403" spans="8:8" ht="65.099999999999994" customHeight="1" x14ac:dyDescent="0.25">
      <c r="H30403" s="39"/>
    </row>
    <row r="30404" spans="8:8" ht="65.099999999999994" customHeight="1" x14ac:dyDescent="0.25">
      <c r="H30404" s="39"/>
    </row>
    <row r="30405" spans="8:8" ht="65.099999999999994" customHeight="1" x14ac:dyDescent="0.25">
      <c r="H30405" s="39"/>
    </row>
    <row r="30406" spans="8:8" ht="65.099999999999994" customHeight="1" x14ac:dyDescent="0.25">
      <c r="H30406" s="39"/>
    </row>
    <row r="30407" spans="8:8" ht="65.099999999999994" customHeight="1" x14ac:dyDescent="0.25">
      <c r="H30407" s="39"/>
    </row>
    <row r="30408" spans="8:8" ht="65.099999999999994" customHeight="1" x14ac:dyDescent="0.25">
      <c r="H30408" s="39"/>
    </row>
    <row r="30409" spans="8:8" ht="65.099999999999994" customHeight="1" x14ac:dyDescent="0.25">
      <c r="H30409" s="39"/>
    </row>
    <row r="30410" spans="8:8" ht="65.099999999999994" customHeight="1" x14ac:dyDescent="0.25">
      <c r="H30410" s="39"/>
    </row>
    <row r="30411" spans="8:8" ht="65.099999999999994" customHeight="1" x14ac:dyDescent="0.25">
      <c r="H30411" s="39"/>
    </row>
    <row r="30412" spans="8:8" ht="65.099999999999994" customHeight="1" x14ac:dyDescent="0.25">
      <c r="H30412" s="39"/>
    </row>
    <row r="30413" spans="8:8" ht="65.099999999999994" customHeight="1" x14ac:dyDescent="0.25">
      <c r="H30413" s="39"/>
    </row>
    <row r="30414" spans="8:8" ht="65.099999999999994" customHeight="1" x14ac:dyDescent="0.25">
      <c r="H30414" s="39"/>
    </row>
    <row r="30415" spans="8:8" ht="65.099999999999994" customHeight="1" x14ac:dyDescent="0.25">
      <c r="H30415" s="39"/>
    </row>
    <row r="30416" spans="8:8" ht="65.099999999999994" customHeight="1" x14ac:dyDescent="0.25">
      <c r="H30416" s="39"/>
    </row>
    <row r="30417" spans="8:8" ht="65.099999999999994" customHeight="1" x14ac:dyDescent="0.25">
      <c r="H30417" s="39"/>
    </row>
    <row r="30418" spans="8:8" ht="65.099999999999994" customHeight="1" x14ac:dyDescent="0.25">
      <c r="H30418" s="39"/>
    </row>
    <row r="30419" spans="8:8" ht="65.099999999999994" customHeight="1" x14ac:dyDescent="0.25">
      <c r="H30419" s="39"/>
    </row>
    <row r="30420" spans="8:8" ht="65.099999999999994" customHeight="1" x14ac:dyDescent="0.25">
      <c r="H30420" s="39"/>
    </row>
    <row r="30421" spans="8:8" ht="65.099999999999994" customHeight="1" x14ac:dyDescent="0.25">
      <c r="H30421" s="39"/>
    </row>
    <row r="30422" spans="8:8" ht="65.099999999999994" customHeight="1" x14ac:dyDescent="0.25">
      <c r="H30422" s="39"/>
    </row>
    <row r="30423" spans="8:8" ht="65.099999999999994" customHeight="1" x14ac:dyDescent="0.25">
      <c r="H30423" s="39"/>
    </row>
    <row r="30424" spans="8:8" ht="65.099999999999994" customHeight="1" x14ac:dyDescent="0.25">
      <c r="H30424" s="39"/>
    </row>
    <row r="30425" spans="8:8" ht="65.099999999999994" customHeight="1" x14ac:dyDescent="0.25">
      <c r="H30425" s="39"/>
    </row>
    <row r="30426" spans="8:8" ht="65.099999999999994" customHeight="1" x14ac:dyDescent="0.25">
      <c r="H30426" s="39"/>
    </row>
    <row r="30427" spans="8:8" ht="65.099999999999994" customHeight="1" x14ac:dyDescent="0.25">
      <c r="H30427" s="39"/>
    </row>
    <row r="30428" spans="8:8" ht="65.099999999999994" customHeight="1" x14ac:dyDescent="0.25">
      <c r="H30428" s="39"/>
    </row>
    <row r="30429" spans="8:8" ht="65.099999999999994" customHeight="1" x14ac:dyDescent="0.25">
      <c r="H30429" s="39"/>
    </row>
    <row r="30430" spans="8:8" ht="65.099999999999994" customHeight="1" x14ac:dyDescent="0.25">
      <c r="H30430" s="39"/>
    </row>
    <row r="30431" spans="8:8" ht="65.099999999999994" customHeight="1" x14ac:dyDescent="0.25">
      <c r="H30431" s="39"/>
    </row>
    <row r="30432" spans="8:8" ht="65.099999999999994" customHeight="1" x14ac:dyDescent="0.25">
      <c r="H30432" s="39"/>
    </row>
    <row r="30433" spans="8:8" ht="65.099999999999994" customHeight="1" x14ac:dyDescent="0.25">
      <c r="H30433" s="39"/>
    </row>
    <row r="30434" spans="8:8" ht="65.099999999999994" customHeight="1" x14ac:dyDescent="0.25">
      <c r="H30434" s="39"/>
    </row>
    <row r="30435" spans="8:8" ht="65.099999999999994" customHeight="1" x14ac:dyDescent="0.25">
      <c r="H30435" s="39"/>
    </row>
    <row r="30436" spans="8:8" ht="65.099999999999994" customHeight="1" x14ac:dyDescent="0.25">
      <c r="H30436" s="39"/>
    </row>
    <row r="30437" spans="8:8" ht="65.099999999999994" customHeight="1" x14ac:dyDescent="0.25">
      <c r="H30437" s="39"/>
    </row>
    <row r="30438" spans="8:8" ht="65.099999999999994" customHeight="1" x14ac:dyDescent="0.25">
      <c r="H30438" s="39"/>
    </row>
    <row r="30439" spans="8:8" ht="65.099999999999994" customHeight="1" x14ac:dyDescent="0.25">
      <c r="H30439" s="39"/>
    </row>
    <row r="30440" spans="8:8" ht="65.099999999999994" customHeight="1" x14ac:dyDescent="0.25">
      <c r="H30440" s="39"/>
    </row>
    <row r="30441" spans="8:8" ht="65.099999999999994" customHeight="1" x14ac:dyDescent="0.25">
      <c r="H30441" s="39"/>
    </row>
    <row r="30442" spans="8:8" ht="65.099999999999994" customHeight="1" x14ac:dyDescent="0.25">
      <c r="H30442" s="39"/>
    </row>
    <row r="30443" spans="8:8" ht="65.099999999999994" customHeight="1" x14ac:dyDescent="0.25">
      <c r="H30443" s="39"/>
    </row>
    <row r="30444" spans="8:8" ht="65.099999999999994" customHeight="1" x14ac:dyDescent="0.25">
      <c r="H30444" s="39"/>
    </row>
    <row r="30445" spans="8:8" ht="65.099999999999994" customHeight="1" x14ac:dyDescent="0.25">
      <c r="H30445" s="39"/>
    </row>
    <row r="30446" spans="8:8" ht="65.099999999999994" customHeight="1" x14ac:dyDescent="0.25">
      <c r="H30446" s="39"/>
    </row>
    <row r="30447" spans="8:8" ht="65.099999999999994" customHeight="1" x14ac:dyDescent="0.25">
      <c r="H30447" s="39"/>
    </row>
    <row r="30448" spans="8:8" ht="65.099999999999994" customHeight="1" x14ac:dyDescent="0.25">
      <c r="H30448" s="39"/>
    </row>
    <row r="30449" spans="8:8" ht="65.099999999999994" customHeight="1" x14ac:dyDescent="0.25">
      <c r="H30449" s="39"/>
    </row>
    <row r="30450" spans="8:8" ht="65.099999999999994" customHeight="1" x14ac:dyDescent="0.25">
      <c r="H30450" s="39"/>
    </row>
    <row r="30451" spans="8:8" ht="65.099999999999994" customHeight="1" x14ac:dyDescent="0.25">
      <c r="H30451" s="39"/>
    </row>
    <row r="30452" spans="8:8" ht="65.099999999999994" customHeight="1" x14ac:dyDescent="0.25">
      <c r="H30452" s="39"/>
    </row>
    <row r="30453" spans="8:8" ht="65.099999999999994" customHeight="1" x14ac:dyDescent="0.25">
      <c r="H30453" s="39"/>
    </row>
    <row r="30454" spans="8:8" ht="65.099999999999994" customHeight="1" x14ac:dyDescent="0.25">
      <c r="H30454" s="39"/>
    </row>
    <row r="30455" spans="8:8" ht="65.099999999999994" customHeight="1" x14ac:dyDescent="0.25">
      <c r="H30455" s="39"/>
    </row>
    <row r="30456" spans="8:8" ht="65.099999999999994" customHeight="1" x14ac:dyDescent="0.25">
      <c r="H30456" s="39"/>
    </row>
    <row r="30457" spans="8:8" ht="65.099999999999994" customHeight="1" x14ac:dyDescent="0.25">
      <c r="H30457" s="39"/>
    </row>
    <row r="30458" spans="8:8" ht="65.099999999999994" customHeight="1" x14ac:dyDescent="0.25">
      <c r="H30458" s="39"/>
    </row>
    <row r="30459" spans="8:8" ht="65.099999999999994" customHeight="1" x14ac:dyDescent="0.25">
      <c r="H30459" s="39"/>
    </row>
    <row r="30460" spans="8:8" ht="65.099999999999994" customHeight="1" x14ac:dyDescent="0.25">
      <c r="H30460" s="39"/>
    </row>
    <row r="30461" spans="8:8" ht="65.099999999999994" customHeight="1" x14ac:dyDescent="0.25">
      <c r="H30461" s="39"/>
    </row>
    <row r="30462" spans="8:8" ht="65.099999999999994" customHeight="1" x14ac:dyDescent="0.25">
      <c r="H30462" s="39"/>
    </row>
    <row r="30463" spans="8:8" ht="65.099999999999994" customHeight="1" x14ac:dyDescent="0.25">
      <c r="H30463" s="39"/>
    </row>
    <row r="30464" spans="8:8" ht="65.099999999999994" customHeight="1" x14ac:dyDescent="0.25">
      <c r="H30464" s="39"/>
    </row>
    <row r="30465" spans="8:8" ht="65.099999999999994" customHeight="1" x14ac:dyDescent="0.25">
      <c r="H30465" s="39"/>
    </row>
    <row r="30466" spans="8:8" ht="65.099999999999994" customHeight="1" x14ac:dyDescent="0.25">
      <c r="H30466" s="39"/>
    </row>
    <row r="30467" spans="8:8" ht="65.099999999999994" customHeight="1" x14ac:dyDescent="0.25">
      <c r="H30467" s="39"/>
    </row>
    <row r="30468" spans="8:8" ht="65.099999999999994" customHeight="1" x14ac:dyDescent="0.25">
      <c r="H30468" s="39"/>
    </row>
    <row r="30469" spans="8:8" ht="65.099999999999994" customHeight="1" x14ac:dyDescent="0.25">
      <c r="H30469" s="39"/>
    </row>
    <row r="30470" spans="8:8" ht="65.099999999999994" customHeight="1" x14ac:dyDescent="0.25">
      <c r="H30470" s="39"/>
    </row>
    <row r="30471" spans="8:8" ht="65.099999999999994" customHeight="1" x14ac:dyDescent="0.25">
      <c r="H30471" s="39"/>
    </row>
    <row r="30472" spans="8:8" ht="65.099999999999994" customHeight="1" x14ac:dyDescent="0.25">
      <c r="H30472" s="39"/>
    </row>
    <row r="30473" spans="8:8" ht="65.099999999999994" customHeight="1" x14ac:dyDescent="0.25">
      <c r="H30473" s="39"/>
    </row>
    <row r="30474" spans="8:8" ht="65.099999999999994" customHeight="1" x14ac:dyDescent="0.25">
      <c r="H30474" s="39"/>
    </row>
    <row r="30475" spans="8:8" ht="65.099999999999994" customHeight="1" x14ac:dyDescent="0.25">
      <c r="H30475" s="39"/>
    </row>
    <row r="30476" spans="8:8" ht="65.099999999999994" customHeight="1" x14ac:dyDescent="0.25">
      <c r="H30476" s="39"/>
    </row>
    <row r="30477" spans="8:8" ht="65.099999999999994" customHeight="1" x14ac:dyDescent="0.25">
      <c r="H30477" s="39"/>
    </row>
    <row r="30478" spans="8:8" ht="65.099999999999994" customHeight="1" x14ac:dyDescent="0.25">
      <c r="H30478" s="39"/>
    </row>
    <row r="30479" spans="8:8" ht="65.099999999999994" customHeight="1" x14ac:dyDescent="0.25">
      <c r="H30479" s="39"/>
    </row>
    <row r="30480" spans="8:8" ht="65.099999999999994" customHeight="1" x14ac:dyDescent="0.25">
      <c r="H30480" s="39"/>
    </row>
    <row r="30481" spans="8:8" ht="65.099999999999994" customHeight="1" x14ac:dyDescent="0.25">
      <c r="H30481" s="39"/>
    </row>
    <row r="30482" spans="8:8" ht="65.099999999999994" customHeight="1" x14ac:dyDescent="0.25">
      <c r="H30482" s="39"/>
    </row>
    <row r="30483" spans="8:8" ht="65.099999999999994" customHeight="1" x14ac:dyDescent="0.25">
      <c r="H30483" s="39"/>
    </row>
    <row r="30484" spans="8:8" ht="65.099999999999994" customHeight="1" x14ac:dyDescent="0.25">
      <c r="H30484" s="39"/>
    </row>
    <row r="30485" spans="8:8" ht="65.099999999999994" customHeight="1" x14ac:dyDescent="0.25">
      <c r="H30485" s="39"/>
    </row>
    <row r="30486" spans="8:8" ht="65.099999999999994" customHeight="1" x14ac:dyDescent="0.25">
      <c r="H30486" s="39"/>
    </row>
    <row r="30487" spans="8:8" ht="65.099999999999994" customHeight="1" x14ac:dyDescent="0.25">
      <c r="H30487" s="39"/>
    </row>
    <row r="30488" spans="8:8" ht="65.099999999999994" customHeight="1" x14ac:dyDescent="0.25">
      <c r="H30488" s="39"/>
    </row>
    <row r="30489" spans="8:8" ht="65.099999999999994" customHeight="1" x14ac:dyDescent="0.25">
      <c r="H30489" s="39"/>
    </row>
    <row r="30490" spans="8:8" ht="65.099999999999994" customHeight="1" x14ac:dyDescent="0.25">
      <c r="H30490" s="39"/>
    </row>
    <row r="30491" spans="8:8" ht="65.099999999999994" customHeight="1" x14ac:dyDescent="0.25">
      <c r="H30491" s="39"/>
    </row>
    <row r="30492" spans="8:8" ht="65.099999999999994" customHeight="1" x14ac:dyDescent="0.25">
      <c r="H30492" s="39"/>
    </row>
    <row r="30493" spans="8:8" ht="65.099999999999994" customHeight="1" x14ac:dyDescent="0.25">
      <c r="H30493" s="39"/>
    </row>
    <row r="30494" spans="8:8" ht="65.099999999999994" customHeight="1" x14ac:dyDescent="0.25">
      <c r="H30494" s="39"/>
    </row>
    <row r="30495" spans="8:8" ht="65.099999999999994" customHeight="1" x14ac:dyDescent="0.25">
      <c r="H30495" s="39"/>
    </row>
    <row r="30496" spans="8:8" ht="65.099999999999994" customHeight="1" x14ac:dyDescent="0.25">
      <c r="H30496" s="39"/>
    </row>
    <row r="30497" spans="8:8" ht="65.099999999999994" customHeight="1" x14ac:dyDescent="0.25">
      <c r="H30497" s="39"/>
    </row>
    <row r="30498" spans="8:8" ht="65.099999999999994" customHeight="1" x14ac:dyDescent="0.25">
      <c r="H30498" s="39"/>
    </row>
    <row r="30499" spans="8:8" ht="65.099999999999994" customHeight="1" x14ac:dyDescent="0.25">
      <c r="H30499" s="39"/>
    </row>
    <row r="30500" spans="8:8" ht="65.099999999999994" customHeight="1" x14ac:dyDescent="0.25">
      <c r="H30500" s="39"/>
    </row>
    <row r="30501" spans="8:8" ht="65.099999999999994" customHeight="1" x14ac:dyDescent="0.25">
      <c r="H30501" s="39"/>
    </row>
    <row r="30502" spans="8:8" ht="65.099999999999994" customHeight="1" x14ac:dyDescent="0.25">
      <c r="H30502" s="39"/>
    </row>
    <row r="30503" spans="8:8" ht="65.099999999999994" customHeight="1" x14ac:dyDescent="0.25">
      <c r="H30503" s="39"/>
    </row>
    <row r="30504" spans="8:8" ht="65.099999999999994" customHeight="1" x14ac:dyDescent="0.25">
      <c r="H30504" s="39"/>
    </row>
    <row r="30505" spans="8:8" ht="65.099999999999994" customHeight="1" x14ac:dyDescent="0.25">
      <c r="H30505" s="39"/>
    </row>
    <row r="30506" spans="8:8" ht="65.099999999999994" customHeight="1" x14ac:dyDescent="0.25">
      <c r="H30506" s="39"/>
    </row>
    <row r="30507" spans="8:8" ht="65.099999999999994" customHeight="1" x14ac:dyDescent="0.25">
      <c r="H30507" s="39"/>
    </row>
    <row r="30508" spans="8:8" ht="65.099999999999994" customHeight="1" x14ac:dyDescent="0.25">
      <c r="H30508" s="39"/>
    </row>
    <row r="30509" spans="8:8" ht="65.099999999999994" customHeight="1" x14ac:dyDescent="0.25">
      <c r="H30509" s="39"/>
    </row>
    <row r="30510" spans="8:8" ht="65.099999999999994" customHeight="1" x14ac:dyDescent="0.25">
      <c r="H30510" s="39"/>
    </row>
    <row r="30511" spans="8:8" ht="65.099999999999994" customHeight="1" x14ac:dyDescent="0.25">
      <c r="H30511" s="39"/>
    </row>
    <row r="30512" spans="8:8" ht="65.099999999999994" customHeight="1" x14ac:dyDescent="0.25">
      <c r="H30512" s="39"/>
    </row>
    <row r="30513" spans="8:8" ht="65.099999999999994" customHeight="1" x14ac:dyDescent="0.25">
      <c r="H30513" s="39"/>
    </row>
    <row r="30514" spans="8:8" ht="65.099999999999994" customHeight="1" x14ac:dyDescent="0.25">
      <c r="H30514" s="39"/>
    </row>
    <row r="30515" spans="8:8" ht="65.099999999999994" customHeight="1" x14ac:dyDescent="0.25">
      <c r="H30515" s="39"/>
    </row>
    <row r="30516" spans="8:8" ht="65.099999999999994" customHeight="1" x14ac:dyDescent="0.25">
      <c r="H30516" s="39"/>
    </row>
    <row r="30517" spans="8:8" ht="65.099999999999994" customHeight="1" x14ac:dyDescent="0.25">
      <c r="H30517" s="39"/>
    </row>
    <row r="30518" spans="8:8" ht="65.099999999999994" customHeight="1" x14ac:dyDescent="0.25">
      <c r="H30518" s="39"/>
    </row>
    <row r="30519" spans="8:8" ht="65.099999999999994" customHeight="1" x14ac:dyDescent="0.25">
      <c r="H30519" s="39"/>
    </row>
    <row r="30520" spans="8:8" ht="65.099999999999994" customHeight="1" x14ac:dyDescent="0.25">
      <c r="H30520" s="39"/>
    </row>
    <row r="30521" spans="8:8" ht="65.099999999999994" customHeight="1" x14ac:dyDescent="0.25">
      <c r="H30521" s="39"/>
    </row>
    <row r="30522" spans="8:8" ht="65.099999999999994" customHeight="1" x14ac:dyDescent="0.25">
      <c r="H30522" s="39"/>
    </row>
    <row r="30523" spans="8:8" ht="65.099999999999994" customHeight="1" x14ac:dyDescent="0.25">
      <c r="H30523" s="39"/>
    </row>
    <row r="30524" spans="8:8" ht="65.099999999999994" customHeight="1" x14ac:dyDescent="0.25">
      <c r="H30524" s="39"/>
    </row>
    <row r="30525" spans="8:8" ht="65.099999999999994" customHeight="1" x14ac:dyDescent="0.25">
      <c r="H30525" s="39"/>
    </row>
    <row r="30526" spans="8:8" ht="65.099999999999994" customHeight="1" x14ac:dyDescent="0.25">
      <c r="H30526" s="39"/>
    </row>
    <row r="30527" spans="8:8" ht="65.099999999999994" customHeight="1" x14ac:dyDescent="0.25">
      <c r="H30527" s="39"/>
    </row>
    <row r="30528" spans="8:8" ht="65.099999999999994" customHeight="1" x14ac:dyDescent="0.25">
      <c r="H30528" s="39"/>
    </row>
    <row r="30529" spans="8:8" ht="65.099999999999994" customHeight="1" x14ac:dyDescent="0.25">
      <c r="H30529" s="39"/>
    </row>
    <row r="30530" spans="8:8" ht="65.099999999999994" customHeight="1" x14ac:dyDescent="0.25">
      <c r="H30530" s="39"/>
    </row>
    <row r="30531" spans="8:8" ht="65.099999999999994" customHeight="1" x14ac:dyDescent="0.25">
      <c r="H30531" s="39"/>
    </row>
    <row r="30532" spans="8:8" ht="65.099999999999994" customHeight="1" x14ac:dyDescent="0.25">
      <c r="H30532" s="39"/>
    </row>
    <row r="30533" spans="8:8" ht="65.099999999999994" customHeight="1" x14ac:dyDescent="0.25">
      <c r="H30533" s="39"/>
    </row>
    <row r="30534" spans="8:8" ht="65.099999999999994" customHeight="1" x14ac:dyDescent="0.25">
      <c r="H30534" s="39"/>
    </row>
    <row r="30535" spans="8:8" ht="65.099999999999994" customHeight="1" x14ac:dyDescent="0.25">
      <c r="H30535" s="39"/>
    </row>
    <row r="30536" spans="8:8" ht="65.099999999999994" customHeight="1" x14ac:dyDescent="0.25">
      <c r="H30536" s="39"/>
    </row>
    <row r="30537" spans="8:8" ht="65.099999999999994" customHeight="1" x14ac:dyDescent="0.25">
      <c r="H30537" s="39"/>
    </row>
    <row r="30538" spans="8:8" ht="65.099999999999994" customHeight="1" x14ac:dyDescent="0.25">
      <c r="H30538" s="39"/>
    </row>
    <row r="30539" spans="8:8" ht="65.099999999999994" customHeight="1" x14ac:dyDescent="0.25">
      <c r="H30539" s="39"/>
    </row>
    <row r="30540" spans="8:8" ht="65.099999999999994" customHeight="1" x14ac:dyDescent="0.25">
      <c r="H30540" s="39"/>
    </row>
    <row r="30541" spans="8:8" ht="65.099999999999994" customHeight="1" x14ac:dyDescent="0.25">
      <c r="H30541" s="39"/>
    </row>
    <row r="30542" spans="8:8" ht="65.099999999999994" customHeight="1" x14ac:dyDescent="0.25">
      <c r="H30542" s="39"/>
    </row>
    <row r="30543" spans="8:8" ht="65.099999999999994" customHeight="1" x14ac:dyDescent="0.25">
      <c r="H30543" s="39"/>
    </row>
    <row r="30544" spans="8:8" ht="65.099999999999994" customHeight="1" x14ac:dyDescent="0.25">
      <c r="H30544" s="39"/>
    </row>
    <row r="30545" spans="8:8" ht="65.099999999999994" customHeight="1" x14ac:dyDescent="0.25">
      <c r="H30545" s="39"/>
    </row>
    <row r="30546" spans="8:8" ht="65.099999999999994" customHeight="1" x14ac:dyDescent="0.25">
      <c r="H30546" s="39"/>
    </row>
    <row r="30547" spans="8:8" ht="65.099999999999994" customHeight="1" x14ac:dyDescent="0.25">
      <c r="H30547" s="39"/>
    </row>
    <row r="30548" spans="8:8" ht="65.099999999999994" customHeight="1" x14ac:dyDescent="0.25">
      <c r="H30548" s="39"/>
    </row>
    <row r="30549" spans="8:8" ht="65.099999999999994" customHeight="1" x14ac:dyDescent="0.25">
      <c r="H30549" s="39"/>
    </row>
    <row r="30550" spans="8:8" ht="65.099999999999994" customHeight="1" x14ac:dyDescent="0.25">
      <c r="H30550" s="39"/>
    </row>
    <row r="30551" spans="8:8" ht="65.099999999999994" customHeight="1" x14ac:dyDescent="0.25">
      <c r="H30551" s="39"/>
    </row>
    <row r="30552" spans="8:8" ht="65.099999999999994" customHeight="1" x14ac:dyDescent="0.25">
      <c r="H30552" s="39"/>
    </row>
    <row r="30553" spans="8:8" ht="65.099999999999994" customHeight="1" x14ac:dyDescent="0.25">
      <c r="H30553" s="39"/>
    </row>
    <row r="30554" spans="8:8" ht="65.099999999999994" customHeight="1" x14ac:dyDescent="0.25">
      <c r="H30554" s="39"/>
    </row>
    <row r="30555" spans="8:8" ht="65.099999999999994" customHeight="1" x14ac:dyDescent="0.25">
      <c r="H30555" s="39"/>
    </row>
    <row r="30556" spans="8:8" ht="65.099999999999994" customHeight="1" x14ac:dyDescent="0.25">
      <c r="H30556" s="39"/>
    </row>
    <row r="30557" spans="8:8" ht="65.099999999999994" customHeight="1" x14ac:dyDescent="0.25">
      <c r="H30557" s="39"/>
    </row>
    <row r="30558" spans="8:8" ht="65.099999999999994" customHeight="1" x14ac:dyDescent="0.25">
      <c r="H30558" s="39"/>
    </row>
    <row r="30559" spans="8:8" ht="65.099999999999994" customHeight="1" x14ac:dyDescent="0.25">
      <c r="H30559" s="39"/>
    </row>
    <row r="30560" spans="8:8" ht="65.099999999999994" customHeight="1" x14ac:dyDescent="0.25">
      <c r="H30560" s="39"/>
    </row>
    <row r="30561" spans="8:8" ht="65.099999999999994" customHeight="1" x14ac:dyDescent="0.25">
      <c r="H30561" s="39"/>
    </row>
    <row r="30562" spans="8:8" ht="65.099999999999994" customHeight="1" x14ac:dyDescent="0.25">
      <c r="H30562" s="39"/>
    </row>
    <row r="30563" spans="8:8" ht="65.099999999999994" customHeight="1" x14ac:dyDescent="0.25">
      <c r="H30563" s="39"/>
    </row>
    <row r="30564" spans="8:8" ht="65.099999999999994" customHeight="1" x14ac:dyDescent="0.25">
      <c r="H30564" s="39"/>
    </row>
    <row r="30565" spans="8:8" ht="65.099999999999994" customHeight="1" x14ac:dyDescent="0.25">
      <c r="H30565" s="39"/>
    </row>
    <row r="30566" spans="8:8" ht="65.099999999999994" customHeight="1" x14ac:dyDescent="0.25">
      <c r="H30566" s="39"/>
    </row>
    <row r="30567" spans="8:8" ht="65.099999999999994" customHeight="1" x14ac:dyDescent="0.25">
      <c r="H30567" s="39"/>
    </row>
    <row r="30568" spans="8:8" ht="65.099999999999994" customHeight="1" x14ac:dyDescent="0.25">
      <c r="H30568" s="39"/>
    </row>
    <row r="30569" spans="8:8" ht="65.099999999999994" customHeight="1" x14ac:dyDescent="0.25">
      <c r="H30569" s="39"/>
    </row>
    <row r="30570" spans="8:8" ht="65.099999999999994" customHeight="1" x14ac:dyDescent="0.25">
      <c r="H30570" s="39"/>
    </row>
    <row r="30571" spans="8:8" ht="65.099999999999994" customHeight="1" x14ac:dyDescent="0.25">
      <c r="H30571" s="39"/>
    </row>
    <row r="30572" spans="8:8" ht="65.099999999999994" customHeight="1" x14ac:dyDescent="0.25">
      <c r="H30572" s="39"/>
    </row>
    <row r="30573" spans="8:8" ht="65.099999999999994" customHeight="1" x14ac:dyDescent="0.25">
      <c r="H30573" s="39"/>
    </row>
    <row r="30574" spans="8:8" ht="65.099999999999994" customHeight="1" x14ac:dyDescent="0.25">
      <c r="H30574" s="39"/>
    </row>
    <row r="30575" spans="8:8" ht="65.099999999999994" customHeight="1" x14ac:dyDescent="0.25">
      <c r="H30575" s="39"/>
    </row>
    <row r="30576" spans="8:8" ht="65.099999999999994" customHeight="1" x14ac:dyDescent="0.25">
      <c r="H30576" s="39"/>
    </row>
    <row r="30577" spans="8:8" ht="65.099999999999994" customHeight="1" x14ac:dyDescent="0.25">
      <c r="H30577" s="39"/>
    </row>
    <row r="30578" spans="8:8" ht="65.099999999999994" customHeight="1" x14ac:dyDescent="0.25">
      <c r="H30578" s="39"/>
    </row>
    <row r="30579" spans="8:8" ht="65.099999999999994" customHeight="1" x14ac:dyDescent="0.25">
      <c r="H30579" s="39"/>
    </row>
    <row r="30580" spans="8:8" ht="65.099999999999994" customHeight="1" x14ac:dyDescent="0.25">
      <c r="H30580" s="39"/>
    </row>
    <row r="30581" spans="8:8" ht="65.099999999999994" customHeight="1" x14ac:dyDescent="0.25">
      <c r="H30581" s="39"/>
    </row>
    <row r="30582" spans="8:8" ht="65.099999999999994" customHeight="1" x14ac:dyDescent="0.25">
      <c r="H30582" s="39"/>
    </row>
    <row r="30583" spans="8:8" ht="65.099999999999994" customHeight="1" x14ac:dyDescent="0.25">
      <c r="H30583" s="39"/>
    </row>
    <row r="30584" spans="8:8" ht="65.099999999999994" customHeight="1" x14ac:dyDescent="0.25">
      <c r="H30584" s="39"/>
    </row>
    <row r="30585" spans="8:8" ht="65.099999999999994" customHeight="1" x14ac:dyDescent="0.25">
      <c r="H30585" s="39"/>
    </row>
    <row r="30586" spans="8:8" ht="65.099999999999994" customHeight="1" x14ac:dyDescent="0.25">
      <c r="H30586" s="39"/>
    </row>
    <row r="30587" spans="8:8" ht="65.099999999999994" customHeight="1" x14ac:dyDescent="0.25">
      <c r="H30587" s="39"/>
    </row>
    <row r="30588" spans="8:8" ht="65.099999999999994" customHeight="1" x14ac:dyDescent="0.25">
      <c r="H30588" s="39"/>
    </row>
    <row r="30589" spans="8:8" ht="65.099999999999994" customHeight="1" x14ac:dyDescent="0.25">
      <c r="H30589" s="39"/>
    </row>
    <row r="30590" spans="8:8" ht="65.099999999999994" customHeight="1" x14ac:dyDescent="0.25">
      <c r="H30590" s="39"/>
    </row>
    <row r="30591" spans="8:8" ht="65.099999999999994" customHeight="1" x14ac:dyDescent="0.25">
      <c r="H30591" s="39"/>
    </row>
    <row r="30592" spans="8:8" ht="65.099999999999994" customHeight="1" x14ac:dyDescent="0.25">
      <c r="H30592" s="39"/>
    </row>
    <row r="30593" spans="8:8" ht="65.099999999999994" customHeight="1" x14ac:dyDescent="0.25">
      <c r="H30593" s="39"/>
    </row>
    <row r="30594" spans="8:8" ht="65.099999999999994" customHeight="1" x14ac:dyDescent="0.25">
      <c r="H30594" s="39"/>
    </row>
    <row r="30595" spans="8:8" ht="65.099999999999994" customHeight="1" x14ac:dyDescent="0.25">
      <c r="H30595" s="39"/>
    </row>
    <row r="30596" spans="8:8" ht="65.099999999999994" customHeight="1" x14ac:dyDescent="0.25">
      <c r="H30596" s="39"/>
    </row>
    <row r="30597" spans="8:8" ht="65.099999999999994" customHeight="1" x14ac:dyDescent="0.25">
      <c r="H30597" s="39"/>
    </row>
    <row r="30598" spans="8:8" ht="65.099999999999994" customHeight="1" x14ac:dyDescent="0.25">
      <c r="H30598" s="39"/>
    </row>
    <row r="30599" spans="8:8" ht="65.099999999999994" customHeight="1" x14ac:dyDescent="0.25">
      <c r="H30599" s="39"/>
    </row>
    <row r="30600" spans="8:8" ht="65.099999999999994" customHeight="1" x14ac:dyDescent="0.25">
      <c r="H30600" s="39"/>
    </row>
    <row r="30601" spans="8:8" ht="65.099999999999994" customHeight="1" x14ac:dyDescent="0.25">
      <c r="H30601" s="39"/>
    </row>
    <row r="30602" spans="8:8" ht="65.099999999999994" customHeight="1" x14ac:dyDescent="0.25">
      <c r="H30602" s="39"/>
    </row>
    <row r="30603" spans="8:8" ht="65.099999999999994" customHeight="1" x14ac:dyDescent="0.25">
      <c r="H30603" s="39"/>
    </row>
    <row r="30604" spans="8:8" ht="65.099999999999994" customHeight="1" x14ac:dyDescent="0.25">
      <c r="H30604" s="39"/>
    </row>
    <row r="30605" spans="8:8" ht="65.099999999999994" customHeight="1" x14ac:dyDescent="0.25">
      <c r="H30605" s="39"/>
    </row>
    <row r="30606" spans="8:8" ht="65.099999999999994" customHeight="1" x14ac:dyDescent="0.25">
      <c r="H30606" s="39"/>
    </row>
    <row r="30607" spans="8:8" ht="65.099999999999994" customHeight="1" x14ac:dyDescent="0.25">
      <c r="H30607" s="39"/>
    </row>
    <row r="30608" spans="8:8" ht="65.099999999999994" customHeight="1" x14ac:dyDescent="0.25">
      <c r="H30608" s="39"/>
    </row>
    <row r="30609" spans="8:8" ht="65.099999999999994" customHeight="1" x14ac:dyDescent="0.25">
      <c r="H30609" s="39"/>
    </row>
    <row r="30610" spans="8:8" ht="65.099999999999994" customHeight="1" x14ac:dyDescent="0.25">
      <c r="H30610" s="39"/>
    </row>
    <row r="30611" spans="8:8" ht="65.099999999999994" customHeight="1" x14ac:dyDescent="0.25">
      <c r="H30611" s="39"/>
    </row>
    <row r="30612" spans="8:8" ht="65.099999999999994" customHeight="1" x14ac:dyDescent="0.25">
      <c r="H30612" s="39"/>
    </row>
    <row r="30613" spans="8:8" ht="65.099999999999994" customHeight="1" x14ac:dyDescent="0.25">
      <c r="H30613" s="39"/>
    </row>
    <row r="30614" spans="8:8" ht="65.099999999999994" customHeight="1" x14ac:dyDescent="0.25">
      <c r="H30614" s="39"/>
    </row>
    <row r="30615" spans="8:8" ht="65.099999999999994" customHeight="1" x14ac:dyDescent="0.25">
      <c r="H30615" s="39"/>
    </row>
    <row r="30616" spans="8:8" ht="65.099999999999994" customHeight="1" x14ac:dyDescent="0.25">
      <c r="H30616" s="39"/>
    </row>
    <row r="30617" spans="8:8" ht="65.099999999999994" customHeight="1" x14ac:dyDescent="0.25">
      <c r="H30617" s="39"/>
    </row>
    <row r="30618" spans="8:8" ht="65.099999999999994" customHeight="1" x14ac:dyDescent="0.25">
      <c r="H30618" s="39"/>
    </row>
    <row r="30619" spans="8:8" ht="65.099999999999994" customHeight="1" x14ac:dyDescent="0.25">
      <c r="H30619" s="39"/>
    </row>
    <row r="30620" spans="8:8" ht="65.099999999999994" customHeight="1" x14ac:dyDescent="0.25">
      <c r="H30620" s="39"/>
    </row>
    <row r="30621" spans="8:8" ht="65.099999999999994" customHeight="1" x14ac:dyDescent="0.25">
      <c r="H30621" s="39"/>
    </row>
    <row r="30622" spans="8:8" ht="65.099999999999994" customHeight="1" x14ac:dyDescent="0.25">
      <c r="H30622" s="39"/>
    </row>
    <row r="30623" spans="8:8" ht="65.099999999999994" customHeight="1" x14ac:dyDescent="0.25">
      <c r="H30623" s="39"/>
    </row>
    <row r="30624" spans="8:8" ht="65.099999999999994" customHeight="1" x14ac:dyDescent="0.25">
      <c r="H30624" s="39"/>
    </row>
    <row r="30625" spans="8:8" ht="65.099999999999994" customHeight="1" x14ac:dyDescent="0.25">
      <c r="H30625" s="39"/>
    </row>
    <row r="30626" spans="8:8" ht="65.099999999999994" customHeight="1" x14ac:dyDescent="0.25">
      <c r="H30626" s="39"/>
    </row>
    <row r="30627" spans="8:8" ht="65.099999999999994" customHeight="1" x14ac:dyDescent="0.25">
      <c r="H30627" s="39"/>
    </row>
    <row r="30628" spans="8:8" ht="65.099999999999994" customHeight="1" x14ac:dyDescent="0.25">
      <c r="H30628" s="39"/>
    </row>
    <row r="30629" spans="8:8" ht="65.099999999999994" customHeight="1" x14ac:dyDescent="0.25">
      <c r="H30629" s="39"/>
    </row>
    <row r="30630" spans="8:8" ht="65.099999999999994" customHeight="1" x14ac:dyDescent="0.25">
      <c r="H30630" s="39"/>
    </row>
    <row r="30631" spans="8:8" ht="65.099999999999994" customHeight="1" x14ac:dyDescent="0.25">
      <c r="H30631" s="39"/>
    </row>
    <row r="30632" spans="8:8" ht="65.099999999999994" customHeight="1" x14ac:dyDescent="0.25">
      <c r="H30632" s="39"/>
    </row>
    <row r="30633" spans="8:8" ht="65.099999999999994" customHeight="1" x14ac:dyDescent="0.25">
      <c r="H30633" s="39"/>
    </row>
    <row r="30634" spans="8:8" ht="65.099999999999994" customHeight="1" x14ac:dyDescent="0.25">
      <c r="H30634" s="39"/>
    </row>
    <row r="30635" spans="8:8" ht="65.099999999999994" customHeight="1" x14ac:dyDescent="0.25">
      <c r="H30635" s="39"/>
    </row>
    <row r="30636" spans="8:8" ht="65.099999999999994" customHeight="1" x14ac:dyDescent="0.25">
      <c r="H30636" s="39"/>
    </row>
    <row r="30637" spans="8:8" ht="65.099999999999994" customHeight="1" x14ac:dyDescent="0.25">
      <c r="H30637" s="39"/>
    </row>
    <row r="30638" spans="8:8" ht="65.099999999999994" customHeight="1" x14ac:dyDescent="0.25">
      <c r="H30638" s="39"/>
    </row>
    <row r="30639" spans="8:8" ht="65.099999999999994" customHeight="1" x14ac:dyDescent="0.25">
      <c r="H30639" s="39"/>
    </row>
    <row r="30640" spans="8:8" ht="65.099999999999994" customHeight="1" x14ac:dyDescent="0.25">
      <c r="H30640" s="39"/>
    </row>
    <row r="30641" spans="8:8" ht="65.099999999999994" customHeight="1" x14ac:dyDescent="0.25">
      <c r="H30641" s="39"/>
    </row>
    <row r="30642" spans="8:8" ht="65.099999999999994" customHeight="1" x14ac:dyDescent="0.25">
      <c r="H30642" s="39"/>
    </row>
    <row r="30643" spans="8:8" ht="65.099999999999994" customHeight="1" x14ac:dyDescent="0.25">
      <c r="H30643" s="39"/>
    </row>
    <row r="30644" spans="8:8" ht="65.099999999999994" customHeight="1" x14ac:dyDescent="0.25">
      <c r="H30644" s="39"/>
    </row>
    <row r="30645" spans="8:8" ht="65.099999999999994" customHeight="1" x14ac:dyDescent="0.25">
      <c r="H30645" s="39"/>
    </row>
    <row r="30646" spans="8:8" ht="65.099999999999994" customHeight="1" x14ac:dyDescent="0.25">
      <c r="H30646" s="39"/>
    </row>
    <row r="30647" spans="8:8" ht="65.099999999999994" customHeight="1" x14ac:dyDescent="0.25">
      <c r="H30647" s="39"/>
    </row>
    <row r="30648" spans="8:8" ht="65.099999999999994" customHeight="1" x14ac:dyDescent="0.25">
      <c r="H30648" s="39"/>
    </row>
    <row r="30649" spans="8:8" ht="65.099999999999994" customHeight="1" x14ac:dyDescent="0.25">
      <c r="H30649" s="39"/>
    </row>
    <row r="30650" spans="8:8" ht="65.099999999999994" customHeight="1" x14ac:dyDescent="0.25">
      <c r="H30650" s="39"/>
    </row>
    <row r="30651" spans="8:8" ht="65.099999999999994" customHeight="1" x14ac:dyDescent="0.25">
      <c r="H30651" s="39"/>
    </row>
    <row r="30652" spans="8:8" ht="65.099999999999994" customHeight="1" x14ac:dyDescent="0.25">
      <c r="H30652" s="39"/>
    </row>
    <row r="30653" spans="8:8" ht="65.099999999999994" customHeight="1" x14ac:dyDescent="0.25">
      <c r="H30653" s="39"/>
    </row>
    <row r="30654" spans="8:8" ht="65.099999999999994" customHeight="1" x14ac:dyDescent="0.25">
      <c r="H30654" s="39"/>
    </row>
    <row r="30655" spans="8:8" ht="65.099999999999994" customHeight="1" x14ac:dyDescent="0.25">
      <c r="H30655" s="39"/>
    </row>
    <row r="30656" spans="8:8" ht="65.099999999999994" customHeight="1" x14ac:dyDescent="0.25">
      <c r="H30656" s="39"/>
    </row>
    <row r="30657" spans="8:8" ht="65.099999999999994" customHeight="1" x14ac:dyDescent="0.25">
      <c r="H30657" s="39"/>
    </row>
    <row r="30658" spans="8:8" ht="65.099999999999994" customHeight="1" x14ac:dyDescent="0.25">
      <c r="H30658" s="39"/>
    </row>
    <row r="30659" spans="8:8" ht="65.099999999999994" customHeight="1" x14ac:dyDescent="0.25">
      <c r="H30659" s="39"/>
    </row>
    <row r="30660" spans="8:8" ht="65.099999999999994" customHeight="1" x14ac:dyDescent="0.25">
      <c r="H30660" s="39"/>
    </row>
    <row r="30661" spans="8:8" ht="65.099999999999994" customHeight="1" x14ac:dyDescent="0.25">
      <c r="H30661" s="39"/>
    </row>
    <row r="30662" spans="8:8" ht="65.099999999999994" customHeight="1" x14ac:dyDescent="0.25">
      <c r="H30662" s="39"/>
    </row>
    <row r="30663" spans="8:8" ht="65.099999999999994" customHeight="1" x14ac:dyDescent="0.25">
      <c r="H30663" s="39"/>
    </row>
    <row r="30664" spans="8:8" ht="65.099999999999994" customHeight="1" x14ac:dyDescent="0.25">
      <c r="H30664" s="39"/>
    </row>
    <row r="30665" spans="8:8" ht="65.099999999999994" customHeight="1" x14ac:dyDescent="0.25">
      <c r="H30665" s="39"/>
    </row>
    <row r="30666" spans="8:8" ht="65.099999999999994" customHeight="1" x14ac:dyDescent="0.25">
      <c r="H30666" s="39"/>
    </row>
    <row r="30667" spans="8:8" ht="65.099999999999994" customHeight="1" x14ac:dyDescent="0.25">
      <c r="H30667" s="39"/>
    </row>
    <row r="30668" spans="8:8" ht="65.099999999999994" customHeight="1" x14ac:dyDescent="0.25">
      <c r="H30668" s="39"/>
    </row>
    <row r="30669" spans="8:8" ht="65.099999999999994" customHeight="1" x14ac:dyDescent="0.25">
      <c r="H30669" s="39"/>
    </row>
    <row r="30670" spans="8:8" ht="65.099999999999994" customHeight="1" x14ac:dyDescent="0.25">
      <c r="H30670" s="39"/>
    </row>
    <row r="30671" spans="8:8" ht="65.099999999999994" customHeight="1" x14ac:dyDescent="0.25">
      <c r="H30671" s="39"/>
    </row>
    <row r="30672" spans="8:8" ht="65.099999999999994" customHeight="1" x14ac:dyDescent="0.25">
      <c r="H30672" s="39"/>
    </row>
    <row r="30673" spans="8:8" ht="65.099999999999994" customHeight="1" x14ac:dyDescent="0.25">
      <c r="H30673" s="39"/>
    </row>
    <row r="30674" spans="8:8" ht="65.099999999999994" customHeight="1" x14ac:dyDescent="0.25">
      <c r="H30674" s="39"/>
    </row>
    <row r="30675" spans="8:8" ht="65.099999999999994" customHeight="1" x14ac:dyDescent="0.25">
      <c r="H30675" s="39"/>
    </row>
    <row r="30676" spans="8:8" ht="65.099999999999994" customHeight="1" x14ac:dyDescent="0.25">
      <c r="H30676" s="39"/>
    </row>
    <row r="30677" spans="8:8" ht="65.099999999999994" customHeight="1" x14ac:dyDescent="0.25">
      <c r="H30677" s="39"/>
    </row>
    <row r="30678" spans="8:8" ht="65.099999999999994" customHeight="1" x14ac:dyDescent="0.25">
      <c r="H30678" s="39"/>
    </row>
    <row r="30679" spans="8:8" ht="65.099999999999994" customHeight="1" x14ac:dyDescent="0.25">
      <c r="H30679" s="39"/>
    </row>
    <row r="30680" spans="8:8" ht="65.099999999999994" customHeight="1" x14ac:dyDescent="0.25">
      <c r="H30680" s="39"/>
    </row>
    <row r="30681" spans="8:8" ht="65.099999999999994" customHeight="1" x14ac:dyDescent="0.25">
      <c r="H30681" s="39"/>
    </row>
    <row r="30682" spans="8:8" ht="65.099999999999994" customHeight="1" x14ac:dyDescent="0.25">
      <c r="H30682" s="39"/>
    </row>
    <row r="30683" spans="8:8" ht="65.099999999999994" customHeight="1" x14ac:dyDescent="0.25">
      <c r="H30683" s="39"/>
    </row>
    <row r="30684" spans="8:8" ht="65.099999999999994" customHeight="1" x14ac:dyDescent="0.25">
      <c r="H30684" s="39"/>
    </row>
    <row r="30685" spans="8:8" ht="65.099999999999994" customHeight="1" x14ac:dyDescent="0.25">
      <c r="H30685" s="39"/>
    </row>
    <row r="30686" spans="8:8" ht="65.099999999999994" customHeight="1" x14ac:dyDescent="0.25">
      <c r="H30686" s="39"/>
    </row>
    <row r="30687" spans="8:8" ht="65.099999999999994" customHeight="1" x14ac:dyDescent="0.25">
      <c r="H30687" s="39"/>
    </row>
    <row r="30688" spans="8:8" ht="65.099999999999994" customHeight="1" x14ac:dyDescent="0.25">
      <c r="H30688" s="39"/>
    </row>
    <row r="30689" spans="8:8" ht="65.099999999999994" customHeight="1" x14ac:dyDescent="0.25">
      <c r="H30689" s="39"/>
    </row>
    <row r="30690" spans="8:8" ht="65.099999999999994" customHeight="1" x14ac:dyDescent="0.25">
      <c r="H30690" s="39"/>
    </row>
    <row r="30691" spans="8:8" ht="65.099999999999994" customHeight="1" x14ac:dyDescent="0.25">
      <c r="H30691" s="39"/>
    </row>
    <row r="30692" spans="8:8" ht="65.099999999999994" customHeight="1" x14ac:dyDescent="0.25">
      <c r="H30692" s="39"/>
    </row>
    <row r="30693" spans="8:8" ht="65.099999999999994" customHeight="1" x14ac:dyDescent="0.25">
      <c r="H30693" s="39"/>
    </row>
    <row r="30694" spans="8:8" ht="65.099999999999994" customHeight="1" x14ac:dyDescent="0.25">
      <c r="H30694" s="39"/>
    </row>
    <row r="30695" spans="8:8" ht="65.099999999999994" customHeight="1" x14ac:dyDescent="0.25">
      <c r="H30695" s="39"/>
    </row>
    <row r="30696" spans="8:8" ht="65.099999999999994" customHeight="1" x14ac:dyDescent="0.25">
      <c r="H30696" s="39"/>
    </row>
    <row r="30697" spans="8:8" ht="65.099999999999994" customHeight="1" x14ac:dyDescent="0.25">
      <c r="H30697" s="39"/>
    </row>
    <row r="30698" spans="8:8" ht="65.099999999999994" customHeight="1" x14ac:dyDescent="0.25">
      <c r="H30698" s="39"/>
    </row>
    <row r="30699" spans="8:8" ht="65.099999999999994" customHeight="1" x14ac:dyDescent="0.25">
      <c r="H30699" s="39"/>
    </row>
    <row r="30700" spans="8:8" ht="65.099999999999994" customHeight="1" x14ac:dyDescent="0.25">
      <c r="H30700" s="39"/>
    </row>
    <row r="30701" spans="8:8" ht="65.099999999999994" customHeight="1" x14ac:dyDescent="0.25">
      <c r="H30701" s="39"/>
    </row>
    <row r="30702" spans="8:8" ht="65.099999999999994" customHeight="1" x14ac:dyDescent="0.25">
      <c r="H30702" s="39"/>
    </row>
    <row r="30703" spans="8:8" ht="65.099999999999994" customHeight="1" x14ac:dyDescent="0.25">
      <c r="H30703" s="39"/>
    </row>
    <row r="30704" spans="8:8" ht="65.099999999999994" customHeight="1" x14ac:dyDescent="0.25">
      <c r="H30704" s="39"/>
    </row>
    <row r="30705" spans="8:8" ht="65.099999999999994" customHeight="1" x14ac:dyDescent="0.25">
      <c r="H30705" s="39"/>
    </row>
    <row r="30706" spans="8:8" ht="65.099999999999994" customHeight="1" x14ac:dyDescent="0.25">
      <c r="H30706" s="39"/>
    </row>
    <row r="30707" spans="8:8" ht="65.099999999999994" customHeight="1" x14ac:dyDescent="0.25">
      <c r="H30707" s="39"/>
    </row>
    <row r="30708" spans="8:8" ht="65.099999999999994" customHeight="1" x14ac:dyDescent="0.25">
      <c r="H30708" s="39"/>
    </row>
    <row r="30709" spans="8:8" ht="65.099999999999994" customHeight="1" x14ac:dyDescent="0.25">
      <c r="H30709" s="39"/>
    </row>
    <row r="30710" spans="8:8" ht="65.099999999999994" customHeight="1" x14ac:dyDescent="0.25">
      <c r="H30710" s="39"/>
    </row>
    <row r="30711" spans="8:8" ht="65.099999999999994" customHeight="1" x14ac:dyDescent="0.25">
      <c r="H30711" s="39"/>
    </row>
    <row r="30712" spans="8:8" ht="65.099999999999994" customHeight="1" x14ac:dyDescent="0.25">
      <c r="H30712" s="39"/>
    </row>
    <row r="30713" spans="8:8" ht="65.099999999999994" customHeight="1" x14ac:dyDescent="0.25">
      <c r="H30713" s="39"/>
    </row>
    <row r="30714" spans="8:8" ht="65.099999999999994" customHeight="1" x14ac:dyDescent="0.25">
      <c r="H30714" s="39"/>
    </row>
    <row r="30715" spans="8:8" ht="65.099999999999994" customHeight="1" x14ac:dyDescent="0.25">
      <c r="H30715" s="39"/>
    </row>
    <row r="30716" spans="8:8" ht="65.099999999999994" customHeight="1" x14ac:dyDescent="0.25">
      <c r="H30716" s="39"/>
    </row>
    <row r="30717" spans="8:8" ht="65.099999999999994" customHeight="1" x14ac:dyDescent="0.25">
      <c r="H30717" s="39"/>
    </row>
    <row r="30718" spans="8:8" ht="65.099999999999994" customHeight="1" x14ac:dyDescent="0.25">
      <c r="H30718" s="39"/>
    </row>
    <row r="30719" spans="8:8" ht="65.099999999999994" customHeight="1" x14ac:dyDescent="0.25">
      <c r="H30719" s="39"/>
    </row>
    <row r="30720" spans="8:8" ht="65.099999999999994" customHeight="1" x14ac:dyDescent="0.25">
      <c r="H30720" s="39"/>
    </row>
    <row r="30721" spans="8:8" ht="65.099999999999994" customHeight="1" x14ac:dyDescent="0.25">
      <c r="H30721" s="39"/>
    </row>
    <row r="30722" spans="8:8" ht="65.099999999999994" customHeight="1" x14ac:dyDescent="0.25">
      <c r="H30722" s="39"/>
    </row>
    <row r="30723" spans="8:8" ht="65.099999999999994" customHeight="1" x14ac:dyDescent="0.25">
      <c r="H30723" s="39"/>
    </row>
    <row r="30724" spans="8:8" ht="65.099999999999994" customHeight="1" x14ac:dyDescent="0.25">
      <c r="H30724" s="39"/>
    </row>
    <row r="30725" spans="8:8" ht="65.099999999999994" customHeight="1" x14ac:dyDescent="0.25">
      <c r="H30725" s="39"/>
    </row>
    <row r="30726" spans="8:8" ht="65.099999999999994" customHeight="1" x14ac:dyDescent="0.25">
      <c r="H30726" s="39"/>
    </row>
    <row r="30727" spans="8:8" ht="65.099999999999994" customHeight="1" x14ac:dyDescent="0.25">
      <c r="H30727" s="39"/>
    </row>
    <row r="30728" spans="8:8" ht="65.099999999999994" customHeight="1" x14ac:dyDescent="0.25">
      <c r="H30728" s="39"/>
    </row>
    <row r="30729" spans="8:8" ht="65.099999999999994" customHeight="1" x14ac:dyDescent="0.25">
      <c r="H30729" s="39"/>
    </row>
    <row r="30730" spans="8:8" ht="65.099999999999994" customHeight="1" x14ac:dyDescent="0.25">
      <c r="H30730" s="39"/>
    </row>
    <row r="30731" spans="8:8" ht="65.099999999999994" customHeight="1" x14ac:dyDescent="0.25">
      <c r="H30731" s="39"/>
    </row>
    <row r="30732" spans="8:8" ht="65.099999999999994" customHeight="1" x14ac:dyDescent="0.25">
      <c r="H30732" s="39"/>
    </row>
    <row r="30733" spans="8:8" ht="65.099999999999994" customHeight="1" x14ac:dyDescent="0.25">
      <c r="H30733" s="39"/>
    </row>
    <row r="30734" spans="8:8" ht="65.099999999999994" customHeight="1" x14ac:dyDescent="0.25">
      <c r="H30734" s="39"/>
    </row>
    <row r="30735" spans="8:8" ht="65.099999999999994" customHeight="1" x14ac:dyDescent="0.25">
      <c r="H30735" s="39"/>
    </row>
    <row r="30736" spans="8:8" ht="65.099999999999994" customHeight="1" x14ac:dyDescent="0.25">
      <c r="H30736" s="39"/>
    </row>
    <row r="30737" spans="8:8" ht="65.099999999999994" customHeight="1" x14ac:dyDescent="0.25">
      <c r="H30737" s="39"/>
    </row>
    <row r="30738" spans="8:8" ht="65.099999999999994" customHeight="1" x14ac:dyDescent="0.25">
      <c r="H30738" s="39"/>
    </row>
    <row r="30739" spans="8:8" ht="65.099999999999994" customHeight="1" x14ac:dyDescent="0.25">
      <c r="H30739" s="39"/>
    </row>
    <row r="30740" spans="8:8" ht="65.099999999999994" customHeight="1" x14ac:dyDescent="0.25">
      <c r="H30740" s="39"/>
    </row>
    <row r="30741" spans="8:8" ht="65.099999999999994" customHeight="1" x14ac:dyDescent="0.25">
      <c r="H30741" s="39"/>
    </row>
    <row r="30742" spans="8:8" ht="65.099999999999994" customHeight="1" x14ac:dyDescent="0.25">
      <c r="H30742" s="39"/>
    </row>
    <row r="30743" spans="8:8" ht="65.099999999999994" customHeight="1" x14ac:dyDescent="0.25">
      <c r="H30743" s="39"/>
    </row>
    <row r="30744" spans="8:8" ht="65.099999999999994" customHeight="1" x14ac:dyDescent="0.25">
      <c r="H30744" s="39"/>
    </row>
    <row r="30745" spans="8:8" ht="65.099999999999994" customHeight="1" x14ac:dyDescent="0.25">
      <c r="H30745" s="39"/>
    </row>
    <row r="30746" spans="8:8" ht="65.099999999999994" customHeight="1" x14ac:dyDescent="0.25">
      <c r="H30746" s="39"/>
    </row>
    <row r="30747" spans="8:8" ht="65.099999999999994" customHeight="1" x14ac:dyDescent="0.25">
      <c r="H30747" s="39"/>
    </row>
    <row r="30748" spans="8:8" ht="65.099999999999994" customHeight="1" x14ac:dyDescent="0.25">
      <c r="H30748" s="39"/>
    </row>
    <row r="30749" spans="8:8" ht="65.099999999999994" customHeight="1" x14ac:dyDescent="0.25">
      <c r="H30749" s="39"/>
    </row>
    <row r="30750" spans="8:8" ht="65.099999999999994" customHeight="1" x14ac:dyDescent="0.25">
      <c r="H30750" s="39"/>
    </row>
    <row r="30751" spans="8:8" ht="65.099999999999994" customHeight="1" x14ac:dyDescent="0.25">
      <c r="H30751" s="39"/>
    </row>
    <row r="30752" spans="8:8" ht="65.099999999999994" customHeight="1" x14ac:dyDescent="0.25">
      <c r="H30752" s="39"/>
    </row>
    <row r="30753" spans="8:8" ht="65.099999999999994" customHeight="1" x14ac:dyDescent="0.25">
      <c r="H30753" s="39"/>
    </row>
    <row r="30754" spans="8:8" ht="65.099999999999994" customHeight="1" x14ac:dyDescent="0.25">
      <c r="H30754" s="39"/>
    </row>
    <row r="30755" spans="8:8" ht="65.099999999999994" customHeight="1" x14ac:dyDescent="0.25">
      <c r="H30755" s="39"/>
    </row>
    <row r="30756" spans="8:8" ht="65.099999999999994" customHeight="1" x14ac:dyDescent="0.25">
      <c r="H30756" s="39"/>
    </row>
    <row r="30757" spans="8:8" ht="65.099999999999994" customHeight="1" x14ac:dyDescent="0.25">
      <c r="H30757" s="39"/>
    </row>
    <row r="30758" spans="8:8" ht="65.099999999999994" customHeight="1" x14ac:dyDescent="0.25">
      <c r="H30758" s="39"/>
    </row>
    <row r="30759" spans="8:8" ht="65.099999999999994" customHeight="1" x14ac:dyDescent="0.25">
      <c r="H30759" s="39"/>
    </row>
    <row r="30760" spans="8:8" ht="65.099999999999994" customHeight="1" x14ac:dyDescent="0.25">
      <c r="H30760" s="39"/>
    </row>
    <row r="30761" spans="8:8" ht="65.099999999999994" customHeight="1" x14ac:dyDescent="0.25">
      <c r="H30761" s="39"/>
    </row>
    <row r="30762" spans="8:8" ht="65.099999999999994" customHeight="1" x14ac:dyDescent="0.25">
      <c r="H30762" s="39"/>
    </row>
    <row r="30763" spans="8:8" ht="65.099999999999994" customHeight="1" x14ac:dyDescent="0.25">
      <c r="H30763" s="39"/>
    </row>
    <row r="30764" spans="8:8" ht="65.099999999999994" customHeight="1" x14ac:dyDescent="0.25">
      <c r="H30764" s="39"/>
    </row>
    <row r="30765" spans="8:8" ht="65.099999999999994" customHeight="1" x14ac:dyDescent="0.25">
      <c r="H30765" s="39"/>
    </row>
    <row r="30766" spans="8:8" ht="65.099999999999994" customHeight="1" x14ac:dyDescent="0.25">
      <c r="H30766" s="39"/>
    </row>
    <row r="30767" spans="8:8" ht="65.099999999999994" customHeight="1" x14ac:dyDescent="0.25">
      <c r="H30767" s="39"/>
    </row>
    <row r="30768" spans="8:8" ht="65.099999999999994" customHeight="1" x14ac:dyDescent="0.25">
      <c r="H30768" s="39"/>
    </row>
    <row r="30769" spans="8:8" ht="65.099999999999994" customHeight="1" x14ac:dyDescent="0.25">
      <c r="H30769" s="39"/>
    </row>
    <row r="30770" spans="8:8" ht="65.099999999999994" customHeight="1" x14ac:dyDescent="0.25">
      <c r="H30770" s="39"/>
    </row>
    <row r="30771" spans="8:8" ht="65.099999999999994" customHeight="1" x14ac:dyDescent="0.25">
      <c r="H30771" s="39"/>
    </row>
    <row r="30772" spans="8:8" ht="65.099999999999994" customHeight="1" x14ac:dyDescent="0.25">
      <c r="H30772" s="39"/>
    </row>
    <row r="30773" spans="8:8" ht="65.099999999999994" customHeight="1" x14ac:dyDescent="0.25">
      <c r="H30773" s="39"/>
    </row>
    <row r="30774" spans="8:8" ht="65.099999999999994" customHeight="1" x14ac:dyDescent="0.25">
      <c r="H30774" s="39"/>
    </row>
    <row r="30775" spans="8:8" ht="65.099999999999994" customHeight="1" x14ac:dyDescent="0.25">
      <c r="H30775" s="39"/>
    </row>
    <row r="30776" spans="8:8" ht="65.099999999999994" customHeight="1" x14ac:dyDescent="0.25">
      <c r="H30776" s="39"/>
    </row>
    <row r="30777" spans="8:8" ht="65.099999999999994" customHeight="1" x14ac:dyDescent="0.25">
      <c r="H30777" s="39"/>
    </row>
    <row r="30778" spans="8:8" ht="65.099999999999994" customHeight="1" x14ac:dyDescent="0.25">
      <c r="H30778" s="39"/>
    </row>
    <row r="30779" spans="8:8" ht="65.099999999999994" customHeight="1" x14ac:dyDescent="0.25">
      <c r="H30779" s="39"/>
    </row>
    <row r="30780" spans="8:8" ht="65.099999999999994" customHeight="1" x14ac:dyDescent="0.25">
      <c r="H30780" s="39"/>
    </row>
    <row r="30781" spans="8:8" ht="65.099999999999994" customHeight="1" x14ac:dyDescent="0.25">
      <c r="H30781" s="39"/>
    </row>
    <row r="30782" spans="8:8" ht="65.099999999999994" customHeight="1" x14ac:dyDescent="0.25">
      <c r="H30782" s="39"/>
    </row>
    <row r="30783" spans="8:8" ht="65.099999999999994" customHeight="1" x14ac:dyDescent="0.25">
      <c r="H30783" s="39"/>
    </row>
    <row r="30784" spans="8:8" ht="65.099999999999994" customHeight="1" x14ac:dyDescent="0.25">
      <c r="H30784" s="39"/>
    </row>
    <row r="30785" spans="8:8" ht="65.099999999999994" customHeight="1" x14ac:dyDescent="0.25">
      <c r="H30785" s="39"/>
    </row>
    <row r="30786" spans="8:8" ht="65.099999999999994" customHeight="1" x14ac:dyDescent="0.25">
      <c r="H30786" s="39"/>
    </row>
    <row r="30787" spans="8:8" ht="65.099999999999994" customHeight="1" x14ac:dyDescent="0.25">
      <c r="H30787" s="39"/>
    </row>
    <row r="30788" spans="8:8" ht="65.099999999999994" customHeight="1" x14ac:dyDescent="0.25">
      <c r="H30788" s="39"/>
    </row>
    <row r="30789" spans="8:8" ht="65.099999999999994" customHeight="1" x14ac:dyDescent="0.25">
      <c r="H30789" s="39"/>
    </row>
    <row r="30790" spans="8:8" ht="65.099999999999994" customHeight="1" x14ac:dyDescent="0.25">
      <c r="H30790" s="39"/>
    </row>
    <row r="30791" spans="8:8" ht="65.099999999999994" customHeight="1" x14ac:dyDescent="0.25">
      <c r="H30791" s="39"/>
    </row>
    <row r="30792" spans="8:8" ht="65.099999999999994" customHeight="1" x14ac:dyDescent="0.25">
      <c r="H30792" s="39"/>
    </row>
    <row r="30793" spans="8:8" ht="65.099999999999994" customHeight="1" x14ac:dyDescent="0.25">
      <c r="H30793" s="39"/>
    </row>
    <row r="30794" spans="8:8" ht="65.099999999999994" customHeight="1" x14ac:dyDescent="0.25">
      <c r="H30794" s="39"/>
    </row>
    <row r="30795" spans="8:8" ht="65.099999999999994" customHeight="1" x14ac:dyDescent="0.25">
      <c r="H30795" s="39"/>
    </row>
    <row r="30796" spans="8:8" ht="65.099999999999994" customHeight="1" x14ac:dyDescent="0.25">
      <c r="H30796" s="39"/>
    </row>
    <row r="30797" spans="8:8" ht="65.099999999999994" customHeight="1" x14ac:dyDescent="0.25">
      <c r="H30797" s="39"/>
    </row>
    <row r="30798" spans="8:8" ht="65.099999999999994" customHeight="1" x14ac:dyDescent="0.25">
      <c r="H30798" s="39"/>
    </row>
    <row r="30799" spans="8:8" ht="65.099999999999994" customHeight="1" x14ac:dyDescent="0.25">
      <c r="H30799" s="39"/>
    </row>
    <row r="30800" spans="8:8" ht="65.099999999999994" customHeight="1" x14ac:dyDescent="0.25">
      <c r="H30800" s="39"/>
    </row>
    <row r="30801" spans="8:8" ht="65.099999999999994" customHeight="1" x14ac:dyDescent="0.25">
      <c r="H30801" s="39"/>
    </row>
    <row r="30802" spans="8:8" ht="65.099999999999994" customHeight="1" x14ac:dyDescent="0.25">
      <c r="H30802" s="39"/>
    </row>
    <row r="30803" spans="8:8" ht="65.099999999999994" customHeight="1" x14ac:dyDescent="0.25">
      <c r="H30803" s="39"/>
    </row>
    <row r="30804" spans="8:8" ht="65.099999999999994" customHeight="1" x14ac:dyDescent="0.25">
      <c r="H30804" s="39"/>
    </row>
    <row r="30805" spans="8:8" ht="65.099999999999994" customHeight="1" x14ac:dyDescent="0.25">
      <c r="H30805" s="39"/>
    </row>
    <row r="30806" spans="8:8" ht="65.099999999999994" customHeight="1" x14ac:dyDescent="0.25">
      <c r="H30806" s="39"/>
    </row>
    <row r="30807" spans="8:8" ht="65.099999999999994" customHeight="1" x14ac:dyDescent="0.25">
      <c r="H30807" s="39"/>
    </row>
    <row r="30808" spans="8:8" ht="65.099999999999994" customHeight="1" x14ac:dyDescent="0.25">
      <c r="H30808" s="39"/>
    </row>
    <row r="30809" spans="8:8" ht="65.099999999999994" customHeight="1" x14ac:dyDescent="0.25">
      <c r="H30809" s="39"/>
    </row>
    <row r="30810" spans="8:8" ht="65.099999999999994" customHeight="1" x14ac:dyDescent="0.25">
      <c r="H30810" s="39"/>
    </row>
    <row r="30811" spans="8:8" ht="65.099999999999994" customHeight="1" x14ac:dyDescent="0.25">
      <c r="H30811" s="39"/>
    </row>
    <row r="30812" spans="8:8" ht="65.099999999999994" customHeight="1" x14ac:dyDescent="0.25">
      <c r="H30812" s="39"/>
    </row>
    <row r="30813" spans="8:8" ht="65.099999999999994" customHeight="1" x14ac:dyDescent="0.25">
      <c r="H30813" s="39"/>
    </row>
    <row r="30814" spans="8:8" ht="65.099999999999994" customHeight="1" x14ac:dyDescent="0.25">
      <c r="H30814" s="39"/>
    </row>
    <row r="30815" spans="8:8" ht="65.099999999999994" customHeight="1" x14ac:dyDescent="0.25">
      <c r="H30815" s="39"/>
    </row>
    <row r="30816" spans="8:8" ht="65.099999999999994" customHeight="1" x14ac:dyDescent="0.25">
      <c r="H30816" s="39"/>
    </row>
    <row r="30817" spans="8:8" ht="65.099999999999994" customHeight="1" x14ac:dyDescent="0.25">
      <c r="H30817" s="39"/>
    </row>
    <row r="30818" spans="8:8" ht="65.099999999999994" customHeight="1" x14ac:dyDescent="0.25">
      <c r="H30818" s="39"/>
    </row>
    <row r="30819" spans="8:8" ht="65.099999999999994" customHeight="1" x14ac:dyDescent="0.25">
      <c r="H30819" s="39"/>
    </row>
    <row r="30820" spans="8:8" ht="65.099999999999994" customHeight="1" x14ac:dyDescent="0.25">
      <c r="H30820" s="39"/>
    </row>
    <row r="30821" spans="8:8" ht="65.099999999999994" customHeight="1" x14ac:dyDescent="0.25">
      <c r="H30821" s="39"/>
    </row>
    <row r="30822" spans="8:8" ht="65.099999999999994" customHeight="1" x14ac:dyDescent="0.25">
      <c r="H30822" s="39"/>
    </row>
    <row r="30823" spans="8:8" ht="65.099999999999994" customHeight="1" x14ac:dyDescent="0.25">
      <c r="H30823" s="39"/>
    </row>
    <row r="30824" spans="8:8" ht="65.099999999999994" customHeight="1" x14ac:dyDescent="0.25">
      <c r="H30824" s="39"/>
    </row>
    <row r="30825" spans="8:8" ht="65.099999999999994" customHeight="1" x14ac:dyDescent="0.25">
      <c r="H30825" s="39"/>
    </row>
    <row r="30826" spans="8:8" ht="65.099999999999994" customHeight="1" x14ac:dyDescent="0.25">
      <c r="H30826" s="39"/>
    </row>
    <row r="30827" spans="8:8" ht="65.099999999999994" customHeight="1" x14ac:dyDescent="0.25">
      <c r="H30827" s="39"/>
    </row>
    <row r="30828" spans="8:8" ht="65.099999999999994" customHeight="1" x14ac:dyDescent="0.25">
      <c r="H30828" s="39"/>
    </row>
    <row r="30829" spans="8:8" ht="65.099999999999994" customHeight="1" x14ac:dyDescent="0.25">
      <c r="H30829" s="39"/>
    </row>
    <row r="30830" spans="8:8" ht="65.099999999999994" customHeight="1" x14ac:dyDescent="0.25">
      <c r="H30830" s="39"/>
    </row>
    <row r="30831" spans="8:8" ht="65.099999999999994" customHeight="1" x14ac:dyDescent="0.25">
      <c r="H30831" s="39"/>
    </row>
    <row r="30832" spans="8:8" ht="65.099999999999994" customHeight="1" x14ac:dyDescent="0.25">
      <c r="H30832" s="39"/>
    </row>
    <row r="30833" spans="8:8" ht="65.099999999999994" customHeight="1" x14ac:dyDescent="0.25">
      <c r="H30833" s="39"/>
    </row>
    <row r="30834" spans="8:8" ht="65.099999999999994" customHeight="1" x14ac:dyDescent="0.25">
      <c r="H30834" s="39"/>
    </row>
    <row r="30835" spans="8:8" ht="65.099999999999994" customHeight="1" x14ac:dyDescent="0.25">
      <c r="H30835" s="39"/>
    </row>
    <row r="30836" spans="8:8" ht="65.099999999999994" customHeight="1" x14ac:dyDescent="0.25">
      <c r="H30836" s="39"/>
    </row>
    <row r="30837" spans="8:8" ht="65.099999999999994" customHeight="1" x14ac:dyDescent="0.25">
      <c r="H30837" s="39"/>
    </row>
    <row r="30838" spans="8:8" ht="65.099999999999994" customHeight="1" x14ac:dyDescent="0.25">
      <c r="H30838" s="39"/>
    </row>
    <row r="30839" spans="8:8" ht="65.099999999999994" customHeight="1" x14ac:dyDescent="0.25">
      <c r="H30839" s="39"/>
    </row>
    <row r="30840" spans="8:8" ht="65.099999999999994" customHeight="1" x14ac:dyDescent="0.25">
      <c r="H30840" s="39"/>
    </row>
    <row r="30841" spans="8:8" ht="65.099999999999994" customHeight="1" x14ac:dyDescent="0.25">
      <c r="H30841" s="39"/>
    </row>
    <row r="30842" spans="8:8" ht="65.099999999999994" customHeight="1" x14ac:dyDescent="0.25">
      <c r="H30842" s="39"/>
    </row>
    <row r="30843" spans="8:8" ht="65.099999999999994" customHeight="1" x14ac:dyDescent="0.25">
      <c r="H30843" s="39"/>
    </row>
    <row r="30844" spans="8:8" ht="65.099999999999994" customHeight="1" x14ac:dyDescent="0.25">
      <c r="H30844" s="39"/>
    </row>
    <row r="30845" spans="8:8" ht="65.099999999999994" customHeight="1" x14ac:dyDescent="0.25">
      <c r="H30845" s="39"/>
    </row>
    <row r="30846" spans="8:8" ht="65.099999999999994" customHeight="1" x14ac:dyDescent="0.25">
      <c r="H30846" s="39"/>
    </row>
    <row r="30847" spans="8:8" ht="65.099999999999994" customHeight="1" x14ac:dyDescent="0.25">
      <c r="H30847" s="39"/>
    </row>
    <row r="30848" spans="8:8" ht="65.099999999999994" customHeight="1" x14ac:dyDescent="0.25">
      <c r="H30848" s="39"/>
    </row>
    <row r="30849" spans="8:8" ht="65.099999999999994" customHeight="1" x14ac:dyDescent="0.25">
      <c r="H30849" s="39"/>
    </row>
    <row r="30850" spans="8:8" ht="65.099999999999994" customHeight="1" x14ac:dyDescent="0.25">
      <c r="H30850" s="39"/>
    </row>
    <row r="30851" spans="8:8" ht="65.099999999999994" customHeight="1" x14ac:dyDescent="0.25">
      <c r="H30851" s="39"/>
    </row>
    <row r="30852" spans="8:8" ht="65.099999999999994" customHeight="1" x14ac:dyDescent="0.25">
      <c r="H30852" s="39"/>
    </row>
    <row r="30853" spans="8:8" ht="65.099999999999994" customHeight="1" x14ac:dyDescent="0.25">
      <c r="H30853" s="39"/>
    </row>
    <row r="30854" spans="8:8" ht="65.099999999999994" customHeight="1" x14ac:dyDescent="0.25">
      <c r="H30854" s="39"/>
    </row>
    <row r="30855" spans="8:8" ht="65.099999999999994" customHeight="1" x14ac:dyDescent="0.25">
      <c r="H30855" s="39"/>
    </row>
    <row r="30856" spans="8:8" ht="65.099999999999994" customHeight="1" x14ac:dyDescent="0.25">
      <c r="H30856" s="39"/>
    </row>
    <row r="30857" spans="8:8" ht="65.099999999999994" customHeight="1" x14ac:dyDescent="0.25">
      <c r="H30857" s="39"/>
    </row>
    <row r="30858" spans="8:8" ht="65.099999999999994" customHeight="1" x14ac:dyDescent="0.25">
      <c r="H30858" s="39"/>
    </row>
    <row r="30859" spans="8:8" ht="65.099999999999994" customHeight="1" x14ac:dyDescent="0.25">
      <c r="H30859" s="39"/>
    </row>
    <row r="30860" spans="8:8" ht="65.099999999999994" customHeight="1" x14ac:dyDescent="0.25">
      <c r="H30860" s="39"/>
    </row>
    <row r="30861" spans="8:8" ht="65.099999999999994" customHeight="1" x14ac:dyDescent="0.25">
      <c r="H30861" s="39"/>
    </row>
    <row r="30862" spans="8:8" ht="65.099999999999994" customHeight="1" x14ac:dyDescent="0.25">
      <c r="H30862" s="39"/>
    </row>
    <row r="30863" spans="8:8" ht="65.099999999999994" customHeight="1" x14ac:dyDescent="0.25">
      <c r="H30863" s="39"/>
    </row>
    <row r="30864" spans="8:8" ht="65.099999999999994" customHeight="1" x14ac:dyDescent="0.25">
      <c r="H30864" s="39"/>
    </row>
    <row r="30865" spans="8:8" ht="65.099999999999994" customHeight="1" x14ac:dyDescent="0.25">
      <c r="H30865" s="39"/>
    </row>
    <row r="30866" spans="8:8" ht="65.099999999999994" customHeight="1" x14ac:dyDescent="0.25">
      <c r="H30866" s="39"/>
    </row>
    <row r="30867" spans="8:8" ht="65.099999999999994" customHeight="1" x14ac:dyDescent="0.25">
      <c r="H30867" s="39"/>
    </row>
    <row r="30868" spans="8:8" ht="65.099999999999994" customHeight="1" x14ac:dyDescent="0.25">
      <c r="H30868" s="39"/>
    </row>
    <row r="30869" spans="8:8" ht="65.099999999999994" customHeight="1" x14ac:dyDescent="0.25">
      <c r="H30869" s="39"/>
    </row>
    <row r="30870" spans="8:8" ht="65.099999999999994" customHeight="1" x14ac:dyDescent="0.25">
      <c r="H30870" s="39"/>
    </row>
    <row r="30871" spans="8:8" ht="65.099999999999994" customHeight="1" x14ac:dyDescent="0.25">
      <c r="H30871" s="39"/>
    </row>
    <row r="30872" spans="8:8" ht="65.099999999999994" customHeight="1" x14ac:dyDescent="0.25">
      <c r="H30872" s="39"/>
    </row>
    <row r="30873" spans="8:8" ht="65.099999999999994" customHeight="1" x14ac:dyDescent="0.25">
      <c r="H30873" s="39"/>
    </row>
    <row r="30874" spans="8:8" ht="65.099999999999994" customHeight="1" x14ac:dyDescent="0.25">
      <c r="H30874" s="39"/>
    </row>
    <row r="30875" spans="8:8" ht="65.099999999999994" customHeight="1" x14ac:dyDescent="0.25">
      <c r="H30875" s="39"/>
    </row>
    <row r="30876" spans="8:8" ht="65.099999999999994" customHeight="1" x14ac:dyDescent="0.25">
      <c r="H30876" s="39"/>
    </row>
    <row r="30877" spans="8:8" ht="65.099999999999994" customHeight="1" x14ac:dyDescent="0.25">
      <c r="H30877" s="39"/>
    </row>
    <row r="30878" spans="8:8" ht="65.099999999999994" customHeight="1" x14ac:dyDescent="0.25">
      <c r="H30878" s="39"/>
    </row>
    <row r="30879" spans="8:8" ht="65.099999999999994" customHeight="1" x14ac:dyDescent="0.25">
      <c r="H30879" s="39"/>
    </row>
    <row r="30880" spans="8:8" ht="65.099999999999994" customHeight="1" x14ac:dyDescent="0.25">
      <c r="H30880" s="39"/>
    </row>
    <row r="30881" spans="8:8" ht="65.099999999999994" customHeight="1" x14ac:dyDescent="0.25">
      <c r="H30881" s="39"/>
    </row>
    <row r="30882" spans="8:8" ht="65.099999999999994" customHeight="1" x14ac:dyDescent="0.25">
      <c r="H30882" s="39"/>
    </row>
    <row r="30883" spans="8:8" ht="65.099999999999994" customHeight="1" x14ac:dyDescent="0.25">
      <c r="H30883" s="39"/>
    </row>
    <row r="30884" spans="8:8" ht="65.099999999999994" customHeight="1" x14ac:dyDescent="0.25">
      <c r="H30884" s="39"/>
    </row>
    <row r="30885" spans="8:8" ht="65.099999999999994" customHeight="1" x14ac:dyDescent="0.25">
      <c r="H30885" s="39"/>
    </row>
    <row r="30886" spans="8:8" ht="65.099999999999994" customHeight="1" x14ac:dyDescent="0.25">
      <c r="H30886" s="39"/>
    </row>
    <row r="30887" spans="8:8" ht="65.099999999999994" customHeight="1" x14ac:dyDescent="0.25">
      <c r="H30887" s="39"/>
    </row>
    <row r="30888" spans="8:8" ht="65.099999999999994" customHeight="1" x14ac:dyDescent="0.25">
      <c r="H30888" s="39"/>
    </row>
    <row r="30889" spans="8:8" ht="65.099999999999994" customHeight="1" x14ac:dyDescent="0.25">
      <c r="H30889" s="39"/>
    </row>
    <row r="30890" spans="8:8" ht="65.099999999999994" customHeight="1" x14ac:dyDescent="0.25">
      <c r="H30890" s="39"/>
    </row>
    <row r="30891" spans="8:8" ht="65.099999999999994" customHeight="1" x14ac:dyDescent="0.25">
      <c r="H30891" s="39"/>
    </row>
    <row r="30892" spans="8:8" ht="65.099999999999994" customHeight="1" x14ac:dyDescent="0.25">
      <c r="H30892" s="39"/>
    </row>
    <row r="30893" spans="8:8" ht="65.099999999999994" customHeight="1" x14ac:dyDescent="0.25">
      <c r="H30893" s="39"/>
    </row>
    <row r="30894" spans="8:8" ht="65.099999999999994" customHeight="1" x14ac:dyDescent="0.25">
      <c r="H30894" s="39"/>
    </row>
    <row r="30895" spans="8:8" ht="65.099999999999994" customHeight="1" x14ac:dyDescent="0.25">
      <c r="H30895" s="39"/>
    </row>
    <row r="30896" spans="8:8" ht="65.099999999999994" customHeight="1" x14ac:dyDescent="0.25">
      <c r="H30896" s="39"/>
    </row>
    <row r="30897" spans="8:8" ht="65.099999999999994" customHeight="1" x14ac:dyDescent="0.25">
      <c r="H30897" s="39"/>
    </row>
    <row r="30898" spans="8:8" ht="65.099999999999994" customHeight="1" x14ac:dyDescent="0.25">
      <c r="H30898" s="39"/>
    </row>
    <row r="30899" spans="8:8" ht="65.099999999999994" customHeight="1" x14ac:dyDescent="0.25">
      <c r="H30899" s="39"/>
    </row>
    <row r="30900" spans="8:8" ht="65.099999999999994" customHeight="1" x14ac:dyDescent="0.25">
      <c r="H30900" s="39"/>
    </row>
    <row r="30901" spans="8:8" ht="65.099999999999994" customHeight="1" x14ac:dyDescent="0.25">
      <c r="H30901" s="39"/>
    </row>
    <row r="30902" spans="8:8" ht="65.099999999999994" customHeight="1" x14ac:dyDescent="0.25">
      <c r="H30902" s="39"/>
    </row>
    <row r="30903" spans="8:8" ht="65.099999999999994" customHeight="1" x14ac:dyDescent="0.25">
      <c r="H30903" s="39"/>
    </row>
    <row r="30904" spans="8:8" ht="65.099999999999994" customHeight="1" x14ac:dyDescent="0.25">
      <c r="H30904" s="39"/>
    </row>
    <row r="30905" spans="8:8" ht="65.099999999999994" customHeight="1" x14ac:dyDescent="0.25">
      <c r="H30905" s="39"/>
    </row>
    <row r="30906" spans="8:8" ht="65.099999999999994" customHeight="1" x14ac:dyDescent="0.25">
      <c r="H30906" s="39"/>
    </row>
    <row r="30907" spans="8:8" ht="65.099999999999994" customHeight="1" x14ac:dyDescent="0.25">
      <c r="H30907" s="39"/>
    </row>
    <row r="30908" spans="8:8" ht="65.099999999999994" customHeight="1" x14ac:dyDescent="0.25">
      <c r="H30908" s="39"/>
    </row>
    <row r="30909" spans="8:8" ht="65.099999999999994" customHeight="1" x14ac:dyDescent="0.25">
      <c r="H30909" s="39"/>
    </row>
    <row r="30910" spans="8:8" ht="65.099999999999994" customHeight="1" x14ac:dyDescent="0.25">
      <c r="H30910" s="39"/>
    </row>
    <row r="30911" spans="8:8" ht="65.099999999999994" customHeight="1" x14ac:dyDescent="0.25">
      <c r="H30911" s="39"/>
    </row>
    <row r="30912" spans="8:8" ht="65.099999999999994" customHeight="1" x14ac:dyDescent="0.25">
      <c r="H30912" s="39"/>
    </row>
    <row r="30913" spans="8:8" ht="65.099999999999994" customHeight="1" x14ac:dyDescent="0.25">
      <c r="H30913" s="39"/>
    </row>
    <row r="30914" spans="8:8" ht="65.099999999999994" customHeight="1" x14ac:dyDescent="0.25">
      <c r="H30914" s="39"/>
    </row>
    <row r="30915" spans="8:8" ht="65.099999999999994" customHeight="1" x14ac:dyDescent="0.25">
      <c r="H30915" s="39"/>
    </row>
    <row r="30916" spans="8:8" ht="65.099999999999994" customHeight="1" x14ac:dyDescent="0.25">
      <c r="H30916" s="39"/>
    </row>
    <row r="30917" spans="8:8" ht="65.099999999999994" customHeight="1" x14ac:dyDescent="0.25">
      <c r="H30917" s="39"/>
    </row>
    <row r="30918" spans="8:8" ht="65.099999999999994" customHeight="1" x14ac:dyDescent="0.25">
      <c r="H30918" s="39"/>
    </row>
    <row r="30919" spans="8:8" ht="65.099999999999994" customHeight="1" x14ac:dyDescent="0.25">
      <c r="H30919" s="39"/>
    </row>
    <row r="30920" spans="8:8" ht="65.099999999999994" customHeight="1" x14ac:dyDescent="0.25">
      <c r="H30920" s="39"/>
    </row>
    <row r="30921" spans="8:8" ht="65.099999999999994" customHeight="1" x14ac:dyDescent="0.25">
      <c r="H30921" s="39"/>
    </row>
    <row r="30922" spans="8:8" ht="65.099999999999994" customHeight="1" x14ac:dyDescent="0.25">
      <c r="H30922" s="39"/>
    </row>
    <row r="30923" spans="8:8" ht="65.099999999999994" customHeight="1" x14ac:dyDescent="0.25">
      <c r="H30923" s="39"/>
    </row>
    <row r="30924" spans="8:8" ht="65.099999999999994" customHeight="1" x14ac:dyDescent="0.25">
      <c r="H30924" s="39"/>
    </row>
    <row r="30925" spans="8:8" ht="65.099999999999994" customHeight="1" x14ac:dyDescent="0.25">
      <c r="H30925" s="39"/>
    </row>
    <row r="30926" spans="8:8" ht="65.099999999999994" customHeight="1" x14ac:dyDescent="0.25">
      <c r="H30926" s="39"/>
    </row>
    <row r="30927" spans="8:8" ht="65.099999999999994" customHeight="1" x14ac:dyDescent="0.25">
      <c r="H30927" s="39"/>
    </row>
    <row r="30928" spans="8:8" ht="65.099999999999994" customHeight="1" x14ac:dyDescent="0.25">
      <c r="H30928" s="39"/>
    </row>
    <row r="30929" spans="8:8" ht="65.099999999999994" customHeight="1" x14ac:dyDescent="0.25">
      <c r="H30929" s="39"/>
    </row>
    <row r="30930" spans="8:8" ht="65.099999999999994" customHeight="1" x14ac:dyDescent="0.25">
      <c r="H30930" s="39"/>
    </row>
    <row r="30931" spans="8:8" ht="65.099999999999994" customHeight="1" x14ac:dyDescent="0.25">
      <c r="H30931" s="39"/>
    </row>
    <row r="30932" spans="8:8" ht="65.099999999999994" customHeight="1" x14ac:dyDescent="0.25">
      <c r="H30932" s="39"/>
    </row>
    <row r="30933" spans="8:8" ht="65.099999999999994" customHeight="1" x14ac:dyDescent="0.25">
      <c r="H30933" s="39"/>
    </row>
    <row r="30934" spans="8:8" ht="65.099999999999994" customHeight="1" x14ac:dyDescent="0.25">
      <c r="H30934" s="39"/>
    </row>
    <row r="30935" spans="8:8" ht="65.099999999999994" customHeight="1" x14ac:dyDescent="0.25">
      <c r="H30935" s="39"/>
    </row>
    <row r="30936" spans="8:8" ht="65.099999999999994" customHeight="1" x14ac:dyDescent="0.25">
      <c r="H30936" s="39"/>
    </row>
    <row r="30937" spans="8:8" ht="65.099999999999994" customHeight="1" x14ac:dyDescent="0.25">
      <c r="H30937" s="39"/>
    </row>
    <row r="30938" spans="8:8" ht="65.099999999999994" customHeight="1" x14ac:dyDescent="0.25">
      <c r="H30938" s="39"/>
    </row>
    <row r="30939" spans="8:8" ht="65.099999999999994" customHeight="1" x14ac:dyDescent="0.25">
      <c r="H30939" s="39"/>
    </row>
    <row r="30940" spans="8:8" ht="65.099999999999994" customHeight="1" x14ac:dyDescent="0.25">
      <c r="H30940" s="39"/>
    </row>
    <row r="30941" spans="8:8" ht="65.099999999999994" customHeight="1" x14ac:dyDescent="0.25">
      <c r="H30941" s="39"/>
    </row>
    <row r="30942" spans="8:8" ht="65.099999999999994" customHeight="1" x14ac:dyDescent="0.25">
      <c r="H30942" s="39"/>
    </row>
    <row r="30943" spans="8:8" ht="65.099999999999994" customHeight="1" x14ac:dyDescent="0.25">
      <c r="H30943" s="39"/>
    </row>
    <row r="30944" spans="8:8" ht="65.099999999999994" customHeight="1" x14ac:dyDescent="0.25">
      <c r="H30944" s="39"/>
    </row>
    <row r="30945" spans="8:8" ht="65.099999999999994" customHeight="1" x14ac:dyDescent="0.25">
      <c r="H30945" s="39"/>
    </row>
    <row r="30946" spans="8:8" ht="65.099999999999994" customHeight="1" x14ac:dyDescent="0.25">
      <c r="H30946" s="39"/>
    </row>
    <row r="30947" spans="8:8" ht="65.099999999999994" customHeight="1" x14ac:dyDescent="0.25">
      <c r="H30947" s="39"/>
    </row>
    <row r="30948" spans="8:8" ht="65.099999999999994" customHeight="1" x14ac:dyDescent="0.25">
      <c r="H30948" s="39"/>
    </row>
    <row r="30949" spans="8:8" ht="65.099999999999994" customHeight="1" x14ac:dyDescent="0.25">
      <c r="H30949" s="39"/>
    </row>
    <row r="30950" spans="8:8" ht="65.099999999999994" customHeight="1" x14ac:dyDescent="0.25">
      <c r="H30950" s="39"/>
    </row>
    <row r="30951" spans="8:8" ht="65.099999999999994" customHeight="1" x14ac:dyDescent="0.25">
      <c r="H30951" s="39"/>
    </row>
    <row r="30952" spans="8:8" ht="65.099999999999994" customHeight="1" x14ac:dyDescent="0.25">
      <c r="H30952" s="39"/>
    </row>
    <row r="30953" spans="8:8" ht="65.099999999999994" customHeight="1" x14ac:dyDescent="0.25">
      <c r="H30953" s="39"/>
    </row>
    <row r="30954" spans="8:8" ht="65.099999999999994" customHeight="1" x14ac:dyDescent="0.25">
      <c r="H30954" s="39"/>
    </row>
    <row r="30955" spans="8:8" ht="65.099999999999994" customHeight="1" x14ac:dyDescent="0.25">
      <c r="H30955" s="39"/>
    </row>
    <row r="30956" spans="8:8" ht="65.099999999999994" customHeight="1" x14ac:dyDescent="0.25">
      <c r="H30956" s="39"/>
    </row>
    <row r="30957" spans="8:8" ht="65.099999999999994" customHeight="1" x14ac:dyDescent="0.25">
      <c r="H30957" s="39"/>
    </row>
    <row r="30958" spans="8:8" ht="65.099999999999994" customHeight="1" x14ac:dyDescent="0.25">
      <c r="H30958" s="39"/>
    </row>
    <row r="30959" spans="8:8" ht="65.099999999999994" customHeight="1" x14ac:dyDescent="0.25">
      <c r="H30959" s="39"/>
    </row>
    <row r="30960" spans="8:8" ht="65.099999999999994" customHeight="1" x14ac:dyDescent="0.25">
      <c r="H30960" s="39"/>
    </row>
    <row r="30961" spans="8:8" ht="65.099999999999994" customHeight="1" x14ac:dyDescent="0.25">
      <c r="H30961" s="39"/>
    </row>
    <row r="30962" spans="8:8" ht="65.099999999999994" customHeight="1" x14ac:dyDescent="0.25">
      <c r="H30962" s="39"/>
    </row>
    <row r="30963" spans="8:8" ht="65.099999999999994" customHeight="1" x14ac:dyDescent="0.25">
      <c r="H30963" s="39"/>
    </row>
    <row r="30964" spans="8:8" ht="65.099999999999994" customHeight="1" x14ac:dyDescent="0.25">
      <c r="H30964" s="39"/>
    </row>
    <row r="30965" spans="8:8" ht="65.099999999999994" customHeight="1" x14ac:dyDescent="0.25">
      <c r="H30965" s="39"/>
    </row>
    <row r="30966" spans="8:8" ht="65.099999999999994" customHeight="1" x14ac:dyDescent="0.25">
      <c r="H30966" s="39"/>
    </row>
    <row r="30967" spans="8:8" ht="65.099999999999994" customHeight="1" x14ac:dyDescent="0.25">
      <c r="H30967" s="39"/>
    </row>
    <row r="30968" spans="8:8" ht="65.099999999999994" customHeight="1" x14ac:dyDescent="0.25">
      <c r="H30968" s="39"/>
    </row>
    <row r="30969" spans="8:8" ht="65.099999999999994" customHeight="1" x14ac:dyDescent="0.25">
      <c r="H30969" s="39"/>
    </row>
    <row r="30970" spans="8:8" ht="65.099999999999994" customHeight="1" x14ac:dyDescent="0.25">
      <c r="H30970" s="39"/>
    </row>
    <row r="30971" spans="8:8" ht="65.099999999999994" customHeight="1" x14ac:dyDescent="0.25">
      <c r="H30971" s="39"/>
    </row>
    <row r="30972" spans="8:8" ht="65.099999999999994" customHeight="1" x14ac:dyDescent="0.25">
      <c r="H30972" s="39"/>
    </row>
    <row r="30973" spans="8:8" ht="65.099999999999994" customHeight="1" x14ac:dyDescent="0.25">
      <c r="H30973" s="39"/>
    </row>
    <row r="30974" spans="8:8" ht="65.099999999999994" customHeight="1" x14ac:dyDescent="0.25">
      <c r="H30974" s="39"/>
    </row>
    <row r="30975" spans="8:8" ht="65.099999999999994" customHeight="1" x14ac:dyDescent="0.25">
      <c r="H30975" s="39"/>
    </row>
    <row r="30976" spans="8:8" ht="65.099999999999994" customHeight="1" x14ac:dyDescent="0.25">
      <c r="H30976" s="39"/>
    </row>
    <row r="30977" spans="8:8" ht="65.099999999999994" customHeight="1" x14ac:dyDescent="0.25">
      <c r="H30977" s="39"/>
    </row>
    <row r="30978" spans="8:8" ht="65.099999999999994" customHeight="1" x14ac:dyDescent="0.25">
      <c r="H30978" s="39"/>
    </row>
    <row r="30979" spans="8:8" ht="65.099999999999994" customHeight="1" x14ac:dyDescent="0.25">
      <c r="H30979" s="39"/>
    </row>
    <row r="30980" spans="8:8" ht="65.099999999999994" customHeight="1" x14ac:dyDescent="0.25">
      <c r="H30980" s="39"/>
    </row>
    <row r="30981" spans="8:8" ht="65.099999999999994" customHeight="1" x14ac:dyDescent="0.25">
      <c r="H30981" s="39"/>
    </row>
    <row r="30982" spans="8:8" ht="65.099999999999994" customHeight="1" x14ac:dyDescent="0.25">
      <c r="H30982" s="39"/>
    </row>
    <row r="30983" spans="8:8" ht="65.099999999999994" customHeight="1" x14ac:dyDescent="0.25">
      <c r="H30983" s="39"/>
    </row>
    <row r="30984" spans="8:8" ht="65.099999999999994" customHeight="1" x14ac:dyDescent="0.25">
      <c r="H30984" s="39"/>
    </row>
    <row r="30985" spans="8:8" ht="65.099999999999994" customHeight="1" x14ac:dyDescent="0.25">
      <c r="H30985" s="39"/>
    </row>
    <row r="30986" spans="8:8" ht="65.099999999999994" customHeight="1" x14ac:dyDescent="0.25">
      <c r="H30986" s="39"/>
    </row>
    <row r="30987" spans="8:8" ht="65.099999999999994" customHeight="1" x14ac:dyDescent="0.25">
      <c r="H30987" s="39"/>
    </row>
    <row r="30988" spans="8:8" ht="65.099999999999994" customHeight="1" x14ac:dyDescent="0.25">
      <c r="H30988" s="39"/>
    </row>
    <row r="30989" spans="8:8" ht="65.099999999999994" customHeight="1" x14ac:dyDescent="0.25">
      <c r="H30989" s="39"/>
    </row>
    <row r="30990" spans="8:8" ht="65.099999999999994" customHeight="1" x14ac:dyDescent="0.25">
      <c r="H30990" s="39"/>
    </row>
    <row r="30991" spans="8:8" ht="65.099999999999994" customHeight="1" x14ac:dyDescent="0.25">
      <c r="H30991" s="39"/>
    </row>
    <row r="30992" spans="8:8" ht="65.099999999999994" customHeight="1" x14ac:dyDescent="0.25">
      <c r="H30992" s="39"/>
    </row>
    <row r="30993" spans="8:8" ht="65.099999999999994" customHeight="1" x14ac:dyDescent="0.25">
      <c r="H30993" s="39"/>
    </row>
    <row r="30994" spans="8:8" ht="65.099999999999994" customHeight="1" x14ac:dyDescent="0.25">
      <c r="H30994" s="39"/>
    </row>
    <row r="30995" spans="8:8" ht="65.099999999999994" customHeight="1" x14ac:dyDescent="0.25">
      <c r="H30995" s="39"/>
    </row>
    <row r="30996" spans="8:8" ht="65.099999999999994" customHeight="1" x14ac:dyDescent="0.25">
      <c r="H30996" s="39"/>
    </row>
    <row r="30997" spans="8:8" ht="65.099999999999994" customHeight="1" x14ac:dyDescent="0.25">
      <c r="H30997" s="39"/>
    </row>
    <row r="30998" spans="8:8" ht="65.099999999999994" customHeight="1" x14ac:dyDescent="0.25">
      <c r="H30998" s="39"/>
    </row>
    <row r="30999" spans="8:8" ht="65.099999999999994" customHeight="1" x14ac:dyDescent="0.25">
      <c r="H30999" s="39"/>
    </row>
    <row r="31000" spans="8:8" ht="65.099999999999994" customHeight="1" x14ac:dyDescent="0.25">
      <c r="H31000" s="39"/>
    </row>
    <row r="31001" spans="8:8" ht="65.099999999999994" customHeight="1" x14ac:dyDescent="0.25">
      <c r="H31001" s="39"/>
    </row>
    <row r="31002" spans="8:8" ht="65.099999999999994" customHeight="1" x14ac:dyDescent="0.25">
      <c r="H31002" s="39"/>
    </row>
    <row r="31003" spans="8:8" ht="65.099999999999994" customHeight="1" x14ac:dyDescent="0.25">
      <c r="H31003" s="39"/>
    </row>
    <row r="31004" spans="8:8" ht="65.099999999999994" customHeight="1" x14ac:dyDescent="0.25">
      <c r="H31004" s="39"/>
    </row>
    <row r="31005" spans="8:8" ht="65.099999999999994" customHeight="1" x14ac:dyDescent="0.25">
      <c r="H31005" s="39"/>
    </row>
    <row r="31006" spans="8:8" ht="65.099999999999994" customHeight="1" x14ac:dyDescent="0.25">
      <c r="H31006" s="39"/>
    </row>
    <row r="31007" spans="8:8" ht="65.099999999999994" customHeight="1" x14ac:dyDescent="0.25">
      <c r="H31007" s="39"/>
    </row>
    <row r="31008" spans="8:8" ht="65.099999999999994" customHeight="1" x14ac:dyDescent="0.25">
      <c r="H31008" s="39"/>
    </row>
    <row r="31009" spans="8:8" ht="65.099999999999994" customHeight="1" x14ac:dyDescent="0.25">
      <c r="H31009" s="39"/>
    </row>
    <row r="31010" spans="8:8" ht="65.099999999999994" customHeight="1" x14ac:dyDescent="0.25">
      <c r="H31010" s="39"/>
    </row>
    <row r="31011" spans="8:8" ht="65.099999999999994" customHeight="1" x14ac:dyDescent="0.25">
      <c r="H31011" s="39"/>
    </row>
    <row r="31012" spans="8:8" ht="65.099999999999994" customHeight="1" x14ac:dyDescent="0.25">
      <c r="H31012" s="39"/>
    </row>
    <row r="31013" spans="8:8" ht="65.099999999999994" customHeight="1" x14ac:dyDescent="0.25">
      <c r="H31013" s="39"/>
    </row>
    <row r="31014" spans="8:8" ht="65.099999999999994" customHeight="1" x14ac:dyDescent="0.25">
      <c r="H31014" s="39"/>
    </row>
    <row r="31015" spans="8:8" ht="65.099999999999994" customHeight="1" x14ac:dyDescent="0.25">
      <c r="H31015" s="39"/>
    </row>
    <row r="31016" spans="8:8" ht="65.099999999999994" customHeight="1" x14ac:dyDescent="0.25">
      <c r="H31016" s="39"/>
    </row>
    <row r="31017" spans="8:8" ht="65.099999999999994" customHeight="1" x14ac:dyDescent="0.25">
      <c r="H31017" s="39"/>
    </row>
    <row r="31018" spans="8:8" ht="65.099999999999994" customHeight="1" x14ac:dyDescent="0.25">
      <c r="H31018" s="39"/>
    </row>
    <row r="31019" spans="8:8" ht="65.099999999999994" customHeight="1" x14ac:dyDescent="0.25">
      <c r="H31019" s="39"/>
    </row>
    <row r="31020" spans="8:8" ht="65.099999999999994" customHeight="1" x14ac:dyDescent="0.25">
      <c r="H31020" s="39"/>
    </row>
    <row r="31021" spans="8:8" ht="65.099999999999994" customHeight="1" x14ac:dyDescent="0.25">
      <c r="H31021" s="39"/>
    </row>
    <row r="31022" spans="8:8" ht="65.099999999999994" customHeight="1" x14ac:dyDescent="0.25">
      <c r="H31022" s="39"/>
    </row>
    <row r="31023" spans="8:8" ht="65.099999999999994" customHeight="1" x14ac:dyDescent="0.25">
      <c r="H31023" s="39"/>
    </row>
    <row r="31024" spans="8:8" ht="65.099999999999994" customHeight="1" x14ac:dyDescent="0.25">
      <c r="H31024" s="39"/>
    </row>
    <row r="31025" spans="8:8" ht="65.099999999999994" customHeight="1" x14ac:dyDescent="0.25">
      <c r="H31025" s="39"/>
    </row>
    <row r="31026" spans="8:8" ht="65.099999999999994" customHeight="1" x14ac:dyDescent="0.25">
      <c r="H31026" s="39"/>
    </row>
    <row r="31027" spans="8:8" ht="65.099999999999994" customHeight="1" x14ac:dyDescent="0.25">
      <c r="H31027" s="39"/>
    </row>
    <row r="31028" spans="8:8" ht="65.099999999999994" customHeight="1" x14ac:dyDescent="0.25">
      <c r="H31028" s="39"/>
    </row>
    <row r="31029" spans="8:8" ht="65.099999999999994" customHeight="1" x14ac:dyDescent="0.25">
      <c r="H31029" s="39"/>
    </row>
    <row r="31030" spans="8:8" ht="65.099999999999994" customHeight="1" x14ac:dyDescent="0.25">
      <c r="H31030" s="39"/>
    </row>
    <row r="31031" spans="8:8" ht="65.099999999999994" customHeight="1" x14ac:dyDescent="0.25">
      <c r="H31031" s="39"/>
    </row>
    <row r="31032" spans="8:8" ht="65.099999999999994" customHeight="1" x14ac:dyDescent="0.25">
      <c r="H31032" s="39"/>
    </row>
    <row r="31033" spans="8:8" ht="65.099999999999994" customHeight="1" x14ac:dyDescent="0.25">
      <c r="H31033" s="39"/>
    </row>
    <row r="31034" spans="8:8" ht="65.099999999999994" customHeight="1" x14ac:dyDescent="0.25">
      <c r="H31034" s="39"/>
    </row>
    <row r="31035" spans="8:8" ht="65.099999999999994" customHeight="1" x14ac:dyDescent="0.25">
      <c r="H31035" s="39"/>
    </row>
    <row r="31036" spans="8:8" ht="65.099999999999994" customHeight="1" x14ac:dyDescent="0.25">
      <c r="H31036" s="39"/>
    </row>
    <row r="31037" spans="8:8" ht="65.099999999999994" customHeight="1" x14ac:dyDescent="0.25">
      <c r="H31037" s="39"/>
    </row>
    <row r="31038" spans="8:8" ht="65.099999999999994" customHeight="1" x14ac:dyDescent="0.25">
      <c r="H31038" s="39"/>
    </row>
    <row r="31039" spans="8:8" ht="65.099999999999994" customHeight="1" x14ac:dyDescent="0.25">
      <c r="H31039" s="39"/>
    </row>
    <row r="31040" spans="8:8" ht="65.099999999999994" customHeight="1" x14ac:dyDescent="0.25">
      <c r="H31040" s="39"/>
    </row>
    <row r="31041" spans="8:8" ht="65.099999999999994" customHeight="1" x14ac:dyDescent="0.25">
      <c r="H31041" s="39"/>
    </row>
    <row r="31042" spans="8:8" ht="65.099999999999994" customHeight="1" x14ac:dyDescent="0.25">
      <c r="H31042" s="39"/>
    </row>
    <row r="31043" spans="8:8" ht="65.099999999999994" customHeight="1" x14ac:dyDescent="0.25">
      <c r="H31043" s="39"/>
    </row>
    <row r="31044" spans="8:8" ht="65.099999999999994" customHeight="1" x14ac:dyDescent="0.25">
      <c r="H31044" s="39"/>
    </row>
    <row r="31045" spans="8:8" ht="65.099999999999994" customHeight="1" x14ac:dyDescent="0.25">
      <c r="H31045" s="39"/>
    </row>
    <row r="31046" spans="8:8" ht="65.099999999999994" customHeight="1" x14ac:dyDescent="0.25">
      <c r="H31046" s="39"/>
    </row>
    <row r="31047" spans="8:8" ht="65.099999999999994" customHeight="1" x14ac:dyDescent="0.25">
      <c r="H31047" s="39"/>
    </row>
    <row r="31048" spans="8:8" ht="65.099999999999994" customHeight="1" x14ac:dyDescent="0.25">
      <c r="H31048" s="39"/>
    </row>
    <row r="31049" spans="8:8" ht="65.099999999999994" customHeight="1" x14ac:dyDescent="0.25">
      <c r="H31049" s="39"/>
    </row>
    <row r="31050" spans="8:8" ht="65.099999999999994" customHeight="1" x14ac:dyDescent="0.25">
      <c r="H31050" s="39"/>
    </row>
    <row r="31051" spans="8:8" ht="65.099999999999994" customHeight="1" x14ac:dyDescent="0.25">
      <c r="H31051" s="39"/>
    </row>
    <row r="31052" spans="8:8" ht="65.099999999999994" customHeight="1" x14ac:dyDescent="0.25">
      <c r="H31052" s="39"/>
    </row>
    <row r="31053" spans="8:8" ht="65.099999999999994" customHeight="1" x14ac:dyDescent="0.25">
      <c r="H31053" s="39"/>
    </row>
    <row r="31054" spans="8:8" ht="65.099999999999994" customHeight="1" x14ac:dyDescent="0.25">
      <c r="H31054" s="39"/>
    </row>
    <row r="31055" spans="8:8" ht="65.099999999999994" customHeight="1" x14ac:dyDescent="0.25">
      <c r="H31055" s="39"/>
    </row>
    <row r="31056" spans="8:8" ht="65.099999999999994" customHeight="1" x14ac:dyDescent="0.25">
      <c r="H31056" s="39"/>
    </row>
    <row r="31057" spans="8:8" ht="65.099999999999994" customHeight="1" x14ac:dyDescent="0.25">
      <c r="H31057" s="39"/>
    </row>
    <row r="31058" spans="8:8" ht="65.099999999999994" customHeight="1" x14ac:dyDescent="0.25">
      <c r="H31058" s="39"/>
    </row>
    <row r="31059" spans="8:8" ht="65.099999999999994" customHeight="1" x14ac:dyDescent="0.25">
      <c r="H31059" s="39"/>
    </row>
    <row r="31060" spans="8:8" ht="65.099999999999994" customHeight="1" x14ac:dyDescent="0.25">
      <c r="H31060" s="39"/>
    </row>
    <row r="31061" spans="8:8" ht="65.099999999999994" customHeight="1" x14ac:dyDescent="0.25">
      <c r="H31061" s="39"/>
    </row>
    <row r="31062" spans="8:8" ht="65.099999999999994" customHeight="1" x14ac:dyDescent="0.25">
      <c r="H31062" s="39"/>
    </row>
    <row r="31063" spans="8:8" ht="65.099999999999994" customHeight="1" x14ac:dyDescent="0.25">
      <c r="H31063" s="39"/>
    </row>
    <row r="31064" spans="8:8" ht="65.099999999999994" customHeight="1" x14ac:dyDescent="0.25">
      <c r="H31064" s="39"/>
    </row>
    <row r="31065" spans="8:8" ht="65.099999999999994" customHeight="1" x14ac:dyDescent="0.25">
      <c r="H31065" s="39"/>
    </row>
    <row r="31066" spans="8:8" ht="65.099999999999994" customHeight="1" x14ac:dyDescent="0.25">
      <c r="H31066" s="39"/>
    </row>
    <row r="31067" spans="8:8" ht="65.099999999999994" customHeight="1" x14ac:dyDescent="0.25">
      <c r="H31067" s="39"/>
    </row>
    <row r="31068" spans="8:8" ht="65.099999999999994" customHeight="1" x14ac:dyDescent="0.25">
      <c r="H31068" s="39"/>
    </row>
    <row r="31069" spans="8:8" ht="65.099999999999994" customHeight="1" x14ac:dyDescent="0.25">
      <c r="H31069" s="39"/>
    </row>
    <row r="31070" spans="8:8" ht="65.099999999999994" customHeight="1" x14ac:dyDescent="0.25">
      <c r="H31070" s="39"/>
    </row>
    <row r="31071" spans="8:8" ht="65.099999999999994" customHeight="1" x14ac:dyDescent="0.25">
      <c r="H31071" s="39"/>
    </row>
    <row r="31072" spans="8:8" ht="65.099999999999994" customHeight="1" x14ac:dyDescent="0.25">
      <c r="H31072" s="39"/>
    </row>
    <row r="31073" spans="8:8" ht="65.099999999999994" customHeight="1" x14ac:dyDescent="0.25">
      <c r="H31073" s="39"/>
    </row>
    <row r="31074" spans="8:8" ht="65.099999999999994" customHeight="1" x14ac:dyDescent="0.25">
      <c r="H31074" s="39"/>
    </row>
    <row r="31075" spans="8:8" ht="65.099999999999994" customHeight="1" x14ac:dyDescent="0.25">
      <c r="H31075" s="39"/>
    </row>
    <row r="31076" spans="8:8" ht="65.099999999999994" customHeight="1" x14ac:dyDescent="0.25">
      <c r="H31076" s="39"/>
    </row>
    <row r="31077" spans="8:8" ht="65.099999999999994" customHeight="1" x14ac:dyDescent="0.25">
      <c r="H31077" s="39"/>
    </row>
    <row r="31078" spans="8:8" ht="65.099999999999994" customHeight="1" x14ac:dyDescent="0.25">
      <c r="H31078" s="39"/>
    </row>
    <row r="31079" spans="8:8" ht="65.099999999999994" customHeight="1" x14ac:dyDescent="0.25">
      <c r="H31079" s="39"/>
    </row>
    <row r="31080" spans="8:8" ht="65.099999999999994" customHeight="1" x14ac:dyDescent="0.25">
      <c r="H31080" s="39"/>
    </row>
    <row r="31081" spans="8:8" ht="65.099999999999994" customHeight="1" x14ac:dyDescent="0.25">
      <c r="H31081" s="39"/>
    </row>
    <row r="31082" spans="8:8" ht="65.099999999999994" customHeight="1" x14ac:dyDescent="0.25">
      <c r="H31082" s="39"/>
    </row>
    <row r="31083" spans="8:8" ht="65.099999999999994" customHeight="1" x14ac:dyDescent="0.25">
      <c r="H31083" s="39"/>
    </row>
    <row r="31084" spans="8:8" ht="65.099999999999994" customHeight="1" x14ac:dyDescent="0.25">
      <c r="H31084" s="39"/>
    </row>
    <row r="31085" spans="8:8" ht="65.099999999999994" customHeight="1" x14ac:dyDescent="0.25">
      <c r="H31085" s="39"/>
    </row>
    <row r="31086" spans="8:8" ht="65.099999999999994" customHeight="1" x14ac:dyDescent="0.25">
      <c r="H31086" s="39"/>
    </row>
    <row r="31087" spans="8:8" ht="65.099999999999994" customHeight="1" x14ac:dyDescent="0.25">
      <c r="H31087" s="39"/>
    </row>
    <row r="31088" spans="8:8" ht="65.099999999999994" customHeight="1" x14ac:dyDescent="0.25">
      <c r="H31088" s="39"/>
    </row>
    <row r="31089" spans="8:8" ht="65.099999999999994" customHeight="1" x14ac:dyDescent="0.25">
      <c r="H31089" s="39"/>
    </row>
    <row r="31090" spans="8:8" ht="65.099999999999994" customHeight="1" x14ac:dyDescent="0.25">
      <c r="H31090" s="39"/>
    </row>
    <row r="31091" spans="8:8" ht="65.099999999999994" customHeight="1" x14ac:dyDescent="0.25">
      <c r="H31091" s="39"/>
    </row>
    <row r="31092" spans="8:8" ht="65.099999999999994" customHeight="1" x14ac:dyDescent="0.25">
      <c r="H31092" s="39"/>
    </row>
    <row r="31093" spans="8:8" ht="65.099999999999994" customHeight="1" x14ac:dyDescent="0.25">
      <c r="H31093" s="39"/>
    </row>
    <row r="31094" spans="8:8" ht="65.099999999999994" customHeight="1" x14ac:dyDescent="0.25">
      <c r="H31094" s="39"/>
    </row>
    <row r="31095" spans="8:8" ht="65.099999999999994" customHeight="1" x14ac:dyDescent="0.25">
      <c r="H31095" s="39"/>
    </row>
    <row r="31096" spans="8:8" ht="65.099999999999994" customHeight="1" x14ac:dyDescent="0.25">
      <c r="H31096" s="39"/>
    </row>
    <row r="31097" spans="8:8" ht="65.099999999999994" customHeight="1" x14ac:dyDescent="0.25">
      <c r="H31097" s="39"/>
    </row>
    <row r="31098" spans="8:8" ht="65.099999999999994" customHeight="1" x14ac:dyDescent="0.25">
      <c r="H31098" s="39"/>
    </row>
    <row r="31099" spans="8:8" ht="65.099999999999994" customHeight="1" x14ac:dyDescent="0.25">
      <c r="H31099" s="39"/>
    </row>
    <row r="31100" spans="8:8" ht="65.099999999999994" customHeight="1" x14ac:dyDescent="0.25">
      <c r="H31100" s="39"/>
    </row>
    <row r="31101" spans="8:8" ht="65.099999999999994" customHeight="1" x14ac:dyDescent="0.25">
      <c r="H31101" s="39"/>
    </row>
    <row r="31102" spans="8:8" ht="65.099999999999994" customHeight="1" x14ac:dyDescent="0.25">
      <c r="H31102" s="39"/>
    </row>
    <row r="31103" spans="8:8" ht="65.099999999999994" customHeight="1" x14ac:dyDescent="0.25">
      <c r="H31103" s="39"/>
    </row>
    <row r="31104" spans="8:8" ht="65.099999999999994" customHeight="1" x14ac:dyDescent="0.25">
      <c r="H31104" s="39"/>
    </row>
    <row r="31105" spans="8:8" ht="65.099999999999994" customHeight="1" x14ac:dyDescent="0.25">
      <c r="H31105" s="39"/>
    </row>
    <row r="31106" spans="8:8" ht="65.099999999999994" customHeight="1" x14ac:dyDescent="0.25">
      <c r="H31106" s="39"/>
    </row>
    <row r="31107" spans="8:8" ht="65.099999999999994" customHeight="1" x14ac:dyDescent="0.25">
      <c r="H31107" s="39"/>
    </row>
    <row r="31108" spans="8:8" ht="65.099999999999994" customHeight="1" x14ac:dyDescent="0.25">
      <c r="H31108" s="39"/>
    </row>
    <row r="31109" spans="8:8" ht="65.099999999999994" customHeight="1" x14ac:dyDescent="0.25">
      <c r="H31109" s="39"/>
    </row>
    <row r="31110" spans="8:8" ht="65.099999999999994" customHeight="1" x14ac:dyDescent="0.25">
      <c r="H31110" s="39"/>
    </row>
    <row r="31111" spans="8:8" ht="65.099999999999994" customHeight="1" x14ac:dyDescent="0.25">
      <c r="H31111" s="39"/>
    </row>
    <row r="31112" spans="8:8" ht="65.099999999999994" customHeight="1" x14ac:dyDescent="0.25">
      <c r="H31112" s="39"/>
    </row>
    <row r="31113" spans="8:8" ht="65.099999999999994" customHeight="1" x14ac:dyDescent="0.25">
      <c r="H31113" s="39"/>
    </row>
    <row r="31114" spans="8:8" ht="65.099999999999994" customHeight="1" x14ac:dyDescent="0.25">
      <c r="H31114" s="39"/>
    </row>
    <row r="31115" spans="8:8" ht="65.099999999999994" customHeight="1" x14ac:dyDescent="0.25">
      <c r="H31115" s="39"/>
    </row>
    <row r="31116" spans="8:8" ht="65.099999999999994" customHeight="1" x14ac:dyDescent="0.25">
      <c r="H31116" s="39"/>
    </row>
    <row r="31117" spans="8:8" ht="65.099999999999994" customHeight="1" x14ac:dyDescent="0.25">
      <c r="H31117" s="39"/>
    </row>
    <row r="31118" spans="8:8" ht="65.099999999999994" customHeight="1" x14ac:dyDescent="0.25">
      <c r="H31118" s="39"/>
    </row>
    <row r="31119" spans="8:8" ht="65.099999999999994" customHeight="1" x14ac:dyDescent="0.25">
      <c r="H31119" s="39"/>
    </row>
    <row r="31120" spans="8:8" ht="65.099999999999994" customHeight="1" x14ac:dyDescent="0.25">
      <c r="H31120" s="39"/>
    </row>
    <row r="31121" spans="8:8" ht="65.099999999999994" customHeight="1" x14ac:dyDescent="0.25">
      <c r="H31121" s="39"/>
    </row>
    <row r="31122" spans="8:8" ht="65.099999999999994" customHeight="1" x14ac:dyDescent="0.25">
      <c r="H31122" s="39"/>
    </row>
    <row r="31123" spans="8:8" ht="65.099999999999994" customHeight="1" x14ac:dyDescent="0.25">
      <c r="H31123" s="39"/>
    </row>
    <row r="31124" spans="8:8" ht="65.099999999999994" customHeight="1" x14ac:dyDescent="0.25">
      <c r="H31124" s="39"/>
    </row>
    <row r="31125" spans="8:8" ht="65.099999999999994" customHeight="1" x14ac:dyDescent="0.25">
      <c r="H31125" s="39"/>
    </row>
    <row r="31126" spans="8:8" ht="65.099999999999994" customHeight="1" x14ac:dyDescent="0.25">
      <c r="H31126" s="39"/>
    </row>
    <row r="31127" spans="8:8" ht="65.099999999999994" customHeight="1" x14ac:dyDescent="0.25">
      <c r="H31127" s="39"/>
    </row>
    <row r="31128" spans="8:8" ht="65.099999999999994" customHeight="1" x14ac:dyDescent="0.25">
      <c r="H31128" s="39"/>
    </row>
    <row r="31129" spans="8:8" ht="65.099999999999994" customHeight="1" x14ac:dyDescent="0.25">
      <c r="H31129" s="39"/>
    </row>
    <row r="31130" spans="8:8" ht="65.099999999999994" customHeight="1" x14ac:dyDescent="0.25">
      <c r="H31130" s="39"/>
    </row>
    <row r="31131" spans="8:8" ht="65.099999999999994" customHeight="1" x14ac:dyDescent="0.25">
      <c r="H31131" s="39"/>
    </row>
    <row r="31132" spans="8:8" ht="65.099999999999994" customHeight="1" x14ac:dyDescent="0.25">
      <c r="H31132" s="39"/>
    </row>
    <row r="31133" spans="8:8" ht="65.099999999999994" customHeight="1" x14ac:dyDescent="0.25">
      <c r="H31133" s="39"/>
    </row>
    <row r="31134" spans="8:8" ht="65.099999999999994" customHeight="1" x14ac:dyDescent="0.25">
      <c r="H31134" s="39"/>
    </row>
    <row r="31135" spans="8:8" ht="65.099999999999994" customHeight="1" x14ac:dyDescent="0.25">
      <c r="H31135" s="39"/>
    </row>
    <row r="31136" spans="8:8" ht="65.099999999999994" customHeight="1" x14ac:dyDescent="0.25">
      <c r="H31136" s="39"/>
    </row>
    <row r="31137" spans="8:8" ht="65.099999999999994" customHeight="1" x14ac:dyDescent="0.25">
      <c r="H31137" s="39"/>
    </row>
    <row r="31138" spans="8:8" ht="65.099999999999994" customHeight="1" x14ac:dyDescent="0.25">
      <c r="H31138" s="39"/>
    </row>
    <row r="31139" spans="8:8" ht="65.099999999999994" customHeight="1" x14ac:dyDescent="0.25">
      <c r="H31139" s="39"/>
    </row>
    <row r="31140" spans="8:8" ht="65.099999999999994" customHeight="1" x14ac:dyDescent="0.25">
      <c r="H31140" s="39"/>
    </row>
    <row r="31141" spans="8:8" ht="65.099999999999994" customHeight="1" x14ac:dyDescent="0.25">
      <c r="H31141" s="39"/>
    </row>
    <row r="31142" spans="8:8" ht="65.099999999999994" customHeight="1" x14ac:dyDescent="0.25">
      <c r="H31142" s="39"/>
    </row>
    <row r="31143" spans="8:8" ht="65.099999999999994" customHeight="1" x14ac:dyDescent="0.25">
      <c r="H31143" s="39"/>
    </row>
    <row r="31144" spans="8:8" ht="65.099999999999994" customHeight="1" x14ac:dyDescent="0.25">
      <c r="H31144" s="39"/>
    </row>
    <row r="31145" spans="8:8" ht="65.099999999999994" customHeight="1" x14ac:dyDescent="0.25">
      <c r="H31145" s="39"/>
    </row>
    <row r="31146" spans="8:8" ht="65.099999999999994" customHeight="1" x14ac:dyDescent="0.25">
      <c r="H31146" s="39"/>
    </row>
    <row r="31147" spans="8:8" ht="65.099999999999994" customHeight="1" x14ac:dyDescent="0.25">
      <c r="H31147" s="39"/>
    </row>
    <row r="31148" spans="8:8" ht="65.099999999999994" customHeight="1" x14ac:dyDescent="0.25">
      <c r="H31148" s="39"/>
    </row>
    <row r="31149" spans="8:8" ht="65.099999999999994" customHeight="1" x14ac:dyDescent="0.25">
      <c r="H31149" s="39"/>
    </row>
    <row r="31150" spans="8:8" ht="65.099999999999994" customHeight="1" x14ac:dyDescent="0.25">
      <c r="H31150" s="39"/>
    </row>
    <row r="31151" spans="8:8" ht="65.099999999999994" customHeight="1" x14ac:dyDescent="0.25">
      <c r="H31151" s="39"/>
    </row>
    <row r="31152" spans="8:8" ht="65.099999999999994" customHeight="1" x14ac:dyDescent="0.25">
      <c r="H31152" s="39"/>
    </row>
    <row r="31153" spans="8:8" ht="65.099999999999994" customHeight="1" x14ac:dyDescent="0.25">
      <c r="H31153" s="39"/>
    </row>
    <row r="31154" spans="8:8" ht="65.099999999999994" customHeight="1" x14ac:dyDescent="0.25">
      <c r="H31154" s="39"/>
    </row>
    <row r="31155" spans="8:8" ht="65.099999999999994" customHeight="1" x14ac:dyDescent="0.25">
      <c r="H31155" s="39"/>
    </row>
    <row r="31156" spans="8:8" ht="65.099999999999994" customHeight="1" x14ac:dyDescent="0.25">
      <c r="H31156" s="39"/>
    </row>
    <row r="31157" spans="8:8" ht="65.099999999999994" customHeight="1" x14ac:dyDescent="0.25">
      <c r="H31157" s="39"/>
    </row>
    <row r="31158" spans="8:8" ht="65.099999999999994" customHeight="1" x14ac:dyDescent="0.25">
      <c r="H31158" s="39"/>
    </row>
    <row r="31159" spans="8:8" ht="65.099999999999994" customHeight="1" x14ac:dyDescent="0.25">
      <c r="H31159" s="39"/>
    </row>
    <row r="31160" spans="8:8" ht="65.099999999999994" customHeight="1" x14ac:dyDescent="0.25">
      <c r="H31160" s="39"/>
    </row>
    <row r="31161" spans="8:8" ht="65.099999999999994" customHeight="1" x14ac:dyDescent="0.25">
      <c r="H31161" s="39"/>
    </row>
    <row r="31162" spans="8:8" ht="65.099999999999994" customHeight="1" x14ac:dyDescent="0.25">
      <c r="H31162" s="39"/>
    </row>
    <row r="31163" spans="8:8" ht="65.099999999999994" customHeight="1" x14ac:dyDescent="0.25">
      <c r="H31163" s="39"/>
    </row>
    <row r="31164" spans="8:8" ht="65.099999999999994" customHeight="1" x14ac:dyDescent="0.25">
      <c r="H31164" s="39"/>
    </row>
    <row r="31165" spans="8:8" ht="65.099999999999994" customHeight="1" x14ac:dyDescent="0.25">
      <c r="H31165" s="39"/>
    </row>
    <row r="31166" spans="8:8" ht="65.099999999999994" customHeight="1" x14ac:dyDescent="0.25">
      <c r="H31166" s="39"/>
    </row>
    <row r="31167" spans="8:8" ht="65.099999999999994" customHeight="1" x14ac:dyDescent="0.25">
      <c r="H31167" s="39"/>
    </row>
    <row r="31168" spans="8:8" ht="65.099999999999994" customHeight="1" x14ac:dyDescent="0.25">
      <c r="H31168" s="39"/>
    </row>
    <row r="31169" spans="8:8" ht="65.099999999999994" customHeight="1" x14ac:dyDescent="0.25">
      <c r="H31169" s="39"/>
    </row>
    <row r="31170" spans="8:8" ht="65.099999999999994" customHeight="1" x14ac:dyDescent="0.25">
      <c r="H31170" s="39"/>
    </row>
    <row r="31171" spans="8:8" ht="65.099999999999994" customHeight="1" x14ac:dyDescent="0.25">
      <c r="H31171" s="39"/>
    </row>
    <row r="31172" spans="8:8" ht="65.099999999999994" customHeight="1" x14ac:dyDescent="0.25">
      <c r="H31172" s="39"/>
    </row>
    <row r="31173" spans="8:8" ht="65.099999999999994" customHeight="1" x14ac:dyDescent="0.25">
      <c r="H31173" s="39"/>
    </row>
    <row r="31174" spans="8:8" ht="65.099999999999994" customHeight="1" x14ac:dyDescent="0.25">
      <c r="H31174" s="39"/>
    </row>
    <row r="31175" spans="8:8" ht="65.099999999999994" customHeight="1" x14ac:dyDescent="0.25">
      <c r="H31175" s="39"/>
    </row>
    <row r="31176" spans="8:8" ht="65.099999999999994" customHeight="1" x14ac:dyDescent="0.25">
      <c r="H31176" s="39"/>
    </row>
    <row r="31177" spans="8:8" ht="65.099999999999994" customHeight="1" x14ac:dyDescent="0.25">
      <c r="H31177" s="39"/>
    </row>
    <row r="31178" spans="8:8" ht="65.099999999999994" customHeight="1" x14ac:dyDescent="0.25">
      <c r="H31178" s="39"/>
    </row>
    <row r="31179" spans="8:8" ht="65.099999999999994" customHeight="1" x14ac:dyDescent="0.25">
      <c r="H31179" s="39"/>
    </row>
    <row r="31180" spans="8:8" ht="65.099999999999994" customHeight="1" x14ac:dyDescent="0.25">
      <c r="H31180" s="39"/>
    </row>
    <row r="31181" spans="8:8" ht="65.099999999999994" customHeight="1" x14ac:dyDescent="0.25">
      <c r="H31181" s="39"/>
    </row>
    <row r="31182" spans="8:8" ht="65.099999999999994" customHeight="1" x14ac:dyDescent="0.25">
      <c r="H31182" s="39"/>
    </row>
    <row r="31183" spans="8:8" ht="65.099999999999994" customHeight="1" x14ac:dyDescent="0.25">
      <c r="H31183" s="39"/>
    </row>
    <row r="31184" spans="8:8" ht="65.099999999999994" customHeight="1" x14ac:dyDescent="0.25">
      <c r="H31184" s="39"/>
    </row>
    <row r="31185" spans="8:8" ht="65.099999999999994" customHeight="1" x14ac:dyDescent="0.25">
      <c r="H31185" s="39"/>
    </row>
    <row r="31186" spans="8:8" ht="65.099999999999994" customHeight="1" x14ac:dyDescent="0.25">
      <c r="H31186" s="39"/>
    </row>
    <row r="31187" spans="8:8" ht="65.099999999999994" customHeight="1" x14ac:dyDescent="0.25">
      <c r="H31187" s="39"/>
    </row>
    <row r="31188" spans="8:8" ht="65.099999999999994" customHeight="1" x14ac:dyDescent="0.25">
      <c r="H31188" s="39"/>
    </row>
    <row r="31189" spans="8:8" ht="65.099999999999994" customHeight="1" x14ac:dyDescent="0.25">
      <c r="H31189" s="39"/>
    </row>
    <row r="31190" spans="8:8" ht="65.099999999999994" customHeight="1" x14ac:dyDescent="0.25">
      <c r="H31190" s="39"/>
    </row>
    <row r="31191" spans="8:8" ht="65.099999999999994" customHeight="1" x14ac:dyDescent="0.25">
      <c r="H31191" s="39"/>
    </row>
    <row r="31192" spans="8:8" ht="65.099999999999994" customHeight="1" x14ac:dyDescent="0.25">
      <c r="H31192" s="39"/>
    </row>
    <row r="31193" spans="8:8" ht="65.099999999999994" customHeight="1" x14ac:dyDescent="0.25">
      <c r="H31193" s="39"/>
    </row>
    <row r="31194" spans="8:8" ht="65.099999999999994" customHeight="1" x14ac:dyDescent="0.25">
      <c r="H31194" s="39"/>
    </row>
    <row r="31195" spans="8:8" ht="65.099999999999994" customHeight="1" x14ac:dyDescent="0.25">
      <c r="H31195" s="39"/>
    </row>
    <row r="31196" spans="8:8" ht="65.099999999999994" customHeight="1" x14ac:dyDescent="0.25">
      <c r="H31196" s="39"/>
    </row>
    <row r="31197" spans="8:8" ht="65.099999999999994" customHeight="1" x14ac:dyDescent="0.25">
      <c r="H31197" s="39"/>
    </row>
    <row r="31198" spans="8:8" ht="65.099999999999994" customHeight="1" x14ac:dyDescent="0.25">
      <c r="H31198" s="39"/>
    </row>
    <row r="31199" spans="8:8" ht="65.099999999999994" customHeight="1" x14ac:dyDescent="0.25">
      <c r="H31199" s="39"/>
    </row>
    <row r="31200" spans="8:8" ht="65.099999999999994" customHeight="1" x14ac:dyDescent="0.25">
      <c r="H31200" s="39"/>
    </row>
    <row r="31201" spans="8:8" ht="65.099999999999994" customHeight="1" x14ac:dyDescent="0.25">
      <c r="H31201" s="39"/>
    </row>
    <row r="31202" spans="8:8" ht="65.099999999999994" customHeight="1" x14ac:dyDescent="0.25">
      <c r="H31202" s="39"/>
    </row>
    <row r="31203" spans="8:8" ht="65.099999999999994" customHeight="1" x14ac:dyDescent="0.25">
      <c r="H31203" s="39"/>
    </row>
    <row r="31204" spans="8:8" ht="65.099999999999994" customHeight="1" x14ac:dyDescent="0.25">
      <c r="H31204" s="39"/>
    </row>
    <row r="31205" spans="8:8" ht="65.099999999999994" customHeight="1" x14ac:dyDescent="0.25">
      <c r="H31205" s="39"/>
    </row>
    <row r="31206" spans="8:8" ht="65.099999999999994" customHeight="1" x14ac:dyDescent="0.25">
      <c r="H31206" s="39"/>
    </row>
    <row r="31207" spans="8:8" ht="65.099999999999994" customHeight="1" x14ac:dyDescent="0.25">
      <c r="H31207" s="39"/>
    </row>
    <row r="31208" spans="8:8" ht="65.099999999999994" customHeight="1" x14ac:dyDescent="0.25">
      <c r="H31208" s="39"/>
    </row>
    <row r="31209" spans="8:8" ht="65.099999999999994" customHeight="1" x14ac:dyDescent="0.25">
      <c r="H31209" s="39"/>
    </row>
    <row r="31210" spans="8:8" ht="65.099999999999994" customHeight="1" x14ac:dyDescent="0.25">
      <c r="H31210" s="39"/>
    </row>
    <row r="31211" spans="8:8" ht="65.099999999999994" customHeight="1" x14ac:dyDescent="0.25">
      <c r="H31211" s="39"/>
    </row>
    <row r="31212" spans="8:8" ht="65.099999999999994" customHeight="1" x14ac:dyDescent="0.25">
      <c r="H31212" s="39"/>
    </row>
    <row r="31213" spans="8:8" ht="65.099999999999994" customHeight="1" x14ac:dyDescent="0.25">
      <c r="H31213" s="39"/>
    </row>
    <row r="31214" spans="8:8" ht="65.099999999999994" customHeight="1" x14ac:dyDescent="0.25">
      <c r="H31214" s="39"/>
    </row>
    <row r="31215" spans="8:8" ht="65.099999999999994" customHeight="1" x14ac:dyDescent="0.25">
      <c r="H31215" s="39"/>
    </row>
    <row r="31216" spans="8:8" ht="65.099999999999994" customHeight="1" x14ac:dyDescent="0.25">
      <c r="H31216" s="39"/>
    </row>
    <row r="31217" spans="8:8" ht="65.099999999999994" customHeight="1" x14ac:dyDescent="0.25">
      <c r="H31217" s="39"/>
    </row>
    <row r="31218" spans="8:8" ht="65.099999999999994" customHeight="1" x14ac:dyDescent="0.25">
      <c r="H31218" s="39"/>
    </row>
    <row r="31219" spans="8:8" ht="65.099999999999994" customHeight="1" x14ac:dyDescent="0.25">
      <c r="H31219" s="39"/>
    </row>
    <row r="31220" spans="8:8" ht="65.099999999999994" customHeight="1" x14ac:dyDescent="0.25">
      <c r="H31220" s="39"/>
    </row>
    <row r="31221" spans="8:8" ht="65.099999999999994" customHeight="1" x14ac:dyDescent="0.25">
      <c r="H31221" s="39"/>
    </row>
    <row r="31222" spans="8:8" ht="65.099999999999994" customHeight="1" x14ac:dyDescent="0.25">
      <c r="H31222" s="39"/>
    </row>
    <row r="31223" spans="8:8" ht="65.099999999999994" customHeight="1" x14ac:dyDescent="0.25">
      <c r="H31223" s="39"/>
    </row>
    <row r="31224" spans="8:8" ht="65.099999999999994" customHeight="1" x14ac:dyDescent="0.25">
      <c r="H31224" s="39"/>
    </row>
    <row r="31225" spans="8:8" ht="65.099999999999994" customHeight="1" x14ac:dyDescent="0.25">
      <c r="H31225" s="39"/>
    </row>
    <row r="31226" spans="8:8" ht="65.099999999999994" customHeight="1" x14ac:dyDescent="0.25">
      <c r="H31226" s="39"/>
    </row>
    <row r="31227" spans="8:8" ht="65.099999999999994" customHeight="1" x14ac:dyDescent="0.25">
      <c r="H31227" s="39"/>
    </row>
    <row r="31228" spans="8:8" ht="65.099999999999994" customHeight="1" x14ac:dyDescent="0.25">
      <c r="H31228" s="39"/>
    </row>
    <row r="31229" spans="8:8" ht="65.099999999999994" customHeight="1" x14ac:dyDescent="0.25">
      <c r="H31229" s="39"/>
    </row>
    <row r="31230" spans="8:8" ht="65.099999999999994" customHeight="1" x14ac:dyDescent="0.25">
      <c r="H31230" s="39"/>
    </row>
    <row r="31231" spans="8:8" ht="65.099999999999994" customHeight="1" x14ac:dyDescent="0.25">
      <c r="H31231" s="39"/>
    </row>
    <row r="31232" spans="8:8" ht="65.099999999999994" customHeight="1" x14ac:dyDescent="0.25">
      <c r="H31232" s="39"/>
    </row>
    <row r="31233" spans="8:8" ht="65.099999999999994" customHeight="1" x14ac:dyDescent="0.25">
      <c r="H31233" s="39"/>
    </row>
    <row r="31234" spans="8:8" ht="65.099999999999994" customHeight="1" x14ac:dyDescent="0.25">
      <c r="H31234" s="39"/>
    </row>
    <row r="31235" spans="8:8" ht="65.099999999999994" customHeight="1" x14ac:dyDescent="0.25">
      <c r="H31235" s="39"/>
    </row>
    <row r="31236" spans="8:8" ht="65.099999999999994" customHeight="1" x14ac:dyDescent="0.25">
      <c r="H31236" s="39"/>
    </row>
    <row r="31237" spans="8:8" ht="65.099999999999994" customHeight="1" x14ac:dyDescent="0.25">
      <c r="H31237" s="39"/>
    </row>
    <row r="31238" spans="8:8" ht="65.099999999999994" customHeight="1" x14ac:dyDescent="0.25">
      <c r="H31238" s="39"/>
    </row>
    <row r="31239" spans="8:8" ht="65.099999999999994" customHeight="1" x14ac:dyDescent="0.25">
      <c r="H31239" s="39"/>
    </row>
    <row r="31240" spans="8:8" ht="65.099999999999994" customHeight="1" x14ac:dyDescent="0.25">
      <c r="H31240" s="39"/>
    </row>
    <row r="31241" spans="8:8" ht="65.099999999999994" customHeight="1" x14ac:dyDescent="0.25">
      <c r="H31241" s="39"/>
    </row>
    <row r="31242" spans="8:8" ht="65.099999999999994" customHeight="1" x14ac:dyDescent="0.25">
      <c r="H31242" s="39"/>
    </row>
    <row r="31243" spans="8:8" ht="65.099999999999994" customHeight="1" x14ac:dyDescent="0.25">
      <c r="H31243" s="39"/>
    </row>
    <row r="31244" spans="8:8" ht="65.099999999999994" customHeight="1" x14ac:dyDescent="0.25">
      <c r="H31244" s="39"/>
    </row>
    <row r="31245" spans="8:8" ht="65.099999999999994" customHeight="1" x14ac:dyDescent="0.25">
      <c r="H31245" s="39"/>
    </row>
    <row r="31246" spans="8:8" ht="65.099999999999994" customHeight="1" x14ac:dyDescent="0.25">
      <c r="H31246" s="39"/>
    </row>
    <row r="31247" spans="8:8" ht="65.099999999999994" customHeight="1" x14ac:dyDescent="0.25">
      <c r="H31247" s="39"/>
    </row>
    <row r="31248" spans="8:8" ht="65.099999999999994" customHeight="1" x14ac:dyDescent="0.25">
      <c r="H31248" s="39"/>
    </row>
    <row r="31249" spans="8:8" ht="65.099999999999994" customHeight="1" x14ac:dyDescent="0.25">
      <c r="H31249" s="39"/>
    </row>
    <row r="31250" spans="8:8" ht="65.099999999999994" customHeight="1" x14ac:dyDescent="0.25">
      <c r="H31250" s="39"/>
    </row>
    <row r="31251" spans="8:8" ht="65.099999999999994" customHeight="1" x14ac:dyDescent="0.25">
      <c r="H31251" s="39"/>
    </row>
    <row r="31252" spans="8:8" ht="65.099999999999994" customHeight="1" x14ac:dyDescent="0.25">
      <c r="H31252" s="39"/>
    </row>
    <row r="31253" spans="8:8" ht="65.099999999999994" customHeight="1" x14ac:dyDescent="0.25">
      <c r="H31253" s="39"/>
    </row>
    <row r="31254" spans="8:8" ht="65.099999999999994" customHeight="1" x14ac:dyDescent="0.25">
      <c r="H31254" s="39"/>
    </row>
    <row r="31255" spans="8:8" ht="65.099999999999994" customHeight="1" x14ac:dyDescent="0.25">
      <c r="H31255" s="39"/>
    </row>
    <row r="31256" spans="8:8" ht="65.099999999999994" customHeight="1" x14ac:dyDescent="0.25">
      <c r="H31256" s="39"/>
    </row>
    <row r="31257" spans="8:8" ht="65.099999999999994" customHeight="1" x14ac:dyDescent="0.25">
      <c r="H31257" s="39"/>
    </row>
    <row r="31258" spans="8:8" ht="65.099999999999994" customHeight="1" x14ac:dyDescent="0.25">
      <c r="H31258" s="39"/>
    </row>
    <row r="31259" spans="8:8" ht="65.099999999999994" customHeight="1" x14ac:dyDescent="0.25">
      <c r="H31259" s="39"/>
    </row>
    <row r="31260" spans="8:8" ht="65.099999999999994" customHeight="1" x14ac:dyDescent="0.25">
      <c r="H31260" s="39"/>
    </row>
    <row r="31261" spans="8:8" ht="65.099999999999994" customHeight="1" x14ac:dyDescent="0.25">
      <c r="H31261" s="39"/>
    </row>
    <row r="31262" spans="8:8" ht="65.099999999999994" customHeight="1" x14ac:dyDescent="0.25">
      <c r="H31262" s="39"/>
    </row>
    <row r="31263" spans="8:8" ht="65.099999999999994" customHeight="1" x14ac:dyDescent="0.25">
      <c r="H31263" s="39"/>
    </row>
    <row r="31264" spans="8:8" ht="65.099999999999994" customHeight="1" x14ac:dyDescent="0.25">
      <c r="H31264" s="39"/>
    </row>
    <row r="31265" spans="8:8" ht="65.099999999999994" customHeight="1" x14ac:dyDescent="0.25">
      <c r="H31265" s="39"/>
    </row>
    <row r="31266" spans="8:8" ht="65.099999999999994" customHeight="1" x14ac:dyDescent="0.25">
      <c r="H31266" s="39"/>
    </row>
    <row r="31267" spans="8:8" ht="65.099999999999994" customHeight="1" x14ac:dyDescent="0.25">
      <c r="H31267" s="39"/>
    </row>
    <row r="31268" spans="8:8" ht="65.099999999999994" customHeight="1" x14ac:dyDescent="0.25">
      <c r="H31268" s="39"/>
    </row>
    <row r="31269" spans="8:8" ht="65.099999999999994" customHeight="1" x14ac:dyDescent="0.25">
      <c r="H31269" s="39"/>
    </row>
    <row r="31270" spans="8:8" ht="65.099999999999994" customHeight="1" x14ac:dyDescent="0.25">
      <c r="H31270" s="39"/>
    </row>
    <row r="31271" spans="8:8" ht="65.099999999999994" customHeight="1" x14ac:dyDescent="0.25">
      <c r="H31271" s="39"/>
    </row>
    <row r="31272" spans="8:8" ht="65.099999999999994" customHeight="1" x14ac:dyDescent="0.25">
      <c r="H31272" s="39"/>
    </row>
    <row r="31273" spans="8:8" ht="65.099999999999994" customHeight="1" x14ac:dyDescent="0.25">
      <c r="H31273" s="39"/>
    </row>
    <row r="31274" spans="8:8" ht="65.099999999999994" customHeight="1" x14ac:dyDescent="0.25">
      <c r="H31274" s="39"/>
    </row>
    <row r="31275" spans="8:8" ht="65.099999999999994" customHeight="1" x14ac:dyDescent="0.25">
      <c r="H31275" s="39"/>
    </row>
    <row r="31276" spans="8:8" ht="65.099999999999994" customHeight="1" x14ac:dyDescent="0.25">
      <c r="H31276" s="39"/>
    </row>
    <row r="31277" spans="8:8" ht="65.099999999999994" customHeight="1" x14ac:dyDescent="0.25">
      <c r="H31277" s="39"/>
    </row>
    <row r="31278" spans="8:8" ht="65.099999999999994" customHeight="1" x14ac:dyDescent="0.25">
      <c r="H31278" s="39"/>
    </row>
    <row r="31279" spans="8:8" ht="65.099999999999994" customHeight="1" x14ac:dyDescent="0.25">
      <c r="H31279" s="39"/>
    </row>
    <row r="31280" spans="8:8" ht="65.099999999999994" customHeight="1" x14ac:dyDescent="0.25">
      <c r="H31280" s="39"/>
    </row>
    <row r="31281" spans="8:8" ht="65.099999999999994" customHeight="1" x14ac:dyDescent="0.25">
      <c r="H31281" s="39"/>
    </row>
    <row r="31282" spans="8:8" ht="65.099999999999994" customHeight="1" x14ac:dyDescent="0.25">
      <c r="H31282" s="39"/>
    </row>
    <row r="31283" spans="8:8" ht="65.099999999999994" customHeight="1" x14ac:dyDescent="0.25">
      <c r="H31283" s="39"/>
    </row>
    <row r="31284" spans="8:8" ht="65.099999999999994" customHeight="1" x14ac:dyDescent="0.25">
      <c r="H31284" s="39"/>
    </row>
    <row r="31285" spans="8:8" ht="65.099999999999994" customHeight="1" x14ac:dyDescent="0.25">
      <c r="H31285" s="39"/>
    </row>
    <row r="31286" spans="8:8" ht="65.099999999999994" customHeight="1" x14ac:dyDescent="0.25">
      <c r="H31286" s="39"/>
    </row>
    <row r="31287" spans="8:8" ht="65.099999999999994" customHeight="1" x14ac:dyDescent="0.25">
      <c r="H31287" s="39"/>
    </row>
    <row r="31288" spans="8:8" ht="65.099999999999994" customHeight="1" x14ac:dyDescent="0.25">
      <c r="H31288" s="39"/>
    </row>
    <row r="31289" spans="8:8" ht="65.099999999999994" customHeight="1" x14ac:dyDescent="0.25">
      <c r="H31289" s="39"/>
    </row>
    <row r="31290" spans="8:8" ht="65.099999999999994" customHeight="1" x14ac:dyDescent="0.25">
      <c r="H31290" s="39"/>
    </row>
    <row r="31291" spans="8:8" ht="65.099999999999994" customHeight="1" x14ac:dyDescent="0.25">
      <c r="H31291" s="39"/>
    </row>
    <row r="31292" spans="8:8" ht="65.099999999999994" customHeight="1" x14ac:dyDescent="0.25">
      <c r="H31292" s="39"/>
    </row>
    <row r="31293" spans="8:8" ht="65.099999999999994" customHeight="1" x14ac:dyDescent="0.25">
      <c r="H31293" s="39"/>
    </row>
    <row r="31294" spans="8:8" ht="65.099999999999994" customHeight="1" x14ac:dyDescent="0.25">
      <c r="H31294" s="39"/>
    </row>
    <row r="31295" spans="8:8" ht="65.099999999999994" customHeight="1" x14ac:dyDescent="0.25">
      <c r="H31295" s="39"/>
    </row>
    <row r="31296" spans="8:8" ht="65.099999999999994" customHeight="1" x14ac:dyDescent="0.25">
      <c r="H31296" s="39"/>
    </row>
    <row r="31297" spans="8:8" ht="65.099999999999994" customHeight="1" x14ac:dyDescent="0.25">
      <c r="H31297" s="39"/>
    </row>
    <row r="31298" spans="8:8" ht="65.099999999999994" customHeight="1" x14ac:dyDescent="0.25">
      <c r="H31298" s="39"/>
    </row>
    <row r="31299" spans="8:8" ht="65.099999999999994" customHeight="1" x14ac:dyDescent="0.25">
      <c r="H31299" s="39"/>
    </row>
    <row r="31300" spans="8:8" ht="65.099999999999994" customHeight="1" x14ac:dyDescent="0.25">
      <c r="H31300" s="39"/>
    </row>
    <row r="31301" spans="8:8" ht="65.099999999999994" customHeight="1" x14ac:dyDescent="0.25">
      <c r="H31301" s="39"/>
    </row>
    <row r="31302" spans="8:8" ht="65.099999999999994" customHeight="1" x14ac:dyDescent="0.25">
      <c r="H31302" s="39"/>
    </row>
    <row r="31303" spans="8:8" ht="65.099999999999994" customHeight="1" x14ac:dyDescent="0.25">
      <c r="H31303" s="39"/>
    </row>
    <row r="31304" spans="8:8" ht="65.099999999999994" customHeight="1" x14ac:dyDescent="0.25">
      <c r="H31304" s="39"/>
    </row>
    <row r="31305" spans="8:8" ht="65.099999999999994" customHeight="1" x14ac:dyDescent="0.25">
      <c r="H31305" s="39"/>
    </row>
    <row r="31306" spans="8:8" ht="65.099999999999994" customHeight="1" x14ac:dyDescent="0.25">
      <c r="H31306" s="39"/>
    </row>
    <row r="31307" spans="8:8" ht="65.099999999999994" customHeight="1" x14ac:dyDescent="0.25">
      <c r="H31307" s="39"/>
    </row>
    <row r="31308" spans="8:8" ht="65.099999999999994" customHeight="1" x14ac:dyDescent="0.25">
      <c r="H31308" s="39"/>
    </row>
    <row r="31309" spans="8:8" ht="65.099999999999994" customHeight="1" x14ac:dyDescent="0.25">
      <c r="H31309" s="39"/>
    </row>
    <row r="31310" spans="8:8" ht="65.099999999999994" customHeight="1" x14ac:dyDescent="0.25">
      <c r="H31310" s="39"/>
    </row>
    <row r="31311" spans="8:8" ht="65.099999999999994" customHeight="1" x14ac:dyDescent="0.25">
      <c r="H31311" s="39"/>
    </row>
    <row r="31312" spans="8:8" ht="65.099999999999994" customHeight="1" x14ac:dyDescent="0.25">
      <c r="H31312" s="39"/>
    </row>
    <row r="31313" spans="8:8" ht="65.099999999999994" customHeight="1" x14ac:dyDescent="0.25">
      <c r="H31313" s="39"/>
    </row>
    <row r="31314" spans="8:8" ht="65.099999999999994" customHeight="1" x14ac:dyDescent="0.25">
      <c r="H31314" s="39"/>
    </row>
    <row r="31315" spans="8:8" ht="65.099999999999994" customHeight="1" x14ac:dyDescent="0.25">
      <c r="H31315" s="39"/>
    </row>
    <row r="31316" spans="8:8" ht="65.099999999999994" customHeight="1" x14ac:dyDescent="0.25">
      <c r="H31316" s="39"/>
    </row>
    <row r="31317" spans="8:8" ht="65.099999999999994" customHeight="1" x14ac:dyDescent="0.25">
      <c r="H31317" s="39"/>
    </row>
    <row r="31318" spans="8:8" ht="65.099999999999994" customHeight="1" x14ac:dyDescent="0.25">
      <c r="H31318" s="39"/>
    </row>
    <row r="31319" spans="8:8" ht="65.099999999999994" customHeight="1" x14ac:dyDescent="0.25">
      <c r="H31319" s="39"/>
    </row>
    <row r="31320" spans="8:8" ht="65.099999999999994" customHeight="1" x14ac:dyDescent="0.25">
      <c r="H31320" s="39"/>
    </row>
    <row r="31321" spans="8:8" ht="65.099999999999994" customHeight="1" x14ac:dyDescent="0.25">
      <c r="H31321" s="39"/>
    </row>
    <row r="31322" spans="8:8" ht="65.099999999999994" customHeight="1" x14ac:dyDescent="0.25">
      <c r="H31322" s="39"/>
    </row>
    <row r="31323" spans="8:8" ht="65.099999999999994" customHeight="1" x14ac:dyDescent="0.25">
      <c r="H31323" s="39"/>
    </row>
    <row r="31324" spans="8:8" ht="65.099999999999994" customHeight="1" x14ac:dyDescent="0.25">
      <c r="H31324" s="39"/>
    </row>
    <row r="31325" spans="8:8" ht="65.099999999999994" customHeight="1" x14ac:dyDescent="0.25">
      <c r="H31325" s="39"/>
    </row>
    <row r="31326" spans="8:8" ht="65.099999999999994" customHeight="1" x14ac:dyDescent="0.25">
      <c r="H31326" s="39"/>
    </row>
    <row r="31327" spans="8:8" ht="65.099999999999994" customHeight="1" x14ac:dyDescent="0.25">
      <c r="H31327" s="39"/>
    </row>
    <row r="31328" spans="8:8" ht="65.099999999999994" customHeight="1" x14ac:dyDescent="0.25">
      <c r="H31328" s="39"/>
    </row>
    <row r="31329" spans="8:8" ht="65.099999999999994" customHeight="1" x14ac:dyDescent="0.25">
      <c r="H31329" s="39"/>
    </row>
    <row r="31330" spans="8:8" ht="65.099999999999994" customHeight="1" x14ac:dyDescent="0.25">
      <c r="H31330" s="39"/>
    </row>
    <row r="31331" spans="8:8" ht="65.099999999999994" customHeight="1" x14ac:dyDescent="0.25">
      <c r="H31331" s="39"/>
    </row>
    <row r="31332" spans="8:8" ht="65.099999999999994" customHeight="1" x14ac:dyDescent="0.25">
      <c r="H31332" s="39"/>
    </row>
    <row r="31333" spans="8:8" ht="65.099999999999994" customHeight="1" x14ac:dyDescent="0.25">
      <c r="H31333" s="39"/>
    </row>
    <row r="31334" spans="8:8" ht="65.099999999999994" customHeight="1" x14ac:dyDescent="0.25">
      <c r="H31334" s="39"/>
    </row>
    <row r="31335" spans="8:8" ht="65.099999999999994" customHeight="1" x14ac:dyDescent="0.25">
      <c r="H31335" s="39"/>
    </row>
    <row r="31336" spans="8:8" ht="65.099999999999994" customHeight="1" x14ac:dyDescent="0.25">
      <c r="H31336" s="39"/>
    </row>
    <row r="31337" spans="8:8" ht="65.099999999999994" customHeight="1" x14ac:dyDescent="0.25">
      <c r="H31337" s="39"/>
    </row>
    <row r="31338" spans="8:8" ht="65.099999999999994" customHeight="1" x14ac:dyDescent="0.25">
      <c r="H31338" s="39"/>
    </row>
    <row r="31339" spans="8:8" ht="65.099999999999994" customHeight="1" x14ac:dyDescent="0.25">
      <c r="H31339" s="39"/>
    </row>
    <row r="31340" spans="8:8" ht="65.099999999999994" customHeight="1" x14ac:dyDescent="0.25">
      <c r="H31340" s="39"/>
    </row>
    <row r="31341" spans="8:8" ht="65.099999999999994" customHeight="1" x14ac:dyDescent="0.25">
      <c r="H31341" s="39"/>
    </row>
    <row r="31342" spans="8:8" ht="65.099999999999994" customHeight="1" x14ac:dyDescent="0.25">
      <c r="H31342" s="39"/>
    </row>
    <row r="31343" spans="8:8" ht="65.099999999999994" customHeight="1" x14ac:dyDescent="0.25">
      <c r="H31343" s="39"/>
    </row>
    <row r="31344" spans="8:8" ht="65.099999999999994" customHeight="1" x14ac:dyDescent="0.25">
      <c r="H31344" s="39"/>
    </row>
    <row r="31345" spans="8:8" ht="65.099999999999994" customHeight="1" x14ac:dyDescent="0.25">
      <c r="H31345" s="39"/>
    </row>
    <row r="31346" spans="8:8" ht="65.099999999999994" customHeight="1" x14ac:dyDescent="0.25">
      <c r="H31346" s="39"/>
    </row>
    <row r="31347" spans="8:8" ht="65.099999999999994" customHeight="1" x14ac:dyDescent="0.25">
      <c r="H31347" s="39"/>
    </row>
    <row r="31348" spans="8:8" ht="65.099999999999994" customHeight="1" x14ac:dyDescent="0.25">
      <c r="H31348" s="39"/>
    </row>
    <row r="31349" spans="8:8" ht="65.099999999999994" customHeight="1" x14ac:dyDescent="0.25">
      <c r="H31349" s="39"/>
    </row>
    <row r="31350" spans="8:8" ht="65.099999999999994" customHeight="1" x14ac:dyDescent="0.25">
      <c r="H31350" s="39"/>
    </row>
    <row r="31351" spans="8:8" ht="65.099999999999994" customHeight="1" x14ac:dyDescent="0.25">
      <c r="H31351" s="39"/>
    </row>
    <row r="31352" spans="8:8" ht="65.099999999999994" customHeight="1" x14ac:dyDescent="0.25">
      <c r="H31352" s="39"/>
    </row>
    <row r="31353" spans="8:8" ht="65.099999999999994" customHeight="1" x14ac:dyDescent="0.25">
      <c r="H31353" s="39"/>
    </row>
    <row r="31354" spans="8:8" ht="65.099999999999994" customHeight="1" x14ac:dyDescent="0.25">
      <c r="H31354" s="39"/>
    </row>
    <row r="31355" spans="8:8" ht="65.099999999999994" customHeight="1" x14ac:dyDescent="0.25">
      <c r="H31355" s="39"/>
    </row>
    <row r="31356" spans="8:8" ht="65.099999999999994" customHeight="1" x14ac:dyDescent="0.25">
      <c r="H31356" s="39"/>
    </row>
    <row r="31357" spans="8:8" ht="65.099999999999994" customHeight="1" x14ac:dyDescent="0.25">
      <c r="H31357" s="39"/>
    </row>
    <row r="31358" spans="8:8" ht="65.099999999999994" customHeight="1" x14ac:dyDescent="0.25">
      <c r="H31358" s="39"/>
    </row>
    <row r="31359" spans="8:8" ht="65.099999999999994" customHeight="1" x14ac:dyDescent="0.25">
      <c r="H31359" s="39"/>
    </row>
    <row r="31360" spans="8:8" ht="65.099999999999994" customHeight="1" x14ac:dyDescent="0.25">
      <c r="H31360" s="39"/>
    </row>
    <row r="31361" spans="8:8" ht="65.099999999999994" customHeight="1" x14ac:dyDescent="0.25">
      <c r="H31361" s="39"/>
    </row>
    <row r="31362" spans="8:8" ht="65.099999999999994" customHeight="1" x14ac:dyDescent="0.25">
      <c r="H31362" s="39"/>
    </row>
    <row r="31363" spans="8:8" ht="65.099999999999994" customHeight="1" x14ac:dyDescent="0.25">
      <c r="H31363" s="39"/>
    </row>
    <row r="31364" spans="8:8" ht="65.099999999999994" customHeight="1" x14ac:dyDescent="0.25">
      <c r="H31364" s="39"/>
    </row>
    <row r="31365" spans="8:8" ht="65.099999999999994" customHeight="1" x14ac:dyDescent="0.25">
      <c r="H31365" s="39"/>
    </row>
    <row r="31366" spans="8:8" ht="65.099999999999994" customHeight="1" x14ac:dyDescent="0.25">
      <c r="H31366" s="39"/>
    </row>
    <row r="31367" spans="8:8" ht="65.099999999999994" customHeight="1" x14ac:dyDescent="0.25">
      <c r="H31367" s="39"/>
    </row>
    <row r="31368" spans="8:8" ht="65.099999999999994" customHeight="1" x14ac:dyDescent="0.25">
      <c r="H31368" s="39"/>
    </row>
    <row r="31369" spans="8:8" ht="65.099999999999994" customHeight="1" x14ac:dyDescent="0.25">
      <c r="H31369" s="39"/>
    </row>
    <row r="31370" spans="8:8" ht="65.099999999999994" customHeight="1" x14ac:dyDescent="0.25">
      <c r="H31370" s="39"/>
    </row>
    <row r="31371" spans="8:8" ht="65.099999999999994" customHeight="1" x14ac:dyDescent="0.25">
      <c r="H31371" s="39"/>
    </row>
    <row r="31372" spans="8:8" ht="65.099999999999994" customHeight="1" x14ac:dyDescent="0.25">
      <c r="H31372" s="39"/>
    </row>
    <row r="31373" spans="8:8" ht="65.099999999999994" customHeight="1" x14ac:dyDescent="0.25">
      <c r="H31373" s="39"/>
    </row>
    <row r="31374" spans="8:8" ht="65.099999999999994" customHeight="1" x14ac:dyDescent="0.25">
      <c r="H31374" s="39"/>
    </row>
    <row r="31375" spans="8:8" ht="65.099999999999994" customHeight="1" x14ac:dyDescent="0.25">
      <c r="H31375" s="39"/>
    </row>
    <row r="31376" spans="8:8" ht="65.099999999999994" customHeight="1" x14ac:dyDescent="0.25">
      <c r="H31376" s="39"/>
    </row>
    <row r="31377" spans="8:8" ht="65.099999999999994" customHeight="1" x14ac:dyDescent="0.25">
      <c r="H31377" s="39"/>
    </row>
    <row r="31378" spans="8:8" ht="65.099999999999994" customHeight="1" x14ac:dyDescent="0.25">
      <c r="H31378" s="39"/>
    </row>
    <row r="31379" spans="8:8" ht="65.099999999999994" customHeight="1" x14ac:dyDescent="0.25">
      <c r="H31379" s="39"/>
    </row>
    <row r="31380" spans="8:8" ht="65.099999999999994" customHeight="1" x14ac:dyDescent="0.25">
      <c r="H31380" s="39"/>
    </row>
    <row r="31381" spans="8:8" ht="65.099999999999994" customHeight="1" x14ac:dyDescent="0.25">
      <c r="H31381" s="39"/>
    </row>
    <row r="31382" spans="8:8" ht="65.099999999999994" customHeight="1" x14ac:dyDescent="0.25">
      <c r="H31382" s="39"/>
    </row>
    <row r="31383" spans="8:8" ht="65.099999999999994" customHeight="1" x14ac:dyDescent="0.25">
      <c r="H31383" s="39"/>
    </row>
    <row r="31384" spans="8:8" ht="65.099999999999994" customHeight="1" x14ac:dyDescent="0.25">
      <c r="H31384" s="39"/>
    </row>
    <row r="31385" spans="8:8" ht="65.099999999999994" customHeight="1" x14ac:dyDescent="0.25">
      <c r="H31385" s="39"/>
    </row>
    <row r="31386" spans="8:8" ht="65.099999999999994" customHeight="1" x14ac:dyDescent="0.25">
      <c r="H31386" s="39"/>
    </row>
    <row r="31387" spans="8:8" ht="65.099999999999994" customHeight="1" x14ac:dyDescent="0.25">
      <c r="H31387" s="39"/>
    </row>
    <row r="31388" spans="8:8" ht="65.099999999999994" customHeight="1" x14ac:dyDescent="0.25">
      <c r="H31388" s="39"/>
    </row>
    <row r="31389" spans="8:8" ht="65.099999999999994" customHeight="1" x14ac:dyDescent="0.25">
      <c r="H31389" s="39"/>
    </row>
    <row r="31390" spans="8:8" ht="65.099999999999994" customHeight="1" x14ac:dyDescent="0.25">
      <c r="H31390" s="39"/>
    </row>
    <row r="31391" spans="8:8" ht="65.099999999999994" customHeight="1" x14ac:dyDescent="0.25">
      <c r="H31391" s="39"/>
    </row>
    <row r="31392" spans="8:8" ht="65.099999999999994" customHeight="1" x14ac:dyDescent="0.25">
      <c r="H31392" s="39"/>
    </row>
    <row r="31393" spans="8:8" ht="65.099999999999994" customHeight="1" x14ac:dyDescent="0.25">
      <c r="H31393" s="39"/>
    </row>
    <row r="31394" spans="8:8" ht="65.099999999999994" customHeight="1" x14ac:dyDescent="0.25">
      <c r="H31394" s="39"/>
    </row>
    <row r="31395" spans="8:8" ht="65.099999999999994" customHeight="1" x14ac:dyDescent="0.25">
      <c r="H31395" s="39"/>
    </row>
    <row r="31396" spans="8:8" ht="65.099999999999994" customHeight="1" x14ac:dyDescent="0.25">
      <c r="H31396" s="39"/>
    </row>
    <row r="31397" spans="8:8" ht="65.099999999999994" customHeight="1" x14ac:dyDescent="0.25">
      <c r="H31397" s="39"/>
    </row>
    <row r="31398" spans="8:8" ht="65.099999999999994" customHeight="1" x14ac:dyDescent="0.25">
      <c r="H31398" s="39"/>
    </row>
    <row r="31399" spans="8:8" ht="65.099999999999994" customHeight="1" x14ac:dyDescent="0.25">
      <c r="H31399" s="39"/>
    </row>
    <row r="31400" spans="8:8" ht="65.099999999999994" customHeight="1" x14ac:dyDescent="0.25">
      <c r="H31400" s="39"/>
    </row>
    <row r="31401" spans="8:8" ht="65.099999999999994" customHeight="1" x14ac:dyDescent="0.25">
      <c r="H31401" s="39"/>
    </row>
    <row r="31402" spans="8:8" ht="65.099999999999994" customHeight="1" x14ac:dyDescent="0.25">
      <c r="H31402" s="39"/>
    </row>
    <row r="31403" spans="8:8" ht="65.099999999999994" customHeight="1" x14ac:dyDescent="0.25">
      <c r="H31403" s="39"/>
    </row>
    <row r="31404" spans="8:8" ht="65.099999999999994" customHeight="1" x14ac:dyDescent="0.25">
      <c r="H31404" s="39"/>
    </row>
    <row r="31405" spans="8:8" ht="65.099999999999994" customHeight="1" x14ac:dyDescent="0.25">
      <c r="H31405" s="39"/>
    </row>
    <row r="31406" spans="8:8" ht="65.099999999999994" customHeight="1" x14ac:dyDescent="0.25">
      <c r="H31406" s="39"/>
    </row>
    <row r="31407" spans="8:8" ht="65.099999999999994" customHeight="1" x14ac:dyDescent="0.25">
      <c r="H31407" s="39"/>
    </row>
    <row r="31408" spans="8:8" ht="65.099999999999994" customHeight="1" x14ac:dyDescent="0.25">
      <c r="H31408" s="39"/>
    </row>
    <row r="31409" spans="8:8" ht="65.099999999999994" customHeight="1" x14ac:dyDescent="0.25">
      <c r="H31409" s="39"/>
    </row>
    <row r="31410" spans="8:8" ht="65.099999999999994" customHeight="1" x14ac:dyDescent="0.25">
      <c r="H31410" s="39"/>
    </row>
    <row r="31411" spans="8:8" ht="65.099999999999994" customHeight="1" x14ac:dyDescent="0.25">
      <c r="H31411" s="39"/>
    </row>
    <row r="31412" spans="8:8" ht="65.099999999999994" customHeight="1" x14ac:dyDescent="0.25">
      <c r="H31412" s="39"/>
    </row>
    <row r="31413" spans="8:8" ht="65.099999999999994" customHeight="1" x14ac:dyDescent="0.25">
      <c r="H31413" s="39"/>
    </row>
    <row r="31414" spans="8:8" ht="65.099999999999994" customHeight="1" x14ac:dyDescent="0.25">
      <c r="H31414" s="39"/>
    </row>
    <row r="31415" spans="8:8" ht="65.099999999999994" customHeight="1" x14ac:dyDescent="0.25">
      <c r="H31415" s="39"/>
    </row>
    <row r="31416" spans="8:8" ht="65.099999999999994" customHeight="1" x14ac:dyDescent="0.25">
      <c r="H31416" s="39"/>
    </row>
    <row r="31417" spans="8:8" ht="65.099999999999994" customHeight="1" x14ac:dyDescent="0.25">
      <c r="H31417" s="39"/>
    </row>
    <row r="31418" spans="8:8" ht="65.099999999999994" customHeight="1" x14ac:dyDescent="0.25">
      <c r="H31418" s="39"/>
    </row>
    <row r="31419" spans="8:8" ht="65.099999999999994" customHeight="1" x14ac:dyDescent="0.25">
      <c r="H31419" s="39"/>
    </row>
    <row r="31420" spans="8:8" ht="65.099999999999994" customHeight="1" x14ac:dyDescent="0.25">
      <c r="H31420" s="39"/>
    </row>
    <row r="31421" spans="8:8" ht="65.099999999999994" customHeight="1" x14ac:dyDescent="0.25">
      <c r="H31421" s="39"/>
    </row>
    <row r="31422" spans="8:8" ht="65.099999999999994" customHeight="1" x14ac:dyDescent="0.25">
      <c r="H31422" s="39"/>
    </row>
    <row r="31423" spans="8:8" ht="65.099999999999994" customHeight="1" x14ac:dyDescent="0.25">
      <c r="H31423" s="39"/>
    </row>
    <row r="31424" spans="8:8" ht="65.099999999999994" customHeight="1" x14ac:dyDescent="0.25">
      <c r="H31424" s="39"/>
    </row>
    <row r="31425" spans="8:8" ht="65.099999999999994" customHeight="1" x14ac:dyDescent="0.25">
      <c r="H31425" s="39"/>
    </row>
    <row r="31426" spans="8:8" ht="65.099999999999994" customHeight="1" x14ac:dyDescent="0.25">
      <c r="H31426" s="39"/>
    </row>
    <row r="31427" spans="8:8" ht="65.099999999999994" customHeight="1" x14ac:dyDescent="0.25">
      <c r="H31427" s="39"/>
    </row>
    <row r="31428" spans="8:8" ht="65.099999999999994" customHeight="1" x14ac:dyDescent="0.25">
      <c r="H31428" s="39"/>
    </row>
    <row r="31429" spans="8:8" ht="65.099999999999994" customHeight="1" x14ac:dyDescent="0.25">
      <c r="H31429" s="39"/>
    </row>
    <row r="31430" spans="8:8" ht="65.099999999999994" customHeight="1" x14ac:dyDescent="0.25">
      <c r="H31430" s="39"/>
    </row>
    <row r="31431" spans="8:8" ht="65.099999999999994" customHeight="1" x14ac:dyDescent="0.25">
      <c r="H31431" s="39"/>
    </row>
    <row r="31432" spans="8:8" ht="65.099999999999994" customHeight="1" x14ac:dyDescent="0.25">
      <c r="H31432" s="39"/>
    </row>
    <row r="31433" spans="8:8" ht="65.099999999999994" customHeight="1" x14ac:dyDescent="0.25">
      <c r="H31433" s="39"/>
    </row>
    <row r="31434" spans="8:8" ht="65.099999999999994" customHeight="1" x14ac:dyDescent="0.25">
      <c r="H31434" s="39"/>
    </row>
    <row r="31435" spans="8:8" ht="65.099999999999994" customHeight="1" x14ac:dyDescent="0.25">
      <c r="H31435" s="39"/>
    </row>
    <row r="31436" spans="8:8" ht="65.099999999999994" customHeight="1" x14ac:dyDescent="0.25">
      <c r="H31436" s="39"/>
    </row>
    <row r="31437" spans="8:8" ht="65.099999999999994" customHeight="1" x14ac:dyDescent="0.25">
      <c r="H31437" s="39"/>
    </row>
    <row r="31438" spans="8:8" ht="65.099999999999994" customHeight="1" x14ac:dyDescent="0.25">
      <c r="H31438" s="39"/>
    </row>
    <row r="31439" spans="8:8" ht="65.099999999999994" customHeight="1" x14ac:dyDescent="0.25">
      <c r="H31439" s="39"/>
    </row>
    <row r="31440" spans="8:8" ht="65.099999999999994" customHeight="1" x14ac:dyDescent="0.25">
      <c r="H31440" s="39"/>
    </row>
    <row r="31441" spans="8:8" ht="65.099999999999994" customHeight="1" x14ac:dyDescent="0.25">
      <c r="H31441" s="39"/>
    </row>
    <row r="31442" spans="8:8" ht="65.099999999999994" customHeight="1" x14ac:dyDescent="0.25">
      <c r="H31442" s="39"/>
    </row>
    <row r="31443" spans="8:8" ht="65.099999999999994" customHeight="1" x14ac:dyDescent="0.25">
      <c r="H31443" s="39"/>
    </row>
    <row r="31444" spans="8:8" ht="65.099999999999994" customHeight="1" x14ac:dyDescent="0.25">
      <c r="H31444" s="39"/>
    </row>
    <row r="31445" spans="8:8" ht="65.099999999999994" customHeight="1" x14ac:dyDescent="0.25">
      <c r="H31445" s="39"/>
    </row>
    <row r="31446" spans="8:8" ht="65.099999999999994" customHeight="1" x14ac:dyDescent="0.25">
      <c r="H31446" s="39"/>
    </row>
    <row r="31447" spans="8:8" ht="65.099999999999994" customHeight="1" x14ac:dyDescent="0.25">
      <c r="H31447" s="39"/>
    </row>
    <row r="31448" spans="8:8" ht="65.099999999999994" customHeight="1" x14ac:dyDescent="0.25">
      <c r="H31448" s="39"/>
    </row>
    <row r="31449" spans="8:8" ht="65.099999999999994" customHeight="1" x14ac:dyDescent="0.25">
      <c r="H31449" s="39"/>
    </row>
    <row r="31450" spans="8:8" ht="65.099999999999994" customHeight="1" x14ac:dyDescent="0.25">
      <c r="H31450" s="39"/>
    </row>
    <row r="31451" spans="8:8" ht="65.099999999999994" customHeight="1" x14ac:dyDescent="0.25">
      <c r="H31451" s="39"/>
    </row>
    <row r="31452" spans="8:8" ht="65.099999999999994" customHeight="1" x14ac:dyDescent="0.25">
      <c r="H31452" s="39"/>
    </row>
    <row r="31453" spans="8:8" ht="65.099999999999994" customHeight="1" x14ac:dyDescent="0.25">
      <c r="H31453" s="39"/>
    </row>
    <row r="31454" spans="8:8" ht="65.099999999999994" customHeight="1" x14ac:dyDescent="0.25">
      <c r="H31454" s="39"/>
    </row>
    <row r="31455" spans="8:8" ht="65.099999999999994" customHeight="1" x14ac:dyDescent="0.25">
      <c r="H31455" s="39"/>
    </row>
    <row r="31456" spans="8:8" ht="65.099999999999994" customHeight="1" x14ac:dyDescent="0.25">
      <c r="H31456" s="39"/>
    </row>
    <row r="31457" spans="8:8" ht="65.099999999999994" customHeight="1" x14ac:dyDescent="0.25">
      <c r="H31457" s="39"/>
    </row>
    <row r="31458" spans="8:8" ht="65.099999999999994" customHeight="1" x14ac:dyDescent="0.25">
      <c r="H31458" s="39"/>
    </row>
    <row r="31459" spans="8:8" ht="65.099999999999994" customHeight="1" x14ac:dyDescent="0.25">
      <c r="H31459" s="39"/>
    </row>
    <row r="31460" spans="8:8" ht="65.099999999999994" customHeight="1" x14ac:dyDescent="0.25">
      <c r="H31460" s="39"/>
    </row>
    <row r="31461" spans="8:8" ht="65.099999999999994" customHeight="1" x14ac:dyDescent="0.25">
      <c r="H31461" s="39"/>
    </row>
    <row r="31462" spans="8:8" ht="65.099999999999994" customHeight="1" x14ac:dyDescent="0.25">
      <c r="H31462" s="39"/>
    </row>
    <row r="31463" spans="8:8" ht="65.099999999999994" customHeight="1" x14ac:dyDescent="0.25">
      <c r="H31463" s="39"/>
    </row>
    <row r="31464" spans="8:8" ht="65.099999999999994" customHeight="1" x14ac:dyDescent="0.25">
      <c r="H31464" s="39"/>
    </row>
    <row r="31465" spans="8:8" ht="65.099999999999994" customHeight="1" x14ac:dyDescent="0.25">
      <c r="H31465" s="39"/>
    </row>
    <row r="31466" spans="8:8" ht="65.099999999999994" customHeight="1" x14ac:dyDescent="0.25">
      <c r="H31466" s="39"/>
    </row>
    <row r="31467" spans="8:8" ht="65.099999999999994" customHeight="1" x14ac:dyDescent="0.25">
      <c r="H31467" s="39"/>
    </row>
    <row r="31468" spans="8:8" ht="65.099999999999994" customHeight="1" x14ac:dyDescent="0.25">
      <c r="H31468" s="39"/>
    </row>
    <row r="31469" spans="8:8" ht="65.099999999999994" customHeight="1" x14ac:dyDescent="0.25">
      <c r="H31469" s="39"/>
    </row>
    <row r="31470" spans="8:8" ht="65.099999999999994" customHeight="1" x14ac:dyDescent="0.25">
      <c r="H31470" s="39"/>
    </row>
    <row r="31471" spans="8:8" ht="65.099999999999994" customHeight="1" x14ac:dyDescent="0.25">
      <c r="H31471" s="39"/>
    </row>
    <row r="31472" spans="8:8" ht="65.099999999999994" customHeight="1" x14ac:dyDescent="0.25">
      <c r="H31472" s="39"/>
    </row>
    <row r="31473" spans="8:8" ht="65.099999999999994" customHeight="1" x14ac:dyDescent="0.25">
      <c r="H31473" s="39"/>
    </row>
    <row r="31474" spans="8:8" ht="65.099999999999994" customHeight="1" x14ac:dyDescent="0.25">
      <c r="H31474" s="39"/>
    </row>
    <row r="31475" spans="8:8" ht="65.099999999999994" customHeight="1" x14ac:dyDescent="0.25">
      <c r="H31475" s="39"/>
    </row>
    <row r="31476" spans="8:8" ht="65.099999999999994" customHeight="1" x14ac:dyDescent="0.25">
      <c r="H31476" s="39"/>
    </row>
    <row r="31477" spans="8:8" ht="65.099999999999994" customHeight="1" x14ac:dyDescent="0.25">
      <c r="H31477" s="39"/>
    </row>
    <row r="31478" spans="8:8" ht="65.099999999999994" customHeight="1" x14ac:dyDescent="0.25">
      <c r="H31478" s="39"/>
    </row>
    <row r="31479" spans="8:8" ht="65.099999999999994" customHeight="1" x14ac:dyDescent="0.25">
      <c r="H31479" s="39"/>
    </row>
    <row r="31480" spans="8:8" ht="65.099999999999994" customHeight="1" x14ac:dyDescent="0.25">
      <c r="H31480" s="39"/>
    </row>
    <row r="31481" spans="8:8" ht="65.099999999999994" customHeight="1" x14ac:dyDescent="0.25">
      <c r="H31481" s="39"/>
    </row>
    <row r="31482" spans="8:8" ht="65.099999999999994" customHeight="1" x14ac:dyDescent="0.25">
      <c r="H31482" s="39"/>
    </row>
    <row r="31483" spans="8:8" ht="65.099999999999994" customHeight="1" x14ac:dyDescent="0.25">
      <c r="H31483" s="39"/>
    </row>
    <row r="31484" spans="8:8" ht="65.099999999999994" customHeight="1" x14ac:dyDescent="0.25">
      <c r="H31484" s="39"/>
    </row>
    <row r="31485" spans="8:8" ht="65.099999999999994" customHeight="1" x14ac:dyDescent="0.25">
      <c r="H31485" s="39"/>
    </row>
    <row r="31486" spans="8:8" ht="65.099999999999994" customHeight="1" x14ac:dyDescent="0.25">
      <c r="H31486" s="39"/>
    </row>
    <row r="31487" spans="8:8" ht="65.099999999999994" customHeight="1" x14ac:dyDescent="0.25">
      <c r="H31487" s="39"/>
    </row>
    <row r="31488" spans="8:8" ht="65.099999999999994" customHeight="1" x14ac:dyDescent="0.25">
      <c r="H31488" s="39"/>
    </row>
    <row r="31489" spans="8:8" ht="65.099999999999994" customHeight="1" x14ac:dyDescent="0.25">
      <c r="H31489" s="39"/>
    </row>
    <row r="31490" spans="8:8" ht="65.099999999999994" customHeight="1" x14ac:dyDescent="0.25">
      <c r="H31490" s="39"/>
    </row>
    <row r="31491" spans="8:8" ht="65.099999999999994" customHeight="1" x14ac:dyDescent="0.25">
      <c r="H31491" s="39"/>
    </row>
    <row r="31492" spans="8:8" ht="65.099999999999994" customHeight="1" x14ac:dyDescent="0.25">
      <c r="H31492" s="39"/>
    </row>
    <row r="31493" spans="8:8" ht="65.099999999999994" customHeight="1" x14ac:dyDescent="0.25">
      <c r="H31493" s="39"/>
    </row>
    <row r="31494" spans="8:8" ht="65.099999999999994" customHeight="1" x14ac:dyDescent="0.25">
      <c r="H31494" s="39"/>
    </row>
    <row r="31495" spans="8:8" ht="65.099999999999994" customHeight="1" x14ac:dyDescent="0.25">
      <c r="H31495" s="39"/>
    </row>
    <row r="31496" spans="8:8" ht="65.099999999999994" customHeight="1" x14ac:dyDescent="0.25">
      <c r="H31496" s="39"/>
    </row>
    <row r="31497" spans="8:8" ht="65.099999999999994" customHeight="1" x14ac:dyDescent="0.25">
      <c r="H31497" s="39"/>
    </row>
    <row r="31498" spans="8:8" ht="65.099999999999994" customHeight="1" x14ac:dyDescent="0.25">
      <c r="H31498" s="39"/>
    </row>
    <row r="31499" spans="8:8" ht="65.099999999999994" customHeight="1" x14ac:dyDescent="0.25">
      <c r="H31499" s="39"/>
    </row>
    <row r="31500" spans="8:8" ht="65.099999999999994" customHeight="1" x14ac:dyDescent="0.25">
      <c r="H31500" s="39"/>
    </row>
    <row r="31501" spans="8:8" ht="65.099999999999994" customHeight="1" x14ac:dyDescent="0.25">
      <c r="H31501" s="39"/>
    </row>
    <row r="31502" spans="8:8" ht="65.099999999999994" customHeight="1" x14ac:dyDescent="0.25">
      <c r="H31502" s="39"/>
    </row>
    <row r="31503" spans="8:8" ht="65.099999999999994" customHeight="1" x14ac:dyDescent="0.25">
      <c r="H31503" s="39"/>
    </row>
    <row r="31504" spans="8:8" ht="65.099999999999994" customHeight="1" x14ac:dyDescent="0.25">
      <c r="H31504" s="39"/>
    </row>
    <row r="31505" spans="8:8" ht="65.099999999999994" customHeight="1" x14ac:dyDescent="0.25">
      <c r="H31505" s="39"/>
    </row>
    <row r="31506" spans="8:8" ht="65.099999999999994" customHeight="1" x14ac:dyDescent="0.25">
      <c r="H31506" s="39"/>
    </row>
    <row r="31507" spans="8:8" ht="65.099999999999994" customHeight="1" x14ac:dyDescent="0.25">
      <c r="H31507" s="39"/>
    </row>
    <row r="31508" spans="8:8" ht="65.099999999999994" customHeight="1" x14ac:dyDescent="0.25">
      <c r="H31508" s="39"/>
    </row>
    <row r="31509" spans="8:8" ht="65.099999999999994" customHeight="1" x14ac:dyDescent="0.25">
      <c r="H31509" s="39"/>
    </row>
    <row r="31510" spans="8:8" ht="65.099999999999994" customHeight="1" x14ac:dyDescent="0.25">
      <c r="H31510" s="39"/>
    </row>
    <row r="31511" spans="8:8" ht="65.099999999999994" customHeight="1" x14ac:dyDescent="0.25">
      <c r="H31511" s="39"/>
    </row>
    <row r="31512" spans="8:8" ht="65.099999999999994" customHeight="1" x14ac:dyDescent="0.25">
      <c r="H31512" s="39"/>
    </row>
    <row r="31513" spans="8:8" ht="65.099999999999994" customHeight="1" x14ac:dyDescent="0.25">
      <c r="H31513" s="39"/>
    </row>
    <row r="31514" spans="8:8" ht="65.099999999999994" customHeight="1" x14ac:dyDescent="0.25">
      <c r="H31514" s="39"/>
    </row>
    <row r="31515" spans="8:8" ht="65.099999999999994" customHeight="1" x14ac:dyDescent="0.25">
      <c r="H31515" s="39"/>
    </row>
    <row r="31516" spans="8:8" ht="65.099999999999994" customHeight="1" x14ac:dyDescent="0.25">
      <c r="H31516" s="39"/>
    </row>
    <row r="31517" spans="8:8" ht="65.099999999999994" customHeight="1" x14ac:dyDescent="0.25">
      <c r="H31517" s="39"/>
    </row>
    <row r="31518" spans="8:8" ht="65.099999999999994" customHeight="1" x14ac:dyDescent="0.25">
      <c r="H31518" s="39"/>
    </row>
    <row r="31519" spans="8:8" ht="65.099999999999994" customHeight="1" x14ac:dyDescent="0.25">
      <c r="H31519" s="39"/>
    </row>
    <row r="31520" spans="8:8" ht="65.099999999999994" customHeight="1" x14ac:dyDescent="0.25">
      <c r="H31520" s="39"/>
    </row>
    <row r="31521" spans="8:8" ht="65.099999999999994" customHeight="1" x14ac:dyDescent="0.25">
      <c r="H31521" s="39"/>
    </row>
    <row r="31522" spans="8:8" ht="65.099999999999994" customHeight="1" x14ac:dyDescent="0.25">
      <c r="H31522" s="39"/>
    </row>
    <row r="31523" spans="8:8" ht="65.099999999999994" customHeight="1" x14ac:dyDescent="0.25">
      <c r="H31523" s="39"/>
    </row>
    <row r="31524" spans="8:8" ht="65.099999999999994" customHeight="1" x14ac:dyDescent="0.25">
      <c r="H31524" s="39"/>
    </row>
    <row r="31525" spans="8:8" ht="65.099999999999994" customHeight="1" x14ac:dyDescent="0.25">
      <c r="H31525" s="39"/>
    </row>
    <row r="31526" spans="8:8" ht="65.099999999999994" customHeight="1" x14ac:dyDescent="0.25">
      <c r="H31526" s="39"/>
    </row>
    <row r="31527" spans="8:8" ht="65.099999999999994" customHeight="1" x14ac:dyDescent="0.25">
      <c r="H31527" s="39"/>
    </row>
    <row r="31528" spans="8:8" ht="65.099999999999994" customHeight="1" x14ac:dyDescent="0.25">
      <c r="H31528" s="39"/>
    </row>
    <row r="31529" spans="8:8" ht="65.099999999999994" customHeight="1" x14ac:dyDescent="0.25">
      <c r="H31529" s="39"/>
    </row>
    <row r="31530" spans="8:8" ht="65.099999999999994" customHeight="1" x14ac:dyDescent="0.25">
      <c r="H31530" s="39"/>
    </row>
    <row r="31531" spans="8:8" ht="65.099999999999994" customHeight="1" x14ac:dyDescent="0.25">
      <c r="H31531" s="39"/>
    </row>
    <row r="31532" spans="8:8" ht="65.099999999999994" customHeight="1" x14ac:dyDescent="0.25">
      <c r="H31532" s="39"/>
    </row>
    <row r="31533" spans="8:8" ht="65.099999999999994" customHeight="1" x14ac:dyDescent="0.25">
      <c r="H31533" s="39"/>
    </row>
    <row r="31534" spans="8:8" ht="65.099999999999994" customHeight="1" x14ac:dyDescent="0.25">
      <c r="H31534" s="39"/>
    </row>
    <row r="31535" spans="8:8" ht="65.099999999999994" customHeight="1" x14ac:dyDescent="0.25">
      <c r="H31535" s="39"/>
    </row>
    <row r="31536" spans="8:8" ht="65.099999999999994" customHeight="1" x14ac:dyDescent="0.25">
      <c r="H31536" s="39"/>
    </row>
    <row r="31537" spans="8:8" ht="65.099999999999994" customHeight="1" x14ac:dyDescent="0.25">
      <c r="H31537" s="39"/>
    </row>
    <row r="31538" spans="8:8" ht="65.099999999999994" customHeight="1" x14ac:dyDescent="0.25">
      <c r="H31538" s="39"/>
    </row>
    <row r="31539" spans="8:8" ht="65.099999999999994" customHeight="1" x14ac:dyDescent="0.25">
      <c r="H31539" s="39"/>
    </row>
    <row r="31540" spans="8:8" ht="65.099999999999994" customHeight="1" x14ac:dyDescent="0.25">
      <c r="H31540" s="39"/>
    </row>
    <row r="31541" spans="8:8" ht="65.099999999999994" customHeight="1" x14ac:dyDescent="0.25">
      <c r="H31541" s="39"/>
    </row>
    <row r="31542" spans="8:8" ht="65.099999999999994" customHeight="1" x14ac:dyDescent="0.25">
      <c r="H31542" s="39"/>
    </row>
    <row r="31543" spans="8:8" ht="65.099999999999994" customHeight="1" x14ac:dyDescent="0.25">
      <c r="H31543" s="39"/>
    </row>
    <row r="31544" spans="8:8" ht="65.099999999999994" customHeight="1" x14ac:dyDescent="0.25">
      <c r="H31544" s="39"/>
    </row>
    <row r="31545" spans="8:8" ht="65.099999999999994" customHeight="1" x14ac:dyDescent="0.25">
      <c r="H31545" s="39"/>
    </row>
    <row r="31546" spans="8:8" ht="65.099999999999994" customHeight="1" x14ac:dyDescent="0.25">
      <c r="H31546" s="39"/>
    </row>
    <row r="31547" spans="8:8" ht="65.099999999999994" customHeight="1" x14ac:dyDescent="0.25">
      <c r="H31547" s="39"/>
    </row>
    <row r="31548" spans="8:8" ht="65.099999999999994" customHeight="1" x14ac:dyDescent="0.25">
      <c r="H31548" s="39"/>
    </row>
    <row r="31549" spans="8:8" ht="65.099999999999994" customHeight="1" x14ac:dyDescent="0.25">
      <c r="H31549" s="39"/>
    </row>
    <row r="31550" spans="8:8" ht="65.099999999999994" customHeight="1" x14ac:dyDescent="0.25">
      <c r="H31550" s="39"/>
    </row>
    <row r="31551" spans="8:8" ht="65.099999999999994" customHeight="1" x14ac:dyDescent="0.25">
      <c r="H31551" s="39"/>
    </row>
    <row r="31552" spans="8:8" ht="65.099999999999994" customHeight="1" x14ac:dyDescent="0.25">
      <c r="H31552" s="39"/>
    </row>
    <row r="31553" spans="8:8" ht="65.099999999999994" customHeight="1" x14ac:dyDescent="0.25">
      <c r="H31553" s="39"/>
    </row>
    <row r="31554" spans="8:8" ht="65.099999999999994" customHeight="1" x14ac:dyDescent="0.25">
      <c r="H31554" s="39"/>
    </row>
    <row r="31555" spans="8:8" ht="65.099999999999994" customHeight="1" x14ac:dyDescent="0.25">
      <c r="H31555" s="39"/>
    </row>
    <row r="31556" spans="8:8" ht="65.099999999999994" customHeight="1" x14ac:dyDescent="0.25">
      <c r="H31556" s="39"/>
    </row>
    <row r="31557" spans="8:8" ht="65.099999999999994" customHeight="1" x14ac:dyDescent="0.25">
      <c r="H31557" s="39"/>
    </row>
    <row r="31558" spans="8:8" ht="65.099999999999994" customHeight="1" x14ac:dyDescent="0.25">
      <c r="H31558" s="39"/>
    </row>
    <row r="31559" spans="8:8" ht="65.099999999999994" customHeight="1" x14ac:dyDescent="0.25">
      <c r="H31559" s="39"/>
    </row>
    <row r="31560" spans="8:8" ht="65.099999999999994" customHeight="1" x14ac:dyDescent="0.25">
      <c r="H31560" s="39"/>
    </row>
    <row r="31561" spans="8:8" ht="65.099999999999994" customHeight="1" x14ac:dyDescent="0.25">
      <c r="H31561" s="39"/>
    </row>
    <row r="31562" spans="8:8" ht="65.099999999999994" customHeight="1" x14ac:dyDescent="0.25">
      <c r="H31562" s="39"/>
    </row>
    <row r="31563" spans="8:8" ht="65.099999999999994" customHeight="1" x14ac:dyDescent="0.25">
      <c r="H31563" s="39"/>
    </row>
    <row r="31564" spans="8:8" ht="65.099999999999994" customHeight="1" x14ac:dyDescent="0.25">
      <c r="H31564" s="39"/>
    </row>
    <row r="31565" spans="8:8" ht="65.099999999999994" customHeight="1" x14ac:dyDescent="0.25">
      <c r="H31565" s="39"/>
    </row>
    <row r="31566" spans="8:8" ht="65.099999999999994" customHeight="1" x14ac:dyDescent="0.25">
      <c r="H31566" s="39"/>
    </row>
    <row r="31567" spans="8:8" ht="65.099999999999994" customHeight="1" x14ac:dyDescent="0.25">
      <c r="H31567" s="39"/>
    </row>
    <row r="31568" spans="8:8" ht="65.099999999999994" customHeight="1" x14ac:dyDescent="0.25">
      <c r="H31568" s="39"/>
    </row>
    <row r="31569" spans="8:8" ht="65.099999999999994" customHeight="1" x14ac:dyDescent="0.25">
      <c r="H31569" s="39"/>
    </row>
    <row r="31570" spans="8:8" ht="65.099999999999994" customHeight="1" x14ac:dyDescent="0.25">
      <c r="H31570" s="39"/>
    </row>
    <row r="31571" spans="8:8" ht="65.099999999999994" customHeight="1" x14ac:dyDescent="0.25">
      <c r="H31571" s="39"/>
    </row>
    <row r="31572" spans="8:8" ht="65.099999999999994" customHeight="1" x14ac:dyDescent="0.25">
      <c r="H31572" s="39"/>
    </row>
    <row r="31573" spans="8:8" ht="65.099999999999994" customHeight="1" x14ac:dyDescent="0.25">
      <c r="H31573" s="39"/>
    </row>
    <row r="31574" spans="8:8" ht="65.099999999999994" customHeight="1" x14ac:dyDescent="0.25">
      <c r="H31574" s="39"/>
    </row>
    <row r="31575" spans="8:8" ht="65.099999999999994" customHeight="1" x14ac:dyDescent="0.25">
      <c r="H31575" s="39"/>
    </row>
    <row r="31576" spans="8:8" ht="65.099999999999994" customHeight="1" x14ac:dyDescent="0.25">
      <c r="H31576" s="39"/>
    </row>
    <row r="31577" spans="8:8" ht="65.099999999999994" customHeight="1" x14ac:dyDescent="0.25">
      <c r="H31577" s="39"/>
    </row>
    <row r="31578" spans="8:8" ht="65.099999999999994" customHeight="1" x14ac:dyDescent="0.25">
      <c r="H31578" s="39"/>
    </row>
    <row r="31579" spans="8:8" ht="65.099999999999994" customHeight="1" x14ac:dyDescent="0.25">
      <c r="H31579" s="39"/>
    </row>
    <row r="31580" spans="8:8" ht="65.099999999999994" customHeight="1" x14ac:dyDescent="0.25">
      <c r="H31580" s="39"/>
    </row>
    <row r="31581" spans="8:8" ht="65.099999999999994" customHeight="1" x14ac:dyDescent="0.25">
      <c r="H31581" s="39"/>
    </row>
    <row r="31582" spans="8:8" ht="65.099999999999994" customHeight="1" x14ac:dyDescent="0.25">
      <c r="H31582" s="39"/>
    </row>
    <row r="31583" spans="8:8" ht="65.099999999999994" customHeight="1" x14ac:dyDescent="0.25">
      <c r="H31583" s="39"/>
    </row>
    <row r="31584" spans="8:8" ht="65.099999999999994" customHeight="1" x14ac:dyDescent="0.25">
      <c r="H31584" s="39"/>
    </row>
    <row r="31585" spans="8:8" ht="65.099999999999994" customHeight="1" x14ac:dyDescent="0.25">
      <c r="H31585" s="39"/>
    </row>
    <row r="31586" spans="8:8" ht="65.099999999999994" customHeight="1" x14ac:dyDescent="0.25">
      <c r="H31586" s="39"/>
    </row>
    <row r="31587" spans="8:8" ht="65.099999999999994" customHeight="1" x14ac:dyDescent="0.25">
      <c r="H31587" s="39"/>
    </row>
    <row r="31588" spans="8:8" ht="65.099999999999994" customHeight="1" x14ac:dyDescent="0.25">
      <c r="H31588" s="39"/>
    </row>
    <row r="31589" spans="8:8" ht="65.099999999999994" customHeight="1" x14ac:dyDescent="0.25">
      <c r="H31589" s="39"/>
    </row>
    <row r="31590" spans="8:8" ht="65.099999999999994" customHeight="1" x14ac:dyDescent="0.25">
      <c r="H31590" s="39"/>
    </row>
    <row r="31591" spans="8:8" ht="65.099999999999994" customHeight="1" x14ac:dyDescent="0.25">
      <c r="H31591" s="39"/>
    </row>
    <row r="31592" spans="8:8" ht="65.099999999999994" customHeight="1" x14ac:dyDescent="0.25">
      <c r="H31592" s="39"/>
    </row>
    <row r="31593" spans="8:8" ht="65.099999999999994" customHeight="1" x14ac:dyDescent="0.25">
      <c r="H31593" s="39"/>
    </row>
    <row r="31594" spans="8:8" ht="65.099999999999994" customHeight="1" x14ac:dyDescent="0.25">
      <c r="H31594" s="39"/>
    </row>
    <row r="31595" spans="8:8" ht="65.099999999999994" customHeight="1" x14ac:dyDescent="0.25">
      <c r="H31595" s="39"/>
    </row>
    <row r="31596" spans="8:8" ht="65.099999999999994" customHeight="1" x14ac:dyDescent="0.25">
      <c r="H31596" s="39"/>
    </row>
    <row r="31597" spans="8:8" ht="65.099999999999994" customHeight="1" x14ac:dyDescent="0.25">
      <c r="H31597" s="39"/>
    </row>
    <row r="31598" spans="8:8" ht="65.099999999999994" customHeight="1" x14ac:dyDescent="0.25">
      <c r="H31598" s="39"/>
    </row>
    <row r="31599" spans="8:8" ht="65.099999999999994" customHeight="1" x14ac:dyDescent="0.25">
      <c r="H31599" s="39"/>
    </row>
    <row r="31600" spans="8:8" ht="65.099999999999994" customHeight="1" x14ac:dyDescent="0.25">
      <c r="H31600" s="39"/>
    </row>
    <row r="31601" spans="8:8" ht="65.099999999999994" customHeight="1" x14ac:dyDescent="0.25">
      <c r="H31601" s="39"/>
    </row>
    <row r="31602" spans="8:8" ht="65.099999999999994" customHeight="1" x14ac:dyDescent="0.25">
      <c r="H31602" s="39"/>
    </row>
    <row r="31603" spans="8:8" ht="65.099999999999994" customHeight="1" x14ac:dyDescent="0.25">
      <c r="H31603" s="39"/>
    </row>
    <row r="31604" spans="8:8" ht="65.099999999999994" customHeight="1" x14ac:dyDescent="0.25">
      <c r="H31604" s="39"/>
    </row>
    <row r="31605" spans="8:8" ht="65.099999999999994" customHeight="1" x14ac:dyDescent="0.25">
      <c r="H31605" s="39"/>
    </row>
    <row r="31606" spans="8:8" ht="65.099999999999994" customHeight="1" x14ac:dyDescent="0.25">
      <c r="H31606" s="39"/>
    </row>
    <row r="31607" spans="8:8" ht="65.099999999999994" customHeight="1" x14ac:dyDescent="0.25">
      <c r="H31607" s="39"/>
    </row>
    <row r="31608" spans="8:8" ht="65.099999999999994" customHeight="1" x14ac:dyDescent="0.25">
      <c r="H31608" s="39"/>
    </row>
    <row r="31609" spans="8:8" ht="65.099999999999994" customHeight="1" x14ac:dyDescent="0.25">
      <c r="H31609" s="39"/>
    </row>
    <row r="31610" spans="8:8" ht="65.099999999999994" customHeight="1" x14ac:dyDescent="0.25">
      <c r="H31610" s="39"/>
    </row>
    <row r="31611" spans="8:8" ht="65.099999999999994" customHeight="1" x14ac:dyDescent="0.25">
      <c r="H31611" s="39"/>
    </row>
    <row r="31612" spans="8:8" ht="65.099999999999994" customHeight="1" x14ac:dyDescent="0.25">
      <c r="H31612" s="39"/>
    </row>
    <row r="31613" spans="8:8" ht="65.099999999999994" customHeight="1" x14ac:dyDescent="0.25">
      <c r="H31613" s="39"/>
    </row>
    <row r="31614" spans="8:8" ht="65.099999999999994" customHeight="1" x14ac:dyDescent="0.25">
      <c r="H31614" s="39"/>
    </row>
    <row r="31615" spans="8:8" ht="65.099999999999994" customHeight="1" x14ac:dyDescent="0.25">
      <c r="H31615" s="39"/>
    </row>
    <row r="31616" spans="8:8" ht="65.099999999999994" customHeight="1" x14ac:dyDescent="0.25">
      <c r="H31616" s="39"/>
    </row>
    <row r="31617" spans="8:8" ht="65.099999999999994" customHeight="1" x14ac:dyDescent="0.25">
      <c r="H31617" s="39"/>
    </row>
    <row r="31618" spans="8:8" ht="65.099999999999994" customHeight="1" x14ac:dyDescent="0.25">
      <c r="H31618" s="39"/>
    </row>
    <row r="31619" spans="8:8" ht="65.099999999999994" customHeight="1" x14ac:dyDescent="0.25">
      <c r="H31619" s="39"/>
    </row>
    <row r="31620" spans="8:8" ht="65.099999999999994" customHeight="1" x14ac:dyDescent="0.25">
      <c r="H31620" s="39"/>
    </row>
    <row r="31621" spans="8:8" ht="65.099999999999994" customHeight="1" x14ac:dyDescent="0.25">
      <c r="H31621" s="39"/>
    </row>
    <row r="31622" spans="8:8" ht="65.099999999999994" customHeight="1" x14ac:dyDescent="0.25">
      <c r="H31622" s="39"/>
    </row>
    <row r="31623" spans="8:8" ht="65.099999999999994" customHeight="1" x14ac:dyDescent="0.25">
      <c r="H31623" s="39"/>
    </row>
    <row r="31624" spans="8:8" ht="65.099999999999994" customHeight="1" x14ac:dyDescent="0.25">
      <c r="H31624" s="39"/>
    </row>
    <row r="31625" spans="8:8" ht="65.099999999999994" customHeight="1" x14ac:dyDescent="0.25">
      <c r="H31625" s="39"/>
    </row>
    <row r="31626" spans="8:8" ht="65.099999999999994" customHeight="1" x14ac:dyDescent="0.25">
      <c r="H31626" s="39"/>
    </row>
    <row r="31627" spans="8:8" ht="65.099999999999994" customHeight="1" x14ac:dyDescent="0.25">
      <c r="H31627" s="39"/>
    </row>
    <row r="31628" spans="8:8" ht="65.099999999999994" customHeight="1" x14ac:dyDescent="0.25">
      <c r="H31628" s="39"/>
    </row>
    <row r="31629" spans="8:8" ht="65.099999999999994" customHeight="1" x14ac:dyDescent="0.25">
      <c r="H31629" s="39"/>
    </row>
    <row r="31630" spans="8:8" ht="65.099999999999994" customHeight="1" x14ac:dyDescent="0.25">
      <c r="H31630" s="39"/>
    </row>
    <row r="31631" spans="8:8" ht="65.099999999999994" customHeight="1" x14ac:dyDescent="0.25">
      <c r="H31631" s="39"/>
    </row>
    <row r="31632" spans="8:8" ht="65.099999999999994" customHeight="1" x14ac:dyDescent="0.25">
      <c r="H31632" s="39"/>
    </row>
    <row r="31633" spans="8:8" ht="65.099999999999994" customHeight="1" x14ac:dyDescent="0.25">
      <c r="H31633" s="39"/>
    </row>
    <row r="31634" spans="8:8" ht="65.099999999999994" customHeight="1" x14ac:dyDescent="0.25">
      <c r="H31634" s="39"/>
    </row>
    <row r="31635" spans="8:8" ht="65.099999999999994" customHeight="1" x14ac:dyDescent="0.25">
      <c r="H31635" s="39"/>
    </row>
    <row r="31636" spans="8:8" ht="65.099999999999994" customHeight="1" x14ac:dyDescent="0.25">
      <c r="H31636" s="39"/>
    </row>
    <row r="31637" spans="8:8" ht="65.099999999999994" customHeight="1" x14ac:dyDescent="0.25">
      <c r="H31637" s="39"/>
    </row>
    <row r="31638" spans="8:8" ht="65.099999999999994" customHeight="1" x14ac:dyDescent="0.25">
      <c r="H31638" s="39"/>
    </row>
    <row r="31639" spans="8:8" ht="65.099999999999994" customHeight="1" x14ac:dyDescent="0.25">
      <c r="H31639" s="39"/>
    </row>
    <row r="31640" spans="8:8" ht="65.099999999999994" customHeight="1" x14ac:dyDescent="0.25">
      <c r="H31640" s="39"/>
    </row>
    <row r="31641" spans="8:8" ht="65.099999999999994" customHeight="1" x14ac:dyDescent="0.25">
      <c r="H31641" s="39"/>
    </row>
    <row r="31642" spans="8:8" ht="65.099999999999994" customHeight="1" x14ac:dyDescent="0.25">
      <c r="H31642" s="39"/>
    </row>
    <row r="31643" spans="8:8" ht="65.099999999999994" customHeight="1" x14ac:dyDescent="0.25">
      <c r="H31643" s="39"/>
    </row>
    <row r="31644" spans="8:8" ht="65.099999999999994" customHeight="1" x14ac:dyDescent="0.25">
      <c r="H31644" s="39"/>
    </row>
    <row r="31645" spans="8:8" ht="65.099999999999994" customHeight="1" x14ac:dyDescent="0.25">
      <c r="H31645" s="39"/>
    </row>
    <row r="31646" spans="8:8" ht="65.099999999999994" customHeight="1" x14ac:dyDescent="0.25">
      <c r="H31646" s="39"/>
    </row>
    <row r="31647" spans="8:8" ht="65.099999999999994" customHeight="1" x14ac:dyDescent="0.25">
      <c r="H31647" s="39"/>
    </row>
    <row r="31648" spans="8:8" ht="65.099999999999994" customHeight="1" x14ac:dyDescent="0.25">
      <c r="H31648" s="39"/>
    </row>
    <row r="31649" spans="8:8" ht="65.099999999999994" customHeight="1" x14ac:dyDescent="0.25">
      <c r="H31649" s="39"/>
    </row>
    <row r="31650" spans="8:8" ht="65.099999999999994" customHeight="1" x14ac:dyDescent="0.25">
      <c r="H31650" s="39"/>
    </row>
    <row r="31651" spans="8:8" ht="65.099999999999994" customHeight="1" x14ac:dyDescent="0.25">
      <c r="H31651" s="39"/>
    </row>
    <row r="31652" spans="8:8" ht="65.099999999999994" customHeight="1" x14ac:dyDescent="0.25">
      <c r="H31652" s="39"/>
    </row>
    <row r="31653" spans="8:8" ht="65.099999999999994" customHeight="1" x14ac:dyDescent="0.25">
      <c r="H31653" s="39"/>
    </row>
    <row r="31654" spans="8:8" ht="65.099999999999994" customHeight="1" x14ac:dyDescent="0.25">
      <c r="H31654" s="39"/>
    </row>
    <row r="31655" spans="8:8" ht="65.099999999999994" customHeight="1" x14ac:dyDescent="0.25">
      <c r="H31655" s="39"/>
    </row>
    <row r="31656" spans="8:8" ht="65.099999999999994" customHeight="1" x14ac:dyDescent="0.25">
      <c r="H31656" s="39"/>
    </row>
    <row r="31657" spans="8:8" ht="65.099999999999994" customHeight="1" x14ac:dyDescent="0.25">
      <c r="H31657" s="39"/>
    </row>
    <row r="31658" spans="8:8" ht="65.099999999999994" customHeight="1" x14ac:dyDescent="0.25">
      <c r="H31658" s="39"/>
    </row>
    <row r="31659" spans="8:8" ht="65.099999999999994" customHeight="1" x14ac:dyDescent="0.25">
      <c r="H31659" s="39"/>
    </row>
    <row r="31660" spans="8:8" ht="65.099999999999994" customHeight="1" x14ac:dyDescent="0.25">
      <c r="H31660" s="39"/>
    </row>
    <row r="31661" spans="8:8" ht="65.099999999999994" customHeight="1" x14ac:dyDescent="0.25">
      <c r="H31661" s="39"/>
    </row>
    <row r="31662" spans="8:8" ht="65.099999999999994" customHeight="1" x14ac:dyDescent="0.25">
      <c r="H31662" s="39"/>
    </row>
    <row r="31663" spans="8:8" ht="65.099999999999994" customHeight="1" x14ac:dyDescent="0.25">
      <c r="H31663" s="39"/>
    </row>
    <row r="31664" spans="8:8" ht="65.099999999999994" customHeight="1" x14ac:dyDescent="0.25">
      <c r="H31664" s="39"/>
    </row>
    <row r="31665" spans="8:8" ht="65.099999999999994" customHeight="1" x14ac:dyDescent="0.25">
      <c r="H31665" s="39"/>
    </row>
    <row r="31666" spans="8:8" ht="65.099999999999994" customHeight="1" x14ac:dyDescent="0.25">
      <c r="H31666" s="39"/>
    </row>
    <row r="31667" spans="8:8" ht="65.099999999999994" customHeight="1" x14ac:dyDescent="0.25">
      <c r="H31667" s="39"/>
    </row>
    <row r="31668" spans="8:8" ht="65.099999999999994" customHeight="1" x14ac:dyDescent="0.25">
      <c r="H31668" s="39"/>
    </row>
    <row r="31669" spans="8:8" ht="65.099999999999994" customHeight="1" x14ac:dyDescent="0.25">
      <c r="H31669" s="39"/>
    </row>
    <row r="31670" spans="8:8" ht="65.099999999999994" customHeight="1" x14ac:dyDescent="0.25">
      <c r="H31670" s="39"/>
    </row>
    <row r="31671" spans="8:8" ht="65.099999999999994" customHeight="1" x14ac:dyDescent="0.25">
      <c r="H31671" s="39"/>
    </row>
    <row r="31672" spans="8:8" ht="65.099999999999994" customHeight="1" x14ac:dyDescent="0.25">
      <c r="H31672" s="39"/>
    </row>
    <row r="31673" spans="8:8" ht="65.099999999999994" customHeight="1" x14ac:dyDescent="0.25">
      <c r="H31673" s="39"/>
    </row>
    <row r="31674" spans="8:8" ht="65.099999999999994" customHeight="1" x14ac:dyDescent="0.25">
      <c r="H31674" s="39"/>
    </row>
    <row r="31675" spans="8:8" ht="65.099999999999994" customHeight="1" x14ac:dyDescent="0.25">
      <c r="H31675" s="39"/>
    </row>
    <row r="31676" spans="8:8" ht="65.099999999999994" customHeight="1" x14ac:dyDescent="0.25">
      <c r="H31676" s="39"/>
    </row>
    <row r="31677" spans="8:8" ht="65.099999999999994" customHeight="1" x14ac:dyDescent="0.25">
      <c r="H31677" s="39"/>
    </row>
    <row r="31678" spans="8:8" ht="65.099999999999994" customHeight="1" x14ac:dyDescent="0.25">
      <c r="H31678" s="39"/>
    </row>
    <row r="31679" spans="8:8" ht="65.099999999999994" customHeight="1" x14ac:dyDescent="0.25">
      <c r="H31679" s="39"/>
    </row>
    <row r="31680" spans="8:8" ht="65.099999999999994" customHeight="1" x14ac:dyDescent="0.25">
      <c r="H31680" s="39"/>
    </row>
    <row r="31681" spans="8:8" ht="65.099999999999994" customHeight="1" x14ac:dyDescent="0.25">
      <c r="H31681" s="39"/>
    </row>
    <row r="31682" spans="8:8" ht="65.099999999999994" customHeight="1" x14ac:dyDescent="0.25">
      <c r="H31682" s="39"/>
    </row>
    <row r="31683" spans="8:8" ht="65.099999999999994" customHeight="1" x14ac:dyDescent="0.25">
      <c r="H31683" s="39"/>
    </row>
    <row r="31684" spans="8:8" ht="65.099999999999994" customHeight="1" x14ac:dyDescent="0.25">
      <c r="H31684" s="39"/>
    </row>
    <row r="31685" spans="8:8" ht="65.099999999999994" customHeight="1" x14ac:dyDescent="0.25">
      <c r="H31685" s="39"/>
    </row>
    <row r="31686" spans="8:8" ht="65.099999999999994" customHeight="1" x14ac:dyDescent="0.25">
      <c r="H31686" s="39"/>
    </row>
    <row r="31687" spans="8:8" ht="65.099999999999994" customHeight="1" x14ac:dyDescent="0.25">
      <c r="H31687" s="39"/>
    </row>
    <row r="31688" spans="8:8" ht="65.099999999999994" customHeight="1" x14ac:dyDescent="0.25">
      <c r="H31688" s="39"/>
    </row>
    <row r="31689" spans="8:8" ht="65.099999999999994" customHeight="1" x14ac:dyDescent="0.25">
      <c r="H31689" s="39"/>
    </row>
    <row r="31690" spans="8:8" ht="65.099999999999994" customHeight="1" x14ac:dyDescent="0.25">
      <c r="H31690" s="39"/>
    </row>
    <row r="31691" spans="8:8" ht="65.099999999999994" customHeight="1" x14ac:dyDescent="0.25">
      <c r="H31691" s="39"/>
    </row>
    <row r="31692" spans="8:8" ht="65.099999999999994" customHeight="1" x14ac:dyDescent="0.25">
      <c r="H31692" s="39"/>
    </row>
    <row r="31693" spans="8:8" ht="65.099999999999994" customHeight="1" x14ac:dyDescent="0.25">
      <c r="H31693" s="39"/>
    </row>
    <row r="31694" spans="8:8" ht="65.099999999999994" customHeight="1" x14ac:dyDescent="0.25">
      <c r="H31694" s="39"/>
    </row>
    <row r="31695" spans="8:8" ht="65.099999999999994" customHeight="1" x14ac:dyDescent="0.25">
      <c r="H31695" s="39"/>
    </row>
    <row r="31696" spans="8:8" ht="65.099999999999994" customHeight="1" x14ac:dyDescent="0.25">
      <c r="H31696" s="39"/>
    </row>
    <row r="31697" spans="8:8" ht="65.099999999999994" customHeight="1" x14ac:dyDescent="0.25">
      <c r="H31697" s="39"/>
    </row>
    <row r="31698" spans="8:8" ht="65.099999999999994" customHeight="1" x14ac:dyDescent="0.25">
      <c r="H31698" s="39"/>
    </row>
    <row r="31699" spans="8:8" ht="65.099999999999994" customHeight="1" x14ac:dyDescent="0.25">
      <c r="H31699" s="39"/>
    </row>
    <row r="31700" spans="8:8" ht="65.099999999999994" customHeight="1" x14ac:dyDescent="0.25">
      <c r="H31700" s="39"/>
    </row>
    <row r="31701" spans="8:8" ht="65.099999999999994" customHeight="1" x14ac:dyDescent="0.25">
      <c r="H31701" s="39"/>
    </row>
    <row r="31702" spans="8:8" ht="65.099999999999994" customHeight="1" x14ac:dyDescent="0.25">
      <c r="H31702" s="39"/>
    </row>
    <row r="31703" spans="8:8" ht="65.099999999999994" customHeight="1" x14ac:dyDescent="0.25">
      <c r="H31703" s="39"/>
    </row>
    <row r="31704" spans="8:8" ht="65.099999999999994" customHeight="1" x14ac:dyDescent="0.25">
      <c r="H31704" s="39"/>
    </row>
    <row r="31705" spans="8:8" ht="65.099999999999994" customHeight="1" x14ac:dyDescent="0.25">
      <c r="H31705" s="39"/>
    </row>
    <row r="31706" spans="8:8" ht="65.099999999999994" customHeight="1" x14ac:dyDescent="0.25">
      <c r="H31706" s="39"/>
    </row>
    <row r="31707" spans="8:8" ht="65.099999999999994" customHeight="1" x14ac:dyDescent="0.25">
      <c r="H31707" s="39"/>
    </row>
    <row r="31708" spans="8:8" ht="65.099999999999994" customHeight="1" x14ac:dyDescent="0.25">
      <c r="H31708" s="39"/>
    </row>
    <row r="31709" spans="8:8" ht="65.099999999999994" customHeight="1" x14ac:dyDescent="0.25">
      <c r="H31709" s="39"/>
    </row>
    <row r="31710" spans="8:8" ht="65.099999999999994" customHeight="1" x14ac:dyDescent="0.25">
      <c r="H31710" s="39"/>
    </row>
    <row r="31711" spans="8:8" ht="65.099999999999994" customHeight="1" x14ac:dyDescent="0.25">
      <c r="H31711" s="39"/>
    </row>
    <row r="31712" spans="8:8" ht="65.099999999999994" customHeight="1" x14ac:dyDescent="0.25">
      <c r="H31712" s="39"/>
    </row>
    <row r="31713" spans="8:8" ht="65.099999999999994" customHeight="1" x14ac:dyDescent="0.25">
      <c r="H31713" s="39"/>
    </row>
    <row r="31714" spans="8:8" ht="65.099999999999994" customHeight="1" x14ac:dyDescent="0.25">
      <c r="H31714" s="39"/>
    </row>
    <row r="31715" spans="8:8" ht="65.099999999999994" customHeight="1" x14ac:dyDescent="0.25">
      <c r="H31715" s="39"/>
    </row>
    <row r="31716" spans="8:8" ht="65.099999999999994" customHeight="1" x14ac:dyDescent="0.25">
      <c r="H31716" s="39"/>
    </row>
    <row r="31717" spans="8:8" ht="65.099999999999994" customHeight="1" x14ac:dyDescent="0.25">
      <c r="H31717" s="39"/>
    </row>
    <row r="31718" spans="8:8" ht="65.099999999999994" customHeight="1" x14ac:dyDescent="0.25">
      <c r="H31718" s="39"/>
    </row>
    <row r="31719" spans="8:8" ht="65.099999999999994" customHeight="1" x14ac:dyDescent="0.25">
      <c r="H31719" s="39"/>
    </row>
    <row r="31720" spans="8:8" ht="65.099999999999994" customHeight="1" x14ac:dyDescent="0.25">
      <c r="H31720" s="39"/>
    </row>
    <row r="31721" spans="8:8" ht="65.099999999999994" customHeight="1" x14ac:dyDescent="0.25">
      <c r="H31721" s="39"/>
    </row>
    <row r="31722" spans="8:8" ht="65.099999999999994" customHeight="1" x14ac:dyDescent="0.25">
      <c r="H31722" s="39"/>
    </row>
    <row r="31723" spans="8:8" ht="65.099999999999994" customHeight="1" x14ac:dyDescent="0.25">
      <c r="H31723" s="39"/>
    </row>
    <row r="31724" spans="8:8" ht="65.099999999999994" customHeight="1" x14ac:dyDescent="0.25">
      <c r="H31724" s="39"/>
    </row>
    <row r="31725" spans="8:8" ht="65.099999999999994" customHeight="1" x14ac:dyDescent="0.25">
      <c r="H31725" s="39"/>
    </row>
    <row r="31726" spans="8:8" ht="65.099999999999994" customHeight="1" x14ac:dyDescent="0.25">
      <c r="H31726" s="39"/>
    </row>
    <row r="31727" spans="8:8" ht="65.099999999999994" customHeight="1" x14ac:dyDescent="0.25">
      <c r="H31727" s="39"/>
    </row>
    <row r="31728" spans="8:8" ht="65.099999999999994" customHeight="1" x14ac:dyDescent="0.25">
      <c r="H31728" s="39"/>
    </row>
    <row r="31729" spans="8:8" ht="65.099999999999994" customHeight="1" x14ac:dyDescent="0.25">
      <c r="H31729" s="39"/>
    </row>
    <row r="31730" spans="8:8" ht="65.099999999999994" customHeight="1" x14ac:dyDescent="0.25">
      <c r="H31730" s="39"/>
    </row>
    <row r="31731" spans="8:8" ht="65.099999999999994" customHeight="1" x14ac:dyDescent="0.25">
      <c r="H31731" s="39"/>
    </row>
    <row r="31732" spans="8:8" ht="65.099999999999994" customHeight="1" x14ac:dyDescent="0.25">
      <c r="H31732" s="39"/>
    </row>
    <row r="31733" spans="8:8" ht="65.099999999999994" customHeight="1" x14ac:dyDescent="0.25">
      <c r="H31733" s="39"/>
    </row>
    <row r="31734" spans="8:8" ht="65.099999999999994" customHeight="1" x14ac:dyDescent="0.25">
      <c r="H31734" s="39"/>
    </row>
    <row r="31735" spans="8:8" ht="65.099999999999994" customHeight="1" x14ac:dyDescent="0.25">
      <c r="H31735" s="39"/>
    </row>
    <row r="31736" spans="8:8" ht="65.099999999999994" customHeight="1" x14ac:dyDescent="0.25">
      <c r="H31736" s="39"/>
    </row>
    <row r="31737" spans="8:8" ht="65.099999999999994" customHeight="1" x14ac:dyDescent="0.25">
      <c r="H31737" s="39"/>
    </row>
    <row r="31738" spans="8:8" ht="65.099999999999994" customHeight="1" x14ac:dyDescent="0.25">
      <c r="H31738" s="39"/>
    </row>
    <row r="31739" spans="8:8" ht="65.099999999999994" customHeight="1" x14ac:dyDescent="0.25">
      <c r="H31739" s="39"/>
    </row>
    <row r="31740" spans="8:8" ht="65.099999999999994" customHeight="1" x14ac:dyDescent="0.25">
      <c r="H31740" s="39"/>
    </row>
    <row r="31741" spans="8:8" ht="65.099999999999994" customHeight="1" x14ac:dyDescent="0.25">
      <c r="H31741" s="39"/>
    </row>
    <row r="31742" spans="8:8" ht="65.099999999999994" customHeight="1" x14ac:dyDescent="0.25">
      <c r="H31742" s="39"/>
    </row>
    <row r="31743" spans="8:8" ht="65.099999999999994" customHeight="1" x14ac:dyDescent="0.25">
      <c r="H31743" s="39"/>
    </row>
    <row r="31744" spans="8:8" ht="65.099999999999994" customHeight="1" x14ac:dyDescent="0.25">
      <c r="H31744" s="39"/>
    </row>
    <row r="31745" spans="8:8" ht="65.099999999999994" customHeight="1" x14ac:dyDescent="0.25">
      <c r="H31745" s="39"/>
    </row>
    <row r="31746" spans="8:8" ht="65.099999999999994" customHeight="1" x14ac:dyDescent="0.25">
      <c r="H31746" s="39"/>
    </row>
    <row r="31747" spans="8:8" ht="65.099999999999994" customHeight="1" x14ac:dyDescent="0.25">
      <c r="H31747" s="39"/>
    </row>
    <row r="31748" spans="8:8" ht="65.099999999999994" customHeight="1" x14ac:dyDescent="0.25">
      <c r="H31748" s="39"/>
    </row>
    <row r="31749" spans="8:8" ht="65.099999999999994" customHeight="1" x14ac:dyDescent="0.25">
      <c r="H31749" s="39"/>
    </row>
    <row r="31750" spans="8:8" ht="65.099999999999994" customHeight="1" x14ac:dyDescent="0.25">
      <c r="H31750" s="39"/>
    </row>
    <row r="31751" spans="8:8" ht="65.099999999999994" customHeight="1" x14ac:dyDescent="0.25">
      <c r="H31751" s="39"/>
    </row>
    <row r="31752" spans="8:8" ht="65.099999999999994" customHeight="1" x14ac:dyDescent="0.25">
      <c r="H31752" s="39"/>
    </row>
    <row r="31753" spans="8:8" ht="65.099999999999994" customHeight="1" x14ac:dyDescent="0.25">
      <c r="H31753" s="39"/>
    </row>
    <row r="31754" spans="8:8" ht="65.099999999999994" customHeight="1" x14ac:dyDescent="0.25">
      <c r="H31754" s="39"/>
    </row>
    <row r="31755" spans="8:8" ht="65.099999999999994" customHeight="1" x14ac:dyDescent="0.25">
      <c r="H31755" s="39"/>
    </row>
    <row r="31756" spans="8:8" ht="65.099999999999994" customHeight="1" x14ac:dyDescent="0.25">
      <c r="H31756" s="39"/>
    </row>
    <row r="31757" spans="8:8" ht="65.099999999999994" customHeight="1" x14ac:dyDescent="0.25">
      <c r="H31757" s="39"/>
    </row>
    <row r="31758" spans="8:8" ht="65.099999999999994" customHeight="1" x14ac:dyDescent="0.25">
      <c r="H31758" s="39"/>
    </row>
    <row r="31759" spans="8:8" ht="65.099999999999994" customHeight="1" x14ac:dyDescent="0.25">
      <c r="H31759" s="39"/>
    </row>
    <row r="31760" spans="8:8" ht="65.099999999999994" customHeight="1" x14ac:dyDescent="0.25">
      <c r="H31760" s="39"/>
    </row>
    <row r="31761" spans="8:8" ht="65.099999999999994" customHeight="1" x14ac:dyDescent="0.25">
      <c r="H31761" s="39"/>
    </row>
    <row r="31762" spans="8:8" ht="65.099999999999994" customHeight="1" x14ac:dyDescent="0.25">
      <c r="H31762" s="39"/>
    </row>
    <row r="31763" spans="8:8" ht="65.099999999999994" customHeight="1" x14ac:dyDescent="0.25">
      <c r="H31763" s="39"/>
    </row>
    <row r="31764" spans="8:8" ht="65.099999999999994" customHeight="1" x14ac:dyDescent="0.25">
      <c r="H31764" s="39"/>
    </row>
    <row r="31765" spans="8:8" ht="65.099999999999994" customHeight="1" x14ac:dyDescent="0.25">
      <c r="H31765" s="39"/>
    </row>
    <row r="31766" spans="8:8" ht="65.099999999999994" customHeight="1" x14ac:dyDescent="0.25">
      <c r="H31766" s="39"/>
    </row>
    <row r="31767" spans="8:8" ht="65.099999999999994" customHeight="1" x14ac:dyDescent="0.25">
      <c r="H31767" s="39"/>
    </row>
    <row r="31768" spans="8:8" ht="65.099999999999994" customHeight="1" x14ac:dyDescent="0.25">
      <c r="H31768" s="39"/>
    </row>
    <row r="31769" spans="8:8" ht="65.099999999999994" customHeight="1" x14ac:dyDescent="0.25">
      <c r="H31769" s="39"/>
    </row>
    <row r="31770" spans="8:8" ht="65.099999999999994" customHeight="1" x14ac:dyDescent="0.25">
      <c r="H31770" s="39"/>
    </row>
    <row r="31771" spans="8:8" ht="65.099999999999994" customHeight="1" x14ac:dyDescent="0.25">
      <c r="H31771" s="39"/>
    </row>
    <row r="31772" spans="8:8" ht="65.099999999999994" customHeight="1" x14ac:dyDescent="0.25">
      <c r="H31772" s="39"/>
    </row>
    <row r="31773" spans="8:8" ht="65.099999999999994" customHeight="1" x14ac:dyDescent="0.25">
      <c r="H31773" s="39"/>
    </row>
    <row r="31774" spans="8:8" ht="65.099999999999994" customHeight="1" x14ac:dyDescent="0.25">
      <c r="H31774" s="39"/>
    </row>
    <row r="31775" spans="8:8" ht="65.099999999999994" customHeight="1" x14ac:dyDescent="0.25">
      <c r="H31775" s="39"/>
    </row>
    <row r="31776" spans="8:8" ht="65.099999999999994" customHeight="1" x14ac:dyDescent="0.25">
      <c r="H31776" s="39"/>
    </row>
    <row r="31777" spans="8:8" ht="65.099999999999994" customHeight="1" x14ac:dyDescent="0.25">
      <c r="H31777" s="39"/>
    </row>
    <row r="31778" spans="8:8" ht="65.099999999999994" customHeight="1" x14ac:dyDescent="0.25">
      <c r="H31778" s="39"/>
    </row>
    <row r="31779" spans="8:8" ht="65.099999999999994" customHeight="1" x14ac:dyDescent="0.25">
      <c r="H31779" s="39"/>
    </row>
    <row r="31780" spans="8:8" ht="65.099999999999994" customHeight="1" x14ac:dyDescent="0.25">
      <c r="H31780" s="39"/>
    </row>
    <row r="31781" spans="8:8" ht="65.099999999999994" customHeight="1" x14ac:dyDescent="0.25">
      <c r="H31781" s="39"/>
    </row>
    <row r="31782" spans="8:8" ht="65.099999999999994" customHeight="1" x14ac:dyDescent="0.25">
      <c r="H31782" s="39"/>
    </row>
    <row r="31783" spans="8:8" ht="65.099999999999994" customHeight="1" x14ac:dyDescent="0.25">
      <c r="H31783" s="39"/>
    </row>
    <row r="31784" spans="8:8" ht="65.099999999999994" customHeight="1" x14ac:dyDescent="0.25">
      <c r="H31784" s="39"/>
    </row>
    <row r="31785" spans="8:8" ht="65.099999999999994" customHeight="1" x14ac:dyDescent="0.25">
      <c r="H31785" s="39"/>
    </row>
    <row r="31786" spans="8:8" ht="65.099999999999994" customHeight="1" x14ac:dyDescent="0.25">
      <c r="H31786" s="39"/>
    </row>
    <row r="31787" spans="8:8" ht="65.099999999999994" customHeight="1" x14ac:dyDescent="0.25">
      <c r="H31787" s="39"/>
    </row>
    <row r="31788" spans="8:8" ht="65.099999999999994" customHeight="1" x14ac:dyDescent="0.25">
      <c r="H31788" s="39"/>
    </row>
    <row r="31789" spans="8:8" ht="65.099999999999994" customHeight="1" x14ac:dyDescent="0.25">
      <c r="H31789" s="39"/>
    </row>
    <row r="31790" spans="8:8" ht="65.099999999999994" customHeight="1" x14ac:dyDescent="0.25">
      <c r="H31790" s="39"/>
    </row>
    <row r="31791" spans="8:8" ht="65.099999999999994" customHeight="1" x14ac:dyDescent="0.25">
      <c r="H31791" s="39"/>
    </row>
    <row r="31792" spans="8:8" ht="65.099999999999994" customHeight="1" x14ac:dyDescent="0.25">
      <c r="H31792" s="39"/>
    </row>
    <row r="31793" spans="8:8" ht="65.099999999999994" customHeight="1" x14ac:dyDescent="0.25">
      <c r="H31793" s="39"/>
    </row>
    <row r="31794" spans="8:8" ht="65.099999999999994" customHeight="1" x14ac:dyDescent="0.25">
      <c r="H31794" s="39"/>
    </row>
    <row r="31795" spans="8:8" ht="65.099999999999994" customHeight="1" x14ac:dyDescent="0.25">
      <c r="H31795" s="39"/>
    </row>
    <row r="31796" spans="8:8" ht="65.099999999999994" customHeight="1" x14ac:dyDescent="0.25">
      <c r="H31796" s="39"/>
    </row>
    <row r="31797" spans="8:8" ht="65.099999999999994" customHeight="1" x14ac:dyDescent="0.25">
      <c r="H31797" s="39"/>
    </row>
    <row r="31798" spans="8:8" ht="65.099999999999994" customHeight="1" x14ac:dyDescent="0.25">
      <c r="H31798" s="39"/>
    </row>
    <row r="31799" spans="8:8" ht="65.099999999999994" customHeight="1" x14ac:dyDescent="0.25">
      <c r="H31799" s="39"/>
    </row>
    <row r="31800" spans="8:8" ht="65.099999999999994" customHeight="1" x14ac:dyDescent="0.25">
      <c r="H31800" s="39"/>
    </row>
    <row r="31801" spans="8:8" ht="65.099999999999994" customHeight="1" x14ac:dyDescent="0.25">
      <c r="H31801" s="39"/>
    </row>
    <row r="31802" spans="8:8" ht="65.099999999999994" customHeight="1" x14ac:dyDescent="0.25">
      <c r="H31802" s="39"/>
    </row>
    <row r="31803" spans="8:8" ht="65.099999999999994" customHeight="1" x14ac:dyDescent="0.25">
      <c r="H31803" s="39"/>
    </row>
    <row r="31804" spans="8:8" ht="65.099999999999994" customHeight="1" x14ac:dyDescent="0.25">
      <c r="H31804" s="39"/>
    </row>
    <row r="31805" spans="8:8" ht="65.099999999999994" customHeight="1" x14ac:dyDescent="0.25">
      <c r="H31805" s="39"/>
    </row>
    <row r="31806" spans="8:8" ht="65.099999999999994" customHeight="1" x14ac:dyDescent="0.25">
      <c r="H31806" s="39"/>
    </row>
    <row r="31807" spans="8:8" ht="65.099999999999994" customHeight="1" x14ac:dyDescent="0.25">
      <c r="H31807" s="39"/>
    </row>
    <row r="31808" spans="8:8" ht="65.099999999999994" customHeight="1" x14ac:dyDescent="0.25">
      <c r="H31808" s="39"/>
    </row>
    <row r="31809" spans="8:8" ht="65.099999999999994" customHeight="1" x14ac:dyDescent="0.25">
      <c r="H31809" s="39"/>
    </row>
    <row r="31810" spans="8:8" ht="65.099999999999994" customHeight="1" x14ac:dyDescent="0.25">
      <c r="H31810" s="39"/>
    </row>
    <row r="31811" spans="8:8" ht="65.099999999999994" customHeight="1" x14ac:dyDescent="0.25">
      <c r="H31811" s="39"/>
    </row>
    <row r="31812" spans="8:8" ht="65.099999999999994" customHeight="1" x14ac:dyDescent="0.25">
      <c r="H31812" s="39"/>
    </row>
    <row r="31813" spans="8:8" ht="65.099999999999994" customHeight="1" x14ac:dyDescent="0.25">
      <c r="H31813" s="39"/>
    </row>
    <row r="31814" spans="8:8" ht="65.099999999999994" customHeight="1" x14ac:dyDescent="0.25">
      <c r="H31814" s="39"/>
    </row>
    <row r="31815" spans="8:8" ht="65.099999999999994" customHeight="1" x14ac:dyDescent="0.25">
      <c r="H31815" s="39"/>
    </row>
    <row r="31816" spans="8:8" ht="65.099999999999994" customHeight="1" x14ac:dyDescent="0.25">
      <c r="H31816" s="39"/>
    </row>
    <row r="31817" spans="8:8" ht="65.099999999999994" customHeight="1" x14ac:dyDescent="0.25">
      <c r="H31817" s="39"/>
    </row>
    <row r="31818" spans="8:8" ht="65.099999999999994" customHeight="1" x14ac:dyDescent="0.25">
      <c r="H31818" s="39"/>
    </row>
    <row r="31819" spans="8:8" ht="65.099999999999994" customHeight="1" x14ac:dyDescent="0.25">
      <c r="H31819" s="39"/>
    </row>
    <row r="31820" spans="8:8" ht="65.099999999999994" customHeight="1" x14ac:dyDescent="0.25">
      <c r="H31820" s="39"/>
    </row>
    <row r="31821" spans="8:8" ht="65.099999999999994" customHeight="1" x14ac:dyDescent="0.25">
      <c r="H31821" s="39"/>
    </row>
    <row r="31822" spans="8:8" ht="65.099999999999994" customHeight="1" x14ac:dyDescent="0.25">
      <c r="H31822" s="39"/>
    </row>
    <row r="31823" spans="8:8" ht="65.099999999999994" customHeight="1" x14ac:dyDescent="0.25">
      <c r="H31823" s="39"/>
    </row>
    <row r="31824" spans="8:8" ht="65.099999999999994" customHeight="1" x14ac:dyDescent="0.25">
      <c r="H31824" s="39"/>
    </row>
    <row r="31825" spans="8:8" ht="65.099999999999994" customHeight="1" x14ac:dyDescent="0.25">
      <c r="H31825" s="39"/>
    </row>
    <row r="31826" spans="8:8" ht="65.099999999999994" customHeight="1" x14ac:dyDescent="0.25">
      <c r="H31826" s="39"/>
    </row>
    <row r="31827" spans="8:8" ht="65.099999999999994" customHeight="1" x14ac:dyDescent="0.25">
      <c r="H31827" s="39"/>
    </row>
    <row r="31828" spans="8:8" ht="65.099999999999994" customHeight="1" x14ac:dyDescent="0.25">
      <c r="H31828" s="39"/>
    </row>
    <row r="31829" spans="8:8" ht="65.099999999999994" customHeight="1" x14ac:dyDescent="0.25">
      <c r="H31829" s="39"/>
    </row>
    <row r="31830" spans="8:8" ht="65.099999999999994" customHeight="1" x14ac:dyDescent="0.25">
      <c r="H31830" s="39"/>
    </row>
    <row r="31831" spans="8:8" ht="65.099999999999994" customHeight="1" x14ac:dyDescent="0.25">
      <c r="H31831" s="39"/>
    </row>
    <row r="31832" spans="8:8" ht="65.099999999999994" customHeight="1" x14ac:dyDescent="0.25">
      <c r="H31832" s="39"/>
    </row>
    <row r="31833" spans="8:8" ht="65.099999999999994" customHeight="1" x14ac:dyDescent="0.25">
      <c r="H31833" s="39"/>
    </row>
    <row r="31834" spans="8:8" ht="65.099999999999994" customHeight="1" x14ac:dyDescent="0.25">
      <c r="H31834" s="39"/>
    </row>
    <row r="31835" spans="8:8" ht="65.099999999999994" customHeight="1" x14ac:dyDescent="0.25">
      <c r="H31835" s="39"/>
    </row>
    <row r="31836" spans="8:8" ht="65.099999999999994" customHeight="1" x14ac:dyDescent="0.25">
      <c r="H31836" s="39"/>
    </row>
    <row r="31837" spans="8:8" ht="65.099999999999994" customHeight="1" x14ac:dyDescent="0.25">
      <c r="H31837" s="39"/>
    </row>
    <row r="31838" spans="8:8" ht="65.099999999999994" customHeight="1" x14ac:dyDescent="0.25">
      <c r="H31838" s="39"/>
    </row>
    <row r="31839" spans="8:8" ht="65.099999999999994" customHeight="1" x14ac:dyDescent="0.25">
      <c r="H31839" s="39"/>
    </row>
    <row r="31840" spans="8:8" ht="65.099999999999994" customHeight="1" x14ac:dyDescent="0.25">
      <c r="H31840" s="39"/>
    </row>
    <row r="31841" spans="8:8" ht="65.099999999999994" customHeight="1" x14ac:dyDescent="0.25">
      <c r="H31841" s="39"/>
    </row>
    <row r="31842" spans="8:8" ht="65.099999999999994" customHeight="1" x14ac:dyDescent="0.25">
      <c r="H31842" s="39"/>
    </row>
    <row r="31843" spans="8:8" ht="65.099999999999994" customHeight="1" x14ac:dyDescent="0.25">
      <c r="H31843" s="39"/>
    </row>
    <row r="31844" spans="8:8" ht="65.099999999999994" customHeight="1" x14ac:dyDescent="0.25">
      <c r="H31844" s="39"/>
    </row>
    <row r="31845" spans="8:8" ht="65.099999999999994" customHeight="1" x14ac:dyDescent="0.25">
      <c r="H31845" s="39"/>
    </row>
    <row r="31846" spans="8:8" ht="65.099999999999994" customHeight="1" x14ac:dyDescent="0.25">
      <c r="H31846" s="39"/>
    </row>
    <row r="31847" spans="8:8" ht="65.099999999999994" customHeight="1" x14ac:dyDescent="0.25">
      <c r="H31847" s="39"/>
    </row>
    <row r="31848" spans="8:8" ht="65.099999999999994" customHeight="1" x14ac:dyDescent="0.25">
      <c r="H31848" s="39"/>
    </row>
    <row r="31849" spans="8:8" ht="65.099999999999994" customHeight="1" x14ac:dyDescent="0.25">
      <c r="H31849" s="39"/>
    </row>
    <row r="31850" spans="8:8" ht="65.099999999999994" customHeight="1" x14ac:dyDescent="0.25">
      <c r="H31850" s="39"/>
    </row>
    <row r="31851" spans="8:8" ht="65.099999999999994" customHeight="1" x14ac:dyDescent="0.25">
      <c r="H31851" s="39"/>
    </row>
    <row r="31852" spans="8:8" ht="65.099999999999994" customHeight="1" x14ac:dyDescent="0.25">
      <c r="H31852" s="39"/>
    </row>
    <row r="31853" spans="8:8" ht="65.099999999999994" customHeight="1" x14ac:dyDescent="0.25">
      <c r="H31853" s="39"/>
    </row>
    <row r="31854" spans="8:8" ht="65.099999999999994" customHeight="1" x14ac:dyDescent="0.25">
      <c r="H31854" s="39"/>
    </row>
    <row r="31855" spans="8:8" ht="65.099999999999994" customHeight="1" x14ac:dyDescent="0.25">
      <c r="H31855" s="39"/>
    </row>
    <row r="31856" spans="8:8" ht="65.099999999999994" customHeight="1" x14ac:dyDescent="0.25">
      <c r="H31856" s="39"/>
    </row>
    <row r="31857" spans="8:8" ht="65.099999999999994" customHeight="1" x14ac:dyDescent="0.25">
      <c r="H31857" s="39"/>
    </row>
    <row r="31858" spans="8:8" ht="65.099999999999994" customHeight="1" x14ac:dyDescent="0.25">
      <c r="H31858" s="39"/>
    </row>
    <row r="31859" spans="8:8" ht="65.099999999999994" customHeight="1" x14ac:dyDescent="0.25">
      <c r="H31859" s="39"/>
    </row>
    <row r="31860" spans="8:8" ht="65.099999999999994" customHeight="1" x14ac:dyDescent="0.25">
      <c r="H31860" s="39"/>
    </row>
    <row r="31861" spans="8:8" ht="65.099999999999994" customHeight="1" x14ac:dyDescent="0.25">
      <c r="H31861" s="39"/>
    </row>
    <row r="31862" spans="8:8" ht="65.099999999999994" customHeight="1" x14ac:dyDescent="0.25">
      <c r="H31862" s="39"/>
    </row>
    <row r="31863" spans="8:8" ht="65.099999999999994" customHeight="1" x14ac:dyDescent="0.25">
      <c r="H31863" s="39"/>
    </row>
    <row r="31864" spans="8:8" ht="65.099999999999994" customHeight="1" x14ac:dyDescent="0.25">
      <c r="H31864" s="39"/>
    </row>
    <row r="31865" spans="8:8" ht="65.099999999999994" customHeight="1" x14ac:dyDescent="0.25">
      <c r="H31865" s="39"/>
    </row>
    <row r="31866" spans="8:8" ht="65.099999999999994" customHeight="1" x14ac:dyDescent="0.25">
      <c r="H31866" s="39"/>
    </row>
    <row r="31867" spans="8:8" ht="65.099999999999994" customHeight="1" x14ac:dyDescent="0.25">
      <c r="H31867" s="39"/>
    </row>
    <row r="31868" spans="8:8" ht="65.099999999999994" customHeight="1" x14ac:dyDescent="0.25">
      <c r="H31868" s="39"/>
    </row>
    <row r="31869" spans="8:8" ht="65.099999999999994" customHeight="1" x14ac:dyDescent="0.25">
      <c r="H31869" s="39"/>
    </row>
    <row r="31870" spans="8:8" ht="65.099999999999994" customHeight="1" x14ac:dyDescent="0.25">
      <c r="H31870" s="39"/>
    </row>
    <row r="31871" spans="8:8" ht="65.099999999999994" customHeight="1" x14ac:dyDescent="0.25">
      <c r="H31871" s="39"/>
    </row>
    <row r="31872" spans="8:8" ht="65.099999999999994" customHeight="1" x14ac:dyDescent="0.25">
      <c r="H31872" s="39"/>
    </row>
    <row r="31873" spans="8:8" ht="65.099999999999994" customHeight="1" x14ac:dyDescent="0.25">
      <c r="H31873" s="39"/>
    </row>
    <row r="31874" spans="8:8" ht="65.099999999999994" customHeight="1" x14ac:dyDescent="0.25">
      <c r="H31874" s="39"/>
    </row>
    <row r="31875" spans="8:8" ht="65.099999999999994" customHeight="1" x14ac:dyDescent="0.25">
      <c r="H31875" s="39"/>
    </row>
    <row r="31876" spans="8:8" ht="65.099999999999994" customHeight="1" x14ac:dyDescent="0.25">
      <c r="H31876" s="39"/>
    </row>
    <row r="31877" spans="8:8" ht="65.099999999999994" customHeight="1" x14ac:dyDescent="0.25">
      <c r="H31877" s="39"/>
    </row>
    <row r="31878" spans="8:8" ht="65.099999999999994" customHeight="1" x14ac:dyDescent="0.25">
      <c r="H31878" s="39"/>
    </row>
    <row r="31879" spans="8:8" ht="65.099999999999994" customHeight="1" x14ac:dyDescent="0.25">
      <c r="H31879" s="39"/>
    </row>
    <row r="31880" spans="8:8" ht="65.099999999999994" customHeight="1" x14ac:dyDescent="0.25">
      <c r="H31880" s="39"/>
    </row>
    <row r="31881" spans="8:8" ht="65.099999999999994" customHeight="1" x14ac:dyDescent="0.25">
      <c r="H31881" s="39"/>
    </row>
    <row r="31882" spans="8:8" ht="65.099999999999994" customHeight="1" x14ac:dyDescent="0.25">
      <c r="H31882" s="39"/>
    </row>
    <row r="31883" spans="8:8" ht="65.099999999999994" customHeight="1" x14ac:dyDescent="0.25">
      <c r="H31883" s="39"/>
    </row>
    <row r="31884" spans="8:8" ht="65.099999999999994" customHeight="1" x14ac:dyDescent="0.25">
      <c r="H31884" s="39"/>
    </row>
    <row r="31885" spans="8:8" ht="65.099999999999994" customHeight="1" x14ac:dyDescent="0.25">
      <c r="H31885" s="39"/>
    </row>
    <row r="31886" spans="8:8" ht="65.099999999999994" customHeight="1" x14ac:dyDescent="0.25">
      <c r="H31886" s="39"/>
    </row>
    <row r="31887" spans="8:8" ht="65.099999999999994" customHeight="1" x14ac:dyDescent="0.25">
      <c r="H31887" s="39"/>
    </row>
    <row r="31888" spans="8:8" ht="65.099999999999994" customHeight="1" x14ac:dyDescent="0.25">
      <c r="H31888" s="39"/>
    </row>
    <row r="31889" spans="8:8" ht="65.099999999999994" customHeight="1" x14ac:dyDescent="0.25">
      <c r="H31889" s="39"/>
    </row>
    <row r="31890" spans="8:8" ht="65.099999999999994" customHeight="1" x14ac:dyDescent="0.25">
      <c r="H31890" s="39"/>
    </row>
    <row r="31891" spans="8:8" ht="65.099999999999994" customHeight="1" x14ac:dyDescent="0.25">
      <c r="H31891" s="39"/>
    </row>
    <row r="31892" spans="8:8" ht="65.099999999999994" customHeight="1" x14ac:dyDescent="0.25">
      <c r="H31892" s="39"/>
    </row>
    <row r="31893" spans="8:8" ht="65.099999999999994" customHeight="1" x14ac:dyDescent="0.25">
      <c r="H31893" s="39"/>
    </row>
    <row r="31894" spans="8:8" ht="65.099999999999994" customHeight="1" x14ac:dyDescent="0.25">
      <c r="H31894" s="39"/>
    </row>
    <row r="31895" spans="8:8" ht="65.099999999999994" customHeight="1" x14ac:dyDescent="0.25">
      <c r="H31895" s="39"/>
    </row>
    <row r="31896" spans="8:8" ht="65.099999999999994" customHeight="1" x14ac:dyDescent="0.25">
      <c r="H31896" s="39"/>
    </row>
    <row r="31897" spans="8:8" ht="65.099999999999994" customHeight="1" x14ac:dyDescent="0.25">
      <c r="H31897" s="39"/>
    </row>
    <row r="31898" spans="8:8" ht="65.099999999999994" customHeight="1" x14ac:dyDescent="0.25">
      <c r="H31898" s="39"/>
    </row>
    <row r="31899" spans="8:8" ht="65.099999999999994" customHeight="1" x14ac:dyDescent="0.25">
      <c r="H31899" s="39"/>
    </row>
    <row r="31900" spans="8:8" ht="65.099999999999994" customHeight="1" x14ac:dyDescent="0.25">
      <c r="H31900" s="39"/>
    </row>
    <row r="31901" spans="8:8" ht="65.099999999999994" customHeight="1" x14ac:dyDescent="0.25">
      <c r="H31901" s="39"/>
    </row>
    <row r="31902" spans="8:8" ht="65.099999999999994" customHeight="1" x14ac:dyDescent="0.25">
      <c r="H31902" s="39"/>
    </row>
    <row r="31903" spans="8:8" ht="65.099999999999994" customHeight="1" x14ac:dyDescent="0.25">
      <c r="H31903" s="39"/>
    </row>
    <row r="31904" spans="8:8" ht="65.099999999999994" customHeight="1" x14ac:dyDescent="0.25">
      <c r="H31904" s="39"/>
    </row>
    <row r="31905" spans="8:8" ht="65.099999999999994" customHeight="1" x14ac:dyDescent="0.25">
      <c r="H31905" s="39"/>
    </row>
    <row r="31906" spans="8:8" ht="65.099999999999994" customHeight="1" x14ac:dyDescent="0.25">
      <c r="H31906" s="39"/>
    </row>
    <row r="31907" spans="8:8" ht="65.099999999999994" customHeight="1" x14ac:dyDescent="0.25">
      <c r="H31907" s="39"/>
    </row>
    <row r="31908" spans="8:8" ht="65.099999999999994" customHeight="1" x14ac:dyDescent="0.25">
      <c r="H31908" s="39"/>
    </row>
    <row r="31909" spans="8:8" ht="65.099999999999994" customHeight="1" x14ac:dyDescent="0.25">
      <c r="H31909" s="39"/>
    </row>
    <row r="31910" spans="8:8" ht="65.099999999999994" customHeight="1" x14ac:dyDescent="0.25">
      <c r="H31910" s="39"/>
    </row>
    <row r="31911" spans="8:8" ht="65.099999999999994" customHeight="1" x14ac:dyDescent="0.25">
      <c r="H31911" s="39"/>
    </row>
    <row r="31912" spans="8:8" ht="65.099999999999994" customHeight="1" x14ac:dyDescent="0.25">
      <c r="H31912" s="39"/>
    </row>
    <row r="31913" spans="8:8" ht="65.099999999999994" customHeight="1" x14ac:dyDescent="0.25">
      <c r="H31913" s="39"/>
    </row>
    <row r="31914" spans="8:8" ht="65.099999999999994" customHeight="1" x14ac:dyDescent="0.25">
      <c r="H31914" s="39"/>
    </row>
    <row r="31915" spans="8:8" ht="65.099999999999994" customHeight="1" x14ac:dyDescent="0.25">
      <c r="H31915" s="39"/>
    </row>
    <row r="31916" spans="8:8" ht="65.099999999999994" customHeight="1" x14ac:dyDescent="0.25">
      <c r="H31916" s="39"/>
    </row>
    <row r="31917" spans="8:8" ht="65.099999999999994" customHeight="1" x14ac:dyDescent="0.25">
      <c r="H31917" s="39"/>
    </row>
    <row r="31918" spans="8:8" ht="65.099999999999994" customHeight="1" x14ac:dyDescent="0.25">
      <c r="H31918" s="39"/>
    </row>
    <row r="31919" spans="8:8" ht="65.099999999999994" customHeight="1" x14ac:dyDescent="0.25">
      <c r="H31919" s="39"/>
    </row>
    <row r="31920" spans="8:8" ht="65.099999999999994" customHeight="1" x14ac:dyDescent="0.25">
      <c r="H31920" s="39"/>
    </row>
    <row r="31921" spans="8:8" ht="65.099999999999994" customHeight="1" x14ac:dyDescent="0.25">
      <c r="H31921" s="39"/>
    </row>
    <row r="31922" spans="8:8" ht="65.099999999999994" customHeight="1" x14ac:dyDescent="0.25">
      <c r="H31922" s="39"/>
    </row>
    <row r="31923" spans="8:8" ht="65.099999999999994" customHeight="1" x14ac:dyDescent="0.25">
      <c r="H31923" s="39"/>
    </row>
    <row r="31924" spans="8:8" ht="65.099999999999994" customHeight="1" x14ac:dyDescent="0.25">
      <c r="H31924" s="39"/>
    </row>
    <row r="31925" spans="8:8" ht="65.099999999999994" customHeight="1" x14ac:dyDescent="0.25">
      <c r="H31925" s="39"/>
    </row>
    <row r="31926" spans="8:8" ht="65.099999999999994" customHeight="1" x14ac:dyDescent="0.25">
      <c r="H31926" s="39"/>
    </row>
    <row r="31927" spans="8:8" ht="65.099999999999994" customHeight="1" x14ac:dyDescent="0.25">
      <c r="H31927" s="39"/>
    </row>
    <row r="31928" spans="8:8" ht="65.099999999999994" customHeight="1" x14ac:dyDescent="0.25">
      <c r="H31928" s="39"/>
    </row>
    <row r="31929" spans="8:8" ht="65.099999999999994" customHeight="1" x14ac:dyDescent="0.25">
      <c r="H31929" s="39"/>
    </row>
    <row r="31930" spans="8:8" ht="65.099999999999994" customHeight="1" x14ac:dyDescent="0.25">
      <c r="H31930" s="39"/>
    </row>
    <row r="31931" spans="8:8" ht="65.099999999999994" customHeight="1" x14ac:dyDescent="0.25">
      <c r="H31931" s="39"/>
    </row>
    <row r="31932" spans="8:8" ht="65.099999999999994" customHeight="1" x14ac:dyDescent="0.25">
      <c r="H31932" s="39"/>
    </row>
    <row r="31933" spans="8:8" ht="65.099999999999994" customHeight="1" x14ac:dyDescent="0.25">
      <c r="H31933" s="39"/>
    </row>
    <row r="31934" spans="8:8" ht="65.099999999999994" customHeight="1" x14ac:dyDescent="0.25">
      <c r="H31934" s="39"/>
    </row>
    <row r="31935" spans="8:8" ht="65.099999999999994" customHeight="1" x14ac:dyDescent="0.25">
      <c r="H31935" s="39"/>
    </row>
    <row r="31936" spans="8:8" ht="65.099999999999994" customHeight="1" x14ac:dyDescent="0.25">
      <c r="H31936" s="39"/>
    </row>
    <row r="31937" spans="8:8" ht="65.099999999999994" customHeight="1" x14ac:dyDescent="0.25">
      <c r="H31937" s="39"/>
    </row>
    <row r="31938" spans="8:8" ht="65.099999999999994" customHeight="1" x14ac:dyDescent="0.25">
      <c r="H31938" s="39"/>
    </row>
    <row r="31939" spans="8:8" ht="65.099999999999994" customHeight="1" x14ac:dyDescent="0.25">
      <c r="H31939" s="39"/>
    </row>
    <row r="31940" spans="8:8" ht="65.099999999999994" customHeight="1" x14ac:dyDescent="0.25">
      <c r="H31940" s="39"/>
    </row>
    <row r="31941" spans="8:8" ht="65.099999999999994" customHeight="1" x14ac:dyDescent="0.25">
      <c r="H31941" s="39"/>
    </row>
    <row r="31942" spans="8:8" ht="65.099999999999994" customHeight="1" x14ac:dyDescent="0.25">
      <c r="H31942" s="39"/>
    </row>
    <row r="31943" spans="8:8" ht="65.099999999999994" customHeight="1" x14ac:dyDescent="0.25">
      <c r="H31943" s="39"/>
    </row>
    <row r="31944" spans="8:8" ht="65.099999999999994" customHeight="1" x14ac:dyDescent="0.25">
      <c r="H31944" s="39"/>
    </row>
    <row r="31945" spans="8:8" ht="65.099999999999994" customHeight="1" x14ac:dyDescent="0.25">
      <c r="H31945" s="39"/>
    </row>
    <row r="31946" spans="8:8" ht="65.099999999999994" customHeight="1" x14ac:dyDescent="0.25">
      <c r="H31946" s="39"/>
    </row>
    <row r="31947" spans="8:8" ht="65.099999999999994" customHeight="1" x14ac:dyDescent="0.25">
      <c r="H31947" s="39"/>
    </row>
    <row r="31948" spans="8:8" ht="65.099999999999994" customHeight="1" x14ac:dyDescent="0.25">
      <c r="H31948" s="39"/>
    </row>
    <row r="31949" spans="8:8" ht="65.099999999999994" customHeight="1" x14ac:dyDescent="0.25">
      <c r="H31949" s="39"/>
    </row>
    <row r="31950" spans="8:8" ht="65.099999999999994" customHeight="1" x14ac:dyDescent="0.25">
      <c r="H31950" s="39"/>
    </row>
    <row r="31951" spans="8:8" ht="65.099999999999994" customHeight="1" x14ac:dyDescent="0.25">
      <c r="H31951" s="39"/>
    </row>
    <row r="31952" spans="8:8" ht="65.099999999999994" customHeight="1" x14ac:dyDescent="0.25">
      <c r="H31952" s="39"/>
    </row>
    <row r="31953" spans="8:8" ht="65.099999999999994" customHeight="1" x14ac:dyDescent="0.25">
      <c r="H31953" s="39"/>
    </row>
    <row r="31954" spans="8:8" ht="65.099999999999994" customHeight="1" x14ac:dyDescent="0.25">
      <c r="H31954" s="39"/>
    </row>
    <row r="31955" spans="8:8" ht="65.099999999999994" customHeight="1" x14ac:dyDescent="0.25">
      <c r="H31955" s="39"/>
    </row>
    <row r="31956" spans="8:8" ht="65.099999999999994" customHeight="1" x14ac:dyDescent="0.25">
      <c r="H31956" s="39"/>
    </row>
    <row r="31957" spans="8:8" ht="65.099999999999994" customHeight="1" x14ac:dyDescent="0.25">
      <c r="H31957" s="39"/>
    </row>
    <row r="31958" spans="8:8" ht="65.099999999999994" customHeight="1" x14ac:dyDescent="0.25">
      <c r="H31958" s="39"/>
    </row>
    <row r="31959" spans="8:8" ht="65.099999999999994" customHeight="1" x14ac:dyDescent="0.25">
      <c r="H31959" s="39"/>
    </row>
    <row r="31960" spans="8:8" ht="65.099999999999994" customHeight="1" x14ac:dyDescent="0.25">
      <c r="H31960" s="39"/>
    </row>
    <row r="31961" spans="8:8" ht="65.099999999999994" customHeight="1" x14ac:dyDescent="0.25">
      <c r="H31961" s="39"/>
    </row>
    <row r="31962" spans="8:8" ht="65.099999999999994" customHeight="1" x14ac:dyDescent="0.25">
      <c r="H31962" s="39"/>
    </row>
    <row r="31963" spans="8:8" ht="65.099999999999994" customHeight="1" x14ac:dyDescent="0.25">
      <c r="H31963" s="39"/>
    </row>
    <row r="31964" spans="8:8" ht="65.099999999999994" customHeight="1" x14ac:dyDescent="0.25">
      <c r="H31964" s="39"/>
    </row>
    <row r="31965" spans="8:8" ht="65.099999999999994" customHeight="1" x14ac:dyDescent="0.25">
      <c r="H31965" s="39"/>
    </row>
    <row r="31966" spans="8:8" ht="65.099999999999994" customHeight="1" x14ac:dyDescent="0.25">
      <c r="H31966" s="39"/>
    </row>
    <row r="31967" spans="8:8" ht="65.099999999999994" customHeight="1" x14ac:dyDescent="0.25">
      <c r="H31967" s="39"/>
    </row>
    <row r="31968" spans="8:8" ht="65.099999999999994" customHeight="1" x14ac:dyDescent="0.25">
      <c r="H31968" s="39"/>
    </row>
    <row r="31969" spans="8:8" ht="65.099999999999994" customHeight="1" x14ac:dyDescent="0.25">
      <c r="H31969" s="39"/>
    </row>
    <row r="31970" spans="8:8" ht="65.099999999999994" customHeight="1" x14ac:dyDescent="0.25">
      <c r="H31970" s="39"/>
    </row>
    <row r="31971" spans="8:8" ht="65.099999999999994" customHeight="1" x14ac:dyDescent="0.25">
      <c r="H31971" s="39"/>
    </row>
    <row r="31972" spans="8:8" ht="65.099999999999994" customHeight="1" x14ac:dyDescent="0.25">
      <c r="H31972" s="39"/>
    </row>
    <row r="31973" spans="8:8" ht="65.099999999999994" customHeight="1" x14ac:dyDescent="0.25">
      <c r="H31973" s="39"/>
    </row>
    <row r="31974" spans="8:8" ht="65.099999999999994" customHeight="1" x14ac:dyDescent="0.25">
      <c r="H31974" s="39"/>
    </row>
    <row r="31975" spans="8:8" ht="65.099999999999994" customHeight="1" x14ac:dyDescent="0.25">
      <c r="H31975" s="39"/>
    </row>
    <row r="31976" spans="8:8" ht="65.099999999999994" customHeight="1" x14ac:dyDescent="0.25">
      <c r="H31976" s="39"/>
    </row>
    <row r="31977" spans="8:8" ht="65.099999999999994" customHeight="1" x14ac:dyDescent="0.25">
      <c r="H31977" s="39"/>
    </row>
    <row r="31978" spans="8:8" ht="65.099999999999994" customHeight="1" x14ac:dyDescent="0.25">
      <c r="H31978" s="39"/>
    </row>
    <row r="31979" spans="8:8" ht="65.099999999999994" customHeight="1" x14ac:dyDescent="0.25">
      <c r="H31979" s="39"/>
    </row>
    <row r="31980" spans="8:8" ht="65.099999999999994" customHeight="1" x14ac:dyDescent="0.25">
      <c r="H31980" s="39"/>
    </row>
    <row r="31981" spans="8:8" ht="65.099999999999994" customHeight="1" x14ac:dyDescent="0.25">
      <c r="H31981" s="39"/>
    </row>
    <row r="31982" spans="8:8" ht="65.099999999999994" customHeight="1" x14ac:dyDescent="0.25">
      <c r="H31982" s="39"/>
    </row>
    <row r="31983" spans="8:8" ht="65.099999999999994" customHeight="1" x14ac:dyDescent="0.25">
      <c r="H31983" s="39"/>
    </row>
    <row r="31984" spans="8:8" ht="65.099999999999994" customHeight="1" x14ac:dyDescent="0.25">
      <c r="H31984" s="39"/>
    </row>
    <row r="31985" spans="8:8" ht="65.099999999999994" customHeight="1" x14ac:dyDescent="0.25">
      <c r="H31985" s="39"/>
    </row>
    <row r="31986" spans="8:8" ht="65.099999999999994" customHeight="1" x14ac:dyDescent="0.25">
      <c r="H31986" s="39"/>
    </row>
    <row r="31987" spans="8:8" ht="65.099999999999994" customHeight="1" x14ac:dyDescent="0.25">
      <c r="H31987" s="39"/>
    </row>
    <row r="31988" spans="8:8" ht="65.099999999999994" customHeight="1" x14ac:dyDescent="0.25">
      <c r="H31988" s="39"/>
    </row>
    <row r="31989" spans="8:8" ht="65.099999999999994" customHeight="1" x14ac:dyDescent="0.25">
      <c r="H31989" s="39"/>
    </row>
    <row r="31990" spans="8:8" ht="65.099999999999994" customHeight="1" x14ac:dyDescent="0.25">
      <c r="H31990" s="39"/>
    </row>
    <row r="31991" spans="8:8" ht="65.099999999999994" customHeight="1" x14ac:dyDescent="0.25">
      <c r="H31991" s="39"/>
    </row>
    <row r="31992" spans="8:8" ht="65.099999999999994" customHeight="1" x14ac:dyDescent="0.25">
      <c r="H31992" s="39"/>
    </row>
    <row r="31993" spans="8:8" ht="65.099999999999994" customHeight="1" x14ac:dyDescent="0.25">
      <c r="H31993" s="39"/>
    </row>
    <row r="31994" spans="8:8" ht="65.099999999999994" customHeight="1" x14ac:dyDescent="0.25">
      <c r="H31994" s="39"/>
    </row>
    <row r="31995" spans="8:8" ht="65.099999999999994" customHeight="1" x14ac:dyDescent="0.25">
      <c r="H31995" s="39"/>
    </row>
    <row r="31996" spans="8:8" ht="65.099999999999994" customHeight="1" x14ac:dyDescent="0.25">
      <c r="H31996" s="39"/>
    </row>
    <row r="31997" spans="8:8" ht="65.099999999999994" customHeight="1" x14ac:dyDescent="0.25">
      <c r="H31997" s="39"/>
    </row>
    <row r="31998" spans="8:8" ht="65.099999999999994" customHeight="1" x14ac:dyDescent="0.25">
      <c r="H31998" s="39"/>
    </row>
    <row r="31999" spans="8:8" ht="65.099999999999994" customHeight="1" x14ac:dyDescent="0.25">
      <c r="H31999" s="39"/>
    </row>
    <row r="32000" spans="8:8" ht="65.099999999999994" customHeight="1" x14ac:dyDescent="0.25">
      <c r="H32000" s="39"/>
    </row>
    <row r="32001" spans="8:8" ht="65.099999999999994" customHeight="1" x14ac:dyDescent="0.25">
      <c r="H32001" s="39"/>
    </row>
    <row r="32002" spans="8:8" ht="65.099999999999994" customHeight="1" x14ac:dyDescent="0.25">
      <c r="H32002" s="39"/>
    </row>
    <row r="32003" spans="8:8" ht="65.099999999999994" customHeight="1" x14ac:dyDescent="0.25">
      <c r="H32003" s="39"/>
    </row>
    <row r="32004" spans="8:8" ht="65.099999999999994" customHeight="1" x14ac:dyDescent="0.25">
      <c r="H32004" s="39"/>
    </row>
    <row r="32005" spans="8:8" ht="65.099999999999994" customHeight="1" x14ac:dyDescent="0.25">
      <c r="H32005" s="39"/>
    </row>
    <row r="32006" spans="8:8" ht="65.099999999999994" customHeight="1" x14ac:dyDescent="0.25">
      <c r="H32006" s="39"/>
    </row>
    <row r="32007" spans="8:8" ht="65.099999999999994" customHeight="1" x14ac:dyDescent="0.25">
      <c r="H32007" s="39"/>
    </row>
    <row r="32008" spans="8:8" ht="65.099999999999994" customHeight="1" x14ac:dyDescent="0.25">
      <c r="H32008" s="39"/>
    </row>
    <row r="32009" spans="8:8" ht="65.099999999999994" customHeight="1" x14ac:dyDescent="0.25">
      <c r="H32009" s="39"/>
    </row>
    <row r="32010" spans="8:8" ht="65.099999999999994" customHeight="1" x14ac:dyDescent="0.25">
      <c r="H32010" s="39"/>
    </row>
    <row r="32011" spans="8:8" ht="65.099999999999994" customHeight="1" x14ac:dyDescent="0.25">
      <c r="H32011" s="39"/>
    </row>
    <row r="32012" spans="8:8" ht="65.099999999999994" customHeight="1" x14ac:dyDescent="0.25">
      <c r="H32012" s="39"/>
    </row>
    <row r="32013" spans="8:8" ht="65.099999999999994" customHeight="1" x14ac:dyDescent="0.25">
      <c r="H32013" s="39"/>
    </row>
    <row r="32014" spans="8:8" ht="65.099999999999994" customHeight="1" x14ac:dyDescent="0.25">
      <c r="H32014" s="39"/>
    </row>
    <row r="32015" spans="8:8" ht="65.099999999999994" customHeight="1" x14ac:dyDescent="0.25">
      <c r="H32015" s="39"/>
    </row>
    <row r="32016" spans="8:8" ht="65.099999999999994" customHeight="1" x14ac:dyDescent="0.25">
      <c r="H32016" s="39"/>
    </row>
    <row r="32017" spans="8:8" ht="65.099999999999994" customHeight="1" x14ac:dyDescent="0.25">
      <c r="H32017" s="39"/>
    </row>
    <row r="32018" spans="8:8" ht="65.099999999999994" customHeight="1" x14ac:dyDescent="0.25">
      <c r="H32018" s="39"/>
    </row>
    <row r="32019" spans="8:8" ht="65.099999999999994" customHeight="1" x14ac:dyDescent="0.25">
      <c r="H32019" s="39"/>
    </row>
    <row r="32020" spans="8:8" ht="65.099999999999994" customHeight="1" x14ac:dyDescent="0.25">
      <c r="H32020" s="39"/>
    </row>
    <row r="32021" spans="8:8" ht="65.099999999999994" customHeight="1" x14ac:dyDescent="0.25">
      <c r="H32021" s="39"/>
    </row>
    <row r="32022" spans="8:8" ht="65.099999999999994" customHeight="1" x14ac:dyDescent="0.25">
      <c r="H32022" s="39"/>
    </row>
    <row r="32023" spans="8:8" ht="65.099999999999994" customHeight="1" x14ac:dyDescent="0.25">
      <c r="H32023" s="39"/>
    </row>
    <row r="32024" spans="8:8" ht="65.099999999999994" customHeight="1" x14ac:dyDescent="0.25">
      <c r="H32024" s="39"/>
    </row>
    <row r="32025" spans="8:8" ht="65.099999999999994" customHeight="1" x14ac:dyDescent="0.25">
      <c r="H32025" s="39"/>
    </row>
    <row r="32026" spans="8:8" ht="65.099999999999994" customHeight="1" x14ac:dyDescent="0.25">
      <c r="H32026" s="39"/>
    </row>
    <row r="32027" spans="8:8" ht="65.099999999999994" customHeight="1" x14ac:dyDescent="0.25">
      <c r="H32027" s="39"/>
    </row>
    <row r="32028" spans="8:8" ht="65.099999999999994" customHeight="1" x14ac:dyDescent="0.25">
      <c r="H32028" s="39"/>
    </row>
    <row r="32029" spans="8:8" ht="65.099999999999994" customHeight="1" x14ac:dyDescent="0.25">
      <c r="H32029" s="39"/>
    </row>
    <row r="32030" spans="8:8" ht="65.099999999999994" customHeight="1" x14ac:dyDescent="0.25">
      <c r="H32030" s="39"/>
    </row>
    <row r="32031" spans="8:8" ht="65.099999999999994" customHeight="1" x14ac:dyDescent="0.25">
      <c r="H32031" s="39"/>
    </row>
    <row r="32032" spans="8:8" ht="65.099999999999994" customHeight="1" x14ac:dyDescent="0.25">
      <c r="H32032" s="39"/>
    </row>
    <row r="32033" spans="8:8" ht="65.099999999999994" customHeight="1" x14ac:dyDescent="0.25">
      <c r="H32033" s="39"/>
    </row>
    <row r="32034" spans="8:8" ht="65.099999999999994" customHeight="1" x14ac:dyDescent="0.25">
      <c r="H32034" s="39"/>
    </row>
    <row r="32035" spans="8:8" ht="65.099999999999994" customHeight="1" x14ac:dyDescent="0.25">
      <c r="H32035" s="39"/>
    </row>
    <row r="32036" spans="8:8" ht="65.099999999999994" customHeight="1" x14ac:dyDescent="0.25">
      <c r="H32036" s="39"/>
    </row>
    <row r="32037" spans="8:8" ht="65.099999999999994" customHeight="1" x14ac:dyDescent="0.25">
      <c r="H32037" s="39"/>
    </row>
    <row r="32038" spans="8:8" ht="65.099999999999994" customHeight="1" x14ac:dyDescent="0.25">
      <c r="H32038" s="39"/>
    </row>
    <row r="32039" spans="8:8" ht="65.099999999999994" customHeight="1" x14ac:dyDescent="0.25">
      <c r="H32039" s="39"/>
    </row>
    <row r="32040" spans="8:8" ht="65.099999999999994" customHeight="1" x14ac:dyDescent="0.25">
      <c r="H32040" s="39"/>
    </row>
    <row r="32041" spans="8:8" ht="65.099999999999994" customHeight="1" x14ac:dyDescent="0.25">
      <c r="H32041" s="39"/>
    </row>
    <row r="32042" spans="8:8" ht="65.099999999999994" customHeight="1" x14ac:dyDescent="0.25">
      <c r="H32042" s="39"/>
    </row>
    <row r="32043" spans="8:8" ht="65.099999999999994" customHeight="1" x14ac:dyDescent="0.25">
      <c r="H32043" s="39"/>
    </row>
    <row r="32044" spans="8:8" ht="65.099999999999994" customHeight="1" x14ac:dyDescent="0.25">
      <c r="H32044" s="39"/>
    </row>
    <row r="32045" spans="8:8" ht="65.099999999999994" customHeight="1" x14ac:dyDescent="0.25">
      <c r="H32045" s="39"/>
    </row>
    <row r="32046" spans="8:8" ht="65.099999999999994" customHeight="1" x14ac:dyDescent="0.25">
      <c r="H32046" s="39"/>
    </row>
    <row r="32047" spans="8:8" ht="65.099999999999994" customHeight="1" x14ac:dyDescent="0.25">
      <c r="H32047" s="39"/>
    </row>
    <row r="32048" spans="8:8" ht="65.099999999999994" customHeight="1" x14ac:dyDescent="0.25">
      <c r="H32048" s="39"/>
    </row>
    <row r="32049" spans="8:8" ht="65.099999999999994" customHeight="1" x14ac:dyDescent="0.25">
      <c r="H32049" s="39"/>
    </row>
    <row r="32050" spans="8:8" ht="65.099999999999994" customHeight="1" x14ac:dyDescent="0.25">
      <c r="H32050" s="39"/>
    </row>
    <row r="32051" spans="8:8" ht="65.099999999999994" customHeight="1" x14ac:dyDescent="0.25">
      <c r="H32051" s="39"/>
    </row>
    <row r="32052" spans="8:8" ht="65.099999999999994" customHeight="1" x14ac:dyDescent="0.25">
      <c r="H32052" s="39"/>
    </row>
    <row r="32053" spans="8:8" ht="65.099999999999994" customHeight="1" x14ac:dyDescent="0.25">
      <c r="H32053" s="39"/>
    </row>
    <row r="32054" spans="8:8" ht="65.099999999999994" customHeight="1" x14ac:dyDescent="0.25">
      <c r="H32054" s="39"/>
    </row>
    <row r="32055" spans="8:8" ht="65.099999999999994" customHeight="1" x14ac:dyDescent="0.25">
      <c r="H32055" s="39"/>
    </row>
    <row r="32056" spans="8:8" ht="65.099999999999994" customHeight="1" x14ac:dyDescent="0.25">
      <c r="H32056" s="39"/>
    </row>
    <row r="32057" spans="8:8" ht="65.099999999999994" customHeight="1" x14ac:dyDescent="0.25">
      <c r="H32057" s="39"/>
    </row>
    <row r="32058" spans="8:8" ht="65.099999999999994" customHeight="1" x14ac:dyDescent="0.25">
      <c r="H32058" s="39"/>
    </row>
    <row r="32059" spans="8:8" ht="65.099999999999994" customHeight="1" x14ac:dyDescent="0.25">
      <c r="H32059" s="39"/>
    </row>
    <row r="32060" spans="8:8" ht="65.099999999999994" customHeight="1" x14ac:dyDescent="0.25">
      <c r="H32060" s="39"/>
    </row>
    <row r="32061" spans="8:8" ht="65.099999999999994" customHeight="1" x14ac:dyDescent="0.25">
      <c r="H32061" s="39"/>
    </row>
    <row r="32062" spans="8:8" ht="65.099999999999994" customHeight="1" x14ac:dyDescent="0.25">
      <c r="H32062" s="39"/>
    </row>
    <row r="32063" spans="8:8" ht="65.099999999999994" customHeight="1" x14ac:dyDescent="0.25">
      <c r="H32063" s="39"/>
    </row>
    <row r="32064" spans="8:8" ht="65.099999999999994" customHeight="1" x14ac:dyDescent="0.25">
      <c r="H32064" s="39"/>
    </row>
    <row r="32065" spans="8:8" ht="65.099999999999994" customHeight="1" x14ac:dyDescent="0.25">
      <c r="H32065" s="39"/>
    </row>
    <row r="32066" spans="8:8" ht="65.099999999999994" customHeight="1" x14ac:dyDescent="0.25">
      <c r="H32066" s="39"/>
    </row>
    <row r="32067" spans="8:8" ht="65.099999999999994" customHeight="1" x14ac:dyDescent="0.25">
      <c r="H32067" s="39"/>
    </row>
    <row r="32068" spans="8:8" ht="65.099999999999994" customHeight="1" x14ac:dyDescent="0.25">
      <c r="H32068" s="39"/>
    </row>
    <row r="32069" spans="8:8" ht="65.099999999999994" customHeight="1" x14ac:dyDescent="0.25">
      <c r="H32069" s="39"/>
    </row>
    <row r="32070" spans="8:8" ht="65.099999999999994" customHeight="1" x14ac:dyDescent="0.25">
      <c r="H32070" s="39"/>
    </row>
    <row r="32071" spans="8:8" ht="65.099999999999994" customHeight="1" x14ac:dyDescent="0.25">
      <c r="H32071" s="39"/>
    </row>
    <row r="32072" spans="8:8" ht="65.099999999999994" customHeight="1" x14ac:dyDescent="0.25">
      <c r="H32072" s="39"/>
    </row>
    <row r="32073" spans="8:8" ht="65.099999999999994" customHeight="1" x14ac:dyDescent="0.25">
      <c r="H32073" s="39"/>
    </row>
    <row r="32074" spans="8:8" ht="65.099999999999994" customHeight="1" x14ac:dyDescent="0.25">
      <c r="H32074" s="39"/>
    </row>
    <row r="32075" spans="8:8" ht="65.099999999999994" customHeight="1" x14ac:dyDescent="0.25">
      <c r="H32075" s="39"/>
    </row>
    <row r="32076" spans="8:8" ht="65.099999999999994" customHeight="1" x14ac:dyDescent="0.25">
      <c r="H32076" s="39"/>
    </row>
    <row r="32077" spans="8:8" ht="65.099999999999994" customHeight="1" x14ac:dyDescent="0.25">
      <c r="H32077" s="39"/>
    </row>
    <row r="32078" spans="8:8" ht="65.099999999999994" customHeight="1" x14ac:dyDescent="0.25">
      <c r="H32078" s="39"/>
    </row>
    <row r="32079" spans="8:8" ht="65.099999999999994" customHeight="1" x14ac:dyDescent="0.25">
      <c r="H32079" s="39"/>
    </row>
    <row r="32080" spans="8:8" ht="65.099999999999994" customHeight="1" x14ac:dyDescent="0.25">
      <c r="H32080" s="39"/>
    </row>
    <row r="32081" spans="8:8" ht="65.099999999999994" customHeight="1" x14ac:dyDescent="0.25">
      <c r="H32081" s="39"/>
    </row>
    <row r="32082" spans="8:8" ht="65.099999999999994" customHeight="1" x14ac:dyDescent="0.25">
      <c r="H32082" s="39"/>
    </row>
    <row r="32083" spans="8:8" ht="65.099999999999994" customHeight="1" x14ac:dyDescent="0.25">
      <c r="H32083" s="39"/>
    </row>
    <row r="32084" spans="8:8" ht="65.099999999999994" customHeight="1" x14ac:dyDescent="0.25">
      <c r="H32084" s="39"/>
    </row>
    <row r="32085" spans="8:8" ht="65.099999999999994" customHeight="1" x14ac:dyDescent="0.25">
      <c r="H32085" s="39"/>
    </row>
    <row r="32086" spans="8:8" ht="65.099999999999994" customHeight="1" x14ac:dyDescent="0.25">
      <c r="H32086" s="39"/>
    </row>
    <row r="32087" spans="8:8" ht="65.099999999999994" customHeight="1" x14ac:dyDescent="0.25">
      <c r="H32087" s="39"/>
    </row>
    <row r="32088" spans="8:8" ht="65.099999999999994" customHeight="1" x14ac:dyDescent="0.25">
      <c r="H32088" s="39"/>
    </row>
    <row r="32089" spans="8:8" ht="65.099999999999994" customHeight="1" x14ac:dyDescent="0.25">
      <c r="H32089" s="39"/>
    </row>
    <row r="32090" spans="8:8" ht="65.099999999999994" customHeight="1" x14ac:dyDescent="0.25">
      <c r="H32090" s="39"/>
    </row>
    <row r="32091" spans="8:8" ht="65.099999999999994" customHeight="1" x14ac:dyDescent="0.25">
      <c r="H32091" s="39"/>
    </row>
    <row r="32092" spans="8:8" ht="65.099999999999994" customHeight="1" x14ac:dyDescent="0.25">
      <c r="H32092" s="39"/>
    </row>
    <row r="32093" spans="8:8" ht="65.099999999999994" customHeight="1" x14ac:dyDescent="0.25">
      <c r="H32093" s="39"/>
    </row>
    <row r="32094" spans="8:8" ht="65.099999999999994" customHeight="1" x14ac:dyDescent="0.25">
      <c r="H32094" s="39"/>
    </row>
    <row r="32095" spans="8:8" ht="65.099999999999994" customHeight="1" x14ac:dyDescent="0.25">
      <c r="H32095" s="39"/>
    </row>
    <row r="32096" spans="8:8" ht="65.099999999999994" customHeight="1" x14ac:dyDescent="0.25">
      <c r="H32096" s="39"/>
    </row>
    <row r="32097" spans="8:8" ht="65.099999999999994" customHeight="1" x14ac:dyDescent="0.25">
      <c r="H32097" s="39"/>
    </row>
    <row r="32098" spans="8:8" ht="65.099999999999994" customHeight="1" x14ac:dyDescent="0.25">
      <c r="H32098" s="39"/>
    </row>
    <row r="32099" spans="8:8" ht="65.099999999999994" customHeight="1" x14ac:dyDescent="0.25">
      <c r="H32099" s="39"/>
    </row>
    <row r="32100" spans="8:8" ht="65.099999999999994" customHeight="1" x14ac:dyDescent="0.25">
      <c r="H32100" s="39"/>
    </row>
    <row r="32101" spans="8:8" ht="65.099999999999994" customHeight="1" x14ac:dyDescent="0.25">
      <c r="H32101" s="39"/>
    </row>
    <row r="32102" spans="8:8" ht="65.099999999999994" customHeight="1" x14ac:dyDescent="0.25">
      <c r="H32102" s="39"/>
    </row>
    <row r="32103" spans="8:8" ht="65.099999999999994" customHeight="1" x14ac:dyDescent="0.25">
      <c r="H32103" s="39"/>
    </row>
    <row r="32104" spans="8:8" ht="65.099999999999994" customHeight="1" x14ac:dyDescent="0.25">
      <c r="H32104" s="39"/>
    </row>
    <row r="32105" spans="8:8" ht="65.099999999999994" customHeight="1" x14ac:dyDescent="0.25">
      <c r="H32105" s="39"/>
    </row>
    <row r="32106" spans="8:8" ht="65.099999999999994" customHeight="1" x14ac:dyDescent="0.25">
      <c r="H32106" s="39"/>
    </row>
    <row r="32107" spans="8:8" ht="65.099999999999994" customHeight="1" x14ac:dyDescent="0.25">
      <c r="H32107" s="39"/>
    </row>
    <row r="32108" spans="8:8" ht="65.099999999999994" customHeight="1" x14ac:dyDescent="0.25">
      <c r="H32108" s="39"/>
    </row>
    <row r="32109" spans="8:8" ht="65.099999999999994" customHeight="1" x14ac:dyDescent="0.25">
      <c r="H32109" s="39"/>
    </row>
    <row r="32110" spans="8:8" ht="65.099999999999994" customHeight="1" x14ac:dyDescent="0.25">
      <c r="H32110" s="39"/>
    </row>
    <row r="32111" spans="8:8" ht="65.099999999999994" customHeight="1" x14ac:dyDescent="0.25">
      <c r="H32111" s="39"/>
    </row>
    <row r="32112" spans="8:8" ht="65.099999999999994" customHeight="1" x14ac:dyDescent="0.25">
      <c r="H32112" s="39"/>
    </row>
    <row r="32113" spans="8:8" ht="65.099999999999994" customHeight="1" x14ac:dyDescent="0.25">
      <c r="H32113" s="39"/>
    </row>
    <row r="32114" spans="8:8" ht="65.099999999999994" customHeight="1" x14ac:dyDescent="0.25">
      <c r="H32114" s="39"/>
    </row>
    <row r="32115" spans="8:8" ht="65.099999999999994" customHeight="1" x14ac:dyDescent="0.25">
      <c r="H32115" s="39"/>
    </row>
    <row r="32116" spans="8:8" ht="65.099999999999994" customHeight="1" x14ac:dyDescent="0.25">
      <c r="H32116" s="39"/>
    </row>
    <row r="32117" spans="8:8" ht="65.099999999999994" customHeight="1" x14ac:dyDescent="0.25">
      <c r="H32117" s="39"/>
    </row>
    <row r="32118" spans="8:8" ht="65.099999999999994" customHeight="1" x14ac:dyDescent="0.25">
      <c r="H32118" s="39"/>
    </row>
    <row r="32119" spans="8:8" ht="65.099999999999994" customHeight="1" x14ac:dyDescent="0.25">
      <c r="H32119" s="39"/>
    </row>
    <row r="32120" spans="8:8" ht="65.099999999999994" customHeight="1" x14ac:dyDescent="0.25">
      <c r="H32120" s="39"/>
    </row>
    <row r="32121" spans="8:8" ht="65.099999999999994" customHeight="1" x14ac:dyDescent="0.25">
      <c r="H32121" s="39"/>
    </row>
    <row r="32122" spans="8:8" ht="65.099999999999994" customHeight="1" x14ac:dyDescent="0.25">
      <c r="H32122" s="39"/>
    </row>
    <row r="32123" spans="8:8" ht="65.099999999999994" customHeight="1" x14ac:dyDescent="0.25">
      <c r="H32123" s="39"/>
    </row>
    <row r="32124" spans="8:8" ht="65.099999999999994" customHeight="1" x14ac:dyDescent="0.25">
      <c r="H32124" s="39"/>
    </row>
    <row r="32125" spans="8:8" ht="65.099999999999994" customHeight="1" x14ac:dyDescent="0.25">
      <c r="H32125" s="39"/>
    </row>
    <row r="32126" spans="8:8" ht="65.099999999999994" customHeight="1" x14ac:dyDescent="0.25">
      <c r="H32126" s="39"/>
    </row>
    <row r="32127" spans="8:8" ht="65.099999999999994" customHeight="1" x14ac:dyDescent="0.25">
      <c r="H32127" s="39"/>
    </row>
    <row r="32128" spans="8:8" ht="65.099999999999994" customHeight="1" x14ac:dyDescent="0.25">
      <c r="H32128" s="39"/>
    </row>
    <row r="32129" spans="8:8" ht="65.099999999999994" customHeight="1" x14ac:dyDescent="0.25">
      <c r="H32129" s="39"/>
    </row>
    <row r="32130" spans="8:8" ht="65.099999999999994" customHeight="1" x14ac:dyDescent="0.25">
      <c r="H32130" s="39"/>
    </row>
    <row r="32131" spans="8:8" ht="65.099999999999994" customHeight="1" x14ac:dyDescent="0.25">
      <c r="H32131" s="39"/>
    </row>
    <row r="32132" spans="8:8" ht="65.099999999999994" customHeight="1" x14ac:dyDescent="0.25">
      <c r="H32132" s="39"/>
    </row>
    <row r="32133" spans="8:8" ht="65.099999999999994" customHeight="1" x14ac:dyDescent="0.25">
      <c r="H32133" s="39"/>
    </row>
    <row r="32134" spans="8:8" ht="65.099999999999994" customHeight="1" x14ac:dyDescent="0.25">
      <c r="H32134" s="39"/>
    </row>
    <row r="32135" spans="8:8" ht="65.099999999999994" customHeight="1" x14ac:dyDescent="0.25">
      <c r="H32135" s="39"/>
    </row>
    <row r="32136" spans="8:8" ht="65.099999999999994" customHeight="1" x14ac:dyDescent="0.25">
      <c r="H32136" s="39"/>
    </row>
    <row r="32137" spans="8:8" ht="65.099999999999994" customHeight="1" x14ac:dyDescent="0.25">
      <c r="H32137" s="39"/>
    </row>
    <row r="32138" spans="8:8" ht="65.099999999999994" customHeight="1" x14ac:dyDescent="0.25">
      <c r="H32138" s="39"/>
    </row>
    <row r="32139" spans="8:8" ht="65.099999999999994" customHeight="1" x14ac:dyDescent="0.25">
      <c r="H32139" s="39"/>
    </row>
    <row r="32140" spans="8:8" ht="65.099999999999994" customHeight="1" x14ac:dyDescent="0.25">
      <c r="H32140" s="39"/>
    </row>
    <row r="32141" spans="8:8" ht="65.099999999999994" customHeight="1" x14ac:dyDescent="0.25">
      <c r="H32141" s="39"/>
    </row>
    <row r="32142" spans="8:8" ht="65.099999999999994" customHeight="1" x14ac:dyDescent="0.25">
      <c r="H32142" s="39"/>
    </row>
    <row r="32143" spans="8:8" ht="65.099999999999994" customHeight="1" x14ac:dyDescent="0.25">
      <c r="H32143" s="39"/>
    </row>
    <row r="32144" spans="8:8" ht="65.099999999999994" customHeight="1" x14ac:dyDescent="0.25">
      <c r="H32144" s="39"/>
    </row>
    <row r="32145" spans="8:8" ht="65.099999999999994" customHeight="1" x14ac:dyDescent="0.25">
      <c r="H32145" s="39"/>
    </row>
    <row r="32146" spans="8:8" ht="65.099999999999994" customHeight="1" x14ac:dyDescent="0.25">
      <c r="H32146" s="39"/>
    </row>
    <row r="32147" spans="8:8" ht="65.099999999999994" customHeight="1" x14ac:dyDescent="0.25">
      <c r="H32147" s="39"/>
    </row>
    <row r="32148" spans="8:8" ht="65.099999999999994" customHeight="1" x14ac:dyDescent="0.25">
      <c r="H32148" s="39"/>
    </row>
    <row r="32149" spans="8:8" ht="65.099999999999994" customHeight="1" x14ac:dyDescent="0.25">
      <c r="H32149" s="39"/>
    </row>
    <row r="32150" spans="8:8" ht="65.099999999999994" customHeight="1" x14ac:dyDescent="0.25">
      <c r="H32150" s="39"/>
    </row>
    <row r="32151" spans="8:8" ht="65.099999999999994" customHeight="1" x14ac:dyDescent="0.25">
      <c r="H32151" s="39"/>
    </row>
    <row r="32152" spans="8:8" ht="65.099999999999994" customHeight="1" x14ac:dyDescent="0.25">
      <c r="H32152" s="39"/>
    </row>
    <row r="32153" spans="8:8" ht="65.099999999999994" customHeight="1" x14ac:dyDescent="0.25">
      <c r="H32153" s="39"/>
    </row>
    <row r="32154" spans="8:8" ht="65.099999999999994" customHeight="1" x14ac:dyDescent="0.25">
      <c r="H32154" s="39"/>
    </row>
    <row r="32155" spans="8:8" ht="65.099999999999994" customHeight="1" x14ac:dyDescent="0.25">
      <c r="H32155" s="39"/>
    </row>
    <row r="32156" spans="8:8" ht="65.099999999999994" customHeight="1" x14ac:dyDescent="0.25">
      <c r="H32156" s="39"/>
    </row>
    <row r="32157" spans="8:8" ht="65.099999999999994" customHeight="1" x14ac:dyDescent="0.25">
      <c r="H32157" s="39"/>
    </row>
    <row r="32158" spans="8:8" ht="65.099999999999994" customHeight="1" x14ac:dyDescent="0.25">
      <c r="H32158" s="39"/>
    </row>
    <row r="32159" spans="8:8" ht="65.099999999999994" customHeight="1" x14ac:dyDescent="0.25">
      <c r="H32159" s="39"/>
    </row>
    <row r="32160" spans="8:8" ht="65.099999999999994" customHeight="1" x14ac:dyDescent="0.25">
      <c r="H32160" s="39"/>
    </row>
    <row r="32161" spans="8:8" ht="65.099999999999994" customHeight="1" x14ac:dyDescent="0.25">
      <c r="H32161" s="39"/>
    </row>
    <row r="32162" spans="8:8" ht="65.099999999999994" customHeight="1" x14ac:dyDescent="0.25">
      <c r="H32162" s="39"/>
    </row>
    <row r="32163" spans="8:8" ht="65.099999999999994" customHeight="1" x14ac:dyDescent="0.25">
      <c r="H32163" s="39"/>
    </row>
    <row r="32164" spans="8:8" ht="65.099999999999994" customHeight="1" x14ac:dyDescent="0.25">
      <c r="H32164" s="39"/>
    </row>
    <row r="32165" spans="8:8" ht="65.099999999999994" customHeight="1" x14ac:dyDescent="0.25">
      <c r="H32165" s="39"/>
    </row>
    <row r="32166" spans="8:8" ht="65.099999999999994" customHeight="1" x14ac:dyDescent="0.25">
      <c r="H32166" s="39"/>
    </row>
    <row r="32167" spans="8:8" ht="65.099999999999994" customHeight="1" x14ac:dyDescent="0.25">
      <c r="H32167" s="39"/>
    </row>
    <row r="32168" spans="8:8" ht="65.099999999999994" customHeight="1" x14ac:dyDescent="0.25">
      <c r="H32168" s="39"/>
    </row>
    <row r="32169" spans="8:8" ht="65.099999999999994" customHeight="1" x14ac:dyDescent="0.25">
      <c r="H32169" s="39"/>
    </row>
    <row r="32170" spans="8:8" ht="65.099999999999994" customHeight="1" x14ac:dyDescent="0.25">
      <c r="H32170" s="39"/>
    </row>
    <row r="32171" spans="8:8" ht="65.099999999999994" customHeight="1" x14ac:dyDescent="0.25">
      <c r="H32171" s="39"/>
    </row>
    <row r="32172" spans="8:8" ht="65.099999999999994" customHeight="1" x14ac:dyDescent="0.25">
      <c r="H32172" s="39"/>
    </row>
    <row r="32173" spans="8:8" ht="65.099999999999994" customHeight="1" x14ac:dyDescent="0.25">
      <c r="H32173" s="39"/>
    </row>
    <row r="32174" spans="8:8" ht="65.099999999999994" customHeight="1" x14ac:dyDescent="0.25">
      <c r="H32174" s="39"/>
    </row>
    <row r="32175" spans="8:8" ht="65.099999999999994" customHeight="1" x14ac:dyDescent="0.25">
      <c r="H32175" s="39"/>
    </row>
    <row r="32176" spans="8:8" ht="65.099999999999994" customHeight="1" x14ac:dyDescent="0.25">
      <c r="H32176" s="39"/>
    </row>
    <row r="32177" spans="8:8" ht="65.099999999999994" customHeight="1" x14ac:dyDescent="0.25">
      <c r="H32177" s="39"/>
    </row>
    <row r="32178" spans="8:8" ht="65.099999999999994" customHeight="1" x14ac:dyDescent="0.25">
      <c r="H32178" s="39"/>
    </row>
    <row r="32179" spans="8:8" ht="65.099999999999994" customHeight="1" x14ac:dyDescent="0.25">
      <c r="H32179" s="39"/>
    </row>
    <row r="32180" spans="8:8" ht="65.099999999999994" customHeight="1" x14ac:dyDescent="0.25">
      <c r="H32180" s="39"/>
    </row>
    <row r="32181" spans="8:8" ht="65.099999999999994" customHeight="1" x14ac:dyDescent="0.25">
      <c r="H32181" s="39"/>
    </row>
    <row r="32182" spans="8:8" ht="65.099999999999994" customHeight="1" x14ac:dyDescent="0.25">
      <c r="H32182" s="39"/>
    </row>
    <row r="32183" spans="8:8" ht="65.099999999999994" customHeight="1" x14ac:dyDescent="0.25">
      <c r="H32183" s="39"/>
    </row>
    <row r="32184" spans="8:8" ht="65.099999999999994" customHeight="1" x14ac:dyDescent="0.25">
      <c r="H32184" s="39"/>
    </row>
    <row r="32185" spans="8:8" ht="65.099999999999994" customHeight="1" x14ac:dyDescent="0.25">
      <c r="H32185" s="39"/>
    </row>
    <row r="32186" spans="8:8" ht="65.099999999999994" customHeight="1" x14ac:dyDescent="0.25">
      <c r="H32186" s="39"/>
    </row>
    <row r="32187" spans="8:8" ht="65.099999999999994" customHeight="1" x14ac:dyDescent="0.25">
      <c r="H32187" s="39"/>
    </row>
    <row r="32188" spans="8:8" ht="65.099999999999994" customHeight="1" x14ac:dyDescent="0.25">
      <c r="H32188" s="39"/>
    </row>
    <row r="32189" spans="8:8" ht="65.099999999999994" customHeight="1" x14ac:dyDescent="0.25">
      <c r="H32189" s="39"/>
    </row>
    <row r="32190" spans="8:8" ht="65.099999999999994" customHeight="1" x14ac:dyDescent="0.25">
      <c r="H32190" s="39"/>
    </row>
    <row r="32191" spans="8:8" ht="65.099999999999994" customHeight="1" x14ac:dyDescent="0.25">
      <c r="H32191" s="39"/>
    </row>
    <row r="32192" spans="8:8" ht="65.099999999999994" customHeight="1" x14ac:dyDescent="0.25">
      <c r="H32192" s="39"/>
    </row>
    <row r="32193" spans="8:8" ht="65.099999999999994" customHeight="1" x14ac:dyDescent="0.25">
      <c r="H32193" s="39"/>
    </row>
    <row r="32194" spans="8:8" ht="65.099999999999994" customHeight="1" x14ac:dyDescent="0.25">
      <c r="H32194" s="39"/>
    </row>
    <row r="32195" spans="8:8" ht="65.099999999999994" customHeight="1" x14ac:dyDescent="0.25">
      <c r="H32195" s="39"/>
    </row>
    <row r="32196" spans="8:8" ht="65.099999999999994" customHeight="1" x14ac:dyDescent="0.25">
      <c r="H32196" s="39"/>
    </row>
    <row r="32197" spans="8:8" ht="65.099999999999994" customHeight="1" x14ac:dyDescent="0.25">
      <c r="H32197" s="39"/>
    </row>
    <row r="32198" spans="8:8" ht="65.099999999999994" customHeight="1" x14ac:dyDescent="0.25">
      <c r="H32198" s="39"/>
    </row>
    <row r="32199" spans="8:8" ht="65.099999999999994" customHeight="1" x14ac:dyDescent="0.25">
      <c r="H32199" s="39"/>
    </row>
    <row r="32200" spans="8:8" ht="65.099999999999994" customHeight="1" x14ac:dyDescent="0.25">
      <c r="H32200" s="39"/>
    </row>
    <row r="32201" spans="8:8" ht="65.099999999999994" customHeight="1" x14ac:dyDescent="0.25">
      <c r="H32201" s="39"/>
    </row>
    <row r="32202" spans="8:8" ht="65.099999999999994" customHeight="1" x14ac:dyDescent="0.25">
      <c r="H32202" s="39"/>
    </row>
    <row r="32203" spans="8:8" ht="65.099999999999994" customHeight="1" x14ac:dyDescent="0.25">
      <c r="H32203" s="39"/>
    </row>
    <row r="32204" spans="8:8" ht="65.099999999999994" customHeight="1" x14ac:dyDescent="0.25">
      <c r="H32204" s="39"/>
    </row>
    <row r="32205" spans="8:8" ht="65.099999999999994" customHeight="1" x14ac:dyDescent="0.25">
      <c r="H32205" s="39"/>
    </row>
    <row r="32206" spans="8:8" ht="65.099999999999994" customHeight="1" x14ac:dyDescent="0.25">
      <c r="H32206" s="39"/>
    </row>
    <row r="32207" spans="8:8" ht="65.099999999999994" customHeight="1" x14ac:dyDescent="0.25">
      <c r="H32207" s="39"/>
    </row>
    <row r="32208" spans="8:8" ht="65.099999999999994" customHeight="1" x14ac:dyDescent="0.25">
      <c r="H32208" s="39"/>
    </row>
    <row r="32209" spans="8:8" ht="65.099999999999994" customHeight="1" x14ac:dyDescent="0.25">
      <c r="H32209" s="39"/>
    </row>
    <row r="32210" spans="8:8" ht="65.099999999999994" customHeight="1" x14ac:dyDescent="0.25">
      <c r="H32210" s="39"/>
    </row>
    <row r="32211" spans="8:8" ht="65.099999999999994" customHeight="1" x14ac:dyDescent="0.25">
      <c r="H32211" s="39"/>
    </row>
    <row r="32212" spans="8:8" ht="65.099999999999994" customHeight="1" x14ac:dyDescent="0.25">
      <c r="H32212" s="39"/>
    </row>
    <row r="32213" spans="8:8" ht="65.099999999999994" customHeight="1" x14ac:dyDescent="0.25">
      <c r="H32213" s="39"/>
    </row>
    <row r="32214" spans="8:8" ht="65.099999999999994" customHeight="1" x14ac:dyDescent="0.25">
      <c r="H32214" s="39"/>
    </row>
    <row r="32215" spans="8:8" ht="65.099999999999994" customHeight="1" x14ac:dyDescent="0.25">
      <c r="H32215" s="39"/>
    </row>
    <row r="32216" spans="8:8" ht="65.099999999999994" customHeight="1" x14ac:dyDescent="0.25">
      <c r="H32216" s="39"/>
    </row>
    <row r="32217" spans="8:8" ht="65.099999999999994" customHeight="1" x14ac:dyDescent="0.25">
      <c r="H32217" s="39"/>
    </row>
    <row r="32218" spans="8:8" ht="65.099999999999994" customHeight="1" x14ac:dyDescent="0.25">
      <c r="H32218" s="39"/>
    </row>
    <row r="32219" spans="8:8" ht="65.099999999999994" customHeight="1" x14ac:dyDescent="0.25">
      <c r="H32219" s="39"/>
    </row>
    <row r="32220" spans="8:8" ht="65.099999999999994" customHeight="1" x14ac:dyDescent="0.25">
      <c r="H32220" s="39"/>
    </row>
    <row r="32221" spans="8:8" ht="65.099999999999994" customHeight="1" x14ac:dyDescent="0.25">
      <c r="H32221" s="39"/>
    </row>
    <row r="32222" spans="8:8" ht="65.099999999999994" customHeight="1" x14ac:dyDescent="0.25">
      <c r="H32222" s="39"/>
    </row>
    <row r="32223" spans="8:8" ht="65.099999999999994" customHeight="1" x14ac:dyDescent="0.25">
      <c r="H32223" s="39"/>
    </row>
    <row r="32224" spans="8:8" ht="65.099999999999994" customHeight="1" x14ac:dyDescent="0.25">
      <c r="H32224" s="39"/>
    </row>
    <row r="32225" spans="8:8" ht="65.099999999999994" customHeight="1" x14ac:dyDescent="0.25">
      <c r="H32225" s="39"/>
    </row>
    <row r="32226" spans="8:8" ht="65.099999999999994" customHeight="1" x14ac:dyDescent="0.25">
      <c r="H32226" s="39"/>
    </row>
    <row r="32227" spans="8:8" ht="65.099999999999994" customHeight="1" x14ac:dyDescent="0.25">
      <c r="H32227" s="39"/>
    </row>
    <row r="32228" spans="8:8" ht="65.099999999999994" customHeight="1" x14ac:dyDescent="0.25">
      <c r="H32228" s="39"/>
    </row>
    <row r="32229" spans="8:8" ht="65.099999999999994" customHeight="1" x14ac:dyDescent="0.25">
      <c r="H32229" s="39"/>
    </row>
    <row r="32230" spans="8:8" ht="65.099999999999994" customHeight="1" x14ac:dyDescent="0.25">
      <c r="H32230" s="39"/>
    </row>
    <row r="32231" spans="8:8" ht="65.099999999999994" customHeight="1" x14ac:dyDescent="0.25">
      <c r="H32231" s="39"/>
    </row>
    <row r="32232" spans="8:8" ht="65.099999999999994" customHeight="1" x14ac:dyDescent="0.25">
      <c r="H32232" s="39"/>
    </row>
    <row r="32233" spans="8:8" ht="65.099999999999994" customHeight="1" x14ac:dyDescent="0.25">
      <c r="H32233" s="39"/>
    </row>
    <row r="32234" spans="8:8" ht="65.099999999999994" customHeight="1" x14ac:dyDescent="0.25">
      <c r="H32234" s="39"/>
    </row>
    <row r="32235" spans="8:8" ht="65.099999999999994" customHeight="1" x14ac:dyDescent="0.25">
      <c r="H32235" s="39"/>
    </row>
    <row r="32236" spans="8:8" ht="65.099999999999994" customHeight="1" x14ac:dyDescent="0.25">
      <c r="H32236" s="39"/>
    </row>
    <row r="32237" spans="8:8" ht="65.099999999999994" customHeight="1" x14ac:dyDescent="0.25">
      <c r="H32237" s="39"/>
    </row>
    <row r="32238" spans="8:8" ht="65.099999999999994" customHeight="1" x14ac:dyDescent="0.25">
      <c r="H32238" s="39"/>
    </row>
    <row r="32239" spans="8:8" ht="65.099999999999994" customHeight="1" x14ac:dyDescent="0.25">
      <c r="H32239" s="39"/>
    </row>
    <row r="32240" spans="8:8" ht="65.099999999999994" customHeight="1" x14ac:dyDescent="0.25">
      <c r="H32240" s="39"/>
    </row>
    <row r="32241" spans="8:8" ht="65.099999999999994" customHeight="1" x14ac:dyDescent="0.25">
      <c r="H32241" s="39"/>
    </row>
    <row r="32242" spans="8:8" ht="65.099999999999994" customHeight="1" x14ac:dyDescent="0.25">
      <c r="H32242" s="39"/>
    </row>
    <row r="32243" spans="8:8" ht="65.099999999999994" customHeight="1" x14ac:dyDescent="0.25">
      <c r="H32243" s="39"/>
    </row>
    <row r="32244" spans="8:8" ht="65.099999999999994" customHeight="1" x14ac:dyDescent="0.25">
      <c r="H32244" s="39"/>
    </row>
    <row r="32245" spans="8:8" ht="65.099999999999994" customHeight="1" x14ac:dyDescent="0.25">
      <c r="H32245" s="39"/>
    </row>
    <row r="32246" spans="8:8" ht="65.099999999999994" customHeight="1" x14ac:dyDescent="0.25">
      <c r="H32246" s="39"/>
    </row>
    <row r="32247" spans="8:8" ht="65.099999999999994" customHeight="1" x14ac:dyDescent="0.25">
      <c r="H32247" s="39"/>
    </row>
    <row r="32248" spans="8:8" ht="65.099999999999994" customHeight="1" x14ac:dyDescent="0.25">
      <c r="H32248" s="39"/>
    </row>
    <row r="32249" spans="8:8" ht="65.099999999999994" customHeight="1" x14ac:dyDescent="0.25">
      <c r="H32249" s="39"/>
    </row>
    <row r="32250" spans="8:8" ht="65.099999999999994" customHeight="1" x14ac:dyDescent="0.25">
      <c r="H32250" s="39"/>
    </row>
    <row r="32251" spans="8:8" ht="65.099999999999994" customHeight="1" x14ac:dyDescent="0.25">
      <c r="H32251" s="39"/>
    </row>
    <row r="32252" spans="8:8" ht="65.099999999999994" customHeight="1" x14ac:dyDescent="0.25">
      <c r="H32252" s="39"/>
    </row>
    <row r="32253" spans="8:8" ht="65.099999999999994" customHeight="1" x14ac:dyDescent="0.25">
      <c r="H32253" s="39"/>
    </row>
    <row r="32254" spans="8:8" ht="65.099999999999994" customHeight="1" x14ac:dyDescent="0.25">
      <c r="H32254" s="39"/>
    </row>
    <row r="32255" spans="8:8" ht="65.099999999999994" customHeight="1" x14ac:dyDescent="0.25">
      <c r="H32255" s="39"/>
    </row>
    <row r="32256" spans="8:8" ht="65.099999999999994" customHeight="1" x14ac:dyDescent="0.25">
      <c r="H32256" s="39"/>
    </row>
    <row r="32257" spans="8:8" ht="65.099999999999994" customHeight="1" x14ac:dyDescent="0.25">
      <c r="H32257" s="39"/>
    </row>
    <row r="32258" spans="8:8" ht="65.099999999999994" customHeight="1" x14ac:dyDescent="0.25">
      <c r="H32258" s="39"/>
    </row>
    <row r="32259" spans="8:8" ht="65.099999999999994" customHeight="1" x14ac:dyDescent="0.25">
      <c r="H32259" s="39"/>
    </row>
    <row r="32260" spans="8:8" ht="65.099999999999994" customHeight="1" x14ac:dyDescent="0.25">
      <c r="H32260" s="39"/>
    </row>
    <row r="32261" spans="8:8" ht="65.099999999999994" customHeight="1" x14ac:dyDescent="0.25">
      <c r="H32261" s="39"/>
    </row>
    <row r="32262" spans="8:8" ht="65.099999999999994" customHeight="1" x14ac:dyDescent="0.25">
      <c r="H32262" s="39"/>
    </row>
    <row r="32263" spans="8:8" ht="65.099999999999994" customHeight="1" x14ac:dyDescent="0.25">
      <c r="H32263" s="39"/>
    </row>
    <row r="32264" spans="8:8" ht="65.099999999999994" customHeight="1" x14ac:dyDescent="0.25">
      <c r="H32264" s="39"/>
    </row>
    <row r="32265" spans="8:8" ht="65.099999999999994" customHeight="1" x14ac:dyDescent="0.25">
      <c r="H32265" s="39"/>
    </row>
    <row r="32266" spans="8:8" ht="65.099999999999994" customHeight="1" x14ac:dyDescent="0.25">
      <c r="H32266" s="39"/>
    </row>
    <row r="32267" spans="8:8" ht="65.099999999999994" customHeight="1" x14ac:dyDescent="0.25">
      <c r="H32267" s="39"/>
    </row>
    <row r="32268" spans="8:8" ht="65.099999999999994" customHeight="1" x14ac:dyDescent="0.25">
      <c r="H32268" s="39"/>
    </row>
    <row r="32269" spans="8:8" ht="65.099999999999994" customHeight="1" x14ac:dyDescent="0.25">
      <c r="H32269" s="39"/>
    </row>
    <row r="32270" spans="8:8" ht="65.099999999999994" customHeight="1" x14ac:dyDescent="0.25">
      <c r="H32270" s="39"/>
    </row>
    <row r="32271" spans="8:8" ht="65.099999999999994" customHeight="1" x14ac:dyDescent="0.25">
      <c r="H32271" s="39"/>
    </row>
    <row r="32272" spans="8:8" ht="65.099999999999994" customHeight="1" x14ac:dyDescent="0.25">
      <c r="H32272" s="39"/>
    </row>
    <row r="32273" spans="8:8" ht="65.099999999999994" customHeight="1" x14ac:dyDescent="0.25">
      <c r="H32273" s="39"/>
    </row>
    <row r="32274" spans="8:8" ht="65.099999999999994" customHeight="1" x14ac:dyDescent="0.25">
      <c r="H32274" s="39"/>
    </row>
    <row r="32275" spans="8:8" ht="65.099999999999994" customHeight="1" x14ac:dyDescent="0.25">
      <c r="H32275" s="39"/>
    </row>
    <row r="32276" spans="8:8" ht="65.099999999999994" customHeight="1" x14ac:dyDescent="0.25">
      <c r="H32276" s="39"/>
    </row>
    <row r="32277" spans="8:8" ht="65.099999999999994" customHeight="1" x14ac:dyDescent="0.25">
      <c r="H32277" s="39"/>
    </row>
    <row r="32278" spans="8:8" ht="65.099999999999994" customHeight="1" x14ac:dyDescent="0.25">
      <c r="H32278" s="39"/>
    </row>
    <row r="32279" spans="8:8" ht="65.099999999999994" customHeight="1" x14ac:dyDescent="0.25">
      <c r="H32279" s="39"/>
    </row>
    <row r="32280" spans="8:8" ht="65.099999999999994" customHeight="1" x14ac:dyDescent="0.25">
      <c r="H32280" s="39"/>
    </row>
    <row r="32281" spans="8:8" ht="65.099999999999994" customHeight="1" x14ac:dyDescent="0.25">
      <c r="H32281" s="39"/>
    </row>
    <row r="32282" spans="8:8" ht="65.099999999999994" customHeight="1" x14ac:dyDescent="0.25">
      <c r="H32282" s="39"/>
    </row>
    <row r="32283" spans="8:8" ht="65.099999999999994" customHeight="1" x14ac:dyDescent="0.25">
      <c r="H32283" s="39"/>
    </row>
    <row r="32284" spans="8:8" ht="65.099999999999994" customHeight="1" x14ac:dyDescent="0.25">
      <c r="H32284" s="39"/>
    </row>
    <row r="32285" spans="8:8" ht="65.099999999999994" customHeight="1" x14ac:dyDescent="0.25">
      <c r="H32285" s="39"/>
    </row>
    <row r="32286" spans="8:8" ht="65.099999999999994" customHeight="1" x14ac:dyDescent="0.25">
      <c r="H32286" s="39"/>
    </row>
    <row r="32287" spans="8:8" ht="65.099999999999994" customHeight="1" x14ac:dyDescent="0.25">
      <c r="H32287" s="39"/>
    </row>
    <row r="32288" spans="8:8" ht="65.099999999999994" customHeight="1" x14ac:dyDescent="0.25">
      <c r="H32288" s="39"/>
    </row>
    <row r="32289" spans="8:8" ht="65.099999999999994" customHeight="1" x14ac:dyDescent="0.25">
      <c r="H32289" s="39"/>
    </row>
    <row r="32290" spans="8:8" ht="65.099999999999994" customHeight="1" x14ac:dyDescent="0.25">
      <c r="H32290" s="39"/>
    </row>
    <row r="32291" spans="8:8" ht="65.099999999999994" customHeight="1" x14ac:dyDescent="0.25">
      <c r="H32291" s="39"/>
    </row>
    <row r="32292" spans="8:8" ht="65.099999999999994" customHeight="1" x14ac:dyDescent="0.25">
      <c r="H32292" s="39"/>
    </row>
    <row r="32293" spans="8:8" ht="65.099999999999994" customHeight="1" x14ac:dyDescent="0.25">
      <c r="H32293" s="39"/>
    </row>
    <row r="32294" spans="8:8" ht="65.099999999999994" customHeight="1" x14ac:dyDescent="0.25">
      <c r="H32294" s="39"/>
    </row>
    <row r="32295" spans="8:8" ht="65.099999999999994" customHeight="1" x14ac:dyDescent="0.25">
      <c r="H32295" s="39"/>
    </row>
    <row r="32296" spans="8:8" ht="65.099999999999994" customHeight="1" x14ac:dyDescent="0.25">
      <c r="H32296" s="39"/>
    </row>
    <row r="32297" spans="8:8" ht="65.099999999999994" customHeight="1" x14ac:dyDescent="0.25">
      <c r="H32297" s="39"/>
    </row>
    <row r="32298" spans="8:8" ht="65.099999999999994" customHeight="1" x14ac:dyDescent="0.25">
      <c r="H32298" s="39"/>
    </row>
    <row r="32299" spans="8:8" ht="65.099999999999994" customHeight="1" x14ac:dyDescent="0.25">
      <c r="H32299" s="39"/>
    </row>
    <row r="32300" spans="8:8" ht="65.099999999999994" customHeight="1" x14ac:dyDescent="0.25">
      <c r="H32300" s="39"/>
    </row>
    <row r="32301" spans="8:8" ht="65.099999999999994" customHeight="1" x14ac:dyDescent="0.25">
      <c r="H32301" s="39"/>
    </row>
    <row r="32302" spans="8:8" ht="65.099999999999994" customHeight="1" x14ac:dyDescent="0.25">
      <c r="H32302" s="39"/>
    </row>
    <row r="32303" spans="8:8" ht="65.099999999999994" customHeight="1" x14ac:dyDescent="0.25">
      <c r="H32303" s="39"/>
    </row>
    <row r="32304" spans="8:8" ht="65.099999999999994" customHeight="1" x14ac:dyDescent="0.25">
      <c r="H32304" s="39"/>
    </row>
    <row r="32305" spans="8:8" ht="65.099999999999994" customHeight="1" x14ac:dyDescent="0.25">
      <c r="H32305" s="39"/>
    </row>
    <row r="32306" spans="8:8" ht="65.099999999999994" customHeight="1" x14ac:dyDescent="0.25">
      <c r="H32306" s="39"/>
    </row>
    <row r="32307" spans="8:8" ht="65.099999999999994" customHeight="1" x14ac:dyDescent="0.25">
      <c r="H32307" s="39"/>
    </row>
    <row r="32308" spans="8:8" ht="65.099999999999994" customHeight="1" x14ac:dyDescent="0.25">
      <c r="H32308" s="39"/>
    </row>
    <row r="32309" spans="8:8" ht="65.099999999999994" customHeight="1" x14ac:dyDescent="0.25">
      <c r="H32309" s="39"/>
    </row>
    <row r="32310" spans="8:8" ht="65.099999999999994" customHeight="1" x14ac:dyDescent="0.25">
      <c r="H32310" s="39"/>
    </row>
    <row r="32311" spans="8:8" ht="65.099999999999994" customHeight="1" x14ac:dyDescent="0.25">
      <c r="H32311" s="39"/>
    </row>
    <row r="32312" spans="8:8" ht="65.099999999999994" customHeight="1" x14ac:dyDescent="0.25">
      <c r="H32312" s="39"/>
    </row>
    <row r="32313" spans="8:8" ht="65.099999999999994" customHeight="1" x14ac:dyDescent="0.25">
      <c r="H32313" s="39"/>
    </row>
    <row r="32314" spans="8:8" ht="65.099999999999994" customHeight="1" x14ac:dyDescent="0.25">
      <c r="H32314" s="39"/>
    </row>
    <row r="32315" spans="8:8" ht="65.099999999999994" customHeight="1" x14ac:dyDescent="0.25">
      <c r="H32315" s="39"/>
    </row>
    <row r="32316" spans="8:8" ht="65.099999999999994" customHeight="1" x14ac:dyDescent="0.25">
      <c r="H32316" s="39"/>
    </row>
    <row r="32317" spans="8:8" ht="65.099999999999994" customHeight="1" x14ac:dyDescent="0.25">
      <c r="H32317" s="39"/>
    </row>
    <row r="32318" spans="8:8" ht="65.099999999999994" customHeight="1" x14ac:dyDescent="0.25">
      <c r="H32318" s="39"/>
    </row>
    <row r="32319" spans="8:8" ht="65.099999999999994" customHeight="1" x14ac:dyDescent="0.25">
      <c r="H32319" s="39"/>
    </row>
    <row r="32320" spans="8:8" ht="65.099999999999994" customHeight="1" x14ac:dyDescent="0.25">
      <c r="H32320" s="39"/>
    </row>
    <row r="32321" spans="8:8" ht="65.099999999999994" customHeight="1" x14ac:dyDescent="0.25">
      <c r="H32321" s="39"/>
    </row>
    <row r="32322" spans="8:8" ht="65.099999999999994" customHeight="1" x14ac:dyDescent="0.25">
      <c r="H32322" s="39"/>
    </row>
    <row r="32323" spans="8:8" ht="65.099999999999994" customHeight="1" x14ac:dyDescent="0.25">
      <c r="H32323" s="39"/>
    </row>
    <row r="32324" spans="8:8" ht="65.099999999999994" customHeight="1" x14ac:dyDescent="0.25">
      <c r="H32324" s="39"/>
    </row>
    <row r="32325" spans="8:8" ht="65.099999999999994" customHeight="1" x14ac:dyDescent="0.25">
      <c r="H32325" s="39"/>
    </row>
    <row r="32326" spans="8:8" ht="65.099999999999994" customHeight="1" x14ac:dyDescent="0.25">
      <c r="H32326" s="39"/>
    </row>
    <row r="32327" spans="8:8" ht="65.099999999999994" customHeight="1" x14ac:dyDescent="0.25">
      <c r="H32327" s="39"/>
    </row>
    <row r="32328" spans="8:8" ht="65.099999999999994" customHeight="1" x14ac:dyDescent="0.25">
      <c r="H32328" s="39"/>
    </row>
    <row r="32329" spans="8:8" ht="65.099999999999994" customHeight="1" x14ac:dyDescent="0.25">
      <c r="H32329" s="39"/>
    </row>
    <row r="32330" spans="8:8" ht="65.099999999999994" customHeight="1" x14ac:dyDescent="0.25">
      <c r="H32330" s="39"/>
    </row>
    <row r="32331" spans="8:8" ht="65.099999999999994" customHeight="1" x14ac:dyDescent="0.25">
      <c r="H32331" s="39"/>
    </row>
    <row r="32332" spans="8:8" ht="65.099999999999994" customHeight="1" x14ac:dyDescent="0.25">
      <c r="H32332" s="39"/>
    </row>
    <row r="32333" spans="8:8" ht="65.099999999999994" customHeight="1" x14ac:dyDescent="0.25">
      <c r="H32333" s="39"/>
    </row>
    <row r="32334" spans="8:8" ht="65.099999999999994" customHeight="1" x14ac:dyDescent="0.25">
      <c r="H32334" s="39"/>
    </row>
    <row r="32335" spans="8:8" ht="65.099999999999994" customHeight="1" x14ac:dyDescent="0.25">
      <c r="H32335" s="39"/>
    </row>
    <row r="32336" spans="8:8" ht="65.099999999999994" customHeight="1" x14ac:dyDescent="0.25">
      <c r="H32336" s="39"/>
    </row>
    <row r="32337" spans="8:8" ht="65.099999999999994" customHeight="1" x14ac:dyDescent="0.25">
      <c r="H32337" s="39"/>
    </row>
    <row r="32338" spans="8:8" ht="65.099999999999994" customHeight="1" x14ac:dyDescent="0.25">
      <c r="H32338" s="39"/>
    </row>
    <row r="32339" spans="8:8" ht="65.099999999999994" customHeight="1" x14ac:dyDescent="0.25">
      <c r="H32339" s="39"/>
    </row>
    <row r="32340" spans="8:8" ht="65.099999999999994" customHeight="1" x14ac:dyDescent="0.25">
      <c r="H32340" s="39"/>
    </row>
    <row r="32341" spans="8:8" ht="65.099999999999994" customHeight="1" x14ac:dyDescent="0.25">
      <c r="H32341" s="39"/>
    </row>
    <row r="32342" spans="8:8" ht="65.099999999999994" customHeight="1" x14ac:dyDescent="0.25">
      <c r="H32342" s="39"/>
    </row>
    <row r="32343" spans="8:8" ht="65.099999999999994" customHeight="1" x14ac:dyDescent="0.25">
      <c r="H32343" s="39"/>
    </row>
    <row r="32344" spans="8:8" ht="65.099999999999994" customHeight="1" x14ac:dyDescent="0.25">
      <c r="H32344" s="39"/>
    </row>
    <row r="32345" spans="8:8" ht="65.099999999999994" customHeight="1" x14ac:dyDescent="0.25">
      <c r="H32345" s="39"/>
    </row>
    <row r="32346" spans="8:8" ht="65.099999999999994" customHeight="1" x14ac:dyDescent="0.25">
      <c r="H32346" s="39"/>
    </row>
    <row r="32347" spans="8:8" ht="65.099999999999994" customHeight="1" x14ac:dyDescent="0.25">
      <c r="H32347" s="39"/>
    </row>
    <row r="32348" spans="8:8" ht="65.099999999999994" customHeight="1" x14ac:dyDescent="0.25">
      <c r="H32348" s="39"/>
    </row>
    <row r="32349" spans="8:8" ht="65.099999999999994" customHeight="1" x14ac:dyDescent="0.25">
      <c r="H32349" s="39"/>
    </row>
    <row r="32350" spans="8:8" ht="65.099999999999994" customHeight="1" x14ac:dyDescent="0.25">
      <c r="H32350" s="39"/>
    </row>
    <row r="32351" spans="8:8" ht="65.099999999999994" customHeight="1" x14ac:dyDescent="0.25">
      <c r="H32351" s="39"/>
    </row>
    <row r="32352" spans="8:8" ht="65.099999999999994" customHeight="1" x14ac:dyDescent="0.25">
      <c r="H32352" s="39"/>
    </row>
    <row r="32353" spans="8:8" ht="65.099999999999994" customHeight="1" x14ac:dyDescent="0.25">
      <c r="H32353" s="39"/>
    </row>
    <row r="32354" spans="8:8" ht="65.099999999999994" customHeight="1" x14ac:dyDescent="0.25">
      <c r="H32354" s="39"/>
    </row>
    <row r="32355" spans="8:8" ht="65.099999999999994" customHeight="1" x14ac:dyDescent="0.25">
      <c r="H32355" s="39"/>
    </row>
    <row r="32356" spans="8:8" ht="65.099999999999994" customHeight="1" x14ac:dyDescent="0.25">
      <c r="H32356" s="39"/>
    </row>
    <row r="32357" spans="8:8" ht="65.099999999999994" customHeight="1" x14ac:dyDescent="0.25">
      <c r="H32357" s="39"/>
    </row>
    <row r="32358" spans="8:8" ht="65.099999999999994" customHeight="1" x14ac:dyDescent="0.25">
      <c r="H32358" s="39"/>
    </row>
    <row r="32359" spans="8:8" ht="65.099999999999994" customHeight="1" x14ac:dyDescent="0.25">
      <c r="H32359" s="39"/>
    </row>
    <row r="32360" spans="8:8" ht="65.099999999999994" customHeight="1" x14ac:dyDescent="0.25">
      <c r="H32360" s="39"/>
    </row>
    <row r="32361" spans="8:8" ht="65.099999999999994" customHeight="1" x14ac:dyDescent="0.25">
      <c r="H32361" s="39"/>
    </row>
    <row r="32362" spans="8:8" ht="65.099999999999994" customHeight="1" x14ac:dyDescent="0.25">
      <c r="H32362" s="39"/>
    </row>
    <row r="32363" spans="8:8" ht="65.099999999999994" customHeight="1" x14ac:dyDescent="0.25">
      <c r="H32363" s="39"/>
    </row>
    <row r="32364" spans="8:8" ht="65.099999999999994" customHeight="1" x14ac:dyDescent="0.25">
      <c r="H32364" s="39"/>
    </row>
    <row r="32365" spans="8:8" ht="65.099999999999994" customHeight="1" x14ac:dyDescent="0.25">
      <c r="H32365" s="39"/>
    </row>
    <row r="32366" spans="8:8" ht="65.099999999999994" customHeight="1" x14ac:dyDescent="0.25">
      <c r="H32366" s="39"/>
    </row>
    <row r="32367" spans="8:8" ht="65.099999999999994" customHeight="1" x14ac:dyDescent="0.25">
      <c r="H32367" s="39"/>
    </row>
    <row r="32368" spans="8:8" ht="65.099999999999994" customHeight="1" x14ac:dyDescent="0.25">
      <c r="H32368" s="39"/>
    </row>
    <row r="32369" spans="8:8" ht="65.099999999999994" customHeight="1" x14ac:dyDescent="0.25">
      <c r="H32369" s="39"/>
    </row>
    <row r="32370" spans="8:8" ht="65.099999999999994" customHeight="1" x14ac:dyDescent="0.25">
      <c r="H32370" s="39"/>
    </row>
    <row r="32371" spans="8:8" ht="65.099999999999994" customHeight="1" x14ac:dyDescent="0.25">
      <c r="H32371" s="39"/>
    </row>
    <row r="32372" spans="8:8" ht="65.099999999999994" customHeight="1" x14ac:dyDescent="0.25">
      <c r="H32372" s="39"/>
    </row>
    <row r="32373" spans="8:8" ht="65.099999999999994" customHeight="1" x14ac:dyDescent="0.25">
      <c r="H32373" s="39"/>
    </row>
    <row r="32374" spans="8:8" ht="65.099999999999994" customHeight="1" x14ac:dyDescent="0.25">
      <c r="H32374" s="39"/>
    </row>
    <row r="32375" spans="8:8" ht="65.099999999999994" customHeight="1" x14ac:dyDescent="0.25">
      <c r="H32375" s="39"/>
    </row>
    <row r="32376" spans="8:8" ht="65.099999999999994" customHeight="1" x14ac:dyDescent="0.25">
      <c r="H32376" s="39"/>
    </row>
    <row r="32377" spans="8:8" ht="65.099999999999994" customHeight="1" x14ac:dyDescent="0.25">
      <c r="H32377" s="39"/>
    </row>
    <row r="32378" spans="8:8" ht="65.099999999999994" customHeight="1" x14ac:dyDescent="0.25">
      <c r="H32378" s="39"/>
    </row>
    <row r="32379" spans="8:8" ht="65.099999999999994" customHeight="1" x14ac:dyDescent="0.25">
      <c r="H32379" s="39"/>
    </row>
    <row r="32380" spans="8:8" ht="65.099999999999994" customHeight="1" x14ac:dyDescent="0.25">
      <c r="H32380" s="39"/>
    </row>
    <row r="32381" spans="8:8" ht="65.099999999999994" customHeight="1" x14ac:dyDescent="0.25">
      <c r="H32381" s="39"/>
    </row>
    <row r="32382" spans="8:8" ht="65.099999999999994" customHeight="1" x14ac:dyDescent="0.25">
      <c r="H32382" s="39"/>
    </row>
    <row r="32383" spans="8:8" ht="65.099999999999994" customHeight="1" x14ac:dyDescent="0.25">
      <c r="H32383" s="39"/>
    </row>
    <row r="32384" spans="8:8" ht="65.099999999999994" customHeight="1" x14ac:dyDescent="0.25">
      <c r="H32384" s="39"/>
    </row>
    <row r="32385" spans="8:8" ht="65.099999999999994" customHeight="1" x14ac:dyDescent="0.25">
      <c r="H32385" s="39"/>
    </row>
    <row r="32386" spans="8:8" ht="65.099999999999994" customHeight="1" x14ac:dyDescent="0.25">
      <c r="H32386" s="39"/>
    </row>
    <row r="32387" spans="8:8" ht="65.099999999999994" customHeight="1" x14ac:dyDescent="0.25">
      <c r="H32387" s="39"/>
    </row>
    <row r="32388" spans="8:8" ht="65.099999999999994" customHeight="1" x14ac:dyDescent="0.25">
      <c r="H32388" s="39"/>
    </row>
    <row r="32389" spans="8:8" ht="65.099999999999994" customHeight="1" x14ac:dyDescent="0.25">
      <c r="H32389" s="39"/>
    </row>
    <row r="32390" spans="8:8" ht="65.099999999999994" customHeight="1" x14ac:dyDescent="0.25">
      <c r="H32390" s="39"/>
    </row>
    <row r="32391" spans="8:8" ht="65.099999999999994" customHeight="1" x14ac:dyDescent="0.25">
      <c r="H32391" s="39"/>
    </row>
    <row r="32392" spans="8:8" ht="65.099999999999994" customHeight="1" x14ac:dyDescent="0.25">
      <c r="H32392" s="39"/>
    </row>
    <row r="32393" spans="8:8" ht="65.099999999999994" customHeight="1" x14ac:dyDescent="0.25">
      <c r="H32393" s="39"/>
    </row>
    <row r="32394" spans="8:8" ht="65.099999999999994" customHeight="1" x14ac:dyDescent="0.25">
      <c r="H32394" s="39"/>
    </row>
    <row r="32395" spans="8:8" ht="65.099999999999994" customHeight="1" x14ac:dyDescent="0.25">
      <c r="H32395" s="39"/>
    </row>
    <row r="32396" spans="8:8" ht="65.099999999999994" customHeight="1" x14ac:dyDescent="0.25">
      <c r="H32396" s="39"/>
    </row>
    <row r="32397" spans="8:8" ht="65.099999999999994" customHeight="1" x14ac:dyDescent="0.25">
      <c r="H32397" s="39"/>
    </row>
    <row r="32398" spans="8:8" ht="65.099999999999994" customHeight="1" x14ac:dyDescent="0.25">
      <c r="H32398" s="39"/>
    </row>
    <row r="32399" spans="8:8" ht="65.099999999999994" customHeight="1" x14ac:dyDescent="0.25">
      <c r="H32399" s="39"/>
    </row>
    <row r="32400" spans="8:8" ht="65.099999999999994" customHeight="1" x14ac:dyDescent="0.25">
      <c r="H32400" s="39"/>
    </row>
    <row r="32401" spans="8:8" ht="65.099999999999994" customHeight="1" x14ac:dyDescent="0.25">
      <c r="H32401" s="39"/>
    </row>
    <row r="32402" spans="8:8" ht="65.099999999999994" customHeight="1" x14ac:dyDescent="0.25">
      <c r="H32402" s="39"/>
    </row>
    <row r="32403" spans="8:8" ht="65.099999999999994" customHeight="1" x14ac:dyDescent="0.25">
      <c r="H32403" s="39"/>
    </row>
    <row r="32404" spans="8:8" ht="65.099999999999994" customHeight="1" x14ac:dyDescent="0.25">
      <c r="H32404" s="39"/>
    </row>
    <row r="32405" spans="8:8" ht="65.099999999999994" customHeight="1" x14ac:dyDescent="0.25">
      <c r="H32405" s="39"/>
    </row>
    <row r="32406" spans="8:8" ht="65.099999999999994" customHeight="1" x14ac:dyDescent="0.25">
      <c r="H32406" s="39"/>
    </row>
    <row r="32407" spans="8:8" ht="65.099999999999994" customHeight="1" x14ac:dyDescent="0.25">
      <c r="H32407" s="39"/>
    </row>
    <row r="32408" spans="8:8" ht="65.099999999999994" customHeight="1" x14ac:dyDescent="0.25">
      <c r="H32408" s="39"/>
    </row>
    <row r="32409" spans="8:8" ht="65.099999999999994" customHeight="1" x14ac:dyDescent="0.25">
      <c r="H32409" s="39"/>
    </row>
    <row r="32410" spans="8:8" ht="65.099999999999994" customHeight="1" x14ac:dyDescent="0.25">
      <c r="H32410" s="39"/>
    </row>
    <row r="32411" spans="8:8" ht="65.099999999999994" customHeight="1" x14ac:dyDescent="0.25">
      <c r="H32411" s="39"/>
    </row>
    <row r="32412" spans="8:8" ht="65.099999999999994" customHeight="1" x14ac:dyDescent="0.25">
      <c r="H32412" s="39"/>
    </row>
    <row r="32413" spans="8:8" ht="65.099999999999994" customHeight="1" x14ac:dyDescent="0.25">
      <c r="H32413" s="39"/>
    </row>
    <row r="32414" spans="8:8" ht="65.099999999999994" customHeight="1" x14ac:dyDescent="0.25">
      <c r="H32414" s="39"/>
    </row>
    <row r="32415" spans="8:8" ht="65.099999999999994" customHeight="1" x14ac:dyDescent="0.25">
      <c r="H32415" s="39"/>
    </row>
    <row r="32416" spans="8:8" ht="65.099999999999994" customHeight="1" x14ac:dyDescent="0.25">
      <c r="H32416" s="39"/>
    </row>
    <row r="32417" spans="8:8" ht="65.099999999999994" customHeight="1" x14ac:dyDescent="0.25">
      <c r="H32417" s="39"/>
    </row>
    <row r="32418" spans="8:8" ht="65.099999999999994" customHeight="1" x14ac:dyDescent="0.25">
      <c r="H32418" s="39"/>
    </row>
    <row r="32419" spans="8:8" ht="65.099999999999994" customHeight="1" x14ac:dyDescent="0.25">
      <c r="H32419" s="39"/>
    </row>
    <row r="32420" spans="8:8" ht="65.099999999999994" customHeight="1" x14ac:dyDescent="0.25">
      <c r="H32420" s="39"/>
    </row>
    <row r="32421" spans="8:8" ht="65.099999999999994" customHeight="1" x14ac:dyDescent="0.25">
      <c r="H32421" s="39"/>
    </row>
    <row r="32422" spans="8:8" ht="65.099999999999994" customHeight="1" x14ac:dyDescent="0.25">
      <c r="H32422" s="39"/>
    </row>
    <row r="32423" spans="8:8" ht="65.099999999999994" customHeight="1" x14ac:dyDescent="0.25">
      <c r="H32423" s="39"/>
    </row>
    <row r="32424" spans="8:8" ht="65.099999999999994" customHeight="1" x14ac:dyDescent="0.25">
      <c r="H32424" s="39"/>
    </row>
    <row r="32425" spans="8:8" ht="65.099999999999994" customHeight="1" x14ac:dyDescent="0.25">
      <c r="H32425" s="39"/>
    </row>
    <row r="32426" spans="8:8" ht="65.099999999999994" customHeight="1" x14ac:dyDescent="0.25">
      <c r="H32426" s="39"/>
    </row>
    <row r="32427" spans="8:8" ht="65.099999999999994" customHeight="1" x14ac:dyDescent="0.25">
      <c r="H32427" s="39"/>
    </row>
    <row r="32428" spans="8:8" ht="65.099999999999994" customHeight="1" x14ac:dyDescent="0.25">
      <c r="H32428" s="39"/>
    </row>
    <row r="32429" spans="8:8" ht="65.099999999999994" customHeight="1" x14ac:dyDescent="0.25">
      <c r="H32429" s="39"/>
    </row>
    <row r="32430" spans="8:8" ht="65.099999999999994" customHeight="1" x14ac:dyDescent="0.25">
      <c r="H32430" s="39"/>
    </row>
    <row r="32431" spans="8:8" ht="65.099999999999994" customHeight="1" x14ac:dyDescent="0.25">
      <c r="H32431" s="39"/>
    </row>
    <row r="32432" spans="8:8" ht="65.099999999999994" customHeight="1" x14ac:dyDescent="0.25">
      <c r="H32432" s="39"/>
    </row>
    <row r="32433" spans="8:8" ht="65.099999999999994" customHeight="1" x14ac:dyDescent="0.25">
      <c r="H32433" s="39"/>
    </row>
    <row r="32434" spans="8:8" ht="65.099999999999994" customHeight="1" x14ac:dyDescent="0.25">
      <c r="H32434" s="39"/>
    </row>
    <row r="32435" spans="8:8" ht="65.099999999999994" customHeight="1" x14ac:dyDescent="0.25">
      <c r="H32435" s="39"/>
    </row>
    <row r="32436" spans="8:8" ht="65.099999999999994" customHeight="1" x14ac:dyDescent="0.25">
      <c r="H32436" s="39"/>
    </row>
    <row r="32437" spans="8:8" ht="65.099999999999994" customHeight="1" x14ac:dyDescent="0.25">
      <c r="H32437" s="39"/>
    </row>
    <row r="32438" spans="8:8" ht="65.099999999999994" customHeight="1" x14ac:dyDescent="0.25">
      <c r="H32438" s="39"/>
    </row>
    <row r="32439" spans="8:8" ht="65.099999999999994" customHeight="1" x14ac:dyDescent="0.25">
      <c r="H32439" s="39"/>
    </row>
    <row r="32440" spans="8:8" ht="65.099999999999994" customHeight="1" x14ac:dyDescent="0.25">
      <c r="H32440" s="39"/>
    </row>
    <row r="32441" spans="8:8" ht="65.099999999999994" customHeight="1" x14ac:dyDescent="0.25">
      <c r="H32441" s="39"/>
    </row>
    <row r="32442" spans="8:8" ht="65.099999999999994" customHeight="1" x14ac:dyDescent="0.25">
      <c r="H32442" s="39"/>
    </row>
    <row r="32443" spans="8:8" ht="65.099999999999994" customHeight="1" x14ac:dyDescent="0.25">
      <c r="H32443" s="39"/>
    </row>
    <row r="32444" spans="8:8" ht="65.099999999999994" customHeight="1" x14ac:dyDescent="0.25">
      <c r="H32444" s="39"/>
    </row>
    <row r="32445" spans="8:8" ht="65.099999999999994" customHeight="1" x14ac:dyDescent="0.25">
      <c r="H32445" s="39"/>
    </row>
    <row r="32446" spans="8:8" ht="65.099999999999994" customHeight="1" x14ac:dyDescent="0.25">
      <c r="H32446" s="39"/>
    </row>
    <row r="32447" spans="8:8" ht="65.099999999999994" customHeight="1" x14ac:dyDescent="0.25">
      <c r="H32447" s="39"/>
    </row>
    <row r="32448" spans="8:8" ht="65.099999999999994" customHeight="1" x14ac:dyDescent="0.25">
      <c r="H32448" s="39"/>
    </row>
    <row r="32449" spans="8:8" ht="65.099999999999994" customHeight="1" x14ac:dyDescent="0.25">
      <c r="H32449" s="39"/>
    </row>
    <row r="32450" spans="8:8" ht="65.099999999999994" customHeight="1" x14ac:dyDescent="0.25">
      <c r="H32450" s="39"/>
    </row>
    <row r="32451" spans="8:8" ht="65.099999999999994" customHeight="1" x14ac:dyDescent="0.25">
      <c r="H32451" s="39"/>
    </row>
    <row r="32452" spans="8:8" ht="65.099999999999994" customHeight="1" x14ac:dyDescent="0.25">
      <c r="H32452" s="39"/>
    </row>
    <row r="32453" spans="8:8" ht="65.099999999999994" customHeight="1" x14ac:dyDescent="0.25">
      <c r="H32453" s="39"/>
    </row>
    <row r="32454" spans="8:8" ht="65.099999999999994" customHeight="1" x14ac:dyDescent="0.25">
      <c r="H32454" s="39"/>
    </row>
    <row r="32455" spans="8:8" ht="65.099999999999994" customHeight="1" x14ac:dyDescent="0.25">
      <c r="H32455" s="39"/>
    </row>
    <row r="32456" spans="8:8" ht="65.099999999999994" customHeight="1" x14ac:dyDescent="0.25">
      <c r="H32456" s="39"/>
    </row>
    <row r="32457" spans="8:8" ht="65.099999999999994" customHeight="1" x14ac:dyDescent="0.25">
      <c r="H32457" s="39"/>
    </row>
    <row r="32458" spans="8:8" ht="65.099999999999994" customHeight="1" x14ac:dyDescent="0.25">
      <c r="H32458" s="39"/>
    </row>
    <row r="32459" spans="8:8" ht="65.099999999999994" customHeight="1" x14ac:dyDescent="0.25">
      <c r="H32459" s="39"/>
    </row>
    <row r="32460" spans="8:8" ht="65.099999999999994" customHeight="1" x14ac:dyDescent="0.25">
      <c r="H32460" s="39"/>
    </row>
    <row r="32461" spans="8:8" ht="65.099999999999994" customHeight="1" x14ac:dyDescent="0.25">
      <c r="H32461" s="39"/>
    </row>
    <row r="32462" spans="8:8" ht="65.099999999999994" customHeight="1" x14ac:dyDescent="0.25">
      <c r="H32462" s="39"/>
    </row>
    <row r="32463" spans="8:8" ht="65.099999999999994" customHeight="1" x14ac:dyDescent="0.25">
      <c r="H32463" s="39"/>
    </row>
    <row r="32464" spans="8:8" ht="65.099999999999994" customHeight="1" x14ac:dyDescent="0.25">
      <c r="H32464" s="39"/>
    </row>
    <row r="32465" spans="8:8" ht="65.099999999999994" customHeight="1" x14ac:dyDescent="0.25">
      <c r="H32465" s="39"/>
    </row>
    <row r="32466" spans="8:8" ht="65.099999999999994" customHeight="1" x14ac:dyDescent="0.25">
      <c r="H32466" s="39"/>
    </row>
    <row r="32467" spans="8:8" ht="65.099999999999994" customHeight="1" x14ac:dyDescent="0.25">
      <c r="H32467" s="39"/>
    </row>
    <row r="32468" spans="8:8" ht="65.099999999999994" customHeight="1" x14ac:dyDescent="0.25">
      <c r="H32468" s="39"/>
    </row>
    <row r="32469" spans="8:8" ht="65.099999999999994" customHeight="1" x14ac:dyDescent="0.25">
      <c r="H32469" s="39"/>
    </row>
    <row r="32470" spans="8:8" ht="65.099999999999994" customHeight="1" x14ac:dyDescent="0.25">
      <c r="H32470" s="39"/>
    </row>
    <row r="32471" spans="8:8" ht="65.099999999999994" customHeight="1" x14ac:dyDescent="0.25">
      <c r="H32471" s="39"/>
    </row>
    <row r="32472" spans="8:8" ht="65.099999999999994" customHeight="1" x14ac:dyDescent="0.25">
      <c r="H32472" s="39"/>
    </row>
    <row r="32473" spans="8:8" ht="65.099999999999994" customHeight="1" x14ac:dyDescent="0.25">
      <c r="H32473" s="39"/>
    </row>
    <row r="32474" spans="8:8" ht="65.099999999999994" customHeight="1" x14ac:dyDescent="0.25">
      <c r="H32474" s="39"/>
    </row>
    <row r="32475" spans="8:8" ht="65.099999999999994" customHeight="1" x14ac:dyDescent="0.25">
      <c r="H32475" s="39"/>
    </row>
    <row r="32476" spans="8:8" ht="65.099999999999994" customHeight="1" x14ac:dyDescent="0.25">
      <c r="H32476" s="39"/>
    </row>
    <row r="32477" spans="8:8" ht="65.099999999999994" customHeight="1" x14ac:dyDescent="0.25">
      <c r="H32477" s="39"/>
    </row>
    <row r="32478" spans="8:8" ht="65.099999999999994" customHeight="1" x14ac:dyDescent="0.25">
      <c r="H32478" s="39"/>
    </row>
    <row r="32479" spans="8:8" ht="65.099999999999994" customHeight="1" x14ac:dyDescent="0.25">
      <c r="H32479" s="39"/>
    </row>
    <row r="32480" spans="8:8" ht="65.099999999999994" customHeight="1" x14ac:dyDescent="0.25">
      <c r="H32480" s="39"/>
    </row>
    <row r="32481" spans="8:8" ht="65.099999999999994" customHeight="1" x14ac:dyDescent="0.25">
      <c r="H32481" s="39"/>
    </row>
    <row r="32482" spans="8:8" ht="65.099999999999994" customHeight="1" x14ac:dyDescent="0.25">
      <c r="H32482" s="39"/>
    </row>
    <row r="32483" spans="8:8" ht="65.099999999999994" customHeight="1" x14ac:dyDescent="0.25">
      <c r="H32483" s="39"/>
    </row>
    <row r="32484" spans="8:8" ht="65.099999999999994" customHeight="1" x14ac:dyDescent="0.25">
      <c r="H32484" s="39"/>
    </row>
    <row r="32485" spans="8:8" ht="65.099999999999994" customHeight="1" x14ac:dyDescent="0.25">
      <c r="H32485" s="39"/>
    </row>
    <row r="32486" spans="8:8" ht="65.099999999999994" customHeight="1" x14ac:dyDescent="0.25">
      <c r="H32486" s="39"/>
    </row>
    <row r="32487" spans="8:8" ht="65.099999999999994" customHeight="1" x14ac:dyDescent="0.25">
      <c r="H32487" s="39"/>
    </row>
    <row r="32488" spans="8:8" ht="65.099999999999994" customHeight="1" x14ac:dyDescent="0.25">
      <c r="H32488" s="39"/>
    </row>
    <row r="32489" spans="8:8" ht="65.099999999999994" customHeight="1" x14ac:dyDescent="0.25">
      <c r="H32489" s="39"/>
    </row>
    <row r="32490" spans="8:8" ht="65.099999999999994" customHeight="1" x14ac:dyDescent="0.25">
      <c r="H32490" s="39"/>
    </row>
    <row r="32491" spans="8:8" ht="65.099999999999994" customHeight="1" x14ac:dyDescent="0.25">
      <c r="H32491" s="39"/>
    </row>
    <row r="32492" spans="8:8" ht="65.099999999999994" customHeight="1" x14ac:dyDescent="0.25">
      <c r="H32492" s="39"/>
    </row>
    <row r="32493" spans="8:8" ht="65.099999999999994" customHeight="1" x14ac:dyDescent="0.25">
      <c r="H32493" s="39"/>
    </row>
    <row r="32494" spans="8:8" ht="65.099999999999994" customHeight="1" x14ac:dyDescent="0.25">
      <c r="H32494" s="39"/>
    </row>
    <row r="32495" spans="8:8" ht="65.099999999999994" customHeight="1" x14ac:dyDescent="0.25">
      <c r="H32495" s="39"/>
    </row>
    <row r="32496" spans="8:8" ht="65.099999999999994" customHeight="1" x14ac:dyDescent="0.25">
      <c r="H32496" s="39"/>
    </row>
    <row r="32497" spans="8:8" ht="65.099999999999994" customHeight="1" x14ac:dyDescent="0.25">
      <c r="H32497" s="39"/>
    </row>
    <row r="32498" spans="8:8" ht="65.099999999999994" customHeight="1" x14ac:dyDescent="0.25">
      <c r="H32498" s="39"/>
    </row>
    <row r="32499" spans="8:8" ht="65.099999999999994" customHeight="1" x14ac:dyDescent="0.25">
      <c r="H32499" s="39"/>
    </row>
    <row r="32500" spans="8:8" ht="65.099999999999994" customHeight="1" x14ac:dyDescent="0.25">
      <c r="H32500" s="39"/>
    </row>
    <row r="32501" spans="8:8" ht="65.099999999999994" customHeight="1" x14ac:dyDescent="0.25">
      <c r="H32501" s="39"/>
    </row>
    <row r="32502" spans="8:8" ht="65.099999999999994" customHeight="1" x14ac:dyDescent="0.25">
      <c r="H32502" s="39"/>
    </row>
    <row r="32503" spans="8:8" ht="65.099999999999994" customHeight="1" x14ac:dyDescent="0.25">
      <c r="H32503" s="39"/>
    </row>
    <row r="32504" spans="8:8" ht="65.099999999999994" customHeight="1" x14ac:dyDescent="0.25">
      <c r="H32504" s="39"/>
    </row>
    <row r="32505" spans="8:8" ht="65.099999999999994" customHeight="1" x14ac:dyDescent="0.25">
      <c r="H32505" s="39"/>
    </row>
    <row r="32506" spans="8:8" ht="65.099999999999994" customHeight="1" x14ac:dyDescent="0.25">
      <c r="H32506" s="39"/>
    </row>
    <row r="32507" spans="8:8" ht="65.099999999999994" customHeight="1" x14ac:dyDescent="0.25">
      <c r="H32507" s="39"/>
    </row>
    <row r="32508" spans="8:8" ht="65.099999999999994" customHeight="1" x14ac:dyDescent="0.25">
      <c r="H32508" s="39"/>
    </row>
    <row r="32509" spans="8:8" ht="65.099999999999994" customHeight="1" x14ac:dyDescent="0.25">
      <c r="H32509" s="39"/>
    </row>
    <row r="32510" spans="8:8" ht="65.099999999999994" customHeight="1" x14ac:dyDescent="0.25">
      <c r="H32510" s="39"/>
    </row>
    <row r="32511" spans="8:8" ht="65.099999999999994" customHeight="1" x14ac:dyDescent="0.25">
      <c r="H32511" s="39"/>
    </row>
    <row r="32512" spans="8:8" ht="65.099999999999994" customHeight="1" x14ac:dyDescent="0.25">
      <c r="H32512" s="39"/>
    </row>
    <row r="32513" spans="8:8" ht="65.099999999999994" customHeight="1" x14ac:dyDescent="0.25">
      <c r="H32513" s="39"/>
    </row>
    <row r="32514" spans="8:8" ht="65.099999999999994" customHeight="1" x14ac:dyDescent="0.25">
      <c r="H32514" s="39"/>
    </row>
    <row r="32515" spans="8:8" ht="65.099999999999994" customHeight="1" x14ac:dyDescent="0.25">
      <c r="H32515" s="39"/>
    </row>
    <row r="32516" spans="8:8" ht="65.099999999999994" customHeight="1" x14ac:dyDescent="0.25">
      <c r="H32516" s="39"/>
    </row>
    <row r="32517" spans="8:8" ht="65.099999999999994" customHeight="1" x14ac:dyDescent="0.25">
      <c r="H32517" s="39"/>
    </row>
    <row r="32518" spans="8:8" ht="65.099999999999994" customHeight="1" x14ac:dyDescent="0.25">
      <c r="H32518" s="39"/>
    </row>
    <row r="32519" spans="8:8" ht="65.099999999999994" customHeight="1" x14ac:dyDescent="0.25">
      <c r="H32519" s="39"/>
    </row>
    <row r="32520" spans="8:8" ht="65.099999999999994" customHeight="1" x14ac:dyDescent="0.25">
      <c r="H32520" s="39"/>
    </row>
    <row r="32521" spans="8:8" ht="65.099999999999994" customHeight="1" x14ac:dyDescent="0.25">
      <c r="H32521" s="39"/>
    </row>
    <row r="32522" spans="8:8" ht="65.099999999999994" customHeight="1" x14ac:dyDescent="0.25">
      <c r="H32522" s="39"/>
    </row>
    <row r="32523" spans="8:8" ht="65.099999999999994" customHeight="1" x14ac:dyDescent="0.25">
      <c r="H32523" s="39"/>
    </row>
    <row r="32524" spans="8:8" ht="65.099999999999994" customHeight="1" x14ac:dyDescent="0.25">
      <c r="H32524" s="39"/>
    </row>
    <row r="32525" spans="8:8" ht="65.099999999999994" customHeight="1" x14ac:dyDescent="0.25">
      <c r="H32525" s="39"/>
    </row>
    <row r="32526" spans="8:8" ht="65.099999999999994" customHeight="1" x14ac:dyDescent="0.25">
      <c r="H32526" s="39"/>
    </row>
    <row r="32527" spans="8:8" ht="65.099999999999994" customHeight="1" x14ac:dyDescent="0.25">
      <c r="H32527" s="39"/>
    </row>
    <row r="32528" spans="8:8" ht="65.099999999999994" customHeight="1" x14ac:dyDescent="0.25">
      <c r="H32528" s="39"/>
    </row>
    <row r="32529" spans="8:8" ht="65.099999999999994" customHeight="1" x14ac:dyDescent="0.25">
      <c r="H32529" s="39"/>
    </row>
    <row r="32530" spans="8:8" ht="65.099999999999994" customHeight="1" x14ac:dyDescent="0.25">
      <c r="H32530" s="39"/>
    </row>
    <row r="32531" spans="8:8" ht="65.099999999999994" customHeight="1" x14ac:dyDescent="0.25">
      <c r="H32531" s="39"/>
    </row>
    <row r="32532" spans="8:8" ht="65.099999999999994" customHeight="1" x14ac:dyDescent="0.25">
      <c r="H32532" s="39"/>
    </row>
    <row r="32533" spans="8:8" ht="65.099999999999994" customHeight="1" x14ac:dyDescent="0.25">
      <c r="H32533" s="39"/>
    </row>
    <row r="32534" spans="8:8" ht="65.099999999999994" customHeight="1" x14ac:dyDescent="0.25">
      <c r="H32534" s="39"/>
    </row>
    <row r="32535" spans="8:8" ht="65.099999999999994" customHeight="1" x14ac:dyDescent="0.25">
      <c r="H32535" s="39"/>
    </row>
    <row r="32536" spans="8:8" ht="65.099999999999994" customHeight="1" x14ac:dyDescent="0.25">
      <c r="H32536" s="39"/>
    </row>
    <row r="32537" spans="8:8" ht="65.099999999999994" customHeight="1" x14ac:dyDescent="0.25">
      <c r="H32537" s="39"/>
    </row>
    <row r="32538" spans="8:8" ht="65.099999999999994" customHeight="1" x14ac:dyDescent="0.25">
      <c r="H32538" s="39"/>
    </row>
    <row r="32539" spans="8:8" ht="65.099999999999994" customHeight="1" x14ac:dyDescent="0.25">
      <c r="H32539" s="39"/>
    </row>
    <row r="32540" spans="8:8" ht="65.099999999999994" customHeight="1" x14ac:dyDescent="0.25">
      <c r="H32540" s="39"/>
    </row>
    <row r="32541" spans="8:8" ht="65.099999999999994" customHeight="1" x14ac:dyDescent="0.25">
      <c r="H32541" s="39"/>
    </row>
    <row r="32542" spans="8:8" ht="65.099999999999994" customHeight="1" x14ac:dyDescent="0.25">
      <c r="H32542" s="39"/>
    </row>
    <row r="32543" spans="8:8" ht="65.099999999999994" customHeight="1" x14ac:dyDescent="0.25">
      <c r="H32543" s="39"/>
    </row>
    <row r="32544" spans="8:8" ht="65.099999999999994" customHeight="1" x14ac:dyDescent="0.25">
      <c r="H32544" s="39"/>
    </row>
    <row r="32545" spans="8:8" ht="65.099999999999994" customHeight="1" x14ac:dyDescent="0.25">
      <c r="H32545" s="39"/>
    </row>
    <row r="32546" spans="8:8" ht="65.099999999999994" customHeight="1" x14ac:dyDescent="0.25">
      <c r="H32546" s="39"/>
    </row>
    <row r="32547" spans="8:8" ht="65.099999999999994" customHeight="1" x14ac:dyDescent="0.25">
      <c r="H32547" s="39"/>
    </row>
    <row r="32548" spans="8:8" ht="65.099999999999994" customHeight="1" x14ac:dyDescent="0.25">
      <c r="H32548" s="39"/>
    </row>
    <row r="32549" spans="8:8" ht="65.099999999999994" customHeight="1" x14ac:dyDescent="0.25">
      <c r="H32549" s="39"/>
    </row>
    <row r="32550" spans="8:8" ht="65.099999999999994" customHeight="1" x14ac:dyDescent="0.25">
      <c r="H32550" s="39"/>
    </row>
    <row r="32551" spans="8:8" ht="65.099999999999994" customHeight="1" x14ac:dyDescent="0.25">
      <c r="H32551" s="39"/>
    </row>
    <row r="32552" spans="8:8" ht="65.099999999999994" customHeight="1" x14ac:dyDescent="0.25">
      <c r="H32552" s="39"/>
    </row>
    <row r="32553" spans="8:8" ht="65.099999999999994" customHeight="1" x14ac:dyDescent="0.25">
      <c r="H32553" s="39"/>
    </row>
    <row r="32554" spans="8:8" ht="65.099999999999994" customHeight="1" x14ac:dyDescent="0.25">
      <c r="H32554" s="39"/>
    </row>
    <row r="32555" spans="8:8" ht="65.099999999999994" customHeight="1" x14ac:dyDescent="0.25">
      <c r="H32555" s="39"/>
    </row>
    <row r="32556" spans="8:8" ht="65.099999999999994" customHeight="1" x14ac:dyDescent="0.25">
      <c r="H32556" s="39"/>
    </row>
    <row r="32557" spans="8:8" ht="65.099999999999994" customHeight="1" x14ac:dyDescent="0.25">
      <c r="H32557" s="39"/>
    </row>
    <row r="32558" spans="8:8" ht="65.099999999999994" customHeight="1" x14ac:dyDescent="0.25">
      <c r="H32558" s="39"/>
    </row>
    <row r="32559" spans="8:8" ht="65.099999999999994" customHeight="1" x14ac:dyDescent="0.25">
      <c r="H32559" s="39"/>
    </row>
    <row r="32560" spans="8:8" ht="65.099999999999994" customHeight="1" x14ac:dyDescent="0.25">
      <c r="H32560" s="39"/>
    </row>
    <row r="32561" spans="8:8" ht="65.099999999999994" customHeight="1" x14ac:dyDescent="0.25">
      <c r="H32561" s="39"/>
    </row>
    <row r="32562" spans="8:8" ht="65.099999999999994" customHeight="1" x14ac:dyDescent="0.25">
      <c r="H32562" s="39"/>
    </row>
    <row r="32563" spans="8:8" ht="65.099999999999994" customHeight="1" x14ac:dyDescent="0.25">
      <c r="H32563" s="39"/>
    </row>
    <row r="32564" spans="8:8" ht="65.099999999999994" customHeight="1" x14ac:dyDescent="0.25">
      <c r="H32564" s="39"/>
    </row>
    <row r="32565" spans="8:8" ht="65.099999999999994" customHeight="1" x14ac:dyDescent="0.25">
      <c r="H32565" s="39"/>
    </row>
    <row r="32566" spans="8:8" ht="65.099999999999994" customHeight="1" x14ac:dyDescent="0.25">
      <c r="H32566" s="39"/>
    </row>
    <row r="32567" spans="8:8" ht="65.099999999999994" customHeight="1" x14ac:dyDescent="0.25">
      <c r="H32567" s="39"/>
    </row>
    <row r="32568" spans="8:8" ht="65.099999999999994" customHeight="1" x14ac:dyDescent="0.25">
      <c r="H32568" s="39"/>
    </row>
    <row r="32569" spans="8:8" ht="65.099999999999994" customHeight="1" x14ac:dyDescent="0.25">
      <c r="H32569" s="39"/>
    </row>
    <row r="32570" spans="8:8" ht="65.099999999999994" customHeight="1" x14ac:dyDescent="0.25">
      <c r="H32570" s="39"/>
    </row>
    <row r="32571" spans="8:8" ht="65.099999999999994" customHeight="1" x14ac:dyDescent="0.25">
      <c r="H32571" s="39"/>
    </row>
    <row r="32572" spans="8:8" ht="65.099999999999994" customHeight="1" x14ac:dyDescent="0.25">
      <c r="H32572" s="39"/>
    </row>
    <row r="32573" spans="8:8" ht="65.099999999999994" customHeight="1" x14ac:dyDescent="0.25">
      <c r="H32573" s="39"/>
    </row>
    <row r="32574" spans="8:8" ht="65.099999999999994" customHeight="1" x14ac:dyDescent="0.25">
      <c r="H32574" s="39"/>
    </row>
    <row r="32575" spans="8:8" ht="65.099999999999994" customHeight="1" x14ac:dyDescent="0.25">
      <c r="H32575" s="39"/>
    </row>
    <row r="32576" spans="8:8" ht="65.099999999999994" customHeight="1" x14ac:dyDescent="0.25">
      <c r="H32576" s="39"/>
    </row>
    <row r="32577" spans="8:8" ht="65.099999999999994" customHeight="1" x14ac:dyDescent="0.25">
      <c r="H32577" s="39"/>
    </row>
    <row r="32578" spans="8:8" ht="65.099999999999994" customHeight="1" x14ac:dyDescent="0.25">
      <c r="H32578" s="39"/>
    </row>
    <row r="32579" spans="8:8" ht="65.099999999999994" customHeight="1" x14ac:dyDescent="0.25">
      <c r="H32579" s="39"/>
    </row>
    <row r="32580" spans="8:8" ht="65.099999999999994" customHeight="1" x14ac:dyDescent="0.25">
      <c r="H32580" s="39"/>
    </row>
    <row r="32581" spans="8:8" ht="65.099999999999994" customHeight="1" x14ac:dyDescent="0.25">
      <c r="H32581" s="39"/>
    </row>
    <row r="32582" spans="8:8" ht="65.099999999999994" customHeight="1" x14ac:dyDescent="0.25">
      <c r="H32582" s="39"/>
    </row>
    <row r="32583" spans="8:8" ht="65.099999999999994" customHeight="1" x14ac:dyDescent="0.25">
      <c r="H32583" s="39"/>
    </row>
    <row r="32584" spans="8:8" ht="65.099999999999994" customHeight="1" x14ac:dyDescent="0.25">
      <c r="H32584" s="39"/>
    </row>
    <row r="32585" spans="8:8" ht="65.099999999999994" customHeight="1" x14ac:dyDescent="0.25">
      <c r="H32585" s="39"/>
    </row>
    <row r="32586" spans="8:8" ht="65.099999999999994" customHeight="1" x14ac:dyDescent="0.25">
      <c r="H32586" s="39"/>
    </row>
    <row r="32587" spans="8:8" ht="65.099999999999994" customHeight="1" x14ac:dyDescent="0.25">
      <c r="H32587" s="39"/>
    </row>
    <row r="32588" spans="8:8" ht="65.099999999999994" customHeight="1" x14ac:dyDescent="0.25">
      <c r="H32588" s="39"/>
    </row>
    <row r="32589" spans="8:8" ht="65.099999999999994" customHeight="1" x14ac:dyDescent="0.25">
      <c r="H32589" s="39"/>
    </row>
    <row r="32590" spans="8:8" ht="65.099999999999994" customHeight="1" x14ac:dyDescent="0.25">
      <c r="H32590" s="39"/>
    </row>
    <row r="32591" spans="8:8" ht="65.099999999999994" customHeight="1" x14ac:dyDescent="0.25">
      <c r="H32591" s="39"/>
    </row>
    <row r="32592" spans="8:8" ht="65.099999999999994" customHeight="1" x14ac:dyDescent="0.25">
      <c r="H32592" s="39"/>
    </row>
    <row r="32593" spans="8:8" ht="65.099999999999994" customHeight="1" x14ac:dyDescent="0.25">
      <c r="H32593" s="39"/>
    </row>
    <row r="32594" spans="8:8" ht="65.099999999999994" customHeight="1" x14ac:dyDescent="0.25">
      <c r="H32594" s="39"/>
    </row>
    <row r="32595" spans="8:8" ht="65.099999999999994" customHeight="1" x14ac:dyDescent="0.25">
      <c r="H32595" s="39"/>
    </row>
    <row r="32596" spans="8:8" ht="65.099999999999994" customHeight="1" x14ac:dyDescent="0.25">
      <c r="H32596" s="39"/>
    </row>
    <row r="32597" spans="8:8" ht="65.099999999999994" customHeight="1" x14ac:dyDescent="0.25">
      <c r="H32597" s="39"/>
    </row>
    <row r="32598" spans="8:8" ht="65.099999999999994" customHeight="1" x14ac:dyDescent="0.25">
      <c r="H32598" s="39"/>
    </row>
    <row r="32599" spans="8:8" ht="65.099999999999994" customHeight="1" x14ac:dyDescent="0.25">
      <c r="H32599" s="39"/>
    </row>
    <row r="32600" spans="8:8" ht="65.099999999999994" customHeight="1" x14ac:dyDescent="0.25">
      <c r="H32600" s="39"/>
    </row>
    <row r="32601" spans="8:8" ht="65.099999999999994" customHeight="1" x14ac:dyDescent="0.25">
      <c r="H32601" s="39"/>
    </row>
    <row r="32602" spans="8:8" ht="65.099999999999994" customHeight="1" x14ac:dyDescent="0.25">
      <c r="H32602" s="39"/>
    </row>
    <row r="32603" spans="8:8" ht="65.099999999999994" customHeight="1" x14ac:dyDescent="0.25">
      <c r="H32603" s="39"/>
    </row>
    <row r="32604" spans="8:8" ht="65.099999999999994" customHeight="1" x14ac:dyDescent="0.25">
      <c r="H32604" s="39"/>
    </row>
    <row r="32605" spans="8:8" ht="65.099999999999994" customHeight="1" x14ac:dyDescent="0.25">
      <c r="H32605" s="39"/>
    </row>
    <row r="32606" spans="8:8" ht="65.099999999999994" customHeight="1" x14ac:dyDescent="0.25">
      <c r="H32606" s="39"/>
    </row>
    <row r="32607" spans="8:8" ht="65.099999999999994" customHeight="1" x14ac:dyDescent="0.25">
      <c r="H32607" s="39"/>
    </row>
    <row r="32608" spans="8:8" ht="65.099999999999994" customHeight="1" x14ac:dyDescent="0.25">
      <c r="H32608" s="39"/>
    </row>
    <row r="32609" spans="8:8" ht="65.099999999999994" customHeight="1" x14ac:dyDescent="0.25">
      <c r="H32609" s="39"/>
    </row>
    <row r="32610" spans="8:8" ht="65.099999999999994" customHeight="1" x14ac:dyDescent="0.25">
      <c r="H32610" s="39"/>
    </row>
    <row r="32611" spans="8:8" ht="65.099999999999994" customHeight="1" x14ac:dyDescent="0.25">
      <c r="H32611" s="39"/>
    </row>
    <row r="32612" spans="8:8" ht="65.099999999999994" customHeight="1" x14ac:dyDescent="0.25">
      <c r="H32612" s="39"/>
    </row>
    <row r="32613" spans="8:8" ht="65.099999999999994" customHeight="1" x14ac:dyDescent="0.25">
      <c r="H32613" s="39"/>
    </row>
    <row r="32614" spans="8:8" ht="65.099999999999994" customHeight="1" x14ac:dyDescent="0.25">
      <c r="H32614" s="39"/>
    </row>
    <row r="32615" spans="8:8" ht="65.099999999999994" customHeight="1" x14ac:dyDescent="0.25">
      <c r="H32615" s="39"/>
    </row>
    <row r="32616" spans="8:8" ht="65.099999999999994" customHeight="1" x14ac:dyDescent="0.25">
      <c r="H32616" s="39"/>
    </row>
    <row r="32617" spans="8:8" ht="65.099999999999994" customHeight="1" x14ac:dyDescent="0.25">
      <c r="H32617" s="39"/>
    </row>
    <row r="32618" spans="8:8" ht="65.099999999999994" customHeight="1" x14ac:dyDescent="0.25">
      <c r="H32618" s="39"/>
    </row>
    <row r="32619" spans="8:8" ht="65.099999999999994" customHeight="1" x14ac:dyDescent="0.25">
      <c r="H32619" s="39"/>
    </row>
    <row r="32620" spans="8:8" ht="65.099999999999994" customHeight="1" x14ac:dyDescent="0.25">
      <c r="H32620" s="39"/>
    </row>
    <row r="32621" spans="8:8" ht="65.099999999999994" customHeight="1" x14ac:dyDescent="0.25">
      <c r="H32621" s="39"/>
    </row>
    <row r="32622" spans="8:8" ht="65.099999999999994" customHeight="1" x14ac:dyDescent="0.25">
      <c r="H32622" s="39"/>
    </row>
    <row r="32623" spans="8:8" ht="65.099999999999994" customHeight="1" x14ac:dyDescent="0.25">
      <c r="H32623" s="39"/>
    </row>
    <row r="32624" spans="8:8" ht="65.099999999999994" customHeight="1" x14ac:dyDescent="0.25">
      <c r="H32624" s="39"/>
    </row>
    <row r="32625" spans="8:8" ht="65.099999999999994" customHeight="1" x14ac:dyDescent="0.25">
      <c r="H32625" s="39"/>
    </row>
    <row r="32626" spans="8:8" ht="65.099999999999994" customHeight="1" x14ac:dyDescent="0.25">
      <c r="H32626" s="39"/>
    </row>
    <row r="32627" spans="8:8" ht="65.099999999999994" customHeight="1" x14ac:dyDescent="0.25">
      <c r="H32627" s="39"/>
    </row>
    <row r="32628" spans="8:8" ht="65.099999999999994" customHeight="1" x14ac:dyDescent="0.25">
      <c r="H32628" s="39"/>
    </row>
    <row r="32629" spans="8:8" ht="65.099999999999994" customHeight="1" x14ac:dyDescent="0.25">
      <c r="H32629" s="39"/>
    </row>
    <row r="32630" spans="8:8" ht="65.099999999999994" customHeight="1" x14ac:dyDescent="0.25">
      <c r="H32630" s="39"/>
    </row>
    <row r="32631" spans="8:8" ht="65.099999999999994" customHeight="1" x14ac:dyDescent="0.25">
      <c r="H32631" s="39"/>
    </row>
    <row r="32632" spans="8:8" ht="65.099999999999994" customHeight="1" x14ac:dyDescent="0.25">
      <c r="H32632" s="39"/>
    </row>
    <row r="32633" spans="8:8" ht="65.099999999999994" customHeight="1" x14ac:dyDescent="0.25">
      <c r="H32633" s="39"/>
    </row>
    <row r="32634" spans="8:8" ht="65.099999999999994" customHeight="1" x14ac:dyDescent="0.25">
      <c r="H32634" s="39"/>
    </row>
    <row r="32635" spans="8:8" ht="65.099999999999994" customHeight="1" x14ac:dyDescent="0.25">
      <c r="H32635" s="39"/>
    </row>
    <row r="32636" spans="8:8" ht="65.099999999999994" customHeight="1" x14ac:dyDescent="0.25">
      <c r="H32636" s="39"/>
    </row>
    <row r="32637" spans="8:8" ht="65.099999999999994" customHeight="1" x14ac:dyDescent="0.25">
      <c r="H32637" s="39"/>
    </row>
    <row r="32638" spans="8:8" ht="65.099999999999994" customHeight="1" x14ac:dyDescent="0.25">
      <c r="H32638" s="39"/>
    </row>
    <row r="32639" spans="8:8" ht="65.099999999999994" customHeight="1" x14ac:dyDescent="0.25">
      <c r="H32639" s="39"/>
    </row>
    <row r="32640" spans="8:8" ht="65.099999999999994" customHeight="1" x14ac:dyDescent="0.25">
      <c r="H32640" s="39"/>
    </row>
    <row r="32641" spans="8:8" ht="65.099999999999994" customHeight="1" x14ac:dyDescent="0.25">
      <c r="H32641" s="39"/>
    </row>
    <row r="32642" spans="8:8" ht="65.099999999999994" customHeight="1" x14ac:dyDescent="0.25">
      <c r="H32642" s="39"/>
    </row>
    <row r="32643" spans="8:8" ht="65.099999999999994" customHeight="1" x14ac:dyDescent="0.25">
      <c r="H32643" s="39"/>
    </row>
    <row r="32644" spans="8:8" ht="65.099999999999994" customHeight="1" x14ac:dyDescent="0.25">
      <c r="H32644" s="39"/>
    </row>
    <row r="32645" spans="8:8" ht="65.099999999999994" customHeight="1" x14ac:dyDescent="0.25">
      <c r="H32645" s="39"/>
    </row>
    <row r="32646" spans="8:8" ht="65.099999999999994" customHeight="1" x14ac:dyDescent="0.25">
      <c r="H32646" s="39"/>
    </row>
    <row r="32647" spans="8:8" ht="65.099999999999994" customHeight="1" x14ac:dyDescent="0.25">
      <c r="H32647" s="39"/>
    </row>
    <row r="32648" spans="8:8" ht="65.099999999999994" customHeight="1" x14ac:dyDescent="0.25">
      <c r="H32648" s="39"/>
    </row>
    <row r="32649" spans="8:8" ht="65.099999999999994" customHeight="1" x14ac:dyDescent="0.25">
      <c r="H32649" s="39"/>
    </row>
    <row r="32650" spans="8:8" ht="65.099999999999994" customHeight="1" x14ac:dyDescent="0.25">
      <c r="H32650" s="39"/>
    </row>
    <row r="32651" spans="8:8" ht="65.099999999999994" customHeight="1" x14ac:dyDescent="0.25">
      <c r="H32651" s="39"/>
    </row>
    <row r="32652" spans="8:8" ht="65.099999999999994" customHeight="1" x14ac:dyDescent="0.25">
      <c r="H32652" s="39"/>
    </row>
    <row r="32653" spans="8:8" ht="65.099999999999994" customHeight="1" x14ac:dyDescent="0.25">
      <c r="H32653" s="39"/>
    </row>
    <row r="32654" spans="8:8" ht="65.099999999999994" customHeight="1" x14ac:dyDescent="0.25">
      <c r="H32654" s="39"/>
    </row>
    <row r="32655" spans="8:8" ht="65.099999999999994" customHeight="1" x14ac:dyDescent="0.25">
      <c r="H32655" s="39"/>
    </row>
    <row r="32656" spans="8:8" ht="65.099999999999994" customHeight="1" x14ac:dyDescent="0.25">
      <c r="H32656" s="39"/>
    </row>
    <row r="32657" spans="8:8" ht="65.099999999999994" customHeight="1" x14ac:dyDescent="0.25">
      <c r="H32657" s="39"/>
    </row>
    <row r="32658" spans="8:8" ht="65.099999999999994" customHeight="1" x14ac:dyDescent="0.25">
      <c r="H32658" s="39"/>
    </row>
    <row r="32659" spans="8:8" ht="65.099999999999994" customHeight="1" x14ac:dyDescent="0.25">
      <c r="H32659" s="39"/>
    </row>
    <row r="32660" spans="8:8" ht="65.099999999999994" customHeight="1" x14ac:dyDescent="0.25">
      <c r="H32660" s="39"/>
    </row>
    <row r="32661" spans="8:8" ht="65.099999999999994" customHeight="1" x14ac:dyDescent="0.25">
      <c r="H32661" s="39"/>
    </row>
    <row r="32662" spans="8:8" ht="65.099999999999994" customHeight="1" x14ac:dyDescent="0.25">
      <c r="H32662" s="39"/>
    </row>
    <row r="32663" spans="8:8" ht="65.099999999999994" customHeight="1" x14ac:dyDescent="0.25">
      <c r="H32663" s="39"/>
    </row>
    <row r="32664" spans="8:8" ht="65.099999999999994" customHeight="1" x14ac:dyDescent="0.25">
      <c r="H32664" s="39"/>
    </row>
    <row r="32665" spans="8:8" ht="65.099999999999994" customHeight="1" x14ac:dyDescent="0.25">
      <c r="H32665" s="39"/>
    </row>
    <row r="32666" spans="8:8" ht="65.099999999999994" customHeight="1" x14ac:dyDescent="0.25">
      <c r="H32666" s="39"/>
    </row>
    <row r="32667" spans="8:8" ht="65.099999999999994" customHeight="1" x14ac:dyDescent="0.25">
      <c r="H32667" s="39"/>
    </row>
    <row r="32668" spans="8:8" ht="65.099999999999994" customHeight="1" x14ac:dyDescent="0.25">
      <c r="H32668" s="39"/>
    </row>
    <row r="32669" spans="8:8" ht="65.099999999999994" customHeight="1" x14ac:dyDescent="0.25">
      <c r="H32669" s="39"/>
    </row>
    <row r="32670" spans="8:8" ht="65.099999999999994" customHeight="1" x14ac:dyDescent="0.25">
      <c r="H32670" s="39"/>
    </row>
    <row r="32671" spans="8:8" ht="65.099999999999994" customHeight="1" x14ac:dyDescent="0.25">
      <c r="H32671" s="39"/>
    </row>
    <row r="32672" spans="8:8" ht="65.099999999999994" customHeight="1" x14ac:dyDescent="0.25">
      <c r="H32672" s="39"/>
    </row>
    <row r="32673" spans="8:8" ht="65.099999999999994" customHeight="1" x14ac:dyDescent="0.25">
      <c r="H32673" s="39"/>
    </row>
    <row r="32674" spans="8:8" ht="65.099999999999994" customHeight="1" x14ac:dyDescent="0.25">
      <c r="H32674" s="39"/>
    </row>
    <row r="32675" spans="8:8" ht="65.099999999999994" customHeight="1" x14ac:dyDescent="0.25">
      <c r="H32675" s="39"/>
    </row>
    <row r="32676" spans="8:8" ht="65.099999999999994" customHeight="1" x14ac:dyDescent="0.25">
      <c r="H32676" s="39"/>
    </row>
    <row r="32677" spans="8:8" ht="65.099999999999994" customHeight="1" x14ac:dyDescent="0.25">
      <c r="H32677" s="39"/>
    </row>
    <row r="32678" spans="8:8" ht="65.099999999999994" customHeight="1" x14ac:dyDescent="0.25">
      <c r="H32678" s="39"/>
    </row>
    <row r="32679" spans="8:8" ht="65.099999999999994" customHeight="1" x14ac:dyDescent="0.25">
      <c r="H32679" s="39"/>
    </row>
    <row r="32680" spans="8:8" ht="65.099999999999994" customHeight="1" x14ac:dyDescent="0.25">
      <c r="H32680" s="39"/>
    </row>
    <row r="32681" spans="8:8" ht="65.099999999999994" customHeight="1" x14ac:dyDescent="0.25">
      <c r="H32681" s="39"/>
    </row>
    <row r="32682" spans="8:8" ht="65.099999999999994" customHeight="1" x14ac:dyDescent="0.25">
      <c r="H32682" s="39"/>
    </row>
    <row r="32683" spans="8:8" ht="65.099999999999994" customHeight="1" x14ac:dyDescent="0.25">
      <c r="H32683" s="39"/>
    </row>
    <row r="32684" spans="8:8" ht="65.099999999999994" customHeight="1" x14ac:dyDescent="0.25">
      <c r="H32684" s="39"/>
    </row>
    <row r="32685" spans="8:8" ht="65.099999999999994" customHeight="1" x14ac:dyDescent="0.25">
      <c r="H32685" s="39"/>
    </row>
    <row r="32686" spans="8:8" ht="65.099999999999994" customHeight="1" x14ac:dyDescent="0.25">
      <c r="H32686" s="39"/>
    </row>
    <row r="32687" spans="8:8" ht="65.099999999999994" customHeight="1" x14ac:dyDescent="0.25">
      <c r="H32687" s="39"/>
    </row>
    <row r="32688" spans="8:8" ht="65.099999999999994" customHeight="1" x14ac:dyDescent="0.25">
      <c r="H32688" s="39"/>
    </row>
    <row r="32689" spans="8:8" ht="65.099999999999994" customHeight="1" x14ac:dyDescent="0.25">
      <c r="H32689" s="39"/>
    </row>
    <row r="32690" spans="8:8" ht="65.099999999999994" customHeight="1" x14ac:dyDescent="0.25">
      <c r="H32690" s="39"/>
    </row>
    <row r="32691" spans="8:8" ht="65.099999999999994" customHeight="1" x14ac:dyDescent="0.25">
      <c r="H32691" s="39"/>
    </row>
    <row r="32692" spans="8:8" ht="65.099999999999994" customHeight="1" x14ac:dyDescent="0.25">
      <c r="H32692" s="39"/>
    </row>
    <row r="32693" spans="8:8" ht="65.099999999999994" customHeight="1" x14ac:dyDescent="0.25">
      <c r="H32693" s="39"/>
    </row>
    <row r="32694" spans="8:8" ht="65.099999999999994" customHeight="1" x14ac:dyDescent="0.25">
      <c r="H32694" s="39"/>
    </row>
    <row r="32695" spans="8:8" ht="65.099999999999994" customHeight="1" x14ac:dyDescent="0.25">
      <c r="H32695" s="39"/>
    </row>
    <row r="32696" spans="8:8" ht="65.099999999999994" customHeight="1" x14ac:dyDescent="0.25">
      <c r="H32696" s="39"/>
    </row>
    <row r="32697" spans="8:8" ht="65.099999999999994" customHeight="1" x14ac:dyDescent="0.25">
      <c r="H32697" s="39"/>
    </row>
    <row r="32698" spans="8:8" ht="65.099999999999994" customHeight="1" x14ac:dyDescent="0.25">
      <c r="H32698" s="39"/>
    </row>
    <row r="32699" spans="8:8" ht="65.099999999999994" customHeight="1" x14ac:dyDescent="0.25">
      <c r="H32699" s="39"/>
    </row>
    <row r="32700" spans="8:8" ht="65.099999999999994" customHeight="1" x14ac:dyDescent="0.25">
      <c r="H32700" s="39"/>
    </row>
    <row r="32701" spans="8:8" ht="65.099999999999994" customHeight="1" x14ac:dyDescent="0.25">
      <c r="H32701" s="39"/>
    </row>
    <row r="32702" spans="8:8" ht="65.099999999999994" customHeight="1" x14ac:dyDescent="0.25">
      <c r="H32702" s="39"/>
    </row>
    <row r="32703" spans="8:8" ht="65.099999999999994" customHeight="1" x14ac:dyDescent="0.25">
      <c r="H32703" s="39"/>
    </row>
    <row r="32704" spans="8:8" ht="65.099999999999994" customHeight="1" x14ac:dyDescent="0.25">
      <c r="H32704" s="39"/>
    </row>
    <row r="32705" spans="8:8" ht="65.099999999999994" customHeight="1" x14ac:dyDescent="0.25">
      <c r="H32705" s="39"/>
    </row>
    <row r="32706" spans="8:8" ht="65.099999999999994" customHeight="1" x14ac:dyDescent="0.25">
      <c r="H32706" s="39"/>
    </row>
    <row r="32707" spans="8:8" ht="65.099999999999994" customHeight="1" x14ac:dyDescent="0.25">
      <c r="H32707" s="39"/>
    </row>
    <row r="32708" spans="8:8" ht="65.099999999999994" customHeight="1" x14ac:dyDescent="0.25">
      <c r="H32708" s="39"/>
    </row>
    <row r="32709" spans="8:8" ht="65.099999999999994" customHeight="1" x14ac:dyDescent="0.25">
      <c r="H32709" s="39"/>
    </row>
    <row r="32710" spans="8:8" ht="65.099999999999994" customHeight="1" x14ac:dyDescent="0.25">
      <c r="H32710" s="39"/>
    </row>
    <row r="32711" spans="8:8" ht="65.099999999999994" customHeight="1" x14ac:dyDescent="0.25">
      <c r="H32711" s="39"/>
    </row>
    <row r="32712" spans="8:8" ht="65.099999999999994" customHeight="1" x14ac:dyDescent="0.25">
      <c r="H32712" s="39"/>
    </row>
    <row r="32713" spans="8:8" ht="65.099999999999994" customHeight="1" x14ac:dyDescent="0.25">
      <c r="H32713" s="39"/>
    </row>
    <row r="32714" spans="8:8" ht="65.099999999999994" customHeight="1" x14ac:dyDescent="0.25">
      <c r="H32714" s="39"/>
    </row>
    <row r="32715" spans="8:8" ht="65.099999999999994" customHeight="1" x14ac:dyDescent="0.25">
      <c r="H32715" s="39"/>
    </row>
    <row r="32716" spans="8:8" ht="65.099999999999994" customHeight="1" x14ac:dyDescent="0.25">
      <c r="H32716" s="39"/>
    </row>
    <row r="32717" spans="8:8" ht="65.099999999999994" customHeight="1" x14ac:dyDescent="0.25">
      <c r="H32717" s="39"/>
    </row>
    <row r="32718" spans="8:8" ht="65.099999999999994" customHeight="1" x14ac:dyDescent="0.25">
      <c r="H32718" s="39"/>
    </row>
    <row r="32719" spans="8:8" ht="65.099999999999994" customHeight="1" x14ac:dyDescent="0.25">
      <c r="H32719" s="39"/>
    </row>
    <row r="32720" spans="8:8" ht="65.099999999999994" customHeight="1" x14ac:dyDescent="0.25">
      <c r="H32720" s="39"/>
    </row>
    <row r="32721" spans="8:8" ht="65.099999999999994" customHeight="1" x14ac:dyDescent="0.25">
      <c r="H32721" s="39"/>
    </row>
    <row r="32722" spans="8:8" ht="65.099999999999994" customHeight="1" x14ac:dyDescent="0.25">
      <c r="H32722" s="39"/>
    </row>
    <row r="32723" spans="8:8" ht="65.099999999999994" customHeight="1" x14ac:dyDescent="0.25">
      <c r="H32723" s="39"/>
    </row>
    <row r="32724" spans="8:8" ht="65.099999999999994" customHeight="1" x14ac:dyDescent="0.25">
      <c r="H32724" s="39"/>
    </row>
    <row r="32725" spans="8:8" ht="65.099999999999994" customHeight="1" x14ac:dyDescent="0.25">
      <c r="H32725" s="39"/>
    </row>
    <row r="32726" spans="8:8" ht="65.099999999999994" customHeight="1" x14ac:dyDescent="0.25">
      <c r="H32726" s="39"/>
    </row>
    <row r="32727" spans="8:8" ht="65.099999999999994" customHeight="1" x14ac:dyDescent="0.25">
      <c r="H32727" s="39"/>
    </row>
    <row r="32728" spans="8:8" ht="65.099999999999994" customHeight="1" x14ac:dyDescent="0.25">
      <c r="H32728" s="39"/>
    </row>
    <row r="32729" spans="8:8" ht="65.099999999999994" customHeight="1" x14ac:dyDescent="0.25">
      <c r="H32729" s="39"/>
    </row>
    <row r="32730" spans="8:8" ht="65.099999999999994" customHeight="1" x14ac:dyDescent="0.25">
      <c r="H32730" s="39"/>
    </row>
    <row r="32731" spans="8:8" ht="65.099999999999994" customHeight="1" x14ac:dyDescent="0.25">
      <c r="H32731" s="39"/>
    </row>
    <row r="32732" spans="8:8" ht="65.099999999999994" customHeight="1" x14ac:dyDescent="0.25">
      <c r="H32732" s="39"/>
    </row>
    <row r="32733" spans="8:8" ht="65.099999999999994" customHeight="1" x14ac:dyDescent="0.25">
      <c r="H32733" s="39"/>
    </row>
    <row r="32734" spans="8:8" ht="65.099999999999994" customHeight="1" x14ac:dyDescent="0.25">
      <c r="H32734" s="39"/>
    </row>
    <row r="32735" spans="8:8" ht="65.099999999999994" customHeight="1" x14ac:dyDescent="0.25">
      <c r="H32735" s="39"/>
    </row>
    <row r="32736" spans="8:8" ht="65.099999999999994" customHeight="1" x14ac:dyDescent="0.25">
      <c r="H32736" s="39"/>
    </row>
    <row r="32737" spans="8:8" ht="65.099999999999994" customHeight="1" x14ac:dyDescent="0.25">
      <c r="H32737" s="39"/>
    </row>
    <row r="32738" spans="8:8" ht="65.099999999999994" customHeight="1" x14ac:dyDescent="0.25">
      <c r="H32738" s="39"/>
    </row>
    <row r="32739" spans="8:8" ht="65.099999999999994" customHeight="1" x14ac:dyDescent="0.25">
      <c r="H32739" s="39"/>
    </row>
    <row r="32740" spans="8:8" ht="65.099999999999994" customHeight="1" x14ac:dyDescent="0.25">
      <c r="H32740" s="39"/>
    </row>
    <row r="32741" spans="8:8" ht="65.099999999999994" customHeight="1" x14ac:dyDescent="0.25">
      <c r="H32741" s="39"/>
    </row>
    <row r="32742" spans="8:8" ht="65.099999999999994" customHeight="1" x14ac:dyDescent="0.25">
      <c r="H32742" s="39"/>
    </row>
    <row r="32743" spans="8:8" ht="65.099999999999994" customHeight="1" x14ac:dyDescent="0.25">
      <c r="H32743" s="39"/>
    </row>
    <row r="32744" spans="8:8" ht="65.099999999999994" customHeight="1" x14ac:dyDescent="0.25">
      <c r="H32744" s="39"/>
    </row>
    <row r="32745" spans="8:8" ht="65.099999999999994" customHeight="1" x14ac:dyDescent="0.25">
      <c r="H32745" s="39"/>
    </row>
    <row r="32746" spans="8:8" ht="65.099999999999994" customHeight="1" x14ac:dyDescent="0.25">
      <c r="H32746" s="39"/>
    </row>
    <row r="32747" spans="8:8" ht="65.099999999999994" customHeight="1" x14ac:dyDescent="0.25">
      <c r="H32747" s="39"/>
    </row>
    <row r="32748" spans="8:8" ht="65.099999999999994" customHeight="1" x14ac:dyDescent="0.25">
      <c r="H32748" s="39"/>
    </row>
    <row r="32749" spans="8:8" ht="65.099999999999994" customHeight="1" x14ac:dyDescent="0.25">
      <c r="H32749" s="39"/>
    </row>
    <row r="32750" spans="8:8" ht="65.099999999999994" customHeight="1" x14ac:dyDescent="0.25">
      <c r="H32750" s="39"/>
    </row>
    <row r="32751" spans="8:8" ht="65.099999999999994" customHeight="1" x14ac:dyDescent="0.25">
      <c r="H32751" s="39"/>
    </row>
    <row r="32752" spans="8:8" ht="65.099999999999994" customHeight="1" x14ac:dyDescent="0.25">
      <c r="H32752" s="39"/>
    </row>
    <row r="32753" spans="8:8" ht="65.099999999999994" customHeight="1" x14ac:dyDescent="0.25">
      <c r="H32753" s="39"/>
    </row>
    <row r="32754" spans="8:8" ht="65.099999999999994" customHeight="1" x14ac:dyDescent="0.25">
      <c r="H32754" s="39"/>
    </row>
    <row r="32755" spans="8:8" ht="65.099999999999994" customHeight="1" x14ac:dyDescent="0.25">
      <c r="H32755" s="39"/>
    </row>
    <row r="32756" spans="8:8" ht="65.099999999999994" customHeight="1" x14ac:dyDescent="0.25">
      <c r="H32756" s="39"/>
    </row>
    <row r="32757" spans="8:8" ht="65.099999999999994" customHeight="1" x14ac:dyDescent="0.25">
      <c r="H32757" s="39"/>
    </row>
    <row r="32758" spans="8:8" ht="65.099999999999994" customHeight="1" x14ac:dyDescent="0.25">
      <c r="H32758" s="39"/>
    </row>
    <row r="32759" spans="8:8" ht="65.099999999999994" customHeight="1" x14ac:dyDescent="0.25">
      <c r="H32759" s="39"/>
    </row>
    <row r="32760" spans="8:8" ht="65.099999999999994" customHeight="1" x14ac:dyDescent="0.25">
      <c r="H32760" s="39"/>
    </row>
    <row r="32761" spans="8:8" ht="65.099999999999994" customHeight="1" x14ac:dyDescent="0.25">
      <c r="H32761" s="39"/>
    </row>
    <row r="32762" spans="8:8" ht="65.099999999999994" customHeight="1" x14ac:dyDescent="0.25">
      <c r="H32762" s="39"/>
    </row>
    <row r="32763" spans="8:8" ht="65.099999999999994" customHeight="1" x14ac:dyDescent="0.25">
      <c r="H32763" s="39"/>
    </row>
    <row r="32764" spans="8:8" ht="65.099999999999994" customHeight="1" x14ac:dyDescent="0.25">
      <c r="H32764" s="39"/>
    </row>
    <row r="32765" spans="8:8" ht="65.099999999999994" customHeight="1" x14ac:dyDescent="0.25">
      <c r="H32765" s="39"/>
    </row>
    <row r="32766" spans="8:8" ht="65.099999999999994" customHeight="1" x14ac:dyDescent="0.25">
      <c r="H32766" s="39"/>
    </row>
    <row r="32767" spans="8:8" ht="65.099999999999994" customHeight="1" x14ac:dyDescent="0.25">
      <c r="H32767" s="39"/>
    </row>
    <row r="32768" spans="8:8" ht="65.099999999999994" customHeight="1" x14ac:dyDescent="0.25">
      <c r="H32768" s="39"/>
    </row>
    <row r="32769" spans="8:8" ht="65.099999999999994" customHeight="1" x14ac:dyDescent="0.25">
      <c r="H32769" s="39"/>
    </row>
    <row r="32770" spans="8:8" ht="65.099999999999994" customHeight="1" x14ac:dyDescent="0.25">
      <c r="H32770" s="39"/>
    </row>
    <row r="32771" spans="8:8" ht="65.099999999999994" customHeight="1" x14ac:dyDescent="0.25">
      <c r="H32771" s="39"/>
    </row>
    <row r="32772" spans="8:8" ht="65.099999999999994" customHeight="1" x14ac:dyDescent="0.25">
      <c r="H32772" s="39"/>
    </row>
    <row r="32773" spans="8:8" ht="65.099999999999994" customHeight="1" x14ac:dyDescent="0.25">
      <c r="H32773" s="39"/>
    </row>
    <row r="32774" spans="8:8" ht="65.099999999999994" customHeight="1" x14ac:dyDescent="0.25">
      <c r="H32774" s="39"/>
    </row>
    <row r="32775" spans="8:8" ht="65.099999999999994" customHeight="1" x14ac:dyDescent="0.25">
      <c r="H32775" s="39"/>
    </row>
    <row r="32776" spans="8:8" ht="65.099999999999994" customHeight="1" x14ac:dyDescent="0.25">
      <c r="H32776" s="39"/>
    </row>
    <row r="32777" spans="8:8" ht="65.099999999999994" customHeight="1" x14ac:dyDescent="0.25">
      <c r="H32777" s="39"/>
    </row>
    <row r="32778" spans="8:8" ht="65.099999999999994" customHeight="1" x14ac:dyDescent="0.25">
      <c r="H32778" s="39"/>
    </row>
    <row r="32779" spans="8:8" ht="65.099999999999994" customHeight="1" x14ac:dyDescent="0.25">
      <c r="H32779" s="39"/>
    </row>
    <row r="32780" spans="8:8" ht="65.099999999999994" customHeight="1" x14ac:dyDescent="0.25">
      <c r="H32780" s="39"/>
    </row>
    <row r="32781" spans="8:8" ht="65.099999999999994" customHeight="1" x14ac:dyDescent="0.25">
      <c r="H32781" s="39"/>
    </row>
    <row r="32782" spans="8:8" ht="65.099999999999994" customHeight="1" x14ac:dyDescent="0.25">
      <c r="H32782" s="39"/>
    </row>
    <row r="32783" spans="8:8" ht="65.099999999999994" customHeight="1" x14ac:dyDescent="0.25">
      <c r="H32783" s="39"/>
    </row>
    <row r="32784" spans="8:8" ht="65.099999999999994" customHeight="1" x14ac:dyDescent="0.25">
      <c r="H32784" s="39"/>
    </row>
    <row r="32785" spans="8:8" ht="65.099999999999994" customHeight="1" x14ac:dyDescent="0.25">
      <c r="H32785" s="39"/>
    </row>
    <row r="32786" spans="8:8" ht="65.099999999999994" customHeight="1" x14ac:dyDescent="0.25">
      <c r="H32786" s="39"/>
    </row>
    <row r="32787" spans="8:8" ht="65.099999999999994" customHeight="1" x14ac:dyDescent="0.25">
      <c r="H32787" s="39"/>
    </row>
    <row r="32788" spans="8:8" ht="65.099999999999994" customHeight="1" x14ac:dyDescent="0.25">
      <c r="H32788" s="39"/>
    </row>
    <row r="32789" spans="8:8" ht="65.099999999999994" customHeight="1" x14ac:dyDescent="0.25">
      <c r="H32789" s="39"/>
    </row>
    <row r="32790" spans="8:8" ht="65.099999999999994" customHeight="1" x14ac:dyDescent="0.25">
      <c r="H32790" s="39"/>
    </row>
    <row r="32791" spans="8:8" ht="65.099999999999994" customHeight="1" x14ac:dyDescent="0.25">
      <c r="H32791" s="39"/>
    </row>
    <row r="32792" spans="8:8" ht="65.099999999999994" customHeight="1" x14ac:dyDescent="0.25">
      <c r="H32792" s="39"/>
    </row>
    <row r="32793" spans="8:8" ht="65.099999999999994" customHeight="1" x14ac:dyDescent="0.25">
      <c r="H32793" s="39"/>
    </row>
    <row r="32794" spans="8:8" ht="65.099999999999994" customHeight="1" x14ac:dyDescent="0.25">
      <c r="H32794" s="39"/>
    </row>
    <row r="32795" spans="8:8" ht="65.099999999999994" customHeight="1" x14ac:dyDescent="0.25">
      <c r="H32795" s="39"/>
    </row>
    <row r="32796" spans="8:8" ht="65.099999999999994" customHeight="1" x14ac:dyDescent="0.25">
      <c r="H32796" s="39"/>
    </row>
    <row r="32797" spans="8:8" ht="65.099999999999994" customHeight="1" x14ac:dyDescent="0.25">
      <c r="H32797" s="39"/>
    </row>
    <row r="32798" spans="8:8" ht="65.099999999999994" customHeight="1" x14ac:dyDescent="0.25">
      <c r="H32798" s="39"/>
    </row>
    <row r="32799" spans="8:8" ht="65.099999999999994" customHeight="1" x14ac:dyDescent="0.25">
      <c r="H32799" s="39"/>
    </row>
    <row r="32800" spans="8:8" ht="65.099999999999994" customHeight="1" x14ac:dyDescent="0.25">
      <c r="H32800" s="39"/>
    </row>
    <row r="32801" spans="8:8" ht="65.099999999999994" customHeight="1" x14ac:dyDescent="0.25">
      <c r="H32801" s="39"/>
    </row>
    <row r="32802" spans="8:8" ht="65.099999999999994" customHeight="1" x14ac:dyDescent="0.25">
      <c r="H32802" s="39"/>
    </row>
    <row r="32803" spans="8:8" ht="65.099999999999994" customHeight="1" x14ac:dyDescent="0.25">
      <c r="H32803" s="39"/>
    </row>
    <row r="32804" spans="8:8" ht="65.099999999999994" customHeight="1" x14ac:dyDescent="0.25">
      <c r="H32804" s="39"/>
    </row>
    <row r="32805" spans="8:8" ht="65.099999999999994" customHeight="1" x14ac:dyDescent="0.25">
      <c r="H32805" s="39"/>
    </row>
    <row r="32806" spans="8:8" ht="65.099999999999994" customHeight="1" x14ac:dyDescent="0.25">
      <c r="H32806" s="39"/>
    </row>
    <row r="32807" spans="8:8" ht="65.099999999999994" customHeight="1" x14ac:dyDescent="0.25">
      <c r="H32807" s="39"/>
    </row>
    <row r="32808" spans="8:8" ht="65.099999999999994" customHeight="1" x14ac:dyDescent="0.25">
      <c r="H32808" s="39"/>
    </row>
    <row r="32809" spans="8:8" ht="65.099999999999994" customHeight="1" x14ac:dyDescent="0.25">
      <c r="H32809" s="39"/>
    </row>
    <row r="32810" spans="8:8" ht="65.099999999999994" customHeight="1" x14ac:dyDescent="0.25">
      <c r="H32810" s="39"/>
    </row>
    <row r="32811" spans="8:8" ht="65.099999999999994" customHeight="1" x14ac:dyDescent="0.25">
      <c r="H32811" s="39"/>
    </row>
    <row r="32812" spans="8:8" ht="65.099999999999994" customHeight="1" x14ac:dyDescent="0.25">
      <c r="H32812" s="39"/>
    </row>
    <row r="32813" spans="8:8" ht="65.099999999999994" customHeight="1" x14ac:dyDescent="0.25">
      <c r="H32813" s="39"/>
    </row>
    <row r="32814" spans="8:8" ht="65.099999999999994" customHeight="1" x14ac:dyDescent="0.25">
      <c r="H32814" s="39"/>
    </row>
    <row r="32815" spans="8:8" ht="65.099999999999994" customHeight="1" x14ac:dyDescent="0.25">
      <c r="H32815" s="39"/>
    </row>
    <row r="32816" spans="8:8" ht="65.099999999999994" customHeight="1" x14ac:dyDescent="0.25">
      <c r="H32816" s="39"/>
    </row>
    <row r="32817" spans="8:8" ht="65.099999999999994" customHeight="1" x14ac:dyDescent="0.25">
      <c r="H32817" s="39"/>
    </row>
    <row r="32818" spans="8:8" ht="65.099999999999994" customHeight="1" x14ac:dyDescent="0.25">
      <c r="H32818" s="39"/>
    </row>
    <row r="32819" spans="8:8" ht="65.099999999999994" customHeight="1" x14ac:dyDescent="0.25">
      <c r="H32819" s="39"/>
    </row>
    <row r="32820" spans="8:8" ht="65.099999999999994" customHeight="1" x14ac:dyDescent="0.25">
      <c r="H32820" s="39"/>
    </row>
    <row r="32821" spans="8:8" ht="65.099999999999994" customHeight="1" x14ac:dyDescent="0.25">
      <c r="H32821" s="39"/>
    </row>
    <row r="32822" spans="8:8" ht="65.099999999999994" customHeight="1" x14ac:dyDescent="0.25">
      <c r="H32822" s="39"/>
    </row>
    <row r="32823" spans="8:8" ht="65.099999999999994" customHeight="1" x14ac:dyDescent="0.25">
      <c r="H32823" s="39"/>
    </row>
    <row r="32824" spans="8:8" ht="65.099999999999994" customHeight="1" x14ac:dyDescent="0.25">
      <c r="H32824" s="39"/>
    </row>
    <row r="32825" spans="8:8" ht="65.099999999999994" customHeight="1" x14ac:dyDescent="0.25">
      <c r="H32825" s="39"/>
    </row>
    <row r="32826" spans="8:8" ht="65.099999999999994" customHeight="1" x14ac:dyDescent="0.25">
      <c r="H32826" s="39"/>
    </row>
    <row r="32827" spans="8:8" ht="65.099999999999994" customHeight="1" x14ac:dyDescent="0.25">
      <c r="H32827" s="39"/>
    </row>
    <row r="32828" spans="8:8" ht="65.099999999999994" customHeight="1" x14ac:dyDescent="0.25">
      <c r="H32828" s="39"/>
    </row>
    <row r="32829" spans="8:8" ht="65.099999999999994" customHeight="1" x14ac:dyDescent="0.25">
      <c r="H32829" s="39"/>
    </row>
    <row r="32830" spans="8:8" ht="65.099999999999994" customHeight="1" x14ac:dyDescent="0.25">
      <c r="H32830" s="39"/>
    </row>
    <row r="32831" spans="8:8" ht="65.099999999999994" customHeight="1" x14ac:dyDescent="0.25">
      <c r="H32831" s="39"/>
    </row>
    <row r="32832" spans="8:8" ht="65.099999999999994" customHeight="1" x14ac:dyDescent="0.25">
      <c r="H32832" s="39"/>
    </row>
    <row r="32833" spans="8:8" ht="65.099999999999994" customHeight="1" x14ac:dyDescent="0.25">
      <c r="H32833" s="39"/>
    </row>
    <row r="32834" spans="8:8" ht="65.099999999999994" customHeight="1" x14ac:dyDescent="0.25">
      <c r="H32834" s="39"/>
    </row>
    <row r="32835" spans="8:8" ht="65.099999999999994" customHeight="1" x14ac:dyDescent="0.25">
      <c r="H32835" s="39"/>
    </row>
    <row r="32836" spans="8:8" ht="65.099999999999994" customHeight="1" x14ac:dyDescent="0.25">
      <c r="H32836" s="39"/>
    </row>
    <row r="32837" spans="8:8" ht="65.099999999999994" customHeight="1" x14ac:dyDescent="0.25">
      <c r="H32837" s="39"/>
    </row>
    <row r="32838" spans="8:8" ht="65.099999999999994" customHeight="1" x14ac:dyDescent="0.25">
      <c r="H32838" s="39"/>
    </row>
    <row r="32839" spans="8:8" ht="65.099999999999994" customHeight="1" x14ac:dyDescent="0.25">
      <c r="H32839" s="39"/>
    </row>
    <row r="32840" spans="8:8" ht="65.099999999999994" customHeight="1" x14ac:dyDescent="0.25">
      <c r="H32840" s="39"/>
    </row>
    <row r="32841" spans="8:8" ht="65.099999999999994" customHeight="1" x14ac:dyDescent="0.25">
      <c r="H32841" s="39"/>
    </row>
    <row r="32842" spans="8:8" ht="65.099999999999994" customHeight="1" x14ac:dyDescent="0.25">
      <c r="H32842" s="39"/>
    </row>
    <row r="32843" spans="8:8" ht="65.099999999999994" customHeight="1" x14ac:dyDescent="0.25">
      <c r="H32843" s="39"/>
    </row>
    <row r="32844" spans="8:8" ht="65.099999999999994" customHeight="1" x14ac:dyDescent="0.25">
      <c r="H32844" s="39"/>
    </row>
    <row r="32845" spans="8:8" ht="65.099999999999994" customHeight="1" x14ac:dyDescent="0.25">
      <c r="H32845" s="39"/>
    </row>
    <row r="32846" spans="8:8" ht="65.099999999999994" customHeight="1" x14ac:dyDescent="0.25">
      <c r="H32846" s="39"/>
    </row>
    <row r="32847" spans="8:8" ht="65.099999999999994" customHeight="1" x14ac:dyDescent="0.25">
      <c r="H32847" s="39"/>
    </row>
    <row r="32848" spans="8:8" ht="65.099999999999994" customHeight="1" x14ac:dyDescent="0.25">
      <c r="H32848" s="39"/>
    </row>
    <row r="32849" spans="8:8" ht="65.099999999999994" customHeight="1" x14ac:dyDescent="0.25">
      <c r="H32849" s="39"/>
    </row>
    <row r="32850" spans="8:8" ht="65.099999999999994" customHeight="1" x14ac:dyDescent="0.25">
      <c r="H32850" s="39"/>
    </row>
    <row r="32851" spans="8:8" ht="65.099999999999994" customHeight="1" x14ac:dyDescent="0.25">
      <c r="H32851" s="39"/>
    </row>
    <row r="32852" spans="8:8" ht="65.099999999999994" customHeight="1" x14ac:dyDescent="0.25">
      <c r="H32852" s="39"/>
    </row>
    <row r="32853" spans="8:8" ht="65.099999999999994" customHeight="1" x14ac:dyDescent="0.25">
      <c r="H32853" s="39"/>
    </row>
    <row r="32854" spans="8:8" ht="65.099999999999994" customHeight="1" x14ac:dyDescent="0.25">
      <c r="H32854" s="39"/>
    </row>
    <row r="32855" spans="8:8" ht="65.099999999999994" customHeight="1" x14ac:dyDescent="0.25">
      <c r="H32855" s="39"/>
    </row>
    <row r="32856" spans="8:8" ht="65.099999999999994" customHeight="1" x14ac:dyDescent="0.25">
      <c r="H32856" s="39"/>
    </row>
    <row r="32857" spans="8:8" ht="65.099999999999994" customHeight="1" x14ac:dyDescent="0.25">
      <c r="H32857" s="39"/>
    </row>
    <row r="32858" spans="8:8" ht="65.099999999999994" customHeight="1" x14ac:dyDescent="0.25">
      <c r="H32858" s="39"/>
    </row>
    <row r="32859" spans="8:8" ht="65.099999999999994" customHeight="1" x14ac:dyDescent="0.25">
      <c r="H32859" s="39"/>
    </row>
    <row r="32860" spans="8:8" ht="65.099999999999994" customHeight="1" x14ac:dyDescent="0.25">
      <c r="H32860" s="39"/>
    </row>
    <row r="32861" spans="8:8" ht="65.099999999999994" customHeight="1" x14ac:dyDescent="0.25">
      <c r="H32861" s="39"/>
    </row>
    <row r="32862" spans="8:8" ht="65.099999999999994" customHeight="1" x14ac:dyDescent="0.25">
      <c r="H32862" s="39"/>
    </row>
    <row r="32863" spans="8:8" ht="65.099999999999994" customHeight="1" x14ac:dyDescent="0.25">
      <c r="H32863" s="39"/>
    </row>
    <row r="32864" spans="8:8" ht="65.099999999999994" customHeight="1" x14ac:dyDescent="0.25">
      <c r="H32864" s="39"/>
    </row>
    <row r="32865" spans="8:8" ht="65.099999999999994" customHeight="1" x14ac:dyDescent="0.25">
      <c r="H32865" s="39"/>
    </row>
    <row r="32866" spans="8:8" ht="65.099999999999994" customHeight="1" x14ac:dyDescent="0.25">
      <c r="H32866" s="39"/>
    </row>
    <row r="32867" spans="8:8" ht="65.099999999999994" customHeight="1" x14ac:dyDescent="0.25">
      <c r="H32867" s="39"/>
    </row>
    <row r="32868" spans="8:8" ht="65.099999999999994" customHeight="1" x14ac:dyDescent="0.25">
      <c r="H32868" s="39"/>
    </row>
    <row r="32869" spans="8:8" ht="65.099999999999994" customHeight="1" x14ac:dyDescent="0.25">
      <c r="H32869" s="39"/>
    </row>
    <row r="32870" spans="8:8" ht="65.099999999999994" customHeight="1" x14ac:dyDescent="0.25">
      <c r="H32870" s="39"/>
    </row>
    <row r="32871" spans="8:8" ht="65.099999999999994" customHeight="1" x14ac:dyDescent="0.25">
      <c r="H32871" s="39"/>
    </row>
    <row r="32872" spans="8:8" ht="65.099999999999994" customHeight="1" x14ac:dyDescent="0.25">
      <c r="H32872" s="39"/>
    </row>
    <row r="32873" spans="8:8" ht="65.099999999999994" customHeight="1" x14ac:dyDescent="0.25">
      <c r="H32873" s="39"/>
    </row>
    <row r="32874" spans="8:8" ht="65.099999999999994" customHeight="1" x14ac:dyDescent="0.25">
      <c r="H32874" s="39"/>
    </row>
    <row r="32875" spans="8:8" ht="65.099999999999994" customHeight="1" x14ac:dyDescent="0.25">
      <c r="H32875" s="39"/>
    </row>
    <row r="32876" spans="8:8" ht="65.099999999999994" customHeight="1" x14ac:dyDescent="0.25">
      <c r="H32876" s="39"/>
    </row>
    <row r="32877" spans="8:8" ht="65.099999999999994" customHeight="1" x14ac:dyDescent="0.25">
      <c r="H32877" s="39"/>
    </row>
    <row r="32878" spans="8:8" ht="65.099999999999994" customHeight="1" x14ac:dyDescent="0.25">
      <c r="H32878" s="39"/>
    </row>
    <row r="32879" spans="8:8" ht="65.099999999999994" customHeight="1" x14ac:dyDescent="0.25">
      <c r="H32879" s="39"/>
    </row>
    <row r="32880" spans="8:8" ht="65.099999999999994" customHeight="1" x14ac:dyDescent="0.25">
      <c r="H32880" s="39"/>
    </row>
    <row r="32881" spans="8:8" ht="65.099999999999994" customHeight="1" x14ac:dyDescent="0.25">
      <c r="H32881" s="39"/>
    </row>
    <row r="32882" spans="8:8" ht="65.099999999999994" customHeight="1" x14ac:dyDescent="0.25">
      <c r="H32882" s="39"/>
    </row>
    <row r="32883" spans="8:8" ht="65.099999999999994" customHeight="1" x14ac:dyDescent="0.25">
      <c r="H32883" s="39"/>
    </row>
    <row r="32884" spans="8:8" ht="65.099999999999994" customHeight="1" x14ac:dyDescent="0.25">
      <c r="H32884" s="39"/>
    </row>
    <row r="32885" spans="8:8" ht="65.099999999999994" customHeight="1" x14ac:dyDescent="0.25">
      <c r="H32885" s="39"/>
    </row>
    <row r="32886" spans="8:8" ht="65.099999999999994" customHeight="1" x14ac:dyDescent="0.25">
      <c r="H32886" s="39"/>
    </row>
    <row r="32887" spans="8:8" ht="65.099999999999994" customHeight="1" x14ac:dyDescent="0.25">
      <c r="H32887" s="39"/>
    </row>
    <row r="32888" spans="8:8" ht="65.099999999999994" customHeight="1" x14ac:dyDescent="0.25">
      <c r="H32888" s="39"/>
    </row>
    <row r="32889" spans="8:8" ht="65.099999999999994" customHeight="1" x14ac:dyDescent="0.25">
      <c r="H32889" s="39"/>
    </row>
    <row r="32890" spans="8:8" ht="65.099999999999994" customHeight="1" x14ac:dyDescent="0.25">
      <c r="H32890" s="39"/>
    </row>
    <row r="32891" spans="8:8" ht="65.099999999999994" customHeight="1" x14ac:dyDescent="0.25">
      <c r="H32891" s="39"/>
    </row>
    <row r="32892" spans="8:8" ht="65.099999999999994" customHeight="1" x14ac:dyDescent="0.25">
      <c r="H32892" s="39"/>
    </row>
    <row r="32893" spans="8:8" ht="65.099999999999994" customHeight="1" x14ac:dyDescent="0.25">
      <c r="H32893" s="39"/>
    </row>
    <row r="32894" spans="8:8" ht="65.099999999999994" customHeight="1" x14ac:dyDescent="0.25">
      <c r="H32894" s="39"/>
    </row>
    <row r="32895" spans="8:8" ht="65.099999999999994" customHeight="1" x14ac:dyDescent="0.25">
      <c r="H32895" s="39"/>
    </row>
    <row r="32896" spans="8:8" ht="65.099999999999994" customHeight="1" x14ac:dyDescent="0.25">
      <c r="H32896" s="39"/>
    </row>
    <row r="32897" spans="8:8" ht="65.099999999999994" customHeight="1" x14ac:dyDescent="0.25">
      <c r="H32897" s="39"/>
    </row>
    <row r="32898" spans="8:8" ht="65.099999999999994" customHeight="1" x14ac:dyDescent="0.25">
      <c r="H32898" s="39"/>
    </row>
    <row r="32899" spans="8:8" ht="65.099999999999994" customHeight="1" x14ac:dyDescent="0.25">
      <c r="H32899" s="39"/>
    </row>
    <row r="32900" spans="8:8" ht="65.099999999999994" customHeight="1" x14ac:dyDescent="0.25">
      <c r="H32900" s="39"/>
    </row>
    <row r="32901" spans="8:8" ht="65.099999999999994" customHeight="1" x14ac:dyDescent="0.25">
      <c r="H32901" s="39"/>
    </row>
    <row r="32902" spans="8:8" ht="65.099999999999994" customHeight="1" x14ac:dyDescent="0.25">
      <c r="H32902" s="39"/>
    </row>
    <row r="32903" spans="8:8" ht="65.099999999999994" customHeight="1" x14ac:dyDescent="0.25">
      <c r="H32903" s="39"/>
    </row>
    <row r="32904" spans="8:8" ht="65.099999999999994" customHeight="1" x14ac:dyDescent="0.25">
      <c r="H32904" s="39"/>
    </row>
    <row r="32905" spans="8:8" ht="65.099999999999994" customHeight="1" x14ac:dyDescent="0.25">
      <c r="H32905" s="39"/>
    </row>
    <row r="32906" spans="8:8" ht="65.099999999999994" customHeight="1" x14ac:dyDescent="0.25">
      <c r="H32906" s="39"/>
    </row>
    <row r="32907" spans="8:8" ht="65.099999999999994" customHeight="1" x14ac:dyDescent="0.25">
      <c r="H32907" s="39"/>
    </row>
    <row r="32908" spans="8:8" ht="65.099999999999994" customHeight="1" x14ac:dyDescent="0.25">
      <c r="H32908" s="39"/>
    </row>
    <row r="32909" spans="8:8" ht="65.099999999999994" customHeight="1" x14ac:dyDescent="0.25">
      <c r="H32909" s="39"/>
    </row>
    <row r="32910" spans="8:8" ht="65.099999999999994" customHeight="1" x14ac:dyDescent="0.25">
      <c r="H32910" s="39"/>
    </row>
    <row r="32911" spans="8:8" ht="65.099999999999994" customHeight="1" x14ac:dyDescent="0.25">
      <c r="H32911" s="39"/>
    </row>
    <row r="32912" spans="8:8" ht="65.099999999999994" customHeight="1" x14ac:dyDescent="0.25">
      <c r="H32912" s="39"/>
    </row>
    <row r="32913" spans="8:8" ht="65.099999999999994" customHeight="1" x14ac:dyDescent="0.25">
      <c r="H32913" s="39"/>
    </row>
    <row r="32914" spans="8:8" ht="65.099999999999994" customHeight="1" x14ac:dyDescent="0.25">
      <c r="H32914" s="39"/>
    </row>
    <row r="32915" spans="8:8" ht="65.099999999999994" customHeight="1" x14ac:dyDescent="0.25">
      <c r="H32915" s="39"/>
    </row>
    <row r="32916" spans="8:8" ht="65.099999999999994" customHeight="1" x14ac:dyDescent="0.25">
      <c r="H32916" s="39"/>
    </row>
    <row r="32917" spans="8:8" ht="65.099999999999994" customHeight="1" x14ac:dyDescent="0.25">
      <c r="H32917" s="39"/>
    </row>
    <row r="32918" spans="8:8" ht="65.099999999999994" customHeight="1" x14ac:dyDescent="0.25">
      <c r="H32918" s="39"/>
    </row>
    <row r="32919" spans="8:8" ht="65.099999999999994" customHeight="1" x14ac:dyDescent="0.25">
      <c r="H32919" s="39"/>
    </row>
    <row r="32920" spans="8:8" ht="65.099999999999994" customHeight="1" x14ac:dyDescent="0.25">
      <c r="H32920" s="39"/>
    </row>
    <row r="32921" spans="8:8" ht="65.099999999999994" customHeight="1" x14ac:dyDescent="0.25">
      <c r="H32921" s="39"/>
    </row>
    <row r="32922" spans="8:8" ht="65.099999999999994" customHeight="1" x14ac:dyDescent="0.25">
      <c r="H32922" s="39"/>
    </row>
    <row r="32923" spans="8:8" ht="65.099999999999994" customHeight="1" x14ac:dyDescent="0.25">
      <c r="H32923" s="39"/>
    </row>
    <row r="32924" spans="8:8" ht="65.099999999999994" customHeight="1" x14ac:dyDescent="0.25">
      <c r="H32924" s="39"/>
    </row>
    <row r="32925" spans="8:8" ht="65.099999999999994" customHeight="1" x14ac:dyDescent="0.25">
      <c r="H32925" s="39"/>
    </row>
    <row r="32926" spans="8:8" ht="65.099999999999994" customHeight="1" x14ac:dyDescent="0.25">
      <c r="H32926" s="39"/>
    </row>
    <row r="32927" spans="8:8" ht="65.099999999999994" customHeight="1" x14ac:dyDescent="0.25">
      <c r="H32927" s="39"/>
    </row>
    <row r="32928" spans="8:8" ht="65.099999999999994" customHeight="1" x14ac:dyDescent="0.25">
      <c r="H32928" s="39"/>
    </row>
    <row r="32929" spans="8:8" ht="65.099999999999994" customHeight="1" x14ac:dyDescent="0.25">
      <c r="H32929" s="39"/>
    </row>
    <row r="32930" spans="8:8" ht="65.099999999999994" customHeight="1" x14ac:dyDescent="0.25">
      <c r="H32930" s="39"/>
    </row>
    <row r="32931" spans="8:8" ht="65.099999999999994" customHeight="1" x14ac:dyDescent="0.25">
      <c r="H32931" s="39"/>
    </row>
    <row r="32932" spans="8:8" ht="65.099999999999994" customHeight="1" x14ac:dyDescent="0.25">
      <c r="H32932" s="39"/>
    </row>
    <row r="32933" spans="8:8" ht="65.099999999999994" customHeight="1" x14ac:dyDescent="0.25">
      <c r="H32933" s="39"/>
    </row>
    <row r="32934" spans="8:8" ht="65.099999999999994" customHeight="1" x14ac:dyDescent="0.25">
      <c r="H32934" s="39"/>
    </row>
    <row r="32935" spans="8:8" ht="65.099999999999994" customHeight="1" x14ac:dyDescent="0.25">
      <c r="H32935" s="39"/>
    </row>
    <row r="32936" spans="8:8" ht="65.099999999999994" customHeight="1" x14ac:dyDescent="0.25">
      <c r="H32936" s="39"/>
    </row>
    <row r="32937" spans="8:8" ht="65.099999999999994" customHeight="1" x14ac:dyDescent="0.25">
      <c r="H32937" s="39"/>
    </row>
    <row r="32938" spans="8:8" ht="65.099999999999994" customHeight="1" x14ac:dyDescent="0.25">
      <c r="H32938" s="39"/>
    </row>
    <row r="32939" spans="8:8" ht="65.099999999999994" customHeight="1" x14ac:dyDescent="0.25">
      <c r="H32939" s="39"/>
    </row>
    <row r="32940" spans="8:8" ht="65.099999999999994" customHeight="1" x14ac:dyDescent="0.25">
      <c r="H32940" s="39"/>
    </row>
    <row r="32941" spans="8:8" ht="65.099999999999994" customHeight="1" x14ac:dyDescent="0.25">
      <c r="H32941" s="39"/>
    </row>
    <row r="32942" spans="8:8" ht="65.099999999999994" customHeight="1" x14ac:dyDescent="0.25">
      <c r="H32942" s="39"/>
    </row>
    <row r="32943" spans="8:8" ht="65.099999999999994" customHeight="1" x14ac:dyDescent="0.25">
      <c r="H32943" s="39"/>
    </row>
    <row r="32944" spans="8:8" ht="65.099999999999994" customHeight="1" x14ac:dyDescent="0.25">
      <c r="H32944" s="39"/>
    </row>
    <row r="32945" spans="8:8" ht="65.099999999999994" customHeight="1" x14ac:dyDescent="0.25">
      <c r="H32945" s="39"/>
    </row>
    <row r="32946" spans="8:8" ht="65.099999999999994" customHeight="1" x14ac:dyDescent="0.25">
      <c r="H32946" s="39"/>
    </row>
    <row r="32947" spans="8:8" ht="65.099999999999994" customHeight="1" x14ac:dyDescent="0.25">
      <c r="H32947" s="39"/>
    </row>
    <row r="32948" spans="8:8" ht="65.099999999999994" customHeight="1" x14ac:dyDescent="0.25">
      <c r="H32948" s="39"/>
    </row>
    <row r="32949" spans="8:8" ht="65.099999999999994" customHeight="1" x14ac:dyDescent="0.25">
      <c r="H32949" s="39"/>
    </row>
    <row r="32950" spans="8:8" ht="65.099999999999994" customHeight="1" x14ac:dyDescent="0.25">
      <c r="H32950" s="39"/>
    </row>
    <row r="32951" spans="8:8" ht="65.099999999999994" customHeight="1" x14ac:dyDescent="0.25">
      <c r="H32951" s="39"/>
    </row>
    <row r="32952" spans="8:8" ht="65.099999999999994" customHeight="1" x14ac:dyDescent="0.25">
      <c r="H32952" s="39"/>
    </row>
    <row r="32953" spans="8:8" ht="65.099999999999994" customHeight="1" x14ac:dyDescent="0.25">
      <c r="H32953" s="39"/>
    </row>
    <row r="32954" spans="8:8" ht="65.099999999999994" customHeight="1" x14ac:dyDescent="0.25">
      <c r="H32954" s="39"/>
    </row>
    <row r="32955" spans="8:8" ht="65.099999999999994" customHeight="1" x14ac:dyDescent="0.25">
      <c r="H32955" s="39"/>
    </row>
    <row r="32956" spans="8:8" ht="65.099999999999994" customHeight="1" x14ac:dyDescent="0.25">
      <c r="H32956" s="39"/>
    </row>
    <row r="32957" spans="8:8" ht="65.099999999999994" customHeight="1" x14ac:dyDescent="0.25">
      <c r="H32957" s="39"/>
    </row>
    <row r="32958" spans="8:8" ht="65.099999999999994" customHeight="1" x14ac:dyDescent="0.25">
      <c r="H32958" s="39"/>
    </row>
    <row r="32959" spans="8:8" ht="65.099999999999994" customHeight="1" x14ac:dyDescent="0.25">
      <c r="H32959" s="39"/>
    </row>
    <row r="32960" spans="8:8" ht="65.099999999999994" customHeight="1" x14ac:dyDescent="0.25">
      <c r="H32960" s="39"/>
    </row>
    <row r="32961" spans="8:8" ht="65.099999999999994" customHeight="1" x14ac:dyDescent="0.25">
      <c r="H32961" s="39"/>
    </row>
    <row r="32962" spans="8:8" ht="65.099999999999994" customHeight="1" x14ac:dyDescent="0.25">
      <c r="H32962" s="39"/>
    </row>
    <row r="32963" spans="8:8" ht="65.099999999999994" customHeight="1" x14ac:dyDescent="0.25">
      <c r="H32963" s="39"/>
    </row>
    <row r="32964" spans="8:8" ht="65.099999999999994" customHeight="1" x14ac:dyDescent="0.25">
      <c r="H32964" s="39"/>
    </row>
    <row r="32965" spans="8:8" ht="65.099999999999994" customHeight="1" x14ac:dyDescent="0.25">
      <c r="H32965" s="39"/>
    </row>
    <row r="32966" spans="8:8" ht="65.099999999999994" customHeight="1" x14ac:dyDescent="0.25">
      <c r="H32966" s="39"/>
    </row>
    <row r="32967" spans="8:8" ht="65.099999999999994" customHeight="1" x14ac:dyDescent="0.25">
      <c r="H32967" s="39"/>
    </row>
    <row r="32968" spans="8:8" ht="65.099999999999994" customHeight="1" x14ac:dyDescent="0.25">
      <c r="H32968" s="39"/>
    </row>
    <row r="32969" spans="8:8" ht="65.099999999999994" customHeight="1" x14ac:dyDescent="0.25">
      <c r="H32969" s="39"/>
    </row>
    <row r="32970" spans="8:8" ht="65.099999999999994" customHeight="1" x14ac:dyDescent="0.25">
      <c r="H32970" s="39"/>
    </row>
    <row r="32971" spans="8:8" ht="65.099999999999994" customHeight="1" x14ac:dyDescent="0.25">
      <c r="H32971" s="39"/>
    </row>
    <row r="32972" spans="8:8" ht="65.099999999999994" customHeight="1" x14ac:dyDescent="0.25">
      <c r="H32972" s="39"/>
    </row>
    <row r="32973" spans="8:8" ht="65.099999999999994" customHeight="1" x14ac:dyDescent="0.25">
      <c r="H32973" s="39"/>
    </row>
    <row r="32974" spans="8:8" ht="65.099999999999994" customHeight="1" x14ac:dyDescent="0.25">
      <c r="H32974" s="39"/>
    </row>
    <row r="32975" spans="8:8" ht="65.099999999999994" customHeight="1" x14ac:dyDescent="0.25">
      <c r="H32975" s="39"/>
    </row>
    <row r="32976" spans="8:8" ht="65.099999999999994" customHeight="1" x14ac:dyDescent="0.25">
      <c r="H32976" s="39"/>
    </row>
    <row r="32977" spans="8:8" ht="65.099999999999994" customHeight="1" x14ac:dyDescent="0.25">
      <c r="H32977" s="39"/>
    </row>
    <row r="32978" spans="8:8" ht="65.099999999999994" customHeight="1" x14ac:dyDescent="0.25">
      <c r="H32978" s="39"/>
    </row>
    <row r="32979" spans="8:8" ht="65.099999999999994" customHeight="1" x14ac:dyDescent="0.25">
      <c r="H32979" s="39"/>
    </row>
    <row r="32980" spans="8:8" ht="65.099999999999994" customHeight="1" x14ac:dyDescent="0.25">
      <c r="H32980" s="39"/>
    </row>
    <row r="32981" spans="8:8" ht="65.099999999999994" customHeight="1" x14ac:dyDescent="0.25">
      <c r="H32981" s="39"/>
    </row>
    <row r="32982" spans="8:8" ht="65.099999999999994" customHeight="1" x14ac:dyDescent="0.25">
      <c r="H32982" s="39"/>
    </row>
    <row r="32983" spans="8:8" ht="65.099999999999994" customHeight="1" x14ac:dyDescent="0.25">
      <c r="H32983" s="39"/>
    </row>
    <row r="32984" spans="8:8" ht="65.099999999999994" customHeight="1" x14ac:dyDescent="0.25">
      <c r="H32984" s="39"/>
    </row>
    <row r="32985" spans="8:8" ht="65.099999999999994" customHeight="1" x14ac:dyDescent="0.25">
      <c r="H32985" s="39"/>
    </row>
    <row r="32986" spans="8:8" ht="65.099999999999994" customHeight="1" x14ac:dyDescent="0.25">
      <c r="H32986" s="39"/>
    </row>
    <row r="32987" spans="8:8" ht="65.099999999999994" customHeight="1" x14ac:dyDescent="0.25">
      <c r="H32987" s="39"/>
    </row>
    <row r="32988" spans="8:8" ht="65.099999999999994" customHeight="1" x14ac:dyDescent="0.25">
      <c r="H32988" s="39"/>
    </row>
    <row r="32989" spans="8:8" ht="65.099999999999994" customHeight="1" x14ac:dyDescent="0.25">
      <c r="H32989" s="39"/>
    </row>
    <row r="32990" spans="8:8" ht="65.099999999999994" customHeight="1" x14ac:dyDescent="0.25">
      <c r="H32990" s="39"/>
    </row>
    <row r="32991" spans="8:8" ht="65.099999999999994" customHeight="1" x14ac:dyDescent="0.25">
      <c r="H32991" s="39"/>
    </row>
    <row r="32992" spans="8:8" ht="65.099999999999994" customHeight="1" x14ac:dyDescent="0.25">
      <c r="H32992" s="39"/>
    </row>
    <row r="32993" spans="8:8" ht="65.099999999999994" customHeight="1" x14ac:dyDescent="0.25">
      <c r="H32993" s="39"/>
    </row>
    <row r="32994" spans="8:8" ht="65.099999999999994" customHeight="1" x14ac:dyDescent="0.25">
      <c r="H32994" s="39"/>
    </row>
    <row r="32995" spans="8:8" ht="65.099999999999994" customHeight="1" x14ac:dyDescent="0.25">
      <c r="H32995" s="39"/>
    </row>
    <row r="32996" spans="8:8" ht="65.099999999999994" customHeight="1" x14ac:dyDescent="0.25">
      <c r="H32996" s="39"/>
    </row>
    <row r="32997" spans="8:8" ht="65.099999999999994" customHeight="1" x14ac:dyDescent="0.25">
      <c r="H32997" s="39"/>
    </row>
    <row r="32998" spans="8:8" ht="65.099999999999994" customHeight="1" x14ac:dyDescent="0.25">
      <c r="H32998" s="39"/>
    </row>
    <row r="32999" spans="8:8" ht="65.099999999999994" customHeight="1" x14ac:dyDescent="0.25">
      <c r="H32999" s="39"/>
    </row>
    <row r="33000" spans="8:8" ht="65.099999999999994" customHeight="1" x14ac:dyDescent="0.25">
      <c r="H33000" s="39"/>
    </row>
    <row r="33001" spans="8:8" ht="65.099999999999994" customHeight="1" x14ac:dyDescent="0.25">
      <c r="H33001" s="39"/>
    </row>
    <row r="33002" spans="8:8" ht="65.099999999999994" customHeight="1" x14ac:dyDescent="0.25">
      <c r="H33002" s="39"/>
    </row>
    <row r="33003" spans="8:8" ht="65.099999999999994" customHeight="1" x14ac:dyDescent="0.25">
      <c r="H33003" s="39"/>
    </row>
    <row r="33004" spans="8:8" ht="65.099999999999994" customHeight="1" x14ac:dyDescent="0.25">
      <c r="H33004" s="39"/>
    </row>
    <row r="33005" spans="8:8" ht="65.099999999999994" customHeight="1" x14ac:dyDescent="0.25">
      <c r="H33005" s="39"/>
    </row>
    <row r="33006" spans="8:8" ht="65.099999999999994" customHeight="1" x14ac:dyDescent="0.25">
      <c r="H33006" s="39"/>
    </row>
    <row r="33007" spans="8:8" ht="65.099999999999994" customHeight="1" x14ac:dyDescent="0.25">
      <c r="H33007" s="39"/>
    </row>
    <row r="33008" spans="8:8" ht="65.099999999999994" customHeight="1" x14ac:dyDescent="0.25">
      <c r="H33008" s="39"/>
    </row>
    <row r="33009" spans="8:8" ht="65.099999999999994" customHeight="1" x14ac:dyDescent="0.25">
      <c r="H33009" s="39"/>
    </row>
    <row r="33010" spans="8:8" ht="65.099999999999994" customHeight="1" x14ac:dyDescent="0.25">
      <c r="H33010" s="39"/>
    </row>
    <row r="33011" spans="8:8" ht="65.099999999999994" customHeight="1" x14ac:dyDescent="0.25">
      <c r="H33011" s="39"/>
    </row>
    <row r="33012" spans="8:8" ht="65.099999999999994" customHeight="1" x14ac:dyDescent="0.25">
      <c r="H33012" s="39"/>
    </row>
    <row r="33013" spans="8:8" ht="65.099999999999994" customHeight="1" x14ac:dyDescent="0.25">
      <c r="H33013" s="39"/>
    </row>
    <row r="33014" spans="8:8" ht="65.099999999999994" customHeight="1" x14ac:dyDescent="0.25">
      <c r="H33014" s="39"/>
    </row>
    <row r="33015" spans="8:8" ht="65.099999999999994" customHeight="1" x14ac:dyDescent="0.25">
      <c r="H33015" s="39"/>
    </row>
    <row r="33016" spans="8:8" ht="65.099999999999994" customHeight="1" x14ac:dyDescent="0.25">
      <c r="H33016" s="39"/>
    </row>
    <row r="33017" spans="8:8" ht="65.099999999999994" customHeight="1" x14ac:dyDescent="0.25">
      <c r="H33017" s="39"/>
    </row>
    <row r="33018" spans="8:8" ht="65.099999999999994" customHeight="1" x14ac:dyDescent="0.25">
      <c r="H33018" s="39"/>
    </row>
    <row r="33019" spans="8:8" ht="65.099999999999994" customHeight="1" x14ac:dyDescent="0.25">
      <c r="H33019" s="39"/>
    </row>
    <row r="33020" spans="8:8" ht="65.099999999999994" customHeight="1" x14ac:dyDescent="0.25">
      <c r="H33020" s="39"/>
    </row>
    <row r="33021" spans="8:8" ht="65.099999999999994" customHeight="1" x14ac:dyDescent="0.25">
      <c r="H33021" s="39"/>
    </row>
    <row r="33022" spans="8:8" ht="65.099999999999994" customHeight="1" x14ac:dyDescent="0.25">
      <c r="H33022" s="39"/>
    </row>
    <row r="33023" spans="8:8" ht="65.099999999999994" customHeight="1" x14ac:dyDescent="0.25">
      <c r="H33023" s="39"/>
    </row>
    <row r="33024" spans="8:8" ht="65.099999999999994" customHeight="1" x14ac:dyDescent="0.25">
      <c r="H33024" s="39"/>
    </row>
    <row r="33025" spans="8:8" ht="65.099999999999994" customHeight="1" x14ac:dyDescent="0.25">
      <c r="H33025" s="39"/>
    </row>
    <row r="33026" spans="8:8" ht="65.099999999999994" customHeight="1" x14ac:dyDescent="0.25">
      <c r="H33026" s="39"/>
    </row>
    <row r="33027" spans="8:8" ht="65.099999999999994" customHeight="1" x14ac:dyDescent="0.25">
      <c r="H33027" s="39"/>
    </row>
    <row r="33028" spans="8:8" ht="65.099999999999994" customHeight="1" x14ac:dyDescent="0.25">
      <c r="H33028" s="39"/>
    </row>
    <row r="33029" spans="8:8" ht="65.099999999999994" customHeight="1" x14ac:dyDescent="0.25">
      <c r="H33029" s="39"/>
    </row>
    <row r="33030" spans="8:8" ht="65.099999999999994" customHeight="1" x14ac:dyDescent="0.25">
      <c r="H33030" s="39"/>
    </row>
    <row r="33031" spans="8:8" ht="65.099999999999994" customHeight="1" x14ac:dyDescent="0.25">
      <c r="H33031" s="39"/>
    </row>
    <row r="33032" spans="8:8" ht="65.099999999999994" customHeight="1" x14ac:dyDescent="0.25">
      <c r="H33032" s="39"/>
    </row>
    <row r="33033" spans="8:8" ht="65.099999999999994" customHeight="1" x14ac:dyDescent="0.25">
      <c r="H33033" s="39"/>
    </row>
    <row r="33034" spans="8:8" ht="65.099999999999994" customHeight="1" x14ac:dyDescent="0.25">
      <c r="H33034" s="39"/>
    </row>
    <row r="33035" spans="8:8" ht="65.099999999999994" customHeight="1" x14ac:dyDescent="0.25">
      <c r="H33035" s="39"/>
    </row>
    <row r="33036" spans="8:8" ht="65.099999999999994" customHeight="1" x14ac:dyDescent="0.25">
      <c r="H33036" s="39"/>
    </row>
    <row r="33037" spans="8:8" ht="65.099999999999994" customHeight="1" x14ac:dyDescent="0.25">
      <c r="H33037" s="39"/>
    </row>
    <row r="33038" spans="8:8" ht="65.099999999999994" customHeight="1" x14ac:dyDescent="0.25">
      <c r="H33038" s="39"/>
    </row>
    <row r="33039" spans="8:8" ht="65.099999999999994" customHeight="1" x14ac:dyDescent="0.25">
      <c r="H33039" s="39"/>
    </row>
    <row r="33040" spans="8:8" ht="65.099999999999994" customHeight="1" x14ac:dyDescent="0.25">
      <c r="H33040" s="39"/>
    </row>
    <row r="33041" spans="8:8" ht="65.099999999999994" customHeight="1" x14ac:dyDescent="0.25">
      <c r="H33041" s="39"/>
    </row>
    <row r="33042" spans="8:8" ht="65.099999999999994" customHeight="1" x14ac:dyDescent="0.25">
      <c r="H33042" s="39"/>
    </row>
    <row r="33043" spans="8:8" ht="65.099999999999994" customHeight="1" x14ac:dyDescent="0.25">
      <c r="H33043" s="39"/>
    </row>
    <row r="33044" spans="8:8" ht="65.099999999999994" customHeight="1" x14ac:dyDescent="0.25">
      <c r="H33044" s="39"/>
    </row>
    <row r="33045" spans="8:8" ht="65.099999999999994" customHeight="1" x14ac:dyDescent="0.25">
      <c r="H33045" s="39"/>
    </row>
    <row r="33046" spans="8:8" ht="65.099999999999994" customHeight="1" x14ac:dyDescent="0.25">
      <c r="H33046" s="39"/>
    </row>
    <row r="33047" spans="8:8" ht="65.099999999999994" customHeight="1" x14ac:dyDescent="0.25">
      <c r="H33047" s="39"/>
    </row>
    <row r="33048" spans="8:8" ht="65.099999999999994" customHeight="1" x14ac:dyDescent="0.25">
      <c r="H33048" s="39"/>
    </row>
    <row r="33049" spans="8:8" ht="65.099999999999994" customHeight="1" x14ac:dyDescent="0.25">
      <c r="H33049" s="39"/>
    </row>
    <row r="33050" spans="8:8" ht="65.099999999999994" customHeight="1" x14ac:dyDescent="0.25">
      <c r="H33050" s="39"/>
    </row>
    <row r="33051" spans="8:8" ht="65.099999999999994" customHeight="1" x14ac:dyDescent="0.25">
      <c r="H33051" s="39"/>
    </row>
    <row r="33052" spans="8:8" ht="65.099999999999994" customHeight="1" x14ac:dyDescent="0.25">
      <c r="H33052" s="39"/>
    </row>
    <row r="33053" spans="8:8" ht="65.099999999999994" customHeight="1" x14ac:dyDescent="0.25">
      <c r="H33053" s="39"/>
    </row>
    <row r="33054" spans="8:8" ht="65.099999999999994" customHeight="1" x14ac:dyDescent="0.25">
      <c r="H33054" s="39"/>
    </row>
    <row r="33055" spans="8:8" ht="65.099999999999994" customHeight="1" x14ac:dyDescent="0.25">
      <c r="H33055" s="39"/>
    </row>
    <row r="33056" spans="8:8" ht="65.099999999999994" customHeight="1" x14ac:dyDescent="0.25">
      <c r="H33056" s="39"/>
    </row>
    <row r="33057" spans="8:8" ht="65.099999999999994" customHeight="1" x14ac:dyDescent="0.25">
      <c r="H33057" s="39"/>
    </row>
    <row r="33058" spans="8:8" ht="65.099999999999994" customHeight="1" x14ac:dyDescent="0.25">
      <c r="H33058" s="39"/>
    </row>
    <row r="33059" spans="8:8" ht="65.099999999999994" customHeight="1" x14ac:dyDescent="0.25">
      <c r="H33059" s="39"/>
    </row>
    <row r="33060" spans="8:8" ht="65.099999999999994" customHeight="1" x14ac:dyDescent="0.25">
      <c r="H33060" s="39"/>
    </row>
    <row r="33061" spans="8:8" ht="65.099999999999994" customHeight="1" x14ac:dyDescent="0.25">
      <c r="H33061" s="39"/>
    </row>
    <row r="33062" spans="8:8" ht="65.099999999999994" customHeight="1" x14ac:dyDescent="0.25">
      <c r="H33062" s="39"/>
    </row>
    <row r="33063" spans="8:8" ht="65.099999999999994" customHeight="1" x14ac:dyDescent="0.25">
      <c r="H33063" s="39"/>
    </row>
    <row r="33064" spans="8:8" ht="65.099999999999994" customHeight="1" x14ac:dyDescent="0.25">
      <c r="H33064" s="39"/>
    </row>
    <row r="33065" spans="8:8" ht="65.099999999999994" customHeight="1" x14ac:dyDescent="0.25">
      <c r="H33065" s="39"/>
    </row>
    <row r="33066" spans="8:8" ht="65.099999999999994" customHeight="1" x14ac:dyDescent="0.25">
      <c r="H33066" s="39"/>
    </row>
    <row r="33067" spans="8:8" ht="65.099999999999994" customHeight="1" x14ac:dyDescent="0.25">
      <c r="H33067" s="39"/>
    </row>
    <row r="33068" spans="8:8" ht="65.099999999999994" customHeight="1" x14ac:dyDescent="0.25">
      <c r="H33068" s="39"/>
    </row>
    <row r="33069" spans="8:8" ht="65.099999999999994" customHeight="1" x14ac:dyDescent="0.25">
      <c r="H33069" s="39"/>
    </row>
    <row r="33070" spans="8:8" ht="65.099999999999994" customHeight="1" x14ac:dyDescent="0.25">
      <c r="H33070" s="39"/>
    </row>
    <row r="33071" spans="8:8" ht="65.099999999999994" customHeight="1" x14ac:dyDescent="0.25">
      <c r="H33071" s="39"/>
    </row>
    <row r="33072" spans="8:8" ht="65.099999999999994" customHeight="1" x14ac:dyDescent="0.25">
      <c r="H33072" s="39"/>
    </row>
    <row r="33073" spans="8:8" ht="65.099999999999994" customHeight="1" x14ac:dyDescent="0.25">
      <c r="H33073" s="39"/>
    </row>
    <row r="33074" spans="8:8" ht="65.099999999999994" customHeight="1" x14ac:dyDescent="0.25">
      <c r="H33074" s="39"/>
    </row>
    <row r="33075" spans="8:8" ht="65.099999999999994" customHeight="1" x14ac:dyDescent="0.25">
      <c r="H33075" s="39"/>
    </row>
    <row r="33076" spans="8:8" ht="65.099999999999994" customHeight="1" x14ac:dyDescent="0.25">
      <c r="H33076" s="39"/>
    </row>
    <row r="33077" spans="8:8" ht="65.099999999999994" customHeight="1" x14ac:dyDescent="0.25">
      <c r="H33077" s="39"/>
    </row>
    <row r="33078" spans="8:8" ht="65.099999999999994" customHeight="1" x14ac:dyDescent="0.25">
      <c r="H33078" s="39"/>
    </row>
    <row r="33079" spans="8:8" ht="65.099999999999994" customHeight="1" x14ac:dyDescent="0.25">
      <c r="H33079" s="39"/>
    </row>
    <row r="33080" spans="8:8" ht="65.099999999999994" customHeight="1" x14ac:dyDescent="0.25">
      <c r="H33080" s="39"/>
    </row>
    <row r="33081" spans="8:8" ht="65.099999999999994" customHeight="1" x14ac:dyDescent="0.25">
      <c r="H33081" s="39"/>
    </row>
    <row r="33082" spans="8:8" ht="65.099999999999994" customHeight="1" x14ac:dyDescent="0.25">
      <c r="H33082" s="39"/>
    </row>
    <row r="33083" spans="8:8" ht="65.099999999999994" customHeight="1" x14ac:dyDescent="0.25">
      <c r="H33083" s="39"/>
    </row>
    <row r="33084" spans="8:8" ht="65.099999999999994" customHeight="1" x14ac:dyDescent="0.25">
      <c r="H33084" s="39"/>
    </row>
    <row r="33085" spans="8:8" ht="65.099999999999994" customHeight="1" x14ac:dyDescent="0.25">
      <c r="H33085" s="39"/>
    </row>
    <row r="33086" spans="8:8" ht="65.099999999999994" customHeight="1" x14ac:dyDescent="0.25">
      <c r="H33086" s="39"/>
    </row>
    <row r="33087" spans="8:8" ht="65.099999999999994" customHeight="1" x14ac:dyDescent="0.25">
      <c r="H33087" s="39"/>
    </row>
    <row r="33088" spans="8:8" ht="65.099999999999994" customHeight="1" x14ac:dyDescent="0.25">
      <c r="H33088" s="39"/>
    </row>
    <row r="33089" spans="8:8" ht="65.099999999999994" customHeight="1" x14ac:dyDescent="0.25">
      <c r="H33089" s="39"/>
    </row>
    <row r="33090" spans="8:8" ht="65.099999999999994" customHeight="1" x14ac:dyDescent="0.25">
      <c r="H33090" s="39"/>
    </row>
    <row r="33091" spans="8:8" ht="65.099999999999994" customHeight="1" x14ac:dyDescent="0.25">
      <c r="H33091" s="39"/>
    </row>
    <row r="33092" spans="8:8" ht="65.099999999999994" customHeight="1" x14ac:dyDescent="0.25">
      <c r="H33092" s="39"/>
    </row>
    <row r="33093" spans="8:8" ht="65.099999999999994" customHeight="1" x14ac:dyDescent="0.25">
      <c r="H33093" s="39"/>
    </row>
    <row r="33094" spans="8:8" ht="65.099999999999994" customHeight="1" x14ac:dyDescent="0.25">
      <c r="H33094" s="39"/>
    </row>
    <row r="33095" spans="8:8" ht="65.099999999999994" customHeight="1" x14ac:dyDescent="0.25">
      <c r="H33095" s="39"/>
    </row>
    <row r="33096" spans="8:8" ht="65.099999999999994" customHeight="1" x14ac:dyDescent="0.25">
      <c r="H33096" s="39"/>
    </row>
    <row r="33097" spans="8:8" ht="65.099999999999994" customHeight="1" x14ac:dyDescent="0.25">
      <c r="H33097" s="39"/>
    </row>
    <row r="33098" spans="8:8" ht="65.099999999999994" customHeight="1" x14ac:dyDescent="0.25">
      <c r="H33098" s="39"/>
    </row>
    <row r="33099" spans="8:8" ht="65.099999999999994" customHeight="1" x14ac:dyDescent="0.25">
      <c r="H33099" s="39"/>
    </row>
    <row r="33100" spans="8:8" ht="65.099999999999994" customHeight="1" x14ac:dyDescent="0.25">
      <c r="H33100" s="39"/>
    </row>
    <row r="33101" spans="8:8" ht="65.099999999999994" customHeight="1" x14ac:dyDescent="0.25">
      <c r="H33101" s="39"/>
    </row>
    <row r="33102" spans="8:8" ht="65.099999999999994" customHeight="1" x14ac:dyDescent="0.25">
      <c r="H33102" s="39"/>
    </row>
    <row r="33103" spans="8:8" ht="65.099999999999994" customHeight="1" x14ac:dyDescent="0.25">
      <c r="H33103" s="39"/>
    </row>
    <row r="33104" spans="8:8" ht="65.099999999999994" customHeight="1" x14ac:dyDescent="0.25">
      <c r="H33104" s="39"/>
    </row>
    <row r="33105" spans="8:8" ht="65.099999999999994" customHeight="1" x14ac:dyDescent="0.25">
      <c r="H33105" s="39"/>
    </row>
    <row r="33106" spans="8:8" ht="65.099999999999994" customHeight="1" x14ac:dyDescent="0.25">
      <c r="H33106" s="39"/>
    </row>
    <row r="33107" spans="8:8" ht="65.099999999999994" customHeight="1" x14ac:dyDescent="0.25">
      <c r="H33107" s="39"/>
    </row>
    <row r="33108" spans="8:8" ht="65.099999999999994" customHeight="1" x14ac:dyDescent="0.25">
      <c r="H33108" s="39"/>
    </row>
    <row r="33109" spans="8:8" ht="65.099999999999994" customHeight="1" x14ac:dyDescent="0.25">
      <c r="H33109" s="39"/>
    </row>
    <row r="33110" spans="8:8" ht="65.099999999999994" customHeight="1" x14ac:dyDescent="0.25">
      <c r="H33110" s="39"/>
    </row>
    <row r="33111" spans="8:8" ht="65.099999999999994" customHeight="1" x14ac:dyDescent="0.25">
      <c r="H33111" s="39"/>
    </row>
    <row r="33112" spans="8:8" ht="65.099999999999994" customHeight="1" x14ac:dyDescent="0.25">
      <c r="H33112" s="39"/>
    </row>
    <row r="33113" spans="8:8" ht="65.099999999999994" customHeight="1" x14ac:dyDescent="0.25">
      <c r="H33113" s="39"/>
    </row>
    <row r="33114" spans="8:8" ht="65.099999999999994" customHeight="1" x14ac:dyDescent="0.25">
      <c r="H33114" s="39"/>
    </row>
    <row r="33115" spans="8:8" ht="65.099999999999994" customHeight="1" x14ac:dyDescent="0.25">
      <c r="H33115" s="39"/>
    </row>
    <row r="33116" spans="8:8" ht="65.099999999999994" customHeight="1" x14ac:dyDescent="0.25">
      <c r="H33116" s="39"/>
    </row>
    <row r="33117" spans="8:8" ht="65.099999999999994" customHeight="1" x14ac:dyDescent="0.25">
      <c r="H33117" s="39"/>
    </row>
    <row r="33118" spans="8:8" ht="65.099999999999994" customHeight="1" x14ac:dyDescent="0.25">
      <c r="H33118" s="39"/>
    </row>
    <row r="33119" spans="8:8" ht="65.099999999999994" customHeight="1" x14ac:dyDescent="0.25">
      <c r="H33119" s="39"/>
    </row>
    <row r="33120" spans="8:8" ht="65.099999999999994" customHeight="1" x14ac:dyDescent="0.25">
      <c r="H33120" s="39"/>
    </row>
    <row r="33121" spans="8:8" ht="65.099999999999994" customHeight="1" x14ac:dyDescent="0.25">
      <c r="H33121" s="39"/>
    </row>
    <row r="33122" spans="8:8" ht="65.099999999999994" customHeight="1" x14ac:dyDescent="0.25">
      <c r="H33122" s="39"/>
    </row>
    <row r="33123" spans="8:8" ht="65.099999999999994" customHeight="1" x14ac:dyDescent="0.25">
      <c r="H33123" s="39"/>
    </row>
    <row r="33124" spans="8:8" ht="65.099999999999994" customHeight="1" x14ac:dyDescent="0.25">
      <c r="H33124" s="39"/>
    </row>
    <row r="33125" spans="8:8" ht="65.099999999999994" customHeight="1" x14ac:dyDescent="0.25">
      <c r="H33125" s="39"/>
    </row>
    <row r="33126" spans="8:8" ht="65.099999999999994" customHeight="1" x14ac:dyDescent="0.25">
      <c r="H33126" s="39"/>
    </row>
    <row r="33127" spans="8:8" ht="65.099999999999994" customHeight="1" x14ac:dyDescent="0.25">
      <c r="H33127" s="39"/>
    </row>
    <row r="33128" spans="8:8" ht="65.099999999999994" customHeight="1" x14ac:dyDescent="0.25">
      <c r="H33128" s="39"/>
    </row>
    <row r="33129" spans="8:8" ht="65.099999999999994" customHeight="1" x14ac:dyDescent="0.25">
      <c r="H33129" s="39"/>
    </row>
    <row r="33130" spans="8:8" ht="65.099999999999994" customHeight="1" x14ac:dyDescent="0.25">
      <c r="H33130" s="39"/>
    </row>
    <row r="33131" spans="8:8" ht="65.099999999999994" customHeight="1" x14ac:dyDescent="0.25">
      <c r="H33131" s="39"/>
    </row>
    <row r="33132" spans="8:8" ht="65.099999999999994" customHeight="1" x14ac:dyDescent="0.25">
      <c r="H33132" s="39"/>
    </row>
    <row r="33133" spans="8:8" ht="65.099999999999994" customHeight="1" x14ac:dyDescent="0.25">
      <c r="H33133" s="39"/>
    </row>
    <row r="33134" spans="8:8" ht="65.099999999999994" customHeight="1" x14ac:dyDescent="0.25">
      <c r="H33134" s="39"/>
    </row>
    <row r="33135" spans="8:8" ht="65.099999999999994" customHeight="1" x14ac:dyDescent="0.25">
      <c r="H33135" s="39"/>
    </row>
    <row r="33136" spans="8:8" ht="65.099999999999994" customHeight="1" x14ac:dyDescent="0.25">
      <c r="H33136" s="39"/>
    </row>
    <row r="33137" spans="8:8" ht="65.099999999999994" customHeight="1" x14ac:dyDescent="0.25">
      <c r="H33137" s="39"/>
    </row>
    <row r="33138" spans="8:8" ht="65.099999999999994" customHeight="1" x14ac:dyDescent="0.25">
      <c r="H33138" s="39"/>
    </row>
    <row r="33139" spans="8:8" ht="65.099999999999994" customHeight="1" x14ac:dyDescent="0.25">
      <c r="H33139" s="39"/>
    </row>
    <row r="33140" spans="8:8" ht="65.099999999999994" customHeight="1" x14ac:dyDescent="0.25">
      <c r="H33140" s="39"/>
    </row>
    <row r="33141" spans="8:8" ht="65.099999999999994" customHeight="1" x14ac:dyDescent="0.25">
      <c r="H33141" s="39"/>
    </row>
    <row r="33142" spans="8:8" ht="65.099999999999994" customHeight="1" x14ac:dyDescent="0.25">
      <c r="H33142" s="39"/>
    </row>
    <row r="33143" spans="8:8" ht="65.099999999999994" customHeight="1" x14ac:dyDescent="0.25">
      <c r="H33143" s="39"/>
    </row>
    <row r="33144" spans="8:8" ht="65.099999999999994" customHeight="1" x14ac:dyDescent="0.25">
      <c r="H33144" s="39"/>
    </row>
    <row r="33145" spans="8:8" ht="65.099999999999994" customHeight="1" x14ac:dyDescent="0.25">
      <c r="H33145" s="39"/>
    </row>
    <row r="33146" spans="8:8" ht="65.099999999999994" customHeight="1" x14ac:dyDescent="0.25">
      <c r="H33146" s="39"/>
    </row>
    <row r="33147" spans="8:8" ht="65.099999999999994" customHeight="1" x14ac:dyDescent="0.25">
      <c r="H33147" s="39"/>
    </row>
    <row r="33148" spans="8:8" ht="65.099999999999994" customHeight="1" x14ac:dyDescent="0.25">
      <c r="H33148" s="39"/>
    </row>
    <row r="33149" spans="8:8" ht="65.099999999999994" customHeight="1" x14ac:dyDescent="0.25">
      <c r="H33149" s="39"/>
    </row>
    <row r="33150" spans="8:8" ht="65.099999999999994" customHeight="1" x14ac:dyDescent="0.25">
      <c r="H33150" s="39"/>
    </row>
    <row r="33151" spans="8:8" ht="65.099999999999994" customHeight="1" x14ac:dyDescent="0.25">
      <c r="H33151" s="39"/>
    </row>
    <row r="33152" spans="8:8" ht="65.099999999999994" customHeight="1" x14ac:dyDescent="0.25">
      <c r="H33152" s="39"/>
    </row>
    <row r="33153" spans="8:8" ht="65.099999999999994" customHeight="1" x14ac:dyDescent="0.25">
      <c r="H33153" s="39"/>
    </row>
    <row r="33154" spans="8:8" ht="65.099999999999994" customHeight="1" x14ac:dyDescent="0.25">
      <c r="H33154" s="39"/>
    </row>
    <row r="33155" spans="8:8" ht="65.099999999999994" customHeight="1" x14ac:dyDescent="0.25">
      <c r="H33155" s="39"/>
    </row>
    <row r="33156" spans="8:8" ht="65.099999999999994" customHeight="1" x14ac:dyDescent="0.25">
      <c r="H33156" s="39"/>
    </row>
    <row r="33157" spans="8:8" ht="65.099999999999994" customHeight="1" x14ac:dyDescent="0.25">
      <c r="H33157" s="39"/>
    </row>
    <row r="33158" spans="8:8" ht="65.099999999999994" customHeight="1" x14ac:dyDescent="0.25">
      <c r="H33158" s="39"/>
    </row>
    <row r="33159" spans="8:8" ht="65.099999999999994" customHeight="1" x14ac:dyDescent="0.25">
      <c r="H33159" s="39"/>
    </row>
    <row r="33160" spans="8:8" ht="65.099999999999994" customHeight="1" x14ac:dyDescent="0.25">
      <c r="H33160" s="39"/>
    </row>
    <row r="33161" spans="8:8" ht="65.099999999999994" customHeight="1" x14ac:dyDescent="0.25">
      <c r="H33161" s="39"/>
    </row>
    <row r="33162" spans="8:8" ht="65.099999999999994" customHeight="1" x14ac:dyDescent="0.25">
      <c r="H33162" s="39"/>
    </row>
    <row r="33163" spans="8:8" ht="65.099999999999994" customHeight="1" x14ac:dyDescent="0.25">
      <c r="H33163" s="39"/>
    </row>
    <row r="33164" spans="8:8" ht="65.099999999999994" customHeight="1" x14ac:dyDescent="0.25">
      <c r="H33164" s="39"/>
    </row>
    <row r="33165" spans="8:8" ht="65.099999999999994" customHeight="1" x14ac:dyDescent="0.25">
      <c r="H33165" s="39"/>
    </row>
    <row r="33166" spans="8:8" ht="65.099999999999994" customHeight="1" x14ac:dyDescent="0.25">
      <c r="H33166" s="39"/>
    </row>
    <row r="33167" spans="8:8" ht="65.099999999999994" customHeight="1" x14ac:dyDescent="0.25">
      <c r="H33167" s="39"/>
    </row>
    <row r="33168" spans="8:8" ht="65.099999999999994" customHeight="1" x14ac:dyDescent="0.25">
      <c r="H33168" s="39"/>
    </row>
    <row r="33169" spans="8:8" ht="65.099999999999994" customHeight="1" x14ac:dyDescent="0.25">
      <c r="H33169" s="39"/>
    </row>
    <row r="33170" spans="8:8" ht="65.099999999999994" customHeight="1" x14ac:dyDescent="0.25">
      <c r="H33170" s="39"/>
    </row>
    <row r="33171" spans="8:8" ht="65.099999999999994" customHeight="1" x14ac:dyDescent="0.25">
      <c r="H33171" s="39"/>
    </row>
    <row r="33172" spans="8:8" ht="65.099999999999994" customHeight="1" x14ac:dyDescent="0.25">
      <c r="H33172" s="39"/>
    </row>
    <row r="33173" spans="8:8" ht="65.099999999999994" customHeight="1" x14ac:dyDescent="0.25">
      <c r="H33173" s="39"/>
    </row>
    <row r="33174" spans="8:8" ht="65.099999999999994" customHeight="1" x14ac:dyDescent="0.25">
      <c r="H33174" s="39"/>
    </row>
    <row r="33175" spans="8:8" ht="65.099999999999994" customHeight="1" x14ac:dyDescent="0.25">
      <c r="H33175" s="39"/>
    </row>
    <row r="33176" spans="8:8" ht="65.099999999999994" customHeight="1" x14ac:dyDescent="0.25">
      <c r="H33176" s="39"/>
    </row>
    <row r="33177" spans="8:8" ht="65.099999999999994" customHeight="1" x14ac:dyDescent="0.25">
      <c r="H33177" s="39"/>
    </row>
    <row r="33178" spans="8:8" ht="65.099999999999994" customHeight="1" x14ac:dyDescent="0.25">
      <c r="H33178" s="39"/>
    </row>
    <row r="33179" spans="8:8" ht="65.099999999999994" customHeight="1" x14ac:dyDescent="0.25">
      <c r="H33179" s="39"/>
    </row>
    <row r="33180" spans="8:8" ht="65.099999999999994" customHeight="1" x14ac:dyDescent="0.25">
      <c r="H33180" s="39"/>
    </row>
    <row r="33181" spans="8:8" ht="65.099999999999994" customHeight="1" x14ac:dyDescent="0.25">
      <c r="H33181" s="39"/>
    </row>
    <row r="33182" spans="8:8" ht="65.099999999999994" customHeight="1" x14ac:dyDescent="0.25">
      <c r="H33182" s="39"/>
    </row>
    <row r="33183" spans="8:8" ht="65.099999999999994" customHeight="1" x14ac:dyDescent="0.25">
      <c r="H33183" s="39"/>
    </row>
    <row r="33184" spans="8:8" ht="65.099999999999994" customHeight="1" x14ac:dyDescent="0.25">
      <c r="H33184" s="39"/>
    </row>
    <row r="33185" spans="8:8" ht="65.099999999999994" customHeight="1" x14ac:dyDescent="0.25">
      <c r="H33185" s="39"/>
    </row>
    <row r="33186" spans="8:8" ht="65.099999999999994" customHeight="1" x14ac:dyDescent="0.25">
      <c r="H33186" s="39"/>
    </row>
    <row r="33187" spans="8:8" ht="65.099999999999994" customHeight="1" x14ac:dyDescent="0.25">
      <c r="H33187" s="39"/>
    </row>
    <row r="33188" spans="8:8" ht="65.099999999999994" customHeight="1" x14ac:dyDescent="0.25">
      <c r="H33188" s="39"/>
    </row>
    <row r="33189" spans="8:8" ht="65.099999999999994" customHeight="1" x14ac:dyDescent="0.25">
      <c r="H33189" s="39"/>
    </row>
    <row r="33190" spans="8:8" ht="65.099999999999994" customHeight="1" x14ac:dyDescent="0.25">
      <c r="H33190" s="39"/>
    </row>
    <row r="33191" spans="8:8" ht="65.099999999999994" customHeight="1" x14ac:dyDescent="0.25">
      <c r="H33191" s="39"/>
    </row>
    <row r="33192" spans="8:8" ht="65.099999999999994" customHeight="1" x14ac:dyDescent="0.25">
      <c r="H33192" s="39"/>
    </row>
    <row r="33193" spans="8:8" ht="65.099999999999994" customHeight="1" x14ac:dyDescent="0.25">
      <c r="H33193" s="39"/>
    </row>
    <row r="33194" spans="8:8" ht="65.099999999999994" customHeight="1" x14ac:dyDescent="0.25">
      <c r="H33194" s="39"/>
    </row>
    <row r="33195" spans="8:8" ht="65.099999999999994" customHeight="1" x14ac:dyDescent="0.25">
      <c r="H33195" s="39"/>
    </row>
    <row r="33196" spans="8:8" ht="65.099999999999994" customHeight="1" x14ac:dyDescent="0.25">
      <c r="H33196" s="39"/>
    </row>
    <row r="33197" spans="8:8" ht="65.099999999999994" customHeight="1" x14ac:dyDescent="0.25">
      <c r="H33197" s="39"/>
    </row>
    <row r="33198" spans="8:8" ht="65.099999999999994" customHeight="1" x14ac:dyDescent="0.25">
      <c r="H33198" s="39"/>
    </row>
    <row r="33199" spans="8:8" ht="65.099999999999994" customHeight="1" x14ac:dyDescent="0.25">
      <c r="H33199" s="39"/>
    </row>
    <row r="33200" spans="8:8" ht="65.099999999999994" customHeight="1" x14ac:dyDescent="0.25">
      <c r="H33200" s="39"/>
    </row>
    <row r="33201" spans="8:8" ht="65.099999999999994" customHeight="1" x14ac:dyDescent="0.25">
      <c r="H33201" s="39"/>
    </row>
    <row r="33202" spans="8:8" ht="65.099999999999994" customHeight="1" x14ac:dyDescent="0.25">
      <c r="H33202" s="39"/>
    </row>
    <row r="33203" spans="8:8" ht="65.099999999999994" customHeight="1" x14ac:dyDescent="0.25">
      <c r="H33203" s="39"/>
    </row>
    <row r="33204" spans="8:8" ht="65.099999999999994" customHeight="1" x14ac:dyDescent="0.25">
      <c r="H33204" s="39"/>
    </row>
    <row r="33205" spans="8:8" ht="65.099999999999994" customHeight="1" x14ac:dyDescent="0.25">
      <c r="H33205" s="39"/>
    </row>
    <row r="33206" spans="8:8" ht="65.099999999999994" customHeight="1" x14ac:dyDescent="0.25">
      <c r="H33206" s="39"/>
    </row>
    <row r="33207" spans="8:8" ht="65.099999999999994" customHeight="1" x14ac:dyDescent="0.25">
      <c r="H33207" s="39"/>
    </row>
    <row r="33208" spans="8:8" ht="65.099999999999994" customHeight="1" x14ac:dyDescent="0.25">
      <c r="H33208" s="39"/>
    </row>
    <row r="33209" spans="8:8" ht="65.099999999999994" customHeight="1" x14ac:dyDescent="0.25">
      <c r="H33209" s="39"/>
    </row>
    <row r="33210" spans="8:8" ht="65.099999999999994" customHeight="1" x14ac:dyDescent="0.25">
      <c r="H33210" s="39"/>
    </row>
    <row r="33211" spans="8:8" ht="65.099999999999994" customHeight="1" x14ac:dyDescent="0.25">
      <c r="H33211" s="39"/>
    </row>
    <row r="33212" spans="8:8" ht="65.099999999999994" customHeight="1" x14ac:dyDescent="0.25">
      <c r="H33212" s="39"/>
    </row>
    <row r="33213" spans="8:8" ht="65.099999999999994" customHeight="1" x14ac:dyDescent="0.25">
      <c r="H33213" s="39"/>
    </row>
    <row r="33214" spans="8:8" ht="65.099999999999994" customHeight="1" x14ac:dyDescent="0.25">
      <c r="H33214" s="39"/>
    </row>
    <row r="33215" spans="8:8" ht="65.099999999999994" customHeight="1" x14ac:dyDescent="0.25">
      <c r="H33215" s="39"/>
    </row>
    <row r="33216" spans="8:8" ht="65.099999999999994" customHeight="1" x14ac:dyDescent="0.25">
      <c r="H33216" s="39"/>
    </row>
    <row r="33217" spans="8:8" ht="65.099999999999994" customHeight="1" x14ac:dyDescent="0.25">
      <c r="H33217" s="39"/>
    </row>
    <row r="33218" spans="8:8" ht="65.099999999999994" customHeight="1" x14ac:dyDescent="0.25">
      <c r="H33218" s="39"/>
    </row>
    <row r="33219" spans="8:8" ht="65.099999999999994" customHeight="1" x14ac:dyDescent="0.25">
      <c r="H33219" s="39"/>
    </row>
    <row r="33220" spans="8:8" ht="65.099999999999994" customHeight="1" x14ac:dyDescent="0.25">
      <c r="H33220" s="39"/>
    </row>
    <row r="33221" spans="8:8" ht="65.099999999999994" customHeight="1" x14ac:dyDescent="0.25">
      <c r="H33221" s="39"/>
    </row>
    <row r="33222" spans="8:8" ht="65.099999999999994" customHeight="1" x14ac:dyDescent="0.25">
      <c r="H33222" s="39"/>
    </row>
    <row r="33223" spans="8:8" ht="65.099999999999994" customHeight="1" x14ac:dyDescent="0.25">
      <c r="H33223" s="39"/>
    </row>
    <row r="33224" spans="8:8" ht="65.099999999999994" customHeight="1" x14ac:dyDescent="0.25">
      <c r="H33224" s="39"/>
    </row>
    <row r="33225" spans="8:8" ht="65.099999999999994" customHeight="1" x14ac:dyDescent="0.25">
      <c r="H33225" s="39"/>
    </row>
    <row r="33226" spans="8:8" ht="65.099999999999994" customHeight="1" x14ac:dyDescent="0.25">
      <c r="H33226" s="39"/>
    </row>
    <row r="33227" spans="8:8" ht="65.099999999999994" customHeight="1" x14ac:dyDescent="0.25">
      <c r="H33227" s="39"/>
    </row>
    <row r="33228" spans="8:8" ht="65.099999999999994" customHeight="1" x14ac:dyDescent="0.25">
      <c r="H33228" s="39"/>
    </row>
    <row r="33229" spans="8:8" ht="65.099999999999994" customHeight="1" x14ac:dyDescent="0.25">
      <c r="H33229" s="39"/>
    </row>
    <row r="33230" spans="8:8" ht="65.099999999999994" customHeight="1" x14ac:dyDescent="0.25">
      <c r="H33230" s="39"/>
    </row>
    <row r="33231" spans="8:8" ht="65.099999999999994" customHeight="1" x14ac:dyDescent="0.25">
      <c r="H33231" s="39"/>
    </row>
    <row r="33232" spans="8:8" ht="65.099999999999994" customHeight="1" x14ac:dyDescent="0.25">
      <c r="H33232" s="39"/>
    </row>
    <row r="33233" spans="8:8" ht="65.099999999999994" customHeight="1" x14ac:dyDescent="0.25">
      <c r="H33233" s="39"/>
    </row>
    <row r="33234" spans="8:8" ht="65.099999999999994" customHeight="1" x14ac:dyDescent="0.25">
      <c r="H33234" s="39"/>
    </row>
    <row r="33235" spans="8:8" ht="65.099999999999994" customHeight="1" x14ac:dyDescent="0.25">
      <c r="H33235" s="39"/>
    </row>
    <row r="33236" spans="8:8" ht="65.099999999999994" customHeight="1" x14ac:dyDescent="0.25">
      <c r="H33236" s="39"/>
    </row>
    <row r="33237" spans="8:8" ht="65.099999999999994" customHeight="1" x14ac:dyDescent="0.25">
      <c r="H33237" s="39"/>
    </row>
    <row r="33238" spans="8:8" ht="65.099999999999994" customHeight="1" x14ac:dyDescent="0.25">
      <c r="H33238" s="39"/>
    </row>
    <row r="33239" spans="8:8" ht="65.099999999999994" customHeight="1" x14ac:dyDescent="0.25">
      <c r="H33239" s="39"/>
    </row>
    <row r="33240" spans="8:8" ht="65.099999999999994" customHeight="1" x14ac:dyDescent="0.25">
      <c r="H33240" s="39"/>
    </row>
    <row r="33241" spans="8:8" ht="65.099999999999994" customHeight="1" x14ac:dyDescent="0.25">
      <c r="H33241" s="39"/>
    </row>
    <row r="33242" spans="8:8" ht="65.099999999999994" customHeight="1" x14ac:dyDescent="0.25">
      <c r="H33242" s="39"/>
    </row>
    <row r="33243" spans="8:8" ht="65.099999999999994" customHeight="1" x14ac:dyDescent="0.25">
      <c r="H33243" s="39"/>
    </row>
    <row r="33244" spans="8:8" ht="65.099999999999994" customHeight="1" x14ac:dyDescent="0.25">
      <c r="H33244" s="39"/>
    </row>
    <row r="33245" spans="8:8" ht="65.099999999999994" customHeight="1" x14ac:dyDescent="0.25">
      <c r="H33245" s="39"/>
    </row>
    <row r="33246" spans="8:8" ht="65.099999999999994" customHeight="1" x14ac:dyDescent="0.25">
      <c r="H33246" s="39"/>
    </row>
    <row r="33247" spans="8:8" ht="65.099999999999994" customHeight="1" x14ac:dyDescent="0.25">
      <c r="H33247" s="39"/>
    </row>
    <row r="33248" spans="8:8" ht="65.099999999999994" customHeight="1" x14ac:dyDescent="0.25">
      <c r="H33248" s="39"/>
    </row>
    <row r="33249" spans="8:8" ht="65.099999999999994" customHeight="1" x14ac:dyDescent="0.25">
      <c r="H33249" s="39"/>
    </row>
    <row r="33250" spans="8:8" ht="65.099999999999994" customHeight="1" x14ac:dyDescent="0.25">
      <c r="H33250" s="39"/>
    </row>
    <row r="33251" spans="8:8" ht="65.099999999999994" customHeight="1" x14ac:dyDescent="0.25">
      <c r="H33251" s="39"/>
    </row>
    <row r="33252" spans="8:8" ht="65.099999999999994" customHeight="1" x14ac:dyDescent="0.25">
      <c r="H33252" s="39"/>
    </row>
    <row r="33253" spans="8:8" ht="65.099999999999994" customHeight="1" x14ac:dyDescent="0.25">
      <c r="H33253" s="39"/>
    </row>
    <row r="33254" spans="8:8" ht="65.099999999999994" customHeight="1" x14ac:dyDescent="0.25">
      <c r="H33254" s="39"/>
    </row>
    <row r="33255" spans="8:8" ht="65.099999999999994" customHeight="1" x14ac:dyDescent="0.25">
      <c r="H33255" s="39"/>
    </row>
    <row r="33256" spans="8:8" ht="65.099999999999994" customHeight="1" x14ac:dyDescent="0.25">
      <c r="H33256" s="39"/>
    </row>
    <row r="33257" spans="8:8" ht="65.099999999999994" customHeight="1" x14ac:dyDescent="0.25">
      <c r="H33257" s="39"/>
    </row>
    <row r="33258" spans="8:8" ht="65.099999999999994" customHeight="1" x14ac:dyDescent="0.25">
      <c r="H33258" s="39"/>
    </row>
    <row r="33259" spans="8:8" ht="65.099999999999994" customHeight="1" x14ac:dyDescent="0.25">
      <c r="H33259" s="39"/>
    </row>
    <row r="33260" spans="8:8" ht="65.099999999999994" customHeight="1" x14ac:dyDescent="0.25">
      <c r="H33260" s="39"/>
    </row>
    <row r="33261" spans="8:8" ht="65.099999999999994" customHeight="1" x14ac:dyDescent="0.25">
      <c r="H33261" s="39"/>
    </row>
    <row r="33262" spans="8:8" ht="65.099999999999994" customHeight="1" x14ac:dyDescent="0.25">
      <c r="H33262" s="39"/>
    </row>
    <row r="33263" spans="8:8" ht="65.099999999999994" customHeight="1" x14ac:dyDescent="0.25">
      <c r="H33263" s="39"/>
    </row>
    <row r="33264" spans="8:8" ht="65.099999999999994" customHeight="1" x14ac:dyDescent="0.25">
      <c r="H33264" s="39"/>
    </row>
    <row r="33265" spans="8:8" ht="65.099999999999994" customHeight="1" x14ac:dyDescent="0.25">
      <c r="H33265" s="39"/>
    </row>
    <row r="33266" spans="8:8" ht="65.099999999999994" customHeight="1" x14ac:dyDescent="0.25">
      <c r="H33266" s="39"/>
    </row>
    <row r="33267" spans="8:8" ht="65.099999999999994" customHeight="1" x14ac:dyDescent="0.25">
      <c r="H33267" s="39"/>
    </row>
    <row r="33268" spans="8:8" ht="65.099999999999994" customHeight="1" x14ac:dyDescent="0.25">
      <c r="H33268" s="39"/>
    </row>
    <row r="33269" spans="8:8" ht="65.099999999999994" customHeight="1" x14ac:dyDescent="0.25">
      <c r="H33269" s="39"/>
    </row>
    <row r="33270" spans="8:8" ht="65.099999999999994" customHeight="1" x14ac:dyDescent="0.25">
      <c r="H33270" s="39"/>
    </row>
    <row r="33271" spans="8:8" ht="65.099999999999994" customHeight="1" x14ac:dyDescent="0.25">
      <c r="H33271" s="39"/>
    </row>
    <row r="33272" spans="8:8" ht="65.099999999999994" customHeight="1" x14ac:dyDescent="0.25">
      <c r="H33272" s="39"/>
    </row>
    <row r="33273" spans="8:8" ht="65.099999999999994" customHeight="1" x14ac:dyDescent="0.25">
      <c r="H33273" s="39"/>
    </row>
    <row r="33274" spans="8:8" ht="65.099999999999994" customHeight="1" x14ac:dyDescent="0.25">
      <c r="H33274" s="39"/>
    </row>
    <row r="33275" spans="8:8" ht="65.099999999999994" customHeight="1" x14ac:dyDescent="0.25">
      <c r="H33275" s="39"/>
    </row>
    <row r="33276" spans="8:8" ht="65.099999999999994" customHeight="1" x14ac:dyDescent="0.25">
      <c r="H33276" s="39"/>
    </row>
    <row r="33277" spans="8:8" ht="65.099999999999994" customHeight="1" x14ac:dyDescent="0.25">
      <c r="H33277" s="39"/>
    </row>
    <row r="33278" spans="8:8" ht="65.099999999999994" customHeight="1" x14ac:dyDescent="0.25">
      <c r="H33278" s="39"/>
    </row>
    <row r="33279" spans="8:8" ht="65.099999999999994" customHeight="1" x14ac:dyDescent="0.25">
      <c r="H33279" s="39"/>
    </row>
    <row r="33280" spans="8:8" ht="65.099999999999994" customHeight="1" x14ac:dyDescent="0.25">
      <c r="H33280" s="39"/>
    </row>
    <row r="33281" spans="8:8" ht="65.099999999999994" customHeight="1" x14ac:dyDescent="0.25">
      <c r="H33281" s="39"/>
    </row>
    <row r="33282" spans="8:8" ht="65.099999999999994" customHeight="1" x14ac:dyDescent="0.25">
      <c r="H33282" s="39"/>
    </row>
    <row r="33283" spans="8:8" ht="65.099999999999994" customHeight="1" x14ac:dyDescent="0.25">
      <c r="H33283" s="39"/>
    </row>
    <row r="33284" spans="8:8" ht="65.099999999999994" customHeight="1" x14ac:dyDescent="0.25">
      <c r="H33284" s="39"/>
    </row>
    <row r="33285" spans="8:8" ht="65.099999999999994" customHeight="1" x14ac:dyDescent="0.25">
      <c r="H33285" s="39"/>
    </row>
    <row r="33286" spans="8:8" ht="65.099999999999994" customHeight="1" x14ac:dyDescent="0.25">
      <c r="H33286" s="39"/>
    </row>
    <row r="33287" spans="8:8" ht="65.099999999999994" customHeight="1" x14ac:dyDescent="0.25">
      <c r="H33287" s="39"/>
    </row>
    <row r="33288" spans="8:8" ht="65.099999999999994" customHeight="1" x14ac:dyDescent="0.25">
      <c r="H33288" s="39"/>
    </row>
    <row r="33289" spans="8:8" ht="65.099999999999994" customHeight="1" x14ac:dyDescent="0.25">
      <c r="H33289" s="39"/>
    </row>
    <row r="33290" spans="8:8" ht="65.099999999999994" customHeight="1" x14ac:dyDescent="0.25">
      <c r="H33290" s="39"/>
    </row>
    <row r="33291" spans="8:8" ht="65.099999999999994" customHeight="1" x14ac:dyDescent="0.25">
      <c r="H33291" s="39"/>
    </row>
    <row r="33292" spans="8:8" ht="65.099999999999994" customHeight="1" x14ac:dyDescent="0.25">
      <c r="H33292" s="39"/>
    </row>
    <row r="33293" spans="8:8" ht="65.099999999999994" customHeight="1" x14ac:dyDescent="0.25">
      <c r="H33293" s="39"/>
    </row>
    <row r="33294" spans="8:8" ht="65.099999999999994" customHeight="1" x14ac:dyDescent="0.25">
      <c r="H33294" s="39"/>
    </row>
    <row r="33295" spans="8:8" ht="65.099999999999994" customHeight="1" x14ac:dyDescent="0.25">
      <c r="H33295" s="39"/>
    </row>
    <row r="33296" spans="8:8" ht="65.099999999999994" customHeight="1" x14ac:dyDescent="0.25">
      <c r="H33296" s="39"/>
    </row>
    <row r="33297" spans="8:8" ht="65.099999999999994" customHeight="1" x14ac:dyDescent="0.25">
      <c r="H33297" s="39"/>
    </row>
    <row r="33298" spans="8:8" ht="65.099999999999994" customHeight="1" x14ac:dyDescent="0.25">
      <c r="H33298" s="39"/>
    </row>
    <row r="33299" spans="8:8" ht="65.099999999999994" customHeight="1" x14ac:dyDescent="0.25">
      <c r="H33299" s="39"/>
    </row>
    <row r="33300" spans="8:8" ht="65.099999999999994" customHeight="1" x14ac:dyDescent="0.25">
      <c r="H33300" s="39"/>
    </row>
    <row r="33301" spans="8:8" ht="65.099999999999994" customHeight="1" x14ac:dyDescent="0.25">
      <c r="H33301" s="39"/>
    </row>
    <row r="33302" spans="8:8" ht="65.099999999999994" customHeight="1" x14ac:dyDescent="0.25">
      <c r="H33302" s="39"/>
    </row>
    <row r="33303" spans="8:8" ht="65.099999999999994" customHeight="1" x14ac:dyDescent="0.25">
      <c r="H33303" s="39"/>
    </row>
    <row r="33304" spans="8:8" ht="65.099999999999994" customHeight="1" x14ac:dyDescent="0.25">
      <c r="H33304" s="39"/>
    </row>
    <row r="33305" spans="8:8" ht="65.099999999999994" customHeight="1" x14ac:dyDescent="0.25">
      <c r="H33305" s="39"/>
    </row>
    <row r="33306" spans="8:8" ht="65.099999999999994" customHeight="1" x14ac:dyDescent="0.25">
      <c r="H33306" s="39"/>
    </row>
    <row r="33307" spans="8:8" ht="65.099999999999994" customHeight="1" x14ac:dyDescent="0.25">
      <c r="H33307" s="39"/>
    </row>
    <row r="33308" spans="8:8" ht="65.099999999999994" customHeight="1" x14ac:dyDescent="0.25">
      <c r="H33308" s="39"/>
    </row>
    <row r="33309" spans="8:8" ht="65.099999999999994" customHeight="1" x14ac:dyDescent="0.25">
      <c r="H33309" s="39"/>
    </row>
    <row r="33310" spans="8:8" ht="65.099999999999994" customHeight="1" x14ac:dyDescent="0.25">
      <c r="H33310" s="39"/>
    </row>
    <row r="33311" spans="8:8" ht="65.099999999999994" customHeight="1" x14ac:dyDescent="0.25">
      <c r="H33311" s="39"/>
    </row>
    <row r="33312" spans="8:8" ht="65.099999999999994" customHeight="1" x14ac:dyDescent="0.25">
      <c r="H33312" s="39"/>
    </row>
    <row r="33313" spans="8:8" ht="65.099999999999994" customHeight="1" x14ac:dyDescent="0.25">
      <c r="H33313" s="39"/>
    </row>
    <row r="33314" spans="8:8" ht="65.099999999999994" customHeight="1" x14ac:dyDescent="0.25">
      <c r="H33314" s="39"/>
    </row>
    <row r="33315" spans="8:8" ht="65.099999999999994" customHeight="1" x14ac:dyDescent="0.25">
      <c r="H33315" s="39"/>
    </row>
    <row r="33316" spans="8:8" ht="65.099999999999994" customHeight="1" x14ac:dyDescent="0.25">
      <c r="H33316" s="39"/>
    </row>
    <row r="33317" spans="8:8" ht="65.099999999999994" customHeight="1" x14ac:dyDescent="0.25">
      <c r="H33317" s="39"/>
    </row>
    <row r="33318" spans="8:8" ht="65.099999999999994" customHeight="1" x14ac:dyDescent="0.25">
      <c r="H33318" s="39"/>
    </row>
    <row r="33319" spans="8:8" ht="65.099999999999994" customHeight="1" x14ac:dyDescent="0.25">
      <c r="H33319" s="39"/>
    </row>
    <row r="33320" spans="8:8" ht="65.099999999999994" customHeight="1" x14ac:dyDescent="0.25">
      <c r="H33320" s="39"/>
    </row>
    <row r="33321" spans="8:8" ht="65.099999999999994" customHeight="1" x14ac:dyDescent="0.25">
      <c r="H33321" s="39"/>
    </row>
    <row r="33322" spans="8:8" ht="65.099999999999994" customHeight="1" x14ac:dyDescent="0.25">
      <c r="H33322" s="39"/>
    </row>
    <row r="33323" spans="8:8" ht="65.099999999999994" customHeight="1" x14ac:dyDescent="0.25">
      <c r="H33323" s="39"/>
    </row>
    <row r="33324" spans="8:8" ht="65.099999999999994" customHeight="1" x14ac:dyDescent="0.25">
      <c r="H33324" s="39"/>
    </row>
    <row r="33325" spans="8:8" ht="65.099999999999994" customHeight="1" x14ac:dyDescent="0.25">
      <c r="H33325" s="39"/>
    </row>
    <row r="33326" spans="8:8" ht="65.099999999999994" customHeight="1" x14ac:dyDescent="0.25">
      <c r="H33326" s="39"/>
    </row>
    <row r="33327" spans="8:8" ht="65.099999999999994" customHeight="1" x14ac:dyDescent="0.25">
      <c r="H33327" s="39"/>
    </row>
    <row r="33328" spans="8:8" ht="65.099999999999994" customHeight="1" x14ac:dyDescent="0.25">
      <c r="H33328" s="39"/>
    </row>
    <row r="33329" spans="8:8" ht="65.099999999999994" customHeight="1" x14ac:dyDescent="0.25">
      <c r="H33329" s="39"/>
    </row>
    <row r="33330" spans="8:8" ht="65.099999999999994" customHeight="1" x14ac:dyDescent="0.25">
      <c r="H33330" s="39"/>
    </row>
    <row r="33331" spans="8:8" ht="65.099999999999994" customHeight="1" x14ac:dyDescent="0.25">
      <c r="H33331" s="39"/>
    </row>
    <row r="33332" spans="8:8" ht="65.099999999999994" customHeight="1" x14ac:dyDescent="0.25">
      <c r="H33332" s="39"/>
    </row>
    <row r="33333" spans="8:8" ht="65.099999999999994" customHeight="1" x14ac:dyDescent="0.25">
      <c r="H33333" s="39"/>
    </row>
    <row r="33334" spans="8:8" ht="65.099999999999994" customHeight="1" x14ac:dyDescent="0.25">
      <c r="H33334" s="39"/>
    </row>
    <row r="33335" spans="8:8" ht="65.099999999999994" customHeight="1" x14ac:dyDescent="0.25">
      <c r="H33335" s="39"/>
    </row>
    <row r="33336" spans="8:8" ht="65.099999999999994" customHeight="1" x14ac:dyDescent="0.25">
      <c r="H33336" s="39"/>
    </row>
    <row r="33337" spans="8:8" ht="65.099999999999994" customHeight="1" x14ac:dyDescent="0.25">
      <c r="H33337" s="39"/>
    </row>
    <row r="33338" spans="8:8" ht="65.099999999999994" customHeight="1" x14ac:dyDescent="0.25">
      <c r="H33338" s="39"/>
    </row>
    <row r="33339" spans="8:8" ht="65.099999999999994" customHeight="1" x14ac:dyDescent="0.25">
      <c r="H33339" s="39"/>
    </row>
    <row r="33340" spans="8:8" ht="65.099999999999994" customHeight="1" x14ac:dyDescent="0.25">
      <c r="H33340" s="39"/>
    </row>
    <row r="33341" spans="8:8" ht="65.099999999999994" customHeight="1" x14ac:dyDescent="0.25">
      <c r="H33341" s="39"/>
    </row>
    <row r="33342" spans="8:8" ht="65.099999999999994" customHeight="1" x14ac:dyDescent="0.25">
      <c r="H33342" s="39"/>
    </row>
    <row r="33343" spans="8:8" ht="65.099999999999994" customHeight="1" x14ac:dyDescent="0.25">
      <c r="H33343" s="39"/>
    </row>
    <row r="33344" spans="8:8" ht="65.099999999999994" customHeight="1" x14ac:dyDescent="0.25">
      <c r="H33344" s="39"/>
    </row>
    <row r="33345" spans="8:8" ht="65.099999999999994" customHeight="1" x14ac:dyDescent="0.25">
      <c r="H33345" s="39"/>
    </row>
    <row r="33346" spans="8:8" ht="65.099999999999994" customHeight="1" x14ac:dyDescent="0.25">
      <c r="H33346" s="39"/>
    </row>
    <row r="33347" spans="8:8" ht="65.099999999999994" customHeight="1" x14ac:dyDescent="0.25">
      <c r="H33347" s="39"/>
    </row>
    <row r="33348" spans="8:8" ht="65.099999999999994" customHeight="1" x14ac:dyDescent="0.25">
      <c r="H33348" s="39"/>
    </row>
    <row r="33349" spans="8:8" ht="65.099999999999994" customHeight="1" x14ac:dyDescent="0.25">
      <c r="H33349" s="39"/>
    </row>
    <row r="33350" spans="8:8" ht="65.099999999999994" customHeight="1" x14ac:dyDescent="0.25">
      <c r="H33350" s="39"/>
    </row>
    <row r="33351" spans="8:8" ht="65.099999999999994" customHeight="1" x14ac:dyDescent="0.25">
      <c r="H33351" s="39"/>
    </row>
    <row r="33352" spans="8:8" ht="65.099999999999994" customHeight="1" x14ac:dyDescent="0.25">
      <c r="H33352" s="39"/>
    </row>
    <row r="33353" spans="8:8" ht="65.099999999999994" customHeight="1" x14ac:dyDescent="0.25">
      <c r="H33353" s="39"/>
    </row>
    <row r="33354" spans="8:8" ht="65.099999999999994" customHeight="1" x14ac:dyDescent="0.25">
      <c r="H33354" s="39"/>
    </row>
    <row r="33355" spans="8:8" ht="65.099999999999994" customHeight="1" x14ac:dyDescent="0.25">
      <c r="H33355" s="39"/>
    </row>
    <row r="33356" spans="8:8" ht="65.099999999999994" customHeight="1" x14ac:dyDescent="0.25">
      <c r="H33356" s="39"/>
    </row>
    <row r="33357" spans="8:8" ht="65.099999999999994" customHeight="1" x14ac:dyDescent="0.25">
      <c r="H33357" s="39"/>
    </row>
    <row r="33358" spans="8:8" ht="65.099999999999994" customHeight="1" x14ac:dyDescent="0.25">
      <c r="H33358" s="39"/>
    </row>
    <row r="33359" spans="8:8" ht="65.099999999999994" customHeight="1" x14ac:dyDescent="0.25">
      <c r="H33359" s="39"/>
    </row>
    <row r="33360" spans="8:8" ht="65.099999999999994" customHeight="1" x14ac:dyDescent="0.25">
      <c r="H33360" s="39"/>
    </row>
    <row r="33361" spans="8:8" ht="65.099999999999994" customHeight="1" x14ac:dyDescent="0.25">
      <c r="H33361" s="39"/>
    </row>
    <row r="33362" spans="8:8" ht="65.099999999999994" customHeight="1" x14ac:dyDescent="0.25">
      <c r="H33362" s="39"/>
    </row>
    <row r="33363" spans="8:8" ht="65.099999999999994" customHeight="1" x14ac:dyDescent="0.25">
      <c r="H33363" s="39"/>
    </row>
    <row r="33364" spans="8:8" ht="65.099999999999994" customHeight="1" x14ac:dyDescent="0.25">
      <c r="H33364" s="39"/>
    </row>
    <row r="33365" spans="8:8" ht="65.099999999999994" customHeight="1" x14ac:dyDescent="0.25">
      <c r="H33365" s="39"/>
    </row>
    <row r="33366" spans="8:8" ht="65.099999999999994" customHeight="1" x14ac:dyDescent="0.25">
      <c r="H33366" s="39"/>
    </row>
    <row r="33367" spans="8:8" ht="65.099999999999994" customHeight="1" x14ac:dyDescent="0.25">
      <c r="H33367" s="39"/>
    </row>
    <row r="33368" spans="8:8" ht="65.099999999999994" customHeight="1" x14ac:dyDescent="0.25">
      <c r="H33368" s="39"/>
    </row>
    <row r="33369" spans="8:8" ht="65.099999999999994" customHeight="1" x14ac:dyDescent="0.25">
      <c r="H33369" s="39"/>
    </row>
    <row r="33370" spans="8:8" ht="65.099999999999994" customHeight="1" x14ac:dyDescent="0.25">
      <c r="H33370" s="39"/>
    </row>
    <row r="33371" spans="8:8" ht="65.099999999999994" customHeight="1" x14ac:dyDescent="0.25">
      <c r="H33371" s="39"/>
    </row>
    <row r="33372" spans="8:8" ht="65.099999999999994" customHeight="1" x14ac:dyDescent="0.25">
      <c r="H33372" s="39"/>
    </row>
    <row r="33373" spans="8:8" ht="65.099999999999994" customHeight="1" x14ac:dyDescent="0.25">
      <c r="H33373" s="39"/>
    </row>
    <row r="33374" spans="8:8" ht="65.099999999999994" customHeight="1" x14ac:dyDescent="0.25">
      <c r="H33374" s="39"/>
    </row>
    <row r="33375" spans="8:8" ht="65.099999999999994" customHeight="1" x14ac:dyDescent="0.25">
      <c r="H33375" s="39"/>
    </row>
    <row r="33376" spans="8:8" ht="65.099999999999994" customHeight="1" x14ac:dyDescent="0.25">
      <c r="H33376" s="39"/>
    </row>
    <row r="33377" spans="8:8" ht="65.099999999999994" customHeight="1" x14ac:dyDescent="0.25">
      <c r="H33377" s="39"/>
    </row>
    <row r="33378" spans="8:8" ht="65.099999999999994" customHeight="1" x14ac:dyDescent="0.25">
      <c r="H33378" s="39"/>
    </row>
    <row r="33379" spans="8:8" ht="65.099999999999994" customHeight="1" x14ac:dyDescent="0.25">
      <c r="H33379" s="39"/>
    </row>
    <row r="33380" spans="8:8" ht="65.099999999999994" customHeight="1" x14ac:dyDescent="0.25">
      <c r="H33380" s="39"/>
    </row>
    <row r="33381" spans="8:8" ht="65.099999999999994" customHeight="1" x14ac:dyDescent="0.25">
      <c r="H33381" s="39"/>
    </row>
    <row r="33382" spans="8:8" ht="65.099999999999994" customHeight="1" x14ac:dyDescent="0.25">
      <c r="H33382" s="39"/>
    </row>
    <row r="33383" spans="8:8" ht="65.099999999999994" customHeight="1" x14ac:dyDescent="0.25">
      <c r="H33383" s="39"/>
    </row>
    <row r="33384" spans="8:8" ht="65.099999999999994" customHeight="1" x14ac:dyDescent="0.25">
      <c r="H33384" s="39"/>
    </row>
    <row r="33385" spans="8:8" ht="65.099999999999994" customHeight="1" x14ac:dyDescent="0.25">
      <c r="H33385" s="39"/>
    </row>
    <row r="33386" spans="8:8" ht="65.099999999999994" customHeight="1" x14ac:dyDescent="0.25">
      <c r="H33386" s="39"/>
    </row>
    <row r="33387" spans="8:8" ht="65.099999999999994" customHeight="1" x14ac:dyDescent="0.25">
      <c r="H33387" s="39"/>
    </row>
    <row r="33388" spans="8:8" ht="65.099999999999994" customHeight="1" x14ac:dyDescent="0.25">
      <c r="H33388" s="39"/>
    </row>
    <row r="33389" spans="8:8" ht="65.099999999999994" customHeight="1" x14ac:dyDescent="0.25">
      <c r="H33389" s="39"/>
    </row>
    <row r="33390" spans="8:8" ht="65.099999999999994" customHeight="1" x14ac:dyDescent="0.25">
      <c r="H33390" s="39"/>
    </row>
    <row r="33391" spans="8:8" ht="65.099999999999994" customHeight="1" x14ac:dyDescent="0.25">
      <c r="H33391" s="39"/>
    </row>
    <row r="33392" spans="8:8" ht="65.099999999999994" customHeight="1" x14ac:dyDescent="0.25">
      <c r="H33392" s="39"/>
    </row>
    <row r="33393" spans="8:8" ht="65.099999999999994" customHeight="1" x14ac:dyDescent="0.25">
      <c r="H33393" s="39"/>
    </row>
    <row r="33394" spans="8:8" ht="65.099999999999994" customHeight="1" x14ac:dyDescent="0.25">
      <c r="H33394" s="39"/>
    </row>
    <row r="33395" spans="8:8" ht="65.099999999999994" customHeight="1" x14ac:dyDescent="0.25">
      <c r="H33395" s="39"/>
    </row>
    <row r="33396" spans="8:8" ht="65.099999999999994" customHeight="1" x14ac:dyDescent="0.25">
      <c r="H33396" s="39"/>
    </row>
    <row r="33397" spans="8:8" ht="65.099999999999994" customHeight="1" x14ac:dyDescent="0.25">
      <c r="H33397" s="39"/>
    </row>
    <row r="33398" spans="8:8" ht="65.099999999999994" customHeight="1" x14ac:dyDescent="0.25">
      <c r="H33398" s="39"/>
    </row>
    <row r="33399" spans="8:8" ht="65.099999999999994" customHeight="1" x14ac:dyDescent="0.25">
      <c r="H33399" s="39"/>
    </row>
    <row r="33400" spans="8:8" ht="65.099999999999994" customHeight="1" x14ac:dyDescent="0.25">
      <c r="H33400" s="39"/>
    </row>
    <row r="33401" spans="8:8" ht="65.099999999999994" customHeight="1" x14ac:dyDescent="0.25">
      <c r="H33401" s="39"/>
    </row>
    <row r="33402" spans="8:8" ht="65.099999999999994" customHeight="1" x14ac:dyDescent="0.25">
      <c r="H33402" s="39"/>
    </row>
    <row r="33403" spans="8:8" ht="65.099999999999994" customHeight="1" x14ac:dyDescent="0.25">
      <c r="H33403" s="39"/>
    </row>
    <row r="33404" spans="8:8" ht="65.099999999999994" customHeight="1" x14ac:dyDescent="0.25">
      <c r="H33404" s="39"/>
    </row>
    <row r="33405" spans="8:8" ht="65.099999999999994" customHeight="1" x14ac:dyDescent="0.25">
      <c r="H33405" s="39"/>
    </row>
    <row r="33406" spans="8:8" ht="65.099999999999994" customHeight="1" x14ac:dyDescent="0.25">
      <c r="H33406" s="39"/>
    </row>
    <row r="33407" spans="8:8" ht="65.099999999999994" customHeight="1" x14ac:dyDescent="0.25">
      <c r="H33407" s="39"/>
    </row>
    <row r="33408" spans="8:8" ht="65.099999999999994" customHeight="1" x14ac:dyDescent="0.25">
      <c r="H33408" s="39"/>
    </row>
    <row r="33409" spans="8:8" ht="65.099999999999994" customHeight="1" x14ac:dyDescent="0.25">
      <c r="H33409" s="39"/>
    </row>
    <row r="33410" spans="8:8" ht="65.099999999999994" customHeight="1" x14ac:dyDescent="0.25">
      <c r="H33410" s="39"/>
    </row>
    <row r="33411" spans="8:8" ht="65.099999999999994" customHeight="1" x14ac:dyDescent="0.25">
      <c r="H33411" s="39"/>
    </row>
    <row r="33412" spans="8:8" ht="65.099999999999994" customHeight="1" x14ac:dyDescent="0.25">
      <c r="H33412" s="39"/>
    </row>
    <row r="33413" spans="8:8" ht="65.099999999999994" customHeight="1" x14ac:dyDescent="0.25">
      <c r="H33413" s="39"/>
    </row>
    <row r="33414" spans="8:8" ht="65.099999999999994" customHeight="1" x14ac:dyDescent="0.25">
      <c r="H33414" s="39"/>
    </row>
    <row r="33415" spans="8:8" ht="65.099999999999994" customHeight="1" x14ac:dyDescent="0.25">
      <c r="H33415" s="39"/>
    </row>
    <row r="33416" spans="8:8" ht="65.099999999999994" customHeight="1" x14ac:dyDescent="0.25">
      <c r="H33416" s="39"/>
    </row>
    <row r="33417" spans="8:8" ht="65.099999999999994" customHeight="1" x14ac:dyDescent="0.25">
      <c r="H33417" s="39"/>
    </row>
    <row r="33418" spans="8:8" ht="65.099999999999994" customHeight="1" x14ac:dyDescent="0.25">
      <c r="H33418" s="39"/>
    </row>
    <row r="33419" spans="8:8" ht="65.099999999999994" customHeight="1" x14ac:dyDescent="0.25">
      <c r="H33419" s="39"/>
    </row>
    <row r="33420" spans="8:8" ht="65.099999999999994" customHeight="1" x14ac:dyDescent="0.25">
      <c r="H33420" s="39"/>
    </row>
    <row r="33421" spans="8:8" ht="65.099999999999994" customHeight="1" x14ac:dyDescent="0.25">
      <c r="H33421" s="39"/>
    </row>
    <row r="33422" spans="8:8" ht="65.099999999999994" customHeight="1" x14ac:dyDescent="0.25">
      <c r="H33422" s="39"/>
    </row>
    <row r="33423" spans="8:8" ht="65.099999999999994" customHeight="1" x14ac:dyDescent="0.25">
      <c r="H33423" s="39"/>
    </row>
    <row r="33424" spans="8:8" ht="65.099999999999994" customHeight="1" x14ac:dyDescent="0.25">
      <c r="H33424" s="39"/>
    </row>
    <row r="33425" spans="8:8" ht="65.099999999999994" customHeight="1" x14ac:dyDescent="0.25">
      <c r="H33425" s="39"/>
    </row>
    <row r="33426" spans="8:8" ht="65.099999999999994" customHeight="1" x14ac:dyDescent="0.25">
      <c r="H33426" s="39"/>
    </row>
    <row r="33427" spans="8:8" ht="65.099999999999994" customHeight="1" x14ac:dyDescent="0.25">
      <c r="H33427" s="39"/>
    </row>
    <row r="33428" spans="8:8" ht="65.099999999999994" customHeight="1" x14ac:dyDescent="0.25">
      <c r="H33428" s="39"/>
    </row>
    <row r="33429" spans="8:8" ht="65.099999999999994" customHeight="1" x14ac:dyDescent="0.25">
      <c r="H33429" s="39"/>
    </row>
    <row r="33430" spans="8:8" ht="65.099999999999994" customHeight="1" x14ac:dyDescent="0.25">
      <c r="H33430" s="39"/>
    </row>
    <row r="33431" spans="8:8" ht="65.099999999999994" customHeight="1" x14ac:dyDescent="0.25">
      <c r="H33431" s="39"/>
    </row>
    <row r="33432" spans="8:8" ht="65.099999999999994" customHeight="1" x14ac:dyDescent="0.25">
      <c r="H33432" s="39"/>
    </row>
    <row r="33433" spans="8:8" ht="65.099999999999994" customHeight="1" x14ac:dyDescent="0.25">
      <c r="H33433" s="39"/>
    </row>
    <row r="33434" spans="8:8" ht="65.099999999999994" customHeight="1" x14ac:dyDescent="0.25">
      <c r="H33434" s="39"/>
    </row>
    <row r="33435" spans="8:8" ht="65.099999999999994" customHeight="1" x14ac:dyDescent="0.25">
      <c r="H33435" s="39"/>
    </row>
    <row r="33436" spans="8:8" ht="65.099999999999994" customHeight="1" x14ac:dyDescent="0.25">
      <c r="H33436" s="39"/>
    </row>
    <row r="33437" spans="8:8" ht="65.099999999999994" customHeight="1" x14ac:dyDescent="0.25">
      <c r="H33437" s="39"/>
    </row>
    <row r="33438" spans="8:8" ht="65.099999999999994" customHeight="1" x14ac:dyDescent="0.25">
      <c r="H33438" s="39"/>
    </row>
    <row r="33439" spans="8:8" ht="65.099999999999994" customHeight="1" x14ac:dyDescent="0.25">
      <c r="H33439" s="39"/>
    </row>
    <row r="33440" spans="8:8" ht="65.099999999999994" customHeight="1" x14ac:dyDescent="0.25">
      <c r="H33440" s="39"/>
    </row>
    <row r="33441" spans="8:8" ht="65.099999999999994" customHeight="1" x14ac:dyDescent="0.25">
      <c r="H33441" s="39"/>
    </row>
    <row r="33442" spans="8:8" ht="65.099999999999994" customHeight="1" x14ac:dyDescent="0.25">
      <c r="H33442" s="39"/>
    </row>
    <row r="33443" spans="8:8" ht="65.099999999999994" customHeight="1" x14ac:dyDescent="0.25">
      <c r="H33443" s="39"/>
    </row>
    <row r="33444" spans="8:8" ht="65.099999999999994" customHeight="1" x14ac:dyDescent="0.25">
      <c r="H33444" s="39"/>
    </row>
    <row r="33445" spans="8:8" ht="65.099999999999994" customHeight="1" x14ac:dyDescent="0.25">
      <c r="H33445" s="39"/>
    </row>
    <row r="33446" spans="8:8" ht="65.099999999999994" customHeight="1" x14ac:dyDescent="0.25">
      <c r="H33446" s="39"/>
    </row>
    <row r="33447" spans="8:8" ht="65.099999999999994" customHeight="1" x14ac:dyDescent="0.25">
      <c r="H33447" s="39"/>
    </row>
    <row r="33448" spans="8:8" ht="65.099999999999994" customHeight="1" x14ac:dyDescent="0.25">
      <c r="H33448" s="39"/>
    </row>
    <row r="33449" spans="8:8" ht="65.099999999999994" customHeight="1" x14ac:dyDescent="0.25">
      <c r="H33449" s="39"/>
    </row>
    <row r="33450" spans="8:8" ht="65.099999999999994" customHeight="1" x14ac:dyDescent="0.25">
      <c r="H33450" s="39"/>
    </row>
    <row r="33451" spans="8:8" ht="65.099999999999994" customHeight="1" x14ac:dyDescent="0.25">
      <c r="H33451" s="39"/>
    </row>
    <row r="33452" spans="8:8" ht="65.099999999999994" customHeight="1" x14ac:dyDescent="0.25">
      <c r="H33452" s="39"/>
    </row>
    <row r="33453" spans="8:8" ht="65.099999999999994" customHeight="1" x14ac:dyDescent="0.25">
      <c r="H33453" s="39"/>
    </row>
    <row r="33454" spans="8:8" ht="65.099999999999994" customHeight="1" x14ac:dyDescent="0.25">
      <c r="H33454" s="39"/>
    </row>
    <row r="33455" spans="8:8" ht="65.099999999999994" customHeight="1" x14ac:dyDescent="0.25">
      <c r="H33455" s="39"/>
    </row>
    <row r="33456" spans="8:8" ht="65.099999999999994" customHeight="1" x14ac:dyDescent="0.25">
      <c r="H33456" s="39"/>
    </row>
    <row r="33457" spans="8:8" ht="65.099999999999994" customHeight="1" x14ac:dyDescent="0.25">
      <c r="H33457" s="39"/>
    </row>
    <row r="33458" spans="8:8" ht="65.099999999999994" customHeight="1" x14ac:dyDescent="0.25">
      <c r="H33458" s="39"/>
    </row>
    <row r="33459" spans="8:8" ht="65.099999999999994" customHeight="1" x14ac:dyDescent="0.25">
      <c r="H33459" s="39"/>
    </row>
    <row r="33460" spans="8:8" ht="65.099999999999994" customHeight="1" x14ac:dyDescent="0.25">
      <c r="H33460" s="39"/>
    </row>
    <row r="33461" spans="8:8" ht="65.099999999999994" customHeight="1" x14ac:dyDescent="0.25">
      <c r="H33461" s="39"/>
    </row>
    <row r="33462" spans="8:8" ht="65.099999999999994" customHeight="1" x14ac:dyDescent="0.25">
      <c r="H33462" s="39"/>
    </row>
    <row r="33463" spans="8:8" ht="65.099999999999994" customHeight="1" x14ac:dyDescent="0.25">
      <c r="H33463" s="39"/>
    </row>
    <row r="33464" spans="8:8" ht="65.099999999999994" customHeight="1" x14ac:dyDescent="0.25">
      <c r="H33464" s="39"/>
    </row>
    <row r="33465" spans="8:8" ht="65.099999999999994" customHeight="1" x14ac:dyDescent="0.25">
      <c r="H33465" s="39"/>
    </row>
    <row r="33466" spans="8:8" ht="65.099999999999994" customHeight="1" x14ac:dyDescent="0.25">
      <c r="H33466" s="39"/>
    </row>
    <row r="33467" spans="8:8" ht="65.099999999999994" customHeight="1" x14ac:dyDescent="0.25">
      <c r="H33467" s="39"/>
    </row>
    <row r="33468" spans="8:8" ht="65.099999999999994" customHeight="1" x14ac:dyDescent="0.25">
      <c r="H33468" s="39"/>
    </row>
    <row r="33469" spans="8:8" ht="65.099999999999994" customHeight="1" x14ac:dyDescent="0.25">
      <c r="H33469" s="39"/>
    </row>
    <row r="33470" spans="8:8" ht="65.099999999999994" customHeight="1" x14ac:dyDescent="0.25">
      <c r="H33470" s="39"/>
    </row>
    <row r="33471" spans="8:8" ht="65.099999999999994" customHeight="1" x14ac:dyDescent="0.25">
      <c r="H33471" s="39"/>
    </row>
    <row r="33472" spans="8:8" ht="65.099999999999994" customHeight="1" x14ac:dyDescent="0.25">
      <c r="H33472" s="39"/>
    </row>
    <row r="33473" spans="8:8" ht="65.099999999999994" customHeight="1" x14ac:dyDescent="0.25">
      <c r="H33473" s="39"/>
    </row>
    <row r="33474" spans="8:8" ht="65.099999999999994" customHeight="1" x14ac:dyDescent="0.25">
      <c r="H33474" s="39"/>
    </row>
    <row r="33475" spans="8:8" ht="65.099999999999994" customHeight="1" x14ac:dyDescent="0.25">
      <c r="H33475" s="39"/>
    </row>
    <row r="33476" spans="8:8" ht="65.099999999999994" customHeight="1" x14ac:dyDescent="0.25">
      <c r="H33476" s="39"/>
    </row>
    <row r="33477" spans="8:8" ht="65.099999999999994" customHeight="1" x14ac:dyDescent="0.25">
      <c r="H33477" s="39"/>
    </row>
    <row r="33478" spans="8:8" ht="65.099999999999994" customHeight="1" x14ac:dyDescent="0.25">
      <c r="H33478" s="39"/>
    </row>
    <row r="33479" spans="8:8" ht="65.099999999999994" customHeight="1" x14ac:dyDescent="0.25">
      <c r="H33479" s="39"/>
    </row>
    <row r="33480" spans="8:8" ht="65.099999999999994" customHeight="1" x14ac:dyDescent="0.25">
      <c r="H33480" s="39"/>
    </row>
    <row r="33481" spans="8:8" ht="65.099999999999994" customHeight="1" x14ac:dyDescent="0.25">
      <c r="H33481" s="39"/>
    </row>
    <row r="33482" spans="8:8" ht="65.099999999999994" customHeight="1" x14ac:dyDescent="0.25">
      <c r="H33482" s="39"/>
    </row>
    <row r="33483" spans="8:8" ht="65.099999999999994" customHeight="1" x14ac:dyDescent="0.25">
      <c r="H33483" s="39"/>
    </row>
    <row r="33484" spans="8:8" ht="65.099999999999994" customHeight="1" x14ac:dyDescent="0.25">
      <c r="H33484" s="39"/>
    </row>
    <row r="33485" spans="8:8" ht="65.099999999999994" customHeight="1" x14ac:dyDescent="0.25">
      <c r="H33485" s="39"/>
    </row>
    <row r="33486" spans="8:8" ht="65.099999999999994" customHeight="1" x14ac:dyDescent="0.25">
      <c r="H33486" s="39"/>
    </row>
    <row r="33487" spans="8:8" ht="65.099999999999994" customHeight="1" x14ac:dyDescent="0.25">
      <c r="H33487" s="39"/>
    </row>
    <row r="33488" spans="8:8" ht="65.099999999999994" customHeight="1" x14ac:dyDescent="0.25">
      <c r="H33488" s="39"/>
    </row>
    <row r="33489" spans="8:8" ht="65.099999999999994" customHeight="1" x14ac:dyDescent="0.25">
      <c r="H33489" s="39"/>
    </row>
    <row r="33490" spans="8:8" ht="65.099999999999994" customHeight="1" x14ac:dyDescent="0.25">
      <c r="H33490" s="39"/>
    </row>
    <row r="33491" spans="8:8" ht="65.099999999999994" customHeight="1" x14ac:dyDescent="0.25">
      <c r="H33491" s="39"/>
    </row>
    <row r="33492" spans="8:8" ht="65.099999999999994" customHeight="1" x14ac:dyDescent="0.25">
      <c r="H33492" s="39"/>
    </row>
    <row r="33493" spans="8:8" ht="65.099999999999994" customHeight="1" x14ac:dyDescent="0.25">
      <c r="H33493" s="39"/>
    </row>
    <row r="33494" spans="8:8" ht="65.099999999999994" customHeight="1" x14ac:dyDescent="0.25">
      <c r="H33494" s="39"/>
    </row>
    <row r="33495" spans="8:8" ht="65.099999999999994" customHeight="1" x14ac:dyDescent="0.25">
      <c r="H33495" s="39"/>
    </row>
    <row r="33496" spans="8:8" ht="65.099999999999994" customHeight="1" x14ac:dyDescent="0.25">
      <c r="H33496" s="39"/>
    </row>
    <row r="33497" spans="8:8" ht="65.099999999999994" customHeight="1" x14ac:dyDescent="0.25">
      <c r="H33497" s="39"/>
    </row>
    <row r="33498" spans="8:8" ht="65.099999999999994" customHeight="1" x14ac:dyDescent="0.25">
      <c r="H33498" s="39"/>
    </row>
    <row r="33499" spans="8:8" ht="65.099999999999994" customHeight="1" x14ac:dyDescent="0.25">
      <c r="H33499" s="39"/>
    </row>
    <row r="33500" spans="8:8" ht="65.099999999999994" customHeight="1" x14ac:dyDescent="0.25">
      <c r="H33500" s="39"/>
    </row>
    <row r="33501" spans="8:8" ht="65.099999999999994" customHeight="1" x14ac:dyDescent="0.25">
      <c r="H33501" s="39"/>
    </row>
    <row r="33502" spans="8:8" ht="65.099999999999994" customHeight="1" x14ac:dyDescent="0.25">
      <c r="H33502" s="39"/>
    </row>
    <row r="33503" spans="8:8" ht="65.099999999999994" customHeight="1" x14ac:dyDescent="0.25">
      <c r="H33503" s="39"/>
    </row>
    <row r="33504" spans="8:8" ht="65.099999999999994" customHeight="1" x14ac:dyDescent="0.25">
      <c r="H33504" s="39"/>
    </row>
    <row r="33505" spans="8:8" ht="65.099999999999994" customHeight="1" x14ac:dyDescent="0.25">
      <c r="H33505" s="39"/>
    </row>
    <row r="33506" spans="8:8" ht="65.099999999999994" customHeight="1" x14ac:dyDescent="0.25">
      <c r="H33506" s="39"/>
    </row>
    <row r="33507" spans="8:8" ht="65.099999999999994" customHeight="1" x14ac:dyDescent="0.25">
      <c r="H33507" s="39"/>
    </row>
    <row r="33508" spans="8:8" ht="65.099999999999994" customHeight="1" x14ac:dyDescent="0.25">
      <c r="H33508" s="39"/>
    </row>
    <row r="33509" spans="8:8" ht="65.099999999999994" customHeight="1" x14ac:dyDescent="0.25">
      <c r="H33509" s="39"/>
    </row>
    <row r="33510" spans="8:8" ht="65.099999999999994" customHeight="1" x14ac:dyDescent="0.25">
      <c r="H33510" s="39"/>
    </row>
    <row r="33511" spans="8:8" ht="65.099999999999994" customHeight="1" x14ac:dyDescent="0.25">
      <c r="H33511" s="39"/>
    </row>
    <row r="33512" spans="8:8" ht="65.099999999999994" customHeight="1" x14ac:dyDescent="0.25">
      <c r="H33512" s="39"/>
    </row>
    <row r="33513" spans="8:8" ht="65.099999999999994" customHeight="1" x14ac:dyDescent="0.25">
      <c r="H33513" s="39"/>
    </row>
    <row r="33514" spans="8:8" ht="65.099999999999994" customHeight="1" x14ac:dyDescent="0.25">
      <c r="H33514" s="39"/>
    </row>
    <row r="33515" spans="8:8" ht="65.099999999999994" customHeight="1" x14ac:dyDescent="0.25">
      <c r="H33515" s="39"/>
    </row>
    <row r="33516" spans="8:8" ht="65.099999999999994" customHeight="1" x14ac:dyDescent="0.25">
      <c r="H33516" s="39"/>
    </row>
    <row r="33517" spans="8:8" ht="65.099999999999994" customHeight="1" x14ac:dyDescent="0.25">
      <c r="H33517" s="39"/>
    </row>
    <row r="33518" spans="8:8" ht="65.099999999999994" customHeight="1" x14ac:dyDescent="0.25">
      <c r="H33518" s="39"/>
    </row>
    <row r="33519" spans="8:8" ht="65.099999999999994" customHeight="1" x14ac:dyDescent="0.25">
      <c r="H33519" s="39"/>
    </row>
    <row r="33520" spans="8:8" ht="65.099999999999994" customHeight="1" x14ac:dyDescent="0.25">
      <c r="H33520" s="39"/>
    </row>
    <row r="33521" spans="8:8" ht="65.099999999999994" customHeight="1" x14ac:dyDescent="0.25">
      <c r="H33521" s="39"/>
    </row>
    <row r="33522" spans="8:8" ht="65.099999999999994" customHeight="1" x14ac:dyDescent="0.25">
      <c r="H33522" s="39"/>
    </row>
    <row r="33523" spans="8:8" ht="65.099999999999994" customHeight="1" x14ac:dyDescent="0.25">
      <c r="H33523" s="39"/>
    </row>
    <row r="33524" spans="8:8" ht="65.099999999999994" customHeight="1" x14ac:dyDescent="0.25">
      <c r="H33524" s="39"/>
    </row>
    <row r="33525" spans="8:8" ht="65.099999999999994" customHeight="1" x14ac:dyDescent="0.25">
      <c r="H33525" s="39"/>
    </row>
    <row r="33526" spans="8:8" ht="65.099999999999994" customHeight="1" x14ac:dyDescent="0.25">
      <c r="H33526" s="39"/>
    </row>
    <row r="33527" spans="8:8" ht="65.099999999999994" customHeight="1" x14ac:dyDescent="0.25">
      <c r="H33527" s="39"/>
    </row>
    <row r="33528" spans="8:8" ht="65.099999999999994" customHeight="1" x14ac:dyDescent="0.25">
      <c r="H33528" s="39"/>
    </row>
    <row r="33529" spans="8:8" ht="65.099999999999994" customHeight="1" x14ac:dyDescent="0.25">
      <c r="H33529" s="39"/>
    </row>
    <row r="33530" spans="8:8" ht="65.099999999999994" customHeight="1" x14ac:dyDescent="0.25">
      <c r="H33530" s="39"/>
    </row>
    <row r="33531" spans="8:8" ht="65.099999999999994" customHeight="1" x14ac:dyDescent="0.25">
      <c r="H33531" s="39"/>
    </row>
    <row r="33532" spans="8:8" ht="65.099999999999994" customHeight="1" x14ac:dyDescent="0.25">
      <c r="H33532" s="39"/>
    </row>
    <row r="33533" spans="8:8" ht="65.099999999999994" customHeight="1" x14ac:dyDescent="0.25">
      <c r="H33533" s="39"/>
    </row>
    <row r="33534" spans="8:8" ht="65.099999999999994" customHeight="1" x14ac:dyDescent="0.25">
      <c r="H33534" s="39"/>
    </row>
    <row r="33535" spans="8:8" ht="65.099999999999994" customHeight="1" x14ac:dyDescent="0.25">
      <c r="H33535" s="39"/>
    </row>
    <row r="33536" spans="8:8" ht="65.099999999999994" customHeight="1" x14ac:dyDescent="0.25">
      <c r="H33536" s="39"/>
    </row>
    <row r="33537" spans="8:8" ht="65.099999999999994" customHeight="1" x14ac:dyDescent="0.25">
      <c r="H33537" s="39"/>
    </row>
    <row r="33538" spans="8:8" ht="65.099999999999994" customHeight="1" x14ac:dyDescent="0.25">
      <c r="H33538" s="39"/>
    </row>
    <row r="33539" spans="8:8" ht="65.099999999999994" customHeight="1" x14ac:dyDescent="0.25">
      <c r="H33539" s="39"/>
    </row>
    <row r="33540" spans="8:8" ht="65.099999999999994" customHeight="1" x14ac:dyDescent="0.25">
      <c r="H33540" s="39"/>
    </row>
    <row r="33541" spans="8:8" ht="65.099999999999994" customHeight="1" x14ac:dyDescent="0.25">
      <c r="H33541" s="39"/>
    </row>
    <row r="33542" spans="8:8" ht="65.099999999999994" customHeight="1" x14ac:dyDescent="0.25">
      <c r="H33542" s="39"/>
    </row>
    <row r="33543" spans="8:8" ht="65.099999999999994" customHeight="1" x14ac:dyDescent="0.25">
      <c r="H33543" s="39"/>
    </row>
    <row r="33544" spans="8:8" ht="65.099999999999994" customHeight="1" x14ac:dyDescent="0.25">
      <c r="H33544" s="39"/>
    </row>
    <row r="33545" spans="8:8" ht="65.099999999999994" customHeight="1" x14ac:dyDescent="0.25">
      <c r="H33545" s="39"/>
    </row>
    <row r="33546" spans="8:8" ht="65.099999999999994" customHeight="1" x14ac:dyDescent="0.25">
      <c r="H33546" s="39"/>
    </row>
    <row r="33547" spans="8:8" ht="65.099999999999994" customHeight="1" x14ac:dyDescent="0.25">
      <c r="H33547" s="39"/>
    </row>
    <row r="33548" spans="8:8" ht="65.099999999999994" customHeight="1" x14ac:dyDescent="0.25">
      <c r="H33548" s="39"/>
    </row>
    <row r="33549" spans="8:8" ht="65.099999999999994" customHeight="1" x14ac:dyDescent="0.25">
      <c r="H33549" s="39"/>
    </row>
    <row r="33550" spans="8:8" ht="65.099999999999994" customHeight="1" x14ac:dyDescent="0.25">
      <c r="H33550" s="39"/>
    </row>
    <row r="33551" spans="8:8" ht="65.099999999999994" customHeight="1" x14ac:dyDescent="0.25">
      <c r="H33551" s="39"/>
    </row>
    <row r="33552" spans="8:8" ht="65.099999999999994" customHeight="1" x14ac:dyDescent="0.25">
      <c r="H33552" s="39"/>
    </row>
    <row r="33553" spans="8:8" ht="65.099999999999994" customHeight="1" x14ac:dyDescent="0.25">
      <c r="H33553" s="39"/>
    </row>
    <row r="33554" spans="8:8" ht="65.099999999999994" customHeight="1" x14ac:dyDescent="0.25">
      <c r="H33554" s="39"/>
    </row>
    <row r="33555" spans="8:8" ht="65.099999999999994" customHeight="1" x14ac:dyDescent="0.25">
      <c r="H33555" s="39"/>
    </row>
    <row r="33556" spans="8:8" ht="65.099999999999994" customHeight="1" x14ac:dyDescent="0.25">
      <c r="H33556" s="39"/>
    </row>
    <row r="33557" spans="8:8" ht="65.099999999999994" customHeight="1" x14ac:dyDescent="0.25">
      <c r="H33557" s="39"/>
    </row>
    <row r="33558" spans="8:8" ht="65.099999999999994" customHeight="1" x14ac:dyDescent="0.25">
      <c r="H33558" s="39"/>
    </row>
    <row r="33559" spans="8:8" ht="65.099999999999994" customHeight="1" x14ac:dyDescent="0.25">
      <c r="H33559" s="39"/>
    </row>
    <row r="33560" spans="8:8" ht="65.099999999999994" customHeight="1" x14ac:dyDescent="0.25">
      <c r="H33560" s="39"/>
    </row>
    <row r="33561" spans="8:8" ht="65.099999999999994" customHeight="1" x14ac:dyDescent="0.25">
      <c r="H33561" s="39"/>
    </row>
    <row r="33562" spans="8:8" ht="65.099999999999994" customHeight="1" x14ac:dyDescent="0.25">
      <c r="H33562" s="39"/>
    </row>
    <row r="33563" spans="8:8" ht="65.099999999999994" customHeight="1" x14ac:dyDescent="0.25">
      <c r="H33563" s="39"/>
    </row>
    <row r="33564" spans="8:8" ht="65.099999999999994" customHeight="1" x14ac:dyDescent="0.25">
      <c r="H33564" s="39"/>
    </row>
    <row r="33565" spans="8:8" ht="65.099999999999994" customHeight="1" x14ac:dyDescent="0.25">
      <c r="H33565" s="39"/>
    </row>
    <row r="33566" spans="8:8" ht="65.099999999999994" customHeight="1" x14ac:dyDescent="0.25">
      <c r="H33566" s="39"/>
    </row>
    <row r="33567" spans="8:8" ht="65.099999999999994" customHeight="1" x14ac:dyDescent="0.25">
      <c r="H33567" s="39"/>
    </row>
    <row r="33568" spans="8:8" ht="65.099999999999994" customHeight="1" x14ac:dyDescent="0.25">
      <c r="H33568" s="39"/>
    </row>
    <row r="33569" spans="8:8" ht="65.099999999999994" customHeight="1" x14ac:dyDescent="0.25">
      <c r="H33569" s="39"/>
    </row>
    <row r="33570" spans="8:8" ht="65.099999999999994" customHeight="1" x14ac:dyDescent="0.25">
      <c r="H33570" s="39"/>
    </row>
    <row r="33571" spans="8:8" ht="65.099999999999994" customHeight="1" x14ac:dyDescent="0.25">
      <c r="H33571" s="39"/>
    </row>
    <row r="33572" spans="8:8" ht="65.099999999999994" customHeight="1" x14ac:dyDescent="0.25">
      <c r="H33572" s="39"/>
    </row>
    <row r="33573" spans="8:8" ht="65.099999999999994" customHeight="1" x14ac:dyDescent="0.25">
      <c r="H33573" s="39"/>
    </row>
    <row r="33574" spans="8:8" ht="65.099999999999994" customHeight="1" x14ac:dyDescent="0.25">
      <c r="H33574" s="39"/>
    </row>
    <row r="33575" spans="8:8" ht="65.099999999999994" customHeight="1" x14ac:dyDescent="0.25">
      <c r="H33575" s="39"/>
    </row>
    <row r="33576" spans="8:8" ht="65.099999999999994" customHeight="1" x14ac:dyDescent="0.25">
      <c r="H33576" s="39"/>
    </row>
    <row r="33577" spans="8:8" ht="65.099999999999994" customHeight="1" x14ac:dyDescent="0.25">
      <c r="H33577" s="39"/>
    </row>
    <row r="33578" spans="8:8" ht="65.099999999999994" customHeight="1" x14ac:dyDescent="0.25">
      <c r="H33578" s="39"/>
    </row>
    <row r="33579" spans="8:8" ht="65.099999999999994" customHeight="1" x14ac:dyDescent="0.25">
      <c r="H33579" s="39"/>
    </row>
    <row r="33580" spans="8:8" ht="65.099999999999994" customHeight="1" x14ac:dyDescent="0.25">
      <c r="H33580" s="39"/>
    </row>
    <row r="33581" spans="8:8" ht="65.099999999999994" customHeight="1" x14ac:dyDescent="0.25">
      <c r="H33581" s="39"/>
    </row>
    <row r="33582" spans="8:8" ht="65.099999999999994" customHeight="1" x14ac:dyDescent="0.25">
      <c r="H33582" s="39"/>
    </row>
    <row r="33583" spans="8:8" ht="65.099999999999994" customHeight="1" x14ac:dyDescent="0.25">
      <c r="H33583" s="39"/>
    </row>
    <row r="33584" spans="8:8" ht="65.099999999999994" customHeight="1" x14ac:dyDescent="0.25">
      <c r="H33584" s="39"/>
    </row>
    <row r="33585" spans="8:8" ht="65.099999999999994" customHeight="1" x14ac:dyDescent="0.25">
      <c r="H33585" s="39"/>
    </row>
    <row r="33586" spans="8:8" ht="65.099999999999994" customHeight="1" x14ac:dyDescent="0.25">
      <c r="H33586" s="39"/>
    </row>
    <row r="33587" spans="8:8" ht="65.099999999999994" customHeight="1" x14ac:dyDescent="0.25">
      <c r="H33587" s="39"/>
    </row>
    <row r="33588" spans="8:8" ht="65.099999999999994" customHeight="1" x14ac:dyDescent="0.25">
      <c r="H33588" s="39"/>
    </row>
    <row r="33589" spans="8:8" ht="65.099999999999994" customHeight="1" x14ac:dyDescent="0.25">
      <c r="H33589" s="39"/>
    </row>
    <row r="33590" spans="8:8" ht="65.099999999999994" customHeight="1" x14ac:dyDescent="0.25">
      <c r="H33590" s="39"/>
    </row>
    <row r="33591" spans="8:8" ht="65.099999999999994" customHeight="1" x14ac:dyDescent="0.25">
      <c r="H33591" s="39"/>
    </row>
    <row r="33592" spans="8:8" ht="65.099999999999994" customHeight="1" x14ac:dyDescent="0.25">
      <c r="H33592" s="39"/>
    </row>
    <row r="33593" spans="8:8" ht="65.099999999999994" customHeight="1" x14ac:dyDescent="0.25">
      <c r="H33593" s="39"/>
    </row>
    <row r="33594" spans="8:8" ht="65.099999999999994" customHeight="1" x14ac:dyDescent="0.25">
      <c r="H33594" s="39"/>
    </row>
    <row r="33595" spans="8:8" ht="65.099999999999994" customHeight="1" x14ac:dyDescent="0.25">
      <c r="H33595" s="39"/>
    </row>
    <row r="33596" spans="8:8" ht="65.099999999999994" customHeight="1" x14ac:dyDescent="0.25">
      <c r="H33596" s="39"/>
    </row>
    <row r="33597" spans="8:8" ht="65.099999999999994" customHeight="1" x14ac:dyDescent="0.25">
      <c r="H33597" s="39"/>
    </row>
    <row r="33598" spans="8:8" ht="65.099999999999994" customHeight="1" x14ac:dyDescent="0.25">
      <c r="H33598" s="39"/>
    </row>
    <row r="33599" spans="8:8" ht="65.099999999999994" customHeight="1" x14ac:dyDescent="0.25">
      <c r="H33599" s="39"/>
    </row>
    <row r="33600" spans="8:8" ht="65.099999999999994" customHeight="1" x14ac:dyDescent="0.25">
      <c r="H33600" s="39"/>
    </row>
    <row r="33601" spans="8:8" ht="65.099999999999994" customHeight="1" x14ac:dyDescent="0.25">
      <c r="H33601" s="39"/>
    </row>
    <row r="33602" spans="8:8" ht="65.099999999999994" customHeight="1" x14ac:dyDescent="0.25">
      <c r="H33602" s="39"/>
    </row>
    <row r="33603" spans="8:8" ht="65.099999999999994" customHeight="1" x14ac:dyDescent="0.25">
      <c r="H33603" s="39"/>
    </row>
    <row r="33604" spans="8:8" ht="65.099999999999994" customHeight="1" x14ac:dyDescent="0.25">
      <c r="H33604" s="39"/>
    </row>
    <row r="33605" spans="8:8" ht="65.099999999999994" customHeight="1" x14ac:dyDescent="0.25">
      <c r="H33605" s="39"/>
    </row>
    <row r="33606" spans="8:8" ht="65.099999999999994" customHeight="1" x14ac:dyDescent="0.25">
      <c r="H33606" s="39"/>
    </row>
    <row r="33607" spans="8:8" ht="65.099999999999994" customHeight="1" x14ac:dyDescent="0.25">
      <c r="H33607" s="39"/>
    </row>
    <row r="33608" spans="8:8" ht="65.099999999999994" customHeight="1" x14ac:dyDescent="0.25">
      <c r="H33608" s="39"/>
    </row>
    <row r="33609" spans="8:8" ht="65.099999999999994" customHeight="1" x14ac:dyDescent="0.25">
      <c r="H33609" s="39"/>
    </row>
    <row r="33610" spans="8:8" ht="65.099999999999994" customHeight="1" x14ac:dyDescent="0.25">
      <c r="H33610" s="39"/>
    </row>
    <row r="33611" spans="8:8" ht="65.099999999999994" customHeight="1" x14ac:dyDescent="0.25">
      <c r="H33611" s="39"/>
    </row>
    <row r="33612" spans="8:8" ht="65.099999999999994" customHeight="1" x14ac:dyDescent="0.25">
      <c r="H33612" s="39"/>
    </row>
    <row r="33613" spans="8:8" ht="65.099999999999994" customHeight="1" x14ac:dyDescent="0.25">
      <c r="H33613" s="39"/>
    </row>
    <row r="33614" spans="8:8" ht="65.099999999999994" customHeight="1" x14ac:dyDescent="0.25">
      <c r="H33614" s="39"/>
    </row>
    <row r="33615" spans="8:8" ht="65.099999999999994" customHeight="1" x14ac:dyDescent="0.25">
      <c r="H33615" s="39"/>
    </row>
    <row r="33616" spans="8:8" ht="65.099999999999994" customHeight="1" x14ac:dyDescent="0.25">
      <c r="H33616" s="39"/>
    </row>
    <row r="33617" spans="8:8" ht="65.099999999999994" customHeight="1" x14ac:dyDescent="0.25">
      <c r="H33617" s="39"/>
    </row>
    <row r="33618" spans="8:8" ht="65.099999999999994" customHeight="1" x14ac:dyDescent="0.25">
      <c r="H33618" s="39"/>
    </row>
    <row r="33619" spans="8:8" ht="65.099999999999994" customHeight="1" x14ac:dyDescent="0.25">
      <c r="H33619" s="39"/>
    </row>
    <row r="33620" spans="8:8" ht="65.099999999999994" customHeight="1" x14ac:dyDescent="0.25">
      <c r="H33620" s="39"/>
    </row>
    <row r="33621" spans="8:8" ht="65.099999999999994" customHeight="1" x14ac:dyDescent="0.25">
      <c r="H33621" s="39"/>
    </row>
    <row r="33622" spans="8:8" ht="65.099999999999994" customHeight="1" x14ac:dyDescent="0.25">
      <c r="H33622" s="39"/>
    </row>
    <row r="33623" spans="8:8" ht="65.099999999999994" customHeight="1" x14ac:dyDescent="0.25">
      <c r="H33623" s="39"/>
    </row>
    <row r="33624" spans="8:8" ht="65.099999999999994" customHeight="1" x14ac:dyDescent="0.25">
      <c r="H33624" s="39"/>
    </row>
    <row r="33625" spans="8:8" ht="65.099999999999994" customHeight="1" x14ac:dyDescent="0.25">
      <c r="H33625" s="39"/>
    </row>
    <row r="33626" spans="8:8" ht="65.099999999999994" customHeight="1" x14ac:dyDescent="0.25">
      <c r="H33626" s="39"/>
    </row>
    <row r="33627" spans="8:8" ht="65.099999999999994" customHeight="1" x14ac:dyDescent="0.25">
      <c r="H33627" s="39"/>
    </row>
    <row r="33628" spans="8:8" ht="65.099999999999994" customHeight="1" x14ac:dyDescent="0.25">
      <c r="H33628" s="39"/>
    </row>
    <row r="33629" spans="8:8" ht="65.099999999999994" customHeight="1" x14ac:dyDescent="0.25">
      <c r="H33629" s="39"/>
    </row>
    <row r="33630" spans="8:8" ht="65.099999999999994" customHeight="1" x14ac:dyDescent="0.25">
      <c r="H33630" s="39"/>
    </row>
    <row r="33631" spans="8:8" ht="65.099999999999994" customHeight="1" x14ac:dyDescent="0.25">
      <c r="H33631" s="39"/>
    </row>
    <row r="33632" spans="8:8" ht="65.099999999999994" customHeight="1" x14ac:dyDescent="0.25">
      <c r="H33632" s="39"/>
    </row>
    <row r="33633" spans="8:8" ht="65.099999999999994" customHeight="1" x14ac:dyDescent="0.25">
      <c r="H33633" s="39"/>
    </row>
    <row r="33634" spans="8:8" ht="65.099999999999994" customHeight="1" x14ac:dyDescent="0.25">
      <c r="H33634" s="39"/>
    </row>
    <row r="33635" spans="8:8" ht="65.099999999999994" customHeight="1" x14ac:dyDescent="0.25">
      <c r="H33635" s="39"/>
    </row>
    <row r="33636" spans="8:8" ht="65.099999999999994" customHeight="1" x14ac:dyDescent="0.25">
      <c r="H33636" s="39"/>
    </row>
    <row r="33637" spans="8:8" ht="65.099999999999994" customHeight="1" x14ac:dyDescent="0.25">
      <c r="H33637" s="39"/>
    </row>
    <row r="33638" spans="8:8" ht="65.099999999999994" customHeight="1" x14ac:dyDescent="0.25">
      <c r="H33638" s="39"/>
    </row>
    <row r="33639" spans="8:8" ht="65.099999999999994" customHeight="1" x14ac:dyDescent="0.25">
      <c r="H33639" s="39"/>
    </row>
    <row r="33640" spans="8:8" ht="65.099999999999994" customHeight="1" x14ac:dyDescent="0.25">
      <c r="H33640" s="39"/>
    </row>
    <row r="33641" spans="8:8" ht="65.099999999999994" customHeight="1" x14ac:dyDescent="0.25">
      <c r="H33641" s="39"/>
    </row>
    <row r="33642" spans="8:8" ht="65.099999999999994" customHeight="1" x14ac:dyDescent="0.25">
      <c r="H33642" s="39"/>
    </row>
    <row r="33643" spans="8:8" ht="65.099999999999994" customHeight="1" x14ac:dyDescent="0.25">
      <c r="H33643" s="39"/>
    </row>
    <row r="33644" spans="8:8" ht="65.099999999999994" customHeight="1" x14ac:dyDescent="0.25">
      <c r="H33644" s="39"/>
    </row>
    <row r="33645" spans="8:8" ht="65.099999999999994" customHeight="1" x14ac:dyDescent="0.25">
      <c r="H33645" s="39"/>
    </row>
    <row r="33646" spans="8:8" ht="65.099999999999994" customHeight="1" x14ac:dyDescent="0.25">
      <c r="H33646" s="39"/>
    </row>
    <row r="33647" spans="8:8" ht="65.099999999999994" customHeight="1" x14ac:dyDescent="0.25">
      <c r="H33647" s="39"/>
    </row>
    <row r="33648" spans="8:8" ht="65.099999999999994" customHeight="1" x14ac:dyDescent="0.25">
      <c r="H33648" s="39"/>
    </row>
    <row r="33649" spans="8:8" ht="65.099999999999994" customHeight="1" x14ac:dyDescent="0.25">
      <c r="H33649" s="39"/>
    </row>
    <row r="33650" spans="8:8" ht="65.099999999999994" customHeight="1" x14ac:dyDescent="0.25">
      <c r="H33650" s="39"/>
    </row>
    <row r="33651" spans="8:8" ht="65.099999999999994" customHeight="1" x14ac:dyDescent="0.25">
      <c r="H33651" s="39"/>
    </row>
    <row r="33652" spans="8:8" ht="65.099999999999994" customHeight="1" x14ac:dyDescent="0.25">
      <c r="H33652" s="39"/>
    </row>
    <row r="33653" spans="8:8" ht="65.099999999999994" customHeight="1" x14ac:dyDescent="0.25">
      <c r="H33653" s="39"/>
    </row>
    <row r="33654" spans="8:8" ht="65.099999999999994" customHeight="1" x14ac:dyDescent="0.25">
      <c r="H33654" s="39"/>
    </row>
    <row r="33655" spans="8:8" ht="65.099999999999994" customHeight="1" x14ac:dyDescent="0.25">
      <c r="H33655" s="39"/>
    </row>
    <row r="33656" spans="8:8" ht="65.099999999999994" customHeight="1" x14ac:dyDescent="0.25">
      <c r="H33656" s="39"/>
    </row>
    <row r="33657" spans="8:8" ht="65.099999999999994" customHeight="1" x14ac:dyDescent="0.25">
      <c r="H33657" s="39"/>
    </row>
    <row r="33658" spans="8:8" ht="65.099999999999994" customHeight="1" x14ac:dyDescent="0.25">
      <c r="H33658" s="39"/>
    </row>
    <row r="33659" spans="8:8" ht="65.099999999999994" customHeight="1" x14ac:dyDescent="0.25">
      <c r="H33659" s="39"/>
    </row>
    <row r="33660" spans="8:8" ht="65.099999999999994" customHeight="1" x14ac:dyDescent="0.25">
      <c r="H33660" s="39"/>
    </row>
    <row r="33661" spans="8:8" ht="65.099999999999994" customHeight="1" x14ac:dyDescent="0.25">
      <c r="H33661" s="39"/>
    </row>
    <row r="33662" spans="8:8" ht="65.099999999999994" customHeight="1" x14ac:dyDescent="0.25">
      <c r="H33662" s="39"/>
    </row>
    <row r="33663" spans="8:8" ht="65.099999999999994" customHeight="1" x14ac:dyDescent="0.25">
      <c r="H33663" s="39"/>
    </row>
    <row r="33664" spans="8:8" ht="65.099999999999994" customHeight="1" x14ac:dyDescent="0.25">
      <c r="H33664" s="39"/>
    </row>
    <row r="33665" spans="8:8" ht="65.099999999999994" customHeight="1" x14ac:dyDescent="0.25">
      <c r="H33665" s="39"/>
    </row>
    <row r="33666" spans="8:8" ht="65.099999999999994" customHeight="1" x14ac:dyDescent="0.25">
      <c r="H33666" s="39"/>
    </row>
    <row r="33667" spans="8:8" ht="65.099999999999994" customHeight="1" x14ac:dyDescent="0.25">
      <c r="H33667" s="39"/>
    </row>
    <row r="33668" spans="8:8" ht="65.099999999999994" customHeight="1" x14ac:dyDescent="0.25">
      <c r="H33668" s="39"/>
    </row>
    <row r="33669" spans="8:8" ht="65.099999999999994" customHeight="1" x14ac:dyDescent="0.25">
      <c r="H33669" s="39"/>
    </row>
    <row r="33670" spans="8:8" ht="65.099999999999994" customHeight="1" x14ac:dyDescent="0.25">
      <c r="H33670" s="39"/>
    </row>
    <row r="33671" spans="8:8" ht="65.099999999999994" customHeight="1" x14ac:dyDescent="0.25">
      <c r="H33671" s="39"/>
    </row>
    <row r="33672" spans="8:8" ht="65.099999999999994" customHeight="1" x14ac:dyDescent="0.25">
      <c r="H33672" s="39"/>
    </row>
    <row r="33673" spans="8:8" ht="65.099999999999994" customHeight="1" x14ac:dyDescent="0.25">
      <c r="H33673" s="39"/>
    </row>
    <row r="33674" spans="8:8" ht="65.099999999999994" customHeight="1" x14ac:dyDescent="0.25">
      <c r="H33674" s="39"/>
    </row>
    <row r="33675" spans="8:8" ht="65.099999999999994" customHeight="1" x14ac:dyDescent="0.25">
      <c r="H33675" s="39"/>
    </row>
    <row r="33676" spans="8:8" ht="65.099999999999994" customHeight="1" x14ac:dyDescent="0.25">
      <c r="H33676" s="39"/>
    </row>
    <row r="33677" spans="8:8" ht="65.099999999999994" customHeight="1" x14ac:dyDescent="0.25">
      <c r="H33677" s="39"/>
    </row>
    <row r="33678" spans="8:8" ht="65.099999999999994" customHeight="1" x14ac:dyDescent="0.25">
      <c r="H33678" s="39"/>
    </row>
    <row r="33679" spans="8:8" ht="65.099999999999994" customHeight="1" x14ac:dyDescent="0.25">
      <c r="H33679" s="39"/>
    </row>
    <row r="33680" spans="8:8" ht="65.099999999999994" customHeight="1" x14ac:dyDescent="0.25">
      <c r="H33680" s="39"/>
    </row>
    <row r="33681" spans="8:8" ht="65.099999999999994" customHeight="1" x14ac:dyDescent="0.25">
      <c r="H33681" s="39"/>
    </row>
    <row r="33682" spans="8:8" ht="65.099999999999994" customHeight="1" x14ac:dyDescent="0.25">
      <c r="H33682" s="39"/>
    </row>
    <row r="33683" spans="8:8" ht="65.099999999999994" customHeight="1" x14ac:dyDescent="0.25">
      <c r="H33683" s="39"/>
    </row>
    <row r="33684" spans="8:8" ht="65.099999999999994" customHeight="1" x14ac:dyDescent="0.25">
      <c r="H33684" s="39"/>
    </row>
    <row r="33685" spans="8:8" ht="65.099999999999994" customHeight="1" x14ac:dyDescent="0.25">
      <c r="H33685" s="39"/>
    </row>
    <row r="33686" spans="8:8" ht="65.099999999999994" customHeight="1" x14ac:dyDescent="0.25">
      <c r="H33686" s="39"/>
    </row>
    <row r="33687" spans="8:8" ht="65.099999999999994" customHeight="1" x14ac:dyDescent="0.25">
      <c r="H33687" s="39"/>
    </row>
    <row r="33688" spans="8:8" ht="65.099999999999994" customHeight="1" x14ac:dyDescent="0.25">
      <c r="H33688" s="39"/>
    </row>
    <row r="33689" spans="8:8" ht="65.099999999999994" customHeight="1" x14ac:dyDescent="0.25">
      <c r="H33689" s="39"/>
    </row>
    <row r="33690" spans="8:8" ht="65.099999999999994" customHeight="1" x14ac:dyDescent="0.25">
      <c r="H33690" s="39"/>
    </row>
    <row r="33691" spans="8:8" ht="65.099999999999994" customHeight="1" x14ac:dyDescent="0.25">
      <c r="H33691" s="39"/>
    </row>
    <row r="33692" spans="8:8" ht="65.099999999999994" customHeight="1" x14ac:dyDescent="0.25">
      <c r="H33692" s="39"/>
    </row>
    <row r="33693" spans="8:8" ht="65.099999999999994" customHeight="1" x14ac:dyDescent="0.25">
      <c r="H33693" s="39"/>
    </row>
    <row r="33694" spans="8:8" ht="65.099999999999994" customHeight="1" x14ac:dyDescent="0.25">
      <c r="H33694" s="39"/>
    </row>
    <row r="33695" spans="8:8" ht="65.099999999999994" customHeight="1" x14ac:dyDescent="0.25">
      <c r="H33695" s="39"/>
    </row>
    <row r="33696" spans="8:8" ht="65.099999999999994" customHeight="1" x14ac:dyDescent="0.25">
      <c r="H33696" s="39"/>
    </row>
    <row r="33697" spans="8:8" ht="65.099999999999994" customHeight="1" x14ac:dyDescent="0.25">
      <c r="H33697" s="39"/>
    </row>
    <row r="33698" spans="8:8" ht="65.099999999999994" customHeight="1" x14ac:dyDescent="0.25">
      <c r="H33698" s="39"/>
    </row>
    <row r="33699" spans="8:8" ht="65.099999999999994" customHeight="1" x14ac:dyDescent="0.25">
      <c r="H33699" s="39"/>
    </row>
    <row r="33700" spans="8:8" ht="65.099999999999994" customHeight="1" x14ac:dyDescent="0.25">
      <c r="H33700" s="39"/>
    </row>
    <row r="33701" spans="8:8" ht="65.099999999999994" customHeight="1" x14ac:dyDescent="0.25">
      <c r="H33701" s="39"/>
    </row>
    <row r="33702" spans="8:8" ht="65.099999999999994" customHeight="1" x14ac:dyDescent="0.25">
      <c r="H33702" s="39"/>
    </row>
    <row r="33703" spans="8:8" ht="65.099999999999994" customHeight="1" x14ac:dyDescent="0.25">
      <c r="H33703" s="39"/>
    </row>
    <row r="33704" spans="8:8" ht="65.099999999999994" customHeight="1" x14ac:dyDescent="0.25">
      <c r="H33704" s="39"/>
    </row>
    <row r="33705" spans="8:8" ht="65.099999999999994" customHeight="1" x14ac:dyDescent="0.25">
      <c r="H33705" s="39"/>
    </row>
    <row r="33706" spans="8:8" ht="65.099999999999994" customHeight="1" x14ac:dyDescent="0.25">
      <c r="H33706" s="39"/>
    </row>
    <row r="33707" spans="8:8" ht="65.099999999999994" customHeight="1" x14ac:dyDescent="0.25">
      <c r="H33707" s="39"/>
    </row>
    <row r="33708" spans="8:8" ht="65.099999999999994" customHeight="1" x14ac:dyDescent="0.25">
      <c r="H33708" s="39"/>
    </row>
    <row r="33709" spans="8:8" ht="65.099999999999994" customHeight="1" x14ac:dyDescent="0.25">
      <c r="H33709" s="39"/>
    </row>
    <row r="33710" spans="8:8" ht="65.099999999999994" customHeight="1" x14ac:dyDescent="0.25">
      <c r="H33710" s="39"/>
    </row>
    <row r="33711" spans="8:8" ht="65.099999999999994" customHeight="1" x14ac:dyDescent="0.25">
      <c r="H33711" s="39"/>
    </row>
    <row r="33712" spans="8:8" ht="65.099999999999994" customHeight="1" x14ac:dyDescent="0.25">
      <c r="H33712" s="39"/>
    </row>
    <row r="33713" spans="8:8" ht="65.099999999999994" customHeight="1" x14ac:dyDescent="0.25">
      <c r="H33713" s="39"/>
    </row>
    <row r="33714" spans="8:8" ht="65.099999999999994" customHeight="1" x14ac:dyDescent="0.25">
      <c r="H33714" s="39"/>
    </row>
    <row r="33715" spans="8:8" ht="65.099999999999994" customHeight="1" x14ac:dyDescent="0.25">
      <c r="H33715" s="39"/>
    </row>
    <row r="33716" spans="8:8" ht="65.099999999999994" customHeight="1" x14ac:dyDescent="0.25">
      <c r="H33716" s="39"/>
    </row>
    <row r="33717" spans="8:8" ht="65.099999999999994" customHeight="1" x14ac:dyDescent="0.25">
      <c r="H33717" s="39"/>
    </row>
    <row r="33718" spans="8:8" ht="65.099999999999994" customHeight="1" x14ac:dyDescent="0.25">
      <c r="H33718" s="39"/>
    </row>
    <row r="33719" spans="8:8" ht="65.099999999999994" customHeight="1" x14ac:dyDescent="0.25">
      <c r="H33719" s="39"/>
    </row>
    <row r="33720" spans="8:8" ht="65.099999999999994" customHeight="1" x14ac:dyDescent="0.25">
      <c r="H33720" s="39"/>
    </row>
    <row r="33721" spans="8:8" ht="65.099999999999994" customHeight="1" x14ac:dyDescent="0.25">
      <c r="H33721" s="39"/>
    </row>
    <row r="33722" spans="8:8" ht="65.099999999999994" customHeight="1" x14ac:dyDescent="0.25">
      <c r="H33722" s="39"/>
    </row>
    <row r="33723" spans="8:8" ht="65.099999999999994" customHeight="1" x14ac:dyDescent="0.25">
      <c r="H33723" s="39"/>
    </row>
    <row r="33724" spans="8:8" ht="65.099999999999994" customHeight="1" x14ac:dyDescent="0.25">
      <c r="H33724" s="39"/>
    </row>
    <row r="33725" spans="8:8" ht="65.099999999999994" customHeight="1" x14ac:dyDescent="0.25">
      <c r="H33725" s="39"/>
    </row>
    <row r="33726" spans="8:8" ht="65.099999999999994" customHeight="1" x14ac:dyDescent="0.25">
      <c r="H33726" s="39"/>
    </row>
    <row r="33727" spans="8:8" ht="65.099999999999994" customHeight="1" x14ac:dyDescent="0.25">
      <c r="H33727" s="39"/>
    </row>
    <row r="33728" spans="8:8" ht="65.099999999999994" customHeight="1" x14ac:dyDescent="0.25">
      <c r="H33728" s="39"/>
    </row>
    <row r="33729" spans="8:8" ht="65.099999999999994" customHeight="1" x14ac:dyDescent="0.25">
      <c r="H33729" s="39"/>
    </row>
    <row r="33730" spans="8:8" ht="65.099999999999994" customHeight="1" x14ac:dyDescent="0.25">
      <c r="H33730" s="39"/>
    </row>
    <row r="33731" spans="8:8" ht="65.099999999999994" customHeight="1" x14ac:dyDescent="0.25">
      <c r="H33731" s="39"/>
    </row>
    <row r="33732" spans="8:8" ht="65.099999999999994" customHeight="1" x14ac:dyDescent="0.25">
      <c r="H33732" s="39"/>
    </row>
    <row r="33733" spans="8:8" ht="65.099999999999994" customHeight="1" x14ac:dyDescent="0.25">
      <c r="H33733" s="39"/>
    </row>
    <row r="33734" spans="8:8" ht="65.099999999999994" customHeight="1" x14ac:dyDescent="0.25">
      <c r="H33734" s="39"/>
    </row>
    <row r="33735" spans="8:8" ht="65.099999999999994" customHeight="1" x14ac:dyDescent="0.25">
      <c r="H33735" s="39"/>
    </row>
    <row r="33736" spans="8:8" ht="65.099999999999994" customHeight="1" x14ac:dyDescent="0.25">
      <c r="H33736" s="39"/>
    </row>
    <row r="33737" spans="8:8" ht="65.099999999999994" customHeight="1" x14ac:dyDescent="0.25">
      <c r="H33737" s="39"/>
    </row>
    <row r="33738" spans="8:8" ht="65.099999999999994" customHeight="1" x14ac:dyDescent="0.25">
      <c r="H33738" s="39"/>
    </row>
    <row r="33739" spans="8:8" ht="65.099999999999994" customHeight="1" x14ac:dyDescent="0.25">
      <c r="H33739" s="39"/>
    </row>
    <row r="33740" spans="8:8" ht="65.099999999999994" customHeight="1" x14ac:dyDescent="0.25">
      <c r="H33740" s="39"/>
    </row>
    <row r="33741" spans="8:8" ht="65.099999999999994" customHeight="1" x14ac:dyDescent="0.25">
      <c r="H33741" s="39"/>
    </row>
    <row r="33742" spans="8:8" ht="65.099999999999994" customHeight="1" x14ac:dyDescent="0.25">
      <c r="H33742" s="39"/>
    </row>
    <row r="33743" spans="8:8" ht="65.099999999999994" customHeight="1" x14ac:dyDescent="0.25">
      <c r="H33743" s="39"/>
    </row>
    <row r="33744" spans="8:8" ht="65.099999999999994" customHeight="1" x14ac:dyDescent="0.25">
      <c r="H33744" s="39"/>
    </row>
    <row r="33745" spans="8:8" ht="65.099999999999994" customHeight="1" x14ac:dyDescent="0.25">
      <c r="H33745" s="39"/>
    </row>
    <row r="33746" spans="8:8" ht="65.099999999999994" customHeight="1" x14ac:dyDescent="0.25">
      <c r="H33746" s="39"/>
    </row>
    <row r="33747" spans="8:8" ht="65.099999999999994" customHeight="1" x14ac:dyDescent="0.25">
      <c r="H33747" s="39"/>
    </row>
    <row r="33748" spans="8:8" ht="65.099999999999994" customHeight="1" x14ac:dyDescent="0.25">
      <c r="H33748" s="39"/>
    </row>
    <row r="33749" spans="8:8" ht="65.099999999999994" customHeight="1" x14ac:dyDescent="0.25">
      <c r="H33749" s="39"/>
    </row>
    <row r="33750" spans="8:8" ht="65.099999999999994" customHeight="1" x14ac:dyDescent="0.25">
      <c r="H33750" s="39"/>
    </row>
    <row r="33751" spans="8:8" ht="65.099999999999994" customHeight="1" x14ac:dyDescent="0.25">
      <c r="H33751" s="39"/>
    </row>
    <row r="33752" spans="8:8" ht="65.099999999999994" customHeight="1" x14ac:dyDescent="0.25">
      <c r="H33752" s="39"/>
    </row>
    <row r="33753" spans="8:8" ht="65.099999999999994" customHeight="1" x14ac:dyDescent="0.25">
      <c r="H33753" s="39"/>
    </row>
    <row r="33754" spans="8:8" ht="65.099999999999994" customHeight="1" x14ac:dyDescent="0.25">
      <c r="H33754" s="39"/>
    </row>
    <row r="33755" spans="8:8" ht="65.099999999999994" customHeight="1" x14ac:dyDescent="0.25">
      <c r="H33755" s="39"/>
    </row>
    <row r="33756" spans="8:8" ht="65.099999999999994" customHeight="1" x14ac:dyDescent="0.25">
      <c r="H33756" s="39"/>
    </row>
    <row r="33757" spans="8:8" ht="65.099999999999994" customHeight="1" x14ac:dyDescent="0.25">
      <c r="H33757" s="39"/>
    </row>
    <row r="33758" spans="8:8" ht="65.099999999999994" customHeight="1" x14ac:dyDescent="0.25">
      <c r="H33758" s="39"/>
    </row>
    <row r="33759" spans="8:8" ht="65.099999999999994" customHeight="1" x14ac:dyDescent="0.25">
      <c r="H33759" s="39"/>
    </row>
    <row r="33760" spans="8:8" ht="65.099999999999994" customHeight="1" x14ac:dyDescent="0.25">
      <c r="H33760" s="39"/>
    </row>
    <row r="33761" spans="8:8" ht="65.099999999999994" customHeight="1" x14ac:dyDescent="0.25">
      <c r="H33761" s="39"/>
    </row>
    <row r="33762" spans="8:8" ht="65.099999999999994" customHeight="1" x14ac:dyDescent="0.25">
      <c r="H33762" s="39"/>
    </row>
    <row r="33763" spans="8:8" ht="65.099999999999994" customHeight="1" x14ac:dyDescent="0.25">
      <c r="H33763" s="39"/>
    </row>
    <row r="33764" spans="8:8" ht="65.099999999999994" customHeight="1" x14ac:dyDescent="0.25">
      <c r="H33764" s="39"/>
    </row>
    <row r="33765" spans="8:8" ht="65.099999999999994" customHeight="1" x14ac:dyDescent="0.25">
      <c r="H33765" s="39"/>
    </row>
    <row r="33766" spans="8:8" ht="65.099999999999994" customHeight="1" x14ac:dyDescent="0.25">
      <c r="H33766" s="39"/>
    </row>
    <row r="33767" spans="8:8" ht="65.099999999999994" customHeight="1" x14ac:dyDescent="0.25">
      <c r="H33767" s="39"/>
    </row>
    <row r="33768" spans="8:8" ht="65.099999999999994" customHeight="1" x14ac:dyDescent="0.25">
      <c r="H33768" s="39"/>
    </row>
    <row r="33769" spans="8:8" ht="65.099999999999994" customHeight="1" x14ac:dyDescent="0.25">
      <c r="H33769" s="39"/>
    </row>
    <row r="33770" spans="8:8" ht="65.099999999999994" customHeight="1" x14ac:dyDescent="0.25">
      <c r="H33770" s="39"/>
    </row>
    <row r="33771" spans="8:8" ht="65.099999999999994" customHeight="1" x14ac:dyDescent="0.25">
      <c r="H33771" s="39"/>
    </row>
    <row r="33772" spans="8:8" ht="65.099999999999994" customHeight="1" x14ac:dyDescent="0.25">
      <c r="H33772" s="39"/>
    </row>
    <row r="33773" spans="8:8" ht="65.099999999999994" customHeight="1" x14ac:dyDescent="0.25">
      <c r="H33773" s="39"/>
    </row>
    <row r="33774" spans="8:8" ht="65.099999999999994" customHeight="1" x14ac:dyDescent="0.25">
      <c r="H33774" s="39"/>
    </row>
    <row r="33775" spans="8:8" ht="65.099999999999994" customHeight="1" x14ac:dyDescent="0.25">
      <c r="H33775" s="39"/>
    </row>
    <row r="33776" spans="8:8" ht="65.099999999999994" customHeight="1" x14ac:dyDescent="0.25">
      <c r="H33776" s="39"/>
    </row>
    <row r="33777" spans="8:8" ht="65.099999999999994" customHeight="1" x14ac:dyDescent="0.25">
      <c r="H33777" s="39"/>
    </row>
    <row r="33778" spans="8:8" ht="65.099999999999994" customHeight="1" x14ac:dyDescent="0.25">
      <c r="H33778" s="39"/>
    </row>
    <row r="33779" spans="8:8" ht="65.099999999999994" customHeight="1" x14ac:dyDescent="0.25">
      <c r="H33779" s="39"/>
    </row>
    <row r="33780" spans="8:8" ht="65.099999999999994" customHeight="1" x14ac:dyDescent="0.25">
      <c r="H33780" s="39"/>
    </row>
    <row r="33781" spans="8:8" ht="65.099999999999994" customHeight="1" x14ac:dyDescent="0.25">
      <c r="H33781" s="39"/>
    </row>
    <row r="33782" spans="8:8" ht="65.099999999999994" customHeight="1" x14ac:dyDescent="0.25">
      <c r="H33782" s="39"/>
    </row>
    <row r="33783" spans="8:8" ht="65.099999999999994" customHeight="1" x14ac:dyDescent="0.25">
      <c r="H33783" s="39"/>
    </row>
    <row r="33784" spans="8:8" ht="65.099999999999994" customHeight="1" x14ac:dyDescent="0.25">
      <c r="H33784" s="39"/>
    </row>
    <row r="33785" spans="8:8" ht="65.099999999999994" customHeight="1" x14ac:dyDescent="0.25">
      <c r="H33785" s="39"/>
    </row>
    <row r="33786" spans="8:8" ht="65.099999999999994" customHeight="1" x14ac:dyDescent="0.25">
      <c r="H33786" s="39"/>
    </row>
    <row r="33787" spans="8:8" ht="65.099999999999994" customHeight="1" x14ac:dyDescent="0.25">
      <c r="H33787" s="39"/>
    </row>
    <row r="33788" spans="8:8" ht="65.099999999999994" customHeight="1" x14ac:dyDescent="0.25">
      <c r="H33788" s="39"/>
    </row>
    <row r="33789" spans="8:8" ht="65.099999999999994" customHeight="1" x14ac:dyDescent="0.25">
      <c r="H33789" s="39"/>
    </row>
    <row r="33790" spans="8:8" ht="65.099999999999994" customHeight="1" x14ac:dyDescent="0.25">
      <c r="H33790" s="39"/>
    </row>
    <row r="33791" spans="8:8" ht="65.099999999999994" customHeight="1" x14ac:dyDescent="0.25">
      <c r="H33791" s="39"/>
    </row>
    <row r="33792" spans="8:8" ht="65.099999999999994" customHeight="1" x14ac:dyDescent="0.25">
      <c r="H33792" s="39"/>
    </row>
    <row r="33793" spans="8:8" ht="65.099999999999994" customHeight="1" x14ac:dyDescent="0.25">
      <c r="H33793" s="39"/>
    </row>
    <row r="33794" spans="8:8" ht="65.099999999999994" customHeight="1" x14ac:dyDescent="0.25">
      <c r="H33794" s="39"/>
    </row>
    <row r="33795" spans="8:8" ht="65.099999999999994" customHeight="1" x14ac:dyDescent="0.25">
      <c r="H33795" s="39"/>
    </row>
    <row r="33796" spans="8:8" ht="65.099999999999994" customHeight="1" x14ac:dyDescent="0.25">
      <c r="H33796" s="39"/>
    </row>
    <row r="33797" spans="8:8" ht="65.099999999999994" customHeight="1" x14ac:dyDescent="0.25">
      <c r="H33797" s="39"/>
    </row>
    <row r="33798" spans="8:8" ht="65.099999999999994" customHeight="1" x14ac:dyDescent="0.25">
      <c r="H33798" s="39"/>
    </row>
    <row r="33799" spans="8:8" ht="65.099999999999994" customHeight="1" x14ac:dyDescent="0.25">
      <c r="H33799" s="39"/>
    </row>
    <row r="33800" spans="8:8" ht="65.099999999999994" customHeight="1" x14ac:dyDescent="0.25">
      <c r="H33800" s="39"/>
    </row>
    <row r="33801" spans="8:8" ht="65.099999999999994" customHeight="1" x14ac:dyDescent="0.25">
      <c r="H33801" s="39"/>
    </row>
    <row r="33802" spans="8:8" ht="65.099999999999994" customHeight="1" x14ac:dyDescent="0.25">
      <c r="H33802" s="39"/>
    </row>
    <row r="33803" spans="8:8" ht="65.099999999999994" customHeight="1" x14ac:dyDescent="0.25">
      <c r="H33803" s="39"/>
    </row>
    <row r="33804" spans="8:8" ht="65.099999999999994" customHeight="1" x14ac:dyDescent="0.25">
      <c r="H33804" s="39"/>
    </row>
    <row r="33805" spans="8:8" ht="65.099999999999994" customHeight="1" x14ac:dyDescent="0.25">
      <c r="H33805" s="39"/>
    </row>
    <row r="33806" spans="8:8" ht="65.099999999999994" customHeight="1" x14ac:dyDescent="0.25">
      <c r="H33806" s="39"/>
    </row>
    <row r="33807" spans="8:8" ht="65.099999999999994" customHeight="1" x14ac:dyDescent="0.25">
      <c r="H33807" s="39"/>
    </row>
    <row r="33808" spans="8:8" ht="65.099999999999994" customHeight="1" x14ac:dyDescent="0.25">
      <c r="H33808" s="39"/>
    </row>
    <row r="33809" spans="8:8" ht="65.099999999999994" customHeight="1" x14ac:dyDescent="0.25">
      <c r="H33809" s="39"/>
    </row>
    <row r="33810" spans="8:8" ht="65.099999999999994" customHeight="1" x14ac:dyDescent="0.25">
      <c r="H33810" s="39"/>
    </row>
    <row r="33811" spans="8:8" ht="65.099999999999994" customHeight="1" x14ac:dyDescent="0.25">
      <c r="H33811" s="39"/>
    </row>
    <row r="33812" spans="8:8" ht="65.099999999999994" customHeight="1" x14ac:dyDescent="0.25">
      <c r="H33812" s="39"/>
    </row>
    <row r="33813" spans="8:8" ht="65.099999999999994" customHeight="1" x14ac:dyDescent="0.25">
      <c r="H33813" s="39"/>
    </row>
    <row r="33814" spans="8:8" ht="65.099999999999994" customHeight="1" x14ac:dyDescent="0.25">
      <c r="H33814" s="39"/>
    </row>
    <row r="33815" spans="8:8" ht="65.099999999999994" customHeight="1" x14ac:dyDescent="0.25">
      <c r="H33815" s="39"/>
    </row>
    <row r="33816" spans="8:8" ht="65.099999999999994" customHeight="1" x14ac:dyDescent="0.25">
      <c r="H33816" s="39"/>
    </row>
    <row r="33817" spans="8:8" ht="65.099999999999994" customHeight="1" x14ac:dyDescent="0.25">
      <c r="H33817" s="39"/>
    </row>
    <row r="33818" spans="8:8" ht="65.099999999999994" customHeight="1" x14ac:dyDescent="0.25">
      <c r="H33818" s="39"/>
    </row>
    <row r="33819" spans="8:8" ht="65.099999999999994" customHeight="1" x14ac:dyDescent="0.25">
      <c r="H33819" s="39"/>
    </row>
    <row r="33820" spans="8:8" ht="65.099999999999994" customHeight="1" x14ac:dyDescent="0.25">
      <c r="H33820" s="39"/>
    </row>
    <row r="33821" spans="8:8" ht="65.099999999999994" customHeight="1" x14ac:dyDescent="0.25">
      <c r="H33821" s="39"/>
    </row>
    <row r="33822" spans="8:8" ht="65.099999999999994" customHeight="1" x14ac:dyDescent="0.25">
      <c r="H33822" s="39"/>
    </row>
    <row r="33823" spans="8:8" ht="65.099999999999994" customHeight="1" x14ac:dyDescent="0.25">
      <c r="H33823" s="39"/>
    </row>
    <row r="33824" spans="8:8" ht="65.099999999999994" customHeight="1" x14ac:dyDescent="0.25">
      <c r="H33824" s="39"/>
    </row>
    <row r="33825" spans="8:8" ht="65.099999999999994" customHeight="1" x14ac:dyDescent="0.25">
      <c r="H33825" s="39"/>
    </row>
    <row r="33826" spans="8:8" ht="65.099999999999994" customHeight="1" x14ac:dyDescent="0.25">
      <c r="H33826" s="39"/>
    </row>
    <row r="33827" spans="8:8" ht="65.099999999999994" customHeight="1" x14ac:dyDescent="0.25">
      <c r="H33827" s="39"/>
    </row>
    <row r="33828" spans="8:8" ht="65.099999999999994" customHeight="1" x14ac:dyDescent="0.25">
      <c r="H33828" s="39"/>
    </row>
    <row r="33829" spans="8:8" ht="65.099999999999994" customHeight="1" x14ac:dyDescent="0.25">
      <c r="H33829" s="39"/>
    </row>
    <row r="33830" spans="8:8" ht="65.099999999999994" customHeight="1" x14ac:dyDescent="0.25">
      <c r="H33830" s="39"/>
    </row>
    <row r="33831" spans="8:8" ht="65.099999999999994" customHeight="1" x14ac:dyDescent="0.25">
      <c r="H33831" s="39"/>
    </row>
    <row r="33832" spans="8:8" ht="65.099999999999994" customHeight="1" x14ac:dyDescent="0.25">
      <c r="H33832" s="39"/>
    </row>
    <row r="33833" spans="8:8" ht="65.099999999999994" customHeight="1" x14ac:dyDescent="0.25">
      <c r="H33833" s="39"/>
    </row>
    <row r="33834" spans="8:8" ht="65.099999999999994" customHeight="1" x14ac:dyDescent="0.25">
      <c r="H33834" s="39"/>
    </row>
    <row r="33835" spans="8:8" ht="65.099999999999994" customHeight="1" x14ac:dyDescent="0.25">
      <c r="H33835" s="39"/>
    </row>
    <row r="33836" spans="8:8" ht="65.099999999999994" customHeight="1" x14ac:dyDescent="0.25">
      <c r="H33836" s="39"/>
    </row>
    <row r="33837" spans="8:8" ht="65.099999999999994" customHeight="1" x14ac:dyDescent="0.25">
      <c r="H33837" s="39"/>
    </row>
    <row r="33838" spans="8:8" ht="65.099999999999994" customHeight="1" x14ac:dyDescent="0.25">
      <c r="H33838" s="39"/>
    </row>
    <row r="33839" spans="8:8" ht="65.099999999999994" customHeight="1" x14ac:dyDescent="0.25">
      <c r="H33839" s="39"/>
    </row>
    <row r="33840" spans="8:8" ht="65.099999999999994" customHeight="1" x14ac:dyDescent="0.25">
      <c r="H33840" s="39"/>
    </row>
    <row r="33841" spans="8:8" ht="65.099999999999994" customHeight="1" x14ac:dyDescent="0.25">
      <c r="H33841" s="39"/>
    </row>
    <row r="33842" spans="8:8" ht="65.099999999999994" customHeight="1" x14ac:dyDescent="0.25">
      <c r="H33842" s="39"/>
    </row>
    <row r="33843" spans="8:8" ht="65.099999999999994" customHeight="1" x14ac:dyDescent="0.25">
      <c r="H33843" s="39"/>
    </row>
    <row r="33844" spans="8:8" ht="65.099999999999994" customHeight="1" x14ac:dyDescent="0.25">
      <c r="H33844" s="39"/>
    </row>
    <row r="33845" spans="8:8" ht="65.099999999999994" customHeight="1" x14ac:dyDescent="0.25">
      <c r="H33845" s="39"/>
    </row>
    <row r="33846" spans="8:8" ht="65.099999999999994" customHeight="1" x14ac:dyDescent="0.25">
      <c r="H33846" s="39"/>
    </row>
    <row r="33847" spans="8:8" ht="65.099999999999994" customHeight="1" x14ac:dyDescent="0.25">
      <c r="H33847" s="39"/>
    </row>
    <row r="33848" spans="8:8" ht="65.099999999999994" customHeight="1" x14ac:dyDescent="0.25">
      <c r="H33848" s="39"/>
    </row>
    <row r="33849" spans="8:8" ht="65.099999999999994" customHeight="1" x14ac:dyDescent="0.25">
      <c r="H33849" s="39"/>
    </row>
    <row r="33850" spans="8:8" ht="65.099999999999994" customHeight="1" x14ac:dyDescent="0.25">
      <c r="H33850" s="39"/>
    </row>
    <row r="33851" spans="8:8" ht="65.099999999999994" customHeight="1" x14ac:dyDescent="0.25">
      <c r="H33851" s="39"/>
    </row>
    <row r="33852" spans="8:8" ht="65.099999999999994" customHeight="1" x14ac:dyDescent="0.25">
      <c r="H33852" s="39"/>
    </row>
    <row r="33853" spans="8:8" ht="65.099999999999994" customHeight="1" x14ac:dyDescent="0.25">
      <c r="H33853" s="39"/>
    </row>
    <row r="33854" spans="8:8" ht="65.099999999999994" customHeight="1" x14ac:dyDescent="0.25">
      <c r="H33854" s="39"/>
    </row>
    <row r="33855" spans="8:8" ht="65.099999999999994" customHeight="1" x14ac:dyDescent="0.25">
      <c r="H33855" s="39"/>
    </row>
    <row r="33856" spans="8:8" ht="65.099999999999994" customHeight="1" x14ac:dyDescent="0.25">
      <c r="H33856" s="39"/>
    </row>
    <row r="33857" spans="8:8" ht="65.099999999999994" customHeight="1" x14ac:dyDescent="0.25">
      <c r="H33857" s="39"/>
    </row>
    <row r="33858" spans="8:8" ht="65.099999999999994" customHeight="1" x14ac:dyDescent="0.25">
      <c r="H33858" s="39"/>
    </row>
    <row r="33859" spans="8:8" ht="65.099999999999994" customHeight="1" x14ac:dyDescent="0.25">
      <c r="H33859" s="39"/>
    </row>
    <row r="33860" spans="8:8" ht="65.099999999999994" customHeight="1" x14ac:dyDescent="0.25">
      <c r="H33860" s="39"/>
    </row>
    <row r="33861" spans="8:8" ht="65.099999999999994" customHeight="1" x14ac:dyDescent="0.25">
      <c r="H33861" s="39"/>
    </row>
    <row r="33862" spans="8:8" ht="65.099999999999994" customHeight="1" x14ac:dyDescent="0.25">
      <c r="H33862" s="39"/>
    </row>
    <row r="33863" spans="8:8" ht="65.099999999999994" customHeight="1" x14ac:dyDescent="0.25">
      <c r="H33863" s="39"/>
    </row>
    <row r="33864" spans="8:8" ht="65.099999999999994" customHeight="1" x14ac:dyDescent="0.25">
      <c r="H33864" s="39"/>
    </row>
    <row r="33865" spans="8:8" ht="65.099999999999994" customHeight="1" x14ac:dyDescent="0.25">
      <c r="H33865" s="39"/>
    </row>
    <row r="33866" spans="8:8" ht="65.099999999999994" customHeight="1" x14ac:dyDescent="0.25">
      <c r="H33866" s="39"/>
    </row>
    <row r="33867" spans="8:8" ht="65.099999999999994" customHeight="1" x14ac:dyDescent="0.25">
      <c r="H33867" s="39"/>
    </row>
    <row r="33868" spans="8:8" ht="65.099999999999994" customHeight="1" x14ac:dyDescent="0.25">
      <c r="H33868" s="39"/>
    </row>
    <row r="33869" spans="8:8" ht="65.099999999999994" customHeight="1" x14ac:dyDescent="0.25">
      <c r="H33869" s="39"/>
    </row>
    <row r="33870" spans="8:8" ht="65.099999999999994" customHeight="1" x14ac:dyDescent="0.25">
      <c r="H33870" s="39"/>
    </row>
    <row r="33871" spans="8:8" ht="65.099999999999994" customHeight="1" x14ac:dyDescent="0.25">
      <c r="H33871" s="39"/>
    </row>
    <row r="33872" spans="8:8" ht="65.099999999999994" customHeight="1" x14ac:dyDescent="0.25">
      <c r="H33872" s="39"/>
    </row>
    <row r="33873" spans="8:8" ht="65.099999999999994" customHeight="1" x14ac:dyDescent="0.25">
      <c r="H33873" s="39"/>
    </row>
    <row r="33874" spans="8:8" ht="65.099999999999994" customHeight="1" x14ac:dyDescent="0.25">
      <c r="H33874" s="39"/>
    </row>
    <row r="33875" spans="8:8" ht="65.099999999999994" customHeight="1" x14ac:dyDescent="0.25">
      <c r="H33875" s="39"/>
    </row>
    <row r="33876" spans="8:8" ht="65.099999999999994" customHeight="1" x14ac:dyDescent="0.25">
      <c r="H33876" s="39"/>
    </row>
    <row r="33877" spans="8:8" ht="65.099999999999994" customHeight="1" x14ac:dyDescent="0.25">
      <c r="H33877" s="39"/>
    </row>
    <row r="33878" spans="8:8" ht="65.099999999999994" customHeight="1" x14ac:dyDescent="0.25">
      <c r="H33878" s="39"/>
    </row>
    <row r="33879" spans="8:8" ht="65.099999999999994" customHeight="1" x14ac:dyDescent="0.25">
      <c r="H33879" s="39"/>
    </row>
    <row r="33880" spans="8:8" ht="65.099999999999994" customHeight="1" x14ac:dyDescent="0.25">
      <c r="H33880" s="39"/>
    </row>
    <row r="33881" spans="8:8" ht="65.099999999999994" customHeight="1" x14ac:dyDescent="0.25">
      <c r="H33881" s="39"/>
    </row>
    <row r="33882" spans="8:8" ht="65.099999999999994" customHeight="1" x14ac:dyDescent="0.25">
      <c r="H33882" s="39"/>
    </row>
    <row r="33883" spans="8:8" ht="65.099999999999994" customHeight="1" x14ac:dyDescent="0.25">
      <c r="H33883" s="39"/>
    </row>
    <row r="33884" spans="8:8" ht="65.099999999999994" customHeight="1" x14ac:dyDescent="0.25">
      <c r="H33884" s="39"/>
    </row>
    <row r="33885" spans="8:8" ht="65.099999999999994" customHeight="1" x14ac:dyDescent="0.25">
      <c r="H33885" s="39"/>
    </row>
    <row r="33886" spans="8:8" ht="65.099999999999994" customHeight="1" x14ac:dyDescent="0.25">
      <c r="H33886" s="39"/>
    </row>
    <row r="33887" spans="8:8" ht="65.099999999999994" customHeight="1" x14ac:dyDescent="0.25">
      <c r="H33887" s="39"/>
    </row>
    <row r="33888" spans="8:8" ht="65.099999999999994" customHeight="1" x14ac:dyDescent="0.25">
      <c r="H33888" s="39"/>
    </row>
    <row r="33889" spans="8:8" ht="65.099999999999994" customHeight="1" x14ac:dyDescent="0.25">
      <c r="H33889" s="39"/>
    </row>
    <row r="33890" spans="8:8" ht="65.099999999999994" customHeight="1" x14ac:dyDescent="0.25">
      <c r="H33890" s="39"/>
    </row>
    <row r="33891" spans="8:8" ht="65.099999999999994" customHeight="1" x14ac:dyDescent="0.25">
      <c r="H33891" s="39"/>
    </row>
    <row r="33892" spans="8:8" ht="65.099999999999994" customHeight="1" x14ac:dyDescent="0.25">
      <c r="H33892" s="39"/>
    </row>
    <row r="33893" spans="8:8" ht="65.099999999999994" customHeight="1" x14ac:dyDescent="0.25">
      <c r="H33893" s="39"/>
    </row>
    <row r="33894" spans="8:8" ht="65.099999999999994" customHeight="1" x14ac:dyDescent="0.25">
      <c r="H33894" s="39"/>
    </row>
    <row r="33895" spans="8:8" ht="65.099999999999994" customHeight="1" x14ac:dyDescent="0.25">
      <c r="H33895" s="39"/>
    </row>
    <row r="33896" spans="8:8" ht="65.099999999999994" customHeight="1" x14ac:dyDescent="0.25">
      <c r="H33896" s="39"/>
    </row>
    <row r="33897" spans="8:8" ht="65.099999999999994" customHeight="1" x14ac:dyDescent="0.25">
      <c r="H33897" s="39"/>
    </row>
    <row r="33898" spans="8:8" ht="65.099999999999994" customHeight="1" x14ac:dyDescent="0.25">
      <c r="H33898" s="39"/>
    </row>
    <row r="33899" spans="8:8" ht="65.099999999999994" customHeight="1" x14ac:dyDescent="0.25">
      <c r="H33899" s="39"/>
    </row>
    <row r="33900" spans="8:8" ht="65.099999999999994" customHeight="1" x14ac:dyDescent="0.25">
      <c r="H33900" s="39"/>
    </row>
    <row r="33901" spans="8:8" ht="65.099999999999994" customHeight="1" x14ac:dyDescent="0.25">
      <c r="H33901" s="39"/>
    </row>
    <row r="33902" spans="8:8" ht="65.099999999999994" customHeight="1" x14ac:dyDescent="0.25">
      <c r="H33902" s="39"/>
    </row>
    <row r="33903" spans="8:8" ht="65.099999999999994" customHeight="1" x14ac:dyDescent="0.25">
      <c r="H33903" s="39"/>
    </row>
    <row r="33904" spans="8:8" ht="65.099999999999994" customHeight="1" x14ac:dyDescent="0.25">
      <c r="H33904" s="39"/>
    </row>
    <row r="33905" spans="8:8" ht="65.099999999999994" customHeight="1" x14ac:dyDescent="0.25">
      <c r="H33905" s="39"/>
    </row>
    <row r="33906" spans="8:8" ht="65.099999999999994" customHeight="1" x14ac:dyDescent="0.25">
      <c r="H33906" s="39"/>
    </row>
    <row r="33907" spans="8:8" ht="65.099999999999994" customHeight="1" x14ac:dyDescent="0.25">
      <c r="H33907" s="39"/>
    </row>
    <row r="33908" spans="8:8" ht="65.099999999999994" customHeight="1" x14ac:dyDescent="0.25">
      <c r="H33908" s="39"/>
    </row>
    <row r="33909" spans="8:8" ht="65.099999999999994" customHeight="1" x14ac:dyDescent="0.25">
      <c r="H33909" s="39"/>
    </row>
    <row r="33910" spans="8:8" ht="65.099999999999994" customHeight="1" x14ac:dyDescent="0.25">
      <c r="H33910" s="39"/>
    </row>
    <row r="33911" spans="8:8" ht="65.099999999999994" customHeight="1" x14ac:dyDescent="0.25">
      <c r="H33911" s="39"/>
    </row>
    <row r="33912" spans="8:8" ht="65.099999999999994" customHeight="1" x14ac:dyDescent="0.25">
      <c r="H33912" s="39"/>
    </row>
    <row r="33913" spans="8:8" ht="65.099999999999994" customHeight="1" x14ac:dyDescent="0.25">
      <c r="H33913" s="39"/>
    </row>
    <row r="33914" spans="8:8" ht="65.099999999999994" customHeight="1" x14ac:dyDescent="0.25">
      <c r="H33914" s="39"/>
    </row>
    <row r="33915" spans="8:8" ht="65.099999999999994" customHeight="1" x14ac:dyDescent="0.25">
      <c r="H33915" s="39"/>
    </row>
    <row r="33916" spans="8:8" ht="65.099999999999994" customHeight="1" x14ac:dyDescent="0.25">
      <c r="H33916" s="39"/>
    </row>
    <row r="33917" spans="8:8" ht="65.099999999999994" customHeight="1" x14ac:dyDescent="0.25">
      <c r="H33917" s="39"/>
    </row>
    <row r="33918" spans="8:8" ht="65.099999999999994" customHeight="1" x14ac:dyDescent="0.25">
      <c r="H33918" s="39"/>
    </row>
    <row r="33919" spans="8:8" ht="65.099999999999994" customHeight="1" x14ac:dyDescent="0.25">
      <c r="H33919" s="39"/>
    </row>
    <row r="33920" spans="8:8" ht="65.099999999999994" customHeight="1" x14ac:dyDescent="0.25">
      <c r="H33920" s="39"/>
    </row>
    <row r="33921" spans="8:8" ht="65.099999999999994" customHeight="1" x14ac:dyDescent="0.25">
      <c r="H33921" s="39"/>
    </row>
    <row r="33922" spans="8:8" ht="65.099999999999994" customHeight="1" x14ac:dyDescent="0.25">
      <c r="H33922" s="39"/>
    </row>
    <row r="33923" spans="8:8" ht="65.099999999999994" customHeight="1" x14ac:dyDescent="0.25">
      <c r="H33923" s="39"/>
    </row>
    <row r="33924" spans="8:8" ht="65.099999999999994" customHeight="1" x14ac:dyDescent="0.25">
      <c r="H33924" s="39"/>
    </row>
    <row r="33925" spans="8:8" ht="65.099999999999994" customHeight="1" x14ac:dyDescent="0.25">
      <c r="H33925" s="39"/>
    </row>
    <row r="33926" spans="8:8" ht="65.099999999999994" customHeight="1" x14ac:dyDescent="0.25">
      <c r="H33926" s="39"/>
    </row>
    <row r="33927" spans="8:8" ht="65.099999999999994" customHeight="1" x14ac:dyDescent="0.25">
      <c r="H33927" s="39"/>
    </row>
    <row r="33928" spans="8:8" ht="65.099999999999994" customHeight="1" x14ac:dyDescent="0.25">
      <c r="H33928" s="39"/>
    </row>
    <row r="33929" spans="8:8" ht="65.099999999999994" customHeight="1" x14ac:dyDescent="0.25">
      <c r="H33929" s="39"/>
    </row>
    <row r="33930" spans="8:8" ht="65.099999999999994" customHeight="1" x14ac:dyDescent="0.25">
      <c r="H33930" s="39"/>
    </row>
    <row r="33931" spans="8:8" ht="65.099999999999994" customHeight="1" x14ac:dyDescent="0.25">
      <c r="H33931" s="39"/>
    </row>
    <row r="33932" spans="8:8" ht="65.099999999999994" customHeight="1" x14ac:dyDescent="0.25">
      <c r="H33932" s="39"/>
    </row>
    <row r="33933" spans="8:8" ht="65.099999999999994" customHeight="1" x14ac:dyDescent="0.25">
      <c r="H33933" s="39"/>
    </row>
    <row r="33934" spans="8:8" ht="65.099999999999994" customHeight="1" x14ac:dyDescent="0.25">
      <c r="H33934" s="39"/>
    </row>
    <row r="33935" spans="8:8" ht="65.099999999999994" customHeight="1" x14ac:dyDescent="0.25">
      <c r="H33935" s="39"/>
    </row>
    <row r="33936" spans="8:8" ht="65.099999999999994" customHeight="1" x14ac:dyDescent="0.25">
      <c r="H33936" s="39"/>
    </row>
    <row r="33937" spans="8:8" ht="65.099999999999994" customHeight="1" x14ac:dyDescent="0.25">
      <c r="H33937" s="39"/>
    </row>
    <row r="33938" spans="8:8" ht="65.099999999999994" customHeight="1" x14ac:dyDescent="0.25">
      <c r="H33938" s="39"/>
    </row>
    <row r="33939" spans="8:8" ht="65.099999999999994" customHeight="1" x14ac:dyDescent="0.25">
      <c r="H33939" s="39"/>
    </row>
    <row r="33940" spans="8:8" ht="65.099999999999994" customHeight="1" x14ac:dyDescent="0.25">
      <c r="H33940" s="39"/>
    </row>
    <row r="33941" spans="8:8" ht="65.099999999999994" customHeight="1" x14ac:dyDescent="0.25">
      <c r="H33941" s="39"/>
    </row>
    <row r="33942" spans="8:8" ht="65.099999999999994" customHeight="1" x14ac:dyDescent="0.25">
      <c r="H33942" s="39"/>
    </row>
    <row r="33943" spans="8:8" ht="65.099999999999994" customHeight="1" x14ac:dyDescent="0.25">
      <c r="H33943" s="39"/>
    </row>
    <row r="33944" spans="8:8" ht="65.099999999999994" customHeight="1" x14ac:dyDescent="0.25">
      <c r="H33944" s="39"/>
    </row>
    <row r="33945" spans="8:8" ht="65.099999999999994" customHeight="1" x14ac:dyDescent="0.25">
      <c r="H33945" s="39"/>
    </row>
    <row r="33946" spans="8:8" ht="65.099999999999994" customHeight="1" x14ac:dyDescent="0.25">
      <c r="H33946" s="39"/>
    </row>
    <row r="33947" spans="8:8" ht="65.099999999999994" customHeight="1" x14ac:dyDescent="0.25">
      <c r="H33947" s="39"/>
    </row>
    <row r="33948" spans="8:8" ht="65.099999999999994" customHeight="1" x14ac:dyDescent="0.25">
      <c r="H33948" s="39"/>
    </row>
    <row r="33949" spans="8:8" ht="65.099999999999994" customHeight="1" x14ac:dyDescent="0.25">
      <c r="H33949" s="39"/>
    </row>
    <row r="33950" spans="8:8" ht="65.099999999999994" customHeight="1" x14ac:dyDescent="0.25">
      <c r="H33950" s="39"/>
    </row>
    <row r="33951" spans="8:8" ht="65.099999999999994" customHeight="1" x14ac:dyDescent="0.25">
      <c r="H33951" s="39"/>
    </row>
    <row r="33952" spans="8:8" ht="65.099999999999994" customHeight="1" x14ac:dyDescent="0.25">
      <c r="H33952" s="39"/>
    </row>
    <row r="33953" spans="8:8" ht="65.099999999999994" customHeight="1" x14ac:dyDescent="0.25">
      <c r="H33953" s="39"/>
    </row>
    <row r="33954" spans="8:8" ht="65.099999999999994" customHeight="1" x14ac:dyDescent="0.25">
      <c r="H33954" s="39"/>
    </row>
    <row r="33955" spans="8:8" ht="65.099999999999994" customHeight="1" x14ac:dyDescent="0.25">
      <c r="H33955" s="39"/>
    </row>
    <row r="33956" spans="8:8" ht="65.099999999999994" customHeight="1" x14ac:dyDescent="0.25">
      <c r="H33956" s="39"/>
    </row>
    <row r="33957" spans="8:8" ht="65.099999999999994" customHeight="1" x14ac:dyDescent="0.25">
      <c r="H33957" s="39"/>
    </row>
    <row r="33958" spans="8:8" ht="65.099999999999994" customHeight="1" x14ac:dyDescent="0.25">
      <c r="H33958" s="39"/>
    </row>
    <row r="33959" spans="8:8" ht="65.099999999999994" customHeight="1" x14ac:dyDescent="0.25">
      <c r="H33959" s="39"/>
    </row>
    <row r="33960" spans="8:8" ht="65.099999999999994" customHeight="1" x14ac:dyDescent="0.25">
      <c r="H33960" s="39"/>
    </row>
    <row r="33961" spans="8:8" ht="65.099999999999994" customHeight="1" x14ac:dyDescent="0.25">
      <c r="H33961" s="39"/>
    </row>
    <row r="33962" spans="8:8" ht="65.099999999999994" customHeight="1" x14ac:dyDescent="0.25">
      <c r="H33962" s="39"/>
    </row>
    <row r="33963" spans="8:8" ht="65.099999999999994" customHeight="1" x14ac:dyDescent="0.25">
      <c r="H33963" s="39"/>
    </row>
    <row r="33964" spans="8:8" ht="65.099999999999994" customHeight="1" x14ac:dyDescent="0.25">
      <c r="H33964" s="39"/>
    </row>
    <row r="33965" spans="8:8" ht="65.099999999999994" customHeight="1" x14ac:dyDescent="0.25">
      <c r="H33965" s="39"/>
    </row>
    <row r="33966" spans="8:8" ht="65.099999999999994" customHeight="1" x14ac:dyDescent="0.25">
      <c r="H33966" s="39"/>
    </row>
    <row r="33967" spans="8:8" ht="65.099999999999994" customHeight="1" x14ac:dyDescent="0.25">
      <c r="H33967" s="39"/>
    </row>
    <row r="33968" spans="8:8" ht="65.099999999999994" customHeight="1" x14ac:dyDescent="0.25">
      <c r="H33968" s="39"/>
    </row>
    <row r="33969" spans="8:8" ht="65.099999999999994" customHeight="1" x14ac:dyDescent="0.25">
      <c r="H33969" s="39"/>
    </row>
    <row r="33970" spans="8:8" ht="65.099999999999994" customHeight="1" x14ac:dyDescent="0.25">
      <c r="H33970" s="39"/>
    </row>
    <row r="33971" spans="8:8" ht="65.099999999999994" customHeight="1" x14ac:dyDescent="0.25">
      <c r="H33971" s="39"/>
    </row>
    <row r="33972" spans="8:8" ht="65.099999999999994" customHeight="1" x14ac:dyDescent="0.25">
      <c r="H33972" s="39"/>
    </row>
    <row r="33973" spans="8:8" ht="65.099999999999994" customHeight="1" x14ac:dyDescent="0.25">
      <c r="H33973" s="39"/>
    </row>
    <row r="33974" spans="8:8" ht="65.099999999999994" customHeight="1" x14ac:dyDescent="0.25">
      <c r="H33974" s="39"/>
    </row>
    <row r="33975" spans="8:8" ht="65.099999999999994" customHeight="1" x14ac:dyDescent="0.25">
      <c r="H33975" s="39"/>
    </row>
    <row r="33976" spans="8:8" ht="65.099999999999994" customHeight="1" x14ac:dyDescent="0.25">
      <c r="H33976" s="39"/>
    </row>
    <row r="33977" spans="8:8" ht="65.099999999999994" customHeight="1" x14ac:dyDescent="0.25">
      <c r="H33977" s="39"/>
    </row>
    <row r="33978" spans="8:8" ht="65.099999999999994" customHeight="1" x14ac:dyDescent="0.25">
      <c r="H33978" s="39"/>
    </row>
    <row r="33979" spans="8:8" ht="65.099999999999994" customHeight="1" x14ac:dyDescent="0.25">
      <c r="H33979" s="39"/>
    </row>
    <row r="33980" spans="8:8" ht="65.099999999999994" customHeight="1" x14ac:dyDescent="0.25">
      <c r="H33980" s="39"/>
    </row>
    <row r="33981" spans="8:8" ht="65.099999999999994" customHeight="1" x14ac:dyDescent="0.25">
      <c r="H33981" s="39"/>
    </row>
    <row r="33982" spans="8:8" ht="65.099999999999994" customHeight="1" x14ac:dyDescent="0.25">
      <c r="H33982" s="39"/>
    </row>
    <row r="33983" spans="8:8" ht="65.099999999999994" customHeight="1" x14ac:dyDescent="0.25">
      <c r="H33983" s="39"/>
    </row>
    <row r="33984" spans="8:8" ht="65.099999999999994" customHeight="1" x14ac:dyDescent="0.25">
      <c r="H33984" s="39"/>
    </row>
    <row r="33985" spans="8:8" ht="65.099999999999994" customHeight="1" x14ac:dyDescent="0.25">
      <c r="H33985" s="39"/>
    </row>
    <row r="33986" spans="8:8" ht="65.099999999999994" customHeight="1" x14ac:dyDescent="0.25">
      <c r="H33986" s="39"/>
    </row>
    <row r="33987" spans="8:8" ht="65.099999999999994" customHeight="1" x14ac:dyDescent="0.25">
      <c r="H33987" s="39"/>
    </row>
    <row r="33988" spans="8:8" ht="65.099999999999994" customHeight="1" x14ac:dyDescent="0.25">
      <c r="H33988" s="39"/>
    </row>
    <row r="33989" spans="8:8" ht="65.099999999999994" customHeight="1" x14ac:dyDescent="0.25">
      <c r="H33989" s="39"/>
    </row>
    <row r="33990" spans="8:8" ht="65.099999999999994" customHeight="1" x14ac:dyDescent="0.25">
      <c r="H33990" s="39"/>
    </row>
    <row r="33991" spans="8:8" ht="65.099999999999994" customHeight="1" x14ac:dyDescent="0.25">
      <c r="H33991" s="39"/>
    </row>
    <row r="33992" spans="8:8" ht="65.099999999999994" customHeight="1" x14ac:dyDescent="0.25">
      <c r="H33992" s="39"/>
    </row>
    <row r="33993" spans="8:8" ht="65.099999999999994" customHeight="1" x14ac:dyDescent="0.25">
      <c r="H33993" s="39"/>
    </row>
    <row r="33994" spans="8:8" ht="65.099999999999994" customHeight="1" x14ac:dyDescent="0.25">
      <c r="H33994" s="39"/>
    </row>
    <row r="33995" spans="8:8" ht="65.099999999999994" customHeight="1" x14ac:dyDescent="0.25">
      <c r="H33995" s="39"/>
    </row>
    <row r="33996" spans="8:8" ht="65.099999999999994" customHeight="1" x14ac:dyDescent="0.25">
      <c r="H33996" s="39"/>
    </row>
    <row r="33997" spans="8:8" ht="65.099999999999994" customHeight="1" x14ac:dyDescent="0.25">
      <c r="H33997" s="39"/>
    </row>
    <row r="33998" spans="8:8" ht="65.099999999999994" customHeight="1" x14ac:dyDescent="0.25">
      <c r="H33998" s="39"/>
    </row>
    <row r="33999" spans="8:8" ht="65.099999999999994" customHeight="1" x14ac:dyDescent="0.25">
      <c r="H33999" s="39"/>
    </row>
    <row r="34000" spans="8:8" ht="65.099999999999994" customHeight="1" x14ac:dyDescent="0.25">
      <c r="H34000" s="39"/>
    </row>
    <row r="34001" spans="8:8" ht="65.099999999999994" customHeight="1" x14ac:dyDescent="0.25">
      <c r="H34001" s="39"/>
    </row>
    <row r="34002" spans="8:8" ht="65.099999999999994" customHeight="1" x14ac:dyDescent="0.25">
      <c r="H34002" s="39"/>
    </row>
    <row r="34003" spans="8:8" ht="65.099999999999994" customHeight="1" x14ac:dyDescent="0.25">
      <c r="H34003" s="39"/>
    </row>
    <row r="34004" spans="8:8" ht="65.099999999999994" customHeight="1" x14ac:dyDescent="0.25">
      <c r="H34004" s="39"/>
    </row>
    <row r="34005" spans="8:8" ht="65.099999999999994" customHeight="1" x14ac:dyDescent="0.25">
      <c r="H34005" s="39"/>
    </row>
    <row r="34006" spans="8:8" ht="65.099999999999994" customHeight="1" x14ac:dyDescent="0.25">
      <c r="H34006" s="39"/>
    </row>
    <row r="34007" spans="8:8" ht="65.099999999999994" customHeight="1" x14ac:dyDescent="0.25">
      <c r="H34007" s="39"/>
    </row>
    <row r="34008" spans="8:8" ht="65.099999999999994" customHeight="1" x14ac:dyDescent="0.25">
      <c r="H34008" s="39"/>
    </row>
    <row r="34009" spans="8:8" ht="65.099999999999994" customHeight="1" x14ac:dyDescent="0.25">
      <c r="H34009" s="39"/>
    </row>
    <row r="34010" spans="8:8" ht="65.099999999999994" customHeight="1" x14ac:dyDescent="0.25">
      <c r="H34010" s="39"/>
    </row>
    <row r="34011" spans="8:8" ht="65.099999999999994" customHeight="1" x14ac:dyDescent="0.25">
      <c r="H34011" s="39"/>
    </row>
    <row r="34012" spans="8:8" ht="65.099999999999994" customHeight="1" x14ac:dyDescent="0.25">
      <c r="H34012" s="39"/>
    </row>
    <row r="34013" spans="8:8" ht="65.099999999999994" customHeight="1" x14ac:dyDescent="0.25">
      <c r="H34013" s="39"/>
    </row>
    <row r="34014" spans="8:8" ht="65.099999999999994" customHeight="1" x14ac:dyDescent="0.25">
      <c r="H34014" s="39"/>
    </row>
    <row r="34015" spans="8:8" ht="65.099999999999994" customHeight="1" x14ac:dyDescent="0.25">
      <c r="H34015" s="39"/>
    </row>
    <row r="34016" spans="8:8" ht="65.099999999999994" customHeight="1" x14ac:dyDescent="0.25">
      <c r="H34016" s="39"/>
    </row>
    <row r="34017" spans="8:8" ht="65.099999999999994" customHeight="1" x14ac:dyDescent="0.25">
      <c r="H34017" s="39"/>
    </row>
    <row r="34018" spans="8:8" ht="65.099999999999994" customHeight="1" x14ac:dyDescent="0.25">
      <c r="H34018" s="39"/>
    </row>
    <row r="34019" spans="8:8" ht="65.099999999999994" customHeight="1" x14ac:dyDescent="0.25">
      <c r="H34019" s="39"/>
    </row>
    <row r="34020" spans="8:8" ht="65.099999999999994" customHeight="1" x14ac:dyDescent="0.25">
      <c r="H34020" s="39"/>
    </row>
    <row r="34021" spans="8:8" ht="65.099999999999994" customHeight="1" x14ac:dyDescent="0.25">
      <c r="H34021" s="39"/>
    </row>
    <row r="34022" spans="8:8" ht="65.099999999999994" customHeight="1" x14ac:dyDescent="0.25">
      <c r="H34022" s="39"/>
    </row>
    <row r="34023" spans="8:8" ht="65.099999999999994" customHeight="1" x14ac:dyDescent="0.25">
      <c r="H34023" s="39"/>
    </row>
    <row r="34024" spans="8:8" ht="65.099999999999994" customHeight="1" x14ac:dyDescent="0.25">
      <c r="H34024" s="39"/>
    </row>
    <row r="34025" spans="8:8" ht="65.099999999999994" customHeight="1" x14ac:dyDescent="0.25">
      <c r="H34025" s="39"/>
    </row>
    <row r="34026" spans="8:8" ht="65.099999999999994" customHeight="1" x14ac:dyDescent="0.25">
      <c r="H34026" s="39"/>
    </row>
    <row r="34027" spans="8:8" ht="65.099999999999994" customHeight="1" x14ac:dyDescent="0.25">
      <c r="H34027" s="39"/>
    </row>
    <row r="34028" spans="8:8" ht="65.099999999999994" customHeight="1" x14ac:dyDescent="0.25">
      <c r="H34028" s="39"/>
    </row>
    <row r="34029" spans="8:8" ht="65.099999999999994" customHeight="1" x14ac:dyDescent="0.25">
      <c r="H34029" s="39"/>
    </row>
    <row r="34030" spans="8:8" ht="65.099999999999994" customHeight="1" x14ac:dyDescent="0.25">
      <c r="H34030" s="39"/>
    </row>
    <row r="34031" spans="8:8" ht="65.099999999999994" customHeight="1" x14ac:dyDescent="0.25">
      <c r="H34031" s="39"/>
    </row>
    <row r="34032" spans="8:8" ht="65.099999999999994" customHeight="1" x14ac:dyDescent="0.25">
      <c r="H34032" s="39"/>
    </row>
    <row r="34033" spans="8:8" ht="65.099999999999994" customHeight="1" x14ac:dyDescent="0.25">
      <c r="H34033" s="39"/>
    </row>
    <row r="34034" spans="8:8" ht="65.099999999999994" customHeight="1" x14ac:dyDescent="0.25">
      <c r="H34034" s="39"/>
    </row>
    <row r="34035" spans="8:8" ht="65.099999999999994" customHeight="1" x14ac:dyDescent="0.25">
      <c r="H34035" s="39"/>
    </row>
    <row r="34036" spans="8:8" ht="65.099999999999994" customHeight="1" x14ac:dyDescent="0.25">
      <c r="H34036" s="39"/>
    </row>
    <row r="34037" spans="8:8" ht="65.099999999999994" customHeight="1" x14ac:dyDescent="0.25">
      <c r="H34037" s="39"/>
    </row>
    <row r="34038" spans="8:8" ht="65.099999999999994" customHeight="1" x14ac:dyDescent="0.25">
      <c r="H34038" s="39"/>
    </row>
    <row r="34039" spans="8:8" ht="65.099999999999994" customHeight="1" x14ac:dyDescent="0.25">
      <c r="H34039" s="39"/>
    </row>
    <row r="34040" spans="8:8" ht="65.099999999999994" customHeight="1" x14ac:dyDescent="0.25">
      <c r="H34040" s="39"/>
    </row>
    <row r="34041" spans="8:8" ht="65.099999999999994" customHeight="1" x14ac:dyDescent="0.25">
      <c r="H34041" s="39"/>
    </row>
    <row r="34042" spans="8:8" ht="65.099999999999994" customHeight="1" x14ac:dyDescent="0.25">
      <c r="H34042" s="39"/>
    </row>
    <row r="34043" spans="8:8" ht="65.099999999999994" customHeight="1" x14ac:dyDescent="0.25">
      <c r="H34043" s="39"/>
    </row>
    <row r="34044" spans="8:8" ht="65.099999999999994" customHeight="1" x14ac:dyDescent="0.25">
      <c r="H34044" s="39"/>
    </row>
    <row r="34045" spans="8:8" ht="65.099999999999994" customHeight="1" x14ac:dyDescent="0.25">
      <c r="H34045" s="39"/>
    </row>
    <row r="34046" spans="8:8" ht="65.099999999999994" customHeight="1" x14ac:dyDescent="0.25">
      <c r="H34046" s="39"/>
    </row>
    <row r="34047" spans="8:8" ht="65.099999999999994" customHeight="1" x14ac:dyDescent="0.25">
      <c r="H34047" s="39"/>
    </row>
    <row r="34048" spans="8:8" ht="65.099999999999994" customHeight="1" x14ac:dyDescent="0.25">
      <c r="H34048" s="39"/>
    </row>
    <row r="34049" spans="8:8" ht="65.099999999999994" customHeight="1" x14ac:dyDescent="0.25">
      <c r="H34049" s="39"/>
    </row>
    <row r="34050" spans="8:8" ht="65.099999999999994" customHeight="1" x14ac:dyDescent="0.25">
      <c r="H34050" s="39"/>
    </row>
    <row r="34051" spans="8:8" ht="65.099999999999994" customHeight="1" x14ac:dyDescent="0.25">
      <c r="H34051" s="39"/>
    </row>
    <row r="34052" spans="8:8" ht="65.099999999999994" customHeight="1" x14ac:dyDescent="0.25">
      <c r="H34052" s="39"/>
    </row>
    <row r="34053" spans="8:8" ht="65.099999999999994" customHeight="1" x14ac:dyDescent="0.25">
      <c r="H34053" s="39"/>
    </row>
    <row r="34054" spans="8:8" ht="65.099999999999994" customHeight="1" x14ac:dyDescent="0.25">
      <c r="H34054" s="39"/>
    </row>
    <row r="34055" spans="8:8" ht="65.099999999999994" customHeight="1" x14ac:dyDescent="0.25">
      <c r="H34055" s="39"/>
    </row>
    <row r="34056" spans="8:8" ht="65.099999999999994" customHeight="1" x14ac:dyDescent="0.25">
      <c r="H34056" s="39"/>
    </row>
    <row r="34057" spans="8:8" ht="65.099999999999994" customHeight="1" x14ac:dyDescent="0.25">
      <c r="H34057" s="39"/>
    </row>
    <row r="34058" spans="8:8" ht="65.099999999999994" customHeight="1" x14ac:dyDescent="0.25">
      <c r="H34058" s="39"/>
    </row>
    <row r="34059" spans="8:8" ht="65.099999999999994" customHeight="1" x14ac:dyDescent="0.25">
      <c r="H34059" s="39"/>
    </row>
    <row r="34060" spans="8:8" ht="65.099999999999994" customHeight="1" x14ac:dyDescent="0.25">
      <c r="H34060" s="39"/>
    </row>
    <row r="34061" spans="8:8" ht="65.099999999999994" customHeight="1" x14ac:dyDescent="0.25">
      <c r="H34061" s="39"/>
    </row>
    <row r="34062" spans="8:8" ht="65.099999999999994" customHeight="1" x14ac:dyDescent="0.25">
      <c r="H34062" s="39"/>
    </row>
    <row r="34063" spans="8:8" ht="65.099999999999994" customHeight="1" x14ac:dyDescent="0.25">
      <c r="H34063" s="39"/>
    </row>
    <row r="34064" spans="8:8" ht="65.099999999999994" customHeight="1" x14ac:dyDescent="0.25">
      <c r="H34064" s="39"/>
    </row>
    <row r="34065" spans="8:8" ht="65.099999999999994" customHeight="1" x14ac:dyDescent="0.25">
      <c r="H34065" s="39"/>
    </row>
    <row r="34066" spans="8:8" ht="65.099999999999994" customHeight="1" x14ac:dyDescent="0.25">
      <c r="H34066" s="39"/>
    </row>
    <row r="34067" spans="8:8" ht="65.099999999999994" customHeight="1" x14ac:dyDescent="0.25">
      <c r="H34067" s="39"/>
    </row>
    <row r="34068" spans="8:8" ht="65.099999999999994" customHeight="1" x14ac:dyDescent="0.25">
      <c r="H34068" s="39"/>
    </row>
    <row r="34069" spans="8:8" ht="65.099999999999994" customHeight="1" x14ac:dyDescent="0.25">
      <c r="H34069" s="39"/>
    </row>
    <row r="34070" spans="8:8" ht="65.099999999999994" customHeight="1" x14ac:dyDescent="0.25">
      <c r="H34070" s="39"/>
    </row>
    <row r="34071" spans="8:8" ht="65.099999999999994" customHeight="1" x14ac:dyDescent="0.25">
      <c r="H34071" s="39"/>
    </row>
    <row r="34072" spans="8:8" ht="65.099999999999994" customHeight="1" x14ac:dyDescent="0.25">
      <c r="H34072" s="39"/>
    </row>
    <row r="34073" spans="8:8" ht="65.099999999999994" customHeight="1" x14ac:dyDescent="0.25">
      <c r="H34073" s="39"/>
    </row>
    <row r="34074" spans="8:8" ht="65.099999999999994" customHeight="1" x14ac:dyDescent="0.25">
      <c r="H34074" s="39"/>
    </row>
    <row r="34075" spans="8:8" ht="65.099999999999994" customHeight="1" x14ac:dyDescent="0.25">
      <c r="H34075" s="39"/>
    </row>
    <row r="34076" spans="8:8" ht="65.099999999999994" customHeight="1" x14ac:dyDescent="0.25">
      <c r="H34076" s="39"/>
    </row>
    <row r="34077" spans="8:8" ht="65.099999999999994" customHeight="1" x14ac:dyDescent="0.25">
      <c r="H34077" s="39"/>
    </row>
    <row r="34078" spans="8:8" ht="65.099999999999994" customHeight="1" x14ac:dyDescent="0.25">
      <c r="H34078" s="39"/>
    </row>
    <row r="34079" spans="8:8" ht="65.099999999999994" customHeight="1" x14ac:dyDescent="0.25">
      <c r="H34079" s="39"/>
    </row>
    <row r="34080" spans="8:8" ht="65.099999999999994" customHeight="1" x14ac:dyDescent="0.25">
      <c r="H34080" s="39"/>
    </row>
    <row r="34081" spans="8:8" ht="65.099999999999994" customHeight="1" x14ac:dyDescent="0.25">
      <c r="H34081" s="39"/>
    </row>
    <row r="34082" spans="8:8" ht="65.099999999999994" customHeight="1" x14ac:dyDescent="0.25">
      <c r="H34082" s="39"/>
    </row>
    <row r="34083" spans="8:8" ht="65.099999999999994" customHeight="1" x14ac:dyDescent="0.25">
      <c r="H34083" s="39"/>
    </row>
    <row r="34084" spans="8:8" ht="65.099999999999994" customHeight="1" x14ac:dyDescent="0.25">
      <c r="H34084" s="39"/>
    </row>
    <row r="34085" spans="8:8" ht="65.099999999999994" customHeight="1" x14ac:dyDescent="0.25">
      <c r="H34085" s="39"/>
    </row>
    <row r="34086" spans="8:8" ht="65.099999999999994" customHeight="1" x14ac:dyDescent="0.25">
      <c r="H34086" s="39"/>
    </row>
    <row r="34087" spans="8:8" ht="65.099999999999994" customHeight="1" x14ac:dyDescent="0.25">
      <c r="H34087" s="39"/>
    </row>
    <row r="34088" spans="8:8" ht="65.099999999999994" customHeight="1" x14ac:dyDescent="0.25">
      <c r="H34088" s="39"/>
    </row>
    <row r="34089" spans="8:8" ht="65.099999999999994" customHeight="1" x14ac:dyDescent="0.25">
      <c r="H34089" s="39"/>
    </row>
    <row r="34090" spans="8:8" ht="65.099999999999994" customHeight="1" x14ac:dyDescent="0.25">
      <c r="H34090" s="39"/>
    </row>
    <row r="34091" spans="8:8" ht="65.099999999999994" customHeight="1" x14ac:dyDescent="0.25">
      <c r="H34091" s="39"/>
    </row>
    <row r="34092" spans="8:8" ht="65.099999999999994" customHeight="1" x14ac:dyDescent="0.25">
      <c r="H34092" s="39"/>
    </row>
    <row r="34093" spans="8:8" ht="65.099999999999994" customHeight="1" x14ac:dyDescent="0.25">
      <c r="H34093" s="39"/>
    </row>
    <row r="34094" spans="8:8" ht="65.099999999999994" customHeight="1" x14ac:dyDescent="0.25">
      <c r="H34094" s="39"/>
    </row>
    <row r="34095" spans="8:8" ht="65.099999999999994" customHeight="1" x14ac:dyDescent="0.25">
      <c r="H34095" s="39"/>
    </row>
    <row r="34096" spans="8:8" ht="65.099999999999994" customHeight="1" x14ac:dyDescent="0.25">
      <c r="H34096" s="39"/>
    </row>
    <row r="34097" spans="8:8" ht="65.099999999999994" customHeight="1" x14ac:dyDescent="0.25">
      <c r="H34097" s="39"/>
    </row>
    <row r="34098" spans="8:8" ht="65.099999999999994" customHeight="1" x14ac:dyDescent="0.25">
      <c r="H34098" s="39"/>
    </row>
    <row r="34099" spans="8:8" ht="65.099999999999994" customHeight="1" x14ac:dyDescent="0.25">
      <c r="H34099" s="39"/>
    </row>
    <row r="34100" spans="8:8" ht="65.099999999999994" customHeight="1" x14ac:dyDescent="0.25">
      <c r="H34100" s="39"/>
    </row>
    <row r="34101" spans="8:8" ht="65.099999999999994" customHeight="1" x14ac:dyDescent="0.25">
      <c r="H34101" s="39"/>
    </row>
    <row r="34102" spans="8:8" ht="65.099999999999994" customHeight="1" x14ac:dyDescent="0.25">
      <c r="H34102" s="39"/>
    </row>
    <row r="34103" spans="8:8" ht="65.099999999999994" customHeight="1" x14ac:dyDescent="0.25">
      <c r="H34103" s="39"/>
    </row>
    <row r="34104" spans="8:8" ht="65.099999999999994" customHeight="1" x14ac:dyDescent="0.25">
      <c r="H34104" s="39"/>
    </row>
    <row r="34105" spans="8:8" ht="65.099999999999994" customHeight="1" x14ac:dyDescent="0.25">
      <c r="H34105" s="39"/>
    </row>
    <row r="34106" spans="8:8" ht="65.099999999999994" customHeight="1" x14ac:dyDescent="0.25">
      <c r="H34106" s="39"/>
    </row>
    <row r="34107" spans="8:8" ht="65.099999999999994" customHeight="1" x14ac:dyDescent="0.25">
      <c r="H34107" s="39"/>
    </row>
    <row r="34108" spans="8:8" ht="65.099999999999994" customHeight="1" x14ac:dyDescent="0.25">
      <c r="H34108" s="39"/>
    </row>
    <row r="34109" spans="8:8" ht="65.099999999999994" customHeight="1" x14ac:dyDescent="0.25">
      <c r="H34109" s="39"/>
    </row>
    <row r="34110" spans="8:8" ht="65.099999999999994" customHeight="1" x14ac:dyDescent="0.25">
      <c r="H34110" s="39"/>
    </row>
    <row r="34111" spans="8:8" ht="65.099999999999994" customHeight="1" x14ac:dyDescent="0.25">
      <c r="H34111" s="39"/>
    </row>
    <row r="34112" spans="8:8" ht="65.099999999999994" customHeight="1" x14ac:dyDescent="0.25">
      <c r="H34112" s="39"/>
    </row>
    <row r="34113" spans="8:8" ht="65.099999999999994" customHeight="1" x14ac:dyDescent="0.25">
      <c r="H34113" s="39"/>
    </row>
    <row r="34114" spans="8:8" ht="65.099999999999994" customHeight="1" x14ac:dyDescent="0.25">
      <c r="H34114" s="39"/>
    </row>
    <row r="34115" spans="8:8" ht="65.099999999999994" customHeight="1" x14ac:dyDescent="0.25">
      <c r="H34115" s="39"/>
    </row>
    <row r="34116" spans="8:8" ht="65.099999999999994" customHeight="1" x14ac:dyDescent="0.25">
      <c r="H34116" s="39"/>
    </row>
    <row r="34117" spans="8:8" ht="65.099999999999994" customHeight="1" x14ac:dyDescent="0.25">
      <c r="H34117" s="39"/>
    </row>
    <row r="34118" spans="8:8" ht="65.099999999999994" customHeight="1" x14ac:dyDescent="0.25">
      <c r="H34118" s="39"/>
    </row>
    <row r="34119" spans="8:8" ht="65.099999999999994" customHeight="1" x14ac:dyDescent="0.25">
      <c r="H34119" s="39"/>
    </row>
    <row r="34120" spans="8:8" ht="65.099999999999994" customHeight="1" x14ac:dyDescent="0.25">
      <c r="H34120" s="39"/>
    </row>
    <row r="34121" spans="8:8" ht="65.099999999999994" customHeight="1" x14ac:dyDescent="0.25">
      <c r="H34121" s="39"/>
    </row>
    <row r="34122" spans="8:8" ht="65.099999999999994" customHeight="1" x14ac:dyDescent="0.25">
      <c r="H34122" s="39"/>
    </row>
    <row r="34123" spans="8:8" ht="65.099999999999994" customHeight="1" x14ac:dyDescent="0.25">
      <c r="H34123" s="39"/>
    </row>
    <row r="34124" spans="8:8" ht="65.099999999999994" customHeight="1" x14ac:dyDescent="0.25">
      <c r="H34124" s="39"/>
    </row>
    <row r="34125" spans="8:8" ht="65.099999999999994" customHeight="1" x14ac:dyDescent="0.25">
      <c r="H34125" s="39"/>
    </row>
    <row r="34126" spans="8:8" ht="65.099999999999994" customHeight="1" x14ac:dyDescent="0.25">
      <c r="H34126" s="39"/>
    </row>
    <row r="34127" spans="8:8" ht="65.099999999999994" customHeight="1" x14ac:dyDescent="0.25">
      <c r="H34127" s="39"/>
    </row>
    <row r="34128" spans="8:8" ht="65.099999999999994" customHeight="1" x14ac:dyDescent="0.25">
      <c r="H34128" s="39"/>
    </row>
    <row r="34129" spans="8:8" ht="65.099999999999994" customHeight="1" x14ac:dyDescent="0.25">
      <c r="H34129" s="39"/>
    </row>
    <row r="34130" spans="8:8" ht="65.099999999999994" customHeight="1" x14ac:dyDescent="0.25">
      <c r="H34130" s="39"/>
    </row>
    <row r="34131" spans="8:8" ht="65.099999999999994" customHeight="1" x14ac:dyDescent="0.25">
      <c r="H34131" s="39"/>
    </row>
    <row r="34132" spans="8:8" ht="65.099999999999994" customHeight="1" x14ac:dyDescent="0.25">
      <c r="H34132" s="39"/>
    </row>
    <row r="34133" spans="8:8" ht="65.099999999999994" customHeight="1" x14ac:dyDescent="0.25">
      <c r="H34133" s="39"/>
    </row>
    <row r="34134" spans="8:8" ht="65.099999999999994" customHeight="1" x14ac:dyDescent="0.25">
      <c r="H34134" s="39"/>
    </row>
    <row r="34135" spans="8:8" ht="65.099999999999994" customHeight="1" x14ac:dyDescent="0.25">
      <c r="H34135" s="39"/>
    </row>
    <row r="34136" spans="8:8" ht="65.099999999999994" customHeight="1" x14ac:dyDescent="0.25">
      <c r="H34136" s="39"/>
    </row>
    <row r="34137" spans="8:8" ht="65.099999999999994" customHeight="1" x14ac:dyDescent="0.25">
      <c r="H34137" s="39"/>
    </row>
    <row r="34138" spans="8:8" ht="65.099999999999994" customHeight="1" x14ac:dyDescent="0.25">
      <c r="H34138" s="39"/>
    </row>
    <row r="34139" spans="8:8" ht="65.099999999999994" customHeight="1" x14ac:dyDescent="0.25">
      <c r="H34139" s="39"/>
    </row>
    <row r="34140" spans="8:8" ht="65.099999999999994" customHeight="1" x14ac:dyDescent="0.25">
      <c r="H34140" s="39"/>
    </row>
    <row r="34141" spans="8:8" ht="65.099999999999994" customHeight="1" x14ac:dyDescent="0.25">
      <c r="H34141" s="39"/>
    </row>
    <row r="34142" spans="8:8" ht="65.099999999999994" customHeight="1" x14ac:dyDescent="0.25">
      <c r="H34142" s="39"/>
    </row>
    <row r="34143" spans="8:8" ht="65.099999999999994" customHeight="1" x14ac:dyDescent="0.25">
      <c r="H34143" s="39"/>
    </row>
    <row r="34144" spans="8:8" ht="65.099999999999994" customHeight="1" x14ac:dyDescent="0.25">
      <c r="H34144" s="39"/>
    </row>
    <row r="34145" spans="8:8" ht="65.099999999999994" customHeight="1" x14ac:dyDescent="0.25">
      <c r="H34145" s="39"/>
    </row>
    <row r="34146" spans="8:8" ht="65.099999999999994" customHeight="1" x14ac:dyDescent="0.25">
      <c r="H34146" s="39"/>
    </row>
    <row r="34147" spans="8:8" ht="65.099999999999994" customHeight="1" x14ac:dyDescent="0.25">
      <c r="H34147" s="39"/>
    </row>
    <row r="34148" spans="8:8" ht="65.099999999999994" customHeight="1" x14ac:dyDescent="0.25">
      <c r="H34148" s="39"/>
    </row>
    <row r="34149" spans="8:8" ht="65.099999999999994" customHeight="1" x14ac:dyDescent="0.25">
      <c r="H34149" s="39"/>
    </row>
    <row r="34150" spans="8:8" ht="65.099999999999994" customHeight="1" x14ac:dyDescent="0.25">
      <c r="H34150" s="39"/>
    </row>
    <row r="34151" spans="8:8" ht="65.099999999999994" customHeight="1" x14ac:dyDescent="0.25">
      <c r="H34151" s="39"/>
    </row>
    <row r="34152" spans="8:8" ht="65.099999999999994" customHeight="1" x14ac:dyDescent="0.25">
      <c r="H34152" s="39"/>
    </row>
    <row r="34153" spans="8:8" ht="65.099999999999994" customHeight="1" x14ac:dyDescent="0.25">
      <c r="H34153" s="39"/>
    </row>
    <row r="34154" spans="8:8" ht="65.099999999999994" customHeight="1" x14ac:dyDescent="0.25">
      <c r="H34154" s="39"/>
    </row>
    <row r="34155" spans="8:8" ht="65.099999999999994" customHeight="1" x14ac:dyDescent="0.25">
      <c r="H34155" s="39"/>
    </row>
    <row r="34156" spans="8:8" ht="65.099999999999994" customHeight="1" x14ac:dyDescent="0.25">
      <c r="H34156" s="39"/>
    </row>
    <row r="34157" spans="8:8" ht="65.099999999999994" customHeight="1" x14ac:dyDescent="0.25">
      <c r="H34157" s="39"/>
    </row>
    <row r="34158" spans="8:8" ht="65.099999999999994" customHeight="1" x14ac:dyDescent="0.25">
      <c r="H34158" s="39"/>
    </row>
    <row r="34159" spans="8:8" ht="65.099999999999994" customHeight="1" x14ac:dyDescent="0.25">
      <c r="H34159" s="39"/>
    </row>
    <row r="34160" spans="8:8" ht="65.099999999999994" customHeight="1" x14ac:dyDescent="0.25">
      <c r="H34160" s="39"/>
    </row>
    <row r="34161" spans="8:8" ht="65.099999999999994" customHeight="1" x14ac:dyDescent="0.25">
      <c r="H34161" s="39"/>
    </row>
    <row r="34162" spans="8:8" ht="65.099999999999994" customHeight="1" x14ac:dyDescent="0.25">
      <c r="H34162" s="39"/>
    </row>
    <row r="34163" spans="8:8" ht="65.099999999999994" customHeight="1" x14ac:dyDescent="0.25">
      <c r="H34163" s="39"/>
    </row>
    <row r="34164" spans="8:8" ht="65.099999999999994" customHeight="1" x14ac:dyDescent="0.25">
      <c r="H34164" s="39"/>
    </row>
    <row r="34165" spans="8:8" ht="65.099999999999994" customHeight="1" x14ac:dyDescent="0.25">
      <c r="H34165" s="39"/>
    </row>
    <row r="34166" spans="8:8" ht="65.099999999999994" customHeight="1" x14ac:dyDescent="0.25">
      <c r="H34166" s="39"/>
    </row>
    <row r="34167" spans="8:8" ht="65.099999999999994" customHeight="1" x14ac:dyDescent="0.25">
      <c r="H34167" s="39"/>
    </row>
    <row r="34168" spans="8:8" ht="65.099999999999994" customHeight="1" x14ac:dyDescent="0.25">
      <c r="H34168" s="39"/>
    </row>
    <row r="34169" spans="8:8" ht="65.099999999999994" customHeight="1" x14ac:dyDescent="0.25">
      <c r="H34169" s="39"/>
    </row>
    <row r="34170" spans="8:8" ht="65.099999999999994" customHeight="1" x14ac:dyDescent="0.25">
      <c r="H34170" s="39"/>
    </row>
    <row r="34171" spans="8:8" ht="65.099999999999994" customHeight="1" x14ac:dyDescent="0.25">
      <c r="H34171" s="39"/>
    </row>
    <row r="34172" spans="8:8" ht="65.099999999999994" customHeight="1" x14ac:dyDescent="0.25">
      <c r="H34172" s="39"/>
    </row>
    <row r="34173" spans="8:8" ht="65.099999999999994" customHeight="1" x14ac:dyDescent="0.25">
      <c r="H34173" s="39"/>
    </row>
    <row r="34174" spans="8:8" ht="65.099999999999994" customHeight="1" x14ac:dyDescent="0.25">
      <c r="H34174" s="39"/>
    </row>
    <row r="34175" spans="8:8" ht="65.099999999999994" customHeight="1" x14ac:dyDescent="0.25">
      <c r="H34175" s="39"/>
    </row>
    <row r="34176" spans="8:8" ht="65.099999999999994" customHeight="1" x14ac:dyDescent="0.25">
      <c r="H34176" s="39"/>
    </row>
    <row r="34177" spans="8:8" ht="65.099999999999994" customHeight="1" x14ac:dyDescent="0.25">
      <c r="H34177" s="39"/>
    </row>
    <row r="34178" spans="8:8" ht="65.099999999999994" customHeight="1" x14ac:dyDescent="0.25">
      <c r="H34178" s="39"/>
    </row>
    <row r="34179" spans="8:8" ht="65.099999999999994" customHeight="1" x14ac:dyDescent="0.25">
      <c r="H34179" s="39"/>
    </row>
    <row r="34180" spans="8:8" ht="65.099999999999994" customHeight="1" x14ac:dyDescent="0.25">
      <c r="H34180" s="39"/>
    </row>
    <row r="34181" spans="8:8" ht="65.099999999999994" customHeight="1" x14ac:dyDescent="0.25">
      <c r="H34181" s="39"/>
    </row>
    <row r="34182" spans="8:8" ht="65.099999999999994" customHeight="1" x14ac:dyDescent="0.25">
      <c r="H34182" s="39"/>
    </row>
    <row r="34183" spans="8:8" ht="65.099999999999994" customHeight="1" x14ac:dyDescent="0.25">
      <c r="H34183" s="39"/>
    </row>
    <row r="34184" spans="8:8" ht="65.099999999999994" customHeight="1" x14ac:dyDescent="0.25">
      <c r="H34184" s="39"/>
    </row>
    <row r="34185" spans="8:8" ht="65.099999999999994" customHeight="1" x14ac:dyDescent="0.25">
      <c r="H34185" s="39"/>
    </row>
    <row r="34186" spans="8:8" ht="65.099999999999994" customHeight="1" x14ac:dyDescent="0.25">
      <c r="H34186" s="39"/>
    </row>
    <row r="34187" spans="8:8" ht="65.099999999999994" customHeight="1" x14ac:dyDescent="0.25">
      <c r="H34187" s="39"/>
    </row>
    <row r="34188" spans="8:8" ht="65.099999999999994" customHeight="1" x14ac:dyDescent="0.25">
      <c r="H34188" s="39"/>
    </row>
    <row r="34189" spans="8:8" ht="65.099999999999994" customHeight="1" x14ac:dyDescent="0.25">
      <c r="H34189" s="39"/>
    </row>
    <row r="34190" spans="8:8" ht="65.099999999999994" customHeight="1" x14ac:dyDescent="0.25">
      <c r="H34190" s="39"/>
    </row>
    <row r="34191" spans="8:8" ht="65.099999999999994" customHeight="1" x14ac:dyDescent="0.25">
      <c r="H34191" s="39"/>
    </row>
    <row r="34192" spans="8:8" ht="65.099999999999994" customHeight="1" x14ac:dyDescent="0.25">
      <c r="H34192" s="39"/>
    </row>
    <row r="34193" spans="8:8" ht="65.099999999999994" customHeight="1" x14ac:dyDescent="0.25">
      <c r="H34193" s="39"/>
    </row>
    <row r="34194" spans="8:8" ht="65.099999999999994" customHeight="1" x14ac:dyDescent="0.25">
      <c r="H34194" s="39"/>
    </row>
    <row r="34195" spans="8:8" ht="65.099999999999994" customHeight="1" x14ac:dyDescent="0.25">
      <c r="H34195" s="39"/>
    </row>
    <row r="34196" spans="8:8" ht="65.099999999999994" customHeight="1" x14ac:dyDescent="0.25">
      <c r="H34196" s="39"/>
    </row>
    <row r="34197" spans="8:8" ht="65.099999999999994" customHeight="1" x14ac:dyDescent="0.25">
      <c r="H34197" s="39"/>
    </row>
    <row r="34198" spans="8:8" ht="65.099999999999994" customHeight="1" x14ac:dyDescent="0.25">
      <c r="H34198" s="39"/>
    </row>
    <row r="34199" spans="8:8" ht="65.099999999999994" customHeight="1" x14ac:dyDescent="0.25">
      <c r="H34199" s="39"/>
    </row>
    <row r="34200" spans="8:8" ht="65.099999999999994" customHeight="1" x14ac:dyDescent="0.25">
      <c r="H34200" s="39"/>
    </row>
    <row r="34201" spans="8:8" ht="65.099999999999994" customHeight="1" x14ac:dyDescent="0.25">
      <c r="H34201" s="39"/>
    </row>
    <row r="34202" spans="8:8" ht="65.099999999999994" customHeight="1" x14ac:dyDescent="0.25">
      <c r="H34202" s="39"/>
    </row>
    <row r="34203" spans="8:8" ht="65.099999999999994" customHeight="1" x14ac:dyDescent="0.25">
      <c r="H34203" s="39"/>
    </row>
    <row r="34204" spans="8:8" ht="65.099999999999994" customHeight="1" x14ac:dyDescent="0.25">
      <c r="H34204" s="39"/>
    </row>
    <row r="34205" spans="8:8" ht="65.099999999999994" customHeight="1" x14ac:dyDescent="0.25">
      <c r="H34205" s="39"/>
    </row>
    <row r="34206" spans="8:8" ht="65.099999999999994" customHeight="1" x14ac:dyDescent="0.25">
      <c r="H34206" s="39"/>
    </row>
    <row r="34207" spans="8:8" ht="65.099999999999994" customHeight="1" x14ac:dyDescent="0.25">
      <c r="H34207" s="39"/>
    </row>
    <row r="34208" spans="8:8" ht="65.099999999999994" customHeight="1" x14ac:dyDescent="0.25">
      <c r="H34208" s="39"/>
    </row>
    <row r="34209" spans="8:8" ht="65.099999999999994" customHeight="1" x14ac:dyDescent="0.25">
      <c r="H34209" s="39"/>
    </row>
    <row r="34210" spans="8:8" ht="65.099999999999994" customHeight="1" x14ac:dyDescent="0.25">
      <c r="H34210" s="39"/>
    </row>
    <row r="34211" spans="8:8" ht="65.099999999999994" customHeight="1" x14ac:dyDescent="0.25">
      <c r="H34211" s="39"/>
    </row>
    <row r="34212" spans="8:8" ht="65.099999999999994" customHeight="1" x14ac:dyDescent="0.25">
      <c r="H34212" s="39"/>
    </row>
    <row r="34213" spans="8:8" ht="65.099999999999994" customHeight="1" x14ac:dyDescent="0.25">
      <c r="H34213" s="39"/>
    </row>
    <row r="34214" spans="8:8" ht="65.099999999999994" customHeight="1" x14ac:dyDescent="0.25">
      <c r="H34214" s="39"/>
    </row>
    <row r="34215" spans="8:8" ht="65.099999999999994" customHeight="1" x14ac:dyDescent="0.25">
      <c r="H34215" s="39"/>
    </row>
    <row r="34216" spans="8:8" ht="65.099999999999994" customHeight="1" x14ac:dyDescent="0.25">
      <c r="H34216" s="39"/>
    </row>
    <row r="34217" spans="8:8" ht="65.099999999999994" customHeight="1" x14ac:dyDescent="0.25">
      <c r="H34217" s="39"/>
    </row>
    <row r="34218" spans="8:8" ht="65.099999999999994" customHeight="1" x14ac:dyDescent="0.25">
      <c r="H34218" s="39"/>
    </row>
    <row r="34219" spans="8:8" ht="65.099999999999994" customHeight="1" x14ac:dyDescent="0.25">
      <c r="H34219" s="39"/>
    </row>
    <row r="34220" spans="8:8" ht="65.099999999999994" customHeight="1" x14ac:dyDescent="0.25">
      <c r="H34220" s="39"/>
    </row>
    <row r="34221" spans="8:8" ht="65.099999999999994" customHeight="1" x14ac:dyDescent="0.25">
      <c r="H34221" s="39"/>
    </row>
    <row r="34222" spans="8:8" ht="65.099999999999994" customHeight="1" x14ac:dyDescent="0.25">
      <c r="H34222" s="39"/>
    </row>
    <row r="34223" spans="8:8" ht="65.099999999999994" customHeight="1" x14ac:dyDescent="0.25">
      <c r="H34223" s="39"/>
    </row>
    <row r="34224" spans="8:8" ht="65.099999999999994" customHeight="1" x14ac:dyDescent="0.25">
      <c r="H34224" s="39"/>
    </row>
    <row r="34225" spans="8:8" ht="65.099999999999994" customHeight="1" x14ac:dyDescent="0.25">
      <c r="H34225" s="39"/>
    </row>
    <row r="34226" spans="8:8" ht="65.099999999999994" customHeight="1" x14ac:dyDescent="0.25">
      <c r="H34226" s="39"/>
    </row>
    <row r="34227" spans="8:8" ht="65.099999999999994" customHeight="1" x14ac:dyDescent="0.25">
      <c r="H34227" s="39"/>
    </row>
    <row r="34228" spans="8:8" ht="65.099999999999994" customHeight="1" x14ac:dyDescent="0.25">
      <c r="H34228" s="39"/>
    </row>
    <row r="34229" spans="8:8" ht="65.099999999999994" customHeight="1" x14ac:dyDescent="0.25">
      <c r="H34229" s="39"/>
    </row>
    <row r="34230" spans="8:8" ht="65.099999999999994" customHeight="1" x14ac:dyDescent="0.25">
      <c r="H34230" s="39"/>
    </row>
    <row r="34231" spans="8:8" ht="65.099999999999994" customHeight="1" x14ac:dyDescent="0.25">
      <c r="H34231" s="39"/>
    </row>
    <row r="34232" spans="8:8" ht="65.099999999999994" customHeight="1" x14ac:dyDescent="0.25">
      <c r="H34232" s="39"/>
    </row>
    <row r="34233" spans="8:8" ht="65.099999999999994" customHeight="1" x14ac:dyDescent="0.25">
      <c r="H34233" s="39"/>
    </row>
    <row r="34234" spans="8:8" ht="65.099999999999994" customHeight="1" x14ac:dyDescent="0.25">
      <c r="H34234" s="39"/>
    </row>
    <row r="34235" spans="8:8" ht="65.099999999999994" customHeight="1" x14ac:dyDescent="0.25">
      <c r="H34235" s="39"/>
    </row>
    <row r="34236" spans="8:8" ht="65.099999999999994" customHeight="1" x14ac:dyDescent="0.25">
      <c r="H34236" s="39"/>
    </row>
    <row r="34237" spans="8:8" ht="65.099999999999994" customHeight="1" x14ac:dyDescent="0.25">
      <c r="H34237" s="39"/>
    </row>
    <row r="34238" spans="8:8" ht="65.099999999999994" customHeight="1" x14ac:dyDescent="0.25">
      <c r="H34238" s="39"/>
    </row>
    <row r="34239" spans="8:8" ht="65.099999999999994" customHeight="1" x14ac:dyDescent="0.25">
      <c r="H34239" s="39"/>
    </row>
    <row r="34240" spans="8:8" ht="65.099999999999994" customHeight="1" x14ac:dyDescent="0.25">
      <c r="H34240" s="39"/>
    </row>
    <row r="34241" spans="8:8" ht="65.099999999999994" customHeight="1" x14ac:dyDescent="0.25">
      <c r="H34241" s="39"/>
    </row>
    <row r="34242" spans="8:8" ht="65.099999999999994" customHeight="1" x14ac:dyDescent="0.25">
      <c r="H34242" s="39"/>
    </row>
    <row r="34243" spans="8:8" ht="65.099999999999994" customHeight="1" x14ac:dyDescent="0.25">
      <c r="H34243" s="39"/>
    </row>
    <row r="34244" spans="8:8" ht="65.099999999999994" customHeight="1" x14ac:dyDescent="0.25">
      <c r="H34244" s="39"/>
    </row>
    <row r="34245" spans="8:8" ht="65.099999999999994" customHeight="1" x14ac:dyDescent="0.25">
      <c r="H34245" s="39"/>
    </row>
    <row r="34246" spans="8:8" ht="65.099999999999994" customHeight="1" x14ac:dyDescent="0.25">
      <c r="H34246" s="39"/>
    </row>
    <row r="34247" spans="8:8" ht="65.099999999999994" customHeight="1" x14ac:dyDescent="0.25">
      <c r="H34247" s="39"/>
    </row>
    <row r="34248" spans="8:8" ht="65.099999999999994" customHeight="1" x14ac:dyDescent="0.25">
      <c r="H34248" s="39"/>
    </row>
    <row r="34249" spans="8:8" ht="65.099999999999994" customHeight="1" x14ac:dyDescent="0.25">
      <c r="H34249" s="39"/>
    </row>
    <row r="34250" spans="8:8" ht="65.099999999999994" customHeight="1" x14ac:dyDescent="0.25">
      <c r="H34250" s="39"/>
    </row>
    <row r="34251" spans="8:8" ht="65.099999999999994" customHeight="1" x14ac:dyDescent="0.25">
      <c r="H34251" s="39"/>
    </row>
    <row r="34252" spans="8:8" ht="65.099999999999994" customHeight="1" x14ac:dyDescent="0.25">
      <c r="H34252" s="39"/>
    </row>
    <row r="34253" spans="8:8" ht="65.099999999999994" customHeight="1" x14ac:dyDescent="0.25">
      <c r="H34253" s="39"/>
    </row>
    <row r="34254" spans="8:8" ht="65.099999999999994" customHeight="1" x14ac:dyDescent="0.25">
      <c r="H34254" s="39"/>
    </row>
    <row r="34255" spans="8:8" ht="65.099999999999994" customHeight="1" x14ac:dyDescent="0.25">
      <c r="H34255" s="39"/>
    </row>
    <row r="34256" spans="8:8" ht="65.099999999999994" customHeight="1" x14ac:dyDescent="0.25">
      <c r="H34256" s="39"/>
    </row>
    <row r="34257" spans="8:8" ht="65.099999999999994" customHeight="1" x14ac:dyDescent="0.25">
      <c r="H34257" s="39"/>
    </row>
    <row r="34258" spans="8:8" ht="65.099999999999994" customHeight="1" x14ac:dyDescent="0.25">
      <c r="H34258" s="39"/>
    </row>
    <row r="34259" spans="8:8" ht="65.099999999999994" customHeight="1" x14ac:dyDescent="0.25">
      <c r="H34259" s="39"/>
    </row>
    <row r="34260" spans="8:8" ht="65.099999999999994" customHeight="1" x14ac:dyDescent="0.25">
      <c r="H34260" s="39"/>
    </row>
    <row r="34261" spans="8:8" ht="65.099999999999994" customHeight="1" x14ac:dyDescent="0.25">
      <c r="H34261" s="39"/>
    </row>
    <row r="34262" spans="8:8" ht="65.099999999999994" customHeight="1" x14ac:dyDescent="0.25">
      <c r="H34262" s="39"/>
    </row>
    <row r="34263" spans="8:8" ht="65.099999999999994" customHeight="1" x14ac:dyDescent="0.25">
      <c r="H34263" s="39"/>
    </row>
    <row r="34264" spans="8:8" ht="65.099999999999994" customHeight="1" x14ac:dyDescent="0.25">
      <c r="H34264" s="39"/>
    </row>
    <row r="34265" spans="8:8" ht="65.099999999999994" customHeight="1" x14ac:dyDescent="0.25">
      <c r="H34265" s="39"/>
    </row>
    <row r="34266" spans="8:8" ht="65.099999999999994" customHeight="1" x14ac:dyDescent="0.25">
      <c r="H34266" s="39"/>
    </row>
    <row r="34267" spans="8:8" ht="65.099999999999994" customHeight="1" x14ac:dyDescent="0.25">
      <c r="H34267" s="39"/>
    </row>
    <row r="34268" spans="8:8" ht="65.099999999999994" customHeight="1" x14ac:dyDescent="0.25">
      <c r="H34268" s="39"/>
    </row>
    <row r="34269" spans="8:8" ht="65.099999999999994" customHeight="1" x14ac:dyDescent="0.25">
      <c r="H34269" s="39"/>
    </row>
    <row r="34270" spans="8:8" ht="65.099999999999994" customHeight="1" x14ac:dyDescent="0.25">
      <c r="H34270" s="39"/>
    </row>
    <row r="34271" spans="8:8" ht="65.099999999999994" customHeight="1" x14ac:dyDescent="0.25">
      <c r="H34271" s="39"/>
    </row>
    <row r="34272" spans="8:8" ht="65.099999999999994" customHeight="1" x14ac:dyDescent="0.25">
      <c r="H34272" s="39"/>
    </row>
    <row r="34273" spans="8:8" ht="65.099999999999994" customHeight="1" x14ac:dyDescent="0.25">
      <c r="H34273" s="39"/>
    </row>
    <row r="34274" spans="8:8" ht="65.099999999999994" customHeight="1" x14ac:dyDescent="0.25">
      <c r="H34274" s="39"/>
    </row>
    <row r="34275" spans="8:8" ht="65.099999999999994" customHeight="1" x14ac:dyDescent="0.25">
      <c r="H34275" s="39"/>
    </row>
    <row r="34276" spans="8:8" ht="65.099999999999994" customHeight="1" x14ac:dyDescent="0.25">
      <c r="H34276" s="39"/>
    </row>
    <row r="34277" spans="8:8" ht="65.099999999999994" customHeight="1" x14ac:dyDescent="0.25">
      <c r="H34277" s="39"/>
    </row>
    <row r="34278" spans="8:8" ht="65.099999999999994" customHeight="1" x14ac:dyDescent="0.25">
      <c r="H34278" s="39"/>
    </row>
    <row r="34279" spans="8:8" ht="65.099999999999994" customHeight="1" x14ac:dyDescent="0.25">
      <c r="H34279" s="39"/>
    </row>
    <row r="34280" spans="8:8" ht="65.099999999999994" customHeight="1" x14ac:dyDescent="0.25">
      <c r="H34280" s="39"/>
    </row>
    <row r="34281" spans="8:8" ht="65.099999999999994" customHeight="1" x14ac:dyDescent="0.25">
      <c r="H34281" s="39"/>
    </row>
    <row r="34282" spans="8:8" ht="65.099999999999994" customHeight="1" x14ac:dyDescent="0.25">
      <c r="H34282" s="39"/>
    </row>
    <row r="34283" spans="8:8" ht="65.099999999999994" customHeight="1" x14ac:dyDescent="0.25">
      <c r="H34283" s="39"/>
    </row>
    <row r="34284" spans="8:8" ht="65.099999999999994" customHeight="1" x14ac:dyDescent="0.25">
      <c r="H34284" s="39"/>
    </row>
    <row r="34285" spans="8:8" ht="65.099999999999994" customHeight="1" x14ac:dyDescent="0.25">
      <c r="H34285" s="39"/>
    </row>
    <row r="34286" spans="8:8" ht="65.099999999999994" customHeight="1" x14ac:dyDescent="0.25">
      <c r="H34286" s="39"/>
    </row>
    <row r="34287" spans="8:8" ht="65.099999999999994" customHeight="1" x14ac:dyDescent="0.25">
      <c r="H34287" s="39"/>
    </row>
    <row r="34288" spans="8:8" ht="65.099999999999994" customHeight="1" x14ac:dyDescent="0.25">
      <c r="H34288" s="39"/>
    </row>
    <row r="34289" spans="8:8" ht="65.099999999999994" customHeight="1" x14ac:dyDescent="0.25">
      <c r="H34289" s="39"/>
    </row>
    <row r="34290" spans="8:8" ht="65.099999999999994" customHeight="1" x14ac:dyDescent="0.25">
      <c r="H34290" s="39"/>
    </row>
    <row r="34291" spans="8:8" ht="65.099999999999994" customHeight="1" x14ac:dyDescent="0.25">
      <c r="H34291" s="39"/>
    </row>
    <row r="34292" spans="8:8" ht="65.099999999999994" customHeight="1" x14ac:dyDescent="0.25">
      <c r="H34292" s="39"/>
    </row>
    <row r="34293" spans="8:8" ht="65.099999999999994" customHeight="1" x14ac:dyDescent="0.25">
      <c r="H34293" s="39"/>
    </row>
    <row r="34294" spans="8:8" ht="65.099999999999994" customHeight="1" x14ac:dyDescent="0.25">
      <c r="H34294" s="39"/>
    </row>
    <row r="34295" spans="8:8" ht="65.099999999999994" customHeight="1" x14ac:dyDescent="0.25">
      <c r="H34295" s="39"/>
    </row>
    <row r="34296" spans="8:8" ht="65.099999999999994" customHeight="1" x14ac:dyDescent="0.25">
      <c r="H34296" s="39"/>
    </row>
    <row r="34297" spans="8:8" ht="65.099999999999994" customHeight="1" x14ac:dyDescent="0.25">
      <c r="H34297" s="39"/>
    </row>
    <row r="34298" spans="8:8" ht="65.099999999999994" customHeight="1" x14ac:dyDescent="0.25">
      <c r="H34298" s="39"/>
    </row>
    <row r="34299" spans="8:8" ht="65.099999999999994" customHeight="1" x14ac:dyDescent="0.25">
      <c r="H34299" s="39"/>
    </row>
    <row r="34300" spans="8:8" ht="65.099999999999994" customHeight="1" x14ac:dyDescent="0.25">
      <c r="H34300" s="39"/>
    </row>
    <row r="34301" spans="8:8" ht="65.099999999999994" customHeight="1" x14ac:dyDescent="0.25">
      <c r="H34301" s="39"/>
    </row>
    <row r="34302" spans="8:8" ht="65.099999999999994" customHeight="1" x14ac:dyDescent="0.25">
      <c r="H34302" s="39"/>
    </row>
    <row r="34303" spans="8:8" ht="65.099999999999994" customHeight="1" x14ac:dyDescent="0.25">
      <c r="H34303" s="39"/>
    </row>
    <row r="34304" spans="8:8" ht="65.099999999999994" customHeight="1" x14ac:dyDescent="0.25">
      <c r="H34304" s="39"/>
    </row>
    <row r="34305" spans="8:8" ht="65.099999999999994" customHeight="1" x14ac:dyDescent="0.25">
      <c r="H34305" s="39"/>
    </row>
    <row r="34306" spans="8:8" ht="65.099999999999994" customHeight="1" x14ac:dyDescent="0.25">
      <c r="H34306" s="39"/>
    </row>
    <row r="34307" spans="8:8" ht="65.099999999999994" customHeight="1" x14ac:dyDescent="0.25">
      <c r="H34307" s="39"/>
    </row>
    <row r="34308" spans="8:8" ht="65.099999999999994" customHeight="1" x14ac:dyDescent="0.25">
      <c r="H34308" s="39"/>
    </row>
    <row r="34309" spans="8:8" ht="65.099999999999994" customHeight="1" x14ac:dyDescent="0.25">
      <c r="H34309" s="39"/>
    </row>
    <row r="34310" spans="8:8" ht="65.099999999999994" customHeight="1" x14ac:dyDescent="0.25">
      <c r="H34310" s="39"/>
    </row>
    <row r="34311" spans="8:8" ht="65.099999999999994" customHeight="1" x14ac:dyDescent="0.25">
      <c r="H34311" s="39"/>
    </row>
    <row r="34312" spans="8:8" ht="65.099999999999994" customHeight="1" x14ac:dyDescent="0.25">
      <c r="H34312" s="39"/>
    </row>
    <row r="34313" spans="8:8" ht="65.099999999999994" customHeight="1" x14ac:dyDescent="0.25">
      <c r="H34313" s="39"/>
    </row>
    <row r="34314" spans="8:8" ht="65.099999999999994" customHeight="1" x14ac:dyDescent="0.25">
      <c r="H34314" s="39"/>
    </row>
    <row r="34315" spans="8:8" ht="65.099999999999994" customHeight="1" x14ac:dyDescent="0.25">
      <c r="H34315" s="39"/>
    </row>
    <row r="34316" spans="8:8" ht="65.099999999999994" customHeight="1" x14ac:dyDescent="0.25">
      <c r="H34316" s="39"/>
    </row>
    <row r="34317" spans="8:8" ht="65.099999999999994" customHeight="1" x14ac:dyDescent="0.25">
      <c r="H34317" s="39"/>
    </row>
    <row r="34318" spans="8:8" ht="65.099999999999994" customHeight="1" x14ac:dyDescent="0.25">
      <c r="H34318" s="39"/>
    </row>
    <row r="34319" spans="8:8" ht="65.099999999999994" customHeight="1" x14ac:dyDescent="0.25">
      <c r="H34319" s="39"/>
    </row>
    <row r="34320" spans="8:8" ht="65.099999999999994" customHeight="1" x14ac:dyDescent="0.25">
      <c r="H34320" s="39"/>
    </row>
    <row r="34321" spans="8:8" ht="65.099999999999994" customHeight="1" x14ac:dyDescent="0.25">
      <c r="H34321" s="39"/>
    </row>
    <row r="34322" spans="8:8" ht="65.099999999999994" customHeight="1" x14ac:dyDescent="0.25">
      <c r="H34322" s="39"/>
    </row>
    <row r="34323" spans="8:8" ht="65.099999999999994" customHeight="1" x14ac:dyDescent="0.25">
      <c r="H34323" s="39"/>
    </row>
    <row r="34324" spans="8:8" ht="65.099999999999994" customHeight="1" x14ac:dyDescent="0.25">
      <c r="H34324" s="39"/>
    </row>
    <row r="34325" spans="8:8" ht="65.099999999999994" customHeight="1" x14ac:dyDescent="0.25">
      <c r="H34325" s="39"/>
    </row>
    <row r="34326" spans="8:8" ht="65.099999999999994" customHeight="1" x14ac:dyDescent="0.25">
      <c r="H34326" s="39"/>
    </row>
    <row r="34327" spans="8:8" ht="65.099999999999994" customHeight="1" x14ac:dyDescent="0.25">
      <c r="H34327" s="39"/>
    </row>
    <row r="34328" spans="8:8" ht="65.099999999999994" customHeight="1" x14ac:dyDescent="0.25">
      <c r="H34328" s="39"/>
    </row>
    <row r="34329" spans="8:8" ht="65.099999999999994" customHeight="1" x14ac:dyDescent="0.25">
      <c r="H34329" s="39"/>
    </row>
    <row r="34330" spans="8:8" ht="65.099999999999994" customHeight="1" x14ac:dyDescent="0.25">
      <c r="H34330" s="39"/>
    </row>
    <row r="34331" spans="8:8" ht="65.099999999999994" customHeight="1" x14ac:dyDescent="0.25">
      <c r="H34331" s="39"/>
    </row>
    <row r="34332" spans="8:8" ht="65.099999999999994" customHeight="1" x14ac:dyDescent="0.25">
      <c r="H34332" s="39"/>
    </row>
    <row r="34333" spans="8:8" ht="65.099999999999994" customHeight="1" x14ac:dyDescent="0.25">
      <c r="H34333" s="39"/>
    </row>
    <row r="34334" spans="8:8" ht="65.099999999999994" customHeight="1" x14ac:dyDescent="0.25">
      <c r="H34334" s="39"/>
    </row>
    <row r="34335" spans="8:8" ht="65.099999999999994" customHeight="1" x14ac:dyDescent="0.25">
      <c r="H34335" s="39"/>
    </row>
    <row r="34336" spans="8:8" ht="65.099999999999994" customHeight="1" x14ac:dyDescent="0.25">
      <c r="H34336" s="39"/>
    </row>
    <row r="34337" spans="8:8" ht="65.099999999999994" customHeight="1" x14ac:dyDescent="0.25">
      <c r="H34337" s="39"/>
    </row>
    <row r="34338" spans="8:8" ht="65.099999999999994" customHeight="1" x14ac:dyDescent="0.25">
      <c r="H34338" s="39"/>
    </row>
    <row r="34339" spans="8:8" ht="65.099999999999994" customHeight="1" x14ac:dyDescent="0.25">
      <c r="H34339" s="39"/>
    </row>
    <row r="34340" spans="8:8" ht="65.099999999999994" customHeight="1" x14ac:dyDescent="0.25">
      <c r="H34340" s="39"/>
    </row>
    <row r="34341" spans="8:8" ht="65.099999999999994" customHeight="1" x14ac:dyDescent="0.25">
      <c r="H34341" s="39"/>
    </row>
    <row r="34342" spans="8:8" ht="65.099999999999994" customHeight="1" x14ac:dyDescent="0.25">
      <c r="H34342" s="39"/>
    </row>
    <row r="34343" spans="8:8" ht="65.099999999999994" customHeight="1" x14ac:dyDescent="0.25">
      <c r="H34343" s="39"/>
    </row>
    <row r="34344" spans="8:8" ht="65.099999999999994" customHeight="1" x14ac:dyDescent="0.25">
      <c r="H34344" s="39"/>
    </row>
    <row r="34345" spans="8:8" ht="65.099999999999994" customHeight="1" x14ac:dyDescent="0.25">
      <c r="H34345" s="39"/>
    </row>
    <row r="34346" spans="8:8" ht="65.099999999999994" customHeight="1" x14ac:dyDescent="0.25">
      <c r="H34346" s="39"/>
    </row>
    <row r="34347" spans="8:8" ht="65.099999999999994" customHeight="1" x14ac:dyDescent="0.25">
      <c r="H34347" s="39"/>
    </row>
    <row r="34348" spans="8:8" ht="65.099999999999994" customHeight="1" x14ac:dyDescent="0.25">
      <c r="H34348" s="39"/>
    </row>
    <row r="34349" spans="8:8" ht="65.099999999999994" customHeight="1" x14ac:dyDescent="0.25">
      <c r="H34349" s="39"/>
    </row>
    <row r="34350" spans="8:8" ht="65.099999999999994" customHeight="1" x14ac:dyDescent="0.25">
      <c r="H34350" s="39"/>
    </row>
    <row r="34351" spans="8:8" ht="65.099999999999994" customHeight="1" x14ac:dyDescent="0.25">
      <c r="H34351" s="39"/>
    </row>
    <row r="34352" spans="8:8" ht="65.099999999999994" customHeight="1" x14ac:dyDescent="0.25">
      <c r="H34352" s="39"/>
    </row>
    <row r="34353" spans="8:8" ht="65.099999999999994" customHeight="1" x14ac:dyDescent="0.25">
      <c r="H34353" s="39"/>
    </row>
    <row r="34354" spans="8:8" ht="65.099999999999994" customHeight="1" x14ac:dyDescent="0.25">
      <c r="H34354" s="39"/>
    </row>
    <row r="34355" spans="8:8" ht="65.099999999999994" customHeight="1" x14ac:dyDescent="0.25">
      <c r="H34355" s="39"/>
    </row>
    <row r="34356" spans="8:8" ht="65.099999999999994" customHeight="1" x14ac:dyDescent="0.25">
      <c r="H34356" s="39"/>
    </row>
    <row r="34357" spans="8:8" ht="65.099999999999994" customHeight="1" x14ac:dyDescent="0.25">
      <c r="H34357" s="39"/>
    </row>
    <row r="34358" spans="8:8" ht="65.099999999999994" customHeight="1" x14ac:dyDescent="0.25">
      <c r="H34358" s="39"/>
    </row>
    <row r="34359" spans="8:8" ht="65.099999999999994" customHeight="1" x14ac:dyDescent="0.25">
      <c r="H34359" s="39"/>
    </row>
    <row r="34360" spans="8:8" ht="65.099999999999994" customHeight="1" x14ac:dyDescent="0.25">
      <c r="H34360" s="39"/>
    </row>
    <row r="34361" spans="8:8" ht="65.099999999999994" customHeight="1" x14ac:dyDescent="0.25">
      <c r="H34361" s="39"/>
    </row>
    <row r="34362" spans="8:8" ht="65.099999999999994" customHeight="1" x14ac:dyDescent="0.25">
      <c r="H34362" s="39"/>
    </row>
    <row r="34363" spans="8:8" ht="65.099999999999994" customHeight="1" x14ac:dyDescent="0.25">
      <c r="H34363" s="39"/>
    </row>
    <row r="34364" spans="8:8" ht="65.099999999999994" customHeight="1" x14ac:dyDescent="0.25">
      <c r="H34364" s="39"/>
    </row>
    <row r="34365" spans="8:8" ht="65.099999999999994" customHeight="1" x14ac:dyDescent="0.25">
      <c r="H34365" s="39"/>
    </row>
    <row r="34366" spans="8:8" ht="65.099999999999994" customHeight="1" x14ac:dyDescent="0.25">
      <c r="H34366" s="39"/>
    </row>
    <row r="34367" spans="8:8" ht="65.099999999999994" customHeight="1" x14ac:dyDescent="0.25">
      <c r="H34367" s="39"/>
    </row>
    <row r="34368" spans="8:8" ht="65.099999999999994" customHeight="1" x14ac:dyDescent="0.25">
      <c r="H34368" s="39"/>
    </row>
    <row r="34369" spans="8:8" ht="65.099999999999994" customHeight="1" x14ac:dyDescent="0.25">
      <c r="H34369" s="39"/>
    </row>
    <row r="34370" spans="8:8" ht="65.099999999999994" customHeight="1" x14ac:dyDescent="0.25">
      <c r="H34370" s="39"/>
    </row>
    <row r="34371" spans="8:8" ht="65.099999999999994" customHeight="1" x14ac:dyDescent="0.25">
      <c r="H34371" s="39"/>
    </row>
    <row r="34372" spans="8:8" ht="65.099999999999994" customHeight="1" x14ac:dyDescent="0.25">
      <c r="H34372" s="39"/>
    </row>
    <row r="34373" spans="8:8" ht="65.099999999999994" customHeight="1" x14ac:dyDescent="0.25">
      <c r="H34373" s="39"/>
    </row>
    <row r="34374" spans="8:8" ht="65.099999999999994" customHeight="1" x14ac:dyDescent="0.25">
      <c r="H34374" s="39"/>
    </row>
    <row r="34375" spans="8:8" ht="65.099999999999994" customHeight="1" x14ac:dyDescent="0.25">
      <c r="H34375" s="39"/>
    </row>
    <row r="34376" spans="8:8" ht="65.099999999999994" customHeight="1" x14ac:dyDescent="0.25">
      <c r="H34376" s="39"/>
    </row>
    <row r="34377" spans="8:8" ht="65.099999999999994" customHeight="1" x14ac:dyDescent="0.25">
      <c r="H34377" s="39"/>
    </row>
    <row r="34378" spans="8:8" ht="65.099999999999994" customHeight="1" x14ac:dyDescent="0.25">
      <c r="H34378" s="39"/>
    </row>
    <row r="34379" spans="8:8" ht="65.099999999999994" customHeight="1" x14ac:dyDescent="0.25">
      <c r="H34379" s="39"/>
    </row>
    <row r="34380" spans="8:8" ht="65.099999999999994" customHeight="1" x14ac:dyDescent="0.25">
      <c r="H34380" s="39"/>
    </row>
    <row r="34381" spans="8:8" ht="65.099999999999994" customHeight="1" x14ac:dyDescent="0.25">
      <c r="H34381" s="39"/>
    </row>
    <row r="34382" spans="8:8" ht="65.099999999999994" customHeight="1" x14ac:dyDescent="0.25">
      <c r="H34382" s="39"/>
    </row>
    <row r="34383" spans="8:8" ht="65.099999999999994" customHeight="1" x14ac:dyDescent="0.25">
      <c r="H34383" s="39"/>
    </row>
    <row r="34384" spans="8:8" ht="65.099999999999994" customHeight="1" x14ac:dyDescent="0.25">
      <c r="H34384" s="39"/>
    </row>
    <row r="34385" spans="8:8" ht="65.099999999999994" customHeight="1" x14ac:dyDescent="0.25">
      <c r="H34385" s="39"/>
    </row>
    <row r="34386" spans="8:8" ht="65.099999999999994" customHeight="1" x14ac:dyDescent="0.25">
      <c r="H34386" s="39"/>
    </row>
    <row r="34387" spans="8:8" ht="65.099999999999994" customHeight="1" x14ac:dyDescent="0.25">
      <c r="H34387" s="39"/>
    </row>
    <row r="34388" spans="8:8" ht="65.099999999999994" customHeight="1" x14ac:dyDescent="0.25">
      <c r="H34388" s="39"/>
    </row>
    <row r="34389" spans="8:8" ht="65.099999999999994" customHeight="1" x14ac:dyDescent="0.25">
      <c r="H34389" s="39"/>
    </row>
    <row r="34390" spans="8:8" ht="65.099999999999994" customHeight="1" x14ac:dyDescent="0.25">
      <c r="H34390" s="39"/>
    </row>
    <row r="34391" spans="8:8" ht="65.099999999999994" customHeight="1" x14ac:dyDescent="0.25">
      <c r="H34391" s="39"/>
    </row>
    <row r="34392" spans="8:8" ht="65.099999999999994" customHeight="1" x14ac:dyDescent="0.25">
      <c r="H34392" s="39"/>
    </row>
    <row r="34393" spans="8:8" ht="65.099999999999994" customHeight="1" x14ac:dyDescent="0.25">
      <c r="H34393" s="39"/>
    </row>
    <row r="34394" spans="8:8" ht="65.099999999999994" customHeight="1" x14ac:dyDescent="0.25">
      <c r="H34394" s="39"/>
    </row>
    <row r="34395" spans="8:8" ht="65.099999999999994" customHeight="1" x14ac:dyDescent="0.25">
      <c r="H34395" s="39"/>
    </row>
    <row r="34396" spans="8:8" ht="65.099999999999994" customHeight="1" x14ac:dyDescent="0.25">
      <c r="H34396" s="39"/>
    </row>
    <row r="34397" spans="8:8" ht="65.099999999999994" customHeight="1" x14ac:dyDescent="0.25">
      <c r="H34397" s="39"/>
    </row>
    <row r="34398" spans="8:8" ht="65.099999999999994" customHeight="1" x14ac:dyDescent="0.25">
      <c r="H34398" s="39"/>
    </row>
    <row r="34399" spans="8:8" ht="65.099999999999994" customHeight="1" x14ac:dyDescent="0.25">
      <c r="H34399" s="39"/>
    </row>
    <row r="34400" spans="8:8" ht="65.099999999999994" customHeight="1" x14ac:dyDescent="0.25">
      <c r="H34400" s="39"/>
    </row>
    <row r="34401" spans="8:8" ht="65.099999999999994" customHeight="1" x14ac:dyDescent="0.25">
      <c r="H34401" s="39"/>
    </row>
    <row r="34402" spans="8:8" ht="65.099999999999994" customHeight="1" x14ac:dyDescent="0.25">
      <c r="H34402" s="39"/>
    </row>
    <row r="34403" spans="8:8" ht="65.099999999999994" customHeight="1" x14ac:dyDescent="0.25">
      <c r="H34403" s="39"/>
    </row>
    <row r="34404" spans="8:8" ht="65.099999999999994" customHeight="1" x14ac:dyDescent="0.25">
      <c r="H34404" s="39"/>
    </row>
    <row r="34405" spans="8:8" ht="65.099999999999994" customHeight="1" x14ac:dyDescent="0.25">
      <c r="H34405" s="39"/>
    </row>
    <row r="34406" spans="8:8" ht="65.099999999999994" customHeight="1" x14ac:dyDescent="0.25">
      <c r="H34406" s="39"/>
    </row>
    <row r="34407" spans="8:8" ht="65.099999999999994" customHeight="1" x14ac:dyDescent="0.25">
      <c r="H34407" s="39"/>
    </row>
    <row r="34408" spans="8:8" ht="65.099999999999994" customHeight="1" x14ac:dyDescent="0.25">
      <c r="H34408" s="39"/>
    </row>
    <row r="34409" spans="8:8" ht="65.099999999999994" customHeight="1" x14ac:dyDescent="0.25">
      <c r="H34409" s="39"/>
    </row>
    <row r="34410" spans="8:8" ht="65.099999999999994" customHeight="1" x14ac:dyDescent="0.25">
      <c r="H34410" s="39"/>
    </row>
    <row r="34411" spans="8:8" ht="65.099999999999994" customHeight="1" x14ac:dyDescent="0.25">
      <c r="H34411" s="39"/>
    </row>
    <row r="34412" spans="8:8" ht="65.099999999999994" customHeight="1" x14ac:dyDescent="0.25">
      <c r="H34412" s="39"/>
    </row>
    <row r="34413" spans="8:8" ht="65.099999999999994" customHeight="1" x14ac:dyDescent="0.25">
      <c r="H34413" s="39"/>
    </row>
    <row r="34414" spans="8:8" ht="65.099999999999994" customHeight="1" x14ac:dyDescent="0.25">
      <c r="H34414" s="39"/>
    </row>
    <row r="34415" spans="8:8" ht="65.099999999999994" customHeight="1" x14ac:dyDescent="0.25">
      <c r="H34415" s="39"/>
    </row>
    <row r="34416" spans="8:8" ht="65.099999999999994" customHeight="1" x14ac:dyDescent="0.25">
      <c r="H34416" s="39"/>
    </row>
    <row r="34417" spans="8:8" ht="65.099999999999994" customHeight="1" x14ac:dyDescent="0.25">
      <c r="H34417" s="39"/>
    </row>
    <row r="34418" spans="8:8" ht="65.099999999999994" customHeight="1" x14ac:dyDescent="0.25">
      <c r="H34418" s="39"/>
    </row>
    <row r="34419" spans="8:8" ht="65.099999999999994" customHeight="1" x14ac:dyDescent="0.25">
      <c r="H34419" s="39"/>
    </row>
    <row r="34420" spans="8:8" ht="65.099999999999994" customHeight="1" x14ac:dyDescent="0.25">
      <c r="H34420" s="39"/>
    </row>
    <row r="34421" spans="8:8" ht="65.099999999999994" customHeight="1" x14ac:dyDescent="0.25">
      <c r="H34421" s="39"/>
    </row>
    <row r="34422" spans="8:8" ht="65.099999999999994" customHeight="1" x14ac:dyDescent="0.25">
      <c r="H34422" s="39"/>
    </row>
    <row r="34423" spans="8:8" ht="65.099999999999994" customHeight="1" x14ac:dyDescent="0.25">
      <c r="H34423" s="39"/>
    </row>
    <row r="34424" spans="8:8" ht="65.099999999999994" customHeight="1" x14ac:dyDescent="0.25">
      <c r="H34424" s="39"/>
    </row>
    <row r="34425" spans="8:8" ht="65.099999999999994" customHeight="1" x14ac:dyDescent="0.25">
      <c r="H34425" s="39"/>
    </row>
    <row r="34426" spans="8:8" ht="65.099999999999994" customHeight="1" x14ac:dyDescent="0.25">
      <c r="H34426" s="39"/>
    </row>
    <row r="34427" spans="8:8" ht="65.099999999999994" customHeight="1" x14ac:dyDescent="0.25">
      <c r="H34427" s="39"/>
    </row>
    <row r="34428" spans="8:8" ht="65.099999999999994" customHeight="1" x14ac:dyDescent="0.25">
      <c r="H34428" s="39"/>
    </row>
    <row r="34429" spans="8:8" ht="65.099999999999994" customHeight="1" x14ac:dyDescent="0.25">
      <c r="H34429" s="39"/>
    </row>
    <row r="34430" spans="8:8" ht="65.099999999999994" customHeight="1" x14ac:dyDescent="0.25">
      <c r="H34430" s="39"/>
    </row>
    <row r="34431" spans="8:8" ht="65.099999999999994" customHeight="1" x14ac:dyDescent="0.25">
      <c r="H34431" s="39"/>
    </row>
    <row r="34432" spans="8:8" ht="65.099999999999994" customHeight="1" x14ac:dyDescent="0.25">
      <c r="H34432" s="39"/>
    </row>
    <row r="34433" spans="8:8" ht="65.099999999999994" customHeight="1" x14ac:dyDescent="0.25">
      <c r="H34433" s="39"/>
    </row>
    <row r="34434" spans="8:8" ht="65.099999999999994" customHeight="1" x14ac:dyDescent="0.25">
      <c r="H34434" s="39"/>
    </row>
    <row r="34435" spans="8:8" ht="65.099999999999994" customHeight="1" x14ac:dyDescent="0.25">
      <c r="H34435" s="39"/>
    </row>
    <row r="34436" spans="8:8" ht="65.099999999999994" customHeight="1" x14ac:dyDescent="0.25">
      <c r="H34436" s="39"/>
    </row>
    <row r="34437" spans="8:8" ht="65.099999999999994" customHeight="1" x14ac:dyDescent="0.25">
      <c r="H34437" s="39"/>
    </row>
    <row r="34438" spans="8:8" ht="65.099999999999994" customHeight="1" x14ac:dyDescent="0.25">
      <c r="H34438" s="39"/>
    </row>
    <row r="34439" spans="8:8" ht="65.099999999999994" customHeight="1" x14ac:dyDescent="0.25">
      <c r="H34439" s="39"/>
    </row>
    <row r="34440" spans="8:8" ht="65.099999999999994" customHeight="1" x14ac:dyDescent="0.25">
      <c r="H34440" s="39"/>
    </row>
    <row r="34441" spans="8:8" ht="65.099999999999994" customHeight="1" x14ac:dyDescent="0.25">
      <c r="H34441" s="39"/>
    </row>
    <row r="34442" spans="8:8" ht="65.099999999999994" customHeight="1" x14ac:dyDescent="0.25">
      <c r="H34442" s="39"/>
    </row>
    <row r="34443" spans="8:8" ht="65.099999999999994" customHeight="1" x14ac:dyDescent="0.25">
      <c r="H34443" s="39"/>
    </row>
    <row r="34444" spans="8:8" ht="65.099999999999994" customHeight="1" x14ac:dyDescent="0.25">
      <c r="H34444" s="39"/>
    </row>
    <row r="34445" spans="8:8" ht="65.099999999999994" customHeight="1" x14ac:dyDescent="0.25">
      <c r="H34445" s="39"/>
    </row>
    <row r="34446" spans="8:8" ht="65.099999999999994" customHeight="1" x14ac:dyDescent="0.25">
      <c r="H34446" s="39"/>
    </row>
    <row r="34447" spans="8:8" ht="65.099999999999994" customHeight="1" x14ac:dyDescent="0.25">
      <c r="H34447" s="39"/>
    </row>
    <row r="34448" spans="8:8" ht="65.099999999999994" customHeight="1" x14ac:dyDescent="0.25">
      <c r="H34448" s="39"/>
    </row>
    <row r="34449" spans="8:8" ht="65.099999999999994" customHeight="1" x14ac:dyDescent="0.25">
      <c r="H34449" s="39"/>
    </row>
    <row r="34450" spans="8:8" ht="65.099999999999994" customHeight="1" x14ac:dyDescent="0.25">
      <c r="H34450" s="39"/>
    </row>
    <row r="34451" spans="8:8" ht="65.099999999999994" customHeight="1" x14ac:dyDescent="0.25">
      <c r="H34451" s="39"/>
    </row>
    <row r="34452" spans="8:8" ht="65.099999999999994" customHeight="1" x14ac:dyDescent="0.25">
      <c r="H34452" s="39"/>
    </row>
    <row r="34453" spans="8:8" ht="65.099999999999994" customHeight="1" x14ac:dyDescent="0.25">
      <c r="H34453" s="39"/>
    </row>
    <row r="34454" spans="8:8" ht="65.099999999999994" customHeight="1" x14ac:dyDescent="0.25">
      <c r="H34454" s="39"/>
    </row>
    <row r="34455" spans="8:8" ht="65.099999999999994" customHeight="1" x14ac:dyDescent="0.25">
      <c r="H34455" s="39"/>
    </row>
    <row r="34456" spans="8:8" ht="65.099999999999994" customHeight="1" x14ac:dyDescent="0.25">
      <c r="H34456" s="39"/>
    </row>
    <row r="34457" spans="8:8" ht="65.099999999999994" customHeight="1" x14ac:dyDescent="0.25">
      <c r="H34457" s="39"/>
    </row>
    <row r="34458" spans="8:8" ht="65.099999999999994" customHeight="1" x14ac:dyDescent="0.25">
      <c r="H34458" s="39"/>
    </row>
    <row r="34459" spans="8:8" ht="65.099999999999994" customHeight="1" x14ac:dyDescent="0.25">
      <c r="H34459" s="39"/>
    </row>
    <row r="34460" spans="8:8" ht="65.099999999999994" customHeight="1" x14ac:dyDescent="0.25">
      <c r="H34460" s="39"/>
    </row>
    <row r="34461" spans="8:8" ht="65.099999999999994" customHeight="1" x14ac:dyDescent="0.25">
      <c r="H34461" s="39"/>
    </row>
    <row r="34462" spans="8:8" ht="65.099999999999994" customHeight="1" x14ac:dyDescent="0.25">
      <c r="H34462" s="39"/>
    </row>
    <row r="34463" spans="8:8" ht="65.099999999999994" customHeight="1" x14ac:dyDescent="0.25">
      <c r="H34463" s="39"/>
    </row>
    <row r="34464" spans="8:8" ht="65.099999999999994" customHeight="1" x14ac:dyDescent="0.25">
      <c r="H34464" s="39"/>
    </row>
    <row r="34465" spans="8:8" ht="65.099999999999994" customHeight="1" x14ac:dyDescent="0.25">
      <c r="H34465" s="39"/>
    </row>
    <row r="34466" spans="8:8" ht="65.099999999999994" customHeight="1" x14ac:dyDescent="0.25">
      <c r="H34466" s="39"/>
    </row>
    <row r="34467" spans="8:8" ht="65.099999999999994" customHeight="1" x14ac:dyDescent="0.25">
      <c r="H34467" s="39"/>
    </row>
    <row r="34468" spans="8:8" ht="65.099999999999994" customHeight="1" x14ac:dyDescent="0.25">
      <c r="H34468" s="39"/>
    </row>
    <row r="34469" spans="8:8" ht="65.099999999999994" customHeight="1" x14ac:dyDescent="0.25">
      <c r="H34469" s="39"/>
    </row>
    <row r="34470" spans="8:8" ht="65.099999999999994" customHeight="1" x14ac:dyDescent="0.25">
      <c r="H34470" s="39"/>
    </row>
    <row r="34471" spans="8:8" ht="65.099999999999994" customHeight="1" x14ac:dyDescent="0.25">
      <c r="H34471" s="39"/>
    </row>
    <row r="34472" spans="8:8" ht="65.099999999999994" customHeight="1" x14ac:dyDescent="0.25">
      <c r="H34472" s="39"/>
    </row>
    <row r="34473" spans="8:8" ht="65.099999999999994" customHeight="1" x14ac:dyDescent="0.25">
      <c r="H34473" s="39"/>
    </row>
    <row r="34474" spans="8:8" ht="65.099999999999994" customHeight="1" x14ac:dyDescent="0.25">
      <c r="H34474" s="39"/>
    </row>
    <row r="34475" spans="8:8" ht="65.099999999999994" customHeight="1" x14ac:dyDescent="0.25">
      <c r="H34475" s="39"/>
    </row>
    <row r="34476" spans="8:8" ht="65.099999999999994" customHeight="1" x14ac:dyDescent="0.25">
      <c r="H34476" s="39"/>
    </row>
    <row r="34477" spans="8:8" ht="65.099999999999994" customHeight="1" x14ac:dyDescent="0.25">
      <c r="H34477" s="39"/>
    </row>
    <row r="34478" spans="8:8" ht="65.099999999999994" customHeight="1" x14ac:dyDescent="0.25">
      <c r="H34478" s="39"/>
    </row>
    <row r="34479" spans="8:8" ht="65.099999999999994" customHeight="1" x14ac:dyDescent="0.25">
      <c r="H34479" s="39"/>
    </row>
    <row r="34480" spans="8:8" ht="65.099999999999994" customHeight="1" x14ac:dyDescent="0.25">
      <c r="H34480" s="39"/>
    </row>
    <row r="34481" spans="8:8" ht="65.099999999999994" customHeight="1" x14ac:dyDescent="0.25">
      <c r="H34481" s="39"/>
    </row>
    <row r="34482" spans="8:8" ht="65.099999999999994" customHeight="1" x14ac:dyDescent="0.25">
      <c r="H34482" s="39"/>
    </row>
    <row r="34483" spans="8:8" ht="65.099999999999994" customHeight="1" x14ac:dyDescent="0.25">
      <c r="H34483" s="39"/>
    </row>
    <row r="34484" spans="8:8" ht="65.099999999999994" customHeight="1" x14ac:dyDescent="0.25">
      <c r="H34484" s="39"/>
    </row>
    <row r="34485" spans="8:8" ht="65.099999999999994" customHeight="1" x14ac:dyDescent="0.25">
      <c r="H34485" s="39"/>
    </row>
    <row r="34486" spans="8:8" ht="65.099999999999994" customHeight="1" x14ac:dyDescent="0.25">
      <c r="H34486" s="39"/>
    </row>
    <row r="34487" spans="8:8" ht="65.099999999999994" customHeight="1" x14ac:dyDescent="0.25">
      <c r="H34487" s="39"/>
    </row>
    <row r="34488" spans="8:8" ht="65.099999999999994" customHeight="1" x14ac:dyDescent="0.25">
      <c r="H34488" s="39"/>
    </row>
    <row r="34489" spans="8:8" ht="65.099999999999994" customHeight="1" x14ac:dyDescent="0.25">
      <c r="H34489" s="39"/>
    </row>
    <row r="34490" spans="8:8" ht="65.099999999999994" customHeight="1" x14ac:dyDescent="0.25">
      <c r="H34490" s="39"/>
    </row>
    <row r="34491" spans="8:8" ht="65.099999999999994" customHeight="1" x14ac:dyDescent="0.25">
      <c r="H34491" s="39"/>
    </row>
    <row r="34492" spans="8:8" ht="65.099999999999994" customHeight="1" x14ac:dyDescent="0.25">
      <c r="H34492" s="39"/>
    </row>
    <row r="34493" spans="8:8" ht="65.099999999999994" customHeight="1" x14ac:dyDescent="0.25">
      <c r="H34493" s="39"/>
    </row>
    <row r="34494" spans="8:8" ht="65.099999999999994" customHeight="1" x14ac:dyDescent="0.25">
      <c r="H34494" s="39"/>
    </row>
    <row r="34495" spans="8:8" ht="65.099999999999994" customHeight="1" x14ac:dyDescent="0.25">
      <c r="H34495" s="39"/>
    </row>
    <row r="34496" spans="8:8" ht="65.099999999999994" customHeight="1" x14ac:dyDescent="0.25">
      <c r="H34496" s="39"/>
    </row>
    <row r="34497" spans="8:8" ht="65.099999999999994" customHeight="1" x14ac:dyDescent="0.25">
      <c r="H34497" s="39"/>
    </row>
    <row r="34498" spans="8:8" ht="65.099999999999994" customHeight="1" x14ac:dyDescent="0.25">
      <c r="H34498" s="39"/>
    </row>
    <row r="34499" spans="8:8" ht="65.099999999999994" customHeight="1" x14ac:dyDescent="0.25">
      <c r="H34499" s="39"/>
    </row>
    <row r="34500" spans="8:8" ht="65.099999999999994" customHeight="1" x14ac:dyDescent="0.25">
      <c r="H34500" s="39"/>
    </row>
    <row r="34501" spans="8:8" ht="65.099999999999994" customHeight="1" x14ac:dyDescent="0.25">
      <c r="H34501" s="39"/>
    </row>
    <row r="34502" spans="8:8" ht="65.099999999999994" customHeight="1" x14ac:dyDescent="0.25">
      <c r="H34502" s="39"/>
    </row>
    <row r="34503" spans="8:8" ht="65.099999999999994" customHeight="1" x14ac:dyDescent="0.25">
      <c r="H34503" s="39"/>
    </row>
    <row r="34504" spans="8:8" ht="65.099999999999994" customHeight="1" x14ac:dyDescent="0.25">
      <c r="H34504" s="39"/>
    </row>
    <row r="34505" spans="8:8" ht="65.099999999999994" customHeight="1" x14ac:dyDescent="0.25">
      <c r="H34505" s="39"/>
    </row>
    <row r="34506" spans="8:8" ht="65.099999999999994" customHeight="1" x14ac:dyDescent="0.25">
      <c r="H34506" s="39"/>
    </row>
    <row r="34507" spans="8:8" ht="65.099999999999994" customHeight="1" x14ac:dyDescent="0.25">
      <c r="H34507" s="39"/>
    </row>
    <row r="34508" spans="8:8" ht="65.099999999999994" customHeight="1" x14ac:dyDescent="0.25">
      <c r="H34508" s="39"/>
    </row>
    <row r="34509" spans="8:8" ht="65.099999999999994" customHeight="1" x14ac:dyDescent="0.25">
      <c r="H34509" s="39"/>
    </row>
    <row r="34510" spans="8:8" ht="65.099999999999994" customHeight="1" x14ac:dyDescent="0.25">
      <c r="H34510" s="39"/>
    </row>
    <row r="34511" spans="8:8" ht="65.099999999999994" customHeight="1" x14ac:dyDescent="0.25">
      <c r="H34511" s="39"/>
    </row>
    <row r="34512" spans="8:8" ht="65.099999999999994" customHeight="1" x14ac:dyDescent="0.25">
      <c r="H34512" s="39"/>
    </row>
    <row r="34513" spans="8:8" ht="65.099999999999994" customHeight="1" x14ac:dyDescent="0.25">
      <c r="H34513" s="39"/>
    </row>
    <row r="34514" spans="8:8" ht="65.099999999999994" customHeight="1" x14ac:dyDescent="0.25">
      <c r="H34514" s="39"/>
    </row>
    <row r="34515" spans="8:8" ht="65.099999999999994" customHeight="1" x14ac:dyDescent="0.25">
      <c r="H34515" s="39"/>
    </row>
    <row r="34516" spans="8:8" ht="65.099999999999994" customHeight="1" x14ac:dyDescent="0.25">
      <c r="H34516" s="39"/>
    </row>
    <row r="34517" spans="8:8" ht="65.099999999999994" customHeight="1" x14ac:dyDescent="0.25">
      <c r="H34517" s="39"/>
    </row>
    <row r="34518" spans="8:8" ht="65.099999999999994" customHeight="1" x14ac:dyDescent="0.25">
      <c r="H34518" s="39"/>
    </row>
    <row r="34519" spans="8:8" ht="65.099999999999994" customHeight="1" x14ac:dyDescent="0.25">
      <c r="H34519" s="39"/>
    </row>
    <row r="34520" spans="8:8" ht="65.099999999999994" customHeight="1" x14ac:dyDescent="0.25">
      <c r="H34520" s="39"/>
    </row>
    <row r="34521" spans="8:8" ht="65.099999999999994" customHeight="1" x14ac:dyDescent="0.25">
      <c r="H34521" s="39"/>
    </row>
    <row r="34522" spans="8:8" ht="65.099999999999994" customHeight="1" x14ac:dyDescent="0.25">
      <c r="H34522" s="39"/>
    </row>
    <row r="34523" spans="8:8" ht="65.099999999999994" customHeight="1" x14ac:dyDescent="0.25">
      <c r="H34523" s="39"/>
    </row>
    <row r="34524" spans="8:8" ht="65.099999999999994" customHeight="1" x14ac:dyDescent="0.25">
      <c r="H34524" s="39"/>
    </row>
    <row r="34525" spans="8:8" ht="65.099999999999994" customHeight="1" x14ac:dyDescent="0.25">
      <c r="H34525" s="39"/>
    </row>
    <row r="34526" spans="8:8" ht="65.099999999999994" customHeight="1" x14ac:dyDescent="0.25">
      <c r="H34526" s="39"/>
    </row>
    <row r="34527" spans="8:8" ht="65.099999999999994" customHeight="1" x14ac:dyDescent="0.25">
      <c r="H34527" s="39"/>
    </row>
    <row r="34528" spans="8:8" ht="65.099999999999994" customHeight="1" x14ac:dyDescent="0.25">
      <c r="H34528" s="39"/>
    </row>
    <row r="34529" spans="8:8" ht="65.099999999999994" customHeight="1" x14ac:dyDescent="0.25">
      <c r="H34529" s="39"/>
    </row>
    <row r="34530" spans="8:8" ht="65.099999999999994" customHeight="1" x14ac:dyDescent="0.25">
      <c r="H34530" s="39"/>
    </row>
    <row r="34531" spans="8:8" ht="65.099999999999994" customHeight="1" x14ac:dyDescent="0.25">
      <c r="H34531" s="39"/>
    </row>
    <row r="34532" spans="8:8" ht="65.099999999999994" customHeight="1" x14ac:dyDescent="0.25">
      <c r="H34532" s="39"/>
    </row>
    <row r="34533" spans="8:8" ht="65.099999999999994" customHeight="1" x14ac:dyDescent="0.25">
      <c r="H34533" s="39"/>
    </row>
    <row r="34534" spans="8:8" ht="65.099999999999994" customHeight="1" x14ac:dyDescent="0.25">
      <c r="H34534" s="39"/>
    </row>
    <row r="34535" spans="8:8" ht="65.099999999999994" customHeight="1" x14ac:dyDescent="0.25">
      <c r="H34535" s="39"/>
    </row>
    <row r="34536" spans="8:8" ht="65.099999999999994" customHeight="1" x14ac:dyDescent="0.25">
      <c r="H34536" s="39"/>
    </row>
    <row r="34537" spans="8:8" ht="65.099999999999994" customHeight="1" x14ac:dyDescent="0.25">
      <c r="H34537" s="39"/>
    </row>
    <row r="34538" spans="8:8" ht="65.099999999999994" customHeight="1" x14ac:dyDescent="0.25">
      <c r="H34538" s="39"/>
    </row>
    <row r="34539" spans="8:8" ht="65.099999999999994" customHeight="1" x14ac:dyDescent="0.25">
      <c r="H34539" s="39"/>
    </row>
    <row r="34540" spans="8:8" ht="65.099999999999994" customHeight="1" x14ac:dyDescent="0.25">
      <c r="H34540" s="39"/>
    </row>
    <row r="34541" spans="8:8" ht="65.099999999999994" customHeight="1" x14ac:dyDescent="0.25">
      <c r="H34541" s="39"/>
    </row>
    <row r="34542" spans="8:8" ht="65.099999999999994" customHeight="1" x14ac:dyDescent="0.25">
      <c r="H34542" s="39"/>
    </row>
    <row r="34543" spans="8:8" ht="65.099999999999994" customHeight="1" x14ac:dyDescent="0.25">
      <c r="H34543" s="39"/>
    </row>
    <row r="34544" spans="8:8" ht="65.099999999999994" customHeight="1" x14ac:dyDescent="0.25">
      <c r="H34544" s="39"/>
    </row>
    <row r="34545" spans="8:8" ht="65.099999999999994" customHeight="1" x14ac:dyDescent="0.25">
      <c r="H34545" s="39"/>
    </row>
    <row r="34546" spans="8:8" ht="65.099999999999994" customHeight="1" x14ac:dyDescent="0.25">
      <c r="H34546" s="39"/>
    </row>
    <row r="34547" spans="8:8" ht="65.099999999999994" customHeight="1" x14ac:dyDescent="0.25">
      <c r="H34547" s="39"/>
    </row>
    <row r="34548" spans="8:8" ht="65.099999999999994" customHeight="1" x14ac:dyDescent="0.25">
      <c r="H34548" s="39"/>
    </row>
    <row r="34549" spans="8:8" ht="65.099999999999994" customHeight="1" x14ac:dyDescent="0.25">
      <c r="H34549" s="39"/>
    </row>
    <row r="34550" spans="8:8" ht="65.099999999999994" customHeight="1" x14ac:dyDescent="0.25">
      <c r="H34550" s="39"/>
    </row>
    <row r="34551" spans="8:8" ht="65.099999999999994" customHeight="1" x14ac:dyDescent="0.25">
      <c r="H34551" s="39"/>
    </row>
    <row r="34552" spans="8:8" ht="65.099999999999994" customHeight="1" x14ac:dyDescent="0.25">
      <c r="H34552" s="39"/>
    </row>
    <row r="34553" spans="8:8" ht="65.099999999999994" customHeight="1" x14ac:dyDescent="0.25">
      <c r="H34553" s="39"/>
    </row>
    <row r="34554" spans="8:8" ht="65.099999999999994" customHeight="1" x14ac:dyDescent="0.25">
      <c r="H34554" s="39"/>
    </row>
    <row r="34555" spans="8:8" ht="65.099999999999994" customHeight="1" x14ac:dyDescent="0.25">
      <c r="H34555" s="39"/>
    </row>
    <row r="34556" spans="8:8" ht="65.099999999999994" customHeight="1" x14ac:dyDescent="0.25">
      <c r="H34556" s="39"/>
    </row>
    <row r="34557" spans="8:8" ht="65.099999999999994" customHeight="1" x14ac:dyDescent="0.25">
      <c r="H34557" s="39"/>
    </row>
    <row r="34558" spans="8:8" ht="65.099999999999994" customHeight="1" x14ac:dyDescent="0.25">
      <c r="H34558" s="39"/>
    </row>
    <row r="34559" spans="8:8" ht="65.099999999999994" customHeight="1" x14ac:dyDescent="0.25">
      <c r="H34559" s="39"/>
    </row>
    <row r="34560" spans="8:8" ht="65.099999999999994" customHeight="1" x14ac:dyDescent="0.25">
      <c r="H34560" s="39"/>
    </row>
    <row r="34561" spans="8:8" ht="65.099999999999994" customHeight="1" x14ac:dyDescent="0.25">
      <c r="H34561" s="39"/>
    </row>
    <row r="34562" spans="8:8" ht="65.099999999999994" customHeight="1" x14ac:dyDescent="0.25">
      <c r="H34562" s="39"/>
    </row>
    <row r="34563" spans="8:8" ht="65.099999999999994" customHeight="1" x14ac:dyDescent="0.25">
      <c r="H34563" s="39"/>
    </row>
    <row r="34564" spans="8:8" ht="65.099999999999994" customHeight="1" x14ac:dyDescent="0.25">
      <c r="H34564" s="39"/>
    </row>
    <row r="34565" spans="8:8" ht="65.099999999999994" customHeight="1" x14ac:dyDescent="0.25">
      <c r="H34565" s="39"/>
    </row>
    <row r="34566" spans="8:8" ht="65.099999999999994" customHeight="1" x14ac:dyDescent="0.25">
      <c r="H34566" s="39"/>
    </row>
    <row r="34567" spans="8:8" ht="65.099999999999994" customHeight="1" x14ac:dyDescent="0.25">
      <c r="H34567" s="39"/>
    </row>
    <row r="34568" spans="8:8" ht="65.099999999999994" customHeight="1" x14ac:dyDescent="0.25">
      <c r="H34568" s="39"/>
    </row>
    <row r="34569" spans="8:8" ht="65.099999999999994" customHeight="1" x14ac:dyDescent="0.25">
      <c r="H34569" s="39"/>
    </row>
    <row r="34570" spans="8:8" ht="65.099999999999994" customHeight="1" x14ac:dyDescent="0.25">
      <c r="H34570" s="39"/>
    </row>
    <row r="34571" spans="8:8" ht="65.099999999999994" customHeight="1" x14ac:dyDescent="0.25">
      <c r="H34571" s="39"/>
    </row>
    <row r="34572" spans="8:8" ht="65.099999999999994" customHeight="1" x14ac:dyDescent="0.25">
      <c r="H34572" s="39"/>
    </row>
    <row r="34573" spans="8:8" ht="65.099999999999994" customHeight="1" x14ac:dyDescent="0.25">
      <c r="H34573" s="39"/>
    </row>
    <row r="34574" spans="8:8" ht="65.099999999999994" customHeight="1" x14ac:dyDescent="0.25">
      <c r="H34574" s="39"/>
    </row>
    <row r="34575" spans="8:8" ht="65.099999999999994" customHeight="1" x14ac:dyDescent="0.25">
      <c r="H34575" s="39"/>
    </row>
    <row r="34576" spans="8:8" ht="65.099999999999994" customHeight="1" x14ac:dyDescent="0.25">
      <c r="H34576" s="39"/>
    </row>
    <row r="34577" spans="8:8" ht="65.099999999999994" customHeight="1" x14ac:dyDescent="0.25">
      <c r="H34577" s="39"/>
    </row>
    <row r="34578" spans="8:8" ht="65.099999999999994" customHeight="1" x14ac:dyDescent="0.25">
      <c r="H34578" s="39"/>
    </row>
    <row r="34579" spans="8:8" ht="65.099999999999994" customHeight="1" x14ac:dyDescent="0.25">
      <c r="H34579" s="39"/>
    </row>
    <row r="34580" spans="8:8" ht="65.099999999999994" customHeight="1" x14ac:dyDescent="0.25">
      <c r="H34580" s="39"/>
    </row>
    <row r="34581" spans="8:8" ht="65.099999999999994" customHeight="1" x14ac:dyDescent="0.25">
      <c r="H34581" s="39"/>
    </row>
    <row r="34582" spans="8:8" ht="65.099999999999994" customHeight="1" x14ac:dyDescent="0.25">
      <c r="H34582" s="39"/>
    </row>
    <row r="34583" spans="8:8" ht="65.099999999999994" customHeight="1" x14ac:dyDescent="0.25">
      <c r="H34583" s="39"/>
    </row>
    <row r="34584" spans="8:8" ht="65.099999999999994" customHeight="1" x14ac:dyDescent="0.25">
      <c r="H34584" s="39"/>
    </row>
    <row r="34585" spans="8:8" ht="65.099999999999994" customHeight="1" x14ac:dyDescent="0.25">
      <c r="H34585" s="39"/>
    </row>
    <row r="34586" spans="8:8" ht="65.099999999999994" customHeight="1" x14ac:dyDescent="0.25">
      <c r="H34586" s="39"/>
    </row>
    <row r="34587" spans="8:8" ht="65.099999999999994" customHeight="1" x14ac:dyDescent="0.25">
      <c r="H34587" s="39"/>
    </row>
    <row r="34588" spans="8:8" ht="65.099999999999994" customHeight="1" x14ac:dyDescent="0.25">
      <c r="H34588" s="39"/>
    </row>
    <row r="34589" spans="8:8" ht="65.099999999999994" customHeight="1" x14ac:dyDescent="0.25">
      <c r="H34589" s="39"/>
    </row>
    <row r="34590" spans="8:8" ht="65.099999999999994" customHeight="1" x14ac:dyDescent="0.25">
      <c r="H34590" s="39"/>
    </row>
    <row r="34591" spans="8:8" ht="65.099999999999994" customHeight="1" x14ac:dyDescent="0.25">
      <c r="H34591" s="39"/>
    </row>
    <row r="34592" spans="8:8" ht="65.099999999999994" customHeight="1" x14ac:dyDescent="0.25">
      <c r="H34592" s="39"/>
    </row>
    <row r="34593" spans="8:8" ht="65.099999999999994" customHeight="1" x14ac:dyDescent="0.25">
      <c r="H34593" s="39"/>
    </row>
    <row r="34594" spans="8:8" ht="65.099999999999994" customHeight="1" x14ac:dyDescent="0.25">
      <c r="H34594" s="39"/>
    </row>
    <row r="34595" spans="8:8" ht="65.099999999999994" customHeight="1" x14ac:dyDescent="0.25">
      <c r="H34595" s="39"/>
    </row>
    <row r="34596" spans="8:8" ht="65.099999999999994" customHeight="1" x14ac:dyDescent="0.25">
      <c r="H34596" s="39"/>
    </row>
    <row r="34597" spans="8:8" ht="65.099999999999994" customHeight="1" x14ac:dyDescent="0.25">
      <c r="H34597" s="39"/>
    </row>
    <row r="34598" spans="8:8" ht="65.099999999999994" customHeight="1" x14ac:dyDescent="0.25">
      <c r="H34598" s="39"/>
    </row>
    <row r="34599" spans="8:8" ht="65.099999999999994" customHeight="1" x14ac:dyDescent="0.25">
      <c r="H34599" s="39"/>
    </row>
    <row r="34600" spans="8:8" ht="65.099999999999994" customHeight="1" x14ac:dyDescent="0.25">
      <c r="H34600" s="39"/>
    </row>
    <row r="34601" spans="8:8" ht="65.099999999999994" customHeight="1" x14ac:dyDescent="0.25">
      <c r="H34601" s="39"/>
    </row>
    <row r="34602" spans="8:8" ht="65.099999999999994" customHeight="1" x14ac:dyDescent="0.25">
      <c r="H34602" s="39"/>
    </row>
    <row r="34603" spans="8:8" ht="65.099999999999994" customHeight="1" x14ac:dyDescent="0.25">
      <c r="H34603" s="39"/>
    </row>
    <row r="34604" spans="8:8" ht="65.099999999999994" customHeight="1" x14ac:dyDescent="0.25">
      <c r="H34604" s="39"/>
    </row>
    <row r="34605" spans="8:8" ht="65.099999999999994" customHeight="1" x14ac:dyDescent="0.25">
      <c r="H34605" s="39"/>
    </row>
    <row r="34606" spans="8:8" ht="65.099999999999994" customHeight="1" x14ac:dyDescent="0.25">
      <c r="H34606" s="39"/>
    </row>
    <row r="34607" spans="8:8" ht="65.099999999999994" customHeight="1" x14ac:dyDescent="0.25">
      <c r="H34607" s="39"/>
    </row>
    <row r="34608" spans="8:8" ht="65.099999999999994" customHeight="1" x14ac:dyDescent="0.25">
      <c r="H34608" s="39"/>
    </row>
    <row r="34609" spans="8:8" ht="65.099999999999994" customHeight="1" x14ac:dyDescent="0.25">
      <c r="H34609" s="39"/>
    </row>
    <row r="34610" spans="8:8" ht="65.099999999999994" customHeight="1" x14ac:dyDescent="0.25">
      <c r="H34610" s="39"/>
    </row>
    <row r="34611" spans="8:8" ht="65.099999999999994" customHeight="1" x14ac:dyDescent="0.25">
      <c r="H34611" s="39"/>
    </row>
    <row r="34612" spans="8:8" ht="65.099999999999994" customHeight="1" x14ac:dyDescent="0.25">
      <c r="H34612" s="39"/>
    </row>
    <row r="34613" spans="8:8" ht="65.099999999999994" customHeight="1" x14ac:dyDescent="0.25">
      <c r="H34613" s="39"/>
    </row>
    <row r="34614" spans="8:8" ht="65.099999999999994" customHeight="1" x14ac:dyDescent="0.25">
      <c r="H34614" s="39"/>
    </row>
    <row r="34615" spans="8:8" ht="65.099999999999994" customHeight="1" x14ac:dyDescent="0.25">
      <c r="H34615" s="39"/>
    </row>
    <row r="34616" spans="8:8" ht="65.099999999999994" customHeight="1" x14ac:dyDescent="0.25">
      <c r="H34616" s="39"/>
    </row>
    <row r="34617" spans="8:8" ht="65.099999999999994" customHeight="1" x14ac:dyDescent="0.25">
      <c r="H34617" s="39"/>
    </row>
    <row r="34618" spans="8:8" ht="65.099999999999994" customHeight="1" x14ac:dyDescent="0.25">
      <c r="H34618" s="39"/>
    </row>
    <row r="34619" spans="8:8" ht="65.099999999999994" customHeight="1" x14ac:dyDescent="0.25">
      <c r="H34619" s="39"/>
    </row>
    <row r="34620" spans="8:8" ht="65.099999999999994" customHeight="1" x14ac:dyDescent="0.25">
      <c r="H34620" s="39"/>
    </row>
    <row r="34621" spans="8:8" ht="65.099999999999994" customHeight="1" x14ac:dyDescent="0.25">
      <c r="H34621" s="39"/>
    </row>
    <row r="34622" spans="8:8" ht="65.099999999999994" customHeight="1" x14ac:dyDescent="0.25">
      <c r="H34622" s="39"/>
    </row>
    <row r="34623" spans="8:8" ht="65.099999999999994" customHeight="1" x14ac:dyDescent="0.25">
      <c r="H34623" s="39"/>
    </row>
    <row r="34624" spans="8:8" ht="65.099999999999994" customHeight="1" x14ac:dyDescent="0.25">
      <c r="H34624" s="39"/>
    </row>
    <row r="34625" spans="8:8" ht="65.099999999999994" customHeight="1" x14ac:dyDescent="0.25">
      <c r="H34625" s="39"/>
    </row>
    <row r="34626" spans="8:8" ht="65.099999999999994" customHeight="1" x14ac:dyDescent="0.25">
      <c r="H34626" s="39"/>
    </row>
    <row r="34627" spans="8:8" ht="65.099999999999994" customHeight="1" x14ac:dyDescent="0.25">
      <c r="H34627" s="39"/>
    </row>
    <row r="34628" spans="8:8" ht="65.099999999999994" customHeight="1" x14ac:dyDescent="0.25">
      <c r="H34628" s="39"/>
    </row>
    <row r="34629" spans="8:8" ht="65.099999999999994" customHeight="1" x14ac:dyDescent="0.25">
      <c r="H34629" s="39"/>
    </row>
    <row r="34630" spans="8:8" ht="65.099999999999994" customHeight="1" x14ac:dyDescent="0.25">
      <c r="H34630" s="39"/>
    </row>
    <row r="34631" spans="8:8" ht="65.099999999999994" customHeight="1" x14ac:dyDescent="0.25">
      <c r="H34631" s="39"/>
    </row>
    <row r="34632" spans="8:8" ht="65.099999999999994" customHeight="1" x14ac:dyDescent="0.25">
      <c r="H34632" s="39"/>
    </row>
    <row r="34633" spans="8:8" ht="65.099999999999994" customHeight="1" x14ac:dyDescent="0.25">
      <c r="H34633" s="39"/>
    </row>
    <row r="34634" spans="8:8" ht="65.099999999999994" customHeight="1" x14ac:dyDescent="0.25">
      <c r="H34634" s="39"/>
    </row>
    <row r="34635" spans="8:8" ht="65.099999999999994" customHeight="1" x14ac:dyDescent="0.25">
      <c r="H34635" s="39"/>
    </row>
    <row r="34636" spans="8:8" ht="65.099999999999994" customHeight="1" x14ac:dyDescent="0.25">
      <c r="H34636" s="39"/>
    </row>
    <row r="34637" spans="8:8" ht="65.099999999999994" customHeight="1" x14ac:dyDescent="0.25">
      <c r="H34637" s="39"/>
    </row>
    <row r="34638" spans="8:8" ht="65.099999999999994" customHeight="1" x14ac:dyDescent="0.25">
      <c r="H34638" s="39"/>
    </row>
    <row r="34639" spans="8:8" ht="65.099999999999994" customHeight="1" x14ac:dyDescent="0.25">
      <c r="H34639" s="39"/>
    </row>
    <row r="34640" spans="8:8" ht="65.099999999999994" customHeight="1" x14ac:dyDescent="0.25">
      <c r="H34640" s="39"/>
    </row>
    <row r="34641" spans="8:8" ht="65.099999999999994" customHeight="1" x14ac:dyDescent="0.25">
      <c r="H34641" s="39"/>
    </row>
    <row r="34642" spans="8:8" ht="65.099999999999994" customHeight="1" x14ac:dyDescent="0.25">
      <c r="H34642" s="39"/>
    </row>
    <row r="34643" spans="8:8" ht="65.099999999999994" customHeight="1" x14ac:dyDescent="0.25">
      <c r="H34643" s="39"/>
    </row>
    <row r="34644" spans="8:8" ht="65.099999999999994" customHeight="1" x14ac:dyDescent="0.25">
      <c r="H34644" s="39"/>
    </row>
    <row r="34645" spans="8:8" ht="65.099999999999994" customHeight="1" x14ac:dyDescent="0.25">
      <c r="H34645" s="39"/>
    </row>
    <row r="34646" spans="8:8" ht="65.099999999999994" customHeight="1" x14ac:dyDescent="0.25">
      <c r="H34646" s="39"/>
    </row>
    <row r="34647" spans="8:8" ht="65.099999999999994" customHeight="1" x14ac:dyDescent="0.25">
      <c r="H34647" s="39"/>
    </row>
    <row r="34648" spans="8:8" ht="65.099999999999994" customHeight="1" x14ac:dyDescent="0.25">
      <c r="H34648" s="39"/>
    </row>
    <row r="34649" spans="8:8" ht="65.099999999999994" customHeight="1" x14ac:dyDescent="0.25">
      <c r="H34649" s="39"/>
    </row>
    <row r="34650" spans="8:8" ht="65.099999999999994" customHeight="1" x14ac:dyDescent="0.25">
      <c r="H34650" s="39"/>
    </row>
    <row r="34651" spans="8:8" ht="65.099999999999994" customHeight="1" x14ac:dyDescent="0.25">
      <c r="H34651" s="39"/>
    </row>
    <row r="34652" spans="8:8" ht="65.099999999999994" customHeight="1" x14ac:dyDescent="0.25">
      <c r="H34652" s="39"/>
    </row>
    <row r="34653" spans="8:8" ht="65.099999999999994" customHeight="1" x14ac:dyDescent="0.25">
      <c r="H34653" s="39"/>
    </row>
    <row r="34654" spans="8:8" ht="65.099999999999994" customHeight="1" x14ac:dyDescent="0.25">
      <c r="H34654" s="39"/>
    </row>
    <row r="34655" spans="8:8" ht="65.099999999999994" customHeight="1" x14ac:dyDescent="0.25">
      <c r="H34655" s="39"/>
    </row>
    <row r="34656" spans="8:8" ht="65.099999999999994" customHeight="1" x14ac:dyDescent="0.25">
      <c r="H34656" s="39"/>
    </row>
    <row r="34657" spans="8:8" ht="65.099999999999994" customHeight="1" x14ac:dyDescent="0.25">
      <c r="H34657" s="39"/>
    </row>
    <row r="34658" spans="8:8" ht="65.099999999999994" customHeight="1" x14ac:dyDescent="0.25">
      <c r="H34658" s="39"/>
    </row>
    <row r="34659" spans="8:8" ht="65.099999999999994" customHeight="1" x14ac:dyDescent="0.25">
      <c r="H34659" s="39"/>
    </row>
    <row r="34660" spans="8:8" ht="65.099999999999994" customHeight="1" x14ac:dyDescent="0.25">
      <c r="H34660" s="39"/>
    </row>
    <row r="34661" spans="8:8" ht="65.099999999999994" customHeight="1" x14ac:dyDescent="0.25">
      <c r="H34661" s="39"/>
    </row>
    <row r="34662" spans="8:8" ht="65.099999999999994" customHeight="1" x14ac:dyDescent="0.25">
      <c r="H34662" s="39"/>
    </row>
    <row r="34663" spans="8:8" ht="65.099999999999994" customHeight="1" x14ac:dyDescent="0.25">
      <c r="H34663" s="39"/>
    </row>
    <row r="34664" spans="8:8" ht="65.099999999999994" customHeight="1" x14ac:dyDescent="0.25">
      <c r="H34664" s="39"/>
    </row>
    <row r="34665" spans="8:8" ht="65.099999999999994" customHeight="1" x14ac:dyDescent="0.25">
      <c r="H34665" s="39"/>
    </row>
    <row r="34666" spans="8:8" ht="65.099999999999994" customHeight="1" x14ac:dyDescent="0.25">
      <c r="H34666" s="39"/>
    </row>
    <row r="34667" spans="8:8" ht="65.099999999999994" customHeight="1" x14ac:dyDescent="0.25">
      <c r="H34667" s="39"/>
    </row>
    <row r="34668" spans="8:8" ht="65.099999999999994" customHeight="1" x14ac:dyDescent="0.25">
      <c r="H34668" s="39"/>
    </row>
    <row r="34669" spans="8:8" ht="65.099999999999994" customHeight="1" x14ac:dyDescent="0.25">
      <c r="H34669" s="39"/>
    </row>
    <row r="34670" spans="8:8" ht="65.099999999999994" customHeight="1" x14ac:dyDescent="0.25">
      <c r="H34670" s="39"/>
    </row>
    <row r="34671" spans="8:8" ht="65.099999999999994" customHeight="1" x14ac:dyDescent="0.25">
      <c r="H34671" s="39"/>
    </row>
    <row r="34672" spans="8:8" ht="65.099999999999994" customHeight="1" x14ac:dyDescent="0.25">
      <c r="H34672" s="39"/>
    </row>
    <row r="34673" spans="8:8" ht="65.099999999999994" customHeight="1" x14ac:dyDescent="0.25">
      <c r="H34673" s="39"/>
    </row>
    <row r="34674" spans="8:8" ht="65.099999999999994" customHeight="1" x14ac:dyDescent="0.25">
      <c r="H34674" s="39"/>
    </row>
    <row r="34675" spans="8:8" ht="65.099999999999994" customHeight="1" x14ac:dyDescent="0.25">
      <c r="H34675" s="39"/>
    </row>
    <row r="34676" spans="8:8" ht="65.099999999999994" customHeight="1" x14ac:dyDescent="0.25">
      <c r="H34676" s="39"/>
    </row>
    <row r="34677" spans="8:8" ht="65.099999999999994" customHeight="1" x14ac:dyDescent="0.25">
      <c r="H34677" s="39"/>
    </row>
    <row r="34678" spans="8:8" ht="65.099999999999994" customHeight="1" x14ac:dyDescent="0.25">
      <c r="H34678" s="39"/>
    </row>
    <row r="34679" spans="8:8" ht="65.099999999999994" customHeight="1" x14ac:dyDescent="0.25">
      <c r="H34679" s="39"/>
    </row>
    <row r="34680" spans="8:8" ht="65.099999999999994" customHeight="1" x14ac:dyDescent="0.25">
      <c r="H34680" s="39"/>
    </row>
    <row r="34681" spans="8:8" ht="65.099999999999994" customHeight="1" x14ac:dyDescent="0.25">
      <c r="H34681" s="39"/>
    </row>
    <row r="34682" spans="8:8" ht="65.099999999999994" customHeight="1" x14ac:dyDescent="0.25">
      <c r="H34682" s="39"/>
    </row>
    <row r="34683" spans="8:8" ht="65.099999999999994" customHeight="1" x14ac:dyDescent="0.25">
      <c r="H34683" s="39"/>
    </row>
    <row r="34684" spans="8:8" ht="65.099999999999994" customHeight="1" x14ac:dyDescent="0.25">
      <c r="H34684" s="39"/>
    </row>
    <row r="34685" spans="8:8" ht="65.099999999999994" customHeight="1" x14ac:dyDescent="0.25">
      <c r="H34685" s="39"/>
    </row>
    <row r="34686" spans="8:8" ht="65.099999999999994" customHeight="1" x14ac:dyDescent="0.25">
      <c r="H34686" s="39"/>
    </row>
    <row r="34687" spans="8:8" ht="65.099999999999994" customHeight="1" x14ac:dyDescent="0.25">
      <c r="H34687" s="39"/>
    </row>
    <row r="34688" spans="8:8" ht="65.099999999999994" customHeight="1" x14ac:dyDescent="0.25">
      <c r="H34688" s="39"/>
    </row>
    <row r="34689" spans="8:8" ht="65.099999999999994" customHeight="1" x14ac:dyDescent="0.25">
      <c r="H34689" s="39"/>
    </row>
    <row r="34690" spans="8:8" ht="65.099999999999994" customHeight="1" x14ac:dyDescent="0.25">
      <c r="H34690" s="39"/>
    </row>
    <row r="34691" spans="8:8" ht="65.099999999999994" customHeight="1" x14ac:dyDescent="0.25">
      <c r="H34691" s="39"/>
    </row>
    <row r="34692" spans="8:8" ht="65.099999999999994" customHeight="1" x14ac:dyDescent="0.25">
      <c r="H34692" s="39"/>
    </row>
    <row r="34693" spans="8:8" ht="65.099999999999994" customHeight="1" x14ac:dyDescent="0.25">
      <c r="H34693" s="39"/>
    </row>
    <row r="34694" spans="8:8" ht="65.099999999999994" customHeight="1" x14ac:dyDescent="0.25">
      <c r="H34694" s="39"/>
    </row>
    <row r="34695" spans="8:8" ht="65.099999999999994" customHeight="1" x14ac:dyDescent="0.25">
      <c r="H34695" s="39"/>
    </row>
    <row r="34696" spans="8:8" ht="65.099999999999994" customHeight="1" x14ac:dyDescent="0.25">
      <c r="H34696" s="39"/>
    </row>
    <row r="34697" spans="8:8" ht="65.099999999999994" customHeight="1" x14ac:dyDescent="0.25">
      <c r="H34697" s="39"/>
    </row>
    <row r="34698" spans="8:8" ht="65.099999999999994" customHeight="1" x14ac:dyDescent="0.25">
      <c r="H34698" s="39"/>
    </row>
    <row r="34699" spans="8:8" ht="65.099999999999994" customHeight="1" x14ac:dyDescent="0.25">
      <c r="H34699" s="39"/>
    </row>
    <row r="34700" spans="8:8" ht="65.099999999999994" customHeight="1" x14ac:dyDescent="0.25">
      <c r="H34700" s="39"/>
    </row>
    <row r="34701" spans="8:8" ht="65.099999999999994" customHeight="1" x14ac:dyDescent="0.25">
      <c r="H34701" s="39"/>
    </row>
    <row r="34702" spans="8:8" ht="65.099999999999994" customHeight="1" x14ac:dyDescent="0.25">
      <c r="H34702" s="39"/>
    </row>
    <row r="34703" spans="8:8" ht="65.099999999999994" customHeight="1" x14ac:dyDescent="0.25">
      <c r="H34703" s="39"/>
    </row>
    <row r="34704" spans="8:8" ht="65.099999999999994" customHeight="1" x14ac:dyDescent="0.25">
      <c r="H34704" s="39"/>
    </row>
    <row r="34705" spans="8:8" ht="65.099999999999994" customHeight="1" x14ac:dyDescent="0.25">
      <c r="H34705" s="39"/>
    </row>
    <row r="34706" spans="8:8" ht="65.099999999999994" customHeight="1" x14ac:dyDescent="0.25">
      <c r="H34706" s="39"/>
    </row>
    <row r="34707" spans="8:8" ht="65.099999999999994" customHeight="1" x14ac:dyDescent="0.25">
      <c r="H34707" s="39"/>
    </row>
    <row r="34708" spans="8:8" ht="65.099999999999994" customHeight="1" x14ac:dyDescent="0.25">
      <c r="H34708" s="39"/>
    </row>
    <row r="34709" spans="8:8" ht="65.099999999999994" customHeight="1" x14ac:dyDescent="0.25">
      <c r="H34709" s="39"/>
    </row>
    <row r="34710" spans="8:8" ht="65.099999999999994" customHeight="1" x14ac:dyDescent="0.25">
      <c r="H34710" s="39"/>
    </row>
    <row r="34711" spans="8:8" ht="65.099999999999994" customHeight="1" x14ac:dyDescent="0.25">
      <c r="H34711" s="39"/>
    </row>
    <row r="34712" spans="8:8" ht="65.099999999999994" customHeight="1" x14ac:dyDescent="0.25">
      <c r="H34712" s="39"/>
    </row>
    <row r="34713" spans="8:8" ht="65.099999999999994" customHeight="1" x14ac:dyDescent="0.25">
      <c r="H34713" s="39"/>
    </row>
    <row r="34714" spans="8:8" ht="65.099999999999994" customHeight="1" x14ac:dyDescent="0.25">
      <c r="H34714" s="39"/>
    </row>
    <row r="34715" spans="8:8" ht="65.099999999999994" customHeight="1" x14ac:dyDescent="0.25">
      <c r="H34715" s="39"/>
    </row>
    <row r="34716" spans="8:8" ht="65.099999999999994" customHeight="1" x14ac:dyDescent="0.25">
      <c r="H34716" s="39"/>
    </row>
    <row r="34717" spans="8:8" ht="65.099999999999994" customHeight="1" x14ac:dyDescent="0.25">
      <c r="H34717" s="39"/>
    </row>
    <row r="34718" spans="8:8" ht="65.099999999999994" customHeight="1" x14ac:dyDescent="0.25">
      <c r="H34718" s="39"/>
    </row>
    <row r="34719" spans="8:8" ht="65.099999999999994" customHeight="1" x14ac:dyDescent="0.25">
      <c r="H34719" s="39"/>
    </row>
    <row r="34720" spans="8:8" ht="65.099999999999994" customHeight="1" x14ac:dyDescent="0.25">
      <c r="H34720" s="39"/>
    </row>
    <row r="34721" spans="8:8" ht="65.099999999999994" customHeight="1" x14ac:dyDescent="0.25">
      <c r="H34721" s="39"/>
    </row>
    <row r="34722" spans="8:8" ht="65.099999999999994" customHeight="1" x14ac:dyDescent="0.25">
      <c r="H34722" s="39"/>
    </row>
    <row r="34723" spans="8:8" ht="65.099999999999994" customHeight="1" x14ac:dyDescent="0.25">
      <c r="H34723" s="39"/>
    </row>
    <row r="34724" spans="8:8" ht="65.099999999999994" customHeight="1" x14ac:dyDescent="0.25">
      <c r="H34724" s="39"/>
    </row>
    <row r="34725" spans="8:8" ht="65.099999999999994" customHeight="1" x14ac:dyDescent="0.25">
      <c r="H34725" s="39"/>
    </row>
    <row r="34726" spans="8:8" ht="65.099999999999994" customHeight="1" x14ac:dyDescent="0.25">
      <c r="H34726" s="39"/>
    </row>
    <row r="34727" spans="8:8" ht="65.099999999999994" customHeight="1" x14ac:dyDescent="0.25">
      <c r="H34727" s="39"/>
    </row>
    <row r="34728" spans="8:8" ht="65.099999999999994" customHeight="1" x14ac:dyDescent="0.25">
      <c r="H34728" s="39"/>
    </row>
    <row r="34729" spans="8:8" ht="65.099999999999994" customHeight="1" x14ac:dyDescent="0.25">
      <c r="H34729" s="39"/>
    </row>
    <row r="34730" spans="8:8" ht="65.099999999999994" customHeight="1" x14ac:dyDescent="0.25">
      <c r="H34730" s="39"/>
    </row>
    <row r="34731" spans="8:8" ht="65.099999999999994" customHeight="1" x14ac:dyDescent="0.25">
      <c r="H34731" s="39"/>
    </row>
    <row r="34732" spans="8:8" ht="65.099999999999994" customHeight="1" x14ac:dyDescent="0.25">
      <c r="H34732" s="39"/>
    </row>
    <row r="34733" spans="8:8" ht="65.099999999999994" customHeight="1" x14ac:dyDescent="0.25">
      <c r="H34733" s="39"/>
    </row>
    <row r="34734" spans="8:8" ht="65.099999999999994" customHeight="1" x14ac:dyDescent="0.25">
      <c r="H34734" s="39"/>
    </row>
    <row r="34735" spans="8:8" ht="65.099999999999994" customHeight="1" x14ac:dyDescent="0.25">
      <c r="H34735" s="39"/>
    </row>
    <row r="34736" spans="8:8" ht="65.099999999999994" customHeight="1" x14ac:dyDescent="0.25">
      <c r="H34736" s="39"/>
    </row>
    <row r="34737" spans="8:8" ht="65.099999999999994" customHeight="1" x14ac:dyDescent="0.25">
      <c r="H34737" s="39"/>
    </row>
    <row r="34738" spans="8:8" ht="65.099999999999994" customHeight="1" x14ac:dyDescent="0.25">
      <c r="H34738" s="39"/>
    </row>
    <row r="34739" spans="8:8" ht="65.099999999999994" customHeight="1" x14ac:dyDescent="0.25">
      <c r="H34739" s="39"/>
    </row>
    <row r="34740" spans="8:8" ht="65.099999999999994" customHeight="1" x14ac:dyDescent="0.25">
      <c r="H34740" s="39"/>
    </row>
    <row r="34741" spans="8:8" ht="65.099999999999994" customHeight="1" x14ac:dyDescent="0.25">
      <c r="H34741" s="39"/>
    </row>
    <row r="34742" spans="8:8" ht="65.099999999999994" customHeight="1" x14ac:dyDescent="0.25">
      <c r="H34742" s="39"/>
    </row>
    <row r="34743" spans="8:8" ht="65.099999999999994" customHeight="1" x14ac:dyDescent="0.25">
      <c r="H34743" s="39"/>
    </row>
    <row r="34744" spans="8:8" ht="65.099999999999994" customHeight="1" x14ac:dyDescent="0.25">
      <c r="H34744" s="39"/>
    </row>
    <row r="34745" spans="8:8" ht="65.099999999999994" customHeight="1" x14ac:dyDescent="0.25">
      <c r="H34745" s="39"/>
    </row>
    <row r="34746" spans="8:8" ht="65.099999999999994" customHeight="1" x14ac:dyDescent="0.25">
      <c r="H34746" s="39"/>
    </row>
    <row r="34747" spans="8:8" ht="65.099999999999994" customHeight="1" x14ac:dyDescent="0.25">
      <c r="H34747" s="39"/>
    </row>
    <row r="34748" spans="8:8" ht="65.099999999999994" customHeight="1" x14ac:dyDescent="0.25">
      <c r="H34748" s="39"/>
    </row>
    <row r="34749" spans="8:8" ht="65.099999999999994" customHeight="1" x14ac:dyDescent="0.25">
      <c r="H34749" s="39"/>
    </row>
    <row r="34750" spans="8:8" ht="65.099999999999994" customHeight="1" x14ac:dyDescent="0.25">
      <c r="H34750" s="39"/>
    </row>
    <row r="34751" spans="8:8" ht="65.099999999999994" customHeight="1" x14ac:dyDescent="0.25">
      <c r="H34751" s="39"/>
    </row>
    <row r="34752" spans="8:8" ht="65.099999999999994" customHeight="1" x14ac:dyDescent="0.25">
      <c r="H34752" s="39"/>
    </row>
    <row r="34753" spans="8:8" ht="65.099999999999994" customHeight="1" x14ac:dyDescent="0.25">
      <c r="H34753" s="39"/>
    </row>
    <row r="34754" spans="8:8" ht="65.099999999999994" customHeight="1" x14ac:dyDescent="0.25">
      <c r="H34754" s="39"/>
    </row>
    <row r="34755" spans="8:8" ht="65.099999999999994" customHeight="1" x14ac:dyDescent="0.25">
      <c r="H34755" s="39"/>
    </row>
    <row r="34756" spans="8:8" ht="65.099999999999994" customHeight="1" x14ac:dyDescent="0.25">
      <c r="H34756" s="39"/>
    </row>
    <row r="34757" spans="8:8" ht="65.099999999999994" customHeight="1" x14ac:dyDescent="0.25">
      <c r="H34757" s="39"/>
    </row>
    <row r="34758" spans="8:8" ht="65.099999999999994" customHeight="1" x14ac:dyDescent="0.25">
      <c r="H34758" s="39"/>
    </row>
    <row r="34759" spans="8:8" ht="65.099999999999994" customHeight="1" x14ac:dyDescent="0.25">
      <c r="H34759" s="39"/>
    </row>
    <row r="34760" spans="8:8" ht="65.099999999999994" customHeight="1" x14ac:dyDescent="0.25">
      <c r="H34760" s="39"/>
    </row>
    <row r="34761" spans="8:8" ht="65.099999999999994" customHeight="1" x14ac:dyDescent="0.25">
      <c r="H34761" s="39"/>
    </row>
    <row r="34762" spans="8:8" ht="65.099999999999994" customHeight="1" x14ac:dyDescent="0.25">
      <c r="H34762" s="39"/>
    </row>
    <row r="34763" spans="8:8" ht="65.099999999999994" customHeight="1" x14ac:dyDescent="0.25">
      <c r="H34763" s="39"/>
    </row>
    <row r="34764" spans="8:8" ht="65.099999999999994" customHeight="1" x14ac:dyDescent="0.25">
      <c r="H34764" s="39"/>
    </row>
    <row r="34765" spans="8:8" ht="65.099999999999994" customHeight="1" x14ac:dyDescent="0.25">
      <c r="H34765" s="39"/>
    </row>
    <row r="34766" spans="8:8" ht="65.099999999999994" customHeight="1" x14ac:dyDescent="0.25">
      <c r="H34766" s="39"/>
    </row>
    <row r="34767" spans="8:8" ht="65.099999999999994" customHeight="1" x14ac:dyDescent="0.25">
      <c r="H34767" s="39"/>
    </row>
    <row r="34768" spans="8:8" ht="65.099999999999994" customHeight="1" x14ac:dyDescent="0.25">
      <c r="H34768" s="39"/>
    </row>
    <row r="34769" spans="8:8" ht="65.099999999999994" customHeight="1" x14ac:dyDescent="0.25">
      <c r="H34769" s="39"/>
    </row>
    <row r="34770" spans="8:8" ht="65.099999999999994" customHeight="1" x14ac:dyDescent="0.25">
      <c r="H34770" s="39"/>
    </row>
    <row r="34771" spans="8:8" ht="65.099999999999994" customHeight="1" x14ac:dyDescent="0.25">
      <c r="H34771" s="39"/>
    </row>
    <row r="34772" spans="8:8" ht="65.099999999999994" customHeight="1" x14ac:dyDescent="0.25">
      <c r="H34772" s="39"/>
    </row>
    <row r="34773" spans="8:8" ht="65.099999999999994" customHeight="1" x14ac:dyDescent="0.25">
      <c r="H34773" s="39"/>
    </row>
    <row r="34774" spans="8:8" ht="65.099999999999994" customHeight="1" x14ac:dyDescent="0.25">
      <c r="H34774" s="39"/>
    </row>
    <row r="34775" spans="8:8" ht="65.099999999999994" customHeight="1" x14ac:dyDescent="0.25">
      <c r="H34775" s="39"/>
    </row>
    <row r="34776" spans="8:8" ht="65.099999999999994" customHeight="1" x14ac:dyDescent="0.25">
      <c r="H34776" s="39"/>
    </row>
    <row r="34777" spans="8:8" ht="65.099999999999994" customHeight="1" x14ac:dyDescent="0.25">
      <c r="H34777" s="39"/>
    </row>
    <row r="34778" spans="8:8" ht="65.099999999999994" customHeight="1" x14ac:dyDescent="0.25">
      <c r="H34778" s="39"/>
    </row>
    <row r="34779" spans="8:8" ht="65.099999999999994" customHeight="1" x14ac:dyDescent="0.25">
      <c r="H34779" s="39"/>
    </row>
    <row r="34780" spans="8:8" ht="65.099999999999994" customHeight="1" x14ac:dyDescent="0.25">
      <c r="H34780" s="39"/>
    </row>
    <row r="34781" spans="8:8" ht="65.099999999999994" customHeight="1" x14ac:dyDescent="0.25">
      <c r="H34781" s="39"/>
    </row>
    <row r="34782" spans="8:8" ht="65.099999999999994" customHeight="1" x14ac:dyDescent="0.25">
      <c r="H34782" s="39"/>
    </row>
    <row r="34783" spans="8:8" ht="65.099999999999994" customHeight="1" x14ac:dyDescent="0.25">
      <c r="H34783" s="39"/>
    </row>
    <row r="34784" spans="8:8" ht="65.099999999999994" customHeight="1" x14ac:dyDescent="0.25">
      <c r="H34784" s="39"/>
    </row>
    <row r="34785" spans="8:8" ht="65.099999999999994" customHeight="1" x14ac:dyDescent="0.25">
      <c r="H34785" s="39"/>
    </row>
    <row r="34786" spans="8:8" ht="65.099999999999994" customHeight="1" x14ac:dyDescent="0.25">
      <c r="H34786" s="39"/>
    </row>
    <row r="34787" spans="8:8" ht="65.099999999999994" customHeight="1" x14ac:dyDescent="0.25">
      <c r="H34787" s="39"/>
    </row>
    <row r="34788" spans="8:8" ht="65.099999999999994" customHeight="1" x14ac:dyDescent="0.25">
      <c r="H34788" s="39"/>
    </row>
    <row r="34789" spans="8:8" ht="65.099999999999994" customHeight="1" x14ac:dyDescent="0.25">
      <c r="H34789" s="39"/>
    </row>
    <row r="34790" spans="8:8" ht="65.099999999999994" customHeight="1" x14ac:dyDescent="0.25">
      <c r="H34790" s="39"/>
    </row>
    <row r="34791" spans="8:8" ht="65.099999999999994" customHeight="1" x14ac:dyDescent="0.25">
      <c r="H34791" s="39"/>
    </row>
    <row r="34792" spans="8:8" ht="65.099999999999994" customHeight="1" x14ac:dyDescent="0.25">
      <c r="H34792" s="39"/>
    </row>
    <row r="34793" spans="8:8" ht="65.099999999999994" customHeight="1" x14ac:dyDescent="0.25">
      <c r="H34793" s="39"/>
    </row>
    <row r="34794" spans="8:8" ht="65.099999999999994" customHeight="1" x14ac:dyDescent="0.25">
      <c r="H34794" s="39"/>
    </row>
    <row r="34795" spans="8:8" ht="65.099999999999994" customHeight="1" x14ac:dyDescent="0.25">
      <c r="H34795" s="39"/>
    </row>
    <row r="34796" spans="8:8" ht="65.099999999999994" customHeight="1" x14ac:dyDescent="0.25">
      <c r="H34796" s="39"/>
    </row>
    <row r="34797" spans="8:8" ht="65.099999999999994" customHeight="1" x14ac:dyDescent="0.25">
      <c r="H34797" s="39"/>
    </row>
    <row r="34798" spans="8:8" ht="65.099999999999994" customHeight="1" x14ac:dyDescent="0.25">
      <c r="H34798" s="39"/>
    </row>
    <row r="34799" spans="8:8" ht="65.099999999999994" customHeight="1" x14ac:dyDescent="0.25">
      <c r="H34799" s="39"/>
    </row>
    <row r="34800" spans="8:8" ht="65.099999999999994" customHeight="1" x14ac:dyDescent="0.25">
      <c r="H34800" s="39"/>
    </row>
    <row r="34801" spans="8:8" ht="65.099999999999994" customHeight="1" x14ac:dyDescent="0.25">
      <c r="H34801" s="39"/>
    </row>
    <row r="34802" spans="8:8" ht="65.099999999999994" customHeight="1" x14ac:dyDescent="0.25">
      <c r="H34802" s="39"/>
    </row>
    <row r="34803" spans="8:8" ht="65.099999999999994" customHeight="1" x14ac:dyDescent="0.25">
      <c r="H34803" s="39"/>
    </row>
    <row r="34804" spans="8:8" ht="65.099999999999994" customHeight="1" x14ac:dyDescent="0.25">
      <c r="H34804" s="39"/>
    </row>
    <row r="34805" spans="8:8" ht="65.099999999999994" customHeight="1" x14ac:dyDescent="0.25">
      <c r="H34805" s="39"/>
    </row>
    <row r="34806" spans="8:8" ht="65.099999999999994" customHeight="1" x14ac:dyDescent="0.25">
      <c r="H34806" s="39"/>
    </row>
    <row r="34807" spans="8:8" ht="65.099999999999994" customHeight="1" x14ac:dyDescent="0.25">
      <c r="H34807" s="39"/>
    </row>
    <row r="34808" spans="8:8" ht="65.099999999999994" customHeight="1" x14ac:dyDescent="0.25">
      <c r="H34808" s="39"/>
    </row>
    <row r="34809" spans="8:8" ht="65.099999999999994" customHeight="1" x14ac:dyDescent="0.25">
      <c r="H34809" s="39"/>
    </row>
    <row r="34810" spans="8:8" ht="65.099999999999994" customHeight="1" x14ac:dyDescent="0.25">
      <c r="H34810" s="39"/>
    </row>
    <row r="34811" spans="8:8" ht="65.099999999999994" customHeight="1" x14ac:dyDescent="0.25">
      <c r="H34811" s="39"/>
    </row>
    <row r="34812" spans="8:8" ht="65.099999999999994" customHeight="1" x14ac:dyDescent="0.25">
      <c r="H34812" s="39"/>
    </row>
    <row r="34813" spans="8:8" ht="65.099999999999994" customHeight="1" x14ac:dyDescent="0.25">
      <c r="H34813" s="39"/>
    </row>
    <row r="34814" spans="8:8" ht="65.099999999999994" customHeight="1" x14ac:dyDescent="0.25">
      <c r="H34814" s="39"/>
    </row>
    <row r="34815" spans="8:8" ht="65.099999999999994" customHeight="1" x14ac:dyDescent="0.25">
      <c r="H34815" s="39"/>
    </row>
    <row r="34816" spans="8:8" ht="65.099999999999994" customHeight="1" x14ac:dyDescent="0.25">
      <c r="H34816" s="39"/>
    </row>
    <row r="34817" spans="8:8" ht="65.099999999999994" customHeight="1" x14ac:dyDescent="0.25">
      <c r="H34817" s="39"/>
    </row>
    <row r="34818" spans="8:8" ht="65.099999999999994" customHeight="1" x14ac:dyDescent="0.25">
      <c r="H34818" s="39"/>
    </row>
    <row r="34819" spans="8:8" ht="65.099999999999994" customHeight="1" x14ac:dyDescent="0.25">
      <c r="H34819" s="39"/>
    </row>
    <row r="34820" spans="8:8" ht="65.099999999999994" customHeight="1" x14ac:dyDescent="0.25">
      <c r="H34820" s="39"/>
    </row>
    <row r="34821" spans="8:8" ht="65.099999999999994" customHeight="1" x14ac:dyDescent="0.25">
      <c r="H34821" s="39"/>
    </row>
    <row r="34822" spans="8:8" ht="65.099999999999994" customHeight="1" x14ac:dyDescent="0.25">
      <c r="H34822" s="39"/>
    </row>
    <row r="34823" spans="8:8" ht="65.099999999999994" customHeight="1" x14ac:dyDescent="0.25">
      <c r="H34823" s="39"/>
    </row>
    <row r="34824" spans="8:8" ht="65.099999999999994" customHeight="1" x14ac:dyDescent="0.25">
      <c r="H34824" s="39"/>
    </row>
    <row r="34825" spans="8:8" ht="65.099999999999994" customHeight="1" x14ac:dyDescent="0.25">
      <c r="H34825" s="39"/>
    </row>
    <row r="34826" spans="8:8" ht="65.099999999999994" customHeight="1" x14ac:dyDescent="0.25">
      <c r="H34826" s="39"/>
    </row>
    <row r="34827" spans="8:8" ht="65.099999999999994" customHeight="1" x14ac:dyDescent="0.25">
      <c r="H34827" s="39"/>
    </row>
    <row r="34828" spans="8:8" ht="65.099999999999994" customHeight="1" x14ac:dyDescent="0.25">
      <c r="H34828" s="39"/>
    </row>
    <row r="34829" spans="8:8" ht="65.099999999999994" customHeight="1" x14ac:dyDescent="0.25">
      <c r="H34829" s="39"/>
    </row>
    <row r="34830" spans="8:8" ht="65.099999999999994" customHeight="1" x14ac:dyDescent="0.25">
      <c r="H34830" s="39"/>
    </row>
    <row r="34831" spans="8:8" ht="65.099999999999994" customHeight="1" x14ac:dyDescent="0.25">
      <c r="H34831" s="39"/>
    </row>
    <row r="34832" spans="8:8" ht="65.099999999999994" customHeight="1" x14ac:dyDescent="0.25">
      <c r="H34832" s="39"/>
    </row>
    <row r="34833" spans="8:8" ht="65.099999999999994" customHeight="1" x14ac:dyDescent="0.25">
      <c r="H34833" s="39"/>
    </row>
    <row r="34834" spans="8:8" ht="65.099999999999994" customHeight="1" x14ac:dyDescent="0.25">
      <c r="H34834" s="39"/>
    </row>
    <row r="34835" spans="8:8" ht="65.099999999999994" customHeight="1" x14ac:dyDescent="0.25">
      <c r="H34835" s="39"/>
    </row>
    <row r="34836" spans="8:8" ht="65.099999999999994" customHeight="1" x14ac:dyDescent="0.25">
      <c r="H34836" s="39"/>
    </row>
    <row r="34837" spans="8:8" ht="65.099999999999994" customHeight="1" x14ac:dyDescent="0.25">
      <c r="H34837" s="39"/>
    </row>
    <row r="34838" spans="8:8" ht="65.099999999999994" customHeight="1" x14ac:dyDescent="0.25">
      <c r="H34838" s="39"/>
    </row>
    <row r="34839" spans="8:8" ht="65.099999999999994" customHeight="1" x14ac:dyDescent="0.25">
      <c r="H34839" s="39"/>
    </row>
    <row r="34840" spans="8:8" ht="65.099999999999994" customHeight="1" x14ac:dyDescent="0.25">
      <c r="H34840" s="39"/>
    </row>
    <row r="34841" spans="8:8" ht="65.099999999999994" customHeight="1" x14ac:dyDescent="0.25">
      <c r="H34841" s="39"/>
    </row>
    <row r="34842" spans="8:8" ht="65.099999999999994" customHeight="1" x14ac:dyDescent="0.25">
      <c r="H34842" s="39"/>
    </row>
    <row r="34843" spans="8:8" ht="65.099999999999994" customHeight="1" x14ac:dyDescent="0.25">
      <c r="H34843" s="39"/>
    </row>
    <row r="34844" spans="8:8" ht="65.099999999999994" customHeight="1" x14ac:dyDescent="0.25">
      <c r="H34844" s="39"/>
    </row>
    <row r="34845" spans="8:8" ht="65.099999999999994" customHeight="1" x14ac:dyDescent="0.25">
      <c r="H34845" s="39"/>
    </row>
    <row r="34846" spans="8:8" ht="65.099999999999994" customHeight="1" x14ac:dyDescent="0.25">
      <c r="H34846" s="39"/>
    </row>
    <row r="34847" spans="8:8" ht="65.099999999999994" customHeight="1" x14ac:dyDescent="0.25">
      <c r="H34847" s="39"/>
    </row>
    <row r="34848" spans="8:8" ht="65.099999999999994" customHeight="1" x14ac:dyDescent="0.25">
      <c r="H34848" s="39"/>
    </row>
    <row r="34849" spans="8:8" ht="65.099999999999994" customHeight="1" x14ac:dyDescent="0.25">
      <c r="H34849" s="39"/>
    </row>
    <row r="34850" spans="8:8" ht="65.099999999999994" customHeight="1" x14ac:dyDescent="0.25">
      <c r="H34850" s="39"/>
    </row>
    <row r="34851" spans="8:8" ht="65.099999999999994" customHeight="1" x14ac:dyDescent="0.25">
      <c r="H34851" s="39"/>
    </row>
    <row r="34852" spans="8:8" ht="65.099999999999994" customHeight="1" x14ac:dyDescent="0.25">
      <c r="H34852" s="39"/>
    </row>
    <row r="34853" spans="8:8" ht="65.099999999999994" customHeight="1" x14ac:dyDescent="0.25">
      <c r="H34853" s="39"/>
    </row>
    <row r="34854" spans="8:8" ht="65.099999999999994" customHeight="1" x14ac:dyDescent="0.25">
      <c r="H34854" s="39"/>
    </row>
    <row r="34855" spans="8:8" ht="65.099999999999994" customHeight="1" x14ac:dyDescent="0.25">
      <c r="H34855" s="39"/>
    </row>
    <row r="34856" spans="8:8" ht="65.099999999999994" customHeight="1" x14ac:dyDescent="0.25">
      <c r="H34856" s="39"/>
    </row>
    <row r="34857" spans="8:8" ht="65.099999999999994" customHeight="1" x14ac:dyDescent="0.25">
      <c r="H34857" s="39"/>
    </row>
    <row r="34858" spans="8:8" ht="65.099999999999994" customHeight="1" x14ac:dyDescent="0.25">
      <c r="H34858" s="39"/>
    </row>
    <row r="34859" spans="8:8" ht="65.099999999999994" customHeight="1" x14ac:dyDescent="0.25">
      <c r="H34859" s="39"/>
    </row>
    <row r="34860" spans="8:8" ht="65.099999999999994" customHeight="1" x14ac:dyDescent="0.25">
      <c r="H34860" s="39"/>
    </row>
    <row r="34861" spans="8:8" ht="65.099999999999994" customHeight="1" x14ac:dyDescent="0.25">
      <c r="H34861" s="39"/>
    </row>
    <row r="34862" spans="8:8" ht="65.099999999999994" customHeight="1" x14ac:dyDescent="0.25">
      <c r="H34862" s="39"/>
    </row>
    <row r="34863" spans="8:8" ht="65.099999999999994" customHeight="1" x14ac:dyDescent="0.25">
      <c r="H34863" s="39"/>
    </row>
    <row r="34864" spans="8:8" ht="65.099999999999994" customHeight="1" x14ac:dyDescent="0.25">
      <c r="H34864" s="39"/>
    </row>
    <row r="34865" spans="8:8" ht="65.099999999999994" customHeight="1" x14ac:dyDescent="0.25">
      <c r="H34865" s="39"/>
    </row>
    <row r="34866" spans="8:8" ht="65.099999999999994" customHeight="1" x14ac:dyDescent="0.25">
      <c r="H34866" s="39"/>
    </row>
    <row r="34867" spans="8:8" ht="65.099999999999994" customHeight="1" x14ac:dyDescent="0.25">
      <c r="H34867" s="39"/>
    </row>
    <row r="34868" spans="8:8" ht="65.099999999999994" customHeight="1" x14ac:dyDescent="0.25">
      <c r="H34868" s="39"/>
    </row>
    <row r="34869" spans="8:8" ht="65.099999999999994" customHeight="1" x14ac:dyDescent="0.25">
      <c r="H34869" s="39"/>
    </row>
    <row r="34870" spans="8:8" ht="65.099999999999994" customHeight="1" x14ac:dyDescent="0.25">
      <c r="H34870" s="39"/>
    </row>
    <row r="34871" spans="8:8" ht="65.099999999999994" customHeight="1" x14ac:dyDescent="0.25">
      <c r="H34871" s="39"/>
    </row>
    <row r="34872" spans="8:8" ht="65.099999999999994" customHeight="1" x14ac:dyDescent="0.25">
      <c r="H34872" s="39"/>
    </row>
    <row r="34873" spans="8:8" ht="65.099999999999994" customHeight="1" x14ac:dyDescent="0.25">
      <c r="H34873" s="39"/>
    </row>
    <row r="34874" spans="8:8" ht="65.099999999999994" customHeight="1" x14ac:dyDescent="0.25">
      <c r="H34874" s="39"/>
    </row>
    <row r="34875" spans="8:8" ht="65.099999999999994" customHeight="1" x14ac:dyDescent="0.25">
      <c r="H34875" s="39"/>
    </row>
    <row r="34876" spans="8:8" ht="65.099999999999994" customHeight="1" x14ac:dyDescent="0.25">
      <c r="H34876" s="39"/>
    </row>
    <row r="34877" spans="8:8" ht="65.099999999999994" customHeight="1" x14ac:dyDescent="0.25">
      <c r="H34877" s="39"/>
    </row>
    <row r="34878" spans="8:8" ht="65.099999999999994" customHeight="1" x14ac:dyDescent="0.25">
      <c r="H34878" s="39"/>
    </row>
    <row r="34879" spans="8:8" ht="65.099999999999994" customHeight="1" x14ac:dyDescent="0.25">
      <c r="H34879" s="39"/>
    </row>
    <row r="34880" spans="8:8" ht="65.099999999999994" customHeight="1" x14ac:dyDescent="0.25">
      <c r="H34880" s="39"/>
    </row>
    <row r="34881" spans="8:8" ht="65.099999999999994" customHeight="1" x14ac:dyDescent="0.25">
      <c r="H34881" s="39"/>
    </row>
    <row r="34882" spans="8:8" ht="65.099999999999994" customHeight="1" x14ac:dyDescent="0.25">
      <c r="H34882" s="39"/>
    </row>
    <row r="34883" spans="8:8" ht="65.099999999999994" customHeight="1" x14ac:dyDescent="0.25">
      <c r="H34883" s="39"/>
    </row>
    <row r="34884" spans="8:8" ht="65.099999999999994" customHeight="1" x14ac:dyDescent="0.25">
      <c r="H34884" s="39"/>
    </row>
    <row r="34885" spans="8:8" ht="65.099999999999994" customHeight="1" x14ac:dyDescent="0.25">
      <c r="H34885" s="39"/>
    </row>
    <row r="34886" spans="8:8" ht="65.099999999999994" customHeight="1" x14ac:dyDescent="0.25">
      <c r="H34886" s="39"/>
    </row>
    <row r="34887" spans="8:8" ht="65.099999999999994" customHeight="1" x14ac:dyDescent="0.25">
      <c r="H34887" s="39"/>
    </row>
    <row r="34888" spans="8:8" ht="65.099999999999994" customHeight="1" x14ac:dyDescent="0.25">
      <c r="H34888" s="39"/>
    </row>
    <row r="34889" spans="8:8" ht="65.099999999999994" customHeight="1" x14ac:dyDescent="0.25">
      <c r="H34889" s="39"/>
    </row>
    <row r="34890" spans="8:8" ht="65.099999999999994" customHeight="1" x14ac:dyDescent="0.25">
      <c r="H34890" s="39"/>
    </row>
    <row r="34891" spans="8:8" ht="65.099999999999994" customHeight="1" x14ac:dyDescent="0.25">
      <c r="H34891" s="39"/>
    </row>
    <row r="34892" spans="8:8" ht="65.099999999999994" customHeight="1" x14ac:dyDescent="0.25">
      <c r="H34892" s="39"/>
    </row>
    <row r="34893" spans="8:8" ht="65.099999999999994" customHeight="1" x14ac:dyDescent="0.25">
      <c r="H34893" s="39"/>
    </row>
    <row r="34894" spans="8:8" ht="65.099999999999994" customHeight="1" x14ac:dyDescent="0.25">
      <c r="H34894" s="39"/>
    </row>
    <row r="34895" spans="8:8" ht="65.099999999999994" customHeight="1" x14ac:dyDescent="0.25">
      <c r="H34895" s="39"/>
    </row>
    <row r="34896" spans="8:8" ht="65.099999999999994" customHeight="1" x14ac:dyDescent="0.25">
      <c r="H34896" s="39"/>
    </row>
    <row r="34897" spans="8:8" ht="65.099999999999994" customHeight="1" x14ac:dyDescent="0.25">
      <c r="H34897" s="39"/>
    </row>
    <row r="34898" spans="8:8" ht="65.099999999999994" customHeight="1" x14ac:dyDescent="0.25">
      <c r="H34898" s="39"/>
    </row>
    <row r="34899" spans="8:8" ht="65.099999999999994" customHeight="1" x14ac:dyDescent="0.25">
      <c r="H34899" s="39"/>
    </row>
    <row r="34900" spans="8:8" ht="65.099999999999994" customHeight="1" x14ac:dyDescent="0.25">
      <c r="H34900" s="39"/>
    </row>
    <row r="34901" spans="8:8" ht="65.099999999999994" customHeight="1" x14ac:dyDescent="0.25">
      <c r="H34901" s="39"/>
    </row>
    <row r="34902" spans="8:8" ht="65.099999999999994" customHeight="1" x14ac:dyDescent="0.25">
      <c r="H34902" s="39"/>
    </row>
    <row r="34903" spans="8:8" ht="65.099999999999994" customHeight="1" x14ac:dyDescent="0.25">
      <c r="H34903" s="39"/>
    </row>
    <row r="34904" spans="8:8" ht="65.099999999999994" customHeight="1" x14ac:dyDescent="0.25">
      <c r="H34904" s="39"/>
    </row>
    <row r="34905" spans="8:8" ht="65.099999999999994" customHeight="1" x14ac:dyDescent="0.25">
      <c r="H34905" s="39"/>
    </row>
    <row r="34906" spans="8:8" ht="65.099999999999994" customHeight="1" x14ac:dyDescent="0.25">
      <c r="H34906" s="39"/>
    </row>
    <row r="34907" spans="8:8" ht="65.099999999999994" customHeight="1" x14ac:dyDescent="0.25">
      <c r="H34907" s="39"/>
    </row>
    <row r="34908" spans="8:8" ht="65.099999999999994" customHeight="1" x14ac:dyDescent="0.25">
      <c r="H34908" s="39"/>
    </row>
    <row r="34909" spans="8:8" ht="65.099999999999994" customHeight="1" x14ac:dyDescent="0.25">
      <c r="H34909" s="39"/>
    </row>
    <row r="34910" spans="8:8" ht="65.099999999999994" customHeight="1" x14ac:dyDescent="0.25">
      <c r="H34910" s="39"/>
    </row>
    <row r="34911" spans="8:8" ht="65.099999999999994" customHeight="1" x14ac:dyDescent="0.25">
      <c r="H34911" s="39"/>
    </row>
    <row r="34912" spans="8:8" ht="65.099999999999994" customHeight="1" x14ac:dyDescent="0.25">
      <c r="H34912" s="39"/>
    </row>
    <row r="34913" spans="8:8" ht="65.099999999999994" customHeight="1" x14ac:dyDescent="0.25">
      <c r="H34913" s="39"/>
    </row>
    <row r="34914" spans="8:8" ht="65.099999999999994" customHeight="1" x14ac:dyDescent="0.25">
      <c r="H34914" s="39"/>
    </row>
    <row r="34915" spans="8:8" ht="65.099999999999994" customHeight="1" x14ac:dyDescent="0.25">
      <c r="H34915" s="39"/>
    </row>
    <row r="34916" spans="8:8" ht="65.099999999999994" customHeight="1" x14ac:dyDescent="0.25">
      <c r="H34916" s="39"/>
    </row>
    <row r="34917" spans="8:8" ht="65.099999999999994" customHeight="1" x14ac:dyDescent="0.25">
      <c r="H34917" s="39"/>
    </row>
    <row r="34918" spans="8:8" ht="65.099999999999994" customHeight="1" x14ac:dyDescent="0.25">
      <c r="H34918" s="39"/>
    </row>
    <row r="34919" spans="8:8" ht="65.099999999999994" customHeight="1" x14ac:dyDescent="0.25">
      <c r="H34919" s="39"/>
    </row>
    <row r="34920" spans="8:8" ht="65.099999999999994" customHeight="1" x14ac:dyDescent="0.25">
      <c r="H34920" s="39"/>
    </row>
    <row r="34921" spans="8:8" ht="65.099999999999994" customHeight="1" x14ac:dyDescent="0.25">
      <c r="H34921" s="39"/>
    </row>
    <row r="34922" spans="8:8" ht="65.099999999999994" customHeight="1" x14ac:dyDescent="0.25">
      <c r="H34922" s="39"/>
    </row>
    <row r="34923" spans="8:8" ht="65.099999999999994" customHeight="1" x14ac:dyDescent="0.25">
      <c r="H34923" s="39"/>
    </row>
    <row r="34924" spans="8:8" ht="65.099999999999994" customHeight="1" x14ac:dyDescent="0.25">
      <c r="H34924" s="39"/>
    </row>
    <row r="34925" spans="8:8" ht="65.099999999999994" customHeight="1" x14ac:dyDescent="0.25">
      <c r="H34925" s="39"/>
    </row>
    <row r="34926" spans="8:8" ht="65.099999999999994" customHeight="1" x14ac:dyDescent="0.25">
      <c r="H34926" s="39"/>
    </row>
    <row r="34927" spans="8:8" ht="65.099999999999994" customHeight="1" x14ac:dyDescent="0.25">
      <c r="H34927" s="39"/>
    </row>
    <row r="34928" spans="8:8" ht="65.099999999999994" customHeight="1" x14ac:dyDescent="0.25">
      <c r="H34928" s="39"/>
    </row>
    <row r="34929" spans="8:8" ht="65.099999999999994" customHeight="1" x14ac:dyDescent="0.25">
      <c r="H34929" s="39"/>
    </row>
    <row r="34930" spans="8:8" ht="65.099999999999994" customHeight="1" x14ac:dyDescent="0.25">
      <c r="H34930" s="39"/>
    </row>
    <row r="34931" spans="8:8" ht="65.099999999999994" customHeight="1" x14ac:dyDescent="0.25">
      <c r="H34931" s="39"/>
    </row>
    <row r="34932" spans="8:8" ht="65.099999999999994" customHeight="1" x14ac:dyDescent="0.25">
      <c r="H34932" s="39"/>
    </row>
    <row r="34933" spans="8:8" ht="65.099999999999994" customHeight="1" x14ac:dyDescent="0.25">
      <c r="H34933" s="39"/>
    </row>
    <row r="34934" spans="8:8" ht="65.099999999999994" customHeight="1" x14ac:dyDescent="0.25">
      <c r="H34934" s="39"/>
    </row>
    <row r="34935" spans="8:8" ht="65.099999999999994" customHeight="1" x14ac:dyDescent="0.25">
      <c r="H34935" s="39"/>
    </row>
    <row r="34936" spans="8:8" ht="65.099999999999994" customHeight="1" x14ac:dyDescent="0.25">
      <c r="H34936" s="39"/>
    </row>
    <row r="34937" spans="8:8" ht="65.099999999999994" customHeight="1" x14ac:dyDescent="0.25">
      <c r="H34937" s="39"/>
    </row>
    <row r="34938" spans="8:8" ht="65.099999999999994" customHeight="1" x14ac:dyDescent="0.25">
      <c r="H34938" s="39"/>
    </row>
    <row r="34939" spans="8:8" ht="65.099999999999994" customHeight="1" x14ac:dyDescent="0.25">
      <c r="H34939" s="39"/>
    </row>
    <row r="34940" spans="8:8" ht="65.099999999999994" customHeight="1" x14ac:dyDescent="0.25">
      <c r="H34940" s="39"/>
    </row>
    <row r="34941" spans="8:8" ht="65.099999999999994" customHeight="1" x14ac:dyDescent="0.25">
      <c r="H34941" s="39"/>
    </row>
    <row r="34942" spans="8:8" ht="65.099999999999994" customHeight="1" x14ac:dyDescent="0.25">
      <c r="H34942" s="39"/>
    </row>
    <row r="34943" spans="8:8" ht="65.099999999999994" customHeight="1" x14ac:dyDescent="0.25">
      <c r="H34943" s="39"/>
    </row>
    <row r="34944" spans="8:8" ht="65.099999999999994" customHeight="1" x14ac:dyDescent="0.25">
      <c r="H34944" s="39"/>
    </row>
    <row r="34945" spans="8:8" ht="65.099999999999994" customHeight="1" x14ac:dyDescent="0.25">
      <c r="H34945" s="39"/>
    </row>
    <row r="34946" spans="8:8" ht="65.099999999999994" customHeight="1" x14ac:dyDescent="0.25">
      <c r="H34946" s="39"/>
    </row>
    <row r="34947" spans="8:8" ht="65.099999999999994" customHeight="1" x14ac:dyDescent="0.25">
      <c r="H34947" s="39"/>
    </row>
    <row r="34948" spans="8:8" ht="65.099999999999994" customHeight="1" x14ac:dyDescent="0.25">
      <c r="H34948" s="39"/>
    </row>
    <row r="34949" spans="8:8" ht="65.099999999999994" customHeight="1" x14ac:dyDescent="0.25">
      <c r="H34949" s="39"/>
    </row>
    <row r="34950" spans="8:8" ht="65.099999999999994" customHeight="1" x14ac:dyDescent="0.25">
      <c r="H34950" s="39"/>
    </row>
    <row r="34951" spans="8:8" ht="65.099999999999994" customHeight="1" x14ac:dyDescent="0.25">
      <c r="H34951" s="39"/>
    </row>
    <row r="34952" spans="8:8" ht="65.099999999999994" customHeight="1" x14ac:dyDescent="0.25">
      <c r="H34952" s="39"/>
    </row>
    <row r="34953" spans="8:8" ht="65.099999999999994" customHeight="1" x14ac:dyDescent="0.25">
      <c r="H34953" s="39"/>
    </row>
    <row r="34954" spans="8:8" ht="65.099999999999994" customHeight="1" x14ac:dyDescent="0.25">
      <c r="H34954" s="39"/>
    </row>
    <row r="34955" spans="8:8" ht="65.099999999999994" customHeight="1" x14ac:dyDescent="0.25">
      <c r="H34955" s="39"/>
    </row>
    <row r="34956" spans="8:8" ht="65.099999999999994" customHeight="1" x14ac:dyDescent="0.25">
      <c r="H34956" s="39"/>
    </row>
    <row r="34957" spans="8:8" ht="65.099999999999994" customHeight="1" x14ac:dyDescent="0.25">
      <c r="H34957" s="39"/>
    </row>
    <row r="34958" spans="8:8" ht="65.099999999999994" customHeight="1" x14ac:dyDescent="0.25">
      <c r="H34958" s="39"/>
    </row>
    <row r="34959" spans="8:8" ht="65.099999999999994" customHeight="1" x14ac:dyDescent="0.25">
      <c r="H34959" s="39"/>
    </row>
    <row r="34960" spans="8:8" ht="65.099999999999994" customHeight="1" x14ac:dyDescent="0.25">
      <c r="H34960" s="39"/>
    </row>
    <row r="34961" spans="8:8" ht="65.099999999999994" customHeight="1" x14ac:dyDescent="0.25">
      <c r="H34961" s="39"/>
    </row>
    <row r="34962" spans="8:8" ht="65.099999999999994" customHeight="1" x14ac:dyDescent="0.25">
      <c r="H34962" s="39"/>
    </row>
    <row r="34963" spans="8:8" ht="65.099999999999994" customHeight="1" x14ac:dyDescent="0.25">
      <c r="H34963" s="39"/>
    </row>
    <row r="34964" spans="8:8" ht="65.099999999999994" customHeight="1" x14ac:dyDescent="0.25">
      <c r="H34964" s="39"/>
    </row>
    <row r="34965" spans="8:8" ht="65.099999999999994" customHeight="1" x14ac:dyDescent="0.25">
      <c r="H34965" s="39"/>
    </row>
    <row r="34966" spans="8:8" ht="65.099999999999994" customHeight="1" x14ac:dyDescent="0.25">
      <c r="H34966" s="39"/>
    </row>
    <row r="34967" spans="8:8" ht="65.099999999999994" customHeight="1" x14ac:dyDescent="0.25">
      <c r="H34967" s="39"/>
    </row>
    <row r="34968" spans="8:8" ht="65.099999999999994" customHeight="1" x14ac:dyDescent="0.25">
      <c r="H34968" s="39"/>
    </row>
    <row r="34969" spans="8:8" ht="65.099999999999994" customHeight="1" x14ac:dyDescent="0.25">
      <c r="H34969" s="39"/>
    </row>
    <row r="34970" spans="8:8" ht="65.099999999999994" customHeight="1" x14ac:dyDescent="0.25">
      <c r="H34970" s="39"/>
    </row>
    <row r="34971" spans="8:8" ht="65.099999999999994" customHeight="1" x14ac:dyDescent="0.25">
      <c r="H34971" s="39"/>
    </row>
    <row r="34972" spans="8:8" ht="65.099999999999994" customHeight="1" x14ac:dyDescent="0.25">
      <c r="H34972" s="39"/>
    </row>
    <row r="34973" spans="8:8" ht="65.099999999999994" customHeight="1" x14ac:dyDescent="0.25">
      <c r="H34973" s="39"/>
    </row>
    <row r="34974" spans="8:8" ht="65.099999999999994" customHeight="1" x14ac:dyDescent="0.25">
      <c r="H34974" s="39"/>
    </row>
    <row r="34975" spans="8:8" ht="65.099999999999994" customHeight="1" x14ac:dyDescent="0.25">
      <c r="H34975" s="39"/>
    </row>
    <row r="34976" spans="8:8" ht="65.099999999999994" customHeight="1" x14ac:dyDescent="0.25">
      <c r="H34976" s="39"/>
    </row>
    <row r="34977" spans="8:8" ht="65.099999999999994" customHeight="1" x14ac:dyDescent="0.25">
      <c r="H34977" s="39"/>
    </row>
    <row r="34978" spans="8:8" ht="65.099999999999994" customHeight="1" x14ac:dyDescent="0.25">
      <c r="H34978" s="39"/>
    </row>
    <row r="34979" spans="8:8" ht="65.099999999999994" customHeight="1" x14ac:dyDescent="0.25">
      <c r="H34979" s="39"/>
    </row>
    <row r="34980" spans="8:8" ht="65.099999999999994" customHeight="1" x14ac:dyDescent="0.25">
      <c r="H34980" s="39"/>
    </row>
    <row r="34981" spans="8:8" ht="65.099999999999994" customHeight="1" x14ac:dyDescent="0.25">
      <c r="H34981" s="39"/>
    </row>
    <row r="34982" spans="8:8" ht="65.099999999999994" customHeight="1" x14ac:dyDescent="0.25">
      <c r="H34982" s="39"/>
    </row>
    <row r="34983" spans="8:8" ht="65.099999999999994" customHeight="1" x14ac:dyDescent="0.25">
      <c r="H34983" s="39"/>
    </row>
    <row r="34984" spans="8:8" ht="65.099999999999994" customHeight="1" x14ac:dyDescent="0.25">
      <c r="H34984" s="39"/>
    </row>
    <row r="34985" spans="8:8" ht="65.099999999999994" customHeight="1" x14ac:dyDescent="0.25">
      <c r="H34985" s="39"/>
    </row>
    <row r="34986" spans="8:8" ht="65.099999999999994" customHeight="1" x14ac:dyDescent="0.25">
      <c r="H34986" s="39"/>
    </row>
    <row r="34987" spans="8:8" ht="65.099999999999994" customHeight="1" x14ac:dyDescent="0.25">
      <c r="H34987" s="39"/>
    </row>
    <row r="34988" spans="8:8" ht="65.099999999999994" customHeight="1" x14ac:dyDescent="0.25">
      <c r="H34988" s="39"/>
    </row>
    <row r="34989" spans="8:8" ht="65.099999999999994" customHeight="1" x14ac:dyDescent="0.25">
      <c r="H34989" s="39"/>
    </row>
    <row r="34990" spans="8:8" ht="65.099999999999994" customHeight="1" x14ac:dyDescent="0.25">
      <c r="H34990" s="39"/>
    </row>
    <row r="34991" spans="8:8" ht="65.099999999999994" customHeight="1" x14ac:dyDescent="0.25">
      <c r="H34991" s="39"/>
    </row>
    <row r="34992" spans="8:8" ht="65.099999999999994" customHeight="1" x14ac:dyDescent="0.25">
      <c r="H34992" s="39"/>
    </row>
    <row r="34993" spans="8:8" ht="65.099999999999994" customHeight="1" x14ac:dyDescent="0.25">
      <c r="H34993" s="39"/>
    </row>
    <row r="34994" spans="8:8" ht="65.099999999999994" customHeight="1" x14ac:dyDescent="0.25">
      <c r="H34994" s="39"/>
    </row>
    <row r="34995" spans="8:8" ht="65.099999999999994" customHeight="1" x14ac:dyDescent="0.25">
      <c r="H34995" s="39"/>
    </row>
    <row r="34996" spans="8:8" ht="65.099999999999994" customHeight="1" x14ac:dyDescent="0.25">
      <c r="H34996" s="39"/>
    </row>
    <row r="34997" spans="8:8" ht="65.099999999999994" customHeight="1" x14ac:dyDescent="0.25">
      <c r="H34997" s="39"/>
    </row>
    <row r="34998" spans="8:8" ht="65.099999999999994" customHeight="1" x14ac:dyDescent="0.25">
      <c r="H34998" s="39"/>
    </row>
    <row r="34999" spans="8:8" ht="65.099999999999994" customHeight="1" x14ac:dyDescent="0.25">
      <c r="H34999" s="39"/>
    </row>
    <row r="35000" spans="8:8" ht="65.099999999999994" customHeight="1" x14ac:dyDescent="0.25">
      <c r="H35000" s="39"/>
    </row>
    <row r="35001" spans="8:8" ht="65.099999999999994" customHeight="1" x14ac:dyDescent="0.25">
      <c r="H35001" s="39"/>
    </row>
    <row r="35002" spans="8:8" ht="65.099999999999994" customHeight="1" x14ac:dyDescent="0.25">
      <c r="H35002" s="39"/>
    </row>
    <row r="35003" spans="8:8" ht="65.099999999999994" customHeight="1" x14ac:dyDescent="0.25">
      <c r="H35003" s="39"/>
    </row>
    <row r="35004" spans="8:8" ht="65.099999999999994" customHeight="1" x14ac:dyDescent="0.25">
      <c r="H35004" s="39"/>
    </row>
    <row r="35005" spans="8:8" ht="65.099999999999994" customHeight="1" x14ac:dyDescent="0.25">
      <c r="H35005" s="39"/>
    </row>
    <row r="35006" spans="8:8" ht="65.099999999999994" customHeight="1" x14ac:dyDescent="0.25">
      <c r="H35006" s="39"/>
    </row>
    <row r="35007" spans="8:8" ht="65.099999999999994" customHeight="1" x14ac:dyDescent="0.25">
      <c r="H35007" s="39"/>
    </row>
    <row r="35008" spans="8:8" ht="65.099999999999994" customHeight="1" x14ac:dyDescent="0.25">
      <c r="H35008" s="39"/>
    </row>
    <row r="35009" spans="8:8" ht="65.099999999999994" customHeight="1" x14ac:dyDescent="0.25">
      <c r="H35009" s="39"/>
    </row>
    <row r="35010" spans="8:8" ht="65.099999999999994" customHeight="1" x14ac:dyDescent="0.25">
      <c r="H35010" s="39"/>
    </row>
    <row r="35011" spans="8:8" ht="65.099999999999994" customHeight="1" x14ac:dyDescent="0.25">
      <c r="H35011" s="39"/>
    </row>
    <row r="35012" spans="8:8" ht="65.099999999999994" customHeight="1" x14ac:dyDescent="0.25">
      <c r="H35012" s="39"/>
    </row>
    <row r="35013" spans="8:8" ht="65.099999999999994" customHeight="1" x14ac:dyDescent="0.25">
      <c r="H35013" s="39"/>
    </row>
    <row r="35014" spans="8:8" ht="65.099999999999994" customHeight="1" x14ac:dyDescent="0.25">
      <c r="H35014" s="39"/>
    </row>
    <row r="35015" spans="8:8" ht="65.099999999999994" customHeight="1" x14ac:dyDescent="0.25">
      <c r="H35015" s="39"/>
    </row>
    <row r="35016" spans="8:8" ht="65.099999999999994" customHeight="1" x14ac:dyDescent="0.25">
      <c r="H35016" s="39"/>
    </row>
    <row r="35017" spans="8:8" ht="65.099999999999994" customHeight="1" x14ac:dyDescent="0.25">
      <c r="H35017" s="39"/>
    </row>
    <row r="35018" spans="8:8" ht="65.099999999999994" customHeight="1" x14ac:dyDescent="0.25">
      <c r="H35018" s="39"/>
    </row>
    <row r="35019" spans="8:8" ht="65.099999999999994" customHeight="1" x14ac:dyDescent="0.25">
      <c r="H35019" s="39"/>
    </row>
    <row r="35020" spans="8:8" ht="65.099999999999994" customHeight="1" x14ac:dyDescent="0.25">
      <c r="H35020" s="39"/>
    </row>
    <row r="35021" spans="8:8" ht="65.099999999999994" customHeight="1" x14ac:dyDescent="0.25">
      <c r="H35021" s="39"/>
    </row>
    <row r="35022" spans="8:8" ht="65.099999999999994" customHeight="1" x14ac:dyDescent="0.25">
      <c r="H35022" s="39"/>
    </row>
    <row r="35023" spans="8:8" ht="65.099999999999994" customHeight="1" x14ac:dyDescent="0.25">
      <c r="H35023" s="39"/>
    </row>
    <row r="35024" spans="8:8" ht="65.099999999999994" customHeight="1" x14ac:dyDescent="0.25">
      <c r="H35024" s="39"/>
    </row>
    <row r="35025" spans="8:8" ht="65.099999999999994" customHeight="1" x14ac:dyDescent="0.25">
      <c r="H35025" s="39"/>
    </row>
    <row r="35026" spans="8:8" ht="65.099999999999994" customHeight="1" x14ac:dyDescent="0.25">
      <c r="H35026" s="39"/>
    </row>
    <row r="35027" spans="8:8" ht="65.099999999999994" customHeight="1" x14ac:dyDescent="0.25">
      <c r="H35027" s="39"/>
    </row>
    <row r="35028" spans="8:8" ht="65.099999999999994" customHeight="1" x14ac:dyDescent="0.25">
      <c r="H35028" s="39"/>
    </row>
    <row r="35029" spans="8:8" ht="65.099999999999994" customHeight="1" x14ac:dyDescent="0.25">
      <c r="H35029" s="39"/>
    </row>
    <row r="35030" spans="8:8" ht="65.099999999999994" customHeight="1" x14ac:dyDescent="0.25">
      <c r="H35030" s="39"/>
    </row>
    <row r="35031" spans="8:8" ht="65.099999999999994" customHeight="1" x14ac:dyDescent="0.25">
      <c r="H35031" s="39"/>
    </row>
    <row r="35032" spans="8:8" ht="65.099999999999994" customHeight="1" x14ac:dyDescent="0.25">
      <c r="H35032" s="39"/>
    </row>
    <row r="35033" spans="8:8" ht="65.099999999999994" customHeight="1" x14ac:dyDescent="0.25">
      <c r="H35033" s="39"/>
    </row>
    <row r="35034" spans="8:8" ht="65.099999999999994" customHeight="1" x14ac:dyDescent="0.25">
      <c r="H35034" s="39"/>
    </row>
    <row r="35035" spans="8:8" ht="65.099999999999994" customHeight="1" x14ac:dyDescent="0.25">
      <c r="H35035" s="39"/>
    </row>
    <row r="35036" spans="8:8" ht="65.099999999999994" customHeight="1" x14ac:dyDescent="0.25">
      <c r="H35036" s="39"/>
    </row>
    <row r="35037" spans="8:8" ht="65.099999999999994" customHeight="1" x14ac:dyDescent="0.25">
      <c r="H35037" s="39"/>
    </row>
    <row r="35038" spans="8:8" ht="65.099999999999994" customHeight="1" x14ac:dyDescent="0.25">
      <c r="H35038" s="39"/>
    </row>
    <row r="35039" spans="8:8" ht="65.099999999999994" customHeight="1" x14ac:dyDescent="0.25">
      <c r="H35039" s="39"/>
    </row>
    <row r="35040" spans="8:8" ht="65.099999999999994" customHeight="1" x14ac:dyDescent="0.25">
      <c r="H35040" s="39"/>
    </row>
    <row r="35041" spans="8:8" ht="65.099999999999994" customHeight="1" x14ac:dyDescent="0.25">
      <c r="H35041" s="39"/>
    </row>
    <row r="35042" spans="8:8" ht="65.099999999999994" customHeight="1" x14ac:dyDescent="0.25">
      <c r="H35042" s="39"/>
    </row>
    <row r="35043" spans="8:8" ht="65.099999999999994" customHeight="1" x14ac:dyDescent="0.25">
      <c r="H35043" s="39"/>
    </row>
    <row r="35044" spans="8:8" ht="65.099999999999994" customHeight="1" x14ac:dyDescent="0.25">
      <c r="H35044" s="39"/>
    </row>
    <row r="35045" spans="8:8" ht="65.099999999999994" customHeight="1" x14ac:dyDescent="0.25">
      <c r="H35045" s="39"/>
    </row>
    <row r="35046" spans="8:8" ht="65.099999999999994" customHeight="1" x14ac:dyDescent="0.25">
      <c r="H35046" s="39"/>
    </row>
    <row r="35047" spans="8:8" ht="65.099999999999994" customHeight="1" x14ac:dyDescent="0.25">
      <c r="H35047" s="39"/>
    </row>
    <row r="35048" spans="8:8" ht="65.099999999999994" customHeight="1" x14ac:dyDescent="0.25">
      <c r="H35048" s="39"/>
    </row>
    <row r="35049" spans="8:8" ht="65.099999999999994" customHeight="1" x14ac:dyDescent="0.25">
      <c r="H35049" s="39"/>
    </row>
    <row r="35050" spans="8:8" ht="65.099999999999994" customHeight="1" x14ac:dyDescent="0.25">
      <c r="H35050" s="39"/>
    </row>
    <row r="35051" spans="8:8" ht="65.099999999999994" customHeight="1" x14ac:dyDescent="0.25">
      <c r="H35051" s="39"/>
    </row>
    <row r="35052" spans="8:8" ht="65.099999999999994" customHeight="1" x14ac:dyDescent="0.25">
      <c r="H35052" s="39"/>
    </row>
    <row r="35053" spans="8:8" ht="65.099999999999994" customHeight="1" x14ac:dyDescent="0.25">
      <c r="H35053" s="39"/>
    </row>
    <row r="35054" spans="8:8" ht="65.099999999999994" customHeight="1" x14ac:dyDescent="0.25">
      <c r="H35054" s="39"/>
    </row>
    <row r="35055" spans="8:8" ht="65.099999999999994" customHeight="1" x14ac:dyDescent="0.25">
      <c r="H35055" s="39"/>
    </row>
    <row r="35056" spans="8:8" ht="65.099999999999994" customHeight="1" x14ac:dyDescent="0.25">
      <c r="H35056" s="39"/>
    </row>
    <row r="35057" spans="8:8" ht="65.099999999999994" customHeight="1" x14ac:dyDescent="0.25">
      <c r="H35057" s="39"/>
    </row>
    <row r="35058" spans="8:8" ht="65.099999999999994" customHeight="1" x14ac:dyDescent="0.25">
      <c r="H35058" s="39"/>
    </row>
    <row r="35059" spans="8:8" ht="65.099999999999994" customHeight="1" x14ac:dyDescent="0.25">
      <c r="H35059" s="39"/>
    </row>
    <row r="35060" spans="8:8" ht="65.099999999999994" customHeight="1" x14ac:dyDescent="0.25">
      <c r="H35060" s="39"/>
    </row>
    <row r="35061" spans="8:8" ht="65.099999999999994" customHeight="1" x14ac:dyDescent="0.25">
      <c r="H35061" s="39"/>
    </row>
    <row r="35062" spans="8:8" ht="65.099999999999994" customHeight="1" x14ac:dyDescent="0.25">
      <c r="H35062" s="39"/>
    </row>
    <row r="35063" spans="8:8" ht="65.099999999999994" customHeight="1" x14ac:dyDescent="0.25">
      <c r="H35063" s="39"/>
    </row>
    <row r="35064" spans="8:8" ht="65.099999999999994" customHeight="1" x14ac:dyDescent="0.25">
      <c r="H35064" s="39"/>
    </row>
    <row r="35065" spans="8:8" ht="65.099999999999994" customHeight="1" x14ac:dyDescent="0.25">
      <c r="H35065" s="39"/>
    </row>
    <row r="35066" spans="8:8" ht="65.099999999999994" customHeight="1" x14ac:dyDescent="0.25">
      <c r="H35066" s="39"/>
    </row>
    <row r="35067" spans="8:8" ht="65.099999999999994" customHeight="1" x14ac:dyDescent="0.25">
      <c r="H35067" s="39"/>
    </row>
    <row r="35068" spans="8:8" ht="65.099999999999994" customHeight="1" x14ac:dyDescent="0.25">
      <c r="H35068" s="39"/>
    </row>
    <row r="35069" spans="8:8" ht="65.099999999999994" customHeight="1" x14ac:dyDescent="0.25">
      <c r="H35069" s="39"/>
    </row>
    <row r="35070" spans="8:8" ht="65.099999999999994" customHeight="1" x14ac:dyDescent="0.25">
      <c r="H35070" s="39"/>
    </row>
    <row r="35071" spans="8:8" ht="65.099999999999994" customHeight="1" x14ac:dyDescent="0.25">
      <c r="H35071" s="39"/>
    </row>
    <row r="35072" spans="8:8" ht="65.099999999999994" customHeight="1" x14ac:dyDescent="0.25">
      <c r="H35072" s="39"/>
    </row>
    <row r="35073" spans="8:8" ht="65.099999999999994" customHeight="1" x14ac:dyDescent="0.25">
      <c r="H35073" s="39"/>
    </row>
    <row r="35074" spans="8:8" ht="65.099999999999994" customHeight="1" x14ac:dyDescent="0.25">
      <c r="H35074" s="39"/>
    </row>
    <row r="35075" spans="8:8" ht="65.099999999999994" customHeight="1" x14ac:dyDescent="0.25">
      <c r="H35075" s="39"/>
    </row>
    <row r="35076" spans="8:8" ht="65.099999999999994" customHeight="1" x14ac:dyDescent="0.25">
      <c r="H35076" s="39"/>
    </row>
    <row r="35077" spans="8:8" ht="65.099999999999994" customHeight="1" x14ac:dyDescent="0.25">
      <c r="H35077" s="39"/>
    </row>
    <row r="35078" spans="8:8" ht="65.099999999999994" customHeight="1" x14ac:dyDescent="0.25">
      <c r="H35078" s="39"/>
    </row>
    <row r="35079" spans="8:8" ht="65.099999999999994" customHeight="1" x14ac:dyDescent="0.25">
      <c r="H35079" s="39"/>
    </row>
    <row r="35080" spans="8:8" ht="65.099999999999994" customHeight="1" x14ac:dyDescent="0.25">
      <c r="H35080" s="39"/>
    </row>
    <row r="35081" spans="8:8" ht="65.099999999999994" customHeight="1" x14ac:dyDescent="0.25">
      <c r="H35081" s="39"/>
    </row>
    <row r="35082" spans="8:8" ht="65.099999999999994" customHeight="1" x14ac:dyDescent="0.25">
      <c r="H35082" s="39"/>
    </row>
    <row r="35083" spans="8:8" ht="65.099999999999994" customHeight="1" x14ac:dyDescent="0.25">
      <c r="H35083" s="39"/>
    </row>
    <row r="35084" spans="8:8" ht="65.099999999999994" customHeight="1" x14ac:dyDescent="0.25">
      <c r="H35084" s="39"/>
    </row>
    <row r="35085" spans="8:8" ht="65.099999999999994" customHeight="1" x14ac:dyDescent="0.25">
      <c r="H35085" s="39"/>
    </row>
    <row r="35086" spans="8:8" ht="65.099999999999994" customHeight="1" x14ac:dyDescent="0.25">
      <c r="H35086" s="39"/>
    </row>
    <row r="35087" spans="8:8" ht="65.099999999999994" customHeight="1" x14ac:dyDescent="0.25">
      <c r="H35087" s="39"/>
    </row>
    <row r="35088" spans="8:8" ht="65.099999999999994" customHeight="1" x14ac:dyDescent="0.25">
      <c r="H35088" s="39"/>
    </row>
    <row r="35089" spans="8:8" ht="65.099999999999994" customHeight="1" x14ac:dyDescent="0.25">
      <c r="H35089" s="39"/>
    </row>
    <row r="35090" spans="8:8" ht="65.099999999999994" customHeight="1" x14ac:dyDescent="0.25">
      <c r="H35090" s="39"/>
    </row>
    <row r="35091" spans="8:8" ht="65.099999999999994" customHeight="1" x14ac:dyDescent="0.25">
      <c r="H35091" s="39"/>
    </row>
    <row r="35092" spans="8:8" ht="65.099999999999994" customHeight="1" x14ac:dyDescent="0.25">
      <c r="H35092" s="39"/>
    </row>
    <row r="35093" spans="8:8" ht="65.099999999999994" customHeight="1" x14ac:dyDescent="0.25">
      <c r="H35093" s="39"/>
    </row>
    <row r="35094" spans="8:8" ht="65.099999999999994" customHeight="1" x14ac:dyDescent="0.25">
      <c r="H35094" s="39"/>
    </row>
    <row r="35095" spans="8:8" ht="65.099999999999994" customHeight="1" x14ac:dyDescent="0.25">
      <c r="H35095" s="39"/>
    </row>
    <row r="35096" spans="8:8" ht="65.099999999999994" customHeight="1" x14ac:dyDescent="0.25">
      <c r="H35096" s="39"/>
    </row>
    <row r="35097" spans="8:8" ht="65.099999999999994" customHeight="1" x14ac:dyDescent="0.25">
      <c r="H35097" s="39"/>
    </row>
    <row r="35098" spans="8:8" ht="65.099999999999994" customHeight="1" x14ac:dyDescent="0.25">
      <c r="H35098" s="39"/>
    </row>
    <row r="35099" spans="8:8" ht="65.099999999999994" customHeight="1" x14ac:dyDescent="0.25">
      <c r="H35099" s="39"/>
    </row>
    <row r="35100" spans="8:8" ht="65.099999999999994" customHeight="1" x14ac:dyDescent="0.25">
      <c r="H35100" s="39"/>
    </row>
    <row r="35101" spans="8:8" ht="65.099999999999994" customHeight="1" x14ac:dyDescent="0.25">
      <c r="H35101" s="39"/>
    </row>
    <row r="35102" spans="8:8" ht="65.099999999999994" customHeight="1" x14ac:dyDescent="0.25">
      <c r="H35102" s="39"/>
    </row>
    <row r="35103" spans="8:8" ht="65.099999999999994" customHeight="1" x14ac:dyDescent="0.25">
      <c r="H35103" s="39"/>
    </row>
    <row r="35104" spans="8:8" ht="65.099999999999994" customHeight="1" x14ac:dyDescent="0.25">
      <c r="H35104" s="39"/>
    </row>
    <row r="35105" spans="8:8" ht="65.099999999999994" customHeight="1" x14ac:dyDescent="0.25">
      <c r="H35105" s="39"/>
    </row>
    <row r="35106" spans="8:8" ht="65.099999999999994" customHeight="1" x14ac:dyDescent="0.25">
      <c r="H35106" s="39"/>
    </row>
    <row r="35107" spans="8:8" ht="65.099999999999994" customHeight="1" x14ac:dyDescent="0.25">
      <c r="H35107" s="39"/>
    </row>
    <row r="35108" spans="8:8" ht="65.099999999999994" customHeight="1" x14ac:dyDescent="0.25">
      <c r="H35108" s="39"/>
    </row>
    <row r="35109" spans="8:8" ht="65.099999999999994" customHeight="1" x14ac:dyDescent="0.25">
      <c r="H35109" s="39"/>
    </row>
    <row r="35110" spans="8:8" ht="65.099999999999994" customHeight="1" x14ac:dyDescent="0.25">
      <c r="H35110" s="39"/>
    </row>
    <row r="35111" spans="8:8" ht="65.099999999999994" customHeight="1" x14ac:dyDescent="0.25">
      <c r="H35111" s="39"/>
    </row>
    <row r="35112" spans="8:8" ht="65.099999999999994" customHeight="1" x14ac:dyDescent="0.25">
      <c r="H35112" s="39"/>
    </row>
    <row r="35113" spans="8:8" ht="65.099999999999994" customHeight="1" x14ac:dyDescent="0.25">
      <c r="H35113" s="39"/>
    </row>
    <row r="35114" spans="8:8" ht="65.099999999999994" customHeight="1" x14ac:dyDescent="0.25">
      <c r="H35114" s="39"/>
    </row>
    <row r="35115" spans="8:8" ht="65.099999999999994" customHeight="1" x14ac:dyDescent="0.25">
      <c r="H35115" s="39"/>
    </row>
    <row r="35116" spans="8:8" ht="65.099999999999994" customHeight="1" x14ac:dyDescent="0.25">
      <c r="H35116" s="39"/>
    </row>
    <row r="35117" spans="8:8" ht="65.099999999999994" customHeight="1" x14ac:dyDescent="0.25">
      <c r="H35117" s="39"/>
    </row>
    <row r="35118" spans="8:8" ht="65.099999999999994" customHeight="1" x14ac:dyDescent="0.25">
      <c r="H35118" s="39"/>
    </row>
    <row r="35119" spans="8:8" ht="65.099999999999994" customHeight="1" x14ac:dyDescent="0.25">
      <c r="H35119" s="39"/>
    </row>
    <row r="35120" spans="8:8" ht="65.099999999999994" customHeight="1" x14ac:dyDescent="0.25">
      <c r="H35120" s="39"/>
    </row>
    <row r="35121" spans="8:8" ht="65.099999999999994" customHeight="1" x14ac:dyDescent="0.25">
      <c r="H35121" s="39"/>
    </row>
    <row r="35122" spans="8:8" ht="65.099999999999994" customHeight="1" x14ac:dyDescent="0.25">
      <c r="H35122" s="39"/>
    </row>
    <row r="35123" spans="8:8" ht="65.099999999999994" customHeight="1" x14ac:dyDescent="0.25">
      <c r="H35123" s="39"/>
    </row>
    <row r="35124" spans="8:8" ht="65.099999999999994" customHeight="1" x14ac:dyDescent="0.25">
      <c r="H35124" s="39"/>
    </row>
    <row r="35125" spans="8:8" ht="65.099999999999994" customHeight="1" x14ac:dyDescent="0.25">
      <c r="H35125" s="39"/>
    </row>
    <row r="35126" spans="8:8" ht="65.099999999999994" customHeight="1" x14ac:dyDescent="0.25">
      <c r="H35126" s="39"/>
    </row>
    <row r="35127" spans="8:8" ht="65.099999999999994" customHeight="1" x14ac:dyDescent="0.25">
      <c r="H35127" s="39"/>
    </row>
    <row r="35128" spans="8:8" ht="65.099999999999994" customHeight="1" x14ac:dyDescent="0.25">
      <c r="H35128" s="39"/>
    </row>
    <row r="35129" spans="8:8" ht="65.099999999999994" customHeight="1" x14ac:dyDescent="0.25">
      <c r="H35129" s="39"/>
    </row>
    <row r="35130" spans="8:8" ht="65.099999999999994" customHeight="1" x14ac:dyDescent="0.25">
      <c r="H35130" s="39"/>
    </row>
    <row r="35131" spans="8:8" ht="65.099999999999994" customHeight="1" x14ac:dyDescent="0.25">
      <c r="H35131" s="39"/>
    </row>
    <row r="35132" spans="8:8" ht="65.099999999999994" customHeight="1" x14ac:dyDescent="0.25">
      <c r="H35132" s="39"/>
    </row>
    <row r="35133" spans="8:8" ht="65.099999999999994" customHeight="1" x14ac:dyDescent="0.25">
      <c r="H35133" s="39"/>
    </row>
    <row r="35134" spans="8:8" ht="65.099999999999994" customHeight="1" x14ac:dyDescent="0.25">
      <c r="H35134" s="39"/>
    </row>
    <row r="35135" spans="8:8" ht="65.099999999999994" customHeight="1" x14ac:dyDescent="0.25">
      <c r="H35135" s="39"/>
    </row>
    <row r="35136" spans="8:8" ht="65.099999999999994" customHeight="1" x14ac:dyDescent="0.25">
      <c r="H35136" s="39"/>
    </row>
    <row r="35137" spans="8:8" ht="65.099999999999994" customHeight="1" x14ac:dyDescent="0.25">
      <c r="H35137" s="39"/>
    </row>
    <row r="35138" spans="8:8" ht="65.099999999999994" customHeight="1" x14ac:dyDescent="0.25">
      <c r="H35138" s="39"/>
    </row>
    <row r="35139" spans="8:8" ht="65.099999999999994" customHeight="1" x14ac:dyDescent="0.25">
      <c r="H35139" s="39"/>
    </row>
    <row r="35140" spans="8:8" ht="65.099999999999994" customHeight="1" x14ac:dyDescent="0.25">
      <c r="H35140" s="39"/>
    </row>
    <row r="35141" spans="8:8" ht="65.099999999999994" customHeight="1" x14ac:dyDescent="0.25">
      <c r="H35141" s="39"/>
    </row>
    <row r="35142" spans="8:8" ht="65.099999999999994" customHeight="1" x14ac:dyDescent="0.25">
      <c r="H35142" s="39"/>
    </row>
    <row r="35143" spans="8:8" ht="65.099999999999994" customHeight="1" x14ac:dyDescent="0.25">
      <c r="H35143" s="39"/>
    </row>
    <row r="35144" spans="8:8" ht="65.099999999999994" customHeight="1" x14ac:dyDescent="0.25">
      <c r="H35144" s="39"/>
    </row>
    <row r="35145" spans="8:8" ht="65.099999999999994" customHeight="1" x14ac:dyDescent="0.25">
      <c r="H35145" s="39"/>
    </row>
    <row r="35146" spans="8:8" ht="65.099999999999994" customHeight="1" x14ac:dyDescent="0.25">
      <c r="H35146" s="39"/>
    </row>
    <row r="35147" spans="8:8" ht="65.099999999999994" customHeight="1" x14ac:dyDescent="0.25">
      <c r="H35147" s="39"/>
    </row>
    <row r="35148" spans="8:8" ht="65.099999999999994" customHeight="1" x14ac:dyDescent="0.25">
      <c r="H35148" s="39"/>
    </row>
    <row r="35149" spans="8:8" ht="65.099999999999994" customHeight="1" x14ac:dyDescent="0.25">
      <c r="H35149" s="39"/>
    </row>
    <row r="35150" spans="8:8" ht="65.099999999999994" customHeight="1" x14ac:dyDescent="0.25">
      <c r="H35150" s="39"/>
    </row>
    <row r="35151" spans="8:8" ht="65.099999999999994" customHeight="1" x14ac:dyDescent="0.25">
      <c r="H35151" s="39"/>
    </row>
    <row r="35152" spans="8:8" ht="65.099999999999994" customHeight="1" x14ac:dyDescent="0.25">
      <c r="H35152" s="39"/>
    </row>
    <row r="35153" spans="8:8" ht="65.099999999999994" customHeight="1" x14ac:dyDescent="0.25">
      <c r="H35153" s="39"/>
    </row>
    <row r="35154" spans="8:8" ht="65.099999999999994" customHeight="1" x14ac:dyDescent="0.25">
      <c r="H35154" s="39"/>
    </row>
    <row r="35155" spans="8:8" ht="65.099999999999994" customHeight="1" x14ac:dyDescent="0.25">
      <c r="H35155" s="39"/>
    </row>
    <row r="35156" spans="8:8" ht="65.099999999999994" customHeight="1" x14ac:dyDescent="0.25">
      <c r="H35156" s="39"/>
    </row>
    <row r="35157" spans="8:8" ht="65.099999999999994" customHeight="1" x14ac:dyDescent="0.25">
      <c r="H35157" s="39"/>
    </row>
    <row r="35158" spans="8:8" ht="65.099999999999994" customHeight="1" x14ac:dyDescent="0.25">
      <c r="H35158" s="39"/>
    </row>
    <row r="35159" spans="8:8" ht="65.099999999999994" customHeight="1" x14ac:dyDescent="0.25">
      <c r="H35159" s="39"/>
    </row>
    <row r="35160" spans="8:8" ht="65.099999999999994" customHeight="1" x14ac:dyDescent="0.25">
      <c r="H35160" s="39"/>
    </row>
    <row r="35161" spans="8:8" ht="65.099999999999994" customHeight="1" x14ac:dyDescent="0.25">
      <c r="H35161" s="39"/>
    </row>
    <row r="35162" spans="8:8" ht="65.099999999999994" customHeight="1" x14ac:dyDescent="0.25">
      <c r="H35162" s="39"/>
    </row>
    <row r="35163" spans="8:8" ht="65.099999999999994" customHeight="1" x14ac:dyDescent="0.25">
      <c r="H35163" s="39"/>
    </row>
    <row r="35164" spans="8:8" ht="65.099999999999994" customHeight="1" x14ac:dyDescent="0.25">
      <c r="H35164" s="39"/>
    </row>
    <row r="35165" spans="8:8" ht="65.099999999999994" customHeight="1" x14ac:dyDescent="0.25">
      <c r="H35165" s="39"/>
    </row>
    <row r="35166" spans="8:8" ht="65.099999999999994" customHeight="1" x14ac:dyDescent="0.25">
      <c r="H35166" s="39"/>
    </row>
    <row r="35167" spans="8:8" ht="65.099999999999994" customHeight="1" x14ac:dyDescent="0.25">
      <c r="H35167" s="39"/>
    </row>
    <row r="35168" spans="8:8" ht="65.099999999999994" customHeight="1" x14ac:dyDescent="0.25">
      <c r="H35168" s="39"/>
    </row>
    <row r="35169" spans="8:8" ht="65.099999999999994" customHeight="1" x14ac:dyDescent="0.25">
      <c r="H35169" s="39"/>
    </row>
    <row r="35170" spans="8:8" ht="65.099999999999994" customHeight="1" x14ac:dyDescent="0.25">
      <c r="H35170" s="39"/>
    </row>
    <row r="35171" spans="8:8" ht="65.099999999999994" customHeight="1" x14ac:dyDescent="0.25">
      <c r="H35171" s="39"/>
    </row>
    <row r="35172" spans="8:8" ht="65.099999999999994" customHeight="1" x14ac:dyDescent="0.25">
      <c r="H35172" s="39"/>
    </row>
    <row r="35173" spans="8:8" ht="65.099999999999994" customHeight="1" x14ac:dyDescent="0.25">
      <c r="H35173" s="39"/>
    </row>
    <row r="35174" spans="8:8" ht="65.099999999999994" customHeight="1" x14ac:dyDescent="0.25">
      <c r="H35174" s="39"/>
    </row>
    <row r="35175" spans="8:8" ht="65.099999999999994" customHeight="1" x14ac:dyDescent="0.25">
      <c r="H35175" s="39"/>
    </row>
    <row r="35176" spans="8:8" ht="65.099999999999994" customHeight="1" x14ac:dyDescent="0.25">
      <c r="H35176" s="39"/>
    </row>
    <row r="35177" spans="8:8" ht="65.099999999999994" customHeight="1" x14ac:dyDescent="0.25">
      <c r="H35177" s="39"/>
    </row>
    <row r="35178" spans="8:8" ht="65.099999999999994" customHeight="1" x14ac:dyDescent="0.25">
      <c r="H35178" s="39"/>
    </row>
    <row r="35179" spans="8:8" ht="65.099999999999994" customHeight="1" x14ac:dyDescent="0.25">
      <c r="H35179" s="39"/>
    </row>
    <row r="35180" spans="8:8" ht="65.099999999999994" customHeight="1" x14ac:dyDescent="0.25">
      <c r="H35180" s="39"/>
    </row>
    <row r="35181" spans="8:8" ht="65.099999999999994" customHeight="1" x14ac:dyDescent="0.25">
      <c r="H35181" s="39"/>
    </row>
    <row r="35182" spans="8:8" ht="65.099999999999994" customHeight="1" x14ac:dyDescent="0.25">
      <c r="H35182" s="39"/>
    </row>
    <row r="35183" spans="8:8" ht="65.099999999999994" customHeight="1" x14ac:dyDescent="0.25">
      <c r="H35183" s="39"/>
    </row>
    <row r="35184" spans="8:8" ht="65.099999999999994" customHeight="1" x14ac:dyDescent="0.25">
      <c r="H35184" s="39"/>
    </row>
    <row r="35185" spans="8:8" ht="65.099999999999994" customHeight="1" x14ac:dyDescent="0.25">
      <c r="H35185" s="39"/>
    </row>
    <row r="35186" spans="8:8" ht="65.099999999999994" customHeight="1" x14ac:dyDescent="0.25">
      <c r="H35186" s="39"/>
    </row>
    <row r="35187" spans="8:8" ht="65.099999999999994" customHeight="1" x14ac:dyDescent="0.25">
      <c r="H35187" s="39"/>
    </row>
    <row r="35188" spans="8:8" ht="65.099999999999994" customHeight="1" x14ac:dyDescent="0.25">
      <c r="H35188" s="39"/>
    </row>
    <row r="35189" spans="8:8" ht="65.099999999999994" customHeight="1" x14ac:dyDescent="0.25">
      <c r="H35189" s="39"/>
    </row>
    <row r="35190" spans="8:8" ht="65.099999999999994" customHeight="1" x14ac:dyDescent="0.25">
      <c r="H35190" s="39"/>
    </row>
    <row r="35191" spans="8:8" ht="65.099999999999994" customHeight="1" x14ac:dyDescent="0.25">
      <c r="H35191" s="39"/>
    </row>
    <row r="35192" spans="8:8" ht="65.099999999999994" customHeight="1" x14ac:dyDescent="0.25">
      <c r="H35192" s="39"/>
    </row>
    <row r="35193" spans="8:8" ht="65.099999999999994" customHeight="1" x14ac:dyDescent="0.25">
      <c r="H35193" s="39"/>
    </row>
    <row r="35194" spans="8:8" ht="65.099999999999994" customHeight="1" x14ac:dyDescent="0.25">
      <c r="H35194" s="39"/>
    </row>
    <row r="35195" spans="8:8" ht="65.099999999999994" customHeight="1" x14ac:dyDescent="0.25">
      <c r="H35195" s="39"/>
    </row>
    <row r="35196" spans="8:8" ht="65.099999999999994" customHeight="1" x14ac:dyDescent="0.25">
      <c r="H35196" s="39"/>
    </row>
    <row r="35197" spans="8:8" ht="65.099999999999994" customHeight="1" x14ac:dyDescent="0.25">
      <c r="H35197" s="39"/>
    </row>
    <row r="35198" spans="8:8" ht="65.099999999999994" customHeight="1" x14ac:dyDescent="0.25">
      <c r="H35198" s="39"/>
    </row>
    <row r="35199" spans="8:8" ht="65.099999999999994" customHeight="1" x14ac:dyDescent="0.25">
      <c r="H35199" s="39"/>
    </row>
    <row r="35200" spans="8:8" ht="65.099999999999994" customHeight="1" x14ac:dyDescent="0.25">
      <c r="H35200" s="39"/>
    </row>
    <row r="35201" spans="8:8" ht="65.099999999999994" customHeight="1" x14ac:dyDescent="0.25">
      <c r="H35201" s="39"/>
    </row>
    <row r="35202" spans="8:8" ht="65.099999999999994" customHeight="1" x14ac:dyDescent="0.25">
      <c r="H35202" s="39"/>
    </row>
    <row r="35203" spans="8:8" ht="65.099999999999994" customHeight="1" x14ac:dyDescent="0.25">
      <c r="H35203" s="39"/>
    </row>
    <row r="35204" spans="8:8" ht="65.099999999999994" customHeight="1" x14ac:dyDescent="0.25">
      <c r="H35204" s="39"/>
    </row>
    <row r="35205" spans="8:8" ht="65.099999999999994" customHeight="1" x14ac:dyDescent="0.25">
      <c r="H35205" s="39"/>
    </row>
    <row r="35206" spans="8:8" ht="65.099999999999994" customHeight="1" x14ac:dyDescent="0.25">
      <c r="H35206" s="39"/>
    </row>
    <row r="35207" spans="8:8" ht="65.099999999999994" customHeight="1" x14ac:dyDescent="0.25">
      <c r="H35207" s="39"/>
    </row>
    <row r="35208" spans="8:8" ht="65.099999999999994" customHeight="1" x14ac:dyDescent="0.25">
      <c r="H35208" s="39"/>
    </row>
    <row r="35209" spans="8:8" ht="65.099999999999994" customHeight="1" x14ac:dyDescent="0.25">
      <c r="H35209" s="39"/>
    </row>
    <row r="35210" spans="8:8" ht="65.099999999999994" customHeight="1" x14ac:dyDescent="0.25">
      <c r="H35210" s="39"/>
    </row>
    <row r="35211" spans="8:8" ht="65.099999999999994" customHeight="1" x14ac:dyDescent="0.25">
      <c r="H35211" s="39"/>
    </row>
    <row r="35212" spans="8:8" ht="65.099999999999994" customHeight="1" x14ac:dyDescent="0.25">
      <c r="H35212" s="39"/>
    </row>
    <row r="35213" spans="8:8" ht="65.099999999999994" customHeight="1" x14ac:dyDescent="0.25">
      <c r="H35213" s="39"/>
    </row>
    <row r="35214" spans="8:8" ht="65.099999999999994" customHeight="1" x14ac:dyDescent="0.25">
      <c r="H35214" s="39"/>
    </row>
    <row r="35215" spans="8:8" ht="65.099999999999994" customHeight="1" x14ac:dyDescent="0.25">
      <c r="H35215" s="39"/>
    </row>
    <row r="35216" spans="8:8" ht="65.099999999999994" customHeight="1" x14ac:dyDescent="0.25">
      <c r="H35216" s="39"/>
    </row>
    <row r="35217" spans="8:8" ht="65.099999999999994" customHeight="1" x14ac:dyDescent="0.25">
      <c r="H35217" s="39"/>
    </row>
    <row r="35218" spans="8:8" ht="65.099999999999994" customHeight="1" x14ac:dyDescent="0.25">
      <c r="H35218" s="39"/>
    </row>
    <row r="35219" spans="8:8" ht="65.099999999999994" customHeight="1" x14ac:dyDescent="0.25">
      <c r="H35219" s="39"/>
    </row>
    <row r="35220" spans="8:8" ht="65.099999999999994" customHeight="1" x14ac:dyDescent="0.25">
      <c r="H35220" s="39"/>
    </row>
    <row r="35221" spans="8:8" ht="65.099999999999994" customHeight="1" x14ac:dyDescent="0.25">
      <c r="H35221" s="39"/>
    </row>
    <row r="35222" spans="8:8" ht="65.099999999999994" customHeight="1" x14ac:dyDescent="0.25">
      <c r="H35222" s="39"/>
    </row>
    <row r="35223" spans="8:8" ht="65.099999999999994" customHeight="1" x14ac:dyDescent="0.25">
      <c r="H35223" s="39"/>
    </row>
    <row r="35224" spans="8:8" ht="65.099999999999994" customHeight="1" x14ac:dyDescent="0.25">
      <c r="H35224" s="39"/>
    </row>
    <row r="35225" spans="8:8" ht="65.099999999999994" customHeight="1" x14ac:dyDescent="0.25">
      <c r="H35225" s="39"/>
    </row>
    <row r="35226" spans="8:8" ht="65.099999999999994" customHeight="1" x14ac:dyDescent="0.25">
      <c r="H35226" s="39"/>
    </row>
    <row r="35227" spans="8:8" ht="65.099999999999994" customHeight="1" x14ac:dyDescent="0.25">
      <c r="H35227" s="39"/>
    </row>
    <row r="35228" spans="8:8" ht="65.099999999999994" customHeight="1" x14ac:dyDescent="0.25">
      <c r="H35228" s="39"/>
    </row>
    <row r="35229" spans="8:8" ht="65.099999999999994" customHeight="1" x14ac:dyDescent="0.25">
      <c r="H35229" s="39"/>
    </row>
    <row r="35230" spans="8:8" ht="65.099999999999994" customHeight="1" x14ac:dyDescent="0.25">
      <c r="H35230" s="39"/>
    </row>
    <row r="35231" spans="8:8" ht="65.099999999999994" customHeight="1" x14ac:dyDescent="0.25">
      <c r="H35231" s="39"/>
    </row>
    <row r="35232" spans="8:8" ht="65.099999999999994" customHeight="1" x14ac:dyDescent="0.25">
      <c r="H35232" s="39"/>
    </row>
    <row r="35233" spans="8:8" ht="65.099999999999994" customHeight="1" x14ac:dyDescent="0.25">
      <c r="H35233" s="39"/>
    </row>
    <row r="35234" spans="8:8" ht="65.099999999999994" customHeight="1" x14ac:dyDescent="0.25">
      <c r="H35234" s="39"/>
    </row>
    <row r="35235" spans="8:8" ht="65.099999999999994" customHeight="1" x14ac:dyDescent="0.25">
      <c r="H35235" s="39"/>
    </row>
    <row r="35236" spans="8:8" ht="65.099999999999994" customHeight="1" x14ac:dyDescent="0.25">
      <c r="H35236" s="39"/>
    </row>
    <row r="35237" spans="8:8" ht="65.099999999999994" customHeight="1" x14ac:dyDescent="0.25">
      <c r="H35237" s="39"/>
    </row>
    <row r="35238" spans="8:8" ht="65.099999999999994" customHeight="1" x14ac:dyDescent="0.25">
      <c r="H35238" s="39"/>
    </row>
    <row r="35239" spans="8:8" ht="65.099999999999994" customHeight="1" x14ac:dyDescent="0.25">
      <c r="H35239" s="39"/>
    </row>
    <row r="35240" spans="8:8" ht="65.099999999999994" customHeight="1" x14ac:dyDescent="0.25">
      <c r="H35240" s="39"/>
    </row>
    <row r="35241" spans="8:8" ht="65.099999999999994" customHeight="1" x14ac:dyDescent="0.25">
      <c r="H35241" s="39"/>
    </row>
    <row r="35242" spans="8:8" ht="65.099999999999994" customHeight="1" x14ac:dyDescent="0.25">
      <c r="H35242" s="39"/>
    </row>
    <row r="35243" spans="8:8" ht="65.099999999999994" customHeight="1" x14ac:dyDescent="0.25">
      <c r="H35243" s="39"/>
    </row>
    <row r="35244" spans="8:8" ht="65.099999999999994" customHeight="1" x14ac:dyDescent="0.25">
      <c r="H35244" s="39"/>
    </row>
    <row r="35245" spans="8:8" ht="65.099999999999994" customHeight="1" x14ac:dyDescent="0.25">
      <c r="H35245" s="39"/>
    </row>
    <row r="35246" spans="8:8" ht="65.099999999999994" customHeight="1" x14ac:dyDescent="0.25">
      <c r="H35246" s="39"/>
    </row>
    <row r="35247" spans="8:8" ht="65.099999999999994" customHeight="1" x14ac:dyDescent="0.25">
      <c r="H35247" s="39"/>
    </row>
    <row r="35248" spans="8:8" ht="65.099999999999994" customHeight="1" x14ac:dyDescent="0.25">
      <c r="H35248" s="39"/>
    </row>
    <row r="35249" spans="8:8" ht="65.099999999999994" customHeight="1" x14ac:dyDescent="0.25">
      <c r="H35249" s="39"/>
    </row>
    <row r="35250" spans="8:8" ht="65.099999999999994" customHeight="1" x14ac:dyDescent="0.25">
      <c r="H35250" s="39"/>
    </row>
    <row r="35251" spans="8:8" ht="65.099999999999994" customHeight="1" x14ac:dyDescent="0.25">
      <c r="H35251" s="39"/>
    </row>
    <row r="35252" spans="8:8" ht="65.099999999999994" customHeight="1" x14ac:dyDescent="0.25">
      <c r="H35252" s="39"/>
    </row>
    <row r="35253" spans="8:8" ht="65.099999999999994" customHeight="1" x14ac:dyDescent="0.25">
      <c r="H35253" s="39"/>
    </row>
    <row r="35254" spans="8:8" ht="65.099999999999994" customHeight="1" x14ac:dyDescent="0.25">
      <c r="H35254" s="39"/>
    </row>
    <row r="35255" spans="8:8" ht="65.099999999999994" customHeight="1" x14ac:dyDescent="0.25">
      <c r="H35255" s="39"/>
    </row>
    <row r="35256" spans="8:8" ht="65.099999999999994" customHeight="1" x14ac:dyDescent="0.25">
      <c r="H35256" s="39"/>
    </row>
    <row r="35257" spans="8:8" ht="65.099999999999994" customHeight="1" x14ac:dyDescent="0.25">
      <c r="H35257" s="39"/>
    </row>
    <row r="35258" spans="8:8" ht="65.099999999999994" customHeight="1" x14ac:dyDescent="0.25">
      <c r="H35258" s="39"/>
    </row>
    <row r="35259" spans="8:8" ht="65.099999999999994" customHeight="1" x14ac:dyDescent="0.25">
      <c r="H35259" s="39"/>
    </row>
    <row r="35260" spans="8:8" ht="65.099999999999994" customHeight="1" x14ac:dyDescent="0.25">
      <c r="H35260" s="39"/>
    </row>
    <row r="35261" spans="8:8" ht="65.099999999999994" customHeight="1" x14ac:dyDescent="0.25">
      <c r="H35261" s="39"/>
    </row>
    <row r="35262" spans="8:8" ht="65.099999999999994" customHeight="1" x14ac:dyDescent="0.25">
      <c r="H35262" s="39"/>
    </row>
    <row r="35263" spans="8:8" ht="65.099999999999994" customHeight="1" x14ac:dyDescent="0.25">
      <c r="H35263" s="39"/>
    </row>
    <row r="35264" spans="8:8" ht="65.099999999999994" customHeight="1" x14ac:dyDescent="0.25">
      <c r="H35264" s="39"/>
    </row>
    <row r="35265" spans="8:8" ht="65.099999999999994" customHeight="1" x14ac:dyDescent="0.25">
      <c r="H35265" s="39"/>
    </row>
    <row r="35266" spans="8:8" ht="65.099999999999994" customHeight="1" x14ac:dyDescent="0.25">
      <c r="H35266" s="39"/>
    </row>
    <row r="35267" spans="8:8" ht="65.099999999999994" customHeight="1" x14ac:dyDescent="0.25">
      <c r="H35267" s="39"/>
    </row>
    <row r="35268" spans="8:8" ht="65.099999999999994" customHeight="1" x14ac:dyDescent="0.25">
      <c r="H35268" s="39"/>
    </row>
    <row r="35269" spans="8:8" ht="65.099999999999994" customHeight="1" x14ac:dyDescent="0.25">
      <c r="H35269" s="39"/>
    </row>
    <row r="35270" spans="8:8" ht="65.099999999999994" customHeight="1" x14ac:dyDescent="0.25">
      <c r="H35270" s="39"/>
    </row>
    <row r="35271" spans="8:8" ht="65.099999999999994" customHeight="1" x14ac:dyDescent="0.25">
      <c r="H35271" s="39"/>
    </row>
    <row r="35272" spans="8:8" ht="65.099999999999994" customHeight="1" x14ac:dyDescent="0.25">
      <c r="H35272" s="39"/>
    </row>
    <row r="35273" spans="8:8" ht="65.099999999999994" customHeight="1" x14ac:dyDescent="0.25">
      <c r="H35273" s="39"/>
    </row>
    <row r="35274" spans="8:8" ht="65.099999999999994" customHeight="1" x14ac:dyDescent="0.25">
      <c r="H35274" s="39"/>
    </row>
    <row r="35275" spans="8:8" ht="65.099999999999994" customHeight="1" x14ac:dyDescent="0.25">
      <c r="H35275" s="39"/>
    </row>
    <row r="35276" spans="8:8" ht="65.099999999999994" customHeight="1" x14ac:dyDescent="0.25">
      <c r="H35276" s="39"/>
    </row>
    <row r="35277" spans="8:8" ht="65.099999999999994" customHeight="1" x14ac:dyDescent="0.25">
      <c r="H35277" s="39"/>
    </row>
    <row r="35278" spans="8:8" ht="65.099999999999994" customHeight="1" x14ac:dyDescent="0.25">
      <c r="H35278" s="39"/>
    </row>
    <row r="35279" spans="8:8" ht="65.099999999999994" customHeight="1" x14ac:dyDescent="0.25">
      <c r="H35279" s="39"/>
    </row>
    <row r="35280" spans="8:8" ht="65.099999999999994" customHeight="1" x14ac:dyDescent="0.25">
      <c r="H35280" s="39"/>
    </row>
    <row r="35281" spans="8:8" ht="65.099999999999994" customHeight="1" x14ac:dyDescent="0.25">
      <c r="H35281" s="39"/>
    </row>
    <row r="35282" spans="8:8" ht="65.099999999999994" customHeight="1" x14ac:dyDescent="0.25">
      <c r="H35282" s="39"/>
    </row>
    <row r="35283" spans="8:8" ht="65.099999999999994" customHeight="1" x14ac:dyDescent="0.25">
      <c r="H35283" s="39"/>
    </row>
    <row r="35284" spans="8:8" ht="65.099999999999994" customHeight="1" x14ac:dyDescent="0.25">
      <c r="H35284" s="39"/>
    </row>
    <row r="35285" spans="8:8" ht="65.099999999999994" customHeight="1" x14ac:dyDescent="0.25">
      <c r="H35285" s="39"/>
    </row>
    <row r="35286" spans="8:8" ht="65.099999999999994" customHeight="1" x14ac:dyDescent="0.25">
      <c r="H35286" s="39"/>
    </row>
    <row r="35287" spans="8:8" ht="65.099999999999994" customHeight="1" x14ac:dyDescent="0.25">
      <c r="H35287" s="39"/>
    </row>
    <row r="35288" spans="8:8" ht="65.099999999999994" customHeight="1" x14ac:dyDescent="0.25">
      <c r="H35288" s="39"/>
    </row>
    <row r="35289" spans="8:8" ht="65.099999999999994" customHeight="1" x14ac:dyDescent="0.25">
      <c r="H35289" s="39"/>
    </row>
    <row r="35290" spans="8:8" ht="65.099999999999994" customHeight="1" x14ac:dyDescent="0.25">
      <c r="H35290" s="39"/>
    </row>
    <row r="35291" spans="8:8" ht="65.099999999999994" customHeight="1" x14ac:dyDescent="0.25">
      <c r="H35291" s="39"/>
    </row>
    <row r="35292" spans="8:8" ht="65.099999999999994" customHeight="1" x14ac:dyDescent="0.25">
      <c r="H35292" s="39"/>
    </row>
    <row r="35293" spans="8:8" ht="65.099999999999994" customHeight="1" x14ac:dyDescent="0.25">
      <c r="H35293" s="39"/>
    </row>
    <row r="35294" spans="8:8" ht="65.099999999999994" customHeight="1" x14ac:dyDescent="0.25">
      <c r="H35294" s="39"/>
    </row>
    <row r="35295" spans="8:8" ht="65.099999999999994" customHeight="1" x14ac:dyDescent="0.25">
      <c r="H35295" s="39"/>
    </row>
    <row r="35296" spans="8:8" ht="65.099999999999994" customHeight="1" x14ac:dyDescent="0.25">
      <c r="H35296" s="39"/>
    </row>
    <row r="35297" spans="8:8" ht="65.099999999999994" customHeight="1" x14ac:dyDescent="0.25">
      <c r="H35297" s="39"/>
    </row>
    <row r="35298" spans="8:8" ht="65.099999999999994" customHeight="1" x14ac:dyDescent="0.25">
      <c r="H35298" s="39"/>
    </row>
    <row r="35299" spans="8:8" ht="65.099999999999994" customHeight="1" x14ac:dyDescent="0.25">
      <c r="H35299" s="39"/>
    </row>
    <row r="35300" spans="8:8" ht="65.099999999999994" customHeight="1" x14ac:dyDescent="0.25">
      <c r="H35300" s="39"/>
    </row>
    <row r="35301" spans="8:8" ht="65.099999999999994" customHeight="1" x14ac:dyDescent="0.25">
      <c r="H35301" s="39"/>
    </row>
    <row r="35302" spans="8:8" ht="65.099999999999994" customHeight="1" x14ac:dyDescent="0.25">
      <c r="H35302" s="39"/>
    </row>
    <row r="35303" spans="8:8" ht="65.099999999999994" customHeight="1" x14ac:dyDescent="0.25">
      <c r="H35303" s="39"/>
    </row>
    <row r="35304" spans="8:8" ht="65.099999999999994" customHeight="1" x14ac:dyDescent="0.25">
      <c r="H35304" s="39"/>
    </row>
    <row r="35305" spans="8:8" ht="65.099999999999994" customHeight="1" x14ac:dyDescent="0.25">
      <c r="H35305" s="39"/>
    </row>
    <row r="35306" spans="8:8" ht="65.099999999999994" customHeight="1" x14ac:dyDescent="0.25">
      <c r="H35306" s="39"/>
    </row>
    <row r="35307" spans="8:8" ht="65.099999999999994" customHeight="1" x14ac:dyDescent="0.25">
      <c r="H35307" s="39"/>
    </row>
    <row r="35308" spans="8:8" ht="65.099999999999994" customHeight="1" x14ac:dyDescent="0.25">
      <c r="H35308" s="39"/>
    </row>
    <row r="35309" spans="8:8" ht="65.099999999999994" customHeight="1" x14ac:dyDescent="0.25">
      <c r="H35309" s="39"/>
    </row>
    <row r="35310" spans="8:8" ht="65.099999999999994" customHeight="1" x14ac:dyDescent="0.25">
      <c r="H35310" s="39"/>
    </row>
    <row r="35311" spans="8:8" ht="65.099999999999994" customHeight="1" x14ac:dyDescent="0.25">
      <c r="H35311" s="39"/>
    </row>
    <row r="35312" spans="8:8" ht="65.099999999999994" customHeight="1" x14ac:dyDescent="0.25">
      <c r="H35312" s="39"/>
    </row>
    <row r="35313" spans="8:8" ht="65.099999999999994" customHeight="1" x14ac:dyDescent="0.25">
      <c r="H35313" s="39"/>
    </row>
    <row r="35314" spans="8:8" ht="65.099999999999994" customHeight="1" x14ac:dyDescent="0.25">
      <c r="H35314" s="39"/>
    </row>
    <row r="35315" spans="8:8" ht="65.099999999999994" customHeight="1" x14ac:dyDescent="0.25">
      <c r="H35315" s="39"/>
    </row>
    <row r="35316" spans="8:8" ht="65.099999999999994" customHeight="1" x14ac:dyDescent="0.25">
      <c r="H35316" s="39"/>
    </row>
    <row r="35317" spans="8:8" ht="65.099999999999994" customHeight="1" x14ac:dyDescent="0.25">
      <c r="H35317" s="39"/>
    </row>
    <row r="35318" spans="8:8" ht="65.099999999999994" customHeight="1" x14ac:dyDescent="0.25">
      <c r="H35318" s="39"/>
    </row>
    <row r="35319" spans="8:8" ht="65.099999999999994" customHeight="1" x14ac:dyDescent="0.25">
      <c r="H35319" s="39"/>
    </row>
    <row r="35320" spans="8:8" ht="65.099999999999994" customHeight="1" x14ac:dyDescent="0.25">
      <c r="H35320" s="39"/>
    </row>
    <row r="35321" spans="8:8" ht="65.099999999999994" customHeight="1" x14ac:dyDescent="0.25">
      <c r="H35321" s="39"/>
    </row>
    <row r="35322" spans="8:8" ht="65.099999999999994" customHeight="1" x14ac:dyDescent="0.25">
      <c r="H35322" s="39"/>
    </row>
    <row r="35323" spans="8:8" ht="65.099999999999994" customHeight="1" x14ac:dyDescent="0.25">
      <c r="H35323" s="39"/>
    </row>
    <row r="35324" spans="8:8" ht="65.099999999999994" customHeight="1" x14ac:dyDescent="0.25">
      <c r="H35324" s="39"/>
    </row>
    <row r="35325" spans="8:8" ht="65.099999999999994" customHeight="1" x14ac:dyDescent="0.25">
      <c r="H35325" s="39"/>
    </row>
    <row r="35326" spans="8:8" ht="65.099999999999994" customHeight="1" x14ac:dyDescent="0.25">
      <c r="H35326" s="39"/>
    </row>
    <row r="35327" spans="8:8" ht="65.099999999999994" customHeight="1" x14ac:dyDescent="0.25">
      <c r="H35327" s="39"/>
    </row>
    <row r="35328" spans="8:8" ht="65.099999999999994" customHeight="1" x14ac:dyDescent="0.25">
      <c r="H35328" s="39"/>
    </row>
    <row r="35329" spans="8:8" ht="65.099999999999994" customHeight="1" x14ac:dyDescent="0.25">
      <c r="H35329" s="39"/>
    </row>
    <row r="35330" spans="8:8" ht="65.099999999999994" customHeight="1" x14ac:dyDescent="0.25">
      <c r="H35330" s="39"/>
    </row>
    <row r="35331" spans="8:8" ht="65.099999999999994" customHeight="1" x14ac:dyDescent="0.25">
      <c r="H35331" s="39"/>
    </row>
    <row r="35332" spans="8:8" ht="65.099999999999994" customHeight="1" x14ac:dyDescent="0.25">
      <c r="H35332" s="39"/>
    </row>
    <row r="35333" spans="8:8" ht="65.099999999999994" customHeight="1" x14ac:dyDescent="0.25">
      <c r="H35333" s="39"/>
    </row>
    <row r="35334" spans="8:8" ht="65.099999999999994" customHeight="1" x14ac:dyDescent="0.25">
      <c r="H35334" s="39"/>
    </row>
    <row r="35335" spans="8:8" ht="65.099999999999994" customHeight="1" x14ac:dyDescent="0.25">
      <c r="H35335" s="39"/>
    </row>
    <row r="35336" spans="8:8" ht="65.099999999999994" customHeight="1" x14ac:dyDescent="0.25">
      <c r="H35336" s="39"/>
    </row>
    <row r="35337" spans="8:8" ht="65.099999999999994" customHeight="1" x14ac:dyDescent="0.25">
      <c r="H35337" s="39"/>
    </row>
    <row r="35338" spans="8:8" ht="65.099999999999994" customHeight="1" x14ac:dyDescent="0.25">
      <c r="H35338" s="39"/>
    </row>
    <row r="35339" spans="8:8" ht="65.099999999999994" customHeight="1" x14ac:dyDescent="0.25">
      <c r="H35339" s="39"/>
    </row>
    <row r="35340" spans="8:8" ht="65.099999999999994" customHeight="1" x14ac:dyDescent="0.25">
      <c r="H35340" s="39"/>
    </row>
    <row r="35341" spans="8:8" ht="65.099999999999994" customHeight="1" x14ac:dyDescent="0.25">
      <c r="H35341" s="39"/>
    </row>
    <row r="35342" spans="8:8" ht="65.099999999999994" customHeight="1" x14ac:dyDescent="0.25">
      <c r="H35342" s="39"/>
    </row>
    <row r="35343" spans="8:8" ht="65.099999999999994" customHeight="1" x14ac:dyDescent="0.25">
      <c r="H35343" s="39"/>
    </row>
    <row r="35344" spans="8:8" ht="65.099999999999994" customHeight="1" x14ac:dyDescent="0.25">
      <c r="H35344" s="39"/>
    </row>
    <row r="35345" spans="8:8" ht="65.099999999999994" customHeight="1" x14ac:dyDescent="0.25">
      <c r="H35345" s="39"/>
    </row>
    <row r="35346" spans="8:8" ht="65.099999999999994" customHeight="1" x14ac:dyDescent="0.25">
      <c r="H35346" s="39"/>
    </row>
    <row r="35347" spans="8:8" ht="65.099999999999994" customHeight="1" x14ac:dyDescent="0.25">
      <c r="H35347" s="39"/>
    </row>
    <row r="35348" spans="8:8" ht="65.099999999999994" customHeight="1" x14ac:dyDescent="0.25">
      <c r="H35348" s="39"/>
    </row>
    <row r="35349" spans="8:8" ht="65.099999999999994" customHeight="1" x14ac:dyDescent="0.25">
      <c r="H35349" s="39"/>
    </row>
    <row r="35350" spans="8:8" ht="65.099999999999994" customHeight="1" x14ac:dyDescent="0.25">
      <c r="H35350" s="39"/>
    </row>
    <row r="35351" spans="8:8" ht="65.099999999999994" customHeight="1" x14ac:dyDescent="0.25">
      <c r="H35351" s="39"/>
    </row>
    <row r="35352" spans="8:8" ht="65.099999999999994" customHeight="1" x14ac:dyDescent="0.25">
      <c r="H35352" s="39"/>
    </row>
    <row r="35353" spans="8:8" ht="65.099999999999994" customHeight="1" x14ac:dyDescent="0.25">
      <c r="H35353" s="39"/>
    </row>
    <row r="35354" spans="8:8" ht="65.099999999999994" customHeight="1" x14ac:dyDescent="0.25">
      <c r="H35354" s="39"/>
    </row>
    <row r="35355" spans="8:8" ht="65.099999999999994" customHeight="1" x14ac:dyDescent="0.25">
      <c r="H35355" s="39"/>
    </row>
    <row r="35356" spans="8:8" ht="65.099999999999994" customHeight="1" x14ac:dyDescent="0.25">
      <c r="H35356" s="39"/>
    </row>
    <row r="35357" spans="8:8" ht="65.099999999999994" customHeight="1" x14ac:dyDescent="0.25">
      <c r="H35357" s="39"/>
    </row>
    <row r="35358" spans="8:8" ht="65.099999999999994" customHeight="1" x14ac:dyDescent="0.25">
      <c r="H35358" s="39"/>
    </row>
    <row r="35359" spans="8:8" ht="65.099999999999994" customHeight="1" x14ac:dyDescent="0.25">
      <c r="H35359" s="39"/>
    </row>
    <row r="35360" spans="8:8" ht="65.099999999999994" customHeight="1" x14ac:dyDescent="0.25">
      <c r="H35360" s="39"/>
    </row>
    <row r="35361" spans="8:8" ht="65.099999999999994" customHeight="1" x14ac:dyDescent="0.25">
      <c r="H35361" s="39"/>
    </row>
    <row r="35362" spans="8:8" ht="65.099999999999994" customHeight="1" x14ac:dyDescent="0.25">
      <c r="H35362" s="39"/>
    </row>
    <row r="35363" spans="8:8" ht="65.099999999999994" customHeight="1" x14ac:dyDescent="0.25">
      <c r="H35363" s="39"/>
    </row>
    <row r="35364" spans="8:8" ht="65.099999999999994" customHeight="1" x14ac:dyDescent="0.25">
      <c r="H35364" s="39"/>
    </row>
    <row r="35365" spans="8:8" ht="65.099999999999994" customHeight="1" x14ac:dyDescent="0.25">
      <c r="H35365" s="39"/>
    </row>
    <row r="35366" spans="8:8" ht="65.099999999999994" customHeight="1" x14ac:dyDescent="0.25">
      <c r="H35366" s="39"/>
    </row>
    <row r="35367" spans="8:8" ht="65.099999999999994" customHeight="1" x14ac:dyDescent="0.25">
      <c r="H35367" s="39"/>
    </row>
    <row r="35368" spans="8:8" ht="65.099999999999994" customHeight="1" x14ac:dyDescent="0.25">
      <c r="H35368" s="39"/>
    </row>
    <row r="35369" spans="8:8" ht="65.099999999999994" customHeight="1" x14ac:dyDescent="0.25">
      <c r="H35369" s="39"/>
    </row>
    <row r="35370" spans="8:8" ht="65.099999999999994" customHeight="1" x14ac:dyDescent="0.25">
      <c r="H35370" s="39"/>
    </row>
    <row r="35371" spans="8:8" ht="65.099999999999994" customHeight="1" x14ac:dyDescent="0.25">
      <c r="H35371" s="39"/>
    </row>
    <row r="35372" spans="8:8" ht="65.099999999999994" customHeight="1" x14ac:dyDescent="0.25">
      <c r="H35372" s="39"/>
    </row>
    <row r="35373" spans="8:8" ht="65.099999999999994" customHeight="1" x14ac:dyDescent="0.25">
      <c r="H35373" s="39"/>
    </row>
    <row r="35374" spans="8:8" ht="65.099999999999994" customHeight="1" x14ac:dyDescent="0.25">
      <c r="H35374" s="39"/>
    </row>
    <row r="35375" spans="8:8" ht="65.099999999999994" customHeight="1" x14ac:dyDescent="0.25">
      <c r="H35375" s="39"/>
    </row>
    <row r="35376" spans="8:8" ht="65.099999999999994" customHeight="1" x14ac:dyDescent="0.25">
      <c r="H35376" s="39"/>
    </row>
    <row r="35377" spans="8:8" ht="65.099999999999994" customHeight="1" x14ac:dyDescent="0.25">
      <c r="H35377" s="39"/>
    </row>
    <row r="35378" spans="8:8" ht="65.099999999999994" customHeight="1" x14ac:dyDescent="0.25">
      <c r="H35378" s="39"/>
    </row>
    <row r="35379" spans="8:8" ht="65.099999999999994" customHeight="1" x14ac:dyDescent="0.25">
      <c r="H35379" s="39"/>
    </row>
    <row r="35380" spans="8:8" ht="65.099999999999994" customHeight="1" x14ac:dyDescent="0.25">
      <c r="H35380" s="39"/>
    </row>
    <row r="35381" spans="8:8" ht="65.099999999999994" customHeight="1" x14ac:dyDescent="0.25">
      <c r="H35381" s="39"/>
    </row>
    <row r="35382" spans="8:8" ht="65.099999999999994" customHeight="1" x14ac:dyDescent="0.25">
      <c r="H35382" s="39"/>
    </row>
    <row r="35383" spans="8:8" ht="65.099999999999994" customHeight="1" x14ac:dyDescent="0.25">
      <c r="H35383" s="39"/>
    </row>
    <row r="35384" spans="8:8" ht="65.099999999999994" customHeight="1" x14ac:dyDescent="0.25">
      <c r="H35384" s="39"/>
    </row>
    <row r="35385" spans="8:8" ht="65.099999999999994" customHeight="1" x14ac:dyDescent="0.25">
      <c r="H35385" s="39"/>
    </row>
    <row r="35386" spans="8:8" ht="65.099999999999994" customHeight="1" x14ac:dyDescent="0.25">
      <c r="H35386" s="39"/>
    </row>
    <row r="35387" spans="8:8" ht="65.099999999999994" customHeight="1" x14ac:dyDescent="0.25">
      <c r="H35387" s="39"/>
    </row>
    <row r="35388" spans="8:8" ht="65.099999999999994" customHeight="1" x14ac:dyDescent="0.25">
      <c r="H35388" s="39"/>
    </row>
    <row r="35389" spans="8:8" ht="65.099999999999994" customHeight="1" x14ac:dyDescent="0.25">
      <c r="H35389" s="39"/>
    </row>
    <row r="35390" spans="8:8" ht="65.099999999999994" customHeight="1" x14ac:dyDescent="0.25">
      <c r="H35390" s="39"/>
    </row>
    <row r="35391" spans="8:8" ht="65.099999999999994" customHeight="1" x14ac:dyDescent="0.25">
      <c r="H35391" s="39"/>
    </row>
    <row r="35392" spans="8:8" ht="65.099999999999994" customHeight="1" x14ac:dyDescent="0.25">
      <c r="H35392" s="39"/>
    </row>
    <row r="35393" spans="8:8" ht="65.099999999999994" customHeight="1" x14ac:dyDescent="0.25">
      <c r="H35393" s="39"/>
    </row>
    <row r="35394" spans="8:8" ht="65.099999999999994" customHeight="1" x14ac:dyDescent="0.25">
      <c r="H35394" s="39"/>
    </row>
    <row r="35395" spans="8:8" ht="65.099999999999994" customHeight="1" x14ac:dyDescent="0.25">
      <c r="H35395" s="39"/>
    </row>
    <row r="35396" spans="8:8" ht="65.099999999999994" customHeight="1" x14ac:dyDescent="0.25">
      <c r="H35396" s="39"/>
    </row>
    <row r="35397" spans="8:8" ht="65.099999999999994" customHeight="1" x14ac:dyDescent="0.25">
      <c r="H35397" s="39"/>
    </row>
    <row r="35398" spans="8:8" ht="65.099999999999994" customHeight="1" x14ac:dyDescent="0.25">
      <c r="H35398" s="39"/>
    </row>
    <row r="35399" spans="8:8" ht="65.099999999999994" customHeight="1" x14ac:dyDescent="0.25">
      <c r="H35399" s="39"/>
    </row>
    <row r="35400" spans="8:8" ht="65.099999999999994" customHeight="1" x14ac:dyDescent="0.25">
      <c r="H35400" s="39"/>
    </row>
    <row r="35401" spans="8:8" ht="65.099999999999994" customHeight="1" x14ac:dyDescent="0.25">
      <c r="H35401" s="39"/>
    </row>
    <row r="35402" spans="8:8" ht="65.099999999999994" customHeight="1" x14ac:dyDescent="0.25">
      <c r="H35402" s="39"/>
    </row>
    <row r="35403" spans="8:8" ht="65.099999999999994" customHeight="1" x14ac:dyDescent="0.25">
      <c r="H35403" s="39"/>
    </row>
    <row r="35404" spans="8:8" ht="65.099999999999994" customHeight="1" x14ac:dyDescent="0.25">
      <c r="H35404" s="39"/>
    </row>
    <row r="35405" spans="8:8" ht="65.099999999999994" customHeight="1" x14ac:dyDescent="0.25">
      <c r="H35405" s="39"/>
    </row>
    <row r="35406" spans="8:8" ht="65.099999999999994" customHeight="1" x14ac:dyDescent="0.25">
      <c r="H35406" s="39"/>
    </row>
    <row r="35407" spans="8:8" ht="65.099999999999994" customHeight="1" x14ac:dyDescent="0.25">
      <c r="H35407" s="39"/>
    </row>
    <row r="35408" spans="8:8" ht="65.099999999999994" customHeight="1" x14ac:dyDescent="0.25">
      <c r="H35408" s="39"/>
    </row>
    <row r="35409" spans="8:8" ht="65.099999999999994" customHeight="1" x14ac:dyDescent="0.25">
      <c r="H35409" s="39"/>
    </row>
    <row r="35410" spans="8:8" ht="65.099999999999994" customHeight="1" x14ac:dyDescent="0.25">
      <c r="H35410" s="39"/>
    </row>
    <row r="35411" spans="8:8" ht="65.099999999999994" customHeight="1" x14ac:dyDescent="0.25">
      <c r="H35411" s="39"/>
    </row>
    <row r="35412" spans="8:8" ht="65.099999999999994" customHeight="1" x14ac:dyDescent="0.25">
      <c r="H35412" s="39"/>
    </row>
    <row r="35413" spans="8:8" ht="65.099999999999994" customHeight="1" x14ac:dyDescent="0.25">
      <c r="H35413" s="39"/>
    </row>
    <row r="35414" spans="8:8" ht="65.099999999999994" customHeight="1" x14ac:dyDescent="0.25">
      <c r="H35414" s="39"/>
    </row>
    <row r="35415" spans="8:8" ht="65.099999999999994" customHeight="1" x14ac:dyDescent="0.25">
      <c r="H35415" s="39"/>
    </row>
    <row r="35416" spans="8:8" ht="65.099999999999994" customHeight="1" x14ac:dyDescent="0.25">
      <c r="H35416" s="39"/>
    </row>
    <row r="35417" spans="8:8" ht="65.099999999999994" customHeight="1" x14ac:dyDescent="0.25">
      <c r="H35417" s="39"/>
    </row>
    <row r="35418" spans="8:8" ht="65.099999999999994" customHeight="1" x14ac:dyDescent="0.25">
      <c r="H35418" s="39"/>
    </row>
    <row r="35419" spans="8:8" ht="65.099999999999994" customHeight="1" x14ac:dyDescent="0.25">
      <c r="H35419" s="39"/>
    </row>
    <row r="35420" spans="8:8" ht="65.099999999999994" customHeight="1" x14ac:dyDescent="0.25">
      <c r="H35420" s="39"/>
    </row>
    <row r="35421" spans="8:8" ht="65.099999999999994" customHeight="1" x14ac:dyDescent="0.25">
      <c r="H35421" s="39"/>
    </row>
    <row r="35422" spans="8:8" ht="65.099999999999994" customHeight="1" x14ac:dyDescent="0.25">
      <c r="H35422" s="39"/>
    </row>
    <row r="35423" spans="8:8" ht="65.099999999999994" customHeight="1" x14ac:dyDescent="0.25">
      <c r="H35423" s="39"/>
    </row>
    <row r="35424" spans="8:8" ht="65.099999999999994" customHeight="1" x14ac:dyDescent="0.25">
      <c r="H35424" s="39"/>
    </row>
    <row r="35425" spans="8:8" ht="65.099999999999994" customHeight="1" x14ac:dyDescent="0.25">
      <c r="H35425" s="39"/>
    </row>
    <row r="35426" spans="8:8" ht="65.099999999999994" customHeight="1" x14ac:dyDescent="0.25">
      <c r="H35426" s="39"/>
    </row>
    <row r="35427" spans="8:8" ht="65.099999999999994" customHeight="1" x14ac:dyDescent="0.25">
      <c r="H35427" s="39"/>
    </row>
    <row r="35428" spans="8:8" ht="65.099999999999994" customHeight="1" x14ac:dyDescent="0.25">
      <c r="H35428" s="39"/>
    </row>
    <row r="35429" spans="8:8" ht="65.099999999999994" customHeight="1" x14ac:dyDescent="0.25">
      <c r="H35429" s="39"/>
    </row>
    <row r="35430" spans="8:8" ht="65.099999999999994" customHeight="1" x14ac:dyDescent="0.25">
      <c r="H35430" s="39"/>
    </row>
    <row r="35431" spans="8:8" ht="65.099999999999994" customHeight="1" x14ac:dyDescent="0.25">
      <c r="H35431" s="39"/>
    </row>
    <row r="35432" spans="8:8" ht="65.099999999999994" customHeight="1" x14ac:dyDescent="0.25">
      <c r="H35432" s="39"/>
    </row>
    <row r="35433" spans="8:8" ht="65.099999999999994" customHeight="1" x14ac:dyDescent="0.25">
      <c r="H35433" s="39"/>
    </row>
    <row r="35434" spans="8:8" ht="65.099999999999994" customHeight="1" x14ac:dyDescent="0.25">
      <c r="H35434" s="39"/>
    </row>
    <row r="35435" spans="8:8" ht="65.099999999999994" customHeight="1" x14ac:dyDescent="0.25">
      <c r="H35435" s="39"/>
    </row>
    <row r="35436" spans="8:8" ht="65.099999999999994" customHeight="1" x14ac:dyDescent="0.25">
      <c r="H35436" s="39"/>
    </row>
    <row r="35437" spans="8:8" ht="65.099999999999994" customHeight="1" x14ac:dyDescent="0.25">
      <c r="H35437" s="39"/>
    </row>
    <row r="35438" spans="8:8" ht="65.099999999999994" customHeight="1" x14ac:dyDescent="0.25">
      <c r="H35438" s="39"/>
    </row>
    <row r="35439" spans="8:8" ht="65.099999999999994" customHeight="1" x14ac:dyDescent="0.25">
      <c r="H35439" s="39"/>
    </row>
    <row r="35440" spans="8:8" ht="65.099999999999994" customHeight="1" x14ac:dyDescent="0.25">
      <c r="H35440" s="39"/>
    </row>
    <row r="35441" spans="8:8" ht="65.099999999999994" customHeight="1" x14ac:dyDescent="0.25">
      <c r="H35441" s="39"/>
    </row>
    <row r="35442" spans="8:8" ht="65.099999999999994" customHeight="1" x14ac:dyDescent="0.25">
      <c r="H35442" s="39"/>
    </row>
    <row r="35443" spans="8:8" ht="65.099999999999994" customHeight="1" x14ac:dyDescent="0.25">
      <c r="H35443" s="39"/>
    </row>
    <row r="35444" spans="8:8" ht="65.099999999999994" customHeight="1" x14ac:dyDescent="0.25">
      <c r="H35444" s="39"/>
    </row>
    <row r="35445" spans="8:8" ht="65.099999999999994" customHeight="1" x14ac:dyDescent="0.25">
      <c r="H35445" s="39"/>
    </row>
    <row r="35446" spans="8:8" ht="65.099999999999994" customHeight="1" x14ac:dyDescent="0.25">
      <c r="H35446" s="39"/>
    </row>
    <row r="35447" spans="8:8" ht="65.099999999999994" customHeight="1" x14ac:dyDescent="0.25">
      <c r="H35447" s="39"/>
    </row>
    <row r="35448" spans="8:8" ht="65.099999999999994" customHeight="1" x14ac:dyDescent="0.25">
      <c r="H35448" s="39"/>
    </row>
    <row r="35449" spans="8:8" ht="65.099999999999994" customHeight="1" x14ac:dyDescent="0.25">
      <c r="H35449" s="39"/>
    </row>
    <row r="35450" spans="8:8" ht="65.099999999999994" customHeight="1" x14ac:dyDescent="0.25">
      <c r="H35450" s="39"/>
    </row>
    <row r="35451" spans="8:8" ht="65.099999999999994" customHeight="1" x14ac:dyDescent="0.25">
      <c r="H35451" s="39"/>
    </row>
    <row r="35452" spans="8:8" ht="65.099999999999994" customHeight="1" x14ac:dyDescent="0.25">
      <c r="H35452" s="39"/>
    </row>
    <row r="35453" spans="8:8" ht="65.099999999999994" customHeight="1" x14ac:dyDescent="0.25">
      <c r="H35453" s="39"/>
    </row>
    <row r="35454" spans="8:8" ht="65.099999999999994" customHeight="1" x14ac:dyDescent="0.25">
      <c r="H35454" s="39"/>
    </row>
    <row r="35455" spans="8:8" ht="65.099999999999994" customHeight="1" x14ac:dyDescent="0.25">
      <c r="H35455" s="39"/>
    </row>
    <row r="35456" spans="8:8" ht="65.099999999999994" customHeight="1" x14ac:dyDescent="0.25">
      <c r="H35456" s="39"/>
    </row>
    <row r="35457" spans="8:8" ht="65.099999999999994" customHeight="1" x14ac:dyDescent="0.25">
      <c r="H35457" s="39"/>
    </row>
    <row r="35458" spans="8:8" ht="65.099999999999994" customHeight="1" x14ac:dyDescent="0.25">
      <c r="H35458" s="39"/>
    </row>
    <row r="35459" spans="8:8" ht="65.099999999999994" customHeight="1" x14ac:dyDescent="0.25">
      <c r="H35459" s="39"/>
    </row>
    <row r="35460" spans="8:8" ht="65.099999999999994" customHeight="1" x14ac:dyDescent="0.25">
      <c r="H35460" s="39"/>
    </row>
    <row r="35461" spans="8:8" ht="65.099999999999994" customHeight="1" x14ac:dyDescent="0.25">
      <c r="H35461" s="39"/>
    </row>
    <row r="35462" spans="8:8" ht="65.099999999999994" customHeight="1" x14ac:dyDescent="0.25">
      <c r="H35462" s="39"/>
    </row>
    <row r="35463" spans="8:8" ht="65.099999999999994" customHeight="1" x14ac:dyDescent="0.25">
      <c r="H35463" s="39"/>
    </row>
    <row r="35464" spans="8:8" ht="65.099999999999994" customHeight="1" x14ac:dyDescent="0.25">
      <c r="H35464" s="39"/>
    </row>
    <row r="35465" spans="8:8" ht="65.099999999999994" customHeight="1" x14ac:dyDescent="0.25">
      <c r="H35465" s="39"/>
    </row>
    <row r="35466" spans="8:8" ht="65.099999999999994" customHeight="1" x14ac:dyDescent="0.25">
      <c r="H35466" s="39"/>
    </row>
    <row r="35467" spans="8:8" ht="65.099999999999994" customHeight="1" x14ac:dyDescent="0.25">
      <c r="H35467" s="39"/>
    </row>
    <row r="35468" spans="8:8" ht="65.099999999999994" customHeight="1" x14ac:dyDescent="0.25">
      <c r="H35468" s="39"/>
    </row>
    <row r="35469" spans="8:8" ht="65.099999999999994" customHeight="1" x14ac:dyDescent="0.25">
      <c r="H35469" s="39"/>
    </row>
    <row r="35470" spans="8:8" ht="65.099999999999994" customHeight="1" x14ac:dyDescent="0.25">
      <c r="H35470" s="39"/>
    </row>
    <row r="35471" spans="8:8" ht="65.099999999999994" customHeight="1" x14ac:dyDescent="0.25">
      <c r="H35471" s="39"/>
    </row>
    <row r="35472" spans="8:8" ht="65.099999999999994" customHeight="1" x14ac:dyDescent="0.25">
      <c r="H35472" s="39"/>
    </row>
    <row r="35473" spans="8:8" ht="65.099999999999994" customHeight="1" x14ac:dyDescent="0.25">
      <c r="H35473" s="39"/>
    </row>
    <row r="35474" spans="8:8" ht="65.099999999999994" customHeight="1" x14ac:dyDescent="0.25">
      <c r="H35474" s="39"/>
    </row>
    <row r="35475" spans="8:8" ht="65.099999999999994" customHeight="1" x14ac:dyDescent="0.25">
      <c r="H35475" s="39"/>
    </row>
    <row r="35476" spans="8:8" ht="65.099999999999994" customHeight="1" x14ac:dyDescent="0.25">
      <c r="H35476" s="39"/>
    </row>
    <row r="35477" spans="8:8" ht="65.099999999999994" customHeight="1" x14ac:dyDescent="0.25">
      <c r="H35477" s="39"/>
    </row>
    <row r="35478" spans="8:8" ht="65.099999999999994" customHeight="1" x14ac:dyDescent="0.25">
      <c r="H35478" s="39"/>
    </row>
    <row r="35479" spans="8:8" ht="65.099999999999994" customHeight="1" x14ac:dyDescent="0.25">
      <c r="H35479" s="39"/>
    </row>
    <row r="35480" spans="8:8" ht="65.099999999999994" customHeight="1" x14ac:dyDescent="0.25">
      <c r="H35480" s="39"/>
    </row>
    <row r="35481" spans="8:8" ht="65.099999999999994" customHeight="1" x14ac:dyDescent="0.25">
      <c r="H35481" s="39"/>
    </row>
    <row r="35482" spans="8:8" ht="65.099999999999994" customHeight="1" x14ac:dyDescent="0.25">
      <c r="H35482" s="39"/>
    </row>
    <row r="35483" spans="8:8" ht="65.099999999999994" customHeight="1" x14ac:dyDescent="0.25">
      <c r="H35483" s="39"/>
    </row>
    <row r="35484" spans="8:8" ht="65.099999999999994" customHeight="1" x14ac:dyDescent="0.25">
      <c r="H35484" s="39"/>
    </row>
    <row r="35485" spans="8:8" ht="65.099999999999994" customHeight="1" x14ac:dyDescent="0.25">
      <c r="H35485" s="39"/>
    </row>
    <row r="35486" spans="8:8" ht="65.099999999999994" customHeight="1" x14ac:dyDescent="0.25">
      <c r="H35486" s="39"/>
    </row>
    <row r="35487" spans="8:8" ht="65.099999999999994" customHeight="1" x14ac:dyDescent="0.25">
      <c r="H35487" s="39"/>
    </row>
    <row r="35488" spans="8:8" ht="65.099999999999994" customHeight="1" x14ac:dyDescent="0.25">
      <c r="H35488" s="39"/>
    </row>
    <row r="35489" spans="8:8" ht="65.099999999999994" customHeight="1" x14ac:dyDescent="0.25">
      <c r="H35489" s="39"/>
    </row>
    <row r="35490" spans="8:8" ht="65.099999999999994" customHeight="1" x14ac:dyDescent="0.25">
      <c r="H35490" s="39"/>
    </row>
    <row r="35491" spans="8:8" ht="65.099999999999994" customHeight="1" x14ac:dyDescent="0.25">
      <c r="H35491" s="39"/>
    </row>
    <row r="35492" spans="8:8" ht="65.099999999999994" customHeight="1" x14ac:dyDescent="0.25">
      <c r="H35492" s="39"/>
    </row>
    <row r="35493" spans="8:8" ht="65.099999999999994" customHeight="1" x14ac:dyDescent="0.25">
      <c r="H35493" s="39"/>
    </row>
    <row r="35494" spans="8:8" ht="65.099999999999994" customHeight="1" x14ac:dyDescent="0.25">
      <c r="H35494" s="39"/>
    </row>
    <row r="35495" spans="8:8" ht="65.099999999999994" customHeight="1" x14ac:dyDescent="0.25">
      <c r="H35495" s="39"/>
    </row>
    <row r="35496" spans="8:8" ht="65.099999999999994" customHeight="1" x14ac:dyDescent="0.25">
      <c r="H35496" s="39"/>
    </row>
    <row r="35497" spans="8:8" ht="65.099999999999994" customHeight="1" x14ac:dyDescent="0.25">
      <c r="H35497" s="39"/>
    </row>
    <row r="35498" spans="8:8" ht="65.099999999999994" customHeight="1" x14ac:dyDescent="0.25">
      <c r="H35498" s="39"/>
    </row>
    <row r="35499" spans="8:8" ht="65.099999999999994" customHeight="1" x14ac:dyDescent="0.25">
      <c r="H35499" s="39"/>
    </row>
    <row r="35500" spans="8:8" ht="65.099999999999994" customHeight="1" x14ac:dyDescent="0.25">
      <c r="H35500" s="39"/>
    </row>
    <row r="35501" spans="8:8" ht="65.099999999999994" customHeight="1" x14ac:dyDescent="0.25">
      <c r="H35501" s="39"/>
    </row>
    <row r="35502" spans="8:8" ht="65.099999999999994" customHeight="1" x14ac:dyDescent="0.25">
      <c r="H35502" s="39"/>
    </row>
    <row r="35503" spans="8:8" ht="65.099999999999994" customHeight="1" x14ac:dyDescent="0.25">
      <c r="H35503" s="39"/>
    </row>
    <row r="35504" spans="8:8" ht="65.099999999999994" customHeight="1" x14ac:dyDescent="0.25">
      <c r="H35504" s="39"/>
    </row>
    <row r="35505" spans="8:8" ht="65.099999999999994" customHeight="1" x14ac:dyDescent="0.25">
      <c r="H35505" s="39"/>
    </row>
    <row r="35506" spans="8:8" ht="65.099999999999994" customHeight="1" x14ac:dyDescent="0.25">
      <c r="H35506" s="39"/>
    </row>
    <row r="35507" spans="8:8" ht="65.099999999999994" customHeight="1" x14ac:dyDescent="0.25">
      <c r="H35507" s="39"/>
    </row>
    <row r="35508" spans="8:8" ht="65.099999999999994" customHeight="1" x14ac:dyDescent="0.25">
      <c r="H35508" s="39"/>
    </row>
    <row r="35509" spans="8:8" ht="65.099999999999994" customHeight="1" x14ac:dyDescent="0.25">
      <c r="H35509" s="39"/>
    </row>
    <row r="35510" spans="8:8" ht="65.099999999999994" customHeight="1" x14ac:dyDescent="0.25">
      <c r="H35510" s="39"/>
    </row>
    <row r="35511" spans="8:8" ht="65.099999999999994" customHeight="1" x14ac:dyDescent="0.25">
      <c r="H35511" s="39"/>
    </row>
    <row r="35512" spans="8:8" ht="65.099999999999994" customHeight="1" x14ac:dyDescent="0.25">
      <c r="H35512" s="39"/>
    </row>
    <row r="35513" spans="8:8" ht="65.099999999999994" customHeight="1" x14ac:dyDescent="0.25">
      <c r="H35513" s="39"/>
    </row>
    <row r="35514" spans="8:8" ht="65.099999999999994" customHeight="1" x14ac:dyDescent="0.25">
      <c r="H35514" s="39"/>
    </row>
    <row r="35515" spans="8:8" ht="65.099999999999994" customHeight="1" x14ac:dyDescent="0.25">
      <c r="H35515" s="39"/>
    </row>
    <row r="35516" spans="8:8" ht="65.099999999999994" customHeight="1" x14ac:dyDescent="0.25">
      <c r="H35516" s="39"/>
    </row>
    <row r="35517" spans="8:8" ht="65.099999999999994" customHeight="1" x14ac:dyDescent="0.25">
      <c r="H35517" s="39"/>
    </row>
    <row r="35518" spans="8:8" ht="65.099999999999994" customHeight="1" x14ac:dyDescent="0.25">
      <c r="H35518" s="39"/>
    </row>
    <row r="35519" spans="8:8" ht="65.099999999999994" customHeight="1" x14ac:dyDescent="0.25">
      <c r="H35519" s="39"/>
    </row>
    <row r="35520" spans="8:8" ht="65.099999999999994" customHeight="1" x14ac:dyDescent="0.25">
      <c r="H35520" s="39"/>
    </row>
    <row r="35521" spans="8:8" ht="65.099999999999994" customHeight="1" x14ac:dyDescent="0.25">
      <c r="H35521" s="39"/>
    </row>
    <row r="35522" spans="8:8" ht="65.099999999999994" customHeight="1" x14ac:dyDescent="0.25">
      <c r="H35522" s="39"/>
    </row>
    <row r="35523" spans="8:8" ht="65.099999999999994" customHeight="1" x14ac:dyDescent="0.25">
      <c r="H35523" s="39"/>
    </row>
    <row r="35524" spans="8:8" ht="65.099999999999994" customHeight="1" x14ac:dyDescent="0.25">
      <c r="H35524" s="39"/>
    </row>
    <row r="35525" spans="8:8" ht="65.099999999999994" customHeight="1" x14ac:dyDescent="0.25">
      <c r="H35525" s="39"/>
    </row>
    <row r="35526" spans="8:8" ht="65.099999999999994" customHeight="1" x14ac:dyDescent="0.25">
      <c r="H35526" s="39"/>
    </row>
    <row r="35527" spans="8:8" ht="65.099999999999994" customHeight="1" x14ac:dyDescent="0.25">
      <c r="H35527" s="39"/>
    </row>
    <row r="35528" spans="8:8" ht="65.099999999999994" customHeight="1" x14ac:dyDescent="0.25">
      <c r="H35528" s="39"/>
    </row>
    <row r="35529" spans="8:8" ht="65.099999999999994" customHeight="1" x14ac:dyDescent="0.25">
      <c r="H35529" s="39"/>
    </row>
    <row r="35530" spans="8:8" ht="65.099999999999994" customHeight="1" x14ac:dyDescent="0.25">
      <c r="H35530" s="39"/>
    </row>
    <row r="35531" spans="8:8" ht="65.099999999999994" customHeight="1" x14ac:dyDescent="0.25">
      <c r="H35531" s="39"/>
    </row>
    <row r="35532" spans="8:8" ht="65.099999999999994" customHeight="1" x14ac:dyDescent="0.25">
      <c r="H35532" s="39"/>
    </row>
    <row r="35533" spans="8:8" ht="65.099999999999994" customHeight="1" x14ac:dyDescent="0.25">
      <c r="H35533" s="39"/>
    </row>
    <row r="35534" spans="8:8" ht="65.099999999999994" customHeight="1" x14ac:dyDescent="0.25">
      <c r="H35534" s="39"/>
    </row>
    <row r="35535" spans="8:8" ht="65.099999999999994" customHeight="1" x14ac:dyDescent="0.25">
      <c r="H35535" s="39"/>
    </row>
    <row r="35536" spans="8:8" ht="65.099999999999994" customHeight="1" x14ac:dyDescent="0.25">
      <c r="H35536" s="39"/>
    </row>
    <row r="35537" spans="8:8" ht="65.099999999999994" customHeight="1" x14ac:dyDescent="0.25">
      <c r="H35537" s="39"/>
    </row>
    <row r="35538" spans="8:8" ht="65.099999999999994" customHeight="1" x14ac:dyDescent="0.25">
      <c r="H35538" s="39"/>
    </row>
    <row r="35539" spans="8:8" ht="65.099999999999994" customHeight="1" x14ac:dyDescent="0.25">
      <c r="H35539" s="39"/>
    </row>
    <row r="35540" spans="8:8" ht="65.099999999999994" customHeight="1" x14ac:dyDescent="0.25">
      <c r="H35540" s="39"/>
    </row>
    <row r="35541" spans="8:8" ht="65.099999999999994" customHeight="1" x14ac:dyDescent="0.25">
      <c r="H35541" s="39"/>
    </row>
    <row r="35542" spans="8:8" ht="65.099999999999994" customHeight="1" x14ac:dyDescent="0.25">
      <c r="H35542" s="39"/>
    </row>
    <row r="35543" spans="8:8" ht="65.099999999999994" customHeight="1" x14ac:dyDescent="0.25">
      <c r="H35543" s="39"/>
    </row>
    <row r="35544" spans="8:8" ht="65.099999999999994" customHeight="1" x14ac:dyDescent="0.25">
      <c r="H35544" s="39"/>
    </row>
    <row r="35545" spans="8:8" ht="65.099999999999994" customHeight="1" x14ac:dyDescent="0.25">
      <c r="H35545" s="39"/>
    </row>
    <row r="35546" spans="8:8" ht="65.099999999999994" customHeight="1" x14ac:dyDescent="0.25">
      <c r="H35546" s="39"/>
    </row>
    <row r="35547" spans="8:8" ht="65.099999999999994" customHeight="1" x14ac:dyDescent="0.25">
      <c r="H35547" s="39"/>
    </row>
    <row r="35548" spans="8:8" ht="65.099999999999994" customHeight="1" x14ac:dyDescent="0.25">
      <c r="H35548" s="39"/>
    </row>
    <row r="35549" spans="8:8" ht="65.099999999999994" customHeight="1" x14ac:dyDescent="0.25">
      <c r="H35549" s="39"/>
    </row>
    <row r="35550" spans="8:8" ht="65.099999999999994" customHeight="1" x14ac:dyDescent="0.25">
      <c r="H35550" s="39"/>
    </row>
    <row r="35551" spans="8:8" ht="65.099999999999994" customHeight="1" x14ac:dyDescent="0.25">
      <c r="H35551" s="39"/>
    </row>
    <row r="35552" spans="8:8" ht="65.099999999999994" customHeight="1" x14ac:dyDescent="0.25">
      <c r="H35552" s="39"/>
    </row>
    <row r="35553" spans="8:8" ht="65.099999999999994" customHeight="1" x14ac:dyDescent="0.25">
      <c r="H35553" s="39"/>
    </row>
    <row r="35554" spans="8:8" ht="65.099999999999994" customHeight="1" x14ac:dyDescent="0.25">
      <c r="H35554" s="39"/>
    </row>
    <row r="35555" spans="8:8" ht="65.099999999999994" customHeight="1" x14ac:dyDescent="0.25">
      <c r="H35555" s="39"/>
    </row>
    <row r="35556" spans="8:8" ht="65.099999999999994" customHeight="1" x14ac:dyDescent="0.25">
      <c r="H35556" s="39"/>
    </row>
    <row r="35557" spans="8:8" ht="65.099999999999994" customHeight="1" x14ac:dyDescent="0.25">
      <c r="H35557" s="39"/>
    </row>
    <row r="35558" spans="8:8" ht="65.099999999999994" customHeight="1" x14ac:dyDescent="0.25">
      <c r="H35558" s="39"/>
    </row>
    <row r="35559" spans="8:8" ht="65.099999999999994" customHeight="1" x14ac:dyDescent="0.25">
      <c r="H35559" s="39"/>
    </row>
    <row r="35560" spans="8:8" ht="65.099999999999994" customHeight="1" x14ac:dyDescent="0.25">
      <c r="H35560" s="39"/>
    </row>
    <row r="35561" spans="8:8" ht="65.099999999999994" customHeight="1" x14ac:dyDescent="0.25">
      <c r="H35561" s="39"/>
    </row>
    <row r="35562" spans="8:8" ht="65.099999999999994" customHeight="1" x14ac:dyDescent="0.25">
      <c r="H35562" s="39"/>
    </row>
    <row r="35563" spans="8:8" ht="65.099999999999994" customHeight="1" x14ac:dyDescent="0.25">
      <c r="H35563" s="39"/>
    </row>
    <row r="35564" spans="8:8" ht="65.099999999999994" customHeight="1" x14ac:dyDescent="0.25">
      <c r="H35564" s="39"/>
    </row>
    <row r="35565" spans="8:8" ht="65.099999999999994" customHeight="1" x14ac:dyDescent="0.25">
      <c r="H35565" s="39"/>
    </row>
    <row r="35566" spans="8:8" ht="65.099999999999994" customHeight="1" x14ac:dyDescent="0.25">
      <c r="H35566" s="39"/>
    </row>
    <row r="35567" spans="8:8" ht="65.099999999999994" customHeight="1" x14ac:dyDescent="0.25">
      <c r="H35567" s="39"/>
    </row>
    <row r="35568" spans="8:8" ht="65.099999999999994" customHeight="1" x14ac:dyDescent="0.25">
      <c r="H35568" s="39"/>
    </row>
    <row r="35569" spans="8:8" ht="65.099999999999994" customHeight="1" x14ac:dyDescent="0.25">
      <c r="H35569" s="39"/>
    </row>
    <row r="35570" spans="8:8" ht="65.099999999999994" customHeight="1" x14ac:dyDescent="0.25">
      <c r="H35570" s="39"/>
    </row>
    <row r="35571" spans="8:8" ht="65.099999999999994" customHeight="1" x14ac:dyDescent="0.25">
      <c r="H35571" s="39"/>
    </row>
    <row r="35572" spans="8:8" ht="65.099999999999994" customHeight="1" x14ac:dyDescent="0.25">
      <c r="H35572" s="39"/>
    </row>
    <row r="35573" spans="8:8" ht="65.099999999999994" customHeight="1" x14ac:dyDescent="0.25">
      <c r="H35573" s="39"/>
    </row>
    <row r="35574" spans="8:8" ht="65.099999999999994" customHeight="1" x14ac:dyDescent="0.25">
      <c r="H35574" s="39"/>
    </row>
    <row r="35575" spans="8:8" ht="65.099999999999994" customHeight="1" x14ac:dyDescent="0.25">
      <c r="H35575" s="39"/>
    </row>
    <row r="35576" spans="8:8" ht="65.099999999999994" customHeight="1" x14ac:dyDescent="0.25">
      <c r="H35576" s="39"/>
    </row>
    <row r="35577" spans="8:8" ht="65.099999999999994" customHeight="1" x14ac:dyDescent="0.25">
      <c r="H35577" s="39"/>
    </row>
    <row r="35578" spans="8:8" ht="65.099999999999994" customHeight="1" x14ac:dyDescent="0.25">
      <c r="H35578" s="39"/>
    </row>
    <row r="35579" spans="8:8" ht="65.099999999999994" customHeight="1" x14ac:dyDescent="0.25">
      <c r="H35579" s="39"/>
    </row>
    <row r="35580" spans="8:8" ht="65.099999999999994" customHeight="1" x14ac:dyDescent="0.25">
      <c r="H35580" s="39"/>
    </row>
    <row r="35581" spans="8:8" ht="65.099999999999994" customHeight="1" x14ac:dyDescent="0.25">
      <c r="H35581" s="39"/>
    </row>
    <row r="35582" spans="8:8" ht="65.099999999999994" customHeight="1" x14ac:dyDescent="0.25">
      <c r="H35582" s="39"/>
    </row>
    <row r="35583" spans="8:8" ht="65.099999999999994" customHeight="1" x14ac:dyDescent="0.25">
      <c r="H35583" s="39"/>
    </row>
    <row r="35584" spans="8:8" ht="65.099999999999994" customHeight="1" x14ac:dyDescent="0.25">
      <c r="H35584" s="39"/>
    </row>
    <row r="35585" spans="8:8" ht="65.099999999999994" customHeight="1" x14ac:dyDescent="0.25">
      <c r="H35585" s="39"/>
    </row>
    <row r="35586" spans="8:8" ht="65.099999999999994" customHeight="1" x14ac:dyDescent="0.25">
      <c r="H35586" s="39"/>
    </row>
    <row r="35587" spans="8:8" ht="65.099999999999994" customHeight="1" x14ac:dyDescent="0.25">
      <c r="H35587" s="39"/>
    </row>
    <row r="35588" spans="8:8" ht="65.099999999999994" customHeight="1" x14ac:dyDescent="0.25">
      <c r="H35588" s="39"/>
    </row>
    <row r="35589" spans="8:8" ht="65.099999999999994" customHeight="1" x14ac:dyDescent="0.25">
      <c r="H35589" s="39"/>
    </row>
    <row r="35590" spans="8:8" ht="65.099999999999994" customHeight="1" x14ac:dyDescent="0.25">
      <c r="H35590" s="39"/>
    </row>
    <row r="35591" spans="8:8" ht="65.099999999999994" customHeight="1" x14ac:dyDescent="0.25">
      <c r="H35591" s="39"/>
    </row>
    <row r="35592" spans="8:8" ht="65.099999999999994" customHeight="1" x14ac:dyDescent="0.25">
      <c r="H35592" s="39"/>
    </row>
    <row r="35593" spans="8:8" ht="65.099999999999994" customHeight="1" x14ac:dyDescent="0.25">
      <c r="H35593" s="39"/>
    </row>
    <row r="35594" spans="8:8" ht="65.099999999999994" customHeight="1" x14ac:dyDescent="0.25">
      <c r="H35594" s="39"/>
    </row>
    <row r="35595" spans="8:8" ht="65.099999999999994" customHeight="1" x14ac:dyDescent="0.25">
      <c r="H35595" s="39"/>
    </row>
    <row r="35596" spans="8:8" ht="65.099999999999994" customHeight="1" x14ac:dyDescent="0.25">
      <c r="H35596" s="39"/>
    </row>
    <row r="35597" spans="8:8" ht="65.099999999999994" customHeight="1" x14ac:dyDescent="0.25">
      <c r="H35597" s="39"/>
    </row>
    <row r="35598" spans="8:8" ht="65.099999999999994" customHeight="1" x14ac:dyDescent="0.25">
      <c r="H35598" s="39"/>
    </row>
    <row r="35599" spans="8:8" ht="65.099999999999994" customHeight="1" x14ac:dyDescent="0.25">
      <c r="H35599" s="39"/>
    </row>
    <row r="35600" spans="8:8" ht="65.099999999999994" customHeight="1" x14ac:dyDescent="0.25">
      <c r="H35600" s="39"/>
    </row>
    <row r="35601" spans="8:8" ht="65.099999999999994" customHeight="1" x14ac:dyDescent="0.25">
      <c r="H35601" s="39"/>
    </row>
    <row r="35602" spans="8:8" ht="65.099999999999994" customHeight="1" x14ac:dyDescent="0.25">
      <c r="H35602" s="39"/>
    </row>
    <row r="35603" spans="8:8" ht="65.099999999999994" customHeight="1" x14ac:dyDescent="0.25">
      <c r="H35603" s="39"/>
    </row>
    <row r="35604" spans="8:8" ht="65.099999999999994" customHeight="1" x14ac:dyDescent="0.25">
      <c r="H35604" s="39"/>
    </row>
    <row r="35605" spans="8:8" ht="65.099999999999994" customHeight="1" x14ac:dyDescent="0.25">
      <c r="H35605" s="39"/>
    </row>
    <row r="35606" spans="8:8" ht="65.099999999999994" customHeight="1" x14ac:dyDescent="0.25">
      <c r="H35606" s="39"/>
    </row>
    <row r="35607" spans="8:8" ht="65.099999999999994" customHeight="1" x14ac:dyDescent="0.25">
      <c r="H35607" s="39"/>
    </row>
    <row r="35608" spans="8:8" ht="65.099999999999994" customHeight="1" x14ac:dyDescent="0.25">
      <c r="H35608" s="39"/>
    </row>
    <row r="35609" spans="8:8" ht="65.099999999999994" customHeight="1" x14ac:dyDescent="0.25">
      <c r="H35609" s="39"/>
    </row>
    <row r="35610" spans="8:8" ht="65.099999999999994" customHeight="1" x14ac:dyDescent="0.25">
      <c r="H35610" s="39"/>
    </row>
    <row r="35611" spans="8:8" ht="65.099999999999994" customHeight="1" x14ac:dyDescent="0.25">
      <c r="H35611" s="39"/>
    </row>
    <row r="35612" spans="8:8" ht="65.099999999999994" customHeight="1" x14ac:dyDescent="0.25">
      <c r="H35612" s="39"/>
    </row>
    <row r="35613" spans="8:8" ht="65.099999999999994" customHeight="1" x14ac:dyDescent="0.25">
      <c r="H35613" s="39"/>
    </row>
    <row r="35614" spans="8:8" ht="65.099999999999994" customHeight="1" x14ac:dyDescent="0.25">
      <c r="H35614" s="39"/>
    </row>
    <row r="35615" spans="8:8" ht="65.099999999999994" customHeight="1" x14ac:dyDescent="0.25">
      <c r="H35615" s="39"/>
    </row>
    <row r="35616" spans="8:8" ht="65.099999999999994" customHeight="1" x14ac:dyDescent="0.25">
      <c r="H35616" s="39"/>
    </row>
    <row r="35617" spans="8:8" ht="65.099999999999994" customHeight="1" x14ac:dyDescent="0.25">
      <c r="H35617" s="39"/>
    </row>
    <row r="35618" spans="8:8" ht="65.099999999999994" customHeight="1" x14ac:dyDescent="0.25">
      <c r="H35618" s="39"/>
    </row>
    <row r="35619" spans="8:8" ht="65.099999999999994" customHeight="1" x14ac:dyDescent="0.25">
      <c r="H35619" s="39"/>
    </row>
    <row r="35620" spans="8:8" ht="65.099999999999994" customHeight="1" x14ac:dyDescent="0.25">
      <c r="H35620" s="39"/>
    </row>
    <row r="35621" spans="8:8" ht="65.099999999999994" customHeight="1" x14ac:dyDescent="0.25">
      <c r="H35621" s="39"/>
    </row>
    <row r="35622" spans="8:8" ht="65.099999999999994" customHeight="1" x14ac:dyDescent="0.25">
      <c r="H35622" s="39"/>
    </row>
    <row r="35623" spans="8:8" ht="65.099999999999994" customHeight="1" x14ac:dyDescent="0.25">
      <c r="H35623" s="39"/>
    </row>
    <row r="35624" spans="8:8" ht="65.099999999999994" customHeight="1" x14ac:dyDescent="0.25">
      <c r="H35624" s="39"/>
    </row>
    <row r="35625" spans="8:8" ht="65.099999999999994" customHeight="1" x14ac:dyDescent="0.25">
      <c r="H35625" s="39"/>
    </row>
    <row r="35626" spans="8:8" ht="65.099999999999994" customHeight="1" x14ac:dyDescent="0.25">
      <c r="H35626" s="39"/>
    </row>
    <row r="35627" spans="8:8" ht="65.099999999999994" customHeight="1" x14ac:dyDescent="0.25">
      <c r="H35627" s="39"/>
    </row>
    <row r="35628" spans="8:8" ht="65.099999999999994" customHeight="1" x14ac:dyDescent="0.25">
      <c r="H35628" s="39"/>
    </row>
    <row r="35629" spans="8:8" ht="65.099999999999994" customHeight="1" x14ac:dyDescent="0.25">
      <c r="H35629" s="39"/>
    </row>
    <row r="35630" spans="8:8" ht="65.099999999999994" customHeight="1" x14ac:dyDescent="0.25">
      <c r="H35630" s="39"/>
    </row>
    <row r="35631" spans="8:8" ht="65.099999999999994" customHeight="1" x14ac:dyDescent="0.25">
      <c r="H35631" s="39"/>
    </row>
    <row r="35632" spans="8:8" ht="65.099999999999994" customHeight="1" x14ac:dyDescent="0.25">
      <c r="H35632" s="39"/>
    </row>
    <row r="35633" spans="8:8" ht="65.099999999999994" customHeight="1" x14ac:dyDescent="0.25">
      <c r="H35633" s="39"/>
    </row>
    <row r="35634" spans="8:8" ht="65.099999999999994" customHeight="1" x14ac:dyDescent="0.25">
      <c r="H35634" s="39"/>
    </row>
    <row r="35635" spans="8:8" ht="65.099999999999994" customHeight="1" x14ac:dyDescent="0.25">
      <c r="H35635" s="39"/>
    </row>
    <row r="35636" spans="8:8" ht="65.099999999999994" customHeight="1" x14ac:dyDescent="0.25">
      <c r="H35636" s="39"/>
    </row>
    <row r="35637" spans="8:8" ht="65.099999999999994" customHeight="1" x14ac:dyDescent="0.25">
      <c r="H35637" s="39"/>
    </row>
    <row r="35638" spans="8:8" ht="65.099999999999994" customHeight="1" x14ac:dyDescent="0.25">
      <c r="H35638" s="39"/>
    </row>
    <row r="35639" spans="8:8" ht="65.099999999999994" customHeight="1" x14ac:dyDescent="0.25">
      <c r="H35639" s="39"/>
    </row>
    <row r="35640" spans="8:8" ht="65.099999999999994" customHeight="1" x14ac:dyDescent="0.25">
      <c r="H35640" s="39"/>
    </row>
    <row r="35641" spans="8:8" ht="65.099999999999994" customHeight="1" x14ac:dyDescent="0.25">
      <c r="H35641" s="39"/>
    </row>
    <row r="35642" spans="8:8" ht="65.099999999999994" customHeight="1" x14ac:dyDescent="0.25">
      <c r="H35642" s="39"/>
    </row>
    <row r="35643" spans="8:8" ht="65.099999999999994" customHeight="1" x14ac:dyDescent="0.25">
      <c r="H35643" s="39"/>
    </row>
    <row r="35644" spans="8:8" ht="65.099999999999994" customHeight="1" x14ac:dyDescent="0.25">
      <c r="H35644" s="39"/>
    </row>
    <row r="35645" spans="8:8" ht="65.099999999999994" customHeight="1" x14ac:dyDescent="0.25">
      <c r="H35645" s="39"/>
    </row>
    <row r="35646" spans="8:8" ht="65.099999999999994" customHeight="1" x14ac:dyDescent="0.25">
      <c r="H35646" s="39"/>
    </row>
    <row r="35647" spans="8:8" ht="65.099999999999994" customHeight="1" x14ac:dyDescent="0.25">
      <c r="H35647" s="39"/>
    </row>
    <row r="35648" spans="8:8" ht="65.099999999999994" customHeight="1" x14ac:dyDescent="0.25">
      <c r="H35648" s="39"/>
    </row>
    <row r="35649" spans="8:8" ht="65.099999999999994" customHeight="1" x14ac:dyDescent="0.25">
      <c r="H35649" s="39"/>
    </row>
    <row r="35650" spans="8:8" ht="65.099999999999994" customHeight="1" x14ac:dyDescent="0.25">
      <c r="H35650" s="39"/>
    </row>
    <row r="35651" spans="8:8" ht="65.099999999999994" customHeight="1" x14ac:dyDescent="0.25">
      <c r="H35651" s="39"/>
    </row>
    <row r="35652" spans="8:8" ht="65.099999999999994" customHeight="1" x14ac:dyDescent="0.25">
      <c r="H35652" s="39"/>
    </row>
    <row r="35653" spans="8:8" ht="65.099999999999994" customHeight="1" x14ac:dyDescent="0.25">
      <c r="H35653" s="39"/>
    </row>
    <row r="35654" spans="8:8" ht="65.099999999999994" customHeight="1" x14ac:dyDescent="0.25">
      <c r="H35654" s="39"/>
    </row>
    <row r="35655" spans="8:8" ht="65.099999999999994" customHeight="1" x14ac:dyDescent="0.25">
      <c r="H35655" s="39"/>
    </row>
    <row r="35656" spans="8:8" ht="65.099999999999994" customHeight="1" x14ac:dyDescent="0.25">
      <c r="H35656" s="39"/>
    </row>
    <row r="35657" spans="8:8" ht="65.099999999999994" customHeight="1" x14ac:dyDescent="0.25">
      <c r="H35657" s="39"/>
    </row>
    <row r="35658" spans="8:8" ht="65.099999999999994" customHeight="1" x14ac:dyDescent="0.25">
      <c r="H35658" s="39"/>
    </row>
    <row r="35659" spans="8:8" ht="65.099999999999994" customHeight="1" x14ac:dyDescent="0.25">
      <c r="H35659" s="39"/>
    </row>
    <row r="35660" spans="8:8" ht="65.099999999999994" customHeight="1" x14ac:dyDescent="0.25">
      <c r="H35660" s="39"/>
    </row>
    <row r="35661" spans="8:8" ht="65.099999999999994" customHeight="1" x14ac:dyDescent="0.25">
      <c r="H35661" s="39"/>
    </row>
    <row r="35662" spans="8:8" ht="65.099999999999994" customHeight="1" x14ac:dyDescent="0.25">
      <c r="H35662" s="39"/>
    </row>
    <row r="35663" spans="8:8" ht="65.099999999999994" customHeight="1" x14ac:dyDescent="0.25">
      <c r="H35663" s="39"/>
    </row>
    <row r="35664" spans="8:8" ht="65.099999999999994" customHeight="1" x14ac:dyDescent="0.25">
      <c r="H35664" s="39"/>
    </row>
    <row r="35665" spans="8:8" ht="65.099999999999994" customHeight="1" x14ac:dyDescent="0.25">
      <c r="H35665" s="39"/>
    </row>
    <row r="35666" spans="8:8" ht="65.099999999999994" customHeight="1" x14ac:dyDescent="0.25">
      <c r="H35666" s="39"/>
    </row>
    <row r="35667" spans="8:8" ht="65.099999999999994" customHeight="1" x14ac:dyDescent="0.25">
      <c r="H35667" s="39"/>
    </row>
    <row r="35668" spans="8:8" ht="65.099999999999994" customHeight="1" x14ac:dyDescent="0.25">
      <c r="H35668" s="39"/>
    </row>
    <row r="35669" spans="8:8" ht="65.099999999999994" customHeight="1" x14ac:dyDescent="0.25">
      <c r="H35669" s="39"/>
    </row>
    <row r="35670" spans="8:8" ht="65.099999999999994" customHeight="1" x14ac:dyDescent="0.25">
      <c r="H35670" s="39"/>
    </row>
    <row r="35671" spans="8:8" ht="65.099999999999994" customHeight="1" x14ac:dyDescent="0.25">
      <c r="H35671" s="39"/>
    </row>
    <row r="35672" spans="8:8" ht="65.099999999999994" customHeight="1" x14ac:dyDescent="0.25">
      <c r="H35672" s="39"/>
    </row>
    <row r="35673" spans="8:8" ht="65.099999999999994" customHeight="1" x14ac:dyDescent="0.25">
      <c r="H35673" s="39"/>
    </row>
    <row r="35674" spans="8:8" ht="65.099999999999994" customHeight="1" x14ac:dyDescent="0.25">
      <c r="H35674" s="39"/>
    </row>
    <row r="35675" spans="8:8" ht="65.099999999999994" customHeight="1" x14ac:dyDescent="0.25">
      <c r="H35675" s="39"/>
    </row>
    <row r="35676" spans="8:8" ht="65.099999999999994" customHeight="1" x14ac:dyDescent="0.25">
      <c r="H35676" s="39"/>
    </row>
    <row r="35677" spans="8:8" ht="65.099999999999994" customHeight="1" x14ac:dyDescent="0.25">
      <c r="H35677" s="39"/>
    </row>
    <row r="35678" spans="8:8" ht="65.099999999999994" customHeight="1" x14ac:dyDescent="0.25">
      <c r="H35678" s="39"/>
    </row>
    <row r="35679" spans="8:8" ht="65.099999999999994" customHeight="1" x14ac:dyDescent="0.25">
      <c r="H35679" s="39"/>
    </row>
    <row r="35680" spans="8:8" ht="65.099999999999994" customHeight="1" x14ac:dyDescent="0.25">
      <c r="H35680" s="39"/>
    </row>
    <row r="35681" spans="8:8" ht="65.099999999999994" customHeight="1" x14ac:dyDescent="0.25">
      <c r="H35681" s="39"/>
    </row>
    <row r="35682" spans="8:8" ht="65.099999999999994" customHeight="1" x14ac:dyDescent="0.25">
      <c r="H35682" s="39"/>
    </row>
    <row r="35683" spans="8:8" ht="65.099999999999994" customHeight="1" x14ac:dyDescent="0.25">
      <c r="H35683" s="39"/>
    </row>
    <row r="35684" spans="8:8" ht="65.099999999999994" customHeight="1" x14ac:dyDescent="0.25">
      <c r="H35684" s="39"/>
    </row>
    <row r="35685" spans="8:8" ht="65.099999999999994" customHeight="1" x14ac:dyDescent="0.25">
      <c r="H35685" s="39"/>
    </row>
    <row r="35686" spans="8:8" ht="65.099999999999994" customHeight="1" x14ac:dyDescent="0.25">
      <c r="H35686" s="39"/>
    </row>
    <row r="35687" spans="8:8" ht="65.099999999999994" customHeight="1" x14ac:dyDescent="0.25">
      <c r="H35687" s="39"/>
    </row>
    <row r="35688" spans="8:8" ht="65.099999999999994" customHeight="1" x14ac:dyDescent="0.25">
      <c r="H35688" s="39"/>
    </row>
    <row r="35689" spans="8:8" ht="65.099999999999994" customHeight="1" x14ac:dyDescent="0.25">
      <c r="H35689" s="39"/>
    </row>
    <row r="35690" spans="8:8" ht="65.099999999999994" customHeight="1" x14ac:dyDescent="0.25">
      <c r="H35690" s="39"/>
    </row>
    <row r="35691" spans="8:8" ht="65.099999999999994" customHeight="1" x14ac:dyDescent="0.25">
      <c r="H35691" s="39"/>
    </row>
    <row r="35692" spans="8:8" ht="65.099999999999994" customHeight="1" x14ac:dyDescent="0.25">
      <c r="H35692" s="39"/>
    </row>
    <row r="35693" spans="8:8" ht="65.099999999999994" customHeight="1" x14ac:dyDescent="0.25">
      <c r="H35693" s="39"/>
    </row>
    <row r="35694" spans="8:8" ht="65.099999999999994" customHeight="1" x14ac:dyDescent="0.25">
      <c r="H35694" s="39"/>
    </row>
    <row r="35695" spans="8:8" ht="65.099999999999994" customHeight="1" x14ac:dyDescent="0.25">
      <c r="H35695" s="39"/>
    </row>
    <row r="35696" spans="8:8" ht="65.099999999999994" customHeight="1" x14ac:dyDescent="0.25">
      <c r="H35696" s="39"/>
    </row>
    <row r="35697" spans="8:8" ht="65.099999999999994" customHeight="1" x14ac:dyDescent="0.25">
      <c r="H35697" s="39"/>
    </row>
    <row r="35698" spans="8:8" ht="65.099999999999994" customHeight="1" x14ac:dyDescent="0.25">
      <c r="H35698" s="39"/>
    </row>
    <row r="35699" spans="8:8" ht="65.099999999999994" customHeight="1" x14ac:dyDescent="0.25">
      <c r="H35699" s="39"/>
    </row>
    <row r="35700" spans="8:8" ht="65.099999999999994" customHeight="1" x14ac:dyDescent="0.25">
      <c r="H35700" s="39"/>
    </row>
    <row r="35701" spans="8:8" ht="65.099999999999994" customHeight="1" x14ac:dyDescent="0.25">
      <c r="H35701" s="39"/>
    </row>
    <row r="35702" spans="8:8" ht="65.099999999999994" customHeight="1" x14ac:dyDescent="0.25">
      <c r="H35702" s="39"/>
    </row>
    <row r="35703" spans="8:8" ht="65.099999999999994" customHeight="1" x14ac:dyDescent="0.25">
      <c r="H35703" s="39"/>
    </row>
    <row r="35704" spans="8:8" ht="65.099999999999994" customHeight="1" x14ac:dyDescent="0.25">
      <c r="H35704" s="39"/>
    </row>
    <row r="35705" spans="8:8" ht="65.099999999999994" customHeight="1" x14ac:dyDescent="0.25">
      <c r="H35705" s="39"/>
    </row>
    <row r="35706" spans="8:8" ht="65.099999999999994" customHeight="1" x14ac:dyDescent="0.25">
      <c r="H35706" s="39"/>
    </row>
    <row r="35707" spans="8:8" ht="65.099999999999994" customHeight="1" x14ac:dyDescent="0.25">
      <c r="H35707" s="39"/>
    </row>
    <row r="35708" spans="8:8" ht="65.099999999999994" customHeight="1" x14ac:dyDescent="0.25">
      <c r="H35708" s="39"/>
    </row>
    <row r="35709" spans="8:8" ht="65.099999999999994" customHeight="1" x14ac:dyDescent="0.25">
      <c r="H35709" s="39"/>
    </row>
    <row r="35710" spans="8:8" ht="65.099999999999994" customHeight="1" x14ac:dyDescent="0.25">
      <c r="H35710" s="39"/>
    </row>
    <row r="35711" spans="8:8" ht="65.099999999999994" customHeight="1" x14ac:dyDescent="0.25">
      <c r="H35711" s="39"/>
    </row>
    <row r="35712" spans="8:8" ht="65.099999999999994" customHeight="1" x14ac:dyDescent="0.25">
      <c r="H35712" s="39"/>
    </row>
    <row r="35713" spans="8:8" ht="65.099999999999994" customHeight="1" x14ac:dyDescent="0.25">
      <c r="H35713" s="39"/>
    </row>
    <row r="35714" spans="8:8" ht="65.099999999999994" customHeight="1" x14ac:dyDescent="0.25">
      <c r="H35714" s="39"/>
    </row>
    <row r="35715" spans="8:8" ht="65.099999999999994" customHeight="1" x14ac:dyDescent="0.25">
      <c r="H35715" s="39"/>
    </row>
    <row r="35716" spans="8:8" ht="65.099999999999994" customHeight="1" x14ac:dyDescent="0.25">
      <c r="H35716" s="39"/>
    </row>
    <row r="35717" spans="8:8" ht="65.099999999999994" customHeight="1" x14ac:dyDescent="0.25">
      <c r="H35717" s="39"/>
    </row>
    <row r="35718" spans="8:8" ht="65.099999999999994" customHeight="1" x14ac:dyDescent="0.25">
      <c r="H35718" s="39"/>
    </row>
    <row r="35719" spans="8:8" ht="65.099999999999994" customHeight="1" x14ac:dyDescent="0.25">
      <c r="H35719" s="39"/>
    </row>
    <row r="35720" spans="8:8" ht="65.099999999999994" customHeight="1" x14ac:dyDescent="0.25">
      <c r="H35720" s="39"/>
    </row>
    <row r="35721" spans="8:8" ht="65.099999999999994" customHeight="1" x14ac:dyDescent="0.25">
      <c r="H35721" s="39"/>
    </row>
    <row r="35722" spans="8:8" ht="65.099999999999994" customHeight="1" x14ac:dyDescent="0.25">
      <c r="H35722" s="39"/>
    </row>
    <row r="35723" spans="8:8" ht="65.099999999999994" customHeight="1" x14ac:dyDescent="0.25">
      <c r="H35723" s="39"/>
    </row>
    <row r="35724" spans="8:8" ht="65.099999999999994" customHeight="1" x14ac:dyDescent="0.25">
      <c r="H35724" s="39"/>
    </row>
    <row r="35725" spans="8:8" ht="65.099999999999994" customHeight="1" x14ac:dyDescent="0.25">
      <c r="H35725" s="39"/>
    </row>
    <row r="35726" spans="8:8" ht="65.099999999999994" customHeight="1" x14ac:dyDescent="0.25">
      <c r="H35726" s="39"/>
    </row>
    <row r="35727" spans="8:8" ht="65.099999999999994" customHeight="1" x14ac:dyDescent="0.25">
      <c r="H35727" s="39"/>
    </row>
    <row r="35728" spans="8:8" ht="65.099999999999994" customHeight="1" x14ac:dyDescent="0.25">
      <c r="H35728" s="39"/>
    </row>
    <row r="35729" spans="8:8" ht="65.099999999999994" customHeight="1" x14ac:dyDescent="0.25">
      <c r="H35729" s="39"/>
    </row>
    <row r="35730" spans="8:8" ht="65.099999999999994" customHeight="1" x14ac:dyDescent="0.25">
      <c r="H35730" s="39"/>
    </row>
    <row r="35731" spans="8:8" ht="65.099999999999994" customHeight="1" x14ac:dyDescent="0.25">
      <c r="H35731" s="39"/>
    </row>
    <row r="35732" spans="8:8" ht="65.099999999999994" customHeight="1" x14ac:dyDescent="0.25">
      <c r="H35732" s="39"/>
    </row>
    <row r="35733" spans="8:8" ht="65.099999999999994" customHeight="1" x14ac:dyDescent="0.25">
      <c r="H35733" s="39"/>
    </row>
    <row r="35734" spans="8:8" ht="65.099999999999994" customHeight="1" x14ac:dyDescent="0.25">
      <c r="H35734" s="39"/>
    </row>
    <row r="35735" spans="8:8" ht="65.099999999999994" customHeight="1" x14ac:dyDescent="0.25">
      <c r="H35735" s="39"/>
    </row>
    <row r="35736" spans="8:8" ht="65.099999999999994" customHeight="1" x14ac:dyDescent="0.25">
      <c r="H35736" s="39"/>
    </row>
    <row r="35737" spans="8:8" ht="65.099999999999994" customHeight="1" x14ac:dyDescent="0.25">
      <c r="H35737" s="39"/>
    </row>
    <row r="35738" spans="8:8" ht="65.099999999999994" customHeight="1" x14ac:dyDescent="0.25">
      <c r="H35738" s="39"/>
    </row>
    <row r="35739" spans="8:8" ht="65.099999999999994" customHeight="1" x14ac:dyDescent="0.25">
      <c r="H35739" s="39"/>
    </row>
    <row r="35740" spans="8:8" ht="65.099999999999994" customHeight="1" x14ac:dyDescent="0.25">
      <c r="H35740" s="39"/>
    </row>
    <row r="35741" spans="8:8" ht="65.099999999999994" customHeight="1" x14ac:dyDescent="0.25">
      <c r="H35741" s="39"/>
    </row>
    <row r="35742" spans="8:8" ht="65.099999999999994" customHeight="1" x14ac:dyDescent="0.25">
      <c r="H35742" s="39"/>
    </row>
    <row r="35743" spans="8:8" ht="65.099999999999994" customHeight="1" x14ac:dyDescent="0.25">
      <c r="H35743" s="39"/>
    </row>
    <row r="35744" spans="8:8" ht="65.099999999999994" customHeight="1" x14ac:dyDescent="0.25">
      <c r="H35744" s="39"/>
    </row>
    <row r="35745" spans="8:8" ht="65.099999999999994" customHeight="1" x14ac:dyDescent="0.25">
      <c r="H35745" s="39"/>
    </row>
    <row r="35746" spans="8:8" ht="65.099999999999994" customHeight="1" x14ac:dyDescent="0.25">
      <c r="H35746" s="39"/>
    </row>
    <row r="35747" spans="8:8" ht="65.099999999999994" customHeight="1" x14ac:dyDescent="0.25">
      <c r="H35747" s="39"/>
    </row>
    <row r="35748" spans="8:8" ht="65.099999999999994" customHeight="1" x14ac:dyDescent="0.25">
      <c r="H35748" s="39"/>
    </row>
    <row r="35749" spans="8:8" ht="65.099999999999994" customHeight="1" x14ac:dyDescent="0.25">
      <c r="H35749" s="39"/>
    </row>
    <row r="35750" spans="8:8" ht="65.099999999999994" customHeight="1" x14ac:dyDescent="0.25">
      <c r="H35750" s="39"/>
    </row>
    <row r="35751" spans="8:8" ht="65.099999999999994" customHeight="1" x14ac:dyDescent="0.25">
      <c r="H35751" s="39"/>
    </row>
    <row r="35752" spans="8:8" ht="65.099999999999994" customHeight="1" x14ac:dyDescent="0.25">
      <c r="H35752" s="39"/>
    </row>
    <row r="35753" spans="8:8" ht="65.099999999999994" customHeight="1" x14ac:dyDescent="0.25">
      <c r="H35753" s="39"/>
    </row>
    <row r="35754" spans="8:8" ht="65.099999999999994" customHeight="1" x14ac:dyDescent="0.25">
      <c r="H35754" s="39"/>
    </row>
    <row r="35755" spans="8:8" ht="65.099999999999994" customHeight="1" x14ac:dyDescent="0.25">
      <c r="H35755" s="39"/>
    </row>
    <row r="35756" spans="8:8" ht="65.099999999999994" customHeight="1" x14ac:dyDescent="0.25">
      <c r="H35756" s="39"/>
    </row>
    <row r="35757" spans="8:8" ht="65.099999999999994" customHeight="1" x14ac:dyDescent="0.25">
      <c r="H35757" s="39"/>
    </row>
    <row r="35758" spans="8:8" ht="65.099999999999994" customHeight="1" x14ac:dyDescent="0.25">
      <c r="H35758" s="39"/>
    </row>
    <row r="35759" spans="8:8" ht="65.099999999999994" customHeight="1" x14ac:dyDescent="0.25">
      <c r="H35759" s="39"/>
    </row>
    <row r="35760" spans="8:8" ht="65.099999999999994" customHeight="1" x14ac:dyDescent="0.25">
      <c r="H35760" s="39"/>
    </row>
    <row r="35761" spans="8:8" ht="65.099999999999994" customHeight="1" x14ac:dyDescent="0.25">
      <c r="H35761" s="39"/>
    </row>
    <row r="35762" spans="8:8" ht="65.099999999999994" customHeight="1" x14ac:dyDescent="0.25">
      <c r="H35762" s="39"/>
    </row>
    <row r="35763" spans="8:8" ht="65.099999999999994" customHeight="1" x14ac:dyDescent="0.25">
      <c r="H35763" s="39"/>
    </row>
    <row r="35764" spans="8:8" ht="65.099999999999994" customHeight="1" x14ac:dyDescent="0.25">
      <c r="H35764" s="39"/>
    </row>
    <row r="35765" spans="8:8" ht="65.099999999999994" customHeight="1" x14ac:dyDescent="0.25">
      <c r="H35765" s="39"/>
    </row>
    <row r="35766" spans="8:8" ht="65.099999999999994" customHeight="1" x14ac:dyDescent="0.25">
      <c r="H35766" s="39"/>
    </row>
    <row r="35767" spans="8:8" ht="65.099999999999994" customHeight="1" x14ac:dyDescent="0.25">
      <c r="H35767" s="39"/>
    </row>
    <row r="35768" spans="8:8" ht="65.099999999999994" customHeight="1" x14ac:dyDescent="0.25">
      <c r="H35768" s="39"/>
    </row>
    <row r="35769" spans="8:8" ht="65.099999999999994" customHeight="1" x14ac:dyDescent="0.25">
      <c r="H35769" s="39"/>
    </row>
    <row r="35770" spans="8:8" ht="65.099999999999994" customHeight="1" x14ac:dyDescent="0.25">
      <c r="H35770" s="39"/>
    </row>
    <row r="35771" spans="8:8" ht="65.099999999999994" customHeight="1" x14ac:dyDescent="0.25">
      <c r="H35771" s="39"/>
    </row>
    <row r="35772" spans="8:8" ht="65.099999999999994" customHeight="1" x14ac:dyDescent="0.25">
      <c r="H35772" s="39"/>
    </row>
    <row r="35773" spans="8:8" ht="65.099999999999994" customHeight="1" x14ac:dyDescent="0.25">
      <c r="H35773" s="39"/>
    </row>
    <row r="35774" spans="8:8" ht="65.099999999999994" customHeight="1" x14ac:dyDescent="0.25">
      <c r="H35774" s="39"/>
    </row>
    <row r="35775" spans="8:8" ht="65.099999999999994" customHeight="1" x14ac:dyDescent="0.25">
      <c r="H35775" s="39"/>
    </row>
    <row r="35776" spans="8:8" ht="65.099999999999994" customHeight="1" x14ac:dyDescent="0.25">
      <c r="H35776" s="39"/>
    </row>
    <row r="35777" spans="8:8" ht="65.099999999999994" customHeight="1" x14ac:dyDescent="0.25">
      <c r="H35777" s="39"/>
    </row>
    <row r="35778" spans="8:8" ht="65.099999999999994" customHeight="1" x14ac:dyDescent="0.25">
      <c r="H35778" s="39"/>
    </row>
    <row r="35779" spans="8:8" ht="65.099999999999994" customHeight="1" x14ac:dyDescent="0.25">
      <c r="H35779" s="39"/>
    </row>
    <row r="35780" spans="8:8" ht="65.099999999999994" customHeight="1" x14ac:dyDescent="0.25">
      <c r="H35780" s="39"/>
    </row>
    <row r="35781" spans="8:8" ht="65.099999999999994" customHeight="1" x14ac:dyDescent="0.25">
      <c r="H35781" s="39"/>
    </row>
    <row r="35782" spans="8:8" ht="65.099999999999994" customHeight="1" x14ac:dyDescent="0.25">
      <c r="H35782" s="39"/>
    </row>
    <row r="35783" spans="8:8" ht="65.099999999999994" customHeight="1" x14ac:dyDescent="0.25">
      <c r="H35783" s="39"/>
    </row>
    <row r="35784" spans="8:8" ht="65.099999999999994" customHeight="1" x14ac:dyDescent="0.25">
      <c r="H35784" s="39"/>
    </row>
    <row r="35785" spans="8:8" ht="65.099999999999994" customHeight="1" x14ac:dyDescent="0.25">
      <c r="H35785" s="39"/>
    </row>
    <row r="35786" spans="8:8" ht="65.099999999999994" customHeight="1" x14ac:dyDescent="0.25">
      <c r="H35786" s="39"/>
    </row>
    <row r="35787" spans="8:8" ht="65.099999999999994" customHeight="1" x14ac:dyDescent="0.25">
      <c r="H35787" s="39"/>
    </row>
    <row r="35788" spans="8:8" ht="65.099999999999994" customHeight="1" x14ac:dyDescent="0.25">
      <c r="H35788" s="39"/>
    </row>
    <row r="35789" spans="8:8" ht="65.099999999999994" customHeight="1" x14ac:dyDescent="0.25">
      <c r="H35789" s="39"/>
    </row>
    <row r="35790" spans="8:8" ht="65.099999999999994" customHeight="1" x14ac:dyDescent="0.25">
      <c r="H35790" s="39"/>
    </row>
    <row r="35791" spans="8:8" ht="65.099999999999994" customHeight="1" x14ac:dyDescent="0.25">
      <c r="H35791" s="39"/>
    </row>
    <row r="35792" spans="8:8" ht="65.099999999999994" customHeight="1" x14ac:dyDescent="0.25">
      <c r="H35792" s="39"/>
    </row>
    <row r="35793" spans="8:8" ht="65.099999999999994" customHeight="1" x14ac:dyDescent="0.25">
      <c r="H35793" s="39"/>
    </row>
    <row r="35794" spans="8:8" ht="65.099999999999994" customHeight="1" x14ac:dyDescent="0.25">
      <c r="H35794" s="39"/>
    </row>
    <row r="35795" spans="8:8" ht="65.099999999999994" customHeight="1" x14ac:dyDescent="0.25">
      <c r="H35795" s="39"/>
    </row>
    <row r="35796" spans="8:8" ht="65.099999999999994" customHeight="1" x14ac:dyDescent="0.25">
      <c r="H35796" s="39"/>
    </row>
    <row r="35797" spans="8:8" ht="65.099999999999994" customHeight="1" x14ac:dyDescent="0.25">
      <c r="H35797" s="39"/>
    </row>
    <row r="35798" spans="8:8" ht="65.099999999999994" customHeight="1" x14ac:dyDescent="0.25">
      <c r="H35798" s="39"/>
    </row>
    <row r="35799" spans="8:8" ht="65.099999999999994" customHeight="1" x14ac:dyDescent="0.25">
      <c r="H35799" s="39"/>
    </row>
    <row r="35800" spans="8:8" ht="65.099999999999994" customHeight="1" x14ac:dyDescent="0.25">
      <c r="H35800" s="39"/>
    </row>
    <row r="35801" spans="8:8" ht="65.099999999999994" customHeight="1" x14ac:dyDescent="0.25">
      <c r="H35801" s="39"/>
    </row>
    <row r="35802" spans="8:8" ht="65.099999999999994" customHeight="1" x14ac:dyDescent="0.25">
      <c r="H35802" s="39"/>
    </row>
    <row r="35803" spans="8:8" ht="65.099999999999994" customHeight="1" x14ac:dyDescent="0.25">
      <c r="H35803" s="39"/>
    </row>
    <row r="35804" spans="8:8" ht="65.099999999999994" customHeight="1" x14ac:dyDescent="0.25">
      <c r="H35804" s="39"/>
    </row>
    <row r="35805" spans="8:8" ht="65.099999999999994" customHeight="1" x14ac:dyDescent="0.25">
      <c r="H35805" s="39"/>
    </row>
    <row r="35806" spans="8:8" ht="65.099999999999994" customHeight="1" x14ac:dyDescent="0.25">
      <c r="H35806" s="39"/>
    </row>
    <row r="35807" spans="8:8" ht="65.099999999999994" customHeight="1" x14ac:dyDescent="0.25">
      <c r="H35807" s="39"/>
    </row>
    <row r="35808" spans="8:8" ht="65.099999999999994" customHeight="1" x14ac:dyDescent="0.25">
      <c r="H35808" s="39"/>
    </row>
    <row r="35809" spans="8:8" ht="65.099999999999994" customHeight="1" x14ac:dyDescent="0.25">
      <c r="H35809" s="39"/>
    </row>
    <row r="35810" spans="8:8" ht="65.099999999999994" customHeight="1" x14ac:dyDescent="0.25">
      <c r="H35810" s="39"/>
    </row>
    <row r="35811" spans="8:8" ht="65.099999999999994" customHeight="1" x14ac:dyDescent="0.25">
      <c r="H35811" s="39"/>
    </row>
    <row r="35812" spans="8:8" ht="65.099999999999994" customHeight="1" x14ac:dyDescent="0.25">
      <c r="H35812" s="39"/>
    </row>
    <row r="35813" spans="8:8" ht="65.099999999999994" customHeight="1" x14ac:dyDescent="0.25">
      <c r="H35813" s="39"/>
    </row>
    <row r="35814" spans="8:8" ht="65.099999999999994" customHeight="1" x14ac:dyDescent="0.25">
      <c r="H35814" s="39"/>
    </row>
    <row r="35815" spans="8:8" ht="65.099999999999994" customHeight="1" x14ac:dyDescent="0.25">
      <c r="H35815" s="39"/>
    </row>
    <row r="35816" spans="8:8" ht="65.099999999999994" customHeight="1" x14ac:dyDescent="0.25">
      <c r="H35816" s="39"/>
    </row>
    <row r="35817" spans="8:8" ht="65.099999999999994" customHeight="1" x14ac:dyDescent="0.25">
      <c r="H35817" s="39"/>
    </row>
    <row r="35818" spans="8:8" ht="65.099999999999994" customHeight="1" x14ac:dyDescent="0.25">
      <c r="H35818" s="39"/>
    </row>
    <row r="35819" spans="8:8" ht="65.099999999999994" customHeight="1" x14ac:dyDescent="0.25">
      <c r="H35819" s="39"/>
    </row>
    <row r="35820" spans="8:8" ht="65.099999999999994" customHeight="1" x14ac:dyDescent="0.25">
      <c r="H35820" s="39"/>
    </row>
    <row r="35821" spans="8:8" ht="65.099999999999994" customHeight="1" x14ac:dyDescent="0.25">
      <c r="H35821" s="39"/>
    </row>
    <row r="35822" spans="8:8" ht="65.099999999999994" customHeight="1" x14ac:dyDescent="0.25">
      <c r="H35822" s="39"/>
    </row>
    <row r="35823" spans="8:8" ht="65.099999999999994" customHeight="1" x14ac:dyDescent="0.25">
      <c r="H35823" s="39"/>
    </row>
    <row r="35824" spans="8:8" ht="65.099999999999994" customHeight="1" x14ac:dyDescent="0.25">
      <c r="H35824" s="39"/>
    </row>
    <row r="35825" spans="8:8" ht="65.099999999999994" customHeight="1" x14ac:dyDescent="0.25">
      <c r="H35825" s="39"/>
    </row>
    <row r="35826" spans="8:8" ht="65.099999999999994" customHeight="1" x14ac:dyDescent="0.25">
      <c r="H35826" s="39"/>
    </row>
    <row r="35827" spans="8:8" ht="65.099999999999994" customHeight="1" x14ac:dyDescent="0.25">
      <c r="H35827" s="39"/>
    </row>
    <row r="35828" spans="8:8" ht="65.099999999999994" customHeight="1" x14ac:dyDescent="0.25">
      <c r="H35828" s="39"/>
    </row>
    <row r="35829" spans="8:8" ht="65.099999999999994" customHeight="1" x14ac:dyDescent="0.25">
      <c r="H35829" s="39"/>
    </row>
    <row r="35830" spans="8:8" ht="65.099999999999994" customHeight="1" x14ac:dyDescent="0.25">
      <c r="H35830" s="39"/>
    </row>
    <row r="35831" spans="8:8" ht="65.099999999999994" customHeight="1" x14ac:dyDescent="0.25">
      <c r="H35831" s="39"/>
    </row>
    <row r="35832" spans="8:8" ht="65.099999999999994" customHeight="1" x14ac:dyDescent="0.25">
      <c r="H35832" s="39"/>
    </row>
    <row r="35833" spans="8:8" ht="65.099999999999994" customHeight="1" x14ac:dyDescent="0.25">
      <c r="H35833" s="39"/>
    </row>
    <row r="35834" spans="8:8" ht="65.099999999999994" customHeight="1" x14ac:dyDescent="0.25">
      <c r="H35834" s="39"/>
    </row>
    <row r="35835" spans="8:8" ht="65.099999999999994" customHeight="1" x14ac:dyDescent="0.25">
      <c r="H35835" s="39"/>
    </row>
    <row r="35836" spans="8:8" ht="65.099999999999994" customHeight="1" x14ac:dyDescent="0.25">
      <c r="H35836" s="39"/>
    </row>
    <row r="35837" spans="8:8" ht="65.099999999999994" customHeight="1" x14ac:dyDescent="0.25">
      <c r="H35837" s="39"/>
    </row>
    <row r="35838" spans="8:8" ht="65.099999999999994" customHeight="1" x14ac:dyDescent="0.25">
      <c r="H35838" s="39"/>
    </row>
    <row r="35839" spans="8:8" ht="65.099999999999994" customHeight="1" x14ac:dyDescent="0.25">
      <c r="H35839" s="39"/>
    </row>
    <row r="35840" spans="8:8" ht="65.099999999999994" customHeight="1" x14ac:dyDescent="0.25">
      <c r="H35840" s="39"/>
    </row>
    <row r="35841" spans="8:8" ht="65.099999999999994" customHeight="1" x14ac:dyDescent="0.25">
      <c r="H35841" s="39"/>
    </row>
    <row r="35842" spans="8:8" ht="65.099999999999994" customHeight="1" x14ac:dyDescent="0.25">
      <c r="H35842" s="39"/>
    </row>
    <row r="35843" spans="8:8" ht="65.099999999999994" customHeight="1" x14ac:dyDescent="0.25">
      <c r="H35843" s="39"/>
    </row>
    <row r="35844" spans="8:8" ht="65.099999999999994" customHeight="1" x14ac:dyDescent="0.25">
      <c r="H35844" s="39"/>
    </row>
    <row r="35845" spans="8:8" ht="65.099999999999994" customHeight="1" x14ac:dyDescent="0.25">
      <c r="H35845" s="39"/>
    </row>
    <row r="35846" spans="8:8" ht="65.099999999999994" customHeight="1" x14ac:dyDescent="0.25">
      <c r="H35846" s="39"/>
    </row>
    <row r="35847" spans="8:8" ht="65.099999999999994" customHeight="1" x14ac:dyDescent="0.25">
      <c r="H35847" s="39"/>
    </row>
    <row r="35848" spans="8:8" ht="65.099999999999994" customHeight="1" x14ac:dyDescent="0.25">
      <c r="H35848" s="39"/>
    </row>
    <row r="35849" spans="8:8" ht="65.099999999999994" customHeight="1" x14ac:dyDescent="0.25">
      <c r="H35849" s="39"/>
    </row>
    <row r="35850" spans="8:8" ht="65.099999999999994" customHeight="1" x14ac:dyDescent="0.25">
      <c r="H35850" s="39"/>
    </row>
    <row r="35851" spans="8:8" ht="65.099999999999994" customHeight="1" x14ac:dyDescent="0.25">
      <c r="H35851" s="39"/>
    </row>
    <row r="35852" spans="8:8" ht="65.099999999999994" customHeight="1" x14ac:dyDescent="0.25">
      <c r="H35852" s="39"/>
    </row>
    <row r="35853" spans="8:8" ht="65.099999999999994" customHeight="1" x14ac:dyDescent="0.25">
      <c r="H35853" s="39"/>
    </row>
    <row r="35854" spans="8:8" ht="65.099999999999994" customHeight="1" x14ac:dyDescent="0.25">
      <c r="H35854" s="39"/>
    </row>
    <row r="35855" spans="8:8" ht="65.099999999999994" customHeight="1" x14ac:dyDescent="0.25">
      <c r="H35855" s="39"/>
    </row>
    <row r="35856" spans="8:8" ht="65.099999999999994" customHeight="1" x14ac:dyDescent="0.25">
      <c r="H35856" s="39"/>
    </row>
    <row r="35857" spans="8:8" ht="65.099999999999994" customHeight="1" x14ac:dyDescent="0.25">
      <c r="H35857" s="39"/>
    </row>
    <row r="35858" spans="8:8" ht="65.099999999999994" customHeight="1" x14ac:dyDescent="0.25">
      <c r="H35858" s="39"/>
    </row>
    <row r="35859" spans="8:8" ht="65.099999999999994" customHeight="1" x14ac:dyDescent="0.25">
      <c r="H35859" s="39"/>
    </row>
    <row r="35860" spans="8:8" ht="65.099999999999994" customHeight="1" x14ac:dyDescent="0.25">
      <c r="H35860" s="39"/>
    </row>
    <row r="35861" spans="8:8" ht="65.099999999999994" customHeight="1" x14ac:dyDescent="0.25">
      <c r="H35861" s="39"/>
    </row>
    <row r="35862" spans="8:8" ht="65.099999999999994" customHeight="1" x14ac:dyDescent="0.25">
      <c r="H35862" s="39"/>
    </row>
    <row r="35863" spans="8:8" ht="65.099999999999994" customHeight="1" x14ac:dyDescent="0.25">
      <c r="H35863" s="39"/>
    </row>
    <row r="35864" spans="8:8" ht="65.099999999999994" customHeight="1" x14ac:dyDescent="0.25">
      <c r="H35864" s="39"/>
    </row>
    <row r="35865" spans="8:8" ht="65.099999999999994" customHeight="1" x14ac:dyDescent="0.25">
      <c r="H35865" s="39"/>
    </row>
    <row r="35866" spans="8:8" ht="65.099999999999994" customHeight="1" x14ac:dyDescent="0.25">
      <c r="H35866" s="39"/>
    </row>
    <row r="35867" spans="8:8" ht="65.099999999999994" customHeight="1" x14ac:dyDescent="0.25">
      <c r="H35867" s="39"/>
    </row>
    <row r="35868" spans="8:8" ht="65.099999999999994" customHeight="1" x14ac:dyDescent="0.25">
      <c r="H35868" s="39"/>
    </row>
    <row r="35869" spans="8:8" ht="65.099999999999994" customHeight="1" x14ac:dyDescent="0.25">
      <c r="H35869" s="39"/>
    </row>
    <row r="35870" spans="8:8" ht="65.099999999999994" customHeight="1" x14ac:dyDescent="0.25">
      <c r="H35870" s="39"/>
    </row>
    <row r="35871" spans="8:8" ht="65.099999999999994" customHeight="1" x14ac:dyDescent="0.25">
      <c r="H35871" s="39"/>
    </row>
    <row r="35872" spans="8:8" ht="65.099999999999994" customHeight="1" x14ac:dyDescent="0.25">
      <c r="H35872" s="39"/>
    </row>
    <row r="35873" spans="8:8" ht="65.099999999999994" customHeight="1" x14ac:dyDescent="0.25">
      <c r="H35873" s="39"/>
    </row>
    <row r="35874" spans="8:8" ht="65.099999999999994" customHeight="1" x14ac:dyDescent="0.25">
      <c r="H35874" s="39"/>
    </row>
    <row r="35875" spans="8:8" ht="65.099999999999994" customHeight="1" x14ac:dyDescent="0.25">
      <c r="H35875" s="39"/>
    </row>
    <row r="35876" spans="8:8" ht="65.099999999999994" customHeight="1" x14ac:dyDescent="0.25">
      <c r="H35876" s="39"/>
    </row>
    <row r="35877" spans="8:8" ht="65.099999999999994" customHeight="1" x14ac:dyDescent="0.25">
      <c r="H35877" s="39"/>
    </row>
    <row r="35878" spans="8:8" ht="65.099999999999994" customHeight="1" x14ac:dyDescent="0.25">
      <c r="H35878" s="39"/>
    </row>
    <row r="35879" spans="8:8" ht="65.099999999999994" customHeight="1" x14ac:dyDescent="0.25">
      <c r="H35879" s="39"/>
    </row>
    <row r="35880" spans="8:8" ht="65.099999999999994" customHeight="1" x14ac:dyDescent="0.25">
      <c r="H35880" s="39"/>
    </row>
    <row r="35881" spans="8:8" ht="65.099999999999994" customHeight="1" x14ac:dyDescent="0.25">
      <c r="H35881" s="39"/>
    </row>
    <row r="35882" spans="8:8" ht="65.099999999999994" customHeight="1" x14ac:dyDescent="0.25">
      <c r="H35882" s="39"/>
    </row>
    <row r="35883" spans="8:8" ht="65.099999999999994" customHeight="1" x14ac:dyDescent="0.25">
      <c r="H35883" s="39"/>
    </row>
    <row r="35884" spans="8:8" ht="65.099999999999994" customHeight="1" x14ac:dyDescent="0.25">
      <c r="H35884" s="39"/>
    </row>
    <row r="35885" spans="8:8" ht="65.099999999999994" customHeight="1" x14ac:dyDescent="0.25">
      <c r="H35885" s="39"/>
    </row>
    <row r="35886" spans="8:8" ht="65.099999999999994" customHeight="1" x14ac:dyDescent="0.25">
      <c r="H35886" s="39"/>
    </row>
    <row r="35887" spans="8:8" ht="65.099999999999994" customHeight="1" x14ac:dyDescent="0.25">
      <c r="H35887" s="39"/>
    </row>
    <row r="35888" spans="8:8" ht="65.099999999999994" customHeight="1" x14ac:dyDescent="0.25">
      <c r="H35888" s="39"/>
    </row>
    <row r="35889" spans="8:8" ht="65.099999999999994" customHeight="1" x14ac:dyDescent="0.25">
      <c r="H35889" s="39"/>
    </row>
    <row r="35890" spans="8:8" ht="65.099999999999994" customHeight="1" x14ac:dyDescent="0.25">
      <c r="H35890" s="39"/>
    </row>
    <row r="35891" spans="8:8" ht="65.099999999999994" customHeight="1" x14ac:dyDescent="0.25">
      <c r="H35891" s="39"/>
    </row>
    <row r="35892" spans="8:8" ht="65.099999999999994" customHeight="1" x14ac:dyDescent="0.25">
      <c r="H35892" s="39"/>
    </row>
    <row r="35893" spans="8:8" ht="65.099999999999994" customHeight="1" x14ac:dyDescent="0.25">
      <c r="H35893" s="39"/>
    </row>
    <row r="35894" spans="8:8" ht="65.099999999999994" customHeight="1" x14ac:dyDescent="0.25">
      <c r="H35894" s="39"/>
    </row>
    <row r="35895" spans="8:8" ht="65.099999999999994" customHeight="1" x14ac:dyDescent="0.25">
      <c r="H35895" s="39"/>
    </row>
    <row r="35896" spans="8:8" ht="65.099999999999994" customHeight="1" x14ac:dyDescent="0.25">
      <c r="H35896" s="39"/>
    </row>
    <row r="35897" spans="8:8" ht="65.099999999999994" customHeight="1" x14ac:dyDescent="0.25">
      <c r="H35897" s="39"/>
    </row>
    <row r="35898" spans="8:8" ht="65.099999999999994" customHeight="1" x14ac:dyDescent="0.25">
      <c r="H35898" s="39"/>
    </row>
    <row r="35899" spans="8:8" ht="65.099999999999994" customHeight="1" x14ac:dyDescent="0.25">
      <c r="H35899" s="39"/>
    </row>
    <row r="35900" spans="8:8" ht="65.099999999999994" customHeight="1" x14ac:dyDescent="0.25">
      <c r="H35900" s="39"/>
    </row>
    <row r="35901" spans="8:8" ht="65.099999999999994" customHeight="1" x14ac:dyDescent="0.25">
      <c r="H35901" s="39"/>
    </row>
    <row r="35902" spans="8:8" ht="65.099999999999994" customHeight="1" x14ac:dyDescent="0.25">
      <c r="H35902" s="39"/>
    </row>
    <row r="35903" spans="8:8" ht="65.099999999999994" customHeight="1" x14ac:dyDescent="0.25">
      <c r="H35903" s="39"/>
    </row>
    <row r="35904" spans="8:8" ht="65.099999999999994" customHeight="1" x14ac:dyDescent="0.25">
      <c r="H35904" s="39"/>
    </row>
    <row r="35905" spans="8:8" ht="65.099999999999994" customHeight="1" x14ac:dyDescent="0.25">
      <c r="H35905" s="39"/>
    </row>
    <row r="35906" spans="8:8" ht="65.099999999999994" customHeight="1" x14ac:dyDescent="0.25">
      <c r="H35906" s="39"/>
    </row>
    <row r="35907" spans="8:8" ht="65.099999999999994" customHeight="1" x14ac:dyDescent="0.25">
      <c r="H35907" s="39"/>
    </row>
    <row r="35908" spans="8:8" ht="65.099999999999994" customHeight="1" x14ac:dyDescent="0.25">
      <c r="H35908" s="39"/>
    </row>
    <row r="35909" spans="8:8" ht="65.099999999999994" customHeight="1" x14ac:dyDescent="0.25">
      <c r="H35909" s="39"/>
    </row>
    <row r="35910" spans="8:8" ht="65.099999999999994" customHeight="1" x14ac:dyDescent="0.25">
      <c r="H35910" s="39"/>
    </row>
    <row r="35911" spans="8:8" ht="65.099999999999994" customHeight="1" x14ac:dyDescent="0.25">
      <c r="H35911" s="39"/>
    </row>
    <row r="35912" spans="8:8" ht="65.099999999999994" customHeight="1" x14ac:dyDescent="0.25">
      <c r="H35912" s="39"/>
    </row>
    <row r="35913" spans="8:8" ht="65.099999999999994" customHeight="1" x14ac:dyDescent="0.25">
      <c r="H35913" s="39"/>
    </row>
    <row r="35914" spans="8:8" ht="65.099999999999994" customHeight="1" x14ac:dyDescent="0.25">
      <c r="H35914" s="39"/>
    </row>
    <row r="35915" spans="8:8" ht="65.099999999999994" customHeight="1" x14ac:dyDescent="0.25">
      <c r="H35915" s="39"/>
    </row>
    <row r="35916" spans="8:8" ht="65.099999999999994" customHeight="1" x14ac:dyDescent="0.25">
      <c r="H35916" s="39"/>
    </row>
    <row r="35917" spans="8:8" ht="65.099999999999994" customHeight="1" x14ac:dyDescent="0.25">
      <c r="H35917" s="39"/>
    </row>
    <row r="35918" spans="8:8" ht="65.099999999999994" customHeight="1" x14ac:dyDescent="0.25">
      <c r="H35918" s="39"/>
    </row>
    <row r="35919" spans="8:8" ht="65.099999999999994" customHeight="1" x14ac:dyDescent="0.25">
      <c r="H35919" s="39"/>
    </row>
    <row r="35920" spans="8:8" ht="65.099999999999994" customHeight="1" x14ac:dyDescent="0.25">
      <c r="H35920" s="39"/>
    </row>
    <row r="35921" spans="8:8" ht="65.099999999999994" customHeight="1" x14ac:dyDescent="0.25">
      <c r="H35921" s="39"/>
    </row>
    <row r="35922" spans="8:8" ht="65.099999999999994" customHeight="1" x14ac:dyDescent="0.25">
      <c r="H35922" s="39"/>
    </row>
    <row r="35923" spans="8:8" ht="65.099999999999994" customHeight="1" x14ac:dyDescent="0.25">
      <c r="H35923" s="39"/>
    </row>
    <row r="35924" spans="8:8" ht="65.099999999999994" customHeight="1" x14ac:dyDescent="0.25">
      <c r="H35924" s="39"/>
    </row>
    <row r="35925" spans="8:8" ht="65.099999999999994" customHeight="1" x14ac:dyDescent="0.25">
      <c r="H35925" s="39"/>
    </row>
    <row r="35926" spans="8:8" ht="65.099999999999994" customHeight="1" x14ac:dyDescent="0.25">
      <c r="H35926" s="39"/>
    </row>
    <row r="35927" spans="8:8" ht="65.099999999999994" customHeight="1" x14ac:dyDescent="0.25">
      <c r="H35927" s="39"/>
    </row>
    <row r="35928" spans="8:8" ht="65.099999999999994" customHeight="1" x14ac:dyDescent="0.25">
      <c r="H35928" s="39"/>
    </row>
    <row r="35929" spans="8:8" ht="65.099999999999994" customHeight="1" x14ac:dyDescent="0.25">
      <c r="H35929" s="39"/>
    </row>
    <row r="35930" spans="8:8" ht="65.099999999999994" customHeight="1" x14ac:dyDescent="0.25">
      <c r="H35930" s="39"/>
    </row>
    <row r="35931" spans="8:8" ht="65.099999999999994" customHeight="1" x14ac:dyDescent="0.25">
      <c r="H35931" s="39"/>
    </row>
    <row r="35932" spans="8:8" ht="65.099999999999994" customHeight="1" x14ac:dyDescent="0.25">
      <c r="H35932" s="39"/>
    </row>
    <row r="35933" spans="8:8" ht="65.099999999999994" customHeight="1" x14ac:dyDescent="0.25">
      <c r="H35933" s="39"/>
    </row>
    <row r="35934" spans="8:8" ht="65.099999999999994" customHeight="1" x14ac:dyDescent="0.25">
      <c r="H35934" s="39"/>
    </row>
    <row r="35935" spans="8:8" ht="65.099999999999994" customHeight="1" x14ac:dyDescent="0.25">
      <c r="H35935" s="39"/>
    </row>
    <row r="35936" spans="8:8" ht="65.099999999999994" customHeight="1" x14ac:dyDescent="0.25">
      <c r="H35936" s="39"/>
    </row>
    <row r="35937" spans="8:8" ht="65.099999999999994" customHeight="1" x14ac:dyDescent="0.25">
      <c r="H35937" s="39"/>
    </row>
    <row r="35938" spans="8:8" ht="65.099999999999994" customHeight="1" x14ac:dyDescent="0.25">
      <c r="H35938" s="39"/>
    </row>
    <row r="35939" spans="8:8" ht="65.099999999999994" customHeight="1" x14ac:dyDescent="0.25">
      <c r="H35939" s="39"/>
    </row>
    <row r="35940" spans="8:8" ht="65.099999999999994" customHeight="1" x14ac:dyDescent="0.25">
      <c r="H35940" s="39"/>
    </row>
    <row r="35941" spans="8:8" ht="65.099999999999994" customHeight="1" x14ac:dyDescent="0.25">
      <c r="H35941" s="39"/>
    </row>
    <row r="35942" spans="8:8" ht="65.099999999999994" customHeight="1" x14ac:dyDescent="0.25">
      <c r="H35942" s="39"/>
    </row>
    <row r="35943" spans="8:8" ht="65.099999999999994" customHeight="1" x14ac:dyDescent="0.25">
      <c r="H35943" s="39"/>
    </row>
    <row r="35944" spans="8:8" ht="65.099999999999994" customHeight="1" x14ac:dyDescent="0.25">
      <c r="H35944" s="39"/>
    </row>
    <row r="35945" spans="8:8" ht="65.099999999999994" customHeight="1" x14ac:dyDescent="0.25">
      <c r="H35945" s="39"/>
    </row>
    <row r="35946" spans="8:8" ht="65.099999999999994" customHeight="1" x14ac:dyDescent="0.25">
      <c r="H35946" s="39"/>
    </row>
    <row r="35947" spans="8:8" ht="65.099999999999994" customHeight="1" x14ac:dyDescent="0.25">
      <c r="H35947" s="39"/>
    </row>
    <row r="35948" spans="8:8" ht="65.099999999999994" customHeight="1" x14ac:dyDescent="0.25">
      <c r="H35948" s="39"/>
    </row>
    <row r="35949" spans="8:8" ht="65.099999999999994" customHeight="1" x14ac:dyDescent="0.25">
      <c r="H35949" s="39"/>
    </row>
    <row r="35950" spans="8:8" ht="65.099999999999994" customHeight="1" x14ac:dyDescent="0.25">
      <c r="H35950" s="39"/>
    </row>
    <row r="35951" spans="8:8" ht="65.099999999999994" customHeight="1" x14ac:dyDescent="0.25">
      <c r="H35951" s="39"/>
    </row>
    <row r="35952" spans="8:8" ht="65.099999999999994" customHeight="1" x14ac:dyDescent="0.25">
      <c r="H35952" s="39"/>
    </row>
    <row r="35953" spans="8:8" ht="65.099999999999994" customHeight="1" x14ac:dyDescent="0.25">
      <c r="H35953" s="39"/>
    </row>
    <row r="35954" spans="8:8" ht="65.099999999999994" customHeight="1" x14ac:dyDescent="0.25">
      <c r="H35954" s="39"/>
    </row>
    <row r="35955" spans="8:8" ht="65.099999999999994" customHeight="1" x14ac:dyDescent="0.25">
      <c r="H35955" s="39"/>
    </row>
    <row r="35956" spans="8:8" ht="65.099999999999994" customHeight="1" x14ac:dyDescent="0.25">
      <c r="H35956" s="39"/>
    </row>
    <row r="35957" spans="8:8" ht="65.099999999999994" customHeight="1" x14ac:dyDescent="0.25">
      <c r="H35957" s="39"/>
    </row>
    <row r="35958" spans="8:8" ht="65.099999999999994" customHeight="1" x14ac:dyDescent="0.25">
      <c r="H35958" s="39"/>
    </row>
    <row r="35959" spans="8:8" ht="65.099999999999994" customHeight="1" x14ac:dyDescent="0.25">
      <c r="H35959" s="39"/>
    </row>
    <row r="35960" spans="8:8" ht="65.099999999999994" customHeight="1" x14ac:dyDescent="0.25">
      <c r="H35960" s="39"/>
    </row>
    <row r="35961" spans="8:8" ht="65.099999999999994" customHeight="1" x14ac:dyDescent="0.25">
      <c r="H35961" s="39"/>
    </row>
    <row r="35962" spans="8:8" ht="65.099999999999994" customHeight="1" x14ac:dyDescent="0.25">
      <c r="H35962" s="39"/>
    </row>
    <row r="35963" spans="8:8" ht="65.099999999999994" customHeight="1" x14ac:dyDescent="0.25">
      <c r="H35963" s="39"/>
    </row>
    <row r="35964" spans="8:8" ht="65.099999999999994" customHeight="1" x14ac:dyDescent="0.25">
      <c r="H35964" s="39"/>
    </row>
    <row r="35965" spans="8:8" ht="65.099999999999994" customHeight="1" x14ac:dyDescent="0.25">
      <c r="H35965" s="39"/>
    </row>
    <row r="35966" spans="8:8" ht="65.099999999999994" customHeight="1" x14ac:dyDescent="0.25">
      <c r="H35966" s="39"/>
    </row>
    <row r="35967" spans="8:8" ht="65.099999999999994" customHeight="1" x14ac:dyDescent="0.25">
      <c r="H35967" s="39"/>
    </row>
    <row r="35968" spans="8:8" ht="65.099999999999994" customHeight="1" x14ac:dyDescent="0.25">
      <c r="H35968" s="39"/>
    </row>
    <row r="35969" spans="8:8" ht="65.099999999999994" customHeight="1" x14ac:dyDescent="0.25">
      <c r="H35969" s="39"/>
    </row>
    <row r="35970" spans="8:8" ht="65.099999999999994" customHeight="1" x14ac:dyDescent="0.25">
      <c r="H35970" s="39"/>
    </row>
    <row r="35971" spans="8:8" ht="65.099999999999994" customHeight="1" x14ac:dyDescent="0.25">
      <c r="H35971" s="39"/>
    </row>
    <row r="35972" spans="8:8" ht="65.099999999999994" customHeight="1" x14ac:dyDescent="0.25">
      <c r="H35972" s="39"/>
    </row>
    <row r="35973" spans="8:8" ht="65.099999999999994" customHeight="1" x14ac:dyDescent="0.25">
      <c r="H35973" s="39"/>
    </row>
    <row r="35974" spans="8:8" ht="65.099999999999994" customHeight="1" x14ac:dyDescent="0.25">
      <c r="H35974" s="39"/>
    </row>
    <row r="35975" spans="8:8" ht="65.099999999999994" customHeight="1" x14ac:dyDescent="0.25">
      <c r="H35975" s="39"/>
    </row>
    <row r="35976" spans="8:8" ht="65.099999999999994" customHeight="1" x14ac:dyDescent="0.25">
      <c r="H35976" s="39"/>
    </row>
    <row r="35977" spans="8:8" ht="65.099999999999994" customHeight="1" x14ac:dyDescent="0.25">
      <c r="H35977" s="39"/>
    </row>
    <row r="35978" spans="8:8" ht="65.099999999999994" customHeight="1" x14ac:dyDescent="0.25">
      <c r="H35978" s="39"/>
    </row>
    <row r="35979" spans="8:8" ht="65.099999999999994" customHeight="1" x14ac:dyDescent="0.25">
      <c r="H35979" s="39"/>
    </row>
    <row r="35980" spans="8:8" ht="65.099999999999994" customHeight="1" x14ac:dyDescent="0.25">
      <c r="H35980" s="39"/>
    </row>
    <row r="35981" spans="8:8" ht="65.099999999999994" customHeight="1" x14ac:dyDescent="0.25">
      <c r="H35981" s="39"/>
    </row>
    <row r="35982" spans="8:8" ht="65.099999999999994" customHeight="1" x14ac:dyDescent="0.25">
      <c r="H35982" s="39"/>
    </row>
    <row r="35983" spans="8:8" ht="65.099999999999994" customHeight="1" x14ac:dyDescent="0.25">
      <c r="H35983" s="39"/>
    </row>
    <row r="35984" spans="8:8" ht="65.099999999999994" customHeight="1" x14ac:dyDescent="0.25">
      <c r="H35984" s="39"/>
    </row>
    <row r="35985" spans="8:8" ht="65.099999999999994" customHeight="1" x14ac:dyDescent="0.25">
      <c r="H35985" s="39"/>
    </row>
    <row r="35986" spans="8:8" ht="65.099999999999994" customHeight="1" x14ac:dyDescent="0.25">
      <c r="H35986" s="39"/>
    </row>
    <row r="35987" spans="8:8" ht="65.099999999999994" customHeight="1" x14ac:dyDescent="0.25">
      <c r="H35987" s="39"/>
    </row>
    <row r="35988" spans="8:8" ht="65.099999999999994" customHeight="1" x14ac:dyDescent="0.25">
      <c r="H35988" s="39"/>
    </row>
    <row r="35989" spans="8:8" ht="65.099999999999994" customHeight="1" x14ac:dyDescent="0.25">
      <c r="H35989" s="39"/>
    </row>
    <row r="35990" spans="8:8" ht="65.099999999999994" customHeight="1" x14ac:dyDescent="0.25">
      <c r="H35990" s="39"/>
    </row>
    <row r="35991" spans="8:8" ht="65.099999999999994" customHeight="1" x14ac:dyDescent="0.25">
      <c r="H35991" s="39"/>
    </row>
    <row r="35992" spans="8:8" ht="65.099999999999994" customHeight="1" x14ac:dyDescent="0.25">
      <c r="H35992" s="39"/>
    </row>
    <row r="35993" spans="8:8" ht="65.099999999999994" customHeight="1" x14ac:dyDescent="0.25">
      <c r="H35993" s="39"/>
    </row>
    <row r="35994" spans="8:8" ht="65.099999999999994" customHeight="1" x14ac:dyDescent="0.25">
      <c r="H35994" s="39"/>
    </row>
    <row r="35995" spans="8:8" ht="65.099999999999994" customHeight="1" x14ac:dyDescent="0.25">
      <c r="H35995" s="39"/>
    </row>
    <row r="35996" spans="8:8" ht="65.099999999999994" customHeight="1" x14ac:dyDescent="0.25">
      <c r="H35996" s="39"/>
    </row>
    <row r="35997" spans="8:8" ht="65.099999999999994" customHeight="1" x14ac:dyDescent="0.25">
      <c r="H35997" s="39"/>
    </row>
    <row r="35998" spans="8:8" ht="65.099999999999994" customHeight="1" x14ac:dyDescent="0.25">
      <c r="H35998" s="39"/>
    </row>
    <row r="35999" spans="8:8" ht="65.099999999999994" customHeight="1" x14ac:dyDescent="0.25">
      <c r="H35999" s="39"/>
    </row>
    <row r="36000" spans="8:8" ht="65.099999999999994" customHeight="1" x14ac:dyDescent="0.25">
      <c r="H36000" s="39"/>
    </row>
    <row r="36001" spans="8:8" ht="65.099999999999994" customHeight="1" x14ac:dyDescent="0.25">
      <c r="H36001" s="39"/>
    </row>
    <row r="36002" spans="8:8" ht="65.099999999999994" customHeight="1" x14ac:dyDescent="0.25">
      <c r="H36002" s="39"/>
    </row>
    <row r="36003" spans="8:8" ht="65.099999999999994" customHeight="1" x14ac:dyDescent="0.25">
      <c r="H36003" s="39"/>
    </row>
    <row r="36004" spans="8:8" ht="65.099999999999994" customHeight="1" x14ac:dyDescent="0.25">
      <c r="H36004" s="39"/>
    </row>
    <row r="36005" spans="8:8" ht="65.099999999999994" customHeight="1" x14ac:dyDescent="0.25">
      <c r="H36005" s="39"/>
    </row>
    <row r="36006" spans="8:8" ht="65.099999999999994" customHeight="1" x14ac:dyDescent="0.25">
      <c r="H36006" s="39"/>
    </row>
    <row r="36007" spans="8:8" ht="65.099999999999994" customHeight="1" x14ac:dyDescent="0.25">
      <c r="H36007" s="39"/>
    </row>
    <row r="36008" spans="8:8" ht="65.099999999999994" customHeight="1" x14ac:dyDescent="0.25">
      <c r="H36008" s="39"/>
    </row>
    <row r="36009" spans="8:8" ht="65.099999999999994" customHeight="1" x14ac:dyDescent="0.25">
      <c r="H36009" s="39"/>
    </row>
    <row r="36010" spans="8:8" ht="65.099999999999994" customHeight="1" x14ac:dyDescent="0.25">
      <c r="H36010" s="39"/>
    </row>
    <row r="36011" spans="8:8" ht="65.099999999999994" customHeight="1" x14ac:dyDescent="0.25">
      <c r="H36011" s="39"/>
    </row>
    <row r="36012" spans="8:8" ht="65.099999999999994" customHeight="1" x14ac:dyDescent="0.25">
      <c r="H36012" s="39"/>
    </row>
    <row r="36013" spans="8:8" ht="65.099999999999994" customHeight="1" x14ac:dyDescent="0.25">
      <c r="H36013" s="39"/>
    </row>
    <row r="36014" spans="8:8" ht="65.099999999999994" customHeight="1" x14ac:dyDescent="0.25">
      <c r="H36014" s="39"/>
    </row>
    <row r="36015" spans="8:8" ht="65.099999999999994" customHeight="1" x14ac:dyDescent="0.25">
      <c r="H36015" s="39"/>
    </row>
    <row r="36016" spans="8:8" ht="65.099999999999994" customHeight="1" x14ac:dyDescent="0.25">
      <c r="H36016" s="39"/>
    </row>
    <row r="36017" spans="8:8" ht="65.099999999999994" customHeight="1" x14ac:dyDescent="0.25">
      <c r="H36017" s="39"/>
    </row>
    <row r="36018" spans="8:8" ht="65.099999999999994" customHeight="1" x14ac:dyDescent="0.25">
      <c r="H36018" s="39"/>
    </row>
    <row r="36019" spans="8:8" ht="65.099999999999994" customHeight="1" x14ac:dyDescent="0.25">
      <c r="H36019" s="39"/>
    </row>
    <row r="36020" spans="8:8" ht="65.099999999999994" customHeight="1" x14ac:dyDescent="0.25">
      <c r="H36020" s="39"/>
    </row>
    <row r="36021" spans="8:8" ht="65.099999999999994" customHeight="1" x14ac:dyDescent="0.25">
      <c r="H36021" s="39"/>
    </row>
    <row r="36022" spans="8:8" ht="65.099999999999994" customHeight="1" x14ac:dyDescent="0.25">
      <c r="H36022" s="39"/>
    </row>
    <row r="36023" spans="8:8" ht="65.099999999999994" customHeight="1" x14ac:dyDescent="0.25">
      <c r="H36023" s="39"/>
    </row>
    <row r="36024" spans="8:8" ht="65.099999999999994" customHeight="1" x14ac:dyDescent="0.25">
      <c r="H36024" s="39"/>
    </row>
    <row r="36025" spans="8:8" ht="65.099999999999994" customHeight="1" x14ac:dyDescent="0.25">
      <c r="H36025" s="39"/>
    </row>
    <row r="36026" spans="8:8" ht="65.099999999999994" customHeight="1" x14ac:dyDescent="0.25">
      <c r="H36026" s="39"/>
    </row>
    <row r="36027" spans="8:8" ht="65.099999999999994" customHeight="1" x14ac:dyDescent="0.25">
      <c r="H36027" s="39"/>
    </row>
    <row r="36028" spans="8:8" ht="65.099999999999994" customHeight="1" x14ac:dyDescent="0.25">
      <c r="H36028" s="39"/>
    </row>
    <row r="36029" spans="8:8" ht="65.099999999999994" customHeight="1" x14ac:dyDescent="0.25">
      <c r="H36029" s="39"/>
    </row>
    <row r="36030" spans="8:8" ht="65.099999999999994" customHeight="1" x14ac:dyDescent="0.25">
      <c r="H36030" s="39"/>
    </row>
    <row r="36031" spans="8:8" ht="65.099999999999994" customHeight="1" x14ac:dyDescent="0.25">
      <c r="H36031" s="39"/>
    </row>
    <row r="36032" spans="8:8" ht="65.099999999999994" customHeight="1" x14ac:dyDescent="0.25">
      <c r="H36032" s="39"/>
    </row>
    <row r="36033" spans="8:8" ht="65.099999999999994" customHeight="1" x14ac:dyDescent="0.25">
      <c r="H36033" s="39"/>
    </row>
    <row r="36034" spans="8:8" ht="65.099999999999994" customHeight="1" x14ac:dyDescent="0.25">
      <c r="H36034" s="39"/>
    </row>
    <row r="36035" spans="8:8" ht="65.099999999999994" customHeight="1" x14ac:dyDescent="0.25">
      <c r="H36035" s="39"/>
    </row>
    <row r="36036" spans="8:8" ht="65.099999999999994" customHeight="1" x14ac:dyDescent="0.25">
      <c r="H36036" s="39"/>
    </row>
    <row r="36037" spans="8:8" ht="65.099999999999994" customHeight="1" x14ac:dyDescent="0.25">
      <c r="H36037" s="39"/>
    </row>
    <row r="36038" spans="8:8" ht="65.099999999999994" customHeight="1" x14ac:dyDescent="0.25">
      <c r="H36038" s="39"/>
    </row>
    <row r="36039" spans="8:8" ht="65.099999999999994" customHeight="1" x14ac:dyDescent="0.25">
      <c r="H36039" s="39"/>
    </row>
    <row r="36040" spans="8:8" ht="65.099999999999994" customHeight="1" x14ac:dyDescent="0.25">
      <c r="H36040" s="39"/>
    </row>
    <row r="36041" spans="8:8" ht="65.099999999999994" customHeight="1" x14ac:dyDescent="0.25">
      <c r="H36041" s="39"/>
    </row>
    <row r="36042" spans="8:8" ht="65.099999999999994" customHeight="1" x14ac:dyDescent="0.25">
      <c r="H36042" s="39"/>
    </row>
    <row r="36043" spans="8:8" ht="65.099999999999994" customHeight="1" x14ac:dyDescent="0.25">
      <c r="H36043" s="39"/>
    </row>
    <row r="36044" spans="8:8" ht="65.099999999999994" customHeight="1" x14ac:dyDescent="0.25">
      <c r="H36044" s="39"/>
    </row>
    <row r="36045" spans="8:8" ht="65.099999999999994" customHeight="1" x14ac:dyDescent="0.25">
      <c r="H36045" s="39"/>
    </row>
    <row r="36046" spans="8:8" ht="65.099999999999994" customHeight="1" x14ac:dyDescent="0.25">
      <c r="H36046" s="39"/>
    </row>
    <row r="36047" spans="8:8" ht="65.099999999999994" customHeight="1" x14ac:dyDescent="0.25">
      <c r="H36047" s="39"/>
    </row>
    <row r="36048" spans="8:8" ht="65.099999999999994" customHeight="1" x14ac:dyDescent="0.25">
      <c r="H36048" s="39"/>
    </row>
    <row r="36049" spans="8:8" ht="65.099999999999994" customHeight="1" x14ac:dyDescent="0.25">
      <c r="H36049" s="39"/>
    </row>
    <row r="36050" spans="8:8" ht="65.099999999999994" customHeight="1" x14ac:dyDescent="0.25">
      <c r="H36050" s="39"/>
    </row>
    <row r="36051" spans="8:8" ht="65.099999999999994" customHeight="1" x14ac:dyDescent="0.25">
      <c r="H36051" s="39"/>
    </row>
    <row r="36052" spans="8:8" ht="65.099999999999994" customHeight="1" x14ac:dyDescent="0.25">
      <c r="H36052" s="39"/>
    </row>
    <row r="36053" spans="8:8" ht="65.099999999999994" customHeight="1" x14ac:dyDescent="0.25">
      <c r="H36053" s="39"/>
    </row>
    <row r="36054" spans="8:8" ht="65.099999999999994" customHeight="1" x14ac:dyDescent="0.25">
      <c r="H36054" s="39"/>
    </row>
    <row r="36055" spans="8:8" ht="65.099999999999994" customHeight="1" x14ac:dyDescent="0.25">
      <c r="H36055" s="39"/>
    </row>
    <row r="36056" spans="8:8" ht="65.099999999999994" customHeight="1" x14ac:dyDescent="0.25">
      <c r="H36056" s="39"/>
    </row>
    <row r="36057" spans="8:8" ht="65.099999999999994" customHeight="1" x14ac:dyDescent="0.25">
      <c r="H36057" s="39"/>
    </row>
    <row r="36058" spans="8:8" ht="65.099999999999994" customHeight="1" x14ac:dyDescent="0.25">
      <c r="H36058" s="39"/>
    </row>
    <row r="36059" spans="8:8" ht="65.099999999999994" customHeight="1" x14ac:dyDescent="0.25">
      <c r="H36059" s="39"/>
    </row>
    <row r="36060" spans="8:8" ht="65.099999999999994" customHeight="1" x14ac:dyDescent="0.25">
      <c r="H36060" s="39"/>
    </row>
    <row r="36061" spans="8:8" ht="65.099999999999994" customHeight="1" x14ac:dyDescent="0.25">
      <c r="H36061" s="39"/>
    </row>
    <row r="36062" spans="8:8" ht="65.099999999999994" customHeight="1" x14ac:dyDescent="0.25">
      <c r="H36062" s="39"/>
    </row>
    <row r="36063" spans="8:8" ht="65.099999999999994" customHeight="1" x14ac:dyDescent="0.25">
      <c r="H36063" s="39"/>
    </row>
    <row r="36064" spans="8:8" ht="65.099999999999994" customHeight="1" x14ac:dyDescent="0.25">
      <c r="H36064" s="39"/>
    </row>
    <row r="36065" spans="8:8" ht="65.099999999999994" customHeight="1" x14ac:dyDescent="0.25">
      <c r="H36065" s="39"/>
    </row>
    <row r="36066" spans="8:8" ht="65.099999999999994" customHeight="1" x14ac:dyDescent="0.25">
      <c r="H36066" s="39"/>
    </row>
    <row r="36067" spans="8:8" ht="65.099999999999994" customHeight="1" x14ac:dyDescent="0.25">
      <c r="H36067" s="39"/>
    </row>
    <row r="36068" spans="8:8" ht="65.099999999999994" customHeight="1" x14ac:dyDescent="0.25">
      <c r="H36068" s="39"/>
    </row>
    <row r="36069" spans="8:8" ht="65.099999999999994" customHeight="1" x14ac:dyDescent="0.25">
      <c r="H36069" s="39"/>
    </row>
    <row r="36070" spans="8:8" ht="65.099999999999994" customHeight="1" x14ac:dyDescent="0.25">
      <c r="H36070" s="39"/>
    </row>
    <row r="36071" spans="8:8" ht="65.099999999999994" customHeight="1" x14ac:dyDescent="0.25">
      <c r="H36071" s="39"/>
    </row>
    <row r="36072" spans="8:8" ht="65.099999999999994" customHeight="1" x14ac:dyDescent="0.25">
      <c r="H36072" s="39"/>
    </row>
    <row r="36073" spans="8:8" ht="65.099999999999994" customHeight="1" x14ac:dyDescent="0.25">
      <c r="H36073" s="39"/>
    </row>
    <row r="36074" spans="8:8" ht="65.099999999999994" customHeight="1" x14ac:dyDescent="0.25">
      <c r="H36074" s="39"/>
    </row>
    <row r="36075" spans="8:8" ht="65.099999999999994" customHeight="1" x14ac:dyDescent="0.25">
      <c r="H36075" s="39"/>
    </row>
    <row r="36076" spans="8:8" ht="65.099999999999994" customHeight="1" x14ac:dyDescent="0.25">
      <c r="H36076" s="39"/>
    </row>
    <row r="36077" spans="8:8" ht="65.099999999999994" customHeight="1" x14ac:dyDescent="0.25">
      <c r="H36077" s="39"/>
    </row>
    <row r="36078" spans="8:8" ht="65.099999999999994" customHeight="1" x14ac:dyDescent="0.25">
      <c r="H36078" s="39"/>
    </row>
    <row r="36079" spans="8:8" ht="65.099999999999994" customHeight="1" x14ac:dyDescent="0.25">
      <c r="H36079" s="39"/>
    </row>
    <row r="36080" spans="8:8" ht="65.099999999999994" customHeight="1" x14ac:dyDescent="0.25">
      <c r="H36080" s="39"/>
    </row>
    <row r="36081" spans="8:8" ht="65.099999999999994" customHeight="1" x14ac:dyDescent="0.25">
      <c r="H36081" s="39"/>
    </row>
    <row r="36082" spans="8:8" ht="65.099999999999994" customHeight="1" x14ac:dyDescent="0.25">
      <c r="H36082" s="39"/>
    </row>
    <row r="36083" spans="8:8" ht="65.099999999999994" customHeight="1" x14ac:dyDescent="0.25">
      <c r="H36083" s="39"/>
    </row>
    <row r="36084" spans="8:8" ht="65.099999999999994" customHeight="1" x14ac:dyDescent="0.25">
      <c r="H36084" s="39"/>
    </row>
    <row r="36085" spans="8:8" ht="65.099999999999994" customHeight="1" x14ac:dyDescent="0.25">
      <c r="H36085" s="39"/>
    </row>
    <row r="36086" spans="8:8" ht="65.099999999999994" customHeight="1" x14ac:dyDescent="0.25">
      <c r="H36086" s="39"/>
    </row>
    <row r="36087" spans="8:8" ht="65.099999999999994" customHeight="1" x14ac:dyDescent="0.25">
      <c r="H36087" s="39"/>
    </row>
    <row r="36088" spans="8:8" ht="65.099999999999994" customHeight="1" x14ac:dyDescent="0.25">
      <c r="H36088" s="39"/>
    </row>
    <row r="36089" spans="8:8" ht="65.099999999999994" customHeight="1" x14ac:dyDescent="0.25">
      <c r="H36089" s="39"/>
    </row>
    <row r="36090" spans="8:8" ht="65.099999999999994" customHeight="1" x14ac:dyDescent="0.25">
      <c r="H36090" s="39"/>
    </row>
    <row r="36091" spans="8:8" ht="65.099999999999994" customHeight="1" x14ac:dyDescent="0.25">
      <c r="H36091" s="39"/>
    </row>
    <row r="36092" spans="8:8" ht="65.099999999999994" customHeight="1" x14ac:dyDescent="0.25">
      <c r="H36092" s="39"/>
    </row>
    <row r="36093" spans="8:8" ht="65.099999999999994" customHeight="1" x14ac:dyDescent="0.25">
      <c r="H36093" s="39"/>
    </row>
    <row r="36094" spans="8:8" ht="65.099999999999994" customHeight="1" x14ac:dyDescent="0.25">
      <c r="H36094" s="39"/>
    </row>
    <row r="36095" spans="8:8" ht="65.099999999999994" customHeight="1" x14ac:dyDescent="0.25">
      <c r="H36095" s="39"/>
    </row>
    <row r="36096" spans="8:8" ht="65.099999999999994" customHeight="1" x14ac:dyDescent="0.25">
      <c r="H36096" s="39"/>
    </row>
    <row r="36097" spans="8:8" ht="65.099999999999994" customHeight="1" x14ac:dyDescent="0.25">
      <c r="H36097" s="39"/>
    </row>
    <row r="36098" spans="8:8" ht="65.099999999999994" customHeight="1" x14ac:dyDescent="0.25">
      <c r="H36098" s="39"/>
    </row>
    <row r="36099" spans="8:8" ht="65.099999999999994" customHeight="1" x14ac:dyDescent="0.25">
      <c r="H36099" s="39"/>
    </row>
    <row r="36100" spans="8:8" ht="65.099999999999994" customHeight="1" x14ac:dyDescent="0.25">
      <c r="H36100" s="39"/>
    </row>
    <row r="36101" spans="8:8" ht="65.099999999999994" customHeight="1" x14ac:dyDescent="0.25">
      <c r="H36101" s="39"/>
    </row>
    <row r="36102" spans="8:8" ht="65.099999999999994" customHeight="1" x14ac:dyDescent="0.25">
      <c r="H36102" s="39"/>
    </row>
    <row r="36103" spans="8:8" ht="65.099999999999994" customHeight="1" x14ac:dyDescent="0.25">
      <c r="H36103" s="39"/>
    </row>
    <row r="36104" spans="8:8" ht="65.099999999999994" customHeight="1" x14ac:dyDescent="0.25">
      <c r="H36104" s="39"/>
    </row>
    <row r="36105" spans="8:8" ht="65.099999999999994" customHeight="1" x14ac:dyDescent="0.25">
      <c r="H36105" s="39"/>
    </row>
    <row r="36106" spans="8:8" ht="65.099999999999994" customHeight="1" x14ac:dyDescent="0.25">
      <c r="H36106" s="39"/>
    </row>
    <row r="36107" spans="8:8" ht="65.099999999999994" customHeight="1" x14ac:dyDescent="0.25">
      <c r="H36107" s="39"/>
    </row>
    <row r="36108" spans="8:8" ht="65.099999999999994" customHeight="1" x14ac:dyDescent="0.25">
      <c r="H36108" s="39"/>
    </row>
    <row r="36109" spans="8:8" ht="65.099999999999994" customHeight="1" x14ac:dyDescent="0.25">
      <c r="H36109" s="39"/>
    </row>
    <row r="36110" spans="8:8" ht="65.099999999999994" customHeight="1" x14ac:dyDescent="0.25">
      <c r="H36110" s="39"/>
    </row>
    <row r="36111" spans="8:8" ht="65.099999999999994" customHeight="1" x14ac:dyDescent="0.25">
      <c r="H36111" s="39"/>
    </row>
    <row r="36112" spans="8:8" ht="65.099999999999994" customHeight="1" x14ac:dyDescent="0.25">
      <c r="H36112" s="39"/>
    </row>
    <row r="36113" spans="8:8" ht="65.099999999999994" customHeight="1" x14ac:dyDescent="0.25">
      <c r="H36113" s="39"/>
    </row>
    <row r="36114" spans="8:8" ht="65.099999999999994" customHeight="1" x14ac:dyDescent="0.25">
      <c r="H36114" s="39"/>
    </row>
    <row r="36115" spans="8:8" ht="65.099999999999994" customHeight="1" x14ac:dyDescent="0.25">
      <c r="H36115" s="39"/>
    </row>
    <row r="36116" spans="8:8" ht="65.099999999999994" customHeight="1" x14ac:dyDescent="0.25">
      <c r="H36116" s="39"/>
    </row>
    <row r="36117" spans="8:8" ht="65.099999999999994" customHeight="1" x14ac:dyDescent="0.25">
      <c r="H36117" s="39"/>
    </row>
    <row r="36118" spans="8:8" ht="65.099999999999994" customHeight="1" x14ac:dyDescent="0.25">
      <c r="H36118" s="39"/>
    </row>
    <row r="36119" spans="8:8" ht="65.099999999999994" customHeight="1" x14ac:dyDescent="0.25">
      <c r="H36119" s="39"/>
    </row>
    <row r="36120" spans="8:8" ht="65.099999999999994" customHeight="1" x14ac:dyDescent="0.25">
      <c r="H36120" s="39"/>
    </row>
    <row r="36121" spans="8:8" ht="65.099999999999994" customHeight="1" x14ac:dyDescent="0.25">
      <c r="H36121" s="39"/>
    </row>
    <row r="36122" spans="8:8" ht="65.099999999999994" customHeight="1" x14ac:dyDescent="0.25">
      <c r="H36122" s="39"/>
    </row>
    <row r="36123" spans="8:8" ht="65.099999999999994" customHeight="1" x14ac:dyDescent="0.25">
      <c r="H36123" s="39"/>
    </row>
    <row r="36124" spans="8:8" ht="65.099999999999994" customHeight="1" x14ac:dyDescent="0.25">
      <c r="H36124" s="39"/>
    </row>
    <row r="36125" spans="8:8" ht="65.099999999999994" customHeight="1" x14ac:dyDescent="0.25">
      <c r="H36125" s="39"/>
    </row>
    <row r="36126" spans="8:8" ht="65.099999999999994" customHeight="1" x14ac:dyDescent="0.25">
      <c r="H36126" s="39"/>
    </row>
    <row r="36127" spans="8:8" ht="65.099999999999994" customHeight="1" x14ac:dyDescent="0.25">
      <c r="H36127" s="39"/>
    </row>
    <row r="36128" spans="8:8" ht="65.099999999999994" customHeight="1" x14ac:dyDescent="0.25">
      <c r="H36128" s="39"/>
    </row>
    <row r="36129" spans="8:8" ht="65.099999999999994" customHeight="1" x14ac:dyDescent="0.25">
      <c r="H36129" s="39"/>
    </row>
    <row r="36130" spans="8:8" ht="65.099999999999994" customHeight="1" x14ac:dyDescent="0.25">
      <c r="H36130" s="39"/>
    </row>
    <row r="36131" spans="8:8" ht="65.099999999999994" customHeight="1" x14ac:dyDescent="0.25">
      <c r="H36131" s="39"/>
    </row>
    <row r="36132" spans="8:8" ht="65.099999999999994" customHeight="1" x14ac:dyDescent="0.25">
      <c r="H36132" s="39"/>
    </row>
    <row r="36133" spans="8:8" ht="65.099999999999994" customHeight="1" x14ac:dyDescent="0.25">
      <c r="H36133" s="39"/>
    </row>
    <row r="36134" spans="8:8" ht="65.099999999999994" customHeight="1" x14ac:dyDescent="0.25">
      <c r="H36134" s="39"/>
    </row>
    <row r="36135" spans="8:8" ht="65.099999999999994" customHeight="1" x14ac:dyDescent="0.25">
      <c r="H36135" s="39"/>
    </row>
    <row r="36136" spans="8:8" ht="65.099999999999994" customHeight="1" x14ac:dyDescent="0.25">
      <c r="H36136" s="39"/>
    </row>
    <row r="36137" spans="8:8" ht="65.099999999999994" customHeight="1" x14ac:dyDescent="0.25">
      <c r="H36137" s="39"/>
    </row>
    <row r="36138" spans="8:8" ht="65.099999999999994" customHeight="1" x14ac:dyDescent="0.25">
      <c r="H36138" s="39"/>
    </row>
    <row r="36139" spans="8:8" ht="65.099999999999994" customHeight="1" x14ac:dyDescent="0.25">
      <c r="H36139" s="39"/>
    </row>
    <row r="36140" spans="8:8" ht="65.099999999999994" customHeight="1" x14ac:dyDescent="0.25">
      <c r="H36140" s="39"/>
    </row>
    <row r="36141" spans="8:8" ht="65.099999999999994" customHeight="1" x14ac:dyDescent="0.25">
      <c r="H36141" s="39"/>
    </row>
    <row r="36142" spans="8:8" ht="65.099999999999994" customHeight="1" x14ac:dyDescent="0.25">
      <c r="H36142" s="39"/>
    </row>
    <row r="36143" spans="8:8" ht="65.099999999999994" customHeight="1" x14ac:dyDescent="0.25">
      <c r="H36143" s="39"/>
    </row>
    <row r="36144" spans="8:8" ht="65.099999999999994" customHeight="1" x14ac:dyDescent="0.25">
      <c r="H36144" s="39"/>
    </row>
    <row r="36145" spans="8:8" ht="65.099999999999994" customHeight="1" x14ac:dyDescent="0.25">
      <c r="H36145" s="39"/>
    </row>
    <row r="36146" spans="8:8" ht="65.099999999999994" customHeight="1" x14ac:dyDescent="0.25">
      <c r="H36146" s="39"/>
    </row>
    <row r="36147" spans="8:8" ht="65.099999999999994" customHeight="1" x14ac:dyDescent="0.25">
      <c r="H36147" s="39"/>
    </row>
    <row r="36148" spans="8:8" ht="65.099999999999994" customHeight="1" x14ac:dyDescent="0.25">
      <c r="H36148" s="39"/>
    </row>
    <row r="36149" spans="8:8" ht="65.099999999999994" customHeight="1" x14ac:dyDescent="0.25">
      <c r="H36149" s="39"/>
    </row>
    <row r="36150" spans="8:8" ht="65.099999999999994" customHeight="1" x14ac:dyDescent="0.25">
      <c r="H36150" s="39"/>
    </row>
    <row r="36151" spans="8:8" ht="65.099999999999994" customHeight="1" x14ac:dyDescent="0.25">
      <c r="H36151" s="39"/>
    </row>
    <row r="36152" spans="8:8" ht="65.099999999999994" customHeight="1" x14ac:dyDescent="0.25">
      <c r="H36152" s="39"/>
    </row>
    <row r="36153" spans="8:8" ht="65.099999999999994" customHeight="1" x14ac:dyDescent="0.25">
      <c r="H36153" s="39"/>
    </row>
    <row r="36154" spans="8:8" ht="65.099999999999994" customHeight="1" x14ac:dyDescent="0.25">
      <c r="H36154" s="39"/>
    </row>
    <row r="36155" spans="8:8" ht="65.099999999999994" customHeight="1" x14ac:dyDescent="0.25">
      <c r="H36155" s="39"/>
    </row>
    <row r="36156" spans="8:8" ht="65.099999999999994" customHeight="1" x14ac:dyDescent="0.25">
      <c r="H36156" s="39"/>
    </row>
    <row r="36157" spans="8:8" ht="65.099999999999994" customHeight="1" x14ac:dyDescent="0.25">
      <c r="H36157" s="39"/>
    </row>
    <row r="36158" spans="8:8" ht="65.099999999999994" customHeight="1" x14ac:dyDescent="0.25">
      <c r="H36158" s="39"/>
    </row>
    <row r="36159" spans="8:8" ht="65.099999999999994" customHeight="1" x14ac:dyDescent="0.25">
      <c r="H36159" s="39"/>
    </row>
    <row r="36160" spans="8:8" ht="65.099999999999994" customHeight="1" x14ac:dyDescent="0.25">
      <c r="H36160" s="39"/>
    </row>
    <row r="36161" spans="8:8" ht="65.099999999999994" customHeight="1" x14ac:dyDescent="0.25">
      <c r="H36161" s="39"/>
    </row>
    <row r="36162" spans="8:8" ht="65.099999999999994" customHeight="1" x14ac:dyDescent="0.25">
      <c r="H36162" s="39"/>
    </row>
    <row r="36163" spans="8:8" ht="65.099999999999994" customHeight="1" x14ac:dyDescent="0.25">
      <c r="H36163" s="39"/>
    </row>
    <row r="36164" spans="8:8" ht="65.099999999999994" customHeight="1" x14ac:dyDescent="0.25">
      <c r="H36164" s="39"/>
    </row>
    <row r="36165" spans="8:8" ht="65.099999999999994" customHeight="1" x14ac:dyDescent="0.25">
      <c r="H36165" s="39"/>
    </row>
    <row r="36166" spans="8:8" ht="65.099999999999994" customHeight="1" x14ac:dyDescent="0.25">
      <c r="H36166" s="39"/>
    </row>
    <row r="36167" spans="8:8" ht="65.099999999999994" customHeight="1" x14ac:dyDescent="0.25">
      <c r="H36167" s="39"/>
    </row>
    <row r="36168" spans="8:8" ht="65.099999999999994" customHeight="1" x14ac:dyDescent="0.25">
      <c r="H36168" s="39"/>
    </row>
    <row r="36169" spans="8:8" ht="65.099999999999994" customHeight="1" x14ac:dyDescent="0.25">
      <c r="H36169" s="39"/>
    </row>
    <row r="36170" spans="8:8" ht="65.099999999999994" customHeight="1" x14ac:dyDescent="0.25">
      <c r="H36170" s="39"/>
    </row>
    <row r="36171" spans="8:8" ht="65.099999999999994" customHeight="1" x14ac:dyDescent="0.25">
      <c r="H36171" s="39"/>
    </row>
    <row r="36172" spans="8:8" ht="65.099999999999994" customHeight="1" x14ac:dyDescent="0.25">
      <c r="H36172" s="39"/>
    </row>
    <row r="36173" spans="8:8" ht="65.099999999999994" customHeight="1" x14ac:dyDescent="0.25">
      <c r="H36173" s="39"/>
    </row>
    <row r="36174" spans="8:8" ht="65.099999999999994" customHeight="1" x14ac:dyDescent="0.25">
      <c r="H36174" s="39"/>
    </row>
    <row r="36175" spans="8:8" ht="65.099999999999994" customHeight="1" x14ac:dyDescent="0.25">
      <c r="H36175" s="39"/>
    </row>
    <row r="36176" spans="8:8" ht="65.099999999999994" customHeight="1" x14ac:dyDescent="0.25">
      <c r="H36176" s="39"/>
    </row>
    <row r="36177" spans="8:8" ht="65.099999999999994" customHeight="1" x14ac:dyDescent="0.25">
      <c r="H36177" s="39"/>
    </row>
    <row r="36178" spans="8:8" ht="65.099999999999994" customHeight="1" x14ac:dyDescent="0.25">
      <c r="H36178" s="39"/>
    </row>
    <row r="36179" spans="8:8" ht="65.099999999999994" customHeight="1" x14ac:dyDescent="0.25">
      <c r="H36179" s="39"/>
    </row>
    <row r="36180" spans="8:8" ht="65.099999999999994" customHeight="1" x14ac:dyDescent="0.25">
      <c r="H36180" s="39"/>
    </row>
    <row r="36181" spans="8:8" ht="65.099999999999994" customHeight="1" x14ac:dyDescent="0.25">
      <c r="H36181" s="39"/>
    </row>
    <row r="36182" spans="8:8" ht="65.099999999999994" customHeight="1" x14ac:dyDescent="0.25">
      <c r="H36182" s="39"/>
    </row>
    <row r="36183" spans="8:8" ht="65.099999999999994" customHeight="1" x14ac:dyDescent="0.25">
      <c r="H36183" s="39"/>
    </row>
    <row r="36184" spans="8:8" ht="65.099999999999994" customHeight="1" x14ac:dyDescent="0.25">
      <c r="H36184" s="39"/>
    </row>
    <row r="36185" spans="8:8" ht="65.099999999999994" customHeight="1" x14ac:dyDescent="0.25">
      <c r="H36185" s="39"/>
    </row>
    <row r="36186" spans="8:8" ht="65.099999999999994" customHeight="1" x14ac:dyDescent="0.25">
      <c r="H36186" s="39"/>
    </row>
    <row r="36187" spans="8:8" ht="65.099999999999994" customHeight="1" x14ac:dyDescent="0.25">
      <c r="H36187" s="39"/>
    </row>
    <row r="36188" spans="8:8" ht="65.099999999999994" customHeight="1" x14ac:dyDescent="0.25">
      <c r="H36188" s="39"/>
    </row>
    <row r="36189" spans="8:8" ht="65.099999999999994" customHeight="1" x14ac:dyDescent="0.25">
      <c r="H36189" s="39"/>
    </row>
    <row r="36190" spans="8:8" ht="65.099999999999994" customHeight="1" x14ac:dyDescent="0.25">
      <c r="H36190" s="39"/>
    </row>
    <row r="36191" spans="8:8" ht="65.099999999999994" customHeight="1" x14ac:dyDescent="0.25">
      <c r="H36191" s="39"/>
    </row>
    <row r="36192" spans="8:8" ht="65.099999999999994" customHeight="1" x14ac:dyDescent="0.25">
      <c r="H36192" s="39"/>
    </row>
    <row r="36193" spans="8:8" ht="65.099999999999994" customHeight="1" x14ac:dyDescent="0.25">
      <c r="H36193" s="39"/>
    </row>
    <row r="36194" spans="8:8" ht="65.099999999999994" customHeight="1" x14ac:dyDescent="0.25">
      <c r="H36194" s="39"/>
    </row>
    <row r="36195" spans="8:8" ht="65.099999999999994" customHeight="1" x14ac:dyDescent="0.25">
      <c r="H36195" s="39"/>
    </row>
    <row r="36196" spans="8:8" ht="65.099999999999994" customHeight="1" x14ac:dyDescent="0.25">
      <c r="H36196" s="39"/>
    </row>
    <row r="36197" spans="8:8" ht="65.099999999999994" customHeight="1" x14ac:dyDescent="0.25">
      <c r="H36197" s="39"/>
    </row>
    <row r="36198" spans="8:8" ht="65.099999999999994" customHeight="1" x14ac:dyDescent="0.25">
      <c r="H36198" s="39"/>
    </row>
    <row r="36199" spans="8:8" ht="65.099999999999994" customHeight="1" x14ac:dyDescent="0.25">
      <c r="H36199" s="39"/>
    </row>
    <row r="36200" spans="8:8" ht="65.099999999999994" customHeight="1" x14ac:dyDescent="0.25">
      <c r="H36200" s="39"/>
    </row>
    <row r="36201" spans="8:8" ht="65.099999999999994" customHeight="1" x14ac:dyDescent="0.25">
      <c r="H36201" s="39"/>
    </row>
    <row r="36202" spans="8:8" ht="65.099999999999994" customHeight="1" x14ac:dyDescent="0.25">
      <c r="H36202" s="39"/>
    </row>
    <row r="36203" spans="8:8" ht="65.099999999999994" customHeight="1" x14ac:dyDescent="0.25">
      <c r="H36203" s="39"/>
    </row>
    <row r="36204" spans="8:8" ht="65.099999999999994" customHeight="1" x14ac:dyDescent="0.25">
      <c r="H36204" s="39"/>
    </row>
    <row r="36205" spans="8:8" ht="65.099999999999994" customHeight="1" x14ac:dyDescent="0.25">
      <c r="H36205" s="39"/>
    </row>
    <row r="36206" spans="8:8" ht="65.099999999999994" customHeight="1" x14ac:dyDescent="0.25">
      <c r="H36206" s="39"/>
    </row>
    <row r="36207" spans="8:8" ht="65.099999999999994" customHeight="1" x14ac:dyDescent="0.25">
      <c r="H36207" s="39"/>
    </row>
    <row r="36208" spans="8:8" ht="65.099999999999994" customHeight="1" x14ac:dyDescent="0.25">
      <c r="H36208" s="39"/>
    </row>
    <row r="36209" spans="8:8" ht="65.099999999999994" customHeight="1" x14ac:dyDescent="0.25">
      <c r="H36209" s="39"/>
    </row>
    <row r="36210" spans="8:8" ht="65.099999999999994" customHeight="1" x14ac:dyDescent="0.25">
      <c r="H36210" s="39"/>
    </row>
    <row r="36211" spans="8:8" ht="65.099999999999994" customHeight="1" x14ac:dyDescent="0.25">
      <c r="H36211" s="39"/>
    </row>
    <row r="36212" spans="8:8" ht="65.099999999999994" customHeight="1" x14ac:dyDescent="0.25">
      <c r="H36212" s="39"/>
    </row>
    <row r="36213" spans="8:8" ht="65.099999999999994" customHeight="1" x14ac:dyDescent="0.25">
      <c r="H36213" s="39"/>
    </row>
    <row r="36214" spans="8:8" ht="65.099999999999994" customHeight="1" x14ac:dyDescent="0.25">
      <c r="H36214" s="39"/>
    </row>
    <row r="36215" spans="8:8" ht="65.099999999999994" customHeight="1" x14ac:dyDescent="0.25">
      <c r="H36215" s="39"/>
    </row>
    <row r="36216" spans="8:8" ht="65.099999999999994" customHeight="1" x14ac:dyDescent="0.25">
      <c r="H36216" s="39"/>
    </row>
    <row r="36217" spans="8:8" ht="65.099999999999994" customHeight="1" x14ac:dyDescent="0.25">
      <c r="H36217" s="39"/>
    </row>
    <row r="36218" spans="8:8" ht="65.099999999999994" customHeight="1" x14ac:dyDescent="0.25">
      <c r="H36218" s="39"/>
    </row>
    <row r="36219" spans="8:8" ht="65.099999999999994" customHeight="1" x14ac:dyDescent="0.25">
      <c r="H36219" s="39"/>
    </row>
    <row r="36220" spans="8:8" ht="65.099999999999994" customHeight="1" x14ac:dyDescent="0.25">
      <c r="H36220" s="39"/>
    </row>
    <row r="36221" spans="8:8" ht="65.099999999999994" customHeight="1" x14ac:dyDescent="0.25">
      <c r="H36221" s="39"/>
    </row>
    <row r="36222" spans="8:8" ht="65.099999999999994" customHeight="1" x14ac:dyDescent="0.25">
      <c r="H36222" s="39"/>
    </row>
    <row r="36223" spans="8:8" ht="65.099999999999994" customHeight="1" x14ac:dyDescent="0.25">
      <c r="H36223" s="39"/>
    </row>
    <row r="36224" spans="8:8" ht="65.099999999999994" customHeight="1" x14ac:dyDescent="0.25">
      <c r="H36224" s="39"/>
    </row>
    <row r="36225" spans="8:8" ht="65.099999999999994" customHeight="1" x14ac:dyDescent="0.25">
      <c r="H36225" s="39"/>
    </row>
    <row r="36226" spans="8:8" ht="65.099999999999994" customHeight="1" x14ac:dyDescent="0.25">
      <c r="H36226" s="39"/>
    </row>
    <row r="36227" spans="8:8" ht="65.099999999999994" customHeight="1" x14ac:dyDescent="0.25">
      <c r="H36227" s="39"/>
    </row>
    <row r="36228" spans="8:8" ht="65.099999999999994" customHeight="1" x14ac:dyDescent="0.25">
      <c r="H36228" s="39"/>
    </row>
    <row r="36229" spans="8:8" ht="65.099999999999994" customHeight="1" x14ac:dyDescent="0.25">
      <c r="H36229" s="39"/>
    </row>
    <row r="36230" spans="8:8" ht="65.099999999999994" customHeight="1" x14ac:dyDescent="0.25">
      <c r="H36230" s="39"/>
    </row>
    <row r="36231" spans="8:8" ht="65.099999999999994" customHeight="1" x14ac:dyDescent="0.25">
      <c r="H36231" s="39"/>
    </row>
    <row r="36232" spans="8:8" ht="65.099999999999994" customHeight="1" x14ac:dyDescent="0.25">
      <c r="H36232" s="39"/>
    </row>
    <row r="36233" spans="8:8" ht="65.099999999999994" customHeight="1" x14ac:dyDescent="0.25">
      <c r="H36233" s="39"/>
    </row>
    <row r="36234" spans="8:8" ht="65.099999999999994" customHeight="1" x14ac:dyDescent="0.25">
      <c r="H36234" s="39"/>
    </row>
    <row r="36235" spans="8:8" ht="65.099999999999994" customHeight="1" x14ac:dyDescent="0.25">
      <c r="H36235" s="39"/>
    </row>
    <row r="36236" spans="8:8" ht="65.099999999999994" customHeight="1" x14ac:dyDescent="0.25">
      <c r="H36236" s="39"/>
    </row>
    <row r="36237" spans="8:8" ht="65.099999999999994" customHeight="1" x14ac:dyDescent="0.25">
      <c r="H36237" s="39"/>
    </row>
    <row r="36238" spans="8:8" ht="65.099999999999994" customHeight="1" x14ac:dyDescent="0.25">
      <c r="H36238" s="39"/>
    </row>
    <row r="36239" spans="8:8" ht="65.099999999999994" customHeight="1" x14ac:dyDescent="0.25">
      <c r="H36239" s="39"/>
    </row>
    <row r="36240" spans="8:8" ht="65.099999999999994" customHeight="1" x14ac:dyDescent="0.25">
      <c r="H36240" s="39"/>
    </row>
    <row r="36241" spans="8:8" ht="65.099999999999994" customHeight="1" x14ac:dyDescent="0.25">
      <c r="H36241" s="39"/>
    </row>
    <row r="36242" spans="8:8" ht="65.099999999999994" customHeight="1" x14ac:dyDescent="0.25">
      <c r="H36242" s="39"/>
    </row>
    <row r="36243" spans="8:8" ht="65.099999999999994" customHeight="1" x14ac:dyDescent="0.25">
      <c r="H36243" s="39"/>
    </row>
    <row r="36244" spans="8:8" ht="65.099999999999994" customHeight="1" x14ac:dyDescent="0.25">
      <c r="H36244" s="39"/>
    </row>
    <row r="36245" spans="8:8" ht="65.099999999999994" customHeight="1" x14ac:dyDescent="0.25">
      <c r="H36245" s="39"/>
    </row>
    <row r="36246" spans="8:8" ht="65.099999999999994" customHeight="1" x14ac:dyDescent="0.25">
      <c r="H36246" s="39"/>
    </row>
    <row r="36247" spans="8:8" ht="65.099999999999994" customHeight="1" x14ac:dyDescent="0.25">
      <c r="H36247" s="39"/>
    </row>
    <row r="36248" spans="8:8" ht="65.099999999999994" customHeight="1" x14ac:dyDescent="0.25">
      <c r="H36248" s="39"/>
    </row>
    <row r="36249" spans="8:8" ht="65.099999999999994" customHeight="1" x14ac:dyDescent="0.25">
      <c r="H36249" s="39"/>
    </row>
    <row r="36250" spans="8:8" ht="65.099999999999994" customHeight="1" x14ac:dyDescent="0.25">
      <c r="H36250" s="39"/>
    </row>
    <row r="36251" spans="8:8" ht="65.099999999999994" customHeight="1" x14ac:dyDescent="0.25">
      <c r="H36251" s="39"/>
    </row>
    <row r="36252" spans="8:8" ht="65.099999999999994" customHeight="1" x14ac:dyDescent="0.25">
      <c r="H36252" s="39"/>
    </row>
    <row r="36253" spans="8:8" ht="65.099999999999994" customHeight="1" x14ac:dyDescent="0.25">
      <c r="H36253" s="39"/>
    </row>
    <row r="36254" spans="8:8" ht="65.099999999999994" customHeight="1" x14ac:dyDescent="0.25">
      <c r="H36254" s="39"/>
    </row>
    <row r="36255" spans="8:8" ht="65.099999999999994" customHeight="1" x14ac:dyDescent="0.25">
      <c r="H36255" s="39"/>
    </row>
    <row r="36256" spans="8:8" ht="65.099999999999994" customHeight="1" x14ac:dyDescent="0.25">
      <c r="H36256" s="39"/>
    </row>
    <row r="36257" spans="8:8" ht="65.099999999999994" customHeight="1" x14ac:dyDescent="0.25">
      <c r="H36257" s="39"/>
    </row>
    <row r="36258" spans="8:8" ht="65.099999999999994" customHeight="1" x14ac:dyDescent="0.25">
      <c r="H36258" s="39"/>
    </row>
    <row r="36259" spans="8:8" ht="65.099999999999994" customHeight="1" x14ac:dyDescent="0.25">
      <c r="H36259" s="39"/>
    </row>
    <row r="36260" spans="8:8" ht="65.099999999999994" customHeight="1" x14ac:dyDescent="0.25">
      <c r="H36260" s="39"/>
    </row>
    <row r="36261" spans="8:8" ht="65.099999999999994" customHeight="1" x14ac:dyDescent="0.25">
      <c r="H36261" s="39"/>
    </row>
    <row r="36262" spans="8:8" ht="65.099999999999994" customHeight="1" x14ac:dyDescent="0.25">
      <c r="H36262" s="39"/>
    </row>
    <row r="36263" spans="8:8" ht="65.099999999999994" customHeight="1" x14ac:dyDescent="0.25">
      <c r="H36263" s="39"/>
    </row>
    <row r="36264" spans="8:8" ht="65.099999999999994" customHeight="1" x14ac:dyDescent="0.25">
      <c r="H36264" s="39"/>
    </row>
    <row r="36265" spans="8:8" ht="65.099999999999994" customHeight="1" x14ac:dyDescent="0.25">
      <c r="H36265" s="39"/>
    </row>
    <row r="36266" spans="8:8" ht="65.099999999999994" customHeight="1" x14ac:dyDescent="0.25">
      <c r="H36266" s="39"/>
    </row>
    <row r="36267" spans="8:8" ht="65.099999999999994" customHeight="1" x14ac:dyDescent="0.25">
      <c r="H36267" s="39"/>
    </row>
    <row r="36268" spans="8:8" ht="65.099999999999994" customHeight="1" x14ac:dyDescent="0.25">
      <c r="H36268" s="39"/>
    </row>
    <row r="36269" spans="8:8" ht="65.099999999999994" customHeight="1" x14ac:dyDescent="0.25">
      <c r="H36269" s="39"/>
    </row>
    <row r="36270" spans="8:8" ht="65.099999999999994" customHeight="1" x14ac:dyDescent="0.25">
      <c r="H36270" s="39"/>
    </row>
    <row r="36271" spans="8:8" ht="65.099999999999994" customHeight="1" x14ac:dyDescent="0.25">
      <c r="H36271" s="39"/>
    </row>
    <row r="36272" spans="8:8" ht="65.099999999999994" customHeight="1" x14ac:dyDescent="0.25">
      <c r="H36272" s="39"/>
    </row>
    <row r="36273" spans="8:8" ht="65.099999999999994" customHeight="1" x14ac:dyDescent="0.25">
      <c r="H36273" s="39"/>
    </row>
    <row r="36274" spans="8:8" ht="65.099999999999994" customHeight="1" x14ac:dyDescent="0.25">
      <c r="H36274" s="39"/>
    </row>
    <row r="36275" spans="8:8" ht="65.099999999999994" customHeight="1" x14ac:dyDescent="0.25">
      <c r="H36275" s="39"/>
    </row>
    <row r="36276" spans="8:8" ht="65.099999999999994" customHeight="1" x14ac:dyDescent="0.25">
      <c r="H36276" s="39"/>
    </row>
    <row r="36277" spans="8:8" ht="65.099999999999994" customHeight="1" x14ac:dyDescent="0.25">
      <c r="H36277" s="39"/>
    </row>
    <row r="36278" spans="8:8" ht="65.099999999999994" customHeight="1" x14ac:dyDescent="0.25">
      <c r="H36278" s="39"/>
    </row>
    <row r="36279" spans="8:8" ht="65.099999999999994" customHeight="1" x14ac:dyDescent="0.25">
      <c r="H36279" s="39"/>
    </row>
    <row r="36280" spans="8:8" ht="65.099999999999994" customHeight="1" x14ac:dyDescent="0.25">
      <c r="H36280" s="39"/>
    </row>
    <row r="36281" spans="8:8" ht="65.099999999999994" customHeight="1" x14ac:dyDescent="0.25">
      <c r="H36281" s="39"/>
    </row>
    <row r="36282" spans="8:8" ht="65.099999999999994" customHeight="1" x14ac:dyDescent="0.25">
      <c r="H36282" s="39"/>
    </row>
    <row r="36283" spans="8:8" ht="65.099999999999994" customHeight="1" x14ac:dyDescent="0.25">
      <c r="H36283" s="39"/>
    </row>
    <row r="36284" spans="8:8" ht="65.099999999999994" customHeight="1" x14ac:dyDescent="0.25">
      <c r="H36284" s="39"/>
    </row>
    <row r="36285" spans="8:8" ht="65.099999999999994" customHeight="1" x14ac:dyDescent="0.25">
      <c r="H36285" s="39"/>
    </row>
    <row r="36286" spans="8:8" ht="65.099999999999994" customHeight="1" x14ac:dyDescent="0.25">
      <c r="H36286" s="39"/>
    </row>
    <row r="36287" spans="8:8" ht="65.099999999999994" customHeight="1" x14ac:dyDescent="0.25">
      <c r="H36287" s="39"/>
    </row>
    <row r="36288" spans="8:8" ht="65.099999999999994" customHeight="1" x14ac:dyDescent="0.25">
      <c r="H36288" s="39"/>
    </row>
    <row r="36289" spans="8:8" ht="65.099999999999994" customHeight="1" x14ac:dyDescent="0.25">
      <c r="H36289" s="39"/>
    </row>
    <row r="36290" spans="8:8" ht="65.099999999999994" customHeight="1" x14ac:dyDescent="0.25">
      <c r="H36290" s="39"/>
    </row>
    <row r="36291" spans="8:8" ht="65.099999999999994" customHeight="1" x14ac:dyDescent="0.25">
      <c r="H36291" s="39"/>
    </row>
    <row r="36292" spans="8:8" ht="65.099999999999994" customHeight="1" x14ac:dyDescent="0.25">
      <c r="H36292" s="39"/>
    </row>
    <row r="36293" spans="8:8" ht="65.099999999999994" customHeight="1" x14ac:dyDescent="0.25">
      <c r="H36293" s="39"/>
    </row>
    <row r="36294" spans="8:8" ht="65.099999999999994" customHeight="1" x14ac:dyDescent="0.25">
      <c r="H36294" s="39"/>
    </row>
    <row r="36295" spans="8:8" ht="65.099999999999994" customHeight="1" x14ac:dyDescent="0.25">
      <c r="H36295" s="39"/>
    </row>
    <row r="36296" spans="8:8" ht="65.099999999999994" customHeight="1" x14ac:dyDescent="0.25">
      <c r="H36296" s="39"/>
    </row>
    <row r="36297" spans="8:8" ht="65.099999999999994" customHeight="1" x14ac:dyDescent="0.25">
      <c r="H36297" s="39"/>
    </row>
    <row r="36298" spans="8:8" ht="65.099999999999994" customHeight="1" x14ac:dyDescent="0.25">
      <c r="H36298" s="39"/>
    </row>
    <row r="36299" spans="8:8" ht="65.099999999999994" customHeight="1" x14ac:dyDescent="0.25">
      <c r="H36299" s="39"/>
    </row>
    <row r="36300" spans="8:8" ht="65.099999999999994" customHeight="1" x14ac:dyDescent="0.25">
      <c r="H36300" s="39"/>
    </row>
    <row r="36301" spans="8:8" ht="65.099999999999994" customHeight="1" x14ac:dyDescent="0.25">
      <c r="H36301" s="39"/>
    </row>
    <row r="36302" spans="8:8" ht="65.099999999999994" customHeight="1" x14ac:dyDescent="0.25">
      <c r="H36302" s="39"/>
    </row>
    <row r="36303" spans="8:8" ht="65.099999999999994" customHeight="1" x14ac:dyDescent="0.25">
      <c r="H36303" s="39"/>
    </row>
    <row r="36304" spans="8:8" ht="65.099999999999994" customHeight="1" x14ac:dyDescent="0.25">
      <c r="H36304" s="39"/>
    </row>
    <row r="36305" spans="8:8" ht="65.099999999999994" customHeight="1" x14ac:dyDescent="0.25">
      <c r="H36305" s="39"/>
    </row>
    <row r="36306" spans="8:8" ht="65.099999999999994" customHeight="1" x14ac:dyDescent="0.25">
      <c r="H36306" s="39"/>
    </row>
    <row r="36307" spans="8:8" ht="65.099999999999994" customHeight="1" x14ac:dyDescent="0.25">
      <c r="H36307" s="39"/>
    </row>
    <row r="36308" spans="8:8" ht="65.099999999999994" customHeight="1" x14ac:dyDescent="0.25">
      <c r="H36308" s="39"/>
    </row>
    <row r="36309" spans="8:8" ht="65.099999999999994" customHeight="1" x14ac:dyDescent="0.25">
      <c r="H36309" s="39"/>
    </row>
    <row r="36310" spans="8:8" ht="65.099999999999994" customHeight="1" x14ac:dyDescent="0.25">
      <c r="H36310" s="39"/>
    </row>
    <row r="36311" spans="8:8" ht="65.099999999999994" customHeight="1" x14ac:dyDescent="0.25">
      <c r="H36311" s="39"/>
    </row>
    <row r="36312" spans="8:8" ht="65.099999999999994" customHeight="1" x14ac:dyDescent="0.25">
      <c r="H36312" s="39"/>
    </row>
    <row r="36313" spans="8:8" ht="65.099999999999994" customHeight="1" x14ac:dyDescent="0.25">
      <c r="H36313" s="39"/>
    </row>
    <row r="36314" spans="8:8" ht="65.099999999999994" customHeight="1" x14ac:dyDescent="0.25">
      <c r="H36314" s="39"/>
    </row>
    <row r="36315" spans="8:8" ht="65.099999999999994" customHeight="1" x14ac:dyDescent="0.25">
      <c r="H36315" s="39"/>
    </row>
    <row r="36316" spans="8:8" ht="65.099999999999994" customHeight="1" x14ac:dyDescent="0.25">
      <c r="H36316" s="39"/>
    </row>
    <row r="36317" spans="8:8" ht="65.099999999999994" customHeight="1" x14ac:dyDescent="0.25">
      <c r="H36317" s="39"/>
    </row>
    <row r="36318" spans="8:8" ht="65.099999999999994" customHeight="1" x14ac:dyDescent="0.25">
      <c r="H36318" s="39"/>
    </row>
    <row r="36319" spans="8:8" ht="65.099999999999994" customHeight="1" x14ac:dyDescent="0.25">
      <c r="H36319" s="39"/>
    </row>
    <row r="36320" spans="8:8" ht="65.099999999999994" customHeight="1" x14ac:dyDescent="0.25">
      <c r="H36320" s="39"/>
    </row>
    <row r="36321" spans="8:8" ht="65.099999999999994" customHeight="1" x14ac:dyDescent="0.25">
      <c r="H36321" s="39"/>
    </row>
    <row r="36322" spans="8:8" ht="65.099999999999994" customHeight="1" x14ac:dyDescent="0.25">
      <c r="H36322" s="39"/>
    </row>
    <row r="36323" spans="8:8" ht="65.099999999999994" customHeight="1" x14ac:dyDescent="0.25">
      <c r="H36323" s="39"/>
    </row>
    <row r="36324" spans="8:8" ht="65.099999999999994" customHeight="1" x14ac:dyDescent="0.25">
      <c r="H36324" s="39"/>
    </row>
    <row r="36325" spans="8:8" ht="65.099999999999994" customHeight="1" x14ac:dyDescent="0.25">
      <c r="H36325" s="39"/>
    </row>
    <row r="36326" spans="8:8" ht="65.099999999999994" customHeight="1" x14ac:dyDescent="0.25">
      <c r="H36326" s="39"/>
    </row>
    <row r="36327" spans="8:8" ht="65.099999999999994" customHeight="1" x14ac:dyDescent="0.25">
      <c r="H36327" s="39"/>
    </row>
    <row r="36328" spans="8:8" ht="65.099999999999994" customHeight="1" x14ac:dyDescent="0.25">
      <c r="H36328" s="39"/>
    </row>
    <row r="36329" spans="8:8" ht="65.099999999999994" customHeight="1" x14ac:dyDescent="0.25">
      <c r="H36329" s="39"/>
    </row>
    <row r="36330" spans="8:8" ht="65.099999999999994" customHeight="1" x14ac:dyDescent="0.25">
      <c r="H36330" s="39"/>
    </row>
    <row r="36331" spans="8:8" ht="65.099999999999994" customHeight="1" x14ac:dyDescent="0.25">
      <c r="H36331" s="39"/>
    </row>
    <row r="36332" spans="8:8" ht="65.099999999999994" customHeight="1" x14ac:dyDescent="0.25">
      <c r="H36332" s="39"/>
    </row>
    <row r="36333" spans="8:8" ht="65.099999999999994" customHeight="1" x14ac:dyDescent="0.25">
      <c r="H36333" s="39"/>
    </row>
    <row r="36334" spans="8:8" ht="65.099999999999994" customHeight="1" x14ac:dyDescent="0.25">
      <c r="H36334" s="39"/>
    </row>
    <row r="36335" spans="8:8" ht="65.099999999999994" customHeight="1" x14ac:dyDescent="0.25">
      <c r="H36335" s="39"/>
    </row>
    <row r="36336" spans="8:8" ht="65.099999999999994" customHeight="1" x14ac:dyDescent="0.25">
      <c r="H36336" s="39"/>
    </row>
    <row r="36337" spans="8:8" ht="65.099999999999994" customHeight="1" x14ac:dyDescent="0.25">
      <c r="H36337" s="39"/>
    </row>
    <row r="36338" spans="8:8" ht="65.099999999999994" customHeight="1" x14ac:dyDescent="0.25">
      <c r="H36338" s="39"/>
    </row>
    <row r="36339" spans="8:8" ht="65.099999999999994" customHeight="1" x14ac:dyDescent="0.25">
      <c r="H36339" s="39"/>
    </row>
    <row r="36340" spans="8:8" ht="65.099999999999994" customHeight="1" x14ac:dyDescent="0.25">
      <c r="H36340" s="39"/>
    </row>
    <row r="36341" spans="8:8" ht="65.099999999999994" customHeight="1" x14ac:dyDescent="0.25">
      <c r="H36341" s="39"/>
    </row>
    <row r="36342" spans="8:8" ht="65.099999999999994" customHeight="1" x14ac:dyDescent="0.25">
      <c r="H36342" s="39"/>
    </row>
    <row r="36343" spans="8:8" ht="65.099999999999994" customHeight="1" x14ac:dyDescent="0.25">
      <c r="H36343" s="39"/>
    </row>
    <row r="36344" spans="8:8" ht="65.099999999999994" customHeight="1" x14ac:dyDescent="0.25">
      <c r="H36344" s="39"/>
    </row>
    <row r="36345" spans="8:8" ht="65.099999999999994" customHeight="1" x14ac:dyDescent="0.25">
      <c r="H36345" s="39"/>
    </row>
    <row r="36346" spans="8:8" ht="65.099999999999994" customHeight="1" x14ac:dyDescent="0.25">
      <c r="H36346" s="39"/>
    </row>
    <row r="36347" spans="8:8" ht="65.099999999999994" customHeight="1" x14ac:dyDescent="0.25">
      <c r="H36347" s="39"/>
    </row>
    <row r="36348" spans="8:8" ht="65.099999999999994" customHeight="1" x14ac:dyDescent="0.25">
      <c r="H36348" s="39"/>
    </row>
    <row r="36349" spans="8:8" ht="65.099999999999994" customHeight="1" x14ac:dyDescent="0.25">
      <c r="H36349" s="39"/>
    </row>
    <row r="36350" spans="8:8" ht="65.099999999999994" customHeight="1" x14ac:dyDescent="0.25">
      <c r="H36350" s="39"/>
    </row>
    <row r="36351" spans="8:8" ht="65.099999999999994" customHeight="1" x14ac:dyDescent="0.25">
      <c r="H36351" s="39"/>
    </row>
    <row r="36352" spans="8:8" ht="65.099999999999994" customHeight="1" x14ac:dyDescent="0.25">
      <c r="H36352" s="39"/>
    </row>
    <row r="36353" spans="8:8" ht="65.099999999999994" customHeight="1" x14ac:dyDescent="0.25">
      <c r="H36353" s="39"/>
    </row>
    <row r="36354" spans="8:8" ht="65.099999999999994" customHeight="1" x14ac:dyDescent="0.25">
      <c r="H36354" s="39"/>
    </row>
    <row r="36355" spans="8:8" ht="65.099999999999994" customHeight="1" x14ac:dyDescent="0.25">
      <c r="H36355" s="39"/>
    </row>
    <row r="36356" spans="8:8" ht="65.099999999999994" customHeight="1" x14ac:dyDescent="0.25">
      <c r="H36356" s="39"/>
    </row>
    <row r="36357" spans="8:8" ht="65.099999999999994" customHeight="1" x14ac:dyDescent="0.25">
      <c r="H36357" s="39"/>
    </row>
    <row r="36358" spans="8:8" ht="65.099999999999994" customHeight="1" x14ac:dyDescent="0.25">
      <c r="H36358" s="39"/>
    </row>
    <row r="36359" spans="8:8" ht="65.099999999999994" customHeight="1" x14ac:dyDescent="0.25">
      <c r="H36359" s="39"/>
    </row>
    <row r="36360" spans="8:8" ht="65.099999999999994" customHeight="1" x14ac:dyDescent="0.25">
      <c r="H36360" s="39"/>
    </row>
    <row r="36361" spans="8:8" ht="65.099999999999994" customHeight="1" x14ac:dyDescent="0.25">
      <c r="H36361" s="39"/>
    </row>
    <row r="36362" spans="8:8" ht="65.099999999999994" customHeight="1" x14ac:dyDescent="0.25">
      <c r="H36362" s="39"/>
    </row>
    <row r="36363" spans="8:8" ht="65.099999999999994" customHeight="1" x14ac:dyDescent="0.25">
      <c r="H36363" s="39"/>
    </row>
    <row r="36364" spans="8:8" ht="65.099999999999994" customHeight="1" x14ac:dyDescent="0.25">
      <c r="H36364" s="39"/>
    </row>
    <row r="36365" spans="8:8" ht="65.099999999999994" customHeight="1" x14ac:dyDescent="0.25">
      <c r="H36365" s="39"/>
    </row>
    <row r="36366" spans="8:8" ht="65.099999999999994" customHeight="1" x14ac:dyDescent="0.25">
      <c r="H36366" s="39"/>
    </row>
    <row r="36367" spans="8:8" ht="65.099999999999994" customHeight="1" x14ac:dyDescent="0.25">
      <c r="H36367" s="39"/>
    </row>
    <row r="36368" spans="8:8" ht="65.099999999999994" customHeight="1" x14ac:dyDescent="0.25">
      <c r="H36368" s="39"/>
    </row>
    <row r="36369" spans="8:8" ht="65.099999999999994" customHeight="1" x14ac:dyDescent="0.25">
      <c r="H36369" s="39"/>
    </row>
    <row r="36370" spans="8:8" ht="65.099999999999994" customHeight="1" x14ac:dyDescent="0.25">
      <c r="H36370" s="39"/>
    </row>
    <row r="36371" spans="8:8" ht="65.099999999999994" customHeight="1" x14ac:dyDescent="0.25">
      <c r="H36371" s="39"/>
    </row>
    <row r="36372" spans="8:8" ht="65.099999999999994" customHeight="1" x14ac:dyDescent="0.25">
      <c r="H36372" s="39"/>
    </row>
    <row r="36373" spans="8:8" ht="65.099999999999994" customHeight="1" x14ac:dyDescent="0.25">
      <c r="H36373" s="39"/>
    </row>
    <row r="36374" spans="8:8" ht="65.099999999999994" customHeight="1" x14ac:dyDescent="0.25">
      <c r="H36374" s="39"/>
    </row>
    <row r="36375" spans="8:8" ht="65.099999999999994" customHeight="1" x14ac:dyDescent="0.25">
      <c r="H36375" s="39"/>
    </row>
    <row r="36376" spans="8:8" ht="65.099999999999994" customHeight="1" x14ac:dyDescent="0.25">
      <c r="H36376" s="39"/>
    </row>
    <row r="36377" spans="8:8" ht="65.099999999999994" customHeight="1" x14ac:dyDescent="0.25">
      <c r="H36377" s="39"/>
    </row>
    <row r="36378" spans="8:8" ht="65.099999999999994" customHeight="1" x14ac:dyDescent="0.25">
      <c r="H36378" s="39"/>
    </row>
    <row r="36379" spans="8:8" ht="65.099999999999994" customHeight="1" x14ac:dyDescent="0.25">
      <c r="H36379" s="39"/>
    </row>
    <row r="36380" spans="8:8" ht="65.099999999999994" customHeight="1" x14ac:dyDescent="0.25">
      <c r="H36380" s="39"/>
    </row>
    <row r="36381" spans="8:8" ht="65.099999999999994" customHeight="1" x14ac:dyDescent="0.25">
      <c r="H36381" s="39"/>
    </row>
    <row r="36382" spans="8:8" ht="65.099999999999994" customHeight="1" x14ac:dyDescent="0.25">
      <c r="H36382" s="39"/>
    </row>
    <row r="36383" spans="8:8" ht="65.099999999999994" customHeight="1" x14ac:dyDescent="0.25">
      <c r="H36383" s="39"/>
    </row>
    <row r="36384" spans="8:8" ht="65.099999999999994" customHeight="1" x14ac:dyDescent="0.25">
      <c r="H36384" s="39"/>
    </row>
    <row r="36385" spans="8:8" ht="65.099999999999994" customHeight="1" x14ac:dyDescent="0.25">
      <c r="H36385" s="39"/>
    </row>
    <row r="36386" spans="8:8" ht="65.099999999999994" customHeight="1" x14ac:dyDescent="0.25">
      <c r="H36386" s="39"/>
    </row>
    <row r="36387" spans="8:8" ht="65.099999999999994" customHeight="1" x14ac:dyDescent="0.25">
      <c r="H36387" s="39"/>
    </row>
    <row r="36388" spans="8:8" ht="65.099999999999994" customHeight="1" x14ac:dyDescent="0.25">
      <c r="H36388" s="39"/>
    </row>
    <row r="36389" spans="8:8" ht="65.099999999999994" customHeight="1" x14ac:dyDescent="0.25">
      <c r="H36389" s="39"/>
    </row>
    <row r="36390" spans="8:8" ht="65.099999999999994" customHeight="1" x14ac:dyDescent="0.25">
      <c r="H36390" s="39"/>
    </row>
    <row r="36391" spans="8:8" ht="65.099999999999994" customHeight="1" x14ac:dyDescent="0.25">
      <c r="H36391" s="39"/>
    </row>
    <row r="36392" spans="8:8" ht="65.099999999999994" customHeight="1" x14ac:dyDescent="0.25">
      <c r="H36392" s="39"/>
    </row>
    <row r="36393" spans="8:8" ht="65.099999999999994" customHeight="1" x14ac:dyDescent="0.25">
      <c r="H36393" s="39"/>
    </row>
    <row r="36394" spans="8:8" ht="65.099999999999994" customHeight="1" x14ac:dyDescent="0.25">
      <c r="H36394" s="39"/>
    </row>
    <row r="36395" spans="8:8" ht="65.099999999999994" customHeight="1" x14ac:dyDescent="0.25">
      <c r="H36395" s="39"/>
    </row>
    <row r="36396" spans="8:8" ht="65.099999999999994" customHeight="1" x14ac:dyDescent="0.25">
      <c r="H36396" s="39"/>
    </row>
    <row r="36397" spans="8:8" ht="65.099999999999994" customHeight="1" x14ac:dyDescent="0.25">
      <c r="H36397" s="39"/>
    </row>
    <row r="36398" spans="8:8" ht="65.099999999999994" customHeight="1" x14ac:dyDescent="0.25">
      <c r="H36398" s="39"/>
    </row>
    <row r="36399" spans="8:8" ht="65.099999999999994" customHeight="1" x14ac:dyDescent="0.25">
      <c r="H36399" s="39"/>
    </row>
    <row r="36400" spans="8:8" ht="65.099999999999994" customHeight="1" x14ac:dyDescent="0.25">
      <c r="H36400" s="39"/>
    </row>
    <row r="36401" spans="8:8" ht="65.099999999999994" customHeight="1" x14ac:dyDescent="0.25">
      <c r="H36401" s="39"/>
    </row>
    <row r="36402" spans="8:8" ht="65.099999999999994" customHeight="1" x14ac:dyDescent="0.25">
      <c r="H36402" s="39"/>
    </row>
    <row r="36403" spans="8:8" ht="65.099999999999994" customHeight="1" x14ac:dyDescent="0.25">
      <c r="H36403" s="39"/>
    </row>
    <row r="36404" spans="8:8" ht="65.099999999999994" customHeight="1" x14ac:dyDescent="0.25">
      <c r="H36404" s="39"/>
    </row>
    <row r="36405" spans="8:8" ht="65.099999999999994" customHeight="1" x14ac:dyDescent="0.25">
      <c r="H36405" s="39"/>
    </row>
    <row r="36406" spans="8:8" ht="65.099999999999994" customHeight="1" x14ac:dyDescent="0.25">
      <c r="H36406" s="39"/>
    </row>
    <row r="36407" spans="8:8" ht="65.099999999999994" customHeight="1" x14ac:dyDescent="0.25">
      <c r="H36407" s="39"/>
    </row>
    <row r="36408" spans="8:8" ht="65.099999999999994" customHeight="1" x14ac:dyDescent="0.25">
      <c r="H36408" s="39"/>
    </row>
    <row r="36409" spans="8:8" ht="65.099999999999994" customHeight="1" x14ac:dyDescent="0.25">
      <c r="H36409" s="39"/>
    </row>
    <row r="36410" spans="8:8" ht="65.099999999999994" customHeight="1" x14ac:dyDescent="0.25">
      <c r="H36410" s="39"/>
    </row>
    <row r="36411" spans="8:8" ht="65.099999999999994" customHeight="1" x14ac:dyDescent="0.25">
      <c r="H36411" s="39"/>
    </row>
    <row r="36412" spans="8:8" ht="65.099999999999994" customHeight="1" x14ac:dyDescent="0.25">
      <c r="H36412" s="39"/>
    </row>
    <row r="36413" spans="8:8" ht="65.099999999999994" customHeight="1" x14ac:dyDescent="0.25">
      <c r="H36413" s="39"/>
    </row>
    <row r="36414" spans="8:8" ht="65.099999999999994" customHeight="1" x14ac:dyDescent="0.25">
      <c r="H36414" s="39"/>
    </row>
    <row r="36415" spans="8:8" ht="65.099999999999994" customHeight="1" x14ac:dyDescent="0.25">
      <c r="H36415" s="39"/>
    </row>
    <row r="36416" spans="8:8" ht="65.099999999999994" customHeight="1" x14ac:dyDescent="0.25">
      <c r="H36416" s="39"/>
    </row>
    <row r="36417" spans="8:8" ht="65.099999999999994" customHeight="1" x14ac:dyDescent="0.25">
      <c r="H36417" s="39"/>
    </row>
    <row r="36418" spans="8:8" ht="65.099999999999994" customHeight="1" x14ac:dyDescent="0.25">
      <c r="H36418" s="39"/>
    </row>
    <row r="36419" spans="8:8" ht="65.099999999999994" customHeight="1" x14ac:dyDescent="0.25">
      <c r="H36419" s="39"/>
    </row>
    <row r="36420" spans="8:8" ht="65.099999999999994" customHeight="1" x14ac:dyDescent="0.25">
      <c r="H36420" s="39"/>
    </row>
    <row r="36421" spans="8:8" ht="65.099999999999994" customHeight="1" x14ac:dyDescent="0.25">
      <c r="H36421" s="39"/>
    </row>
    <row r="36422" spans="8:8" ht="65.099999999999994" customHeight="1" x14ac:dyDescent="0.25">
      <c r="H36422" s="39"/>
    </row>
    <row r="36423" spans="8:8" ht="65.099999999999994" customHeight="1" x14ac:dyDescent="0.25">
      <c r="H36423" s="39"/>
    </row>
    <row r="36424" spans="8:8" ht="65.099999999999994" customHeight="1" x14ac:dyDescent="0.25">
      <c r="H36424" s="39"/>
    </row>
    <row r="36425" spans="8:8" ht="65.099999999999994" customHeight="1" x14ac:dyDescent="0.25">
      <c r="H36425" s="39"/>
    </row>
    <row r="36426" spans="8:8" ht="65.099999999999994" customHeight="1" x14ac:dyDescent="0.25">
      <c r="H36426" s="39"/>
    </row>
    <row r="36427" spans="8:8" ht="65.099999999999994" customHeight="1" x14ac:dyDescent="0.25">
      <c r="H36427" s="39"/>
    </row>
    <row r="36428" spans="8:8" ht="65.099999999999994" customHeight="1" x14ac:dyDescent="0.25">
      <c r="H36428" s="39"/>
    </row>
    <row r="36429" spans="8:8" ht="65.099999999999994" customHeight="1" x14ac:dyDescent="0.25">
      <c r="H36429" s="39"/>
    </row>
    <row r="36430" spans="8:8" ht="65.099999999999994" customHeight="1" x14ac:dyDescent="0.25">
      <c r="H36430" s="39"/>
    </row>
    <row r="36431" spans="8:8" ht="65.099999999999994" customHeight="1" x14ac:dyDescent="0.25">
      <c r="H36431" s="39"/>
    </row>
    <row r="36432" spans="8:8" ht="65.099999999999994" customHeight="1" x14ac:dyDescent="0.25">
      <c r="H36432" s="39"/>
    </row>
    <row r="36433" spans="8:8" ht="65.099999999999994" customHeight="1" x14ac:dyDescent="0.25">
      <c r="H36433" s="39"/>
    </row>
    <row r="36434" spans="8:8" ht="65.099999999999994" customHeight="1" x14ac:dyDescent="0.25">
      <c r="H36434" s="39"/>
    </row>
    <row r="36435" spans="8:8" ht="65.099999999999994" customHeight="1" x14ac:dyDescent="0.25">
      <c r="H36435" s="39"/>
    </row>
    <row r="36436" spans="8:8" ht="65.099999999999994" customHeight="1" x14ac:dyDescent="0.25">
      <c r="H36436" s="39"/>
    </row>
    <row r="36437" spans="8:8" ht="65.099999999999994" customHeight="1" x14ac:dyDescent="0.25">
      <c r="H36437" s="39"/>
    </row>
    <row r="36438" spans="8:8" ht="65.099999999999994" customHeight="1" x14ac:dyDescent="0.25">
      <c r="H36438" s="39"/>
    </row>
    <row r="36439" spans="8:8" ht="65.099999999999994" customHeight="1" x14ac:dyDescent="0.25">
      <c r="H36439" s="39"/>
    </row>
    <row r="36440" spans="8:8" ht="65.099999999999994" customHeight="1" x14ac:dyDescent="0.25">
      <c r="H36440" s="39"/>
    </row>
    <row r="36441" spans="8:8" ht="65.099999999999994" customHeight="1" x14ac:dyDescent="0.25">
      <c r="H36441" s="39"/>
    </row>
    <row r="36442" spans="8:8" ht="65.099999999999994" customHeight="1" x14ac:dyDescent="0.25">
      <c r="H36442" s="39"/>
    </row>
    <row r="36443" spans="8:8" ht="65.099999999999994" customHeight="1" x14ac:dyDescent="0.25">
      <c r="H36443" s="39"/>
    </row>
    <row r="36444" spans="8:8" ht="65.099999999999994" customHeight="1" x14ac:dyDescent="0.25">
      <c r="H36444" s="39"/>
    </row>
    <row r="36445" spans="8:8" ht="65.099999999999994" customHeight="1" x14ac:dyDescent="0.25">
      <c r="H36445" s="39"/>
    </row>
    <row r="36446" spans="8:8" ht="65.099999999999994" customHeight="1" x14ac:dyDescent="0.25">
      <c r="H36446" s="39"/>
    </row>
    <row r="36447" spans="8:8" ht="65.099999999999994" customHeight="1" x14ac:dyDescent="0.25">
      <c r="H36447" s="39"/>
    </row>
    <row r="36448" spans="8:8" ht="65.099999999999994" customHeight="1" x14ac:dyDescent="0.25">
      <c r="H36448" s="39"/>
    </row>
    <row r="36449" spans="8:8" ht="65.099999999999994" customHeight="1" x14ac:dyDescent="0.25">
      <c r="H36449" s="39"/>
    </row>
    <row r="36450" spans="8:8" ht="65.099999999999994" customHeight="1" x14ac:dyDescent="0.25">
      <c r="H36450" s="39"/>
    </row>
    <row r="36451" spans="8:8" ht="65.099999999999994" customHeight="1" x14ac:dyDescent="0.25">
      <c r="H36451" s="39"/>
    </row>
    <row r="36452" spans="8:8" ht="65.099999999999994" customHeight="1" x14ac:dyDescent="0.25">
      <c r="H36452" s="39"/>
    </row>
    <row r="36453" spans="8:8" ht="65.099999999999994" customHeight="1" x14ac:dyDescent="0.25">
      <c r="H36453" s="39"/>
    </row>
    <row r="36454" spans="8:8" ht="65.099999999999994" customHeight="1" x14ac:dyDescent="0.25">
      <c r="H36454" s="39"/>
    </row>
    <row r="36455" spans="8:8" ht="65.099999999999994" customHeight="1" x14ac:dyDescent="0.25">
      <c r="H36455" s="39"/>
    </row>
    <row r="36456" spans="8:8" ht="65.099999999999994" customHeight="1" x14ac:dyDescent="0.25">
      <c r="H36456" s="39"/>
    </row>
    <row r="36457" spans="8:8" ht="65.099999999999994" customHeight="1" x14ac:dyDescent="0.25">
      <c r="H36457" s="39"/>
    </row>
    <row r="36458" spans="8:8" ht="65.099999999999994" customHeight="1" x14ac:dyDescent="0.25">
      <c r="H36458" s="39"/>
    </row>
    <row r="36459" spans="8:8" ht="65.099999999999994" customHeight="1" x14ac:dyDescent="0.25">
      <c r="H36459" s="39"/>
    </row>
    <row r="36460" spans="8:8" ht="65.099999999999994" customHeight="1" x14ac:dyDescent="0.25">
      <c r="H36460" s="39"/>
    </row>
    <row r="36461" spans="8:8" ht="65.099999999999994" customHeight="1" x14ac:dyDescent="0.25">
      <c r="H36461" s="39"/>
    </row>
    <row r="36462" spans="8:8" ht="65.099999999999994" customHeight="1" x14ac:dyDescent="0.25">
      <c r="H36462" s="39"/>
    </row>
    <row r="36463" spans="8:8" ht="65.099999999999994" customHeight="1" x14ac:dyDescent="0.25">
      <c r="H36463" s="39"/>
    </row>
    <row r="36464" spans="8:8" ht="65.099999999999994" customHeight="1" x14ac:dyDescent="0.25">
      <c r="H36464" s="39"/>
    </row>
    <row r="36465" spans="8:8" ht="65.099999999999994" customHeight="1" x14ac:dyDescent="0.25">
      <c r="H36465" s="39"/>
    </row>
    <row r="36466" spans="8:8" ht="65.099999999999994" customHeight="1" x14ac:dyDescent="0.25">
      <c r="H36466" s="39"/>
    </row>
    <row r="36467" spans="8:8" ht="65.099999999999994" customHeight="1" x14ac:dyDescent="0.25">
      <c r="H36467" s="39"/>
    </row>
    <row r="36468" spans="8:8" ht="65.099999999999994" customHeight="1" x14ac:dyDescent="0.25">
      <c r="H36468" s="39"/>
    </row>
    <row r="36469" spans="8:8" ht="65.099999999999994" customHeight="1" x14ac:dyDescent="0.25">
      <c r="H36469" s="39"/>
    </row>
    <row r="36470" spans="8:8" ht="65.099999999999994" customHeight="1" x14ac:dyDescent="0.25">
      <c r="H36470" s="39"/>
    </row>
    <row r="36471" spans="8:8" ht="65.099999999999994" customHeight="1" x14ac:dyDescent="0.25">
      <c r="H36471" s="39"/>
    </row>
    <row r="36472" spans="8:8" ht="65.099999999999994" customHeight="1" x14ac:dyDescent="0.25">
      <c r="H36472" s="39"/>
    </row>
    <row r="36473" spans="8:8" ht="65.099999999999994" customHeight="1" x14ac:dyDescent="0.25">
      <c r="H36473" s="39"/>
    </row>
    <row r="36474" spans="8:8" ht="65.099999999999994" customHeight="1" x14ac:dyDescent="0.25">
      <c r="H36474" s="39"/>
    </row>
    <row r="36475" spans="8:8" ht="65.099999999999994" customHeight="1" x14ac:dyDescent="0.25">
      <c r="H36475" s="39"/>
    </row>
    <row r="36476" spans="8:8" ht="65.099999999999994" customHeight="1" x14ac:dyDescent="0.25">
      <c r="H36476" s="39"/>
    </row>
    <row r="36477" spans="8:8" ht="65.099999999999994" customHeight="1" x14ac:dyDescent="0.25">
      <c r="H36477" s="39"/>
    </row>
    <row r="36478" spans="8:8" ht="65.099999999999994" customHeight="1" x14ac:dyDescent="0.25">
      <c r="H36478" s="39"/>
    </row>
    <row r="36479" spans="8:8" ht="65.099999999999994" customHeight="1" x14ac:dyDescent="0.25">
      <c r="H36479" s="39"/>
    </row>
    <row r="36480" spans="8:8" ht="65.099999999999994" customHeight="1" x14ac:dyDescent="0.25">
      <c r="H36480" s="39"/>
    </row>
    <row r="36481" spans="8:8" ht="65.099999999999994" customHeight="1" x14ac:dyDescent="0.25">
      <c r="H36481" s="39"/>
    </row>
    <row r="36482" spans="8:8" ht="65.099999999999994" customHeight="1" x14ac:dyDescent="0.25">
      <c r="H36482" s="39"/>
    </row>
    <row r="36483" spans="8:8" ht="65.099999999999994" customHeight="1" x14ac:dyDescent="0.25">
      <c r="H36483" s="39"/>
    </row>
    <row r="36484" spans="8:8" ht="65.099999999999994" customHeight="1" x14ac:dyDescent="0.25">
      <c r="H36484" s="39"/>
    </row>
    <row r="36485" spans="8:8" ht="65.099999999999994" customHeight="1" x14ac:dyDescent="0.25">
      <c r="H36485" s="39"/>
    </row>
    <row r="36486" spans="8:8" ht="65.099999999999994" customHeight="1" x14ac:dyDescent="0.25">
      <c r="H36486" s="39"/>
    </row>
    <row r="36487" spans="8:8" ht="65.099999999999994" customHeight="1" x14ac:dyDescent="0.25">
      <c r="H36487" s="39"/>
    </row>
    <row r="36488" spans="8:8" ht="65.099999999999994" customHeight="1" x14ac:dyDescent="0.25">
      <c r="H36488" s="39"/>
    </row>
    <row r="36489" spans="8:8" ht="65.099999999999994" customHeight="1" x14ac:dyDescent="0.25">
      <c r="H36489" s="39"/>
    </row>
    <row r="36490" spans="8:8" ht="65.099999999999994" customHeight="1" x14ac:dyDescent="0.25">
      <c r="H36490" s="39"/>
    </row>
    <row r="36491" spans="8:8" ht="65.099999999999994" customHeight="1" x14ac:dyDescent="0.25">
      <c r="H36491" s="39"/>
    </row>
    <row r="36492" spans="8:8" ht="65.099999999999994" customHeight="1" x14ac:dyDescent="0.25">
      <c r="H36492" s="39"/>
    </row>
    <row r="36493" spans="8:8" ht="65.099999999999994" customHeight="1" x14ac:dyDescent="0.25">
      <c r="H36493" s="39"/>
    </row>
    <row r="36494" spans="8:8" ht="65.099999999999994" customHeight="1" x14ac:dyDescent="0.25">
      <c r="H36494" s="39"/>
    </row>
    <row r="36495" spans="8:8" ht="65.099999999999994" customHeight="1" x14ac:dyDescent="0.25">
      <c r="H36495" s="39"/>
    </row>
    <row r="36496" spans="8:8" ht="65.099999999999994" customHeight="1" x14ac:dyDescent="0.25">
      <c r="H36496" s="39"/>
    </row>
    <row r="36497" spans="8:8" ht="65.099999999999994" customHeight="1" x14ac:dyDescent="0.25">
      <c r="H36497" s="39"/>
    </row>
    <row r="36498" spans="8:8" ht="65.099999999999994" customHeight="1" x14ac:dyDescent="0.25">
      <c r="H36498" s="39"/>
    </row>
    <row r="36499" spans="8:8" ht="65.099999999999994" customHeight="1" x14ac:dyDescent="0.25">
      <c r="H36499" s="39"/>
    </row>
    <row r="36500" spans="8:8" ht="65.099999999999994" customHeight="1" x14ac:dyDescent="0.25">
      <c r="H36500" s="39"/>
    </row>
    <row r="36501" spans="8:8" ht="65.099999999999994" customHeight="1" x14ac:dyDescent="0.25">
      <c r="H36501" s="39"/>
    </row>
    <row r="36502" spans="8:8" ht="65.099999999999994" customHeight="1" x14ac:dyDescent="0.25">
      <c r="H36502" s="39"/>
    </row>
    <row r="36503" spans="8:8" ht="65.099999999999994" customHeight="1" x14ac:dyDescent="0.25">
      <c r="H36503" s="39"/>
    </row>
    <row r="36504" spans="8:8" ht="65.099999999999994" customHeight="1" x14ac:dyDescent="0.25">
      <c r="H36504" s="39"/>
    </row>
    <row r="36505" spans="8:8" ht="65.099999999999994" customHeight="1" x14ac:dyDescent="0.25">
      <c r="H36505" s="39"/>
    </row>
    <row r="36506" spans="8:8" ht="65.099999999999994" customHeight="1" x14ac:dyDescent="0.25">
      <c r="H36506" s="39"/>
    </row>
    <row r="36507" spans="8:8" ht="65.099999999999994" customHeight="1" x14ac:dyDescent="0.25">
      <c r="H36507" s="39"/>
    </row>
    <row r="36508" spans="8:8" ht="65.099999999999994" customHeight="1" x14ac:dyDescent="0.25">
      <c r="H36508" s="39"/>
    </row>
    <row r="36509" spans="8:8" ht="65.099999999999994" customHeight="1" x14ac:dyDescent="0.25">
      <c r="H36509" s="39"/>
    </row>
    <row r="36510" spans="8:8" ht="65.099999999999994" customHeight="1" x14ac:dyDescent="0.25">
      <c r="H36510" s="39"/>
    </row>
    <row r="36511" spans="8:8" ht="65.099999999999994" customHeight="1" x14ac:dyDescent="0.25">
      <c r="H36511" s="39"/>
    </row>
    <row r="36512" spans="8:8" ht="65.099999999999994" customHeight="1" x14ac:dyDescent="0.25">
      <c r="H36512" s="39"/>
    </row>
    <row r="36513" spans="8:8" ht="65.099999999999994" customHeight="1" x14ac:dyDescent="0.25">
      <c r="H36513" s="39"/>
    </row>
    <row r="36514" spans="8:8" ht="65.099999999999994" customHeight="1" x14ac:dyDescent="0.25">
      <c r="H36514" s="39"/>
    </row>
    <row r="36515" spans="8:8" ht="65.099999999999994" customHeight="1" x14ac:dyDescent="0.25">
      <c r="H36515" s="39"/>
    </row>
    <row r="36516" spans="8:8" ht="65.099999999999994" customHeight="1" x14ac:dyDescent="0.25">
      <c r="H36516" s="39"/>
    </row>
    <row r="36517" spans="8:8" ht="65.099999999999994" customHeight="1" x14ac:dyDescent="0.25">
      <c r="H36517" s="39"/>
    </row>
    <row r="36518" spans="8:8" ht="65.099999999999994" customHeight="1" x14ac:dyDescent="0.25">
      <c r="H36518" s="39"/>
    </row>
    <row r="36519" spans="8:8" ht="65.099999999999994" customHeight="1" x14ac:dyDescent="0.25">
      <c r="H36519" s="39"/>
    </row>
    <row r="36520" spans="8:8" ht="65.099999999999994" customHeight="1" x14ac:dyDescent="0.25">
      <c r="H36520" s="39"/>
    </row>
    <row r="36521" spans="8:8" ht="65.099999999999994" customHeight="1" x14ac:dyDescent="0.25">
      <c r="H36521" s="39"/>
    </row>
    <row r="36522" spans="8:8" ht="65.099999999999994" customHeight="1" x14ac:dyDescent="0.25">
      <c r="H36522" s="39"/>
    </row>
    <row r="36523" spans="8:8" ht="65.099999999999994" customHeight="1" x14ac:dyDescent="0.25">
      <c r="H36523" s="39"/>
    </row>
    <row r="36524" spans="8:8" ht="65.099999999999994" customHeight="1" x14ac:dyDescent="0.25">
      <c r="H36524" s="39"/>
    </row>
    <row r="36525" spans="8:8" ht="65.099999999999994" customHeight="1" x14ac:dyDescent="0.25">
      <c r="H36525" s="39"/>
    </row>
    <row r="36526" spans="8:8" ht="65.099999999999994" customHeight="1" x14ac:dyDescent="0.25">
      <c r="H36526" s="39"/>
    </row>
    <row r="36527" spans="8:8" ht="65.099999999999994" customHeight="1" x14ac:dyDescent="0.25">
      <c r="H36527" s="39"/>
    </row>
    <row r="36528" spans="8:8" ht="65.099999999999994" customHeight="1" x14ac:dyDescent="0.25">
      <c r="H36528" s="39"/>
    </row>
    <row r="36529" spans="8:8" ht="65.099999999999994" customHeight="1" x14ac:dyDescent="0.25">
      <c r="H36529" s="39"/>
    </row>
    <row r="36530" spans="8:8" ht="65.099999999999994" customHeight="1" x14ac:dyDescent="0.25">
      <c r="H36530" s="39"/>
    </row>
    <row r="36531" spans="8:8" ht="65.099999999999994" customHeight="1" x14ac:dyDescent="0.25">
      <c r="H36531" s="39"/>
    </row>
    <row r="36532" spans="8:8" ht="65.099999999999994" customHeight="1" x14ac:dyDescent="0.25">
      <c r="H36532" s="39"/>
    </row>
    <row r="36533" spans="8:8" ht="65.099999999999994" customHeight="1" x14ac:dyDescent="0.25">
      <c r="H36533" s="39"/>
    </row>
    <row r="36534" spans="8:8" ht="65.099999999999994" customHeight="1" x14ac:dyDescent="0.25">
      <c r="H36534" s="39"/>
    </row>
    <row r="36535" spans="8:8" ht="65.099999999999994" customHeight="1" x14ac:dyDescent="0.25">
      <c r="H36535" s="39"/>
    </row>
    <row r="36536" spans="8:8" ht="65.099999999999994" customHeight="1" x14ac:dyDescent="0.25">
      <c r="H36536" s="39"/>
    </row>
    <row r="36537" spans="8:8" ht="65.099999999999994" customHeight="1" x14ac:dyDescent="0.25">
      <c r="H36537" s="39"/>
    </row>
    <row r="36538" spans="8:8" ht="65.099999999999994" customHeight="1" x14ac:dyDescent="0.25">
      <c r="H36538" s="39"/>
    </row>
    <row r="36539" spans="8:8" ht="65.099999999999994" customHeight="1" x14ac:dyDescent="0.25">
      <c r="H36539" s="39"/>
    </row>
    <row r="36540" spans="8:8" ht="65.099999999999994" customHeight="1" x14ac:dyDescent="0.25">
      <c r="H36540" s="39"/>
    </row>
    <row r="36541" spans="8:8" ht="65.099999999999994" customHeight="1" x14ac:dyDescent="0.25">
      <c r="H36541" s="39"/>
    </row>
    <row r="36542" spans="8:8" ht="65.099999999999994" customHeight="1" x14ac:dyDescent="0.25">
      <c r="H36542" s="39"/>
    </row>
    <row r="36543" spans="8:8" ht="65.099999999999994" customHeight="1" x14ac:dyDescent="0.25">
      <c r="H36543" s="39"/>
    </row>
    <row r="36544" spans="8:8" ht="65.099999999999994" customHeight="1" x14ac:dyDescent="0.25">
      <c r="H36544" s="39"/>
    </row>
    <row r="36545" spans="8:8" ht="65.099999999999994" customHeight="1" x14ac:dyDescent="0.25">
      <c r="H36545" s="39"/>
    </row>
    <row r="36546" spans="8:8" ht="65.099999999999994" customHeight="1" x14ac:dyDescent="0.25">
      <c r="H36546" s="39"/>
    </row>
    <row r="36547" spans="8:8" ht="65.099999999999994" customHeight="1" x14ac:dyDescent="0.25">
      <c r="H36547" s="39"/>
    </row>
    <row r="36548" spans="8:8" ht="65.099999999999994" customHeight="1" x14ac:dyDescent="0.25">
      <c r="H36548" s="39"/>
    </row>
    <row r="36549" spans="8:8" ht="65.099999999999994" customHeight="1" x14ac:dyDescent="0.25">
      <c r="H36549" s="39"/>
    </row>
    <row r="36550" spans="8:8" ht="65.099999999999994" customHeight="1" x14ac:dyDescent="0.25">
      <c r="H36550" s="39"/>
    </row>
    <row r="36551" spans="8:8" ht="65.099999999999994" customHeight="1" x14ac:dyDescent="0.25">
      <c r="H36551" s="39"/>
    </row>
    <row r="36552" spans="8:8" ht="65.099999999999994" customHeight="1" x14ac:dyDescent="0.25">
      <c r="H36552" s="39"/>
    </row>
    <row r="36553" spans="8:8" ht="65.099999999999994" customHeight="1" x14ac:dyDescent="0.25">
      <c r="H36553" s="39"/>
    </row>
    <row r="36554" spans="8:8" ht="65.099999999999994" customHeight="1" x14ac:dyDescent="0.25">
      <c r="H36554" s="39"/>
    </row>
    <row r="36555" spans="8:8" ht="65.099999999999994" customHeight="1" x14ac:dyDescent="0.25">
      <c r="H36555" s="39"/>
    </row>
    <row r="36556" spans="8:8" ht="65.099999999999994" customHeight="1" x14ac:dyDescent="0.25">
      <c r="H36556" s="39"/>
    </row>
    <row r="36557" spans="8:8" ht="65.099999999999994" customHeight="1" x14ac:dyDescent="0.25">
      <c r="H36557" s="39"/>
    </row>
    <row r="36558" spans="8:8" ht="65.099999999999994" customHeight="1" x14ac:dyDescent="0.25">
      <c r="H36558" s="39"/>
    </row>
    <row r="36559" spans="8:8" ht="65.099999999999994" customHeight="1" x14ac:dyDescent="0.25">
      <c r="H36559" s="39"/>
    </row>
    <row r="36560" spans="8:8" ht="65.099999999999994" customHeight="1" x14ac:dyDescent="0.25">
      <c r="H36560" s="39"/>
    </row>
    <row r="36561" spans="8:8" ht="65.099999999999994" customHeight="1" x14ac:dyDescent="0.25">
      <c r="H36561" s="39"/>
    </row>
    <row r="36562" spans="8:8" ht="65.099999999999994" customHeight="1" x14ac:dyDescent="0.25">
      <c r="H36562" s="39"/>
    </row>
    <row r="36563" spans="8:8" ht="65.099999999999994" customHeight="1" x14ac:dyDescent="0.25">
      <c r="H36563" s="39"/>
    </row>
    <row r="36564" spans="8:8" ht="65.099999999999994" customHeight="1" x14ac:dyDescent="0.25">
      <c r="H36564" s="39"/>
    </row>
    <row r="36565" spans="8:8" ht="65.099999999999994" customHeight="1" x14ac:dyDescent="0.25">
      <c r="H36565" s="39"/>
    </row>
    <row r="36566" spans="8:8" ht="65.099999999999994" customHeight="1" x14ac:dyDescent="0.25">
      <c r="H36566" s="39"/>
    </row>
    <row r="36567" spans="8:8" ht="65.099999999999994" customHeight="1" x14ac:dyDescent="0.25">
      <c r="H36567" s="39"/>
    </row>
    <row r="36568" spans="8:8" ht="65.099999999999994" customHeight="1" x14ac:dyDescent="0.25">
      <c r="H36568" s="39"/>
    </row>
    <row r="36569" spans="8:8" ht="65.099999999999994" customHeight="1" x14ac:dyDescent="0.25">
      <c r="H36569" s="39"/>
    </row>
    <row r="36570" spans="8:8" ht="65.099999999999994" customHeight="1" x14ac:dyDescent="0.25">
      <c r="H36570" s="39"/>
    </row>
    <row r="36571" spans="8:8" ht="65.099999999999994" customHeight="1" x14ac:dyDescent="0.25">
      <c r="H36571" s="39"/>
    </row>
    <row r="36572" spans="8:8" ht="65.099999999999994" customHeight="1" x14ac:dyDescent="0.25">
      <c r="H36572" s="39"/>
    </row>
    <row r="36573" spans="8:8" ht="65.099999999999994" customHeight="1" x14ac:dyDescent="0.25">
      <c r="H36573" s="39"/>
    </row>
    <row r="36574" spans="8:8" ht="65.099999999999994" customHeight="1" x14ac:dyDescent="0.25">
      <c r="H36574" s="39"/>
    </row>
    <row r="36575" spans="8:8" ht="65.099999999999994" customHeight="1" x14ac:dyDescent="0.25">
      <c r="H36575" s="39"/>
    </row>
    <row r="36576" spans="8:8" ht="65.099999999999994" customHeight="1" x14ac:dyDescent="0.25">
      <c r="H36576" s="39"/>
    </row>
    <row r="36577" spans="8:8" ht="65.099999999999994" customHeight="1" x14ac:dyDescent="0.25">
      <c r="H36577" s="39"/>
    </row>
    <row r="36578" spans="8:8" ht="65.099999999999994" customHeight="1" x14ac:dyDescent="0.25">
      <c r="H36578" s="39"/>
    </row>
    <row r="36579" spans="8:8" ht="65.099999999999994" customHeight="1" x14ac:dyDescent="0.25">
      <c r="H36579" s="39"/>
    </row>
    <row r="36580" spans="8:8" ht="65.099999999999994" customHeight="1" x14ac:dyDescent="0.25">
      <c r="H36580" s="39"/>
    </row>
    <row r="36581" spans="8:8" ht="65.099999999999994" customHeight="1" x14ac:dyDescent="0.25">
      <c r="H36581" s="39"/>
    </row>
    <row r="36582" spans="8:8" ht="65.099999999999994" customHeight="1" x14ac:dyDescent="0.25">
      <c r="H36582" s="39"/>
    </row>
    <row r="36583" spans="8:8" ht="65.099999999999994" customHeight="1" x14ac:dyDescent="0.25">
      <c r="H36583" s="39"/>
    </row>
    <row r="36584" spans="8:8" ht="65.099999999999994" customHeight="1" x14ac:dyDescent="0.25">
      <c r="H36584" s="39"/>
    </row>
    <row r="36585" spans="8:8" ht="65.099999999999994" customHeight="1" x14ac:dyDescent="0.25">
      <c r="H36585" s="39"/>
    </row>
    <row r="36586" spans="8:8" ht="65.099999999999994" customHeight="1" x14ac:dyDescent="0.25">
      <c r="H36586" s="39"/>
    </row>
    <row r="36587" spans="8:8" ht="65.099999999999994" customHeight="1" x14ac:dyDescent="0.25">
      <c r="H36587" s="39"/>
    </row>
    <row r="36588" spans="8:8" ht="65.099999999999994" customHeight="1" x14ac:dyDescent="0.25">
      <c r="H36588" s="39"/>
    </row>
    <row r="36589" spans="8:8" ht="65.099999999999994" customHeight="1" x14ac:dyDescent="0.25">
      <c r="H36589" s="39"/>
    </row>
    <row r="36590" spans="8:8" ht="65.099999999999994" customHeight="1" x14ac:dyDescent="0.25">
      <c r="H36590" s="39"/>
    </row>
    <row r="36591" spans="8:8" ht="65.099999999999994" customHeight="1" x14ac:dyDescent="0.25">
      <c r="H36591" s="39"/>
    </row>
    <row r="36592" spans="8:8" ht="65.099999999999994" customHeight="1" x14ac:dyDescent="0.25">
      <c r="H36592" s="39"/>
    </row>
    <row r="36593" spans="8:8" ht="65.099999999999994" customHeight="1" x14ac:dyDescent="0.25">
      <c r="H36593" s="39"/>
    </row>
    <row r="36594" spans="8:8" ht="65.099999999999994" customHeight="1" x14ac:dyDescent="0.25">
      <c r="H36594" s="39"/>
    </row>
    <row r="36595" spans="8:8" ht="65.099999999999994" customHeight="1" x14ac:dyDescent="0.25">
      <c r="H36595" s="39"/>
    </row>
    <row r="36596" spans="8:8" ht="65.099999999999994" customHeight="1" x14ac:dyDescent="0.25">
      <c r="H36596" s="39"/>
    </row>
    <row r="36597" spans="8:8" ht="65.099999999999994" customHeight="1" x14ac:dyDescent="0.25">
      <c r="H36597" s="39"/>
    </row>
    <row r="36598" spans="8:8" ht="65.099999999999994" customHeight="1" x14ac:dyDescent="0.25">
      <c r="H36598" s="39"/>
    </row>
    <row r="36599" spans="8:8" ht="65.099999999999994" customHeight="1" x14ac:dyDescent="0.25">
      <c r="H36599" s="39"/>
    </row>
    <row r="36600" spans="8:8" ht="65.099999999999994" customHeight="1" x14ac:dyDescent="0.25">
      <c r="H36600" s="39"/>
    </row>
    <row r="36601" spans="8:8" ht="65.099999999999994" customHeight="1" x14ac:dyDescent="0.25">
      <c r="H36601" s="39"/>
    </row>
    <row r="36602" spans="8:8" ht="65.099999999999994" customHeight="1" x14ac:dyDescent="0.25">
      <c r="H36602" s="39"/>
    </row>
    <row r="36603" spans="8:8" ht="65.099999999999994" customHeight="1" x14ac:dyDescent="0.25">
      <c r="H36603" s="39"/>
    </row>
    <row r="36604" spans="8:8" ht="65.099999999999994" customHeight="1" x14ac:dyDescent="0.25">
      <c r="H36604" s="39"/>
    </row>
    <row r="36605" spans="8:8" ht="65.099999999999994" customHeight="1" x14ac:dyDescent="0.25">
      <c r="H36605" s="39"/>
    </row>
    <row r="36606" spans="8:8" ht="65.099999999999994" customHeight="1" x14ac:dyDescent="0.25">
      <c r="H36606" s="39"/>
    </row>
    <row r="36607" spans="8:8" ht="65.099999999999994" customHeight="1" x14ac:dyDescent="0.25">
      <c r="H36607" s="39"/>
    </row>
    <row r="36608" spans="8:8" ht="65.099999999999994" customHeight="1" x14ac:dyDescent="0.25">
      <c r="H36608" s="39"/>
    </row>
    <row r="36609" spans="8:8" ht="65.099999999999994" customHeight="1" x14ac:dyDescent="0.25">
      <c r="H36609" s="39"/>
    </row>
    <row r="36610" spans="8:8" ht="65.099999999999994" customHeight="1" x14ac:dyDescent="0.25">
      <c r="H36610" s="39"/>
    </row>
    <row r="36611" spans="8:8" ht="65.099999999999994" customHeight="1" x14ac:dyDescent="0.25">
      <c r="H36611" s="39"/>
    </row>
    <row r="36612" spans="8:8" ht="65.099999999999994" customHeight="1" x14ac:dyDescent="0.25">
      <c r="H36612" s="39"/>
    </row>
    <row r="36613" spans="8:8" ht="65.099999999999994" customHeight="1" x14ac:dyDescent="0.25">
      <c r="H36613" s="39"/>
    </row>
    <row r="36614" spans="8:8" ht="65.099999999999994" customHeight="1" x14ac:dyDescent="0.25">
      <c r="H36614" s="39"/>
    </row>
    <row r="36615" spans="8:8" ht="65.099999999999994" customHeight="1" x14ac:dyDescent="0.25">
      <c r="H36615" s="39"/>
    </row>
    <row r="36616" spans="8:8" ht="65.099999999999994" customHeight="1" x14ac:dyDescent="0.25">
      <c r="H36616" s="39"/>
    </row>
    <row r="36617" spans="8:8" ht="65.099999999999994" customHeight="1" x14ac:dyDescent="0.25">
      <c r="H36617" s="39"/>
    </row>
    <row r="36618" spans="8:8" ht="65.099999999999994" customHeight="1" x14ac:dyDescent="0.25">
      <c r="H36618" s="39"/>
    </row>
    <row r="36619" spans="8:8" ht="65.099999999999994" customHeight="1" x14ac:dyDescent="0.25">
      <c r="H36619" s="39"/>
    </row>
    <row r="36620" spans="8:8" ht="65.099999999999994" customHeight="1" x14ac:dyDescent="0.25">
      <c r="H36620" s="39"/>
    </row>
    <row r="36621" spans="8:8" ht="65.099999999999994" customHeight="1" x14ac:dyDescent="0.25">
      <c r="H36621" s="39"/>
    </row>
    <row r="36622" spans="8:8" ht="65.099999999999994" customHeight="1" x14ac:dyDescent="0.25">
      <c r="H36622" s="39"/>
    </row>
    <row r="36623" spans="8:8" ht="65.099999999999994" customHeight="1" x14ac:dyDescent="0.25">
      <c r="H36623" s="39"/>
    </row>
    <row r="36624" spans="8:8" ht="65.099999999999994" customHeight="1" x14ac:dyDescent="0.25">
      <c r="H36624" s="39"/>
    </row>
    <row r="36625" spans="8:8" ht="65.099999999999994" customHeight="1" x14ac:dyDescent="0.25">
      <c r="H36625" s="39"/>
    </row>
    <row r="36626" spans="8:8" ht="65.099999999999994" customHeight="1" x14ac:dyDescent="0.25">
      <c r="H36626" s="39"/>
    </row>
    <row r="36627" spans="8:8" ht="65.099999999999994" customHeight="1" x14ac:dyDescent="0.25">
      <c r="H36627" s="39"/>
    </row>
    <row r="36628" spans="8:8" ht="65.099999999999994" customHeight="1" x14ac:dyDescent="0.25">
      <c r="H36628" s="39"/>
    </row>
    <row r="36629" spans="8:8" ht="65.099999999999994" customHeight="1" x14ac:dyDescent="0.25">
      <c r="H36629" s="39"/>
    </row>
    <row r="36630" spans="8:8" ht="65.099999999999994" customHeight="1" x14ac:dyDescent="0.25">
      <c r="H36630" s="39"/>
    </row>
    <row r="36631" spans="8:8" ht="65.099999999999994" customHeight="1" x14ac:dyDescent="0.25">
      <c r="H36631" s="39"/>
    </row>
    <row r="36632" spans="8:8" ht="65.099999999999994" customHeight="1" x14ac:dyDescent="0.25">
      <c r="H36632" s="39"/>
    </row>
    <row r="36633" spans="8:8" ht="65.099999999999994" customHeight="1" x14ac:dyDescent="0.25">
      <c r="H36633" s="39"/>
    </row>
    <row r="36634" spans="8:8" ht="65.099999999999994" customHeight="1" x14ac:dyDescent="0.25">
      <c r="H36634" s="39"/>
    </row>
    <row r="36635" spans="8:8" ht="65.099999999999994" customHeight="1" x14ac:dyDescent="0.25">
      <c r="H36635" s="39"/>
    </row>
    <row r="36636" spans="8:8" ht="65.099999999999994" customHeight="1" x14ac:dyDescent="0.25">
      <c r="H36636" s="39"/>
    </row>
    <row r="36637" spans="8:8" ht="65.099999999999994" customHeight="1" x14ac:dyDescent="0.25">
      <c r="H36637" s="39"/>
    </row>
    <row r="36638" spans="8:8" ht="65.099999999999994" customHeight="1" x14ac:dyDescent="0.25">
      <c r="H36638" s="39"/>
    </row>
    <row r="36639" spans="8:8" ht="65.099999999999994" customHeight="1" x14ac:dyDescent="0.25">
      <c r="H36639" s="39"/>
    </row>
    <row r="36640" spans="8:8" ht="65.099999999999994" customHeight="1" x14ac:dyDescent="0.25">
      <c r="H36640" s="39"/>
    </row>
    <row r="36641" spans="8:8" ht="65.099999999999994" customHeight="1" x14ac:dyDescent="0.25">
      <c r="H36641" s="39"/>
    </row>
    <row r="36642" spans="8:8" ht="65.099999999999994" customHeight="1" x14ac:dyDescent="0.25">
      <c r="H36642" s="39"/>
    </row>
    <row r="36643" spans="8:8" ht="65.099999999999994" customHeight="1" x14ac:dyDescent="0.25">
      <c r="H36643" s="39"/>
    </row>
    <row r="36644" spans="8:8" ht="65.099999999999994" customHeight="1" x14ac:dyDescent="0.25">
      <c r="H36644" s="39"/>
    </row>
    <row r="36645" spans="8:8" ht="65.099999999999994" customHeight="1" x14ac:dyDescent="0.25">
      <c r="H36645" s="39"/>
    </row>
    <row r="36646" spans="8:8" ht="65.099999999999994" customHeight="1" x14ac:dyDescent="0.25">
      <c r="H36646" s="39"/>
    </row>
    <row r="36647" spans="8:8" ht="65.099999999999994" customHeight="1" x14ac:dyDescent="0.25">
      <c r="H36647" s="39"/>
    </row>
    <row r="36648" spans="8:8" ht="65.099999999999994" customHeight="1" x14ac:dyDescent="0.25">
      <c r="H36648" s="39"/>
    </row>
    <row r="36649" spans="8:8" ht="65.099999999999994" customHeight="1" x14ac:dyDescent="0.25">
      <c r="H36649" s="39"/>
    </row>
    <row r="36650" spans="8:8" ht="65.099999999999994" customHeight="1" x14ac:dyDescent="0.25">
      <c r="H36650" s="39"/>
    </row>
    <row r="36651" spans="8:8" ht="65.099999999999994" customHeight="1" x14ac:dyDescent="0.25">
      <c r="H36651" s="39"/>
    </row>
    <row r="36652" spans="8:8" ht="65.099999999999994" customHeight="1" x14ac:dyDescent="0.25">
      <c r="H36652" s="39"/>
    </row>
    <row r="36653" spans="8:8" ht="65.099999999999994" customHeight="1" x14ac:dyDescent="0.25">
      <c r="H36653" s="39"/>
    </row>
    <row r="36654" spans="8:8" ht="65.099999999999994" customHeight="1" x14ac:dyDescent="0.25">
      <c r="H36654" s="39"/>
    </row>
    <row r="36655" spans="8:8" ht="65.099999999999994" customHeight="1" x14ac:dyDescent="0.25">
      <c r="H36655" s="39"/>
    </row>
    <row r="36656" spans="8:8" ht="65.099999999999994" customHeight="1" x14ac:dyDescent="0.25">
      <c r="H36656" s="39"/>
    </row>
    <row r="36657" spans="8:8" ht="65.099999999999994" customHeight="1" x14ac:dyDescent="0.25">
      <c r="H36657" s="39"/>
    </row>
    <row r="36658" spans="8:8" ht="65.099999999999994" customHeight="1" x14ac:dyDescent="0.25">
      <c r="H36658" s="39"/>
    </row>
    <row r="36659" spans="8:8" ht="65.099999999999994" customHeight="1" x14ac:dyDescent="0.25">
      <c r="H36659" s="39"/>
    </row>
    <row r="36660" spans="8:8" ht="65.099999999999994" customHeight="1" x14ac:dyDescent="0.25">
      <c r="H36660" s="39"/>
    </row>
    <row r="36661" spans="8:8" ht="65.099999999999994" customHeight="1" x14ac:dyDescent="0.25">
      <c r="H36661" s="39"/>
    </row>
    <row r="36662" spans="8:8" ht="65.099999999999994" customHeight="1" x14ac:dyDescent="0.25">
      <c r="H36662" s="39"/>
    </row>
    <row r="36663" spans="8:8" ht="65.099999999999994" customHeight="1" x14ac:dyDescent="0.25">
      <c r="H36663" s="39"/>
    </row>
    <row r="36664" spans="8:8" ht="65.099999999999994" customHeight="1" x14ac:dyDescent="0.25">
      <c r="H36664" s="39"/>
    </row>
    <row r="36665" spans="8:8" ht="65.099999999999994" customHeight="1" x14ac:dyDescent="0.25">
      <c r="H36665" s="39"/>
    </row>
    <row r="36666" spans="8:8" ht="65.099999999999994" customHeight="1" x14ac:dyDescent="0.25">
      <c r="H36666" s="39"/>
    </row>
    <row r="36667" spans="8:8" ht="65.099999999999994" customHeight="1" x14ac:dyDescent="0.25">
      <c r="H36667" s="39"/>
    </row>
    <row r="36668" spans="8:8" ht="65.099999999999994" customHeight="1" x14ac:dyDescent="0.25">
      <c r="H36668" s="39"/>
    </row>
    <row r="36669" spans="8:8" ht="65.099999999999994" customHeight="1" x14ac:dyDescent="0.25">
      <c r="H36669" s="39"/>
    </row>
    <row r="36670" spans="8:8" ht="65.099999999999994" customHeight="1" x14ac:dyDescent="0.25">
      <c r="H36670" s="39"/>
    </row>
    <row r="36671" spans="8:8" ht="65.099999999999994" customHeight="1" x14ac:dyDescent="0.25">
      <c r="H36671" s="39"/>
    </row>
    <row r="36672" spans="8:8" ht="65.099999999999994" customHeight="1" x14ac:dyDescent="0.25">
      <c r="H36672" s="39"/>
    </row>
    <row r="36673" spans="8:8" ht="65.099999999999994" customHeight="1" x14ac:dyDescent="0.25">
      <c r="H36673" s="39"/>
    </row>
    <row r="36674" spans="8:8" ht="65.099999999999994" customHeight="1" x14ac:dyDescent="0.25">
      <c r="H36674" s="39"/>
    </row>
    <row r="36675" spans="8:8" ht="65.099999999999994" customHeight="1" x14ac:dyDescent="0.25">
      <c r="H36675" s="39"/>
    </row>
    <row r="36676" spans="8:8" ht="65.099999999999994" customHeight="1" x14ac:dyDescent="0.25">
      <c r="H36676" s="39"/>
    </row>
    <row r="36677" spans="8:8" ht="65.099999999999994" customHeight="1" x14ac:dyDescent="0.25">
      <c r="H36677" s="39"/>
    </row>
    <row r="36678" spans="8:8" ht="65.099999999999994" customHeight="1" x14ac:dyDescent="0.25">
      <c r="H36678" s="39"/>
    </row>
    <row r="36679" spans="8:8" ht="65.099999999999994" customHeight="1" x14ac:dyDescent="0.25">
      <c r="H36679" s="39"/>
    </row>
    <row r="36680" spans="8:8" ht="65.099999999999994" customHeight="1" x14ac:dyDescent="0.25">
      <c r="H36680" s="39"/>
    </row>
    <row r="36681" spans="8:8" ht="65.099999999999994" customHeight="1" x14ac:dyDescent="0.25">
      <c r="H36681" s="39"/>
    </row>
    <row r="36682" spans="8:8" ht="65.099999999999994" customHeight="1" x14ac:dyDescent="0.25">
      <c r="H36682" s="39"/>
    </row>
    <row r="36683" spans="8:8" ht="65.099999999999994" customHeight="1" x14ac:dyDescent="0.25">
      <c r="H36683" s="39"/>
    </row>
    <row r="36684" spans="8:8" ht="65.099999999999994" customHeight="1" x14ac:dyDescent="0.25">
      <c r="H36684" s="39"/>
    </row>
    <row r="36685" spans="8:8" ht="65.099999999999994" customHeight="1" x14ac:dyDescent="0.25">
      <c r="H36685" s="39"/>
    </row>
    <row r="36686" spans="8:8" ht="65.099999999999994" customHeight="1" x14ac:dyDescent="0.25">
      <c r="H36686" s="39"/>
    </row>
    <row r="36687" spans="8:8" ht="65.099999999999994" customHeight="1" x14ac:dyDescent="0.25">
      <c r="H36687" s="39"/>
    </row>
    <row r="36688" spans="8:8" ht="65.099999999999994" customHeight="1" x14ac:dyDescent="0.25">
      <c r="H36688" s="39"/>
    </row>
    <row r="36689" spans="8:8" ht="65.099999999999994" customHeight="1" x14ac:dyDescent="0.25">
      <c r="H36689" s="39"/>
    </row>
    <row r="36690" spans="8:8" ht="65.099999999999994" customHeight="1" x14ac:dyDescent="0.25">
      <c r="H36690" s="39"/>
    </row>
    <row r="36691" spans="8:8" ht="65.099999999999994" customHeight="1" x14ac:dyDescent="0.25">
      <c r="H36691" s="39"/>
    </row>
    <row r="36692" spans="8:8" ht="65.099999999999994" customHeight="1" x14ac:dyDescent="0.25">
      <c r="H36692" s="39"/>
    </row>
    <row r="36693" spans="8:8" ht="65.099999999999994" customHeight="1" x14ac:dyDescent="0.25">
      <c r="H36693" s="39"/>
    </row>
    <row r="36694" spans="8:8" ht="65.099999999999994" customHeight="1" x14ac:dyDescent="0.25">
      <c r="H36694" s="39"/>
    </row>
    <row r="36695" spans="8:8" ht="65.099999999999994" customHeight="1" x14ac:dyDescent="0.25">
      <c r="H36695" s="39"/>
    </row>
    <row r="36696" spans="8:8" ht="65.099999999999994" customHeight="1" x14ac:dyDescent="0.25">
      <c r="H36696" s="39"/>
    </row>
    <row r="36697" spans="8:8" ht="65.099999999999994" customHeight="1" x14ac:dyDescent="0.25">
      <c r="H36697" s="39"/>
    </row>
    <row r="36698" spans="8:8" ht="65.099999999999994" customHeight="1" x14ac:dyDescent="0.25">
      <c r="H36698" s="39"/>
    </row>
    <row r="36699" spans="8:8" ht="65.099999999999994" customHeight="1" x14ac:dyDescent="0.25">
      <c r="H36699" s="39"/>
    </row>
    <row r="36700" spans="8:8" ht="65.099999999999994" customHeight="1" x14ac:dyDescent="0.25">
      <c r="H36700" s="39"/>
    </row>
    <row r="36701" spans="8:8" ht="65.099999999999994" customHeight="1" x14ac:dyDescent="0.25">
      <c r="H36701" s="39"/>
    </row>
    <row r="36702" spans="8:8" ht="65.099999999999994" customHeight="1" x14ac:dyDescent="0.25">
      <c r="H36702" s="39"/>
    </row>
    <row r="36703" spans="8:8" ht="65.099999999999994" customHeight="1" x14ac:dyDescent="0.25">
      <c r="H36703" s="39"/>
    </row>
    <row r="36704" spans="8:8" ht="65.099999999999994" customHeight="1" x14ac:dyDescent="0.25">
      <c r="H36704" s="39"/>
    </row>
    <row r="36705" spans="8:8" ht="65.099999999999994" customHeight="1" x14ac:dyDescent="0.25">
      <c r="H36705" s="39"/>
    </row>
    <row r="36706" spans="8:8" ht="65.099999999999994" customHeight="1" x14ac:dyDescent="0.25">
      <c r="H36706" s="39"/>
    </row>
    <row r="36707" spans="8:8" ht="65.099999999999994" customHeight="1" x14ac:dyDescent="0.25">
      <c r="H36707" s="39"/>
    </row>
    <row r="36708" spans="8:8" ht="65.099999999999994" customHeight="1" x14ac:dyDescent="0.25">
      <c r="H36708" s="39"/>
    </row>
    <row r="36709" spans="8:8" ht="65.099999999999994" customHeight="1" x14ac:dyDescent="0.25">
      <c r="H36709" s="39"/>
    </row>
    <row r="36710" spans="8:8" ht="65.099999999999994" customHeight="1" x14ac:dyDescent="0.25">
      <c r="H36710" s="39"/>
    </row>
    <row r="36711" spans="8:8" ht="65.099999999999994" customHeight="1" x14ac:dyDescent="0.25">
      <c r="H36711" s="39"/>
    </row>
    <row r="36712" spans="8:8" ht="65.099999999999994" customHeight="1" x14ac:dyDescent="0.25">
      <c r="H36712" s="39"/>
    </row>
    <row r="36713" spans="8:8" ht="65.099999999999994" customHeight="1" x14ac:dyDescent="0.25">
      <c r="H36713" s="39"/>
    </row>
    <row r="36714" spans="8:8" ht="65.099999999999994" customHeight="1" x14ac:dyDescent="0.25">
      <c r="H36714" s="39"/>
    </row>
    <row r="36715" spans="8:8" ht="65.099999999999994" customHeight="1" x14ac:dyDescent="0.25">
      <c r="H36715" s="39"/>
    </row>
    <row r="36716" spans="8:8" ht="65.099999999999994" customHeight="1" x14ac:dyDescent="0.25">
      <c r="H36716" s="39"/>
    </row>
    <row r="36717" spans="8:8" ht="65.099999999999994" customHeight="1" x14ac:dyDescent="0.25">
      <c r="H36717" s="39"/>
    </row>
    <row r="36718" spans="8:8" ht="65.099999999999994" customHeight="1" x14ac:dyDescent="0.25">
      <c r="H36718" s="39"/>
    </row>
    <row r="36719" spans="8:8" ht="65.099999999999994" customHeight="1" x14ac:dyDescent="0.25">
      <c r="H36719" s="39"/>
    </row>
    <row r="36720" spans="8:8" ht="65.099999999999994" customHeight="1" x14ac:dyDescent="0.25">
      <c r="H36720" s="39"/>
    </row>
    <row r="36721" spans="8:8" ht="65.099999999999994" customHeight="1" x14ac:dyDescent="0.25">
      <c r="H36721" s="39"/>
    </row>
    <row r="36722" spans="8:8" ht="65.099999999999994" customHeight="1" x14ac:dyDescent="0.25">
      <c r="H36722" s="39"/>
    </row>
    <row r="36723" spans="8:8" ht="65.099999999999994" customHeight="1" x14ac:dyDescent="0.25">
      <c r="H36723" s="39"/>
    </row>
    <row r="36724" spans="8:8" ht="65.099999999999994" customHeight="1" x14ac:dyDescent="0.25">
      <c r="H36724" s="39"/>
    </row>
    <row r="36725" spans="8:8" ht="65.099999999999994" customHeight="1" x14ac:dyDescent="0.25">
      <c r="H36725" s="39"/>
    </row>
    <row r="36726" spans="8:8" ht="65.099999999999994" customHeight="1" x14ac:dyDescent="0.25">
      <c r="H36726" s="39"/>
    </row>
    <row r="36727" spans="8:8" ht="65.099999999999994" customHeight="1" x14ac:dyDescent="0.25">
      <c r="H36727" s="39"/>
    </row>
    <row r="36728" spans="8:8" ht="65.099999999999994" customHeight="1" x14ac:dyDescent="0.25">
      <c r="H36728" s="39"/>
    </row>
    <row r="36729" spans="8:8" ht="65.099999999999994" customHeight="1" x14ac:dyDescent="0.25">
      <c r="H36729" s="39"/>
    </row>
    <row r="36730" spans="8:8" ht="65.099999999999994" customHeight="1" x14ac:dyDescent="0.25">
      <c r="H36730" s="39"/>
    </row>
    <row r="36731" spans="8:8" ht="65.099999999999994" customHeight="1" x14ac:dyDescent="0.25">
      <c r="H36731" s="39"/>
    </row>
    <row r="36732" spans="8:8" ht="65.099999999999994" customHeight="1" x14ac:dyDescent="0.25">
      <c r="H36732" s="39"/>
    </row>
    <row r="36733" spans="8:8" ht="65.099999999999994" customHeight="1" x14ac:dyDescent="0.25">
      <c r="H36733" s="39"/>
    </row>
    <row r="36734" spans="8:8" ht="65.099999999999994" customHeight="1" x14ac:dyDescent="0.25">
      <c r="H36734" s="39"/>
    </row>
    <row r="36735" spans="8:8" ht="65.099999999999994" customHeight="1" x14ac:dyDescent="0.25">
      <c r="H36735" s="39"/>
    </row>
    <row r="36736" spans="8:8" ht="65.099999999999994" customHeight="1" x14ac:dyDescent="0.25">
      <c r="H36736" s="39"/>
    </row>
    <row r="36737" spans="8:8" ht="65.099999999999994" customHeight="1" x14ac:dyDescent="0.25">
      <c r="H36737" s="39"/>
    </row>
    <row r="36738" spans="8:8" ht="65.099999999999994" customHeight="1" x14ac:dyDescent="0.25">
      <c r="H36738" s="39"/>
    </row>
    <row r="36739" spans="8:8" ht="65.099999999999994" customHeight="1" x14ac:dyDescent="0.25">
      <c r="H36739" s="39"/>
    </row>
    <row r="36740" spans="8:8" ht="65.099999999999994" customHeight="1" x14ac:dyDescent="0.25">
      <c r="H36740" s="39"/>
    </row>
    <row r="36741" spans="8:8" ht="65.099999999999994" customHeight="1" x14ac:dyDescent="0.25">
      <c r="H36741" s="39"/>
    </row>
    <row r="36742" spans="8:8" ht="65.099999999999994" customHeight="1" x14ac:dyDescent="0.25">
      <c r="H36742" s="39"/>
    </row>
    <row r="36743" spans="8:8" ht="65.099999999999994" customHeight="1" x14ac:dyDescent="0.25">
      <c r="H36743" s="39"/>
    </row>
    <row r="36744" spans="8:8" ht="65.099999999999994" customHeight="1" x14ac:dyDescent="0.25">
      <c r="H36744" s="39"/>
    </row>
    <row r="36745" spans="8:8" ht="65.099999999999994" customHeight="1" x14ac:dyDescent="0.25">
      <c r="H36745" s="39"/>
    </row>
    <row r="36746" spans="8:8" ht="65.099999999999994" customHeight="1" x14ac:dyDescent="0.25">
      <c r="H36746" s="39"/>
    </row>
    <row r="36747" spans="8:8" ht="65.099999999999994" customHeight="1" x14ac:dyDescent="0.25">
      <c r="H36747" s="39"/>
    </row>
    <row r="36748" spans="8:8" ht="65.099999999999994" customHeight="1" x14ac:dyDescent="0.25">
      <c r="H36748" s="39"/>
    </row>
    <row r="36749" spans="8:8" ht="65.099999999999994" customHeight="1" x14ac:dyDescent="0.25">
      <c r="H36749" s="39"/>
    </row>
    <row r="36750" spans="8:8" ht="65.099999999999994" customHeight="1" x14ac:dyDescent="0.25">
      <c r="H36750" s="39"/>
    </row>
    <row r="36751" spans="8:8" ht="65.099999999999994" customHeight="1" x14ac:dyDescent="0.25">
      <c r="H36751" s="39"/>
    </row>
    <row r="36752" spans="8:8" ht="65.099999999999994" customHeight="1" x14ac:dyDescent="0.25">
      <c r="H36752" s="39"/>
    </row>
    <row r="36753" spans="8:8" ht="65.099999999999994" customHeight="1" x14ac:dyDescent="0.25">
      <c r="H36753" s="39"/>
    </row>
    <row r="36754" spans="8:8" ht="65.099999999999994" customHeight="1" x14ac:dyDescent="0.25">
      <c r="H36754" s="39"/>
    </row>
    <row r="36755" spans="8:8" ht="65.099999999999994" customHeight="1" x14ac:dyDescent="0.25">
      <c r="H36755" s="39"/>
    </row>
    <row r="36756" spans="8:8" ht="65.099999999999994" customHeight="1" x14ac:dyDescent="0.25">
      <c r="H36756" s="39"/>
    </row>
    <row r="36757" spans="8:8" ht="65.099999999999994" customHeight="1" x14ac:dyDescent="0.25">
      <c r="H36757" s="39"/>
    </row>
    <row r="36758" spans="8:8" ht="65.099999999999994" customHeight="1" x14ac:dyDescent="0.25">
      <c r="H36758" s="39"/>
    </row>
    <row r="36759" spans="8:8" ht="65.099999999999994" customHeight="1" x14ac:dyDescent="0.25">
      <c r="H36759" s="39"/>
    </row>
    <row r="36760" spans="8:8" ht="65.099999999999994" customHeight="1" x14ac:dyDescent="0.25">
      <c r="H36760" s="39"/>
    </row>
    <row r="36761" spans="8:8" ht="65.099999999999994" customHeight="1" x14ac:dyDescent="0.25">
      <c r="H36761" s="39"/>
    </row>
    <row r="36762" spans="8:8" ht="65.099999999999994" customHeight="1" x14ac:dyDescent="0.25">
      <c r="H36762" s="39"/>
    </row>
    <row r="36763" spans="8:8" ht="65.099999999999994" customHeight="1" x14ac:dyDescent="0.25">
      <c r="H36763" s="39"/>
    </row>
    <row r="36764" spans="8:8" ht="65.099999999999994" customHeight="1" x14ac:dyDescent="0.25">
      <c r="H36764" s="39"/>
    </row>
    <row r="36765" spans="8:8" ht="65.099999999999994" customHeight="1" x14ac:dyDescent="0.25">
      <c r="H36765" s="39"/>
    </row>
    <row r="36766" spans="8:8" ht="65.099999999999994" customHeight="1" x14ac:dyDescent="0.25">
      <c r="H36766" s="39"/>
    </row>
    <row r="36767" spans="8:8" ht="65.099999999999994" customHeight="1" x14ac:dyDescent="0.25">
      <c r="H36767" s="39"/>
    </row>
    <row r="36768" spans="8:8" ht="65.099999999999994" customHeight="1" x14ac:dyDescent="0.25">
      <c r="H36768" s="39"/>
    </row>
    <row r="36769" spans="8:8" ht="65.099999999999994" customHeight="1" x14ac:dyDescent="0.25">
      <c r="H36769" s="39"/>
    </row>
    <row r="36770" spans="8:8" ht="65.099999999999994" customHeight="1" x14ac:dyDescent="0.25">
      <c r="H36770" s="39"/>
    </row>
    <row r="36771" spans="8:8" ht="65.099999999999994" customHeight="1" x14ac:dyDescent="0.25">
      <c r="H36771" s="39"/>
    </row>
    <row r="36772" spans="8:8" ht="65.099999999999994" customHeight="1" x14ac:dyDescent="0.25">
      <c r="H36772" s="39"/>
    </row>
    <row r="36773" spans="8:8" ht="65.099999999999994" customHeight="1" x14ac:dyDescent="0.25">
      <c r="H36773" s="39"/>
    </row>
    <row r="36774" spans="8:8" ht="65.099999999999994" customHeight="1" x14ac:dyDescent="0.25">
      <c r="H36774" s="39"/>
    </row>
    <row r="36775" spans="8:8" ht="65.099999999999994" customHeight="1" x14ac:dyDescent="0.25">
      <c r="H36775" s="39"/>
    </row>
    <row r="36776" spans="8:8" ht="65.099999999999994" customHeight="1" x14ac:dyDescent="0.25">
      <c r="H36776" s="39"/>
    </row>
    <row r="36777" spans="8:8" ht="65.099999999999994" customHeight="1" x14ac:dyDescent="0.25">
      <c r="H36777" s="39"/>
    </row>
    <row r="36778" spans="8:8" ht="65.099999999999994" customHeight="1" x14ac:dyDescent="0.25">
      <c r="H36778" s="39"/>
    </row>
    <row r="36779" spans="8:8" ht="65.099999999999994" customHeight="1" x14ac:dyDescent="0.25">
      <c r="H36779" s="39"/>
    </row>
    <row r="36780" spans="8:8" ht="65.099999999999994" customHeight="1" x14ac:dyDescent="0.25">
      <c r="H36780" s="39"/>
    </row>
    <row r="36781" spans="8:8" ht="65.099999999999994" customHeight="1" x14ac:dyDescent="0.25">
      <c r="H36781" s="39"/>
    </row>
    <row r="36782" spans="8:8" ht="65.099999999999994" customHeight="1" x14ac:dyDescent="0.25">
      <c r="H36782" s="39"/>
    </row>
    <row r="36783" spans="8:8" ht="65.099999999999994" customHeight="1" x14ac:dyDescent="0.25">
      <c r="H36783" s="39"/>
    </row>
    <row r="36784" spans="8:8" ht="65.099999999999994" customHeight="1" x14ac:dyDescent="0.25">
      <c r="H36784" s="39"/>
    </row>
    <row r="36785" spans="8:8" ht="65.099999999999994" customHeight="1" x14ac:dyDescent="0.25">
      <c r="H36785" s="39"/>
    </row>
    <row r="36786" spans="8:8" ht="65.099999999999994" customHeight="1" x14ac:dyDescent="0.25">
      <c r="H36786" s="39"/>
    </row>
    <row r="36787" spans="8:8" ht="65.099999999999994" customHeight="1" x14ac:dyDescent="0.25">
      <c r="H36787" s="39"/>
    </row>
    <row r="36788" spans="8:8" ht="65.099999999999994" customHeight="1" x14ac:dyDescent="0.25">
      <c r="H36788" s="39"/>
    </row>
    <row r="36789" spans="8:8" ht="65.099999999999994" customHeight="1" x14ac:dyDescent="0.25">
      <c r="H36789" s="39"/>
    </row>
    <row r="36790" spans="8:8" ht="65.099999999999994" customHeight="1" x14ac:dyDescent="0.25">
      <c r="H36790" s="39"/>
    </row>
    <row r="36791" spans="8:8" ht="65.099999999999994" customHeight="1" x14ac:dyDescent="0.25">
      <c r="H36791" s="39"/>
    </row>
    <row r="36792" spans="8:8" ht="65.099999999999994" customHeight="1" x14ac:dyDescent="0.25">
      <c r="H36792" s="39"/>
    </row>
    <row r="36793" spans="8:8" ht="65.099999999999994" customHeight="1" x14ac:dyDescent="0.25">
      <c r="H36793" s="39"/>
    </row>
    <row r="36794" spans="8:8" ht="65.099999999999994" customHeight="1" x14ac:dyDescent="0.25">
      <c r="H36794" s="39"/>
    </row>
    <row r="36795" spans="8:8" ht="65.099999999999994" customHeight="1" x14ac:dyDescent="0.25">
      <c r="H36795" s="39"/>
    </row>
    <row r="36796" spans="8:8" ht="65.099999999999994" customHeight="1" x14ac:dyDescent="0.25">
      <c r="H36796" s="39"/>
    </row>
    <row r="36797" spans="8:8" ht="65.099999999999994" customHeight="1" x14ac:dyDescent="0.25">
      <c r="H36797" s="39"/>
    </row>
    <row r="36798" spans="8:8" ht="65.099999999999994" customHeight="1" x14ac:dyDescent="0.25">
      <c r="H36798" s="39"/>
    </row>
    <row r="36799" spans="8:8" ht="65.099999999999994" customHeight="1" x14ac:dyDescent="0.25">
      <c r="H36799" s="39"/>
    </row>
    <row r="36800" spans="8:8" ht="65.099999999999994" customHeight="1" x14ac:dyDescent="0.25">
      <c r="H36800" s="39"/>
    </row>
    <row r="36801" spans="8:8" ht="65.099999999999994" customHeight="1" x14ac:dyDescent="0.25">
      <c r="H36801" s="39"/>
    </row>
    <row r="36802" spans="8:8" ht="65.099999999999994" customHeight="1" x14ac:dyDescent="0.25">
      <c r="H36802" s="39"/>
    </row>
    <row r="36803" spans="8:8" ht="65.099999999999994" customHeight="1" x14ac:dyDescent="0.25">
      <c r="H36803" s="39"/>
    </row>
    <row r="36804" spans="8:8" ht="65.099999999999994" customHeight="1" x14ac:dyDescent="0.25">
      <c r="H36804" s="39"/>
    </row>
    <row r="36805" spans="8:8" ht="65.099999999999994" customHeight="1" x14ac:dyDescent="0.25">
      <c r="H36805" s="39"/>
    </row>
    <row r="36806" spans="8:8" ht="65.099999999999994" customHeight="1" x14ac:dyDescent="0.25">
      <c r="H36806" s="39"/>
    </row>
    <row r="36807" spans="8:8" ht="65.099999999999994" customHeight="1" x14ac:dyDescent="0.25">
      <c r="H36807" s="39"/>
    </row>
    <row r="36808" spans="8:8" ht="65.099999999999994" customHeight="1" x14ac:dyDescent="0.25">
      <c r="H36808" s="39"/>
    </row>
    <row r="36809" spans="8:8" ht="65.099999999999994" customHeight="1" x14ac:dyDescent="0.25">
      <c r="H36809" s="39"/>
    </row>
    <row r="36810" spans="8:8" ht="65.099999999999994" customHeight="1" x14ac:dyDescent="0.25">
      <c r="H36810" s="39"/>
    </row>
    <row r="36811" spans="8:8" ht="65.099999999999994" customHeight="1" x14ac:dyDescent="0.25">
      <c r="H36811" s="39"/>
    </row>
    <row r="36812" spans="8:8" ht="65.099999999999994" customHeight="1" x14ac:dyDescent="0.25">
      <c r="H36812" s="39"/>
    </row>
    <row r="36813" spans="8:8" ht="65.099999999999994" customHeight="1" x14ac:dyDescent="0.25">
      <c r="H36813" s="39"/>
    </row>
    <row r="36814" spans="8:8" ht="65.099999999999994" customHeight="1" x14ac:dyDescent="0.25">
      <c r="H36814" s="39"/>
    </row>
    <row r="36815" spans="8:8" ht="65.099999999999994" customHeight="1" x14ac:dyDescent="0.25">
      <c r="H36815" s="39"/>
    </row>
    <row r="36816" spans="8:8" ht="65.099999999999994" customHeight="1" x14ac:dyDescent="0.25">
      <c r="H36816" s="39"/>
    </row>
    <row r="36817" spans="8:8" ht="65.099999999999994" customHeight="1" x14ac:dyDescent="0.25">
      <c r="H36817" s="39"/>
    </row>
    <row r="36818" spans="8:8" ht="65.099999999999994" customHeight="1" x14ac:dyDescent="0.25">
      <c r="H36818" s="39"/>
    </row>
    <row r="36819" spans="8:8" ht="65.099999999999994" customHeight="1" x14ac:dyDescent="0.25">
      <c r="H36819" s="39"/>
    </row>
    <row r="36820" spans="8:8" ht="65.099999999999994" customHeight="1" x14ac:dyDescent="0.25">
      <c r="H36820" s="39"/>
    </row>
    <row r="36821" spans="8:8" ht="65.099999999999994" customHeight="1" x14ac:dyDescent="0.25">
      <c r="H36821" s="39"/>
    </row>
    <row r="36822" spans="8:8" ht="65.099999999999994" customHeight="1" x14ac:dyDescent="0.25">
      <c r="H36822" s="39"/>
    </row>
    <row r="36823" spans="8:8" ht="65.099999999999994" customHeight="1" x14ac:dyDescent="0.25">
      <c r="H36823" s="39"/>
    </row>
    <row r="36824" spans="8:8" ht="65.099999999999994" customHeight="1" x14ac:dyDescent="0.25">
      <c r="H36824" s="39"/>
    </row>
    <row r="36825" spans="8:8" ht="65.099999999999994" customHeight="1" x14ac:dyDescent="0.25">
      <c r="H36825" s="39"/>
    </row>
    <row r="36826" spans="8:8" ht="65.099999999999994" customHeight="1" x14ac:dyDescent="0.25">
      <c r="H36826" s="39"/>
    </row>
    <row r="36827" spans="8:8" ht="65.099999999999994" customHeight="1" x14ac:dyDescent="0.25">
      <c r="H36827" s="39"/>
    </row>
    <row r="36828" spans="8:8" ht="65.099999999999994" customHeight="1" x14ac:dyDescent="0.25">
      <c r="H36828" s="39"/>
    </row>
    <row r="36829" spans="8:8" ht="65.099999999999994" customHeight="1" x14ac:dyDescent="0.25">
      <c r="H36829" s="39"/>
    </row>
    <row r="36830" spans="8:8" ht="65.099999999999994" customHeight="1" x14ac:dyDescent="0.25">
      <c r="H36830" s="39"/>
    </row>
    <row r="36831" spans="8:8" ht="65.099999999999994" customHeight="1" x14ac:dyDescent="0.25">
      <c r="H36831" s="39"/>
    </row>
    <row r="36832" spans="8:8" ht="65.099999999999994" customHeight="1" x14ac:dyDescent="0.25">
      <c r="H36832" s="39"/>
    </row>
    <row r="36833" spans="8:8" ht="65.099999999999994" customHeight="1" x14ac:dyDescent="0.25">
      <c r="H36833" s="39"/>
    </row>
    <row r="36834" spans="8:8" ht="65.099999999999994" customHeight="1" x14ac:dyDescent="0.25">
      <c r="H36834" s="39"/>
    </row>
    <row r="36835" spans="8:8" ht="65.099999999999994" customHeight="1" x14ac:dyDescent="0.25">
      <c r="H36835" s="39"/>
    </row>
    <row r="36836" spans="8:8" ht="65.099999999999994" customHeight="1" x14ac:dyDescent="0.25">
      <c r="H36836" s="39"/>
    </row>
    <row r="36837" spans="8:8" ht="65.099999999999994" customHeight="1" x14ac:dyDescent="0.25">
      <c r="H36837" s="39"/>
    </row>
    <row r="36838" spans="8:8" ht="65.099999999999994" customHeight="1" x14ac:dyDescent="0.25">
      <c r="H36838" s="39"/>
    </row>
    <row r="36839" spans="8:8" ht="65.099999999999994" customHeight="1" x14ac:dyDescent="0.25">
      <c r="H36839" s="39"/>
    </row>
    <row r="36840" spans="8:8" ht="65.099999999999994" customHeight="1" x14ac:dyDescent="0.25">
      <c r="H36840" s="39"/>
    </row>
    <row r="36841" spans="8:8" ht="65.099999999999994" customHeight="1" x14ac:dyDescent="0.25">
      <c r="H36841" s="39"/>
    </row>
    <row r="36842" spans="8:8" ht="65.099999999999994" customHeight="1" x14ac:dyDescent="0.25">
      <c r="H36842" s="39"/>
    </row>
    <row r="36843" spans="8:8" ht="65.099999999999994" customHeight="1" x14ac:dyDescent="0.25">
      <c r="H36843" s="39"/>
    </row>
    <row r="36844" spans="8:8" ht="65.099999999999994" customHeight="1" x14ac:dyDescent="0.25">
      <c r="H36844" s="39"/>
    </row>
    <row r="36845" spans="8:8" ht="65.099999999999994" customHeight="1" x14ac:dyDescent="0.25">
      <c r="H36845" s="39"/>
    </row>
    <row r="36846" spans="8:8" ht="65.099999999999994" customHeight="1" x14ac:dyDescent="0.25">
      <c r="H36846" s="39"/>
    </row>
    <row r="36847" spans="8:8" ht="65.099999999999994" customHeight="1" x14ac:dyDescent="0.25">
      <c r="H36847" s="39"/>
    </row>
    <row r="36848" spans="8:8" ht="65.099999999999994" customHeight="1" x14ac:dyDescent="0.25">
      <c r="H36848" s="39"/>
    </row>
    <row r="36849" spans="8:8" ht="65.099999999999994" customHeight="1" x14ac:dyDescent="0.25">
      <c r="H36849" s="39"/>
    </row>
    <row r="36850" spans="8:8" ht="65.099999999999994" customHeight="1" x14ac:dyDescent="0.25">
      <c r="H36850" s="39"/>
    </row>
    <row r="36851" spans="8:8" ht="65.099999999999994" customHeight="1" x14ac:dyDescent="0.25">
      <c r="H36851" s="39"/>
    </row>
    <row r="36852" spans="8:8" ht="65.099999999999994" customHeight="1" x14ac:dyDescent="0.25">
      <c r="H36852" s="39"/>
    </row>
    <row r="36853" spans="8:8" ht="65.099999999999994" customHeight="1" x14ac:dyDescent="0.25">
      <c r="H36853" s="39"/>
    </row>
    <row r="36854" spans="8:8" ht="65.099999999999994" customHeight="1" x14ac:dyDescent="0.25">
      <c r="H36854" s="39"/>
    </row>
    <row r="36855" spans="8:8" ht="65.099999999999994" customHeight="1" x14ac:dyDescent="0.25">
      <c r="H36855" s="39"/>
    </row>
    <row r="36856" spans="8:8" ht="65.099999999999994" customHeight="1" x14ac:dyDescent="0.25">
      <c r="H36856" s="39"/>
    </row>
    <row r="36857" spans="8:8" ht="65.099999999999994" customHeight="1" x14ac:dyDescent="0.25">
      <c r="H36857" s="39"/>
    </row>
    <row r="36858" spans="8:8" ht="65.099999999999994" customHeight="1" x14ac:dyDescent="0.25">
      <c r="H36858" s="39"/>
    </row>
    <row r="36859" spans="8:8" ht="65.099999999999994" customHeight="1" x14ac:dyDescent="0.25">
      <c r="H36859" s="39"/>
    </row>
    <row r="36860" spans="8:8" ht="65.099999999999994" customHeight="1" x14ac:dyDescent="0.25">
      <c r="H36860" s="39"/>
    </row>
    <row r="36861" spans="8:8" ht="65.099999999999994" customHeight="1" x14ac:dyDescent="0.25">
      <c r="H36861" s="39"/>
    </row>
    <row r="36862" spans="8:8" ht="65.099999999999994" customHeight="1" x14ac:dyDescent="0.25">
      <c r="H36862" s="39"/>
    </row>
    <row r="36863" spans="8:8" ht="65.099999999999994" customHeight="1" x14ac:dyDescent="0.25">
      <c r="H36863" s="39"/>
    </row>
    <row r="36864" spans="8:8" ht="65.099999999999994" customHeight="1" x14ac:dyDescent="0.25">
      <c r="H36864" s="39"/>
    </row>
    <row r="36865" spans="8:8" ht="65.099999999999994" customHeight="1" x14ac:dyDescent="0.25">
      <c r="H36865" s="39"/>
    </row>
    <row r="36866" spans="8:8" ht="65.099999999999994" customHeight="1" x14ac:dyDescent="0.25">
      <c r="H36866" s="39"/>
    </row>
    <row r="36867" spans="8:8" ht="65.099999999999994" customHeight="1" x14ac:dyDescent="0.25">
      <c r="H36867" s="39"/>
    </row>
    <row r="36868" spans="8:8" ht="65.099999999999994" customHeight="1" x14ac:dyDescent="0.25">
      <c r="H36868" s="39"/>
    </row>
    <row r="36869" spans="8:8" ht="65.099999999999994" customHeight="1" x14ac:dyDescent="0.25">
      <c r="H36869" s="39"/>
    </row>
    <row r="36870" spans="8:8" ht="65.099999999999994" customHeight="1" x14ac:dyDescent="0.25">
      <c r="H36870" s="39"/>
    </row>
    <row r="36871" spans="8:8" ht="65.099999999999994" customHeight="1" x14ac:dyDescent="0.25">
      <c r="H36871" s="39"/>
    </row>
    <row r="36872" spans="8:8" ht="65.099999999999994" customHeight="1" x14ac:dyDescent="0.25">
      <c r="H36872" s="39"/>
    </row>
    <row r="36873" spans="8:8" ht="65.099999999999994" customHeight="1" x14ac:dyDescent="0.25">
      <c r="H36873" s="39"/>
    </row>
    <row r="36874" spans="8:8" ht="65.099999999999994" customHeight="1" x14ac:dyDescent="0.25">
      <c r="H36874" s="39"/>
    </row>
    <row r="36875" spans="8:8" ht="65.099999999999994" customHeight="1" x14ac:dyDescent="0.25">
      <c r="H36875" s="39"/>
    </row>
    <row r="36876" spans="8:8" ht="65.099999999999994" customHeight="1" x14ac:dyDescent="0.25">
      <c r="H36876" s="39"/>
    </row>
    <row r="36877" spans="8:8" ht="65.099999999999994" customHeight="1" x14ac:dyDescent="0.25">
      <c r="H36877" s="39"/>
    </row>
    <row r="36878" spans="8:8" ht="65.099999999999994" customHeight="1" x14ac:dyDescent="0.25">
      <c r="H36878" s="39"/>
    </row>
    <row r="36879" spans="8:8" ht="65.099999999999994" customHeight="1" x14ac:dyDescent="0.25">
      <c r="H36879" s="39"/>
    </row>
    <row r="36880" spans="8:8" ht="65.099999999999994" customHeight="1" x14ac:dyDescent="0.25">
      <c r="H36880" s="39"/>
    </row>
    <row r="36881" spans="8:8" ht="65.099999999999994" customHeight="1" x14ac:dyDescent="0.25">
      <c r="H36881" s="39"/>
    </row>
    <row r="36882" spans="8:8" ht="65.099999999999994" customHeight="1" x14ac:dyDescent="0.25">
      <c r="H36882" s="39"/>
    </row>
    <row r="36883" spans="8:8" ht="65.099999999999994" customHeight="1" x14ac:dyDescent="0.25">
      <c r="H36883" s="39"/>
    </row>
    <row r="36884" spans="8:8" ht="65.099999999999994" customHeight="1" x14ac:dyDescent="0.25">
      <c r="H36884" s="39"/>
    </row>
    <row r="36885" spans="8:8" ht="65.099999999999994" customHeight="1" x14ac:dyDescent="0.25">
      <c r="H36885" s="39"/>
    </row>
    <row r="36886" spans="8:8" ht="65.099999999999994" customHeight="1" x14ac:dyDescent="0.25">
      <c r="H36886" s="39"/>
    </row>
    <row r="36887" spans="8:8" ht="65.099999999999994" customHeight="1" x14ac:dyDescent="0.25">
      <c r="H36887" s="39"/>
    </row>
    <row r="36888" spans="8:8" ht="65.099999999999994" customHeight="1" x14ac:dyDescent="0.25">
      <c r="H36888" s="39"/>
    </row>
    <row r="36889" spans="8:8" ht="65.099999999999994" customHeight="1" x14ac:dyDescent="0.25">
      <c r="H36889" s="39"/>
    </row>
    <row r="36890" spans="8:8" ht="65.099999999999994" customHeight="1" x14ac:dyDescent="0.25">
      <c r="H36890" s="39"/>
    </row>
    <row r="36891" spans="8:8" ht="65.099999999999994" customHeight="1" x14ac:dyDescent="0.25">
      <c r="H36891" s="39"/>
    </row>
    <row r="36892" spans="8:8" ht="65.099999999999994" customHeight="1" x14ac:dyDescent="0.25">
      <c r="H36892" s="39"/>
    </row>
    <row r="36893" spans="8:8" ht="65.099999999999994" customHeight="1" x14ac:dyDescent="0.25">
      <c r="H36893" s="39"/>
    </row>
    <row r="36894" spans="8:8" ht="65.099999999999994" customHeight="1" x14ac:dyDescent="0.25">
      <c r="H36894" s="39"/>
    </row>
    <row r="36895" spans="8:8" ht="65.099999999999994" customHeight="1" x14ac:dyDescent="0.25">
      <c r="H36895" s="39"/>
    </row>
    <row r="36896" spans="8:8" ht="65.099999999999994" customHeight="1" x14ac:dyDescent="0.25">
      <c r="H36896" s="39"/>
    </row>
    <row r="36897" spans="8:8" ht="65.099999999999994" customHeight="1" x14ac:dyDescent="0.25">
      <c r="H36897" s="39"/>
    </row>
    <row r="36898" spans="8:8" ht="65.099999999999994" customHeight="1" x14ac:dyDescent="0.25">
      <c r="H36898" s="39"/>
    </row>
    <row r="36899" spans="8:8" ht="65.099999999999994" customHeight="1" x14ac:dyDescent="0.25">
      <c r="H36899" s="39"/>
    </row>
    <row r="36900" spans="8:8" ht="65.099999999999994" customHeight="1" x14ac:dyDescent="0.25">
      <c r="H36900" s="39"/>
    </row>
    <row r="36901" spans="8:8" ht="65.099999999999994" customHeight="1" x14ac:dyDescent="0.25">
      <c r="H36901" s="39"/>
    </row>
    <row r="36902" spans="8:8" ht="65.099999999999994" customHeight="1" x14ac:dyDescent="0.25">
      <c r="H36902" s="39"/>
    </row>
    <row r="36903" spans="8:8" ht="65.099999999999994" customHeight="1" x14ac:dyDescent="0.25">
      <c r="H36903" s="39"/>
    </row>
    <row r="36904" spans="8:8" ht="65.099999999999994" customHeight="1" x14ac:dyDescent="0.25">
      <c r="H36904" s="39"/>
    </row>
    <row r="36905" spans="8:8" ht="65.099999999999994" customHeight="1" x14ac:dyDescent="0.25">
      <c r="H36905" s="39"/>
    </row>
    <row r="36906" spans="8:8" ht="65.099999999999994" customHeight="1" x14ac:dyDescent="0.25">
      <c r="H36906" s="39"/>
    </row>
    <row r="36907" spans="8:8" ht="65.099999999999994" customHeight="1" x14ac:dyDescent="0.25">
      <c r="H36907" s="39"/>
    </row>
    <row r="36908" spans="8:8" ht="65.099999999999994" customHeight="1" x14ac:dyDescent="0.25">
      <c r="H36908" s="39"/>
    </row>
    <row r="36909" spans="8:8" ht="65.099999999999994" customHeight="1" x14ac:dyDescent="0.25">
      <c r="H36909" s="39"/>
    </row>
    <row r="36910" spans="8:8" ht="65.099999999999994" customHeight="1" x14ac:dyDescent="0.25">
      <c r="H36910" s="39"/>
    </row>
    <row r="36911" spans="8:8" ht="65.099999999999994" customHeight="1" x14ac:dyDescent="0.25">
      <c r="H36911" s="39"/>
    </row>
    <row r="36912" spans="8:8" ht="65.099999999999994" customHeight="1" x14ac:dyDescent="0.25">
      <c r="H36912" s="39"/>
    </row>
    <row r="36913" spans="8:8" ht="65.099999999999994" customHeight="1" x14ac:dyDescent="0.25">
      <c r="H36913" s="39"/>
    </row>
    <row r="36914" spans="8:8" ht="65.099999999999994" customHeight="1" x14ac:dyDescent="0.25">
      <c r="H36914" s="39"/>
    </row>
    <row r="36915" spans="8:8" ht="65.099999999999994" customHeight="1" x14ac:dyDescent="0.25">
      <c r="H36915" s="39"/>
    </row>
    <row r="36916" spans="8:8" ht="65.099999999999994" customHeight="1" x14ac:dyDescent="0.25">
      <c r="H36916" s="39"/>
    </row>
    <row r="36917" spans="8:8" ht="65.099999999999994" customHeight="1" x14ac:dyDescent="0.25">
      <c r="H36917" s="39"/>
    </row>
    <row r="36918" spans="8:8" ht="65.099999999999994" customHeight="1" x14ac:dyDescent="0.25">
      <c r="H36918" s="39"/>
    </row>
    <row r="36919" spans="8:8" ht="65.099999999999994" customHeight="1" x14ac:dyDescent="0.25">
      <c r="H36919" s="39"/>
    </row>
    <row r="36920" spans="8:8" ht="65.099999999999994" customHeight="1" x14ac:dyDescent="0.25">
      <c r="H36920" s="39"/>
    </row>
    <row r="36921" spans="8:8" ht="65.099999999999994" customHeight="1" x14ac:dyDescent="0.25">
      <c r="H36921" s="39"/>
    </row>
    <row r="36922" spans="8:8" ht="65.099999999999994" customHeight="1" x14ac:dyDescent="0.25">
      <c r="H36922" s="39"/>
    </row>
    <row r="36923" spans="8:8" ht="65.099999999999994" customHeight="1" x14ac:dyDescent="0.25">
      <c r="H36923" s="39"/>
    </row>
    <row r="36924" spans="8:8" ht="65.099999999999994" customHeight="1" x14ac:dyDescent="0.25">
      <c r="H36924" s="39"/>
    </row>
    <row r="36925" spans="8:8" ht="65.099999999999994" customHeight="1" x14ac:dyDescent="0.25">
      <c r="H36925" s="39"/>
    </row>
    <row r="36926" spans="8:8" ht="65.099999999999994" customHeight="1" x14ac:dyDescent="0.25">
      <c r="H36926" s="39"/>
    </row>
    <row r="36927" spans="8:8" ht="65.099999999999994" customHeight="1" x14ac:dyDescent="0.25">
      <c r="H36927" s="39"/>
    </row>
    <row r="36928" spans="8:8" ht="65.099999999999994" customHeight="1" x14ac:dyDescent="0.25">
      <c r="H36928" s="39"/>
    </row>
    <row r="36929" spans="8:8" ht="65.099999999999994" customHeight="1" x14ac:dyDescent="0.25">
      <c r="H36929" s="39"/>
    </row>
    <row r="36930" spans="8:8" ht="65.099999999999994" customHeight="1" x14ac:dyDescent="0.25">
      <c r="H36930" s="39"/>
    </row>
    <row r="36931" spans="8:8" ht="65.099999999999994" customHeight="1" x14ac:dyDescent="0.25">
      <c r="H36931" s="39"/>
    </row>
    <row r="36932" spans="8:8" ht="65.099999999999994" customHeight="1" x14ac:dyDescent="0.25">
      <c r="H36932" s="39"/>
    </row>
    <row r="36933" spans="8:8" ht="65.099999999999994" customHeight="1" x14ac:dyDescent="0.25">
      <c r="H36933" s="39"/>
    </row>
    <row r="36934" spans="8:8" ht="65.099999999999994" customHeight="1" x14ac:dyDescent="0.25">
      <c r="H36934" s="39"/>
    </row>
    <row r="36935" spans="8:8" ht="65.099999999999994" customHeight="1" x14ac:dyDescent="0.25">
      <c r="H36935" s="39"/>
    </row>
    <row r="36936" spans="8:8" ht="65.099999999999994" customHeight="1" x14ac:dyDescent="0.25">
      <c r="H36936" s="39"/>
    </row>
    <row r="36937" spans="8:8" ht="65.099999999999994" customHeight="1" x14ac:dyDescent="0.25">
      <c r="H36937" s="39"/>
    </row>
    <row r="36938" spans="8:8" ht="65.099999999999994" customHeight="1" x14ac:dyDescent="0.25">
      <c r="H36938" s="39"/>
    </row>
    <row r="36939" spans="8:8" ht="65.099999999999994" customHeight="1" x14ac:dyDescent="0.25">
      <c r="H36939" s="39"/>
    </row>
    <row r="36940" spans="8:8" ht="65.099999999999994" customHeight="1" x14ac:dyDescent="0.25">
      <c r="H36940" s="39"/>
    </row>
    <row r="36941" spans="8:8" ht="65.099999999999994" customHeight="1" x14ac:dyDescent="0.25">
      <c r="H36941" s="39"/>
    </row>
    <row r="36942" spans="8:8" ht="65.099999999999994" customHeight="1" x14ac:dyDescent="0.25">
      <c r="H36942" s="39"/>
    </row>
    <row r="36943" spans="8:8" ht="65.099999999999994" customHeight="1" x14ac:dyDescent="0.25">
      <c r="H36943" s="39"/>
    </row>
    <row r="36944" spans="8:8" ht="65.099999999999994" customHeight="1" x14ac:dyDescent="0.25">
      <c r="H36944" s="39"/>
    </row>
    <row r="36945" spans="8:8" ht="65.099999999999994" customHeight="1" x14ac:dyDescent="0.25">
      <c r="H36945" s="39"/>
    </row>
    <row r="36946" spans="8:8" ht="65.099999999999994" customHeight="1" x14ac:dyDescent="0.25">
      <c r="H36946" s="39"/>
    </row>
    <row r="36947" spans="8:8" ht="65.099999999999994" customHeight="1" x14ac:dyDescent="0.25">
      <c r="H36947" s="39"/>
    </row>
    <row r="36948" spans="8:8" ht="65.099999999999994" customHeight="1" x14ac:dyDescent="0.25">
      <c r="H36948" s="39"/>
    </row>
    <row r="36949" spans="8:8" ht="65.099999999999994" customHeight="1" x14ac:dyDescent="0.25">
      <c r="H36949" s="39"/>
    </row>
    <row r="36950" spans="8:8" ht="65.099999999999994" customHeight="1" x14ac:dyDescent="0.25">
      <c r="H36950" s="39"/>
    </row>
    <row r="36951" spans="8:8" ht="65.099999999999994" customHeight="1" x14ac:dyDescent="0.25">
      <c r="H36951" s="39"/>
    </row>
    <row r="36952" spans="8:8" ht="65.099999999999994" customHeight="1" x14ac:dyDescent="0.25">
      <c r="H36952" s="39"/>
    </row>
    <row r="36953" spans="8:8" ht="65.099999999999994" customHeight="1" x14ac:dyDescent="0.25">
      <c r="H36953" s="39"/>
    </row>
    <row r="36954" spans="8:8" ht="65.099999999999994" customHeight="1" x14ac:dyDescent="0.25">
      <c r="H36954" s="39"/>
    </row>
    <row r="36955" spans="8:8" ht="65.099999999999994" customHeight="1" x14ac:dyDescent="0.25">
      <c r="H36955" s="39"/>
    </row>
    <row r="36956" spans="8:8" ht="65.099999999999994" customHeight="1" x14ac:dyDescent="0.25">
      <c r="H36956" s="39"/>
    </row>
    <row r="36957" spans="8:8" ht="65.099999999999994" customHeight="1" x14ac:dyDescent="0.25">
      <c r="H36957" s="39"/>
    </row>
    <row r="36958" spans="8:8" ht="65.099999999999994" customHeight="1" x14ac:dyDescent="0.25">
      <c r="H36958" s="39"/>
    </row>
    <row r="36959" spans="8:8" ht="65.099999999999994" customHeight="1" x14ac:dyDescent="0.25">
      <c r="H36959" s="39"/>
    </row>
    <row r="36960" spans="8:8" ht="65.099999999999994" customHeight="1" x14ac:dyDescent="0.25">
      <c r="H36960" s="39"/>
    </row>
    <row r="36961" spans="8:8" ht="65.099999999999994" customHeight="1" x14ac:dyDescent="0.25">
      <c r="H36961" s="39"/>
    </row>
    <row r="36962" spans="8:8" ht="65.099999999999994" customHeight="1" x14ac:dyDescent="0.25">
      <c r="H36962" s="39"/>
    </row>
    <row r="36963" spans="8:8" ht="65.099999999999994" customHeight="1" x14ac:dyDescent="0.25">
      <c r="H36963" s="39"/>
    </row>
    <row r="36964" spans="8:8" ht="65.099999999999994" customHeight="1" x14ac:dyDescent="0.25">
      <c r="H36964" s="39"/>
    </row>
    <row r="36965" spans="8:8" ht="65.099999999999994" customHeight="1" x14ac:dyDescent="0.25">
      <c r="H36965" s="39"/>
    </row>
    <row r="36966" spans="8:8" ht="65.099999999999994" customHeight="1" x14ac:dyDescent="0.25">
      <c r="H36966" s="39"/>
    </row>
    <row r="36967" spans="8:8" ht="65.099999999999994" customHeight="1" x14ac:dyDescent="0.25">
      <c r="H36967" s="39"/>
    </row>
    <row r="36968" spans="8:8" ht="65.099999999999994" customHeight="1" x14ac:dyDescent="0.25">
      <c r="H36968" s="39"/>
    </row>
    <row r="36969" spans="8:8" ht="65.099999999999994" customHeight="1" x14ac:dyDescent="0.25">
      <c r="H36969" s="39"/>
    </row>
    <row r="36970" spans="8:8" ht="65.099999999999994" customHeight="1" x14ac:dyDescent="0.25">
      <c r="H36970" s="39"/>
    </row>
    <row r="36971" spans="8:8" ht="65.099999999999994" customHeight="1" x14ac:dyDescent="0.25">
      <c r="H36971" s="39"/>
    </row>
    <row r="36972" spans="8:8" ht="65.099999999999994" customHeight="1" x14ac:dyDescent="0.25">
      <c r="H36972" s="39"/>
    </row>
    <row r="36973" spans="8:8" ht="65.099999999999994" customHeight="1" x14ac:dyDescent="0.25">
      <c r="H36973" s="39"/>
    </row>
    <row r="36974" spans="8:8" ht="65.099999999999994" customHeight="1" x14ac:dyDescent="0.25">
      <c r="H36974" s="39"/>
    </row>
    <row r="36975" spans="8:8" ht="65.099999999999994" customHeight="1" x14ac:dyDescent="0.25">
      <c r="H36975" s="39"/>
    </row>
    <row r="36976" spans="8:8" ht="65.099999999999994" customHeight="1" x14ac:dyDescent="0.25">
      <c r="H36976" s="39"/>
    </row>
    <row r="36977" spans="8:8" ht="65.099999999999994" customHeight="1" x14ac:dyDescent="0.25">
      <c r="H36977" s="39"/>
    </row>
    <row r="36978" spans="8:8" ht="65.099999999999994" customHeight="1" x14ac:dyDescent="0.25">
      <c r="H36978" s="39"/>
    </row>
    <row r="36979" spans="8:8" ht="65.099999999999994" customHeight="1" x14ac:dyDescent="0.25">
      <c r="H36979" s="39"/>
    </row>
    <row r="36980" spans="8:8" ht="65.099999999999994" customHeight="1" x14ac:dyDescent="0.25">
      <c r="H36980" s="39"/>
    </row>
    <row r="36981" spans="8:8" ht="65.099999999999994" customHeight="1" x14ac:dyDescent="0.25">
      <c r="H36981" s="39"/>
    </row>
    <row r="36982" spans="8:8" ht="65.099999999999994" customHeight="1" x14ac:dyDescent="0.25">
      <c r="H36982" s="39"/>
    </row>
    <row r="36983" spans="8:8" ht="65.099999999999994" customHeight="1" x14ac:dyDescent="0.25">
      <c r="H36983" s="39"/>
    </row>
    <row r="36984" spans="8:8" ht="65.099999999999994" customHeight="1" x14ac:dyDescent="0.25">
      <c r="H36984" s="39"/>
    </row>
    <row r="36985" spans="8:8" ht="65.099999999999994" customHeight="1" x14ac:dyDescent="0.25">
      <c r="H36985" s="39"/>
    </row>
    <row r="36986" spans="8:8" ht="65.099999999999994" customHeight="1" x14ac:dyDescent="0.25">
      <c r="H36986" s="39"/>
    </row>
    <row r="36987" spans="8:8" ht="65.099999999999994" customHeight="1" x14ac:dyDescent="0.25">
      <c r="H36987" s="39"/>
    </row>
    <row r="36988" spans="8:8" ht="65.099999999999994" customHeight="1" x14ac:dyDescent="0.25">
      <c r="H36988" s="39"/>
    </row>
    <row r="36989" spans="8:8" ht="65.099999999999994" customHeight="1" x14ac:dyDescent="0.25">
      <c r="H36989" s="39"/>
    </row>
    <row r="36990" spans="8:8" ht="65.099999999999994" customHeight="1" x14ac:dyDescent="0.25">
      <c r="H36990" s="39"/>
    </row>
    <row r="36991" spans="8:8" ht="65.099999999999994" customHeight="1" x14ac:dyDescent="0.25">
      <c r="H36991" s="39"/>
    </row>
    <row r="36992" spans="8:8" ht="65.099999999999994" customHeight="1" x14ac:dyDescent="0.25">
      <c r="H36992" s="39"/>
    </row>
    <row r="36993" spans="8:8" ht="65.099999999999994" customHeight="1" x14ac:dyDescent="0.25">
      <c r="H36993" s="39"/>
    </row>
    <row r="36994" spans="8:8" ht="65.099999999999994" customHeight="1" x14ac:dyDescent="0.25">
      <c r="H36994" s="39"/>
    </row>
    <row r="36995" spans="8:8" ht="65.099999999999994" customHeight="1" x14ac:dyDescent="0.25">
      <c r="H36995" s="39"/>
    </row>
    <row r="36996" spans="8:8" ht="65.099999999999994" customHeight="1" x14ac:dyDescent="0.25">
      <c r="H36996" s="39"/>
    </row>
    <row r="36997" spans="8:8" ht="65.099999999999994" customHeight="1" x14ac:dyDescent="0.25">
      <c r="H36997" s="39"/>
    </row>
    <row r="36998" spans="8:8" ht="65.099999999999994" customHeight="1" x14ac:dyDescent="0.25">
      <c r="H36998" s="39"/>
    </row>
    <row r="36999" spans="8:8" ht="65.099999999999994" customHeight="1" x14ac:dyDescent="0.25">
      <c r="H36999" s="39"/>
    </row>
    <row r="37000" spans="8:8" ht="65.099999999999994" customHeight="1" x14ac:dyDescent="0.25">
      <c r="H37000" s="39"/>
    </row>
    <row r="37001" spans="8:8" ht="65.099999999999994" customHeight="1" x14ac:dyDescent="0.25">
      <c r="H37001" s="39"/>
    </row>
    <row r="37002" spans="8:8" ht="65.099999999999994" customHeight="1" x14ac:dyDescent="0.25">
      <c r="H37002" s="39"/>
    </row>
    <row r="37003" spans="8:8" ht="65.099999999999994" customHeight="1" x14ac:dyDescent="0.25">
      <c r="H37003" s="39"/>
    </row>
    <row r="37004" spans="8:8" ht="65.099999999999994" customHeight="1" x14ac:dyDescent="0.25">
      <c r="H37004" s="39"/>
    </row>
    <row r="37005" spans="8:8" ht="65.099999999999994" customHeight="1" x14ac:dyDescent="0.25">
      <c r="H37005" s="39"/>
    </row>
    <row r="37006" spans="8:8" ht="65.099999999999994" customHeight="1" x14ac:dyDescent="0.25">
      <c r="H37006" s="39"/>
    </row>
    <row r="37007" spans="8:8" ht="65.099999999999994" customHeight="1" x14ac:dyDescent="0.25">
      <c r="H37007" s="39"/>
    </row>
    <row r="37008" spans="8:8" ht="65.099999999999994" customHeight="1" x14ac:dyDescent="0.25">
      <c r="H37008" s="39"/>
    </row>
    <row r="37009" spans="8:8" ht="65.099999999999994" customHeight="1" x14ac:dyDescent="0.25">
      <c r="H37009" s="39"/>
    </row>
    <row r="37010" spans="8:8" ht="65.099999999999994" customHeight="1" x14ac:dyDescent="0.25">
      <c r="H37010" s="39"/>
    </row>
    <row r="37011" spans="8:8" ht="65.099999999999994" customHeight="1" x14ac:dyDescent="0.25">
      <c r="H37011" s="39"/>
    </row>
    <row r="37012" spans="8:8" ht="65.099999999999994" customHeight="1" x14ac:dyDescent="0.25">
      <c r="H37012" s="39"/>
    </row>
    <row r="37013" spans="8:8" ht="65.099999999999994" customHeight="1" x14ac:dyDescent="0.25">
      <c r="H37013" s="39"/>
    </row>
    <row r="37014" spans="8:8" ht="65.099999999999994" customHeight="1" x14ac:dyDescent="0.25">
      <c r="H37014" s="39"/>
    </row>
    <row r="37015" spans="8:8" ht="65.099999999999994" customHeight="1" x14ac:dyDescent="0.25">
      <c r="H37015" s="39"/>
    </row>
    <row r="37016" spans="8:8" ht="65.099999999999994" customHeight="1" x14ac:dyDescent="0.25">
      <c r="H37016" s="39"/>
    </row>
    <row r="37017" spans="8:8" ht="65.099999999999994" customHeight="1" x14ac:dyDescent="0.25">
      <c r="H37017" s="39"/>
    </row>
    <row r="37018" spans="8:8" ht="65.099999999999994" customHeight="1" x14ac:dyDescent="0.25">
      <c r="H37018" s="39"/>
    </row>
    <row r="37019" spans="8:8" ht="65.099999999999994" customHeight="1" x14ac:dyDescent="0.25">
      <c r="H37019" s="39"/>
    </row>
    <row r="37020" spans="8:8" ht="65.099999999999994" customHeight="1" x14ac:dyDescent="0.25">
      <c r="H37020" s="39"/>
    </row>
    <row r="37021" spans="8:8" ht="65.099999999999994" customHeight="1" x14ac:dyDescent="0.25">
      <c r="H37021" s="39"/>
    </row>
    <row r="37022" spans="8:8" ht="65.099999999999994" customHeight="1" x14ac:dyDescent="0.25">
      <c r="H37022" s="39"/>
    </row>
    <row r="37023" spans="8:8" ht="65.099999999999994" customHeight="1" x14ac:dyDescent="0.25">
      <c r="H37023" s="39"/>
    </row>
    <row r="37024" spans="8:8" ht="65.099999999999994" customHeight="1" x14ac:dyDescent="0.25">
      <c r="H37024" s="39"/>
    </row>
    <row r="37025" spans="8:8" ht="65.099999999999994" customHeight="1" x14ac:dyDescent="0.25">
      <c r="H37025" s="39"/>
    </row>
    <row r="37026" spans="8:8" ht="65.099999999999994" customHeight="1" x14ac:dyDescent="0.25">
      <c r="H37026" s="39"/>
    </row>
    <row r="37027" spans="8:8" ht="65.099999999999994" customHeight="1" x14ac:dyDescent="0.25">
      <c r="H37027" s="39"/>
    </row>
    <row r="37028" spans="8:8" ht="65.099999999999994" customHeight="1" x14ac:dyDescent="0.25">
      <c r="H37028" s="39"/>
    </row>
    <row r="37029" spans="8:8" ht="65.099999999999994" customHeight="1" x14ac:dyDescent="0.25">
      <c r="H37029" s="39"/>
    </row>
    <row r="37030" spans="8:8" ht="65.099999999999994" customHeight="1" x14ac:dyDescent="0.25">
      <c r="H37030" s="39"/>
    </row>
    <row r="37031" spans="8:8" ht="65.099999999999994" customHeight="1" x14ac:dyDescent="0.25">
      <c r="H37031" s="39"/>
    </row>
    <row r="37032" spans="8:8" ht="65.099999999999994" customHeight="1" x14ac:dyDescent="0.25">
      <c r="H37032" s="39"/>
    </row>
    <row r="37033" spans="8:8" ht="65.099999999999994" customHeight="1" x14ac:dyDescent="0.25">
      <c r="H37033" s="39"/>
    </row>
    <row r="37034" spans="8:8" ht="65.099999999999994" customHeight="1" x14ac:dyDescent="0.25">
      <c r="H37034" s="39"/>
    </row>
    <row r="37035" spans="8:8" ht="65.099999999999994" customHeight="1" x14ac:dyDescent="0.25">
      <c r="H37035" s="39"/>
    </row>
    <row r="37036" spans="8:8" ht="65.099999999999994" customHeight="1" x14ac:dyDescent="0.25">
      <c r="H37036" s="39"/>
    </row>
    <row r="37037" spans="8:8" ht="65.099999999999994" customHeight="1" x14ac:dyDescent="0.25">
      <c r="H37037" s="39"/>
    </row>
    <row r="37038" spans="8:8" ht="65.099999999999994" customHeight="1" x14ac:dyDescent="0.25">
      <c r="H37038" s="39"/>
    </row>
    <row r="37039" spans="8:8" ht="65.099999999999994" customHeight="1" x14ac:dyDescent="0.25">
      <c r="H37039" s="39"/>
    </row>
    <row r="37040" spans="8:8" ht="65.099999999999994" customHeight="1" x14ac:dyDescent="0.25">
      <c r="H37040" s="39"/>
    </row>
    <row r="37041" spans="8:8" ht="65.099999999999994" customHeight="1" x14ac:dyDescent="0.25">
      <c r="H37041" s="39"/>
    </row>
    <row r="37042" spans="8:8" ht="65.099999999999994" customHeight="1" x14ac:dyDescent="0.25">
      <c r="H37042" s="39"/>
    </row>
    <row r="37043" spans="8:8" ht="65.099999999999994" customHeight="1" x14ac:dyDescent="0.25">
      <c r="H37043" s="39"/>
    </row>
    <row r="37044" spans="8:8" ht="65.099999999999994" customHeight="1" x14ac:dyDescent="0.25">
      <c r="H37044" s="39"/>
    </row>
    <row r="37045" spans="8:8" ht="65.099999999999994" customHeight="1" x14ac:dyDescent="0.25">
      <c r="H37045" s="39"/>
    </row>
    <row r="37046" spans="8:8" ht="65.099999999999994" customHeight="1" x14ac:dyDescent="0.25">
      <c r="H37046" s="39"/>
    </row>
    <row r="37047" spans="8:8" ht="65.099999999999994" customHeight="1" x14ac:dyDescent="0.25">
      <c r="H37047" s="39"/>
    </row>
    <row r="37048" spans="8:8" ht="65.099999999999994" customHeight="1" x14ac:dyDescent="0.25">
      <c r="H37048" s="39"/>
    </row>
    <row r="37049" spans="8:8" ht="65.099999999999994" customHeight="1" x14ac:dyDescent="0.25">
      <c r="H37049" s="39"/>
    </row>
    <row r="37050" spans="8:8" ht="65.099999999999994" customHeight="1" x14ac:dyDescent="0.25">
      <c r="H37050" s="39"/>
    </row>
    <row r="37051" spans="8:8" ht="65.099999999999994" customHeight="1" x14ac:dyDescent="0.25">
      <c r="H37051" s="39"/>
    </row>
    <row r="37052" spans="8:8" ht="65.099999999999994" customHeight="1" x14ac:dyDescent="0.25">
      <c r="H37052" s="39"/>
    </row>
    <row r="37053" spans="8:8" ht="65.099999999999994" customHeight="1" x14ac:dyDescent="0.25">
      <c r="H37053" s="39"/>
    </row>
    <row r="37054" spans="8:8" ht="65.099999999999994" customHeight="1" x14ac:dyDescent="0.25">
      <c r="H37054" s="39"/>
    </row>
    <row r="37055" spans="8:8" ht="65.099999999999994" customHeight="1" x14ac:dyDescent="0.25">
      <c r="H37055" s="39"/>
    </row>
    <row r="37056" spans="8:8" ht="65.099999999999994" customHeight="1" x14ac:dyDescent="0.25">
      <c r="H37056" s="39"/>
    </row>
    <row r="37057" spans="8:8" ht="65.099999999999994" customHeight="1" x14ac:dyDescent="0.25">
      <c r="H37057" s="39"/>
    </row>
    <row r="37058" spans="8:8" ht="65.099999999999994" customHeight="1" x14ac:dyDescent="0.25">
      <c r="H37058" s="39"/>
    </row>
    <row r="37059" spans="8:8" ht="65.099999999999994" customHeight="1" x14ac:dyDescent="0.25">
      <c r="H37059" s="39"/>
    </row>
    <row r="37060" spans="8:8" ht="65.099999999999994" customHeight="1" x14ac:dyDescent="0.25">
      <c r="H37060" s="39"/>
    </row>
    <row r="37061" spans="8:8" ht="65.099999999999994" customHeight="1" x14ac:dyDescent="0.25">
      <c r="H37061" s="39"/>
    </row>
    <row r="37062" spans="8:8" ht="65.099999999999994" customHeight="1" x14ac:dyDescent="0.25">
      <c r="H37062" s="39"/>
    </row>
    <row r="37063" spans="8:8" ht="65.099999999999994" customHeight="1" x14ac:dyDescent="0.25">
      <c r="H37063" s="39"/>
    </row>
    <row r="37064" spans="8:8" ht="65.099999999999994" customHeight="1" x14ac:dyDescent="0.25">
      <c r="H37064" s="39"/>
    </row>
    <row r="37065" spans="8:8" ht="65.099999999999994" customHeight="1" x14ac:dyDescent="0.25">
      <c r="H37065" s="39"/>
    </row>
    <row r="37066" spans="8:8" ht="65.099999999999994" customHeight="1" x14ac:dyDescent="0.25">
      <c r="H37066" s="39"/>
    </row>
    <row r="37067" spans="8:8" ht="65.099999999999994" customHeight="1" x14ac:dyDescent="0.25">
      <c r="H37067" s="39"/>
    </row>
    <row r="37068" spans="8:8" ht="65.099999999999994" customHeight="1" x14ac:dyDescent="0.25">
      <c r="H37068" s="39"/>
    </row>
    <row r="37069" spans="8:8" ht="65.099999999999994" customHeight="1" x14ac:dyDescent="0.25">
      <c r="H37069" s="39"/>
    </row>
    <row r="37070" spans="8:8" ht="65.099999999999994" customHeight="1" x14ac:dyDescent="0.25">
      <c r="H37070" s="39"/>
    </row>
    <row r="37071" spans="8:8" ht="65.099999999999994" customHeight="1" x14ac:dyDescent="0.25">
      <c r="H37071" s="39"/>
    </row>
    <row r="37072" spans="8:8" ht="65.099999999999994" customHeight="1" x14ac:dyDescent="0.25">
      <c r="H37072" s="39"/>
    </row>
    <row r="37073" spans="8:8" ht="65.099999999999994" customHeight="1" x14ac:dyDescent="0.25">
      <c r="H37073" s="39"/>
    </row>
    <row r="37074" spans="8:8" ht="65.099999999999994" customHeight="1" x14ac:dyDescent="0.25">
      <c r="H37074" s="39"/>
    </row>
    <row r="37075" spans="8:8" ht="65.099999999999994" customHeight="1" x14ac:dyDescent="0.25">
      <c r="H37075" s="39"/>
    </row>
    <row r="37076" spans="8:8" ht="65.099999999999994" customHeight="1" x14ac:dyDescent="0.25">
      <c r="H37076" s="39"/>
    </row>
    <row r="37077" spans="8:8" ht="65.099999999999994" customHeight="1" x14ac:dyDescent="0.25">
      <c r="H37077" s="39"/>
    </row>
    <row r="37078" spans="8:8" ht="65.099999999999994" customHeight="1" x14ac:dyDescent="0.25">
      <c r="H37078" s="39"/>
    </row>
    <row r="37079" spans="8:8" ht="65.099999999999994" customHeight="1" x14ac:dyDescent="0.25">
      <c r="H37079" s="39"/>
    </row>
    <row r="37080" spans="8:8" ht="65.099999999999994" customHeight="1" x14ac:dyDescent="0.25">
      <c r="H37080" s="39"/>
    </row>
    <row r="37081" spans="8:8" ht="65.099999999999994" customHeight="1" x14ac:dyDescent="0.25">
      <c r="H37081" s="39"/>
    </row>
    <row r="37082" spans="8:8" ht="65.099999999999994" customHeight="1" x14ac:dyDescent="0.25">
      <c r="H37082" s="39"/>
    </row>
    <row r="37083" spans="8:8" ht="65.099999999999994" customHeight="1" x14ac:dyDescent="0.25">
      <c r="H37083" s="39"/>
    </row>
    <row r="37084" spans="8:8" ht="65.099999999999994" customHeight="1" x14ac:dyDescent="0.25">
      <c r="H37084" s="39"/>
    </row>
    <row r="37085" spans="8:8" ht="65.099999999999994" customHeight="1" x14ac:dyDescent="0.25">
      <c r="H37085" s="39"/>
    </row>
    <row r="37086" spans="8:8" ht="65.099999999999994" customHeight="1" x14ac:dyDescent="0.25">
      <c r="H37086" s="39"/>
    </row>
    <row r="37087" spans="8:8" ht="65.099999999999994" customHeight="1" x14ac:dyDescent="0.25">
      <c r="H37087" s="39"/>
    </row>
    <row r="37088" spans="8:8" ht="65.099999999999994" customHeight="1" x14ac:dyDescent="0.25">
      <c r="H37088" s="39"/>
    </row>
    <row r="37089" spans="8:8" ht="65.099999999999994" customHeight="1" x14ac:dyDescent="0.25">
      <c r="H37089" s="39"/>
    </row>
    <row r="37090" spans="8:8" ht="65.099999999999994" customHeight="1" x14ac:dyDescent="0.25">
      <c r="H37090" s="39"/>
    </row>
    <row r="37091" spans="8:8" ht="65.099999999999994" customHeight="1" x14ac:dyDescent="0.25">
      <c r="H37091" s="39"/>
    </row>
    <row r="37092" spans="8:8" ht="65.099999999999994" customHeight="1" x14ac:dyDescent="0.25">
      <c r="H37092" s="39"/>
    </row>
    <row r="37093" spans="8:8" ht="65.099999999999994" customHeight="1" x14ac:dyDescent="0.25">
      <c r="H37093" s="39"/>
    </row>
    <row r="37094" spans="8:8" ht="65.099999999999994" customHeight="1" x14ac:dyDescent="0.25">
      <c r="H37094" s="39"/>
    </row>
    <row r="37095" spans="8:8" ht="65.099999999999994" customHeight="1" x14ac:dyDescent="0.25">
      <c r="H37095" s="39"/>
    </row>
    <row r="37096" spans="8:8" ht="65.099999999999994" customHeight="1" x14ac:dyDescent="0.25">
      <c r="H37096" s="39"/>
    </row>
    <row r="37097" spans="8:8" ht="65.099999999999994" customHeight="1" x14ac:dyDescent="0.25">
      <c r="H37097" s="39"/>
    </row>
    <row r="37098" spans="8:8" ht="65.099999999999994" customHeight="1" x14ac:dyDescent="0.25">
      <c r="H37098" s="39"/>
    </row>
    <row r="37099" spans="8:8" ht="65.099999999999994" customHeight="1" x14ac:dyDescent="0.25">
      <c r="H37099" s="39"/>
    </row>
    <row r="37100" spans="8:8" ht="65.099999999999994" customHeight="1" x14ac:dyDescent="0.25">
      <c r="H37100" s="39"/>
    </row>
    <row r="37101" spans="8:8" ht="65.099999999999994" customHeight="1" x14ac:dyDescent="0.25">
      <c r="H37101" s="39"/>
    </row>
    <row r="37102" spans="8:8" ht="65.099999999999994" customHeight="1" x14ac:dyDescent="0.25">
      <c r="H37102" s="39"/>
    </row>
    <row r="37103" spans="8:8" ht="65.099999999999994" customHeight="1" x14ac:dyDescent="0.25">
      <c r="H37103" s="39"/>
    </row>
    <row r="37104" spans="8:8" ht="65.099999999999994" customHeight="1" x14ac:dyDescent="0.25">
      <c r="H37104" s="39"/>
    </row>
    <row r="37105" spans="8:8" ht="65.099999999999994" customHeight="1" x14ac:dyDescent="0.25">
      <c r="H37105" s="39"/>
    </row>
    <row r="37106" spans="8:8" ht="65.099999999999994" customHeight="1" x14ac:dyDescent="0.25">
      <c r="H37106" s="39"/>
    </row>
    <row r="37107" spans="8:8" ht="65.099999999999994" customHeight="1" x14ac:dyDescent="0.25">
      <c r="H37107" s="39"/>
    </row>
    <row r="37108" spans="8:8" ht="65.099999999999994" customHeight="1" x14ac:dyDescent="0.25">
      <c r="H37108" s="39"/>
    </row>
    <row r="37109" spans="8:8" ht="65.099999999999994" customHeight="1" x14ac:dyDescent="0.25">
      <c r="H37109" s="39"/>
    </row>
    <row r="37110" spans="8:8" ht="65.099999999999994" customHeight="1" x14ac:dyDescent="0.25">
      <c r="H37110" s="39"/>
    </row>
    <row r="37111" spans="8:8" ht="65.099999999999994" customHeight="1" x14ac:dyDescent="0.25">
      <c r="H37111" s="39"/>
    </row>
    <row r="37112" spans="8:8" ht="65.099999999999994" customHeight="1" x14ac:dyDescent="0.25">
      <c r="H37112" s="39"/>
    </row>
    <row r="37113" spans="8:8" ht="65.099999999999994" customHeight="1" x14ac:dyDescent="0.25">
      <c r="H37113" s="39"/>
    </row>
    <row r="37114" spans="8:8" ht="65.099999999999994" customHeight="1" x14ac:dyDescent="0.25">
      <c r="H37114" s="39"/>
    </row>
    <row r="37115" spans="8:8" ht="65.099999999999994" customHeight="1" x14ac:dyDescent="0.25">
      <c r="H37115" s="39"/>
    </row>
    <row r="37116" spans="8:8" ht="65.099999999999994" customHeight="1" x14ac:dyDescent="0.25">
      <c r="H37116" s="39"/>
    </row>
    <row r="37117" spans="8:8" ht="65.099999999999994" customHeight="1" x14ac:dyDescent="0.25">
      <c r="H37117" s="39"/>
    </row>
    <row r="37118" spans="8:8" ht="65.099999999999994" customHeight="1" x14ac:dyDescent="0.25">
      <c r="H37118" s="39"/>
    </row>
    <row r="37119" spans="8:8" ht="65.099999999999994" customHeight="1" x14ac:dyDescent="0.25">
      <c r="H37119" s="39"/>
    </row>
    <row r="37120" spans="8:8" ht="65.099999999999994" customHeight="1" x14ac:dyDescent="0.25">
      <c r="H37120" s="39"/>
    </row>
    <row r="37121" spans="8:8" ht="65.099999999999994" customHeight="1" x14ac:dyDescent="0.25">
      <c r="H37121" s="39"/>
    </row>
    <row r="37122" spans="8:8" ht="65.099999999999994" customHeight="1" x14ac:dyDescent="0.25">
      <c r="H37122" s="39"/>
    </row>
    <row r="37123" spans="8:8" ht="65.099999999999994" customHeight="1" x14ac:dyDescent="0.25">
      <c r="H37123" s="39"/>
    </row>
    <row r="37124" spans="8:8" ht="65.099999999999994" customHeight="1" x14ac:dyDescent="0.25">
      <c r="H37124" s="39"/>
    </row>
    <row r="37125" spans="8:8" ht="65.099999999999994" customHeight="1" x14ac:dyDescent="0.25">
      <c r="H37125" s="39"/>
    </row>
    <row r="37126" spans="8:8" ht="65.099999999999994" customHeight="1" x14ac:dyDescent="0.25">
      <c r="H37126" s="39"/>
    </row>
    <row r="37127" spans="8:8" ht="65.099999999999994" customHeight="1" x14ac:dyDescent="0.25">
      <c r="H37127" s="39"/>
    </row>
    <row r="37128" spans="8:8" ht="65.099999999999994" customHeight="1" x14ac:dyDescent="0.25">
      <c r="H37128" s="39"/>
    </row>
    <row r="37129" spans="8:8" ht="65.099999999999994" customHeight="1" x14ac:dyDescent="0.25">
      <c r="H37129" s="39"/>
    </row>
    <row r="37130" spans="8:8" ht="65.099999999999994" customHeight="1" x14ac:dyDescent="0.25">
      <c r="H37130" s="39"/>
    </row>
    <row r="37131" spans="8:8" ht="65.099999999999994" customHeight="1" x14ac:dyDescent="0.25">
      <c r="H37131" s="39"/>
    </row>
    <row r="37132" spans="8:8" ht="65.099999999999994" customHeight="1" x14ac:dyDescent="0.25">
      <c r="H37132" s="39"/>
    </row>
    <row r="37133" spans="8:8" ht="65.099999999999994" customHeight="1" x14ac:dyDescent="0.25">
      <c r="H37133" s="39"/>
    </row>
    <row r="37134" spans="8:8" ht="65.099999999999994" customHeight="1" x14ac:dyDescent="0.25">
      <c r="H37134" s="39"/>
    </row>
    <row r="37135" spans="8:8" ht="65.099999999999994" customHeight="1" x14ac:dyDescent="0.25">
      <c r="H37135" s="39"/>
    </row>
    <row r="37136" spans="8:8" ht="65.099999999999994" customHeight="1" x14ac:dyDescent="0.25">
      <c r="H37136" s="39"/>
    </row>
    <row r="37137" spans="8:8" ht="65.099999999999994" customHeight="1" x14ac:dyDescent="0.25">
      <c r="H37137" s="39"/>
    </row>
    <row r="37138" spans="8:8" ht="65.099999999999994" customHeight="1" x14ac:dyDescent="0.25">
      <c r="H37138" s="39"/>
    </row>
    <row r="37139" spans="8:8" ht="65.099999999999994" customHeight="1" x14ac:dyDescent="0.25">
      <c r="H37139" s="39"/>
    </row>
    <row r="37140" spans="8:8" ht="65.099999999999994" customHeight="1" x14ac:dyDescent="0.25">
      <c r="H37140" s="39"/>
    </row>
    <row r="37141" spans="8:8" ht="65.099999999999994" customHeight="1" x14ac:dyDescent="0.25">
      <c r="H37141" s="39"/>
    </row>
    <row r="37142" spans="8:8" ht="65.099999999999994" customHeight="1" x14ac:dyDescent="0.25">
      <c r="H37142" s="39"/>
    </row>
    <row r="37143" spans="8:8" ht="65.099999999999994" customHeight="1" x14ac:dyDescent="0.25">
      <c r="H37143" s="39"/>
    </row>
    <row r="37144" spans="8:8" ht="65.099999999999994" customHeight="1" x14ac:dyDescent="0.25">
      <c r="H37144" s="39"/>
    </row>
    <row r="37145" spans="8:8" ht="65.099999999999994" customHeight="1" x14ac:dyDescent="0.25">
      <c r="H37145" s="39"/>
    </row>
    <row r="37146" spans="8:8" ht="65.099999999999994" customHeight="1" x14ac:dyDescent="0.25">
      <c r="H37146" s="39"/>
    </row>
    <row r="37147" spans="8:8" ht="65.099999999999994" customHeight="1" x14ac:dyDescent="0.25">
      <c r="H37147" s="39"/>
    </row>
    <row r="37148" spans="8:8" ht="65.099999999999994" customHeight="1" x14ac:dyDescent="0.25">
      <c r="H37148" s="39"/>
    </row>
    <row r="37149" spans="8:8" ht="65.099999999999994" customHeight="1" x14ac:dyDescent="0.25">
      <c r="H37149" s="39"/>
    </row>
    <row r="37150" spans="8:8" ht="65.099999999999994" customHeight="1" x14ac:dyDescent="0.25">
      <c r="H37150" s="39"/>
    </row>
    <row r="37151" spans="8:8" ht="65.099999999999994" customHeight="1" x14ac:dyDescent="0.25">
      <c r="H37151" s="39"/>
    </row>
    <row r="37152" spans="8:8" ht="65.099999999999994" customHeight="1" x14ac:dyDescent="0.25">
      <c r="H37152" s="39"/>
    </row>
    <row r="37153" spans="8:8" ht="65.099999999999994" customHeight="1" x14ac:dyDescent="0.25">
      <c r="H37153" s="39"/>
    </row>
    <row r="37154" spans="8:8" ht="65.099999999999994" customHeight="1" x14ac:dyDescent="0.25">
      <c r="H37154" s="39"/>
    </row>
    <row r="37155" spans="8:8" ht="65.099999999999994" customHeight="1" x14ac:dyDescent="0.25">
      <c r="H37155" s="39"/>
    </row>
    <row r="37156" spans="8:8" ht="65.099999999999994" customHeight="1" x14ac:dyDescent="0.25">
      <c r="H37156" s="39"/>
    </row>
    <row r="37157" spans="8:8" ht="65.099999999999994" customHeight="1" x14ac:dyDescent="0.25">
      <c r="H37157" s="39"/>
    </row>
    <row r="37158" spans="8:8" ht="65.099999999999994" customHeight="1" x14ac:dyDescent="0.25">
      <c r="H37158" s="39"/>
    </row>
    <row r="37159" spans="8:8" ht="65.099999999999994" customHeight="1" x14ac:dyDescent="0.25">
      <c r="H37159" s="39"/>
    </row>
    <row r="37160" spans="8:8" ht="65.099999999999994" customHeight="1" x14ac:dyDescent="0.25">
      <c r="H37160" s="39"/>
    </row>
    <row r="37161" spans="8:8" ht="65.099999999999994" customHeight="1" x14ac:dyDescent="0.25">
      <c r="H37161" s="39"/>
    </row>
    <row r="37162" spans="8:8" ht="65.099999999999994" customHeight="1" x14ac:dyDescent="0.25">
      <c r="H37162" s="39"/>
    </row>
    <row r="37163" spans="8:8" ht="65.099999999999994" customHeight="1" x14ac:dyDescent="0.25">
      <c r="H37163" s="39"/>
    </row>
    <row r="37164" spans="8:8" ht="65.099999999999994" customHeight="1" x14ac:dyDescent="0.25">
      <c r="H37164" s="39"/>
    </row>
    <row r="37165" spans="8:8" ht="65.099999999999994" customHeight="1" x14ac:dyDescent="0.25">
      <c r="H37165" s="39"/>
    </row>
    <row r="37166" spans="8:8" ht="65.099999999999994" customHeight="1" x14ac:dyDescent="0.25">
      <c r="H37166" s="39"/>
    </row>
    <row r="37167" spans="8:8" ht="65.099999999999994" customHeight="1" x14ac:dyDescent="0.25">
      <c r="H37167" s="39"/>
    </row>
    <row r="37168" spans="8:8" ht="65.099999999999994" customHeight="1" x14ac:dyDescent="0.25">
      <c r="H37168" s="39"/>
    </row>
    <row r="37169" spans="8:8" ht="65.099999999999994" customHeight="1" x14ac:dyDescent="0.25">
      <c r="H37169" s="39"/>
    </row>
    <row r="37170" spans="8:8" ht="65.099999999999994" customHeight="1" x14ac:dyDescent="0.25">
      <c r="H37170" s="39"/>
    </row>
    <row r="37171" spans="8:8" ht="65.099999999999994" customHeight="1" x14ac:dyDescent="0.25">
      <c r="H37171" s="39"/>
    </row>
    <row r="37172" spans="8:8" ht="65.099999999999994" customHeight="1" x14ac:dyDescent="0.25">
      <c r="H37172" s="39"/>
    </row>
    <row r="37173" spans="8:8" ht="65.099999999999994" customHeight="1" x14ac:dyDescent="0.25">
      <c r="H37173" s="39"/>
    </row>
    <row r="37174" spans="8:8" ht="65.099999999999994" customHeight="1" x14ac:dyDescent="0.25">
      <c r="H37174" s="39"/>
    </row>
    <row r="37175" spans="8:8" ht="65.099999999999994" customHeight="1" x14ac:dyDescent="0.25">
      <c r="H37175" s="39"/>
    </row>
    <row r="37176" spans="8:8" ht="65.099999999999994" customHeight="1" x14ac:dyDescent="0.25">
      <c r="H37176" s="39"/>
    </row>
    <row r="37177" spans="8:8" ht="65.099999999999994" customHeight="1" x14ac:dyDescent="0.25">
      <c r="H37177" s="39"/>
    </row>
    <row r="37178" spans="8:8" ht="65.099999999999994" customHeight="1" x14ac:dyDescent="0.25">
      <c r="H37178" s="39"/>
    </row>
    <row r="37179" spans="8:8" ht="65.099999999999994" customHeight="1" x14ac:dyDescent="0.25">
      <c r="H37179" s="39"/>
    </row>
    <row r="37180" spans="8:8" ht="65.099999999999994" customHeight="1" x14ac:dyDescent="0.25">
      <c r="H37180" s="39"/>
    </row>
    <row r="37181" spans="8:8" ht="65.099999999999994" customHeight="1" x14ac:dyDescent="0.25">
      <c r="H37181" s="39"/>
    </row>
    <row r="37182" spans="8:8" ht="65.099999999999994" customHeight="1" x14ac:dyDescent="0.25">
      <c r="H37182" s="39"/>
    </row>
    <row r="37183" spans="8:8" ht="65.099999999999994" customHeight="1" x14ac:dyDescent="0.25">
      <c r="H37183" s="39"/>
    </row>
    <row r="37184" spans="8:8" ht="65.099999999999994" customHeight="1" x14ac:dyDescent="0.25">
      <c r="H37184" s="39"/>
    </row>
    <row r="37185" spans="8:8" ht="65.099999999999994" customHeight="1" x14ac:dyDescent="0.25">
      <c r="H37185" s="39"/>
    </row>
    <row r="37186" spans="8:8" ht="65.099999999999994" customHeight="1" x14ac:dyDescent="0.25">
      <c r="H37186" s="39"/>
    </row>
    <row r="37187" spans="8:8" ht="65.099999999999994" customHeight="1" x14ac:dyDescent="0.25">
      <c r="H37187" s="39"/>
    </row>
    <row r="37188" spans="8:8" ht="65.099999999999994" customHeight="1" x14ac:dyDescent="0.25">
      <c r="H37188" s="39"/>
    </row>
    <row r="37189" spans="8:8" ht="65.099999999999994" customHeight="1" x14ac:dyDescent="0.25">
      <c r="H37189" s="39"/>
    </row>
    <row r="37190" spans="8:8" ht="65.099999999999994" customHeight="1" x14ac:dyDescent="0.25">
      <c r="H37190" s="39"/>
    </row>
    <row r="37191" spans="8:8" ht="65.099999999999994" customHeight="1" x14ac:dyDescent="0.25">
      <c r="H37191" s="39"/>
    </row>
    <row r="37192" spans="8:8" ht="65.099999999999994" customHeight="1" x14ac:dyDescent="0.25">
      <c r="H37192" s="39"/>
    </row>
    <row r="37193" spans="8:8" ht="65.099999999999994" customHeight="1" x14ac:dyDescent="0.25">
      <c r="H37193" s="39"/>
    </row>
    <row r="37194" spans="8:8" ht="65.099999999999994" customHeight="1" x14ac:dyDescent="0.25">
      <c r="H37194" s="39"/>
    </row>
    <row r="37195" spans="8:8" ht="65.099999999999994" customHeight="1" x14ac:dyDescent="0.25">
      <c r="H37195" s="39"/>
    </row>
    <row r="37196" spans="8:8" ht="65.099999999999994" customHeight="1" x14ac:dyDescent="0.25">
      <c r="H37196" s="39"/>
    </row>
    <row r="37197" spans="8:8" ht="65.099999999999994" customHeight="1" x14ac:dyDescent="0.25">
      <c r="H37197" s="39"/>
    </row>
    <row r="37198" spans="8:8" ht="65.099999999999994" customHeight="1" x14ac:dyDescent="0.25">
      <c r="H37198" s="39"/>
    </row>
    <row r="37199" spans="8:8" ht="65.099999999999994" customHeight="1" x14ac:dyDescent="0.25">
      <c r="H37199" s="39"/>
    </row>
    <row r="37200" spans="8:8" ht="65.099999999999994" customHeight="1" x14ac:dyDescent="0.25">
      <c r="H37200" s="39"/>
    </row>
    <row r="37201" spans="8:8" ht="65.099999999999994" customHeight="1" x14ac:dyDescent="0.25">
      <c r="H37201" s="39"/>
    </row>
    <row r="37202" spans="8:8" ht="65.099999999999994" customHeight="1" x14ac:dyDescent="0.25">
      <c r="H37202" s="39"/>
    </row>
    <row r="37203" spans="8:8" ht="65.099999999999994" customHeight="1" x14ac:dyDescent="0.25">
      <c r="H37203" s="39"/>
    </row>
    <row r="37204" spans="8:8" ht="65.099999999999994" customHeight="1" x14ac:dyDescent="0.25">
      <c r="H37204" s="39"/>
    </row>
    <row r="37205" spans="8:8" ht="65.099999999999994" customHeight="1" x14ac:dyDescent="0.25">
      <c r="H37205" s="39"/>
    </row>
    <row r="37206" spans="8:8" ht="65.099999999999994" customHeight="1" x14ac:dyDescent="0.25">
      <c r="H37206" s="39"/>
    </row>
    <row r="37207" spans="8:8" ht="65.099999999999994" customHeight="1" x14ac:dyDescent="0.25">
      <c r="H37207" s="39"/>
    </row>
    <row r="37208" spans="8:8" ht="65.099999999999994" customHeight="1" x14ac:dyDescent="0.25">
      <c r="H37208" s="39"/>
    </row>
    <row r="37209" spans="8:8" ht="65.099999999999994" customHeight="1" x14ac:dyDescent="0.25">
      <c r="H37209" s="39"/>
    </row>
    <row r="37210" spans="8:8" ht="65.099999999999994" customHeight="1" x14ac:dyDescent="0.25">
      <c r="H37210" s="39"/>
    </row>
    <row r="37211" spans="8:8" ht="65.099999999999994" customHeight="1" x14ac:dyDescent="0.25">
      <c r="H37211" s="39"/>
    </row>
    <row r="37212" spans="8:8" ht="65.099999999999994" customHeight="1" x14ac:dyDescent="0.25">
      <c r="H37212" s="39"/>
    </row>
    <row r="37213" spans="8:8" ht="65.099999999999994" customHeight="1" x14ac:dyDescent="0.25">
      <c r="H37213" s="39"/>
    </row>
    <row r="37214" spans="8:8" ht="65.099999999999994" customHeight="1" x14ac:dyDescent="0.25">
      <c r="H37214" s="39"/>
    </row>
    <row r="37215" spans="8:8" ht="65.099999999999994" customHeight="1" x14ac:dyDescent="0.25">
      <c r="H37215" s="39"/>
    </row>
    <row r="37216" spans="8:8" ht="65.099999999999994" customHeight="1" x14ac:dyDescent="0.25">
      <c r="H37216" s="39"/>
    </row>
    <row r="37217" spans="8:8" ht="65.099999999999994" customHeight="1" x14ac:dyDescent="0.25">
      <c r="H37217" s="39"/>
    </row>
    <row r="37218" spans="8:8" ht="65.099999999999994" customHeight="1" x14ac:dyDescent="0.25">
      <c r="H37218" s="39"/>
    </row>
    <row r="37219" spans="8:8" ht="65.099999999999994" customHeight="1" x14ac:dyDescent="0.25">
      <c r="H37219" s="39"/>
    </row>
    <row r="37220" spans="8:8" ht="65.099999999999994" customHeight="1" x14ac:dyDescent="0.25">
      <c r="H37220" s="39"/>
    </row>
    <row r="37221" spans="8:8" ht="65.099999999999994" customHeight="1" x14ac:dyDescent="0.25">
      <c r="H37221" s="39"/>
    </row>
    <row r="37222" spans="8:8" ht="65.099999999999994" customHeight="1" x14ac:dyDescent="0.25">
      <c r="H37222" s="39"/>
    </row>
    <row r="37223" spans="8:8" ht="65.099999999999994" customHeight="1" x14ac:dyDescent="0.25">
      <c r="H37223" s="39"/>
    </row>
    <row r="37224" spans="8:8" ht="65.099999999999994" customHeight="1" x14ac:dyDescent="0.25">
      <c r="H37224" s="39"/>
    </row>
    <row r="37225" spans="8:8" ht="65.099999999999994" customHeight="1" x14ac:dyDescent="0.25">
      <c r="H37225" s="39"/>
    </row>
    <row r="37226" spans="8:8" ht="65.099999999999994" customHeight="1" x14ac:dyDescent="0.25">
      <c r="H37226" s="39"/>
    </row>
    <row r="37227" spans="8:8" ht="65.099999999999994" customHeight="1" x14ac:dyDescent="0.25">
      <c r="H37227" s="39"/>
    </row>
    <row r="37228" spans="8:8" ht="65.099999999999994" customHeight="1" x14ac:dyDescent="0.25">
      <c r="H37228" s="39"/>
    </row>
    <row r="37229" spans="8:8" ht="65.099999999999994" customHeight="1" x14ac:dyDescent="0.25">
      <c r="H37229" s="39"/>
    </row>
    <row r="37230" spans="8:8" ht="65.099999999999994" customHeight="1" x14ac:dyDescent="0.25">
      <c r="H37230" s="39"/>
    </row>
    <row r="37231" spans="8:8" ht="65.099999999999994" customHeight="1" x14ac:dyDescent="0.25">
      <c r="H37231" s="39"/>
    </row>
    <row r="37232" spans="8:8" ht="65.099999999999994" customHeight="1" x14ac:dyDescent="0.25">
      <c r="H37232" s="39"/>
    </row>
    <row r="37233" spans="8:8" ht="65.099999999999994" customHeight="1" x14ac:dyDescent="0.25">
      <c r="H37233" s="39"/>
    </row>
    <row r="37234" spans="8:8" ht="65.099999999999994" customHeight="1" x14ac:dyDescent="0.25">
      <c r="H37234" s="39"/>
    </row>
    <row r="37235" spans="8:8" ht="65.099999999999994" customHeight="1" x14ac:dyDescent="0.25">
      <c r="H37235" s="39"/>
    </row>
    <row r="37236" spans="8:8" ht="65.099999999999994" customHeight="1" x14ac:dyDescent="0.25">
      <c r="H37236" s="39"/>
    </row>
    <row r="37237" spans="8:8" ht="65.099999999999994" customHeight="1" x14ac:dyDescent="0.25">
      <c r="H37237" s="39"/>
    </row>
    <row r="37238" spans="8:8" ht="65.099999999999994" customHeight="1" x14ac:dyDescent="0.25">
      <c r="H37238" s="39"/>
    </row>
    <row r="37239" spans="8:8" ht="65.099999999999994" customHeight="1" x14ac:dyDescent="0.25">
      <c r="H37239" s="39"/>
    </row>
    <row r="37240" spans="8:8" ht="65.099999999999994" customHeight="1" x14ac:dyDescent="0.25">
      <c r="H37240" s="39"/>
    </row>
    <row r="37241" spans="8:8" ht="65.099999999999994" customHeight="1" x14ac:dyDescent="0.25">
      <c r="H37241" s="39"/>
    </row>
    <row r="37242" spans="8:8" ht="65.099999999999994" customHeight="1" x14ac:dyDescent="0.25">
      <c r="H37242" s="39"/>
    </row>
    <row r="37243" spans="8:8" ht="65.099999999999994" customHeight="1" x14ac:dyDescent="0.25">
      <c r="H37243" s="39"/>
    </row>
    <row r="37244" spans="8:8" ht="65.099999999999994" customHeight="1" x14ac:dyDescent="0.25">
      <c r="H37244" s="39"/>
    </row>
    <row r="37245" spans="8:8" ht="65.099999999999994" customHeight="1" x14ac:dyDescent="0.25">
      <c r="H37245" s="39"/>
    </row>
    <row r="37246" spans="8:8" ht="65.099999999999994" customHeight="1" x14ac:dyDescent="0.25">
      <c r="H37246" s="39"/>
    </row>
    <row r="37247" spans="8:8" ht="65.099999999999994" customHeight="1" x14ac:dyDescent="0.25">
      <c r="H37247" s="39"/>
    </row>
    <row r="37248" spans="8:8" ht="65.099999999999994" customHeight="1" x14ac:dyDescent="0.25">
      <c r="H37248" s="39"/>
    </row>
    <row r="37249" spans="8:8" ht="65.099999999999994" customHeight="1" x14ac:dyDescent="0.25">
      <c r="H37249" s="39"/>
    </row>
    <row r="37250" spans="8:8" ht="65.099999999999994" customHeight="1" x14ac:dyDescent="0.25">
      <c r="H37250" s="39"/>
    </row>
    <row r="37251" spans="8:8" ht="65.099999999999994" customHeight="1" x14ac:dyDescent="0.25">
      <c r="H37251" s="39"/>
    </row>
    <row r="37252" spans="8:8" ht="65.099999999999994" customHeight="1" x14ac:dyDescent="0.25">
      <c r="H37252" s="39"/>
    </row>
    <row r="37253" spans="8:8" ht="65.099999999999994" customHeight="1" x14ac:dyDescent="0.25">
      <c r="H37253" s="39"/>
    </row>
    <row r="37254" spans="8:8" ht="65.099999999999994" customHeight="1" x14ac:dyDescent="0.25">
      <c r="H37254" s="39"/>
    </row>
    <row r="37255" spans="8:8" ht="65.099999999999994" customHeight="1" x14ac:dyDescent="0.25">
      <c r="H37255" s="39"/>
    </row>
    <row r="37256" spans="8:8" ht="65.099999999999994" customHeight="1" x14ac:dyDescent="0.25">
      <c r="H37256" s="39"/>
    </row>
    <row r="37257" spans="8:8" ht="65.099999999999994" customHeight="1" x14ac:dyDescent="0.25">
      <c r="H37257" s="39"/>
    </row>
    <row r="37258" spans="8:8" ht="65.099999999999994" customHeight="1" x14ac:dyDescent="0.25">
      <c r="H37258" s="39"/>
    </row>
    <row r="37259" spans="8:8" ht="65.099999999999994" customHeight="1" x14ac:dyDescent="0.25">
      <c r="H37259" s="39"/>
    </row>
    <row r="37260" spans="8:8" ht="65.099999999999994" customHeight="1" x14ac:dyDescent="0.25">
      <c r="H37260" s="39"/>
    </row>
    <row r="37261" spans="8:8" ht="65.099999999999994" customHeight="1" x14ac:dyDescent="0.25">
      <c r="H37261" s="39"/>
    </row>
    <row r="37262" spans="8:8" ht="65.099999999999994" customHeight="1" x14ac:dyDescent="0.25">
      <c r="H37262" s="39"/>
    </row>
    <row r="37263" spans="8:8" ht="65.099999999999994" customHeight="1" x14ac:dyDescent="0.25">
      <c r="H37263" s="39"/>
    </row>
    <row r="37264" spans="8:8" ht="65.099999999999994" customHeight="1" x14ac:dyDescent="0.25">
      <c r="H37264" s="39"/>
    </row>
    <row r="37265" spans="8:8" ht="65.099999999999994" customHeight="1" x14ac:dyDescent="0.25">
      <c r="H37265" s="39"/>
    </row>
    <row r="37266" spans="8:8" ht="65.099999999999994" customHeight="1" x14ac:dyDescent="0.25">
      <c r="H37266" s="39"/>
    </row>
    <row r="37267" spans="8:8" ht="65.099999999999994" customHeight="1" x14ac:dyDescent="0.25">
      <c r="H37267" s="39"/>
    </row>
    <row r="37268" spans="8:8" ht="65.099999999999994" customHeight="1" x14ac:dyDescent="0.25">
      <c r="H37268" s="39"/>
    </row>
    <row r="37269" spans="8:8" ht="65.099999999999994" customHeight="1" x14ac:dyDescent="0.25">
      <c r="H37269" s="39"/>
    </row>
    <row r="37270" spans="8:8" ht="65.099999999999994" customHeight="1" x14ac:dyDescent="0.25">
      <c r="H37270" s="39"/>
    </row>
    <row r="37271" spans="8:8" ht="65.099999999999994" customHeight="1" x14ac:dyDescent="0.25">
      <c r="H37271" s="39"/>
    </row>
    <row r="37272" spans="8:8" ht="65.099999999999994" customHeight="1" x14ac:dyDescent="0.25">
      <c r="H37272" s="39"/>
    </row>
    <row r="37273" spans="8:8" ht="65.099999999999994" customHeight="1" x14ac:dyDescent="0.25">
      <c r="H37273" s="39"/>
    </row>
    <row r="37274" spans="8:8" ht="65.099999999999994" customHeight="1" x14ac:dyDescent="0.25">
      <c r="H37274" s="39"/>
    </row>
    <row r="37275" spans="8:8" ht="65.099999999999994" customHeight="1" x14ac:dyDescent="0.25">
      <c r="H37275" s="39"/>
    </row>
    <row r="37276" spans="8:8" ht="65.099999999999994" customHeight="1" x14ac:dyDescent="0.25">
      <c r="H37276" s="39"/>
    </row>
    <row r="37277" spans="8:8" ht="65.099999999999994" customHeight="1" x14ac:dyDescent="0.25">
      <c r="H37277" s="39"/>
    </row>
    <row r="37278" spans="8:8" ht="65.099999999999994" customHeight="1" x14ac:dyDescent="0.25">
      <c r="H37278" s="39"/>
    </row>
    <row r="37279" spans="8:8" ht="65.099999999999994" customHeight="1" x14ac:dyDescent="0.25">
      <c r="H37279" s="39"/>
    </row>
    <row r="37280" spans="8:8" ht="65.099999999999994" customHeight="1" x14ac:dyDescent="0.25">
      <c r="H37280" s="39"/>
    </row>
    <row r="37281" spans="8:8" ht="65.099999999999994" customHeight="1" x14ac:dyDescent="0.25">
      <c r="H37281" s="39"/>
    </row>
    <row r="37282" spans="8:8" ht="65.099999999999994" customHeight="1" x14ac:dyDescent="0.25">
      <c r="H37282" s="39"/>
    </row>
    <row r="37283" spans="8:8" ht="65.099999999999994" customHeight="1" x14ac:dyDescent="0.25">
      <c r="H37283" s="39"/>
    </row>
    <row r="37284" spans="8:8" ht="65.099999999999994" customHeight="1" x14ac:dyDescent="0.25">
      <c r="H37284" s="39"/>
    </row>
    <row r="37285" spans="8:8" ht="65.099999999999994" customHeight="1" x14ac:dyDescent="0.25">
      <c r="H37285" s="39"/>
    </row>
    <row r="37286" spans="8:8" ht="65.099999999999994" customHeight="1" x14ac:dyDescent="0.25">
      <c r="H37286" s="39"/>
    </row>
    <row r="37287" spans="8:8" ht="65.099999999999994" customHeight="1" x14ac:dyDescent="0.25">
      <c r="H37287" s="39"/>
    </row>
    <row r="37288" spans="8:8" ht="65.099999999999994" customHeight="1" x14ac:dyDescent="0.25">
      <c r="H37288" s="39"/>
    </row>
    <row r="37289" spans="8:8" ht="65.099999999999994" customHeight="1" x14ac:dyDescent="0.25">
      <c r="H37289" s="39"/>
    </row>
    <row r="37290" spans="8:8" ht="65.099999999999994" customHeight="1" x14ac:dyDescent="0.25">
      <c r="H37290" s="39"/>
    </row>
    <row r="37291" spans="8:8" ht="65.099999999999994" customHeight="1" x14ac:dyDescent="0.25">
      <c r="H37291" s="39"/>
    </row>
    <row r="37292" spans="8:8" ht="65.099999999999994" customHeight="1" x14ac:dyDescent="0.25">
      <c r="H37292" s="39"/>
    </row>
    <row r="37293" spans="8:8" ht="65.099999999999994" customHeight="1" x14ac:dyDescent="0.25">
      <c r="H37293" s="39"/>
    </row>
    <row r="37294" spans="8:8" ht="65.099999999999994" customHeight="1" x14ac:dyDescent="0.25">
      <c r="H37294" s="39"/>
    </row>
    <row r="37295" spans="8:8" ht="65.099999999999994" customHeight="1" x14ac:dyDescent="0.25">
      <c r="H37295" s="39"/>
    </row>
    <row r="37296" spans="8:8" ht="65.099999999999994" customHeight="1" x14ac:dyDescent="0.25">
      <c r="H37296" s="39"/>
    </row>
    <row r="37297" spans="8:8" ht="65.099999999999994" customHeight="1" x14ac:dyDescent="0.25">
      <c r="H37297" s="39"/>
    </row>
    <row r="37298" spans="8:8" ht="65.099999999999994" customHeight="1" x14ac:dyDescent="0.25">
      <c r="H37298" s="39"/>
    </row>
    <row r="37299" spans="8:8" ht="65.099999999999994" customHeight="1" x14ac:dyDescent="0.25">
      <c r="H37299" s="39"/>
    </row>
    <row r="37300" spans="8:8" ht="65.099999999999994" customHeight="1" x14ac:dyDescent="0.25">
      <c r="H37300" s="39"/>
    </row>
    <row r="37301" spans="8:8" ht="65.099999999999994" customHeight="1" x14ac:dyDescent="0.25">
      <c r="H37301" s="39"/>
    </row>
    <row r="37302" spans="8:8" ht="65.099999999999994" customHeight="1" x14ac:dyDescent="0.25">
      <c r="H37302" s="39"/>
    </row>
    <row r="37303" spans="8:8" ht="65.099999999999994" customHeight="1" x14ac:dyDescent="0.25">
      <c r="H37303" s="39"/>
    </row>
    <row r="37304" spans="8:8" ht="65.099999999999994" customHeight="1" x14ac:dyDescent="0.25">
      <c r="H37304" s="39"/>
    </row>
    <row r="37305" spans="8:8" ht="65.099999999999994" customHeight="1" x14ac:dyDescent="0.25">
      <c r="H37305" s="39"/>
    </row>
    <row r="37306" spans="8:8" ht="65.099999999999994" customHeight="1" x14ac:dyDescent="0.25">
      <c r="H37306" s="39"/>
    </row>
    <row r="37307" spans="8:8" ht="65.099999999999994" customHeight="1" x14ac:dyDescent="0.25">
      <c r="H37307" s="39"/>
    </row>
    <row r="37308" spans="8:8" ht="65.099999999999994" customHeight="1" x14ac:dyDescent="0.25">
      <c r="H37308" s="39"/>
    </row>
    <row r="37309" spans="8:8" ht="65.099999999999994" customHeight="1" x14ac:dyDescent="0.25">
      <c r="H37309" s="39"/>
    </row>
    <row r="37310" spans="8:8" ht="65.099999999999994" customHeight="1" x14ac:dyDescent="0.25">
      <c r="H37310" s="39"/>
    </row>
    <row r="37311" spans="8:8" ht="65.099999999999994" customHeight="1" x14ac:dyDescent="0.25">
      <c r="H37311" s="39"/>
    </row>
    <row r="37312" spans="8:8" ht="65.099999999999994" customHeight="1" x14ac:dyDescent="0.25">
      <c r="H37312" s="39"/>
    </row>
    <row r="37313" spans="8:8" ht="65.099999999999994" customHeight="1" x14ac:dyDescent="0.25">
      <c r="H37313" s="39"/>
    </row>
    <row r="37314" spans="8:8" ht="65.099999999999994" customHeight="1" x14ac:dyDescent="0.25">
      <c r="H37314" s="39"/>
    </row>
    <row r="37315" spans="8:8" ht="65.099999999999994" customHeight="1" x14ac:dyDescent="0.25">
      <c r="H37315" s="39"/>
    </row>
    <row r="37316" spans="8:8" ht="65.099999999999994" customHeight="1" x14ac:dyDescent="0.25">
      <c r="H37316" s="39"/>
    </row>
    <row r="37317" spans="8:8" ht="65.099999999999994" customHeight="1" x14ac:dyDescent="0.25">
      <c r="H37317" s="39"/>
    </row>
    <row r="37318" spans="8:8" ht="65.099999999999994" customHeight="1" x14ac:dyDescent="0.25">
      <c r="H37318" s="39"/>
    </row>
    <row r="37319" spans="8:8" ht="65.099999999999994" customHeight="1" x14ac:dyDescent="0.25">
      <c r="H37319" s="39"/>
    </row>
    <row r="37320" spans="8:8" ht="65.099999999999994" customHeight="1" x14ac:dyDescent="0.25">
      <c r="H37320" s="39"/>
    </row>
    <row r="37321" spans="8:8" ht="65.099999999999994" customHeight="1" x14ac:dyDescent="0.25">
      <c r="H37321" s="39"/>
    </row>
    <row r="37322" spans="8:8" ht="65.099999999999994" customHeight="1" x14ac:dyDescent="0.25">
      <c r="H37322" s="39"/>
    </row>
    <row r="37323" spans="8:8" ht="65.099999999999994" customHeight="1" x14ac:dyDescent="0.25">
      <c r="H37323" s="39"/>
    </row>
    <row r="37324" spans="8:8" ht="65.099999999999994" customHeight="1" x14ac:dyDescent="0.25">
      <c r="H37324" s="39"/>
    </row>
    <row r="37325" spans="8:8" ht="65.099999999999994" customHeight="1" x14ac:dyDescent="0.25">
      <c r="H37325" s="39"/>
    </row>
    <row r="37326" spans="8:8" ht="65.099999999999994" customHeight="1" x14ac:dyDescent="0.25">
      <c r="H37326" s="39"/>
    </row>
    <row r="37327" spans="8:8" ht="65.099999999999994" customHeight="1" x14ac:dyDescent="0.25">
      <c r="H37327" s="39"/>
    </row>
    <row r="37328" spans="8:8" ht="65.099999999999994" customHeight="1" x14ac:dyDescent="0.25">
      <c r="H37328" s="39"/>
    </row>
    <row r="37329" spans="8:8" ht="65.099999999999994" customHeight="1" x14ac:dyDescent="0.25">
      <c r="H37329" s="39"/>
    </row>
    <row r="37330" spans="8:8" ht="65.099999999999994" customHeight="1" x14ac:dyDescent="0.25">
      <c r="H37330" s="39"/>
    </row>
    <row r="37331" spans="8:8" ht="65.099999999999994" customHeight="1" x14ac:dyDescent="0.25">
      <c r="H37331" s="39"/>
    </row>
    <row r="37332" spans="8:8" ht="65.099999999999994" customHeight="1" x14ac:dyDescent="0.25">
      <c r="H37332" s="39"/>
    </row>
    <row r="37333" spans="8:8" ht="65.099999999999994" customHeight="1" x14ac:dyDescent="0.25">
      <c r="H37333" s="39"/>
    </row>
    <row r="37334" spans="8:8" ht="65.099999999999994" customHeight="1" x14ac:dyDescent="0.25">
      <c r="H37334" s="39"/>
    </row>
    <row r="37335" spans="8:8" ht="65.099999999999994" customHeight="1" x14ac:dyDescent="0.25">
      <c r="H37335" s="39"/>
    </row>
    <row r="37336" spans="8:8" ht="65.099999999999994" customHeight="1" x14ac:dyDescent="0.25">
      <c r="H37336" s="39"/>
    </row>
    <row r="37337" spans="8:8" ht="65.099999999999994" customHeight="1" x14ac:dyDescent="0.25">
      <c r="H37337" s="39"/>
    </row>
    <row r="37338" spans="8:8" ht="65.099999999999994" customHeight="1" x14ac:dyDescent="0.25">
      <c r="H37338" s="39"/>
    </row>
    <row r="37339" spans="8:8" ht="65.099999999999994" customHeight="1" x14ac:dyDescent="0.25">
      <c r="H37339" s="39"/>
    </row>
    <row r="37340" spans="8:8" ht="65.099999999999994" customHeight="1" x14ac:dyDescent="0.25">
      <c r="H37340" s="39"/>
    </row>
    <row r="37341" spans="8:8" ht="65.099999999999994" customHeight="1" x14ac:dyDescent="0.25">
      <c r="H37341" s="39"/>
    </row>
    <row r="37342" spans="8:8" ht="65.099999999999994" customHeight="1" x14ac:dyDescent="0.25">
      <c r="H37342" s="39"/>
    </row>
    <row r="37343" spans="8:8" ht="65.099999999999994" customHeight="1" x14ac:dyDescent="0.25">
      <c r="H37343" s="39"/>
    </row>
    <row r="37344" spans="8:8" ht="65.099999999999994" customHeight="1" x14ac:dyDescent="0.25">
      <c r="H37344" s="39"/>
    </row>
    <row r="37345" spans="8:8" ht="65.099999999999994" customHeight="1" x14ac:dyDescent="0.25">
      <c r="H37345" s="39"/>
    </row>
    <row r="37346" spans="8:8" ht="65.099999999999994" customHeight="1" x14ac:dyDescent="0.25">
      <c r="H37346" s="39"/>
    </row>
    <row r="37347" spans="8:8" ht="65.099999999999994" customHeight="1" x14ac:dyDescent="0.25">
      <c r="H37347" s="39"/>
    </row>
    <row r="37348" spans="8:8" ht="65.099999999999994" customHeight="1" x14ac:dyDescent="0.25">
      <c r="H37348" s="39"/>
    </row>
    <row r="37349" spans="8:8" ht="65.099999999999994" customHeight="1" x14ac:dyDescent="0.25">
      <c r="H37349" s="39"/>
    </row>
    <row r="37350" spans="8:8" ht="65.099999999999994" customHeight="1" x14ac:dyDescent="0.25">
      <c r="H37350" s="39"/>
    </row>
    <row r="37351" spans="8:8" ht="65.099999999999994" customHeight="1" x14ac:dyDescent="0.25">
      <c r="H37351" s="39"/>
    </row>
    <row r="37352" spans="8:8" ht="65.099999999999994" customHeight="1" x14ac:dyDescent="0.25">
      <c r="H37352" s="39"/>
    </row>
    <row r="37353" spans="8:8" ht="65.099999999999994" customHeight="1" x14ac:dyDescent="0.25">
      <c r="H37353" s="39"/>
    </row>
    <row r="37354" spans="8:8" ht="65.099999999999994" customHeight="1" x14ac:dyDescent="0.25">
      <c r="H37354" s="39"/>
    </row>
    <row r="37355" spans="8:8" ht="65.099999999999994" customHeight="1" x14ac:dyDescent="0.25">
      <c r="H37355" s="39"/>
    </row>
    <row r="37356" spans="8:8" ht="65.099999999999994" customHeight="1" x14ac:dyDescent="0.25">
      <c r="H37356" s="39"/>
    </row>
    <row r="37357" spans="8:8" ht="65.099999999999994" customHeight="1" x14ac:dyDescent="0.25">
      <c r="H37357" s="39"/>
    </row>
    <row r="37358" spans="8:8" ht="65.099999999999994" customHeight="1" x14ac:dyDescent="0.25">
      <c r="H37358" s="39"/>
    </row>
    <row r="37359" spans="8:8" ht="65.099999999999994" customHeight="1" x14ac:dyDescent="0.25">
      <c r="H37359" s="39"/>
    </row>
    <row r="37360" spans="8:8" ht="65.099999999999994" customHeight="1" x14ac:dyDescent="0.25">
      <c r="H37360" s="39"/>
    </row>
    <row r="37361" spans="8:8" ht="65.099999999999994" customHeight="1" x14ac:dyDescent="0.25">
      <c r="H37361" s="39"/>
    </row>
    <row r="37362" spans="8:8" ht="65.099999999999994" customHeight="1" x14ac:dyDescent="0.25">
      <c r="H37362" s="39"/>
    </row>
    <row r="37363" spans="8:8" ht="65.099999999999994" customHeight="1" x14ac:dyDescent="0.25">
      <c r="H37363" s="39"/>
    </row>
    <row r="37364" spans="8:8" ht="65.099999999999994" customHeight="1" x14ac:dyDescent="0.25">
      <c r="H37364" s="39"/>
    </row>
    <row r="37365" spans="8:8" ht="65.099999999999994" customHeight="1" x14ac:dyDescent="0.25">
      <c r="H37365" s="39"/>
    </row>
    <row r="37366" spans="8:8" ht="65.099999999999994" customHeight="1" x14ac:dyDescent="0.25">
      <c r="H37366" s="39"/>
    </row>
    <row r="37367" spans="8:8" ht="65.099999999999994" customHeight="1" x14ac:dyDescent="0.25">
      <c r="H37367" s="39"/>
    </row>
    <row r="37368" spans="8:8" ht="65.099999999999994" customHeight="1" x14ac:dyDescent="0.25">
      <c r="H37368" s="39"/>
    </row>
    <row r="37369" spans="8:8" ht="65.099999999999994" customHeight="1" x14ac:dyDescent="0.25">
      <c r="H37369" s="39"/>
    </row>
    <row r="37370" spans="8:8" ht="65.099999999999994" customHeight="1" x14ac:dyDescent="0.25">
      <c r="H37370" s="39"/>
    </row>
    <row r="37371" spans="8:8" ht="65.099999999999994" customHeight="1" x14ac:dyDescent="0.25">
      <c r="H37371" s="39"/>
    </row>
    <row r="37372" spans="8:8" ht="65.099999999999994" customHeight="1" x14ac:dyDescent="0.25">
      <c r="H37372" s="39"/>
    </row>
    <row r="37373" spans="8:8" ht="65.099999999999994" customHeight="1" x14ac:dyDescent="0.25">
      <c r="H37373" s="39"/>
    </row>
    <row r="37374" spans="8:8" ht="65.099999999999994" customHeight="1" x14ac:dyDescent="0.25">
      <c r="H37374" s="39"/>
    </row>
    <row r="37375" spans="8:8" ht="65.099999999999994" customHeight="1" x14ac:dyDescent="0.25">
      <c r="H37375" s="39"/>
    </row>
    <row r="37376" spans="8:8" ht="65.099999999999994" customHeight="1" x14ac:dyDescent="0.25">
      <c r="H37376" s="39"/>
    </row>
    <row r="37377" spans="8:8" ht="65.099999999999994" customHeight="1" x14ac:dyDescent="0.25">
      <c r="H37377" s="39"/>
    </row>
    <row r="37378" spans="8:8" ht="65.099999999999994" customHeight="1" x14ac:dyDescent="0.25">
      <c r="H37378" s="39"/>
    </row>
    <row r="37379" spans="8:8" ht="65.099999999999994" customHeight="1" x14ac:dyDescent="0.25">
      <c r="H37379" s="39"/>
    </row>
    <row r="37380" spans="8:8" ht="65.099999999999994" customHeight="1" x14ac:dyDescent="0.25">
      <c r="H37380" s="39"/>
    </row>
    <row r="37381" spans="8:8" ht="65.099999999999994" customHeight="1" x14ac:dyDescent="0.25">
      <c r="H37381" s="39"/>
    </row>
    <row r="37382" spans="8:8" ht="65.099999999999994" customHeight="1" x14ac:dyDescent="0.25">
      <c r="H37382" s="39"/>
    </row>
    <row r="37383" spans="8:8" ht="65.099999999999994" customHeight="1" x14ac:dyDescent="0.25">
      <c r="H37383" s="39"/>
    </row>
    <row r="37384" spans="8:8" ht="65.099999999999994" customHeight="1" x14ac:dyDescent="0.25">
      <c r="H37384" s="39"/>
    </row>
    <row r="37385" spans="8:8" ht="65.099999999999994" customHeight="1" x14ac:dyDescent="0.25">
      <c r="H37385" s="39"/>
    </row>
    <row r="37386" spans="8:8" ht="65.099999999999994" customHeight="1" x14ac:dyDescent="0.25">
      <c r="H37386" s="39"/>
    </row>
    <row r="37387" spans="8:8" ht="65.099999999999994" customHeight="1" x14ac:dyDescent="0.25">
      <c r="H37387" s="39"/>
    </row>
    <row r="37388" spans="8:8" ht="65.099999999999994" customHeight="1" x14ac:dyDescent="0.25">
      <c r="H37388" s="39"/>
    </row>
    <row r="37389" spans="8:8" ht="65.099999999999994" customHeight="1" x14ac:dyDescent="0.25">
      <c r="H37389" s="39"/>
    </row>
    <row r="37390" spans="8:8" ht="65.099999999999994" customHeight="1" x14ac:dyDescent="0.25">
      <c r="H37390" s="39"/>
    </row>
    <row r="37391" spans="8:8" ht="65.099999999999994" customHeight="1" x14ac:dyDescent="0.25">
      <c r="H37391" s="39"/>
    </row>
    <row r="37392" spans="8:8" ht="65.099999999999994" customHeight="1" x14ac:dyDescent="0.25">
      <c r="H37392" s="39"/>
    </row>
    <row r="37393" spans="8:8" ht="65.099999999999994" customHeight="1" x14ac:dyDescent="0.25">
      <c r="H37393" s="39"/>
    </row>
    <row r="37394" spans="8:8" ht="65.099999999999994" customHeight="1" x14ac:dyDescent="0.25">
      <c r="H37394" s="39"/>
    </row>
    <row r="37395" spans="8:8" ht="65.099999999999994" customHeight="1" x14ac:dyDescent="0.25">
      <c r="H37395" s="39"/>
    </row>
    <row r="37396" spans="8:8" ht="65.099999999999994" customHeight="1" x14ac:dyDescent="0.25">
      <c r="H37396" s="39"/>
    </row>
    <row r="37397" spans="8:8" ht="65.099999999999994" customHeight="1" x14ac:dyDescent="0.25">
      <c r="H37397" s="39"/>
    </row>
    <row r="37398" spans="8:8" ht="65.099999999999994" customHeight="1" x14ac:dyDescent="0.25">
      <c r="H37398" s="39"/>
    </row>
    <row r="37399" spans="8:8" ht="65.099999999999994" customHeight="1" x14ac:dyDescent="0.25">
      <c r="H37399" s="39"/>
    </row>
    <row r="37400" spans="8:8" ht="65.099999999999994" customHeight="1" x14ac:dyDescent="0.25">
      <c r="H37400" s="39"/>
    </row>
    <row r="37401" spans="8:8" ht="65.099999999999994" customHeight="1" x14ac:dyDescent="0.25">
      <c r="H37401" s="39"/>
    </row>
    <row r="37402" spans="8:8" ht="65.099999999999994" customHeight="1" x14ac:dyDescent="0.25">
      <c r="H37402" s="39"/>
    </row>
    <row r="37403" spans="8:8" ht="65.099999999999994" customHeight="1" x14ac:dyDescent="0.25">
      <c r="H37403" s="39"/>
    </row>
    <row r="37404" spans="8:8" ht="65.099999999999994" customHeight="1" x14ac:dyDescent="0.25">
      <c r="H37404" s="39"/>
    </row>
    <row r="37405" spans="8:8" ht="65.099999999999994" customHeight="1" x14ac:dyDescent="0.25">
      <c r="H37405" s="39"/>
    </row>
    <row r="37406" spans="8:8" ht="65.099999999999994" customHeight="1" x14ac:dyDescent="0.25">
      <c r="H37406" s="39"/>
    </row>
    <row r="37407" spans="8:8" ht="65.099999999999994" customHeight="1" x14ac:dyDescent="0.25">
      <c r="H37407" s="39"/>
    </row>
    <row r="37408" spans="8:8" ht="65.099999999999994" customHeight="1" x14ac:dyDescent="0.25">
      <c r="H37408" s="39"/>
    </row>
    <row r="37409" spans="8:8" ht="65.099999999999994" customHeight="1" x14ac:dyDescent="0.25">
      <c r="H37409" s="39"/>
    </row>
    <row r="37410" spans="8:8" ht="65.099999999999994" customHeight="1" x14ac:dyDescent="0.25">
      <c r="H37410" s="39"/>
    </row>
    <row r="37411" spans="8:8" ht="65.099999999999994" customHeight="1" x14ac:dyDescent="0.25">
      <c r="H37411" s="39"/>
    </row>
    <row r="37412" spans="8:8" ht="65.099999999999994" customHeight="1" x14ac:dyDescent="0.25">
      <c r="H37412" s="39"/>
    </row>
    <row r="37413" spans="8:8" ht="65.099999999999994" customHeight="1" x14ac:dyDescent="0.25">
      <c r="H37413" s="39"/>
    </row>
    <row r="37414" spans="8:8" ht="65.099999999999994" customHeight="1" x14ac:dyDescent="0.25">
      <c r="H37414" s="39"/>
    </row>
    <row r="37415" spans="8:8" ht="65.099999999999994" customHeight="1" x14ac:dyDescent="0.25">
      <c r="H37415" s="39"/>
    </row>
    <row r="37416" spans="8:8" ht="65.099999999999994" customHeight="1" x14ac:dyDescent="0.25">
      <c r="H37416" s="39"/>
    </row>
    <row r="37417" spans="8:8" ht="65.099999999999994" customHeight="1" x14ac:dyDescent="0.25">
      <c r="H37417" s="39"/>
    </row>
    <row r="37418" spans="8:8" ht="65.099999999999994" customHeight="1" x14ac:dyDescent="0.25">
      <c r="H37418" s="39"/>
    </row>
    <row r="37419" spans="8:8" ht="65.099999999999994" customHeight="1" x14ac:dyDescent="0.25">
      <c r="H37419" s="39"/>
    </row>
    <row r="37420" spans="8:8" ht="65.099999999999994" customHeight="1" x14ac:dyDescent="0.25">
      <c r="H37420" s="39"/>
    </row>
    <row r="37421" spans="8:8" ht="65.099999999999994" customHeight="1" x14ac:dyDescent="0.25">
      <c r="H37421" s="39"/>
    </row>
    <row r="37422" spans="8:8" ht="65.099999999999994" customHeight="1" x14ac:dyDescent="0.25">
      <c r="H37422" s="39"/>
    </row>
    <row r="37423" spans="8:8" ht="65.099999999999994" customHeight="1" x14ac:dyDescent="0.25">
      <c r="H37423" s="39"/>
    </row>
    <row r="37424" spans="8:8" ht="65.099999999999994" customHeight="1" x14ac:dyDescent="0.25">
      <c r="H37424" s="39"/>
    </row>
    <row r="37425" spans="8:8" ht="65.099999999999994" customHeight="1" x14ac:dyDescent="0.25">
      <c r="H37425" s="39"/>
    </row>
    <row r="37426" spans="8:8" ht="65.099999999999994" customHeight="1" x14ac:dyDescent="0.25">
      <c r="H37426" s="39"/>
    </row>
    <row r="37427" spans="8:8" ht="65.099999999999994" customHeight="1" x14ac:dyDescent="0.25">
      <c r="H37427" s="39"/>
    </row>
    <row r="37428" spans="8:8" ht="65.099999999999994" customHeight="1" x14ac:dyDescent="0.25">
      <c r="H37428" s="39"/>
    </row>
    <row r="37429" spans="8:8" ht="65.099999999999994" customHeight="1" x14ac:dyDescent="0.25">
      <c r="H37429" s="39"/>
    </row>
    <row r="37430" spans="8:8" ht="65.099999999999994" customHeight="1" x14ac:dyDescent="0.25">
      <c r="H37430" s="39"/>
    </row>
    <row r="37431" spans="8:8" ht="65.099999999999994" customHeight="1" x14ac:dyDescent="0.25">
      <c r="H37431" s="39"/>
    </row>
    <row r="37432" spans="8:8" ht="65.099999999999994" customHeight="1" x14ac:dyDescent="0.25">
      <c r="H37432" s="39"/>
    </row>
    <row r="37433" spans="8:8" ht="65.099999999999994" customHeight="1" x14ac:dyDescent="0.25">
      <c r="H37433" s="39"/>
    </row>
    <row r="37434" spans="8:8" ht="65.099999999999994" customHeight="1" x14ac:dyDescent="0.25">
      <c r="H37434" s="39"/>
    </row>
    <row r="37435" spans="8:8" ht="65.099999999999994" customHeight="1" x14ac:dyDescent="0.25">
      <c r="H37435" s="39"/>
    </row>
    <row r="37436" spans="8:8" ht="65.099999999999994" customHeight="1" x14ac:dyDescent="0.25">
      <c r="H37436" s="39"/>
    </row>
    <row r="37437" spans="8:8" ht="65.099999999999994" customHeight="1" x14ac:dyDescent="0.25">
      <c r="H37437" s="39"/>
    </row>
    <row r="37438" spans="8:8" ht="65.099999999999994" customHeight="1" x14ac:dyDescent="0.25">
      <c r="H37438" s="39"/>
    </row>
    <row r="37439" spans="8:8" ht="65.099999999999994" customHeight="1" x14ac:dyDescent="0.25">
      <c r="H37439" s="39"/>
    </row>
    <row r="37440" spans="8:8" ht="65.099999999999994" customHeight="1" x14ac:dyDescent="0.25">
      <c r="H37440" s="39"/>
    </row>
    <row r="37441" spans="8:8" ht="65.099999999999994" customHeight="1" x14ac:dyDescent="0.25">
      <c r="H37441" s="39"/>
    </row>
    <row r="37442" spans="8:8" ht="65.099999999999994" customHeight="1" x14ac:dyDescent="0.25">
      <c r="H37442" s="39"/>
    </row>
    <row r="37443" spans="8:8" ht="65.099999999999994" customHeight="1" x14ac:dyDescent="0.25">
      <c r="H37443" s="39"/>
    </row>
    <row r="37444" spans="8:8" ht="65.099999999999994" customHeight="1" x14ac:dyDescent="0.25">
      <c r="H37444" s="39"/>
    </row>
    <row r="37445" spans="8:8" ht="65.099999999999994" customHeight="1" x14ac:dyDescent="0.25">
      <c r="H37445" s="39"/>
    </row>
    <row r="37446" spans="8:8" ht="65.099999999999994" customHeight="1" x14ac:dyDescent="0.25">
      <c r="H37446" s="39"/>
    </row>
    <row r="37447" spans="8:8" ht="65.099999999999994" customHeight="1" x14ac:dyDescent="0.25">
      <c r="H37447" s="39"/>
    </row>
    <row r="37448" spans="8:8" ht="65.099999999999994" customHeight="1" x14ac:dyDescent="0.25">
      <c r="H37448" s="39"/>
    </row>
    <row r="37449" spans="8:8" ht="65.099999999999994" customHeight="1" x14ac:dyDescent="0.25">
      <c r="H37449" s="39"/>
    </row>
    <row r="37450" spans="8:8" ht="65.099999999999994" customHeight="1" x14ac:dyDescent="0.25">
      <c r="H37450" s="39"/>
    </row>
    <row r="37451" spans="8:8" ht="65.099999999999994" customHeight="1" x14ac:dyDescent="0.25">
      <c r="H37451" s="39"/>
    </row>
    <row r="37452" spans="8:8" ht="65.099999999999994" customHeight="1" x14ac:dyDescent="0.25">
      <c r="H37452" s="39"/>
    </row>
    <row r="37453" spans="8:8" ht="65.099999999999994" customHeight="1" x14ac:dyDescent="0.25">
      <c r="H37453" s="39"/>
    </row>
    <row r="37454" spans="8:8" ht="65.099999999999994" customHeight="1" x14ac:dyDescent="0.25">
      <c r="H37454" s="39"/>
    </row>
    <row r="37455" spans="8:8" ht="65.099999999999994" customHeight="1" x14ac:dyDescent="0.25">
      <c r="H37455" s="39"/>
    </row>
    <row r="37456" spans="8:8" ht="65.099999999999994" customHeight="1" x14ac:dyDescent="0.25">
      <c r="H37456" s="39"/>
    </row>
    <row r="37457" spans="8:8" ht="65.099999999999994" customHeight="1" x14ac:dyDescent="0.25">
      <c r="H37457" s="39"/>
    </row>
    <row r="37458" spans="8:8" ht="65.099999999999994" customHeight="1" x14ac:dyDescent="0.25">
      <c r="H37458" s="39"/>
    </row>
    <row r="37459" spans="8:8" ht="65.099999999999994" customHeight="1" x14ac:dyDescent="0.25">
      <c r="H37459" s="39"/>
    </row>
    <row r="37460" spans="8:8" ht="65.099999999999994" customHeight="1" x14ac:dyDescent="0.25">
      <c r="H37460" s="39"/>
    </row>
    <row r="37461" spans="8:8" ht="65.099999999999994" customHeight="1" x14ac:dyDescent="0.25">
      <c r="H37461" s="39"/>
    </row>
    <row r="37462" spans="8:8" ht="65.099999999999994" customHeight="1" x14ac:dyDescent="0.25">
      <c r="H37462" s="39"/>
    </row>
    <row r="37463" spans="8:8" ht="65.099999999999994" customHeight="1" x14ac:dyDescent="0.25">
      <c r="H37463" s="39"/>
    </row>
    <row r="37464" spans="8:8" ht="65.099999999999994" customHeight="1" x14ac:dyDescent="0.25">
      <c r="H37464" s="39"/>
    </row>
    <row r="37465" spans="8:8" ht="65.099999999999994" customHeight="1" x14ac:dyDescent="0.25">
      <c r="H37465" s="39"/>
    </row>
    <row r="37466" spans="8:8" ht="65.099999999999994" customHeight="1" x14ac:dyDescent="0.25">
      <c r="H37466" s="39"/>
    </row>
    <row r="37467" spans="8:8" ht="65.099999999999994" customHeight="1" x14ac:dyDescent="0.25">
      <c r="H37467" s="39"/>
    </row>
    <row r="37468" spans="8:8" ht="65.099999999999994" customHeight="1" x14ac:dyDescent="0.25">
      <c r="H37468" s="39"/>
    </row>
    <row r="37469" spans="8:8" ht="65.099999999999994" customHeight="1" x14ac:dyDescent="0.25">
      <c r="H37469" s="39"/>
    </row>
    <row r="37470" spans="8:8" ht="65.099999999999994" customHeight="1" x14ac:dyDescent="0.25">
      <c r="H37470" s="39"/>
    </row>
    <row r="37471" spans="8:8" ht="65.099999999999994" customHeight="1" x14ac:dyDescent="0.25">
      <c r="H37471" s="39"/>
    </row>
    <row r="37472" spans="8:8" ht="65.099999999999994" customHeight="1" x14ac:dyDescent="0.25">
      <c r="H37472" s="39"/>
    </row>
    <row r="37473" spans="8:8" ht="65.099999999999994" customHeight="1" x14ac:dyDescent="0.25">
      <c r="H37473" s="39"/>
    </row>
    <row r="37474" spans="8:8" ht="65.099999999999994" customHeight="1" x14ac:dyDescent="0.25">
      <c r="H37474" s="39"/>
    </row>
    <row r="37475" spans="8:8" ht="65.099999999999994" customHeight="1" x14ac:dyDescent="0.25">
      <c r="H37475" s="39"/>
    </row>
    <row r="37476" spans="8:8" ht="65.099999999999994" customHeight="1" x14ac:dyDescent="0.25">
      <c r="H37476" s="39"/>
    </row>
    <row r="37477" spans="8:8" ht="65.099999999999994" customHeight="1" x14ac:dyDescent="0.25">
      <c r="H37477" s="39"/>
    </row>
    <row r="37478" spans="8:8" ht="65.099999999999994" customHeight="1" x14ac:dyDescent="0.25">
      <c r="H37478" s="39"/>
    </row>
    <row r="37479" spans="8:8" ht="65.099999999999994" customHeight="1" x14ac:dyDescent="0.25">
      <c r="H37479" s="39"/>
    </row>
    <row r="37480" spans="8:8" ht="65.099999999999994" customHeight="1" x14ac:dyDescent="0.25">
      <c r="H37480" s="39"/>
    </row>
    <row r="37481" spans="8:8" ht="65.099999999999994" customHeight="1" x14ac:dyDescent="0.25">
      <c r="H37481" s="39"/>
    </row>
    <row r="37482" spans="8:8" ht="65.099999999999994" customHeight="1" x14ac:dyDescent="0.25">
      <c r="H37482" s="39"/>
    </row>
    <row r="37483" spans="8:8" ht="65.099999999999994" customHeight="1" x14ac:dyDescent="0.25">
      <c r="H37483" s="39"/>
    </row>
    <row r="37484" spans="8:8" ht="65.099999999999994" customHeight="1" x14ac:dyDescent="0.25">
      <c r="H37484" s="39"/>
    </row>
    <row r="37485" spans="8:8" ht="65.099999999999994" customHeight="1" x14ac:dyDescent="0.25">
      <c r="H37485" s="39"/>
    </row>
    <row r="37486" spans="8:8" ht="65.099999999999994" customHeight="1" x14ac:dyDescent="0.25">
      <c r="H37486" s="39"/>
    </row>
    <row r="37487" spans="8:8" ht="65.099999999999994" customHeight="1" x14ac:dyDescent="0.25">
      <c r="H37487" s="39"/>
    </row>
    <row r="37488" spans="8:8" ht="65.099999999999994" customHeight="1" x14ac:dyDescent="0.25">
      <c r="H37488" s="39"/>
    </row>
    <row r="37489" spans="8:8" ht="65.099999999999994" customHeight="1" x14ac:dyDescent="0.25">
      <c r="H37489" s="39"/>
    </row>
    <row r="37490" spans="8:8" ht="65.099999999999994" customHeight="1" x14ac:dyDescent="0.25">
      <c r="H37490" s="39"/>
    </row>
    <row r="37491" spans="8:8" ht="65.099999999999994" customHeight="1" x14ac:dyDescent="0.25">
      <c r="H37491" s="39"/>
    </row>
    <row r="37492" spans="8:8" ht="65.099999999999994" customHeight="1" x14ac:dyDescent="0.25">
      <c r="H37492" s="39"/>
    </row>
    <row r="37493" spans="8:8" ht="65.099999999999994" customHeight="1" x14ac:dyDescent="0.25">
      <c r="H37493" s="39"/>
    </row>
    <row r="37494" spans="8:8" ht="65.099999999999994" customHeight="1" x14ac:dyDescent="0.25">
      <c r="H37494" s="39"/>
    </row>
    <row r="37495" spans="8:8" ht="65.099999999999994" customHeight="1" x14ac:dyDescent="0.25">
      <c r="H37495" s="39"/>
    </row>
    <row r="37496" spans="8:8" ht="65.099999999999994" customHeight="1" x14ac:dyDescent="0.25">
      <c r="H37496" s="39"/>
    </row>
    <row r="37497" spans="8:8" ht="65.099999999999994" customHeight="1" x14ac:dyDescent="0.25">
      <c r="H37497" s="39"/>
    </row>
    <row r="37498" spans="8:8" ht="65.099999999999994" customHeight="1" x14ac:dyDescent="0.25">
      <c r="H37498" s="39"/>
    </row>
    <row r="37499" spans="8:8" ht="65.099999999999994" customHeight="1" x14ac:dyDescent="0.25">
      <c r="H37499" s="39"/>
    </row>
    <row r="37500" spans="8:8" ht="65.099999999999994" customHeight="1" x14ac:dyDescent="0.25">
      <c r="H37500" s="39"/>
    </row>
    <row r="37501" spans="8:8" ht="65.099999999999994" customHeight="1" x14ac:dyDescent="0.25">
      <c r="H37501" s="39"/>
    </row>
    <row r="37502" spans="8:8" ht="65.099999999999994" customHeight="1" x14ac:dyDescent="0.25">
      <c r="H37502" s="39"/>
    </row>
    <row r="37503" spans="8:8" ht="65.099999999999994" customHeight="1" x14ac:dyDescent="0.25">
      <c r="H37503" s="39"/>
    </row>
    <row r="37504" spans="8:8" ht="65.099999999999994" customHeight="1" x14ac:dyDescent="0.25">
      <c r="H37504" s="39"/>
    </row>
    <row r="37505" spans="8:8" ht="65.099999999999994" customHeight="1" x14ac:dyDescent="0.25">
      <c r="H37505" s="39"/>
    </row>
    <row r="37506" spans="8:8" ht="65.099999999999994" customHeight="1" x14ac:dyDescent="0.25">
      <c r="H37506" s="39"/>
    </row>
    <row r="37507" spans="8:8" ht="65.099999999999994" customHeight="1" x14ac:dyDescent="0.25">
      <c r="H37507" s="39"/>
    </row>
    <row r="37508" spans="8:8" ht="65.099999999999994" customHeight="1" x14ac:dyDescent="0.25">
      <c r="H37508" s="39"/>
    </row>
    <row r="37509" spans="8:8" ht="65.099999999999994" customHeight="1" x14ac:dyDescent="0.25">
      <c r="H37509" s="39"/>
    </row>
    <row r="37510" spans="8:8" ht="65.099999999999994" customHeight="1" x14ac:dyDescent="0.25">
      <c r="H37510" s="39"/>
    </row>
    <row r="37511" spans="8:8" ht="65.099999999999994" customHeight="1" x14ac:dyDescent="0.25">
      <c r="H37511" s="39"/>
    </row>
    <row r="37512" spans="8:8" ht="65.099999999999994" customHeight="1" x14ac:dyDescent="0.25">
      <c r="H37512" s="39"/>
    </row>
    <row r="37513" spans="8:8" ht="65.099999999999994" customHeight="1" x14ac:dyDescent="0.25">
      <c r="H37513" s="39"/>
    </row>
    <row r="37514" spans="8:8" ht="65.099999999999994" customHeight="1" x14ac:dyDescent="0.25">
      <c r="H37514" s="39"/>
    </row>
    <row r="37515" spans="8:8" ht="65.099999999999994" customHeight="1" x14ac:dyDescent="0.25">
      <c r="H37515" s="39"/>
    </row>
    <row r="37516" spans="8:8" ht="65.099999999999994" customHeight="1" x14ac:dyDescent="0.25">
      <c r="H37516" s="39"/>
    </row>
    <row r="37517" spans="8:8" ht="65.099999999999994" customHeight="1" x14ac:dyDescent="0.25">
      <c r="H37517" s="39"/>
    </row>
    <row r="37518" spans="8:8" ht="65.099999999999994" customHeight="1" x14ac:dyDescent="0.25">
      <c r="H37518" s="39"/>
    </row>
    <row r="37519" spans="8:8" ht="65.099999999999994" customHeight="1" x14ac:dyDescent="0.25">
      <c r="H37519" s="39"/>
    </row>
    <row r="37520" spans="8:8" ht="65.099999999999994" customHeight="1" x14ac:dyDescent="0.25">
      <c r="H37520" s="39"/>
    </row>
    <row r="37521" spans="8:8" ht="65.099999999999994" customHeight="1" x14ac:dyDescent="0.25">
      <c r="H37521" s="39"/>
    </row>
    <row r="37522" spans="8:8" ht="65.099999999999994" customHeight="1" x14ac:dyDescent="0.25">
      <c r="H37522" s="39"/>
    </row>
    <row r="37523" spans="8:8" ht="65.099999999999994" customHeight="1" x14ac:dyDescent="0.25">
      <c r="H37523" s="39"/>
    </row>
    <row r="37524" spans="8:8" ht="65.099999999999994" customHeight="1" x14ac:dyDescent="0.25">
      <c r="H37524" s="39"/>
    </row>
    <row r="37525" spans="8:8" ht="65.099999999999994" customHeight="1" x14ac:dyDescent="0.25">
      <c r="H37525" s="39"/>
    </row>
    <row r="37526" spans="8:8" ht="65.099999999999994" customHeight="1" x14ac:dyDescent="0.25">
      <c r="H37526" s="39"/>
    </row>
    <row r="37527" spans="8:8" ht="65.099999999999994" customHeight="1" x14ac:dyDescent="0.25">
      <c r="H37527" s="39"/>
    </row>
    <row r="37528" spans="8:8" ht="65.099999999999994" customHeight="1" x14ac:dyDescent="0.25">
      <c r="H37528" s="39"/>
    </row>
    <row r="37529" spans="8:8" ht="65.099999999999994" customHeight="1" x14ac:dyDescent="0.25">
      <c r="H37529" s="39"/>
    </row>
    <row r="37530" spans="8:8" ht="65.099999999999994" customHeight="1" x14ac:dyDescent="0.25">
      <c r="H37530" s="39"/>
    </row>
    <row r="37531" spans="8:8" ht="65.099999999999994" customHeight="1" x14ac:dyDescent="0.25">
      <c r="H37531" s="39"/>
    </row>
    <row r="37532" spans="8:8" ht="65.099999999999994" customHeight="1" x14ac:dyDescent="0.25">
      <c r="H37532" s="39"/>
    </row>
    <row r="37533" spans="8:8" ht="65.099999999999994" customHeight="1" x14ac:dyDescent="0.25">
      <c r="H37533" s="39"/>
    </row>
    <row r="37534" spans="8:8" ht="65.099999999999994" customHeight="1" x14ac:dyDescent="0.25">
      <c r="H37534" s="39"/>
    </row>
    <row r="37535" spans="8:8" ht="65.099999999999994" customHeight="1" x14ac:dyDescent="0.25">
      <c r="H37535" s="39"/>
    </row>
    <row r="37536" spans="8:8" ht="65.099999999999994" customHeight="1" x14ac:dyDescent="0.25">
      <c r="H37536" s="39"/>
    </row>
    <row r="37537" spans="8:8" ht="65.099999999999994" customHeight="1" x14ac:dyDescent="0.25">
      <c r="H37537" s="39"/>
    </row>
    <row r="37538" spans="8:8" ht="65.099999999999994" customHeight="1" x14ac:dyDescent="0.25">
      <c r="H37538" s="39"/>
    </row>
    <row r="37539" spans="8:8" ht="65.099999999999994" customHeight="1" x14ac:dyDescent="0.25">
      <c r="H37539" s="39"/>
    </row>
    <row r="37540" spans="8:8" ht="65.099999999999994" customHeight="1" x14ac:dyDescent="0.25">
      <c r="H37540" s="39"/>
    </row>
    <row r="37541" spans="8:8" ht="65.099999999999994" customHeight="1" x14ac:dyDescent="0.25">
      <c r="H37541" s="39"/>
    </row>
    <row r="37542" spans="8:8" ht="65.099999999999994" customHeight="1" x14ac:dyDescent="0.25">
      <c r="H37542" s="39"/>
    </row>
    <row r="37543" spans="8:8" ht="65.099999999999994" customHeight="1" x14ac:dyDescent="0.25">
      <c r="H37543" s="39"/>
    </row>
    <row r="37544" spans="8:8" ht="65.099999999999994" customHeight="1" x14ac:dyDescent="0.25">
      <c r="H37544" s="39"/>
    </row>
    <row r="37545" spans="8:8" ht="65.099999999999994" customHeight="1" x14ac:dyDescent="0.25">
      <c r="H37545" s="39"/>
    </row>
    <row r="37546" spans="8:8" ht="65.099999999999994" customHeight="1" x14ac:dyDescent="0.25">
      <c r="H37546" s="39"/>
    </row>
    <row r="37547" spans="8:8" ht="65.099999999999994" customHeight="1" x14ac:dyDescent="0.25">
      <c r="H37547" s="39"/>
    </row>
    <row r="37548" spans="8:8" ht="65.099999999999994" customHeight="1" x14ac:dyDescent="0.25">
      <c r="H37548" s="39"/>
    </row>
    <row r="37549" spans="8:8" ht="65.099999999999994" customHeight="1" x14ac:dyDescent="0.25">
      <c r="H37549" s="39"/>
    </row>
    <row r="37550" spans="8:8" ht="65.099999999999994" customHeight="1" x14ac:dyDescent="0.25">
      <c r="H37550" s="39"/>
    </row>
    <row r="37551" spans="8:8" ht="65.099999999999994" customHeight="1" x14ac:dyDescent="0.25">
      <c r="H37551" s="39"/>
    </row>
    <row r="37552" spans="8:8" ht="65.099999999999994" customHeight="1" x14ac:dyDescent="0.25">
      <c r="H37552" s="39"/>
    </row>
    <row r="37553" spans="8:8" ht="65.099999999999994" customHeight="1" x14ac:dyDescent="0.25">
      <c r="H37553" s="39"/>
    </row>
    <row r="37554" spans="8:8" ht="65.099999999999994" customHeight="1" x14ac:dyDescent="0.25">
      <c r="H37554" s="39"/>
    </row>
    <row r="37555" spans="8:8" ht="65.099999999999994" customHeight="1" x14ac:dyDescent="0.25">
      <c r="H37555" s="39"/>
    </row>
    <row r="37556" spans="8:8" ht="65.099999999999994" customHeight="1" x14ac:dyDescent="0.25">
      <c r="H37556" s="39"/>
    </row>
    <row r="37557" spans="8:8" ht="65.099999999999994" customHeight="1" x14ac:dyDescent="0.25">
      <c r="H37557" s="39"/>
    </row>
    <row r="37558" spans="8:8" ht="65.099999999999994" customHeight="1" x14ac:dyDescent="0.25">
      <c r="H37558" s="39"/>
    </row>
    <row r="37559" spans="8:8" ht="65.099999999999994" customHeight="1" x14ac:dyDescent="0.25">
      <c r="H37559" s="39"/>
    </row>
    <row r="37560" spans="8:8" ht="65.099999999999994" customHeight="1" x14ac:dyDescent="0.25">
      <c r="H37560" s="39"/>
    </row>
    <row r="37561" spans="8:8" ht="65.099999999999994" customHeight="1" x14ac:dyDescent="0.25">
      <c r="H37561" s="39"/>
    </row>
    <row r="37562" spans="8:8" ht="65.099999999999994" customHeight="1" x14ac:dyDescent="0.25">
      <c r="H37562" s="39"/>
    </row>
    <row r="37563" spans="8:8" ht="65.099999999999994" customHeight="1" x14ac:dyDescent="0.25">
      <c r="H37563" s="39"/>
    </row>
    <row r="37564" spans="8:8" ht="65.099999999999994" customHeight="1" x14ac:dyDescent="0.25">
      <c r="H37564" s="39"/>
    </row>
    <row r="37565" spans="8:8" ht="65.099999999999994" customHeight="1" x14ac:dyDescent="0.25">
      <c r="H37565" s="39"/>
    </row>
    <row r="37566" spans="8:8" ht="65.099999999999994" customHeight="1" x14ac:dyDescent="0.25">
      <c r="H37566" s="39"/>
    </row>
    <row r="37567" spans="8:8" ht="65.099999999999994" customHeight="1" x14ac:dyDescent="0.25">
      <c r="H37567" s="39"/>
    </row>
    <row r="37568" spans="8:8" ht="65.099999999999994" customHeight="1" x14ac:dyDescent="0.25">
      <c r="H37568" s="39"/>
    </row>
    <row r="37569" spans="8:8" ht="65.099999999999994" customHeight="1" x14ac:dyDescent="0.25">
      <c r="H37569" s="39"/>
    </row>
    <row r="37570" spans="8:8" ht="65.099999999999994" customHeight="1" x14ac:dyDescent="0.25">
      <c r="H37570" s="39"/>
    </row>
    <row r="37571" spans="8:8" ht="65.099999999999994" customHeight="1" x14ac:dyDescent="0.25">
      <c r="H37571" s="39"/>
    </row>
    <row r="37572" spans="8:8" ht="65.099999999999994" customHeight="1" x14ac:dyDescent="0.25">
      <c r="H37572" s="39"/>
    </row>
    <row r="37573" spans="8:8" ht="65.099999999999994" customHeight="1" x14ac:dyDescent="0.25">
      <c r="H37573" s="39"/>
    </row>
    <row r="37574" spans="8:8" ht="65.099999999999994" customHeight="1" x14ac:dyDescent="0.25">
      <c r="H37574" s="39"/>
    </row>
    <row r="37575" spans="8:8" ht="65.099999999999994" customHeight="1" x14ac:dyDescent="0.25">
      <c r="H37575" s="39"/>
    </row>
    <row r="37576" spans="8:8" ht="65.099999999999994" customHeight="1" x14ac:dyDescent="0.25">
      <c r="H37576" s="39"/>
    </row>
    <row r="37577" spans="8:8" ht="65.099999999999994" customHeight="1" x14ac:dyDescent="0.25">
      <c r="H37577" s="39"/>
    </row>
    <row r="37578" spans="8:8" ht="65.099999999999994" customHeight="1" x14ac:dyDescent="0.25">
      <c r="H37578" s="39"/>
    </row>
    <row r="37579" spans="8:8" ht="65.099999999999994" customHeight="1" x14ac:dyDescent="0.25">
      <c r="H37579" s="39"/>
    </row>
    <row r="37580" spans="8:8" ht="65.099999999999994" customHeight="1" x14ac:dyDescent="0.25">
      <c r="H37580" s="39"/>
    </row>
    <row r="37581" spans="8:8" ht="65.099999999999994" customHeight="1" x14ac:dyDescent="0.25">
      <c r="H37581" s="39"/>
    </row>
    <row r="37582" spans="8:8" ht="65.099999999999994" customHeight="1" x14ac:dyDescent="0.25">
      <c r="H37582" s="39"/>
    </row>
    <row r="37583" spans="8:8" ht="65.099999999999994" customHeight="1" x14ac:dyDescent="0.25">
      <c r="H37583" s="39"/>
    </row>
    <row r="37584" spans="8:8" ht="65.099999999999994" customHeight="1" x14ac:dyDescent="0.25">
      <c r="H37584" s="39"/>
    </row>
    <row r="37585" spans="8:8" ht="65.099999999999994" customHeight="1" x14ac:dyDescent="0.25">
      <c r="H37585" s="39"/>
    </row>
    <row r="37586" spans="8:8" ht="65.099999999999994" customHeight="1" x14ac:dyDescent="0.25">
      <c r="H37586" s="39"/>
    </row>
    <row r="37587" spans="8:8" ht="65.099999999999994" customHeight="1" x14ac:dyDescent="0.25">
      <c r="H37587" s="39"/>
    </row>
    <row r="37588" spans="8:8" ht="65.099999999999994" customHeight="1" x14ac:dyDescent="0.25">
      <c r="H37588" s="39"/>
    </row>
    <row r="37589" spans="8:8" ht="65.099999999999994" customHeight="1" x14ac:dyDescent="0.25">
      <c r="H37589" s="39"/>
    </row>
    <row r="37590" spans="8:8" ht="65.099999999999994" customHeight="1" x14ac:dyDescent="0.25">
      <c r="H37590" s="39"/>
    </row>
    <row r="37591" spans="8:8" ht="65.099999999999994" customHeight="1" x14ac:dyDescent="0.25">
      <c r="H37591" s="39"/>
    </row>
    <row r="37592" spans="8:8" ht="65.099999999999994" customHeight="1" x14ac:dyDescent="0.25">
      <c r="H37592" s="39"/>
    </row>
    <row r="37593" spans="8:8" ht="65.099999999999994" customHeight="1" x14ac:dyDescent="0.25">
      <c r="H37593" s="39"/>
    </row>
    <row r="37594" spans="8:8" ht="65.099999999999994" customHeight="1" x14ac:dyDescent="0.25">
      <c r="H37594" s="39"/>
    </row>
    <row r="37595" spans="8:8" ht="65.099999999999994" customHeight="1" x14ac:dyDescent="0.25">
      <c r="H37595" s="39"/>
    </row>
    <row r="37596" spans="8:8" ht="65.099999999999994" customHeight="1" x14ac:dyDescent="0.25">
      <c r="H37596" s="39"/>
    </row>
    <row r="37597" spans="8:8" ht="65.099999999999994" customHeight="1" x14ac:dyDescent="0.25">
      <c r="H37597" s="39"/>
    </row>
    <row r="37598" spans="8:8" ht="65.099999999999994" customHeight="1" x14ac:dyDescent="0.25">
      <c r="H37598" s="39"/>
    </row>
    <row r="37599" spans="8:8" ht="65.099999999999994" customHeight="1" x14ac:dyDescent="0.25">
      <c r="H37599" s="39"/>
    </row>
    <row r="37600" spans="8:8" ht="65.099999999999994" customHeight="1" x14ac:dyDescent="0.25">
      <c r="H37600" s="39"/>
    </row>
    <row r="37601" spans="8:8" ht="65.099999999999994" customHeight="1" x14ac:dyDescent="0.25">
      <c r="H37601" s="39"/>
    </row>
    <row r="37602" spans="8:8" ht="65.099999999999994" customHeight="1" x14ac:dyDescent="0.25">
      <c r="H37602" s="39"/>
    </row>
    <row r="37603" spans="8:8" ht="65.099999999999994" customHeight="1" x14ac:dyDescent="0.25">
      <c r="H37603" s="39"/>
    </row>
    <row r="37604" spans="8:8" ht="65.099999999999994" customHeight="1" x14ac:dyDescent="0.25">
      <c r="H37604" s="39"/>
    </row>
    <row r="37605" spans="8:8" ht="65.099999999999994" customHeight="1" x14ac:dyDescent="0.25">
      <c r="H37605" s="39"/>
    </row>
    <row r="37606" spans="8:8" ht="65.099999999999994" customHeight="1" x14ac:dyDescent="0.25">
      <c r="H37606" s="39"/>
    </row>
    <row r="37607" spans="8:8" ht="65.099999999999994" customHeight="1" x14ac:dyDescent="0.25">
      <c r="H37607" s="39"/>
    </row>
    <row r="37608" spans="8:8" ht="65.099999999999994" customHeight="1" x14ac:dyDescent="0.25">
      <c r="H37608" s="39"/>
    </row>
    <row r="37609" spans="8:8" ht="65.099999999999994" customHeight="1" x14ac:dyDescent="0.25">
      <c r="H37609" s="39"/>
    </row>
    <row r="37610" spans="8:8" ht="65.099999999999994" customHeight="1" x14ac:dyDescent="0.25">
      <c r="H37610" s="39"/>
    </row>
    <row r="37611" spans="8:8" ht="65.099999999999994" customHeight="1" x14ac:dyDescent="0.25">
      <c r="H37611" s="39"/>
    </row>
    <row r="37612" spans="8:8" ht="65.099999999999994" customHeight="1" x14ac:dyDescent="0.25">
      <c r="H37612" s="39"/>
    </row>
    <row r="37613" spans="8:8" ht="65.099999999999994" customHeight="1" x14ac:dyDescent="0.25">
      <c r="H37613" s="39"/>
    </row>
    <row r="37614" spans="8:8" ht="65.099999999999994" customHeight="1" x14ac:dyDescent="0.25">
      <c r="H37614" s="39"/>
    </row>
    <row r="37615" spans="8:8" ht="65.099999999999994" customHeight="1" x14ac:dyDescent="0.25">
      <c r="H37615" s="39"/>
    </row>
    <row r="37616" spans="8:8" ht="65.099999999999994" customHeight="1" x14ac:dyDescent="0.25">
      <c r="H37616" s="39"/>
    </row>
    <row r="37617" spans="8:8" ht="65.099999999999994" customHeight="1" x14ac:dyDescent="0.25">
      <c r="H37617" s="39"/>
    </row>
    <row r="37618" spans="8:8" ht="65.099999999999994" customHeight="1" x14ac:dyDescent="0.25">
      <c r="H37618" s="39"/>
    </row>
    <row r="37619" spans="8:8" ht="65.099999999999994" customHeight="1" x14ac:dyDescent="0.25">
      <c r="H37619" s="39"/>
    </row>
    <row r="37620" spans="8:8" ht="65.099999999999994" customHeight="1" x14ac:dyDescent="0.25">
      <c r="H37620" s="39"/>
    </row>
    <row r="37621" spans="8:8" ht="65.099999999999994" customHeight="1" x14ac:dyDescent="0.25">
      <c r="H37621" s="39"/>
    </row>
    <row r="37622" spans="8:8" ht="65.099999999999994" customHeight="1" x14ac:dyDescent="0.25">
      <c r="H37622" s="39"/>
    </row>
    <row r="37623" spans="8:8" ht="65.099999999999994" customHeight="1" x14ac:dyDescent="0.25">
      <c r="H37623" s="39"/>
    </row>
    <row r="37624" spans="8:8" ht="65.099999999999994" customHeight="1" x14ac:dyDescent="0.25">
      <c r="H37624" s="39"/>
    </row>
    <row r="37625" spans="8:8" ht="65.099999999999994" customHeight="1" x14ac:dyDescent="0.25">
      <c r="H37625" s="39"/>
    </row>
    <row r="37626" spans="8:8" ht="65.099999999999994" customHeight="1" x14ac:dyDescent="0.25">
      <c r="H37626" s="39"/>
    </row>
    <row r="37627" spans="8:8" ht="65.099999999999994" customHeight="1" x14ac:dyDescent="0.25">
      <c r="H37627" s="39"/>
    </row>
    <row r="37628" spans="8:8" ht="65.099999999999994" customHeight="1" x14ac:dyDescent="0.25">
      <c r="H37628" s="39"/>
    </row>
    <row r="37629" spans="8:8" ht="65.099999999999994" customHeight="1" x14ac:dyDescent="0.25">
      <c r="H37629" s="39"/>
    </row>
    <row r="37630" spans="8:8" ht="65.099999999999994" customHeight="1" x14ac:dyDescent="0.25">
      <c r="H37630" s="39"/>
    </row>
    <row r="37631" spans="8:8" ht="65.099999999999994" customHeight="1" x14ac:dyDescent="0.25">
      <c r="H37631" s="39"/>
    </row>
    <row r="37632" spans="8:8" ht="65.099999999999994" customHeight="1" x14ac:dyDescent="0.25">
      <c r="H37632" s="39"/>
    </row>
    <row r="37633" spans="8:8" ht="65.099999999999994" customHeight="1" x14ac:dyDescent="0.25">
      <c r="H37633" s="39"/>
    </row>
    <row r="37634" spans="8:8" ht="65.099999999999994" customHeight="1" x14ac:dyDescent="0.25">
      <c r="H37634" s="39"/>
    </row>
    <row r="37635" spans="8:8" ht="65.099999999999994" customHeight="1" x14ac:dyDescent="0.25">
      <c r="H37635" s="39"/>
    </row>
    <row r="37636" spans="8:8" ht="65.099999999999994" customHeight="1" x14ac:dyDescent="0.25">
      <c r="H37636" s="39"/>
    </row>
    <row r="37637" spans="8:8" ht="65.099999999999994" customHeight="1" x14ac:dyDescent="0.25">
      <c r="H37637" s="39"/>
    </row>
    <row r="37638" spans="8:8" ht="65.099999999999994" customHeight="1" x14ac:dyDescent="0.25">
      <c r="H37638" s="39"/>
    </row>
    <row r="37639" spans="8:8" ht="65.099999999999994" customHeight="1" x14ac:dyDescent="0.25">
      <c r="H37639" s="39"/>
    </row>
    <row r="37640" spans="8:8" ht="65.099999999999994" customHeight="1" x14ac:dyDescent="0.25">
      <c r="H37640" s="39"/>
    </row>
    <row r="37641" spans="8:8" ht="65.099999999999994" customHeight="1" x14ac:dyDescent="0.25">
      <c r="H37641" s="39"/>
    </row>
    <row r="37642" spans="8:8" ht="65.099999999999994" customHeight="1" x14ac:dyDescent="0.25">
      <c r="H37642" s="39"/>
    </row>
    <row r="37643" spans="8:8" ht="65.099999999999994" customHeight="1" x14ac:dyDescent="0.25">
      <c r="H37643" s="39"/>
    </row>
    <row r="37644" spans="8:8" ht="65.099999999999994" customHeight="1" x14ac:dyDescent="0.25">
      <c r="H37644" s="39"/>
    </row>
    <row r="37645" spans="8:8" ht="65.099999999999994" customHeight="1" x14ac:dyDescent="0.25">
      <c r="H37645" s="39"/>
    </row>
    <row r="37646" spans="8:8" ht="65.099999999999994" customHeight="1" x14ac:dyDescent="0.25">
      <c r="H37646" s="39"/>
    </row>
    <row r="37647" spans="8:8" ht="65.099999999999994" customHeight="1" x14ac:dyDescent="0.25">
      <c r="H37647" s="39"/>
    </row>
    <row r="37648" spans="8:8" ht="65.099999999999994" customHeight="1" x14ac:dyDescent="0.25">
      <c r="H37648" s="39"/>
    </row>
    <row r="37649" spans="8:8" ht="65.099999999999994" customHeight="1" x14ac:dyDescent="0.25">
      <c r="H37649" s="39"/>
    </row>
    <row r="37650" spans="8:8" ht="65.099999999999994" customHeight="1" x14ac:dyDescent="0.25">
      <c r="H37650" s="39"/>
    </row>
    <row r="37651" spans="8:8" ht="65.099999999999994" customHeight="1" x14ac:dyDescent="0.25">
      <c r="H37651" s="39"/>
    </row>
    <row r="37652" spans="8:8" ht="65.099999999999994" customHeight="1" x14ac:dyDescent="0.25">
      <c r="H37652" s="39"/>
    </row>
    <row r="37653" spans="8:8" ht="65.099999999999994" customHeight="1" x14ac:dyDescent="0.25">
      <c r="H37653" s="39"/>
    </row>
    <row r="37654" spans="8:8" ht="65.099999999999994" customHeight="1" x14ac:dyDescent="0.25">
      <c r="H37654" s="39"/>
    </row>
    <row r="37655" spans="8:8" ht="65.099999999999994" customHeight="1" x14ac:dyDescent="0.25">
      <c r="H37655" s="39"/>
    </row>
    <row r="37656" spans="8:8" ht="65.099999999999994" customHeight="1" x14ac:dyDescent="0.25">
      <c r="H37656" s="39"/>
    </row>
    <row r="37657" spans="8:8" ht="65.099999999999994" customHeight="1" x14ac:dyDescent="0.25">
      <c r="H37657" s="39"/>
    </row>
    <row r="37658" spans="8:8" ht="65.099999999999994" customHeight="1" x14ac:dyDescent="0.25">
      <c r="H37658" s="39"/>
    </row>
    <row r="37659" spans="8:8" ht="65.099999999999994" customHeight="1" x14ac:dyDescent="0.25">
      <c r="H37659" s="39"/>
    </row>
    <row r="37660" spans="8:8" ht="65.099999999999994" customHeight="1" x14ac:dyDescent="0.25">
      <c r="H37660" s="39"/>
    </row>
    <row r="37661" spans="8:8" ht="65.099999999999994" customHeight="1" x14ac:dyDescent="0.25">
      <c r="H37661" s="39"/>
    </row>
    <row r="37662" spans="8:8" ht="65.099999999999994" customHeight="1" x14ac:dyDescent="0.25">
      <c r="H37662" s="39"/>
    </row>
    <row r="37663" spans="8:8" ht="65.099999999999994" customHeight="1" x14ac:dyDescent="0.25">
      <c r="H37663" s="39"/>
    </row>
    <row r="37664" spans="8:8" ht="65.099999999999994" customHeight="1" x14ac:dyDescent="0.25">
      <c r="H37664" s="39"/>
    </row>
    <row r="37665" spans="8:8" ht="65.099999999999994" customHeight="1" x14ac:dyDescent="0.25">
      <c r="H37665" s="39"/>
    </row>
    <row r="37666" spans="8:8" ht="65.099999999999994" customHeight="1" x14ac:dyDescent="0.25">
      <c r="H37666" s="39"/>
    </row>
    <row r="37667" spans="8:8" ht="65.099999999999994" customHeight="1" x14ac:dyDescent="0.25">
      <c r="H37667" s="39"/>
    </row>
    <row r="37668" spans="8:8" ht="65.099999999999994" customHeight="1" x14ac:dyDescent="0.25">
      <c r="H37668" s="39"/>
    </row>
    <row r="37669" spans="8:8" ht="65.099999999999994" customHeight="1" x14ac:dyDescent="0.25">
      <c r="H37669" s="39"/>
    </row>
    <row r="37670" spans="8:8" ht="65.099999999999994" customHeight="1" x14ac:dyDescent="0.25">
      <c r="H37670" s="39"/>
    </row>
    <row r="37671" spans="8:8" ht="65.099999999999994" customHeight="1" x14ac:dyDescent="0.25">
      <c r="H37671" s="39"/>
    </row>
    <row r="37672" spans="8:8" ht="65.099999999999994" customHeight="1" x14ac:dyDescent="0.25">
      <c r="H37672" s="39"/>
    </row>
    <row r="37673" spans="8:8" ht="65.099999999999994" customHeight="1" x14ac:dyDescent="0.25">
      <c r="H37673" s="39"/>
    </row>
    <row r="37674" spans="8:8" ht="65.099999999999994" customHeight="1" x14ac:dyDescent="0.25">
      <c r="H37674" s="39"/>
    </row>
    <row r="37675" spans="8:8" ht="65.099999999999994" customHeight="1" x14ac:dyDescent="0.25">
      <c r="H37675" s="39"/>
    </row>
    <row r="37676" spans="8:8" ht="65.099999999999994" customHeight="1" x14ac:dyDescent="0.25">
      <c r="H37676" s="39"/>
    </row>
    <row r="37677" spans="8:8" ht="65.099999999999994" customHeight="1" x14ac:dyDescent="0.25">
      <c r="H37677" s="39"/>
    </row>
    <row r="37678" spans="8:8" ht="65.099999999999994" customHeight="1" x14ac:dyDescent="0.25">
      <c r="H37678" s="39"/>
    </row>
    <row r="37679" spans="8:8" ht="65.099999999999994" customHeight="1" x14ac:dyDescent="0.25">
      <c r="H37679" s="39"/>
    </row>
    <row r="37680" spans="8:8" ht="65.099999999999994" customHeight="1" x14ac:dyDescent="0.25">
      <c r="H37680" s="39"/>
    </row>
    <row r="37681" spans="8:8" ht="65.099999999999994" customHeight="1" x14ac:dyDescent="0.25">
      <c r="H37681" s="39"/>
    </row>
    <row r="37682" spans="8:8" ht="65.099999999999994" customHeight="1" x14ac:dyDescent="0.25">
      <c r="H37682" s="39"/>
    </row>
    <row r="37683" spans="8:8" ht="65.099999999999994" customHeight="1" x14ac:dyDescent="0.25">
      <c r="H37683" s="39"/>
    </row>
    <row r="37684" spans="8:8" ht="65.099999999999994" customHeight="1" x14ac:dyDescent="0.25">
      <c r="H37684" s="39"/>
    </row>
    <row r="37685" spans="8:8" ht="65.099999999999994" customHeight="1" x14ac:dyDescent="0.25">
      <c r="H37685" s="39"/>
    </row>
    <row r="37686" spans="8:8" ht="65.099999999999994" customHeight="1" x14ac:dyDescent="0.25">
      <c r="H37686" s="39"/>
    </row>
    <row r="37687" spans="8:8" ht="65.099999999999994" customHeight="1" x14ac:dyDescent="0.25">
      <c r="H37687" s="39"/>
    </row>
    <row r="37688" spans="8:8" ht="65.099999999999994" customHeight="1" x14ac:dyDescent="0.25">
      <c r="H37688" s="39"/>
    </row>
    <row r="37689" spans="8:8" ht="65.099999999999994" customHeight="1" x14ac:dyDescent="0.25">
      <c r="H37689" s="39"/>
    </row>
    <row r="37690" spans="8:8" ht="65.099999999999994" customHeight="1" x14ac:dyDescent="0.25">
      <c r="H37690" s="39"/>
    </row>
    <row r="37691" spans="8:8" ht="65.099999999999994" customHeight="1" x14ac:dyDescent="0.25">
      <c r="H37691" s="39"/>
    </row>
    <row r="37692" spans="8:8" ht="65.099999999999994" customHeight="1" x14ac:dyDescent="0.25">
      <c r="H37692" s="39"/>
    </row>
    <row r="37693" spans="8:8" ht="65.099999999999994" customHeight="1" x14ac:dyDescent="0.25">
      <c r="H37693" s="39"/>
    </row>
    <row r="37694" spans="8:8" ht="65.099999999999994" customHeight="1" x14ac:dyDescent="0.25">
      <c r="H37694" s="39"/>
    </row>
    <row r="37695" spans="8:8" ht="65.099999999999994" customHeight="1" x14ac:dyDescent="0.25">
      <c r="H37695" s="39"/>
    </row>
    <row r="37696" spans="8:8" ht="65.099999999999994" customHeight="1" x14ac:dyDescent="0.25">
      <c r="H37696" s="39"/>
    </row>
    <row r="37697" spans="8:8" ht="65.099999999999994" customHeight="1" x14ac:dyDescent="0.25">
      <c r="H37697" s="39"/>
    </row>
    <row r="37698" spans="8:8" ht="65.099999999999994" customHeight="1" x14ac:dyDescent="0.25">
      <c r="H37698" s="39"/>
    </row>
    <row r="37699" spans="8:8" ht="65.099999999999994" customHeight="1" x14ac:dyDescent="0.25">
      <c r="H37699" s="39"/>
    </row>
    <row r="37700" spans="8:8" ht="65.099999999999994" customHeight="1" x14ac:dyDescent="0.25">
      <c r="H37700" s="39"/>
    </row>
    <row r="37701" spans="8:8" ht="65.099999999999994" customHeight="1" x14ac:dyDescent="0.25">
      <c r="H37701" s="39"/>
    </row>
    <row r="37702" spans="8:8" ht="65.099999999999994" customHeight="1" x14ac:dyDescent="0.25">
      <c r="H37702" s="39"/>
    </row>
    <row r="37703" spans="8:8" ht="65.099999999999994" customHeight="1" x14ac:dyDescent="0.25">
      <c r="H37703" s="39"/>
    </row>
    <row r="37704" spans="8:8" ht="65.099999999999994" customHeight="1" x14ac:dyDescent="0.25">
      <c r="H37704" s="39"/>
    </row>
    <row r="37705" spans="8:8" ht="65.099999999999994" customHeight="1" x14ac:dyDescent="0.25">
      <c r="H37705" s="39"/>
    </row>
    <row r="37706" spans="8:8" ht="65.099999999999994" customHeight="1" x14ac:dyDescent="0.25">
      <c r="H37706" s="39"/>
    </row>
    <row r="37707" spans="8:8" ht="65.099999999999994" customHeight="1" x14ac:dyDescent="0.25">
      <c r="H37707" s="39"/>
    </row>
    <row r="37708" spans="8:8" ht="65.099999999999994" customHeight="1" x14ac:dyDescent="0.25">
      <c r="H37708" s="39"/>
    </row>
    <row r="37709" spans="8:8" ht="65.099999999999994" customHeight="1" x14ac:dyDescent="0.25">
      <c r="H37709" s="39"/>
    </row>
    <row r="37710" spans="8:8" ht="65.099999999999994" customHeight="1" x14ac:dyDescent="0.25">
      <c r="H37710" s="39"/>
    </row>
    <row r="37711" spans="8:8" ht="65.099999999999994" customHeight="1" x14ac:dyDescent="0.25">
      <c r="H37711" s="39"/>
    </row>
    <row r="37712" spans="8:8" ht="65.099999999999994" customHeight="1" x14ac:dyDescent="0.25">
      <c r="H37712" s="39"/>
    </row>
    <row r="37713" spans="8:8" ht="65.099999999999994" customHeight="1" x14ac:dyDescent="0.25">
      <c r="H37713" s="39"/>
    </row>
    <row r="37714" spans="8:8" ht="65.099999999999994" customHeight="1" x14ac:dyDescent="0.25">
      <c r="H37714" s="39"/>
    </row>
    <row r="37715" spans="8:8" ht="65.099999999999994" customHeight="1" x14ac:dyDescent="0.25">
      <c r="H37715" s="39"/>
    </row>
    <row r="37716" spans="8:8" ht="65.099999999999994" customHeight="1" x14ac:dyDescent="0.25">
      <c r="H37716" s="39"/>
    </row>
    <row r="37717" spans="8:8" ht="65.099999999999994" customHeight="1" x14ac:dyDescent="0.25">
      <c r="H37717" s="39"/>
    </row>
    <row r="37718" spans="8:8" ht="65.099999999999994" customHeight="1" x14ac:dyDescent="0.25">
      <c r="H37718" s="39"/>
    </row>
    <row r="37719" spans="8:8" ht="65.099999999999994" customHeight="1" x14ac:dyDescent="0.25">
      <c r="H37719" s="39"/>
    </row>
    <row r="37720" spans="8:8" ht="65.099999999999994" customHeight="1" x14ac:dyDescent="0.25">
      <c r="H37720" s="39"/>
    </row>
    <row r="37721" spans="8:8" ht="65.099999999999994" customHeight="1" x14ac:dyDescent="0.25">
      <c r="H37721" s="39"/>
    </row>
    <row r="37722" spans="8:8" ht="65.099999999999994" customHeight="1" x14ac:dyDescent="0.25">
      <c r="H37722" s="39"/>
    </row>
    <row r="37723" spans="8:8" ht="65.099999999999994" customHeight="1" x14ac:dyDescent="0.25">
      <c r="H37723" s="39"/>
    </row>
    <row r="37724" spans="8:8" ht="65.099999999999994" customHeight="1" x14ac:dyDescent="0.25">
      <c r="H37724" s="39"/>
    </row>
    <row r="37725" spans="8:8" ht="65.099999999999994" customHeight="1" x14ac:dyDescent="0.25">
      <c r="H37725" s="39"/>
    </row>
    <row r="37726" spans="8:8" ht="65.099999999999994" customHeight="1" x14ac:dyDescent="0.25">
      <c r="H37726" s="39"/>
    </row>
    <row r="37727" spans="8:8" ht="65.099999999999994" customHeight="1" x14ac:dyDescent="0.25">
      <c r="H37727" s="39"/>
    </row>
    <row r="37728" spans="8:8" ht="65.099999999999994" customHeight="1" x14ac:dyDescent="0.25">
      <c r="H37728" s="39"/>
    </row>
    <row r="37729" spans="8:8" ht="65.099999999999994" customHeight="1" x14ac:dyDescent="0.25">
      <c r="H37729" s="39"/>
    </row>
    <row r="37730" spans="8:8" ht="65.099999999999994" customHeight="1" x14ac:dyDescent="0.25">
      <c r="H37730" s="39"/>
    </row>
    <row r="37731" spans="8:8" ht="65.099999999999994" customHeight="1" x14ac:dyDescent="0.25">
      <c r="H37731" s="39"/>
    </row>
    <row r="37732" spans="8:8" ht="65.099999999999994" customHeight="1" x14ac:dyDescent="0.25">
      <c r="H37732" s="39"/>
    </row>
    <row r="37733" spans="8:8" ht="65.099999999999994" customHeight="1" x14ac:dyDescent="0.25">
      <c r="H37733" s="39"/>
    </row>
    <row r="37734" spans="8:8" ht="65.099999999999994" customHeight="1" x14ac:dyDescent="0.25">
      <c r="H37734" s="39"/>
    </row>
    <row r="37735" spans="8:8" ht="65.099999999999994" customHeight="1" x14ac:dyDescent="0.25">
      <c r="H37735" s="39"/>
    </row>
    <row r="37736" spans="8:8" ht="65.099999999999994" customHeight="1" x14ac:dyDescent="0.25">
      <c r="H37736" s="39"/>
    </row>
    <row r="37737" spans="8:8" ht="65.099999999999994" customHeight="1" x14ac:dyDescent="0.25">
      <c r="H37737" s="39"/>
    </row>
    <row r="37738" spans="8:8" ht="65.099999999999994" customHeight="1" x14ac:dyDescent="0.25">
      <c r="H37738" s="39"/>
    </row>
    <row r="37739" spans="8:8" ht="65.099999999999994" customHeight="1" x14ac:dyDescent="0.25">
      <c r="H37739" s="39"/>
    </row>
    <row r="37740" spans="8:8" ht="65.099999999999994" customHeight="1" x14ac:dyDescent="0.25">
      <c r="H37740" s="39"/>
    </row>
    <row r="37741" spans="8:8" ht="65.099999999999994" customHeight="1" x14ac:dyDescent="0.25">
      <c r="H37741" s="39"/>
    </row>
    <row r="37742" spans="8:8" ht="65.099999999999994" customHeight="1" x14ac:dyDescent="0.25">
      <c r="H37742" s="39"/>
    </row>
    <row r="37743" spans="8:8" ht="65.099999999999994" customHeight="1" x14ac:dyDescent="0.25">
      <c r="H37743" s="39"/>
    </row>
    <row r="37744" spans="8:8" ht="65.099999999999994" customHeight="1" x14ac:dyDescent="0.25">
      <c r="H37744" s="39"/>
    </row>
    <row r="37745" spans="8:8" ht="65.099999999999994" customHeight="1" x14ac:dyDescent="0.25">
      <c r="H37745" s="39"/>
    </row>
    <row r="37746" spans="8:8" ht="65.099999999999994" customHeight="1" x14ac:dyDescent="0.25">
      <c r="H37746" s="39"/>
    </row>
    <row r="37747" spans="8:8" ht="65.099999999999994" customHeight="1" x14ac:dyDescent="0.25">
      <c r="H37747" s="39"/>
    </row>
    <row r="37748" spans="8:8" ht="65.099999999999994" customHeight="1" x14ac:dyDescent="0.25">
      <c r="H37748" s="39"/>
    </row>
    <row r="37749" spans="8:8" ht="65.099999999999994" customHeight="1" x14ac:dyDescent="0.25">
      <c r="H37749" s="39"/>
    </row>
    <row r="37750" spans="8:8" ht="65.099999999999994" customHeight="1" x14ac:dyDescent="0.25">
      <c r="H37750" s="39"/>
    </row>
    <row r="37751" spans="8:8" ht="65.099999999999994" customHeight="1" x14ac:dyDescent="0.25">
      <c r="H37751" s="39"/>
    </row>
    <row r="37752" spans="8:8" ht="65.099999999999994" customHeight="1" x14ac:dyDescent="0.25">
      <c r="H37752" s="39"/>
    </row>
    <row r="37753" spans="8:8" ht="65.099999999999994" customHeight="1" x14ac:dyDescent="0.25">
      <c r="H37753" s="39"/>
    </row>
    <row r="37754" spans="8:8" ht="65.099999999999994" customHeight="1" x14ac:dyDescent="0.25">
      <c r="H37754" s="39"/>
    </row>
    <row r="37755" spans="8:8" ht="65.099999999999994" customHeight="1" x14ac:dyDescent="0.25">
      <c r="H37755" s="39"/>
    </row>
    <row r="37756" spans="8:8" ht="65.099999999999994" customHeight="1" x14ac:dyDescent="0.25">
      <c r="H37756" s="39"/>
    </row>
    <row r="37757" spans="8:8" ht="65.099999999999994" customHeight="1" x14ac:dyDescent="0.25">
      <c r="H37757" s="39"/>
    </row>
    <row r="37758" spans="8:8" ht="65.099999999999994" customHeight="1" x14ac:dyDescent="0.25">
      <c r="H37758" s="39"/>
    </row>
    <row r="37759" spans="8:8" ht="65.099999999999994" customHeight="1" x14ac:dyDescent="0.25">
      <c r="H37759" s="39"/>
    </row>
    <row r="37760" spans="8:8" ht="65.099999999999994" customHeight="1" x14ac:dyDescent="0.25">
      <c r="H37760" s="39"/>
    </row>
    <row r="37761" spans="8:8" ht="65.099999999999994" customHeight="1" x14ac:dyDescent="0.25">
      <c r="H37761" s="39"/>
    </row>
    <row r="37762" spans="8:8" ht="65.099999999999994" customHeight="1" x14ac:dyDescent="0.25">
      <c r="H37762" s="39"/>
    </row>
    <row r="37763" spans="8:8" ht="65.099999999999994" customHeight="1" x14ac:dyDescent="0.25">
      <c r="H37763" s="39"/>
    </row>
    <row r="37764" spans="8:8" ht="65.099999999999994" customHeight="1" x14ac:dyDescent="0.25">
      <c r="H37764" s="39"/>
    </row>
    <row r="37765" spans="8:8" ht="65.099999999999994" customHeight="1" x14ac:dyDescent="0.25">
      <c r="H37765" s="39"/>
    </row>
    <row r="37766" spans="8:8" ht="65.099999999999994" customHeight="1" x14ac:dyDescent="0.25">
      <c r="H37766" s="39"/>
    </row>
    <row r="37767" spans="8:8" ht="65.099999999999994" customHeight="1" x14ac:dyDescent="0.25">
      <c r="H37767" s="39"/>
    </row>
    <row r="37768" spans="8:8" ht="65.099999999999994" customHeight="1" x14ac:dyDescent="0.25">
      <c r="H37768" s="39"/>
    </row>
    <row r="37769" spans="8:8" ht="65.099999999999994" customHeight="1" x14ac:dyDescent="0.25">
      <c r="H37769" s="39"/>
    </row>
    <row r="37770" spans="8:8" ht="65.099999999999994" customHeight="1" x14ac:dyDescent="0.25">
      <c r="H37770" s="39"/>
    </row>
    <row r="37771" spans="8:8" ht="65.099999999999994" customHeight="1" x14ac:dyDescent="0.25">
      <c r="H37771" s="39"/>
    </row>
    <row r="37772" spans="8:8" ht="65.099999999999994" customHeight="1" x14ac:dyDescent="0.25">
      <c r="H37772" s="39"/>
    </row>
    <row r="37773" spans="8:8" ht="65.099999999999994" customHeight="1" x14ac:dyDescent="0.25">
      <c r="H37773" s="39"/>
    </row>
    <row r="37774" spans="8:8" ht="65.099999999999994" customHeight="1" x14ac:dyDescent="0.25">
      <c r="H37774" s="39"/>
    </row>
    <row r="37775" spans="8:8" ht="65.099999999999994" customHeight="1" x14ac:dyDescent="0.25">
      <c r="H37775" s="39"/>
    </row>
    <row r="37776" spans="8:8" ht="65.099999999999994" customHeight="1" x14ac:dyDescent="0.25">
      <c r="H37776" s="39"/>
    </row>
    <row r="37777" spans="8:8" ht="65.099999999999994" customHeight="1" x14ac:dyDescent="0.25">
      <c r="H37777" s="39"/>
    </row>
    <row r="37778" spans="8:8" ht="65.099999999999994" customHeight="1" x14ac:dyDescent="0.25">
      <c r="H37778" s="39"/>
    </row>
    <row r="37779" spans="8:8" ht="65.099999999999994" customHeight="1" x14ac:dyDescent="0.25">
      <c r="H37779" s="39"/>
    </row>
    <row r="37780" spans="8:8" ht="65.099999999999994" customHeight="1" x14ac:dyDescent="0.25">
      <c r="H37780" s="39"/>
    </row>
    <row r="37781" spans="8:8" ht="65.099999999999994" customHeight="1" x14ac:dyDescent="0.25">
      <c r="H37781" s="39"/>
    </row>
    <row r="37782" spans="8:8" ht="65.099999999999994" customHeight="1" x14ac:dyDescent="0.25">
      <c r="H37782" s="39"/>
    </row>
    <row r="37783" spans="8:8" ht="65.099999999999994" customHeight="1" x14ac:dyDescent="0.25">
      <c r="H37783" s="39"/>
    </row>
    <row r="37784" spans="8:8" ht="65.099999999999994" customHeight="1" x14ac:dyDescent="0.25">
      <c r="H37784" s="39"/>
    </row>
    <row r="37785" spans="8:8" ht="65.099999999999994" customHeight="1" x14ac:dyDescent="0.25">
      <c r="H37785" s="39"/>
    </row>
    <row r="37786" spans="8:8" ht="65.099999999999994" customHeight="1" x14ac:dyDescent="0.25">
      <c r="H37786" s="39"/>
    </row>
    <row r="37787" spans="8:8" ht="65.099999999999994" customHeight="1" x14ac:dyDescent="0.25">
      <c r="H37787" s="39"/>
    </row>
    <row r="37788" spans="8:8" ht="65.099999999999994" customHeight="1" x14ac:dyDescent="0.25">
      <c r="H37788" s="39"/>
    </row>
    <row r="37789" spans="8:8" ht="65.099999999999994" customHeight="1" x14ac:dyDescent="0.25">
      <c r="H37789" s="39"/>
    </row>
    <row r="37790" spans="8:8" ht="65.099999999999994" customHeight="1" x14ac:dyDescent="0.25">
      <c r="H37790" s="39"/>
    </row>
    <row r="37791" spans="8:8" ht="65.099999999999994" customHeight="1" x14ac:dyDescent="0.25">
      <c r="H37791" s="39"/>
    </row>
    <row r="37792" spans="8:8" ht="65.099999999999994" customHeight="1" x14ac:dyDescent="0.25">
      <c r="H37792" s="39"/>
    </row>
    <row r="37793" spans="8:8" ht="65.099999999999994" customHeight="1" x14ac:dyDescent="0.25">
      <c r="H37793" s="39"/>
    </row>
    <row r="37794" spans="8:8" ht="65.099999999999994" customHeight="1" x14ac:dyDescent="0.25">
      <c r="H37794" s="39"/>
    </row>
    <row r="37795" spans="8:8" ht="65.099999999999994" customHeight="1" x14ac:dyDescent="0.25">
      <c r="H37795" s="39"/>
    </row>
    <row r="37796" spans="8:8" ht="65.099999999999994" customHeight="1" x14ac:dyDescent="0.25">
      <c r="H37796" s="39"/>
    </row>
    <row r="37797" spans="8:8" ht="65.099999999999994" customHeight="1" x14ac:dyDescent="0.25">
      <c r="H37797" s="39"/>
    </row>
    <row r="37798" spans="8:8" ht="65.099999999999994" customHeight="1" x14ac:dyDescent="0.25">
      <c r="H37798" s="39"/>
    </row>
    <row r="37799" spans="8:8" ht="65.099999999999994" customHeight="1" x14ac:dyDescent="0.25">
      <c r="H37799" s="39"/>
    </row>
    <row r="37800" spans="8:8" ht="65.099999999999994" customHeight="1" x14ac:dyDescent="0.25">
      <c r="H37800" s="39"/>
    </row>
    <row r="37801" spans="8:8" ht="65.099999999999994" customHeight="1" x14ac:dyDescent="0.25">
      <c r="H37801" s="39"/>
    </row>
    <row r="37802" spans="8:8" ht="65.099999999999994" customHeight="1" x14ac:dyDescent="0.25">
      <c r="H37802" s="39"/>
    </row>
    <row r="37803" spans="8:8" ht="65.099999999999994" customHeight="1" x14ac:dyDescent="0.25">
      <c r="H37803" s="39"/>
    </row>
    <row r="37804" spans="8:8" ht="65.099999999999994" customHeight="1" x14ac:dyDescent="0.25">
      <c r="H37804" s="39"/>
    </row>
    <row r="37805" spans="8:8" ht="65.099999999999994" customHeight="1" x14ac:dyDescent="0.25">
      <c r="H37805" s="39"/>
    </row>
    <row r="37806" spans="8:8" ht="65.099999999999994" customHeight="1" x14ac:dyDescent="0.25">
      <c r="H37806" s="39"/>
    </row>
    <row r="37807" spans="8:8" ht="65.099999999999994" customHeight="1" x14ac:dyDescent="0.25">
      <c r="H37807" s="39"/>
    </row>
    <row r="37808" spans="8:8" ht="65.099999999999994" customHeight="1" x14ac:dyDescent="0.25">
      <c r="H37808" s="39"/>
    </row>
    <row r="37809" spans="8:8" ht="65.099999999999994" customHeight="1" x14ac:dyDescent="0.25">
      <c r="H37809" s="39"/>
    </row>
    <row r="37810" spans="8:8" ht="65.099999999999994" customHeight="1" x14ac:dyDescent="0.25">
      <c r="H37810" s="39"/>
    </row>
    <row r="37811" spans="8:8" ht="65.099999999999994" customHeight="1" x14ac:dyDescent="0.25">
      <c r="H37811" s="39"/>
    </row>
    <row r="37812" spans="8:8" ht="65.099999999999994" customHeight="1" x14ac:dyDescent="0.25">
      <c r="H37812" s="39"/>
    </row>
    <row r="37813" spans="8:8" ht="65.099999999999994" customHeight="1" x14ac:dyDescent="0.25">
      <c r="H37813" s="39"/>
    </row>
    <row r="37814" spans="8:8" ht="65.099999999999994" customHeight="1" x14ac:dyDescent="0.25">
      <c r="H37814" s="39"/>
    </row>
    <row r="37815" spans="8:8" ht="65.099999999999994" customHeight="1" x14ac:dyDescent="0.25">
      <c r="H37815" s="39"/>
    </row>
    <row r="37816" spans="8:8" ht="65.099999999999994" customHeight="1" x14ac:dyDescent="0.25">
      <c r="H37816" s="39"/>
    </row>
    <row r="37817" spans="8:8" ht="65.099999999999994" customHeight="1" x14ac:dyDescent="0.25">
      <c r="H37817" s="39"/>
    </row>
    <row r="37818" spans="8:8" ht="65.099999999999994" customHeight="1" x14ac:dyDescent="0.25">
      <c r="H37818" s="39"/>
    </row>
    <row r="37819" spans="8:8" ht="65.099999999999994" customHeight="1" x14ac:dyDescent="0.25">
      <c r="H37819" s="39"/>
    </row>
    <row r="37820" spans="8:8" ht="65.099999999999994" customHeight="1" x14ac:dyDescent="0.25">
      <c r="H37820" s="39"/>
    </row>
    <row r="37821" spans="8:8" ht="65.099999999999994" customHeight="1" x14ac:dyDescent="0.25">
      <c r="H37821" s="39"/>
    </row>
    <row r="37822" spans="8:8" ht="65.099999999999994" customHeight="1" x14ac:dyDescent="0.25">
      <c r="H37822" s="39"/>
    </row>
    <row r="37823" spans="8:8" ht="65.099999999999994" customHeight="1" x14ac:dyDescent="0.25">
      <c r="H37823" s="39"/>
    </row>
    <row r="37824" spans="8:8" ht="65.099999999999994" customHeight="1" x14ac:dyDescent="0.25">
      <c r="H37824" s="39"/>
    </row>
    <row r="37825" spans="8:8" ht="65.099999999999994" customHeight="1" x14ac:dyDescent="0.25">
      <c r="H37825" s="39"/>
    </row>
    <row r="37826" spans="8:8" ht="65.099999999999994" customHeight="1" x14ac:dyDescent="0.25">
      <c r="H37826" s="39"/>
    </row>
    <row r="37827" spans="8:8" ht="65.099999999999994" customHeight="1" x14ac:dyDescent="0.25">
      <c r="H37827" s="39"/>
    </row>
    <row r="37828" spans="8:8" ht="65.099999999999994" customHeight="1" x14ac:dyDescent="0.25">
      <c r="H37828" s="39"/>
    </row>
    <row r="37829" spans="8:8" ht="65.099999999999994" customHeight="1" x14ac:dyDescent="0.25">
      <c r="H37829" s="39"/>
    </row>
    <row r="37830" spans="8:8" ht="65.099999999999994" customHeight="1" x14ac:dyDescent="0.25">
      <c r="H37830" s="39"/>
    </row>
    <row r="37831" spans="8:8" ht="65.099999999999994" customHeight="1" x14ac:dyDescent="0.25">
      <c r="H37831" s="39"/>
    </row>
    <row r="37832" spans="8:8" ht="65.099999999999994" customHeight="1" x14ac:dyDescent="0.25">
      <c r="H37832" s="39"/>
    </row>
    <row r="37833" spans="8:8" ht="65.099999999999994" customHeight="1" x14ac:dyDescent="0.25">
      <c r="H37833" s="39"/>
    </row>
    <row r="37834" spans="8:8" ht="65.099999999999994" customHeight="1" x14ac:dyDescent="0.25">
      <c r="H37834" s="39"/>
    </row>
    <row r="37835" spans="8:8" ht="65.099999999999994" customHeight="1" x14ac:dyDescent="0.25">
      <c r="H37835" s="39"/>
    </row>
    <row r="37836" spans="8:8" ht="65.099999999999994" customHeight="1" x14ac:dyDescent="0.25">
      <c r="H37836" s="39"/>
    </row>
    <row r="37837" spans="8:8" ht="65.099999999999994" customHeight="1" x14ac:dyDescent="0.25">
      <c r="H37837" s="39"/>
    </row>
    <row r="37838" spans="8:8" ht="65.099999999999994" customHeight="1" x14ac:dyDescent="0.25">
      <c r="H37838" s="39"/>
    </row>
    <row r="37839" spans="8:8" ht="65.099999999999994" customHeight="1" x14ac:dyDescent="0.25">
      <c r="H37839" s="39"/>
    </row>
    <row r="37840" spans="8:8" ht="65.099999999999994" customHeight="1" x14ac:dyDescent="0.25">
      <c r="H37840" s="39"/>
    </row>
    <row r="37841" spans="8:8" ht="65.099999999999994" customHeight="1" x14ac:dyDescent="0.25">
      <c r="H37841" s="39"/>
    </row>
    <row r="37842" spans="8:8" ht="65.099999999999994" customHeight="1" x14ac:dyDescent="0.25">
      <c r="H37842" s="39"/>
    </row>
    <row r="37843" spans="8:8" ht="65.099999999999994" customHeight="1" x14ac:dyDescent="0.25">
      <c r="H37843" s="39"/>
    </row>
    <row r="37844" spans="8:8" ht="65.099999999999994" customHeight="1" x14ac:dyDescent="0.25">
      <c r="H37844" s="39"/>
    </row>
    <row r="37845" spans="8:8" ht="65.099999999999994" customHeight="1" x14ac:dyDescent="0.25">
      <c r="H37845" s="39"/>
    </row>
    <row r="37846" spans="8:8" ht="65.099999999999994" customHeight="1" x14ac:dyDescent="0.25">
      <c r="H37846" s="39"/>
    </row>
    <row r="37847" spans="8:8" ht="65.099999999999994" customHeight="1" x14ac:dyDescent="0.25">
      <c r="H37847" s="39"/>
    </row>
    <row r="37848" spans="8:8" ht="65.099999999999994" customHeight="1" x14ac:dyDescent="0.25">
      <c r="H37848" s="39"/>
    </row>
    <row r="37849" spans="8:8" ht="65.099999999999994" customHeight="1" x14ac:dyDescent="0.25">
      <c r="H37849" s="39"/>
    </row>
    <row r="37850" spans="8:8" ht="65.099999999999994" customHeight="1" x14ac:dyDescent="0.25">
      <c r="H37850" s="39"/>
    </row>
    <row r="37851" spans="8:8" ht="65.099999999999994" customHeight="1" x14ac:dyDescent="0.25">
      <c r="H37851" s="39"/>
    </row>
    <row r="37852" spans="8:8" ht="65.099999999999994" customHeight="1" x14ac:dyDescent="0.25">
      <c r="H37852" s="39"/>
    </row>
    <row r="37853" spans="8:8" ht="65.099999999999994" customHeight="1" x14ac:dyDescent="0.25">
      <c r="H37853" s="39"/>
    </row>
    <row r="37854" spans="8:8" ht="65.099999999999994" customHeight="1" x14ac:dyDescent="0.25">
      <c r="H37854" s="39"/>
    </row>
    <row r="37855" spans="8:8" ht="65.099999999999994" customHeight="1" x14ac:dyDescent="0.25">
      <c r="H37855" s="39"/>
    </row>
    <row r="37856" spans="8:8" ht="65.099999999999994" customHeight="1" x14ac:dyDescent="0.25">
      <c r="H37856" s="39"/>
    </row>
    <row r="37857" spans="8:8" ht="65.099999999999994" customHeight="1" x14ac:dyDescent="0.25">
      <c r="H37857" s="39"/>
    </row>
    <row r="37858" spans="8:8" ht="65.099999999999994" customHeight="1" x14ac:dyDescent="0.25">
      <c r="H37858" s="39"/>
    </row>
    <row r="37859" spans="8:8" ht="65.099999999999994" customHeight="1" x14ac:dyDescent="0.25">
      <c r="H37859" s="39"/>
    </row>
    <row r="37860" spans="8:8" ht="65.099999999999994" customHeight="1" x14ac:dyDescent="0.25">
      <c r="H37860" s="39"/>
    </row>
    <row r="37861" spans="8:8" ht="65.099999999999994" customHeight="1" x14ac:dyDescent="0.25">
      <c r="H37861" s="39"/>
    </row>
    <row r="37862" spans="8:8" ht="65.099999999999994" customHeight="1" x14ac:dyDescent="0.25">
      <c r="H37862" s="39"/>
    </row>
    <row r="37863" spans="8:8" ht="65.099999999999994" customHeight="1" x14ac:dyDescent="0.25">
      <c r="H37863" s="39"/>
    </row>
    <row r="37864" spans="8:8" ht="65.099999999999994" customHeight="1" x14ac:dyDescent="0.25">
      <c r="H37864" s="39"/>
    </row>
    <row r="37865" spans="8:8" ht="65.099999999999994" customHeight="1" x14ac:dyDescent="0.25">
      <c r="H37865" s="39"/>
    </row>
    <row r="37866" spans="8:8" ht="65.099999999999994" customHeight="1" x14ac:dyDescent="0.25">
      <c r="H37866" s="39"/>
    </row>
    <row r="37867" spans="8:8" ht="65.099999999999994" customHeight="1" x14ac:dyDescent="0.25">
      <c r="H37867" s="39"/>
    </row>
    <row r="37868" spans="8:8" ht="65.099999999999994" customHeight="1" x14ac:dyDescent="0.25">
      <c r="H37868" s="39"/>
    </row>
    <row r="37869" spans="8:8" ht="65.099999999999994" customHeight="1" x14ac:dyDescent="0.25">
      <c r="H37869" s="39"/>
    </row>
    <row r="37870" spans="8:8" ht="65.099999999999994" customHeight="1" x14ac:dyDescent="0.25">
      <c r="H37870" s="39"/>
    </row>
    <row r="37871" spans="8:8" ht="65.099999999999994" customHeight="1" x14ac:dyDescent="0.25">
      <c r="H37871" s="39"/>
    </row>
    <row r="37872" spans="8:8" ht="65.099999999999994" customHeight="1" x14ac:dyDescent="0.25">
      <c r="H37872" s="39"/>
    </row>
    <row r="37873" spans="8:8" ht="65.099999999999994" customHeight="1" x14ac:dyDescent="0.25">
      <c r="H37873" s="39"/>
    </row>
    <row r="37874" spans="8:8" ht="65.099999999999994" customHeight="1" x14ac:dyDescent="0.25">
      <c r="H37874" s="39"/>
    </row>
    <row r="37875" spans="8:8" ht="65.099999999999994" customHeight="1" x14ac:dyDescent="0.25">
      <c r="H37875" s="39"/>
    </row>
    <row r="37876" spans="8:8" ht="65.099999999999994" customHeight="1" x14ac:dyDescent="0.25">
      <c r="H37876" s="39"/>
    </row>
    <row r="37877" spans="8:8" ht="65.099999999999994" customHeight="1" x14ac:dyDescent="0.25">
      <c r="H37877" s="39"/>
    </row>
    <row r="37878" spans="8:8" ht="65.099999999999994" customHeight="1" x14ac:dyDescent="0.25">
      <c r="H37878" s="39"/>
    </row>
    <row r="37879" spans="8:8" ht="65.099999999999994" customHeight="1" x14ac:dyDescent="0.25">
      <c r="H37879" s="39"/>
    </row>
    <row r="37880" spans="8:8" ht="65.099999999999994" customHeight="1" x14ac:dyDescent="0.25">
      <c r="H37880" s="39"/>
    </row>
    <row r="37881" spans="8:8" ht="65.099999999999994" customHeight="1" x14ac:dyDescent="0.25">
      <c r="H37881" s="39"/>
    </row>
    <row r="37882" spans="8:8" ht="65.099999999999994" customHeight="1" x14ac:dyDescent="0.25">
      <c r="H37882" s="39"/>
    </row>
    <row r="37883" spans="8:8" ht="65.099999999999994" customHeight="1" x14ac:dyDescent="0.25">
      <c r="H37883" s="39"/>
    </row>
    <row r="37884" spans="8:8" ht="65.099999999999994" customHeight="1" x14ac:dyDescent="0.25">
      <c r="H37884" s="39"/>
    </row>
    <row r="37885" spans="8:8" ht="65.099999999999994" customHeight="1" x14ac:dyDescent="0.25">
      <c r="H37885" s="39"/>
    </row>
    <row r="37886" spans="8:8" ht="65.099999999999994" customHeight="1" x14ac:dyDescent="0.25">
      <c r="H37886" s="39"/>
    </row>
    <row r="37887" spans="8:8" ht="65.099999999999994" customHeight="1" x14ac:dyDescent="0.25">
      <c r="H37887" s="39"/>
    </row>
    <row r="37888" spans="8:8" ht="65.099999999999994" customHeight="1" x14ac:dyDescent="0.25">
      <c r="H37888" s="39"/>
    </row>
    <row r="37889" spans="8:8" ht="65.099999999999994" customHeight="1" x14ac:dyDescent="0.25">
      <c r="H37889" s="39"/>
    </row>
    <row r="37890" spans="8:8" ht="65.099999999999994" customHeight="1" x14ac:dyDescent="0.25">
      <c r="H37890" s="39"/>
    </row>
    <row r="37891" spans="8:8" ht="65.099999999999994" customHeight="1" x14ac:dyDescent="0.25">
      <c r="H37891" s="39"/>
    </row>
    <row r="37892" spans="8:8" ht="65.099999999999994" customHeight="1" x14ac:dyDescent="0.25">
      <c r="H37892" s="39"/>
    </row>
    <row r="37893" spans="8:8" ht="65.099999999999994" customHeight="1" x14ac:dyDescent="0.25">
      <c r="H37893" s="39"/>
    </row>
    <row r="37894" spans="8:8" ht="65.099999999999994" customHeight="1" x14ac:dyDescent="0.25">
      <c r="H37894" s="39"/>
    </row>
    <row r="37895" spans="8:8" ht="65.099999999999994" customHeight="1" x14ac:dyDescent="0.25">
      <c r="H37895" s="39"/>
    </row>
    <row r="37896" spans="8:8" ht="65.099999999999994" customHeight="1" x14ac:dyDescent="0.25">
      <c r="H37896" s="39"/>
    </row>
    <row r="37897" spans="8:8" ht="65.099999999999994" customHeight="1" x14ac:dyDescent="0.25">
      <c r="H37897" s="39"/>
    </row>
    <row r="37898" spans="8:8" ht="65.099999999999994" customHeight="1" x14ac:dyDescent="0.25">
      <c r="H37898" s="39"/>
    </row>
    <row r="37899" spans="8:8" ht="65.099999999999994" customHeight="1" x14ac:dyDescent="0.25">
      <c r="H37899" s="39"/>
    </row>
    <row r="37900" spans="8:8" ht="65.099999999999994" customHeight="1" x14ac:dyDescent="0.25">
      <c r="H37900" s="39"/>
    </row>
    <row r="37901" spans="8:8" ht="65.099999999999994" customHeight="1" x14ac:dyDescent="0.25">
      <c r="H37901" s="39"/>
    </row>
    <row r="37902" spans="8:8" ht="65.099999999999994" customHeight="1" x14ac:dyDescent="0.25">
      <c r="H37902" s="39"/>
    </row>
    <row r="37903" spans="8:8" ht="65.099999999999994" customHeight="1" x14ac:dyDescent="0.25">
      <c r="H37903" s="39"/>
    </row>
    <row r="37904" spans="8:8" ht="65.099999999999994" customHeight="1" x14ac:dyDescent="0.25">
      <c r="H37904" s="39"/>
    </row>
    <row r="37905" spans="8:8" ht="65.099999999999994" customHeight="1" x14ac:dyDescent="0.25">
      <c r="H37905" s="39"/>
    </row>
    <row r="37906" spans="8:8" ht="65.099999999999994" customHeight="1" x14ac:dyDescent="0.25">
      <c r="H37906" s="39"/>
    </row>
    <row r="37907" spans="8:8" ht="65.099999999999994" customHeight="1" x14ac:dyDescent="0.25">
      <c r="H37907" s="39"/>
    </row>
    <row r="37908" spans="8:8" ht="65.099999999999994" customHeight="1" x14ac:dyDescent="0.25">
      <c r="H37908" s="39"/>
    </row>
    <row r="37909" spans="8:8" ht="65.099999999999994" customHeight="1" x14ac:dyDescent="0.25">
      <c r="H37909" s="39"/>
    </row>
    <row r="37910" spans="8:8" ht="65.099999999999994" customHeight="1" x14ac:dyDescent="0.25">
      <c r="H37910" s="39"/>
    </row>
    <row r="37911" spans="8:8" ht="65.099999999999994" customHeight="1" x14ac:dyDescent="0.25">
      <c r="H37911" s="39"/>
    </row>
    <row r="37912" spans="8:8" ht="65.099999999999994" customHeight="1" x14ac:dyDescent="0.25">
      <c r="H37912" s="39"/>
    </row>
    <row r="37913" spans="8:8" ht="65.099999999999994" customHeight="1" x14ac:dyDescent="0.25">
      <c r="H37913" s="39"/>
    </row>
    <row r="37914" spans="8:8" ht="65.099999999999994" customHeight="1" x14ac:dyDescent="0.25">
      <c r="H37914" s="39"/>
    </row>
    <row r="37915" spans="8:8" ht="65.099999999999994" customHeight="1" x14ac:dyDescent="0.25">
      <c r="H37915" s="39"/>
    </row>
    <row r="37916" spans="8:8" ht="65.099999999999994" customHeight="1" x14ac:dyDescent="0.25">
      <c r="H37916" s="39"/>
    </row>
    <row r="37917" spans="8:8" ht="65.099999999999994" customHeight="1" x14ac:dyDescent="0.25">
      <c r="H37917" s="39"/>
    </row>
    <row r="37918" spans="8:8" ht="65.099999999999994" customHeight="1" x14ac:dyDescent="0.25">
      <c r="H37918" s="39"/>
    </row>
    <row r="37919" spans="8:8" ht="65.099999999999994" customHeight="1" x14ac:dyDescent="0.25">
      <c r="H37919" s="39"/>
    </row>
    <row r="37920" spans="8:8" ht="65.099999999999994" customHeight="1" x14ac:dyDescent="0.25">
      <c r="H37920" s="39"/>
    </row>
    <row r="37921" spans="8:8" ht="65.099999999999994" customHeight="1" x14ac:dyDescent="0.25">
      <c r="H37921" s="39"/>
    </row>
    <row r="37922" spans="8:8" ht="65.099999999999994" customHeight="1" x14ac:dyDescent="0.25">
      <c r="H37922" s="39"/>
    </row>
    <row r="37923" spans="8:8" ht="65.099999999999994" customHeight="1" x14ac:dyDescent="0.25">
      <c r="H37923" s="39"/>
    </row>
    <row r="37924" spans="8:8" ht="65.099999999999994" customHeight="1" x14ac:dyDescent="0.25">
      <c r="H37924" s="39"/>
    </row>
    <row r="37925" spans="8:8" ht="65.099999999999994" customHeight="1" x14ac:dyDescent="0.25">
      <c r="H37925" s="39"/>
    </row>
    <row r="37926" spans="8:8" ht="65.099999999999994" customHeight="1" x14ac:dyDescent="0.25">
      <c r="H37926" s="39"/>
    </row>
    <row r="37927" spans="8:8" ht="65.099999999999994" customHeight="1" x14ac:dyDescent="0.25">
      <c r="H37927" s="39"/>
    </row>
    <row r="37928" spans="8:8" ht="65.099999999999994" customHeight="1" x14ac:dyDescent="0.25">
      <c r="H37928" s="39"/>
    </row>
    <row r="37929" spans="8:8" ht="65.099999999999994" customHeight="1" x14ac:dyDescent="0.25">
      <c r="H37929" s="39"/>
    </row>
    <row r="37930" spans="8:8" ht="65.099999999999994" customHeight="1" x14ac:dyDescent="0.25">
      <c r="H37930" s="39"/>
    </row>
    <row r="37931" spans="8:8" ht="65.099999999999994" customHeight="1" x14ac:dyDescent="0.25">
      <c r="H37931" s="39"/>
    </row>
    <row r="37932" spans="8:8" ht="65.099999999999994" customHeight="1" x14ac:dyDescent="0.25">
      <c r="H37932" s="39"/>
    </row>
    <row r="37933" spans="8:8" ht="65.099999999999994" customHeight="1" x14ac:dyDescent="0.25">
      <c r="H37933" s="39"/>
    </row>
    <row r="37934" spans="8:8" ht="65.099999999999994" customHeight="1" x14ac:dyDescent="0.25">
      <c r="H37934" s="39"/>
    </row>
    <row r="37935" spans="8:8" ht="65.099999999999994" customHeight="1" x14ac:dyDescent="0.25">
      <c r="H37935" s="39"/>
    </row>
    <row r="37936" spans="8:8" ht="65.099999999999994" customHeight="1" x14ac:dyDescent="0.25">
      <c r="H37936" s="39"/>
    </row>
    <row r="37937" spans="8:8" ht="65.099999999999994" customHeight="1" x14ac:dyDescent="0.25">
      <c r="H37937" s="39"/>
    </row>
    <row r="37938" spans="8:8" ht="65.099999999999994" customHeight="1" x14ac:dyDescent="0.25">
      <c r="H37938" s="39"/>
    </row>
    <row r="37939" spans="8:8" ht="65.099999999999994" customHeight="1" x14ac:dyDescent="0.25">
      <c r="H37939" s="39"/>
    </row>
    <row r="37940" spans="8:8" ht="65.099999999999994" customHeight="1" x14ac:dyDescent="0.25">
      <c r="H37940" s="39"/>
    </row>
    <row r="37941" spans="8:8" ht="65.099999999999994" customHeight="1" x14ac:dyDescent="0.25">
      <c r="H37941" s="39"/>
    </row>
    <row r="37942" spans="8:8" ht="65.099999999999994" customHeight="1" x14ac:dyDescent="0.25">
      <c r="H37942" s="39"/>
    </row>
    <row r="37943" spans="8:8" ht="65.099999999999994" customHeight="1" x14ac:dyDescent="0.25">
      <c r="H37943" s="39"/>
    </row>
    <row r="37944" spans="8:8" ht="65.099999999999994" customHeight="1" x14ac:dyDescent="0.25">
      <c r="H37944" s="39"/>
    </row>
    <row r="37945" spans="8:8" ht="65.099999999999994" customHeight="1" x14ac:dyDescent="0.25">
      <c r="H37945" s="39"/>
    </row>
    <row r="37946" spans="8:8" ht="65.099999999999994" customHeight="1" x14ac:dyDescent="0.25">
      <c r="H37946" s="39"/>
    </row>
    <row r="37947" spans="8:8" ht="65.099999999999994" customHeight="1" x14ac:dyDescent="0.25">
      <c r="H37947" s="39"/>
    </row>
    <row r="37948" spans="8:8" ht="65.099999999999994" customHeight="1" x14ac:dyDescent="0.25">
      <c r="H37948" s="39"/>
    </row>
    <row r="37949" spans="8:8" ht="65.099999999999994" customHeight="1" x14ac:dyDescent="0.25">
      <c r="H37949" s="39"/>
    </row>
    <row r="37950" spans="8:8" ht="65.099999999999994" customHeight="1" x14ac:dyDescent="0.25">
      <c r="H37950" s="39"/>
    </row>
    <row r="37951" spans="8:8" ht="65.099999999999994" customHeight="1" x14ac:dyDescent="0.25">
      <c r="H37951" s="39"/>
    </row>
    <row r="37952" spans="8:8" ht="65.099999999999994" customHeight="1" x14ac:dyDescent="0.25">
      <c r="H37952" s="39"/>
    </row>
    <row r="37953" spans="8:8" ht="65.099999999999994" customHeight="1" x14ac:dyDescent="0.25">
      <c r="H37953" s="39"/>
    </row>
    <row r="37954" spans="8:8" ht="65.099999999999994" customHeight="1" x14ac:dyDescent="0.25">
      <c r="H37954" s="39"/>
    </row>
    <row r="37955" spans="8:8" ht="65.099999999999994" customHeight="1" x14ac:dyDescent="0.25">
      <c r="H37955" s="39"/>
    </row>
    <row r="37956" spans="8:8" ht="65.099999999999994" customHeight="1" x14ac:dyDescent="0.25">
      <c r="H37956" s="39"/>
    </row>
    <row r="37957" spans="8:8" ht="65.099999999999994" customHeight="1" x14ac:dyDescent="0.25">
      <c r="H37957" s="39"/>
    </row>
    <row r="37958" spans="8:8" ht="65.099999999999994" customHeight="1" x14ac:dyDescent="0.25">
      <c r="H37958" s="39"/>
    </row>
    <row r="37959" spans="8:8" ht="65.099999999999994" customHeight="1" x14ac:dyDescent="0.25">
      <c r="H37959" s="39"/>
    </row>
    <row r="37960" spans="8:8" ht="65.099999999999994" customHeight="1" x14ac:dyDescent="0.25">
      <c r="H37960" s="39"/>
    </row>
    <row r="37961" spans="8:8" ht="65.099999999999994" customHeight="1" x14ac:dyDescent="0.25">
      <c r="H37961" s="39"/>
    </row>
    <row r="37962" spans="8:8" ht="65.099999999999994" customHeight="1" x14ac:dyDescent="0.25">
      <c r="H37962" s="39"/>
    </row>
    <row r="37963" spans="8:8" ht="65.099999999999994" customHeight="1" x14ac:dyDescent="0.25">
      <c r="H37963" s="39"/>
    </row>
    <row r="37964" spans="8:8" ht="65.099999999999994" customHeight="1" x14ac:dyDescent="0.25">
      <c r="H37964" s="39"/>
    </row>
    <row r="37965" spans="8:8" ht="65.099999999999994" customHeight="1" x14ac:dyDescent="0.25">
      <c r="H37965" s="39"/>
    </row>
    <row r="37966" spans="8:8" ht="65.099999999999994" customHeight="1" x14ac:dyDescent="0.25">
      <c r="H37966" s="39"/>
    </row>
    <row r="37967" spans="8:8" ht="65.099999999999994" customHeight="1" x14ac:dyDescent="0.25">
      <c r="H37967" s="39"/>
    </row>
    <row r="37968" spans="8:8" ht="65.099999999999994" customHeight="1" x14ac:dyDescent="0.25">
      <c r="H37968" s="39"/>
    </row>
    <row r="37969" spans="8:8" ht="65.099999999999994" customHeight="1" x14ac:dyDescent="0.25">
      <c r="H37969" s="39"/>
    </row>
    <row r="37970" spans="8:8" ht="65.099999999999994" customHeight="1" x14ac:dyDescent="0.25">
      <c r="H37970" s="39"/>
    </row>
    <row r="37971" spans="8:8" ht="65.099999999999994" customHeight="1" x14ac:dyDescent="0.25">
      <c r="H37971" s="39"/>
    </row>
    <row r="37972" spans="8:8" ht="65.099999999999994" customHeight="1" x14ac:dyDescent="0.25">
      <c r="H37972" s="39"/>
    </row>
    <row r="37973" spans="8:8" ht="65.099999999999994" customHeight="1" x14ac:dyDescent="0.25">
      <c r="H37973" s="39"/>
    </row>
    <row r="37974" spans="8:8" ht="65.099999999999994" customHeight="1" x14ac:dyDescent="0.25">
      <c r="H37974" s="39"/>
    </row>
    <row r="37975" spans="8:8" ht="65.099999999999994" customHeight="1" x14ac:dyDescent="0.25">
      <c r="H37975" s="39"/>
    </row>
    <row r="37976" spans="8:8" ht="65.099999999999994" customHeight="1" x14ac:dyDescent="0.25">
      <c r="H37976" s="39"/>
    </row>
    <row r="37977" spans="8:8" ht="65.099999999999994" customHeight="1" x14ac:dyDescent="0.25">
      <c r="H37977" s="39"/>
    </row>
    <row r="37978" spans="8:8" ht="65.099999999999994" customHeight="1" x14ac:dyDescent="0.25">
      <c r="H37978" s="39"/>
    </row>
    <row r="37979" spans="8:8" ht="65.099999999999994" customHeight="1" x14ac:dyDescent="0.25">
      <c r="H37979" s="39"/>
    </row>
    <row r="37980" spans="8:8" ht="65.099999999999994" customHeight="1" x14ac:dyDescent="0.25">
      <c r="H37980" s="39"/>
    </row>
    <row r="37981" spans="8:8" ht="65.099999999999994" customHeight="1" x14ac:dyDescent="0.25">
      <c r="H37981" s="39"/>
    </row>
    <row r="37982" spans="8:8" ht="65.099999999999994" customHeight="1" x14ac:dyDescent="0.25">
      <c r="H37982" s="39"/>
    </row>
    <row r="37983" spans="8:8" ht="65.099999999999994" customHeight="1" x14ac:dyDescent="0.25">
      <c r="H37983" s="39"/>
    </row>
    <row r="37984" spans="8:8" ht="65.099999999999994" customHeight="1" x14ac:dyDescent="0.25">
      <c r="H37984" s="39"/>
    </row>
    <row r="37985" spans="8:8" ht="65.099999999999994" customHeight="1" x14ac:dyDescent="0.25">
      <c r="H37985" s="39"/>
    </row>
    <row r="37986" spans="8:8" ht="65.099999999999994" customHeight="1" x14ac:dyDescent="0.25">
      <c r="H37986" s="39"/>
    </row>
    <row r="37987" spans="8:8" ht="65.099999999999994" customHeight="1" x14ac:dyDescent="0.25">
      <c r="H37987" s="39"/>
    </row>
    <row r="37988" spans="8:8" ht="65.099999999999994" customHeight="1" x14ac:dyDescent="0.25">
      <c r="H37988" s="39"/>
    </row>
    <row r="37989" spans="8:8" ht="65.099999999999994" customHeight="1" x14ac:dyDescent="0.25">
      <c r="H37989" s="39"/>
    </row>
    <row r="37990" spans="8:8" ht="65.099999999999994" customHeight="1" x14ac:dyDescent="0.25">
      <c r="H37990" s="39"/>
    </row>
    <row r="37991" spans="8:8" ht="65.099999999999994" customHeight="1" x14ac:dyDescent="0.25">
      <c r="H37991" s="39"/>
    </row>
    <row r="37992" spans="8:8" ht="65.099999999999994" customHeight="1" x14ac:dyDescent="0.25">
      <c r="H37992" s="39"/>
    </row>
    <row r="37993" spans="8:8" ht="65.099999999999994" customHeight="1" x14ac:dyDescent="0.25">
      <c r="H37993" s="39"/>
    </row>
    <row r="37994" spans="8:8" ht="65.099999999999994" customHeight="1" x14ac:dyDescent="0.25">
      <c r="H37994" s="39"/>
    </row>
    <row r="37995" spans="8:8" ht="65.099999999999994" customHeight="1" x14ac:dyDescent="0.25">
      <c r="H37995" s="39"/>
    </row>
    <row r="37996" spans="8:8" ht="65.099999999999994" customHeight="1" x14ac:dyDescent="0.25">
      <c r="H37996" s="39"/>
    </row>
    <row r="37997" spans="8:8" ht="65.099999999999994" customHeight="1" x14ac:dyDescent="0.25">
      <c r="H37997" s="39"/>
    </row>
    <row r="37998" spans="8:8" ht="65.099999999999994" customHeight="1" x14ac:dyDescent="0.25">
      <c r="H37998" s="39"/>
    </row>
    <row r="37999" spans="8:8" ht="65.099999999999994" customHeight="1" x14ac:dyDescent="0.25">
      <c r="H37999" s="39"/>
    </row>
    <row r="38000" spans="8:8" ht="65.099999999999994" customHeight="1" x14ac:dyDescent="0.25">
      <c r="H38000" s="39"/>
    </row>
    <row r="38001" spans="8:8" ht="65.099999999999994" customHeight="1" x14ac:dyDescent="0.25">
      <c r="H38001" s="39"/>
    </row>
    <row r="38002" spans="8:8" ht="65.099999999999994" customHeight="1" x14ac:dyDescent="0.25">
      <c r="H38002" s="39"/>
    </row>
    <row r="38003" spans="8:8" ht="65.099999999999994" customHeight="1" x14ac:dyDescent="0.25">
      <c r="H38003" s="39"/>
    </row>
    <row r="38004" spans="8:8" ht="65.099999999999994" customHeight="1" x14ac:dyDescent="0.25">
      <c r="H38004" s="39"/>
    </row>
    <row r="38005" spans="8:8" ht="65.099999999999994" customHeight="1" x14ac:dyDescent="0.25">
      <c r="H38005" s="39"/>
    </row>
    <row r="38006" spans="8:8" ht="65.099999999999994" customHeight="1" x14ac:dyDescent="0.25">
      <c r="H38006" s="39"/>
    </row>
    <row r="38007" spans="8:8" ht="65.099999999999994" customHeight="1" x14ac:dyDescent="0.25">
      <c r="H38007" s="39"/>
    </row>
    <row r="38008" spans="8:8" ht="65.099999999999994" customHeight="1" x14ac:dyDescent="0.25">
      <c r="H38008" s="39"/>
    </row>
    <row r="38009" spans="8:8" ht="65.099999999999994" customHeight="1" x14ac:dyDescent="0.25">
      <c r="H38009" s="39"/>
    </row>
    <row r="38010" spans="8:8" ht="65.099999999999994" customHeight="1" x14ac:dyDescent="0.25">
      <c r="H38010" s="39"/>
    </row>
    <row r="38011" spans="8:8" ht="65.099999999999994" customHeight="1" x14ac:dyDescent="0.25">
      <c r="H38011" s="39"/>
    </row>
    <row r="38012" spans="8:8" ht="65.099999999999994" customHeight="1" x14ac:dyDescent="0.25">
      <c r="H38012" s="39"/>
    </row>
    <row r="38013" spans="8:8" ht="65.099999999999994" customHeight="1" x14ac:dyDescent="0.25">
      <c r="H38013" s="39"/>
    </row>
    <row r="38014" spans="8:8" ht="65.099999999999994" customHeight="1" x14ac:dyDescent="0.25">
      <c r="H38014" s="39"/>
    </row>
    <row r="38015" spans="8:8" ht="65.099999999999994" customHeight="1" x14ac:dyDescent="0.25">
      <c r="H38015" s="39"/>
    </row>
    <row r="38016" spans="8:8" ht="65.099999999999994" customHeight="1" x14ac:dyDescent="0.25">
      <c r="H38016" s="39"/>
    </row>
    <row r="38017" spans="8:8" ht="65.099999999999994" customHeight="1" x14ac:dyDescent="0.25">
      <c r="H38017" s="39"/>
    </row>
    <row r="38018" spans="8:8" ht="65.099999999999994" customHeight="1" x14ac:dyDescent="0.25">
      <c r="H38018" s="39"/>
    </row>
    <row r="38019" spans="8:8" ht="65.099999999999994" customHeight="1" x14ac:dyDescent="0.25">
      <c r="H38019" s="39"/>
    </row>
    <row r="38020" spans="8:8" ht="65.099999999999994" customHeight="1" x14ac:dyDescent="0.25">
      <c r="H38020" s="39"/>
    </row>
    <row r="38021" spans="8:8" ht="65.099999999999994" customHeight="1" x14ac:dyDescent="0.25">
      <c r="H38021" s="39"/>
    </row>
    <row r="38022" spans="8:8" ht="65.099999999999994" customHeight="1" x14ac:dyDescent="0.25">
      <c r="H38022" s="39"/>
    </row>
    <row r="38023" spans="8:8" ht="65.099999999999994" customHeight="1" x14ac:dyDescent="0.25">
      <c r="H38023" s="39"/>
    </row>
    <row r="38024" spans="8:8" ht="65.099999999999994" customHeight="1" x14ac:dyDescent="0.25">
      <c r="H38024" s="39"/>
    </row>
    <row r="38025" spans="8:8" ht="65.099999999999994" customHeight="1" x14ac:dyDescent="0.25">
      <c r="H38025" s="39"/>
    </row>
    <row r="38026" spans="8:8" ht="65.099999999999994" customHeight="1" x14ac:dyDescent="0.25">
      <c r="H38026" s="39"/>
    </row>
    <row r="38027" spans="8:8" ht="65.099999999999994" customHeight="1" x14ac:dyDescent="0.25">
      <c r="H38027" s="39"/>
    </row>
    <row r="38028" spans="8:8" ht="65.099999999999994" customHeight="1" x14ac:dyDescent="0.25">
      <c r="H38028" s="39"/>
    </row>
    <row r="38029" spans="8:8" ht="65.099999999999994" customHeight="1" x14ac:dyDescent="0.25">
      <c r="H38029" s="39"/>
    </row>
    <row r="38030" spans="8:8" ht="65.099999999999994" customHeight="1" x14ac:dyDescent="0.25">
      <c r="H38030" s="39"/>
    </row>
    <row r="38031" spans="8:8" ht="65.099999999999994" customHeight="1" x14ac:dyDescent="0.25">
      <c r="H38031" s="39"/>
    </row>
    <row r="38032" spans="8:8" ht="65.099999999999994" customHeight="1" x14ac:dyDescent="0.25">
      <c r="H38032" s="39"/>
    </row>
    <row r="38033" spans="8:8" ht="65.099999999999994" customHeight="1" x14ac:dyDescent="0.25">
      <c r="H38033" s="39"/>
    </row>
    <row r="38034" spans="8:8" ht="65.099999999999994" customHeight="1" x14ac:dyDescent="0.25">
      <c r="H38034" s="39"/>
    </row>
    <row r="38035" spans="8:8" ht="65.099999999999994" customHeight="1" x14ac:dyDescent="0.25">
      <c r="H38035" s="39"/>
    </row>
    <row r="38036" spans="8:8" ht="65.099999999999994" customHeight="1" x14ac:dyDescent="0.25">
      <c r="H38036" s="39"/>
    </row>
    <row r="38037" spans="8:8" ht="65.099999999999994" customHeight="1" x14ac:dyDescent="0.25">
      <c r="H38037" s="39"/>
    </row>
    <row r="38038" spans="8:8" ht="65.099999999999994" customHeight="1" x14ac:dyDescent="0.25">
      <c r="H38038" s="39"/>
    </row>
    <row r="38039" spans="8:8" ht="65.099999999999994" customHeight="1" x14ac:dyDescent="0.25">
      <c r="H38039" s="39"/>
    </row>
    <row r="38040" spans="8:8" ht="65.099999999999994" customHeight="1" x14ac:dyDescent="0.25">
      <c r="H38040" s="39"/>
    </row>
    <row r="38041" spans="8:8" ht="65.099999999999994" customHeight="1" x14ac:dyDescent="0.25">
      <c r="H38041" s="39"/>
    </row>
    <row r="38042" spans="8:8" ht="65.099999999999994" customHeight="1" x14ac:dyDescent="0.25">
      <c r="H38042" s="39"/>
    </row>
    <row r="38043" spans="8:8" ht="65.099999999999994" customHeight="1" x14ac:dyDescent="0.25">
      <c r="H38043" s="39"/>
    </row>
    <row r="38044" spans="8:8" ht="65.099999999999994" customHeight="1" x14ac:dyDescent="0.25">
      <c r="H38044" s="39"/>
    </row>
    <row r="38045" spans="8:8" ht="65.099999999999994" customHeight="1" x14ac:dyDescent="0.25">
      <c r="H38045" s="39"/>
    </row>
    <row r="38046" spans="8:8" ht="65.099999999999994" customHeight="1" x14ac:dyDescent="0.25">
      <c r="H38046" s="39"/>
    </row>
    <row r="38047" spans="8:8" ht="65.099999999999994" customHeight="1" x14ac:dyDescent="0.25">
      <c r="H38047" s="39"/>
    </row>
    <row r="38048" spans="8:8" ht="65.099999999999994" customHeight="1" x14ac:dyDescent="0.25">
      <c r="H38048" s="39"/>
    </row>
    <row r="38049" spans="8:8" ht="65.099999999999994" customHeight="1" x14ac:dyDescent="0.25">
      <c r="H38049" s="39"/>
    </row>
    <row r="38050" spans="8:8" ht="65.099999999999994" customHeight="1" x14ac:dyDescent="0.25">
      <c r="H38050" s="39"/>
    </row>
    <row r="38051" spans="8:8" ht="65.099999999999994" customHeight="1" x14ac:dyDescent="0.25">
      <c r="H38051" s="39"/>
    </row>
    <row r="38052" spans="8:8" ht="65.099999999999994" customHeight="1" x14ac:dyDescent="0.25">
      <c r="H38052" s="39"/>
    </row>
    <row r="38053" spans="8:8" ht="65.099999999999994" customHeight="1" x14ac:dyDescent="0.25">
      <c r="H38053" s="39"/>
    </row>
    <row r="38054" spans="8:8" ht="65.099999999999994" customHeight="1" x14ac:dyDescent="0.25">
      <c r="H38054" s="39"/>
    </row>
    <row r="38055" spans="8:8" ht="65.099999999999994" customHeight="1" x14ac:dyDescent="0.25">
      <c r="H38055" s="39"/>
    </row>
    <row r="38056" spans="8:8" ht="65.099999999999994" customHeight="1" x14ac:dyDescent="0.25">
      <c r="H38056" s="39"/>
    </row>
    <row r="38057" spans="8:8" ht="65.099999999999994" customHeight="1" x14ac:dyDescent="0.25">
      <c r="H38057" s="39"/>
    </row>
    <row r="38058" spans="8:8" ht="65.099999999999994" customHeight="1" x14ac:dyDescent="0.25">
      <c r="H38058" s="39"/>
    </row>
    <row r="38059" spans="8:8" ht="65.099999999999994" customHeight="1" x14ac:dyDescent="0.25">
      <c r="H38059" s="39"/>
    </row>
    <row r="38060" spans="8:8" ht="65.099999999999994" customHeight="1" x14ac:dyDescent="0.25">
      <c r="H38060" s="39"/>
    </row>
    <row r="38061" spans="8:8" ht="65.099999999999994" customHeight="1" x14ac:dyDescent="0.25">
      <c r="H38061" s="39"/>
    </row>
    <row r="38062" spans="8:8" ht="65.099999999999994" customHeight="1" x14ac:dyDescent="0.25">
      <c r="H38062" s="39"/>
    </row>
    <row r="38063" spans="8:8" ht="65.099999999999994" customHeight="1" x14ac:dyDescent="0.25">
      <c r="H38063" s="39"/>
    </row>
    <row r="38064" spans="8:8" ht="65.099999999999994" customHeight="1" x14ac:dyDescent="0.25">
      <c r="H38064" s="39"/>
    </row>
    <row r="38065" spans="8:8" ht="65.099999999999994" customHeight="1" x14ac:dyDescent="0.25">
      <c r="H38065" s="39"/>
    </row>
    <row r="38066" spans="8:8" ht="65.099999999999994" customHeight="1" x14ac:dyDescent="0.25">
      <c r="H38066" s="39"/>
    </row>
    <row r="38067" spans="8:8" ht="65.099999999999994" customHeight="1" x14ac:dyDescent="0.25">
      <c r="H38067" s="39"/>
    </row>
    <row r="38068" spans="8:8" ht="65.099999999999994" customHeight="1" x14ac:dyDescent="0.25">
      <c r="H38068" s="39"/>
    </row>
    <row r="38069" spans="8:8" ht="65.099999999999994" customHeight="1" x14ac:dyDescent="0.25">
      <c r="H38069" s="39"/>
    </row>
    <row r="38070" spans="8:8" ht="65.099999999999994" customHeight="1" x14ac:dyDescent="0.25">
      <c r="H38070" s="39"/>
    </row>
    <row r="38071" spans="8:8" ht="65.099999999999994" customHeight="1" x14ac:dyDescent="0.25">
      <c r="H38071" s="39"/>
    </row>
    <row r="38072" spans="8:8" ht="65.099999999999994" customHeight="1" x14ac:dyDescent="0.25">
      <c r="H38072" s="39"/>
    </row>
    <row r="38073" spans="8:8" ht="65.099999999999994" customHeight="1" x14ac:dyDescent="0.25">
      <c r="H38073" s="39"/>
    </row>
    <row r="38074" spans="8:8" ht="65.099999999999994" customHeight="1" x14ac:dyDescent="0.25">
      <c r="H38074" s="39"/>
    </row>
    <row r="38075" spans="8:8" ht="65.099999999999994" customHeight="1" x14ac:dyDescent="0.25">
      <c r="H38075" s="39"/>
    </row>
    <row r="38076" spans="8:8" ht="65.099999999999994" customHeight="1" x14ac:dyDescent="0.25">
      <c r="H38076" s="39"/>
    </row>
    <row r="38077" spans="8:8" ht="65.099999999999994" customHeight="1" x14ac:dyDescent="0.25">
      <c r="H38077" s="39"/>
    </row>
    <row r="38078" spans="8:8" ht="65.099999999999994" customHeight="1" x14ac:dyDescent="0.25">
      <c r="H38078" s="39"/>
    </row>
    <row r="38079" spans="8:8" ht="65.099999999999994" customHeight="1" x14ac:dyDescent="0.25">
      <c r="H38079" s="39"/>
    </row>
    <row r="38080" spans="8:8" ht="65.099999999999994" customHeight="1" x14ac:dyDescent="0.25">
      <c r="H38080" s="39"/>
    </row>
    <row r="38081" spans="8:8" ht="65.099999999999994" customHeight="1" x14ac:dyDescent="0.25">
      <c r="H38081" s="39"/>
    </row>
    <row r="38082" spans="8:8" ht="65.099999999999994" customHeight="1" x14ac:dyDescent="0.25">
      <c r="H38082" s="39"/>
    </row>
    <row r="38083" spans="8:8" ht="65.099999999999994" customHeight="1" x14ac:dyDescent="0.25">
      <c r="H38083" s="39"/>
    </row>
    <row r="38084" spans="8:8" ht="65.099999999999994" customHeight="1" x14ac:dyDescent="0.25">
      <c r="H38084" s="39"/>
    </row>
    <row r="38085" spans="8:8" ht="65.099999999999994" customHeight="1" x14ac:dyDescent="0.25">
      <c r="H38085" s="39"/>
    </row>
    <row r="38086" spans="8:8" ht="65.099999999999994" customHeight="1" x14ac:dyDescent="0.25">
      <c r="H38086" s="39"/>
    </row>
    <row r="38087" spans="8:8" ht="65.099999999999994" customHeight="1" x14ac:dyDescent="0.25">
      <c r="H38087" s="39"/>
    </row>
    <row r="38088" spans="8:8" ht="65.099999999999994" customHeight="1" x14ac:dyDescent="0.25">
      <c r="H38088" s="39"/>
    </row>
    <row r="38089" spans="8:8" ht="65.099999999999994" customHeight="1" x14ac:dyDescent="0.25">
      <c r="H38089" s="39"/>
    </row>
    <row r="38090" spans="8:8" ht="65.099999999999994" customHeight="1" x14ac:dyDescent="0.25">
      <c r="H38090" s="39"/>
    </row>
    <row r="38091" spans="8:8" ht="65.099999999999994" customHeight="1" x14ac:dyDescent="0.25">
      <c r="H38091" s="39"/>
    </row>
    <row r="38092" spans="8:8" ht="65.099999999999994" customHeight="1" x14ac:dyDescent="0.25">
      <c r="H38092" s="39"/>
    </row>
    <row r="38093" spans="8:8" ht="65.099999999999994" customHeight="1" x14ac:dyDescent="0.25">
      <c r="H38093" s="39"/>
    </row>
    <row r="38094" spans="8:8" ht="65.099999999999994" customHeight="1" x14ac:dyDescent="0.25">
      <c r="H38094" s="39"/>
    </row>
    <row r="38095" spans="8:8" ht="65.099999999999994" customHeight="1" x14ac:dyDescent="0.25">
      <c r="H38095" s="39"/>
    </row>
    <row r="38096" spans="8:8" ht="65.099999999999994" customHeight="1" x14ac:dyDescent="0.25">
      <c r="H38096" s="39"/>
    </row>
    <row r="38097" spans="8:8" ht="65.099999999999994" customHeight="1" x14ac:dyDescent="0.25">
      <c r="H38097" s="39"/>
    </row>
    <row r="38098" spans="8:8" ht="65.099999999999994" customHeight="1" x14ac:dyDescent="0.25">
      <c r="H38098" s="39"/>
    </row>
    <row r="38099" spans="8:8" ht="65.099999999999994" customHeight="1" x14ac:dyDescent="0.25">
      <c r="H38099" s="39"/>
    </row>
    <row r="38100" spans="8:8" ht="65.099999999999994" customHeight="1" x14ac:dyDescent="0.25">
      <c r="H38100" s="39"/>
    </row>
    <row r="38101" spans="8:8" ht="65.099999999999994" customHeight="1" x14ac:dyDescent="0.25">
      <c r="H38101" s="39"/>
    </row>
    <row r="38102" spans="8:8" ht="65.099999999999994" customHeight="1" x14ac:dyDescent="0.25">
      <c r="H38102" s="39"/>
    </row>
    <row r="38103" spans="8:8" ht="65.099999999999994" customHeight="1" x14ac:dyDescent="0.25">
      <c r="H38103" s="39"/>
    </row>
    <row r="38104" spans="8:8" ht="65.099999999999994" customHeight="1" x14ac:dyDescent="0.25">
      <c r="H38104" s="39"/>
    </row>
    <row r="38105" spans="8:8" ht="65.099999999999994" customHeight="1" x14ac:dyDescent="0.25">
      <c r="H38105" s="39"/>
    </row>
    <row r="38106" spans="8:8" ht="65.099999999999994" customHeight="1" x14ac:dyDescent="0.25">
      <c r="H38106" s="39"/>
    </row>
    <row r="38107" spans="8:8" ht="65.099999999999994" customHeight="1" x14ac:dyDescent="0.25">
      <c r="H38107" s="39"/>
    </row>
    <row r="38108" spans="8:8" ht="65.099999999999994" customHeight="1" x14ac:dyDescent="0.25">
      <c r="H38108" s="39"/>
    </row>
    <row r="38109" spans="8:8" ht="65.099999999999994" customHeight="1" x14ac:dyDescent="0.25">
      <c r="H38109" s="39"/>
    </row>
    <row r="38110" spans="8:8" ht="65.099999999999994" customHeight="1" x14ac:dyDescent="0.25">
      <c r="H38110" s="39"/>
    </row>
    <row r="38111" spans="8:8" ht="65.099999999999994" customHeight="1" x14ac:dyDescent="0.25">
      <c r="H38111" s="39"/>
    </row>
    <row r="38112" spans="8:8" ht="65.099999999999994" customHeight="1" x14ac:dyDescent="0.25">
      <c r="H38112" s="39"/>
    </row>
    <row r="38113" spans="8:8" ht="65.099999999999994" customHeight="1" x14ac:dyDescent="0.25">
      <c r="H38113" s="39"/>
    </row>
    <row r="38114" spans="8:8" ht="65.099999999999994" customHeight="1" x14ac:dyDescent="0.25">
      <c r="H38114" s="39"/>
    </row>
    <row r="38115" spans="8:8" ht="65.099999999999994" customHeight="1" x14ac:dyDescent="0.25">
      <c r="H38115" s="39"/>
    </row>
    <row r="38116" spans="8:8" ht="65.099999999999994" customHeight="1" x14ac:dyDescent="0.25">
      <c r="H38116" s="39"/>
    </row>
    <row r="38117" spans="8:8" ht="65.099999999999994" customHeight="1" x14ac:dyDescent="0.25">
      <c r="H38117" s="39"/>
    </row>
    <row r="38118" spans="8:8" ht="65.099999999999994" customHeight="1" x14ac:dyDescent="0.25">
      <c r="H38118" s="39"/>
    </row>
    <row r="38119" spans="8:8" ht="65.099999999999994" customHeight="1" x14ac:dyDescent="0.25">
      <c r="H38119" s="39"/>
    </row>
    <row r="38120" spans="8:8" ht="65.099999999999994" customHeight="1" x14ac:dyDescent="0.25">
      <c r="H38120" s="39"/>
    </row>
    <row r="38121" spans="8:8" ht="65.099999999999994" customHeight="1" x14ac:dyDescent="0.25">
      <c r="H38121" s="39"/>
    </row>
    <row r="38122" spans="8:8" ht="65.099999999999994" customHeight="1" x14ac:dyDescent="0.25">
      <c r="H38122" s="39"/>
    </row>
    <row r="38123" spans="8:8" ht="65.099999999999994" customHeight="1" x14ac:dyDescent="0.25">
      <c r="H38123" s="39"/>
    </row>
    <row r="38124" spans="8:8" ht="65.099999999999994" customHeight="1" x14ac:dyDescent="0.25">
      <c r="H38124" s="39"/>
    </row>
    <row r="38125" spans="8:8" ht="65.099999999999994" customHeight="1" x14ac:dyDescent="0.25">
      <c r="H38125" s="39"/>
    </row>
    <row r="38126" spans="8:8" ht="65.099999999999994" customHeight="1" x14ac:dyDescent="0.25">
      <c r="H38126" s="39"/>
    </row>
    <row r="38127" spans="8:8" ht="65.099999999999994" customHeight="1" x14ac:dyDescent="0.25">
      <c r="H38127" s="39"/>
    </row>
    <row r="38128" spans="8:8" ht="65.099999999999994" customHeight="1" x14ac:dyDescent="0.25">
      <c r="H38128" s="39"/>
    </row>
    <row r="38129" spans="8:8" ht="65.099999999999994" customHeight="1" x14ac:dyDescent="0.25">
      <c r="H38129" s="39"/>
    </row>
    <row r="38130" spans="8:8" ht="65.099999999999994" customHeight="1" x14ac:dyDescent="0.25">
      <c r="H38130" s="39"/>
    </row>
    <row r="38131" spans="8:8" ht="65.099999999999994" customHeight="1" x14ac:dyDescent="0.25">
      <c r="H38131" s="39"/>
    </row>
    <row r="38132" spans="8:8" ht="65.099999999999994" customHeight="1" x14ac:dyDescent="0.25">
      <c r="H38132" s="39"/>
    </row>
    <row r="38133" spans="8:8" ht="65.099999999999994" customHeight="1" x14ac:dyDescent="0.25">
      <c r="H38133" s="39"/>
    </row>
    <row r="38134" spans="8:8" ht="65.099999999999994" customHeight="1" x14ac:dyDescent="0.25">
      <c r="H38134" s="39"/>
    </row>
    <row r="38135" spans="8:8" ht="65.099999999999994" customHeight="1" x14ac:dyDescent="0.25">
      <c r="H38135" s="39"/>
    </row>
    <row r="38136" spans="8:8" ht="65.099999999999994" customHeight="1" x14ac:dyDescent="0.25">
      <c r="H38136" s="39"/>
    </row>
    <row r="38137" spans="8:8" ht="65.099999999999994" customHeight="1" x14ac:dyDescent="0.25">
      <c r="H38137" s="39"/>
    </row>
    <row r="38138" spans="8:8" ht="65.099999999999994" customHeight="1" x14ac:dyDescent="0.25">
      <c r="H38138" s="39"/>
    </row>
    <row r="38139" spans="8:8" ht="65.099999999999994" customHeight="1" x14ac:dyDescent="0.25">
      <c r="H38139" s="39"/>
    </row>
    <row r="38140" spans="8:8" ht="65.099999999999994" customHeight="1" x14ac:dyDescent="0.25">
      <c r="H38140" s="39"/>
    </row>
    <row r="38141" spans="8:8" ht="65.099999999999994" customHeight="1" x14ac:dyDescent="0.25">
      <c r="H38141" s="39"/>
    </row>
    <row r="38142" spans="8:8" ht="65.099999999999994" customHeight="1" x14ac:dyDescent="0.25">
      <c r="H38142" s="39"/>
    </row>
    <row r="38143" spans="8:8" ht="65.099999999999994" customHeight="1" x14ac:dyDescent="0.25">
      <c r="H38143" s="39"/>
    </row>
    <row r="38144" spans="8:8" ht="65.099999999999994" customHeight="1" x14ac:dyDescent="0.25">
      <c r="H38144" s="39"/>
    </row>
    <row r="38145" spans="8:8" ht="65.099999999999994" customHeight="1" x14ac:dyDescent="0.25">
      <c r="H38145" s="39"/>
    </row>
    <row r="38146" spans="8:8" ht="65.099999999999994" customHeight="1" x14ac:dyDescent="0.25">
      <c r="H38146" s="39"/>
    </row>
    <row r="38147" spans="8:8" ht="65.099999999999994" customHeight="1" x14ac:dyDescent="0.25">
      <c r="H38147" s="39"/>
    </row>
    <row r="38148" spans="8:8" ht="65.099999999999994" customHeight="1" x14ac:dyDescent="0.25">
      <c r="H38148" s="39"/>
    </row>
    <row r="38149" spans="8:8" ht="65.099999999999994" customHeight="1" x14ac:dyDescent="0.25">
      <c r="H38149" s="39"/>
    </row>
    <row r="38150" spans="8:8" ht="65.099999999999994" customHeight="1" x14ac:dyDescent="0.25">
      <c r="H38150" s="39"/>
    </row>
    <row r="38151" spans="8:8" ht="65.099999999999994" customHeight="1" x14ac:dyDescent="0.25">
      <c r="H38151" s="39"/>
    </row>
    <row r="38152" spans="8:8" ht="65.099999999999994" customHeight="1" x14ac:dyDescent="0.25">
      <c r="H38152" s="39"/>
    </row>
    <row r="38153" spans="8:8" ht="65.099999999999994" customHeight="1" x14ac:dyDescent="0.25">
      <c r="H38153" s="39"/>
    </row>
    <row r="38154" spans="8:8" ht="65.099999999999994" customHeight="1" x14ac:dyDescent="0.25">
      <c r="H38154" s="39"/>
    </row>
    <row r="38155" spans="8:8" ht="65.099999999999994" customHeight="1" x14ac:dyDescent="0.25">
      <c r="H38155" s="39"/>
    </row>
    <row r="38156" spans="8:8" ht="65.099999999999994" customHeight="1" x14ac:dyDescent="0.25">
      <c r="H38156" s="39"/>
    </row>
    <row r="38157" spans="8:8" ht="65.099999999999994" customHeight="1" x14ac:dyDescent="0.25">
      <c r="H38157" s="39"/>
    </row>
    <row r="38158" spans="8:8" ht="65.099999999999994" customHeight="1" x14ac:dyDescent="0.25">
      <c r="H38158" s="39"/>
    </row>
    <row r="38159" spans="8:8" ht="65.099999999999994" customHeight="1" x14ac:dyDescent="0.25">
      <c r="H38159" s="39"/>
    </row>
    <row r="38160" spans="8:8" ht="65.099999999999994" customHeight="1" x14ac:dyDescent="0.25">
      <c r="H38160" s="39"/>
    </row>
    <row r="38161" spans="8:8" ht="65.099999999999994" customHeight="1" x14ac:dyDescent="0.25">
      <c r="H38161" s="39"/>
    </row>
    <row r="38162" spans="8:8" ht="65.099999999999994" customHeight="1" x14ac:dyDescent="0.25">
      <c r="H38162" s="39"/>
    </row>
    <row r="38163" spans="8:8" ht="65.099999999999994" customHeight="1" x14ac:dyDescent="0.25">
      <c r="H38163" s="39"/>
    </row>
    <row r="38164" spans="8:8" ht="65.099999999999994" customHeight="1" x14ac:dyDescent="0.25">
      <c r="H38164" s="39"/>
    </row>
    <row r="38165" spans="8:8" ht="65.099999999999994" customHeight="1" x14ac:dyDescent="0.25">
      <c r="H38165" s="39"/>
    </row>
    <row r="38166" spans="8:8" ht="65.099999999999994" customHeight="1" x14ac:dyDescent="0.25">
      <c r="H38166" s="39"/>
    </row>
    <row r="38167" spans="8:8" ht="65.099999999999994" customHeight="1" x14ac:dyDescent="0.25">
      <c r="H38167" s="39"/>
    </row>
    <row r="38168" spans="8:8" ht="65.099999999999994" customHeight="1" x14ac:dyDescent="0.25">
      <c r="H38168" s="39"/>
    </row>
    <row r="38169" spans="8:8" ht="65.099999999999994" customHeight="1" x14ac:dyDescent="0.25">
      <c r="H38169" s="39"/>
    </row>
    <row r="38170" spans="8:8" ht="65.099999999999994" customHeight="1" x14ac:dyDescent="0.25">
      <c r="H38170" s="39"/>
    </row>
    <row r="38171" spans="8:8" ht="65.099999999999994" customHeight="1" x14ac:dyDescent="0.25">
      <c r="H38171" s="39"/>
    </row>
    <row r="38172" spans="8:8" ht="65.099999999999994" customHeight="1" x14ac:dyDescent="0.25">
      <c r="H38172" s="39"/>
    </row>
    <row r="38173" spans="8:8" ht="65.099999999999994" customHeight="1" x14ac:dyDescent="0.25">
      <c r="H38173" s="39"/>
    </row>
    <row r="38174" spans="8:8" ht="65.099999999999994" customHeight="1" x14ac:dyDescent="0.25">
      <c r="H38174" s="39"/>
    </row>
    <row r="38175" spans="8:8" ht="65.099999999999994" customHeight="1" x14ac:dyDescent="0.25">
      <c r="H38175" s="39"/>
    </row>
    <row r="38176" spans="8:8" ht="65.099999999999994" customHeight="1" x14ac:dyDescent="0.25">
      <c r="H38176" s="39"/>
    </row>
    <row r="38177" spans="8:8" ht="65.099999999999994" customHeight="1" x14ac:dyDescent="0.25">
      <c r="H38177" s="39"/>
    </row>
    <row r="38178" spans="8:8" ht="65.099999999999994" customHeight="1" x14ac:dyDescent="0.25">
      <c r="H38178" s="39"/>
    </row>
    <row r="38179" spans="8:8" ht="65.099999999999994" customHeight="1" x14ac:dyDescent="0.25">
      <c r="H38179" s="39"/>
    </row>
    <row r="38180" spans="8:8" ht="65.099999999999994" customHeight="1" x14ac:dyDescent="0.25">
      <c r="H38180" s="39"/>
    </row>
    <row r="38181" spans="8:8" ht="65.099999999999994" customHeight="1" x14ac:dyDescent="0.25">
      <c r="H38181" s="39"/>
    </row>
    <row r="38182" spans="8:8" ht="65.099999999999994" customHeight="1" x14ac:dyDescent="0.25">
      <c r="H38182" s="39"/>
    </row>
    <row r="38183" spans="8:8" ht="65.099999999999994" customHeight="1" x14ac:dyDescent="0.25">
      <c r="H38183" s="39"/>
    </row>
    <row r="38184" spans="8:8" ht="65.099999999999994" customHeight="1" x14ac:dyDescent="0.25">
      <c r="H38184" s="39"/>
    </row>
    <row r="38185" spans="8:8" ht="65.099999999999994" customHeight="1" x14ac:dyDescent="0.25">
      <c r="H38185" s="39"/>
    </row>
    <row r="38186" spans="8:8" ht="65.099999999999994" customHeight="1" x14ac:dyDescent="0.25">
      <c r="H38186" s="39"/>
    </row>
    <row r="38187" spans="8:8" ht="65.099999999999994" customHeight="1" x14ac:dyDescent="0.25">
      <c r="H38187" s="39"/>
    </row>
    <row r="38188" spans="8:8" ht="65.099999999999994" customHeight="1" x14ac:dyDescent="0.25">
      <c r="H38188" s="39"/>
    </row>
    <row r="38189" spans="8:8" ht="65.099999999999994" customHeight="1" x14ac:dyDescent="0.25">
      <c r="H38189" s="39"/>
    </row>
    <row r="38190" spans="8:8" ht="65.099999999999994" customHeight="1" x14ac:dyDescent="0.25">
      <c r="H38190" s="39"/>
    </row>
    <row r="38191" spans="8:8" ht="65.099999999999994" customHeight="1" x14ac:dyDescent="0.25">
      <c r="H38191" s="39"/>
    </row>
    <row r="38192" spans="8:8" ht="65.099999999999994" customHeight="1" x14ac:dyDescent="0.25">
      <c r="H38192" s="39"/>
    </row>
    <row r="38193" spans="8:8" ht="65.099999999999994" customHeight="1" x14ac:dyDescent="0.25">
      <c r="H38193" s="39"/>
    </row>
    <row r="38194" spans="8:8" ht="65.099999999999994" customHeight="1" x14ac:dyDescent="0.25">
      <c r="H38194" s="39"/>
    </row>
    <row r="38195" spans="8:8" ht="65.099999999999994" customHeight="1" x14ac:dyDescent="0.25">
      <c r="H38195" s="39"/>
    </row>
    <row r="38196" spans="8:8" ht="65.099999999999994" customHeight="1" x14ac:dyDescent="0.25">
      <c r="H38196" s="39"/>
    </row>
    <row r="38197" spans="8:8" ht="65.099999999999994" customHeight="1" x14ac:dyDescent="0.25">
      <c r="H38197" s="39"/>
    </row>
    <row r="38198" spans="8:8" ht="65.099999999999994" customHeight="1" x14ac:dyDescent="0.25">
      <c r="H38198" s="39"/>
    </row>
    <row r="38199" spans="8:8" ht="65.099999999999994" customHeight="1" x14ac:dyDescent="0.25">
      <c r="H38199" s="39"/>
    </row>
    <row r="38200" spans="8:8" ht="65.099999999999994" customHeight="1" x14ac:dyDescent="0.25">
      <c r="H38200" s="39"/>
    </row>
    <row r="38201" spans="8:8" ht="65.099999999999994" customHeight="1" x14ac:dyDescent="0.25">
      <c r="H38201" s="39"/>
    </row>
    <row r="38202" spans="8:8" ht="65.099999999999994" customHeight="1" x14ac:dyDescent="0.25">
      <c r="H38202" s="39"/>
    </row>
    <row r="38203" spans="8:8" ht="65.099999999999994" customHeight="1" x14ac:dyDescent="0.25">
      <c r="H38203" s="39"/>
    </row>
    <row r="38204" spans="8:8" ht="65.099999999999994" customHeight="1" x14ac:dyDescent="0.25">
      <c r="H38204" s="39"/>
    </row>
    <row r="38205" spans="8:8" ht="65.099999999999994" customHeight="1" x14ac:dyDescent="0.25">
      <c r="H38205" s="39"/>
    </row>
    <row r="38206" spans="8:8" ht="65.099999999999994" customHeight="1" x14ac:dyDescent="0.25">
      <c r="H38206" s="39"/>
    </row>
    <row r="38207" spans="8:8" ht="65.099999999999994" customHeight="1" x14ac:dyDescent="0.25">
      <c r="H38207" s="39"/>
    </row>
    <row r="38208" spans="8:8" ht="65.099999999999994" customHeight="1" x14ac:dyDescent="0.25">
      <c r="H38208" s="39"/>
    </row>
    <row r="38209" spans="8:8" ht="65.099999999999994" customHeight="1" x14ac:dyDescent="0.25">
      <c r="H38209" s="39"/>
    </row>
    <row r="38210" spans="8:8" ht="65.099999999999994" customHeight="1" x14ac:dyDescent="0.25">
      <c r="H38210" s="39"/>
    </row>
    <row r="38211" spans="8:8" ht="65.099999999999994" customHeight="1" x14ac:dyDescent="0.25">
      <c r="H38211" s="39"/>
    </row>
    <row r="38212" spans="8:8" ht="65.099999999999994" customHeight="1" x14ac:dyDescent="0.25">
      <c r="H38212" s="39"/>
    </row>
    <row r="38213" spans="8:8" ht="65.099999999999994" customHeight="1" x14ac:dyDescent="0.25">
      <c r="H38213" s="39"/>
    </row>
    <row r="38214" spans="8:8" ht="65.099999999999994" customHeight="1" x14ac:dyDescent="0.25">
      <c r="H38214" s="39"/>
    </row>
    <row r="38215" spans="8:8" ht="65.099999999999994" customHeight="1" x14ac:dyDescent="0.25">
      <c r="H38215" s="39"/>
    </row>
    <row r="38216" spans="8:8" ht="65.099999999999994" customHeight="1" x14ac:dyDescent="0.25">
      <c r="H38216" s="39"/>
    </row>
    <row r="38217" spans="8:8" ht="65.099999999999994" customHeight="1" x14ac:dyDescent="0.25">
      <c r="H38217" s="39"/>
    </row>
    <row r="38218" spans="8:8" ht="65.099999999999994" customHeight="1" x14ac:dyDescent="0.25">
      <c r="H38218" s="39"/>
    </row>
    <row r="38219" spans="8:8" ht="65.099999999999994" customHeight="1" x14ac:dyDescent="0.25">
      <c r="H38219" s="39"/>
    </row>
    <row r="38220" spans="8:8" ht="65.099999999999994" customHeight="1" x14ac:dyDescent="0.25">
      <c r="H38220" s="39"/>
    </row>
    <row r="38221" spans="8:8" ht="65.099999999999994" customHeight="1" x14ac:dyDescent="0.25">
      <c r="H38221" s="39"/>
    </row>
    <row r="38222" spans="8:8" ht="65.099999999999994" customHeight="1" x14ac:dyDescent="0.25">
      <c r="H38222" s="39"/>
    </row>
    <row r="38223" spans="8:8" ht="65.099999999999994" customHeight="1" x14ac:dyDescent="0.25">
      <c r="H38223" s="39"/>
    </row>
    <row r="38224" spans="8:8" ht="65.099999999999994" customHeight="1" x14ac:dyDescent="0.25">
      <c r="H38224" s="39"/>
    </row>
    <row r="38225" spans="8:8" ht="65.099999999999994" customHeight="1" x14ac:dyDescent="0.25">
      <c r="H38225" s="39"/>
    </row>
    <row r="38226" spans="8:8" ht="65.099999999999994" customHeight="1" x14ac:dyDescent="0.25">
      <c r="H38226" s="39"/>
    </row>
    <row r="38227" spans="8:8" ht="65.099999999999994" customHeight="1" x14ac:dyDescent="0.25">
      <c r="H38227" s="39"/>
    </row>
    <row r="38228" spans="8:8" ht="65.099999999999994" customHeight="1" x14ac:dyDescent="0.25">
      <c r="H38228" s="39"/>
    </row>
    <row r="38229" spans="8:8" ht="65.099999999999994" customHeight="1" x14ac:dyDescent="0.25">
      <c r="H38229" s="39"/>
    </row>
    <row r="38230" spans="8:8" ht="65.099999999999994" customHeight="1" x14ac:dyDescent="0.25">
      <c r="H38230" s="39"/>
    </row>
    <row r="38231" spans="8:8" ht="65.099999999999994" customHeight="1" x14ac:dyDescent="0.25">
      <c r="H38231" s="39"/>
    </row>
    <row r="38232" spans="8:8" ht="65.099999999999994" customHeight="1" x14ac:dyDescent="0.25">
      <c r="H38232" s="39"/>
    </row>
    <row r="38233" spans="8:8" ht="65.099999999999994" customHeight="1" x14ac:dyDescent="0.25">
      <c r="H38233" s="39"/>
    </row>
    <row r="38234" spans="8:8" ht="65.099999999999994" customHeight="1" x14ac:dyDescent="0.25">
      <c r="H38234" s="39"/>
    </row>
    <row r="38235" spans="8:8" ht="65.099999999999994" customHeight="1" x14ac:dyDescent="0.25">
      <c r="H38235" s="39"/>
    </row>
    <row r="38236" spans="8:8" ht="65.099999999999994" customHeight="1" x14ac:dyDescent="0.25">
      <c r="H38236" s="39"/>
    </row>
    <row r="38237" spans="8:8" ht="65.099999999999994" customHeight="1" x14ac:dyDescent="0.25">
      <c r="H38237" s="39"/>
    </row>
    <row r="38238" spans="8:8" ht="65.099999999999994" customHeight="1" x14ac:dyDescent="0.25">
      <c r="H38238" s="39"/>
    </row>
    <row r="38239" spans="8:8" ht="65.099999999999994" customHeight="1" x14ac:dyDescent="0.25">
      <c r="H38239" s="39"/>
    </row>
    <row r="38240" spans="8:8" ht="65.099999999999994" customHeight="1" x14ac:dyDescent="0.25">
      <c r="H38240" s="39"/>
    </row>
    <row r="38241" spans="8:8" ht="65.099999999999994" customHeight="1" x14ac:dyDescent="0.25">
      <c r="H38241" s="39"/>
    </row>
    <row r="38242" spans="8:8" ht="65.099999999999994" customHeight="1" x14ac:dyDescent="0.25">
      <c r="H38242" s="39"/>
    </row>
    <row r="38243" spans="8:8" ht="65.099999999999994" customHeight="1" x14ac:dyDescent="0.25">
      <c r="H38243" s="39"/>
    </row>
    <row r="38244" spans="8:8" ht="65.099999999999994" customHeight="1" x14ac:dyDescent="0.25">
      <c r="H38244" s="39"/>
    </row>
    <row r="38245" spans="8:8" ht="65.099999999999994" customHeight="1" x14ac:dyDescent="0.25">
      <c r="H38245" s="39"/>
    </row>
    <row r="38246" spans="8:8" ht="65.099999999999994" customHeight="1" x14ac:dyDescent="0.25">
      <c r="H38246" s="39"/>
    </row>
    <row r="38247" spans="8:8" ht="65.099999999999994" customHeight="1" x14ac:dyDescent="0.25">
      <c r="H38247" s="39"/>
    </row>
    <row r="38248" spans="8:8" ht="65.099999999999994" customHeight="1" x14ac:dyDescent="0.25">
      <c r="H38248" s="39"/>
    </row>
    <row r="38249" spans="8:8" ht="65.099999999999994" customHeight="1" x14ac:dyDescent="0.25">
      <c r="H38249" s="39"/>
    </row>
    <row r="38250" spans="8:8" ht="65.099999999999994" customHeight="1" x14ac:dyDescent="0.25">
      <c r="H38250" s="39"/>
    </row>
    <row r="38251" spans="8:8" ht="65.099999999999994" customHeight="1" x14ac:dyDescent="0.25">
      <c r="H38251" s="39"/>
    </row>
    <row r="38252" spans="8:8" ht="65.099999999999994" customHeight="1" x14ac:dyDescent="0.25">
      <c r="H38252" s="39"/>
    </row>
    <row r="38253" spans="8:8" ht="65.099999999999994" customHeight="1" x14ac:dyDescent="0.25">
      <c r="H38253" s="39"/>
    </row>
    <row r="38254" spans="8:8" ht="65.099999999999994" customHeight="1" x14ac:dyDescent="0.25">
      <c r="H38254" s="39"/>
    </row>
    <row r="38255" spans="8:8" ht="65.099999999999994" customHeight="1" x14ac:dyDescent="0.25">
      <c r="H38255" s="39"/>
    </row>
    <row r="38256" spans="8:8" ht="65.099999999999994" customHeight="1" x14ac:dyDescent="0.25">
      <c r="H38256" s="39"/>
    </row>
    <row r="38257" spans="8:8" ht="65.099999999999994" customHeight="1" x14ac:dyDescent="0.25">
      <c r="H38257" s="39"/>
    </row>
    <row r="38258" spans="8:8" ht="65.099999999999994" customHeight="1" x14ac:dyDescent="0.25">
      <c r="H38258" s="39"/>
    </row>
    <row r="38259" spans="8:8" ht="65.099999999999994" customHeight="1" x14ac:dyDescent="0.25">
      <c r="H38259" s="39"/>
    </row>
    <row r="38260" spans="8:8" ht="65.099999999999994" customHeight="1" x14ac:dyDescent="0.25">
      <c r="H38260" s="39"/>
    </row>
    <row r="38261" spans="8:8" ht="65.099999999999994" customHeight="1" x14ac:dyDescent="0.25">
      <c r="H38261" s="39"/>
    </row>
    <row r="38262" spans="8:8" ht="65.099999999999994" customHeight="1" x14ac:dyDescent="0.25">
      <c r="H38262" s="39"/>
    </row>
    <row r="38263" spans="8:8" ht="65.099999999999994" customHeight="1" x14ac:dyDescent="0.25">
      <c r="H38263" s="39"/>
    </row>
    <row r="38264" spans="8:8" ht="65.099999999999994" customHeight="1" x14ac:dyDescent="0.25">
      <c r="H38264" s="39"/>
    </row>
    <row r="38265" spans="8:8" ht="65.099999999999994" customHeight="1" x14ac:dyDescent="0.25">
      <c r="H38265" s="39"/>
    </row>
    <row r="38266" spans="8:8" ht="65.099999999999994" customHeight="1" x14ac:dyDescent="0.25">
      <c r="H38266" s="39"/>
    </row>
    <row r="38267" spans="8:8" ht="65.099999999999994" customHeight="1" x14ac:dyDescent="0.25">
      <c r="H38267" s="39"/>
    </row>
    <row r="38268" spans="8:8" ht="65.099999999999994" customHeight="1" x14ac:dyDescent="0.25">
      <c r="H38268" s="39"/>
    </row>
    <row r="38269" spans="8:8" ht="65.099999999999994" customHeight="1" x14ac:dyDescent="0.25">
      <c r="H38269" s="39"/>
    </row>
    <row r="38270" spans="8:8" ht="65.099999999999994" customHeight="1" x14ac:dyDescent="0.25">
      <c r="H38270" s="39"/>
    </row>
    <row r="38271" spans="8:8" ht="65.099999999999994" customHeight="1" x14ac:dyDescent="0.25">
      <c r="H38271" s="39"/>
    </row>
    <row r="38272" spans="8:8" ht="65.099999999999994" customHeight="1" x14ac:dyDescent="0.25">
      <c r="H38272" s="39"/>
    </row>
    <row r="38273" spans="8:8" ht="65.099999999999994" customHeight="1" x14ac:dyDescent="0.25">
      <c r="H38273" s="39"/>
    </row>
    <row r="38274" spans="8:8" ht="65.099999999999994" customHeight="1" x14ac:dyDescent="0.25">
      <c r="H38274" s="39"/>
    </row>
    <row r="38275" spans="8:8" ht="65.099999999999994" customHeight="1" x14ac:dyDescent="0.25">
      <c r="H38275" s="39"/>
    </row>
    <row r="38276" spans="8:8" ht="65.099999999999994" customHeight="1" x14ac:dyDescent="0.25">
      <c r="H38276" s="39"/>
    </row>
    <row r="38277" spans="8:8" ht="65.099999999999994" customHeight="1" x14ac:dyDescent="0.25">
      <c r="H38277" s="39"/>
    </row>
    <row r="38278" spans="8:8" ht="65.099999999999994" customHeight="1" x14ac:dyDescent="0.25">
      <c r="H38278" s="39"/>
    </row>
    <row r="38279" spans="8:8" ht="65.099999999999994" customHeight="1" x14ac:dyDescent="0.25">
      <c r="H38279" s="39"/>
    </row>
    <row r="38280" spans="8:8" ht="65.099999999999994" customHeight="1" x14ac:dyDescent="0.25">
      <c r="H38280" s="39"/>
    </row>
    <row r="38281" spans="8:8" ht="65.099999999999994" customHeight="1" x14ac:dyDescent="0.25">
      <c r="H38281" s="39"/>
    </row>
    <row r="38282" spans="8:8" ht="65.099999999999994" customHeight="1" x14ac:dyDescent="0.25">
      <c r="H38282" s="39"/>
    </row>
    <row r="38283" spans="8:8" ht="65.099999999999994" customHeight="1" x14ac:dyDescent="0.25">
      <c r="H38283" s="39"/>
    </row>
    <row r="38284" spans="8:8" ht="65.099999999999994" customHeight="1" x14ac:dyDescent="0.25">
      <c r="H38284" s="39"/>
    </row>
    <row r="38285" spans="8:8" ht="65.099999999999994" customHeight="1" x14ac:dyDescent="0.25">
      <c r="H38285" s="39"/>
    </row>
    <row r="38286" spans="8:8" ht="65.099999999999994" customHeight="1" x14ac:dyDescent="0.25">
      <c r="H38286" s="39"/>
    </row>
    <row r="38287" spans="8:8" ht="65.099999999999994" customHeight="1" x14ac:dyDescent="0.25">
      <c r="H38287" s="39"/>
    </row>
    <row r="38288" spans="8:8" ht="65.099999999999994" customHeight="1" x14ac:dyDescent="0.25">
      <c r="H38288" s="39"/>
    </row>
    <row r="38289" spans="8:8" ht="65.099999999999994" customHeight="1" x14ac:dyDescent="0.25">
      <c r="H38289" s="39"/>
    </row>
    <row r="38290" spans="8:8" ht="65.099999999999994" customHeight="1" x14ac:dyDescent="0.25">
      <c r="H38290" s="39"/>
    </row>
    <row r="38291" spans="8:8" ht="65.099999999999994" customHeight="1" x14ac:dyDescent="0.25">
      <c r="H38291" s="39"/>
    </row>
    <row r="38292" spans="8:8" ht="65.099999999999994" customHeight="1" x14ac:dyDescent="0.25">
      <c r="H38292" s="39"/>
    </row>
    <row r="38293" spans="8:8" ht="65.099999999999994" customHeight="1" x14ac:dyDescent="0.25">
      <c r="H38293" s="39"/>
    </row>
    <row r="38294" spans="8:8" ht="65.099999999999994" customHeight="1" x14ac:dyDescent="0.25">
      <c r="H38294" s="39"/>
    </row>
    <row r="38295" spans="8:8" ht="65.099999999999994" customHeight="1" x14ac:dyDescent="0.25">
      <c r="H38295" s="39"/>
    </row>
    <row r="38296" spans="8:8" ht="65.099999999999994" customHeight="1" x14ac:dyDescent="0.25">
      <c r="H38296" s="39"/>
    </row>
    <row r="38297" spans="8:8" ht="65.099999999999994" customHeight="1" x14ac:dyDescent="0.25">
      <c r="H38297" s="39"/>
    </row>
    <row r="38298" spans="8:8" ht="65.099999999999994" customHeight="1" x14ac:dyDescent="0.25">
      <c r="H38298" s="39"/>
    </row>
    <row r="38299" spans="8:8" ht="65.099999999999994" customHeight="1" x14ac:dyDescent="0.25">
      <c r="H38299" s="39"/>
    </row>
    <row r="38300" spans="8:8" ht="65.099999999999994" customHeight="1" x14ac:dyDescent="0.25">
      <c r="H38300" s="39"/>
    </row>
    <row r="38301" spans="8:8" ht="65.099999999999994" customHeight="1" x14ac:dyDescent="0.25">
      <c r="H38301" s="39"/>
    </row>
    <row r="38302" spans="8:8" ht="65.099999999999994" customHeight="1" x14ac:dyDescent="0.25">
      <c r="H38302" s="39"/>
    </row>
    <row r="38303" spans="8:8" ht="65.099999999999994" customHeight="1" x14ac:dyDescent="0.25">
      <c r="H38303" s="39"/>
    </row>
    <row r="38304" spans="8:8" ht="65.099999999999994" customHeight="1" x14ac:dyDescent="0.25">
      <c r="H38304" s="39"/>
    </row>
    <row r="38305" spans="8:8" ht="65.099999999999994" customHeight="1" x14ac:dyDescent="0.25">
      <c r="H38305" s="39"/>
    </row>
    <row r="38306" spans="8:8" ht="65.099999999999994" customHeight="1" x14ac:dyDescent="0.25">
      <c r="H38306" s="39"/>
    </row>
    <row r="38307" spans="8:8" ht="65.099999999999994" customHeight="1" x14ac:dyDescent="0.25">
      <c r="H38307" s="39"/>
    </row>
    <row r="38308" spans="8:8" ht="65.099999999999994" customHeight="1" x14ac:dyDescent="0.25">
      <c r="H38308" s="39"/>
    </row>
    <row r="38309" spans="8:8" ht="65.099999999999994" customHeight="1" x14ac:dyDescent="0.25">
      <c r="H38309" s="39"/>
    </row>
    <row r="38310" spans="8:8" ht="65.099999999999994" customHeight="1" x14ac:dyDescent="0.25">
      <c r="H38310" s="39"/>
    </row>
    <row r="38311" spans="8:8" ht="65.099999999999994" customHeight="1" x14ac:dyDescent="0.25">
      <c r="H38311" s="39"/>
    </row>
    <row r="38312" spans="8:8" ht="65.099999999999994" customHeight="1" x14ac:dyDescent="0.25">
      <c r="H38312" s="39"/>
    </row>
    <row r="38313" spans="8:8" ht="65.099999999999994" customHeight="1" x14ac:dyDescent="0.25">
      <c r="H38313" s="39"/>
    </row>
    <row r="38314" spans="8:8" ht="65.099999999999994" customHeight="1" x14ac:dyDescent="0.25">
      <c r="H38314" s="39"/>
    </row>
    <row r="38315" spans="8:8" ht="65.099999999999994" customHeight="1" x14ac:dyDescent="0.25">
      <c r="H38315" s="39"/>
    </row>
    <row r="38316" spans="8:8" ht="65.099999999999994" customHeight="1" x14ac:dyDescent="0.25">
      <c r="H38316" s="39"/>
    </row>
    <row r="38317" spans="8:8" ht="65.099999999999994" customHeight="1" x14ac:dyDescent="0.25">
      <c r="H38317" s="39"/>
    </row>
    <row r="38318" spans="8:8" ht="65.099999999999994" customHeight="1" x14ac:dyDescent="0.25">
      <c r="H38318" s="39"/>
    </row>
    <row r="38319" spans="8:8" ht="65.099999999999994" customHeight="1" x14ac:dyDescent="0.25">
      <c r="H38319" s="39"/>
    </row>
    <row r="38320" spans="8:8" ht="65.099999999999994" customHeight="1" x14ac:dyDescent="0.25">
      <c r="H38320" s="39"/>
    </row>
    <row r="38321" spans="8:8" ht="65.099999999999994" customHeight="1" x14ac:dyDescent="0.25">
      <c r="H38321" s="39"/>
    </row>
    <row r="38322" spans="8:8" ht="65.099999999999994" customHeight="1" x14ac:dyDescent="0.25">
      <c r="H38322" s="39"/>
    </row>
    <row r="38323" spans="8:8" ht="65.099999999999994" customHeight="1" x14ac:dyDescent="0.25">
      <c r="H38323" s="39"/>
    </row>
    <row r="38324" spans="8:8" ht="65.099999999999994" customHeight="1" x14ac:dyDescent="0.25">
      <c r="H38324" s="39"/>
    </row>
    <row r="38325" spans="8:8" ht="65.099999999999994" customHeight="1" x14ac:dyDescent="0.25">
      <c r="H38325" s="39"/>
    </row>
    <row r="38326" spans="8:8" ht="65.099999999999994" customHeight="1" x14ac:dyDescent="0.25">
      <c r="H38326" s="39"/>
    </row>
    <row r="38327" spans="8:8" ht="65.099999999999994" customHeight="1" x14ac:dyDescent="0.25">
      <c r="H38327" s="39"/>
    </row>
    <row r="38328" spans="8:8" ht="65.099999999999994" customHeight="1" x14ac:dyDescent="0.25">
      <c r="H38328" s="39"/>
    </row>
    <row r="38329" spans="8:8" ht="65.099999999999994" customHeight="1" x14ac:dyDescent="0.25">
      <c r="H38329" s="39"/>
    </row>
    <row r="38330" spans="8:8" ht="65.099999999999994" customHeight="1" x14ac:dyDescent="0.25">
      <c r="H38330" s="39"/>
    </row>
    <row r="38331" spans="8:8" ht="65.099999999999994" customHeight="1" x14ac:dyDescent="0.25">
      <c r="H38331" s="39"/>
    </row>
    <row r="38332" spans="8:8" ht="65.099999999999994" customHeight="1" x14ac:dyDescent="0.25">
      <c r="H38332" s="39"/>
    </row>
    <row r="38333" spans="8:8" ht="65.099999999999994" customHeight="1" x14ac:dyDescent="0.25">
      <c r="H38333" s="39"/>
    </row>
    <row r="38334" spans="8:8" ht="65.099999999999994" customHeight="1" x14ac:dyDescent="0.25">
      <c r="H38334" s="39"/>
    </row>
    <row r="38335" spans="8:8" ht="65.099999999999994" customHeight="1" x14ac:dyDescent="0.25">
      <c r="H38335" s="39"/>
    </row>
    <row r="38336" spans="8:8" ht="65.099999999999994" customHeight="1" x14ac:dyDescent="0.25">
      <c r="H38336" s="39"/>
    </row>
    <row r="38337" spans="8:8" ht="65.099999999999994" customHeight="1" x14ac:dyDescent="0.25">
      <c r="H38337" s="39"/>
    </row>
    <row r="38338" spans="8:8" ht="65.099999999999994" customHeight="1" x14ac:dyDescent="0.25">
      <c r="H38338" s="39"/>
    </row>
    <row r="38339" spans="8:8" ht="65.099999999999994" customHeight="1" x14ac:dyDescent="0.25">
      <c r="H38339" s="39"/>
    </row>
    <row r="38340" spans="8:8" ht="65.099999999999994" customHeight="1" x14ac:dyDescent="0.25">
      <c r="H38340" s="39"/>
    </row>
    <row r="38341" spans="8:8" ht="65.099999999999994" customHeight="1" x14ac:dyDescent="0.25">
      <c r="H38341" s="39"/>
    </row>
    <row r="38342" spans="8:8" ht="65.099999999999994" customHeight="1" x14ac:dyDescent="0.25">
      <c r="H38342" s="39"/>
    </row>
    <row r="38343" spans="8:8" ht="65.099999999999994" customHeight="1" x14ac:dyDescent="0.25">
      <c r="H38343" s="39"/>
    </row>
    <row r="38344" spans="8:8" ht="65.099999999999994" customHeight="1" x14ac:dyDescent="0.25">
      <c r="H38344" s="39"/>
    </row>
    <row r="38345" spans="8:8" ht="65.099999999999994" customHeight="1" x14ac:dyDescent="0.25">
      <c r="H38345" s="39"/>
    </row>
    <row r="38346" spans="8:8" ht="65.099999999999994" customHeight="1" x14ac:dyDescent="0.25">
      <c r="H38346" s="39"/>
    </row>
    <row r="38347" spans="8:8" ht="65.099999999999994" customHeight="1" x14ac:dyDescent="0.25">
      <c r="H38347" s="39"/>
    </row>
    <row r="38348" spans="8:8" ht="65.099999999999994" customHeight="1" x14ac:dyDescent="0.25">
      <c r="H38348" s="39"/>
    </row>
    <row r="38349" spans="8:8" ht="65.099999999999994" customHeight="1" x14ac:dyDescent="0.25">
      <c r="H38349" s="39"/>
    </row>
    <row r="38350" spans="8:8" ht="65.099999999999994" customHeight="1" x14ac:dyDescent="0.25">
      <c r="H38350" s="39"/>
    </row>
    <row r="38351" spans="8:8" ht="65.099999999999994" customHeight="1" x14ac:dyDescent="0.25">
      <c r="H38351" s="39"/>
    </row>
    <row r="38352" spans="8:8" ht="65.099999999999994" customHeight="1" x14ac:dyDescent="0.25">
      <c r="H38352" s="39"/>
    </row>
    <row r="38353" spans="8:8" ht="65.099999999999994" customHeight="1" x14ac:dyDescent="0.25">
      <c r="H38353" s="39"/>
    </row>
    <row r="38354" spans="8:8" ht="65.099999999999994" customHeight="1" x14ac:dyDescent="0.25">
      <c r="H38354" s="39"/>
    </row>
    <row r="38355" spans="8:8" ht="65.099999999999994" customHeight="1" x14ac:dyDescent="0.25">
      <c r="H38355" s="39"/>
    </row>
    <row r="38356" spans="8:8" ht="65.099999999999994" customHeight="1" x14ac:dyDescent="0.25">
      <c r="H38356" s="39"/>
    </row>
    <row r="38357" spans="8:8" ht="65.099999999999994" customHeight="1" x14ac:dyDescent="0.25">
      <c r="H38357" s="39"/>
    </row>
    <row r="38358" spans="8:8" ht="65.099999999999994" customHeight="1" x14ac:dyDescent="0.25">
      <c r="H38358" s="39"/>
    </row>
    <row r="38359" spans="8:8" ht="65.099999999999994" customHeight="1" x14ac:dyDescent="0.25">
      <c r="H38359" s="39"/>
    </row>
    <row r="38360" spans="8:8" ht="65.099999999999994" customHeight="1" x14ac:dyDescent="0.25">
      <c r="H38360" s="39"/>
    </row>
    <row r="38361" spans="8:8" ht="65.099999999999994" customHeight="1" x14ac:dyDescent="0.25">
      <c r="H38361" s="39"/>
    </row>
    <row r="38362" spans="8:8" ht="65.099999999999994" customHeight="1" x14ac:dyDescent="0.25">
      <c r="H38362" s="39"/>
    </row>
    <row r="38363" spans="8:8" ht="65.099999999999994" customHeight="1" x14ac:dyDescent="0.25">
      <c r="H38363" s="39"/>
    </row>
    <row r="38364" spans="8:8" ht="65.099999999999994" customHeight="1" x14ac:dyDescent="0.25">
      <c r="H38364" s="39"/>
    </row>
    <row r="38365" spans="8:8" ht="65.099999999999994" customHeight="1" x14ac:dyDescent="0.25">
      <c r="H38365" s="39"/>
    </row>
    <row r="38366" spans="8:8" ht="65.099999999999994" customHeight="1" x14ac:dyDescent="0.25">
      <c r="H38366" s="39"/>
    </row>
    <row r="38367" spans="8:8" ht="65.099999999999994" customHeight="1" x14ac:dyDescent="0.25">
      <c r="H38367" s="39"/>
    </row>
    <row r="38368" spans="8:8" ht="65.099999999999994" customHeight="1" x14ac:dyDescent="0.25">
      <c r="H38368" s="39"/>
    </row>
    <row r="38369" spans="8:8" ht="65.099999999999994" customHeight="1" x14ac:dyDescent="0.25">
      <c r="H38369" s="39"/>
    </row>
    <row r="38370" spans="8:8" ht="65.099999999999994" customHeight="1" x14ac:dyDescent="0.25">
      <c r="H38370" s="39"/>
    </row>
    <row r="38371" spans="8:8" ht="65.099999999999994" customHeight="1" x14ac:dyDescent="0.25">
      <c r="H38371" s="39"/>
    </row>
    <row r="38372" spans="8:8" ht="65.099999999999994" customHeight="1" x14ac:dyDescent="0.25">
      <c r="H38372" s="39"/>
    </row>
    <row r="38373" spans="8:8" ht="65.099999999999994" customHeight="1" x14ac:dyDescent="0.25">
      <c r="H38373" s="39"/>
    </row>
    <row r="38374" spans="8:8" ht="65.099999999999994" customHeight="1" x14ac:dyDescent="0.25">
      <c r="H38374" s="39"/>
    </row>
    <row r="38375" spans="8:8" ht="65.099999999999994" customHeight="1" x14ac:dyDescent="0.25">
      <c r="H38375" s="39"/>
    </row>
    <row r="38376" spans="8:8" ht="65.099999999999994" customHeight="1" x14ac:dyDescent="0.25">
      <c r="H38376" s="39"/>
    </row>
    <row r="38377" spans="8:8" ht="65.099999999999994" customHeight="1" x14ac:dyDescent="0.25">
      <c r="H38377" s="39"/>
    </row>
    <row r="38378" spans="8:8" ht="65.099999999999994" customHeight="1" x14ac:dyDescent="0.25">
      <c r="H38378" s="39"/>
    </row>
    <row r="38379" spans="8:8" ht="65.099999999999994" customHeight="1" x14ac:dyDescent="0.25">
      <c r="H38379" s="39"/>
    </row>
    <row r="38380" spans="8:8" ht="65.099999999999994" customHeight="1" x14ac:dyDescent="0.25">
      <c r="H38380" s="39"/>
    </row>
    <row r="38381" spans="8:8" ht="65.099999999999994" customHeight="1" x14ac:dyDescent="0.25">
      <c r="H38381" s="39"/>
    </row>
    <row r="38382" spans="8:8" ht="65.099999999999994" customHeight="1" x14ac:dyDescent="0.25">
      <c r="H38382" s="39"/>
    </row>
    <row r="38383" spans="8:8" ht="65.099999999999994" customHeight="1" x14ac:dyDescent="0.25">
      <c r="H38383" s="39"/>
    </row>
    <row r="38384" spans="8:8" ht="65.099999999999994" customHeight="1" x14ac:dyDescent="0.25">
      <c r="H38384" s="39"/>
    </row>
    <row r="38385" spans="8:8" ht="65.099999999999994" customHeight="1" x14ac:dyDescent="0.25">
      <c r="H38385" s="39"/>
    </row>
    <row r="38386" spans="8:8" ht="65.099999999999994" customHeight="1" x14ac:dyDescent="0.25">
      <c r="H38386" s="39"/>
    </row>
    <row r="38387" spans="8:8" ht="65.099999999999994" customHeight="1" x14ac:dyDescent="0.25">
      <c r="H38387" s="39"/>
    </row>
    <row r="38388" spans="8:8" ht="65.099999999999994" customHeight="1" x14ac:dyDescent="0.25">
      <c r="H38388" s="39"/>
    </row>
    <row r="38389" spans="8:8" ht="65.099999999999994" customHeight="1" x14ac:dyDescent="0.25">
      <c r="H38389" s="39"/>
    </row>
    <row r="38390" spans="8:8" ht="65.099999999999994" customHeight="1" x14ac:dyDescent="0.25">
      <c r="H38390" s="39"/>
    </row>
    <row r="38391" spans="8:8" ht="65.099999999999994" customHeight="1" x14ac:dyDescent="0.25">
      <c r="H38391" s="39"/>
    </row>
    <row r="38392" spans="8:8" ht="65.099999999999994" customHeight="1" x14ac:dyDescent="0.25">
      <c r="H38392" s="39"/>
    </row>
    <row r="38393" spans="8:8" ht="65.099999999999994" customHeight="1" x14ac:dyDescent="0.25">
      <c r="H38393" s="39"/>
    </row>
    <row r="38394" spans="8:8" ht="65.099999999999994" customHeight="1" x14ac:dyDescent="0.25">
      <c r="H38394" s="39"/>
    </row>
    <row r="38395" spans="8:8" ht="65.099999999999994" customHeight="1" x14ac:dyDescent="0.25">
      <c r="H38395" s="39"/>
    </row>
    <row r="38396" spans="8:8" ht="65.099999999999994" customHeight="1" x14ac:dyDescent="0.25">
      <c r="H38396" s="39"/>
    </row>
    <row r="38397" spans="8:8" ht="65.099999999999994" customHeight="1" x14ac:dyDescent="0.25">
      <c r="H38397" s="39"/>
    </row>
    <row r="38398" spans="8:8" ht="65.099999999999994" customHeight="1" x14ac:dyDescent="0.25">
      <c r="H38398" s="39"/>
    </row>
    <row r="38399" spans="8:8" ht="65.099999999999994" customHeight="1" x14ac:dyDescent="0.25">
      <c r="H38399" s="39"/>
    </row>
    <row r="38400" spans="8:8" ht="65.099999999999994" customHeight="1" x14ac:dyDescent="0.25">
      <c r="H38400" s="39"/>
    </row>
    <row r="38401" spans="8:8" ht="65.099999999999994" customHeight="1" x14ac:dyDescent="0.25">
      <c r="H38401" s="39"/>
    </row>
    <row r="38402" spans="8:8" ht="65.099999999999994" customHeight="1" x14ac:dyDescent="0.25">
      <c r="H38402" s="39"/>
    </row>
    <row r="38403" spans="8:8" ht="65.099999999999994" customHeight="1" x14ac:dyDescent="0.25">
      <c r="H38403" s="39"/>
    </row>
    <row r="38404" spans="8:8" ht="65.099999999999994" customHeight="1" x14ac:dyDescent="0.25">
      <c r="H38404" s="39"/>
    </row>
    <row r="38405" spans="8:8" ht="65.099999999999994" customHeight="1" x14ac:dyDescent="0.25">
      <c r="H38405" s="39"/>
    </row>
    <row r="38406" spans="8:8" ht="65.099999999999994" customHeight="1" x14ac:dyDescent="0.25">
      <c r="H38406" s="39"/>
    </row>
    <row r="38407" spans="8:8" ht="65.099999999999994" customHeight="1" x14ac:dyDescent="0.25">
      <c r="H38407" s="39"/>
    </row>
    <row r="38408" spans="8:8" ht="65.099999999999994" customHeight="1" x14ac:dyDescent="0.25">
      <c r="H38408" s="39"/>
    </row>
    <row r="38409" spans="8:8" ht="65.099999999999994" customHeight="1" x14ac:dyDescent="0.25">
      <c r="H38409" s="39"/>
    </row>
    <row r="38410" spans="8:8" ht="65.099999999999994" customHeight="1" x14ac:dyDescent="0.25">
      <c r="H38410" s="39"/>
    </row>
    <row r="38411" spans="8:8" ht="65.099999999999994" customHeight="1" x14ac:dyDescent="0.25">
      <c r="H38411" s="39"/>
    </row>
    <row r="38412" spans="8:8" ht="65.099999999999994" customHeight="1" x14ac:dyDescent="0.25">
      <c r="H38412" s="39"/>
    </row>
    <row r="38413" spans="8:8" ht="65.099999999999994" customHeight="1" x14ac:dyDescent="0.25">
      <c r="H38413" s="39"/>
    </row>
    <row r="38414" spans="8:8" ht="65.099999999999994" customHeight="1" x14ac:dyDescent="0.25">
      <c r="H38414" s="39"/>
    </row>
    <row r="38415" spans="8:8" ht="65.099999999999994" customHeight="1" x14ac:dyDescent="0.25">
      <c r="H38415" s="39"/>
    </row>
    <row r="38416" spans="8:8" ht="65.099999999999994" customHeight="1" x14ac:dyDescent="0.25">
      <c r="H38416" s="39"/>
    </row>
    <row r="38417" spans="8:8" ht="65.099999999999994" customHeight="1" x14ac:dyDescent="0.25">
      <c r="H38417" s="39"/>
    </row>
    <row r="38418" spans="8:8" ht="65.099999999999994" customHeight="1" x14ac:dyDescent="0.25">
      <c r="H38418" s="39"/>
    </row>
    <row r="38419" spans="8:8" ht="65.099999999999994" customHeight="1" x14ac:dyDescent="0.25">
      <c r="H38419" s="39"/>
    </row>
    <row r="38420" spans="8:8" ht="65.099999999999994" customHeight="1" x14ac:dyDescent="0.25">
      <c r="H38420" s="39"/>
    </row>
    <row r="38421" spans="8:8" ht="65.099999999999994" customHeight="1" x14ac:dyDescent="0.25">
      <c r="H38421" s="39"/>
    </row>
    <row r="38422" spans="8:8" ht="65.099999999999994" customHeight="1" x14ac:dyDescent="0.25">
      <c r="H38422" s="39"/>
    </row>
    <row r="38423" spans="8:8" ht="65.099999999999994" customHeight="1" x14ac:dyDescent="0.25">
      <c r="H38423" s="39"/>
    </row>
    <row r="38424" spans="8:8" ht="65.099999999999994" customHeight="1" x14ac:dyDescent="0.25">
      <c r="H38424" s="39"/>
    </row>
    <row r="38425" spans="8:8" ht="65.099999999999994" customHeight="1" x14ac:dyDescent="0.25">
      <c r="H38425" s="39"/>
    </row>
    <row r="38426" spans="8:8" ht="65.099999999999994" customHeight="1" x14ac:dyDescent="0.25">
      <c r="H38426" s="39"/>
    </row>
    <row r="38427" spans="8:8" ht="65.099999999999994" customHeight="1" x14ac:dyDescent="0.25">
      <c r="H38427" s="39"/>
    </row>
    <row r="38428" spans="8:8" ht="65.099999999999994" customHeight="1" x14ac:dyDescent="0.25">
      <c r="H38428" s="39"/>
    </row>
    <row r="38429" spans="8:8" ht="65.099999999999994" customHeight="1" x14ac:dyDescent="0.25">
      <c r="H38429" s="39"/>
    </row>
    <row r="38430" spans="8:8" ht="65.099999999999994" customHeight="1" x14ac:dyDescent="0.25">
      <c r="H38430" s="39"/>
    </row>
    <row r="38431" spans="8:8" ht="65.099999999999994" customHeight="1" x14ac:dyDescent="0.25">
      <c r="H38431" s="39"/>
    </row>
    <row r="38432" spans="8:8" ht="65.099999999999994" customHeight="1" x14ac:dyDescent="0.25">
      <c r="H38432" s="39"/>
    </row>
    <row r="38433" spans="8:8" ht="65.099999999999994" customHeight="1" x14ac:dyDescent="0.25">
      <c r="H38433" s="39"/>
    </row>
    <row r="38434" spans="8:8" ht="65.099999999999994" customHeight="1" x14ac:dyDescent="0.25">
      <c r="H38434" s="39"/>
    </row>
    <row r="38435" spans="8:8" ht="65.099999999999994" customHeight="1" x14ac:dyDescent="0.25">
      <c r="H38435" s="39"/>
    </row>
    <row r="38436" spans="8:8" ht="65.099999999999994" customHeight="1" x14ac:dyDescent="0.25">
      <c r="H38436" s="39"/>
    </row>
    <row r="38437" spans="8:8" ht="65.099999999999994" customHeight="1" x14ac:dyDescent="0.25">
      <c r="H38437" s="39"/>
    </row>
    <row r="38438" spans="8:8" ht="65.099999999999994" customHeight="1" x14ac:dyDescent="0.25">
      <c r="H38438" s="39"/>
    </row>
    <row r="38439" spans="8:8" ht="65.099999999999994" customHeight="1" x14ac:dyDescent="0.25">
      <c r="H38439" s="39"/>
    </row>
    <row r="38440" spans="8:8" ht="65.099999999999994" customHeight="1" x14ac:dyDescent="0.25">
      <c r="H38440" s="39"/>
    </row>
    <row r="38441" spans="8:8" ht="65.099999999999994" customHeight="1" x14ac:dyDescent="0.25">
      <c r="H38441" s="39"/>
    </row>
    <row r="38442" spans="8:8" ht="65.099999999999994" customHeight="1" x14ac:dyDescent="0.25">
      <c r="H38442" s="39"/>
    </row>
    <row r="38443" spans="8:8" ht="65.099999999999994" customHeight="1" x14ac:dyDescent="0.25">
      <c r="H38443" s="39"/>
    </row>
    <row r="38444" spans="8:8" ht="65.099999999999994" customHeight="1" x14ac:dyDescent="0.25">
      <c r="H38444" s="39"/>
    </row>
    <row r="38445" spans="8:8" ht="65.099999999999994" customHeight="1" x14ac:dyDescent="0.25">
      <c r="H38445" s="39"/>
    </row>
    <row r="38446" spans="8:8" ht="65.099999999999994" customHeight="1" x14ac:dyDescent="0.25">
      <c r="H38446" s="39"/>
    </row>
    <row r="38447" spans="8:8" ht="65.099999999999994" customHeight="1" x14ac:dyDescent="0.25">
      <c r="H38447" s="39"/>
    </row>
    <row r="38448" spans="8:8" ht="65.099999999999994" customHeight="1" x14ac:dyDescent="0.25">
      <c r="H38448" s="39"/>
    </row>
    <row r="38449" spans="8:8" ht="65.099999999999994" customHeight="1" x14ac:dyDescent="0.25">
      <c r="H38449" s="39"/>
    </row>
    <row r="38450" spans="8:8" ht="65.099999999999994" customHeight="1" x14ac:dyDescent="0.25">
      <c r="H38450" s="39"/>
    </row>
    <row r="38451" spans="8:8" ht="65.099999999999994" customHeight="1" x14ac:dyDescent="0.25">
      <c r="H38451" s="39"/>
    </row>
    <row r="38452" spans="8:8" ht="65.099999999999994" customHeight="1" x14ac:dyDescent="0.25">
      <c r="H38452" s="39"/>
    </row>
    <row r="38453" spans="8:8" ht="65.099999999999994" customHeight="1" x14ac:dyDescent="0.25">
      <c r="H38453" s="39"/>
    </row>
    <row r="38454" spans="8:8" ht="65.099999999999994" customHeight="1" x14ac:dyDescent="0.25">
      <c r="H38454" s="39"/>
    </row>
    <row r="38455" spans="8:8" ht="65.099999999999994" customHeight="1" x14ac:dyDescent="0.25">
      <c r="H38455" s="39"/>
    </row>
    <row r="38456" spans="8:8" ht="65.099999999999994" customHeight="1" x14ac:dyDescent="0.25">
      <c r="H38456" s="39"/>
    </row>
    <row r="38457" spans="8:8" ht="65.099999999999994" customHeight="1" x14ac:dyDescent="0.25">
      <c r="H38457" s="39"/>
    </row>
    <row r="38458" spans="8:8" ht="65.099999999999994" customHeight="1" x14ac:dyDescent="0.25">
      <c r="H38458" s="39"/>
    </row>
    <row r="38459" spans="8:8" ht="65.099999999999994" customHeight="1" x14ac:dyDescent="0.25">
      <c r="H38459" s="39"/>
    </row>
    <row r="38460" spans="8:8" ht="65.099999999999994" customHeight="1" x14ac:dyDescent="0.25">
      <c r="H38460" s="39"/>
    </row>
    <row r="38461" spans="8:8" ht="65.099999999999994" customHeight="1" x14ac:dyDescent="0.25">
      <c r="H38461" s="39"/>
    </row>
    <row r="38462" spans="8:8" ht="65.099999999999994" customHeight="1" x14ac:dyDescent="0.25">
      <c r="H38462" s="39"/>
    </row>
    <row r="38463" spans="8:8" ht="65.099999999999994" customHeight="1" x14ac:dyDescent="0.25">
      <c r="H38463" s="39"/>
    </row>
    <row r="38464" spans="8:8" ht="65.099999999999994" customHeight="1" x14ac:dyDescent="0.25">
      <c r="H38464" s="39"/>
    </row>
    <row r="38465" spans="8:8" ht="65.099999999999994" customHeight="1" x14ac:dyDescent="0.25">
      <c r="H38465" s="39"/>
    </row>
    <row r="38466" spans="8:8" ht="65.099999999999994" customHeight="1" x14ac:dyDescent="0.25">
      <c r="H38466" s="39"/>
    </row>
    <row r="38467" spans="8:8" ht="65.099999999999994" customHeight="1" x14ac:dyDescent="0.25">
      <c r="H38467" s="39"/>
    </row>
    <row r="38468" spans="8:8" ht="65.099999999999994" customHeight="1" x14ac:dyDescent="0.25">
      <c r="H38468" s="39"/>
    </row>
    <row r="38469" spans="8:8" ht="65.099999999999994" customHeight="1" x14ac:dyDescent="0.25">
      <c r="H38469" s="39"/>
    </row>
    <row r="38470" spans="8:8" ht="65.099999999999994" customHeight="1" x14ac:dyDescent="0.25">
      <c r="H38470" s="39"/>
    </row>
    <row r="38471" spans="8:8" ht="65.099999999999994" customHeight="1" x14ac:dyDescent="0.25">
      <c r="H38471" s="39"/>
    </row>
    <row r="38472" spans="8:8" ht="65.099999999999994" customHeight="1" x14ac:dyDescent="0.25">
      <c r="H38472" s="39"/>
    </row>
    <row r="38473" spans="8:8" ht="65.099999999999994" customHeight="1" x14ac:dyDescent="0.25">
      <c r="H38473" s="39"/>
    </row>
    <row r="38474" spans="8:8" ht="65.099999999999994" customHeight="1" x14ac:dyDescent="0.25">
      <c r="H38474" s="39"/>
    </row>
    <row r="38475" spans="8:8" ht="65.099999999999994" customHeight="1" x14ac:dyDescent="0.25">
      <c r="H38475" s="39"/>
    </row>
    <row r="38476" spans="8:8" ht="65.099999999999994" customHeight="1" x14ac:dyDescent="0.25">
      <c r="H38476" s="39"/>
    </row>
    <row r="38477" spans="8:8" ht="65.099999999999994" customHeight="1" x14ac:dyDescent="0.25">
      <c r="H38477" s="39"/>
    </row>
    <row r="38478" spans="8:8" ht="65.099999999999994" customHeight="1" x14ac:dyDescent="0.25">
      <c r="H38478" s="39"/>
    </row>
    <row r="38479" spans="8:8" ht="65.099999999999994" customHeight="1" x14ac:dyDescent="0.25">
      <c r="H38479" s="39"/>
    </row>
    <row r="38480" spans="8:8" ht="65.099999999999994" customHeight="1" x14ac:dyDescent="0.25">
      <c r="H38480" s="39"/>
    </row>
    <row r="38481" spans="8:8" ht="65.099999999999994" customHeight="1" x14ac:dyDescent="0.25">
      <c r="H38481" s="39"/>
    </row>
    <row r="38482" spans="8:8" ht="65.099999999999994" customHeight="1" x14ac:dyDescent="0.25">
      <c r="H38482" s="39"/>
    </row>
    <row r="38483" spans="8:8" ht="65.099999999999994" customHeight="1" x14ac:dyDescent="0.25">
      <c r="H38483" s="39"/>
    </row>
    <row r="38484" spans="8:8" ht="65.099999999999994" customHeight="1" x14ac:dyDescent="0.25">
      <c r="H38484" s="39"/>
    </row>
    <row r="38485" spans="8:8" ht="65.099999999999994" customHeight="1" x14ac:dyDescent="0.25">
      <c r="H38485" s="39"/>
    </row>
    <row r="38486" spans="8:8" ht="65.099999999999994" customHeight="1" x14ac:dyDescent="0.25">
      <c r="H38486" s="39"/>
    </row>
    <row r="38487" spans="8:8" ht="65.099999999999994" customHeight="1" x14ac:dyDescent="0.25">
      <c r="H38487" s="39"/>
    </row>
    <row r="38488" spans="8:8" ht="65.099999999999994" customHeight="1" x14ac:dyDescent="0.25">
      <c r="H38488" s="39"/>
    </row>
    <row r="38489" spans="8:8" ht="65.099999999999994" customHeight="1" x14ac:dyDescent="0.25">
      <c r="H38489" s="39"/>
    </row>
    <row r="38490" spans="8:8" ht="65.099999999999994" customHeight="1" x14ac:dyDescent="0.25">
      <c r="H38490" s="39"/>
    </row>
    <row r="38491" spans="8:8" ht="65.099999999999994" customHeight="1" x14ac:dyDescent="0.25">
      <c r="H38491" s="39"/>
    </row>
    <row r="38492" spans="8:8" ht="65.099999999999994" customHeight="1" x14ac:dyDescent="0.25">
      <c r="H38492" s="39"/>
    </row>
    <row r="38493" spans="8:8" ht="65.099999999999994" customHeight="1" x14ac:dyDescent="0.25">
      <c r="H38493" s="39"/>
    </row>
    <row r="38494" spans="8:8" ht="65.099999999999994" customHeight="1" x14ac:dyDescent="0.25">
      <c r="H38494" s="39"/>
    </row>
    <row r="38495" spans="8:8" ht="65.099999999999994" customHeight="1" x14ac:dyDescent="0.25">
      <c r="H38495" s="39"/>
    </row>
    <row r="38496" spans="8:8" ht="65.099999999999994" customHeight="1" x14ac:dyDescent="0.25">
      <c r="H38496" s="39"/>
    </row>
    <row r="38497" spans="8:8" ht="65.099999999999994" customHeight="1" x14ac:dyDescent="0.25">
      <c r="H38497" s="39"/>
    </row>
    <row r="38498" spans="8:8" ht="65.099999999999994" customHeight="1" x14ac:dyDescent="0.25">
      <c r="H38498" s="39"/>
    </row>
    <row r="38499" spans="8:8" ht="65.099999999999994" customHeight="1" x14ac:dyDescent="0.25">
      <c r="H38499" s="39"/>
    </row>
    <row r="38500" spans="8:8" ht="65.099999999999994" customHeight="1" x14ac:dyDescent="0.25">
      <c r="H38500" s="39"/>
    </row>
    <row r="38501" spans="8:8" ht="65.099999999999994" customHeight="1" x14ac:dyDescent="0.25">
      <c r="H38501" s="39"/>
    </row>
    <row r="38502" spans="8:8" ht="65.099999999999994" customHeight="1" x14ac:dyDescent="0.25">
      <c r="H38502" s="39"/>
    </row>
    <row r="38503" spans="8:8" ht="65.099999999999994" customHeight="1" x14ac:dyDescent="0.25">
      <c r="H38503" s="39"/>
    </row>
    <row r="38504" spans="8:8" ht="65.099999999999994" customHeight="1" x14ac:dyDescent="0.25">
      <c r="H38504" s="39"/>
    </row>
    <row r="38505" spans="8:8" ht="65.099999999999994" customHeight="1" x14ac:dyDescent="0.25">
      <c r="H38505" s="39"/>
    </row>
    <row r="38506" spans="8:8" ht="65.099999999999994" customHeight="1" x14ac:dyDescent="0.25">
      <c r="H38506" s="39"/>
    </row>
    <row r="38507" spans="8:8" ht="65.099999999999994" customHeight="1" x14ac:dyDescent="0.25">
      <c r="H38507" s="39"/>
    </row>
    <row r="38508" spans="8:8" ht="65.099999999999994" customHeight="1" x14ac:dyDescent="0.25">
      <c r="H38508" s="39"/>
    </row>
    <row r="38509" spans="8:8" ht="65.099999999999994" customHeight="1" x14ac:dyDescent="0.25">
      <c r="H38509" s="39"/>
    </row>
    <row r="38510" spans="8:8" ht="65.099999999999994" customHeight="1" x14ac:dyDescent="0.25">
      <c r="H38510" s="39"/>
    </row>
    <row r="38511" spans="8:8" ht="65.099999999999994" customHeight="1" x14ac:dyDescent="0.25">
      <c r="H38511" s="39"/>
    </row>
    <row r="38512" spans="8:8" ht="65.099999999999994" customHeight="1" x14ac:dyDescent="0.25">
      <c r="H38512" s="39"/>
    </row>
    <row r="38513" spans="8:8" ht="65.099999999999994" customHeight="1" x14ac:dyDescent="0.25">
      <c r="H38513" s="39"/>
    </row>
    <row r="38514" spans="8:8" ht="65.099999999999994" customHeight="1" x14ac:dyDescent="0.25">
      <c r="H38514" s="39"/>
    </row>
    <row r="38515" spans="8:8" ht="65.099999999999994" customHeight="1" x14ac:dyDescent="0.25">
      <c r="H38515" s="39"/>
    </row>
    <row r="38516" spans="8:8" ht="65.099999999999994" customHeight="1" x14ac:dyDescent="0.25">
      <c r="H38516" s="39"/>
    </row>
    <row r="38517" spans="8:8" ht="65.099999999999994" customHeight="1" x14ac:dyDescent="0.25">
      <c r="H38517" s="39"/>
    </row>
    <row r="38518" spans="8:8" ht="65.099999999999994" customHeight="1" x14ac:dyDescent="0.25">
      <c r="H38518" s="39"/>
    </row>
    <row r="38519" spans="8:8" ht="65.099999999999994" customHeight="1" x14ac:dyDescent="0.25">
      <c r="H38519" s="39"/>
    </row>
    <row r="38520" spans="8:8" ht="65.099999999999994" customHeight="1" x14ac:dyDescent="0.25">
      <c r="H38520" s="39"/>
    </row>
    <row r="38521" spans="8:8" ht="65.099999999999994" customHeight="1" x14ac:dyDescent="0.25">
      <c r="H38521" s="39"/>
    </row>
    <row r="38522" spans="8:8" ht="65.099999999999994" customHeight="1" x14ac:dyDescent="0.25">
      <c r="H38522" s="39"/>
    </row>
    <row r="38523" spans="8:8" ht="65.099999999999994" customHeight="1" x14ac:dyDescent="0.25">
      <c r="H38523" s="39"/>
    </row>
    <row r="38524" spans="8:8" ht="65.099999999999994" customHeight="1" x14ac:dyDescent="0.25">
      <c r="H38524" s="39"/>
    </row>
    <row r="38525" spans="8:8" ht="65.099999999999994" customHeight="1" x14ac:dyDescent="0.25">
      <c r="H38525" s="39"/>
    </row>
    <row r="38526" spans="8:8" ht="65.099999999999994" customHeight="1" x14ac:dyDescent="0.25">
      <c r="H38526" s="39"/>
    </row>
    <row r="38527" spans="8:8" ht="65.099999999999994" customHeight="1" x14ac:dyDescent="0.25">
      <c r="H38527" s="39"/>
    </row>
    <row r="38528" spans="8:8" ht="65.099999999999994" customHeight="1" x14ac:dyDescent="0.25">
      <c r="H38528" s="39"/>
    </row>
    <row r="38529" spans="8:8" ht="65.099999999999994" customHeight="1" x14ac:dyDescent="0.25">
      <c r="H38529" s="39"/>
    </row>
    <row r="38530" spans="8:8" ht="65.099999999999994" customHeight="1" x14ac:dyDescent="0.25">
      <c r="H38530" s="39"/>
    </row>
    <row r="38531" spans="8:8" ht="65.099999999999994" customHeight="1" x14ac:dyDescent="0.25">
      <c r="H38531" s="39"/>
    </row>
    <row r="38532" spans="8:8" ht="65.099999999999994" customHeight="1" x14ac:dyDescent="0.25">
      <c r="H38532" s="39"/>
    </row>
    <row r="38533" spans="8:8" ht="65.099999999999994" customHeight="1" x14ac:dyDescent="0.25">
      <c r="H38533" s="39"/>
    </row>
    <row r="38534" spans="8:8" ht="65.099999999999994" customHeight="1" x14ac:dyDescent="0.25">
      <c r="H38534" s="39"/>
    </row>
    <row r="38535" spans="8:8" ht="65.099999999999994" customHeight="1" x14ac:dyDescent="0.25">
      <c r="H38535" s="39"/>
    </row>
    <row r="38536" spans="8:8" ht="65.099999999999994" customHeight="1" x14ac:dyDescent="0.25">
      <c r="H38536" s="39"/>
    </row>
    <row r="38537" spans="8:8" ht="65.099999999999994" customHeight="1" x14ac:dyDescent="0.25">
      <c r="H38537" s="39"/>
    </row>
    <row r="38538" spans="8:8" ht="65.099999999999994" customHeight="1" x14ac:dyDescent="0.25">
      <c r="H38538" s="39"/>
    </row>
    <row r="38539" spans="8:8" ht="65.099999999999994" customHeight="1" x14ac:dyDescent="0.25">
      <c r="H38539" s="39"/>
    </row>
    <row r="38540" spans="8:8" ht="65.099999999999994" customHeight="1" x14ac:dyDescent="0.25">
      <c r="H38540" s="39"/>
    </row>
    <row r="38541" spans="8:8" ht="65.099999999999994" customHeight="1" x14ac:dyDescent="0.25">
      <c r="H38541" s="39"/>
    </row>
    <row r="38542" spans="8:8" ht="65.099999999999994" customHeight="1" x14ac:dyDescent="0.25">
      <c r="H38542" s="39"/>
    </row>
    <row r="38543" spans="8:8" ht="65.099999999999994" customHeight="1" x14ac:dyDescent="0.25">
      <c r="H38543" s="39"/>
    </row>
    <row r="38544" spans="8:8" ht="65.099999999999994" customHeight="1" x14ac:dyDescent="0.25">
      <c r="H38544" s="39"/>
    </row>
    <row r="38545" spans="8:8" ht="65.099999999999994" customHeight="1" x14ac:dyDescent="0.25">
      <c r="H38545" s="39"/>
    </row>
    <row r="38546" spans="8:8" ht="65.099999999999994" customHeight="1" x14ac:dyDescent="0.25">
      <c r="H38546" s="39"/>
    </row>
    <row r="38547" spans="8:8" ht="65.099999999999994" customHeight="1" x14ac:dyDescent="0.25">
      <c r="H38547" s="39"/>
    </row>
    <row r="38548" spans="8:8" ht="65.099999999999994" customHeight="1" x14ac:dyDescent="0.25">
      <c r="H38548" s="39"/>
    </row>
    <row r="38549" spans="8:8" ht="65.099999999999994" customHeight="1" x14ac:dyDescent="0.25">
      <c r="H38549" s="39"/>
    </row>
    <row r="38550" spans="8:8" ht="65.099999999999994" customHeight="1" x14ac:dyDescent="0.25">
      <c r="H38550" s="39"/>
    </row>
    <row r="38551" spans="8:8" ht="65.099999999999994" customHeight="1" x14ac:dyDescent="0.25">
      <c r="H38551" s="39"/>
    </row>
    <row r="38552" spans="8:8" ht="65.099999999999994" customHeight="1" x14ac:dyDescent="0.25">
      <c r="H38552" s="39"/>
    </row>
    <row r="38553" spans="8:8" ht="65.099999999999994" customHeight="1" x14ac:dyDescent="0.25">
      <c r="H38553" s="39"/>
    </row>
    <row r="38554" spans="8:8" ht="65.099999999999994" customHeight="1" x14ac:dyDescent="0.25">
      <c r="H38554" s="39"/>
    </row>
    <row r="38555" spans="8:8" ht="65.099999999999994" customHeight="1" x14ac:dyDescent="0.25">
      <c r="H38555" s="39"/>
    </row>
    <row r="38556" spans="8:8" ht="65.099999999999994" customHeight="1" x14ac:dyDescent="0.25">
      <c r="H38556" s="39"/>
    </row>
    <row r="38557" spans="8:8" ht="65.099999999999994" customHeight="1" x14ac:dyDescent="0.25">
      <c r="H38557" s="39"/>
    </row>
    <row r="38558" spans="8:8" ht="65.099999999999994" customHeight="1" x14ac:dyDescent="0.25">
      <c r="H38558" s="39"/>
    </row>
    <row r="38559" spans="8:8" ht="65.099999999999994" customHeight="1" x14ac:dyDescent="0.25">
      <c r="H38559" s="39"/>
    </row>
    <row r="38560" spans="8:8" ht="65.099999999999994" customHeight="1" x14ac:dyDescent="0.25">
      <c r="H38560" s="39"/>
    </row>
    <row r="38561" spans="8:8" ht="65.099999999999994" customHeight="1" x14ac:dyDescent="0.25">
      <c r="H38561" s="39"/>
    </row>
    <row r="38562" spans="8:8" ht="65.099999999999994" customHeight="1" x14ac:dyDescent="0.25">
      <c r="H38562" s="39"/>
    </row>
    <row r="38563" spans="8:8" ht="65.099999999999994" customHeight="1" x14ac:dyDescent="0.25">
      <c r="H38563" s="39"/>
    </row>
    <row r="38564" spans="8:8" ht="65.099999999999994" customHeight="1" x14ac:dyDescent="0.25">
      <c r="H38564" s="39"/>
    </row>
    <row r="38565" spans="8:8" ht="65.099999999999994" customHeight="1" x14ac:dyDescent="0.25">
      <c r="H38565" s="39"/>
    </row>
    <row r="38566" spans="8:8" ht="65.099999999999994" customHeight="1" x14ac:dyDescent="0.25">
      <c r="H38566" s="39"/>
    </row>
    <row r="38567" spans="8:8" ht="65.099999999999994" customHeight="1" x14ac:dyDescent="0.25">
      <c r="H38567" s="39"/>
    </row>
    <row r="38568" spans="8:8" ht="65.099999999999994" customHeight="1" x14ac:dyDescent="0.25">
      <c r="H38568" s="39"/>
    </row>
    <row r="38569" spans="8:8" ht="65.099999999999994" customHeight="1" x14ac:dyDescent="0.25">
      <c r="H38569" s="39"/>
    </row>
    <row r="38570" spans="8:8" ht="65.099999999999994" customHeight="1" x14ac:dyDescent="0.25">
      <c r="H38570" s="39"/>
    </row>
    <row r="38571" spans="8:8" ht="65.099999999999994" customHeight="1" x14ac:dyDescent="0.25">
      <c r="H38571" s="39"/>
    </row>
    <row r="38572" spans="8:8" ht="65.099999999999994" customHeight="1" x14ac:dyDescent="0.25">
      <c r="H38572" s="39"/>
    </row>
    <row r="38573" spans="8:8" ht="65.099999999999994" customHeight="1" x14ac:dyDescent="0.25">
      <c r="H38573" s="39"/>
    </row>
    <row r="38574" spans="8:8" ht="65.099999999999994" customHeight="1" x14ac:dyDescent="0.25">
      <c r="H38574" s="39"/>
    </row>
    <row r="38575" spans="8:8" ht="65.099999999999994" customHeight="1" x14ac:dyDescent="0.25">
      <c r="H38575" s="39"/>
    </row>
    <row r="38576" spans="8:8" ht="65.099999999999994" customHeight="1" x14ac:dyDescent="0.25">
      <c r="H38576" s="39"/>
    </row>
    <row r="38577" spans="8:8" ht="65.099999999999994" customHeight="1" x14ac:dyDescent="0.25">
      <c r="H38577" s="39"/>
    </row>
    <row r="38578" spans="8:8" ht="65.099999999999994" customHeight="1" x14ac:dyDescent="0.25">
      <c r="H38578" s="39"/>
    </row>
    <row r="38579" spans="8:8" ht="65.099999999999994" customHeight="1" x14ac:dyDescent="0.25">
      <c r="H38579" s="39"/>
    </row>
    <row r="38580" spans="8:8" ht="65.099999999999994" customHeight="1" x14ac:dyDescent="0.25">
      <c r="H38580" s="39"/>
    </row>
    <row r="38581" spans="8:8" ht="65.099999999999994" customHeight="1" x14ac:dyDescent="0.25">
      <c r="H38581" s="39"/>
    </row>
    <row r="38582" spans="8:8" ht="65.099999999999994" customHeight="1" x14ac:dyDescent="0.25">
      <c r="H38582" s="39"/>
    </row>
    <row r="38583" spans="8:8" ht="65.099999999999994" customHeight="1" x14ac:dyDescent="0.25">
      <c r="H38583" s="39"/>
    </row>
    <row r="38584" spans="8:8" ht="65.099999999999994" customHeight="1" x14ac:dyDescent="0.25">
      <c r="H38584" s="39"/>
    </row>
    <row r="38585" spans="8:8" ht="65.099999999999994" customHeight="1" x14ac:dyDescent="0.25">
      <c r="H38585" s="39"/>
    </row>
    <row r="38586" spans="8:8" ht="65.099999999999994" customHeight="1" x14ac:dyDescent="0.25">
      <c r="H38586" s="39"/>
    </row>
    <row r="38587" spans="8:8" ht="65.099999999999994" customHeight="1" x14ac:dyDescent="0.25">
      <c r="H38587" s="39"/>
    </row>
    <row r="38588" spans="8:8" ht="65.099999999999994" customHeight="1" x14ac:dyDescent="0.25">
      <c r="H38588" s="39"/>
    </row>
    <row r="38589" spans="8:8" ht="65.099999999999994" customHeight="1" x14ac:dyDescent="0.25">
      <c r="H38589" s="39"/>
    </row>
    <row r="38590" spans="8:8" ht="65.099999999999994" customHeight="1" x14ac:dyDescent="0.25">
      <c r="H38590" s="39"/>
    </row>
    <row r="38591" spans="8:8" ht="65.099999999999994" customHeight="1" x14ac:dyDescent="0.25">
      <c r="H38591" s="39"/>
    </row>
    <row r="38592" spans="8:8" ht="65.099999999999994" customHeight="1" x14ac:dyDescent="0.25">
      <c r="H38592" s="39"/>
    </row>
    <row r="38593" spans="8:8" ht="65.099999999999994" customHeight="1" x14ac:dyDescent="0.25">
      <c r="H38593" s="39"/>
    </row>
    <row r="38594" spans="8:8" ht="65.099999999999994" customHeight="1" x14ac:dyDescent="0.25">
      <c r="H38594" s="39"/>
    </row>
    <row r="38595" spans="8:8" ht="65.099999999999994" customHeight="1" x14ac:dyDescent="0.25">
      <c r="H38595" s="39"/>
    </row>
    <row r="38596" spans="8:8" ht="65.099999999999994" customHeight="1" x14ac:dyDescent="0.25">
      <c r="H38596" s="39"/>
    </row>
    <row r="38597" spans="8:8" ht="65.099999999999994" customHeight="1" x14ac:dyDescent="0.25">
      <c r="H38597" s="39"/>
    </row>
    <row r="38598" spans="8:8" ht="65.099999999999994" customHeight="1" x14ac:dyDescent="0.25">
      <c r="H38598" s="39"/>
    </row>
    <row r="38599" spans="8:8" ht="65.099999999999994" customHeight="1" x14ac:dyDescent="0.25">
      <c r="H38599" s="39"/>
    </row>
    <row r="38600" spans="8:8" ht="65.099999999999994" customHeight="1" x14ac:dyDescent="0.25">
      <c r="H38600" s="39"/>
    </row>
    <row r="38601" spans="8:8" ht="65.099999999999994" customHeight="1" x14ac:dyDescent="0.25">
      <c r="H38601" s="39"/>
    </row>
    <row r="38602" spans="8:8" ht="65.099999999999994" customHeight="1" x14ac:dyDescent="0.25">
      <c r="H38602" s="39"/>
    </row>
    <row r="38603" spans="8:8" ht="65.099999999999994" customHeight="1" x14ac:dyDescent="0.25">
      <c r="H38603" s="39"/>
    </row>
    <row r="38604" spans="8:8" ht="65.099999999999994" customHeight="1" x14ac:dyDescent="0.25">
      <c r="H38604" s="39"/>
    </row>
    <row r="38605" spans="8:8" ht="65.099999999999994" customHeight="1" x14ac:dyDescent="0.25">
      <c r="H38605" s="39"/>
    </row>
    <row r="38606" spans="8:8" ht="65.099999999999994" customHeight="1" x14ac:dyDescent="0.25">
      <c r="H38606" s="39"/>
    </row>
    <row r="38607" spans="8:8" ht="65.099999999999994" customHeight="1" x14ac:dyDescent="0.25">
      <c r="H38607" s="39"/>
    </row>
    <row r="38608" spans="8:8" ht="65.099999999999994" customHeight="1" x14ac:dyDescent="0.25">
      <c r="H38608" s="39"/>
    </row>
    <row r="38609" spans="8:8" ht="65.099999999999994" customHeight="1" x14ac:dyDescent="0.25">
      <c r="H38609" s="39"/>
    </row>
    <row r="38610" spans="8:8" ht="65.099999999999994" customHeight="1" x14ac:dyDescent="0.25">
      <c r="H38610" s="39"/>
    </row>
    <row r="38611" spans="8:8" ht="65.099999999999994" customHeight="1" x14ac:dyDescent="0.25">
      <c r="H38611" s="39"/>
    </row>
    <row r="38612" spans="8:8" ht="65.099999999999994" customHeight="1" x14ac:dyDescent="0.25">
      <c r="H38612" s="39"/>
    </row>
    <row r="38613" spans="8:8" ht="65.099999999999994" customHeight="1" x14ac:dyDescent="0.25">
      <c r="H38613" s="39"/>
    </row>
    <row r="38614" spans="8:8" ht="65.099999999999994" customHeight="1" x14ac:dyDescent="0.25">
      <c r="H38614" s="39"/>
    </row>
    <row r="38615" spans="8:8" ht="65.099999999999994" customHeight="1" x14ac:dyDescent="0.25">
      <c r="H38615" s="39"/>
    </row>
    <row r="38616" spans="8:8" ht="65.099999999999994" customHeight="1" x14ac:dyDescent="0.25">
      <c r="H38616" s="39"/>
    </row>
    <row r="38617" spans="8:8" ht="65.099999999999994" customHeight="1" x14ac:dyDescent="0.25">
      <c r="H38617" s="39"/>
    </row>
    <row r="38618" spans="8:8" ht="65.099999999999994" customHeight="1" x14ac:dyDescent="0.25">
      <c r="H38618" s="39"/>
    </row>
    <row r="38619" spans="8:8" ht="65.099999999999994" customHeight="1" x14ac:dyDescent="0.25">
      <c r="H38619" s="39"/>
    </row>
    <row r="38620" spans="8:8" ht="65.099999999999994" customHeight="1" x14ac:dyDescent="0.25">
      <c r="H38620" s="39"/>
    </row>
    <row r="38621" spans="8:8" ht="65.099999999999994" customHeight="1" x14ac:dyDescent="0.25">
      <c r="H38621" s="39"/>
    </row>
    <row r="38622" spans="8:8" ht="65.099999999999994" customHeight="1" x14ac:dyDescent="0.25">
      <c r="H38622" s="39"/>
    </row>
    <row r="38623" spans="8:8" ht="65.099999999999994" customHeight="1" x14ac:dyDescent="0.25">
      <c r="H38623" s="39"/>
    </row>
    <row r="38624" spans="8:8" ht="65.099999999999994" customHeight="1" x14ac:dyDescent="0.25">
      <c r="H38624" s="39"/>
    </row>
    <row r="38625" spans="8:8" ht="65.099999999999994" customHeight="1" x14ac:dyDescent="0.25">
      <c r="H38625" s="39"/>
    </row>
    <row r="38626" spans="8:8" ht="65.099999999999994" customHeight="1" x14ac:dyDescent="0.25">
      <c r="H38626" s="39"/>
    </row>
    <row r="38627" spans="8:8" ht="65.099999999999994" customHeight="1" x14ac:dyDescent="0.25">
      <c r="H38627" s="39"/>
    </row>
    <row r="38628" spans="8:8" ht="65.099999999999994" customHeight="1" x14ac:dyDescent="0.25">
      <c r="H38628" s="39"/>
    </row>
    <row r="38629" spans="8:8" ht="65.099999999999994" customHeight="1" x14ac:dyDescent="0.25">
      <c r="H38629" s="39"/>
    </row>
    <row r="38630" spans="8:8" ht="65.099999999999994" customHeight="1" x14ac:dyDescent="0.25">
      <c r="H38630" s="39"/>
    </row>
    <row r="38631" spans="8:8" ht="65.099999999999994" customHeight="1" x14ac:dyDescent="0.25">
      <c r="H38631" s="39"/>
    </row>
    <row r="38632" spans="8:8" ht="65.099999999999994" customHeight="1" x14ac:dyDescent="0.25">
      <c r="H38632" s="39"/>
    </row>
    <row r="38633" spans="8:8" ht="65.099999999999994" customHeight="1" x14ac:dyDescent="0.25">
      <c r="H38633" s="39"/>
    </row>
    <row r="38634" spans="8:8" ht="65.099999999999994" customHeight="1" x14ac:dyDescent="0.25">
      <c r="H38634" s="39"/>
    </row>
    <row r="38635" spans="8:8" ht="65.099999999999994" customHeight="1" x14ac:dyDescent="0.25">
      <c r="H38635" s="39"/>
    </row>
    <row r="38636" spans="8:8" ht="65.099999999999994" customHeight="1" x14ac:dyDescent="0.25">
      <c r="H38636" s="39"/>
    </row>
    <row r="38637" spans="8:8" ht="65.099999999999994" customHeight="1" x14ac:dyDescent="0.25">
      <c r="H38637" s="39"/>
    </row>
    <row r="38638" spans="8:8" ht="65.099999999999994" customHeight="1" x14ac:dyDescent="0.25">
      <c r="H38638" s="39"/>
    </row>
    <row r="38639" spans="8:8" ht="65.099999999999994" customHeight="1" x14ac:dyDescent="0.25">
      <c r="H38639" s="39"/>
    </row>
    <row r="38640" spans="8:8" ht="65.099999999999994" customHeight="1" x14ac:dyDescent="0.25">
      <c r="H38640" s="39"/>
    </row>
    <row r="38641" spans="8:8" ht="65.099999999999994" customHeight="1" x14ac:dyDescent="0.25">
      <c r="H38641" s="39"/>
    </row>
    <row r="38642" spans="8:8" ht="65.099999999999994" customHeight="1" x14ac:dyDescent="0.25">
      <c r="H38642" s="39"/>
    </row>
    <row r="38643" spans="8:8" ht="65.099999999999994" customHeight="1" x14ac:dyDescent="0.25">
      <c r="H38643" s="39"/>
    </row>
    <row r="38644" spans="8:8" ht="65.099999999999994" customHeight="1" x14ac:dyDescent="0.25">
      <c r="H38644" s="39"/>
    </row>
    <row r="38645" spans="8:8" ht="65.099999999999994" customHeight="1" x14ac:dyDescent="0.25">
      <c r="H38645" s="39"/>
    </row>
    <row r="38646" spans="8:8" ht="65.099999999999994" customHeight="1" x14ac:dyDescent="0.25">
      <c r="H38646" s="39"/>
    </row>
    <row r="38647" spans="8:8" ht="65.099999999999994" customHeight="1" x14ac:dyDescent="0.25">
      <c r="H38647" s="39"/>
    </row>
    <row r="38648" spans="8:8" ht="65.099999999999994" customHeight="1" x14ac:dyDescent="0.25">
      <c r="H38648" s="39"/>
    </row>
    <row r="38649" spans="8:8" ht="65.099999999999994" customHeight="1" x14ac:dyDescent="0.25">
      <c r="H38649" s="39"/>
    </row>
    <row r="38650" spans="8:8" ht="65.099999999999994" customHeight="1" x14ac:dyDescent="0.25">
      <c r="H38650" s="39"/>
    </row>
    <row r="38651" spans="8:8" ht="65.099999999999994" customHeight="1" x14ac:dyDescent="0.25">
      <c r="H38651" s="39"/>
    </row>
    <row r="38652" spans="8:8" ht="65.099999999999994" customHeight="1" x14ac:dyDescent="0.25">
      <c r="H38652" s="39"/>
    </row>
    <row r="38653" spans="8:8" ht="65.099999999999994" customHeight="1" x14ac:dyDescent="0.25">
      <c r="H38653" s="39"/>
    </row>
    <row r="38654" spans="8:8" ht="65.099999999999994" customHeight="1" x14ac:dyDescent="0.25">
      <c r="H38654" s="39"/>
    </row>
    <row r="38655" spans="8:8" ht="65.099999999999994" customHeight="1" x14ac:dyDescent="0.25">
      <c r="H38655" s="39"/>
    </row>
    <row r="38656" spans="8:8" ht="65.099999999999994" customHeight="1" x14ac:dyDescent="0.25">
      <c r="H38656" s="39"/>
    </row>
    <row r="38657" spans="8:8" ht="65.099999999999994" customHeight="1" x14ac:dyDescent="0.25">
      <c r="H38657" s="39"/>
    </row>
    <row r="38658" spans="8:8" ht="65.099999999999994" customHeight="1" x14ac:dyDescent="0.25">
      <c r="H38658" s="39"/>
    </row>
    <row r="38659" spans="8:8" ht="65.099999999999994" customHeight="1" x14ac:dyDescent="0.25">
      <c r="H38659" s="39"/>
    </row>
    <row r="38660" spans="8:8" ht="65.099999999999994" customHeight="1" x14ac:dyDescent="0.25">
      <c r="H38660" s="39"/>
    </row>
    <row r="38661" spans="8:8" ht="65.099999999999994" customHeight="1" x14ac:dyDescent="0.25">
      <c r="H38661" s="39"/>
    </row>
    <row r="38662" spans="8:8" ht="65.099999999999994" customHeight="1" x14ac:dyDescent="0.25">
      <c r="H38662" s="39"/>
    </row>
    <row r="38663" spans="8:8" ht="65.099999999999994" customHeight="1" x14ac:dyDescent="0.25">
      <c r="H38663" s="39"/>
    </row>
    <row r="38664" spans="8:8" ht="65.099999999999994" customHeight="1" x14ac:dyDescent="0.25">
      <c r="H38664" s="39"/>
    </row>
    <row r="38665" spans="8:8" ht="65.099999999999994" customHeight="1" x14ac:dyDescent="0.25">
      <c r="H38665" s="39"/>
    </row>
    <row r="38666" spans="8:8" ht="65.099999999999994" customHeight="1" x14ac:dyDescent="0.25">
      <c r="H38666" s="39"/>
    </row>
    <row r="38667" spans="8:8" ht="65.099999999999994" customHeight="1" x14ac:dyDescent="0.25">
      <c r="H38667" s="39"/>
    </row>
    <row r="38668" spans="8:8" ht="65.099999999999994" customHeight="1" x14ac:dyDescent="0.25">
      <c r="H38668" s="39"/>
    </row>
    <row r="38669" spans="8:8" ht="65.099999999999994" customHeight="1" x14ac:dyDescent="0.25">
      <c r="H38669" s="39"/>
    </row>
    <row r="38670" spans="8:8" ht="65.099999999999994" customHeight="1" x14ac:dyDescent="0.25">
      <c r="H38670" s="39"/>
    </row>
    <row r="38671" spans="8:8" ht="65.099999999999994" customHeight="1" x14ac:dyDescent="0.25">
      <c r="H38671" s="39"/>
    </row>
    <row r="38672" spans="8:8" ht="65.099999999999994" customHeight="1" x14ac:dyDescent="0.25">
      <c r="H38672" s="39"/>
    </row>
    <row r="38673" spans="8:8" ht="65.099999999999994" customHeight="1" x14ac:dyDescent="0.25">
      <c r="H38673" s="39"/>
    </row>
    <row r="38674" spans="8:8" ht="65.099999999999994" customHeight="1" x14ac:dyDescent="0.25">
      <c r="H38674" s="39"/>
    </row>
    <row r="38675" spans="8:8" ht="65.099999999999994" customHeight="1" x14ac:dyDescent="0.25">
      <c r="H38675" s="39"/>
    </row>
    <row r="38676" spans="8:8" ht="65.099999999999994" customHeight="1" x14ac:dyDescent="0.25">
      <c r="H38676" s="39"/>
    </row>
    <row r="38677" spans="8:8" ht="65.099999999999994" customHeight="1" x14ac:dyDescent="0.25">
      <c r="H38677" s="39"/>
    </row>
    <row r="38678" spans="8:8" ht="65.099999999999994" customHeight="1" x14ac:dyDescent="0.25">
      <c r="H38678" s="39"/>
    </row>
    <row r="38679" spans="8:8" ht="65.099999999999994" customHeight="1" x14ac:dyDescent="0.25">
      <c r="H38679" s="39"/>
    </row>
    <row r="38680" spans="8:8" ht="65.099999999999994" customHeight="1" x14ac:dyDescent="0.25">
      <c r="H38680" s="39"/>
    </row>
    <row r="38681" spans="8:8" ht="65.099999999999994" customHeight="1" x14ac:dyDescent="0.25">
      <c r="H38681" s="39"/>
    </row>
    <row r="38682" spans="8:8" ht="65.099999999999994" customHeight="1" x14ac:dyDescent="0.25">
      <c r="H38682" s="39"/>
    </row>
    <row r="38683" spans="8:8" ht="65.099999999999994" customHeight="1" x14ac:dyDescent="0.25">
      <c r="H38683" s="39"/>
    </row>
    <row r="38684" spans="8:8" ht="65.099999999999994" customHeight="1" x14ac:dyDescent="0.25">
      <c r="H38684" s="39"/>
    </row>
    <row r="38685" spans="8:8" ht="65.099999999999994" customHeight="1" x14ac:dyDescent="0.25">
      <c r="H38685" s="39"/>
    </row>
    <row r="38686" spans="8:8" ht="65.099999999999994" customHeight="1" x14ac:dyDescent="0.25">
      <c r="H38686" s="39"/>
    </row>
    <row r="38687" spans="8:8" ht="65.099999999999994" customHeight="1" x14ac:dyDescent="0.25">
      <c r="H38687" s="39"/>
    </row>
    <row r="38688" spans="8:8" ht="65.099999999999994" customHeight="1" x14ac:dyDescent="0.25">
      <c r="H38688" s="39"/>
    </row>
    <row r="38689" spans="8:8" ht="65.099999999999994" customHeight="1" x14ac:dyDescent="0.25">
      <c r="H38689" s="39"/>
    </row>
    <row r="38690" spans="8:8" ht="65.099999999999994" customHeight="1" x14ac:dyDescent="0.25">
      <c r="H38690" s="39"/>
    </row>
    <row r="38691" spans="8:8" ht="65.099999999999994" customHeight="1" x14ac:dyDescent="0.25">
      <c r="H38691" s="39"/>
    </row>
    <row r="38692" spans="8:8" ht="65.099999999999994" customHeight="1" x14ac:dyDescent="0.25">
      <c r="H38692" s="39"/>
    </row>
    <row r="38693" spans="8:8" ht="65.099999999999994" customHeight="1" x14ac:dyDescent="0.25">
      <c r="H38693" s="39"/>
    </row>
    <row r="38694" spans="8:8" ht="65.099999999999994" customHeight="1" x14ac:dyDescent="0.25">
      <c r="H38694" s="39"/>
    </row>
    <row r="38695" spans="8:8" ht="65.099999999999994" customHeight="1" x14ac:dyDescent="0.25">
      <c r="H38695" s="39"/>
    </row>
    <row r="38696" spans="8:8" ht="65.099999999999994" customHeight="1" x14ac:dyDescent="0.25">
      <c r="H38696" s="39"/>
    </row>
    <row r="38697" spans="8:8" ht="65.099999999999994" customHeight="1" x14ac:dyDescent="0.25">
      <c r="H38697" s="39"/>
    </row>
    <row r="38698" spans="8:8" ht="65.099999999999994" customHeight="1" x14ac:dyDescent="0.25">
      <c r="H38698" s="39"/>
    </row>
    <row r="38699" spans="8:8" ht="65.099999999999994" customHeight="1" x14ac:dyDescent="0.25">
      <c r="H38699" s="39"/>
    </row>
    <row r="38700" spans="8:8" ht="65.099999999999994" customHeight="1" x14ac:dyDescent="0.25">
      <c r="H38700" s="39"/>
    </row>
    <row r="38701" spans="8:8" ht="65.099999999999994" customHeight="1" x14ac:dyDescent="0.25">
      <c r="H38701" s="39"/>
    </row>
    <row r="38702" spans="8:8" ht="65.099999999999994" customHeight="1" x14ac:dyDescent="0.25">
      <c r="H38702" s="39"/>
    </row>
    <row r="38703" spans="8:8" ht="65.099999999999994" customHeight="1" x14ac:dyDescent="0.25">
      <c r="H38703" s="39"/>
    </row>
    <row r="38704" spans="8:8" ht="65.099999999999994" customHeight="1" x14ac:dyDescent="0.25">
      <c r="H38704" s="39"/>
    </row>
    <row r="38705" spans="8:8" ht="65.099999999999994" customHeight="1" x14ac:dyDescent="0.25">
      <c r="H38705" s="39"/>
    </row>
    <row r="38706" spans="8:8" ht="65.099999999999994" customHeight="1" x14ac:dyDescent="0.25">
      <c r="H38706" s="39"/>
    </row>
    <row r="38707" spans="8:8" ht="65.099999999999994" customHeight="1" x14ac:dyDescent="0.25">
      <c r="H38707" s="39"/>
    </row>
    <row r="38708" spans="8:8" ht="65.099999999999994" customHeight="1" x14ac:dyDescent="0.25">
      <c r="H38708" s="39"/>
    </row>
    <row r="38709" spans="8:8" ht="65.099999999999994" customHeight="1" x14ac:dyDescent="0.25">
      <c r="H38709" s="39"/>
    </row>
    <row r="38710" spans="8:8" ht="65.099999999999994" customHeight="1" x14ac:dyDescent="0.25">
      <c r="H38710" s="39"/>
    </row>
    <row r="38711" spans="8:8" ht="65.099999999999994" customHeight="1" x14ac:dyDescent="0.25">
      <c r="H38711" s="39"/>
    </row>
    <row r="38712" spans="8:8" ht="65.099999999999994" customHeight="1" x14ac:dyDescent="0.25">
      <c r="H38712" s="39"/>
    </row>
    <row r="38713" spans="8:8" ht="65.099999999999994" customHeight="1" x14ac:dyDescent="0.25">
      <c r="H38713" s="39"/>
    </row>
    <row r="38714" spans="8:8" ht="65.099999999999994" customHeight="1" x14ac:dyDescent="0.25">
      <c r="H38714" s="39"/>
    </row>
    <row r="38715" spans="8:8" ht="65.099999999999994" customHeight="1" x14ac:dyDescent="0.25">
      <c r="H38715" s="39"/>
    </row>
    <row r="38716" spans="8:8" ht="65.099999999999994" customHeight="1" x14ac:dyDescent="0.25">
      <c r="H38716" s="39"/>
    </row>
    <row r="38717" spans="8:8" ht="65.099999999999994" customHeight="1" x14ac:dyDescent="0.25">
      <c r="H38717" s="39"/>
    </row>
    <row r="38718" spans="8:8" ht="65.099999999999994" customHeight="1" x14ac:dyDescent="0.25">
      <c r="H38718" s="39"/>
    </row>
    <row r="38719" spans="8:8" ht="65.099999999999994" customHeight="1" x14ac:dyDescent="0.25">
      <c r="H38719" s="39"/>
    </row>
    <row r="38720" spans="8:8" ht="65.099999999999994" customHeight="1" x14ac:dyDescent="0.25">
      <c r="H38720" s="39"/>
    </row>
    <row r="38721" spans="8:8" ht="65.099999999999994" customHeight="1" x14ac:dyDescent="0.25">
      <c r="H38721" s="39"/>
    </row>
    <row r="38722" spans="8:8" ht="65.099999999999994" customHeight="1" x14ac:dyDescent="0.25">
      <c r="H38722" s="39"/>
    </row>
    <row r="38723" spans="8:8" ht="65.099999999999994" customHeight="1" x14ac:dyDescent="0.25">
      <c r="H38723" s="39"/>
    </row>
    <row r="38724" spans="8:8" ht="65.099999999999994" customHeight="1" x14ac:dyDescent="0.25">
      <c r="H38724" s="39"/>
    </row>
    <row r="38725" spans="8:8" ht="65.099999999999994" customHeight="1" x14ac:dyDescent="0.25">
      <c r="H38725" s="39"/>
    </row>
    <row r="38726" spans="8:8" ht="65.099999999999994" customHeight="1" x14ac:dyDescent="0.25">
      <c r="H38726" s="39"/>
    </row>
    <row r="38727" spans="8:8" ht="65.099999999999994" customHeight="1" x14ac:dyDescent="0.25">
      <c r="H38727" s="39"/>
    </row>
    <row r="38728" spans="8:8" ht="65.099999999999994" customHeight="1" x14ac:dyDescent="0.25">
      <c r="H38728" s="39"/>
    </row>
    <row r="38729" spans="8:8" ht="65.099999999999994" customHeight="1" x14ac:dyDescent="0.25">
      <c r="H38729" s="39"/>
    </row>
    <row r="38730" spans="8:8" ht="65.099999999999994" customHeight="1" x14ac:dyDescent="0.25">
      <c r="H38730" s="39"/>
    </row>
    <row r="38731" spans="8:8" ht="65.099999999999994" customHeight="1" x14ac:dyDescent="0.25">
      <c r="H38731" s="39"/>
    </row>
    <row r="38732" spans="8:8" ht="65.099999999999994" customHeight="1" x14ac:dyDescent="0.25">
      <c r="H38732" s="39"/>
    </row>
    <row r="38733" spans="8:8" ht="65.099999999999994" customHeight="1" x14ac:dyDescent="0.25">
      <c r="H38733" s="39"/>
    </row>
    <row r="38734" spans="8:8" ht="65.099999999999994" customHeight="1" x14ac:dyDescent="0.25">
      <c r="H38734" s="39"/>
    </row>
    <row r="38735" spans="8:8" ht="65.099999999999994" customHeight="1" x14ac:dyDescent="0.25">
      <c r="H38735" s="39"/>
    </row>
    <row r="38736" spans="8:8" ht="65.099999999999994" customHeight="1" x14ac:dyDescent="0.25">
      <c r="H38736" s="39"/>
    </row>
    <row r="38737" spans="8:8" ht="65.099999999999994" customHeight="1" x14ac:dyDescent="0.25">
      <c r="H38737" s="39"/>
    </row>
    <row r="38738" spans="8:8" ht="65.099999999999994" customHeight="1" x14ac:dyDescent="0.25">
      <c r="H38738" s="39"/>
    </row>
    <row r="38739" spans="8:8" ht="65.099999999999994" customHeight="1" x14ac:dyDescent="0.25">
      <c r="H38739" s="39"/>
    </row>
    <row r="38740" spans="8:8" ht="65.099999999999994" customHeight="1" x14ac:dyDescent="0.25">
      <c r="H38740" s="39"/>
    </row>
    <row r="38741" spans="8:8" ht="65.099999999999994" customHeight="1" x14ac:dyDescent="0.25">
      <c r="H38741" s="39"/>
    </row>
    <row r="38742" spans="8:8" ht="65.099999999999994" customHeight="1" x14ac:dyDescent="0.25">
      <c r="H38742" s="39"/>
    </row>
    <row r="38743" spans="8:8" ht="65.099999999999994" customHeight="1" x14ac:dyDescent="0.25">
      <c r="H38743" s="39"/>
    </row>
    <row r="38744" spans="8:8" ht="65.099999999999994" customHeight="1" x14ac:dyDescent="0.25">
      <c r="H38744" s="39"/>
    </row>
    <row r="38745" spans="8:8" ht="65.099999999999994" customHeight="1" x14ac:dyDescent="0.25">
      <c r="H38745" s="39"/>
    </row>
    <row r="38746" spans="8:8" ht="65.099999999999994" customHeight="1" x14ac:dyDescent="0.25">
      <c r="H38746" s="39"/>
    </row>
    <row r="38747" spans="8:8" ht="65.099999999999994" customHeight="1" x14ac:dyDescent="0.25">
      <c r="H38747" s="39"/>
    </row>
    <row r="38748" spans="8:8" ht="65.099999999999994" customHeight="1" x14ac:dyDescent="0.25">
      <c r="H38748" s="39"/>
    </row>
    <row r="38749" spans="8:8" ht="65.099999999999994" customHeight="1" x14ac:dyDescent="0.25">
      <c r="H38749" s="39"/>
    </row>
    <row r="38750" spans="8:8" ht="65.099999999999994" customHeight="1" x14ac:dyDescent="0.25">
      <c r="H38750" s="39"/>
    </row>
    <row r="38751" spans="8:8" ht="65.099999999999994" customHeight="1" x14ac:dyDescent="0.25">
      <c r="H38751" s="39"/>
    </row>
    <row r="38752" spans="8:8" ht="65.099999999999994" customHeight="1" x14ac:dyDescent="0.25">
      <c r="H38752" s="39"/>
    </row>
    <row r="38753" spans="8:8" ht="65.099999999999994" customHeight="1" x14ac:dyDescent="0.25">
      <c r="H38753" s="39"/>
    </row>
    <row r="38754" spans="8:8" ht="65.099999999999994" customHeight="1" x14ac:dyDescent="0.25">
      <c r="H38754" s="39"/>
    </row>
    <row r="38755" spans="8:8" ht="65.099999999999994" customHeight="1" x14ac:dyDescent="0.25">
      <c r="H38755" s="39"/>
    </row>
    <row r="38756" spans="8:8" ht="65.099999999999994" customHeight="1" x14ac:dyDescent="0.25">
      <c r="H38756" s="39"/>
    </row>
    <row r="38757" spans="8:8" ht="65.099999999999994" customHeight="1" x14ac:dyDescent="0.25">
      <c r="H38757" s="39"/>
    </row>
    <row r="38758" spans="8:8" ht="65.099999999999994" customHeight="1" x14ac:dyDescent="0.25">
      <c r="H38758" s="39"/>
    </row>
    <row r="38759" spans="8:8" ht="65.099999999999994" customHeight="1" x14ac:dyDescent="0.25">
      <c r="H38759" s="39"/>
    </row>
    <row r="38760" spans="8:8" ht="65.099999999999994" customHeight="1" x14ac:dyDescent="0.25">
      <c r="H38760" s="39"/>
    </row>
    <row r="38761" spans="8:8" ht="65.099999999999994" customHeight="1" x14ac:dyDescent="0.25">
      <c r="H38761" s="39"/>
    </row>
    <row r="38762" spans="8:8" ht="65.099999999999994" customHeight="1" x14ac:dyDescent="0.25">
      <c r="H38762" s="39"/>
    </row>
    <row r="38763" spans="8:8" ht="65.099999999999994" customHeight="1" x14ac:dyDescent="0.25">
      <c r="H38763" s="39"/>
    </row>
    <row r="38764" spans="8:8" ht="65.099999999999994" customHeight="1" x14ac:dyDescent="0.25">
      <c r="H38764" s="39"/>
    </row>
    <row r="38765" spans="8:8" ht="65.099999999999994" customHeight="1" x14ac:dyDescent="0.25">
      <c r="H38765" s="39"/>
    </row>
    <row r="38766" spans="8:8" ht="65.099999999999994" customHeight="1" x14ac:dyDescent="0.25">
      <c r="H38766" s="39"/>
    </row>
    <row r="38767" spans="8:8" ht="65.099999999999994" customHeight="1" x14ac:dyDescent="0.25">
      <c r="H38767" s="39"/>
    </row>
    <row r="38768" spans="8:8" ht="65.099999999999994" customHeight="1" x14ac:dyDescent="0.25">
      <c r="H38768" s="39"/>
    </row>
    <row r="38769" spans="8:8" ht="65.099999999999994" customHeight="1" x14ac:dyDescent="0.25">
      <c r="H38769" s="39"/>
    </row>
    <row r="38770" spans="8:8" ht="65.099999999999994" customHeight="1" x14ac:dyDescent="0.25">
      <c r="H38770" s="39"/>
    </row>
    <row r="38771" spans="8:8" ht="65.099999999999994" customHeight="1" x14ac:dyDescent="0.25">
      <c r="H38771" s="39"/>
    </row>
    <row r="38772" spans="8:8" ht="65.099999999999994" customHeight="1" x14ac:dyDescent="0.25">
      <c r="H38772" s="39"/>
    </row>
    <row r="38773" spans="8:8" ht="65.099999999999994" customHeight="1" x14ac:dyDescent="0.25">
      <c r="H38773" s="39"/>
    </row>
    <row r="38774" spans="8:8" ht="65.099999999999994" customHeight="1" x14ac:dyDescent="0.25">
      <c r="H38774" s="39"/>
    </row>
    <row r="38775" spans="8:8" ht="65.099999999999994" customHeight="1" x14ac:dyDescent="0.25">
      <c r="H38775" s="39"/>
    </row>
    <row r="38776" spans="8:8" ht="65.099999999999994" customHeight="1" x14ac:dyDescent="0.25">
      <c r="H38776" s="39"/>
    </row>
    <row r="38777" spans="8:8" ht="65.099999999999994" customHeight="1" x14ac:dyDescent="0.25">
      <c r="H38777" s="39"/>
    </row>
    <row r="38778" spans="8:8" ht="65.099999999999994" customHeight="1" x14ac:dyDescent="0.25">
      <c r="H38778" s="39"/>
    </row>
    <row r="38779" spans="8:8" ht="65.099999999999994" customHeight="1" x14ac:dyDescent="0.25">
      <c r="H38779" s="39"/>
    </row>
    <row r="38780" spans="8:8" ht="65.099999999999994" customHeight="1" x14ac:dyDescent="0.25">
      <c r="H38780" s="39"/>
    </row>
    <row r="38781" spans="8:8" ht="65.099999999999994" customHeight="1" x14ac:dyDescent="0.25">
      <c r="H38781" s="39"/>
    </row>
    <row r="38782" spans="8:8" ht="65.099999999999994" customHeight="1" x14ac:dyDescent="0.25">
      <c r="H38782" s="39"/>
    </row>
    <row r="38783" spans="8:8" ht="65.099999999999994" customHeight="1" x14ac:dyDescent="0.25">
      <c r="H38783" s="39"/>
    </row>
    <row r="38784" spans="8:8" ht="65.099999999999994" customHeight="1" x14ac:dyDescent="0.25">
      <c r="H38784" s="39"/>
    </row>
    <row r="38785" spans="8:8" ht="65.099999999999994" customHeight="1" x14ac:dyDescent="0.25">
      <c r="H38785" s="39"/>
    </row>
    <row r="38786" spans="8:8" ht="65.099999999999994" customHeight="1" x14ac:dyDescent="0.25">
      <c r="H38786" s="39"/>
    </row>
    <row r="38787" spans="8:8" ht="65.099999999999994" customHeight="1" x14ac:dyDescent="0.25">
      <c r="H38787" s="39"/>
    </row>
    <row r="38788" spans="8:8" ht="65.099999999999994" customHeight="1" x14ac:dyDescent="0.25">
      <c r="H38788" s="39"/>
    </row>
    <row r="38789" spans="8:8" ht="65.099999999999994" customHeight="1" x14ac:dyDescent="0.25">
      <c r="H38789" s="39"/>
    </row>
    <row r="38790" spans="8:8" ht="65.099999999999994" customHeight="1" x14ac:dyDescent="0.25">
      <c r="H38790" s="39"/>
    </row>
    <row r="38791" spans="8:8" ht="65.099999999999994" customHeight="1" x14ac:dyDescent="0.25">
      <c r="H38791" s="39"/>
    </row>
    <row r="38792" spans="8:8" ht="65.099999999999994" customHeight="1" x14ac:dyDescent="0.25">
      <c r="H38792" s="39"/>
    </row>
    <row r="38793" spans="8:8" ht="65.099999999999994" customHeight="1" x14ac:dyDescent="0.25">
      <c r="H38793" s="39"/>
    </row>
    <row r="38794" spans="8:8" ht="65.099999999999994" customHeight="1" x14ac:dyDescent="0.25">
      <c r="H38794" s="39"/>
    </row>
    <row r="38795" spans="8:8" ht="65.099999999999994" customHeight="1" x14ac:dyDescent="0.25">
      <c r="H38795" s="39"/>
    </row>
    <row r="38796" spans="8:8" ht="65.099999999999994" customHeight="1" x14ac:dyDescent="0.25">
      <c r="H38796" s="39"/>
    </row>
    <row r="38797" spans="8:8" ht="65.099999999999994" customHeight="1" x14ac:dyDescent="0.25">
      <c r="H38797" s="39"/>
    </row>
    <row r="38798" spans="8:8" ht="65.099999999999994" customHeight="1" x14ac:dyDescent="0.25">
      <c r="H38798" s="39"/>
    </row>
    <row r="38799" spans="8:8" ht="65.099999999999994" customHeight="1" x14ac:dyDescent="0.25">
      <c r="H38799" s="39"/>
    </row>
    <row r="38800" spans="8:8" ht="65.099999999999994" customHeight="1" x14ac:dyDescent="0.25">
      <c r="H38800" s="39"/>
    </row>
    <row r="38801" spans="8:8" ht="65.099999999999994" customHeight="1" x14ac:dyDescent="0.25">
      <c r="H38801" s="39"/>
    </row>
    <row r="38802" spans="8:8" ht="65.099999999999994" customHeight="1" x14ac:dyDescent="0.25">
      <c r="H38802" s="39"/>
    </row>
    <row r="38803" spans="8:8" ht="65.099999999999994" customHeight="1" x14ac:dyDescent="0.25">
      <c r="H38803" s="39"/>
    </row>
    <row r="38804" spans="8:8" ht="65.099999999999994" customHeight="1" x14ac:dyDescent="0.25">
      <c r="H38804" s="39"/>
    </row>
    <row r="38805" spans="8:8" ht="65.099999999999994" customHeight="1" x14ac:dyDescent="0.25">
      <c r="H38805" s="39"/>
    </row>
    <row r="38806" spans="8:8" ht="65.099999999999994" customHeight="1" x14ac:dyDescent="0.25">
      <c r="H38806" s="39"/>
    </row>
    <row r="38807" spans="8:8" ht="65.099999999999994" customHeight="1" x14ac:dyDescent="0.25">
      <c r="H38807" s="39"/>
    </row>
    <row r="38808" spans="8:8" ht="65.099999999999994" customHeight="1" x14ac:dyDescent="0.25">
      <c r="H38808" s="39"/>
    </row>
    <row r="38809" spans="8:8" ht="65.099999999999994" customHeight="1" x14ac:dyDescent="0.25">
      <c r="H38809" s="39"/>
    </row>
    <row r="38810" spans="8:8" ht="65.099999999999994" customHeight="1" x14ac:dyDescent="0.25">
      <c r="H38810" s="39"/>
    </row>
    <row r="38811" spans="8:8" ht="65.099999999999994" customHeight="1" x14ac:dyDescent="0.25">
      <c r="H38811" s="39"/>
    </row>
    <row r="38812" spans="8:8" ht="65.099999999999994" customHeight="1" x14ac:dyDescent="0.25">
      <c r="H38812" s="39"/>
    </row>
    <row r="38813" spans="8:8" ht="65.099999999999994" customHeight="1" x14ac:dyDescent="0.25">
      <c r="H38813" s="39"/>
    </row>
    <row r="38814" spans="8:8" ht="65.099999999999994" customHeight="1" x14ac:dyDescent="0.25">
      <c r="H38814" s="39"/>
    </row>
    <row r="38815" spans="8:8" ht="65.099999999999994" customHeight="1" x14ac:dyDescent="0.25">
      <c r="H38815" s="39"/>
    </row>
    <row r="38816" spans="8:8" ht="65.099999999999994" customHeight="1" x14ac:dyDescent="0.25">
      <c r="H38816" s="39"/>
    </row>
    <row r="38817" spans="8:8" ht="65.099999999999994" customHeight="1" x14ac:dyDescent="0.25">
      <c r="H38817" s="39"/>
    </row>
    <row r="38818" spans="8:8" ht="65.099999999999994" customHeight="1" x14ac:dyDescent="0.25">
      <c r="H38818" s="39"/>
    </row>
    <row r="38819" spans="8:8" ht="65.099999999999994" customHeight="1" x14ac:dyDescent="0.25">
      <c r="H38819" s="39"/>
    </row>
    <row r="38820" spans="8:8" ht="65.099999999999994" customHeight="1" x14ac:dyDescent="0.25">
      <c r="H38820" s="39"/>
    </row>
    <row r="38821" spans="8:8" ht="65.099999999999994" customHeight="1" x14ac:dyDescent="0.25">
      <c r="H38821" s="39"/>
    </row>
    <row r="38822" spans="8:8" ht="65.099999999999994" customHeight="1" x14ac:dyDescent="0.25">
      <c r="H38822" s="39"/>
    </row>
    <row r="38823" spans="8:8" ht="65.099999999999994" customHeight="1" x14ac:dyDescent="0.25">
      <c r="H38823" s="39"/>
    </row>
    <row r="38824" spans="8:8" ht="65.099999999999994" customHeight="1" x14ac:dyDescent="0.25">
      <c r="H38824" s="39"/>
    </row>
    <row r="38825" spans="8:8" ht="65.099999999999994" customHeight="1" x14ac:dyDescent="0.25">
      <c r="H38825" s="39"/>
    </row>
    <row r="38826" spans="8:8" ht="65.099999999999994" customHeight="1" x14ac:dyDescent="0.25">
      <c r="H38826" s="39"/>
    </row>
    <row r="38827" spans="8:8" ht="65.099999999999994" customHeight="1" x14ac:dyDescent="0.25">
      <c r="H38827" s="39"/>
    </row>
    <row r="38828" spans="8:8" ht="65.099999999999994" customHeight="1" x14ac:dyDescent="0.25">
      <c r="H38828" s="39"/>
    </row>
    <row r="38829" spans="8:8" ht="65.099999999999994" customHeight="1" x14ac:dyDescent="0.25">
      <c r="H38829" s="39"/>
    </row>
    <row r="38830" spans="8:8" ht="65.099999999999994" customHeight="1" x14ac:dyDescent="0.25">
      <c r="H38830" s="39"/>
    </row>
    <row r="38831" spans="8:8" ht="65.099999999999994" customHeight="1" x14ac:dyDescent="0.25">
      <c r="H38831" s="39"/>
    </row>
    <row r="38832" spans="8:8" ht="65.099999999999994" customHeight="1" x14ac:dyDescent="0.25">
      <c r="H38832" s="39"/>
    </row>
    <row r="38833" spans="8:8" ht="65.099999999999994" customHeight="1" x14ac:dyDescent="0.25">
      <c r="H38833" s="39"/>
    </row>
    <row r="38834" spans="8:8" ht="65.099999999999994" customHeight="1" x14ac:dyDescent="0.25">
      <c r="H38834" s="39"/>
    </row>
    <row r="38835" spans="8:8" ht="65.099999999999994" customHeight="1" x14ac:dyDescent="0.25">
      <c r="H38835" s="39"/>
    </row>
    <row r="38836" spans="8:8" ht="65.099999999999994" customHeight="1" x14ac:dyDescent="0.25">
      <c r="H38836" s="39"/>
    </row>
    <row r="38837" spans="8:8" ht="65.099999999999994" customHeight="1" x14ac:dyDescent="0.25">
      <c r="H38837" s="39"/>
    </row>
    <row r="38838" spans="8:8" ht="65.099999999999994" customHeight="1" x14ac:dyDescent="0.25">
      <c r="H38838" s="39"/>
    </row>
    <row r="38839" spans="8:8" ht="65.099999999999994" customHeight="1" x14ac:dyDescent="0.25">
      <c r="H38839" s="39"/>
    </row>
    <row r="38840" spans="8:8" ht="65.099999999999994" customHeight="1" x14ac:dyDescent="0.25">
      <c r="H38840" s="39"/>
    </row>
    <row r="38841" spans="8:8" ht="65.099999999999994" customHeight="1" x14ac:dyDescent="0.25">
      <c r="H38841" s="39"/>
    </row>
    <row r="38842" spans="8:8" ht="65.099999999999994" customHeight="1" x14ac:dyDescent="0.25">
      <c r="H38842" s="39"/>
    </row>
    <row r="38843" spans="8:8" ht="65.099999999999994" customHeight="1" x14ac:dyDescent="0.25">
      <c r="H38843" s="39"/>
    </row>
    <row r="38844" spans="8:8" ht="65.099999999999994" customHeight="1" x14ac:dyDescent="0.25">
      <c r="H38844" s="39"/>
    </row>
    <row r="38845" spans="8:8" ht="65.099999999999994" customHeight="1" x14ac:dyDescent="0.25">
      <c r="H38845" s="39"/>
    </row>
    <row r="38846" spans="8:8" ht="65.099999999999994" customHeight="1" x14ac:dyDescent="0.25">
      <c r="H38846" s="39"/>
    </row>
    <row r="38847" spans="8:8" ht="65.099999999999994" customHeight="1" x14ac:dyDescent="0.25">
      <c r="H38847" s="39"/>
    </row>
    <row r="38848" spans="8:8" ht="65.099999999999994" customHeight="1" x14ac:dyDescent="0.25">
      <c r="H38848" s="39"/>
    </row>
    <row r="38849" spans="8:8" ht="65.099999999999994" customHeight="1" x14ac:dyDescent="0.25">
      <c r="H38849" s="39"/>
    </row>
    <row r="38850" spans="8:8" ht="65.099999999999994" customHeight="1" x14ac:dyDescent="0.25">
      <c r="H38850" s="39"/>
    </row>
    <row r="38851" spans="8:8" ht="65.099999999999994" customHeight="1" x14ac:dyDescent="0.25">
      <c r="H38851" s="39"/>
    </row>
    <row r="38852" spans="8:8" ht="65.099999999999994" customHeight="1" x14ac:dyDescent="0.25">
      <c r="H38852" s="39"/>
    </row>
    <row r="38853" spans="8:8" ht="65.099999999999994" customHeight="1" x14ac:dyDescent="0.25">
      <c r="H38853" s="39"/>
    </row>
    <row r="38854" spans="8:8" ht="65.099999999999994" customHeight="1" x14ac:dyDescent="0.25">
      <c r="H38854" s="39"/>
    </row>
    <row r="38855" spans="8:8" ht="65.099999999999994" customHeight="1" x14ac:dyDescent="0.25">
      <c r="H38855" s="39"/>
    </row>
    <row r="38856" spans="8:8" ht="65.099999999999994" customHeight="1" x14ac:dyDescent="0.25">
      <c r="H38856" s="39"/>
    </row>
    <row r="38857" spans="8:8" ht="65.099999999999994" customHeight="1" x14ac:dyDescent="0.25">
      <c r="H38857" s="39"/>
    </row>
    <row r="38858" spans="8:8" ht="65.099999999999994" customHeight="1" x14ac:dyDescent="0.25">
      <c r="H38858" s="39"/>
    </row>
    <row r="38859" spans="8:8" ht="65.099999999999994" customHeight="1" x14ac:dyDescent="0.25">
      <c r="H38859" s="39"/>
    </row>
    <row r="38860" spans="8:8" ht="65.099999999999994" customHeight="1" x14ac:dyDescent="0.25">
      <c r="H38860" s="39"/>
    </row>
    <row r="38861" spans="8:8" ht="65.099999999999994" customHeight="1" x14ac:dyDescent="0.25">
      <c r="H38861" s="39"/>
    </row>
    <row r="38862" spans="8:8" ht="65.099999999999994" customHeight="1" x14ac:dyDescent="0.25">
      <c r="H38862" s="39"/>
    </row>
    <row r="38863" spans="8:8" ht="65.099999999999994" customHeight="1" x14ac:dyDescent="0.25">
      <c r="H38863" s="39"/>
    </row>
    <row r="38864" spans="8:8" ht="65.099999999999994" customHeight="1" x14ac:dyDescent="0.25">
      <c r="H38864" s="39"/>
    </row>
    <row r="38865" spans="8:8" ht="65.099999999999994" customHeight="1" x14ac:dyDescent="0.25">
      <c r="H38865" s="39"/>
    </row>
    <row r="38866" spans="8:8" ht="65.099999999999994" customHeight="1" x14ac:dyDescent="0.25">
      <c r="H38866" s="39"/>
    </row>
    <row r="38867" spans="8:8" ht="65.099999999999994" customHeight="1" x14ac:dyDescent="0.25">
      <c r="H38867" s="39"/>
    </row>
    <row r="38868" spans="8:8" ht="65.099999999999994" customHeight="1" x14ac:dyDescent="0.25">
      <c r="H38868" s="39"/>
    </row>
    <row r="38869" spans="8:8" ht="65.099999999999994" customHeight="1" x14ac:dyDescent="0.25">
      <c r="H38869" s="39"/>
    </row>
    <row r="38870" spans="8:8" ht="65.099999999999994" customHeight="1" x14ac:dyDescent="0.25">
      <c r="H38870" s="39"/>
    </row>
    <row r="38871" spans="8:8" ht="65.099999999999994" customHeight="1" x14ac:dyDescent="0.25">
      <c r="H38871" s="39"/>
    </row>
    <row r="38872" spans="8:8" ht="65.099999999999994" customHeight="1" x14ac:dyDescent="0.25">
      <c r="H38872" s="39"/>
    </row>
    <row r="38873" spans="8:8" ht="65.099999999999994" customHeight="1" x14ac:dyDescent="0.25">
      <c r="H38873" s="39"/>
    </row>
    <row r="38874" spans="8:8" ht="65.099999999999994" customHeight="1" x14ac:dyDescent="0.25">
      <c r="H38874" s="39"/>
    </row>
    <row r="38875" spans="8:8" ht="65.099999999999994" customHeight="1" x14ac:dyDescent="0.25">
      <c r="H38875" s="39"/>
    </row>
    <row r="38876" spans="8:8" ht="65.099999999999994" customHeight="1" x14ac:dyDescent="0.25">
      <c r="H38876" s="39"/>
    </row>
    <row r="38877" spans="8:8" ht="65.099999999999994" customHeight="1" x14ac:dyDescent="0.25">
      <c r="H38877" s="39"/>
    </row>
    <row r="38878" spans="8:8" ht="65.099999999999994" customHeight="1" x14ac:dyDescent="0.25">
      <c r="H38878" s="39"/>
    </row>
    <row r="38879" spans="8:8" ht="65.099999999999994" customHeight="1" x14ac:dyDescent="0.25">
      <c r="H38879" s="39"/>
    </row>
    <row r="38880" spans="8:8" ht="65.099999999999994" customHeight="1" x14ac:dyDescent="0.25">
      <c r="H38880" s="39"/>
    </row>
    <row r="38881" spans="8:8" ht="65.099999999999994" customHeight="1" x14ac:dyDescent="0.25">
      <c r="H38881" s="39"/>
    </row>
    <row r="38882" spans="8:8" ht="65.099999999999994" customHeight="1" x14ac:dyDescent="0.25">
      <c r="H38882" s="39"/>
    </row>
    <row r="38883" spans="8:8" ht="65.099999999999994" customHeight="1" x14ac:dyDescent="0.25">
      <c r="H38883" s="39"/>
    </row>
    <row r="38884" spans="8:8" ht="65.099999999999994" customHeight="1" x14ac:dyDescent="0.25">
      <c r="H38884" s="39"/>
    </row>
    <row r="38885" spans="8:8" ht="65.099999999999994" customHeight="1" x14ac:dyDescent="0.25">
      <c r="H38885" s="39"/>
    </row>
    <row r="38886" spans="8:8" ht="65.099999999999994" customHeight="1" x14ac:dyDescent="0.25">
      <c r="H38886" s="39"/>
    </row>
    <row r="38887" spans="8:8" ht="65.099999999999994" customHeight="1" x14ac:dyDescent="0.25">
      <c r="H38887" s="39"/>
    </row>
    <row r="38888" spans="8:8" ht="65.099999999999994" customHeight="1" x14ac:dyDescent="0.25">
      <c r="H38888" s="39"/>
    </row>
    <row r="38889" spans="8:8" ht="65.099999999999994" customHeight="1" x14ac:dyDescent="0.25">
      <c r="H38889" s="39"/>
    </row>
    <row r="38890" spans="8:8" ht="65.099999999999994" customHeight="1" x14ac:dyDescent="0.25">
      <c r="H38890" s="39"/>
    </row>
    <row r="38891" spans="8:8" ht="65.099999999999994" customHeight="1" x14ac:dyDescent="0.25">
      <c r="H38891" s="39"/>
    </row>
    <row r="38892" spans="8:8" ht="65.099999999999994" customHeight="1" x14ac:dyDescent="0.25">
      <c r="H38892" s="39"/>
    </row>
    <row r="38893" spans="8:8" ht="65.099999999999994" customHeight="1" x14ac:dyDescent="0.25">
      <c r="H38893" s="39"/>
    </row>
    <row r="38894" spans="8:8" ht="65.099999999999994" customHeight="1" x14ac:dyDescent="0.25">
      <c r="H38894" s="39"/>
    </row>
    <row r="38895" spans="8:8" ht="65.099999999999994" customHeight="1" x14ac:dyDescent="0.25">
      <c r="H38895" s="39"/>
    </row>
    <row r="38896" spans="8:8" ht="65.099999999999994" customHeight="1" x14ac:dyDescent="0.25">
      <c r="H38896" s="39"/>
    </row>
    <row r="38897" spans="8:8" ht="65.099999999999994" customHeight="1" x14ac:dyDescent="0.25">
      <c r="H38897" s="39"/>
    </row>
    <row r="38898" spans="8:8" ht="65.099999999999994" customHeight="1" x14ac:dyDescent="0.25">
      <c r="H38898" s="39"/>
    </row>
    <row r="38899" spans="8:8" ht="65.099999999999994" customHeight="1" x14ac:dyDescent="0.25">
      <c r="H38899" s="39"/>
    </row>
    <row r="38900" spans="8:8" ht="65.099999999999994" customHeight="1" x14ac:dyDescent="0.25">
      <c r="H38900" s="39"/>
    </row>
    <row r="38901" spans="8:8" ht="65.099999999999994" customHeight="1" x14ac:dyDescent="0.25">
      <c r="H38901" s="39"/>
    </row>
    <row r="38902" spans="8:8" ht="65.099999999999994" customHeight="1" x14ac:dyDescent="0.25">
      <c r="H38902" s="39"/>
    </row>
    <row r="38903" spans="8:8" ht="65.099999999999994" customHeight="1" x14ac:dyDescent="0.25">
      <c r="H38903" s="39"/>
    </row>
    <row r="38904" spans="8:8" ht="65.099999999999994" customHeight="1" x14ac:dyDescent="0.25">
      <c r="H38904" s="39"/>
    </row>
    <row r="38905" spans="8:8" ht="65.099999999999994" customHeight="1" x14ac:dyDescent="0.25">
      <c r="H38905" s="39"/>
    </row>
    <row r="38906" spans="8:8" ht="65.099999999999994" customHeight="1" x14ac:dyDescent="0.25">
      <c r="H38906" s="39"/>
    </row>
    <row r="38907" spans="8:8" ht="65.099999999999994" customHeight="1" x14ac:dyDescent="0.25">
      <c r="H38907" s="39"/>
    </row>
    <row r="38908" spans="8:8" ht="65.099999999999994" customHeight="1" x14ac:dyDescent="0.25">
      <c r="H38908" s="39"/>
    </row>
    <row r="38909" spans="8:8" ht="65.099999999999994" customHeight="1" x14ac:dyDescent="0.25">
      <c r="H38909" s="39"/>
    </row>
    <row r="38910" spans="8:8" ht="65.099999999999994" customHeight="1" x14ac:dyDescent="0.25">
      <c r="H38910" s="39"/>
    </row>
    <row r="38911" spans="8:8" ht="65.099999999999994" customHeight="1" x14ac:dyDescent="0.25">
      <c r="H38911" s="39"/>
    </row>
    <row r="38912" spans="8:8" ht="65.099999999999994" customHeight="1" x14ac:dyDescent="0.25">
      <c r="H38912" s="39"/>
    </row>
    <row r="38913" spans="8:8" ht="65.099999999999994" customHeight="1" x14ac:dyDescent="0.25">
      <c r="H38913" s="39"/>
    </row>
    <row r="38914" spans="8:8" ht="65.099999999999994" customHeight="1" x14ac:dyDescent="0.25">
      <c r="H38914" s="39"/>
    </row>
    <row r="38915" spans="8:8" ht="65.099999999999994" customHeight="1" x14ac:dyDescent="0.25">
      <c r="H38915" s="39"/>
    </row>
    <row r="38916" spans="8:8" ht="65.099999999999994" customHeight="1" x14ac:dyDescent="0.25">
      <c r="H38916" s="39"/>
    </row>
    <row r="38917" spans="8:8" ht="65.099999999999994" customHeight="1" x14ac:dyDescent="0.25">
      <c r="H38917" s="39"/>
    </row>
    <row r="38918" spans="8:8" ht="65.099999999999994" customHeight="1" x14ac:dyDescent="0.25">
      <c r="H38918" s="39"/>
    </row>
    <row r="38919" spans="8:8" ht="65.099999999999994" customHeight="1" x14ac:dyDescent="0.25">
      <c r="H38919" s="39"/>
    </row>
    <row r="38920" spans="8:8" ht="65.099999999999994" customHeight="1" x14ac:dyDescent="0.25">
      <c r="H38920" s="39"/>
    </row>
    <row r="38921" spans="8:8" ht="65.099999999999994" customHeight="1" x14ac:dyDescent="0.25">
      <c r="H38921" s="39"/>
    </row>
    <row r="38922" spans="8:8" ht="65.099999999999994" customHeight="1" x14ac:dyDescent="0.25">
      <c r="H38922" s="39"/>
    </row>
    <row r="38923" spans="8:8" ht="65.099999999999994" customHeight="1" x14ac:dyDescent="0.25">
      <c r="H38923" s="39"/>
    </row>
    <row r="38924" spans="8:8" ht="65.099999999999994" customHeight="1" x14ac:dyDescent="0.25">
      <c r="H38924" s="39"/>
    </row>
    <row r="38925" spans="8:8" ht="65.099999999999994" customHeight="1" x14ac:dyDescent="0.25">
      <c r="H38925" s="39"/>
    </row>
    <row r="38926" spans="8:8" ht="65.099999999999994" customHeight="1" x14ac:dyDescent="0.25">
      <c r="H38926" s="39"/>
    </row>
    <row r="38927" spans="8:8" ht="65.099999999999994" customHeight="1" x14ac:dyDescent="0.25">
      <c r="H38927" s="39"/>
    </row>
    <row r="38928" spans="8:8" ht="65.099999999999994" customHeight="1" x14ac:dyDescent="0.25">
      <c r="H38928" s="39"/>
    </row>
    <row r="38929" spans="8:8" ht="65.099999999999994" customHeight="1" x14ac:dyDescent="0.25">
      <c r="H38929" s="39"/>
    </row>
    <row r="38930" spans="8:8" ht="65.099999999999994" customHeight="1" x14ac:dyDescent="0.25">
      <c r="H38930" s="39"/>
    </row>
    <row r="38931" spans="8:8" ht="65.099999999999994" customHeight="1" x14ac:dyDescent="0.25">
      <c r="H38931" s="39"/>
    </row>
    <row r="38932" spans="8:8" ht="65.099999999999994" customHeight="1" x14ac:dyDescent="0.25">
      <c r="H38932" s="39"/>
    </row>
    <row r="38933" spans="8:8" ht="65.099999999999994" customHeight="1" x14ac:dyDescent="0.25">
      <c r="H38933" s="39"/>
    </row>
    <row r="38934" spans="8:8" ht="65.099999999999994" customHeight="1" x14ac:dyDescent="0.25">
      <c r="H38934" s="39"/>
    </row>
    <row r="38935" spans="8:8" ht="65.099999999999994" customHeight="1" x14ac:dyDescent="0.25">
      <c r="H38935" s="39"/>
    </row>
    <row r="38936" spans="8:8" ht="65.099999999999994" customHeight="1" x14ac:dyDescent="0.25">
      <c r="H38936" s="39"/>
    </row>
    <row r="38937" spans="8:8" ht="65.099999999999994" customHeight="1" x14ac:dyDescent="0.25">
      <c r="H38937" s="39"/>
    </row>
    <row r="38938" spans="8:8" ht="65.099999999999994" customHeight="1" x14ac:dyDescent="0.25">
      <c r="H38938" s="39"/>
    </row>
    <row r="38939" spans="8:8" ht="65.099999999999994" customHeight="1" x14ac:dyDescent="0.25">
      <c r="H38939" s="39"/>
    </row>
    <row r="38940" spans="8:8" ht="65.099999999999994" customHeight="1" x14ac:dyDescent="0.25">
      <c r="H38940" s="39"/>
    </row>
    <row r="38941" spans="8:8" ht="65.099999999999994" customHeight="1" x14ac:dyDescent="0.25">
      <c r="H38941" s="39"/>
    </row>
    <row r="38942" spans="8:8" ht="65.099999999999994" customHeight="1" x14ac:dyDescent="0.25">
      <c r="H38942" s="39"/>
    </row>
    <row r="38943" spans="8:8" ht="65.099999999999994" customHeight="1" x14ac:dyDescent="0.25">
      <c r="H38943" s="39"/>
    </row>
    <row r="38944" spans="8:8" ht="65.099999999999994" customHeight="1" x14ac:dyDescent="0.25">
      <c r="H38944" s="39"/>
    </row>
    <row r="38945" spans="8:8" ht="65.099999999999994" customHeight="1" x14ac:dyDescent="0.25">
      <c r="H38945" s="39"/>
    </row>
    <row r="38946" spans="8:8" ht="65.099999999999994" customHeight="1" x14ac:dyDescent="0.25">
      <c r="H38946" s="39"/>
    </row>
    <row r="38947" spans="8:8" ht="65.099999999999994" customHeight="1" x14ac:dyDescent="0.25">
      <c r="H38947" s="39"/>
    </row>
    <row r="38948" spans="8:8" ht="65.099999999999994" customHeight="1" x14ac:dyDescent="0.25">
      <c r="H38948" s="39"/>
    </row>
    <row r="38949" spans="8:8" ht="65.099999999999994" customHeight="1" x14ac:dyDescent="0.25">
      <c r="H38949" s="39"/>
    </row>
    <row r="38950" spans="8:8" ht="65.099999999999994" customHeight="1" x14ac:dyDescent="0.25">
      <c r="H38950" s="39"/>
    </row>
    <row r="38951" spans="8:8" ht="65.099999999999994" customHeight="1" x14ac:dyDescent="0.25">
      <c r="H38951" s="39"/>
    </row>
    <row r="38952" spans="8:8" ht="65.099999999999994" customHeight="1" x14ac:dyDescent="0.25">
      <c r="H38952" s="39"/>
    </row>
    <row r="38953" spans="8:8" ht="65.099999999999994" customHeight="1" x14ac:dyDescent="0.25">
      <c r="H38953" s="39"/>
    </row>
    <row r="38954" spans="8:8" ht="65.099999999999994" customHeight="1" x14ac:dyDescent="0.25">
      <c r="H38954" s="39"/>
    </row>
    <row r="38955" spans="8:8" ht="65.099999999999994" customHeight="1" x14ac:dyDescent="0.25">
      <c r="H38955" s="39"/>
    </row>
    <row r="38956" spans="8:8" ht="65.099999999999994" customHeight="1" x14ac:dyDescent="0.25">
      <c r="H38956" s="39"/>
    </row>
    <row r="38957" spans="8:8" ht="65.099999999999994" customHeight="1" x14ac:dyDescent="0.25">
      <c r="H38957" s="39"/>
    </row>
    <row r="38958" spans="8:8" ht="65.099999999999994" customHeight="1" x14ac:dyDescent="0.25">
      <c r="H38958" s="39"/>
    </row>
    <row r="38959" spans="8:8" ht="65.099999999999994" customHeight="1" x14ac:dyDescent="0.25">
      <c r="H38959" s="39"/>
    </row>
    <row r="38960" spans="8:8" ht="65.099999999999994" customHeight="1" x14ac:dyDescent="0.25">
      <c r="H38960" s="39"/>
    </row>
    <row r="38961" spans="8:8" ht="65.099999999999994" customHeight="1" x14ac:dyDescent="0.25">
      <c r="H38961" s="39"/>
    </row>
    <row r="38962" spans="8:8" ht="65.099999999999994" customHeight="1" x14ac:dyDescent="0.25">
      <c r="H38962" s="39"/>
    </row>
    <row r="38963" spans="8:8" ht="65.099999999999994" customHeight="1" x14ac:dyDescent="0.25">
      <c r="H38963" s="39"/>
    </row>
    <row r="38964" spans="8:8" ht="65.099999999999994" customHeight="1" x14ac:dyDescent="0.25">
      <c r="H38964" s="39"/>
    </row>
    <row r="38965" spans="8:8" ht="65.099999999999994" customHeight="1" x14ac:dyDescent="0.25">
      <c r="H38965" s="39"/>
    </row>
    <row r="38966" spans="8:8" ht="65.099999999999994" customHeight="1" x14ac:dyDescent="0.25">
      <c r="H38966" s="39"/>
    </row>
    <row r="38967" spans="8:8" ht="65.099999999999994" customHeight="1" x14ac:dyDescent="0.25">
      <c r="H38967" s="39"/>
    </row>
    <row r="38968" spans="8:8" ht="65.099999999999994" customHeight="1" x14ac:dyDescent="0.25">
      <c r="H38968" s="39"/>
    </row>
    <row r="38969" spans="8:8" ht="65.099999999999994" customHeight="1" x14ac:dyDescent="0.25">
      <c r="H38969" s="39"/>
    </row>
    <row r="38970" spans="8:8" ht="65.099999999999994" customHeight="1" x14ac:dyDescent="0.25">
      <c r="H38970" s="39"/>
    </row>
    <row r="38971" spans="8:8" ht="65.099999999999994" customHeight="1" x14ac:dyDescent="0.25">
      <c r="H38971" s="39"/>
    </row>
    <row r="38972" spans="8:8" ht="65.099999999999994" customHeight="1" x14ac:dyDescent="0.25">
      <c r="H38972" s="39"/>
    </row>
    <row r="38973" spans="8:8" ht="65.099999999999994" customHeight="1" x14ac:dyDescent="0.25">
      <c r="H38973" s="39"/>
    </row>
    <row r="38974" spans="8:8" ht="65.099999999999994" customHeight="1" x14ac:dyDescent="0.25">
      <c r="H38974" s="39"/>
    </row>
    <row r="38975" spans="8:8" ht="65.099999999999994" customHeight="1" x14ac:dyDescent="0.25">
      <c r="H38975" s="39"/>
    </row>
    <row r="38976" spans="8:8" ht="65.099999999999994" customHeight="1" x14ac:dyDescent="0.25">
      <c r="H38976" s="39"/>
    </row>
    <row r="38977" spans="8:8" ht="65.099999999999994" customHeight="1" x14ac:dyDescent="0.25">
      <c r="H38977" s="39"/>
    </row>
    <row r="38978" spans="8:8" ht="65.099999999999994" customHeight="1" x14ac:dyDescent="0.25">
      <c r="H38978" s="39"/>
    </row>
    <row r="38979" spans="8:8" ht="65.099999999999994" customHeight="1" x14ac:dyDescent="0.25">
      <c r="H38979" s="39"/>
    </row>
    <row r="38980" spans="8:8" ht="65.099999999999994" customHeight="1" x14ac:dyDescent="0.25">
      <c r="H38980" s="39"/>
    </row>
    <row r="38981" spans="8:8" ht="65.099999999999994" customHeight="1" x14ac:dyDescent="0.25">
      <c r="H38981" s="39"/>
    </row>
    <row r="38982" spans="8:8" ht="65.099999999999994" customHeight="1" x14ac:dyDescent="0.25">
      <c r="H38982" s="39"/>
    </row>
    <row r="38983" spans="8:8" ht="65.099999999999994" customHeight="1" x14ac:dyDescent="0.25">
      <c r="H38983" s="39"/>
    </row>
    <row r="38984" spans="8:8" ht="65.099999999999994" customHeight="1" x14ac:dyDescent="0.25">
      <c r="H38984" s="39"/>
    </row>
    <row r="38985" spans="8:8" ht="65.099999999999994" customHeight="1" x14ac:dyDescent="0.25">
      <c r="H38985" s="39"/>
    </row>
    <row r="38986" spans="8:8" ht="65.099999999999994" customHeight="1" x14ac:dyDescent="0.25">
      <c r="H38986" s="39"/>
    </row>
    <row r="38987" spans="8:8" ht="65.099999999999994" customHeight="1" x14ac:dyDescent="0.25">
      <c r="H38987" s="39"/>
    </row>
    <row r="38988" spans="8:8" ht="65.099999999999994" customHeight="1" x14ac:dyDescent="0.25">
      <c r="H38988" s="39"/>
    </row>
    <row r="38989" spans="8:8" ht="65.099999999999994" customHeight="1" x14ac:dyDescent="0.25">
      <c r="H38989" s="39"/>
    </row>
    <row r="38990" spans="8:8" ht="65.099999999999994" customHeight="1" x14ac:dyDescent="0.25">
      <c r="H38990" s="39"/>
    </row>
    <row r="38991" spans="8:8" ht="65.099999999999994" customHeight="1" x14ac:dyDescent="0.25">
      <c r="H38991" s="39"/>
    </row>
    <row r="38992" spans="8:8" ht="65.099999999999994" customHeight="1" x14ac:dyDescent="0.25">
      <c r="H38992" s="39"/>
    </row>
    <row r="38993" spans="8:8" ht="65.099999999999994" customHeight="1" x14ac:dyDescent="0.25">
      <c r="H38993" s="39"/>
    </row>
    <row r="38994" spans="8:8" ht="65.099999999999994" customHeight="1" x14ac:dyDescent="0.25">
      <c r="H38994" s="39"/>
    </row>
    <row r="38995" spans="8:8" ht="65.099999999999994" customHeight="1" x14ac:dyDescent="0.25">
      <c r="H38995" s="39"/>
    </row>
    <row r="38996" spans="8:8" ht="65.099999999999994" customHeight="1" x14ac:dyDescent="0.25">
      <c r="H38996" s="39"/>
    </row>
    <row r="38997" spans="8:8" ht="65.099999999999994" customHeight="1" x14ac:dyDescent="0.25">
      <c r="H38997" s="39"/>
    </row>
    <row r="38998" spans="8:8" ht="65.099999999999994" customHeight="1" x14ac:dyDescent="0.25">
      <c r="H38998" s="39"/>
    </row>
    <row r="38999" spans="8:8" ht="65.099999999999994" customHeight="1" x14ac:dyDescent="0.25">
      <c r="H38999" s="39"/>
    </row>
    <row r="39000" spans="8:8" ht="65.099999999999994" customHeight="1" x14ac:dyDescent="0.25">
      <c r="H39000" s="39"/>
    </row>
    <row r="39001" spans="8:8" ht="65.099999999999994" customHeight="1" x14ac:dyDescent="0.25">
      <c r="H39001" s="39"/>
    </row>
    <row r="39002" spans="8:8" ht="65.099999999999994" customHeight="1" x14ac:dyDescent="0.25">
      <c r="H39002" s="39"/>
    </row>
    <row r="39003" spans="8:8" ht="65.099999999999994" customHeight="1" x14ac:dyDescent="0.25">
      <c r="H39003" s="39"/>
    </row>
    <row r="39004" spans="8:8" ht="65.099999999999994" customHeight="1" x14ac:dyDescent="0.25">
      <c r="H39004" s="39"/>
    </row>
    <row r="39005" spans="8:8" ht="65.099999999999994" customHeight="1" x14ac:dyDescent="0.25">
      <c r="H39005" s="39"/>
    </row>
    <row r="39006" spans="8:8" ht="65.099999999999994" customHeight="1" x14ac:dyDescent="0.25">
      <c r="H39006" s="39"/>
    </row>
    <row r="39007" spans="8:8" ht="65.099999999999994" customHeight="1" x14ac:dyDescent="0.25">
      <c r="H39007" s="39"/>
    </row>
    <row r="39008" spans="8:8" ht="65.099999999999994" customHeight="1" x14ac:dyDescent="0.25">
      <c r="H39008" s="39"/>
    </row>
    <row r="39009" spans="8:8" ht="65.099999999999994" customHeight="1" x14ac:dyDescent="0.25">
      <c r="H39009" s="39"/>
    </row>
    <row r="39010" spans="8:8" ht="65.099999999999994" customHeight="1" x14ac:dyDescent="0.25">
      <c r="H39010" s="39"/>
    </row>
    <row r="39011" spans="8:8" ht="65.099999999999994" customHeight="1" x14ac:dyDescent="0.25">
      <c r="H39011" s="39"/>
    </row>
    <row r="39012" spans="8:8" ht="65.099999999999994" customHeight="1" x14ac:dyDescent="0.25">
      <c r="H39012" s="39"/>
    </row>
    <row r="39013" spans="8:8" ht="65.099999999999994" customHeight="1" x14ac:dyDescent="0.25">
      <c r="H39013" s="39"/>
    </row>
    <row r="39014" spans="8:8" ht="65.099999999999994" customHeight="1" x14ac:dyDescent="0.25">
      <c r="H39014" s="39"/>
    </row>
    <row r="39015" spans="8:8" ht="65.099999999999994" customHeight="1" x14ac:dyDescent="0.25">
      <c r="H39015" s="39"/>
    </row>
    <row r="39016" spans="8:8" ht="65.099999999999994" customHeight="1" x14ac:dyDescent="0.25">
      <c r="H39016" s="39"/>
    </row>
    <row r="39017" spans="8:8" ht="65.099999999999994" customHeight="1" x14ac:dyDescent="0.25">
      <c r="H39017" s="39"/>
    </row>
    <row r="39018" spans="8:8" ht="65.099999999999994" customHeight="1" x14ac:dyDescent="0.25">
      <c r="H39018" s="39"/>
    </row>
    <row r="39019" spans="8:8" ht="65.099999999999994" customHeight="1" x14ac:dyDescent="0.25">
      <c r="H39019" s="39"/>
    </row>
    <row r="39020" spans="8:8" ht="65.099999999999994" customHeight="1" x14ac:dyDescent="0.25">
      <c r="H39020" s="39"/>
    </row>
    <row r="39021" spans="8:8" ht="65.099999999999994" customHeight="1" x14ac:dyDescent="0.25">
      <c r="H39021" s="39"/>
    </row>
    <row r="39022" spans="8:8" ht="65.099999999999994" customHeight="1" x14ac:dyDescent="0.25">
      <c r="H39022" s="39"/>
    </row>
    <row r="39023" spans="8:8" ht="65.099999999999994" customHeight="1" x14ac:dyDescent="0.25">
      <c r="H39023" s="39"/>
    </row>
    <row r="39024" spans="8:8" ht="65.099999999999994" customHeight="1" x14ac:dyDescent="0.25">
      <c r="H39024" s="39"/>
    </row>
    <row r="39025" spans="8:8" ht="65.099999999999994" customHeight="1" x14ac:dyDescent="0.25">
      <c r="H39025" s="39"/>
    </row>
    <row r="39026" spans="8:8" ht="65.099999999999994" customHeight="1" x14ac:dyDescent="0.25">
      <c r="H39026" s="39"/>
    </row>
    <row r="39027" spans="8:8" ht="65.099999999999994" customHeight="1" x14ac:dyDescent="0.25">
      <c r="H39027" s="39"/>
    </row>
    <row r="39028" spans="8:8" ht="65.099999999999994" customHeight="1" x14ac:dyDescent="0.25">
      <c r="H39028" s="39"/>
    </row>
    <row r="39029" spans="8:8" ht="65.099999999999994" customHeight="1" x14ac:dyDescent="0.25">
      <c r="H39029" s="39"/>
    </row>
    <row r="39030" spans="8:8" ht="65.099999999999994" customHeight="1" x14ac:dyDescent="0.25">
      <c r="H39030" s="39"/>
    </row>
    <row r="39031" spans="8:8" ht="65.099999999999994" customHeight="1" x14ac:dyDescent="0.25">
      <c r="H39031" s="39"/>
    </row>
    <row r="39032" spans="8:8" ht="65.099999999999994" customHeight="1" x14ac:dyDescent="0.25">
      <c r="H39032" s="39"/>
    </row>
    <row r="39033" spans="8:8" ht="65.099999999999994" customHeight="1" x14ac:dyDescent="0.25">
      <c r="H39033" s="39"/>
    </row>
    <row r="39034" spans="8:8" ht="65.099999999999994" customHeight="1" x14ac:dyDescent="0.25">
      <c r="H39034" s="39"/>
    </row>
    <row r="39035" spans="8:8" ht="65.099999999999994" customHeight="1" x14ac:dyDescent="0.25">
      <c r="H39035" s="39"/>
    </row>
    <row r="39036" spans="8:8" ht="65.099999999999994" customHeight="1" x14ac:dyDescent="0.25">
      <c r="H39036" s="39"/>
    </row>
    <row r="39037" spans="8:8" ht="65.099999999999994" customHeight="1" x14ac:dyDescent="0.25">
      <c r="H39037" s="39"/>
    </row>
    <row r="39038" spans="8:8" ht="65.099999999999994" customHeight="1" x14ac:dyDescent="0.25">
      <c r="H39038" s="39"/>
    </row>
    <row r="39039" spans="8:8" ht="65.099999999999994" customHeight="1" x14ac:dyDescent="0.25">
      <c r="H39039" s="39"/>
    </row>
    <row r="39040" spans="8:8" ht="65.099999999999994" customHeight="1" x14ac:dyDescent="0.25">
      <c r="H39040" s="39"/>
    </row>
    <row r="39041" spans="8:8" ht="65.099999999999994" customHeight="1" x14ac:dyDescent="0.25">
      <c r="H39041" s="39"/>
    </row>
    <row r="39042" spans="8:8" ht="65.099999999999994" customHeight="1" x14ac:dyDescent="0.25">
      <c r="H39042" s="39"/>
    </row>
    <row r="39043" spans="8:8" ht="65.099999999999994" customHeight="1" x14ac:dyDescent="0.25">
      <c r="H39043" s="39"/>
    </row>
    <row r="39044" spans="8:8" ht="65.099999999999994" customHeight="1" x14ac:dyDescent="0.25">
      <c r="H39044" s="39"/>
    </row>
    <row r="39045" spans="8:8" ht="65.099999999999994" customHeight="1" x14ac:dyDescent="0.25">
      <c r="H39045" s="39"/>
    </row>
    <row r="39046" spans="8:8" ht="65.099999999999994" customHeight="1" x14ac:dyDescent="0.25">
      <c r="H39046" s="39"/>
    </row>
    <row r="39047" spans="8:8" ht="65.099999999999994" customHeight="1" x14ac:dyDescent="0.25">
      <c r="H39047" s="39"/>
    </row>
    <row r="39048" spans="8:8" ht="65.099999999999994" customHeight="1" x14ac:dyDescent="0.25">
      <c r="H39048" s="39"/>
    </row>
    <row r="39049" spans="8:8" ht="65.099999999999994" customHeight="1" x14ac:dyDescent="0.25">
      <c r="H39049" s="39"/>
    </row>
    <row r="39050" spans="8:8" ht="65.099999999999994" customHeight="1" x14ac:dyDescent="0.25">
      <c r="H39050" s="39"/>
    </row>
    <row r="39051" spans="8:8" ht="65.099999999999994" customHeight="1" x14ac:dyDescent="0.25">
      <c r="H39051" s="39"/>
    </row>
    <row r="39052" spans="8:8" ht="65.099999999999994" customHeight="1" x14ac:dyDescent="0.25">
      <c r="H39052" s="39"/>
    </row>
    <row r="39053" spans="8:8" ht="65.099999999999994" customHeight="1" x14ac:dyDescent="0.25">
      <c r="H39053" s="39"/>
    </row>
    <row r="39054" spans="8:8" ht="65.099999999999994" customHeight="1" x14ac:dyDescent="0.25">
      <c r="H39054" s="39"/>
    </row>
    <row r="39055" spans="8:8" ht="65.099999999999994" customHeight="1" x14ac:dyDescent="0.25">
      <c r="H39055" s="39"/>
    </row>
    <row r="39056" spans="8:8" ht="65.099999999999994" customHeight="1" x14ac:dyDescent="0.25">
      <c r="H39056" s="39"/>
    </row>
    <row r="39057" spans="8:8" ht="65.099999999999994" customHeight="1" x14ac:dyDescent="0.25">
      <c r="H39057" s="39"/>
    </row>
    <row r="39058" spans="8:8" ht="65.099999999999994" customHeight="1" x14ac:dyDescent="0.25">
      <c r="H39058" s="39"/>
    </row>
    <row r="39059" spans="8:8" ht="65.099999999999994" customHeight="1" x14ac:dyDescent="0.25">
      <c r="H39059" s="39"/>
    </row>
    <row r="39060" spans="8:8" ht="65.099999999999994" customHeight="1" x14ac:dyDescent="0.25">
      <c r="H39060" s="39"/>
    </row>
    <row r="39061" spans="8:8" ht="65.099999999999994" customHeight="1" x14ac:dyDescent="0.25">
      <c r="H39061" s="39"/>
    </row>
    <row r="39062" spans="8:8" ht="65.099999999999994" customHeight="1" x14ac:dyDescent="0.25">
      <c r="H39062" s="39"/>
    </row>
    <row r="39063" spans="8:8" ht="65.099999999999994" customHeight="1" x14ac:dyDescent="0.25">
      <c r="H39063" s="39"/>
    </row>
    <row r="39064" spans="8:8" ht="65.099999999999994" customHeight="1" x14ac:dyDescent="0.25">
      <c r="H39064" s="39"/>
    </row>
    <row r="39065" spans="8:8" ht="65.099999999999994" customHeight="1" x14ac:dyDescent="0.25">
      <c r="H39065" s="39"/>
    </row>
    <row r="39066" spans="8:8" ht="65.099999999999994" customHeight="1" x14ac:dyDescent="0.25">
      <c r="H39066" s="39"/>
    </row>
    <row r="39067" spans="8:8" ht="65.099999999999994" customHeight="1" x14ac:dyDescent="0.25">
      <c r="H39067" s="39"/>
    </row>
    <row r="39068" spans="8:8" ht="65.099999999999994" customHeight="1" x14ac:dyDescent="0.25">
      <c r="H39068" s="39"/>
    </row>
    <row r="39069" spans="8:8" ht="65.099999999999994" customHeight="1" x14ac:dyDescent="0.25">
      <c r="H39069" s="39"/>
    </row>
    <row r="39070" spans="8:8" ht="65.099999999999994" customHeight="1" x14ac:dyDescent="0.25">
      <c r="H39070" s="39"/>
    </row>
    <row r="39071" spans="8:8" ht="65.099999999999994" customHeight="1" x14ac:dyDescent="0.25">
      <c r="H39071" s="39"/>
    </row>
    <row r="39072" spans="8:8" ht="65.099999999999994" customHeight="1" x14ac:dyDescent="0.25">
      <c r="H39072" s="39"/>
    </row>
    <row r="39073" spans="8:8" ht="65.099999999999994" customHeight="1" x14ac:dyDescent="0.25">
      <c r="H39073" s="39"/>
    </row>
    <row r="39074" spans="8:8" ht="65.099999999999994" customHeight="1" x14ac:dyDescent="0.25">
      <c r="H39074" s="39"/>
    </row>
    <row r="39075" spans="8:8" ht="65.099999999999994" customHeight="1" x14ac:dyDescent="0.25">
      <c r="H39075" s="39"/>
    </row>
    <row r="39076" spans="8:8" ht="65.099999999999994" customHeight="1" x14ac:dyDescent="0.25">
      <c r="H39076" s="39"/>
    </row>
    <row r="39077" spans="8:8" ht="65.099999999999994" customHeight="1" x14ac:dyDescent="0.25">
      <c r="H39077" s="39"/>
    </row>
    <row r="39078" spans="8:8" ht="65.099999999999994" customHeight="1" x14ac:dyDescent="0.25">
      <c r="H39078" s="39"/>
    </row>
    <row r="39079" spans="8:8" ht="65.099999999999994" customHeight="1" x14ac:dyDescent="0.25">
      <c r="H39079" s="39"/>
    </row>
    <row r="39080" spans="8:8" ht="65.099999999999994" customHeight="1" x14ac:dyDescent="0.25">
      <c r="H39080" s="39"/>
    </row>
    <row r="39081" spans="8:8" ht="65.099999999999994" customHeight="1" x14ac:dyDescent="0.25">
      <c r="H39081" s="39"/>
    </row>
    <row r="39082" spans="8:8" ht="65.099999999999994" customHeight="1" x14ac:dyDescent="0.25">
      <c r="H39082" s="39"/>
    </row>
    <row r="39083" spans="8:8" ht="65.099999999999994" customHeight="1" x14ac:dyDescent="0.25">
      <c r="H39083" s="39"/>
    </row>
    <row r="39084" spans="8:8" ht="65.099999999999994" customHeight="1" x14ac:dyDescent="0.25">
      <c r="H39084" s="39"/>
    </row>
    <row r="39085" spans="8:8" ht="65.099999999999994" customHeight="1" x14ac:dyDescent="0.25">
      <c r="H39085" s="39"/>
    </row>
    <row r="39086" spans="8:8" ht="65.099999999999994" customHeight="1" x14ac:dyDescent="0.25">
      <c r="H39086" s="39"/>
    </row>
    <row r="39087" spans="8:8" ht="65.099999999999994" customHeight="1" x14ac:dyDescent="0.25">
      <c r="H39087" s="39"/>
    </row>
    <row r="39088" spans="8:8" ht="65.099999999999994" customHeight="1" x14ac:dyDescent="0.25">
      <c r="H39088" s="39"/>
    </row>
    <row r="39089" spans="8:8" ht="65.099999999999994" customHeight="1" x14ac:dyDescent="0.25">
      <c r="H39089" s="39"/>
    </row>
    <row r="39090" spans="8:8" ht="65.099999999999994" customHeight="1" x14ac:dyDescent="0.25">
      <c r="H39090" s="39"/>
    </row>
    <row r="39091" spans="8:8" ht="65.099999999999994" customHeight="1" x14ac:dyDescent="0.25">
      <c r="H39091" s="39"/>
    </row>
    <row r="39092" spans="8:8" ht="65.099999999999994" customHeight="1" x14ac:dyDescent="0.25">
      <c r="H39092" s="39"/>
    </row>
    <row r="39093" spans="8:8" ht="65.099999999999994" customHeight="1" x14ac:dyDescent="0.25">
      <c r="H39093" s="39"/>
    </row>
    <row r="39094" spans="8:8" ht="65.099999999999994" customHeight="1" x14ac:dyDescent="0.25">
      <c r="H39094" s="39"/>
    </row>
    <row r="39095" spans="8:8" ht="65.099999999999994" customHeight="1" x14ac:dyDescent="0.25">
      <c r="H39095" s="39"/>
    </row>
    <row r="39096" spans="8:8" ht="65.099999999999994" customHeight="1" x14ac:dyDescent="0.25">
      <c r="H39096" s="39"/>
    </row>
    <row r="39097" spans="8:8" ht="65.099999999999994" customHeight="1" x14ac:dyDescent="0.25">
      <c r="H39097" s="39"/>
    </row>
    <row r="39098" spans="8:8" ht="65.099999999999994" customHeight="1" x14ac:dyDescent="0.25">
      <c r="H39098" s="39"/>
    </row>
    <row r="39099" spans="8:8" ht="65.099999999999994" customHeight="1" x14ac:dyDescent="0.25">
      <c r="H39099" s="39"/>
    </row>
    <row r="39100" spans="8:8" ht="65.099999999999994" customHeight="1" x14ac:dyDescent="0.25">
      <c r="H39100" s="39"/>
    </row>
    <row r="39101" spans="8:8" ht="65.099999999999994" customHeight="1" x14ac:dyDescent="0.25">
      <c r="H39101" s="39"/>
    </row>
    <row r="39102" spans="8:8" ht="65.099999999999994" customHeight="1" x14ac:dyDescent="0.25">
      <c r="H39102" s="39"/>
    </row>
    <row r="39103" spans="8:8" ht="65.099999999999994" customHeight="1" x14ac:dyDescent="0.25">
      <c r="H39103" s="39"/>
    </row>
    <row r="39104" spans="8:8" ht="65.099999999999994" customHeight="1" x14ac:dyDescent="0.25">
      <c r="H39104" s="39"/>
    </row>
    <row r="39105" spans="8:8" ht="65.099999999999994" customHeight="1" x14ac:dyDescent="0.25">
      <c r="H39105" s="39"/>
    </row>
    <row r="39106" spans="8:8" ht="65.099999999999994" customHeight="1" x14ac:dyDescent="0.25">
      <c r="H39106" s="39"/>
    </row>
    <row r="39107" spans="8:8" ht="65.099999999999994" customHeight="1" x14ac:dyDescent="0.25">
      <c r="H39107" s="39"/>
    </row>
    <row r="39108" spans="8:8" ht="65.099999999999994" customHeight="1" x14ac:dyDescent="0.25">
      <c r="H39108" s="39"/>
    </row>
    <row r="39109" spans="8:8" ht="65.099999999999994" customHeight="1" x14ac:dyDescent="0.25">
      <c r="H39109" s="39"/>
    </row>
    <row r="39110" spans="8:8" ht="65.099999999999994" customHeight="1" x14ac:dyDescent="0.25">
      <c r="H39110" s="39"/>
    </row>
    <row r="39111" spans="8:8" ht="65.099999999999994" customHeight="1" x14ac:dyDescent="0.25">
      <c r="H39111" s="39"/>
    </row>
    <row r="39112" spans="8:8" ht="65.099999999999994" customHeight="1" x14ac:dyDescent="0.25">
      <c r="H39112" s="39"/>
    </row>
    <row r="39113" spans="8:8" ht="65.099999999999994" customHeight="1" x14ac:dyDescent="0.25">
      <c r="H39113" s="39"/>
    </row>
    <row r="39114" spans="8:8" ht="65.099999999999994" customHeight="1" x14ac:dyDescent="0.25">
      <c r="H39114" s="39"/>
    </row>
    <row r="39115" spans="8:8" ht="65.099999999999994" customHeight="1" x14ac:dyDescent="0.25">
      <c r="H39115" s="39"/>
    </row>
    <row r="39116" spans="8:8" ht="65.099999999999994" customHeight="1" x14ac:dyDescent="0.25">
      <c r="H39116" s="39"/>
    </row>
    <row r="39117" spans="8:8" ht="65.099999999999994" customHeight="1" x14ac:dyDescent="0.25">
      <c r="H39117" s="39"/>
    </row>
    <row r="39118" spans="8:8" ht="65.099999999999994" customHeight="1" x14ac:dyDescent="0.25">
      <c r="H39118" s="39"/>
    </row>
    <row r="39119" spans="8:8" ht="65.099999999999994" customHeight="1" x14ac:dyDescent="0.25">
      <c r="H39119" s="39"/>
    </row>
    <row r="39120" spans="8:8" ht="65.099999999999994" customHeight="1" x14ac:dyDescent="0.25">
      <c r="H39120" s="39"/>
    </row>
    <row r="39121" spans="8:8" ht="65.099999999999994" customHeight="1" x14ac:dyDescent="0.25">
      <c r="H39121" s="39"/>
    </row>
    <row r="39122" spans="8:8" ht="65.099999999999994" customHeight="1" x14ac:dyDescent="0.25">
      <c r="H39122" s="39"/>
    </row>
    <row r="39123" spans="8:8" ht="65.099999999999994" customHeight="1" x14ac:dyDescent="0.25">
      <c r="H39123" s="39"/>
    </row>
    <row r="39124" spans="8:8" ht="65.099999999999994" customHeight="1" x14ac:dyDescent="0.25">
      <c r="H39124" s="39"/>
    </row>
    <row r="39125" spans="8:8" ht="65.099999999999994" customHeight="1" x14ac:dyDescent="0.25">
      <c r="H39125" s="39"/>
    </row>
    <row r="39126" spans="8:8" ht="65.099999999999994" customHeight="1" x14ac:dyDescent="0.25">
      <c r="H39126" s="39"/>
    </row>
    <row r="39127" spans="8:8" ht="65.099999999999994" customHeight="1" x14ac:dyDescent="0.25">
      <c r="H39127" s="39"/>
    </row>
    <row r="39128" spans="8:8" ht="65.099999999999994" customHeight="1" x14ac:dyDescent="0.25">
      <c r="H39128" s="39"/>
    </row>
    <row r="39129" spans="8:8" ht="65.099999999999994" customHeight="1" x14ac:dyDescent="0.25">
      <c r="H39129" s="39"/>
    </row>
    <row r="39130" spans="8:8" ht="65.099999999999994" customHeight="1" x14ac:dyDescent="0.25">
      <c r="H39130" s="39"/>
    </row>
    <row r="39131" spans="8:8" ht="65.099999999999994" customHeight="1" x14ac:dyDescent="0.25">
      <c r="H39131" s="39"/>
    </row>
    <row r="39132" spans="8:8" ht="65.099999999999994" customHeight="1" x14ac:dyDescent="0.25">
      <c r="H39132" s="39"/>
    </row>
    <row r="39133" spans="8:8" ht="65.099999999999994" customHeight="1" x14ac:dyDescent="0.25">
      <c r="H39133" s="39"/>
    </row>
    <row r="39134" spans="8:8" ht="65.099999999999994" customHeight="1" x14ac:dyDescent="0.25">
      <c r="H39134" s="39"/>
    </row>
    <row r="39135" spans="8:8" ht="65.099999999999994" customHeight="1" x14ac:dyDescent="0.25">
      <c r="H39135" s="39"/>
    </row>
    <row r="39136" spans="8:8" ht="65.099999999999994" customHeight="1" x14ac:dyDescent="0.25">
      <c r="H39136" s="39"/>
    </row>
    <row r="39137" spans="8:8" ht="65.099999999999994" customHeight="1" x14ac:dyDescent="0.25">
      <c r="H39137" s="39"/>
    </row>
    <row r="39138" spans="8:8" ht="65.099999999999994" customHeight="1" x14ac:dyDescent="0.25">
      <c r="H39138" s="39"/>
    </row>
    <row r="39139" spans="8:8" ht="65.099999999999994" customHeight="1" x14ac:dyDescent="0.25">
      <c r="H39139" s="39"/>
    </row>
    <row r="39140" spans="8:8" ht="65.099999999999994" customHeight="1" x14ac:dyDescent="0.25">
      <c r="H39140" s="39"/>
    </row>
    <row r="39141" spans="8:8" ht="65.099999999999994" customHeight="1" x14ac:dyDescent="0.25">
      <c r="H39141" s="39"/>
    </row>
    <row r="39142" spans="8:8" ht="65.099999999999994" customHeight="1" x14ac:dyDescent="0.25">
      <c r="H39142" s="39"/>
    </row>
    <row r="39143" spans="8:8" ht="65.099999999999994" customHeight="1" x14ac:dyDescent="0.25">
      <c r="H39143" s="39"/>
    </row>
    <row r="39144" spans="8:8" ht="65.099999999999994" customHeight="1" x14ac:dyDescent="0.25">
      <c r="H39144" s="39"/>
    </row>
    <row r="39145" spans="8:8" ht="65.099999999999994" customHeight="1" x14ac:dyDescent="0.25">
      <c r="H39145" s="39"/>
    </row>
    <row r="39146" spans="8:8" ht="65.099999999999994" customHeight="1" x14ac:dyDescent="0.25">
      <c r="H39146" s="39"/>
    </row>
    <row r="39147" spans="8:8" ht="65.099999999999994" customHeight="1" x14ac:dyDescent="0.25">
      <c r="H39147" s="39"/>
    </row>
    <row r="39148" spans="8:8" ht="65.099999999999994" customHeight="1" x14ac:dyDescent="0.25">
      <c r="H39148" s="39"/>
    </row>
    <row r="39149" spans="8:8" ht="65.099999999999994" customHeight="1" x14ac:dyDescent="0.25">
      <c r="H39149" s="39"/>
    </row>
    <row r="39150" spans="8:8" ht="65.099999999999994" customHeight="1" x14ac:dyDescent="0.25">
      <c r="H39150" s="39"/>
    </row>
    <row r="39151" spans="8:8" ht="65.099999999999994" customHeight="1" x14ac:dyDescent="0.25">
      <c r="H39151" s="39"/>
    </row>
    <row r="39152" spans="8:8" ht="65.099999999999994" customHeight="1" x14ac:dyDescent="0.25">
      <c r="H39152" s="39"/>
    </row>
    <row r="39153" spans="8:8" ht="65.099999999999994" customHeight="1" x14ac:dyDescent="0.25">
      <c r="H39153" s="39"/>
    </row>
    <row r="39154" spans="8:8" ht="65.099999999999994" customHeight="1" x14ac:dyDescent="0.25">
      <c r="H39154" s="39"/>
    </row>
    <row r="39155" spans="8:8" ht="65.099999999999994" customHeight="1" x14ac:dyDescent="0.25">
      <c r="H39155" s="39"/>
    </row>
    <row r="39156" spans="8:8" ht="65.099999999999994" customHeight="1" x14ac:dyDescent="0.25">
      <c r="H39156" s="39"/>
    </row>
    <row r="39157" spans="8:8" ht="65.099999999999994" customHeight="1" x14ac:dyDescent="0.25">
      <c r="H39157" s="39"/>
    </row>
    <row r="39158" spans="8:8" ht="65.099999999999994" customHeight="1" x14ac:dyDescent="0.25">
      <c r="H39158" s="39"/>
    </row>
    <row r="39159" spans="8:8" ht="65.099999999999994" customHeight="1" x14ac:dyDescent="0.25">
      <c r="H39159" s="39"/>
    </row>
    <row r="39160" spans="8:8" ht="65.099999999999994" customHeight="1" x14ac:dyDescent="0.25">
      <c r="H39160" s="39"/>
    </row>
    <row r="39161" spans="8:8" ht="65.099999999999994" customHeight="1" x14ac:dyDescent="0.25">
      <c r="H39161" s="39"/>
    </row>
    <row r="39162" spans="8:8" ht="65.099999999999994" customHeight="1" x14ac:dyDescent="0.25">
      <c r="H39162" s="39"/>
    </row>
    <row r="39163" spans="8:8" ht="65.099999999999994" customHeight="1" x14ac:dyDescent="0.25">
      <c r="H39163" s="39"/>
    </row>
    <row r="39164" spans="8:8" ht="65.099999999999994" customHeight="1" x14ac:dyDescent="0.25">
      <c r="H39164" s="39"/>
    </row>
    <row r="39165" spans="8:8" ht="65.099999999999994" customHeight="1" x14ac:dyDescent="0.25">
      <c r="H39165" s="39"/>
    </row>
    <row r="39166" spans="8:8" ht="65.099999999999994" customHeight="1" x14ac:dyDescent="0.25">
      <c r="H39166" s="39"/>
    </row>
    <row r="39167" spans="8:8" ht="65.099999999999994" customHeight="1" x14ac:dyDescent="0.25">
      <c r="H39167" s="39"/>
    </row>
    <row r="39168" spans="8:8" ht="65.099999999999994" customHeight="1" x14ac:dyDescent="0.25">
      <c r="H39168" s="39"/>
    </row>
    <row r="39169" spans="8:8" ht="65.099999999999994" customHeight="1" x14ac:dyDescent="0.25">
      <c r="H39169" s="39"/>
    </row>
    <row r="39170" spans="8:8" ht="65.099999999999994" customHeight="1" x14ac:dyDescent="0.25">
      <c r="H39170" s="39"/>
    </row>
    <row r="39171" spans="8:8" ht="65.099999999999994" customHeight="1" x14ac:dyDescent="0.25">
      <c r="H39171" s="39"/>
    </row>
    <row r="39172" spans="8:8" ht="65.099999999999994" customHeight="1" x14ac:dyDescent="0.25">
      <c r="H39172" s="39"/>
    </row>
    <row r="39173" spans="8:8" ht="65.099999999999994" customHeight="1" x14ac:dyDescent="0.25">
      <c r="H39173" s="39"/>
    </row>
    <row r="39174" spans="8:8" ht="65.099999999999994" customHeight="1" x14ac:dyDescent="0.25">
      <c r="H39174" s="39"/>
    </row>
    <row r="39175" spans="8:8" ht="65.099999999999994" customHeight="1" x14ac:dyDescent="0.25">
      <c r="H39175" s="39"/>
    </row>
    <row r="39176" spans="8:8" ht="65.099999999999994" customHeight="1" x14ac:dyDescent="0.25">
      <c r="H39176" s="39"/>
    </row>
    <row r="39177" spans="8:8" ht="65.099999999999994" customHeight="1" x14ac:dyDescent="0.25">
      <c r="H39177" s="39"/>
    </row>
    <row r="39178" spans="8:8" ht="65.099999999999994" customHeight="1" x14ac:dyDescent="0.25">
      <c r="H39178" s="39"/>
    </row>
    <row r="39179" spans="8:8" ht="65.099999999999994" customHeight="1" x14ac:dyDescent="0.25">
      <c r="H39179" s="39"/>
    </row>
    <row r="39180" spans="8:8" ht="65.099999999999994" customHeight="1" x14ac:dyDescent="0.25">
      <c r="H39180" s="39"/>
    </row>
    <row r="39181" spans="8:8" ht="65.099999999999994" customHeight="1" x14ac:dyDescent="0.25">
      <c r="H39181" s="39"/>
    </row>
    <row r="39182" spans="8:8" ht="65.099999999999994" customHeight="1" x14ac:dyDescent="0.25">
      <c r="H39182" s="39"/>
    </row>
    <row r="39183" spans="8:8" ht="65.099999999999994" customHeight="1" x14ac:dyDescent="0.25">
      <c r="H39183" s="39"/>
    </row>
    <row r="39184" spans="8:8" ht="65.099999999999994" customHeight="1" x14ac:dyDescent="0.25">
      <c r="H39184" s="39"/>
    </row>
    <row r="39185" spans="8:8" ht="65.099999999999994" customHeight="1" x14ac:dyDescent="0.25">
      <c r="H39185" s="39"/>
    </row>
    <row r="39186" spans="8:8" ht="65.099999999999994" customHeight="1" x14ac:dyDescent="0.25">
      <c r="H39186" s="39"/>
    </row>
    <row r="39187" spans="8:8" ht="65.099999999999994" customHeight="1" x14ac:dyDescent="0.25">
      <c r="H39187" s="39"/>
    </row>
    <row r="39188" spans="8:8" ht="65.099999999999994" customHeight="1" x14ac:dyDescent="0.25">
      <c r="H39188" s="39"/>
    </row>
    <row r="39189" spans="8:8" ht="65.099999999999994" customHeight="1" x14ac:dyDescent="0.25">
      <c r="H39189" s="39"/>
    </row>
    <row r="39190" spans="8:8" ht="65.099999999999994" customHeight="1" x14ac:dyDescent="0.25">
      <c r="H39190" s="39"/>
    </row>
    <row r="39191" spans="8:8" ht="65.099999999999994" customHeight="1" x14ac:dyDescent="0.25">
      <c r="H39191" s="39"/>
    </row>
    <row r="39192" spans="8:8" ht="65.099999999999994" customHeight="1" x14ac:dyDescent="0.25">
      <c r="H39192" s="39"/>
    </row>
    <row r="39193" spans="8:8" ht="65.099999999999994" customHeight="1" x14ac:dyDescent="0.25">
      <c r="H39193" s="39"/>
    </row>
    <row r="39194" spans="8:8" ht="65.099999999999994" customHeight="1" x14ac:dyDescent="0.25">
      <c r="H39194" s="39"/>
    </row>
    <row r="39195" spans="8:8" ht="65.099999999999994" customHeight="1" x14ac:dyDescent="0.25">
      <c r="H39195" s="39"/>
    </row>
    <row r="39196" spans="8:8" ht="65.099999999999994" customHeight="1" x14ac:dyDescent="0.25">
      <c r="H39196" s="39"/>
    </row>
    <row r="39197" spans="8:8" ht="65.099999999999994" customHeight="1" x14ac:dyDescent="0.25">
      <c r="H39197" s="39"/>
    </row>
    <row r="39198" spans="8:8" ht="65.099999999999994" customHeight="1" x14ac:dyDescent="0.25">
      <c r="H39198" s="39"/>
    </row>
    <row r="39199" spans="8:8" ht="65.099999999999994" customHeight="1" x14ac:dyDescent="0.25">
      <c r="H39199" s="39"/>
    </row>
    <row r="39200" spans="8:8" ht="65.099999999999994" customHeight="1" x14ac:dyDescent="0.25">
      <c r="H39200" s="39"/>
    </row>
    <row r="39201" spans="8:8" ht="65.099999999999994" customHeight="1" x14ac:dyDescent="0.25">
      <c r="H39201" s="39"/>
    </row>
    <row r="39202" spans="8:8" ht="65.099999999999994" customHeight="1" x14ac:dyDescent="0.25">
      <c r="H39202" s="39"/>
    </row>
    <row r="39203" spans="8:8" ht="65.099999999999994" customHeight="1" x14ac:dyDescent="0.25">
      <c r="H39203" s="39"/>
    </row>
    <row r="39204" spans="8:8" ht="65.099999999999994" customHeight="1" x14ac:dyDescent="0.25">
      <c r="H39204" s="39"/>
    </row>
    <row r="39205" spans="8:8" ht="65.099999999999994" customHeight="1" x14ac:dyDescent="0.25">
      <c r="H39205" s="39"/>
    </row>
    <row r="39206" spans="8:8" ht="65.099999999999994" customHeight="1" x14ac:dyDescent="0.25">
      <c r="H39206" s="39"/>
    </row>
    <row r="39207" spans="8:8" ht="65.099999999999994" customHeight="1" x14ac:dyDescent="0.25">
      <c r="H39207" s="39"/>
    </row>
    <row r="39208" spans="8:8" ht="65.099999999999994" customHeight="1" x14ac:dyDescent="0.25">
      <c r="H39208" s="39"/>
    </row>
    <row r="39209" spans="8:8" ht="65.099999999999994" customHeight="1" x14ac:dyDescent="0.25">
      <c r="H39209" s="39"/>
    </row>
    <row r="39210" spans="8:8" ht="65.099999999999994" customHeight="1" x14ac:dyDescent="0.25">
      <c r="H39210" s="39"/>
    </row>
    <row r="39211" spans="8:8" ht="65.099999999999994" customHeight="1" x14ac:dyDescent="0.25">
      <c r="H39211" s="39"/>
    </row>
    <row r="39212" spans="8:8" ht="65.099999999999994" customHeight="1" x14ac:dyDescent="0.25">
      <c r="H39212" s="39"/>
    </row>
    <row r="39213" spans="8:8" ht="65.099999999999994" customHeight="1" x14ac:dyDescent="0.25">
      <c r="H39213" s="39"/>
    </row>
    <row r="39214" spans="8:8" ht="65.099999999999994" customHeight="1" x14ac:dyDescent="0.25">
      <c r="H39214" s="39"/>
    </row>
    <row r="39215" spans="8:8" ht="65.099999999999994" customHeight="1" x14ac:dyDescent="0.25">
      <c r="H39215" s="39"/>
    </row>
    <row r="39216" spans="8:8" ht="65.099999999999994" customHeight="1" x14ac:dyDescent="0.25">
      <c r="H39216" s="39"/>
    </row>
    <row r="39217" spans="8:8" ht="65.099999999999994" customHeight="1" x14ac:dyDescent="0.25">
      <c r="H39217" s="39"/>
    </row>
    <row r="39218" spans="8:8" ht="65.099999999999994" customHeight="1" x14ac:dyDescent="0.25">
      <c r="H39218" s="39"/>
    </row>
    <row r="39219" spans="8:8" ht="65.099999999999994" customHeight="1" x14ac:dyDescent="0.25">
      <c r="H39219" s="39"/>
    </row>
    <row r="39220" spans="8:8" ht="65.099999999999994" customHeight="1" x14ac:dyDescent="0.25">
      <c r="H39220" s="39"/>
    </row>
    <row r="39221" spans="8:8" ht="65.099999999999994" customHeight="1" x14ac:dyDescent="0.25">
      <c r="H39221" s="39"/>
    </row>
    <row r="39222" spans="8:8" ht="65.099999999999994" customHeight="1" x14ac:dyDescent="0.25">
      <c r="H39222" s="39"/>
    </row>
    <row r="39223" spans="8:8" ht="65.099999999999994" customHeight="1" x14ac:dyDescent="0.25">
      <c r="H39223" s="39"/>
    </row>
    <row r="39224" spans="8:8" ht="65.099999999999994" customHeight="1" x14ac:dyDescent="0.25">
      <c r="H39224" s="39"/>
    </row>
    <row r="39225" spans="8:8" ht="65.099999999999994" customHeight="1" x14ac:dyDescent="0.25">
      <c r="H39225" s="39"/>
    </row>
    <row r="39226" spans="8:8" ht="65.099999999999994" customHeight="1" x14ac:dyDescent="0.25">
      <c r="H39226" s="39"/>
    </row>
    <row r="39227" spans="8:8" ht="65.099999999999994" customHeight="1" x14ac:dyDescent="0.25">
      <c r="H39227" s="39"/>
    </row>
    <row r="39228" spans="8:8" ht="65.099999999999994" customHeight="1" x14ac:dyDescent="0.25">
      <c r="H39228" s="39"/>
    </row>
    <row r="39229" spans="8:8" ht="65.099999999999994" customHeight="1" x14ac:dyDescent="0.25">
      <c r="H39229" s="39"/>
    </row>
    <row r="39230" spans="8:8" ht="65.099999999999994" customHeight="1" x14ac:dyDescent="0.25">
      <c r="H39230" s="39"/>
    </row>
    <row r="39231" spans="8:8" ht="65.099999999999994" customHeight="1" x14ac:dyDescent="0.25">
      <c r="H39231" s="39"/>
    </row>
    <row r="39232" spans="8:8" ht="65.099999999999994" customHeight="1" x14ac:dyDescent="0.25">
      <c r="H39232" s="39"/>
    </row>
    <row r="39233" spans="8:8" ht="65.099999999999994" customHeight="1" x14ac:dyDescent="0.25">
      <c r="H39233" s="39"/>
    </row>
    <row r="39234" spans="8:8" ht="65.099999999999994" customHeight="1" x14ac:dyDescent="0.25">
      <c r="H39234" s="39"/>
    </row>
    <row r="39235" spans="8:8" ht="65.099999999999994" customHeight="1" x14ac:dyDescent="0.25">
      <c r="H39235" s="39"/>
    </row>
    <row r="39236" spans="8:8" ht="65.099999999999994" customHeight="1" x14ac:dyDescent="0.25">
      <c r="H39236" s="39"/>
    </row>
    <row r="39237" spans="8:8" ht="65.099999999999994" customHeight="1" x14ac:dyDescent="0.25">
      <c r="H39237" s="39"/>
    </row>
    <row r="39238" spans="8:8" ht="65.099999999999994" customHeight="1" x14ac:dyDescent="0.25">
      <c r="H39238" s="39"/>
    </row>
    <row r="39239" spans="8:8" ht="65.099999999999994" customHeight="1" x14ac:dyDescent="0.25">
      <c r="H39239" s="39"/>
    </row>
    <row r="39240" spans="8:8" ht="65.099999999999994" customHeight="1" x14ac:dyDescent="0.25">
      <c r="H39240" s="39"/>
    </row>
    <row r="39241" spans="8:8" ht="65.099999999999994" customHeight="1" x14ac:dyDescent="0.25">
      <c r="H39241" s="39"/>
    </row>
    <row r="39242" spans="8:8" ht="65.099999999999994" customHeight="1" x14ac:dyDescent="0.25">
      <c r="H39242" s="39"/>
    </row>
    <row r="39243" spans="8:8" ht="65.099999999999994" customHeight="1" x14ac:dyDescent="0.25">
      <c r="H39243" s="39"/>
    </row>
    <row r="39244" spans="8:8" ht="65.099999999999994" customHeight="1" x14ac:dyDescent="0.25">
      <c r="H39244" s="39"/>
    </row>
    <row r="39245" spans="8:8" ht="65.099999999999994" customHeight="1" x14ac:dyDescent="0.25">
      <c r="H39245" s="39"/>
    </row>
    <row r="39246" spans="8:8" ht="65.099999999999994" customHeight="1" x14ac:dyDescent="0.25">
      <c r="H39246" s="39"/>
    </row>
    <row r="39247" spans="8:8" ht="65.099999999999994" customHeight="1" x14ac:dyDescent="0.25">
      <c r="H39247" s="39"/>
    </row>
    <row r="39248" spans="8:8" ht="65.099999999999994" customHeight="1" x14ac:dyDescent="0.25">
      <c r="H39248" s="39"/>
    </row>
    <row r="39249" spans="8:8" ht="65.099999999999994" customHeight="1" x14ac:dyDescent="0.25">
      <c r="H39249" s="39"/>
    </row>
    <row r="39250" spans="8:8" ht="65.099999999999994" customHeight="1" x14ac:dyDescent="0.25">
      <c r="H39250" s="39"/>
    </row>
    <row r="39251" spans="8:8" ht="65.099999999999994" customHeight="1" x14ac:dyDescent="0.25">
      <c r="H39251" s="39"/>
    </row>
    <row r="39252" spans="8:8" ht="65.099999999999994" customHeight="1" x14ac:dyDescent="0.25">
      <c r="H39252" s="39"/>
    </row>
    <row r="39253" spans="8:8" ht="65.099999999999994" customHeight="1" x14ac:dyDescent="0.25">
      <c r="H39253" s="39"/>
    </row>
    <row r="39254" spans="8:8" ht="65.099999999999994" customHeight="1" x14ac:dyDescent="0.25">
      <c r="H39254" s="39"/>
    </row>
    <row r="39255" spans="8:8" ht="65.099999999999994" customHeight="1" x14ac:dyDescent="0.25">
      <c r="H39255" s="39"/>
    </row>
    <row r="39256" spans="8:8" ht="65.099999999999994" customHeight="1" x14ac:dyDescent="0.25">
      <c r="H39256" s="39"/>
    </row>
    <row r="39257" spans="8:8" ht="65.099999999999994" customHeight="1" x14ac:dyDescent="0.25">
      <c r="H39257" s="39"/>
    </row>
    <row r="39258" spans="8:8" ht="65.099999999999994" customHeight="1" x14ac:dyDescent="0.25">
      <c r="H39258" s="39"/>
    </row>
    <row r="39259" spans="8:8" ht="65.099999999999994" customHeight="1" x14ac:dyDescent="0.25">
      <c r="H39259" s="39"/>
    </row>
    <row r="39260" spans="8:8" ht="65.099999999999994" customHeight="1" x14ac:dyDescent="0.25">
      <c r="H39260" s="39"/>
    </row>
    <row r="39261" spans="8:8" ht="65.099999999999994" customHeight="1" x14ac:dyDescent="0.25">
      <c r="H39261" s="39"/>
    </row>
    <row r="39262" spans="8:8" ht="65.099999999999994" customHeight="1" x14ac:dyDescent="0.25">
      <c r="H39262" s="39"/>
    </row>
    <row r="39263" spans="8:8" ht="65.099999999999994" customHeight="1" x14ac:dyDescent="0.25">
      <c r="H39263" s="39"/>
    </row>
    <row r="39264" spans="8:8" ht="65.099999999999994" customHeight="1" x14ac:dyDescent="0.25">
      <c r="H39264" s="39"/>
    </row>
    <row r="39265" spans="8:8" ht="65.099999999999994" customHeight="1" x14ac:dyDescent="0.25">
      <c r="H39265" s="39"/>
    </row>
    <row r="39266" spans="8:8" ht="65.099999999999994" customHeight="1" x14ac:dyDescent="0.25">
      <c r="H39266" s="39"/>
    </row>
    <row r="39267" spans="8:8" ht="65.099999999999994" customHeight="1" x14ac:dyDescent="0.25">
      <c r="H39267" s="39"/>
    </row>
    <row r="39268" spans="8:8" ht="65.099999999999994" customHeight="1" x14ac:dyDescent="0.25">
      <c r="H39268" s="39"/>
    </row>
    <row r="39269" spans="8:8" ht="65.099999999999994" customHeight="1" x14ac:dyDescent="0.25">
      <c r="H39269" s="39"/>
    </row>
    <row r="39270" spans="8:8" ht="65.099999999999994" customHeight="1" x14ac:dyDescent="0.25">
      <c r="H39270" s="39"/>
    </row>
    <row r="39271" spans="8:8" ht="65.099999999999994" customHeight="1" x14ac:dyDescent="0.25">
      <c r="H39271" s="39"/>
    </row>
    <row r="39272" spans="8:8" ht="65.099999999999994" customHeight="1" x14ac:dyDescent="0.25">
      <c r="H39272" s="39"/>
    </row>
    <row r="39273" spans="8:8" ht="65.099999999999994" customHeight="1" x14ac:dyDescent="0.25">
      <c r="H39273" s="39"/>
    </row>
    <row r="39274" spans="8:8" ht="65.099999999999994" customHeight="1" x14ac:dyDescent="0.25">
      <c r="H39274" s="39"/>
    </row>
    <row r="39275" spans="8:8" ht="65.099999999999994" customHeight="1" x14ac:dyDescent="0.25">
      <c r="H39275" s="39"/>
    </row>
    <row r="39276" spans="8:8" ht="65.099999999999994" customHeight="1" x14ac:dyDescent="0.25">
      <c r="H39276" s="39"/>
    </row>
    <row r="39277" spans="8:8" ht="65.099999999999994" customHeight="1" x14ac:dyDescent="0.25">
      <c r="H39277" s="39"/>
    </row>
    <row r="39278" spans="8:8" ht="65.099999999999994" customHeight="1" x14ac:dyDescent="0.25">
      <c r="H39278" s="39"/>
    </row>
    <row r="39279" spans="8:8" ht="65.099999999999994" customHeight="1" x14ac:dyDescent="0.25">
      <c r="H39279" s="39"/>
    </row>
    <row r="39280" spans="8:8" ht="65.099999999999994" customHeight="1" x14ac:dyDescent="0.25">
      <c r="H39280" s="39"/>
    </row>
    <row r="39281" spans="8:8" ht="65.099999999999994" customHeight="1" x14ac:dyDescent="0.25">
      <c r="H39281" s="39"/>
    </row>
    <row r="39282" spans="8:8" ht="65.099999999999994" customHeight="1" x14ac:dyDescent="0.25">
      <c r="H39282" s="39"/>
    </row>
    <row r="39283" spans="8:8" ht="65.099999999999994" customHeight="1" x14ac:dyDescent="0.25">
      <c r="H39283" s="39"/>
    </row>
    <row r="39284" spans="8:8" ht="65.099999999999994" customHeight="1" x14ac:dyDescent="0.25">
      <c r="H39284" s="39"/>
    </row>
    <row r="39285" spans="8:8" ht="65.099999999999994" customHeight="1" x14ac:dyDescent="0.25">
      <c r="H39285" s="39"/>
    </row>
    <row r="39286" spans="8:8" ht="65.099999999999994" customHeight="1" x14ac:dyDescent="0.25">
      <c r="H39286" s="39"/>
    </row>
    <row r="39287" spans="8:8" ht="65.099999999999994" customHeight="1" x14ac:dyDescent="0.25">
      <c r="H39287" s="39"/>
    </row>
    <row r="39288" spans="8:8" ht="65.099999999999994" customHeight="1" x14ac:dyDescent="0.25">
      <c r="H39288" s="39"/>
    </row>
    <row r="39289" spans="8:8" ht="65.099999999999994" customHeight="1" x14ac:dyDescent="0.25">
      <c r="H39289" s="39"/>
    </row>
    <row r="39290" spans="8:8" ht="65.099999999999994" customHeight="1" x14ac:dyDescent="0.25">
      <c r="H39290" s="39"/>
    </row>
    <row r="39291" spans="8:8" ht="65.099999999999994" customHeight="1" x14ac:dyDescent="0.25">
      <c r="H39291" s="39"/>
    </row>
    <row r="39292" spans="8:8" ht="65.099999999999994" customHeight="1" x14ac:dyDescent="0.25">
      <c r="H39292" s="39"/>
    </row>
    <row r="39293" spans="8:8" ht="65.099999999999994" customHeight="1" x14ac:dyDescent="0.25">
      <c r="H39293" s="39"/>
    </row>
    <row r="39294" spans="8:8" ht="65.099999999999994" customHeight="1" x14ac:dyDescent="0.25">
      <c r="H39294" s="39"/>
    </row>
    <row r="39295" spans="8:8" ht="65.099999999999994" customHeight="1" x14ac:dyDescent="0.25">
      <c r="H39295" s="39"/>
    </row>
    <row r="39296" spans="8:8" ht="65.099999999999994" customHeight="1" x14ac:dyDescent="0.25">
      <c r="H39296" s="39"/>
    </row>
    <row r="39297" spans="8:8" ht="65.099999999999994" customHeight="1" x14ac:dyDescent="0.25">
      <c r="H39297" s="39"/>
    </row>
    <row r="39298" spans="8:8" ht="65.099999999999994" customHeight="1" x14ac:dyDescent="0.25">
      <c r="H39298" s="39"/>
    </row>
    <row r="39299" spans="8:8" ht="65.099999999999994" customHeight="1" x14ac:dyDescent="0.25">
      <c r="H39299" s="39"/>
    </row>
    <row r="39300" spans="8:8" ht="65.099999999999994" customHeight="1" x14ac:dyDescent="0.25">
      <c r="H39300" s="39"/>
    </row>
    <row r="39301" spans="8:8" ht="65.099999999999994" customHeight="1" x14ac:dyDescent="0.25">
      <c r="H39301" s="39"/>
    </row>
    <row r="39302" spans="8:8" ht="65.099999999999994" customHeight="1" x14ac:dyDescent="0.25">
      <c r="H39302" s="39"/>
    </row>
    <row r="39303" spans="8:8" ht="65.099999999999994" customHeight="1" x14ac:dyDescent="0.25">
      <c r="H39303" s="39"/>
    </row>
    <row r="39304" spans="8:8" ht="65.099999999999994" customHeight="1" x14ac:dyDescent="0.25">
      <c r="H39304" s="39"/>
    </row>
    <row r="39305" spans="8:8" ht="65.099999999999994" customHeight="1" x14ac:dyDescent="0.25">
      <c r="H39305" s="39"/>
    </row>
    <row r="39306" spans="8:8" ht="65.099999999999994" customHeight="1" x14ac:dyDescent="0.25">
      <c r="H39306" s="39"/>
    </row>
    <row r="39307" spans="8:8" ht="65.099999999999994" customHeight="1" x14ac:dyDescent="0.25">
      <c r="H39307" s="39"/>
    </row>
    <row r="39308" spans="8:8" ht="65.099999999999994" customHeight="1" x14ac:dyDescent="0.25">
      <c r="H39308" s="39"/>
    </row>
    <row r="39309" spans="8:8" ht="65.099999999999994" customHeight="1" x14ac:dyDescent="0.25">
      <c r="H39309" s="39"/>
    </row>
    <row r="39310" spans="8:8" ht="65.099999999999994" customHeight="1" x14ac:dyDescent="0.25">
      <c r="H39310" s="39"/>
    </row>
    <row r="39311" spans="8:8" ht="65.099999999999994" customHeight="1" x14ac:dyDescent="0.25">
      <c r="H39311" s="39"/>
    </row>
    <row r="39312" spans="8:8" ht="65.099999999999994" customHeight="1" x14ac:dyDescent="0.25">
      <c r="H39312" s="39"/>
    </row>
    <row r="39313" spans="8:8" ht="65.099999999999994" customHeight="1" x14ac:dyDescent="0.25">
      <c r="H39313" s="39"/>
    </row>
    <row r="39314" spans="8:8" ht="65.099999999999994" customHeight="1" x14ac:dyDescent="0.25">
      <c r="H39314" s="39"/>
    </row>
    <row r="39315" spans="8:8" ht="65.099999999999994" customHeight="1" x14ac:dyDescent="0.25">
      <c r="H39315" s="39"/>
    </row>
    <row r="39316" spans="8:8" ht="65.099999999999994" customHeight="1" x14ac:dyDescent="0.25">
      <c r="H39316" s="39"/>
    </row>
    <row r="39317" spans="8:8" ht="65.099999999999994" customHeight="1" x14ac:dyDescent="0.25">
      <c r="H39317" s="39"/>
    </row>
    <row r="39318" spans="8:8" ht="65.099999999999994" customHeight="1" x14ac:dyDescent="0.25">
      <c r="H39318" s="39"/>
    </row>
    <row r="39319" spans="8:8" ht="65.099999999999994" customHeight="1" x14ac:dyDescent="0.25">
      <c r="H39319" s="39"/>
    </row>
    <row r="39320" spans="8:8" ht="65.099999999999994" customHeight="1" x14ac:dyDescent="0.25">
      <c r="H39320" s="39"/>
    </row>
    <row r="39321" spans="8:8" ht="65.099999999999994" customHeight="1" x14ac:dyDescent="0.25">
      <c r="H39321" s="39"/>
    </row>
    <row r="39322" spans="8:8" ht="65.099999999999994" customHeight="1" x14ac:dyDescent="0.25">
      <c r="H39322" s="39"/>
    </row>
    <row r="39323" spans="8:8" ht="65.099999999999994" customHeight="1" x14ac:dyDescent="0.25">
      <c r="H39323" s="39"/>
    </row>
    <row r="39324" spans="8:8" ht="65.099999999999994" customHeight="1" x14ac:dyDescent="0.25">
      <c r="H39324" s="39"/>
    </row>
    <row r="39325" spans="8:8" ht="65.099999999999994" customHeight="1" x14ac:dyDescent="0.25">
      <c r="H39325" s="39"/>
    </row>
    <row r="39326" spans="8:8" ht="65.099999999999994" customHeight="1" x14ac:dyDescent="0.25">
      <c r="H39326" s="39"/>
    </row>
    <row r="39327" spans="8:8" ht="65.099999999999994" customHeight="1" x14ac:dyDescent="0.25">
      <c r="H39327" s="39"/>
    </row>
    <row r="39328" spans="8:8" ht="65.099999999999994" customHeight="1" x14ac:dyDescent="0.25">
      <c r="H39328" s="39"/>
    </row>
    <row r="39329" spans="8:8" ht="65.099999999999994" customHeight="1" x14ac:dyDescent="0.25">
      <c r="H39329" s="39"/>
    </row>
    <row r="39330" spans="8:8" ht="65.099999999999994" customHeight="1" x14ac:dyDescent="0.25">
      <c r="H39330" s="39"/>
    </row>
    <row r="39331" spans="8:8" ht="65.099999999999994" customHeight="1" x14ac:dyDescent="0.25">
      <c r="H39331" s="39"/>
    </row>
    <row r="39332" spans="8:8" ht="65.099999999999994" customHeight="1" x14ac:dyDescent="0.25">
      <c r="H39332" s="39"/>
    </row>
    <row r="39333" spans="8:8" ht="65.099999999999994" customHeight="1" x14ac:dyDescent="0.25">
      <c r="H39333" s="39"/>
    </row>
    <row r="39334" spans="8:8" ht="65.099999999999994" customHeight="1" x14ac:dyDescent="0.25">
      <c r="H39334" s="39"/>
    </row>
    <row r="39335" spans="8:8" ht="65.099999999999994" customHeight="1" x14ac:dyDescent="0.25">
      <c r="H39335" s="39"/>
    </row>
    <row r="39336" spans="8:8" ht="65.099999999999994" customHeight="1" x14ac:dyDescent="0.25">
      <c r="H39336" s="39"/>
    </row>
    <row r="39337" spans="8:8" ht="65.099999999999994" customHeight="1" x14ac:dyDescent="0.25">
      <c r="H39337" s="39"/>
    </row>
    <row r="39338" spans="8:8" ht="65.099999999999994" customHeight="1" x14ac:dyDescent="0.25">
      <c r="H39338" s="39"/>
    </row>
    <row r="39339" spans="8:8" ht="65.099999999999994" customHeight="1" x14ac:dyDescent="0.25">
      <c r="H39339" s="39"/>
    </row>
    <row r="39340" spans="8:8" ht="65.099999999999994" customHeight="1" x14ac:dyDescent="0.25">
      <c r="H39340" s="39"/>
    </row>
    <row r="39341" spans="8:8" ht="65.099999999999994" customHeight="1" x14ac:dyDescent="0.25">
      <c r="H39341" s="39"/>
    </row>
    <row r="39342" spans="8:8" ht="65.099999999999994" customHeight="1" x14ac:dyDescent="0.25">
      <c r="H39342" s="39"/>
    </row>
    <row r="39343" spans="8:8" ht="65.099999999999994" customHeight="1" x14ac:dyDescent="0.25">
      <c r="H39343" s="39"/>
    </row>
    <row r="39344" spans="8:8" ht="65.099999999999994" customHeight="1" x14ac:dyDescent="0.25">
      <c r="H39344" s="39"/>
    </row>
    <row r="39345" spans="8:8" ht="65.099999999999994" customHeight="1" x14ac:dyDescent="0.25">
      <c r="H39345" s="39"/>
    </row>
    <row r="39346" spans="8:8" ht="65.099999999999994" customHeight="1" x14ac:dyDescent="0.25">
      <c r="H39346" s="39"/>
    </row>
    <row r="39347" spans="8:8" ht="65.099999999999994" customHeight="1" x14ac:dyDescent="0.25">
      <c r="H39347" s="39"/>
    </row>
    <row r="39348" spans="8:8" ht="65.099999999999994" customHeight="1" x14ac:dyDescent="0.25">
      <c r="H39348" s="39"/>
    </row>
    <row r="39349" spans="8:8" ht="65.099999999999994" customHeight="1" x14ac:dyDescent="0.25">
      <c r="H39349" s="39"/>
    </row>
    <row r="39350" spans="8:8" ht="65.099999999999994" customHeight="1" x14ac:dyDescent="0.25">
      <c r="H39350" s="39"/>
    </row>
    <row r="39351" spans="8:8" ht="65.099999999999994" customHeight="1" x14ac:dyDescent="0.25">
      <c r="H39351" s="39"/>
    </row>
    <row r="39352" spans="8:8" ht="65.099999999999994" customHeight="1" x14ac:dyDescent="0.25">
      <c r="H39352" s="39"/>
    </row>
    <row r="39353" spans="8:8" ht="65.099999999999994" customHeight="1" x14ac:dyDescent="0.25">
      <c r="H39353" s="39"/>
    </row>
    <row r="39354" spans="8:8" ht="65.099999999999994" customHeight="1" x14ac:dyDescent="0.25">
      <c r="H39354" s="39"/>
    </row>
    <row r="39355" spans="8:8" ht="65.099999999999994" customHeight="1" x14ac:dyDescent="0.25">
      <c r="H39355" s="39"/>
    </row>
    <row r="39356" spans="8:8" ht="65.099999999999994" customHeight="1" x14ac:dyDescent="0.25">
      <c r="H39356" s="39"/>
    </row>
    <row r="39357" spans="8:8" ht="65.099999999999994" customHeight="1" x14ac:dyDescent="0.25">
      <c r="H39357" s="39"/>
    </row>
    <row r="39358" spans="8:8" ht="65.099999999999994" customHeight="1" x14ac:dyDescent="0.25">
      <c r="H39358" s="39"/>
    </row>
    <row r="39359" spans="8:8" ht="65.099999999999994" customHeight="1" x14ac:dyDescent="0.25">
      <c r="H39359" s="39"/>
    </row>
    <row r="39360" spans="8:8" ht="65.099999999999994" customHeight="1" x14ac:dyDescent="0.25">
      <c r="H39360" s="39"/>
    </row>
    <row r="39361" spans="8:8" ht="65.099999999999994" customHeight="1" x14ac:dyDescent="0.25">
      <c r="H39361" s="39"/>
    </row>
    <row r="39362" spans="8:8" ht="65.099999999999994" customHeight="1" x14ac:dyDescent="0.25">
      <c r="H39362" s="39"/>
    </row>
    <row r="39363" spans="8:8" ht="65.099999999999994" customHeight="1" x14ac:dyDescent="0.25">
      <c r="H39363" s="39"/>
    </row>
    <row r="39364" spans="8:8" ht="65.099999999999994" customHeight="1" x14ac:dyDescent="0.25">
      <c r="H39364" s="39"/>
    </row>
    <row r="39365" spans="8:8" ht="65.099999999999994" customHeight="1" x14ac:dyDescent="0.25">
      <c r="H39365" s="39"/>
    </row>
    <row r="39366" spans="8:8" ht="65.099999999999994" customHeight="1" x14ac:dyDescent="0.25">
      <c r="H39366" s="39"/>
    </row>
    <row r="39367" spans="8:8" ht="65.099999999999994" customHeight="1" x14ac:dyDescent="0.25">
      <c r="H39367" s="39"/>
    </row>
    <row r="39368" spans="8:8" ht="65.099999999999994" customHeight="1" x14ac:dyDescent="0.25">
      <c r="H39368" s="39"/>
    </row>
    <row r="39369" spans="8:8" ht="65.099999999999994" customHeight="1" x14ac:dyDescent="0.25">
      <c r="H39369" s="39"/>
    </row>
    <row r="39370" spans="8:8" ht="65.099999999999994" customHeight="1" x14ac:dyDescent="0.25">
      <c r="H39370" s="39"/>
    </row>
    <row r="39371" spans="8:8" ht="65.099999999999994" customHeight="1" x14ac:dyDescent="0.25">
      <c r="H39371" s="39"/>
    </row>
    <row r="39372" spans="8:8" ht="65.099999999999994" customHeight="1" x14ac:dyDescent="0.25">
      <c r="H39372" s="39"/>
    </row>
    <row r="39373" spans="8:8" ht="65.099999999999994" customHeight="1" x14ac:dyDescent="0.25">
      <c r="H39373" s="39"/>
    </row>
    <row r="39374" spans="8:8" ht="65.099999999999994" customHeight="1" x14ac:dyDescent="0.25">
      <c r="H39374" s="39"/>
    </row>
    <row r="39375" spans="8:8" ht="65.099999999999994" customHeight="1" x14ac:dyDescent="0.25">
      <c r="H39375" s="39"/>
    </row>
    <row r="39376" spans="8:8" ht="65.099999999999994" customHeight="1" x14ac:dyDescent="0.25">
      <c r="H39376" s="39"/>
    </row>
    <row r="39377" spans="8:8" ht="65.099999999999994" customHeight="1" x14ac:dyDescent="0.25">
      <c r="H39377" s="39"/>
    </row>
    <row r="39378" spans="8:8" ht="65.099999999999994" customHeight="1" x14ac:dyDescent="0.25">
      <c r="H39378" s="39"/>
    </row>
    <row r="39379" spans="8:8" ht="65.099999999999994" customHeight="1" x14ac:dyDescent="0.25">
      <c r="H39379" s="39"/>
    </row>
    <row r="39380" spans="8:8" ht="65.099999999999994" customHeight="1" x14ac:dyDescent="0.25">
      <c r="H39380" s="39"/>
    </row>
    <row r="39381" spans="8:8" ht="65.099999999999994" customHeight="1" x14ac:dyDescent="0.25">
      <c r="H39381" s="39"/>
    </row>
    <row r="39382" spans="8:8" ht="65.099999999999994" customHeight="1" x14ac:dyDescent="0.25">
      <c r="H39382" s="39"/>
    </row>
    <row r="39383" spans="8:8" ht="65.099999999999994" customHeight="1" x14ac:dyDescent="0.25">
      <c r="H39383" s="39"/>
    </row>
    <row r="39384" spans="8:8" ht="65.099999999999994" customHeight="1" x14ac:dyDescent="0.25">
      <c r="H39384" s="39"/>
    </row>
    <row r="39385" spans="8:8" ht="65.099999999999994" customHeight="1" x14ac:dyDescent="0.25">
      <c r="H39385" s="39"/>
    </row>
    <row r="39386" spans="8:8" ht="65.099999999999994" customHeight="1" x14ac:dyDescent="0.25">
      <c r="H39386" s="39"/>
    </row>
    <row r="39387" spans="8:8" ht="65.099999999999994" customHeight="1" x14ac:dyDescent="0.25">
      <c r="H39387" s="39"/>
    </row>
    <row r="39388" spans="8:8" ht="65.099999999999994" customHeight="1" x14ac:dyDescent="0.25">
      <c r="H39388" s="39"/>
    </row>
    <row r="39389" spans="8:8" ht="65.099999999999994" customHeight="1" x14ac:dyDescent="0.25">
      <c r="H39389" s="39"/>
    </row>
    <row r="39390" spans="8:8" ht="65.099999999999994" customHeight="1" x14ac:dyDescent="0.25">
      <c r="H39390" s="39"/>
    </row>
    <row r="39391" spans="8:8" ht="65.099999999999994" customHeight="1" x14ac:dyDescent="0.25">
      <c r="H39391" s="39"/>
    </row>
    <row r="39392" spans="8:8" ht="65.099999999999994" customHeight="1" x14ac:dyDescent="0.25">
      <c r="H39392" s="39"/>
    </row>
    <row r="39393" spans="8:8" ht="65.099999999999994" customHeight="1" x14ac:dyDescent="0.25">
      <c r="H39393" s="39"/>
    </row>
    <row r="39394" spans="8:8" ht="65.099999999999994" customHeight="1" x14ac:dyDescent="0.25">
      <c r="H39394" s="39"/>
    </row>
    <row r="39395" spans="8:8" ht="65.099999999999994" customHeight="1" x14ac:dyDescent="0.25">
      <c r="H39395" s="39"/>
    </row>
    <row r="39396" spans="8:8" ht="65.099999999999994" customHeight="1" x14ac:dyDescent="0.25">
      <c r="H39396" s="39"/>
    </row>
    <row r="39397" spans="8:8" ht="65.099999999999994" customHeight="1" x14ac:dyDescent="0.25">
      <c r="H39397" s="39"/>
    </row>
    <row r="39398" spans="8:8" ht="65.099999999999994" customHeight="1" x14ac:dyDescent="0.25">
      <c r="H39398" s="39"/>
    </row>
    <row r="39399" spans="8:8" ht="65.099999999999994" customHeight="1" x14ac:dyDescent="0.25">
      <c r="H39399" s="39"/>
    </row>
    <row r="39400" spans="8:8" ht="65.099999999999994" customHeight="1" x14ac:dyDescent="0.25">
      <c r="H39400" s="39"/>
    </row>
    <row r="39401" spans="8:8" ht="65.099999999999994" customHeight="1" x14ac:dyDescent="0.25">
      <c r="H39401" s="39"/>
    </row>
    <row r="39402" spans="8:8" ht="65.099999999999994" customHeight="1" x14ac:dyDescent="0.25">
      <c r="H39402" s="39"/>
    </row>
    <row r="39403" spans="8:8" ht="65.099999999999994" customHeight="1" x14ac:dyDescent="0.25">
      <c r="H39403" s="39"/>
    </row>
    <row r="39404" spans="8:8" ht="65.099999999999994" customHeight="1" x14ac:dyDescent="0.25">
      <c r="H39404" s="39"/>
    </row>
    <row r="39405" spans="8:8" ht="65.099999999999994" customHeight="1" x14ac:dyDescent="0.25">
      <c r="H39405" s="39"/>
    </row>
    <row r="39406" spans="8:8" ht="65.099999999999994" customHeight="1" x14ac:dyDescent="0.25">
      <c r="H39406" s="39"/>
    </row>
    <row r="39407" spans="8:8" ht="65.099999999999994" customHeight="1" x14ac:dyDescent="0.25">
      <c r="H39407" s="39"/>
    </row>
    <row r="39408" spans="8:8" ht="65.099999999999994" customHeight="1" x14ac:dyDescent="0.25">
      <c r="H39408" s="39"/>
    </row>
    <row r="39409" spans="8:8" ht="65.099999999999994" customHeight="1" x14ac:dyDescent="0.25">
      <c r="H39409" s="39"/>
    </row>
    <row r="39410" spans="8:8" ht="65.099999999999994" customHeight="1" x14ac:dyDescent="0.25">
      <c r="H39410" s="39"/>
    </row>
    <row r="39411" spans="8:8" ht="65.099999999999994" customHeight="1" x14ac:dyDescent="0.25">
      <c r="H39411" s="39"/>
    </row>
    <row r="39412" spans="8:8" ht="65.099999999999994" customHeight="1" x14ac:dyDescent="0.25">
      <c r="H39412" s="39"/>
    </row>
    <row r="39413" spans="8:8" ht="65.099999999999994" customHeight="1" x14ac:dyDescent="0.25">
      <c r="H39413" s="39"/>
    </row>
    <row r="39414" spans="8:8" ht="65.099999999999994" customHeight="1" x14ac:dyDescent="0.25">
      <c r="H39414" s="39"/>
    </row>
    <row r="39415" spans="8:8" ht="65.099999999999994" customHeight="1" x14ac:dyDescent="0.25">
      <c r="H39415" s="39"/>
    </row>
    <row r="39416" spans="8:8" ht="65.099999999999994" customHeight="1" x14ac:dyDescent="0.25">
      <c r="H39416" s="39"/>
    </row>
    <row r="39417" spans="8:8" ht="65.099999999999994" customHeight="1" x14ac:dyDescent="0.25">
      <c r="H39417" s="39"/>
    </row>
    <row r="39418" spans="8:8" ht="65.099999999999994" customHeight="1" x14ac:dyDescent="0.25">
      <c r="H39418" s="39"/>
    </row>
    <row r="39419" spans="8:8" ht="65.099999999999994" customHeight="1" x14ac:dyDescent="0.25">
      <c r="H39419" s="39"/>
    </row>
    <row r="39420" spans="8:8" ht="65.099999999999994" customHeight="1" x14ac:dyDescent="0.25">
      <c r="H39420" s="39"/>
    </row>
    <row r="39421" spans="8:8" ht="65.099999999999994" customHeight="1" x14ac:dyDescent="0.25">
      <c r="H39421" s="39"/>
    </row>
    <row r="39422" spans="8:8" ht="65.099999999999994" customHeight="1" x14ac:dyDescent="0.25">
      <c r="H39422" s="39"/>
    </row>
    <row r="39423" spans="8:8" ht="65.099999999999994" customHeight="1" x14ac:dyDescent="0.25">
      <c r="H39423" s="39"/>
    </row>
    <row r="39424" spans="8:8" ht="65.099999999999994" customHeight="1" x14ac:dyDescent="0.25">
      <c r="H39424" s="39"/>
    </row>
    <row r="39425" spans="8:8" ht="65.099999999999994" customHeight="1" x14ac:dyDescent="0.25">
      <c r="H39425" s="39"/>
    </row>
    <row r="39426" spans="8:8" ht="65.099999999999994" customHeight="1" x14ac:dyDescent="0.25">
      <c r="H39426" s="39"/>
    </row>
    <row r="39427" spans="8:8" ht="65.099999999999994" customHeight="1" x14ac:dyDescent="0.25">
      <c r="H39427" s="39"/>
    </row>
    <row r="39428" spans="8:8" ht="65.099999999999994" customHeight="1" x14ac:dyDescent="0.25">
      <c r="H39428" s="39"/>
    </row>
    <row r="39429" spans="8:8" ht="65.099999999999994" customHeight="1" x14ac:dyDescent="0.25">
      <c r="H39429" s="39"/>
    </row>
    <row r="39430" spans="8:8" ht="65.099999999999994" customHeight="1" x14ac:dyDescent="0.25">
      <c r="H39430" s="39"/>
    </row>
    <row r="39431" spans="8:8" ht="65.099999999999994" customHeight="1" x14ac:dyDescent="0.25">
      <c r="H39431" s="39"/>
    </row>
    <row r="39432" spans="8:8" ht="65.099999999999994" customHeight="1" x14ac:dyDescent="0.25">
      <c r="H39432" s="39"/>
    </row>
    <row r="39433" spans="8:8" ht="65.099999999999994" customHeight="1" x14ac:dyDescent="0.25">
      <c r="H39433" s="39"/>
    </row>
    <row r="39434" spans="8:8" ht="65.099999999999994" customHeight="1" x14ac:dyDescent="0.25">
      <c r="H39434" s="39"/>
    </row>
    <row r="39435" spans="8:8" ht="65.099999999999994" customHeight="1" x14ac:dyDescent="0.25">
      <c r="H39435" s="39"/>
    </row>
    <row r="39436" spans="8:8" ht="65.099999999999994" customHeight="1" x14ac:dyDescent="0.25">
      <c r="H39436" s="39"/>
    </row>
    <row r="39437" spans="8:8" ht="65.099999999999994" customHeight="1" x14ac:dyDescent="0.25">
      <c r="H39437" s="39"/>
    </row>
    <row r="39438" spans="8:8" ht="65.099999999999994" customHeight="1" x14ac:dyDescent="0.25">
      <c r="H39438" s="39"/>
    </row>
    <row r="39439" spans="8:8" ht="65.099999999999994" customHeight="1" x14ac:dyDescent="0.25">
      <c r="H39439" s="39"/>
    </row>
    <row r="39440" spans="8:8" ht="65.099999999999994" customHeight="1" x14ac:dyDescent="0.25">
      <c r="H39440" s="39"/>
    </row>
    <row r="39441" spans="8:8" ht="65.099999999999994" customHeight="1" x14ac:dyDescent="0.25">
      <c r="H39441" s="39"/>
    </row>
    <row r="39442" spans="8:8" ht="65.099999999999994" customHeight="1" x14ac:dyDescent="0.25">
      <c r="H39442" s="39"/>
    </row>
    <row r="39443" spans="8:8" ht="65.099999999999994" customHeight="1" x14ac:dyDescent="0.25">
      <c r="H39443" s="39"/>
    </row>
    <row r="39444" spans="8:8" ht="65.099999999999994" customHeight="1" x14ac:dyDescent="0.25">
      <c r="H39444" s="39"/>
    </row>
    <row r="39445" spans="8:8" ht="65.099999999999994" customHeight="1" x14ac:dyDescent="0.25">
      <c r="H39445" s="39"/>
    </row>
    <row r="39446" spans="8:8" ht="65.099999999999994" customHeight="1" x14ac:dyDescent="0.25">
      <c r="H39446" s="39"/>
    </row>
    <row r="39447" spans="8:8" ht="65.099999999999994" customHeight="1" x14ac:dyDescent="0.25">
      <c r="H39447" s="39"/>
    </row>
    <row r="39448" spans="8:8" ht="65.099999999999994" customHeight="1" x14ac:dyDescent="0.25">
      <c r="H39448" s="39"/>
    </row>
    <row r="39449" spans="8:8" ht="65.099999999999994" customHeight="1" x14ac:dyDescent="0.25">
      <c r="H39449" s="39"/>
    </row>
    <row r="39450" spans="8:8" ht="65.099999999999994" customHeight="1" x14ac:dyDescent="0.25">
      <c r="H39450" s="39"/>
    </row>
    <row r="39451" spans="8:8" ht="65.099999999999994" customHeight="1" x14ac:dyDescent="0.25">
      <c r="H39451" s="39"/>
    </row>
    <row r="39452" spans="8:8" ht="65.099999999999994" customHeight="1" x14ac:dyDescent="0.25">
      <c r="H39452" s="39"/>
    </row>
    <row r="39453" spans="8:8" ht="65.099999999999994" customHeight="1" x14ac:dyDescent="0.25">
      <c r="H39453" s="39"/>
    </row>
    <row r="39454" spans="8:8" ht="65.099999999999994" customHeight="1" x14ac:dyDescent="0.25">
      <c r="H39454" s="39"/>
    </row>
    <row r="39455" spans="8:8" ht="65.099999999999994" customHeight="1" x14ac:dyDescent="0.25">
      <c r="H39455" s="39"/>
    </row>
    <row r="39456" spans="8:8" ht="65.099999999999994" customHeight="1" x14ac:dyDescent="0.25">
      <c r="H39456" s="39"/>
    </row>
    <row r="39457" spans="8:8" ht="65.099999999999994" customHeight="1" x14ac:dyDescent="0.25">
      <c r="H39457" s="39"/>
    </row>
    <row r="39458" spans="8:8" ht="65.099999999999994" customHeight="1" x14ac:dyDescent="0.25">
      <c r="H39458" s="39"/>
    </row>
    <row r="39459" spans="8:8" ht="65.099999999999994" customHeight="1" x14ac:dyDescent="0.25">
      <c r="H39459" s="39"/>
    </row>
    <row r="39460" spans="8:8" ht="65.099999999999994" customHeight="1" x14ac:dyDescent="0.25">
      <c r="H39460" s="39"/>
    </row>
    <row r="39461" spans="8:8" ht="65.099999999999994" customHeight="1" x14ac:dyDescent="0.25">
      <c r="H39461" s="39"/>
    </row>
    <row r="39462" spans="8:8" ht="65.099999999999994" customHeight="1" x14ac:dyDescent="0.25">
      <c r="H39462" s="39"/>
    </row>
    <row r="39463" spans="8:8" ht="65.099999999999994" customHeight="1" x14ac:dyDescent="0.25">
      <c r="H39463" s="39"/>
    </row>
    <row r="39464" spans="8:8" ht="65.099999999999994" customHeight="1" x14ac:dyDescent="0.25">
      <c r="H39464" s="39"/>
    </row>
    <row r="39465" spans="8:8" ht="65.099999999999994" customHeight="1" x14ac:dyDescent="0.25">
      <c r="H39465" s="39"/>
    </row>
    <row r="39466" spans="8:8" ht="65.099999999999994" customHeight="1" x14ac:dyDescent="0.25">
      <c r="H39466" s="39"/>
    </row>
    <row r="39467" spans="8:8" ht="65.099999999999994" customHeight="1" x14ac:dyDescent="0.25">
      <c r="H39467" s="39"/>
    </row>
    <row r="39468" spans="8:8" ht="65.099999999999994" customHeight="1" x14ac:dyDescent="0.25">
      <c r="H39468" s="39"/>
    </row>
    <row r="39469" spans="8:8" ht="65.099999999999994" customHeight="1" x14ac:dyDescent="0.25">
      <c r="H39469" s="39"/>
    </row>
    <row r="39470" spans="8:8" ht="65.099999999999994" customHeight="1" x14ac:dyDescent="0.25">
      <c r="H39470" s="39"/>
    </row>
    <row r="39471" spans="8:8" ht="65.099999999999994" customHeight="1" x14ac:dyDescent="0.25">
      <c r="H39471" s="39"/>
    </row>
    <row r="39472" spans="8:8" ht="65.099999999999994" customHeight="1" x14ac:dyDescent="0.25">
      <c r="H39472" s="39"/>
    </row>
    <row r="39473" spans="8:8" ht="65.099999999999994" customHeight="1" x14ac:dyDescent="0.25">
      <c r="H39473" s="39"/>
    </row>
    <row r="39474" spans="8:8" ht="65.099999999999994" customHeight="1" x14ac:dyDescent="0.25">
      <c r="H39474" s="39"/>
    </row>
    <row r="39475" spans="8:8" ht="65.099999999999994" customHeight="1" x14ac:dyDescent="0.25">
      <c r="H39475" s="39"/>
    </row>
    <row r="39476" spans="8:8" ht="65.099999999999994" customHeight="1" x14ac:dyDescent="0.25">
      <c r="H39476" s="39"/>
    </row>
    <row r="39477" spans="8:8" ht="65.099999999999994" customHeight="1" x14ac:dyDescent="0.25">
      <c r="H39477" s="39"/>
    </row>
    <row r="39478" spans="8:8" ht="65.099999999999994" customHeight="1" x14ac:dyDescent="0.25">
      <c r="H39478" s="39"/>
    </row>
    <row r="39479" spans="8:8" ht="65.099999999999994" customHeight="1" x14ac:dyDescent="0.25">
      <c r="H39479" s="39"/>
    </row>
    <row r="39480" spans="8:8" ht="65.099999999999994" customHeight="1" x14ac:dyDescent="0.25">
      <c r="H39480" s="39"/>
    </row>
    <row r="39481" spans="8:8" ht="65.099999999999994" customHeight="1" x14ac:dyDescent="0.25">
      <c r="H39481" s="39"/>
    </row>
    <row r="39482" spans="8:8" ht="65.099999999999994" customHeight="1" x14ac:dyDescent="0.25">
      <c r="H39482" s="39"/>
    </row>
    <row r="39483" spans="8:8" ht="65.099999999999994" customHeight="1" x14ac:dyDescent="0.25">
      <c r="H39483" s="39"/>
    </row>
    <row r="39484" spans="8:8" ht="65.099999999999994" customHeight="1" x14ac:dyDescent="0.25">
      <c r="H39484" s="39"/>
    </row>
    <row r="39485" spans="8:8" ht="65.099999999999994" customHeight="1" x14ac:dyDescent="0.25">
      <c r="H39485" s="39"/>
    </row>
    <row r="39486" spans="8:8" ht="65.099999999999994" customHeight="1" x14ac:dyDescent="0.25">
      <c r="H39486" s="39"/>
    </row>
    <row r="39487" spans="8:8" ht="65.099999999999994" customHeight="1" x14ac:dyDescent="0.25">
      <c r="H39487" s="39"/>
    </row>
    <row r="39488" spans="8:8" ht="65.099999999999994" customHeight="1" x14ac:dyDescent="0.25">
      <c r="H39488" s="39"/>
    </row>
    <row r="39489" spans="8:8" ht="65.099999999999994" customHeight="1" x14ac:dyDescent="0.25">
      <c r="H39489" s="39"/>
    </row>
    <row r="39490" spans="8:8" ht="65.099999999999994" customHeight="1" x14ac:dyDescent="0.25">
      <c r="H39490" s="39"/>
    </row>
    <row r="39491" spans="8:8" ht="65.099999999999994" customHeight="1" x14ac:dyDescent="0.25">
      <c r="H39491" s="39"/>
    </row>
    <row r="39492" spans="8:8" ht="65.099999999999994" customHeight="1" x14ac:dyDescent="0.25">
      <c r="H39492" s="39"/>
    </row>
    <row r="39493" spans="8:8" ht="65.099999999999994" customHeight="1" x14ac:dyDescent="0.25">
      <c r="H39493" s="39"/>
    </row>
    <row r="39494" spans="8:8" ht="65.099999999999994" customHeight="1" x14ac:dyDescent="0.25">
      <c r="H39494" s="39"/>
    </row>
    <row r="39495" spans="8:8" ht="65.099999999999994" customHeight="1" x14ac:dyDescent="0.25">
      <c r="H39495" s="39"/>
    </row>
    <row r="39496" spans="8:8" ht="65.099999999999994" customHeight="1" x14ac:dyDescent="0.25">
      <c r="H39496" s="39"/>
    </row>
    <row r="39497" spans="8:8" ht="65.099999999999994" customHeight="1" x14ac:dyDescent="0.25">
      <c r="H39497" s="39"/>
    </row>
    <row r="39498" spans="8:8" ht="65.099999999999994" customHeight="1" x14ac:dyDescent="0.25">
      <c r="H39498" s="39"/>
    </row>
    <row r="39499" spans="8:8" ht="65.099999999999994" customHeight="1" x14ac:dyDescent="0.25">
      <c r="H39499" s="39"/>
    </row>
    <row r="39500" spans="8:8" ht="65.099999999999994" customHeight="1" x14ac:dyDescent="0.25">
      <c r="H39500" s="39"/>
    </row>
    <row r="39501" spans="8:8" ht="65.099999999999994" customHeight="1" x14ac:dyDescent="0.25">
      <c r="H39501" s="39"/>
    </row>
    <row r="39502" spans="8:8" ht="65.099999999999994" customHeight="1" x14ac:dyDescent="0.25">
      <c r="H39502" s="39"/>
    </row>
    <row r="39503" spans="8:8" ht="65.099999999999994" customHeight="1" x14ac:dyDescent="0.25">
      <c r="H39503" s="39"/>
    </row>
    <row r="39504" spans="8:8" ht="65.099999999999994" customHeight="1" x14ac:dyDescent="0.25">
      <c r="H39504" s="39"/>
    </row>
    <row r="39505" spans="8:8" ht="65.099999999999994" customHeight="1" x14ac:dyDescent="0.25">
      <c r="H39505" s="39"/>
    </row>
    <row r="39506" spans="8:8" ht="65.099999999999994" customHeight="1" x14ac:dyDescent="0.25">
      <c r="H39506" s="39"/>
    </row>
    <row r="39507" spans="8:8" ht="65.099999999999994" customHeight="1" x14ac:dyDescent="0.25">
      <c r="H39507" s="39"/>
    </row>
    <row r="39508" spans="8:8" ht="65.099999999999994" customHeight="1" x14ac:dyDescent="0.25">
      <c r="H39508" s="39"/>
    </row>
    <row r="39509" spans="8:8" ht="65.099999999999994" customHeight="1" x14ac:dyDescent="0.25">
      <c r="H39509" s="39"/>
    </row>
    <row r="39510" spans="8:8" ht="65.099999999999994" customHeight="1" x14ac:dyDescent="0.25">
      <c r="H39510" s="39"/>
    </row>
    <row r="39511" spans="8:8" ht="65.099999999999994" customHeight="1" x14ac:dyDescent="0.25">
      <c r="H39511" s="39"/>
    </row>
    <row r="39512" spans="8:8" ht="65.099999999999994" customHeight="1" x14ac:dyDescent="0.25">
      <c r="H39512" s="39"/>
    </row>
    <row r="39513" spans="8:8" ht="65.099999999999994" customHeight="1" x14ac:dyDescent="0.25">
      <c r="H39513" s="39"/>
    </row>
    <row r="39514" spans="8:8" ht="65.099999999999994" customHeight="1" x14ac:dyDescent="0.25">
      <c r="H39514" s="39"/>
    </row>
    <row r="39515" spans="8:8" ht="65.099999999999994" customHeight="1" x14ac:dyDescent="0.25">
      <c r="H39515" s="39"/>
    </row>
    <row r="39516" spans="8:8" ht="65.099999999999994" customHeight="1" x14ac:dyDescent="0.25">
      <c r="H39516" s="39"/>
    </row>
    <row r="39517" spans="8:8" ht="65.099999999999994" customHeight="1" x14ac:dyDescent="0.25">
      <c r="H39517" s="39"/>
    </row>
    <row r="39518" spans="8:8" ht="65.099999999999994" customHeight="1" x14ac:dyDescent="0.25">
      <c r="H39518" s="39"/>
    </row>
    <row r="39519" spans="8:8" ht="65.099999999999994" customHeight="1" x14ac:dyDescent="0.25">
      <c r="H39519" s="39"/>
    </row>
    <row r="39520" spans="8:8" ht="65.099999999999994" customHeight="1" x14ac:dyDescent="0.25">
      <c r="H39520" s="39"/>
    </row>
    <row r="39521" spans="8:8" ht="65.099999999999994" customHeight="1" x14ac:dyDescent="0.25">
      <c r="H39521" s="39"/>
    </row>
    <row r="39522" spans="8:8" ht="65.099999999999994" customHeight="1" x14ac:dyDescent="0.25">
      <c r="H39522" s="39"/>
    </row>
    <row r="39523" spans="8:8" ht="65.099999999999994" customHeight="1" x14ac:dyDescent="0.25">
      <c r="H39523" s="39"/>
    </row>
    <row r="39524" spans="8:8" ht="65.099999999999994" customHeight="1" x14ac:dyDescent="0.25">
      <c r="H39524" s="39"/>
    </row>
    <row r="39525" spans="8:8" ht="65.099999999999994" customHeight="1" x14ac:dyDescent="0.25">
      <c r="H39525" s="39"/>
    </row>
    <row r="39526" spans="8:8" ht="65.099999999999994" customHeight="1" x14ac:dyDescent="0.25">
      <c r="H39526" s="39"/>
    </row>
    <row r="39527" spans="8:8" ht="65.099999999999994" customHeight="1" x14ac:dyDescent="0.25">
      <c r="H39527" s="39"/>
    </row>
    <row r="39528" spans="8:8" ht="65.099999999999994" customHeight="1" x14ac:dyDescent="0.25">
      <c r="H39528" s="39"/>
    </row>
    <row r="39529" spans="8:8" ht="65.099999999999994" customHeight="1" x14ac:dyDescent="0.25">
      <c r="H39529" s="39"/>
    </row>
    <row r="39530" spans="8:8" ht="65.099999999999994" customHeight="1" x14ac:dyDescent="0.25">
      <c r="H39530" s="39"/>
    </row>
    <row r="39531" spans="8:8" ht="65.099999999999994" customHeight="1" x14ac:dyDescent="0.25">
      <c r="H39531" s="39"/>
    </row>
    <row r="39532" spans="8:8" ht="65.099999999999994" customHeight="1" x14ac:dyDescent="0.25">
      <c r="H39532" s="39"/>
    </row>
    <row r="39533" spans="8:8" ht="65.099999999999994" customHeight="1" x14ac:dyDescent="0.25">
      <c r="H39533" s="39"/>
    </row>
    <row r="39534" spans="8:8" ht="65.099999999999994" customHeight="1" x14ac:dyDescent="0.25">
      <c r="H39534" s="39"/>
    </row>
    <row r="39535" spans="8:8" ht="65.099999999999994" customHeight="1" x14ac:dyDescent="0.25">
      <c r="H39535" s="39"/>
    </row>
    <row r="39536" spans="8:8" ht="65.099999999999994" customHeight="1" x14ac:dyDescent="0.25">
      <c r="H39536" s="39"/>
    </row>
    <row r="39537" spans="8:8" ht="65.099999999999994" customHeight="1" x14ac:dyDescent="0.25">
      <c r="H39537" s="39"/>
    </row>
    <row r="39538" spans="8:8" ht="65.099999999999994" customHeight="1" x14ac:dyDescent="0.25">
      <c r="H39538" s="39"/>
    </row>
    <row r="39539" spans="8:8" ht="65.099999999999994" customHeight="1" x14ac:dyDescent="0.25">
      <c r="H39539" s="39"/>
    </row>
    <row r="39540" spans="8:8" ht="65.099999999999994" customHeight="1" x14ac:dyDescent="0.25">
      <c r="H39540" s="39"/>
    </row>
    <row r="39541" spans="8:8" ht="65.099999999999994" customHeight="1" x14ac:dyDescent="0.25">
      <c r="H39541" s="39"/>
    </row>
    <row r="39542" spans="8:8" ht="65.099999999999994" customHeight="1" x14ac:dyDescent="0.25">
      <c r="H39542" s="39"/>
    </row>
    <row r="39543" spans="8:8" ht="65.099999999999994" customHeight="1" x14ac:dyDescent="0.25">
      <c r="H39543" s="39"/>
    </row>
    <row r="39544" spans="8:8" ht="65.099999999999994" customHeight="1" x14ac:dyDescent="0.25">
      <c r="H39544" s="39"/>
    </row>
    <row r="39545" spans="8:8" ht="65.099999999999994" customHeight="1" x14ac:dyDescent="0.25">
      <c r="H39545" s="39"/>
    </row>
    <row r="39546" spans="8:8" ht="65.099999999999994" customHeight="1" x14ac:dyDescent="0.25">
      <c r="H39546" s="39"/>
    </row>
    <row r="39547" spans="8:8" ht="65.099999999999994" customHeight="1" x14ac:dyDescent="0.25">
      <c r="H39547" s="39"/>
    </row>
    <row r="39548" spans="8:8" ht="65.099999999999994" customHeight="1" x14ac:dyDescent="0.25">
      <c r="H39548" s="39"/>
    </row>
    <row r="39549" spans="8:8" ht="65.099999999999994" customHeight="1" x14ac:dyDescent="0.25">
      <c r="H39549" s="39"/>
    </row>
    <row r="39550" spans="8:8" ht="65.099999999999994" customHeight="1" x14ac:dyDescent="0.25">
      <c r="H39550" s="39"/>
    </row>
    <row r="39551" spans="8:8" ht="65.099999999999994" customHeight="1" x14ac:dyDescent="0.25">
      <c r="H39551" s="39"/>
    </row>
    <row r="39552" spans="8:8" ht="65.099999999999994" customHeight="1" x14ac:dyDescent="0.25">
      <c r="H39552" s="39"/>
    </row>
    <row r="39553" spans="8:8" ht="65.099999999999994" customHeight="1" x14ac:dyDescent="0.25">
      <c r="H39553" s="39"/>
    </row>
    <row r="39554" spans="8:8" ht="65.099999999999994" customHeight="1" x14ac:dyDescent="0.25">
      <c r="H39554" s="39"/>
    </row>
    <row r="39555" spans="8:8" ht="65.099999999999994" customHeight="1" x14ac:dyDescent="0.25">
      <c r="H39555" s="39"/>
    </row>
    <row r="39556" spans="8:8" ht="65.099999999999994" customHeight="1" x14ac:dyDescent="0.25">
      <c r="H39556" s="39"/>
    </row>
    <row r="39557" spans="8:8" ht="65.099999999999994" customHeight="1" x14ac:dyDescent="0.25">
      <c r="H39557" s="39"/>
    </row>
    <row r="39558" spans="8:8" ht="65.099999999999994" customHeight="1" x14ac:dyDescent="0.25">
      <c r="H39558" s="39"/>
    </row>
    <row r="39559" spans="8:8" ht="65.099999999999994" customHeight="1" x14ac:dyDescent="0.25">
      <c r="H39559" s="39"/>
    </row>
    <row r="39560" spans="8:8" ht="65.099999999999994" customHeight="1" x14ac:dyDescent="0.25">
      <c r="H39560" s="39"/>
    </row>
    <row r="39561" spans="8:8" ht="65.099999999999994" customHeight="1" x14ac:dyDescent="0.25">
      <c r="H39561" s="39"/>
    </row>
    <row r="39562" spans="8:8" ht="65.099999999999994" customHeight="1" x14ac:dyDescent="0.25">
      <c r="H39562" s="39"/>
    </row>
    <row r="39563" spans="8:8" ht="65.099999999999994" customHeight="1" x14ac:dyDescent="0.25">
      <c r="H39563" s="39"/>
    </row>
    <row r="39564" spans="8:8" ht="65.099999999999994" customHeight="1" x14ac:dyDescent="0.25">
      <c r="H39564" s="39"/>
    </row>
    <row r="39565" spans="8:8" ht="65.099999999999994" customHeight="1" x14ac:dyDescent="0.25">
      <c r="H39565" s="39"/>
    </row>
    <row r="39566" spans="8:8" ht="65.099999999999994" customHeight="1" x14ac:dyDescent="0.25">
      <c r="H39566" s="39"/>
    </row>
    <row r="39567" spans="8:8" ht="65.099999999999994" customHeight="1" x14ac:dyDescent="0.25">
      <c r="H39567" s="39"/>
    </row>
    <row r="39568" spans="8:8" ht="65.099999999999994" customHeight="1" x14ac:dyDescent="0.25">
      <c r="H39568" s="39"/>
    </row>
    <row r="39569" spans="8:8" ht="65.099999999999994" customHeight="1" x14ac:dyDescent="0.25">
      <c r="H39569" s="39"/>
    </row>
    <row r="39570" spans="8:8" ht="65.099999999999994" customHeight="1" x14ac:dyDescent="0.25">
      <c r="H39570" s="39"/>
    </row>
    <row r="39571" spans="8:8" ht="65.099999999999994" customHeight="1" x14ac:dyDescent="0.25">
      <c r="H39571" s="39"/>
    </row>
    <row r="39572" spans="8:8" ht="65.099999999999994" customHeight="1" x14ac:dyDescent="0.25">
      <c r="H39572" s="39"/>
    </row>
    <row r="39573" spans="8:8" ht="65.099999999999994" customHeight="1" x14ac:dyDescent="0.25">
      <c r="H39573" s="39"/>
    </row>
    <row r="39574" spans="8:8" ht="65.099999999999994" customHeight="1" x14ac:dyDescent="0.25">
      <c r="H39574" s="39"/>
    </row>
    <row r="39575" spans="8:8" ht="65.099999999999994" customHeight="1" x14ac:dyDescent="0.25">
      <c r="H39575" s="39"/>
    </row>
    <row r="39576" spans="8:8" ht="65.099999999999994" customHeight="1" x14ac:dyDescent="0.25">
      <c r="H39576" s="39"/>
    </row>
    <row r="39577" spans="8:8" ht="65.099999999999994" customHeight="1" x14ac:dyDescent="0.25">
      <c r="H39577" s="39"/>
    </row>
    <row r="39578" spans="8:8" ht="65.099999999999994" customHeight="1" x14ac:dyDescent="0.25">
      <c r="H39578" s="39"/>
    </row>
    <row r="39579" spans="8:8" ht="65.099999999999994" customHeight="1" x14ac:dyDescent="0.25">
      <c r="H39579" s="39"/>
    </row>
    <row r="39580" spans="8:8" ht="65.099999999999994" customHeight="1" x14ac:dyDescent="0.25">
      <c r="H39580" s="39"/>
    </row>
    <row r="39581" spans="8:8" ht="65.099999999999994" customHeight="1" x14ac:dyDescent="0.25">
      <c r="H39581" s="39"/>
    </row>
    <row r="39582" spans="8:8" ht="65.099999999999994" customHeight="1" x14ac:dyDescent="0.25">
      <c r="H39582" s="39"/>
    </row>
    <row r="39583" spans="8:8" ht="65.099999999999994" customHeight="1" x14ac:dyDescent="0.25">
      <c r="H39583" s="39"/>
    </row>
    <row r="39584" spans="8:8" ht="65.099999999999994" customHeight="1" x14ac:dyDescent="0.25">
      <c r="H39584" s="39"/>
    </row>
    <row r="39585" spans="8:8" ht="65.099999999999994" customHeight="1" x14ac:dyDescent="0.25">
      <c r="H39585" s="39"/>
    </row>
    <row r="39586" spans="8:8" ht="65.099999999999994" customHeight="1" x14ac:dyDescent="0.25">
      <c r="H39586" s="39"/>
    </row>
    <row r="39587" spans="8:8" ht="65.099999999999994" customHeight="1" x14ac:dyDescent="0.25">
      <c r="H39587" s="39"/>
    </row>
    <row r="39588" spans="8:8" ht="65.099999999999994" customHeight="1" x14ac:dyDescent="0.25">
      <c r="H39588" s="39"/>
    </row>
    <row r="39589" spans="8:8" ht="65.099999999999994" customHeight="1" x14ac:dyDescent="0.25">
      <c r="H39589" s="39"/>
    </row>
    <row r="39590" spans="8:8" ht="65.099999999999994" customHeight="1" x14ac:dyDescent="0.25">
      <c r="H39590" s="39"/>
    </row>
    <row r="39591" spans="8:8" ht="65.099999999999994" customHeight="1" x14ac:dyDescent="0.25">
      <c r="H39591" s="39"/>
    </row>
    <row r="39592" spans="8:8" ht="65.099999999999994" customHeight="1" x14ac:dyDescent="0.25">
      <c r="H39592" s="39"/>
    </row>
    <row r="39593" spans="8:8" ht="65.099999999999994" customHeight="1" x14ac:dyDescent="0.25">
      <c r="H39593" s="39"/>
    </row>
    <row r="39594" spans="8:8" ht="65.099999999999994" customHeight="1" x14ac:dyDescent="0.25">
      <c r="H39594" s="39"/>
    </row>
    <row r="39595" spans="8:8" ht="65.099999999999994" customHeight="1" x14ac:dyDescent="0.25">
      <c r="H39595" s="39"/>
    </row>
    <row r="39596" spans="8:8" ht="65.099999999999994" customHeight="1" x14ac:dyDescent="0.25">
      <c r="H39596" s="39"/>
    </row>
    <row r="39597" spans="8:8" ht="65.099999999999994" customHeight="1" x14ac:dyDescent="0.25">
      <c r="H39597" s="39"/>
    </row>
    <row r="39598" spans="8:8" ht="65.099999999999994" customHeight="1" x14ac:dyDescent="0.25">
      <c r="H39598" s="39"/>
    </row>
    <row r="39599" spans="8:8" ht="65.099999999999994" customHeight="1" x14ac:dyDescent="0.25">
      <c r="H39599" s="39"/>
    </row>
    <row r="39600" spans="8:8" ht="65.099999999999994" customHeight="1" x14ac:dyDescent="0.25">
      <c r="H39600" s="39"/>
    </row>
    <row r="39601" spans="8:8" ht="65.099999999999994" customHeight="1" x14ac:dyDescent="0.25">
      <c r="H39601" s="39"/>
    </row>
    <row r="39602" spans="8:8" ht="65.099999999999994" customHeight="1" x14ac:dyDescent="0.25">
      <c r="H39602" s="39"/>
    </row>
    <row r="39603" spans="8:8" ht="65.099999999999994" customHeight="1" x14ac:dyDescent="0.25">
      <c r="H39603" s="39"/>
    </row>
    <row r="39604" spans="8:8" ht="65.099999999999994" customHeight="1" x14ac:dyDescent="0.25">
      <c r="H39604" s="39"/>
    </row>
    <row r="39605" spans="8:8" ht="65.099999999999994" customHeight="1" x14ac:dyDescent="0.25">
      <c r="H39605" s="39"/>
    </row>
    <row r="39606" spans="8:8" ht="65.099999999999994" customHeight="1" x14ac:dyDescent="0.25">
      <c r="H39606" s="39"/>
    </row>
    <row r="39607" spans="8:8" ht="65.099999999999994" customHeight="1" x14ac:dyDescent="0.25">
      <c r="H39607" s="39"/>
    </row>
    <row r="39608" spans="8:8" ht="65.099999999999994" customHeight="1" x14ac:dyDescent="0.25">
      <c r="H39608" s="39"/>
    </row>
    <row r="39609" spans="8:8" ht="65.099999999999994" customHeight="1" x14ac:dyDescent="0.25">
      <c r="H39609" s="39"/>
    </row>
    <row r="39610" spans="8:8" ht="65.099999999999994" customHeight="1" x14ac:dyDescent="0.25">
      <c r="H39610" s="39"/>
    </row>
    <row r="39611" spans="8:8" ht="65.099999999999994" customHeight="1" x14ac:dyDescent="0.25">
      <c r="H39611" s="39"/>
    </row>
    <row r="39612" spans="8:8" ht="65.099999999999994" customHeight="1" x14ac:dyDescent="0.25">
      <c r="H39612" s="39"/>
    </row>
    <row r="39613" spans="8:8" ht="65.099999999999994" customHeight="1" x14ac:dyDescent="0.25">
      <c r="H39613" s="39"/>
    </row>
    <row r="39614" spans="8:8" ht="65.099999999999994" customHeight="1" x14ac:dyDescent="0.25">
      <c r="H39614" s="39"/>
    </row>
    <row r="39615" spans="8:8" ht="65.099999999999994" customHeight="1" x14ac:dyDescent="0.25">
      <c r="H39615" s="39"/>
    </row>
    <row r="39616" spans="8:8" ht="65.099999999999994" customHeight="1" x14ac:dyDescent="0.25">
      <c r="H39616" s="39"/>
    </row>
    <row r="39617" spans="8:8" ht="65.099999999999994" customHeight="1" x14ac:dyDescent="0.25">
      <c r="H39617" s="39"/>
    </row>
    <row r="39618" spans="8:8" ht="65.099999999999994" customHeight="1" x14ac:dyDescent="0.25">
      <c r="H39618" s="39"/>
    </row>
    <row r="39619" spans="8:8" ht="65.099999999999994" customHeight="1" x14ac:dyDescent="0.25">
      <c r="H39619" s="39"/>
    </row>
    <row r="39620" spans="8:8" ht="65.099999999999994" customHeight="1" x14ac:dyDescent="0.25">
      <c r="H39620" s="39"/>
    </row>
    <row r="39621" spans="8:8" ht="65.099999999999994" customHeight="1" x14ac:dyDescent="0.25">
      <c r="H39621" s="39"/>
    </row>
    <row r="39622" spans="8:8" ht="65.099999999999994" customHeight="1" x14ac:dyDescent="0.25">
      <c r="H39622" s="39"/>
    </row>
    <row r="39623" spans="8:8" ht="65.099999999999994" customHeight="1" x14ac:dyDescent="0.25">
      <c r="H39623" s="39"/>
    </row>
    <row r="39624" spans="8:8" ht="65.099999999999994" customHeight="1" x14ac:dyDescent="0.25">
      <c r="H39624" s="39"/>
    </row>
    <row r="39625" spans="8:8" ht="65.099999999999994" customHeight="1" x14ac:dyDescent="0.25">
      <c r="H39625" s="39"/>
    </row>
    <row r="39626" spans="8:8" ht="65.099999999999994" customHeight="1" x14ac:dyDescent="0.25">
      <c r="H39626" s="39"/>
    </row>
    <row r="39627" spans="8:8" ht="65.099999999999994" customHeight="1" x14ac:dyDescent="0.25">
      <c r="H39627" s="39"/>
    </row>
    <row r="39628" spans="8:8" ht="65.099999999999994" customHeight="1" x14ac:dyDescent="0.25">
      <c r="H39628" s="39"/>
    </row>
    <row r="39629" spans="8:8" ht="65.099999999999994" customHeight="1" x14ac:dyDescent="0.25">
      <c r="H39629" s="39"/>
    </row>
    <row r="39630" spans="8:8" ht="65.099999999999994" customHeight="1" x14ac:dyDescent="0.25">
      <c r="H39630" s="39"/>
    </row>
    <row r="39631" spans="8:8" ht="65.099999999999994" customHeight="1" x14ac:dyDescent="0.25">
      <c r="H39631" s="39"/>
    </row>
    <row r="39632" spans="8:8" ht="65.099999999999994" customHeight="1" x14ac:dyDescent="0.25">
      <c r="H39632" s="39"/>
    </row>
    <row r="39633" spans="8:8" ht="65.099999999999994" customHeight="1" x14ac:dyDescent="0.25">
      <c r="H39633" s="39"/>
    </row>
    <row r="39634" spans="8:8" ht="65.099999999999994" customHeight="1" x14ac:dyDescent="0.25">
      <c r="H39634" s="39"/>
    </row>
    <row r="39635" spans="8:8" ht="65.099999999999994" customHeight="1" x14ac:dyDescent="0.25">
      <c r="H39635" s="39"/>
    </row>
    <row r="39636" spans="8:8" ht="65.099999999999994" customHeight="1" x14ac:dyDescent="0.25">
      <c r="H39636" s="39"/>
    </row>
    <row r="39637" spans="8:8" ht="65.099999999999994" customHeight="1" x14ac:dyDescent="0.25">
      <c r="H39637" s="39"/>
    </row>
    <row r="39638" spans="8:8" ht="65.099999999999994" customHeight="1" x14ac:dyDescent="0.25">
      <c r="H39638" s="39"/>
    </row>
    <row r="39639" spans="8:8" ht="65.099999999999994" customHeight="1" x14ac:dyDescent="0.25">
      <c r="H39639" s="39"/>
    </row>
    <row r="39640" spans="8:8" ht="65.099999999999994" customHeight="1" x14ac:dyDescent="0.25">
      <c r="H39640" s="39"/>
    </row>
    <row r="39641" spans="8:8" ht="65.099999999999994" customHeight="1" x14ac:dyDescent="0.25">
      <c r="H39641" s="39"/>
    </row>
    <row r="39642" spans="8:8" ht="65.099999999999994" customHeight="1" x14ac:dyDescent="0.25">
      <c r="H39642" s="39"/>
    </row>
    <row r="39643" spans="8:8" ht="65.099999999999994" customHeight="1" x14ac:dyDescent="0.25">
      <c r="H39643" s="39"/>
    </row>
    <row r="39644" spans="8:8" ht="65.099999999999994" customHeight="1" x14ac:dyDescent="0.25">
      <c r="H39644" s="39"/>
    </row>
    <row r="39645" spans="8:8" ht="65.099999999999994" customHeight="1" x14ac:dyDescent="0.25">
      <c r="H39645" s="39"/>
    </row>
    <row r="39646" spans="8:8" ht="65.099999999999994" customHeight="1" x14ac:dyDescent="0.25">
      <c r="H39646" s="39"/>
    </row>
    <row r="39647" spans="8:8" ht="65.099999999999994" customHeight="1" x14ac:dyDescent="0.25">
      <c r="H39647" s="39"/>
    </row>
    <row r="39648" spans="8:8" ht="65.099999999999994" customHeight="1" x14ac:dyDescent="0.25">
      <c r="H39648" s="39"/>
    </row>
    <row r="39649" spans="8:8" ht="65.099999999999994" customHeight="1" x14ac:dyDescent="0.25">
      <c r="H39649" s="39"/>
    </row>
    <row r="39650" spans="8:8" ht="65.099999999999994" customHeight="1" x14ac:dyDescent="0.25">
      <c r="H39650" s="39"/>
    </row>
    <row r="39651" spans="8:8" ht="65.099999999999994" customHeight="1" x14ac:dyDescent="0.25">
      <c r="H39651" s="39"/>
    </row>
    <row r="39652" spans="8:8" ht="65.099999999999994" customHeight="1" x14ac:dyDescent="0.25">
      <c r="H39652" s="39"/>
    </row>
    <row r="39653" spans="8:8" ht="65.099999999999994" customHeight="1" x14ac:dyDescent="0.25">
      <c r="H39653" s="39"/>
    </row>
    <row r="39654" spans="8:8" ht="65.099999999999994" customHeight="1" x14ac:dyDescent="0.25">
      <c r="H39654" s="39"/>
    </row>
    <row r="39655" spans="8:8" ht="65.099999999999994" customHeight="1" x14ac:dyDescent="0.25">
      <c r="H39655" s="39"/>
    </row>
    <row r="39656" spans="8:8" ht="65.099999999999994" customHeight="1" x14ac:dyDescent="0.25">
      <c r="H39656" s="39"/>
    </row>
    <row r="39657" spans="8:8" ht="65.099999999999994" customHeight="1" x14ac:dyDescent="0.25">
      <c r="H39657" s="39"/>
    </row>
    <row r="39658" spans="8:8" ht="65.099999999999994" customHeight="1" x14ac:dyDescent="0.25">
      <c r="H39658" s="39"/>
    </row>
    <row r="39659" spans="8:8" ht="65.099999999999994" customHeight="1" x14ac:dyDescent="0.25">
      <c r="H39659" s="39"/>
    </row>
    <row r="39660" spans="8:8" ht="65.099999999999994" customHeight="1" x14ac:dyDescent="0.25">
      <c r="H39660" s="39"/>
    </row>
    <row r="39661" spans="8:8" ht="65.099999999999994" customHeight="1" x14ac:dyDescent="0.25">
      <c r="H39661" s="39"/>
    </row>
    <row r="39662" spans="8:8" ht="65.099999999999994" customHeight="1" x14ac:dyDescent="0.25">
      <c r="H39662" s="39"/>
    </row>
    <row r="39663" spans="8:8" ht="65.099999999999994" customHeight="1" x14ac:dyDescent="0.25">
      <c r="H39663" s="39"/>
    </row>
    <row r="39664" spans="8:8" ht="65.099999999999994" customHeight="1" x14ac:dyDescent="0.25">
      <c r="H39664" s="39"/>
    </row>
    <row r="39665" spans="8:8" ht="65.099999999999994" customHeight="1" x14ac:dyDescent="0.25">
      <c r="H39665" s="39"/>
    </row>
    <row r="39666" spans="8:8" ht="65.099999999999994" customHeight="1" x14ac:dyDescent="0.25">
      <c r="H39666" s="39"/>
    </row>
    <row r="39667" spans="8:8" ht="65.099999999999994" customHeight="1" x14ac:dyDescent="0.25">
      <c r="H39667" s="39"/>
    </row>
    <row r="39668" spans="8:8" ht="65.099999999999994" customHeight="1" x14ac:dyDescent="0.25">
      <c r="H39668" s="39"/>
    </row>
    <row r="39669" spans="8:8" ht="65.099999999999994" customHeight="1" x14ac:dyDescent="0.25">
      <c r="H39669" s="39"/>
    </row>
    <row r="39670" spans="8:8" ht="65.099999999999994" customHeight="1" x14ac:dyDescent="0.25">
      <c r="H39670" s="39"/>
    </row>
    <row r="39671" spans="8:8" ht="65.099999999999994" customHeight="1" x14ac:dyDescent="0.25">
      <c r="H39671" s="39"/>
    </row>
    <row r="39672" spans="8:8" ht="65.099999999999994" customHeight="1" x14ac:dyDescent="0.25">
      <c r="H39672" s="39"/>
    </row>
    <row r="39673" spans="8:8" ht="65.099999999999994" customHeight="1" x14ac:dyDescent="0.25">
      <c r="H39673" s="39"/>
    </row>
    <row r="39674" spans="8:8" ht="65.099999999999994" customHeight="1" x14ac:dyDescent="0.25">
      <c r="H39674" s="39"/>
    </row>
    <row r="39675" spans="8:8" ht="65.099999999999994" customHeight="1" x14ac:dyDescent="0.25">
      <c r="H39675" s="39"/>
    </row>
    <row r="39676" spans="8:8" ht="65.099999999999994" customHeight="1" x14ac:dyDescent="0.25">
      <c r="H39676" s="39"/>
    </row>
    <row r="39677" spans="8:8" ht="65.099999999999994" customHeight="1" x14ac:dyDescent="0.25">
      <c r="H39677" s="39"/>
    </row>
    <row r="39678" spans="8:8" ht="65.099999999999994" customHeight="1" x14ac:dyDescent="0.25">
      <c r="H39678" s="39"/>
    </row>
    <row r="39679" spans="8:8" ht="65.099999999999994" customHeight="1" x14ac:dyDescent="0.25">
      <c r="H39679" s="39"/>
    </row>
    <row r="39680" spans="8:8" ht="65.099999999999994" customHeight="1" x14ac:dyDescent="0.25">
      <c r="H39680" s="39"/>
    </row>
    <row r="39681" spans="8:8" ht="65.099999999999994" customHeight="1" x14ac:dyDescent="0.25">
      <c r="H39681" s="39"/>
    </row>
    <row r="39682" spans="8:8" ht="65.099999999999994" customHeight="1" x14ac:dyDescent="0.25">
      <c r="H39682" s="39"/>
    </row>
    <row r="39683" spans="8:8" ht="65.099999999999994" customHeight="1" x14ac:dyDescent="0.25">
      <c r="H39683" s="39"/>
    </row>
    <row r="39684" spans="8:8" ht="65.099999999999994" customHeight="1" x14ac:dyDescent="0.25">
      <c r="H39684" s="39"/>
    </row>
    <row r="39685" spans="8:8" ht="65.099999999999994" customHeight="1" x14ac:dyDescent="0.25">
      <c r="H39685" s="39"/>
    </row>
    <row r="39686" spans="8:8" ht="65.099999999999994" customHeight="1" x14ac:dyDescent="0.25">
      <c r="H39686" s="39"/>
    </row>
    <row r="39687" spans="8:8" ht="65.099999999999994" customHeight="1" x14ac:dyDescent="0.25">
      <c r="H39687" s="39"/>
    </row>
    <row r="39688" spans="8:8" ht="65.099999999999994" customHeight="1" x14ac:dyDescent="0.25">
      <c r="H39688" s="39"/>
    </row>
    <row r="39689" spans="8:8" ht="65.099999999999994" customHeight="1" x14ac:dyDescent="0.25">
      <c r="H39689" s="39"/>
    </row>
    <row r="39690" spans="8:8" ht="65.099999999999994" customHeight="1" x14ac:dyDescent="0.25">
      <c r="H39690" s="39"/>
    </row>
    <row r="39691" spans="8:8" ht="65.099999999999994" customHeight="1" x14ac:dyDescent="0.25">
      <c r="H39691" s="39"/>
    </row>
    <row r="39692" spans="8:8" ht="65.099999999999994" customHeight="1" x14ac:dyDescent="0.25">
      <c r="H39692" s="39"/>
    </row>
    <row r="39693" spans="8:8" ht="65.099999999999994" customHeight="1" x14ac:dyDescent="0.25">
      <c r="H39693" s="39"/>
    </row>
    <row r="39694" spans="8:8" ht="65.099999999999994" customHeight="1" x14ac:dyDescent="0.25">
      <c r="H39694" s="39"/>
    </row>
    <row r="39695" spans="8:8" ht="65.099999999999994" customHeight="1" x14ac:dyDescent="0.25">
      <c r="H39695" s="39"/>
    </row>
    <row r="39696" spans="8:8" ht="65.099999999999994" customHeight="1" x14ac:dyDescent="0.25">
      <c r="H39696" s="39"/>
    </row>
    <row r="39697" spans="8:8" ht="65.099999999999994" customHeight="1" x14ac:dyDescent="0.25">
      <c r="H39697" s="39"/>
    </row>
    <row r="39698" spans="8:8" ht="65.099999999999994" customHeight="1" x14ac:dyDescent="0.25">
      <c r="H39698" s="39"/>
    </row>
    <row r="39699" spans="8:8" ht="65.099999999999994" customHeight="1" x14ac:dyDescent="0.25">
      <c r="H39699" s="39"/>
    </row>
    <row r="39700" spans="8:8" ht="65.099999999999994" customHeight="1" x14ac:dyDescent="0.25">
      <c r="H39700" s="39"/>
    </row>
    <row r="39701" spans="8:8" ht="65.099999999999994" customHeight="1" x14ac:dyDescent="0.25">
      <c r="H39701" s="39"/>
    </row>
    <row r="39702" spans="8:8" ht="65.099999999999994" customHeight="1" x14ac:dyDescent="0.25">
      <c r="H39702" s="39"/>
    </row>
    <row r="39703" spans="8:8" ht="65.099999999999994" customHeight="1" x14ac:dyDescent="0.25">
      <c r="H39703" s="39"/>
    </row>
    <row r="39704" spans="8:8" ht="65.099999999999994" customHeight="1" x14ac:dyDescent="0.25">
      <c r="H39704" s="39"/>
    </row>
    <row r="39705" spans="8:8" ht="65.099999999999994" customHeight="1" x14ac:dyDescent="0.25">
      <c r="H39705" s="39"/>
    </row>
    <row r="39706" spans="8:8" ht="65.099999999999994" customHeight="1" x14ac:dyDescent="0.25">
      <c r="H39706" s="39"/>
    </row>
    <row r="39707" spans="8:8" ht="65.099999999999994" customHeight="1" x14ac:dyDescent="0.25">
      <c r="H39707" s="39"/>
    </row>
    <row r="39708" spans="8:8" ht="65.099999999999994" customHeight="1" x14ac:dyDescent="0.25">
      <c r="H39708" s="39"/>
    </row>
    <row r="39709" spans="8:8" ht="65.099999999999994" customHeight="1" x14ac:dyDescent="0.25">
      <c r="H39709" s="39"/>
    </row>
    <row r="39710" spans="8:8" ht="65.099999999999994" customHeight="1" x14ac:dyDescent="0.25">
      <c r="H39710" s="39"/>
    </row>
    <row r="39711" spans="8:8" ht="65.099999999999994" customHeight="1" x14ac:dyDescent="0.25">
      <c r="H39711" s="39"/>
    </row>
    <row r="39712" spans="8:8" ht="65.099999999999994" customHeight="1" x14ac:dyDescent="0.25">
      <c r="H39712" s="39"/>
    </row>
    <row r="39713" spans="8:8" ht="65.099999999999994" customHeight="1" x14ac:dyDescent="0.25">
      <c r="H39713" s="39"/>
    </row>
    <row r="39714" spans="8:8" ht="65.099999999999994" customHeight="1" x14ac:dyDescent="0.25">
      <c r="H39714" s="39"/>
    </row>
    <row r="39715" spans="8:8" ht="65.099999999999994" customHeight="1" x14ac:dyDescent="0.25">
      <c r="H39715" s="39"/>
    </row>
    <row r="39716" spans="8:8" ht="65.099999999999994" customHeight="1" x14ac:dyDescent="0.25">
      <c r="H39716" s="39"/>
    </row>
    <row r="39717" spans="8:8" ht="65.099999999999994" customHeight="1" x14ac:dyDescent="0.25">
      <c r="H39717" s="39"/>
    </row>
    <row r="39718" spans="8:8" ht="65.099999999999994" customHeight="1" x14ac:dyDescent="0.25">
      <c r="H39718" s="39"/>
    </row>
    <row r="39719" spans="8:8" ht="65.099999999999994" customHeight="1" x14ac:dyDescent="0.25">
      <c r="H39719" s="39"/>
    </row>
    <row r="39720" spans="8:8" ht="65.099999999999994" customHeight="1" x14ac:dyDescent="0.25">
      <c r="H39720" s="39"/>
    </row>
    <row r="39721" spans="8:8" ht="65.099999999999994" customHeight="1" x14ac:dyDescent="0.25">
      <c r="H39721" s="39"/>
    </row>
    <row r="39722" spans="8:8" ht="65.099999999999994" customHeight="1" x14ac:dyDescent="0.25">
      <c r="H39722" s="39"/>
    </row>
    <row r="39723" spans="8:8" ht="65.099999999999994" customHeight="1" x14ac:dyDescent="0.25">
      <c r="H39723" s="39"/>
    </row>
    <row r="39724" spans="8:8" ht="65.099999999999994" customHeight="1" x14ac:dyDescent="0.25">
      <c r="H39724" s="39"/>
    </row>
    <row r="39725" spans="8:8" ht="65.099999999999994" customHeight="1" x14ac:dyDescent="0.25">
      <c r="H39725" s="39"/>
    </row>
    <row r="39726" spans="8:8" ht="65.099999999999994" customHeight="1" x14ac:dyDescent="0.25">
      <c r="H39726" s="39"/>
    </row>
    <row r="39727" spans="8:8" ht="65.099999999999994" customHeight="1" x14ac:dyDescent="0.25">
      <c r="H39727" s="39"/>
    </row>
    <row r="39728" spans="8:8" ht="65.099999999999994" customHeight="1" x14ac:dyDescent="0.25">
      <c r="H39728" s="39"/>
    </row>
    <row r="39729" spans="8:8" ht="65.099999999999994" customHeight="1" x14ac:dyDescent="0.25">
      <c r="H39729" s="39"/>
    </row>
    <row r="39730" spans="8:8" ht="65.099999999999994" customHeight="1" x14ac:dyDescent="0.25">
      <c r="H39730" s="39"/>
    </row>
    <row r="39731" spans="8:8" ht="65.099999999999994" customHeight="1" x14ac:dyDescent="0.25">
      <c r="H39731" s="39"/>
    </row>
    <row r="39732" spans="8:8" ht="65.099999999999994" customHeight="1" x14ac:dyDescent="0.25">
      <c r="H39732" s="39"/>
    </row>
    <row r="39733" spans="8:8" ht="65.099999999999994" customHeight="1" x14ac:dyDescent="0.25">
      <c r="H39733" s="39"/>
    </row>
    <row r="39734" spans="8:8" ht="65.099999999999994" customHeight="1" x14ac:dyDescent="0.25">
      <c r="H39734" s="39"/>
    </row>
    <row r="39735" spans="8:8" ht="65.099999999999994" customHeight="1" x14ac:dyDescent="0.25">
      <c r="H39735" s="39"/>
    </row>
    <row r="39736" spans="8:8" ht="65.099999999999994" customHeight="1" x14ac:dyDescent="0.25">
      <c r="H39736" s="39"/>
    </row>
    <row r="39737" spans="8:8" ht="65.099999999999994" customHeight="1" x14ac:dyDescent="0.25">
      <c r="H39737" s="39"/>
    </row>
    <row r="39738" spans="8:8" ht="65.099999999999994" customHeight="1" x14ac:dyDescent="0.25">
      <c r="H39738" s="39"/>
    </row>
    <row r="39739" spans="8:8" ht="65.099999999999994" customHeight="1" x14ac:dyDescent="0.25">
      <c r="H39739" s="39"/>
    </row>
    <row r="39740" spans="8:8" ht="65.099999999999994" customHeight="1" x14ac:dyDescent="0.25">
      <c r="H39740" s="39"/>
    </row>
    <row r="39741" spans="8:8" ht="65.099999999999994" customHeight="1" x14ac:dyDescent="0.25">
      <c r="H39741" s="39"/>
    </row>
    <row r="39742" spans="8:8" ht="65.099999999999994" customHeight="1" x14ac:dyDescent="0.25">
      <c r="H39742" s="39"/>
    </row>
    <row r="39743" spans="8:8" ht="65.099999999999994" customHeight="1" x14ac:dyDescent="0.25">
      <c r="H39743" s="39"/>
    </row>
    <row r="39744" spans="8:8" ht="65.099999999999994" customHeight="1" x14ac:dyDescent="0.25">
      <c r="H39744" s="39"/>
    </row>
    <row r="39745" spans="8:8" ht="65.099999999999994" customHeight="1" x14ac:dyDescent="0.25">
      <c r="H39745" s="39"/>
    </row>
    <row r="39746" spans="8:8" ht="65.099999999999994" customHeight="1" x14ac:dyDescent="0.25">
      <c r="H39746" s="39"/>
    </row>
    <row r="39747" spans="8:8" ht="65.099999999999994" customHeight="1" x14ac:dyDescent="0.25">
      <c r="H39747" s="39"/>
    </row>
    <row r="39748" spans="8:8" ht="65.099999999999994" customHeight="1" x14ac:dyDescent="0.25">
      <c r="H39748" s="39"/>
    </row>
    <row r="39749" spans="8:8" ht="65.099999999999994" customHeight="1" x14ac:dyDescent="0.25">
      <c r="H39749" s="39"/>
    </row>
    <row r="39750" spans="8:8" ht="65.099999999999994" customHeight="1" x14ac:dyDescent="0.25">
      <c r="H39750" s="39"/>
    </row>
    <row r="39751" spans="8:8" ht="65.099999999999994" customHeight="1" x14ac:dyDescent="0.25">
      <c r="H39751" s="39"/>
    </row>
    <row r="39752" spans="8:8" ht="65.099999999999994" customHeight="1" x14ac:dyDescent="0.25">
      <c r="H39752" s="39"/>
    </row>
    <row r="39753" spans="8:8" ht="65.099999999999994" customHeight="1" x14ac:dyDescent="0.25">
      <c r="H39753" s="39"/>
    </row>
    <row r="39754" spans="8:8" ht="65.099999999999994" customHeight="1" x14ac:dyDescent="0.25">
      <c r="H39754" s="39"/>
    </row>
    <row r="39755" spans="8:8" ht="65.099999999999994" customHeight="1" x14ac:dyDescent="0.25">
      <c r="H39755" s="39"/>
    </row>
    <row r="39756" spans="8:8" ht="65.099999999999994" customHeight="1" x14ac:dyDescent="0.25">
      <c r="H39756" s="39"/>
    </row>
    <row r="39757" spans="8:8" ht="65.099999999999994" customHeight="1" x14ac:dyDescent="0.25">
      <c r="H39757" s="39"/>
    </row>
    <row r="39758" spans="8:8" ht="65.099999999999994" customHeight="1" x14ac:dyDescent="0.25">
      <c r="H39758" s="39"/>
    </row>
    <row r="39759" spans="8:8" ht="65.099999999999994" customHeight="1" x14ac:dyDescent="0.25">
      <c r="H39759" s="39"/>
    </row>
    <row r="39760" spans="8:8" ht="65.099999999999994" customHeight="1" x14ac:dyDescent="0.25">
      <c r="H39760" s="39"/>
    </row>
    <row r="39761" spans="8:8" ht="65.099999999999994" customHeight="1" x14ac:dyDescent="0.25">
      <c r="H39761" s="39"/>
    </row>
    <row r="39762" spans="8:8" ht="65.099999999999994" customHeight="1" x14ac:dyDescent="0.25">
      <c r="H39762" s="39"/>
    </row>
    <row r="39763" spans="8:8" ht="65.099999999999994" customHeight="1" x14ac:dyDescent="0.25">
      <c r="H39763" s="39"/>
    </row>
    <row r="39764" spans="8:8" ht="65.099999999999994" customHeight="1" x14ac:dyDescent="0.25">
      <c r="H39764" s="39"/>
    </row>
    <row r="39765" spans="8:8" ht="65.099999999999994" customHeight="1" x14ac:dyDescent="0.25">
      <c r="H39765" s="39"/>
    </row>
    <row r="39766" spans="8:8" ht="65.099999999999994" customHeight="1" x14ac:dyDescent="0.25">
      <c r="H39766" s="39"/>
    </row>
    <row r="39767" spans="8:8" ht="65.099999999999994" customHeight="1" x14ac:dyDescent="0.25">
      <c r="H39767" s="39"/>
    </row>
    <row r="39768" spans="8:8" ht="65.099999999999994" customHeight="1" x14ac:dyDescent="0.25">
      <c r="H39768" s="39"/>
    </row>
    <row r="39769" spans="8:8" ht="65.099999999999994" customHeight="1" x14ac:dyDescent="0.25">
      <c r="H39769" s="39"/>
    </row>
    <row r="39770" spans="8:8" ht="65.099999999999994" customHeight="1" x14ac:dyDescent="0.25">
      <c r="H39770" s="39"/>
    </row>
    <row r="39771" spans="8:8" ht="65.099999999999994" customHeight="1" x14ac:dyDescent="0.25">
      <c r="H39771" s="39"/>
    </row>
    <row r="39772" spans="8:8" ht="65.099999999999994" customHeight="1" x14ac:dyDescent="0.25">
      <c r="H39772" s="39"/>
    </row>
    <row r="39773" spans="8:8" ht="65.099999999999994" customHeight="1" x14ac:dyDescent="0.25">
      <c r="H39773" s="39"/>
    </row>
    <row r="39774" spans="8:8" ht="65.099999999999994" customHeight="1" x14ac:dyDescent="0.25">
      <c r="H39774" s="39"/>
    </row>
    <row r="39775" spans="8:8" ht="65.099999999999994" customHeight="1" x14ac:dyDescent="0.25">
      <c r="H39775" s="39"/>
    </row>
    <row r="39776" spans="8:8" ht="65.099999999999994" customHeight="1" x14ac:dyDescent="0.25">
      <c r="H39776" s="39"/>
    </row>
    <row r="39777" spans="8:8" ht="65.099999999999994" customHeight="1" x14ac:dyDescent="0.25">
      <c r="H39777" s="39"/>
    </row>
    <row r="39778" spans="8:8" ht="65.099999999999994" customHeight="1" x14ac:dyDescent="0.25">
      <c r="H39778" s="39"/>
    </row>
    <row r="39779" spans="8:8" ht="65.099999999999994" customHeight="1" x14ac:dyDescent="0.25">
      <c r="H39779" s="39"/>
    </row>
    <row r="39780" spans="8:8" ht="65.099999999999994" customHeight="1" x14ac:dyDescent="0.25">
      <c r="H39780" s="39"/>
    </row>
    <row r="39781" spans="8:8" ht="65.099999999999994" customHeight="1" x14ac:dyDescent="0.25">
      <c r="H39781" s="39"/>
    </row>
    <row r="39782" spans="8:8" ht="65.099999999999994" customHeight="1" x14ac:dyDescent="0.25">
      <c r="H39782" s="39"/>
    </row>
    <row r="39783" spans="8:8" ht="65.099999999999994" customHeight="1" x14ac:dyDescent="0.25">
      <c r="H39783" s="39"/>
    </row>
    <row r="39784" spans="8:8" ht="65.099999999999994" customHeight="1" x14ac:dyDescent="0.25">
      <c r="H39784" s="39"/>
    </row>
    <row r="39785" spans="8:8" ht="65.099999999999994" customHeight="1" x14ac:dyDescent="0.25">
      <c r="H39785" s="39"/>
    </row>
    <row r="39786" spans="8:8" ht="65.099999999999994" customHeight="1" x14ac:dyDescent="0.25">
      <c r="H39786" s="39"/>
    </row>
    <row r="39787" spans="8:8" ht="65.099999999999994" customHeight="1" x14ac:dyDescent="0.25">
      <c r="H39787" s="39"/>
    </row>
    <row r="39788" spans="8:8" ht="65.099999999999994" customHeight="1" x14ac:dyDescent="0.25">
      <c r="H39788" s="39"/>
    </row>
    <row r="39789" spans="8:8" ht="65.099999999999994" customHeight="1" x14ac:dyDescent="0.25">
      <c r="H39789" s="39"/>
    </row>
    <row r="39790" spans="8:8" ht="65.099999999999994" customHeight="1" x14ac:dyDescent="0.25">
      <c r="H39790" s="39"/>
    </row>
    <row r="39791" spans="8:8" ht="65.099999999999994" customHeight="1" x14ac:dyDescent="0.25">
      <c r="H39791" s="39"/>
    </row>
    <row r="39792" spans="8:8" ht="65.099999999999994" customHeight="1" x14ac:dyDescent="0.25">
      <c r="H39792" s="39"/>
    </row>
    <row r="39793" spans="8:8" ht="65.099999999999994" customHeight="1" x14ac:dyDescent="0.25">
      <c r="H39793" s="39"/>
    </row>
    <row r="39794" spans="8:8" ht="65.099999999999994" customHeight="1" x14ac:dyDescent="0.25">
      <c r="H39794" s="39"/>
    </row>
    <row r="39795" spans="8:8" ht="65.099999999999994" customHeight="1" x14ac:dyDescent="0.25">
      <c r="H39795" s="39"/>
    </row>
    <row r="39796" spans="8:8" ht="65.099999999999994" customHeight="1" x14ac:dyDescent="0.25">
      <c r="H39796" s="39"/>
    </row>
    <row r="39797" spans="8:8" ht="65.099999999999994" customHeight="1" x14ac:dyDescent="0.25">
      <c r="H39797" s="39"/>
    </row>
    <row r="39798" spans="8:8" ht="65.099999999999994" customHeight="1" x14ac:dyDescent="0.25">
      <c r="H39798" s="39"/>
    </row>
    <row r="39799" spans="8:8" ht="65.099999999999994" customHeight="1" x14ac:dyDescent="0.25">
      <c r="H39799" s="39"/>
    </row>
    <row r="39800" spans="8:8" ht="65.099999999999994" customHeight="1" x14ac:dyDescent="0.25">
      <c r="H39800" s="39"/>
    </row>
    <row r="39801" spans="8:8" ht="65.099999999999994" customHeight="1" x14ac:dyDescent="0.25">
      <c r="H39801" s="39"/>
    </row>
    <row r="39802" spans="8:8" ht="65.099999999999994" customHeight="1" x14ac:dyDescent="0.25">
      <c r="H39802" s="39"/>
    </row>
    <row r="39803" spans="8:8" ht="65.099999999999994" customHeight="1" x14ac:dyDescent="0.25">
      <c r="H39803" s="39"/>
    </row>
    <row r="39804" spans="8:8" ht="65.099999999999994" customHeight="1" x14ac:dyDescent="0.25">
      <c r="H39804" s="39"/>
    </row>
    <row r="39805" spans="8:8" ht="65.099999999999994" customHeight="1" x14ac:dyDescent="0.25">
      <c r="H39805" s="39"/>
    </row>
    <row r="39806" spans="8:8" ht="65.099999999999994" customHeight="1" x14ac:dyDescent="0.25">
      <c r="H39806" s="39"/>
    </row>
    <row r="39807" spans="8:8" ht="65.099999999999994" customHeight="1" x14ac:dyDescent="0.25">
      <c r="H39807" s="39"/>
    </row>
    <row r="39808" spans="8:8" ht="65.099999999999994" customHeight="1" x14ac:dyDescent="0.25">
      <c r="H39808" s="39"/>
    </row>
    <row r="39809" spans="8:8" ht="65.099999999999994" customHeight="1" x14ac:dyDescent="0.25">
      <c r="H39809" s="39"/>
    </row>
    <row r="39810" spans="8:8" ht="65.099999999999994" customHeight="1" x14ac:dyDescent="0.25">
      <c r="H39810" s="39"/>
    </row>
    <row r="39811" spans="8:8" ht="65.099999999999994" customHeight="1" x14ac:dyDescent="0.25">
      <c r="H39811" s="39"/>
    </row>
    <row r="39812" spans="8:8" ht="65.099999999999994" customHeight="1" x14ac:dyDescent="0.25">
      <c r="H39812" s="39"/>
    </row>
    <row r="39813" spans="8:8" ht="65.099999999999994" customHeight="1" x14ac:dyDescent="0.25">
      <c r="H39813" s="39"/>
    </row>
    <row r="39814" spans="8:8" ht="65.099999999999994" customHeight="1" x14ac:dyDescent="0.25">
      <c r="H39814" s="39"/>
    </row>
    <row r="39815" spans="8:8" ht="65.099999999999994" customHeight="1" x14ac:dyDescent="0.25">
      <c r="H39815" s="39"/>
    </row>
    <row r="39816" spans="8:8" ht="65.099999999999994" customHeight="1" x14ac:dyDescent="0.25">
      <c r="H39816" s="39"/>
    </row>
    <row r="39817" spans="8:8" ht="65.099999999999994" customHeight="1" x14ac:dyDescent="0.25">
      <c r="H39817" s="39"/>
    </row>
    <row r="39818" spans="8:8" ht="65.099999999999994" customHeight="1" x14ac:dyDescent="0.25">
      <c r="H39818" s="39"/>
    </row>
    <row r="39819" spans="8:8" ht="65.099999999999994" customHeight="1" x14ac:dyDescent="0.25">
      <c r="H39819" s="39"/>
    </row>
    <row r="39820" spans="8:8" ht="65.099999999999994" customHeight="1" x14ac:dyDescent="0.25">
      <c r="H39820" s="39"/>
    </row>
    <row r="39821" spans="8:8" ht="65.099999999999994" customHeight="1" x14ac:dyDescent="0.25">
      <c r="H39821" s="39"/>
    </row>
    <row r="39822" spans="8:8" ht="65.099999999999994" customHeight="1" x14ac:dyDescent="0.25">
      <c r="H39822" s="39"/>
    </row>
    <row r="39823" spans="8:8" ht="65.099999999999994" customHeight="1" x14ac:dyDescent="0.25">
      <c r="H39823" s="39"/>
    </row>
    <row r="39824" spans="8:8" ht="65.099999999999994" customHeight="1" x14ac:dyDescent="0.25">
      <c r="H39824" s="39"/>
    </row>
    <row r="39825" spans="8:8" ht="65.099999999999994" customHeight="1" x14ac:dyDescent="0.25">
      <c r="H39825" s="39"/>
    </row>
    <row r="39826" spans="8:8" ht="65.099999999999994" customHeight="1" x14ac:dyDescent="0.25">
      <c r="H39826" s="39"/>
    </row>
    <row r="39827" spans="8:8" ht="65.099999999999994" customHeight="1" x14ac:dyDescent="0.25">
      <c r="H39827" s="39"/>
    </row>
    <row r="39828" spans="8:8" ht="65.099999999999994" customHeight="1" x14ac:dyDescent="0.25">
      <c r="H39828" s="39"/>
    </row>
    <row r="39829" spans="8:8" ht="65.099999999999994" customHeight="1" x14ac:dyDescent="0.25">
      <c r="H39829" s="39"/>
    </row>
    <row r="39830" spans="8:8" ht="65.099999999999994" customHeight="1" x14ac:dyDescent="0.25">
      <c r="H39830" s="39"/>
    </row>
    <row r="39831" spans="8:8" ht="65.099999999999994" customHeight="1" x14ac:dyDescent="0.25">
      <c r="H39831" s="39"/>
    </row>
    <row r="39832" spans="8:8" ht="65.099999999999994" customHeight="1" x14ac:dyDescent="0.25">
      <c r="H39832" s="39"/>
    </row>
    <row r="39833" spans="8:8" ht="65.099999999999994" customHeight="1" x14ac:dyDescent="0.25">
      <c r="H39833" s="39"/>
    </row>
    <row r="39834" spans="8:8" ht="65.099999999999994" customHeight="1" x14ac:dyDescent="0.25">
      <c r="H39834" s="39"/>
    </row>
    <row r="39835" spans="8:8" ht="65.099999999999994" customHeight="1" x14ac:dyDescent="0.25">
      <c r="H39835" s="39"/>
    </row>
    <row r="39836" spans="8:8" ht="65.099999999999994" customHeight="1" x14ac:dyDescent="0.25">
      <c r="H39836" s="39"/>
    </row>
    <row r="39837" spans="8:8" ht="65.099999999999994" customHeight="1" x14ac:dyDescent="0.25">
      <c r="H39837" s="39"/>
    </row>
    <row r="39838" spans="8:8" ht="65.099999999999994" customHeight="1" x14ac:dyDescent="0.25">
      <c r="H39838" s="39"/>
    </row>
    <row r="39839" spans="8:8" ht="65.099999999999994" customHeight="1" x14ac:dyDescent="0.25">
      <c r="H39839" s="39"/>
    </row>
    <row r="39840" spans="8:8" ht="65.099999999999994" customHeight="1" x14ac:dyDescent="0.25">
      <c r="H39840" s="39"/>
    </row>
    <row r="39841" spans="8:8" ht="65.099999999999994" customHeight="1" x14ac:dyDescent="0.25">
      <c r="H39841" s="39"/>
    </row>
    <row r="39842" spans="8:8" ht="65.099999999999994" customHeight="1" x14ac:dyDescent="0.25">
      <c r="H39842" s="39"/>
    </row>
    <row r="39843" spans="8:8" ht="65.099999999999994" customHeight="1" x14ac:dyDescent="0.25">
      <c r="H39843" s="39"/>
    </row>
    <row r="39844" spans="8:8" ht="65.099999999999994" customHeight="1" x14ac:dyDescent="0.25">
      <c r="H39844" s="39"/>
    </row>
    <row r="39845" spans="8:8" ht="65.099999999999994" customHeight="1" x14ac:dyDescent="0.25">
      <c r="H39845" s="39"/>
    </row>
    <row r="39846" spans="8:8" ht="65.099999999999994" customHeight="1" x14ac:dyDescent="0.25">
      <c r="H39846" s="39"/>
    </row>
    <row r="39847" spans="8:8" ht="65.099999999999994" customHeight="1" x14ac:dyDescent="0.25">
      <c r="H39847" s="39"/>
    </row>
    <row r="39848" spans="8:8" ht="65.099999999999994" customHeight="1" x14ac:dyDescent="0.25">
      <c r="H39848" s="39"/>
    </row>
    <row r="39849" spans="8:8" ht="65.099999999999994" customHeight="1" x14ac:dyDescent="0.25">
      <c r="H39849" s="39"/>
    </row>
    <row r="39850" spans="8:8" ht="65.099999999999994" customHeight="1" x14ac:dyDescent="0.25">
      <c r="H39850" s="39"/>
    </row>
    <row r="39851" spans="8:8" ht="65.099999999999994" customHeight="1" x14ac:dyDescent="0.25">
      <c r="H39851" s="39"/>
    </row>
    <row r="39852" spans="8:8" ht="65.099999999999994" customHeight="1" x14ac:dyDescent="0.25">
      <c r="H39852" s="39"/>
    </row>
    <row r="39853" spans="8:8" ht="65.099999999999994" customHeight="1" x14ac:dyDescent="0.25">
      <c r="H39853" s="39"/>
    </row>
    <row r="39854" spans="8:8" ht="65.099999999999994" customHeight="1" x14ac:dyDescent="0.25">
      <c r="H39854" s="39"/>
    </row>
    <row r="39855" spans="8:8" ht="65.099999999999994" customHeight="1" x14ac:dyDescent="0.25">
      <c r="H39855" s="39"/>
    </row>
    <row r="39856" spans="8:8" ht="65.099999999999994" customHeight="1" x14ac:dyDescent="0.25">
      <c r="H39856" s="39"/>
    </row>
    <row r="39857" spans="8:8" ht="65.099999999999994" customHeight="1" x14ac:dyDescent="0.25">
      <c r="H39857" s="39"/>
    </row>
    <row r="39858" spans="8:8" ht="65.099999999999994" customHeight="1" x14ac:dyDescent="0.25">
      <c r="H39858" s="39"/>
    </row>
    <row r="39859" spans="8:8" ht="65.099999999999994" customHeight="1" x14ac:dyDescent="0.25">
      <c r="H39859" s="39"/>
    </row>
    <row r="39860" spans="8:8" ht="65.099999999999994" customHeight="1" x14ac:dyDescent="0.25">
      <c r="H39860" s="39"/>
    </row>
    <row r="39861" spans="8:8" ht="65.099999999999994" customHeight="1" x14ac:dyDescent="0.25">
      <c r="H39861" s="39"/>
    </row>
    <row r="39862" spans="8:8" ht="65.099999999999994" customHeight="1" x14ac:dyDescent="0.25">
      <c r="H39862" s="39"/>
    </row>
    <row r="39863" spans="8:8" ht="65.099999999999994" customHeight="1" x14ac:dyDescent="0.25">
      <c r="H39863" s="39"/>
    </row>
    <row r="39864" spans="8:8" ht="65.099999999999994" customHeight="1" x14ac:dyDescent="0.25">
      <c r="H39864" s="39"/>
    </row>
    <row r="39865" spans="8:8" ht="65.099999999999994" customHeight="1" x14ac:dyDescent="0.25">
      <c r="H39865" s="39"/>
    </row>
    <row r="39866" spans="8:8" ht="65.099999999999994" customHeight="1" x14ac:dyDescent="0.25">
      <c r="H39866" s="39"/>
    </row>
    <row r="39867" spans="8:8" ht="65.099999999999994" customHeight="1" x14ac:dyDescent="0.25">
      <c r="H39867" s="39"/>
    </row>
    <row r="39868" spans="8:8" ht="65.099999999999994" customHeight="1" x14ac:dyDescent="0.25">
      <c r="H39868" s="39"/>
    </row>
    <row r="39869" spans="8:8" ht="65.099999999999994" customHeight="1" x14ac:dyDescent="0.25">
      <c r="H39869" s="39"/>
    </row>
    <row r="39870" spans="8:8" ht="65.099999999999994" customHeight="1" x14ac:dyDescent="0.25">
      <c r="H39870" s="39"/>
    </row>
    <row r="39871" spans="8:8" ht="65.099999999999994" customHeight="1" x14ac:dyDescent="0.25">
      <c r="H39871" s="39"/>
    </row>
    <row r="39872" spans="8:8" ht="65.099999999999994" customHeight="1" x14ac:dyDescent="0.25">
      <c r="H39872" s="39"/>
    </row>
    <row r="39873" spans="8:8" ht="65.099999999999994" customHeight="1" x14ac:dyDescent="0.25">
      <c r="H39873" s="39"/>
    </row>
    <row r="39874" spans="8:8" ht="65.099999999999994" customHeight="1" x14ac:dyDescent="0.25">
      <c r="H39874" s="39"/>
    </row>
    <row r="39875" spans="8:8" ht="65.099999999999994" customHeight="1" x14ac:dyDescent="0.25">
      <c r="H39875" s="39"/>
    </row>
    <row r="39876" spans="8:8" ht="65.099999999999994" customHeight="1" x14ac:dyDescent="0.25">
      <c r="H39876" s="39"/>
    </row>
    <row r="39877" spans="8:8" ht="65.099999999999994" customHeight="1" x14ac:dyDescent="0.25">
      <c r="H39877" s="39"/>
    </row>
    <row r="39878" spans="8:8" ht="65.099999999999994" customHeight="1" x14ac:dyDescent="0.25">
      <c r="H39878" s="39"/>
    </row>
    <row r="39879" spans="8:8" ht="65.099999999999994" customHeight="1" x14ac:dyDescent="0.25">
      <c r="H39879" s="39"/>
    </row>
    <row r="39880" spans="8:8" ht="65.099999999999994" customHeight="1" x14ac:dyDescent="0.25">
      <c r="H39880" s="39"/>
    </row>
    <row r="39881" spans="8:8" ht="65.099999999999994" customHeight="1" x14ac:dyDescent="0.25">
      <c r="H39881" s="39"/>
    </row>
    <row r="39882" spans="8:8" ht="65.099999999999994" customHeight="1" x14ac:dyDescent="0.25">
      <c r="H39882" s="39"/>
    </row>
    <row r="39883" spans="8:8" ht="65.099999999999994" customHeight="1" x14ac:dyDescent="0.25">
      <c r="H39883" s="39"/>
    </row>
    <row r="39884" spans="8:8" ht="65.099999999999994" customHeight="1" x14ac:dyDescent="0.25">
      <c r="H39884" s="39"/>
    </row>
    <row r="39885" spans="8:8" ht="65.099999999999994" customHeight="1" x14ac:dyDescent="0.25">
      <c r="H39885" s="39"/>
    </row>
    <row r="39886" spans="8:8" ht="65.099999999999994" customHeight="1" x14ac:dyDescent="0.25">
      <c r="H39886" s="39"/>
    </row>
    <row r="39887" spans="8:8" ht="65.099999999999994" customHeight="1" x14ac:dyDescent="0.25">
      <c r="H39887" s="39"/>
    </row>
    <row r="39888" spans="8:8" ht="65.099999999999994" customHeight="1" x14ac:dyDescent="0.25">
      <c r="H39888" s="39"/>
    </row>
    <row r="39889" spans="8:8" ht="65.099999999999994" customHeight="1" x14ac:dyDescent="0.25">
      <c r="H39889" s="39"/>
    </row>
    <row r="39890" spans="8:8" ht="65.099999999999994" customHeight="1" x14ac:dyDescent="0.25">
      <c r="H39890" s="39"/>
    </row>
    <row r="39891" spans="8:8" ht="65.099999999999994" customHeight="1" x14ac:dyDescent="0.25">
      <c r="H39891" s="39"/>
    </row>
    <row r="39892" spans="8:8" ht="65.099999999999994" customHeight="1" x14ac:dyDescent="0.25">
      <c r="H39892" s="39"/>
    </row>
    <row r="39893" spans="8:8" ht="65.099999999999994" customHeight="1" x14ac:dyDescent="0.25">
      <c r="H39893" s="39"/>
    </row>
    <row r="39894" spans="8:8" ht="65.099999999999994" customHeight="1" x14ac:dyDescent="0.25">
      <c r="H39894" s="39"/>
    </row>
    <row r="39895" spans="8:8" ht="65.099999999999994" customHeight="1" x14ac:dyDescent="0.25">
      <c r="H39895" s="39"/>
    </row>
    <row r="39896" spans="8:8" ht="65.099999999999994" customHeight="1" x14ac:dyDescent="0.25">
      <c r="H39896" s="39"/>
    </row>
    <row r="39897" spans="8:8" ht="65.099999999999994" customHeight="1" x14ac:dyDescent="0.25">
      <c r="H39897" s="39"/>
    </row>
    <row r="39898" spans="8:8" ht="65.099999999999994" customHeight="1" x14ac:dyDescent="0.25">
      <c r="H39898" s="39"/>
    </row>
    <row r="39899" spans="8:8" ht="65.099999999999994" customHeight="1" x14ac:dyDescent="0.25">
      <c r="H39899" s="39"/>
    </row>
    <row r="39900" spans="8:8" ht="65.099999999999994" customHeight="1" x14ac:dyDescent="0.25">
      <c r="H39900" s="39"/>
    </row>
    <row r="39901" spans="8:8" ht="65.099999999999994" customHeight="1" x14ac:dyDescent="0.25">
      <c r="H39901" s="39"/>
    </row>
    <row r="39902" spans="8:8" ht="65.099999999999994" customHeight="1" x14ac:dyDescent="0.25">
      <c r="H39902" s="39"/>
    </row>
    <row r="39903" spans="8:8" ht="65.099999999999994" customHeight="1" x14ac:dyDescent="0.25">
      <c r="H39903" s="39"/>
    </row>
    <row r="39904" spans="8:8" ht="65.099999999999994" customHeight="1" x14ac:dyDescent="0.25">
      <c r="H39904" s="39"/>
    </row>
    <row r="39905" spans="8:8" ht="65.099999999999994" customHeight="1" x14ac:dyDescent="0.25">
      <c r="H39905" s="39"/>
    </row>
    <row r="39906" spans="8:8" ht="65.099999999999994" customHeight="1" x14ac:dyDescent="0.25">
      <c r="H39906" s="39"/>
    </row>
    <row r="39907" spans="8:8" ht="65.099999999999994" customHeight="1" x14ac:dyDescent="0.25">
      <c r="H39907" s="39"/>
    </row>
    <row r="39908" spans="8:8" ht="65.099999999999994" customHeight="1" x14ac:dyDescent="0.25">
      <c r="H39908" s="39"/>
    </row>
    <row r="39909" spans="8:8" ht="65.099999999999994" customHeight="1" x14ac:dyDescent="0.25">
      <c r="H39909" s="39"/>
    </row>
    <row r="39910" spans="8:8" ht="65.099999999999994" customHeight="1" x14ac:dyDescent="0.25">
      <c r="H39910" s="39"/>
    </row>
    <row r="39911" spans="8:8" ht="65.099999999999994" customHeight="1" x14ac:dyDescent="0.25">
      <c r="H39911" s="39"/>
    </row>
    <row r="39912" spans="8:8" ht="65.099999999999994" customHeight="1" x14ac:dyDescent="0.25">
      <c r="H39912" s="39"/>
    </row>
    <row r="39913" spans="8:8" ht="65.099999999999994" customHeight="1" x14ac:dyDescent="0.25">
      <c r="H39913" s="39"/>
    </row>
    <row r="39914" spans="8:8" ht="65.099999999999994" customHeight="1" x14ac:dyDescent="0.25">
      <c r="H39914" s="39"/>
    </row>
    <row r="39915" spans="8:8" ht="65.099999999999994" customHeight="1" x14ac:dyDescent="0.25">
      <c r="H39915" s="39"/>
    </row>
    <row r="39916" spans="8:8" ht="65.099999999999994" customHeight="1" x14ac:dyDescent="0.25">
      <c r="H39916" s="39"/>
    </row>
    <row r="39917" spans="8:8" ht="65.099999999999994" customHeight="1" x14ac:dyDescent="0.25">
      <c r="H39917" s="39"/>
    </row>
    <row r="39918" spans="8:8" ht="65.099999999999994" customHeight="1" x14ac:dyDescent="0.25">
      <c r="H39918" s="39"/>
    </row>
    <row r="39919" spans="8:8" ht="65.099999999999994" customHeight="1" x14ac:dyDescent="0.25">
      <c r="H39919" s="39"/>
    </row>
    <row r="39920" spans="8:8" ht="65.099999999999994" customHeight="1" x14ac:dyDescent="0.25">
      <c r="H39920" s="39"/>
    </row>
    <row r="39921" spans="8:8" ht="65.099999999999994" customHeight="1" x14ac:dyDescent="0.25">
      <c r="H39921" s="39"/>
    </row>
    <row r="39922" spans="8:8" ht="65.099999999999994" customHeight="1" x14ac:dyDescent="0.25">
      <c r="H39922" s="39"/>
    </row>
    <row r="39923" spans="8:8" ht="65.099999999999994" customHeight="1" x14ac:dyDescent="0.25">
      <c r="H39923" s="39"/>
    </row>
    <row r="39924" spans="8:8" ht="65.099999999999994" customHeight="1" x14ac:dyDescent="0.25">
      <c r="H39924" s="39"/>
    </row>
    <row r="39925" spans="8:8" ht="65.099999999999994" customHeight="1" x14ac:dyDescent="0.25">
      <c r="H39925" s="39"/>
    </row>
    <row r="39926" spans="8:8" ht="65.099999999999994" customHeight="1" x14ac:dyDescent="0.25">
      <c r="H39926" s="39"/>
    </row>
    <row r="39927" spans="8:8" ht="65.099999999999994" customHeight="1" x14ac:dyDescent="0.25">
      <c r="H39927" s="39"/>
    </row>
    <row r="39928" spans="8:8" ht="65.099999999999994" customHeight="1" x14ac:dyDescent="0.25">
      <c r="H39928" s="39"/>
    </row>
    <row r="39929" spans="8:8" ht="65.099999999999994" customHeight="1" x14ac:dyDescent="0.25">
      <c r="H39929" s="39"/>
    </row>
    <row r="39930" spans="8:8" ht="65.099999999999994" customHeight="1" x14ac:dyDescent="0.25">
      <c r="H39930" s="39"/>
    </row>
    <row r="39931" spans="8:8" ht="65.099999999999994" customHeight="1" x14ac:dyDescent="0.25">
      <c r="H39931" s="39"/>
    </row>
    <row r="39932" spans="8:8" ht="65.099999999999994" customHeight="1" x14ac:dyDescent="0.25">
      <c r="H39932" s="39"/>
    </row>
    <row r="39933" spans="8:8" ht="65.099999999999994" customHeight="1" x14ac:dyDescent="0.25">
      <c r="H39933" s="39"/>
    </row>
    <row r="39934" spans="8:8" ht="65.099999999999994" customHeight="1" x14ac:dyDescent="0.25">
      <c r="H39934" s="39"/>
    </row>
    <row r="39935" spans="8:8" ht="65.099999999999994" customHeight="1" x14ac:dyDescent="0.25">
      <c r="H39935" s="39"/>
    </row>
    <row r="39936" spans="8:8" ht="65.099999999999994" customHeight="1" x14ac:dyDescent="0.25">
      <c r="H39936" s="39"/>
    </row>
    <row r="39937" spans="8:8" ht="65.099999999999994" customHeight="1" x14ac:dyDescent="0.25">
      <c r="H39937" s="39"/>
    </row>
    <row r="39938" spans="8:8" ht="65.099999999999994" customHeight="1" x14ac:dyDescent="0.25">
      <c r="H39938" s="39"/>
    </row>
    <row r="39939" spans="8:8" ht="65.099999999999994" customHeight="1" x14ac:dyDescent="0.25">
      <c r="H39939" s="39"/>
    </row>
    <row r="39940" spans="8:8" ht="65.099999999999994" customHeight="1" x14ac:dyDescent="0.25">
      <c r="H39940" s="39"/>
    </row>
    <row r="39941" spans="8:8" ht="65.099999999999994" customHeight="1" x14ac:dyDescent="0.25">
      <c r="H39941" s="39"/>
    </row>
    <row r="39942" spans="8:8" ht="65.099999999999994" customHeight="1" x14ac:dyDescent="0.25">
      <c r="H39942" s="39"/>
    </row>
    <row r="39943" spans="8:8" ht="65.099999999999994" customHeight="1" x14ac:dyDescent="0.25">
      <c r="H39943" s="39"/>
    </row>
    <row r="39944" spans="8:8" ht="65.099999999999994" customHeight="1" x14ac:dyDescent="0.25">
      <c r="H39944" s="39"/>
    </row>
    <row r="39945" spans="8:8" ht="65.099999999999994" customHeight="1" x14ac:dyDescent="0.25">
      <c r="H39945" s="39"/>
    </row>
    <row r="39946" spans="8:8" ht="65.099999999999994" customHeight="1" x14ac:dyDescent="0.25">
      <c r="H39946" s="39"/>
    </row>
    <row r="39947" spans="8:8" ht="65.099999999999994" customHeight="1" x14ac:dyDescent="0.25">
      <c r="H39947" s="39"/>
    </row>
    <row r="39948" spans="8:8" ht="65.099999999999994" customHeight="1" x14ac:dyDescent="0.25">
      <c r="H39948" s="39"/>
    </row>
    <row r="39949" spans="8:8" ht="65.099999999999994" customHeight="1" x14ac:dyDescent="0.25">
      <c r="H39949" s="39"/>
    </row>
    <row r="39950" spans="8:8" ht="65.099999999999994" customHeight="1" x14ac:dyDescent="0.25">
      <c r="H39950" s="39"/>
    </row>
    <row r="39951" spans="8:8" ht="65.099999999999994" customHeight="1" x14ac:dyDescent="0.25">
      <c r="H39951" s="39"/>
    </row>
    <row r="39952" spans="8:8" ht="65.099999999999994" customHeight="1" x14ac:dyDescent="0.25">
      <c r="H39952" s="39"/>
    </row>
    <row r="39953" spans="8:8" ht="65.099999999999994" customHeight="1" x14ac:dyDescent="0.25">
      <c r="H39953" s="39"/>
    </row>
    <row r="39954" spans="8:8" ht="65.099999999999994" customHeight="1" x14ac:dyDescent="0.25">
      <c r="H39954" s="39"/>
    </row>
    <row r="39955" spans="8:8" ht="65.099999999999994" customHeight="1" x14ac:dyDescent="0.25">
      <c r="H39955" s="39"/>
    </row>
    <row r="39956" spans="8:8" ht="65.099999999999994" customHeight="1" x14ac:dyDescent="0.25">
      <c r="H39956" s="39"/>
    </row>
    <row r="39957" spans="8:8" ht="65.099999999999994" customHeight="1" x14ac:dyDescent="0.25">
      <c r="H39957" s="39"/>
    </row>
    <row r="39958" spans="8:8" ht="65.099999999999994" customHeight="1" x14ac:dyDescent="0.25">
      <c r="H39958" s="39"/>
    </row>
    <row r="39959" spans="8:8" ht="65.099999999999994" customHeight="1" x14ac:dyDescent="0.25">
      <c r="H39959" s="39"/>
    </row>
    <row r="39960" spans="8:8" ht="65.099999999999994" customHeight="1" x14ac:dyDescent="0.25">
      <c r="H39960" s="39"/>
    </row>
    <row r="39961" spans="8:8" ht="65.099999999999994" customHeight="1" x14ac:dyDescent="0.25">
      <c r="H39961" s="39"/>
    </row>
    <row r="39962" spans="8:8" ht="65.099999999999994" customHeight="1" x14ac:dyDescent="0.25">
      <c r="H39962" s="39"/>
    </row>
    <row r="39963" spans="8:8" ht="65.099999999999994" customHeight="1" x14ac:dyDescent="0.25">
      <c r="H39963" s="39"/>
    </row>
    <row r="39964" spans="8:8" ht="65.099999999999994" customHeight="1" x14ac:dyDescent="0.25">
      <c r="H39964" s="39"/>
    </row>
    <row r="39965" spans="8:8" ht="65.099999999999994" customHeight="1" x14ac:dyDescent="0.25">
      <c r="H39965" s="39"/>
    </row>
    <row r="39966" spans="8:8" ht="65.099999999999994" customHeight="1" x14ac:dyDescent="0.25">
      <c r="H39966" s="39"/>
    </row>
    <row r="39967" spans="8:8" ht="65.099999999999994" customHeight="1" x14ac:dyDescent="0.25">
      <c r="H39967" s="39"/>
    </row>
    <row r="39968" spans="8:8" ht="65.099999999999994" customHeight="1" x14ac:dyDescent="0.25">
      <c r="H39968" s="39"/>
    </row>
    <row r="39969" spans="8:8" ht="65.099999999999994" customHeight="1" x14ac:dyDescent="0.25">
      <c r="H39969" s="39"/>
    </row>
    <row r="39970" spans="8:8" ht="65.099999999999994" customHeight="1" x14ac:dyDescent="0.25">
      <c r="H39970" s="39"/>
    </row>
    <row r="39971" spans="8:8" ht="65.099999999999994" customHeight="1" x14ac:dyDescent="0.25">
      <c r="H39971" s="39"/>
    </row>
    <row r="39972" spans="8:8" ht="65.099999999999994" customHeight="1" x14ac:dyDescent="0.25">
      <c r="H39972" s="39"/>
    </row>
    <row r="39973" spans="8:8" ht="65.099999999999994" customHeight="1" x14ac:dyDescent="0.25">
      <c r="H39973" s="39"/>
    </row>
    <row r="39974" spans="8:8" ht="65.099999999999994" customHeight="1" x14ac:dyDescent="0.25">
      <c r="H39974" s="39"/>
    </row>
    <row r="39975" spans="8:8" ht="65.099999999999994" customHeight="1" x14ac:dyDescent="0.25">
      <c r="H39975" s="39"/>
    </row>
    <row r="39976" spans="8:8" ht="65.099999999999994" customHeight="1" x14ac:dyDescent="0.25">
      <c r="H39976" s="39"/>
    </row>
    <row r="39977" spans="8:8" ht="65.099999999999994" customHeight="1" x14ac:dyDescent="0.25">
      <c r="H39977" s="39"/>
    </row>
    <row r="39978" spans="8:8" ht="65.099999999999994" customHeight="1" x14ac:dyDescent="0.25">
      <c r="H39978" s="39"/>
    </row>
    <row r="39979" spans="8:8" ht="65.099999999999994" customHeight="1" x14ac:dyDescent="0.25">
      <c r="H39979" s="39"/>
    </row>
    <row r="39980" spans="8:8" ht="65.099999999999994" customHeight="1" x14ac:dyDescent="0.25">
      <c r="H39980" s="39"/>
    </row>
    <row r="39981" spans="8:8" ht="65.099999999999994" customHeight="1" x14ac:dyDescent="0.25">
      <c r="H39981" s="39"/>
    </row>
    <row r="39982" spans="8:8" ht="65.099999999999994" customHeight="1" x14ac:dyDescent="0.25">
      <c r="H39982" s="39"/>
    </row>
    <row r="39983" spans="8:8" ht="65.099999999999994" customHeight="1" x14ac:dyDescent="0.25">
      <c r="H39983" s="39"/>
    </row>
    <row r="39984" spans="8:8" ht="65.099999999999994" customHeight="1" x14ac:dyDescent="0.25">
      <c r="H39984" s="39"/>
    </row>
    <row r="39985" spans="8:8" ht="65.099999999999994" customHeight="1" x14ac:dyDescent="0.25">
      <c r="H39985" s="39"/>
    </row>
    <row r="39986" spans="8:8" ht="65.099999999999994" customHeight="1" x14ac:dyDescent="0.25">
      <c r="H39986" s="39"/>
    </row>
    <row r="39987" spans="8:8" ht="65.099999999999994" customHeight="1" x14ac:dyDescent="0.25">
      <c r="H39987" s="39"/>
    </row>
    <row r="39988" spans="8:8" ht="65.099999999999994" customHeight="1" x14ac:dyDescent="0.25">
      <c r="H39988" s="39"/>
    </row>
    <row r="39989" spans="8:8" ht="65.099999999999994" customHeight="1" x14ac:dyDescent="0.25">
      <c r="H39989" s="39"/>
    </row>
    <row r="39990" spans="8:8" ht="65.099999999999994" customHeight="1" x14ac:dyDescent="0.25">
      <c r="H39990" s="39"/>
    </row>
    <row r="39991" spans="8:8" ht="65.099999999999994" customHeight="1" x14ac:dyDescent="0.25">
      <c r="H39991" s="39"/>
    </row>
    <row r="39992" spans="8:8" ht="65.099999999999994" customHeight="1" x14ac:dyDescent="0.25">
      <c r="H39992" s="39"/>
    </row>
    <row r="39993" spans="8:8" ht="65.099999999999994" customHeight="1" x14ac:dyDescent="0.25">
      <c r="H39993" s="39"/>
    </row>
    <row r="39994" spans="8:8" ht="65.099999999999994" customHeight="1" x14ac:dyDescent="0.25">
      <c r="H39994" s="39"/>
    </row>
    <row r="39995" spans="8:8" ht="65.099999999999994" customHeight="1" x14ac:dyDescent="0.25">
      <c r="H39995" s="39"/>
    </row>
    <row r="39996" spans="8:8" ht="65.099999999999994" customHeight="1" x14ac:dyDescent="0.25">
      <c r="H39996" s="39"/>
    </row>
    <row r="39997" spans="8:8" ht="65.099999999999994" customHeight="1" x14ac:dyDescent="0.25">
      <c r="H39997" s="39"/>
    </row>
    <row r="39998" spans="8:8" ht="65.099999999999994" customHeight="1" x14ac:dyDescent="0.25">
      <c r="H39998" s="39"/>
    </row>
    <row r="39999" spans="8:8" ht="65.099999999999994" customHeight="1" x14ac:dyDescent="0.25">
      <c r="H39999" s="39"/>
    </row>
    <row r="40000" spans="8:8" ht="65.099999999999994" customHeight="1" x14ac:dyDescent="0.25">
      <c r="H40000" s="39"/>
    </row>
    <row r="40001" spans="8:8" ht="65.099999999999994" customHeight="1" x14ac:dyDescent="0.25">
      <c r="H40001" s="39"/>
    </row>
    <row r="40002" spans="8:8" ht="65.099999999999994" customHeight="1" x14ac:dyDescent="0.25">
      <c r="H40002" s="39"/>
    </row>
    <row r="40003" spans="8:8" ht="65.099999999999994" customHeight="1" x14ac:dyDescent="0.25">
      <c r="H40003" s="39"/>
    </row>
    <row r="40004" spans="8:8" ht="65.099999999999994" customHeight="1" x14ac:dyDescent="0.25">
      <c r="H40004" s="39"/>
    </row>
    <row r="40005" spans="8:8" ht="65.099999999999994" customHeight="1" x14ac:dyDescent="0.25">
      <c r="H40005" s="39"/>
    </row>
    <row r="40006" spans="8:8" ht="65.099999999999994" customHeight="1" x14ac:dyDescent="0.25">
      <c r="H40006" s="39"/>
    </row>
    <row r="40007" spans="8:8" ht="65.099999999999994" customHeight="1" x14ac:dyDescent="0.25">
      <c r="H40007" s="39"/>
    </row>
    <row r="40008" spans="8:8" ht="65.099999999999994" customHeight="1" x14ac:dyDescent="0.25">
      <c r="H40008" s="39"/>
    </row>
    <row r="40009" spans="8:8" ht="65.099999999999994" customHeight="1" x14ac:dyDescent="0.25">
      <c r="H40009" s="39"/>
    </row>
    <row r="40010" spans="8:8" ht="65.099999999999994" customHeight="1" x14ac:dyDescent="0.25">
      <c r="H40010" s="39"/>
    </row>
    <row r="40011" spans="8:8" ht="65.099999999999994" customHeight="1" x14ac:dyDescent="0.25">
      <c r="H40011" s="39"/>
    </row>
    <row r="40012" spans="8:8" ht="65.099999999999994" customHeight="1" x14ac:dyDescent="0.25">
      <c r="H40012" s="39"/>
    </row>
    <row r="40013" spans="8:8" ht="65.099999999999994" customHeight="1" x14ac:dyDescent="0.25">
      <c r="H40013" s="39"/>
    </row>
    <row r="40014" spans="8:8" ht="65.099999999999994" customHeight="1" x14ac:dyDescent="0.25">
      <c r="H40014" s="39"/>
    </row>
    <row r="40015" spans="8:8" ht="65.099999999999994" customHeight="1" x14ac:dyDescent="0.25">
      <c r="H40015" s="39"/>
    </row>
    <row r="40016" spans="8:8" ht="65.099999999999994" customHeight="1" x14ac:dyDescent="0.25">
      <c r="H40016" s="39"/>
    </row>
    <row r="40017" spans="8:8" ht="65.099999999999994" customHeight="1" x14ac:dyDescent="0.25">
      <c r="H40017" s="39"/>
    </row>
    <row r="40018" spans="8:8" ht="65.099999999999994" customHeight="1" x14ac:dyDescent="0.25">
      <c r="H40018" s="39"/>
    </row>
    <row r="40019" spans="8:8" ht="65.099999999999994" customHeight="1" x14ac:dyDescent="0.25">
      <c r="H40019" s="39"/>
    </row>
    <row r="40020" spans="8:8" ht="65.099999999999994" customHeight="1" x14ac:dyDescent="0.25">
      <c r="H40020" s="39"/>
    </row>
    <row r="40021" spans="8:8" ht="65.099999999999994" customHeight="1" x14ac:dyDescent="0.25">
      <c r="H40021" s="39"/>
    </row>
    <row r="40022" spans="8:8" ht="65.099999999999994" customHeight="1" x14ac:dyDescent="0.25">
      <c r="H40022" s="39"/>
    </row>
    <row r="40023" spans="8:8" ht="65.099999999999994" customHeight="1" x14ac:dyDescent="0.25">
      <c r="H40023" s="39"/>
    </row>
    <row r="40024" spans="8:8" ht="65.099999999999994" customHeight="1" x14ac:dyDescent="0.25">
      <c r="H40024" s="39"/>
    </row>
    <row r="40025" spans="8:8" ht="65.099999999999994" customHeight="1" x14ac:dyDescent="0.25">
      <c r="H40025" s="39"/>
    </row>
    <row r="40026" spans="8:8" ht="65.099999999999994" customHeight="1" x14ac:dyDescent="0.25">
      <c r="H40026" s="39"/>
    </row>
    <row r="40027" spans="8:8" ht="65.099999999999994" customHeight="1" x14ac:dyDescent="0.25">
      <c r="H40027" s="39"/>
    </row>
    <row r="40028" spans="8:8" ht="65.099999999999994" customHeight="1" x14ac:dyDescent="0.25">
      <c r="H40028" s="39"/>
    </row>
    <row r="40029" spans="8:8" ht="65.099999999999994" customHeight="1" x14ac:dyDescent="0.25">
      <c r="H40029" s="39"/>
    </row>
    <row r="40030" spans="8:8" ht="65.099999999999994" customHeight="1" x14ac:dyDescent="0.25">
      <c r="H40030" s="39"/>
    </row>
    <row r="40031" spans="8:8" ht="65.099999999999994" customHeight="1" x14ac:dyDescent="0.25">
      <c r="H40031" s="39"/>
    </row>
    <row r="40032" spans="8:8" ht="65.099999999999994" customHeight="1" x14ac:dyDescent="0.25">
      <c r="H40032" s="39"/>
    </row>
    <row r="40033" spans="8:8" ht="65.099999999999994" customHeight="1" x14ac:dyDescent="0.25">
      <c r="H40033" s="39"/>
    </row>
    <row r="40034" spans="8:8" ht="65.099999999999994" customHeight="1" x14ac:dyDescent="0.25">
      <c r="H40034" s="39"/>
    </row>
    <row r="40035" spans="8:8" ht="65.099999999999994" customHeight="1" x14ac:dyDescent="0.25">
      <c r="H40035" s="39"/>
    </row>
    <row r="40036" spans="8:8" ht="65.099999999999994" customHeight="1" x14ac:dyDescent="0.25">
      <c r="H40036" s="39"/>
    </row>
    <row r="40037" spans="8:8" ht="65.099999999999994" customHeight="1" x14ac:dyDescent="0.25">
      <c r="H40037" s="39"/>
    </row>
    <row r="40038" spans="8:8" ht="65.099999999999994" customHeight="1" x14ac:dyDescent="0.25">
      <c r="H40038" s="39"/>
    </row>
    <row r="40039" spans="8:8" ht="65.099999999999994" customHeight="1" x14ac:dyDescent="0.25">
      <c r="H40039" s="39"/>
    </row>
    <row r="40040" spans="8:8" ht="65.099999999999994" customHeight="1" x14ac:dyDescent="0.25">
      <c r="H40040" s="39"/>
    </row>
    <row r="40041" spans="8:8" ht="65.099999999999994" customHeight="1" x14ac:dyDescent="0.25">
      <c r="H40041" s="39"/>
    </row>
    <row r="40042" spans="8:8" ht="65.099999999999994" customHeight="1" x14ac:dyDescent="0.25">
      <c r="H40042" s="39"/>
    </row>
    <row r="40043" spans="8:8" ht="65.099999999999994" customHeight="1" x14ac:dyDescent="0.25">
      <c r="H40043" s="39"/>
    </row>
    <row r="40044" spans="8:8" ht="65.099999999999994" customHeight="1" x14ac:dyDescent="0.25">
      <c r="H40044" s="39"/>
    </row>
    <row r="40045" spans="8:8" ht="65.099999999999994" customHeight="1" x14ac:dyDescent="0.25">
      <c r="H40045" s="39"/>
    </row>
    <row r="40046" spans="8:8" ht="65.099999999999994" customHeight="1" x14ac:dyDescent="0.25">
      <c r="H40046" s="39"/>
    </row>
    <row r="40047" spans="8:8" ht="65.099999999999994" customHeight="1" x14ac:dyDescent="0.25">
      <c r="H40047" s="39"/>
    </row>
    <row r="40048" spans="8:8" ht="65.099999999999994" customHeight="1" x14ac:dyDescent="0.25">
      <c r="H40048" s="39"/>
    </row>
    <row r="40049" spans="8:8" ht="65.099999999999994" customHeight="1" x14ac:dyDescent="0.25">
      <c r="H40049" s="39"/>
    </row>
    <row r="40050" spans="8:8" ht="65.099999999999994" customHeight="1" x14ac:dyDescent="0.25">
      <c r="H40050" s="39"/>
    </row>
    <row r="40051" spans="8:8" ht="65.099999999999994" customHeight="1" x14ac:dyDescent="0.25">
      <c r="H40051" s="39"/>
    </row>
    <row r="40052" spans="8:8" ht="65.099999999999994" customHeight="1" x14ac:dyDescent="0.25">
      <c r="H40052" s="39"/>
    </row>
    <row r="40053" spans="8:8" ht="65.099999999999994" customHeight="1" x14ac:dyDescent="0.25">
      <c r="H40053" s="39"/>
    </row>
    <row r="40054" spans="8:8" ht="65.099999999999994" customHeight="1" x14ac:dyDescent="0.25">
      <c r="H40054" s="39"/>
    </row>
    <row r="40055" spans="8:8" ht="65.099999999999994" customHeight="1" x14ac:dyDescent="0.25">
      <c r="H40055" s="39"/>
    </row>
    <row r="40056" spans="8:8" ht="65.099999999999994" customHeight="1" x14ac:dyDescent="0.25">
      <c r="H40056" s="39"/>
    </row>
    <row r="40057" spans="8:8" ht="65.099999999999994" customHeight="1" x14ac:dyDescent="0.25">
      <c r="H40057" s="39"/>
    </row>
    <row r="40058" spans="8:8" ht="65.099999999999994" customHeight="1" x14ac:dyDescent="0.25">
      <c r="H40058" s="39"/>
    </row>
    <row r="40059" spans="8:8" ht="65.099999999999994" customHeight="1" x14ac:dyDescent="0.25">
      <c r="H40059" s="39"/>
    </row>
    <row r="40060" spans="8:8" ht="65.099999999999994" customHeight="1" x14ac:dyDescent="0.25">
      <c r="H40060" s="39"/>
    </row>
    <row r="40061" spans="8:8" ht="65.099999999999994" customHeight="1" x14ac:dyDescent="0.25">
      <c r="H40061" s="39"/>
    </row>
    <row r="40062" spans="8:8" ht="65.099999999999994" customHeight="1" x14ac:dyDescent="0.25">
      <c r="H40062" s="39"/>
    </row>
    <row r="40063" spans="8:8" ht="65.099999999999994" customHeight="1" x14ac:dyDescent="0.25">
      <c r="H40063" s="39"/>
    </row>
    <row r="40064" spans="8:8" ht="65.099999999999994" customHeight="1" x14ac:dyDescent="0.25">
      <c r="H40064" s="39"/>
    </row>
    <row r="40065" spans="8:8" ht="65.099999999999994" customHeight="1" x14ac:dyDescent="0.25">
      <c r="H40065" s="39"/>
    </row>
    <row r="40066" spans="8:8" ht="65.099999999999994" customHeight="1" x14ac:dyDescent="0.25">
      <c r="H40066" s="39"/>
    </row>
    <row r="40067" spans="8:8" ht="65.099999999999994" customHeight="1" x14ac:dyDescent="0.25">
      <c r="H40067" s="39"/>
    </row>
    <row r="40068" spans="8:8" ht="65.099999999999994" customHeight="1" x14ac:dyDescent="0.25">
      <c r="H40068" s="39"/>
    </row>
    <row r="40069" spans="8:8" ht="65.099999999999994" customHeight="1" x14ac:dyDescent="0.25">
      <c r="H40069" s="39"/>
    </row>
    <row r="40070" spans="8:8" ht="65.099999999999994" customHeight="1" x14ac:dyDescent="0.25">
      <c r="H40070" s="39"/>
    </row>
    <row r="40071" spans="8:8" ht="65.099999999999994" customHeight="1" x14ac:dyDescent="0.25">
      <c r="H40071" s="39"/>
    </row>
    <row r="40072" spans="8:8" ht="65.099999999999994" customHeight="1" x14ac:dyDescent="0.25">
      <c r="H40072" s="39"/>
    </row>
    <row r="40073" spans="8:8" ht="65.099999999999994" customHeight="1" x14ac:dyDescent="0.25">
      <c r="H40073" s="39"/>
    </row>
    <row r="40074" spans="8:8" ht="65.099999999999994" customHeight="1" x14ac:dyDescent="0.25">
      <c r="H40074" s="39"/>
    </row>
    <row r="40075" spans="8:8" ht="65.099999999999994" customHeight="1" x14ac:dyDescent="0.25">
      <c r="H40075" s="39"/>
    </row>
    <row r="40076" spans="8:8" ht="65.099999999999994" customHeight="1" x14ac:dyDescent="0.25">
      <c r="H40076" s="39"/>
    </row>
    <row r="40077" spans="8:8" ht="65.099999999999994" customHeight="1" x14ac:dyDescent="0.25">
      <c r="H40077" s="39"/>
    </row>
    <row r="40078" spans="8:8" ht="65.099999999999994" customHeight="1" x14ac:dyDescent="0.25">
      <c r="H40078" s="39"/>
    </row>
    <row r="40079" spans="8:8" ht="65.099999999999994" customHeight="1" x14ac:dyDescent="0.25">
      <c r="H40079" s="39"/>
    </row>
    <row r="40080" spans="8:8" ht="65.099999999999994" customHeight="1" x14ac:dyDescent="0.25">
      <c r="H40080" s="39"/>
    </row>
    <row r="40081" spans="8:8" ht="65.099999999999994" customHeight="1" x14ac:dyDescent="0.25">
      <c r="H40081" s="39"/>
    </row>
    <row r="40082" spans="8:8" ht="65.099999999999994" customHeight="1" x14ac:dyDescent="0.25">
      <c r="H40082" s="39"/>
    </row>
    <row r="40083" spans="8:8" ht="65.099999999999994" customHeight="1" x14ac:dyDescent="0.25">
      <c r="H40083" s="39"/>
    </row>
    <row r="40084" spans="8:8" ht="65.099999999999994" customHeight="1" x14ac:dyDescent="0.25">
      <c r="H40084" s="39"/>
    </row>
    <row r="40085" spans="8:8" ht="65.099999999999994" customHeight="1" x14ac:dyDescent="0.25">
      <c r="H40085" s="39"/>
    </row>
    <row r="40086" spans="8:8" ht="65.099999999999994" customHeight="1" x14ac:dyDescent="0.25">
      <c r="H40086" s="39"/>
    </row>
    <row r="40087" spans="8:8" ht="65.099999999999994" customHeight="1" x14ac:dyDescent="0.25">
      <c r="H40087" s="39"/>
    </row>
    <row r="40088" spans="8:8" ht="65.099999999999994" customHeight="1" x14ac:dyDescent="0.25">
      <c r="H40088" s="39"/>
    </row>
    <row r="40089" spans="8:8" ht="65.099999999999994" customHeight="1" x14ac:dyDescent="0.25">
      <c r="H40089" s="39"/>
    </row>
    <row r="40090" spans="8:8" ht="65.099999999999994" customHeight="1" x14ac:dyDescent="0.25">
      <c r="H40090" s="39"/>
    </row>
    <row r="40091" spans="8:8" ht="65.099999999999994" customHeight="1" x14ac:dyDescent="0.25">
      <c r="H40091" s="39"/>
    </row>
    <row r="40092" spans="8:8" ht="65.099999999999994" customHeight="1" x14ac:dyDescent="0.25">
      <c r="H40092" s="39"/>
    </row>
    <row r="40093" spans="8:8" ht="65.099999999999994" customHeight="1" x14ac:dyDescent="0.25">
      <c r="H40093" s="39"/>
    </row>
    <row r="40094" spans="8:8" ht="65.099999999999994" customHeight="1" x14ac:dyDescent="0.25">
      <c r="H40094" s="39"/>
    </row>
    <row r="40095" spans="8:8" ht="65.099999999999994" customHeight="1" x14ac:dyDescent="0.25">
      <c r="H40095" s="39"/>
    </row>
    <row r="40096" spans="8:8" ht="65.099999999999994" customHeight="1" x14ac:dyDescent="0.25">
      <c r="H40096" s="39"/>
    </row>
    <row r="40097" spans="8:8" ht="65.099999999999994" customHeight="1" x14ac:dyDescent="0.25">
      <c r="H40097" s="39"/>
    </row>
    <row r="40098" spans="8:8" ht="65.099999999999994" customHeight="1" x14ac:dyDescent="0.25">
      <c r="H40098" s="39"/>
    </row>
    <row r="40099" spans="8:8" ht="65.099999999999994" customHeight="1" x14ac:dyDescent="0.25">
      <c r="H40099" s="39"/>
    </row>
    <row r="40100" spans="8:8" ht="65.099999999999994" customHeight="1" x14ac:dyDescent="0.25">
      <c r="H40100" s="39"/>
    </row>
    <row r="40101" spans="8:8" ht="65.099999999999994" customHeight="1" x14ac:dyDescent="0.25">
      <c r="H40101" s="39"/>
    </row>
    <row r="40102" spans="8:8" ht="65.099999999999994" customHeight="1" x14ac:dyDescent="0.25">
      <c r="H40102" s="39"/>
    </row>
    <row r="40103" spans="8:8" ht="65.099999999999994" customHeight="1" x14ac:dyDescent="0.25">
      <c r="H40103" s="39"/>
    </row>
    <row r="40104" spans="8:8" ht="65.099999999999994" customHeight="1" x14ac:dyDescent="0.25">
      <c r="H40104" s="39"/>
    </row>
    <row r="40105" spans="8:8" ht="65.099999999999994" customHeight="1" x14ac:dyDescent="0.25">
      <c r="H40105" s="39"/>
    </row>
    <row r="40106" spans="8:8" ht="65.099999999999994" customHeight="1" x14ac:dyDescent="0.25">
      <c r="H40106" s="39"/>
    </row>
    <row r="40107" spans="8:8" ht="65.099999999999994" customHeight="1" x14ac:dyDescent="0.25">
      <c r="H40107" s="39"/>
    </row>
    <row r="40108" spans="8:8" ht="65.099999999999994" customHeight="1" x14ac:dyDescent="0.25">
      <c r="H40108" s="39"/>
    </row>
    <row r="40109" spans="8:8" ht="65.099999999999994" customHeight="1" x14ac:dyDescent="0.25">
      <c r="H40109" s="39"/>
    </row>
    <row r="40110" spans="8:8" ht="65.099999999999994" customHeight="1" x14ac:dyDescent="0.25">
      <c r="H40110" s="39"/>
    </row>
    <row r="40111" spans="8:8" ht="65.099999999999994" customHeight="1" x14ac:dyDescent="0.25">
      <c r="H40111" s="39"/>
    </row>
    <row r="40112" spans="8:8" ht="65.099999999999994" customHeight="1" x14ac:dyDescent="0.25">
      <c r="H40112" s="39"/>
    </row>
    <row r="40113" spans="8:8" ht="65.099999999999994" customHeight="1" x14ac:dyDescent="0.25">
      <c r="H40113" s="39"/>
    </row>
    <row r="40114" spans="8:8" ht="65.099999999999994" customHeight="1" x14ac:dyDescent="0.25">
      <c r="H40114" s="39"/>
    </row>
    <row r="40115" spans="8:8" ht="65.099999999999994" customHeight="1" x14ac:dyDescent="0.25">
      <c r="H40115" s="39"/>
    </row>
    <row r="40116" spans="8:8" ht="65.099999999999994" customHeight="1" x14ac:dyDescent="0.25">
      <c r="H40116" s="39"/>
    </row>
    <row r="40117" spans="8:8" ht="65.099999999999994" customHeight="1" x14ac:dyDescent="0.25">
      <c r="H40117" s="39"/>
    </row>
    <row r="40118" spans="8:8" ht="65.099999999999994" customHeight="1" x14ac:dyDescent="0.25">
      <c r="H40118" s="39"/>
    </row>
    <row r="40119" spans="8:8" ht="65.099999999999994" customHeight="1" x14ac:dyDescent="0.25">
      <c r="H40119" s="39"/>
    </row>
    <row r="40120" spans="8:8" ht="65.099999999999994" customHeight="1" x14ac:dyDescent="0.25">
      <c r="H40120" s="39"/>
    </row>
    <row r="40121" spans="8:8" ht="65.099999999999994" customHeight="1" x14ac:dyDescent="0.25">
      <c r="H40121" s="39"/>
    </row>
    <row r="40122" spans="8:8" ht="65.099999999999994" customHeight="1" x14ac:dyDescent="0.25">
      <c r="H40122" s="39"/>
    </row>
    <row r="40123" spans="8:8" ht="65.099999999999994" customHeight="1" x14ac:dyDescent="0.25">
      <c r="H40123" s="39"/>
    </row>
    <row r="40124" spans="8:8" ht="65.099999999999994" customHeight="1" x14ac:dyDescent="0.25">
      <c r="H40124" s="39"/>
    </row>
    <row r="40125" spans="8:8" ht="65.099999999999994" customHeight="1" x14ac:dyDescent="0.25">
      <c r="H40125" s="39"/>
    </row>
    <row r="40126" spans="8:8" ht="65.099999999999994" customHeight="1" x14ac:dyDescent="0.25">
      <c r="H40126" s="39"/>
    </row>
    <row r="40127" spans="8:8" ht="65.099999999999994" customHeight="1" x14ac:dyDescent="0.25">
      <c r="H40127" s="39"/>
    </row>
    <row r="40128" spans="8:8" ht="65.099999999999994" customHeight="1" x14ac:dyDescent="0.25">
      <c r="H40128" s="39"/>
    </row>
    <row r="40129" spans="8:8" ht="65.099999999999994" customHeight="1" x14ac:dyDescent="0.25">
      <c r="H40129" s="39"/>
    </row>
    <row r="40130" spans="8:8" ht="65.099999999999994" customHeight="1" x14ac:dyDescent="0.25">
      <c r="H40130" s="39"/>
    </row>
    <row r="40131" spans="8:8" ht="65.099999999999994" customHeight="1" x14ac:dyDescent="0.25">
      <c r="H40131" s="39"/>
    </row>
    <row r="40132" spans="8:8" ht="65.099999999999994" customHeight="1" x14ac:dyDescent="0.25">
      <c r="H40132" s="39"/>
    </row>
    <row r="40133" spans="8:8" ht="65.099999999999994" customHeight="1" x14ac:dyDescent="0.25">
      <c r="H40133" s="39"/>
    </row>
    <row r="40134" spans="8:8" ht="65.099999999999994" customHeight="1" x14ac:dyDescent="0.25">
      <c r="H40134" s="39"/>
    </row>
    <row r="40135" spans="8:8" ht="65.099999999999994" customHeight="1" x14ac:dyDescent="0.25">
      <c r="H40135" s="39"/>
    </row>
    <row r="40136" spans="8:8" ht="65.099999999999994" customHeight="1" x14ac:dyDescent="0.25">
      <c r="H40136" s="39"/>
    </row>
    <row r="40137" spans="8:8" ht="65.099999999999994" customHeight="1" x14ac:dyDescent="0.25">
      <c r="H40137" s="39"/>
    </row>
    <row r="40138" spans="8:8" ht="65.099999999999994" customHeight="1" x14ac:dyDescent="0.25">
      <c r="H40138" s="39"/>
    </row>
    <row r="40139" spans="8:8" ht="65.099999999999994" customHeight="1" x14ac:dyDescent="0.25">
      <c r="H40139" s="39"/>
    </row>
    <row r="40140" spans="8:8" ht="65.099999999999994" customHeight="1" x14ac:dyDescent="0.25">
      <c r="H40140" s="39"/>
    </row>
    <row r="40141" spans="8:8" ht="65.099999999999994" customHeight="1" x14ac:dyDescent="0.25">
      <c r="H40141" s="39"/>
    </row>
    <row r="40142" spans="8:8" ht="65.099999999999994" customHeight="1" x14ac:dyDescent="0.25">
      <c r="H40142" s="39"/>
    </row>
    <row r="40143" spans="8:8" ht="65.099999999999994" customHeight="1" x14ac:dyDescent="0.25">
      <c r="H40143" s="39"/>
    </row>
    <row r="40144" spans="8:8" ht="65.099999999999994" customHeight="1" x14ac:dyDescent="0.25">
      <c r="H40144" s="39"/>
    </row>
    <row r="40145" spans="8:8" ht="65.099999999999994" customHeight="1" x14ac:dyDescent="0.25">
      <c r="H40145" s="39"/>
    </row>
    <row r="40146" spans="8:8" ht="65.099999999999994" customHeight="1" x14ac:dyDescent="0.25">
      <c r="H40146" s="39"/>
    </row>
    <row r="40147" spans="8:8" ht="65.099999999999994" customHeight="1" x14ac:dyDescent="0.25">
      <c r="H40147" s="39"/>
    </row>
    <row r="40148" spans="8:8" ht="65.099999999999994" customHeight="1" x14ac:dyDescent="0.25">
      <c r="H40148" s="39"/>
    </row>
    <row r="40149" spans="8:8" ht="65.099999999999994" customHeight="1" x14ac:dyDescent="0.25">
      <c r="H40149" s="39"/>
    </row>
    <row r="40150" spans="8:8" ht="65.099999999999994" customHeight="1" x14ac:dyDescent="0.25">
      <c r="H40150" s="39"/>
    </row>
    <row r="40151" spans="8:8" ht="65.099999999999994" customHeight="1" x14ac:dyDescent="0.25">
      <c r="H40151" s="39"/>
    </row>
    <row r="40152" spans="8:8" ht="65.099999999999994" customHeight="1" x14ac:dyDescent="0.25">
      <c r="H40152" s="39"/>
    </row>
    <row r="40153" spans="8:8" ht="65.099999999999994" customHeight="1" x14ac:dyDescent="0.25">
      <c r="H40153" s="39"/>
    </row>
    <row r="40154" spans="8:8" ht="65.099999999999994" customHeight="1" x14ac:dyDescent="0.25">
      <c r="H40154" s="39"/>
    </row>
    <row r="40155" spans="8:8" ht="65.099999999999994" customHeight="1" x14ac:dyDescent="0.25">
      <c r="H40155" s="39"/>
    </row>
    <row r="40156" spans="8:8" ht="65.099999999999994" customHeight="1" x14ac:dyDescent="0.25">
      <c r="H40156" s="39"/>
    </row>
    <row r="40157" spans="8:8" ht="65.099999999999994" customHeight="1" x14ac:dyDescent="0.25">
      <c r="H40157" s="39"/>
    </row>
    <row r="40158" spans="8:8" ht="65.099999999999994" customHeight="1" x14ac:dyDescent="0.25">
      <c r="H40158" s="39"/>
    </row>
    <row r="40159" spans="8:8" ht="65.099999999999994" customHeight="1" x14ac:dyDescent="0.25">
      <c r="H40159" s="39"/>
    </row>
    <row r="40160" spans="8:8" ht="65.099999999999994" customHeight="1" x14ac:dyDescent="0.25">
      <c r="H40160" s="39"/>
    </row>
    <row r="40161" spans="8:8" ht="65.099999999999994" customHeight="1" x14ac:dyDescent="0.25">
      <c r="H40161" s="39"/>
    </row>
    <row r="40162" spans="8:8" ht="65.099999999999994" customHeight="1" x14ac:dyDescent="0.25">
      <c r="H40162" s="39"/>
    </row>
    <row r="40163" spans="8:8" ht="65.099999999999994" customHeight="1" x14ac:dyDescent="0.25">
      <c r="H40163" s="39"/>
    </row>
    <row r="40164" spans="8:8" ht="65.099999999999994" customHeight="1" x14ac:dyDescent="0.25">
      <c r="H40164" s="39"/>
    </row>
    <row r="40165" spans="8:8" ht="65.099999999999994" customHeight="1" x14ac:dyDescent="0.25">
      <c r="H40165" s="39"/>
    </row>
    <row r="40166" spans="8:8" ht="65.099999999999994" customHeight="1" x14ac:dyDescent="0.25">
      <c r="H40166" s="39"/>
    </row>
    <row r="40167" spans="8:8" ht="65.099999999999994" customHeight="1" x14ac:dyDescent="0.25">
      <c r="H40167" s="39"/>
    </row>
    <row r="40168" spans="8:8" ht="65.099999999999994" customHeight="1" x14ac:dyDescent="0.25">
      <c r="H40168" s="39"/>
    </row>
    <row r="40169" spans="8:8" ht="65.099999999999994" customHeight="1" x14ac:dyDescent="0.25">
      <c r="H40169" s="39"/>
    </row>
    <row r="40170" spans="8:8" ht="65.099999999999994" customHeight="1" x14ac:dyDescent="0.25">
      <c r="H40170" s="39"/>
    </row>
    <row r="40171" spans="8:8" ht="65.099999999999994" customHeight="1" x14ac:dyDescent="0.25">
      <c r="H40171" s="39"/>
    </row>
    <row r="40172" spans="8:8" ht="65.099999999999994" customHeight="1" x14ac:dyDescent="0.25">
      <c r="H40172" s="39"/>
    </row>
    <row r="40173" spans="8:8" ht="65.099999999999994" customHeight="1" x14ac:dyDescent="0.25">
      <c r="H40173" s="39"/>
    </row>
    <row r="40174" spans="8:8" ht="65.099999999999994" customHeight="1" x14ac:dyDescent="0.25">
      <c r="H40174" s="39"/>
    </row>
    <row r="40175" spans="8:8" ht="65.099999999999994" customHeight="1" x14ac:dyDescent="0.25">
      <c r="H40175" s="39"/>
    </row>
    <row r="40176" spans="8:8" ht="65.099999999999994" customHeight="1" x14ac:dyDescent="0.25">
      <c r="H40176" s="39"/>
    </row>
    <row r="40177" spans="8:8" ht="65.099999999999994" customHeight="1" x14ac:dyDescent="0.25">
      <c r="H40177" s="39"/>
    </row>
    <row r="40178" spans="8:8" ht="65.099999999999994" customHeight="1" x14ac:dyDescent="0.25">
      <c r="H40178" s="39"/>
    </row>
    <row r="40179" spans="8:8" ht="65.099999999999994" customHeight="1" x14ac:dyDescent="0.25">
      <c r="H40179" s="39"/>
    </row>
    <row r="40180" spans="8:8" ht="65.099999999999994" customHeight="1" x14ac:dyDescent="0.25">
      <c r="H40180" s="39"/>
    </row>
    <row r="40181" spans="8:8" ht="65.099999999999994" customHeight="1" x14ac:dyDescent="0.25">
      <c r="H40181" s="39"/>
    </row>
    <row r="40182" spans="8:8" ht="65.099999999999994" customHeight="1" x14ac:dyDescent="0.25">
      <c r="H40182" s="39"/>
    </row>
    <row r="40183" spans="8:8" ht="65.099999999999994" customHeight="1" x14ac:dyDescent="0.25">
      <c r="H40183" s="39"/>
    </row>
    <row r="40184" spans="8:8" ht="65.099999999999994" customHeight="1" x14ac:dyDescent="0.25">
      <c r="H40184" s="39"/>
    </row>
    <row r="40185" spans="8:8" ht="65.099999999999994" customHeight="1" x14ac:dyDescent="0.25">
      <c r="H40185" s="39"/>
    </row>
    <row r="40186" spans="8:8" ht="65.099999999999994" customHeight="1" x14ac:dyDescent="0.25">
      <c r="H40186" s="39"/>
    </row>
    <row r="40187" spans="8:8" ht="65.099999999999994" customHeight="1" x14ac:dyDescent="0.25">
      <c r="H40187" s="39"/>
    </row>
    <row r="40188" spans="8:8" ht="65.099999999999994" customHeight="1" x14ac:dyDescent="0.25">
      <c r="H40188" s="39"/>
    </row>
    <row r="40189" spans="8:8" ht="65.099999999999994" customHeight="1" x14ac:dyDescent="0.25">
      <c r="H40189" s="39"/>
    </row>
    <row r="40190" spans="8:8" ht="65.099999999999994" customHeight="1" x14ac:dyDescent="0.25">
      <c r="H40190" s="39"/>
    </row>
    <row r="40191" spans="8:8" ht="65.099999999999994" customHeight="1" x14ac:dyDescent="0.25">
      <c r="H40191" s="39"/>
    </row>
    <row r="40192" spans="8:8" ht="65.099999999999994" customHeight="1" x14ac:dyDescent="0.25">
      <c r="H40192" s="39"/>
    </row>
    <row r="40193" spans="8:8" ht="65.099999999999994" customHeight="1" x14ac:dyDescent="0.25">
      <c r="H40193" s="39"/>
    </row>
    <row r="40194" spans="8:8" ht="65.099999999999994" customHeight="1" x14ac:dyDescent="0.25">
      <c r="H40194" s="39"/>
    </row>
    <row r="40195" spans="8:8" ht="65.099999999999994" customHeight="1" x14ac:dyDescent="0.25">
      <c r="H40195" s="39"/>
    </row>
    <row r="40196" spans="8:8" ht="65.099999999999994" customHeight="1" x14ac:dyDescent="0.25">
      <c r="H40196" s="39"/>
    </row>
    <row r="40197" spans="8:8" ht="65.099999999999994" customHeight="1" x14ac:dyDescent="0.25">
      <c r="H40197" s="39"/>
    </row>
    <row r="40198" spans="8:8" ht="65.099999999999994" customHeight="1" x14ac:dyDescent="0.25">
      <c r="H40198" s="39"/>
    </row>
    <row r="40199" spans="8:8" ht="65.099999999999994" customHeight="1" x14ac:dyDescent="0.25">
      <c r="H40199" s="39"/>
    </row>
    <row r="40200" spans="8:8" ht="65.099999999999994" customHeight="1" x14ac:dyDescent="0.25">
      <c r="H40200" s="39"/>
    </row>
    <row r="40201" spans="8:8" ht="65.099999999999994" customHeight="1" x14ac:dyDescent="0.25">
      <c r="H40201" s="39"/>
    </row>
    <row r="40202" spans="8:8" ht="65.099999999999994" customHeight="1" x14ac:dyDescent="0.25">
      <c r="H40202" s="39"/>
    </row>
    <row r="40203" spans="8:8" ht="65.099999999999994" customHeight="1" x14ac:dyDescent="0.25">
      <c r="H40203" s="39"/>
    </row>
    <row r="40204" spans="8:8" ht="65.099999999999994" customHeight="1" x14ac:dyDescent="0.25">
      <c r="H40204" s="39"/>
    </row>
    <row r="40205" spans="8:8" ht="65.099999999999994" customHeight="1" x14ac:dyDescent="0.25">
      <c r="H40205" s="39"/>
    </row>
    <row r="40206" spans="8:8" ht="65.099999999999994" customHeight="1" x14ac:dyDescent="0.25">
      <c r="H40206" s="39"/>
    </row>
    <row r="40207" spans="8:8" ht="65.099999999999994" customHeight="1" x14ac:dyDescent="0.25">
      <c r="H40207" s="39"/>
    </row>
    <row r="40208" spans="8:8" ht="65.099999999999994" customHeight="1" x14ac:dyDescent="0.25">
      <c r="H40208" s="39"/>
    </row>
    <row r="40209" spans="8:8" ht="65.099999999999994" customHeight="1" x14ac:dyDescent="0.25">
      <c r="H40209" s="39"/>
    </row>
    <row r="40210" spans="8:8" ht="65.099999999999994" customHeight="1" x14ac:dyDescent="0.25">
      <c r="H40210" s="39"/>
    </row>
    <row r="40211" spans="8:8" ht="65.099999999999994" customHeight="1" x14ac:dyDescent="0.25">
      <c r="H40211" s="39"/>
    </row>
    <row r="40212" spans="8:8" ht="65.099999999999994" customHeight="1" x14ac:dyDescent="0.25">
      <c r="H40212" s="39"/>
    </row>
    <row r="40213" spans="8:8" ht="65.099999999999994" customHeight="1" x14ac:dyDescent="0.25">
      <c r="H40213" s="39"/>
    </row>
    <row r="40214" spans="8:8" ht="65.099999999999994" customHeight="1" x14ac:dyDescent="0.25">
      <c r="H40214" s="39"/>
    </row>
    <row r="40215" spans="8:8" ht="65.099999999999994" customHeight="1" x14ac:dyDescent="0.25">
      <c r="H40215" s="39"/>
    </row>
    <row r="40216" spans="8:8" ht="65.099999999999994" customHeight="1" x14ac:dyDescent="0.25">
      <c r="H40216" s="39"/>
    </row>
    <row r="40217" spans="8:8" ht="65.099999999999994" customHeight="1" x14ac:dyDescent="0.25">
      <c r="H40217" s="39"/>
    </row>
    <row r="40218" spans="8:8" ht="65.099999999999994" customHeight="1" x14ac:dyDescent="0.25">
      <c r="H40218" s="39"/>
    </row>
    <row r="40219" spans="8:8" ht="65.099999999999994" customHeight="1" x14ac:dyDescent="0.25">
      <c r="H40219" s="39"/>
    </row>
    <row r="40220" spans="8:8" ht="65.099999999999994" customHeight="1" x14ac:dyDescent="0.25">
      <c r="H40220" s="39"/>
    </row>
    <row r="40221" spans="8:8" ht="65.099999999999994" customHeight="1" x14ac:dyDescent="0.25">
      <c r="H40221" s="39"/>
    </row>
    <row r="40222" spans="8:8" ht="65.099999999999994" customHeight="1" x14ac:dyDescent="0.25">
      <c r="H40222" s="39"/>
    </row>
    <row r="40223" spans="8:8" ht="65.099999999999994" customHeight="1" x14ac:dyDescent="0.25">
      <c r="H40223" s="39"/>
    </row>
    <row r="40224" spans="8:8" ht="65.099999999999994" customHeight="1" x14ac:dyDescent="0.25">
      <c r="H40224" s="39"/>
    </row>
    <row r="40225" spans="8:8" ht="65.099999999999994" customHeight="1" x14ac:dyDescent="0.25">
      <c r="H40225" s="39"/>
    </row>
    <row r="40226" spans="8:8" ht="65.099999999999994" customHeight="1" x14ac:dyDescent="0.25">
      <c r="H40226" s="39"/>
    </row>
    <row r="40227" spans="8:8" ht="65.099999999999994" customHeight="1" x14ac:dyDescent="0.25">
      <c r="H40227" s="39"/>
    </row>
    <row r="40228" spans="8:8" ht="65.099999999999994" customHeight="1" x14ac:dyDescent="0.25">
      <c r="H40228" s="39"/>
    </row>
    <row r="40229" spans="8:8" ht="65.099999999999994" customHeight="1" x14ac:dyDescent="0.25">
      <c r="H40229" s="39"/>
    </row>
    <row r="40230" spans="8:8" ht="65.099999999999994" customHeight="1" x14ac:dyDescent="0.25">
      <c r="H40230" s="39"/>
    </row>
    <row r="40231" spans="8:8" ht="65.099999999999994" customHeight="1" x14ac:dyDescent="0.25">
      <c r="H40231" s="39"/>
    </row>
    <row r="40232" spans="8:8" ht="65.099999999999994" customHeight="1" x14ac:dyDescent="0.25">
      <c r="H40232" s="39"/>
    </row>
    <row r="40233" spans="8:8" ht="65.099999999999994" customHeight="1" x14ac:dyDescent="0.25">
      <c r="H40233" s="39"/>
    </row>
    <row r="40234" spans="8:8" ht="65.099999999999994" customHeight="1" x14ac:dyDescent="0.25">
      <c r="H40234" s="39"/>
    </row>
    <row r="40235" spans="8:8" ht="65.099999999999994" customHeight="1" x14ac:dyDescent="0.25">
      <c r="H40235" s="39"/>
    </row>
    <row r="40236" spans="8:8" ht="65.099999999999994" customHeight="1" x14ac:dyDescent="0.25">
      <c r="H40236" s="39"/>
    </row>
    <row r="40237" spans="8:8" ht="65.099999999999994" customHeight="1" x14ac:dyDescent="0.25">
      <c r="H40237" s="39"/>
    </row>
    <row r="40238" spans="8:8" ht="65.099999999999994" customHeight="1" x14ac:dyDescent="0.25">
      <c r="H40238" s="39"/>
    </row>
    <row r="40239" spans="8:8" ht="65.099999999999994" customHeight="1" x14ac:dyDescent="0.25">
      <c r="H40239" s="39"/>
    </row>
    <row r="40240" spans="8:8" ht="65.099999999999994" customHeight="1" x14ac:dyDescent="0.25">
      <c r="H40240" s="39"/>
    </row>
    <row r="40241" spans="8:8" ht="65.099999999999994" customHeight="1" x14ac:dyDescent="0.25">
      <c r="H40241" s="39"/>
    </row>
    <row r="40242" spans="8:8" ht="65.099999999999994" customHeight="1" x14ac:dyDescent="0.25">
      <c r="H40242" s="39"/>
    </row>
    <row r="40243" spans="8:8" ht="65.099999999999994" customHeight="1" x14ac:dyDescent="0.25">
      <c r="H40243" s="39"/>
    </row>
    <row r="40244" spans="8:8" ht="65.099999999999994" customHeight="1" x14ac:dyDescent="0.25">
      <c r="H40244" s="39"/>
    </row>
    <row r="40245" spans="8:8" ht="65.099999999999994" customHeight="1" x14ac:dyDescent="0.25">
      <c r="H40245" s="39"/>
    </row>
    <row r="40246" spans="8:8" ht="65.099999999999994" customHeight="1" x14ac:dyDescent="0.25">
      <c r="H40246" s="39"/>
    </row>
    <row r="40247" spans="8:8" ht="65.099999999999994" customHeight="1" x14ac:dyDescent="0.25">
      <c r="H40247" s="39"/>
    </row>
    <row r="40248" spans="8:8" ht="65.099999999999994" customHeight="1" x14ac:dyDescent="0.25">
      <c r="H40248" s="39"/>
    </row>
    <row r="40249" spans="8:8" ht="65.099999999999994" customHeight="1" x14ac:dyDescent="0.25">
      <c r="H40249" s="39"/>
    </row>
    <row r="40250" spans="8:8" ht="65.099999999999994" customHeight="1" x14ac:dyDescent="0.25">
      <c r="H40250" s="39"/>
    </row>
    <row r="40251" spans="8:8" ht="65.099999999999994" customHeight="1" x14ac:dyDescent="0.25">
      <c r="H40251" s="39"/>
    </row>
    <row r="40252" spans="8:8" ht="65.099999999999994" customHeight="1" x14ac:dyDescent="0.25">
      <c r="H40252" s="39"/>
    </row>
    <row r="40253" spans="8:8" ht="65.099999999999994" customHeight="1" x14ac:dyDescent="0.25">
      <c r="H40253" s="39"/>
    </row>
    <row r="40254" spans="8:8" ht="65.099999999999994" customHeight="1" x14ac:dyDescent="0.25">
      <c r="H40254" s="39"/>
    </row>
    <row r="40255" spans="8:8" ht="65.099999999999994" customHeight="1" x14ac:dyDescent="0.25">
      <c r="H40255" s="39"/>
    </row>
    <row r="40256" spans="8:8" ht="65.099999999999994" customHeight="1" x14ac:dyDescent="0.25">
      <c r="H40256" s="39"/>
    </row>
    <row r="40257" spans="8:8" ht="65.099999999999994" customHeight="1" x14ac:dyDescent="0.25">
      <c r="H40257" s="39"/>
    </row>
    <row r="40258" spans="8:8" ht="65.099999999999994" customHeight="1" x14ac:dyDescent="0.25">
      <c r="H40258" s="39"/>
    </row>
    <row r="40259" spans="8:8" ht="65.099999999999994" customHeight="1" x14ac:dyDescent="0.25">
      <c r="H40259" s="39"/>
    </row>
    <row r="40260" spans="8:8" ht="65.099999999999994" customHeight="1" x14ac:dyDescent="0.25">
      <c r="H40260" s="39"/>
    </row>
    <row r="40261" spans="8:8" ht="65.099999999999994" customHeight="1" x14ac:dyDescent="0.25">
      <c r="H40261" s="39"/>
    </row>
    <row r="40262" spans="8:8" ht="65.099999999999994" customHeight="1" x14ac:dyDescent="0.25">
      <c r="H40262" s="39"/>
    </row>
    <row r="40263" spans="8:8" ht="65.099999999999994" customHeight="1" x14ac:dyDescent="0.25">
      <c r="H40263" s="39"/>
    </row>
    <row r="40264" spans="8:8" ht="65.099999999999994" customHeight="1" x14ac:dyDescent="0.25">
      <c r="H40264" s="39"/>
    </row>
    <row r="40265" spans="8:8" ht="65.099999999999994" customHeight="1" x14ac:dyDescent="0.25">
      <c r="H40265" s="39"/>
    </row>
    <row r="40266" spans="8:8" ht="65.099999999999994" customHeight="1" x14ac:dyDescent="0.25">
      <c r="H40266" s="39"/>
    </row>
    <row r="40267" spans="8:8" ht="65.099999999999994" customHeight="1" x14ac:dyDescent="0.25">
      <c r="H40267" s="39"/>
    </row>
    <row r="40268" spans="8:8" ht="65.099999999999994" customHeight="1" x14ac:dyDescent="0.25">
      <c r="H40268" s="39"/>
    </row>
    <row r="40269" spans="8:8" ht="65.099999999999994" customHeight="1" x14ac:dyDescent="0.25">
      <c r="H40269" s="39"/>
    </row>
    <row r="40270" spans="8:8" ht="65.099999999999994" customHeight="1" x14ac:dyDescent="0.25">
      <c r="H40270" s="39"/>
    </row>
    <row r="40271" spans="8:8" ht="65.099999999999994" customHeight="1" x14ac:dyDescent="0.25">
      <c r="H40271" s="39"/>
    </row>
    <row r="40272" spans="8:8" ht="65.099999999999994" customHeight="1" x14ac:dyDescent="0.25">
      <c r="H40272" s="39"/>
    </row>
    <row r="40273" spans="8:8" ht="65.099999999999994" customHeight="1" x14ac:dyDescent="0.25">
      <c r="H40273" s="39"/>
    </row>
    <row r="40274" spans="8:8" ht="65.099999999999994" customHeight="1" x14ac:dyDescent="0.25">
      <c r="H40274" s="39"/>
    </row>
    <row r="40275" spans="8:8" ht="65.099999999999994" customHeight="1" x14ac:dyDescent="0.25">
      <c r="H40275" s="39"/>
    </row>
    <row r="40276" spans="8:8" ht="65.099999999999994" customHeight="1" x14ac:dyDescent="0.25">
      <c r="H40276" s="39"/>
    </row>
    <row r="40277" spans="8:8" ht="65.099999999999994" customHeight="1" x14ac:dyDescent="0.25">
      <c r="H40277" s="39"/>
    </row>
    <row r="40278" spans="8:8" ht="65.099999999999994" customHeight="1" x14ac:dyDescent="0.25">
      <c r="H40278" s="39"/>
    </row>
    <row r="40279" spans="8:8" ht="65.099999999999994" customHeight="1" x14ac:dyDescent="0.25">
      <c r="H40279" s="39"/>
    </row>
    <row r="40280" spans="8:8" ht="65.099999999999994" customHeight="1" x14ac:dyDescent="0.25">
      <c r="H40280" s="39"/>
    </row>
    <row r="40281" spans="8:8" ht="65.099999999999994" customHeight="1" x14ac:dyDescent="0.25">
      <c r="H40281" s="39"/>
    </row>
    <row r="40282" spans="8:8" ht="65.099999999999994" customHeight="1" x14ac:dyDescent="0.25">
      <c r="H40282" s="39"/>
    </row>
    <row r="40283" spans="8:8" ht="65.099999999999994" customHeight="1" x14ac:dyDescent="0.25">
      <c r="H40283" s="39"/>
    </row>
    <row r="40284" spans="8:8" ht="65.099999999999994" customHeight="1" x14ac:dyDescent="0.25">
      <c r="H40284" s="39"/>
    </row>
    <row r="40285" spans="8:8" ht="65.099999999999994" customHeight="1" x14ac:dyDescent="0.25">
      <c r="H40285" s="39"/>
    </row>
    <row r="40286" spans="8:8" ht="65.099999999999994" customHeight="1" x14ac:dyDescent="0.25">
      <c r="H40286" s="39"/>
    </row>
    <row r="40287" spans="8:8" ht="65.099999999999994" customHeight="1" x14ac:dyDescent="0.25">
      <c r="H40287" s="39"/>
    </row>
    <row r="40288" spans="8:8" ht="65.099999999999994" customHeight="1" x14ac:dyDescent="0.25">
      <c r="H40288" s="39"/>
    </row>
    <row r="40289" spans="8:8" ht="65.099999999999994" customHeight="1" x14ac:dyDescent="0.25">
      <c r="H40289" s="39"/>
    </row>
    <row r="40290" spans="8:8" ht="65.099999999999994" customHeight="1" x14ac:dyDescent="0.25">
      <c r="H40290" s="39"/>
    </row>
    <row r="40291" spans="8:8" ht="65.099999999999994" customHeight="1" x14ac:dyDescent="0.25">
      <c r="H40291" s="39"/>
    </row>
    <row r="40292" spans="8:8" ht="65.099999999999994" customHeight="1" x14ac:dyDescent="0.25">
      <c r="H40292" s="39"/>
    </row>
    <row r="40293" spans="8:8" ht="65.099999999999994" customHeight="1" x14ac:dyDescent="0.25">
      <c r="H40293" s="39"/>
    </row>
    <row r="40294" spans="8:8" ht="65.099999999999994" customHeight="1" x14ac:dyDescent="0.25">
      <c r="H40294" s="39"/>
    </row>
    <row r="40295" spans="8:8" ht="65.099999999999994" customHeight="1" x14ac:dyDescent="0.25">
      <c r="H40295" s="39"/>
    </row>
    <row r="40296" spans="8:8" ht="65.099999999999994" customHeight="1" x14ac:dyDescent="0.25">
      <c r="H40296" s="39"/>
    </row>
    <row r="40297" spans="8:8" ht="65.099999999999994" customHeight="1" x14ac:dyDescent="0.25">
      <c r="H40297" s="39"/>
    </row>
    <row r="40298" spans="8:8" ht="65.099999999999994" customHeight="1" x14ac:dyDescent="0.25">
      <c r="H40298" s="39"/>
    </row>
    <row r="40299" spans="8:8" ht="65.099999999999994" customHeight="1" x14ac:dyDescent="0.25">
      <c r="H40299" s="39"/>
    </row>
    <row r="40300" spans="8:8" ht="65.099999999999994" customHeight="1" x14ac:dyDescent="0.25">
      <c r="H40300" s="39"/>
    </row>
    <row r="40301" spans="8:8" ht="65.099999999999994" customHeight="1" x14ac:dyDescent="0.25">
      <c r="H40301" s="39"/>
    </row>
    <row r="40302" spans="8:8" ht="65.099999999999994" customHeight="1" x14ac:dyDescent="0.25">
      <c r="H40302" s="39"/>
    </row>
    <row r="40303" spans="8:8" ht="65.099999999999994" customHeight="1" x14ac:dyDescent="0.25">
      <c r="H40303" s="39"/>
    </row>
    <row r="40304" spans="8:8" ht="65.099999999999994" customHeight="1" x14ac:dyDescent="0.25">
      <c r="H40304" s="39"/>
    </row>
    <row r="40305" spans="8:8" ht="65.099999999999994" customHeight="1" x14ac:dyDescent="0.25">
      <c r="H40305" s="39"/>
    </row>
    <row r="40306" spans="8:8" ht="65.099999999999994" customHeight="1" x14ac:dyDescent="0.25">
      <c r="H40306" s="39"/>
    </row>
    <row r="40307" spans="8:8" ht="65.099999999999994" customHeight="1" x14ac:dyDescent="0.25">
      <c r="H40307" s="39"/>
    </row>
    <row r="40308" spans="8:8" ht="65.099999999999994" customHeight="1" x14ac:dyDescent="0.25">
      <c r="H40308" s="39"/>
    </row>
    <row r="40309" spans="8:8" ht="65.099999999999994" customHeight="1" x14ac:dyDescent="0.25">
      <c r="H40309" s="39"/>
    </row>
    <row r="40310" spans="8:8" ht="65.099999999999994" customHeight="1" x14ac:dyDescent="0.25">
      <c r="H40310" s="39"/>
    </row>
    <row r="40311" spans="8:8" ht="65.099999999999994" customHeight="1" x14ac:dyDescent="0.25">
      <c r="H40311" s="39"/>
    </row>
    <row r="40312" spans="8:8" ht="65.099999999999994" customHeight="1" x14ac:dyDescent="0.25">
      <c r="H40312" s="39"/>
    </row>
    <row r="40313" spans="8:8" ht="65.099999999999994" customHeight="1" x14ac:dyDescent="0.25">
      <c r="H40313" s="39"/>
    </row>
    <row r="40314" spans="8:8" ht="65.099999999999994" customHeight="1" x14ac:dyDescent="0.25">
      <c r="H40314" s="39"/>
    </row>
    <row r="40315" spans="8:8" ht="65.099999999999994" customHeight="1" x14ac:dyDescent="0.25">
      <c r="H40315" s="39"/>
    </row>
    <row r="40316" spans="8:8" ht="65.099999999999994" customHeight="1" x14ac:dyDescent="0.25">
      <c r="H40316" s="39"/>
    </row>
    <row r="40317" spans="8:8" ht="65.099999999999994" customHeight="1" x14ac:dyDescent="0.25">
      <c r="H40317" s="39"/>
    </row>
    <row r="40318" spans="8:8" ht="65.099999999999994" customHeight="1" x14ac:dyDescent="0.25">
      <c r="H40318" s="39"/>
    </row>
    <row r="40319" spans="8:8" ht="65.099999999999994" customHeight="1" x14ac:dyDescent="0.25">
      <c r="H40319" s="39"/>
    </row>
    <row r="40320" spans="8:8" ht="65.099999999999994" customHeight="1" x14ac:dyDescent="0.25">
      <c r="H40320" s="39"/>
    </row>
    <row r="40321" spans="8:8" ht="65.099999999999994" customHeight="1" x14ac:dyDescent="0.25">
      <c r="H40321" s="39"/>
    </row>
    <row r="40322" spans="8:8" ht="65.099999999999994" customHeight="1" x14ac:dyDescent="0.25">
      <c r="H40322" s="39"/>
    </row>
    <row r="40323" spans="8:8" ht="65.099999999999994" customHeight="1" x14ac:dyDescent="0.25">
      <c r="H40323" s="39"/>
    </row>
    <row r="40324" spans="8:8" ht="65.099999999999994" customHeight="1" x14ac:dyDescent="0.25">
      <c r="H40324" s="39"/>
    </row>
    <row r="40325" spans="8:8" ht="65.099999999999994" customHeight="1" x14ac:dyDescent="0.25">
      <c r="H40325" s="39"/>
    </row>
    <row r="40326" spans="8:8" ht="65.099999999999994" customHeight="1" x14ac:dyDescent="0.25">
      <c r="H40326" s="39"/>
    </row>
    <row r="40327" spans="8:8" ht="65.099999999999994" customHeight="1" x14ac:dyDescent="0.25">
      <c r="H40327" s="39"/>
    </row>
    <row r="40328" spans="8:8" ht="65.099999999999994" customHeight="1" x14ac:dyDescent="0.25">
      <c r="H40328" s="39"/>
    </row>
    <row r="40329" spans="8:8" ht="65.099999999999994" customHeight="1" x14ac:dyDescent="0.25">
      <c r="H40329" s="39"/>
    </row>
    <row r="40330" spans="8:8" ht="65.099999999999994" customHeight="1" x14ac:dyDescent="0.25">
      <c r="H40330" s="39"/>
    </row>
    <row r="40331" spans="8:8" ht="65.099999999999994" customHeight="1" x14ac:dyDescent="0.25">
      <c r="H40331" s="39"/>
    </row>
    <row r="40332" spans="8:8" ht="65.099999999999994" customHeight="1" x14ac:dyDescent="0.25">
      <c r="H40332" s="39"/>
    </row>
    <row r="40333" spans="8:8" ht="65.099999999999994" customHeight="1" x14ac:dyDescent="0.25">
      <c r="H40333" s="39"/>
    </row>
    <row r="40334" spans="8:8" ht="65.099999999999994" customHeight="1" x14ac:dyDescent="0.25">
      <c r="H40334" s="39"/>
    </row>
    <row r="40335" spans="8:8" ht="65.099999999999994" customHeight="1" x14ac:dyDescent="0.25">
      <c r="H40335" s="39"/>
    </row>
    <row r="40336" spans="8:8" ht="65.099999999999994" customHeight="1" x14ac:dyDescent="0.25">
      <c r="H40336" s="39"/>
    </row>
    <row r="40337" spans="8:8" ht="65.099999999999994" customHeight="1" x14ac:dyDescent="0.25">
      <c r="H40337" s="39"/>
    </row>
    <row r="40338" spans="8:8" ht="65.099999999999994" customHeight="1" x14ac:dyDescent="0.25">
      <c r="H40338" s="39"/>
    </row>
    <row r="40339" spans="8:8" ht="65.099999999999994" customHeight="1" x14ac:dyDescent="0.25">
      <c r="H40339" s="39"/>
    </row>
    <row r="40340" spans="8:8" ht="65.099999999999994" customHeight="1" x14ac:dyDescent="0.25">
      <c r="H40340" s="39"/>
    </row>
    <row r="40341" spans="8:8" ht="65.099999999999994" customHeight="1" x14ac:dyDescent="0.25">
      <c r="H40341" s="39"/>
    </row>
    <row r="40342" spans="8:8" ht="65.099999999999994" customHeight="1" x14ac:dyDescent="0.25">
      <c r="H40342" s="39"/>
    </row>
    <row r="40343" spans="8:8" ht="65.099999999999994" customHeight="1" x14ac:dyDescent="0.25">
      <c r="H40343" s="39"/>
    </row>
    <row r="40344" spans="8:8" ht="65.099999999999994" customHeight="1" x14ac:dyDescent="0.25">
      <c r="H40344" s="39"/>
    </row>
    <row r="40345" spans="8:8" ht="65.099999999999994" customHeight="1" x14ac:dyDescent="0.25">
      <c r="H40345" s="39"/>
    </row>
    <row r="40346" spans="8:8" ht="65.099999999999994" customHeight="1" x14ac:dyDescent="0.25">
      <c r="H40346" s="39"/>
    </row>
    <row r="40347" spans="8:8" ht="65.099999999999994" customHeight="1" x14ac:dyDescent="0.25">
      <c r="H40347" s="39"/>
    </row>
    <row r="40348" spans="8:8" ht="65.099999999999994" customHeight="1" x14ac:dyDescent="0.25">
      <c r="H40348" s="39"/>
    </row>
    <row r="40349" spans="8:8" ht="65.099999999999994" customHeight="1" x14ac:dyDescent="0.25">
      <c r="H40349" s="39"/>
    </row>
    <row r="40350" spans="8:8" ht="65.099999999999994" customHeight="1" x14ac:dyDescent="0.25">
      <c r="H40350" s="39"/>
    </row>
    <row r="40351" spans="8:8" ht="65.099999999999994" customHeight="1" x14ac:dyDescent="0.25">
      <c r="H40351" s="39"/>
    </row>
    <row r="40352" spans="8:8" ht="65.099999999999994" customHeight="1" x14ac:dyDescent="0.25">
      <c r="H40352" s="39"/>
    </row>
    <row r="40353" spans="8:8" ht="65.099999999999994" customHeight="1" x14ac:dyDescent="0.25">
      <c r="H40353" s="39"/>
    </row>
    <row r="40354" spans="8:8" ht="65.099999999999994" customHeight="1" x14ac:dyDescent="0.25">
      <c r="H40354" s="39"/>
    </row>
    <row r="40355" spans="8:8" ht="65.099999999999994" customHeight="1" x14ac:dyDescent="0.25">
      <c r="H40355" s="39"/>
    </row>
    <row r="40356" spans="8:8" ht="65.099999999999994" customHeight="1" x14ac:dyDescent="0.25">
      <c r="H40356" s="39"/>
    </row>
    <row r="40357" spans="8:8" ht="65.099999999999994" customHeight="1" x14ac:dyDescent="0.25">
      <c r="H40357" s="39"/>
    </row>
    <row r="40358" spans="8:8" ht="65.099999999999994" customHeight="1" x14ac:dyDescent="0.25">
      <c r="H40358" s="39"/>
    </row>
    <row r="40359" spans="8:8" ht="65.099999999999994" customHeight="1" x14ac:dyDescent="0.25">
      <c r="H40359" s="39"/>
    </row>
    <row r="40360" spans="8:8" ht="65.099999999999994" customHeight="1" x14ac:dyDescent="0.25">
      <c r="H40360" s="39"/>
    </row>
    <row r="40361" spans="8:8" ht="65.099999999999994" customHeight="1" x14ac:dyDescent="0.25">
      <c r="H40361" s="39"/>
    </row>
    <row r="40362" spans="8:8" ht="65.099999999999994" customHeight="1" x14ac:dyDescent="0.25">
      <c r="H40362" s="39"/>
    </row>
    <row r="40363" spans="8:8" ht="65.099999999999994" customHeight="1" x14ac:dyDescent="0.25">
      <c r="H40363" s="39"/>
    </row>
    <row r="40364" spans="8:8" ht="65.099999999999994" customHeight="1" x14ac:dyDescent="0.25">
      <c r="H40364" s="39"/>
    </row>
    <row r="40365" spans="8:8" ht="65.099999999999994" customHeight="1" x14ac:dyDescent="0.25">
      <c r="H40365" s="39"/>
    </row>
    <row r="40366" spans="8:8" ht="65.099999999999994" customHeight="1" x14ac:dyDescent="0.25">
      <c r="H40366" s="39"/>
    </row>
    <row r="40367" spans="8:8" ht="65.099999999999994" customHeight="1" x14ac:dyDescent="0.25">
      <c r="H40367" s="39"/>
    </row>
    <row r="40368" spans="8:8" ht="65.099999999999994" customHeight="1" x14ac:dyDescent="0.25">
      <c r="H40368" s="39"/>
    </row>
    <row r="40369" spans="8:8" ht="65.099999999999994" customHeight="1" x14ac:dyDescent="0.25">
      <c r="H40369" s="39"/>
    </row>
    <row r="40370" spans="8:8" ht="65.099999999999994" customHeight="1" x14ac:dyDescent="0.25">
      <c r="H40370" s="39"/>
    </row>
    <row r="40371" spans="8:8" ht="65.099999999999994" customHeight="1" x14ac:dyDescent="0.25">
      <c r="H40371" s="39"/>
    </row>
    <row r="40372" spans="8:8" ht="65.099999999999994" customHeight="1" x14ac:dyDescent="0.25">
      <c r="H40372" s="39"/>
    </row>
    <row r="40373" spans="8:8" ht="65.099999999999994" customHeight="1" x14ac:dyDescent="0.25">
      <c r="H40373" s="39"/>
    </row>
    <row r="40374" spans="8:8" ht="65.099999999999994" customHeight="1" x14ac:dyDescent="0.25">
      <c r="H40374" s="39"/>
    </row>
    <row r="40375" spans="8:8" ht="65.099999999999994" customHeight="1" x14ac:dyDescent="0.25">
      <c r="H40375" s="39"/>
    </row>
    <row r="40376" spans="8:8" ht="65.099999999999994" customHeight="1" x14ac:dyDescent="0.25">
      <c r="H40376" s="39"/>
    </row>
    <row r="40377" spans="8:8" ht="65.099999999999994" customHeight="1" x14ac:dyDescent="0.25">
      <c r="H40377" s="39"/>
    </row>
    <row r="40378" spans="8:8" ht="65.099999999999994" customHeight="1" x14ac:dyDescent="0.25">
      <c r="H40378" s="39"/>
    </row>
    <row r="40379" spans="8:8" ht="65.099999999999994" customHeight="1" x14ac:dyDescent="0.25">
      <c r="H40379" s="39"/>
    </row>
    <row r="40380" spans="8:8" ht="65.099999999999994" customHeight="1" x14ac:dyDescent="0.25">
      <c r="H40380" s="39"/>
    </row>
    <row r="40381" spans="8:8" ht="65.099999999999994" customHeight="1" x14ac:dyDescent="0.25">
      <c r="H40381" s="39"/>
    </row>
    <row r="40382" spans="8:8" ht="65.099999999999994" customHeight="1" x14ac:dyDescent="0.25">
      <c r="H40382" s="39"/>
    </row>
    <row r="40383" spans="8:8" ht="65.099999999999994" customHeight="1" x14ac:dyDescent="0.25">
      <c r="H40383" s="39"/>
    </row>
    <row r="40384" spans="8:8" ht="65.099999999999994" customHeight="1" x14ac:dyDescent="0.25">
      <c r="H40384" s="39"/>
    </row>
    <row r="40385" spans="8:8" ht="65.099999999999994" customHeight="1" x14ac:dyDescent="0.25">
      <c r="H40385" s="39"/>
    </row>
    <row r="40386" spans="8:8" ht="65.099999999999994" customHeight="1" x14ac:dyDescent="0.25">
      <c r="H40386" s="39"/>
    </row>
    <row r="40387" spans="8:8" ht="65.099999999999994" customHeight="1" x14ac:dyDescent="0.25">
      <c r="H40387" s="39"/>
    </row>
    <row r="40388" spans="8:8" ht="65.099999999999994" customHeight="1" x14ac:dyDescent="0.25">
      <c r="H40388" s="39"/>
    </row>
    <row r="40389" spans="8:8" ht="65.099999999999994" customHeight="1" x14ac:dyDescent="0.25">
      <c r="H40389" s="39"/>
    </row>
    <row r="40390" spans="8:8" ht="65.099999999999994" customHeight="1" x14ac:dyDescent="0.25">
      <c r="H40390" s="39"/>
    </row>
    <row r="40391" spans="8:8" ht="65.099999999999994" customHeight="1" x14ac:dyDescent="0.25">
      <c r="H40391" s="39"/>
    </row>
    <row r="40392" spans="8:8" ht="65.099999999999994" customHeight="1" x14ac:dyDescent="0.25">
      <c r="H40392" s="39"/>
    </row>
    <row r="40393" spans="8:8" ht="65.099999999999994" customHeight="1" x14ac:dyDescent="0.25">
      <c r="H40393" s="39"/>
    </row>
    <row r="40394" spans="8:8" ht="65.099999999999994" customHeight="1" x14ac:dyDescent="0.25">
      <c r="H40394" s="39"/>
    </row>
    <row r="40395" spans="8:8" ht="65.099999999999994" customHeight="1" x14ac:dyDescent="0.25">
      <c r="H40395" s="39"/>
    </row>
    <row r="40396" spans="8:8" ht="65.099999999999994" customHeight="1" x14ac:dyDescent="0.25">
      <c r="H40396" s="39"/>
    </row>
    <row r="40397" spans="8:8" ht="65.099999999999994" customHeight="1" x14ac:dyDescent="0.25">
      <c r="H40397" s="39"/>
    </row>
    <row r="40398" spans="8:8" ht="65.099999999999994" customHeight="1" x14ac:dyDescent="0.25">
      <c r="H40398" s="39"/>
    </row>
    <row r="40399" spans="8:8" ht="65.099999999999994" customHeight="1" x14ac:dyDescent="0.25">
      <c r="H40399" s="39"/>
    </row>
    <row r="40400" spans="8:8" ht="65.099999999999994" customHeight="1" x14ac:dyDescent="0.25">
      <c r="H40400" s="39"/>
    </row>
    <row r="40401" spans="8:8" ht="65.099999999999994" customHeight="1" x14ac:dyDescent="0.25">
      <c r="H40401" s="39"/>
    </row>
    <row r="40402" spans="8:8" ht="65.099999999999994" customHeight="1" x14ac:dyDescent="0.25">
      <c r="H40402" s="39"/>
    </row>
    <row r="40403" spans="8:8" ht="65.099999999999994" customHeight="1" x14ac:dyDescent="0.25">
      <c r="H40403" s="39"/>
    </row>
    <row r="40404" spans="8:8" ht="65.099999999999994" customHeight="1" x14ac:dyDescent="0.25">
      <c r="H40404" s="39"/>
    </row>
    <row r="40405" spans="8:8" ht="65.099999999999994" customHeight="1" x14ac:dyDescent="0.25">
      <c r="H40405" s="39"/>
    </row>
    <row r="40406" spans="8:8" ht="65.099999999999994" customHeight="1" x14ac:dyDescent="0.25">
      <c r="H40406" s="39"/>
    </row>
    <row r="40407" spans="8:8" ht="65.099999999999994" customHeight="1" x14ac:dyDescent="0.25">
      <c r="H40407" s="39"/>
    </row>
    <row r="40408" spans="8:8" ht="65.099999999999994" customHeight="1" x14ac:dyDescent="0.25">
      <c r="H40408" s="39"/>
    </row>
    <row r="40409" spans="8:8" ht="65.099999999999994" customHeight="1" x14ac:dyDescent="0.25">
      <c r="H40409" s="39"/>
    </row>
    <row r="40410" spans="8:8" ht="65.099999999999994" customHeight="1" x14ac:dyDescent="0.25">
      <c r="H40410" s="39"/>
    </row>
    <row r="40411" spans="8:8" ht="65.099999999999994" customHeight="1" x14ac:dyDescent="0.25">
      <c r="H40411" s="39"/>
    </row>
    <row r="40412" spans="8:8" ht="65.099999999999994" customHeight="1" x14ac:dyDescent="0.25">
      <c r="H40412" s="39"/>
    </row>
    <row r="40413" spans="8:8" ht="65.099999999999994" customHeight="1" x14ac:dyDescent="0.25">
      <c r="H40413" s="39"/>
    </row>
    <row r="40414" spans="8:8" ht="65.099999999999994" customHeight="1" x14ac:dyDescent="0.25">
      <c r="H40414" s="39"/>
    </row>
    <row r="40415" spans="8:8" ht="65.099999999999994" customHeight="1" x14ac:dyDescent="0.25">
      <c r="H40415" s="39"/>
    </row>
    <row r="40416" spans="8:8" ht="65.099999999999994" customHeight="1" x14ac:dyDescent="0.25">
      <c r="H40416" s="39"/>
    </row>
    <row r="40417" spans="8:8" ht="65.099999999999994" customHeight="1" x14ac:dyDescent="0.25">
      <c r="H40417" s="39"/>
    </row>
    <row r="40418" spans="8:8" ht="65.099999999999994" customHeight="1" x14ac:dyDescent="0.25">
      <c r="H40418" s="39"/>
    </row>
    <row r="40419" spans="8:8" ht="65.099999999999994" customHeight="1" x14ac:dyDescent="0.25">
      <c r="H40419" s="39"/>
    </row>
    <row r="40420" spans="8:8" ht="65.099999999999994" customHeight="1" x14ac:dyDescent="0.25">
      <c r="H40420" s="39"/>
    </row>
    <row r="40421" spans="8:8" ht="65.099999999999994" customHeight="1" x14ac:dyDescent="0.25">
      <c r="H40421" s="39"/>
    </row>
    <row r="40422" spans="8:8" ht="65.099999999999994" customHeight="1" x14ac:dyDescent="0.25">
      <c r="H40422" s="39"/>
    </row>
    <row r="40423" spans="8:8" ht="65.099999999999994" customHeight="1" x14ac:dyDescent="0.25">
      <c r="H40423" s="39"/>
    </row>
    <row r="40424" spans="8:8" ht="65.099999999999994" customHeight="1" x14ac:dyDescent="0.25">
      <c r="H40424" s="39"/>
    </row>
    <row r="40425" spans="8:8" ht="65.099999999999994" customHeight="1" x14ac:dyDescent="0.25">
      <c r="H40425" s="39"/>
    </row>
    <row r="40426" spans="8:8" ht="65.099999999999994" customHeight="1" x14ac:dyDescent="0.25">
      <c r="H40426" s="39"/>
    </row>
    <row r="40427" spans="8:8" ht="65.099999999999994" customHeight="1" x14ac:dyDescent="0.25">
      <c r="H40427" s="39"/>
    </row>
    <row r="40428" spans="8:8" ht="65.099999999999994" customHeight="1" x14ac:dyDescent="0.25">
      <c r="H40428" s="39"/>
    </row>
    <row r="40429" spans="8:8" ht="65.099999999999994" customHeight="1" x14ac:dyDescent="0.25">
      <c r="H40429" s="39"/>
    </row>
    <row r="40430" spans="8:8" ht="65.099999999999994" customHeight="1" x14ac:dyDescent="0.25">
      <c r="H40430" s="39"/>
    </row>
    <row r="40431" spans="8:8" ht="65.099999999999994" customHeight="1" x14ac:dyDescent="0.25">
      <c r="H40431" s="39"/>
    </row>
    <row r="40432" spans="8:8" ht="65.099999999999994" customHeight="1" x14ac:dyDescent="0.25">
      <c r="H40432" s="39"/>
    </row>
    <row r="40433" spans="8:8" ht="65.099999999999994" customHeight="1" x14ac:dyDescent="0.25">
      <c r="H40433" s="39"/>
    </row>
    <row r="40434" spans="8:8" ht="65.099999999999994" customHeight="1" x14ac:dyDescent="0.25">
      <c r="H40434" s="39"/>
    </row>
    <row r="40435" spans="8:8" ht="65.099999999999994" customHeight="1" x14ac:dyDescent="0.25">
      <c r="H40435" s="39"/>
    </row>
    <row r="40436" spans="8:8" ht="65.099999999999994" customHeight="1" x14ac:dyDescent="0.25">
      <c r="H40436" s="39"/>
    </row>
    <row r="40437" spans="8:8" ht="65.099999999999994" customHeight="1" x14ac:dyDescent="0.25">
      <c r="H40437" s="39"/>
    </row>
    <row r="40438" spans="8:8" ht="65.099999999999994" customHeight="1" x14ac:dyDescent="0.25">
      <c r="H40438" s="39"/>
    </row>
    <row r="40439" spans="8:8" ht="65.099999999999994" customHeight="1" x14ac:dyDescent="0.25">
      <c r="H40439" s="39"/>
    </row>
    <row r="40440" spans="8:8" ht="65.099999999999994" customHeight="1" x14ac:dyDescent="0.25">
      <c r="H40440" s="39"/>
    </row>
    <row r="40441" spans="8:8" ht="65.099999999999994" customHeight="1" x14ac:dyDescent="0.25">
      <c r="H40441" s="39"/>
    </row>
    <row r="40442" spans="8:8" ht="65.099999999999994" customHeight="1" x14ac:dyDescent="0.25">
      <c r="H40442" s="39"/>
    </row>
    <row r="40443" spans="8:8" ht="65.099999999999994" customHeight="1" x14ac:dyDescent="0.25">
      <c r="H40443" s="39"/>
    </row>
    <row r="40444" spans="8:8" ht="65.099999999999994" customHeight="1" x14ac:dyDescent="0.25">
      <c r="H40444" s="39"/>
    </row>
    <row r="40445" spans="8:8" ht="65.099999999999994" customHeight="1" x14ac:dyDescent="0.25">
      <c r="H40445" s="39"/>
    </row>
    <row r="40446" spans="8:8" ht="65.099999999999994" customHeight="1" x14ac:dyDescent="0.25">
      <c r="H40446" s="39"/>
    </row>
    <row r="40447" spans="8:8" ht="65.099999999999994" customHeight="1" x14ac:dyDescent="0.25">
      <c r="H40447" s="39"/>
    </row>
    <row r="40448" spans="8:8" ht="65.099999999999994" customHeight="1" x14ac:dyDescent="0.25">
      <c r="H40448" s="39"/>
    </row>
    <row r="40449" spans="8:8" ht="65.099999999999994" customHeight="1" x14ac:dyDescent="0.25">
      <c r="H40449" s="39"/>
    </row>
    <row r="40450" spans="8:8" ht="65.099999999999994" customHeight="1" x14ac:dyDescent="0.25">
      <c r="H40450" s="39"/>
    </row>
    <row r="40451" spans="8:8" ht="65.099999999999994" customHeight="1" x14ac:dyDescent="0.25">
      <c r="H40451" s="39"/>
    </row>
    <row r="40452" spans="8:8" ht="65.099999999999994" customHeight="1" x14ac:dyDescent="0.25">
      <c r="H40452" s="39"/>
    </row>
    <row r="40453" spans="8:8" ht="65.099999999999994" customHeight="1" x14ac:dyDescent="0.25">
      <c r="H40453" s="39"/>
    </row>
    <row r="40454" spans="8:8" ht="65.099999999999994" customHeight="1" x14ac:dyDescent="0.25">
      <c r="H40454" s="39"/>
    </row>
    <row r="40455" spans="8:8" ht="65.099999999999994" customHeight="1" x14ac:dyDescent="0.25">
      <c r="H40455" s="39"/>
    </row>
    <row r="40456" spans="8:8" ht="65.099999999999994" customHeight="1" x14ac:dyDescent="0.25">
      <c r="H40456" s="39"/>
    </row>
    <row r="40457" spans="8:8" ht="65.099999999999994" customHeight="1" x14ac:dyDescent="0.25">
      <c r="H40457" s="39"/>
    </row>
    <row r="40458" spans="8:8" ht="65.099999999999994" customHeight="1" x14ac:dyDescent="0.25">
      <c r="H40458" s="39"/>
    </row>
    <row r="40459" spans="8:8" ht="65.099999999999994" customHeight="1" x14ac:dyDescent="0.25">
      <c r="H40459" s="39"/>
    </row>
    <row r="40460" spans="8:8" ht="65.099999999999994" customHeight="1" x14ac:dyDescent="0.25">
      <c r="H40460" s="39"/>
    </row>
    <row r="40461" spans="8:8" ht="65.099999999999994" customHeight="1" x14ac:dyDescent="0.25">
      <c r="H40461" s="39"/>
    </row>
    <row r="40462" spans="8:8" ht="65.099999999999994" customHeight="1" x14ac:dyDescent="0.25">
      <c r="H40462" s="39"/>
    </row>
    <row r="40463" spans="8:8" ht="65.099999999999994" customHeight="1" x14ac:dyDescent="0.25">
      <c r="H40463" s="39"/>
    </row>
    <row r="40464" spans="8:8" ht="65.099999999999994" customHeight="1" x14ac:dyDescent="0.25">
      <c r="H40464" s="39"/>
    </row>
    <row r="40465" spans="8:8" ht="65.099999999999994" customHeight="1" x14ac:dyDescent="0.25">
      <c r="H40465" s="39"/>
    </row>
    <row r="40466" spans="8:8" ht="65.099999999999994" customHeight="1" x14ac:dyDescent="0.25">
      <c r="H40466" s="39"/>
    </row>
    <row r="40467" spans="8:8" ht="65.099999999999994" customHeight="1" x14ac:dyDescent="0.25">
      <c r="H40467" s="39"/>
    </row>
    <row r="40468" spans="8:8" ht="65.099999999999994" customHeight="1" x14ac:dyDescent="0.25">
      <c r="H40468" s="39"/>
    </row>
    <row r="40469" spans="8:8" ht="65.099999999999994" customHeight="1" x14ac:dyDescent="0.25">
      <c r="H40469" s="39"/>
    </row>
    <row r="40470" spans="8:8" ht="65.099999999999994" customHeight="1" x14ac:dyDescent="0.25">
      <c r="H40470" s="39"/>
    </row>
    <row r="40471" spans="8:8" ht="65.099999999999994" customHeight="1" x14ac:dyDescent="0.25">
      <c r="H40471" s="39"/>
    </row>
    <row r="40472" spans="8:8" ht="65.099999999999994" customHeight="1" x14ac:dyDescent="0.25">
      <c r="H40472" s="39"/>
    </row>
    <row r="40473" spans="8:8" ht="65.099999999999994" customHeight="1" x14ac:dyDescent="0.25">
      <c r="H40473" s="39"/>
    </row>
    <row r="40474" spans="8:8" ht="65.099999999999994" customHeight="1" x14ac:dyDescent="0.25">
      <c r="H40474" s="39"/>
    </row>
    <row r="40475" spans="8:8" ht="65.099999999999994" customHeight="1" x14ac:dyDescent="0.25">
      <c r="H40475" s="39"/>
    </row>
    <row r="40476" spans="8:8" ht="65.099999999999994" customHeight="1" x14ac:dyDescent="0.25">
      <c r="H40476" s="39"/>
    </row>
    <row r="40477" spans="8:8" ht="65.099999999999994" customHeight="1" x14ac:dyDescent="0.25">
      <c r="H40477" s="39"/>
    </row>
    <row r="40478" spans="8:8" ht="65.099999999999994" customHeight="1" x14ac:dyDescent="0.25">
      <c r="H40478" s="39"/>
    </row>
    <row r="40479" spans="8:8" ht="65.099999999999994" customHeight="1" x14ac:dyDescent="0.25">
      <c r="H40479" s="39"/>
    </row>
    <row r="40480" spans="8:8" ht="65.099999999999994" customHeight="1" x14ac:dyDescent="0.25">
      <c r="H40480" s="39"/>
    </row>
    <row r="40481" spans="8:8" ht="65.099999999999994" customHeight="1" x14ac:dyDescent="0.25">
      <c r="H40481" s="39"/>
    </row>
    <row r="40482" spans="8:8" ht="65.099999999999994" customHeight="1" x14ac:dyDescent="0.25">
      <c r="H40482" s="39"/>
    </row>
    <row r="40483" spans="8:8" ht="65.099999999999994" customHeight="1" x14ac:dyDescent="0.25">
      <c r="H40483" s="39"/>
    </row>
    <row r="40484" spans="8:8" ht="65.099999999999994" customHeight="1" x14ac:dyDescent="0.25">
      <c r="H40484" s="39"/>
    </row>
    <row r="40485" spans="8:8" ht="65.099999999999994" customHeight="1" x14ac:dyDescent="0.25">
      <c r="H40485" s="39"/>
    </row>
    <row r="40486" spans="8:8" ht="65.099999999999994" customHeight="1" x14ac:dyDescent="0.25">
      <c r="H40486" s="39"/>
    </row>
    <row r="40487" spans="8:8" ht="65.099999999999994" customHeight="1" x14ac:dyDescent="0.25">
      <c r="H40487" s="39"/>
    </row>
    <row r="40488" spans="8:8" ht="65.099999999999994" customHeight="1" x14ac:dyDescent="0.25">
      <c r="H40488" s="39"/>
    </row>
    <row r="40489" spans="8:8" ht="65.099999999999994" customHeight="1" x14ac:dyDescent="0.25">
      <c r="H40489" s="39"/>
    </row>
    <row r="40490" spans="8:8" ht="65.099999999999994" customHeight="1" x14ac:dyDescent="0.25">
      <c r="H40490" s="39"/>
    </row>
    <row r="40491" spans="8:8" ht="65.099999999999994" customHeight="1" x14ac:dyDescent="0.25">
      <c r="H40491" s="39"/>
    </row>
    <row r="40492" spans="8:8" ht="65.099999999999994" customHeight="1" x14ac:dyDescent="0.25">
      <c r="H40492" s="39"/>
    </row>
    <row r="40493" spans="8:8" ht="65.099999999999994" customHeight="1" x14ac:dyDescent="0.25">
      <c r="H40493" s="39"/>
    </row>
    <row r="40494" spans="8:8" ht="65.099999999999994" customHeight="1" x14ac:dyDescent="0.25">
      <c r="H40494" s="39"/>
    </row>
    <row r="40495" spans="8:8" ht="65.099999999999994" customHeight="1" x14ac:dyDescent="0.25">
      <c r="H40495" s="39"/>
    </row>
    <row r="40496" spans="8:8" ht="65.099999999999994" customHeight="1" x14ac:dyDescent="0.25">
      <c r="H40496" s="39"/>
    </row>
    <row r="40497" spans="8:8" ht="65.099999999999994" customHeight="1" x14ac:dyDescent="0.25">
      <c r="H40497" s="39"/>
    </row>
    <row r="40498" spans="8:8" ht="65.099999999999994" customHeight="1" x14ac:dyDescent="0.25">
      <c r="H40498" s="39"/>
    </row>
    <row r="40499" spans="8:8" ht="65.099999999999994" customHeight="1" x14ac:dyDescent="0.25">
      <c r="H40499" s="39"/>
    </row>
    <row r="40500" spans="8:8" ht="65.099999999999994" customHeight="1" x14ac:dyDescent="0.25">
      <c r="H40500" s="39"/>
    </row>
    <row r="40501" spans="8:8" ht="65.099999999999994" customHeight="1" x14ac:dyDescent="0.25">
      <c r="H40501" s="39"/>
    </row>
    <row r="40502" spans="8:8" ht="65.099999999999994" customHeight="1" x14ac:dyDescent="0.25">
      <c r="H40502" s="39"/>
    </row>
    <row r="40503" spans="8:8" ht="65.099999999999994" customHeight="1" x14ac:dyDescent="0.25">
      <c r="H40503" s="39"/>
    </row>
    <row r="40504" spans="8:8" ht="65.099999999999994" customHeight="1" x14ac:dyDescent="0.25">
      <c r="H40504" s="39"/>
    </row>
    <row r="40505" spans="8:8" ht="65.099999999999994" customHeight="1" x14ac:dyDescent="0.25">
      <c r="H40505" s="39"/>
    </row>
    <row r="40506" spans="8:8" ht="65.099999999999994" customHeight="1" x14ac:dyDescent="0.25">
      <c r="H40506" s="39"/>
    </row>
    <row r="40507" spans="8:8" ht="65.099999999999994" customHeight="1" x14ac:dyDescent="0.25">
      <c r="H40507" s="39"/>
    </row>
    <row r="40508" spans="8:8" ht="65.099999999999994" customHeight="1" x14ac:dyDescent="0.25">
      <c r="H40508" s="39"/>
    </row>
    <row r="40509" spans="8:8" ht="65.099999999999994" customHeight="1" x14ac:dyDescent="0.25">
      <c r="H40509" s="39"/>
    </row>
    <row r="40510" spans="8:8" ht="65.099999999999994" customHeight="1" x14ac:dyDescent="0.25">
      <c r="H40510" s="39"/>
    </row>
    <row r="40511" spans="8:8" ht="65.099999999999994" customHeight="1" x14ac:dyDescent="0.25">
      <c r="H40511" s="39"/>
    </row>
    <row r="40512" spans="8:8" ht="65.099999999999994" customHeight="1" x14ac:dyDescent="0.25">
      <c r="H40512" s="39"/>
    </row>
    <row r="40513" spans="8:8" ht="65.099999999999994" customHeight="1" x14ac:dyDescent="0.25">
      <c r="H40513" s="39"/>
    </row>
    <row r="40514" spans="8:8" ht="65.099999999999994" customHeight="1" x14ac:dyDescent="0.25">
      <c r="H40514" s="39"/>
    </row>
    <row r="40515" spans="8:8" ht="65.099999999999994" customHeight="1" x14ac:dyDescent="0.25">
      <c r="H40515" s="39"/>
    </row>
    <row r="40516" spans="8:8" ht="65.099999999999994" customHeight="1" x14ac:dyDescent="0.25">
      <c r="H40516" s="39"/>
    </row>
    <row r="40517" spans="8:8" ht="65.099999999999994" customHeight="1" x14ac:dyDescent="0.25">
      <c r="H40517" s="39"/>
    </row>
    <row r="40518" spans="8:8" ht="65.099999999999994" customHeight="1" x14ac:dyDescent="0.25">
      <c r="H40518" s="39"/>
    </row>
    <row r="40519" spans="8:8" ht="65.099999999999994" customHeight="1" x14ac:dyDescent="0.25">
      <c r="H40519" s="39"/>
    </row>
    <row r="40520" spans="8:8" ht="65.099999999999994" customHeight="1" x14ac:dyDescent="0.25">
      <c r="H40520" s="39"/>
    </row>
    <row r="40521" spans="8:8" ht="65.099999999999994" customHeight="1" x14ac:dyDescent="0.25">
      <c r="H40521" s="39"/>
    </row>
    <row r="40522" spans="8:8" ht="65.099999999999994" customHeight="1" x14ac:dyDescent="0.25">
      <c r="H40522" s="39"/>
    </row>
    <row r="40523" spans="8:8" ht="65.099999999999994" customHeight="1" x14ac:dyDescent="0.25">
      <c r="H40523" s="39"/>
    </row>
    <row r="40524" spans="8:8" ht="65.099999999999994" customHeight="1" x14ac:dyDescent="0.25">
      <c r="H40524" s="39"/>
    </row>
    <row r="40525" spans="8:8" ht="65.099999999999994" customHeight="1" x14ac:dyDescent="0.25">
      <c r="H40525" s="39"/>
    </row>
    <row r="40526" spans="8:8" ht="65.099999999999994" customHeight="1" x14ac:dyDescent="0.25">
      <c r="H40526" s="39"/>
    </row>
    <row r="40527" spans="8:8" ht="65.099999999999994" customHeight="1" x14ac:dyDescent="0.25">
      <c r="H40527" s="39"/>
    </row>
    <row r="40528" spans="8:8" ht="65.099999999999994" customHeight="1" x14ac:dyDescent="0.25">
      <c r="H40528" s="39"/>
    </row>
    <row r="40529" spans="8:8" ht="65.099999999999994" customHeight="1" x14ac:dyDescent="0.25">
      <c r="H40529" s="39"/>
    </row>
    <row r="40530" spans="8:8" ht="65.099999999999994" customHeight="1" x14ac:dyDescent="0.25">
      <c r="H40530" s="39"/>
    </row>
    <row r="40531" spans="8:8" ht="65.099999999999994" customHeight="1" x14ac:dyDescent="0.25">
      <c r="H40531" s="39"/>
    </row>
    <row r="40532" spans="8:8" ht="65.099999999999994" customHeight="1" x14ac:dyDescent="0.25">
      <c r="H40532" s="39"/>
    </row>
    <row r="40533" spans="8:8" ht="65.099999999999994" customHeight="1" x14ac:dyDescent="0.25">
      <c r="H40533" s="39"/>
    </row>
    <row r="40534" spans="8:8" ht="65.099999999999994" customHeight="1" x14ac:dyDescent="0.25">
      <c r="H40534" s="39"/>
    </row>
    <row r="40535" spans="8:8" ht="65.099999999999994" customHeight="1" x14ac:dyDescent="0.25">
      <c r="H40535" s="39"/>
    </row>
    <row r="40536" spans="8:8" ht="65.099999999999994" customHeight="1" x14ac:dyDescent="0.25">
      <c r="H40536" s="39"/>
    </row>
    <row r="40537" spans="8:8" ht="65.099999999999994" customHeight="1" x14ac:dyDescent="0.25">
      <c r="H40537" s="39"/>
    </row>
    <row r="40538" spans="8:8" ht="65.099999999999994" customHeight="1" x14ac:dyDescent="0.25">
      <c r="H40538" s="39"/>
    </row>
    <row r="40539" spans="8:8" ht="65.099999999999994" customHeight="1" x14ac:dyDescent="0.25">
      <c r="H40539" s="39"/>
    </row>
    <row r="40540" spans="8:8" ht="65.099999999999994" customHeight="1" x14ac:dyDescent="0.25">
      <c r="H40540" s="39"/>
    </row>
    <row r="40541" spans="8:8" ht="65.099999999999994" customHeight="1" x14ac:dyDescent="0.25">
      <c r="H40541" s="39"/>
    </row>
    <row r="40542" spans="8:8" ht="65.099999999999994" customHeight="1" x14ac:dyDescent="0.25">
      <c r="H40542" s="39"/>
    </row>
    <row r="40543" spans="8:8" ht="65.099999999999994" customHeight="1" x14ac:dyDescent="0.25">
      <c r="H40543" s="39"/>
    </row>
    <row r="40544" spans="8:8" ht="65.099999999999994" customHeight="1" x14ac:dyDescent="0.25">
      <c r="H40544" s="39"/>
    </row>
    <row r="40545" spans="8:8" ht="65.099999999999994" customHeight="1" x14ac:dyDescent="0.25">
      <c r="H40545" s="39"/>
    </row>
    <row r="40546" spans="8:8" ht="65.099999999999994" customHeight="1" x14ac:dyDescent="0.25">
      <c r="H40546" s="39"/>
    </row>
    <row r="40547" spans="8:8" ht="65.099999999999994" customHeight="1" x14ac:dyDescent="0.25">
      <c r="H40547" s="39"/>
    </row>
    <row r="40548" spans="8:8" ht="65.099999999999994" customHeight="1" x14ac:dyDescent="0.25">
      <c r="H40548" s="39"/>
    </row>
    <row r="40549" spans="8:8" ht="65.099999999999994" customHeight="1" x14ac:dyDescent="0.25">
      <c r="H40549" s="39"/>
    </row>
    <row r="40550" spans="8:8" ht="65.099999999999994" customHeight="1" x14ac:dyDescent="0.25">
      <c r="H40550" s="39"/>
    </row>
    <row r="40551" spans="8:8" ht="65.099999999999994" customHeight="1" x14ac:dyDescent="0.25">
      <c r="H40551" s="39"/>
    </row>
    <row r="40552" spans="8:8" ht="65.099999999999994" customHeight="1" x14ac:dyDescent="0.25">
      <c r="H40552" s="39"/>
    </row>
    <row r="40553" spans="8:8" ht="65.099999999999994" customHeight="1" x14ac:dyDescent="0.25">
      <c r="H40553" s="39"/>
    </row>
    <row r="40554" spans="8:8" ht="65.099999999999994" customHeight="1" x14ac:dyDescent="0.25">
      <c r="H40554" s="39"/>
    </row>
    <row r="40555" spans="8:8" ht="65.099999999999994" customHeight="1" x14ac:dyDescent="0.25">
      <c r="H40555" s="39"/>
    </row>
    <row r="40556" spans="8:8" ht="65.099999999999994" customHeight="1" x14ac:dyDescent="0.25">
      <c r="H40556" s="39"/>
    </row>
    <row r="40557" spans="8:8" ht="65.099999999999994" customHeight="1" x14ac:dyDescent="0.25">
      <c r="H40557" s="39"/>
    </row>
    <row r="40558" spans="8:8" ht="65.099999999999994" customHeight="1" x14ac:dyDescent="0.25">
      <c r="H40558" s="39"/>
    </row>
    <row r="40559" spans="8:8" ht="65.099999999999994" customHeight="1" x14ac:dyDescent="0.25">
      <c r="H40559" s="39"/>
    </row>
    <row r="40560" spans="8:8" ht="65.099999999999994" customHeight="1" x14ac:dyDescent="0.25">
      <c r="H40560" s="39"/>
    </row>
    <row r="40561" spans="8:8" ht="65.099999999999994" customHeight="1" x14ac:dyDescent="0.25">
      <c r="H40561" s="39"/>
    </row>
    <row r="40562" spans="8:8" ht="65.099999999999994" customHeight="1" x14ac:dyDescent="0.25">
      <c r="H40562" s="39"/>
    </row>
    <row r="40563" spans="8:8" ht="65.099999999999994" customHeight="1" x14ac:dyDescent="0.25">
      <c r="H40563" s="39"/>
    </row>
    <row r="40564" spans="8:8" ht="65.099999999999994" customHeight="1" x14ac:dyDescent="0.25">
      <c r="H40564" s="39"/>
    </row>
    <row r="40565" spans="8:8" ht="65.099999999999994" customHeight="1" x14ac:dyDescent="0.25">
      <c r="H40565" s="39"/>
    </row>
    <row r="40566" spans="8:8" ht="65.099999999999994" customHeight="1" x14ac:dyDescent="0.25">
      <c r="H40566" s="39"/>
    </row>
    <row r="40567" spans="8:8" ht="65.099999999999994" customHeight="1" x14ac:dyDescent="0.25">
      <c r="H40567" s="39"/>
    </row>
    <row r="40568" spans="8:8" ht="65.099999999999994" customHeight="1" x14ac:dyDescent="0.25">
      <c r="H40568" s="39"/>
    </row>
    <row r="40569" spans="8:8" ht="65.099999999999994" customHeight="1" x14ac:dyDescent="0.25">
      <c r="H40569" s="39"/>
    </row>
    <row r="40570" spans="8:8" ht="65.099999999999994" customHeight="1" x14ac:dyDescent="0.25">
      <c r="H40570" s="39"/>
    </row>
    <row r="40571" spans="8:8" ht="65.099999999999994" customHeight="1" x14ac:dyDescent="0.25">
      <c r="H40571" s="39"/>
    </row>
    <row r="40572" spans="8:8" ht="65.099999999999994" customHeight="1" x14ac:dyDescent="0.25">
      <c r="H40572" s="39"/>
    </row>
    <row r="40573" spans="8:8" ht="65.099999999999994" customHeight="1" x14ac:dyDescent="0.25">
      <c r="H40573" s="39"/>
    </row>
    <row r="40574" spans="8:8" ht="65.099999999999994" customHeight="1" x14ac:dyDescent="0.25">
      <c r="H40574" s="39"/>
    </row>
    <row r="40575" spans="8:8" ht="65.099999999999994" customHeight="1" x14ac:dyDescent="0.25">
      <c r="H40575" s="39"/>
    </row>
    <row r="40576" spans="8:8" ht="65.099999999999994" customHeight="1" x14ac:dyDescent="0.25">
      <c r="H40576" s="39"/>
    </row>
    <row r="40577" spans="8:8" ht="65.099999999999994" customHeight="1" x14ac:dyDescent="0.25">
      <c r="H40577" s="39"/>
    </row>
    <row r="40578" spans="8:8" ht="65.099999999999994" customHeight="1" x14ac:dyDescent="0.25">
      <c r="H40578" s="39"/>
    </row>
    <row r="40579" spans="8:8" ht="65.099999999999994" customHeight="1" x14ac:dyDescent="0.25">
      <c r="H40579" s="39"/>
    </row>
    <row r="40580" spans="8:8" ht="65.099999999999994" customHeight="1" x14ac:dyDescent="0.25">
      <c r="H40580" s="39"/>
    </row>
    <row r="40581" spans="8:8" ht="65.099999999999994" customHeight="1" x14ac:dyDescent="0.25">
      <c r="H40581" s="39"/>
    </row>
    <row r="40582" spans="8:8" ht="65.099999999999994" customHeight="1" x14ac:dyDescent="0.25">
      <c r="H40582" s="39"/>
    </row>
    <row r="40583" spans="8:8" ht="65.099999999999994" customHeight="1" x14ac:dyDescent="0.25">
      <c r="H40583" s="39"/>
    </row>
    <row r="40584" spans="8:8" ht="65.099999999999994" customHeight="1" x14ac:dyDescent="0.25">
      <c r="H40584" s="39"/>
    </row>
    <row r="40585" spans="8:8" ht="65.099999999999994" customHeight="1" x14ac:dyDescent="0.25">
      <c r="H40585" s="39"/>
    </row>
    <row r="40586" spans="8:8" ht="65.099999999999994" customHeight="1" x14ac:dyDescent="0.25">
      <c r="H40586" s="39"/>
    </row>
    <row r="40587" spans="8:8" ht="65.099999999999994" customHeight="1" x14ac:dyDescent="0.25">
      <c r="H40587" s="39"/>
    </row>
    <row r="40588" spans="8:8" ht="65.099999999999994" customHeight="1" x14ac:dyDescent="0.25">
      <c r="H40588" s="39"/>
    </row>
    <row r="40589" spans="8:8" ht="65.099999999999994" customHeight="1" x14ac:dyDescent="0.25">
      <c r="H40589" s="39"/>
    </row>
    <row r="40590" spans="8:8" ht="65.099999999999994" customHeight="1" x14ac:dyDescent="0.25">
      <c r="H40590" s="39"/>
    </row>
    <row r="40591" spans="8:8" ht="65.099999999999994" customHeight="1" x14ac:dyDescent="0.25">
      <c r="H40591" s="39"/>
    </row>
    <row r="40592" spans="8:8" ht="65.099999999999994" customHeight="1" x14ac:dyDescent="0.25">
      <c r="H40592" s="39"/>
    </row>
    <row r="40593" spans="8:8" ht="65.099999999999994" customHeight="1" x14ac:dyDescent="0.25">
      <c r="H40593" s="39"/>
    </row>
    <row r="40594" spans="8:8" ht="65.099999999999994" customHeight="1" x14ac:dyDescent="0.25">
      <c r="H40594" s="39"/>
    </row>
    <row r="40595" spans="8:8" ht="65.099999999999994" customHeight="1" x14ac:dyDescent="0.25">
      <c r="H40595" s="39"/>
    </row>
    <row r="40596" spans="8:8" ht="65.099999999999994" customHeight="1" x14ac:dyDescent="0.25">
      <c r="H40596" s="39"/>
    </row>
    <row r="40597" spans="8:8" ht="65.099999999999994" customHeight="1" x14ac:dyDescent="0.25">
      <c r="H40597" s="39"/>
    </row>
    <row r="40598" spans="8:8" ht="65.099999999999994" customHeight="1" x14ac:dyDescent="0.25">
      <c r="H40598" s="39"/>
    </row>
    <row r="40599" spans="8:8" ht="65.099999999999994" customHeight="1" x14ac:dyDescent="0.25">
      <c r="H40599" s="39"/>
    </row>
    <row r="40600" spans="8:8" ht="65.099999999999994" customHeight="1" x14ac:dyDescent="0.25">
      <c r="H40600" s="39"/>
    </row>
    <row r="40601" spans="8:8" ht="65.099999999999994" customHeight="1" x14ac:dyDescent="0.25">
      <c r="H40601" s="39"/>
    </row>
    <row r="40602" spans="8:8" ht="65.099999999999994" customHeight="1" x14ac:dyDescent="0.25">
      <c r="H40602" s="39"/>
    </row>
    <row r="40603" spans="8:8" ht="65.099999999999994" customHeight="1" x14ac:dyDescent="0.25">
      <c r="H40603" s="39"/>
    </row>
    <row r="40604" spans="8:8" ht="65.099999999999994" customHeight="1" x14ac:dyDescent="0.25">
      <c r="H40604" s="39"/>
    </row>
    <row r="40605" spans="8:8" ht="65.099999999999994" customHeight="1" x14ac:dyDescent="0.25">
      <c r="H40605" s="39"/>
    </row>
    <row r="40606" spans="8:8" ht="65.099999999999994" customHeight="1" x14ac:dyDescent="0.25">
      <c r="H40606" s="39"/>
    </row>
    <row r="40607" spans="8:8" ht="65.099999999999994" customHeight="1" x14ac:dyDescent="0.25">
      <c r="H40607" s="39"/>
    </row>
    <row r="40608" spans="8:8" ht="65.099999999999994" customHeight="1" x14ac:dyDescent="0.25">
      <c r="H40608" s="39"/>
    </row>
    <row r="40609" spans="8:8" ht="65.099999999999994" customHeight="1" x14ac:dyDescent="0.25">
      <c r="H40609" s="39"/>
    </row>
    <row r="40610" spans="8:8" ht="65.099999999999994" customHeight="1" x14ac:dyDescent="0.25">
      <c r="H40610" s="39"/>
    </row>
    <row r="40611" spans="8:8" ht="65.099999999999994" customHeight="1" x14ac:dyDescent="0.25">
      <c r="H40611" s="39"/>
    </row>
    <row r="40612" spans="8:8" ht="65.099999999999994" customHeight="1" x14ac:dyDescent="0.25">
      <c r="H40612" s="39"/>
    </row>
    <row r="40613" spans="8:8" ht="65.099999999999994" customHeight="1" x14ac:dyDescent="0.25">
      <c r="H40613" s="39"/>
    </row>
    <row r="40614" spans="8:8" ht="65.099999999999994" customHeight="1" x14ac:dyDescent="0.25">
      <c r="H40614" s="39"/>
    </row>
    <row r="40615" spans="8:8" ht="65.099999999999994" customHeight="1" x14ac:dyDescent="0.25">
      <c r="H40615" s="39"/>
    </row>
    <row r="40616" spans="8:8" ht="65.099999999999994" customHeight="1" x14ac:dyDescent="0.25">
      <c r="H40616" s="39"/>
    </row>
    <row r="40617" spans="8:8" ht="65.099999999999994" customHeight="1" x14ac:dyDescent="0.25">
      <c r="H40617" s="39"/>
    </row>
    <row r="40618" spans="8:8" ht="65.099999999999994" customHeight="1" x14ac:dyDescent="0.25">
      <c r="H40618" s="39"/>
    </row>
    <row r="40619" spans="8:8" ht="65.099999999999994" customHeight="1" x14ac:dyDescent="0.25">
      <c r="H40619" s="39"/>
    </row>
    <row r="40620" spans="8:8" ht="65.099999999999994" customHeight="1" x14ac:dyDescent="0.25">
      <c r="H40620" s="39"/>
    </row>
    <row r="40621" spans="8:8" ht="65.099999999999994" customHeight="1" x14ac:dyDescent="0.25">
      <c r="H40621" s="39"/>
    </row>
    <row r="40622" spans="8:8" ht="65.099999999999994" customHeight="1" x14ac:dyDescent="0.25">
      <c r="H40622" s="39"/>
    </row>
    <row r="40623" spans="8:8" ht="65.099999999999994" customHeight="1" x14ac:dyDescent="0.25">
      <c r="H40623" s="39"/>
    </row>
    <row r="40624" spans="8:8" ht="65.099999999999994" customHeight="1" x14ac:dyDescent="0.25">
      <c r="H40624" s="39"/>
    </row>
    <row r="40625" spans="8:8" ht="65.099999999999994" customHeight="1" x14ac:dyDescent="0.25">
      <c r="H40625" s="39"/>
    </row>
    <row r="40626" spans="8:8" ht="65.099999999999994" customHeight="1" x14ac:dyDescent="0.25">
      <c r="H40626" s="39"/>
    </row>
    <row r="40627" spans="8:8" ht="65.099999999999994" customHeight="1" x14ac:dyDescent="0.25">
      <c r="H40627" s="39"/>
    </row>
    <row r="40628" spans="8:8" ht="65.099999999999994" customHeight="1" x14ac:dyDescent="0.25">
      <c r="H40628" s="39"/>
    </row>
    <row r="40629" spans="8:8" ht="65.099999999999994" customHeight="1" x14ac:dyDescent="0.25">
      <c r="H40629" s="39"/>
    </row>
    <row r="40630" spans="8:8" ht="65.099999999999994" customHeight="1" x14ac:dyDescent="0.25">
      <c r="H40630" s="39"/>
    </row>
    <row r="40631" spans="8:8" ht="65.099999999999994" customHeight="1" x14ac:dyDescent="0.25">
      <c r="H40631" s="39"/>
    </row>
    <row r="40632" spans="8:8" ht="65.099999999999994" customHeight="1" x14ac:dyDescent="0.25">
      <c r="H40632" s="39"/>
    </row>
    <row r="40633" spans="8:8" ht="65.099999999999994" customHeight="1" x14ac:dyDescent="0.25">
      <c r="H40633" s="39"/>
    </row>
    <row r="40634" spans="8:8" ht="65.099999999999994" customHeight="1" x14ac:dyDescent="0.25">
      <c r="H40634" s="39"/>
    </row>
    <row r="40635" spans="8:8" ht="65.099999999999994" customHeight="1" x14ac:dyDescent="0.25">
      <c r="H40635" s="39"/>
    </row>
    <row r="40636" spans="8:8" ht="65.099999999999994" customHeight="1" x14ac:dyDescent="0.25">
      <c r="H40636" s="39"/>
    </row>
    <row r="40637" spans="8:8" ht="65.099999999999994" customHeight="1" x14ac:dyDescent="0.25">
      <c r="H40637" s="39"/>
    </row>
    <row r="40638" spans="8:8" ht="65.099999999999994" customHeight="1" x14ac:dyDescent="0.25">
      <c r="H40638" s="39"/>
    </row>
    <row r="40639" spans="8:8" ht="65.099999999999994" customHeight="1" x14ac:dyDescent="0.25">
      <c r="H40639" s="39"/>
    </row>
    <row r="40640" spans="8:8" ht="65.099999999999994" customHeight="1" x14ac:dyDescent="0.25">
      <c r="H40640" s="39"/>
    </row>
    <row r="40641" spans="8:8" ht="65.099999999999994" customHeight="1" x14ac:dyDescent="0.25">
      <c r="H40641" s="39"/>
    </row>
    <row r="40642" spans="8:8" ht="65.099999999999994" customHeight="1" x14ac:dyDescent="0.25">
      <c r="H40642" s="39"/>
    </row>
    <row r="40643" spans="8:8" ht="65.099999999999994" customHeight="1" x14ac:dyDescent="0.25">
      <c r="H40643" s="39"/>
    </row>
    <row r="40644" spans="8:8" ht="65.099999999999994" customHeight="1" x14ac:dyDescent="0.25">
      <c r="H40644" s="39"/>
    </row>
    <row r="40645" spans="8:8" ht="65.099999999999994" customHeight="1" x14ac:dyDescent="0.25">
      <c r="H40645" s="39"/>
    </row>
    <row r="40646" spans="8:8" ht="65.099999999999994" customHeight="1" x14ac:dyDescent="0.25">
      <c r="H40646" s="39"/>
    </row>
    <row r="40647" spans="8:8" ht="65.099999999999994" customHeight="1" x14ac:dyDescent="0.25">
      <c r="H40647" s="39"/>
    </row>
    <row r="40648" spans="8:8" ht="65.099999999999994" customHeight="1" x14ac:dyDescent="0.25">
      <c r="H40648" s="39"/>
    </row>
    <row r="40649" spans="8:8" ht="65.099999999999994" customHeight="1" x14ac:dyDescent="0.25">
      <c r="H40649" s="39"/>
    </row>
    <row r="40650" spans="8:8" ht="65.099999999999994" customHeight="1" x14ac:dyDescent="0.25">
      <c r="H40650" s="39"/>
    </row>
    <row r="40651" spans="8:8" ht="65.099999999999994" customHeight="1" x14ac:dyDescent="0.25">
      <c r="H40651" s="39"/>
    </row>
    <row r="40652" spans="8:8" ht="65.099999999999994" customHeight="1" x14ac:dyDescent="0.25">
      <c r="H40652" s="39"/>
    </row>
    <row r="40653" spans="8:8" ht="65.099999999999994" customHeight="1" x14ac:dyDescent="0.25">
      <c r="H40653" s="39"/>
    </row>
    <row r="40654" spans="8:8" ht="65.099999999999994" customHeight="1" x14ac:dyDescent="0.25">
      <c r="H40654" s="39"/>
    </row>
    <row r="40655" spans="8:8" ht="65.099999999999994" customHeight="1" x14ac:dyDescent="0.25">
      <c r="H40655" s="39"/>
    </row>
    <row r="40656" spans="8:8" ht="65.099999999999994" customHeight="1" x14ac:dyDescent="0.25">
      <c r="H40656" s="39"/>
    </row>
    <row r="40657" spans="8:8" ht="65.099999999999994" customHeight="1" x14ac:dyDescent="0.25">
      <c r="H40657" s="39"/>
    </row>
    <row r="40658" spans="8:8" ht="65.099999999999994" customHeight="1" x14ac:dyDescent="0.25">
      <c r="H40658" s="39"/>
    </row>
    <row r="40659" spans="8:8" ht="65.099999999999994" customHeight="1" x14ac:dyDescent="0.25">
      <c r="H40659" s="39"/>
    </row>
    <row r="40660" spans="8:8" ht="65.099999999999994" customHeight="1" x14ac:dyDescent="0.25">
      <c r="H40660" s="39"/>
    </row>
    <row r="40661" spans="8:8" ht="65.099999999999994" customHeight="1" x14ac:dyDescent="0.25">
      <c r="H40661" s="39"/>
    </row>
    <row r="40662" spans="8:8" ht="65.099999999999994" customHeight="1" x14ac:dyDescent="0.25">
      <c r="H40662" s="39"/>
    </row>
    <row r="40663" spans="8:8" ht="65.099999999999994" customHeight="1" x14ac:dyDescent="0.25">
      <c r="H40663" s="39"/>
    </row>
    <row r="40664" spans="8:8" ht="65.099999999999994" customHeight="1" x14ac:dyDescent="0.25">
      <c r="H40664" s="39"/>
    </row>
    <row r="40665" spans="8:8" ht="65.099999999999994" customHeight="1" x14ac:dyDescent="0.25">
      <c r="H40665" s="39"/>
    </row>
    <row r="40666" spans="8:8" ht="65.099999999999994" customHeight="1" x14ac:dyDescent="0.25">
      <c r="H40666" s="39"/>
    </row>
    <row r="40667" spans="8:8" ht="65.099999999999994" customHeight="1" x14ac:dyDescent="0.25">
      <c r="H40667" s="39"/>
    </row>
    <row r="40668" spans="8:8" ht="65.099999999999994" customHeight="1" x14ac:dyDescent="0.25">
      <c r="H40668" s="39"/>
    </row>
    <row r="40669" spans="8:8" ht="65.099999999999994" customHeight="1" x14ac:dyDescent="0.25">
      <c r="H40669" s="39"/>
    </row>
    <row r="40670" spans="8:8" ht="65.099999999999994" customHeight="1" x14ac:dyDescent="0.25">
      <c r="H40670" s="39"/>
    </row>
    <row r="40671" spans="8:8" ht="65.099999999999994" customHeight="1" x14ac:dyDescent="0.25">
      <c r="H40671" s="39"/>
    </row>
    <row r="40672" spans="8:8" ht="65.099999999999994" customHeight="1" x14ac:dyDescent="0.25">
      <c r="H40672" s="39"/>
    </row>
    <row r="40673" spans="8:8" ht="65.099999999999994" customHeight="1" x14ac:dyDescent="0.25">
      <c r="H40673" s="39"/>
    </row>
    <row r="40674" spans="8:8" ht="65.099999999999994" customHeight="1" x14ac:dyDescent="0.25">
      <c r="H40674" s="39"/>
    </row>
    <row r="40675" spans="8:8" ht="65.099999999999994" customHeight="1" x14ac:dyDescent="0.25">
      <c r="H40675" s="39"/>
    </row>
    <row r="40676" spans="8:8" ht="65.099999999999994" customHeight="1" x14ac:dyDescent="0.25">
      <c r="H40676" s="39"/>
    </row>
    <row r="40677" spans="8:8" ht="65.099999999999994" customHeight="1" x14ac:dyDescent="0.25">
      <c r="H40677" s="39"/>
    </row>
    <row r="40678" spans="8:8" ht="65.099999999999994" customHeight="1" x14ac:dyDescent="0.25">
      <c r="H40678" s="39"/>
    </row>
    <row r="40679" spans="8:8" ht="65.099999999999994" customHeight="1" x14ac:dyDescent="0.25">
      <c r="H40679" s="39"/>
    </row>
    <row r="40680" spans="8:8" ht="65.099999999999994" customHeight="1" x14ac:dyDescent="0.25">
      <c r="H40680" s="39"/>
    </row>
    <row r="40681" spans="8:8" ht="65.099999999999994" customHeight="1" x14ac:dyDescent="0.25">
      <c r="H40681" s="39"/>
    </row>
    <row r="40682" spans="8:8" ht="65.099999999999994" customHeight="1" x14ac:dyDescent="0.25">
      <c r="H40682" s="39"/>
    </row>
    <row r="40683" spans="8:8" ht="65.099999999999994" customHeight="1" x14ac:dyDescent="0.25">
      <c r="H40683" s="39"/>
    </row>
    <row r="40684" spans="8:8" ht="65.099999999999994" customHeight="1" x14ac:dyDescent="0.25">
      <c r="H40684" s="39"/>
    </row>
    <row r="40685" spans="8:8" ht="65.099999999999994" customHeight="1" x14ac:dyDescent="0.25">
      <c r="H40685" s="39"/>
    </row>
    <row r="40686" spans="8:8" ht="65.099999999999994" customHeight="1" x14ac:dyDescent="0.25">
      <c r="H40686" s="39"/>
    </row>
    <row r="40687" spans="8:8" ht="65.099999999999994" customHeight="1" x14ac:dyDescent="0.25">
      <c r="H40687" s="39"/>
    </row>
    <row r="40688" spans="8:8" ht="65.099999999999994" customHeight="1" x14ac:dyDescent="0.25">
      <c r="H40688" s="39"/>
    </row>
    <row r="40689" spans="8:8" ht="65.099999999999994" customHeight="1" x14ac:dyDescent="0.25">
      <c r="H40689" s="39"/>
    </row>
    <row r="40690" spans="8:8" ht="65.099999999999994" customHeight="1" x14ac:dyDescent="0.25">
      <c r="H40690" s="39"/>
    </row>
    <row r="40691" spans="8:8" ht="65.099999999999994" customHeight="1" x14ac:dyDescent="0.25">
      <c r="H40691" s="39"/>
    </row>
    <row r="40692" spans="8:8" ht="65.099999999999994" customHeight="1" x14ac:dyDescent="0.25">
      <c r="H40692" s="39"/>
    </row>
    <row r="40693" spans="8:8" ht="65.099999999999994" customHeight="1" x14ac:dyDescent="0.25">
      <c r="H40693" s="39"/>
    </row>
    <row r="40694" spans="8:8" ht="65.099999999999994" customHeight="1" x14ac:dyDescent="0.25">
      <c r="H40694" s="39"/>
    </row>
    <row r="40695" spans="8:8" ht="65.099999999999994" customHeight="1" x14ac:dyDescent="0.25">
      <c r="H40695" s="39"/>
    </row>
    <row r="40696" spans="8:8" ht="65.099999999999994" customHeight="1" x14ac:dyDescent="0.25">
      <c r="H40696" s="39"/>
    </row>
    <row r="40697" spans="8:8" ht="65.099999999999994" customHeight="1" x14ac:dyDescent="0.25">
      <c r="H40697" s="39"/>
    </row>
    <row r="40698" spans="8:8" ht="65.099999999999994" customHeight="1" x14ac:dyDescent="0.25">
      <c r="H40698" s="39"/>
    </row>
    <row r="40699" spans="8:8" ht="65.099999999999994" customHeight="1" x14ac:dyDescent="0.25">
      <c r="H40699" s="39"/>
    </row>
    <row r="40700" spans="8:8" ht="65.099999999999994" customHeight="1" x14ac:dyDescent="0.25">
      <c r="H40700" s="39"/>
    </row>
    <row r="40701" spans="8:8" ht="65.099999999999994" customHeight="1" x14ac:dyDescent="0.25">
      <c r="H40701" s="39"/>
    </row>
    <row r="40702" spans="8:8" ht="65.099999999999994" customHeight="1" x14ac:dyDescent="0.25">
      <c r="H40702" s="39"/>
    </row>
    <row r="40703" spans="8:8" ht="65.099999999999994" customHeight="1" x14ac:dyDescent="0.25">
      <c r="H40703" s="39"/>
    </row>
    <row r="40704" spans="8:8" ht="65.099999999999994" customHeight="1" x14ac:dyDescent="0.25">
      <c r="H40704" s="39"/>
    </row>
    <row r="40705" spans="8:8" ht="65.099999999999994" customHeight="1" x14ac:dyDescent="0.25">
      <c r="H40705" s="39"/>
    </row>
    <row r="40706" spans="8:8" ht="65.099999999999994" customHeight="1" x14ac:dyDescent="0.25">
      <c r="H40706" s="39"/>
    </row>
    <row r="40707" spans="8:8" ht="65.099999999999994" customHeight="1" x14ac:dyDescent="0.25">
      <c r="H40707" s="39"/>
    </row>
    <row r="40708" spans="8:8" ht="65.099999999999994" customHeight="1" x14ac:dyDescent="0.25">
      <c r="H40708" s="39"/>
    </row>
    <row r="40709" spans="8:8" ht="65.099999999999994" customHeight="1" x14ac:dyDescent="0.25">
      <c r="H40709" s="39"/>
    </row>
    <row r="40710" spans="8:8" ht="65.099999999999994" customHeight="1" x14ac:dyDescent="0.25">
      <c r="H40710" s="39"/>
    </row>
    <row r="40711" spans="8:8" ht="65.099999999999994" customHeight="1" x14ac:dyDescent="0.25">
      <c r="H40711" s="39"/>
    </row>
    <row r="40712" spans="8:8" ht="65.099999999999994" customHeight="1" x14ac:dyDescent="0.25">
      <c r="H40712" s="39"/>
    </row>
    <row r="40713" spans="8:8" ht="65.099999999999994" customHeight="1" x14ac:dyDescent="0.25">
      <c r="H40713" s="39"/>
    </row>
    <row r="40714" spans="8:8" ht="65.099999999999994" customHeight="1" x14ac:dyDescent="0.25">
      <c r="H40714" s="39"/>
    </row>
    <row r="40715" spans="8:8" ht="65.099999999999994" customHeight="1" x14ac:dyDescent="0.25">
      <c r="H40715" s="39"/>
    </row>
    <row r="40716" spans="8:8" ht="65.099999999999994" customHeight="1" x14ac:dyDescent="0.25">
      <c r="H40716" s="39"/>
    </row>
    <row r="40717" spans="8:8" ht="65.099999999999994" customHeight="1" x14ac:dyDescent="0.25">
      <c r="H40717" s="39"/>
    </row>
    <row r="40718" spans="8:8" ht="65.099999999999994" customHeight="1" x14ac:dyDescent="0.25">
      <c r="H40718" s="39"/>
    </row>
    <row r="40719" spans="8:8" ht="65.099999999999994" customHeight="1" x14ac:dyDescent="0.25">
      <c r="H40719" s="39"/>
    </row>
    <row r="40720" spans="8:8" ht="65.099999999999994" customHeight="1" x14ac:dyDescent="0.25">
      <c r="H40720" s="39"/>
    </row>
    <row r="40721" spans="8:8" ht="65.099999999999994" customHeight="1" x14ac:dyDescent="0.25">
      <c r="H40721" s="39"/>
    </row>
    <row r="40722" spans="8:8" ht="65.099999999999994" customHeight="1" x14ac:dyDescent="0.25">
      <c r="H40722" s="39"/>
    </row>
    <row r="40723" spans="8:8" ht="65.099999999999994" customHeight="1" x14ac:dyDescent="0.25">
      <c r="H40723" s="39"/>
    </row>
    <row r="40724" spans="8:8" ht="65.099999999999994" customHeight="1" x14ac:dyDescent="0.25">
      <c r="H40724" s="39"/>
    </row>
    <row r="40725" spans="8:8" ht="65.099999999999994" customHeight="1" x14ac:dyDescent="0.25">
      <c r="H40725" s="39"/>
    </row>
    <row r="40726" spans="8:8" ht="65.099999999999994" customHeight="1" x14ac:dyDescent="0.25">
      <c r="H40726" s="39"/>
    </row>
    <row r="40727" spans="8:8" ht="65.099999999999994" customHeight="1" x14ac:dyDescent="0.25">
      <c r="H40727" s="39"/>
    </row>
    <row r="40728" spans="8:8" ht="65.099999999999994" customHeight="1" x14ac:dyDescent="0.25">
      <c r="H40728" s="39"/>
    </row>
    <row r="40729" spans="8:8" ht="65.099999999999994" customHeight="1" x14ac:dyDescent="0.25">
      <c r="H40729" s="39"/>
    </row>
    <row r="40730" spans="8:8" ht="65.099999999999994" customHeight="1" x14ac:dyDescent="0.25">
      <c r="H40730" s="39"/>
    </row>
    <row r="40731" spans="8:8" ht="65.099999999999994" customHeight="1" x14ac:dyDescent="0.25">
      <c r="H40731" s="39"/>
    </row>
    <row r="40732" spans="8:8" ht="65.099999999999994" customHeight="1" x14ac:dyDescent="0.25">
      <c r="H40732" s="39"/>
    </row>
    <row r="40733" spans="8:8" ht="65.099999999999994" customHeight="1" x14ac:dyDescent="0.25">
      <c r="H40733" s="39"/>
    </row>
    <row r="40734" spans="8:8" ht="65.099999999999994" customHeight="1" x14ac:dyDescent="0.25">
      <c r="H40734" s="39"/>
    </row>
    <row r="40735" spans="8:8" ht="65.099999999999994" customHeight="1" x14ac:dyDescent="0.25">
      <c r="H40735" s="39"/>
    </row>
    <row r="40736" spans="8:8" ht="65.099999999999994" customHeight="1" x14ac:dyDescent="0.25">
      <c r="H40736" s="39"/>
    </row>
    <row r="40737" spans="8:8" ht="65.099999999999994" customHeight="1" x14ac:dyDescent="0.25">
      <c r="H40737" s="39"/>
    </row>
    <row r="40738" spans="8:8" ht="65.099999999999994" customHeight="1" x14ac:dyDescent="0.25">
      <c r="H40738" s="39"/>
    </row>
    <row r="40739" spans="8:8" ht="65.099999999999994" customHeight="1" x14ac:dyDescent="0.25">
      <c r="H40739" s="39"/>
    </row>
    <row r="40740" spans="8:8" ht="65.099999999999994" customHeight="1" x14ac:dyDescent="0.25">
      <c r="H40740" s="39"/>
    </row>
    <row r="40741" spans="8:8" ht="65.099999999999994" customHeight="1" x14ac:dyDescent="0.25">
      <c r="H40741" s="39"/>
    </row>
    <row r="40742" spans="8:8" ht="65.099999999999994" customHeight="1" x14ac:dyDescent="0.25">
      <c r="H40742" s="39"/>
    </row>
    <row r="40743" spans="8:8" ht="65.099999999999994" customHeight="1" x14ac:dyDescent="0.25">
      <c r="H40743" s="39"/>
    </row>
    <row r="40744" spans="8:8" ht="65.099999999999994" customHeight="1" x14ac:dyDescent="0.25">
      <c r="H40744" s="39"/>
    </row>
    <row r="40745" spans="8:8" ht="65.099999999999994" customHeight="1" x14ac:dyDescent="0.25">
      <c r="H40745" s="39"/>
    </row>
    <row r="40746" spans="8:8" ht="65.099999999999994" customHeight="1" x14ac:dyDescent="0.25">
      <c r="H40746" s="39"/>
    </row>
    <row r="40747" spans="8:8" ht="65.099999999999994" customHeight="1" x14ac:dyDescent="0.25">
      <c r="H40747" s="39"/>
    </row>
    <row r="40748" spans="8:8" ht="65.099999999999994" customHeight="1" x14ac:dyDescent="0.25">
      <c r="H40748" s="39"/>
    </row>
    <row r="40749" spans="8:8" ht="65.099999999999994" customHeight="1" x14ac:dyDescent="0.25">
      <c r="H40749" s="39"/>
    </row>
    <row r="40750" spans="8:8" ht="65.099999999999994" customHeight="1" x14ac:dyDescent="0.25">
      <c r="H40750" s="39"/>
    </row>
    <row r="40751" spans="8:8" ht="65.099999999999994" customHeight="1" x14ac:dyDescent="0.25">
      <c r="H40751" s="39"/>
    </row>
    <row r="40752" spans="8:8" ht="65.099999999999994" customHeight="1" x14ac:dyDescent="0.25">
      <c r="H40752" s="39"/>
    </row>
    <row r="40753" spans="8:8" ht="65.099999999999994" customHeight="1" x14ac:dyDescent="0.25">
      <c r="H40753" s="39"/>
    </row>
    <row r="40754" spans="8:8" ht="65.099999999999994" customHeight="1" x14ac:dyDescent="0.25">
      <c r="H40754" s="39"/>
    </row>
    <row r="40755" spans="8:8" ht="65.099999999999994" customHeight="1" x14ac:dyDescent="0.25">
      <c r="H40755" s="39"/>
    </row>
    <row r="40756" spans="8:8" ht="65.099999999999994" customHeight="1" x14ac:dyDescent="0.25">
      <c r="H40756" s="39"/>
    </row>
    <row r="40757" spans="8:8" ht="65.099999999999994" customHeight="1" x14ac:dyDescent="0.25">
      <c r="H40757" s="39"/>
    </row>
    <row r="40758" spans="8:8" ht="65.099999999999994" customHeight="1" x14ac:dyDescent="0.25">
      <c r="H40758" s="39"/>
    </row>
    <row r="40759" spans="8:8" ht="65.099999999999994" customHeight="1" x14ac:dyDescent="0.25">
      <c r="H40759" s="39"/>
    </row>
    <row r="40760" spans="8:8" ht="65.099999999999994" customHeight="1" x14ac:dyDescent="0.25">
      <c r="H40760" s="39"/>
    </row>
    <row r="40761" spans="8:8" ht="65.099999999999994" customHeight="1" x14ac:dyDescent="0.25">
      <c r="H40761" s="39"/>
    </row>
    <row r="40762" spans="8:8" ht="65.099999999999994" customHeight="1" x14ac:dyDescent="0.25">
      <c r="H40762" s="39"/>
    </row>
    <row r="40763" spans="8:8" ht="65.099999999999994" customHeight="1" x14ac:dyDescent="0.25">
      <c r="H40763" s="39"/>
    </row>
    <row r="40764" spans="8:8" ht="65.099999999999994" customHeight="1" x14ac:dyDescent="0.25">
      <c r="H40764" s="39"/>
    </row>
    <row r="40765" spans="8:8" ht="65.099999999999994" customHeight="1" x14ac:dyDescent="0.25">
      <c r="H40765" s="39"/>
    </row>
    <row r="40766" spans="8:8" ht="65.099999999999994" customHeight="1" x14ac:dyDescent="0.25">
      <c r="H40766" s="39"/>
    </row>
    <row r="40767" spans="8:8" ht="65.099999999999994" customHeight="1" x14ac:dyDescent="0.25">
      <c r="H40767" s="39"/>
    </row>
    <row r="40768" spans="8:8" ht="65.099999999999994" customHeight="1" x14ac:dyDescent="0.25">
      <c r="H40768" s="39"/>
    </row>
    <row r="40769" spans="8:8" ht="65.099999999999994" customHeight="1" x14ac:dyDescent="0.25">
      <c r="H40769" s="39"/>
    </row>
    <row r="40770" spans="8:8" ht="65.099999999999994" customHeight="1" x14ac:dyDescent="0.25">
      <c r="H40770" s="39"/>
    </row>
    <row r="40771" spans="8:8" ht="65.099999999999994" customHeight="1" x14ac:dyDescent="0.25">
      <c r="H40771" s="39"/>
    </row>
    <row r="40772" spans="8:8" ht="65.099999999999994" customHeight="1" x14ac:dyDescent="0.25">
      <c r="H40772" s="39"/>
    </row>
    <row r="40773" spans="8:8" ht="65.099999999999994" customHeight="1" x14ac:dyDescent="0.25">
      <c r="H40773" s="39"/>
    </row>
    <row r="40774" spans="8:8" ht="65.099999999999994" customHeight="1" x14ac:dyDescent="0.25">
      <c r="H40774" s="39"/>
    </row>
    <row r="40775" spans="8:8" ht="65.099999999999994" customHeight="1" x14ac:dyDescent="0.25">
      <c r="H40775" s="39"/>
    </row>
    <row r="40776" spans="8:8" ht="65.099999999999994" customHeight="1" x14ac:dyDescent="0.25">
      <c r="H40776" s="39"/>
    </row>
    <row r="40777" spans="8:8" ht="65.099999999999994" customHeight="1" x14ac:dyDescent="0.25">
      <c r="H40777" s="39"/>
    </row>
    <row r="40778" spans="8:8" ht="65.099999999999994" customHeight="1" x14ac:dyDescent="0.25">
      <c r="H40778" s="39"/>
    </row>
    <row r="40779" spans="8:8" ht="65.099999999999994" customHeight="1" x14ac:dyDescent="0.25">
      <c r="H40779" s="39"/>
    </row>
    <row r="40780" spans="8:8" ht="65.099999999999994" customHeight="1" x14ac:dyDescent="0.25">
      <c r="H40780" s="39"/>
    </row>
    <row r="40781" spans="8:8" ht="65.099999999999994" customHeight="1" x14ac:dyDescent="0.25">
      <c r="H40781" s="39"/>
    </row>
    <row r="40782" spans="8:8" ht="65.099999999999994" customHeight="1" x14ac:dyDescent="0.25">
      <c r="H40782" s="39"/>
    </row>
    <row r="40783" spans="8:8" ht="65.099999999999994" customHeight="1" x14ac:dyDescent="0.25">
      <c r="H40783" s="39"/>
    </row>
    <row r="40784" spans="8:8" ht="65.099999999999994" customHeight="1" x14ac:dyDescent="0.25">
      <c r="H40784" s="39"/>
    </row>
    <row r="40785" spans="8:8" ht="65.099999999999994" customHeight="1" x14ac:dyDescent="0.25">
      <c r="H40785" s="39"/>
    </row>
    <row r="40786" spans="8:8" ht="65.099999999999994" customHeight="1" x14ac:dyDescent="0.25">
      <c r="H40786" s="39"/>
    </row>
    <row r="40787" spans="8:8" ht="65.099999999999994" customHeight="1" x14ac:dyDescent="0.25">
      <c r="H40787" s="39"/>
    </row>
    <row r="40788" spans="8:8" ht="65.099999999999994" customHeight="1" x14ac:dyDescent="0.25">
      <c r="H40788" s="39"/>
    </row>
    <row r="40789" spans="8:8" ht="65.099999999999994" customHeight="1" x14ac:dyDescent="0.25">
      <c r="H40789" s="39"/>
    </row>
    <row r="40790" spans="8:8" ht="65.099999999999994" customHeight="1" x14ac:dyDescent="0.25">
      <c r="H40790" s="39"/>
    </row>
    <row r="40791" spans="8:8" ht="65.099999999999994" customHeight="1" x14ac:dyDescent="0.25">
      <c r="H40791" s="39"/>
    </row>
    <row r="40792" spans="8:8" ht="65.099999999999994" customHeight="1" x14ac:dyDescent="0.25">
      <c r="H40792" s="39"/>
    </row>
    <row r="40793" spans="8:8" ht="65.099999999999994" customHeight="1" x14ac:dyDescent="0.25">
      <c r="H40793" s="39"/>
    </row>
    <row r="40794" spans="8:8" ht="65.099999999999994" customHeight="1" x14ac:dyDescent="0.25">
      <c r="H40794" s="39"/>
    </row>
    <row r="40795" spans="8:8" ht="65.099999999999994" customHeight="1" x14ac:dyDescent="0.25">
      <c r="H40795" s="39"/>
    </row>
    <row r="40796" spans="8:8" ht="65.099999999999994" customHeight="1" x14ac:dyDescent="0.25">
      <c r="H40796" s="39"/>
    </row>
    <row r="40797" spans="8:8" ht="65.099999999999994" customHeight="1" x14ac:dyDescent="0.25">
      <c r="H40797" s="39"/>
    </row>
    <row r="40798" spans="8:8" ht="65.099999999999994" customHeight="1" x14ac:dyDescent="0.25">
      <c r="H40798" s="39"/>
    </row>
    <row r="40799" spans="8:8" ht="65.099999999999994" customHeight="1" x14ac:dyDescent="0.25">
      <c r="H40799" s="39"/>
    </row>
    <row r="40800" spans="8:8" ht="65.099999999999994" customHeight="1" x14ac:dyDescent="0.25">
      <c r="H40800" s="39"/>
    </row>
    <row r="40801" spans="8:8" ht="65.099999999999994" customHeight="1" x14ac:dyDescent="0.25">
      <c r="H40801" s="39"/>
    </row>
    <row r="40802" spans="8:8" ht="65.099999999999994" customHeight="1" x14ac:dyDescent="0.25">
      <c r="H40802" s="39"/>
    </row>
    <row r="40803" spans="8:8" ht="65.099999999999994" customHeight="1" x14ac:dyDescent="0.25">
      <c r="H40803" s="39"/>
    </row>
    <row r="40804" spans="8:8" ht="65.099999999999994" customHeight="1" x14ac:dyDescent="0.25">
      <c r="H40804" s="39"/>
    </row>
    <row r="40805" spans="8:8" ht="65.099999999999994" customHeight="1" x14ac:dyDescent="0.25">
      <c r="H40805" s="39"/>
    </row>
    <row r="40806" spans="8:8" ht="65.099999999999994" customHeight="1" x14ac:dyDescent="0.25">
      <c r="H40806" s="39"/>
    </row>
    <row r="40807" spans="8:8" ht="65.099999999999994" customHeight="1" x14ac:dyDescent="0.25">
      <c r="H40807" s="39"/>
    </row>
    <row r="40808" spans="8:8" ht="65.099999999999994" customHeight="1" x14ac:dyDescent="0.25">
      <c r="H40808" s="39"/>
    </row>
    <row r="40809" spans="8:8" ht="65.099999999999994" customHeight="1" x14ac:dyDescent="0.25">
      <c r="H40809" s="39"/>
    </row>
    <row r="40810" spans="8:8" ht="65.099999999999994" customHeight="1" x14ac:dyDescent="0.25">
      <c r="H40810" s="39"/>
    </row>
    <row r="40811" spans="8:8" ht="65.099999999999994" customHeight="1" x14ac:dyDescent="0.25">
      <c r="H40811" s="39"/>
    </row>
    <row r="40812" spans="8:8" ht="65.099999999999994" customHeight="1" x14ac:dyDescent="0.25">
      <c r="H40812" s="39"/>
    </row>
    <row r="40813" spans="8:8" ht="65.099999999999994" customHeight="1" x14ac:dyDescent="0.25">
      <c r="H40813" s="39"/>
    </row>
    <row r="40814" spans="8:8" ht="65.099999999999994" customHeight="1" x14ac:dyDescent="0.25">
      <c r="H40814" s="39"/>
    </row>
    <row r="40815" spans="8:8" ht="65.099999999999994" customHeight="1" x14ac:dyDescent="0.25">
      <c r="H40815" s="39"/>
    </row>
    <row r="40816" spans="8:8" ht="65.099999999999994" customHeight="1" x14ac:dyDescent="0.25">
      <c r="H40816" s="39"/>
    </row>
    <row r="40817" spans="8:8" ht="65.099999999999994" customHeight="1" x14ac:dyDescent="0.25">
      <c r="H40817" s="39"/>
    </row>
    <row r="40818" spans="8:8" ht="65.099999999999994" customHeight="1" x14ac:dyDescent="0.25">
      <c r="H40818" s="39"/>
    </row>
    <row r="40819" spans="8:8" ht="65.099999999999994" customHeight="1" x14ac:dyDescent="0.25">
      <c r="H40819" s="39"/>
    </row>
    <row r="40820" spans="8:8" ht="65.099999999999994" customHeight="1" x14ac:dyDescent="0.25">
      <c r="H40820" s="39"/>
    </row>
    <row r="40821" spans="8:8" ht="65.099999999999994" customHeight="1" x14ac:dyDescent="0.25">
      <c r="H40821" s="39"/>
    </row>
    <row r="40822" spans="8:8" ht="65.099999999999994" customHeight="1" x14ac:dyDescent="0.25">
      <c r="H40822" s="39"/>
    </row>
    <row r="40823" spans="8:8" ht="65.099999999999994" customHeight="1" x14ac:dyDescent="0.25">
      <c r="H40823" s="39"/>
    </row>
    <row r="40824" spans="8:8" ht="65.099999999999994" customHeight="1" x14ac:dyDescent="0.25">
      <c r="H40824" s="39"/>
    </row>
    <row r="40825" spans="8:8" ht="65.099999999999994" customHeight="1" x14ac:dyDescent="0.25">
      <c r="H40825" s="39"/>
    </row>
    <row r="40826" spans="8:8" ht="65.099999999999994" customHeight="1" x14ac:dyDescent="0.25">
      <c r="H40826" s="39"/>
    </row>
    <row r="40827" spans="8:8" ht="65.099999999999994" customHeight="1" x14ac:dyDescent="0.25">
      <c r="H40827" s="39"/>
    </row>
    <row r="40828" spans="8:8" ht="65.099999999999994" customHeight="1" x14ac:dyDescent="0.25">
      <c r="H40828" s="39"/>
    </row>
    <row r="40829" spans="8:8" ht="65.099999999999994" customHeight="1" x14ac:dyDescent="0.25">
      <c r="H40829" s="39"/>
    </row>
    <row r="40830" spans="8:8" ht="65.099999999999994" customHeight="1" x14ac:dyDescent="0.25">
      <c r="H40830" s="39"/>
    </row>
    <row r="40831" spans="8:8" ht="65.099999999999994" customHeight="1" x14ac:dyDescent="0.25">
      <c r="H40831" s="39"/>
    </row>
    <row r="40832" spans="8:8" ht="65.099999999999994" customHeight="1" x14ac:dyDescent="0.25">
      <c r="H40832" s="39"/>
    </row>
    <row r="40833" spans="8:8" ht="65.099999999999994" customHeight="1" x14ac:dyDescent="0.25">
      <c r="H40833" s="39"/>
    </row>
    <row r="40834" spans="8:8" ht="65.099999999999994" customHeight="1" x14ac:dyDescent="0.25">
      <c r="H40834" s="39"/>
    </row>
    <row r="40835" spans="8:8" ht="65.099999999999994" customHeight="1" x14ac:dyDescent="0.25">
      <c r="H40835" s="39"/>
    </row>
    <row r="40836" spans="8:8" ht="65.099999999999994" customHeight="1" x14ac:dyDescent="0.25">
      <c r="H40836" s="39"/>
    </row>
    <row r="40837" spans="8:8" ht="65.099999999999994" customHeight="1" x14ac:dyDescent="0.25">
      <c r="H40837" s="39"/>
    </row>
    <row r="40838" spans="8:8" ht="65.099999999999994" customHeight="1" x14ac:dyDescent="0.25">
      <c r="H40838" s="39"/>
    </row>
    <row r="40839" spans="8:8" ht="65.099999999999994" customHeight="1" x14ac:dyDescent="0.25">
      <c r="H40839" s="39"/>
    </row>
    <row r="40840" spans="8:8" ht="65.099999999999994" customHeight="1" x14ac:dyDescent="0.25">
      <c r="H40840" s="39"/>
    </row>
    <row r="40841" spans="8:8" ht="65.099999999999994" customHeight="1" x14ac:dyDescent="0.25">
      <c r="H40841" s="39"/>
    </row>
    <row r="40842" spans="8:8" ht="65.099999999999994" customHeight="1" x14ac:dyDescent="0.25">
      <c r="H40842" s="39"/>
    </row>
    <row r="40843" spans="8:8" ht="65.099999999999994" customHeight="1" x14ac:dyDescent="0.25">
      <c r="H40843" s="39"/>
    </row>
    <row r="40844" spans="8:8" ht="65.099999999999994" customHeight="1" x14ac:dyDescent="0.25">
      <c r="H40844" s="39"/>
    </row>
    <row r="40845" spans="8:8" ht="65.099999999999994" customHeight="1" x14ac:dyDescent="0.25">
      <c r="H40845" s="39"/>
    </row>
    <row r="40846" spans="8:8" ht="65.099999999999994" customHeight="1" x14ac:dyDescent="0.25">
      <c r="H40846" s="39"/>
    </row>
    <row r="40847" spans="8:8" ht="65.099999999999994" customHeight="1" x14ac:dyDescent="0.25">
      <c r="H40847" s="39"/>
    </row>
    <row r="40848" spans="8:8" ht="65.099999999999994" customHeight="1" x14ac:dyDescent="0.25">
      <c r="H40848" s="39"/>
    </row>
    <row r="40849" spans="8:8" ht="65.099999999999994" customHeight="1" x14ac:dyDescent="0.25">
      <c r="H40849" s="39"/>
    </row>
    <row r="40850" spans="8:8" ht="65.099999999999994" customHeight="1" x14ac:dyDescent="0.25">
      <c r="H40850" s="39"/>
    </row>
    <row r="40851" spans="8:8" ht="65.099999999999994" customHeight="1" x14ac:dyDescent="0.25">
      <c r="H40851" s="39"/>
    </row>
    <row r="40852" spans="8:8" ht="65.099999999999994" customHeight="1" x14ac:dyDescent="0.25">
      <c r="H40852" s="39"/>
    </row>
    <row r="40853" spans="8:8" ht="65.099999999999994" customHeight="1" x14ac:dyDescent="0.25">
      <c r="H40853" s="39"/>
    </row>
    <row r="40854" spans="8:8" ht="65.099999999999994" customHeight="1" x14ac:dyDescent="0.25">
      <c r="H40854" s="39"/>
    </row>
    <row r="40855" spans="8:8" ht="65.099999999999994" customHeight="1" x14ac:dyDescent="0.25">
      <c r="H40855" s="39"/>
    </row>
    <row r="40856" spans="8:8" ht="65.099999999999994" customHeight="1" x14ac:dyDescent="0.25">
      <c r="H40856" s="39"/>
    </row>
    <row r="40857" spans="8:8" ht="65.099999999999994" customHeight="1" x14ac:dyDescent="0.25">
      <c r="H40857" s="39"/>
    </row>
    <row r="40858" spans="8:8" ht="65.099999999999994" customHeight="1" x14ac:dyDescent="0.25">
      <c r="H40858" s="39"/>
    </row>
    <row r="40859" spans="8:8" ht="65.099999999999994" customHeight="1" x14ac:dyDescent="0.25">
      <c r="H40859" s="39"/>
    </row>
    <row r="40860" spans="8:8" ht="65.099999999999994" customHeight="1" x14ac:dyDescent="0.25">
      <c r="H40860" s="39"/>
    </row>
    <row r="40861" spans="8:8" ht="65.099999999999994" customHeight="1" x14ac:dyDescent="0.25">
      <c r="H40861" s="39"/>
    </row>
    <row r="40862" spans="8:8" ht="65.099999999999994" customHeight="1" x14ac:dyDescent="0.25">
      <c r="H40862" s="39"/>
    </row>
    <row r="40863" spans="8:8" ht="65.099999999999994" customHeight="1" x14ac:dyDescent="0.25">
      <c r="H40863" s="39"/>
    </row>
    <row r="40864" spans="8:8" ht="65.099999999999994" customHeight="1" x14ac:dyDescent="0.25">
      <c r="H40864" s="39"/>
    </row>
    <row r="40865" spans="8:8" ht="65.099999999999994" customHeight="1" x14ac:dyDescent="0.25">
      <c r="H40865" s="39"/>
    </row>
    <row r="40866" spans="8:8" ht="65.099999999999994" customHeight="1" x14ac:dyDescent="0.25">
      <c r="H40866" s="39"/>
    </row>
    <row r="40867" spans="8:8" ht="65.099999999999994" customHeight="1" x14ac:dyDescent="0.25">
      <c r="H40867" s="39"/>
    </row>
    <row r="40868" spans="8:8" ht="65.099999999999994" customHeight="1" x14ac:dyDescent="0.25">
      <c r="H40868" s="39"/>
    </row>
    <row r="40869" spans="8:8" ht="65.099999999999994" customHeight="1" x14ac:dyDescent="0.25">
      <c r="H40869" s="39"/>
    </row>
    <row r="40870" spans="8:8" ht="65.099999999999994" customHeight="1" x14ac:dyDescent="0.25">
      <c r="H40870" s="39"/>
    </row>
    <row r="40871" spans="8:8" ht="65.099999999999994" customHeight="1" x14ac:dyDescent="0.25">
      <c r="H40871" s="39"/>
    </row>
    <row r="40872" spans="8:8" ht="65.099999999999994" customHeight="1" x14ac:dyDescent="0.25">
      <c r="H40872" s="39"/>
    </row>
    <row r="40873" spans="8:8" ht="65.099999999999994" customHeight="1" x14ac:dyDescent="0.25">
      <c r="H40873" s="39"/>
    </row>
    <row r="40874" spans="8:8" ht="65.099999999999994" customHeight="1" x14ac:dyDescent="0.25">
      <c r="H40874" s="39"/>
    </row>
    <row r="40875" spans="8:8" ht="65.099999999999994" customHeight="1" x14ac:dyDescent="0.25">
      <c r="H40875" s="39"/>
    </row>
    <row r="40876" spans="8:8" ht="65.099999999999994" customHeight="1" x14ac:dyDescent="0.25">
      <c r="H40876" s="39"/>
    </row>
    <row r="40877" spans="8:8" ht="65.099999999999994" customHeight="1" x14ac:dyDescent="0.25">
      <c r="H40877" s="39"/>
    </row>
    <row r="40878" spans="8:8" ht="65.099999999999994" customHeight="1" x14ac:dyDescent="0.25">
      <c r="H40878" s="39"/>
    </row>
    <row r="40879" spans="8:8" ht="65.099999999999994" customHeight="1" x14ac:dyDescent="0.25">
      <c r="H40879" s="39"/>
    </row>
    <row r="40880" spans="8:8" ht="65.099999999999994" customHeight="1" x14ac:dyDescent="0.25">
      <c r="H40880" s="39"/>
    </row>
    <row r="40881" spans="8:8" ht="65.099999999999994" customHeight="1" x14ac:dyDescent="0.25">
      <c r="H40881" s="39"/>
    </row>
    <row r="40882" spans="8:8" ht="65.099999999999994" customHeight="1" x14ac:dyDescent="0.25">
      <c r="H40882" s="39"/>
    </row>
    <row r="40883" spans="8:8" ht="65.099999999999994" customHeight="1" x14ac:dyDescent="0.25">
      <c r="H40883" s="39"/>
    </row>
    <row r="40884" spans="8:8" ht="65.099999999999994" customHeight="1" x14ac:dyDescent="0.25">
      <c r="H40884" s="39"/>
    </row>
    <row r="40885" spans="8:8" ht="65.099999999999994" customHeight="1" x14ac:dyDescent="0.25">
      <c r="H40885" s="39"/>
    </row>
    <row r="40886" spans="8:8" ht="65.099999999999994" customHeight="1" x14ac:dyDescent="0.25">
      <c r="H40886" s="39"/>
    </row>
    <row r="40887" spans="8:8" ht="65.099999999999994" customHeight="1" x14ac:dyDescent="0.25">
      <c r="H40887" s="39"/>
    </row>
    <row r="40888" spans="8:8" ht="65.099999999999994" customHeight="1" x14ac:dyDescent="0.25">
      <c r="H40888" s="39"/>
    </row>
    <row r="40889" spans="8:8" ht="65.099999999999994" customHeight="1" x14ac:dyDescent="0.25">
      <c r="H40889" s="39"/>
    </row>
    <row r="40890" spans="8:8" ht="65.099999999999994" customHeight="1" x14ac:dyDescent="0.25">
      <c r="H40890" s="39"/>
    </row>
    <row r="40891" spans="8:8" ht="65.099999999999994" customHeight="1" x14ac:dyDescent="0.25">
      <c r="H40891" s="39"/>
    </row>
    <row r="40892" spans="8:8" ht="65.099999999999994" customHeight="1" x14ac:dyDescent="0.25">
      <c r="H40892" s="39"/>
    </row>
    <row r="40893" spans="8:8" ht="65.099999999999994" customHeight="1" x14ac:dyDescent="0.25">
      <c r="H40893" s="39"/>
    </row>
    <row r="40894" spans="8:8" ht="65.099999999999994" customHeight="1" x14ac:dyDescent="0.25">
      <c r="H40894" s="39"/>
    </row>
    <row r="40895" spans="8:8" ht="65.099999999999994" customHeight="1" x14ac:dyDescent="0.25">
      <c r="H40895" s="39"/>
    </row>
    <row r="40896" spans="8:8" ht="65.099999999999994" customHeight="1" x14ac:dyDescent="0.25">
      <c r="H40896" s="39"/>
    </row>
    <row r="40897" spans="8:8" ht="65.099999999999994" customHeight="1" x14ac:dyDescent="0.25">
      <c r="H40897" s="39"/>
    </row>
    <row r="40898" spans="8:8" ht="65.099999999999994" customHeight="1" x14ac:dyDescent="0.25">
      <c r="H40898" s="39"/>
    </row>
    <row r="40899" spans="8:8" ht="65.099999999999994" customHeight="1" x14ac:dyDescent="0.25">
      <c r="H40899" s="39"/>
    </row>
    <row r="40900" spans="8:8" ht="65.099999999999994" customHeight="1" x14ac:dyDescent="0.25">
      <c r="H40900" s="39"/>
    </row>
    <row r="40901" spans="8:8" ht="65.099999999999994" customHeight="1" x14ac:dyDescent="0.25">
      <c r="H40901" s="39"/>
    </row>
    <row r="40902" spans="8:8" ht="65.099999999999994" customHeight="1" x14ac:dyDescent="0.25">
      <c r="H40902" s="39"/>
    </row>
    <row r="40903" spans="8:8" ht="65.099999999999994" customHeight="1" x14ac:dyDescent="0.25">
      <c r="H40903" s="39"/>
    </row>
    <row r="40904" spans="8:8" ht="65.099999999999994" customHeight="1" x14ac:dyDescent="0.25">
      <c r="H40904" s="39"/>
    </row>
    <row r="40905" spans="8:8" ht="65.099999999999994" customHeight="1" x14ac:dyDescent="0.25">
      <c r="H40905" s="39"/>
    </row>
    <row r="40906" spans="8:8" ht="65.099999999999994" customHeight="1" x14ac:dyDescent="0.25">
      <c r="H40906" s="39"/>
    </row>
    <row r="40907" spans="8:8" ht="65.099999999999994" customHeight="1" x14ac:dyDescent="0.25">
      <c r="H40907" s="39"/>
    </row>
    <row r="40908" spans="8:8" ht="65.099999999999994" customHeight="1" x14ac:dyDescent="0.25">
      <c r="H40908" s="39"/>
    </row>
    <row r="40909" spans="8:8" ht="65.099999999999994" customHeight="1" x14ac:dyDescent="0.25">
      <c r="H40909" s="39"/>
    </row>
    <row r="40910" spans="8:8" ht="65.099999999999994" customHeight="1" x14ac:dyDescent="0.25">
      <c r="H40910" s="39"/>
    </row>
    <row r="40911" spans="8:8" ht="65.099999999999994" customHeight="1" x14ac:dyDescent="0.25">
      <c r="H40911" s="39"/>
    </row>
    <row r="40912" spans="8:8" ht="65.099999999999994" customHeight="1" x14ac:dyDescent="0.25">
      <c r="H40912" s="39"/>
    </row>
    <row r="40913" spans="8:8" ht="65.099999999999994" customHeight="1" x14ac:dyDescent="0.25">
      <c r="H40913" s="39"/>
    </row>
    <row r="40914" spans="8:8" ht="65.099999999999994" customHeight="1" x14ac:dyDescent="0.25">
      <c r="H40914" s="39"/>
    </row>
    <row r="40915" spans="8:8" ht="65.099999999999994" customHeight="1" x14ac:dyDescent="0.25">
      <c r="H40915" s="39"/>
    </row>
    <row r="40916" spans="8:8" ht="65.099999999999994" customHeight="1" x14ac:dyDescent="0.25">
      <c r="H40916" s="39"/>
    </row>
    <row r="40917" spans="8:8" ht="65.099999999999994" customHeight="1" x14ac:dyDescent="0.25">
      <c r="H40917" s="39"/>
    </row>
    <row r="40918" spans="8:8" ht="65.099999999999994" customHeight="1" x14ac:dyDescent="0.25">
      <c r="H40918" s="39"/>
    </row>
    <row r="40919" spans="8:8" ht="65.099999999999994" customHeight="1" x14ac:dyDescent="0.25">
      <c r="H40919" s="39"/>
    </row>
    <row r="40920" spans="8:8" ht="65.099999999999994" customHeight="1" x14ac:dyDescent="0.25">
      <c r="H40920" s="39"/>
    </row>
    <row r="40921" spans="8:8" ht="65.099999999999994" customHeight="1" x14ac:dyDescent="0.25">
      <c r="H40921" s="39"/>
    </row>
    <row r="40922" spans="8:8" ht="65.099999999999994" customHeight="1" x14ac:dyDescent="0.25">
      <c r="H40922" s="39"/>
    </row>
    <row r="40923" spans="8:8" ht="65.099999999999994" customHeight="1" x14ac:dyDescent="0.25">
      <c r="H40923" s="39"/>
    </row>
    <row r="40924" spans="8:8" ht="65.099999999999994" customHeight="1" x14ac:dyDescent="0.25">
      <c r="H40924" s="39"/>
    </row>
    <row r="40925" spans="8:8" ht="65.099999999999994" customHeight="1" x14ac:dyDescent="0.25">
      <c r="H40925" s="39"/>
    </row>
    <row r="40926" spans="8:8" ht="65.099999999999994" customHeight="1" x14ac:dyDescent="0.25">
      <c r="H40926" s="39"/>
    </row>
    <row r="40927" spans="8:8" ht="65.099999999999994" customHeight="1" x14ac:dyDescent="0.25">
      <c r="H40927" s="39"/>
    </row>
    <row r="40928" spans="8:8" ht="65.099999999999994" customHeight="1" x14ac:dyDescent="0.25">
      <c r="H40928" s="39"/>
    </row>
    <row r="40929" spans="8:8" ht="65.099999999999994" customHeight="1" x14ac:dyDescent="0.25">
      <c r="H40929" s="39"/>
    </row>
    <row r="40930" spans="8:8" ht="65.099999999999994" customHeight="1" x14ac:dyDescent="0.25">
      <c r="H40930" s="39"/>
    </row>
    <row r="40931" spans="8:8" ht="65.099999999999994" customHeight="1" x14ac:dyDescent="0.25">
      <c r="H40931" s="39"/>
    </row>
    <row r="40932" spans="8:8" ht="65.099999999999994" customHeight="1" x14ac:dyDescent="0.25">
      <c r="H40932" s="39"/>
    </row>
    <row r="40933" spans="8:8" ht="65.099999999999994" customHeight="1" x14ac:dyDescent="0.25">
      <c r="H40933" s="39"/>
    </row>
    <row r="40934" spans="8:8" ht="65.099999999999994" customHeight="1" x14ac:dyDescent="0.25">
      <c r="H40934" s="39"/>
    </row>
    <row r="40935" spans="8:8" ht="65.099999999999994" customHeight="1" x14ac:dyDescent="0.25">
      <c r="H40935" s="39"/>
    </row>
    <row r="40936" spans="8:8" ht="65.099999999999994" customHeight="1" x14ac:dyDescent="0.25">
      <c r="H40936" s="39"/>
    </row>
    <row r="40937" spans="8:8" ht="65.099999999999994" customHeight="1" x14ac:dyDescent="0.25">
      <c r="H40937" s="39"/>
    </row>
    <row r="40938" spans="8:8" ht="65.099999999999994" customHeight="1" x14ac:dyDescent="0.25">
      <c r="H40938" s="39"/>
    </row>
    <row r="40939" spans="8:8" ht="65.099999999999994" customHeight="1" x14ac:dyDescent="0.25">
      <c r="H40939" s="39"/>
    </row>
    <row r="40940" spans="8:8" ht="65.099999999999994" customHeight="1" x14ac:dyDescent="0.25">
      <c r="H40940" s="39"/>
    </row>
    <row r="40941" spans="8:8" ht="65.099999999999994" customHeight="1" x14ac:dyDescent="0.25">
      <c r="H40941" s="39"/>
    </row>
    <row r="40942" spans="8:8" ht="65.099999999999994" customHeight="1" x14ac:dyDescent="0.25">
      <c r="H40942" s="39"/>
    </row>
    <row r="40943" spans="8:8" ht="65.099999999999994" customHeight="1" x14ac:dyDescent="0.25">
      <c r="H40943" s="39"/>
    </row>
    <row r="40944" spans="8:8" ht="65.099999999999994" customHeight="1" x14ac:dyDescent="0.25">
      <c r="H40944" s="39"/>
    </row>
    <row r="40945" spans="8:8" ht="65.099999999999994" customHeight="1" x14ac:dyDescent="0.25">
      <c r="H40945" s="39"/>
    </row>
    <row r="40946" spans="8:8" ht="65.099999999999994" customHeight="1" x14ac:dyDescent="0.25">
      <c r="H40946" s="39"/>
    </row>
    <row r="40947" spans="8:8" ht="65.099999999999994" customHeight="1" x14ac:dyDescent="0.25">
      <c r="H40947" s="39"/>
    </row>
    <row r="40948" spans="8:8" ht="65.099999999999994" customHeight="1" x14ac:dyDescent="0.25">
      <c r="H40948" s="39"/>
    </row>
    <row r="40949" spans="8:8" ht="65.099999999999994" customHeight="1" x14ac:dyDescent="0.25">
      <c r="H40949" s="39"/>
    </row>
    <row r="40950" spans="8:8" ht="65.099999999999994" customHeight="1" x14ac:dyDescent="0.25">
      <c r="H40950" s="39"/>
    </row>
    <row r="40951" spans="8:8" ht="65.099999999999994" customHeight="1" x14ac:dyDescent="0.25">
      <c r="H40951" s="39"/>
    </row>
    <row r="40952" spans="8:8" ht="65.099999999999994" customHeight="1" x14ac:dyDescent="0.25">
      <c r="H40952" s="39"/>
    </row>
    <row r="40953" spans="8:8" ht="65.099999999999994" customHeight="1" x14ac:dyDescent="0.25">
      <c r="H40953" s="39"/>
    </row>
    <row r="40954" spans="8:8" ht="65.099999999999994" customHeight="1" x14ac:dyDescent="0.25">
      <c r="H40954" s="39"/>
    </row>
    <row r="40955" spans="8:8" ht="65.099999999999994" customHeight="1" x14ac:dyDescent="0.25">
      <c r="H40955" s="39"/>
    </row>
    <row r="40956" spans="8:8" ht="65.099999999999994" customHeight="1" x14ac:dyDescent="0.25">
      <c r="H40956" s="39"/>
    </row>
    <row r="40957" spans="8:8" ht="65.099999999999994" customHeight="1" x14ac:dyDescent="0.25">
      <c r="H40957" s="39"/>
    </row>
    <row r="40958" spans="8:8" ht="65.099999999999994" customHeight="1" x14ac:dyDescent="0.25">
      <c r="H40958" s="39"/>
    </row>
    <row r="40959" spans="8:8" ht="65.099999999999994" customHeight="1" x14ac:dyDescent="0.25">
      <c r="H40959" s="39"/>
    </row>
    <row r="40960" spans="8:8" ht="65.099999999999994" customHeight="1" x14ac:dyDescent="0.25">
      <c r="H40960" s="39"/>
    </row>
    <row r="40961" spans="8:8" ht="65.099999999999994" customHeight="1" x14ac:dyDescent="0.25">
      <c r="H40961" s="39"/>
    </row>
    <row r="40962" spans="8:8" ht="65.099999999999994" customHeight="1" x14ac:dyDescent="0.25">
      <c r="H40962" s="39"/>
    </row>
    <row r="40963" spans="8:8" ht="65.099999999999994" customHeight="1" x14ac:dyDescent="0.25">
      <c r="H40963" s="39"/>
    </row>
    <row r="40964" spans="8:8" ht="65.099999999999994" customHeight="1" x14ac:dyDescent="0.25">
      <c r="H40964" s="39"/>
    </row>
    <row r="40965" spans="8:8" ht="65.099999999999994" customHeight="1" x14ac:dyDescent="0.25">
      <c r="H40965" s="39"/>
    </row>
    <row r="40966" spans="8:8" ht="65.099999999999994" customHeight="1" x14ac:dyDescent="0.25">
      <c r="H40966" s="39"/>
    </row>
    <row r="40967" spans="8:8" ht="65.099999999999994" customHeight="1" x14ac:dyDescent="0.25">
      <c r="H40967" s="39"/>
    </row>
    <row r="40968" spans="8:8" ht="65.099999999999994" customHeight="1" x14ac:dyDescent="0.25">
      <c r="H40968" s="39"/>
    </row>
    <row r="40969" spans="8:8" ht="65.099999999999994" customHeight="1" x14ac:dyDescent="0.25">
      <c r="H40969" s="39"/>
    </row>
    <row r="40970" spans="8:8" ht="65.099999999999994" customHeight="1" x14ac:dyDescent="0.25">
      <c r="H40970" s="39"/>
    </row>
    <row r="40971" spans="8:8" ht="65.099999999999994" customHeight="1" x14ac:dyDescent="0.25">
      <c r="H40971" s="39"/>
    </row>
    <row r="40972" spans="8:8" ht="65.099999999999994" customHeight="1" x14ac:dyDescent="0.25">
      <c r="H40972" s="39"/>
    </row>
    <row r="40973" spans="8:8" ht="65.099999999999994" customHeight="1" x14ac:dyDescent="0.25">
      <c r="H40973" s="39"/>
    </row>
    <row r="40974" spans="8:8" ht="65.099999999999994" customHeight="1" x14ac:dyDescent="0.25">
      <c r="H40974" s="39"/>
    </row>
    <row r="40975" spans="8:8" ht="65.099999999999994" customHeight="1" x14ac:dyDescent="0.25">
      <c r="H40975" s="39"/>
    </row>
    <row r="40976" spans="8:8" ht="65.099999999999994" customHeight="1" x14ac:dyDescent="0.25">
      <c r="H40976" s="39"/>
    </row>
    <row r="40977" spans="8:8" ht="65.099999999999994" customHeight="1" x14ac:dyDescent="0.25">
      <c r="H40977" s="39"/>
    </row>
    <row r="40978" spans="8:8" ht="65.099999999999994" customHeight="1" x14ac:dyDescent="0.25">
      <c r="H40978" s="39"/>
    </row>
    <row r="40979" spans="8:8" ht="65.099999999999994" customHeight="1" x14ac:dyDescent="0.25">
      <c r="H40979" s="39"/>
    </row>
    <row r="40980" spans="8:8" ht="65.099999999999994" customHeight="1" x14ac:dyDescent="0.25">
      <c r="H40980" s="39"/>
    </row>
    <row r="40981" spans="8:8" ht="65.099999999999994" customHeight="1" x14ac:dyDescent="0.25">
      <c r="H40981" s="39"/>
    </row>
    <row r="40982" spans="8:8" ht="65.099999999999994" customHeight="1" x14ac:dyDescent="0.25">
      <c r="H40982" s="39"/>
    </row>
    <row r="40983" spans="8:8" ht="65.099999999999994" customHeight="1" x14ac:dyDescent="0.25">
      <c r="H40983" s="39"/>
    </row>
    <row r="40984" spans="8:8" ht="65.099999999999994" customHeight="1" x14ac:dyDescent="0.25">
      <c r="H40984" s="39"/>
    </row>
    <row r="40985" spans="8:8" ht="65.099999999999994" customHeight="1" x14ac:dyDescent="0.25">
      <c r="H40985" s="39"/>
    </row>
    <row r="40986" spans="8:8" ht="65.099999999999994" customHeight="1" x14ac:dyDescent="0.25">
      <c r="H40986" s="39"/>
    </row>
    <row r="40987" spans="8:8" ht="65.099999999999994" customHeight="1" x14ac:dyDescent="0.25">
      <c r="H40987" s="39"/>
    </row>
    <row r="40988" spans="8:8" ht="65.099999999999994" customHeight="1" x14ac:dyDescent="0.25">
      <c r="H40988" s="39"/>
    </row>
    <row r="40989" spans="8:8" ht="65.099999999999994" customHeight="1" x14ac:dyDescent="0.25">
      <c r="H40989" s="39"/>
    </row>
    <row r="40990" spans="8:8" ht="65.099999999999994" customHeight="1" x14ac:dyDescent="0.25">
      <c r="H40990" s="39"/>
    </row>
    <row r="40991" spans="8:8" ht="65.099999999999994" customHeight="1" x14ac:dyDescent="0.25">
      <c r="H40991" s="39"/>
    </row>
    <row r="40992" spans="8:8" ht="65.099999999999994" customHeight="1" x14ac:dyDescent="0.25">
      <c r="H40992" s="39"/>
    </row>
    <row r="40993" spans="8:8" ht="65.099999999999994" customHeight="1" x14ac:dyDescent="0.25">
      <c r="H40993" s="39"/>
    </row>
    <row r="40994" spans="8:8" ht="65.099999999999994" customHeight="1" x14ac:dyDescent="0.25">
      <c r="H40994" s="39"/>
    </row>
    <row r="40995" spans="8:8" ht="65.099999999999994" customHeight="1" x14ac:dyDescent="0.25">
      <c r="H40995" s="39"/>
    </row>
    <row r="40996" spans="8:8" ht="65.099999999999994" customHeight="1" x14ac:dyDescent="0.25">
      <c r="H40996" s="39"/>
    </row>
    <row r="40997" spans="8:8" ht="65.099999999999994" customHeight="1" x14ac:dyDescent="0.25">
      <c r="H40997" s="39"/>
    </row>
    <row r="40998" spans="8:8" ht="65.099999999999994" customHeight="1" x14ac:dyDescent="0.25">
      <c r="H40998" s="39"/>
    </row>
    <row r="40999" spans="8:8" ht="65.099999999999994" customHeight="1" x14ac:dyDescent="0.25">
      <c r="H40999" s="39"/>
    </row>
    <row r="41000" spans="8:8" ht="65.099999999999994" customHeight="1" x14ac:dyDescent="0.25">
      <c r="H41000" s="39"/>
    </row>
    <row r="41001" spans="8:8" ht="65.099999999999994" customHeight="1" x14ac:dyDescent="0.25">
      <c r="H41001" s="39"/>
    </row>
    <row r="41002" spans="8:8" ht="65.099999999999994" customHeight="1" x14ac:dyDescent="0.25">
      <c r="H41002" s="39"/>
    </row>
    <row r="41003" spans="8:8" ht="65.099999999999994" customHeight="1" x14ac:dyDescent="0.25">
      <c r="H41003" s="39"/>
    </row>
    <row r="41004" spans="8:8" ht="65.099999999999994" customHeight="1" x14ac:dyDescent="0.25">
      <c r="H41004" s="39"/>
    </row>
    <row r="41005" spans="8:8" ht="65.099999999999994" customHeight="1" x14ac:dyDescent="0.25">
      <c r="H41005" s="39"/>
    </row>
    <row r="41006" spans="8:8" ht="65.099999999999994" customHeight="1" x14ac:dyDescent="0.25">
      <c r="H41006" s="39"/>
    </row>
    <row r="41007" spans="8:8" ht="65.099999999999994" customHeight="1" x14ac:dyDescent="0.25">
      <c r="H41007" s="39"/>
    </row>
    <row r="41008" spans="8:8" ht="65.099999999999994" customHeight="1" x14ac:dyDescent="0.25">
      <c r="H41008" s="39"/>
    </row>
    <row r="41009" spans="8:8" ht="65.099999999999994" customHeight="1" x14ac:dyDescent="0.25">
      <c r="H41009" s="39"/>
    </row>
    <row r="41010" spans="8:8" ht="65.099999999999994" customHeight="1" x14ac:dyDescent="0.25">
      <c r="H41010" s="39"/>
    </row>
    <row r="41011" spans="8:8" ht="65.099999999999994" customHeight="1" x14ac:dyDescent="0.25">
      <c r="H41011" s="39"/>
    </row>
    <row r="41012" spans="8:8" ht="65.099999999999994" customHeight="1" x14ac:dyDescent="0.25">
      <c r="H41012" s="39"/>
    </row>
    <row r="41013" spans="8:8" ht="65.099999999999994" customHeight="1" x14ac:dyDescent="0.25">
      <c r="H41013" s="39"/>
    </row>
    <row r="41014" spans="8:8" ht="65.099999999999994" customHeight="1" x14ac:dyDescent="0.25">
      <c r="H41014" s="39"/>
    </row>
    <row r="41015" spans="8:8" ht="65.099999999999994" customHeight="1" x14ac:dyDescent="0.25">
      <c r="H41015" s="39"/>
    </row>
    <row r="41016" spans="8:8" ht="65.099999999999994" customHeight="1" x14ac:dyDescent="0.25">
      <c r="H41016" s="39"/>
    </row>
    <row r="41017" spans="8:8" ht="65.099999999999994" customHeight="1" x14ac:dyDescent="0.25">
      <c r="H41017" s="39"/>
    </row>
    <row r="41018" spans="8:8" ht="65.099999999999994" customHeight="1" x14ac:dyDescent="0.25">
      <c r="H41018" s="39"/>
    </row>
    <row r="41019" spans="8:8" ht="65.099999999999994" customHeight="1" x14ac:dyDescent="0.25">
      <c r="H41019" s="39"/>
    </row>
    <row r="41020" spans="8:8" ht="65.099999999999994" customHeight="1" x14ac:dyDescent="0.25">
      <c r="H41020" s="39"/>
    </row>
    <row r="41021" spans="8:8" ht="65.099999999999994" customHeight="1" x14ac:dyDescent="0.25">
      <c r="H41021" s="39"/>
    </row>
    <row r="41022" spans="8:8" ht="65.099999999999994" customHeight="1" x14ac:dyDescent="0.25">
      <c r="H41022" s="39"/>
    </row>
    <row r="41023" spans="8:8" ht="65.099999999999994" customHeight="1" x14ac:dyDescent="0.25">
      <c r="H41023" s="39"/>
    </row>
    <row r="41024" spans="8:8" ht="65.099999999999994" customHeight="1" x14ac:dyDescent="0.25">
      <c r="H41024" s="39"/>
    </row>
    <row r="41025" spans="8:8" ht="65.099999999999994" customHeight="1" x14ac:dyDescent="0.25">
      <c r="H41025" s="39"/>
    </row>
    <row r="41026" spans="8:8" ht="65.099999999999994" customHeight="1" x14ac:dyDescent="0.25">
      <c r="H41026" s="39"/>
    </row>
    <row r="41027" spans="8:8" ht="65.099999999999994" customHeight="1" x14ac:dyDescent="0.25">
      <c r="H41027" s="39"/>
    </row>
    <row r="41028" spans="8:8" ht="65.099999999999994" customHeight="1" x14ac:dyDescent="0.25">
      <c r="H41028" s="39"/>
    </row>
    <row r="41029" spans="8:8" ht="65.099999999999994" customHeight="1" x14ac:dyDescent="0.25">
      <c r="H41029" s="39"/>
    </row>
    <row r="41030" spans="8:8" ht="65.099999999999994" customHeight="1" x14ac:dyDescent="0.25">
      <c r="H41030" s="39"/>
    </row>
    <row r="41031" spans="8:8" ht="65.099999999999994" customHeight="1" x14ac:dyDescent="0.25">
      <c r="H41031" s="39"/>
    </row>
    <row r="41032" spans="8:8" ht="65.099999999999994" customHeight="1" x14ac:dyDescent="0.25">
      <c r="H41032" s="39"/>
    </row>
    <row r="41033" spans="8:8" ht="65.099999999999994" customHeight="1" x14ac:dyDescent="0.25">
      <c r="H41033" s="39"/>
    </row>
    <row r="41034" spans="8:8" ht="65.099999999999994" customHeight="1" x14ac:dyDescent="0.25">
      <c r="H41034" s="39"/>
    </row>
    <row r="41035" spans="8:8" ht="65.099999999999994" customHeight="1" x14ac:dyDescent="0.25">
      <c r="H41035" s="39"/>
    </row>
    <row r="41036" spans="8:8" ht="65.099999999999994" customHeight="1" x14ac:dyDescent="0.25">
      <c r="H41036" s="39"/>
    </row>
    <row r="41037" spans="8:8" ht="65.099999999999994" customHeight="1" x14ac:dyDescent="0.25">
      <c r="H41037" s="39"/>
    </row>
    <row r="41038" spans="8:8" ht="65.099999999999994" customHeight="1" x14ac:dyDescent="0.25">
      <c r="H41038" s="39"/>
    </row>
    <row r="41039" spans="8:8" ht="65.099999999999994" customHeight="1" x14ac:dyDescent="0.25">
      <c r="H41039" s="39"/>
    </row>
    <row r="41040" spans="8:8" ht="65.099999999999994" customHeight="1" x14ac:dyDescent="0.25">
      <c r="H41040" s="39"/>
    </row>
    <row r="41041" spans="8:8" ht="65.099999999999994" customHeight="1" x14ac:dyDescent="0.25">
      <c r="H41041" s="39"/>
    </row>
    <row r="41042" spans="8:8" ht="65.099999999999994" customHeight="1" x14ac:dyDescent="0.25">
      <c r="H41042" s="39"/>
    </row>
    <row r="41043" spans="8:8" ht="65.099999999999994" customHeight="1" x14ac:dyDescent="0.25">
      <c r="H41043" s="39"/>
    </row>
    <row r="41044" spans="8:8" ht="65.099999999999994" customHeight="1" x14ac:dyDescent="0.25">
      <c r="H41044" s="39"/>
    </row>
    <row r="41045" spans="8:8" ht="65.099999999999994" customHeight="1" x14ac:dyDescent="0.25">
      <c r="H41045" s="39"/>
    </row>
    <row r="41046" spans="8:8" ht="65.099999999999994" customHeight="1" x14ac:dyDescent="0.25">
      <c r="H41046" s="39"/>
    </row>
    <row r="41047" spans="8:8" ht="65.099999999999994" customHeight="1" x14ac:dyDescent="0.25">
      <c r="H41047" s="39"/>
    </row>
    <row r="41048" spans="8:8" ht="65.099999999999994" customHeight="1" x14ac:dyDescent="0.25">
      <c r="H41048" s="39"/>
    </row>
    <row r="41049" spans="8:8" ht="65.099999999999994" customHeight="1" x14ac:dyDescent="0.25">
      <c r="H41049" s="39"/>
    </row>
    <row r="41050" spans="8:8" ht="65.099999999999994" customHeight="1" x14ac:dyDescent="0.25">
      <c r="H41050" s="39"/>
    </row>
    <row r="41051" spans="8:8" ht="65.099999999999994" customHeight="1" x14ac:dyDescent="0.25">
      <c r="H41051" s="39"/>
    </row>
    <row r="41052" spans="8:8" ht="65.099999999999994" customHeight="1" x14ac:dyDescent="0.25">
      <c r="H41052" s="39"/>
    </row>
    <row r="41053" spans="8:8" ht="65.099999999999994" customHeight="1" x14ac:dyDescent="0.25">
      <c r="H41053" s="39"/>
    </row>
    <row r="41054" spans="8:8" ht="65.099999999999994" customHeight="1" x14ac:dyDescent="0.25">
      <c r="H41054" s="39"/>
    </row>
    <row r="41055" spans="8:8" ht="65.099999999999994" customHeight="1" x14ac:dyDescent="0.25">
      <c r="H41055" s="39"/>
    </row>
    <row r="41056" spans="8:8" ht="65.099999999999994" customHeight="1" x14ac:dyDescent="0.25">
      <c r="H41056" s="39"/>
    </row>
    <row r="41057" spans="8:8" ht="65.099999999999994" customHeight="1" x14ac:dyDescent="0.25">
      <c r="H41057" s="39"/>
    </row>
    <row r="41058" spans="8:8" ht="65.099999999999994" customHeight="1" x14ac:dyDescent="0.25">
      <c r="H41058" s="39"/>
    </row>
    <row r="41059" spans="8:8" ht="65.099999999999994" customHeight="1" x14ac:dyDescent="0.25">
      <c r="H41059" s="39"/>
    </row>
    <row r="41060" spans="8:8" ht="65.099999999999994" customHeight="1" x14ac:dyDescent="0.25">
      <c r="H41060" s="39"/>
    </row>
    <row r="41061" spans="8:8" ht="65.099999999999994" customHeight="1" x14ac:dyDescent="0.25">
      <c r="H41061" s="39"/>
    </row>
    <row r="41062" spans="8:8" ht="65.099999999999994" customHeight="1" x14ac:dyDescent="0.25">
      <c r="H41062" s="39"/>
    </row>
    <row r="41063" spans="8:8" ht="65.099999999999994" customHeight="1" x14ac:dyDescent="0.25">
      <c r="H41063" s="39"/>
    </row>
    <row r="41064" spans="8:8" ht="65.099999999999994" customHeight="1" x14ac:dyDescent="0.25">
      <c r="H41064" s="39"/>
    </row>
    <row r="41065" spans="8:8" ht="65.099999999999994" customHeight="1" x14ac:dyDescent="0.25">
      <c r="H41065" s="39"/>
    </row>
    <row r="41066" spans="8:8" ht="65.099999999999994" customHeight="1" x14ac:dyDescent="0.25">
      <c r="H41066" s="39"/>
    </row>
    <row r="41067" spans="8:8" ht="65.099999999999994" customHeight="1" x14ac:dyDescent="0.25">
      <c r="H41067" s="39"/>
    </row>
    <row r="41068" spans="8:8" ht="65.099999999999994" customHeight="1" x14ac:dyDescent="0.25">
      <c r="H41068" s="39"/>
    </row>
    <row r="41069" spans="8:8" ht="65.099999999999994" customHeight="1" x14ac:dyDescent="0.25">
      <c r="H41069" s="39"/>
    </row>
    <row r="41070" spans="8:8" ht="65.099999999999994" customHeight="1" x14ac:dyDescent="0.25">
      <c r="H41070" s="39"/>
    </row>
    <row r="41071" spans="8:8" ht="65.099999999999994" customHeight="1" x14ac:dyDescent="0.25">
      <c r="H41071" s="39"/>
    </row>
    <row r="41072" spans="8:8" ht="65.099999999999994" customHeight="1" x14ac:dyDescent="0.25">
      <c r="H41072" s="39"/>
    </row>
    <row r="41073" spans="8:8" ht="65.099999999999994" customHeight="1" x14ac:dyDescent="0.25">
      <c r="H41073" s="39"/>
    </row>
    <row r="41074" spans="8:8" ht="65.099999999999994" customHeight="1" x14ac:dyDescent="0.25">
      <c r="H41074" s="39"/>
    </row>
    <row r="41075" spans="8:8" ht="65.099999999999994" customHeight="1" x14ac:dyDescent="0.25">
      <c r="H41075" s="39"/>
    </row>
    <row r="41076" spans="8:8" ht="65.099999999999994" customHeight="1" x14ac:dyDescent="0.25">
      <c r="H41076" s="39"/>
    </row>
    <row r="41077" spans="8:8" ht="65.099999999999994" customHeight="1" x14ac:dyDescent="0.25">
      <c r="H41077" s="39"/>
    </row>
    <row r="41078" spans="8:8" ht="65.099999999999994" customHeight="1" x14ac:dyDescent="0.25">
      <c r="H41078" s="39"/>
    </row>
    <row r="41079" spans="8:8" ht="65.099999999999994" customHeight="1" x14ac:dyDescent="0.25">
      <c r="H41079" s="39"/>
    </row>
    <row r="41080" spans="8:8" ht="65.099999999999994" customHeight="1" x14ac:dyDescent="0.25">
      <c r="H41080" s="39"/>
    </row>
    <row r="41081" spans="8:8" ht="65.099999999999994" customHeight="1" x14ac:dyDescent="0.25">
      <c r="H41081" s="39"/>
    </row>
    <row r="41082" spans="8:8" ht="65.099999999999994" customHeight="1" x14ac:dyDescent="0.25">
      <c r="H41082" s="39"/>
    </row>
    <row r="41083" spans="8:8" ht="65.099999999999994" customHeight="1" x14ac:dyDescent="0.25">
      <c r="H41083" s="39"/>
    </row>
    <row r="41084" spans="8:8" ht="65.099999999999994" customHeight="1" x14ac:dyDescent="0.25">
      <c r="H41084" s="39"/>
    </row>
    <row r="41085" spans="8:8" ht="65.099999999999994" customHeight="1" x14ac:dyDescent="0.25">
      <c r="H41085" s="39"/>
    </row>
    <row r="41086" spans="8:8" ht="65.099999999999994" customHeight="1" x14ac:dyDescent="0.25">
      <c r="H41086" s="39"/>
    </row>
    <row r="41087" spans="8:8" ht="65.099999999999994" customHeight="1" x14ac:dyDescent="0.25">
      <c r="H41087" s="39"/>
    </row>
    <row r="41088" spans="8:8" ht="65.099999999999994" customHeight="1" x14ac:dyDescent="0.25">
      <c r="H41088" s="39"/>
    </row>
    <row r="41089" spans="8:8" ht="65.099999999999994" customHeight="1" x14ac:dyDescent="0.25">
      <c r="H41089" s="39"/>
    </row>
    <row r="41090" spans="8:8" ht="65.099999999999994" customHeight="1" x14ac:dyDescent="0.25">
      <c r="H41090" s="39"/>
    </row>
    <row r="41091" spans="8:8" ht="65.099999999999994" customHeight="1" x14ac:dyDescent="0.25">
      <c r="H41091" s="39"/>
    </row>
    <row r="41092" spans="8:8" ht="65.099999999999994" customHeight="1" x14ac:dyDescent="0.25">
      <c r="H41092" s="39"/>
    </row>
    <row r="41093" spans="8:8" ht="65.099999999999994" customHeight="1" x14ac:dyDescent="0.25">
      <c r="H41093" s="39"/>
    </row>
    <row r="41094" spans="8:8" ht="65.099999999999994" customHeight="1" x14ac:dyDescent="0.25">
      <c r="H41094" s="39"/>
    </row>
    <row r="41095" spans="8:8" ht="65.099999999999994" customHeight="1" x14ac:dyDescent="0.25">
      <c r="H41095" s="39"/>
    </row>
    <row r="41096" spans="8:8" ht="65.099999999999994" customHeight="1" x14ac:dyDescent="0.25">
      <c r="H41096" s="39"/>
    </row>
    <row r="41097" spans="8:8" ht="65.099999999999994" customHeight="1" x14ac:dyDescent="0.25">
      <c r="H41097" s="39"/>
    </row>
    <row r="41098" spans="8:8" ht="65.099999999999994" customHeight="1" x14ac:dyDescent="0.25">
      <c r="H41098" s="39"/>
    </row>
    <row r="41099" spans="8:8" ht="65.099999999999994" customHeight="1" x14ac:dyDescent="0.25">
      <c r="H41099" s="39"/>
    </row>
    <row r="41100" spans="8:8" ht="65.099999999999994" customHeight="1" x14ac:dyDescent="0.25">
      <c r="H41100" s="39"/>
    </row>
    <row r="41101" spans="8:8" ht="65.099999999999994" customHeight="1" x14ac:dyDescent="0.25">
      <c r="H41101" s="39"/>
    </row>
    <row r="41102" spans="8:8" ht="65.099999999999994" customHeight="1" x14ac:dyDescent="0.25">
      <c r="H41102" s="39"/>
    </row>
    <row r="41103" spans="8:8" ht="65.099999999999994" customHeight="1" x14ac:dyDescent="0.25">
      <c r="H41103" s="39"/>
    </row>
    <row r="41104" spans="8:8" ht="65.099999999999994" customHeight="1" x14ac:dyDescent="0.25">
      <c r="H41104" s="39"/>
    </row>
    <row r="41105" spans="8:8" ht="65.099999999999994" customHeight="1" x14ac:dyDescent="0.25">
      <c r="H41105" s="39"/>
    </row>
    <row r="41106" spans="8:8" ht="65.099999999999994" customHeight="1" x14ac:dyDescent="0.25">
      <c r="H41106" s="39"/>
    </row>
    <row r="41107" spans="8:8" ht="65.099999999999994" customHeight="1" x14ac:dyDescent="0.25">
      <c r="H41107" s="39"/>
    </row>
    <row r="41108" spans="8:8" ht="65.099999999999994" customHeight="1" x14ac:dyDescent="0.25">
      <c r="H41108" s="39"/>
    </row>
    <row r="41109" spans="8:8" ht="65.099999999999994" customHeight="1" x14ac:dyDescent="0.25">
      <c r="H41109" s="39"/>
    </row>
    <row r="41110" spans="8:8" ht="65.099999999999994" customHeight="1" x14ac:dyDescent="0.25">
      <c r="H41110" s="39"/>
    </row>
    <row r="41111" spans="8:8" ht="65.099999999999994" customHeight="1" x14ac:dyDescent="0.25">
      <c r="H41111" s="39"/>
    </row>
    <row r="41112" spans="8:8" ht="65.099999999999994" customHeight="1" x14ac:dyDescent="0.25">
      <c r="H41112" s="39"/>
    </row>
    <row r="41113" spans="8:8" ht="65.099999999999994" customHeight="1" x14ac:dyDescent="0.25">
      <c r="H41113" s="39"/>
    </row>
    <row r="41114" spans="8:8" ht="65.099999999999994" customHeight="1" x14ac:dyDescent="0.25">
      <c r="H41114" s="39"/>
    </row>
    <row r="41115" spans="8:8" ht="65.099999999999994" customHeight="1" x14ac:dyDescent="0.25">
      <c r="H41115" s="39"/>
    </row>
    <row r="41116" spans="8:8" ht="65.099999999999994" customHeight="1" x14ac:dyDescent="0.25">
      <c r="H41116" s="39"/>
    </row>
    <row r="41117" spans="8:8" ht="65.099999999999994" customHeight="1" x14ac:dyDescent="0.25">
      <c r="H41117" s="39"/>
    </row>
    <row r="41118" spans="8:8" ht="65.099999999999994" customHeight="1" x14ac:dyDescent="0.25">
      <c r="H41118" s="39"/>
    </row>
    <row r="41119" spans="8:8" ht="65.099999999999994" customHeight="1" x14ac:dyDescent="0.25">
      <c r="H41119" s="39"/>
    </row>
    <row r="41120" spans="8:8" ht="65.099999999999994" customHeight="1" x14ac:dyDescent="0.25">
      <c r="H41120" s="39"/>
    </row>
    <row r="41121" spans="8:8" ht="65.099999999999994" customHeight="1" x14ac:dyDescent="0.25">
      <c r="H41121" s="39"/>
    </row>
    <row r="41122" spans="8:8" ht="65.099999999999994" customHeight="1" x14ac:dyDescent="0.25">
      <c r="H41122" s="39"/>
    </row>
    <row r="41123" spans="8:8" ht="65.099999999999994" customHeight="1" x14ac:dyDescent="0.25">
      <c r="H41123" s="39"/>
    </row>
    <row r="41124" spans="8:8" ht="65.099999999999994" customHeight="1" x14ac:dyDescent="0.25">
      <c r="H41124" s="39"/>
    </row>
    <row r="41125" spans="8:8" ht="65.099999999999994" customHeight="1" x14ac:dyDescent="0.25">
      <c r="H41125" s="39"/>
    </row>
    <row r="41126" spans="8:8" ht="65.099999999999994" customHeight="1" x14ac:dyDescent="0.25">
      <c r="H41126" s="39"/>
    </row>
    <row r="41127" spans="8:8" ht="65.099999999999994" customHeight="1" x14ac:dyDescent="0.25">
      <c r="H41127" s="39"/>
    </row>
    <row r="41128" spans="8:8" ht="65.099999999999994" customHeight="1" x14ac:dyDescent="0.25">
      <c r="H41128" s="39"/>
    </row>
    <row r="41129" spans="8:8" ht="65.099999999999994" customHeight="1" x14ac:dyDescent="0.25">
      <c r="H41129" s="39"/>
    </row>
    <row r="41130" spans="8:8" ht="65.099999999999994" customHeight="1" x14ac:dyDescent="0.25">
      <c r="H41130" s="39"/>
    </row>
    <row r="41131" spans="8:8" ht="65.099999999999994" customHeight="1" x14ac:dyDescent="0.25">
      <c r="H41131" s="39"/>
    </row>
    <row r="41132" spans="8:8" ht="65.099999999999994" customHeight="1" x14ac:dyDescent="0.25">
      <c r="H41132" s="39"/>
    </row>
    <row r="41133" spans="8:8" ht="65.099999999999994" customHeight="1" x14ac:dyDescent="0.25">
      <c r="H41133" s="39"/>
    </row>
    <row r="41134" spans="8:8" ht="65.099999999999994" customHeight="1" x14ac:dyDescent="0.25">
      <c r="H41134" s="39"/>
    </row>
    <row r="41135" spans="8:8" ht="65.099999999999994" customHeight="1" x14ac:dyDescent="0.25">
      <c r="H41135" s="39"/>
    </row>
    <row r="41136" spans="8:8" ht="65.099999999999994" customHeight="1" x14ac:dyDescent="0.25">
      <c r="H41136" s="39"/>
    </row>
    <row r="41137" spans="8:8" ht="65.099999999999994" customHeight="1" x14ac:dyDescent="0.25">
      <c r="H41137" s="39"/>
    </row>
    <row r="41138" spans="8:8" ht="65.099999999999994" customHeight="1" x14ac:dyDescent="0.25">
      <c r="H41138" s="39"/>
    </row>
    <row r="41139" spans="8:8" ht="65.099999999999994" customHeight="1" x14ac:dyDescent="0.25">
      <c r="H41139" s="39"/>
    </row>
    <row r="41140" spans="8:8" ht="65.099999999999994" customHeight="1" x14ac:dyDescent="0.25">
      <c r="H41140" s="39"/>
    </row>
    <row r="41141" spans="8:8" ht="65.099999999999994" customHeight="1" x14ac:dyDescent="0.25">
      <c r="H41141" s="39"/>
    </row>
    <row r="41142" spans="8:8" ht="65.099999999999994" customHeight="1" x14ac:dyDescent="0.25">
      <c r="H41142" s="39"/>
    </row>
    <row r="41143" spans="8:8" ht="65.099999999999994" customHeight="1" x14ac:dyDescent="0.25">
      <c r="H41143" s="39"/>
    </row>
    <row r="41144" spans="8:8" ht="65.099999999999994" customHeight="1" x14ac:dyDescent="0.25">
      <c r="H41144" s="39"/>
    </row>
    <row r="41145" spans="8:8" ht="65.099999999999994" customHeight="1" x14ac:dyDescent="0.25">
      <c r="H41145" s="39"/>
    </row>
    <row r="41146" spans="8:8" ht="65.099999999999994" customHeight="1" x14ac:dyDescent="0.25">
      <c r="H41146" s="39"/>
    </row>
    <row r="41147" spans="8:8" ht="65.099999999999994" customHeight="1" x14ac:dyDescent="0.25">
      <c r="H41147" s="39"/>
    </row>
    <row r="41148" spans="8:8" ht="65.099999999999994" customHeight="1" x14ac:dyDescent="0.25">
      <c r="H41148" s="39"/>
    </row>
    <row r="41149" spans="8:8" ht="65.099999999999994" customHeight="1" x14ac:dyDescent="0.25">
      <c r="H41149" s="39"/>
    </row>
    <row r="41150" spans="8:8" ht="65.099999999999994" customHeight="1" x14ac:dyDescent="0.25">
      <c r="H41150" s="39"/>
    </row>
    <row r="41151" spans="8:8" ht="65.099999999999994" customHeight="1" x14ac:dyDescent="0.25">
      <c r="H41151" s="39"/>
    </row>
    <row r="41152" spans="8:8" ht="65.099999999999994" customHeight="1" x14ac:dyDescent="0.25">
      <c r="H41152" s="39"/>
    </row>
    <row r="41153" spans="8:8" ht="65.099999999999994" customHeight="1" x14ac:dyDescent="0.25">
      <c r="H41153" s="39"/>
    </row>
    <row r="41154" spans="8:8" ht="65.099999999999994" customHeight="1" x14ac:dyDescent="0.25">
      <c r="H41154" s="39"/>
    </row>
    <row r="41155" spans="8:8" ht="65.099999999999994" customHeight="1" x14ac:dyDescent="0.25">
      <c r="H41155" s="39"/>
    </row>
    <row r="41156" spans="8:8" ht="65.099999999999994" customHeight="1" x14ac:dyDescent="0.25">
      <c r="H41156" s="39"/>
    </row>
    <row r="41157" spans="8:8" ht="65.099999999999994" customHeight="1" x14ac:dyDescent="0.25">
      <c r="H41157" s="39"/>
    </row>
    <row r="41158" spans="8:8" ht="65.099999999999994" customHeight="1" x14ac:dyDescent="0.25">
      <c r="H41158" s="39"/>
    </row>
    <row r="41159" spans="8:8" ht="65.099999999999994" customHeight="1" x14ac:dyDescent="0.25">
      <c r="H41159" s="39"/>
    </row>
    <row r="41160" spans="8:8" ht="65.099999999999994" customHeight="1" x14ac:dyDescent="0.25">
      <c r="H41160" s="39"/>
    </row>
    <row r="41161" spans="8:8" ht="65.099999999999994" customHeight="1" x14ac:dyDescent="0.25">
      <c r="H41161" s="39"/>
    </row>
    <row r="41162" spans="8:8" ht="65.099999999999994" customHeight="1" x14ac:dyDescent="0.25">
      <c r="H41162" s="39"/>
    </row>
    <row r="41163" spans="8:8" ht="65.099999999999994" customHeight="1" x14ac:dyDescent="0.25">
      <c r="H41163" s="39"/>
    </row>
    <row r="41164" spans="8:8" ht="65.099999999999994" customHeight="1" x14ac:dyDescent="0.25">
      <c r="H41164" s="39"/>
    </row>
    <row r="41165" spans="8:8" ht="65.099999999999994" customHeight="1" x14ac:dyDescent="0.25">
      <c r="H41165" s="39"/>
    </row>
    <row r="41166" spans="8:8" ht="65.099999999999994" customHeight="1" x14ac:dyDescent="0.25">
      <c r="H41166" s="39"/>
    </row>
    <row r="41167" spans="8:8" ht="65.099999999999994" customHeight="1" x14ac:dyDescent="0.25">
      <c r="H41167" s="39"/>
    </row>
    <row r="41168" spans="8:8" ht="65.099999999999994" customHeight="1" x14ac:dyDescent="0.25">
      <c r="H41168" s="39"/>
    </row>
    <row r="41169" spans="8:8" ht="65.099999999999994" customHeight="1" x14ac:dyDescent="0.25">
      <c r="H41169" s="39"/>
    </row>
    <row r="41170" spans="8:8" ht="65.099999999999994" customHeight="1" x14ac:dyDescent="0.25">
      <c r="H41170" s="39"/>
    </row>
    <row r="41171" spans="8:8" ht="65.099999999999994" customHeight="1" x14ac:dyDescent="0.25">
      <c r="H41171" s="39"/>
    </row>
    <row r="41172" spans="8:8" ht="65.099999999999994" customHeight="1" x14ac:dyDescent="0.25">
      <c r="H41172" s="39"/>
    </row>
    <row r="41173" spans="8:8" ht="65.099999999999994" customHeight="1" x14ac:dyDescent="0.25">
      <c r="H41173" s="39"/>
    </row>
    <row r="41174" spans="8:8" ht="65.099999999999994" customHeight="1" x14ac:dyDescent="0.25">
      <c r="H41174" s="39"/>
    </row>
    <row r="41175" spans="8:8" ht="65.099999999999994" customHeight="1" x14ac:dyDescent="0.25">
      <c r="H41175" s="39"/>
    </row>
    <row r="41176" spans="8:8" ht="65.099999999999994" customHeight="1" x14ac:dyDescent="0.25">
      <c r="H41176" s="39"/>
    </row>
    <row r="41177" spans="8:8" ht="65.099999999999994" customHeight="1" x14ac:dyDescent="0.25">
      <c r="H41177" s="39"/>
    </row>
    <row r="41178" spans="8:8" ht="65.099999999999994" customHeight="1" x14ac:dyDescent="0.25">
      <c r="H41178" s="39"/>
    </row>
    <row r="41179" spans="8:8" ht="65.099999999999994" customHeight="1" x14ac:dyDescent="0.25">
      <c r="H41179" s="39"/>
    </row>
    <row r="41180" spans="8:8" ht="65.099999999999994" customHeight="1" x14ac:dyDescent="0.25">
      <c r="H41180" s="39"/>
    </row>
    <row r="41181" spans="8:8" ht="65.099999999999994" customHeight="1" x14ac:dyDescent="0.25">
      <c r="H41181" s="39"/>
    </row>
    <row r="41182" spans="8:8" ht="65.099999999999994" customHeight="1" x14ac:dyDescent="0.25">
      <c r="H41182" s="39"/>
    </row>
    <row r="41183" spans="8:8" ht="65.099999999999994" customHeight="1" x14ac:dyDescent="0.25">
      <c r="H41183" s="39"/>
    </row>
    <row r="41184" spans="8:8" ht="65.099999999999994" customHeight="1" x14ac:dyDescent="0.25">
      <c r="H41184" s="39"/>
    </row>
    <row r="41185" spans="8:8" ht="65.099999999999994" customHeight="1" x14ac:dyDescent="0.25">
      <c r="H41185" s="39"/>
    </row>
    <row r="41186" spans="8:8" ht="65.099999999999994" customHeight="1" x14ac:dyDescent="0.25">
      <c r="H41186" s="39"/>
    </row>
    <row r="41187" spans="8:8" ht="65.099999999999994" customHeight="1" x14ac:dyDescent="0.25">
      <c r="H41187" s="39"/>
    </row>
    <row r="41188" spans="8:8" ht="65.099999999999994" customHeight="1" x14ac:dyDescent="0.25">
      <c r="H41188" s="39"/>
    </row>
    <row r="41189" spans="8:8" ht="65.099999999999994" customHeight="1" x14ac:dyDescent="0.25">
      <c r="H41189" s="39"/>
    </row>
    <row r="41190" spans="8:8" ht="65.099999999999994" customHeight="1" x14ac:dyDescent="0.25">
      <c r="H41190" s="39"/>
    </row>
    <row r="41191" spans="8:8" ht="65.099999999999994" customHeight="1" x14ac:dyDescent="0.25">
      <c r="H41191" s="39"/>
    </row>
    <row r="41192" spans="8:8" ht="65.099999999999994" customHeight="1" x14ac:dyDescent="0.25">
      <c r="H41192" s="39"/>
    </row>
    <row r="41193" spans="8:8" ht="65.099999999999994" customHeight="1" x14ac:dyDescent="0.25">
      <c r="H41193" s="39"/>
    </row>
    <row r="41194" spans="8:8" ht="65.099999999999994" customHeight="1" x14ac:dyDescent="0.25">
      <c r="H41194" s="39"/>
    </row>
    <row r="41195" spans="8:8" ht="65.099999999999994" customHeight="1" x14ac:dyDescent="0.25">
      <c r="H41195" s="39"/>
    </row>
    <row r="41196" spans="8:8" ht="65.099999999999994" customHeight="1" x14ac:dyDescent="0.25">
      <c r="H41196" s="39"/>
    </row>
    <row r="41197" spans="8:8" ht="65.099999999999994" customHeight="1" x14ac:dyDescent="0.25">
      <c r="H41197" s="39"/>
    </row>
    <row r="41198" spans="8:8" ht="65.099999999999994" customHeight="1" x14ac:dyDescent="0.25">
      <c r="H41198" s="39"/>
    </row>
    <row r="41199" spans="8:8" ht="65.099999999999994" customHeight="1" x14ac:dyDescent="0.25">
      <c r="H41199" s="39"/>
    </row>
    <row r="41200" spans="8:8" ht="65.099999999999994" customHeight="1" x14ac:dyDescent="0.25">
      <c r="H41200" s="39"/>
    </row>
    <row r="41201" spans="8:8" ht="65.099999999999994" customHeight="1" x14ac:dyDescent="0.25">
      <c r="H41201" s="39"/>
    </row>
    <row r="41202" spans="8:8" ht="65.099999999999994" customHeight="1" x14ac:dyDescent="0.25">
      <c r="H41202" s="39"/>
    </row>
    <row r="41203" spans="8:8" ht="65.099999999999994" customHeight="1" x14ac:dyDescent="0.25">
      <c r="H41203" s="39"/>
    </row>
    <row r="41204" spans="8:8" ht="65.099999999999994" customHeight="1" x14ac:dyDescent="0.25">
      <c r="H41204" s="39"/>
    </row>
    <row r="41205" spans="8:8" ht="65.099999999999994" customHeight="1" x14ac:dyDescent="0.25">
      <c r="H41205" s="39"/>
    </row>
    <row r="41206" spans="8:8" ht="65.099999999999994" customHeight="1" x14ac:dyDescent="0.25">
      <c r="H41206" s="39"/>
    </row>
    <row r="41207" spans="8:8" ht="65.099999999999994" customHeight="1" x14ac:dyDescent="0.25">
      <c r="H41207" s="39"/>
    </row>
    <row r="41208" spans="8:8" ht="65.099999999999994" customHeight="1" x14ac:dyDescent="0.25">
      <c r="H41208" s="39"/>
    </row>
    <row r="41209" spans="8:8" ht="65.099999999999994" customHeight="1" x14ac:dyDescent="0.25">
      <c r="H41209" s="39"/>
    </row>
    <row r="41210" spans="8:8" ht="65.099999999999994" customHeight="1" x14ac:dyDescent="0.25">
      <c r="H41210" s="39"/>
    </row>
    <row r="41211" spans="8:8" ht="65.099999999999994" customHeight="1" x14ac:dyDescent="0.25">
      <c r="H41211" s="39"/>
    </row>
    <row r="41212" spans="8:8" ht="65.099999999999994" customHeight="1" x14ac:dyDescent="0.25">
      <c r="H41212" s="39"/>
    </row>
    <row r="41213" spans="8:8" ht="65.099999999999994" customHeight="1" x14ac:dyDescent="0.25">
      <c r="H41213" s="39"/>
    </row>
    <row r="41214" spans="8:8" ht="65.099999999999994" customHeight="1" x14ac:dyDescent="0.25">
      <c r="H41214" s="39"/>
    </row>
    <row r="41215" spans="8:8" ht="65.099999999999994" customHeight="1" x14ac:dyDescent="0.25">
      <c r="H41215" s="39"/>
    </row>
    <row r="41216" spans="8:8" ht="65.099999999999994" customHeight="1" x14ac:dyDescent="0.25">
      <c r="H41216" s="39"/>
    </row>
    <row r="41217" spans="8:8" ht="65.099999999999994" customHeight="1" x14ac:dyDescent="0.25">
      <c r="H41217" s="39"/>
    </row>
    <row r="41218" spans="8:8" ht="65.099999999999994" customHeight="1" x14ac:dyDescent="0.25">
      <c r="H41218" s="39"/>
    </row>
    <row r="41219" spans="8:8" ht="65.099999999999994" customHeight="1" x14ac:dyDescent="0.25">
      <c r="H41219" s="39"/>
    </row>
    <row r="41220" spans="8:8" ht="65.099999999999994" customHeight="1" x14ac:dyDescent="0.25">
      <c r="H41220" s="39"/>
    </row>
    <row r="41221" spans="8:8" ht="65.099999999999994" customHeight="1" x14ac:dyDescent="0.25">
      <c r="H41221" s="39"/>
    </row>
    <row r="41222" spans="8:8" ht="65.099999999999994" customHeight="1" x14ac:dyDescent="0.25">
      <c r="H41222" s="39"/>
    </row>
    <row r="41223" spans="8:8" ht="65.099999999999994" customHeight="1" x14ac:dyDescent="0.25">
      <c r="H41223" s="39"/>
    </row>
    <row r="41224" spans="8:8" ht="65.099999999999994" customHeight="1" x14ac:dyDescent="0.25">
      <c r="H41224" s="39"/>
    </row>
    <row r="41225" spans="8:8" ht="65.099999999999994" customHeight="1" x14ac:dyDescent="0.25">
      <c r="H41225" s="39"/>
    </row>
    <row r="41226" spans="8:8" ht="65.099999999999994" customHeight="1" x14ac:dyDescent="0.25">
      <c r="H41226" s="39"/>
    </row>
    <row r="41227" spans="8:8" ht="65.099999999999994" customHeight="1" x14ac:dyDescent="0.25">
      <c r="H41227" s="39"/>
    </row>
    <row r="41228" spans="8:8" ht="65.099999999999994" customHeight="1" x14ac:dyDescent="0.25">
      <c r="H41228" s="39"/>
    </row>
    <row r="41229" spans="8:8" ht="65.099999999999994" customHeight="1" x14ac:dyDescent="0.25">
      <c r="H41229" s="39"/>
    </row>
    <row r="41230" spans="8:8" ht="65.099999999999994" customHeight="1" x14ac:dyDescent="0.25">
      <c r="H41230" s="39"/>
    </row>
    <row r="41231" spans="8:8" ht="65.099999999999994" customHeight="1" x14ac:dyDescent="0.25">
      <c r="H41231" s="39"/>
    </row>
    <row r="41232" spans="8:8" ht="65.099999999999994" customHeight="1" x14ac:dyDescent="0.25">
      <c r="H41232" s="39"/>
    </row>
    <row r="41233" spans="8:8" ht="65.099999999999994" customHeight="1" x14ac:dyDescent="0.25">
      <c r="H41233" s="39"/>
    </row>
    <row r="41234" spans="8:8" ht="65.099999999999994" customHeight="1" x14ac:dyDescent="0.25">
      <c r="H41234" s="39"/>
    </row>
    <row r="41235" spans="8:8" ht="65.099999999999994" customHeight="1" x14ac:dyDescent="0.25">
      <c r="H41235" s="39"/>
    </row>
    <row r="41236" spans="8:8" ht="65.099999999999994" customHeight="1" x14ac:dyDescent="0.25">
      <c r="H41236" s="39"/>
    </row>
    <row r="41237" spans="8:8" ht="65.099999999999994" customHeight="1" x14ac:dyDescent="0.25">
      <c r="H41237" s="39"/>
    </row>
    <row r="41238" spans="8:8" ht="65.099999999999994" customHeight="1" x14ac:dyDescent="0.25">
      <c r="H41238" s="39"/>
    </row>
    <row r="41239" spans="8:8" ht="65.099999999999994" customHeight="1" x14ac:dyDescent="0.25">
      <c r="H41239" s="39"/>
    </row>
    <row r="41240" spans="8:8" ht="65.099999999999994" customHeight="1" x14ac:dyDescent="0.25">
      <c r="H41240" s="39"/>
    </row>
    <row r="41241" spans="8:8" ht="65.099999999999994" customHeight="1" x14ac:dyDescent="0.25">
      <c r="H41241" s="39"/>
    </row>
    <row r="41242" spans="8:8" ht="65.099999999999994" customHeight="1" x14ac:dyDescent="0.25">
      <c r="H41242" s="39"/>
    </row>
    <row r="41243" spans="8:8" ht="65.099999999999994" customHeight="1" x14ac:dyDescent="0.25">
      <c r="H41243" s="39"/>
    </row>
    <row r="41244" spans="8:8" ht="65.099999999999994" customHeight="1" x14ac:dyDescent="0.25">
      <c r="H41244" s="39"/>
    </row>
    <row r="41245" spans="8:8" ht="65.099999999999994" customHeight="1" x14ac:dyDescent="0.25">
      <c r="H41245" s="39"/>
    </row>
    <row r="41246" spans="8:8" ht="65.099999999999994" customHeight="1" x14ac:dyDescent="0.25">
      <c r="H41246" s="39"/>
    </row>
    <row r="41247" spans="8:8" ht="65.099999999999994" customHeight="1" x14ac:dyDescent="0.25">
      <c r="H41247" s="39"/>
    </row>
    <row r="41248" spans="8:8" ht="65.099999999999994" customHeight="1" x14ac:dyDescent="0.25">
      <c r="H41248" s="39"/>
    </row>
    <row r="41249" spans="8:8" ht="65.099999999999994" customHeight="1" x14ac:dyDescent="0.25">
      <c r="H41249" s="39"/>
    </row>
    <row r="41250" spans="8:8" ht="65.099999999999994" customHeight="1" x14ac:dyDescent="0.25">
      <c r="H41250" s="39"/>
    </row>
    <row r="41251" spans="8:8" ht="65.099999999999994" customHeight="1" x14ac:dyDescent="0.25">
      <c r="H41251" s="39"/>
    </row>
    <row r="41252" spans="8:8" ht="65.099999999999994" customHeight="1" x14ac:dyDescent="0.25">
      <c r="H41252" s="39"/>
    </row>
    <row r="41253" spans="8:8" ht="65.099999999999994" customHeight="1" x14ac:dyDescent="0.25">
      <c r="H41253" s="39"/>
    </row>
    <row r="41254" spans="8:8" ht="65.099999999999994" customHeight="1" x14ac:dyDescent="0.25">
      <c r="H41254" s="39"/>
    </row>
    <row r="41255" spans="8:8" ht="65.099999999999994" customHeight="1" x14ac:dyDescent="0.25">
      <c r="H41255" s="39"/>
    </row>
    <row r="41256" spans="8:8" ht="65.099999999999994" customHeight="1" x14ac:dyDescent="0.25">
      <c r="H41256" s="39"/>
    </row>
    <row r="41257" spans="8:8" ht="65.099999999999994" customHeight="1" x14ac:dyDescent="0.25">
      <c r="H41257" s="39"/>
    </row>
    <row r="41258" spans="8:8" ht="65.099999999999994" customHeight="1" x14ac:dyDescent="0.25">
      <c r="H41258" s="39"/>
    </row>
    <row r="41259" spans="8:8" ht="65.099999999999994" customHeight="1" x14ac:dyDescent="0.25">
      <c r="H41259" s="39"/>
    </row>
    <row r="41260" spans="8:8" ht="65.099999999999994" customHeight="1" x14ac:dyDescent="0.25">
      <c r="H41260" s="39"/>
    </row>
    <row r="41261" spans="8:8" ht="65.099999999999994" customHeight="1" x14ac:dyDescent="0.25">
      <c r="H41261" s="39"/>
    </row>
    <row r="41262" spans="8:8" ht="65.099999999999994" customHeight="1" x14ac:dyDescent="0.25">
      <c r="H41262" s="39"/>
    </row>
    <row r="41263" spans="8:8" ht="65.099999999999994" customHeight="1" x14ac:dyDescent="0.25">
      <c r="H41263" s="39"/>
    </row>
    <row r="41264" spans="8:8" ht="65.099999999999994" customHeight="1" x14ac:dyDescent="0.25">
      <c r="H41264" s="39"/>
    </row>
    <row r="41265" spans="8:8" ht="65.099999999999994" customHeight="1" x14ac:dyDescent="0.25">
      <c r="H41265" s="39"/>
    </row>
    <row r="41266" spans="8:8" ht="65.099999999999994" customHeight="1" x14ac:dyDescent="0.25">
      <c r="H41266" s="39"/>
    </row>
    <row r="41267" spans="8:8" ht="65.099999999999994" customHeight="1" x14ac:dyDescent="0.25">
      <c r="H41267" s="39"/>
    </row>
    <row r="41268" spans="8:8" ht="65.099999999999994" customHeight="1" x14ac:dyDescent="0.25">
      <c r="H41268" s="39"/>
    </row>
    <row r="41269" spans="8:8" ht="65.099999999999994" customHeight="1" x14ac:dyDescent="0.25">
      <c r="H41269" s="39"/>
    </row>
    <row r="41270" spans="8:8" ht="65.099999999999994" customHeight="1" x14ac:dyDescent="0.25">
      <c r="H41270" s="39"/>
    </row>
    <row r="41271" spans="8:8" ht="65.099999999999994" customHeight="1" x14ac:dyDescent="0.25">
      <c r="H41271" s="39"/>
    </row>
    <row r="41272" spans="8:8" ht="65.099999999999994" customHeight="1" x14ac:dyDescent="0.25">
      <c r="H41272" s="39"/>
    </row>
    <row r="41273" spans="8:8" ht="65.099999999999994" customHeight="1" x14ac:dyDescent="0.25">
      <c r="H41273" s="39"/>
    </row>
    <row r="41274" spans="8:8" ht="65.099999999999994" customHeight="1" x14ac:dyDescent="0.25">
      <c r="H41274" s="39"/>
    </row>
    <row r="41275" spans="8:8" ht="65.099999999999994" customHeight="1" x14ac:dyDescent="0.25">
      <c r="H41275" s="39"/>
    </row>
    <row r="41276" spans="8:8" ht="65.099999999999994" customHeight="1" x14ac:dyDescent="0.25">
      <c r="H41276" s="39"/>
    </row>
    <row r="41277" spans="8:8" ht="65.099999999999994" customHeight="1" x14ac:dyDescent="0.25">
      <c r="H41277" s="39"/>
    </row>
    <row r="41278" spans="8:8" ht="65.099999999999994" customHeight="1" x14ac:dyDescent="0.25">
      <c r="H41278" s="39"/>
    </row>
    <row r="41279" spans="8:8" ht="65.099999999999994" customHeight="1" x14ac:dyDescent="0.25">
      <c r="H41279" s="39"/>
    </row>
    <row r="41280" spans="8:8" ht="65.099999999999994" customHeight="1" x14ac:dyDescent="0.25">
      <c r="H41280" s="39"/>
    </row>
    <row r="41281" spans="8:8" ht="65.099999999999994" customHeight="1" x14ac:dyDescent="0.25">
      <c r="H41281" s="39"/>
    </row>
    <row r="41282" spans="8:8" ht="65.099999999999994" customHeight="1" x14ac:dyDescent="0.25">
      <c r="H41282" s="39"/>
    </row>
    <row r="41283" spans="8:8" ht="65.099999999999994" customHeight="1" x14ac:dyDescent="0.25">
      <c r="H41283" s="39"/>
    </row>
    <row r="41284" spans="8:8" ht="65.099999999999994" customHeight="1" x14ac:dyDescent="0.25">
      <c r="H41284" s="39"/>
    </row>
    <row r="41285" spans="8:8" ht="65.099999999999994" customHeight="1" x14ac:dyDescent="0.25">
      <c r="H41285" s="39"/>
    </row>
    <row r="41286" spans="8:8" ht="65.099999999999994" customHeight="1" x14ac:dyDescent="0.25">
      <c r="H41286" s="39"/>
    </row>
    <row r="41287" spans="8:8" ht="65.099999999999994" customHeight="1" x14ac:dyDescent="0.25">
      <c r="H41287" s="39"/>
    </row>
    <row r="41288" spans="8:8" ht="65.099999999999994" customHeight="1" x14ac:dyDescent="0.25">
      <c r="H41288" s="39"/>
    </row>
    <row r="41289" spans="8:8" ht="65.099999999999994" customHeight="1" x14ac:dyDescent="0.25">
      <c r="H41289" s="39"/>
    </row>
    <row r="41290" spans="8:8" ht="65.099999999999994" customHeight="1" x14ac:dyDescent="0.25">
      <c r="H41290" s="39"/>
    </row>
    <row r="41291" spans="8:8" ht="65.099999999999994" customHeight="1" x14ac:dyDescent="0.25">
      <c r="H41291" s="39"/>
    </row>
    <row r="41292" spans="8:8" ht="65.099999999999994" customHeight="1" x14ac:dyDescent="0.25">
      <c r="H41292" s="39"/>
    </row>
    <row r="41293" spans="8:8" ht="65.099999999999994" customHeight="1" x14ac:dyDescent="0.25">
      <c r="H41293" s="39"/>
    </row>
    <row r="41294" spans="8:8" ht="65.099999999999994" customHeight="1" x14ac:dyDescent="0.25">
      <c r="H41294" s="39"/>
    </row>
    <row r="41295" spans="8:8" ht="65.099999999999994" customHeight="1" x14ac:dyDescent="0.25">
      <c r="H41295" s="39"/>
    </row>
    <row r="41296" spans="8:8" ht="65.099999999999994" customHeight="1" x14ac:dyDescent="0.25">
      <c r="H41296" s="39"/>
    </row>
    <row r="41297" spans="8:8" ht="65.099999999999994" customHeight="1" x14ac:dyDescent="0.25">
      <c r="H41297" s="39"/>
    </row>
    <row r="41298" spans="8:8" ht="65.099999999999994" customHeight="1" x14ac:dyDescent="0.25">
      <c r="H41298" s="39"/>
    </row>
    <row r="41299" spans="8:8" ht="65.099999999999994" customHeight="1" x14ac:dyDescent="0.25">
      <c r="H41299" s="39"/>
    </row>
    <row r="41300" spans="8:8" ht="65.099999999999994" customHeight="1" x14ac:dyDescent="0.25">
      <c r="H41300" s="39"/>
    </row>
    <row r="41301" spans="8:8" ht="65.099999999999994" customHeight="1" x14ac:dyDescent="0.25">
      <c r="H41301" s="39"/>
    </row>
    <row r="41302" spans="8:8" ht="65.099999999999994" customHeight="1" x14ac:dyDescent="0.25">
      <c r="H41302" s="39"/>
    </row>
    <row r="41303" spans="8:8" ht="65.099999999999994" customHeight="1" x14ac:dyDescent="0.25">
      <c r="H41303" s="39"/>
    </row>
    <row r="41304" spans="8:8" ht="65.099999999999994" customHeight="1" x14ac:dyDescent="0.25">
      <c r="H41304" s="39"/>
    </row>
    <row r="41305" spans="8:8" ht="65.099999999999994" customHeight="1" x14ac:dyDescent="0.25">
      <c r="H41305" s="39"/>
    </row>
    <row r="41306" spans="8:8" ht="65.099999999999994" customHeight="1" x14ac:dyDescent="0.25">
      <c r="H41306" s="39"/>
    </row>
    <row r="41307" spans="8:8" ht="65.099999999999994" customHeight="1" x14ac:dyDescent="0.25">
      <c r="H41307" s="39"/>
    </row>
    <row r="41308" spans="8:8" ht="65.099999999999994" customHeight="1" x14ac:dyDescent="0.25">
      <c r="H41308" s="39"/>
    </row>
    <row r="41309" spans="8:8" ht="65.099999999999994" customHeight="1" x14ac:dyDescent="0.25">
      <c r="H41309" s="39"/>
    </row>
    <row r="41310" spans="8:8" ht="65.099999999999994" customHeight="1" x14ac:dyDescent="0.25">
      <c r="H41310" s="39"/>
    </row>
    <row r="41311" spans="8:8" ht="65.099999999999994" customHeight="1" x14ac:dyDescent="0.25">
      <c r="H41311" s="39"/>
    </row>
    <row r="41312" spans="8:8" ht="65.099999999999994" customHeight="1" x14ac:dyDescent="0.25">
      <c r="H41312" s="39"/>
    </row>
    <row r="41313" spans="8:8" ht="65.099999999999994" customHeight="1" x14ac:dyDescent="0.25">
      <c r="H41313" s="39"/>
    </row>
    <row r="41314" spans="8:8" ht="65.099999999999994" customHeight="1" x14ac:dyDescent="0.25">
      <c r="H41314" s="39"/>
    </row>
    <row r="41315" spans="8:8" ht="65.099999999999994" customHeight="1" x14ac:dyDescent="0.25">
      <c r="H41315" s="39"/>
    </row>
    <row r="41316" spans="8:8" ht="65.099999999999994" customHeight="1" x14ac:dyDescent="0.25">
      <c r="H41316" s="39"/>
    </row>
    <row r="41317" spans="8:8" ht="65.099999999999994" customHeight="1" x14ac:dyDescent="0.25">
      <c r="H41317" s="39"/>
    </row>
    <row r="41318" spans="8:8" ht="65.099999999999994" customHeight="1" x14ac:dyDescent="0.25">
      <c r="H41318" s="39"/>
    </row>
    <row r="41319" spans="8:8" ht="65.099999999999994" customHeight="1" x14ac:dyDescent="0.25">
      <c r="H41319" s="39"/>
    </row>
    <row r="41320" spans="8:8" ht="65.099999999999994" customHeight="1" x14ac:dyDescent="0.25">
      <c r="H41320" s="39"/>
    </row>
    <row r="41321" spans="8:8" ht="65.099999999999994" customHeight="1" x14ac:dyDescent="0.25">
      <c r="H41321" s="39"/>
    </row>
    <row r="41322" spans="8:8" ht="65.099999999999994" customHeight="1" x14ac:dyDescent="0.25">
      <c r="H41322" s="39"/>
    </row>
    <row r="41323" spans="8:8" ht="65.099999999999994" customHeight="1" x14ac:dyDescent="0.25">
      <c r="H41323" s="39"/>
    </row>
    <row r="41324" spans="8:8" ht="65.099999999999994" customHeight="1" x14ac:dyDescent="0.25">
      <c r="H41324" s="39"/>
    </row>
    <row r="41325" spans="8:8" ht="65.099999999999994" customHeight="1" x14ac:dyDescent="0.25">
      <c r="H41325" s="39"/>
    </row>
    <row r="41326" spans="8:8" ht="65.099999999999994" customHeight="1" x14ac:dyDescent="0.25">
      <c r="H41326" s="39"/>
    </row>
    <row r="41327" spans="8:8" ht="65.099999999999994" customHeight="1" x14ac:dyDescent="0.25">
      <c r="H41327" s="39"/>
    </row>
    <row r="41328" spans="8:8" ht="65.099999999999994" customHeight="1" x14ac:dyDescent="0.25">
      <c r="H41328" s="39"/>
    </row>
    <row r="41329" spans="8:8" ht="65.099999999999994" customHeight="1" x14ac:dyDescent="0.25">
      <c r="H41329" s="39"/>
    </row>
    <row r="41330" spans="8:8" ht="65.099999999999994" customHeight="1" x14ac:dyDescent="0.25">
      <c r="H41330" s="39"/>
    </row>
    <row r="41331" spans="8:8" ht="65.099999999999994" customHeight="1" x14ac:dyDescent="0.25">
      <c r="H41331" s="39"/>
    </row>
    <row r="41332" spans="8:8" ht="65.099999999999994" customHeight="1" x14ac:dyDescent="0.25">
      <c r="H41332" s="39"/>
    </row>
    <row r="41333" spans="8:8" ht="65.099999999999994" customHeight="1" x14ac:dyDescent="0.25">
      <c r="H41333" s="39"/>
    </row>
    <row r="41334" spans="8:8" ht="65.099999999999994" customHeight="1" x14ac:dyDescent="0.25">
      <c r="H41334" s="39"/>
    </row>
    <row r="41335" spans="8:8" ht="65.099999999999994" customHeight="1" x14ac:dyDescent="0.25">
      <c r="H41335" s="39"/>
    </row>
    <row r="41336" spans="8:8" ht="65.099999999999994" customHeight="1" x14ac:dyDescent="0.25">
      <c r="H41336" s="39"/>
    </row>
    <row r="41337" spans="8:8" ht="65.099999999999994" customHeight="1" x14ac:dyDescent="0.25">
      <c r="H41337" s="39"/>
    </row>
    <row r="41338" spans="8:8" ht="65.099999999999994" customHeight="1" x14ac:dyDescent="0.25">
      <c r="H41338" s="39"/>
    </row>
    <row r="41339" spans="8:8" ht="65.099999999999994" customHeight="1" x14ac:dyDescent="0.25">
      <c r="H41339" s="39"/>
    </row>
    <row r="41340" spans="8:8" ht="65.099999999999994" customHeight="1" x14ac:dyDescent="0.25">
      <c r="H41340" s="39"/>
    </row>
    <row r="41341" spans="8:8" ht="65.099999999999994" customHeight="1" x14ac:dyDescent="0.25">
      <c r="H41341" s="39"/>
    </row>
    <row r="41342" spans="8:8" ht="65.099999999999994" customHeight="1" x14ac:dyDescent="0.25">
      <c r="H41342" s="39"/>
    </row>
    <row r="41343" spans="8:8" ht="65.099999999999994" customHeight="1" x14ac:dyDescent="0.25">
      <c r="H41343" s="39"/>
    </row>
    <row r="41344" spans="8:8" ht="65.099999999999994" customHeight="1" x14ac:dyDescent="0.25">
      <c r="H41344" s="39"/>
    </row>
    <row r="41345" spans="8:8" ht="65.099999999999994" customHeight="1" x14ac:dyDescent="0.25">
      <c r="H41345" s="39"/>
    </row>
    <row r="41346" spans="8:8" ht="65.099999999999994" customHeight="1" x14ac:dyDescent="0.25">
      <c r="H41346" s="39"/>
    </row>
    <row r="41347" spans="8:8" ht="65.099999999999994" customHeight="1" x14ac:dyDescent="0.25">
      <c r="H41347" s="39"/>
    </row>
    <row r="41348" spans="8:8" ht="65.099999999999994" customHeight="1" x14ac:dyDescent="0.25">
      <c r="H41348" s="39"/>
    </row>
    <row r="41349" spans="8:8" ht="65.099999999999994" customHeight="1" x14ac:dyDescent="0.25">
      <c r="H41349" s="39"/>
    </row>
    <row r="41350" spans="8:8" ht="65.099999999999994" customHeight="1" x14ac:dyDescent="0.25">
      <c r="H41350" s="39"/>
    </row>
    <row r="41351" spans="8:8" ht="65.099999999999994" customHeight="1" x14ac:dyDescent="0.25">
      <c r="H41351" s="39"/>
    </row>
    <row r="41352" spans="8:8" ht="65.099999999999994" customHeight="1" x14ac:dyDescent="0.25">
      <c r="H41352" s="39"/>
    </row>
    <row r="41353" spans="8:8" ht="65.099999999999994" customHeight="1" x14ac:dyDescent="0.25">
      <c r="H41353" s="39"/>
    </row>
    <row r="41354" spans="8:8" ht="65.099999999999994" customHeight="1" x14ac:dyDescent="0.25">
      <c r="H41354" s="39"/>
    </row>
    <row r="41355" spans="8:8" ht="65.099999999999994" customHeight="1" x14ac:dyDescent="0.25">
      <c r="H41355" s="39"/>
    </row>
    <row r="41356" spans="8:8" ht="65.099999999999994" customHeight="1" x14ac:dyDescent="0.25">
      <c r="H41356" s="39"/>
    </row>
    <row r="41357" spans="8:8" ht="65.099999999999994" customHeight="1" x14ac:dyDescent="0.25">
      <c r="H41357" s="39"/>
    </row>
    <row r="41358" spans="8:8" ht="65.099999999999994" customHeight="1" x14ac:dyDescent="0.25">
      <c r="H41358" s="39"/>
    </row>
    <row r="41359" spans="8:8" ht="65.099999999999994" customHeight="1" x14ac:dyDescent="0.25">
      <c r="H41359" s="39"/>
    </row>
    <row r="41360" spans="8:8" ht="65.099999999999994" customHeight="1" x14ac:dyDescent="0.25">
      <c r="H41360" s="39"/>
    </row>
    <row r="41361" spans="8:8" ht="65.099999999999994" customHeight="1" x14ac:dyDescent="0.25">
      <c r="H41361" s="39"/>
    </row>
    <row r="41362" spans="8:8" ht="65.099999999999994" customHeight="1" x14ac:dyDescent="0.25">
      <c r="H41362" s="39"/>
    </row>
    <row r="41363" spans="8:8" ht="65.099999999999994" customHeight="1" x14ac:dyDescent="0.25">
      <c r="H41363" s="39"/>
    </row>
    <row r="41364" spans="8:8" ht="65.099999999999994" customHeight="1" x14ac:dyDescent="0.25">
      <c r="H41364" s="39"/>
    </row>
    <row r="41365" spans="8:8" ht="65.099999999999994" customHeight="1" x14ac:dyDescent="0.25">
      <c r="H41365" s="39"/>
    </row>
    <row r="41366" spans="8:8" ht="65.099999999999994" customHeight="1" x14ac:dyDescent="0.25">
      <c r="H41366" s="39"/>
    </row>
    <row r="41367" spans="8:8" ht="65.099999999999994" customHeight="1" x14ac:dyDescent="0.25">
      <c r="H41367" s="39"/>
    </row>
    <row r="41368" spans="8:8" ht="65.099999999999994" customHeight="1" x14ac:dyDescent="0.25">
      <c r="H41368" s="39"/>
    </row>
    <row r="41369" spans="8:8" ht="65.099999999999994" customHeight="1" x14ac:dyDescent="0.25">
      <c r="H41369" s="39"/>
    </row>
    <row r="41370" spans="8:8" ht="65.099999999999994" customHeight="1" x14ac:dyDescent="0.25">
      <c r="H41370" s="39"/>
    </row>
    <row r="41371" spans="8:8" ht="65.099999999999994" customHeight="1" x14ac:dyDescent="0.25">
      <c r="H41371" s="39"/>
    </row>
    <row r="41372" spans="8:8" ht="65.099999999999994" customHeight="1" x14ac:dyDescent="0.25">
      <c r="H41372" s="39"/>
    </row>
    <row r="41373" spans="8:8" ht="65.099999999999994" customHeight="1" x14ac:dyDescent="0.25">
      <c r="H41373" s="39"/>
    </row>
    <row r="41374" spans="8:8" ht="65.099999999999994" customHeight="1" x14ac:dyDescent="0.25">
      <c r="H41374" s="39"/>
    </row>
    <row r="41375" spans="8:8" ht="65.099999999999994" customHeight="1" x14ac:dyDescent="0.25">
      <c r="H41375" s="39"/>
    </row>
    <row r="41376" spans="8:8" ht="65.099999999999994" customHeight="1" x14ac:dyDescent="0.25">
      <c r="H41376" s="39"/>
    </row>
    <row r="41377" spans="8:8" ht="65.099999999999994" customHeight="1" x14ac:dyDescent="0.25">
      <c r="H41377" s="39"/>
    </row>
    <row r="41378" spans="8:8" ht="65.099999999999994" customHeight="1" x14ac:dyDescent="0.25">
      <c r="H41378" s="39"/>
    </row>
    <row r="41379" spans="8:8" ht="65.099999999999994" customHeight="1" x14ac:dyDescent="0.25">
      <c r="H41379" s="39"/>
    </row>
    <row r="41380" spans="8:8" ht="65.099999999999994" customHeight="1" x14ac:dyDescent="0.25">
      <c r="H41380" s="39"/>
    </row>
    <row r="41381" spans="8:8" ht="65.099999999999994" customHeight="1" x14ac:dyDescent="0.25">
      <c r="H41381" s="39"/>
    </row>
    <row r="41382" spans="8:8" ht="65.099999999999994" customHeight="1" x14ac:dyDescent="0.25">
      <c r="H41382" s="39"/>
    </row>
    <row r="41383" spans="8:8" ht="65.099999999999994" customHeight="1" x14ac:dyDescent="0.25">
      <c r="H41383" s="39"/>
    </row>
    <row r="41384" spans="8:8" ht="65.099999999999994" customHeight="1" x14ac:dyDescent="0.25">
      <c r="H41384" s="39"/>
    </row>
    <row r="41385" spans="8:8" ht="65.099999999999994" customHeight="1" x14ac:dyDescent="0.25">
      <c r="H41385" s="39"/>
    </row>
    <row r="41386" spans="8:8" ht="65.099999999999994" customHeight="1" x14ac:dyDescent="0.25">
      <c r="H41386" s="39"/>
    </row>
    <row r="41387" spans="8:8" ht="65.099999999999994" customHeight="1" x14ac:dyDescent="0.25">
      <c r="H41387" s="39"/>
    </row>
    <row r="41388" spans="8:8" ht="65.099999999999994" customHeight="1" x14ac:dyDescent="0.25">
      <c r="H41388" s="39"/>
    </row>
    <row r="41389" spans="8:8" ht="65.099999999999994" customHeight="1" x14ac:dyDescent="0.25">
      <c r="H41389" s="39"/>
    </row>
    <row r="41390" spans="8:8" ht="65.099999999999994" customHeight="1" x14ac:dyDescent="0.25">
      <c r="H41390" s="39"/>
    </row>
    <row r="41391" spans="8:8" ht="65.099999999999994" customHeight="1" x14ac:dyDescent="0.25">
      <c r="H41391" s="39"/>
    </row>
    <row r="41392" spans="8:8" ht="65.099999999999994" customHeight="1" x14ac:dyDescent="0.25">
      <c r="H41392" s="39"/>
    </row>
    <row r="41393" spans="8:8" ht="65.099999999999994" customHeight="1" x14ac:dyDescent="0.25">
      <c r="H41393" s="39"/>
    </row>
    <row r="41394" spans="8:8" ht="65.099999999999994" customHeight="1" x14ac:dyDescent="0.25">
      <c r="H41394" s="39"/>
    </row>
    <row r="41395" spans="8:8" ht="65.099999999999994" customHeight="1" x14ac:dyDescent="0.25">
      <c r="H41395" s="39"/>
    </row>
    <row r="41396" spans="8:8" ht="65.099999999999994" customHeight="1" x14ac:dyDescent="0.25">
      <c r="H41396" s="39"/>
    </row>
    <row r="41397" spans="8:8" ht="65.099999999999994" customHeight="1" x14ac:dyDescent="0.25">
      <c r="H41397" s="39"/>
    </row>
    <row r="41398" spans="8:8" ht="65.099999999999994" customHeight="1" x14ac:dyDescent="0.25">
      <c r="H41398" s="39"/>
    </row>
    <row r="41399" spans="8:8" ht="65.099999999999994" customHeight="1" x14ac:dyDescent="0.25">
      <c r="H41399" s="39"/>
    </row>
    <row r="41400" spans="8:8" ht="65.099999999999994" customHeight="1" x14ac:dyDescent="0.25">
      <c r="H41400" s="39"/>
    </row>
    <row r="41401" spans="8:8" ht="65.099999999999994" customHeight="1" x14ac:dyDescent="0.25">
      <c r="H41401" s="39"/>
    </row>
    <row r="41402" spans="8:8" ht="65.099999999999994" customHeight="1" x14ac:dyDescent="0.25">
      <c r="H41402" s="39"/>
    </row>
    <row r="41403" spans="8:8" ht="65.099999999999994" customHeight="1" x14ac:dyDescent="0.25">
      <c r="H41403" s="39"/>
    </row>
    <row r="41404" spans="8:8" ht="65.099999999999994" customHeight="1" x14ac:dyDescent="0.25">
      <c r="H41404" s="39"/>
    </row>
    <row r="41405" spans="8:8" ht="65.099999999999994" customHeight="1" x14ac:dyDescent="0.25">
      <c r="H41405" s="39"/>
    </row>
    <row r="41406" spans="8:8" ht="65.099999999999994" customHeight="1" x14ac:dyDescent="0.25">
      <c r="H41406" s="39"/>
    </row>
    <row r="41407" spans="8:8" ht="65.099999999999994" customHeight="1" x14ac:dyDescent="0.25">
      <c r="H41407" s="39"/>
    </row>
    <row r="41408" spans="8:8" ht="65.099999999999994" customHeight="1" x14ac:dyDescent="0.25">
      <c r="H41408" s="39"/>
    </row>
    <row r="41409" spans="8:8" ht="65.099999999999994" customHeight="1" x14ac:dyDescent="0.25">
      <c r="H41409" s="39"/>
    </row>
    <row r="41410" spans="8:8" ht="65.099999999999994" customHeight="1" x14ac:dyDescent="0.25">
      <c r="H41410" s="39"/>
    </row>
    <row r="41411" spans="8:8" ht="65.099999999999994" customHeight="1" x14ac:dyDescent="0.25">
      <c r="H41411" s="39"/>
    </row>
    <row r="41412" spans="8:8" ht="65.099999999999994" customHeight="1" x14ac:dyDescent="0.25">
      <c r="H41412" s="39"/>
    </row>
    <row r="41413" spans="8:8" ht="65.099999999999994" customHeight="1" x14ac:dyDescent="0.25">
      <c r="H41413" s="39"/>
    </row>
    <row r="41414" spans="8:8" ht="65.099999999999994" customHeight="1" x14ac:dyDescent="0.25">
      <c r="H41414" s="39"/>
    </row>
    <row r="41415" spans="8:8" ht="65.099999999999994" customHeight="1" x14ac:dyDescent="0.25">
      <c r="H41415" s="39"/>
    </row>
    <row r="41416" spans="8:8" ht="65.099999999999994" customHeight="1" x14ac:dyDescent="0.25">
      <c r="H41416" s="39"/>
    </row>
    <row r="41417" spans="8:8" ht="65.099999999999994" customHeight="1" x14ac:dyDescent="0.25">
      <c r="H41417" s="39"/>
    </row>
    <row r="41418" spans="8:8" ht="65.099999999999994" customHeight="1" x14ac:dyDescent="0.25">
      <c r="H41418" s="39"/>
    </row>
    <row r="41419" spans="8:8" ht="65.099999999999994" customHeight="1" x14ac:dyDescent="0.25">
      <c r="H41419" s="39"/>
    </row>
    <row r="41420" spans="8:8" ht="65.099999999999994" customHeight="1" x14ac:dyDescent="0.25">
      <c r="H41420" s="39"/>
    </row>
    <row r="41421" spans="8:8" ht="65.099999999999994" customHeight="1" x14ac:dyDescent="0.25">
      <c r="H41421" s="39"/>
    </row>
    <row r="41422" spans="8:8" ht="65.099999999999994" customHeight="1" x14ac:dyDescent="0.25">
      <c r="H41422" s="39"/>
    </row>
    <row r="41423" spans="8:8" ht="65.099999999999994" customHeight="1" x14ac:dyDescent="0.25">
      <c r="H41423" s="39"/>
    </row>
    <row r="41424" spans="8:8" ht="65.099999999999994" customHeight="1" x14ac:dyDescent="0.25">
      <c r="H41424" s="39"/>
    </row>
    <row r="41425" spans="8:8" ht="65.099999999999994" customHeight="1" x14ac:dyDescent="0.25">
      <c r="H41425" s="39"/>
    </row>
    <row r="41426" spans="8:8" ht="65.099999999999994" customHeight="1" x14ac:dyDescent="0.25">
      <c r="H41426" s="39"/>
    </row>
    <row r="41427" spans="8:8" ht="65.099999999999994" customHeight="1" x14ac:dyDescent="0.25">
      <c r="H41427" s="39"/>
    </row>
    <row r="41428" spans="8:8" ht="65.099999999999994" customHeight="1" x14ac:dyDescent="0.25">
      <c r="H41428" s="39"/>
    </row>
    <row r="41429" spans="8:8" ht="65.099999999999994" customHeight="1" x14ac:dyDescent="0.25">
      <c r="H41429" s="39"/>
    </row>
    <row r="41430" spans="8:8" ht="65.099999999999994" customHeight="1" x14ac:dyDescent="0.25">
      <c r="H41430" s="39"/>
    </row>
    <row r="41431" spans="8:8" ht="65.099999999999994" customHeight="1" x14ac:dyDescent="0.25">
      <c r="H41431" s="39"/>
    </row>
    <row r="41432" spans="8:8" ht="65.099999999999994" customHeight="1" x14ac:dyDescent="0.25">
      <c r="H41432" s="39"/>
    </row>
    <row r="41433" spans="8:8" ht="65.099999999999994" customHeight="1" x14ac:dyDescent="0.25">
      <c r="H41433" s="39"/>
    </row>
    <row r="41434" spans="8:8" ht="65.099999999999994" customHeight="1" x14ac:dyDescent="0.25">
      <c r="H41434" s="39"/>
    </row>
    <row r="41435" spans="8:8" ht="65.099999999999994" customHeight="1" x14ac:dyDescent="0.25">
      <c r="H41435" s="39"/>
    </row>
    <row r="41436" spans="8:8" ht="65.099999999999994" customHeight="1" x14ac:dyDescent="0.25">
      <c r="H41436" s="39"/>
    </row>
    <row r="41437" spans="8:8" ht="65.099999999999994" customHeight="1" x14ac:dyDescent="0.25">
      <c r="H41437" s="39"/>
    </row>
    <row r="41438" spans="8:8" ht="65.099999999999994" customHeight="1" x14ac:dyDescent="0.25">
      <c r="H41438" s="39"/>
    </row>
    <row r="41439" spans="8:8" ht="65.099999999999994" customHeight="1" x14ac:dyDescent="0.25">
      <c r="H41439" s="39"/>
    </row>
    <row r="41440" spans="8:8" ht="65.099999999999994" customHeight="1" x14ac:dyDescent="0.25">
      <c r="H41440" s="39"/>
    </row>
    <row r="41441" spans="8:8" ht="65.099999999999994" customHeight="1" x14ac:dyDescent="0.25">
      <c r="H41441" s="39"/>
    </row>
    <row r="41442" spans="8:8" ht="65.099999999999994" customHeight="1" x14ac:dyDescent="0.25">
      <c r="H41442" s="39"/>
    </row>
    <row r="41443" spans="8:8" ht="65.099999999999994" customHeight="1" x14ac:dyDescent="0.25">
      <c r="H41443" s="39"/>
    </row>
    <row r="41444" spans="8:8" ht="65.099999999999994" customHeight="1" x14ac:dyDescent="0.25">
      <c r="H41444" s="39"/>
    </row>
    <row r="41445" spans="8:8" ht="65.099999999999994" customHeight="1" x14ac:dyDescent="0.25">
      <c r="H41445" s="39"/>
    </row>
    <row r="41446" spans="8:8" ht="65.099999999999994" customHeight="1" x14ac:dyDescent="0.25">
      <c r="H41446" s="39"/>
    </row>
    <row r="41447" spans="8:8" ht="65.099999999999994" customHeight="1" x14ac:dyDescent="0.25">
      <c r="H41447" s="39"/>
    </row>
    <row r="41448" spans="8:8" ht="65.099999999999994" customHeight="1" x14ac:dyDescent="0.25">
      <c r="H41448" s="39"/>
    </row>
    <row r="41449" spans="8:8" ht="65.099999999999994" customHeight="1" x14ac:dyDescent="0.25">
      <c r="H41449" s="39"/>
    </row>
    <row r="41450" spans="8:8" ht="65.099999999999994" customHeight="1" x14ac:dyDescent="0.25">
      <c r="H41450" s="39"/>
    </row>
    <row r="41451" spans="8:8" ht="65.099999999999994" customHeight="1" x14ac:dyDescent="0.25">
      <c r="H41451" s="39"/>
    </row>
    <row r="41452" spans="8:8" ht="65.099999999999994" customHeight="1" x14ac:dyDescent="0.25">
      <c r="H41452" s="39"/>
    </row>
    <row r="41453" spans="8:8" ht="65.099999999999994" customHeight="1" x14ac:dyDescent="0.25">
      <c r="H41453" s="39"/>
    </row>
    <row r="41454" spans="8:8" ht="65.099999999999994" customHeight="1" x14ac:dyDescent="0.25">
      <c r="H41454" s="39"/>
    </row>
    <row r="41455" spans="8:8" ht="65.099999999999994" customHeight="1" x14ac:dyDescent="0.25">
      <c r="H41455" s="39"/>
    </row>
    <row r="41456" spans="8:8" ht="65.099999999999994" customHeight="1" x14ac:dyDescent="0.25">
      <c r="H41456" s="39"/>
    </row>
    <row r="41457" spans="8:8" ht="65.099999999999994" customHeight="1" x14ac:dyDescent="0.25">
      <c r="H41457" s="39"/>
    </row>
    <row r="41458" spans="8:8" ht="65.099999999999994" customHeight="1" x14ac:dyDescent="0.25">
      <c r="H41458" s="39"/>
    </row>
    <row r="41459" spans="8:8" ht="65.099999999999994" customHeight="1" x14ac:dyDescent="0.25">
      <c r="H41459" s="39"/>
    </row>
    <row r="41460" spans="8:8" ht="65.099999999999994" customHeight="1" x14ac:dyDescent="0.25">
      <c r="H41460" s="39"/>
    </row>
    <row r="41461" spans="8:8" ht="65.099999999999994" customHeight="1" x14ac:dyDescent="0.25">
      <c r="H41461" s="39"/>
    </row>
    <row r="41462" spans="8:8" ht="65.099999999999994" customHeight="1" x14ac:dyDescent="0.25">
      <c r="H41462" s="39"/>
    </row>
    <row r="41463" spans="8:8" ht="65.099999999999994" customHeight="1" x14ac:dyDescent="0.25">
      <c r="H41463" s="39"/>
    </row>
    <row r="41464" spans="8:8" ht="65.099999999999994" customHeight="1" x14ac:dyDescent="0.25">
      <c r="H41464" s="39"/>
    </row>
    <row r="41465" spans="8:8" ht="65.099999999999994" customHeight="1" x14ac:dyDescent="0.25">
      <c r="H41465" s="39"/>
    </row>
    <row r="41466" spans="8:8" ht="65.099999999999994" customHeight="1" x14ac:dyDescent="0.25">
      <c r="H41466" s="39"/>
    </row>
    <row r="41467" spans="8:8" ht="65.099999999999994" customHeight="1" x14ac:dyDescent="0.25">
      <c r="H41467" s="39"/>
    </row>
    <row r="41468" spans="8:8" ht="65.099999999999994" customHeight="1" x14ac:dyDescent="0.25">
      <c r="H41468" s="39"/>
    </row>
    <row r="41469" spans="8:8" ht="65.099999999999994" customHeight="1" x14ac:dyDescent="0.25">
      <c r="H41469" s="39"/>
    </row>
    <row r="41470" spans="8:8" ht="65.099999999999994" customHeight="1" x14ac:dyDescent="0.25">
      <c r="H41470" s="39"/>
    </row>
    <row r="41471" spans="8:8" ht="65.099999999999994" customHeight="1" x14ac:dyDescent="0.25">
      <c r="H41471" s="39"/>
    </row>
    <row r="41472" spans="8:8" ht="65.099999999999994" customHeight="1" x14ac:dyDescent="0.25">
      <c r="H41472" s="39"/>
    </row>
    <row r="41473" spans="8:8" ht="65.099999999999994" customHeight="1" x14ac:dyDescent="0.25">
      <c r="H41473" s="39"/>
    </row>
    <row r="41474" spans="8:8" ht="65.099999999999994" customHeight="1" x14ac:dyDescent="0.25">
      <c r="H41474" s="39"/>
    </row>
    <row r="41475" spans="8:8" ht="65.099999999999994" customHeight="1" x14ac:dyDescent="0.25">
      <c r="H41475" s="39"/>
    </row>
    <row r="41476" spans="8:8" ht="65.099999999999994" customHeight="1" x14ac:dyDescent="0.25">
      <c r="H41476" s="39"/>
    </row>
    <row r="41477" spans="8:8" ht="65.099999999999994" customHeight="1" x14ac:dyDescent="0.25">
      <c r="H41477" s="39"/>
    </row>
    <row r="41478" spans="8:8" ht="65.099999999999994" customHeight="1" x14ac:dyDescent="0.25">
      <c r="H41478" s="39"/>
    </row>
    <row r="41479" spans="8:8" ht="65.099999999999994" customHeight="1" x14ac:dyDescent="0.25">
      <c r="H41479" s="39"/>
    </row>
    <row r="41480" spans="8:8" ht="65.099999999999994" customHeight="1" x14ac:dyDescent="0.25">
      <c r="H41480" s="39"/>
    </row>
    <row r="41481" spans="8:8" ht="65.099999999999994" customHeight="1" x14ac:dyDescent="0.25">
      <c r="H41481" s="39"/>
    </row>
    <row r="41482" spans="8:8" ht="65.099999999999994" customHeight="1" x14ac:dyDescent="0.25">
      <c r="H41482" s="39"/>
    </row>
    <row r="41483" spans="8:8" ht="65.099999999999994" customHeight="1" x14ac:dyDescent="0.25">
      <c r="H41483" s="39"/>
    </row>
    <row r="41484" spans="8:8" ht="65.099999999999994" customHeight="1" x14ac:dyDescent="0.25">
      <c r="H41484" s="39"/>
    </row>
    <row r="41485" spans="8:8" ht="65.099999999999994" customHeight="1" x14ac:dyDescent="0.25">
      <c r="H41485" s="39"/>
    </row>
    <row r="41486" spans="8:8" ht="65.099999999999994" customHeight="1" x14ac:dyDescent="0.25">
      <c r="H41486" s="39"/>
    </row>
    <row r="41487" spans="8:8" ht="65.099999999999994" customHeight="1" x14ac:dyDescent="0.25">
      <c r="H41487" s="39"/>
    </row>
    <row r="41488" spans="8:8" ht="65.099999999999994" customHeight="1" x14ac:dyDescent="0.25">
      <c r="H41488" s="39"/>
    </row>
    <row r="41489" spans="8:8" ht="65.099999999999994" customHeight="1" x14ac:dyDescent="0.25">
      <c r="H41489" s="39"/>
    </row>
    <row r="41490" spans="8:8" ht="65.099999999999994" customHeight="1" x14ac:dyDescent="0.25">
      <c r="H41490" s="39"/>
    </row>
    <row r="41491" spans="8:8" ht="65.099999999999994" customHeight="1" x14ac:dyDescent="0.25">
      <c r="H41491" s="39"/>
    </row>
    <row r="41492" spans="8:8" ht="65.099999999999994" customHeight="1" x14ac:dyDescent="0.25">
      <c r="H41492" s="39"/>
    </row>
    <row r="41493" spans="8:8" ht="65.099999999999994" customHeight="1" x14ac:dyDescent="0.25">
      <c r="H41493" s="39"/>
    </row>
    <row r="41494" spans="8:8" ht="65.099999999999994" customHeight="1" x14ac:dyDescent="0.25">
      <c r="H41494" s="39"/>
    </row>
    <row r="41495" spans="8:8" ht="65.099999999999994" customHeight="1" x14ac:dyDescent="0.25">
      <c r="H41495" s="39"/>
    </row>
    <row r="41496" spans="8:8" ht="65.099999999999994" customHeight="1" x14ac:dyDescent="0.25">
      <c r="H41496" s="39"/>
    </row>
    <row r="41497" spans="8:8" ht="65.099999999999994" customHeight="1" x14ac:dyDescent="0.25">
      <c r="H41497" s="39"/>
    </row>
    <row r="41498" spans="8:8" ht="65.099999999999994" customHeight="1" x14ac:dyDescent="0.25">
      <c r="H41498" s="39"/>
    </row>
    <row r="41499" spans="8:8" ht="65.099999999999994" customHeight="1" x14ac:dyDescent="0.25">
      <c r="H41499" s="39"/>
    </row>
    <row r="41500" spans="8:8" ht="65.099999999999994" customHeight="1" x14ac:dyDescent="0.25">
      <c r="H41500" s="39"/>
    </row>
    <row r="41501" spans="8:8" ht="65.099999999999994" customHeight="1" x14ac:dyDescent="0.25">
      <c r="H41501" s="39"/>
    </row>
    <row r="41502" spans="8:8" ht="65.099999999999994" customHeight="1" x14ac:dyDescent="0.25">
      <c r="H41502" s="39"/>
    </row>
    <row r="41503" spans="8:8" ht="65.099999999999994" customHeight="1" x14ac:dyDescent="0.25">
      <c r="H41503" s="39"/>
    </row>
    <row r="41504" spans="8:8" ht="65.099999999999994" customHeight="1" x14ac:dyDescent="0.25">
      <c r="H41504" s="39"/>
    </row>
    <row r="41505" spans="8:8" ht="65.099999999999994" customHeight="1" x14ac:dyDescent="0.25">
      <c r="H41505" s="39"/>
    </row>
    <row r="41506" spans="8:8" ht="65.099999999999994" customHeight="1" x14ac:dyDescent="0.25">
      <c r="H41506" s="39"/>
    </row>
    <row r="41507" spans="8:8" ht="65.099999999999994" customHeight="1" x14ac:dyDescent="0.25">
      <c r="H41507" s="39"/>
    </row>
    <row r="41508" spans="8:8" ht="65.099999999999994" customHeight="1" x14ac:dyDescent="0.25">
      <c r="H41508" s="39"/>
    </row>
    <row r="41509" spans="8:8" ht="65.099999999999994" customHeight="1" x14ac:dyDescent="0.25">
      <c r="H41509" s="39"/>
    </row>
    <row r="41510" spans="8:8" ht="65.099999999999994" customHeight="1" x14ac:dyDescent="0.25">
      <c r="H41510" s="39"/>
    </row>
    <row r="41511" spans="8:8" ht="65.099999999999994" customHeight="1" x14ac:dyDescent="0.25">
      <c r="H41511" s="39"/>
    </row>
    <row r="41512" spans="8:8" ht="65.099999999999994" customHeight="1" x14ac:dyDescent="0.25">
      <c r="H41512" s="39"/>
    </row>
    <row r="41513" spans="8:8" ht="65.099999999999994" customHeight="1" x14ac:dyDescent="0.25">
      <c r="H41513" s="39"/>
    </row>
    <row r="41514" spans="8:8" ht="65.099999999999994" customHeight="1" x14ac:dyDescent="0.25">
      <c r="H41514" s="39"/>
    </row>
    <row r="41515" spans="8:8" ht="65.099999999999994" customHeight="1" x14ac:dyDescent="0.25">
      <c r="H41515" s="39"/>
    </row>
    <row r="41516" spans="8:8" ht="65.099999999999994" customHeight="1" x14ac:dyDescent="0.25">
      <c r="H41516" s="39"/>
    </row>
    <row r="41517" spans="8:8" ht="65.099999999999994" customHeight="1" x14ac:dyDescent="0.25">
      <c r="H41517" s="39"/>
    </row>
    <row r="41518" spans="8:8" ht="65.099999999999994" customHeight="1" x14ac:dyDescent="0.25">
      <c r="H41518" s="39"/>
    </row>
    <row r="41519" spans="8:8" ht="65.099999999999994" customHeight="1" x14ac:dyDescent="0.25">
      <c r="H41519" s="39"/>
    </row>
    <row r="41520" spans="8:8" ht="65.099999999999994" customHeight="1" x14ac:dyDescent="0.25">
      <c r="H41520" s="39"/>
    </row>
    <row r="41521" spans="8:8" ht="65.099999999999994" customHeight="1" x14ac:dyDescent="0.25">
      <c r="H41521" s="39"/>
    </row>
    <row r="41522" spans="8:8" ht="65.099999999999994" customHeight="1" x14ac:dyDescent="0.25">
      <c r="H41522" s="39"/>
    </row>
    <row r="41523" spans="8:8" ht="65.099999999999994" customHeight="1" x14ac:dyDescent="0.25">
      <c r="H41523" s="39"/>
    </row>
    <row r="41524" spans="8:8" ht="65.099999999999994" customHeight="1" x14ac:dyDescent="0.25">
      <c r="H41524" s="39"/>
    </row>
    <row r="41525" spans="8:8" ht="65.099999999999994" customHeight="1" x14ac:dyDescent="0.25">
      <c r="H41525" s="39"/>
    </row>
    <row r="41526" spans="8:8" ht="65.099999999999994" customHeight="1" x14ac:dyDescent="0.25">
      <c r="H41526" s="39"/>
    </row>
    <row r="41527" spans="8:8" ht="65.099999999999994" customHeight="1" x14ac:dyDescent="0.25">
      <c r="H41527" s="39"/>
    </row>
    <row r="41528" spans="8:8" ht="65.099999999999994" customHeight="1" x14ac:dyDescent="0.25">
      <c r="H41528" s="39"/>
    </row>
    <row r="41529" spans="8:8" ht="65.099999999999994" customHeight="1" x14ac:dyDescent="0.25">
      <c r="H41529" s="39"/>
    </row>
    <row r="41530" spans="8:8" ht="65.099999999999994" customHeight="1" x14ac:dyDescent="0.25">
      <c r="H41530" s="39"/>
    </row>
    <row r="41531" spans="8:8" ht="65.099999999999994" customHeight="1" x14ac:dyDescent="0.25">
      <c r="H41531" s="39"/>
    </row>
    <row r="41532" spans="8:8" ht="65.099999999999994" customHeight="1" x14ac:dyDescent="0.25">
      <c r="H41532" s="39"/>
    </row>
    <row r="41533" spans="8:8" ht="65.099999999999994" customHeight="1" x14ac:dyDescent="0.25">
      <c r="H41533" s="39"/>
    </row>
    <row r="41534" spans="8:8" ht="65.099999999999994" customHeight="1" x14ac:dyDescent="0.25">
      <c r="H41534" s="39"/>
    </row>
    <row r="41535" spans="8:8" ht="65.099999999999994" customHeight="1" x14ac:dyDescent="0.25">
      <c r="H41535" s="39"/>
    </row>
    <row r="41536" spans="8:8" ht="65.099999999999994" customHeight="1" x14ac:dyDescent="0.25">
      <c r="H41536" s="39"/>
    </row>
    <row r="41537" spans="8:8" ht="65.099999999999994" customHeight="1" x14ac:dyDescent="0.25">
      <c r="H41537" s="39"/>
    </row>
    <row r="41538" spans="8:8" ht="65.099999999999994" customHeight="1" x14ac:dyDescent="0.25">
      <c r="H41538" s="39"/>
    </row>
    <row r="41539" spans="8:8" ht="65.099999999999994" customHeight="1" x14ac:dyDescent="0.25">
      <c r="H41539" s="39"/>
    </row>
    <row r="41540" spans="8:8" ht="65.099999999999994" customHeight="1" x14ac:dyDescent="0.25">
      <c r="H41540" s="39"/>
    </row>
    <row r="41541" spans="8:8" ht="65.099999999999994" customHeight="1" x14ac:dyDescent="0.25">
      <c r="H41541" s="39"/>
    </row>
    <row r="41542" spans="8:8" ht="65.099999999999994" customHeight="1" x14ac:dyDescent="0.25">
      <c r="H41542" s="39"/>
    </row>
    <row r="41543" spans="8:8" ht="65.099999999999994" customHeight="1" x14ac:dyDescent="0.25">
      <c r="H41543" s="39"/>
    </row>
    <row r="41544" spans="8:8" ht="65.099999999999994" customHeight="1" x14ac:dyDescent="0.25">
      <c r="H41544" s="39"/>
    </row>
    <row r="41545" spans="8:8" ht="65.099999999999994" customHeight="1" x14ac:dyDescent="0.25">
      <c r="H41545" s="39"/>
    </row>
    <row r="41546" spans="8:8" ht="65.099999999999994" customHeight="1" x14ac:dyDescent="0.25">
      <c r="H41546" s="39"/>
    </row>
    <row r="41547" spans="8:8" ht="65.099999999999994" customHeight="1" x14ac:dyDescent="0.25">
      <c r="H41547" s="39"/>
    </row>
    <row r="41548" spans="8:8" ht="65.099999999999994" customHeight="1" x14ac:dyDescent="0.25">
      <c r="H41548" s="39"/>
    </row>
    <row r="41549" spans="8:8" ht="65.099999999999994" customHeight="1" x14ac:dyDescent="0.25">
      <c r="H41549" s="39"/>
    </row>
    <row r="41550" spans="8:8" ht="65.099999999999994" customHeight="1" x14ac:dyDescent="0.25">
      <c r="H41550" s="39"/>
    </row>
    <row r="41551" spans="8:8" ht="65.099999999999994" customHeight="1" x14ac:dyDescent="0.25">
      <c r="H41551" s="39"/>
    </row>
    <row r="41552" spans="8:8" ht="65.099999999999994" customHeight="1" x14ac:dyDescent="0.25">
      <c r="H41552" s="39"/>
    </row>
    <row r="41553" spans="8:8" ht="65.099999999999994" customHeight="1" x14ac:dyDescent="0.25">
      <c r="H41553" s="39"/>
    </row>
    <row r="41554" spans="8:8" ht="65.099999999999994" customHeight="1" x14ac:dyDescent="0.25">
      <c r="H41554" s="39"/>
    </row>
    <row r="41555" spans="8:8" ht="65.099999999999994" customHeight="1" x14ac:dyDescent="0.25">
      <c r="H41555" s="39"/>
    </row>
    <row r="41556" spans="8:8" ht="65.099999999999994" customHeight="1" x14ac:dyDescent="0.25">
      <c r="H41556" s="39"/>
    </row>
    <row r="41557" spans="8:8" ht="65.099999999999994" customHeight="1" x14ac:dyDescent="0.25">
      <c r="H41557" s="39"/>
    </row>
    <row r="41558" spans="8:8" ht="65.099999999999994" customHeight="1" x14ac:dyDescent="0.25">
      <c r="H41558" s="39"/>
    </row>
    <row r="41559" spans="8:8" ht="65.099999999999994" customHeight="1" x14ac:dyDescent="0.25">
      <c r="H41559" s="39"/>
    </row>
    <row r="41560" spans="8:8" ht="65.099999999999994" customHeight="1" x14ac:dyDescent="0.25">
      <c r="H41560" s="39"/>
    </row>
    <row r="41561" spans="8:8" ht="65.099999999999994" customHeight="1" x14ac:dyDescent="0.25">
      <c r="H41561" s="39"/>
    </row>
    <row r="41562" spans="8:8" ht="65.099999999999994" customHeight="1" x14ac:dyDescent="0.25">
      <c r="H41562" s="39"/>
    </row>
    <row r="41563" spans="8:8" ht="65.099999999999994" customHeight="1" x14ac:dyDescent="0.25">
      <c r="H41563" s="39"/>
    </row>
    <row r="41564" spans="8:8" ht="65.099999999999994" customHeight="1" x14ac:dyDescent="0.25">
      <c r="H41564" s="39"/>
    </row>
    <row r="41565" spans="8:8" ht="65.099999999999994" customHeight="1" x14ac:dyDescent="0.25">
      <c r="H41565" s="39"/>
    </row>
    <row r="41566" spans="8:8" ht="65.099999999999994" customHeight="1" x14ac:dyDescent="0.25">
      <c r="H41566" s="39"/>
    </row>
    <row r="41567" spans="8:8" ht="65.099999999999994" customHeight="1" x14ac:dyDescent="0.25">
      <c r="H41567" s="39"/>
    </row>
    <row r="41568" spans="8:8" ht="65.099999999999994" customHeight="1" x14ac:dyDescent="0.25">
      <c r="H41568" s="39"/>
    </row>
    <row r="41569" spans="8:8" ht="65.099999999999994" customHeight="1" x14ac:dyDescent="0.25">
      <c r="H41569" s="39"/>
    </row>
    <row r="41570" spans="8:8" ht="65.099999999999994" customHeight="1" x14ac:dyDescent="0.25">
      <c r="H41570" s="39"/>
    </row>
    <row r="41571" spans="8:8" ht="65.099999999999994" customHeight="1" x14ac:dyDescent="0.25">
      <c r="H41571" s="39"/>
    </row>
    <row r="41572" spans="8:8" ht="65.099999999999994" customHeight="1" x14ac:dyDescent="0.25">
      <c r="H41572" s="39"/>
    </row>
    <row r="41573" spans="8:8" ht="65.099999999999994" customHeight="1" x14ac:dyDescent="0.25">
      <c r="H41573" s="39"/>
    </row>
    <row r="41574" spans="8:8" ht="65.099999999999994" customHeight="1" x14ac:dyDescent="0.25">
      <c r="H41574" s="39"/>
    </row>
    <row r="41575" spans="8:8" ht="65.099999999999994" customHeight="1" x14ac:dyDescent="0.25">
      <c r="H41575" s="39"/>
    </row>
    <row r="41576" spans="8:8" ht="65.099999999999994" customHeight="1" x14ac:dyDescent="0.25">
      <c r="H41576" s="39"/>
    </row>
    <row r="41577" spans="8:8" ht="65.099999999999994" customHeight="1" x14ac:dyDescent="0.25">
      <c r="H41577" s="39"/>
    </row>
    <row r="41578" spans="8:8" ht="65.099999999999994" customHeight="1" x14ac:dyDescent="0.25">
      <c r="H41578" s="39"/>
    </row>
    <row r="41579" spans="8:8" ht="65.099999999999994" customHeight="1" x14ac:dyDescent="0.25">
      <c r="H41579" s="39"/>
    </row>
    <row r="41580" spans="8:8" ht="65.099999999999994" customHeight="1" x14ac:dyDescent="0.25">
      <c r="H41580" s="39"/>
    </row>
    <row r="41581" spans="8:8" ht="65.099999999999994" customHeight="1" x14ac:dyDescent="0.25">
      <c r="H41581" s="39"/>
    </row>
    <row r="41582" spans="8:8" ht="65.099999999999994" customHeight="1" x14ac:dyDescent="0.25">
      <c r="H41582" s="39"/>
    </row>
    <row r="41583" spans="8:8" ht="65.099999999999994" customHeight="1" x14ac:dyDescent="0.25">
      <c r="H41583" s="39"/>
    </row>
    <row r="41584" spans="8:8" ht="65.099999999999994" customHeight="1" x14ac:dyDescent="0.25">
      <c r="H41584" s="39"/>
    </row>
    <row r="41585" spans="8:8" ht="65.099999999999994" customHeight="1" x14ac:dyDescent="0.25">
      <c r="H41585" s="39"/>
    </row>
    <row r="41586" spans="8:8" ht="65.099999999999994" customHeight="1" x14ac:dyDescent="0.25">
      <c r="H41586" s="39"/>
    </row>
    <row r="41587" spans="8:8" ht="65.099999999999994" customHeight="1" x14ac:dyDescent="0.25">
      <c r="H41587" s="39"/>
    </row>
    <row r="41588" spans="8:8" ht="65.099999999999994" customHeight="1" x14ac:dyDescent="0.25">
      <c r="H41588" s="39"/>
    </row>
    <row r="41589" spans="8:8" ht="65.099999999999994" customHeight="1" x14ac:dyDescent="0.25">
      <c r="H41589" s="39"/>
    </row>
    <row r="41590" spans="8:8" ht="65.099999999999994" customHeight="1" x14ac:dyDescent="0.25">
      <c r="H41590" s="39"/>
    </row>
    <row r="41591" spans="8:8" ht="65.099999999999994" customHeight="1" x14ac:dyDescent="0.25">
      <c r="H41591" s="39"/>
    </row>
    <row r="41592" spans="8:8" ht="65.099999999999994" customHeight="1" x14ac:dyDescent="0.25">
      <c r="H41592" s="39"/>
    </row>
    <row r="41593" spans="8:8" ht="65.099999999999994" customHeight="1" x14ac:dyDescent="0.25">
      <c r="H41593" s="39"/>
    </row>
    <row r="41594" spans="8:8" ht="65.099999999999994" customHeight="1" x14ac:dyDescent="0.25">
      <c r="H41594" s="39"/>
    </row>
    <row r="41595" spans="8:8" ht="65.099999999999994" customHeight="1" x14ac:dyDescent="0.25">
      <c r="H41595" s="39"/>
    </row>
    <row r="41596" spans="8:8" ht="65.099999999999994" customHeight="1" x14ac:dyDescent="0.25">
      <c r="H41596" s="39"/>
    </row>
    <row r="41597" spans="8:8" ht="65.099999999999994" customHeight="1" x14ac:dyDescent="0.25">
      <c r="H41597" s="39"/>
    </row>
    <row r="41598" spans="8:8" ht="65.099999999999994" customHeight="1" x14ac:dyDescent="0.25">
      <c r="H41598" s="39"/>
    </row>
    <row r="41599" spans="8:8" ht="65.099999999999994" customHeight="1" x14ac:dyDescent="0.25">
      <c r="H41599" s="39"/>
    </row>
    <row r="41600" spans="8:8" ht="65.099999999999994" customHeight="1" x14ac:dyDescent="0.25">
      <c r="H41600" s="39"/>
    </row>
    <row r="41601" spans="8:8" ht="65.099999999999994" customHeight="1" x14ac:dyDescent="0.25">
      <c r="H41601" s="39"/>
    </row>
    <row r="41602" spans="8:8" ht="65.099999999999994" customHeight="1" x14ac:dyDescent="0.25">
      <c r="H41602" s="39"/>
    </row>
    <row r="41603" spans="8:8" ht="65.099999999999994" customHeight="1" x14ac:dyDescent="0.25">
      <c r="H41603" s="39"/>
    </row>
    <row r="41604" spans="8:8" ht="65.099999999999994" customHeight="1" x14ac:dyDescent="0.25">
      <c r="H41604" s="39"/>
    </row>
    <row r="41605" spans="8:8" ht="65.099999999999994" customHeight="1" x14ac:dyDescent="0.25">
      <c r="H41605" s="39"/>
    </row>
    <row r="41606" spans="8:8" ht="65.099999999999994" customHeight="1" x14ac:dyDescent="0.25">
      <c r="H41606" s="39"/>
    </row>
    <row r="41607" spans="8:8" ht="65.099999999999994" customHeight="1" x14ac:dyDescent="0.25">
      <c r="H41607" s="39"/>
    </row>
    <row r="41608" spans="8:8" ht="65.099999999999994" customHeight="1" x14ac:dyDescent="0.25">
      <c r="H41608" s="39"/>
    </row>
    <row r="41609" spans="8:8" ht="65.099999999999994" customHeight="1" x14ac:dyDescent="0.25">
      <c r="H41609" s="39"/>
    </row>
    <row r="41610" spans="8:8" ht="65.099999999999994" customHeight="1" x14ac:dyDescent="0.25">
      <c r="H41610" s="39"/>
    </row>
    <row r="41611" spans="8:8" ht="65.099999999999994" customHeight="1" x14ac:dyDescent="0.25">
      <c r="H41611" s="39"/>
    </row>
    <row r="41612" spans="8:8" ht="65.099999999999994" customHeight="1" x14ac:dyDescent="0.25">
      <c r="H41612" s="39"/>
    </row>
    <row r="41613" spans="8:8" ht="65.099999999999994" customHeight="1" x14ac:dyDescent="0.25">
      <c r="H41613" s="39"/>
    </row>
    <row r="41614" spans="8:8" ht="65.099999999999994" customHeight="1" x14ac:dyDescent="0.25">
      <c r="H41614" s="39"/>
    </row>
    <row r="41615" spans="8:8" ht="65.099999999999994" customHeight="1" x14ac:dyDescent="0.25">
      <c r="H41615" s="39"/>
    </row>
    <row r="41616" spans="8:8" ht="65.099999999999994" customHeight="1" x14ac:dyDescent="0.25">
      <c r="H41616" s="39"/>
    </row>
    <row r="41617" spans="8:8" ht="65.099999999999994" customHeight="1" x14ac:dyDescent="0.25">
      <c r="H41617" s="39"/>
    </row>
    <row r="41618" spans="8:8" ht="65.099999999999994" customHeight="1" x14ac:dyDescent="0.25">
      <c r="H41618" s="39"/>
    </row>
    <row r="41619" spans="8:8" ht="65.099999999999994" customHeight="1" x14ac:dyDescent="0.25">
      <c r="H41619" s="39"/>
    </row>
    <row r="41620" spans="8:8" ht="65.099999999999994" customHeight="1" x14ac:dyDescent="0.25">
      <c r="H41620" s="39"/>
    </row>
    <row r="41621" spans="8:8" ht="65.099999999999994" customHeight="1" x14ac:dyDescent="0.25">
      <c r="H41621" s="39"/>
    </row>
    <row r="41622" spans="8:8" ht="65.099999999999994" customHeight="1" x14ac:dyDescent="0.25">
      <c r="H41622" s="39"/>
    </row>
    <row r="41623" spans="8:8" ht="65.099999999999994" customHeight="1" x14ac:dyDescent="0.25">
      <c r="H41623" s="39"/>
    </row>
    <row r="41624" spans="8:8" ht="65.099999999999994" customHeight="1" x14ac:dyDescent="0.25">
      <c r="H41624" s="39"/>
    </row>
    <row r="41625" spans="8:8" ht="65.099999999999994" customHeight="1" x14ac:dyDescent="0.25">
      <c r="H41625" s="39"/>
    </row>
    <row r="41626" spans="8:8" ht="65.099999999999994" customHeight="1" x14ac:dyDescent="0.25">
      <c r="H41626" s="39"/>
    </row>
    <row r="41627" spans="8:8" ht="65.099999999999994" customHeight="1" x14ac:dyDescent="0.25">
      <c r="H41627" s="39"/>
    </row>
    <row r="41628" spans="8:8" ht="65.099999999999994" customHeight="1" x14ac:dyDescent="0.25">
      <c r="H41628" s="39"/>
    </row>
    <row r="41629" spans="8:8" ht="65.099999999999994" customHeight="1" x14ac:dyDescent="0.25">
      <c r="H41629" s="39"/>
    </row>
    <row r="41630" spans="8:8" ht="65.099999999999994" customHeight="1" x14ac:dyDescent="0.25">
      <c r="H41630" s="39"/>
    </row>
    <row r="41631" spans="8:8" ht="65.099999999999994" customHeight="1" x14ac:dyDescent="0.25">
      <c r="H41631" s="39"/>
    </row>
    <row r="41632" spans="8:8" ht="65.099999999999994" customHeight="1" x14ac:dyDescent="0.25">
      <c r="H41632" s="39"/>
    </row>
    <row r="41633" spans="8:8" ht="65.099999999999994" customHeight="1" x14ac:dyDescent="0.25">
      <c r="H41633" s="39"/>
    </row>
    <row r="41634" spans="8:8" ht="65.099999999999994" customHeight="1" x14ac:dyDescent="0.25">
      <c r="H41634" s="39"/>
    </row>
    <row r="41635" spans="8:8" ht="65.099999999999994" customHeight="1" x14ac:dyDescent="0.25">
      <c r="H41635" s="39"/>
    </row>
    <row r="41636" spans="8:8" ht="65.099999999999994" customHeight="1" x14ac:dyDescent="0.25">
      <c r="H41636" s="39"/>
    </row>
    <row r="41637" spans="8:8" ht="65.099999999999994" customHeight="1" x14ac:dyDescent="0.25">
      <c r="H41637" s="39"/>
    </row>
    <row r="41638" spans="8:8" ht="65.099999999999994" customHeight="1" x14ac:dyDescent="0.25">
      <c r="H41638" s="39"/>
    </row>
    <row r="41639" spans="8:8" ht="65.099999999999994" customHeight="1" x14ac:dyDescent="0.25">
      <c r="H41639" s="39"/>
    </row>
    <row r="41640" spans="8:8" ht="65.099999999999994" customHeight="1" x14ac:dyDescent="0.25">
      <c r="H41640" s="39"/>
    </row>
    <row r="41641" spans="8:8" ht="65.099999999999994" customHeight="1" x14ac:dyDescent="0.25">
      <c r="H41641" s="39"/>
    </row>
    <row r="41642" spans="8:8" ht="65.099999999999994" customHeight="1" x14ac:dyDescent="0.25">
      <c r="H41642" s="39"/>
    </row>
    <row r="41643" spans="8:8" ht="65.099999999999994" customHeight="1" x14ac:dyDescent="0.25">
      <c r="H41643" s="39"/>
    </row>
    <row r="41644" spans="8:8" ht="65.099999999999994" customHeight="1" x14ac:dyDescent="0.25">
      <c r="H41644" s="39"/>
    </row>
    <row r="41645" spans="8:8" ht="65.099999999999994" customHeight="1" x14ac:dyDescent="0.25">
      <c r="H41645" s="39"/>
    </row>
    <row r="41646" spans="8:8" ht="65.099999999999994" customHeight="1" x14ac:dyDescent="0.25">
      <c r="H41646" s="39"/>
    </row>
    <row r="41647" spans="8:8" ht="65.099999999999994" customHeight="1" x14ac:dyDescent="0.25">
      <c r="H41647" s="39"/>
    </row>
    <row r="41648" spans="8:8" ht="65.099999999999994" customHeight="1" x14ac:dyDescent="0.25">
      <c r="H41648" s="39"/>
    </row>
    <row r="41649" spans="8:8" ht="65.099999999999994" customHeight="1" x14ac:dyDescent="0.25">
      <c r="H41649" s="39"/>
    </row>
    <row r="41650" spans="8:8" ht="65.099999999999994" customHeight="1" x14ac:dyDescent="0.25">
      <c r="H41650" s="39"/>
    </row>
    <row r="41651" spans="8:8" ht="65.099999999999994" customHeight="1" x14ac:dyDescent="0.25">
      <c r="H41651" s="39"/>
    </row>
    <row r="41652" spans="8:8" ht="65.099999999999994" customHeight="1" x14ac:dyDescent="0.25">
      <c r="H41652" s="39"/>
    </row>
    <row r="41653" spans="8:8" ht="65.099999999999994" customHeight="1" x14ac:dyDescent="0.25">
      <c r="H41653" s="39"/>
    </row>
    <row r="41654" spans="8:8" ht="65.099999999999994" customHeight="1" x14ac:dyDescent="0.25">
      <c r="H41654" s="39"/>
    </row>
    <row r="41655" spans="8:8" ht="65.099999999999994" customHeight="1" x14ac:dyDescent="0.25">
      <c r="H41655" s="39"/>
    </row>
    <row r="41656" spans="8:8" ht="65.099999999999994" customHeight="1" x14ac:dyDescent="0.25">
      <c r="H41656" s="39"/>
    </row>
    <row r="41657" spans="8:8" ht="65.099999999999994" customHeight="1" x14ac:dyDescent="0.25">
      <c r="H41657" s="39"/>
    </row>
    <row r="41658" spans="8:8" ht="65.099999999999994" customHeight="1" x14ac:dyDescent="0.25">
      <c r="H41658" s="39"/>
    </row>
    <row r="41659" spans="8:8" ht="65.099999999999994" customHeight="1" x14ac:dyDescent="0.25">
      <c r="H41659" s="39"/>
    </row>
    <row r="41660" spans="8:8" ht="65.099999999999994" customHeight="1" x14ac:dyDescent="0.25">
      <c r="H41660" s="39"/>
    </row>
    <row r="41661" spans="8:8" ht="65.099999999999994" customHeight="1" x14ac:dyDescent="0.25">
      <c r="H41661" s="39"/>
    </row>
    <row r="41662" spans="8:8" ht="65.099999999999994" customHeight="1" x14ac:dyDescent="0.25">
      <c r="H41662" s="39"/>
    </row>
    <row r="41663" spans="8:8" ht="65.099999999999994" customHeight="1" x14ac:dyDescent="0.25">
      <c r="H41663" s="39"/>
    </row>
    <row r="41664" spans="8:8" ht="65.099999999999994" customHeight="1" x14ac:dyDescent="0.25">
      <c r="H41664" s="39"/>
    </row>
    <row r="41665" spans="8:8" ht="65.099999999999994" customHeight="1" x14ac:dyDescent="0.25">
      <c r="H41665" s="39"/>
    </row>
    <row r="41666" spans="8:8" ht="65.099999999999994" customHeight="1" x14ac:dyDescent="0.25">
      <c r="H41666" s="39"/>
    </row>
    <row r="41667" spans="8:8" ht="65.099999999999994" customHeight="1" x14ac:dyDescent="0.25">
      <c r="H41667" s="39"/>
    </row>
    <row r="41668" spans="8:8" ht="65.099999999999994" customHeight="1" x14ac:dyDescent="0.25">
      <c r="H41668" s="39"/>
    </row>
    <row r="41669" spans="8:8" ht="65.099999999999994" customHeight="1" x14ac:dyDescent="0.25">
      <c r="H41669" s="39"/>
    </row>
    <row r="41670" spans="8:8" ht="65.099999999999994" customHeight="1" x14ac:dyDescent="0.25">
      <c r="H41670" s="39"/>
    </row>
    <row r="41671" spans="8:8" ht="65.099999999999994" customHeight="1" x14ac:dyDescent="0.25">
      <c r="H41671" s="39"/>
    </row>
    <row r="41672" spans="8:8" ht="65.099999999999994" customHeight="1" x14ac:dyDescent="0.25">
      <c r="H41672" s="39"/>
    </row>
    <row r="41673" spans="8:8" ht="65.099999999999994" customHeight="1" x14ac:dyDescent="0.25">
      <c r="H41673" s="39"/>
    </row>
    <row r="41674" spans="8:8" ht="65.099999999999994" customHeight="1" x14ac:dyDescent="0.25">
      <c r="H41674" s="39"/>
    </row>
    <row r="41675" spans="8:8" ht="65.099999999999994" customHeight="1" x14ac:dyDescent="0.25">
      <c r="H41675" s="39"/>
    </row>
    <row r="41676" spans="8:8" ht="65.099999999999994" customHeight="1" x14ac:dyDescent="0.25">
      <c r="H41676" s="39"/>
    </row>
    <row r="41677" spans="8:8" ht="65.099999999999994" customHeight="1" x14ac:dyDescent="0.25">
      <c r="H41677" s="39"/>
    </row>
    <row r="41678" spans="8:8" ht="65.099999999999994" customHeight="1" x14ac:dyDescent="0.25">
      <c r="H41678" s="39"/>
    </row>
    <row r="41679" spans="8:8" ht="65.099999999999994" customHeight="1" x14ac:dyDescent="0.25">
      <c r="H41679" s="39"/>
    </row>
    <row r="41680" spans="8:8" ht="65.099999999999994" customHeight="1" x14ac:dyDescent="0.25">
      <c r="H41680" s="39"/>
    </row>
    <row r="41681" spans="8:8" ht="65.099999999999994" customHeight="1" x14ac:dyDescent="0.25">
      <c r="H41681" s="39"/>
    </row>
    <row r="41682" spans="8:8" ht="65.099999999999994" customHeight="1" x14ac:dyDescent="0.25">
      <c r="H41682" s="39"/>
    </row>
    <row r="41683" spans="8:8" ht="65.099999999999994" customHeight="1" x14ac:dyDescent="0.25">
      <c r="H41683" s="39"/>
    </row>
    <row r="41684" spans="8:8" ht="65.099999999999994" customHeight="1" x14ac:dyDescent="0.25">
      <c r="H41684" s="39"/>
    </row>
    <row r="41685" spans="8:8" ht="65.099999999999994" customHeight="1" x14ac:dyDescent="0.25">
      <c r="H41685" s="39"/>
    </row>
    <row r="41686" spans="8:8" ht="65.099999999999994" customHeight="1" x14ac:dyDescent="0.25">
      <c r="H41686" s="39"/>
    </row>
    <row r="41687" spans="8:8" ht="65.099999999999994" customHeight="1" x14ac:dyDescent="0.25">
      <c r="H41687" s="39"/>
    </row>
    <row r="41688" spans="8:8" ht="65.099999999999994" customHeight="1" x14ac:dyDescent="0.25">
      <c r="H41688" s="39"/>
    </row>
    <row r="41689" spans="8:8" ht="65.099999999999994" customHeight="1" x14ac:dyDescent="0.25">
      <c r="H41689" s="39"/>
    </row>
    <row r="41690" spans="8:8" ht="65.099999999999994" customHeight="1" x14ac:dyDescent="0.25">
      <c r="H41690" s="39"/>
    </row>
    <row r="41691" spans="8:8" ht="65.099999999999994" customHeight="1" x14ac:dyDescent="0.25">
      <c r="H41691" s="39"/>
    </row>
    <row r="41692" spans="8:8" ht="65.099999999999994" customHeight="1" x14ac:dyDescent="0.25">
      <c r="H41692" s="39"/>
    </row>
    <row r="41693" spans="8:8" ht="65.099999999999994" customHeight="1" x14ac:dyDescent="0.25">
      <c r="H41693" s="39"/>
    </row>
    <row r="41694" spans="8:8" ht="65.099999999999994" customHeight="1" x14ac:dyDescent="0.25">
      <c r="H41694" s="39"/>
    </row>
    <row r="41695" spans="8:8" ht="65.099999999999994" customHeight="1" x14ac:dyDescent="0.25">
      <c r="H41695" s="39"/>
    </row>
    <row r="41696" spans="8:8" ht="65.099999999999994" customHeight="1" x14ac:dyDescent="0.25">
      <c r="H41696" s="39"/>
    </row>
    <row r="41697" spans="8:8" ht="65.099999999999994" customHeight="1" x14ac:dyDescent="0.25">
      <c r="H41697" s="39"/>
    </row>
    <row r="41698" spans="8:8" ht="65.099999999999994" customHeight="1" x14ac:dyDescent="0.25">
      <c r="H41698" s="39"/>
    </row>
    <row r="41699" spans="8:8" ht="65.099999999999994" customHeight="1" x14ac:dyDescent="0.25">
      <c r="H41699" s="39"/>
    </row>
    <row r="41700" spans="8:8" ht="65.099999999999994" customHeight="1" x14ac:dyDescent="0.25">
      <c r="H41700" s="39"/>
    </row>
    <row r="41701" spans="8:8" ht="65.099999999999994" customHeight="1" x14ac:dyDescent="0.25">
      <c r="H41701" s="39"/>
    </row>
    <row r="41702" spans="8:8" ht="65.099999999999994" customHeight="1" x14ac:dyDescent="0.25">
      <c r="H41702" s="39"/>
    </row>
    <row r="41703" spans="8:8" ht="65.099999999999994" customHeight="1" x14ac:dyDescent="0.25">
      <c r="H41703" s="39"/>
    </row>
    <row r="41704" spans="8:8" ht="65.099999999999994" customHeight="1" x14ac:dyDescent="0.25">
      <c r="H41704" s="39"/>
    </row>
    <row r="41705" spans="8:8" ht="65.099999999999994" customHeight="1" x14ac:dyDescent="0.25">
      <c r="H41705" s="39"/>
    </row>
    <row r="41706" spans="8:8" ht="65.099999999999994" customHeight="1" x14ac:dyDescent="0.25">
      <c r="H41706" s="39"/>
    </row>
    <row r="41707" spans="8:8" ht="65.099999999999994" customHeight="1" x14ac:dyDescent="0.25">
      <c r="H41707" s="39"/>
    </row>
    <row r="41708" spans="8:8" ht="65.099999999999994" customHeight="1" x14ac:dyDescent="0.25">
      <c r="H41708" s="39"/>
    </row>
    <row r="41709" spans="8:8" ht="65.099999999999994" customHeight="1" x14ac:dyDescent="0.25">
      <c r="H41709" s="39"/>
    </row>
    <row r="41710" spans="8:8" ht="65.099999999999994" customHeight="1" x14ac:dyDescent="0.25">
      <c r="H41710" s="39"/>
    </row>
    <row r="41711" spans="8:8" ht="65.099999999999994" customHeight="1" x14ac:dyDescent="0.25">
      <c r="H41711" s="39"/>
    </row>
    <row r="41712" spans="8:8" ht="65.099999999999994" customHeight="1" x14ac:dyDescent="0.25">
      <c r="H41712" s="39"/>
    </row>
    <row r="41713" spans="8:8" ht="65.099999999999994" customHeight="1" x14ac:dyDescent="0.25">
      <c r="H41713" s="39"/>
    </row>
    <row r="41714" spans="8:8" ht="65.099999999999994" customHeight="1" x14ac:dyDescent="0.25">
      <c r="H41714" s="39"/>
    </row>
    <row r="41715" spans="8:8" ht="65.099999999999994" customHeight="1" x14ac:dyDescent="0.25">
      <c r="H41715" s="39"/>
    </row>
    <row r="41716" spans="8:8" ht="65.099999999999994" customHeight="1" x14ac:dyDescent="0.25">
      <c r="H41716" s="39"/>
    </row>
    <row r="41717" spans="8:8" ht="65.099999999999994" customHeight="1" x14ac:dyDescent="0.25">
      <c r="H41717" s="39"/>
    </row>
    <row r="41718" spans="8:8" ht="65.099999999999994" customHeight="1" x14ac:dyDescent="0.25">
      <c r="H41718" s="39"/>
    </row>
    <row r="41719" spans="8:8" ht="65.099999999999994" customHeight="1" x14ac:dyDescent="0.25">
      <c r="H41719" s="39"/>
    </row>
    <row r="41720" spans="8:8" ht="65.099999999999994" customHeight="1" x14ac:dyDescent="0.25">
      <c r="H41720" s="39"/>
    </row>
    <row r="41721" spans="8:8" ht="65.099999999999994" customHeight="1" x14ac:dyDescent="0.25">
      <c r="H41721" s="39"/>
    </row>
    <row r="41722" spans="8:8" ht="65.099999999999994" customHeight="1" x14ac:dyDescent="0.25">
      <c r="H41722" s="39"/>
    </row>
    <row r="41723" spans="8:8" ht="65.099999999999994" customHeight="1" x14ac:dyDescent="0.25">
      <c r="H41723" s="39"/>
    </row>
    <row r="41724" spans="8:8" ht="65.099999999999994" customHeight="1" x14ac:dyDescent="0.25">
      <c r="H41724" s="39"/>
    </row>
    <row r="41725" spans="8:8" ht="65.099999999999994" customHeight="1" x14ac:dyDescent="0.25">
      <c r="H41725" s="39"/>
    </row>
    <row r="41726" spans="8:8" ht="65.099999999999994" customHeight="1" x14ac:dyDescent="0.25">
      <c r="H41726" s="39"/>
    </row>
    <row r="41727" spans="8:8" ht="65.099999999999994" customHeight="1" x14ac:dyDescent="0.25">
      <c r="H41727" s="39"/>
    </row>
    <row r="41728" spans="8:8" ht="65.099999999999994" customHeight="1" x14ac:dyDescent="0.25">
      <c r="H41728" s="39"/>
    </row>
    <row r="41729" spans="8:8" ht="65.099999999999994" customHeight="1" x14ac:dyDescent="0.25">
      <c r="H41729" s="39"/>
    </row>
    <row r="41730" spans="8:8" ht="65.099999999999994" customHeight="1" x14ac:dyDescent="0.25">
      <c r="H41730" s="39"/>
    </row>
    <row r="41731" spans="8:8" ht="65.099999999999994" customHeight="1" x14ac:dyDescent="0.25">
      <c r="H41731" s="39"/>
    </row>
    <row r="41732" spans="8:8" ht="65.099999999999994" customHeight="1" x14ac:dyDescent="0.25">
      <c r="H41732" s="39"/>
    </row>
    <row r="41733" spans="8:8" ht="65.099999999999994" customHeight="1" x14ac:dyDescent="0.25">
      <c r="H41733" s="39"/>
    </row>
    <row r="41734" spans="8:8" ht="65.099999999999994" customHeight="1" x14ac:dyDescent="0.25">
      <c r="H41734" s="39"/>
    </row>
    <row r="41735" spans="8:8" ht="65.099999999999994" customHeight="1" x14ac:dyDescent="0.25">
      <c r="H41735" s="39"/>
    </row>
    <row r="41736" spans="8:8" ht="65.099999999999994" customHeight="1" x14ac:dyDescent="0.25">
      <c r="H41736" s="39"/>
    </row>
    <row r="41737" spans="8:8" ht="65.099999999999994" customHeight="1" x14ac:dyDescent="0.25">
      <c r="H41737" s="39"/>
    </row>
    <row r="41738" spans="8:8" ht="65.099999999999994" customHeight="1" x14ac:dyDescent="0.25">
      <c r="H41738" s="39"/>
    </row>
    <row r="41739" spans="8:8" ht="65.099999999999994" customHeight="1" x14ac:dyDescent="0.25">
      <c r="H41739" s="39"/>
    </row>
    <row r="41740" spans="8:8" ht="65.099999999999994" customHeight="1" x14ac:dyDescent="0.25">
      <c r="H41740" s="39"/>
    </row>
    <row r="41741" spans="8:8" ht="65.099999999999994" customHeight="1" x14ac:dyDescent="0.25">
      <c r="H41741" s="39"/>
    </row>
    <row r="41742" spans="8:8" ht="65.099999999999994" customHeight="1" x14ac:dyDescent="0.25">
      <c r="H41742" s="39"/>
    </row>
    <row r="41743" spans="8:8" ht="65.099999999999994" customHeight="1" x14ac:dyDescent="0.25">
      <c r="H41743" s="39"/>
    </row>
    <row r="41744" spans="8:8" ht="65.099999999999994" customHeight="1" x14ac:dyDescent="0.25">
      <c r="H41744" s="39"/>
    </row>
    <row r="41745" spans="8:8" ht="65.099999999999994" customHeight="1" x14ac:dyDescent="0.25">
      <c r="H41745" s="39"/>
    </row>
    <row r="41746" spans="8:8" ht="65.099999999999994" customHeight="1" x14ac:dyDescent="0.25">
      <c r="H41746" s="39"/>
    </row>
    <row r="41747" spans="8:8" ht="65.099999999999994" customHeight="1" x14ac:dyDescent="0.25">
      <c r="H41747" s="39"/>
    </row>
    <row r="41748" spans="8:8" ht="65.099999999999994" customHeight="1" x14ac:dyDescent="0.25">
      <c r="H41748" s="39"/>
    </row>
    <row r="41749" spans="8:8" ht="65.099999999999994" customHeight="1" x14ac:dyDescent="0.25">
      <c r="H41749" s="39"/>
    </row>
    <row r="41750" spans="8:8" ht="65.099999999999994" customHeight="1" x14ac:dyDescent="0.25">
      <c r="H41750" s="39"/>
    </row>
    <row r="41751" spans="8:8" ht="65.099999999999994" customHeight="1" x14ac:dyDescent="0.25">
      <c r="H41751" s="39"/>
    </row>
    <row r="41752" spans="8:8" ht="65.099999999999994" customHeight="1" x14ac:dyDescent="0.25">
      <c r="H41752" s="39"/>
    </row>
    <row r="41753" spans="8:8" ht="65.099999999999994" customHeight="1" x14ac:dyDescent="0.25">
      <c r="H41753" s="39"/>
    </row>
    <row r="41754" spans="8:8" ht="65.099999999999994" customHeight="1" x14ac:dyDescent="0.25">
      <c r="H41754" s="39"/>
    </row>
    <row r="41755" spans="8:8" ht="65.099999999999994" customHeight="1" x14ac:dyDescent="0.25">
      <c r="H41755" s="39"/>
    </row>
    <row r="41756" spans="8:8" ht="65.099999999999994" customHeight="1" x14ac:dyDescent="0.25">
      <c r="H41756" s="39"/>
    </row>
    <row r="41757" spans="8:8" ht="65.099999999999994" customHeight="1" x14ac:dyDescent="0.25">
      <c r="H41757" s="39"/>
    </row>
    <row r="41758" spans="8:8" ht="65.099999999999994" customHeight="1" x14ac:dyDescent="0.25">
      <c r="H41758" s="39"/>
    </row>
    <row r="41759" spans="8:8" ht="65.099999999999994" customHeight="1" x14ac:dyDescent="0.25">
      <c r="H41759" s="39"/>
    </row>
    <row r="41760" spans="8:8" ht="65.099999999999994" customHeight="1" x14ac:dyDescent="0.25">
      <c r="H41760" s="39"/>
    </row>
    <row r="41761" spans="8:8" ht="65.099999999999994" customHeight="1" x14ac:dyDescent="0.25">
      <c r="H41761" s="39"/>
    </row>
    <row r="41762" spans="8:8" ht="65.099999999999994" customHeight="1" x14ac:dyDescent="0.25">
      <c r="H41762" s="39"/>
    </row>
    <row r="41763" spans="8:8" ht="65.099999999999994" customHeight="1" x14ac:dyDescent="0.25">
      <c r="H41763" s="39"/>
    </row>
    <row r="41764" spans="8:8" ht="65.099999999999994" customHeight="1" x14ac:dyDescent="0.25">
      <c r="H41764" s="39"/>
    </row>
    <row r="41765" spans="8:8" ht="65.099999999999994" customHeight="1" x14ac:dyDescent="0.25">
      <c r="H41765" s="39"/>
    </row>
    <row r="41766" spans="8:8" ht="65.099999999999994" customHeight="1" x14ac:dyDescent="0.25">
      <c r="H41766" s="39"/>
    </row>
    <row r="41767" spans="8:8" ht="65.099999999999994" customHeight="1" x14ac:dyDescent="0.25">
      <c r="H41767" s="39"/>
    </row>
    <row r="41768" spans="8:8" ht="65.099999999999994" customHeight="1" x14ac:dyDescent="0.25">
      <c r="H41768" s="39"/>
    </row>
    <row r="41769" spans="8:8" ht="65.099999999999994" customHeight="1" x14ac:dyDescent="0.25">
      <c r="H41769" s="39"/>
    </row>
    <row r="41770" spans="8:8" ht="65.099999999999994" customHeight="1" x14ac:dyDescent="0.25">
      <c r="H41770" s="39"/>
    </row>
    <row r="41771" spans="8:8" ht="65.099999999999994" customHeight="1" x14ac:dyDescent="0.25">
      <c r="H41771" s="39"/>
    </row>
    <row r="41772" spans="8:8" ht="65.099999999999994" customHeight="1" x14ac:dyDescent="0.25">
      <c r="H41772" s="39"/>
    </row>
    <row r="41773" spans="8:8" ht="65.099999999999994" customHeight="1" x14ac:dyDescent="0.25">
      <c r="H41773" s="39"/>
    </row>
    <row r="41774" spans="8:8" ht="65.099999999999994" customHeight="1" x14ac:dyDescent="0.25">
      <c r="H41774" s="39"/>
    </row>
    <row r="41775" spans="8:8" ht="65.099999999999994" customHeight="1" x14ac:dyDescent="0.25">
      <c r="H41775" s="39"/>
    </row>
    <row r="41776" spans="8:8" ht="65.099999999999994" customHeight="1" x14ac:dyDescent="0.25">
      <c r="H41776" s="39"/>
    </row>
    <row r="41777" spans="8:8" ht="65.099999999999994" customHeight="1" x14ac:dyDescent="0.25">
      <c r="H41777" s="39"/>
    </row>
    <row r="41778" spans="8:8" ht="65.099999999999994" customHeight="1" x14ac:dyDescent="0.25">
      <c r="H41778" s="39"/>
    </row>
    <row r="41779" spans="8:8" ht="65.099999999999994" customHeight="1" x14ac:dyDescent="0.25">
      <c r="H41779" s="39"/>
    </row>
    <row r="41780" spans="8:8" ht="65.099999999999994" customHeight="1" x14ac:dyDescent="0.25">
      <c r="H41780" s="39"/>
    </row>
    <row r="41781" spans="8:8" ht="65.099999999999994" customHeight="1" x14ac:dyDescent="0.25">
      <c r="H41781" s="39"/>
    </row>
    <row r="41782" spans="8:8" ht="65.099999999999994" customHeight="1" x14ac:dyDescent="0.25">
      <c r="H41782" s="39"/>
    </row>
    <row r="41783" spans="8:8" ht="65.099999999999994" customHeight="1" x14ac:dyDescent="0.25">
      <c r="H41783" s="39"/>
    </row>
    <row r="41784" spans="8:8" ht="65.099999999999994" customHeight="1" x14ac:dyDescent="0.25">
      <c r="H41784" s="39"/>
    </row>
    <row r="41785" spans="8:8" ht="65.099999999999994" customHeight="1" x14ac:dyDescent="0.25">
      <c r="H41785" s="39"/>
    </row>
    <row r="41786" spans="8:8" ht="65.099999999999994" customHeight="1" x14ac:dyDescent="0.25">
      <c r="H41786" s="39"/>
    </row>
    <row r="41787" spans="8:8" ht="65.099999999999994" customHeight="1" x14ac:dyDescent="0.25">
      <c r="H41787" s="39"/>
    </row>
    <row r="41788" spans="8:8" ht="65.099999999999994" customHeight="1" x14ac:dyDescent="0.25">
      <c r="H41788" s="39"/>
    </row>
    <row r="41789" spans="8:8" ht="65.099999999999994" customHeight="1" x14ac:dyDescent="0.25">
      <c r="H41789" s="39"/>
    </row>
    <row r="41790" spans="8:8" ht="65.099999999999994" customHeight="1" x14ac:dyDescent="0.25">
      <c r="H41790" s="39"/>
    </row>
    <row r="41791" spans="8:8" ht="65.099999999999994" customHeight="1" x14ac:dyDescent="0.25">
      <c r="H41791" s="39"/>
    </row>
    <row r="41792" spans="8:8" ht="65.099999999999994" customHeight="1" x14ac:dyDescent="0.25">
      <c r="H41792" s="39"/>
    </row>
    <row r="41793" spans="8:8" ht="65.099999999999994" customHeight="1" x14ac:dyDescent="0.25">
      <c r="H41793" s="39"/>
    </row>
    <row r="41794" spans="8:8" ht="65.099999999999994" customHeight="1" x14ac:dyDescent="0.25">
      <c r="H41794" s="39"/>
    </row>
    <row r="41795" spans="8:8" ht="65.099999999999994" customHeight="1" x14ac:dyDescent="0.25">
      <c r="H41795" s="39"/>
    </row>
    <row r="41796" spans="8:8" ht="65.099999999999994" customHeight="1" x14ac:dyDescent="0.25">
      <c r="H41796" s="39"/>
    </row>
    <row r="41797" spans="8:8" ht="65.099999999999994" customHeight="1" x14ac:dyDescent="0.25">
      <c r="H41797" s="39"/>
    </row>
    <row r="41798" spans="8:8" ht="65.099999999999994" customHeight="1" x14ac:dyDescent="0.25">
      <c r="H41798" s="39"/>
    </row>
    <row r="41799" spans="8:8" ht="65.099999999999994" customHeight="1" x14ac:dyDescent="0.25">
      <c r="H41799" s="39"/>
    </row>
    <row r="41800" spans="8:8" ht="65.099999999999994" customHeight="1" x14ac:dyDescent="0.25">
      <c r="H41800" s="39"/>
    </row>
    <row r="41801" spans="8:8" ht="65.099999999999994" customHeight="1" x14ac:dyDescent="0.25">
      <c r="H41801" s="39"/>
    </row>
    <row r="41802" spans="8:8" ht="65.099999999999994" customHeight="1" x14ac:dyDescent="0.25">
      <c r="H41802" s="39"/>
    </row>
    <row r="41803" spans="8:8" ht="65.099999999999994" customHeight="1" x14ac:dyDescent="0.25">
      <c r="H41803" s="39"/>
    </row>
    <row r="41804" spans="8:8" ht="65.099999999999994" customHeight="1" x14ac:dyDescent="0.25">
      <c r="H41804" s="39"/>
    </row>
    <row r="41805" spans="8:8" ht="65.099999999999994" customHeight="1" x14ac:dyDescent="0.25">
      <c r="H41805" s="39"/>
    </row>
    <row r="41806" spans="8:8" ht="65.099999999999994" customHeight="1" x14ac:dyDescent="0.25">
      <c r="H41806" s="39"/>
    </row>
    <row r="41807" spans="8:8" ht="65.099999999999994" customHeight="1" x14ac:dyDescent="0.25">
      <c r="H41807" s="39"/>
    </row>
    <row r="41808" spans="8:8" ht="65.099999999999994" customHeight="1" x14ac:dyDescent="0.25">
      <c r="H41808" s="39"/>
    </row>
    <row r="41809" spans="8:8" ht="65.099999999999994" customHeight="1" x14ac:dyDescent="0.25">
      <c r="H41809" s="39"/>
    </row>
    <row r="41810" spans="8:8" ht="65.099999999999994" customHeight="1" x14ac:dyDescent="0.25">
      <c r="H41810" s="39"/>
    </row>
    <row r="41811" spans="8:8" ht="65.099999999999994" customHeight="1" x14ac:dyDescent="0.25">
      <c r="H41811" s="39"/>
    </row>
    <row r="41812" spans="8:8" ht="65.099999999999994" customHeight="1" x14ac:dyDescent="0.25">
      <c r="H41812" s="39"/>
    </row>
    <row r="41813" spans="8:8" ht="65.099999999999994" customHeight="1" x14ac:dyDescent="0.25">
      <c r="H41813" s="39"/>
    </row>
    <row r="41814" spans="8:8" ht="65.099999999999994" customHeight="1" x14ac:dyDescent="0.25">
      <c r="H41814" s="39"/>
    </row>
    <row r="41815" spans="8:8" ht="65.099999999999994" customHeight="1" x14ac:dyDescent="0.25">
      <c r="H41815" s="39"/>
    </row>
    <row r="41816" spans="8:8" ht="65.099999999999994" customHeight="1" x14ac:dyDescent="0.25">
      <c r="H41816" s="39"/>
    </row>
    <row r="41817" spans="8:8" ht="65.099999999999994" customHeight="1" x14ac:dyDescent="0.25">
      <c r="H41817" s="39"/>
    </row>
    <row r="41818" spans="8:8" ht="65.099999999999994" customHeight="1" x14ac:dyDescent="0.25">
      <c r="H41818" s="39"/>
    </row>
    <row r="41819" spans="8:8" ht="65.099999999999994" customHeight="1" x14ac:dyDescent="0.25">
      <c r="H41819" s="39"/>
    </row>
    <row r="41820" spans="8:8" ht="65.099999999999994" customHeight="1" x14ac:dyDescent="0.25">
      <c r="H41820" s="39"/>
    </row>
    <row r="41821" spans="8:8" ht="65.099999999999994" customHeight="1" x14ac:dyDescent="0.25">
      <c r="H41821" s="39"/>
    </row>
    <row r="41822" spans="8:8" ht="65.099999999999994" customHeight="1" x14ac:dyDescent="0.25">
      <c r="H41822" s="39"/>
    </row>
    <row r="41823" spans="8:8" ht="65.099999999999994" customHeight="1" x14ac:dyDescent="0.25">
      <c r="H41823" s="39"/>
    </row>
    <row r="41824" spans="8:8" ht="65.099999999999994" customHeight="1" x14ac:dyDescent="0.25">
      <c r="H41824" s="39"/>
    </row>
    <row r="41825" spans="8:8" ht="65.099999999999994" customHeight="1" x14ac:dyDescent="0.25">
      <c r="H41825" s="39"/>
    </row>
    <row r="41826" spans="8:8" ht="65.099999999999994" customHeight="1" x14ac:dyDescent="0.25">
      <c r="H41826" s="39"/>
    </row>
    <row r="41827" spans="8:8" ht="65.099999999999994" customHeight="1" x14ac:dyDescent="0.25">
      <c r="H41827" s="39"/>
    </row>
    <row r="41828" spans="8:8" ht="65.099999999999994" customHeight="1" x14ac:dyDescent="0.25">
      <c r="H41828" s="39"/>
    </row>
    <row r="41829" spans="8:8" ht="65.099999999999994" customHeight="1" x14ac:dyDescent="0.25">
      <c r="H41829" s="39"/>
    </row>
    <row r="41830" spans="8:8" ht="65.099999999999994" customHeight="1" x14ac:dyDescent="0.25">
      <c r="H41830" s="39"/>
    </row>
    <row r="41831" spans="8:8" ht="65.099999999999994" customHeight="1" x14ac:dyDescent="0.25">
      <c r="H41831" s="39"/>
    </row>
    <row r="41832" spans="8:8" ht="65.099999999999994" customHeight="1" x14ac:dyDescent="0.25">
      <c r="H41832" s="39"/>
    </row>
    <row r="41833" spans="8:8" ht="65.099999999999994" customHeight="1" x14ac:dyDescent="0.25">
      <c r="H41833" s="39"/>
    </row>
    <row r="41834" spans="8:8" ht="65.099999999999994" customHeight="1" x14ac:dyDescent="0.25">
      <c r="H41834" s="39"/>
    </row>
    <row r="41835" spans="8:8" ht="65.099999999999994" customHeight="1" x14ac:dyDescent="0.25">
      <c r="H41835" s="39"/>
    </row>
    <row r="41836" spans="8:8" ht="65.099999999999994" customHeight="1" x14ac:dyDescent="0.25">
      <c r="H41836" s="39"/>
    </row>
    <row r="41837" spans="8:8" ht="65.099999999999994" customHeight="1" x14ac:dyDescent="0.25">
      <c r="H41837" s="39"/>
    </row>
    <row r="41838" spans="8:8" ht="65.099999999999994" customHeight="1" x14ac:dyDescent="0.25">
      <c r="H41838" s="39"/>
    </row>
    <row r="41839" spans="8:8" ht="65.099999999999994" customHeight="1" x14ac:dyDescent="0.25">
      <c r="H41839" s="39"/>
    </row>
    <row r="41840" spans="8:8" ht="65.099999999999994" customHeight="1" x14ac:dyDescent="0.25">
      <c r="H41840" s="39"/>
    </row>
    <row r="41841" spans="8:8" ht="65.099999999999994" customHeight="1" x14ac:dyDescent="0.25">
      <c r="H41841" s="39"/>
    </row>
    <row r="41842" spans="8:8" ht="65.099999999999994" customHeight="1" x14ac:dyDescent="0.25">
      <c r="H41842" s="39"/>
    </row>
    <row r="41843" spans="8:8" ht="65.099999999999994" customHeight="1" x14ac:dyDescent="0.25">
      <c r="H41843" s="39"/>
    </row>
    <row r="41844" spans="8:8" ht="65.099999999999994" customHeight="1" x14ac:dyDescent="0.25">
      <c r="H41844" s="39"/>
    </row>
    <row r="41845" spans="8:8" ht="65.099999999999994" customHeight="1" x14ac:dyDescent="0.25">
      <c r="H41845" s="39"/>
    </row>
    <row r="41846" spans="8:8" ht="65.099999999999994" customHeight="1" x14ac:dyDescent="0.25">
      <c r="H41846" s="39"/>
    </row>
    <row r="41847" spans="8:8" ht="65.099999999999994" customHeight="1" x14ac:dyDescent="0.25">
      <c r="H41847" s="39"/>
    </row>
    <row r="41848" spans="8:8" ht="65.099999999999994" customHeight="1" x14ac:dyDescent="0.25">
      <c r="H41848" s="39"/>
    </row>
    <row r="41849" spans="8:8" ht="65.099999999999994" customHeight="1" x14ac:dyDescent="0.25">
      <c r="H41849" s="39"/>
    </row>
    <row r="41850" spans="8:8" ht="65.099999999999994" customHeight="1" x14ac:dyDescent="0.25">
      <c r="H41850" s="39"/>
    </row>
    <row r="41851" spans="8:8" ht="65.099999999999994" customHeight="1" x14ac:dyDescent="0.25">
      <c r="H41851" s="39"/>
    </row>
    <row r="41852" spans="8:8" ht="65.099999999999994" customHeight="1" x14ac:dyDescent="0.25">
      <c r="H41852" s="39"/>
    </row>
    <row r="41853" spans="8:8" ht="65.099999999999994" customHeight="1" x14ac:dyDescent="0.25">
      <c r="H41853" s="39"/>
    </row>
    <row r="41854" spans="8:8" ht="65.099999999999994" customHeight="1" x14ac:dyDescent="0.25">
      <c r="H41854" s="39"/>
    </row>
    <row r="41855" spans="8:8" ht="65.099999999999994" customHeight="1" x14ac:dyDescent="0.25">
      <c r="H41855" s="39"/>
    </row>
    <row r="41856" spans="8:8" ht="65.099999999999994" customHeight="1" x14ac:dyDescent="0.25">
      <c r="H41856" s="39"/>
    </row>
    <row r="41857" spans="8:8" ht="65.099999999999994" customHeight="1" x14ac:dyDescent="0.25">
      <c r="H41857" s="39"/>
    </row>
    <row r="41858" spans="8:8" ht="65.099999999999994" customHeight="1" x14ac:dyDescent="0.25">
      <c r="H41858" s="39"/>
    </row>
    <row r="41859" spans="8:8" ht="65.099999999999994" customHeight="1" x14ac:dyDescent="0.25">
      <c r="H41859" s="39"/>
    </row>
    <row r="41860" spans="8:8" ht="65.099999999999994" customHeight="1" x14ac:dyDescent="0.25">
      <c r="H41860" s="39"/>
    </row>
    <row r="41861" spans="8:8" ht="65.099999999999994" customHeight="1" x14ac:dyDescent="0.25">
      <c r="H41861" s="39"/>
    </row>
    <row r="41862" spans="8:8" ht="65.099999999999994" customHeight="1" x14ac:dyDescent="0.25">
      <c r="H41862" s="39"/>
    </row>
    <row r="41863" spans="8:8" ht="65.099999999999994" customHeight="1" x14ac:dyDescent="0.25">
      <c r="H41863" s="39"/>
    </row>
    <row r="41864" spans="8:8" ht="65.099999999999994" customHeight="1" x14ac:dyDescent="0.25">
      <c r="H41864" s="39"/>
    </row>
    <row r="41865" spans="8:8" ht="65.099999999999994" customHeight="1" x14ac:dyDescent="0.25">
      <c r="H41865" s="39"/>
    </row>
    <row r="41866" spans="8:8" ht="65.099999999999994" customHeight="1" x14ac:dyDescent="0.25">
      <c r="H41866" s="39"/>
    </row>
    <row r="41867" spans="8:8" ht="65.099999999999994" customHeight="1" x14ac:dyDescent="0.25">
      <c r="H41867" s="39"/>
    </row>
    <row r="41868" spans="8:8" ht="65.099999999999994" customHeight="1" x14ac:dyDescent="0.25">
      <c r="H41868" s="39"/>
    </row>
    <row r="41869" spans="8:8" ht="65.099999999999994" customHeight="1" x14ac:dyDescent="0.25">
      <c r="H41869" s="39"/>
    </row>
    <row r="41870" spans="8:8" ht="65.099999999999994" customHeight="1" x14ac:dyDescent="0.25">
      <c r="H41870" s="39"/>
    </row>
    <row r="41871" spans="8:8" ht="65.099999999999994" customHeight="1" x14ac:dyDescent="0.25">
      <c r="H41871" s="39"/>
    </row>
    <row r="41872" spans="8:8" ht="65.099999999999994" customHeight="1" x14ac:dyDescent="0.25">
      <c r="H41872" s="39"/>
    </row>
    <row r="41873" spans="8:8" ht="65.099999999999994" customHeight="1" x14ac:dyDescent="0.25">
      <c r="H41873" s="39"/>
    </row>
    <row r="41874" spans="8:8" ht="65.099999999999994" customHeight="1" x14ac:dyDescent="0.25">
      <c r="H41874" s="39"/>
    </row>
    <row r="41875" spans="8:8" ht="65.099999999999994" customHeight="1" x14ac:dyDescent="0.25">
      <c r="H41875" s="39"/>
    </row>
    <row r="41876" spans="8:8" ht="65.099999999999994" customHeight="1" x14ac:dyDescent="0.25">
      <c r="H41876" s="39"/>
    </row>
    <row r="41877" spans="8:8" ht="65.099999999999994" customHeight="1" x14ac:dyDescent="0.25">
      <c r="H41877" s="39"/>
    </row>
    <row r="41878" spans="8:8" ht="65.099999999999994" customHeight="1" x14ac:dyDescent="0.25">
      <c r="H41878" s="39"/>
    </row>
    <row r="41879" spans="8:8" ht="65.099999999999994" customHeight="1" x14ac:dyDescent="0.25">
      <c r="H41879" s="39"/>
    </row>
    <row r="41880" spans="8:8" ht="65.099999999999994" customHeight="1" x14ac:dyDescent="0.25">
      <c r="H41880" s="39"/>
    </row>
    <row r="41881" spans="8:8" ht="65.099999999999994" customHeight="1" x14ac:dyDescent="0.25">
      <c r="H41881" s="39"/>
    </row>
    <row r="41882" spans="8:8" ht="65.099999999999994" customHeight="1" x14ac:dyDescent="0.25">
      <c r="H41882" s="39"/>
    </row>
    <row r="41883" spans="8:8" ht="65.099999999999994" customHeight="1" x14ac:dyDescent="0.25">
      <c r="H41883" s="39"/>
    </row>
    <row r="41884" spans="8:8" ht="65.099999999999994" customHeight="1" x14ac:dyDescent="0.25">
      <c r="H41884" s="39"/>
    </row>
    <row r="41885" spans="8:8" ht="65.099999999999994" customHeight="1" x14ac:dyDescent="0.25">
      <c r="H41885" s="39"/>
    </row>
    <row r="41886" spans="8:8" ht="65.099999999999994" customHeight="1" x14ac:dyDescent="0.25">
      <c r="H41886" s="39"/>
    </row>
    <row r="41887" spans="8:8" ht="65.099999999999994" customHeight="1" x14ac:dyDescent="0.25">
      <c r="H41887" s="39"/>
    </row>
    <row r="41888" spans="8:8" ht="65.099999999999994" customHeight="1" x14ac:dyDescent="0.25">
      <c r="H41888" s="39"/>
    </row>
    <row r="41889" spans="8:8" ht="65.099999999999994" customHeight="1" x14ac:dyDescent="0.25">
      <c r="H41889" s="39"/>
    </row>
    <row r="41890" spans="8:8" ht="65.099999999999994" customHeight="1" x14ac:dyDescent="0.25">
      <c r="H41890" s="39"/>
    </row>
    <row r="41891" spans="8:8" ht="65.099999999999994" customHeight="1" x14ac:dyDescent="0.25">
      <c r="H41891" s="39"/>
    </row>
    <row r="41892" spans="8:8" ht="65.099999999999994" customHeight="1" x14ac:dyDescent="0.25">
      <c r="H41892" s="39"/>
    </row>
    <row r="41893" spans="8:8" ht="65.099999999999994" customHeight="1" x14ac:dyDescent="0.25">
      <c r="H41893" s="39"/>
    </row>
    <row r="41894" spans="8:8" ht="65.099999999999994" customHeight="1" x14ac:dyDescent="0.25">
      <c r="H41894" s="39"/>
    </row>
    <row r="41895" spans="8:8" ht="65.099999999999994" customHeight="1" x14ac:dyDescent="0.25">
      <c r="H41895" s="39"/>
    </row>
    <row r="41896" spans="8:8" ht="65.099999999999994" customHeight="1" x14ac:dyDescent="0.25">
      <c r="H41896" s="39"/>
    </row>
    <row r="41897" spans="8:8" ht="65.099999999999994" customHeight="1" x14ac:dyDescent="0.25">
      <c r="H41897" s="39"/>
    </row>
    <row r="41898" spans="8:8" ht="65.099999999999994" customHeight="1" x14ac:dyDescent="0.25">
      <c r="H41898" s="39"/>
    </row>
    <row r="41899" spans="8:8" ht="65.099999999999994" customHeight="1" x14ac:dyDescent="0.25">
      <c r="H41899" s="39"/>
    </row>
    <row r="41900" spans="8:8" ht="65.099999999999994" customHeight="1" x14ac:dyDescent="0.25">
      <c r="H41900" s="39"/>
    </row>
    <row r="41901" spans="8:8" ht="65.099999999999994" customHeight="1" x14ac:dyDescent="0.25">
      <c r="H41901" s="39"/>
    </row>
    <row r="41902" spans="8:8" ht="65.099999999999994" customHeight="1" x14ac:dyDescent="0.25">
      <c r="H41902" s="39"/>
    </row>
    <row r="41903" spans="8:8" ht="65.099999999999994" customHeight="1" x14ac:dyDescent="0.25">
      <c r="H41903" s="39"/>
    </row>
    <row r="41904" spans="8:8" ht="65.099999999999994" customHeight="1" x14ac:dyDescent="0.25">
      <c r="H41904" s="39"/>
    </row>
    <row r="41905" spans="8:8" ht="65.099999999999994" customHeight="1" x14ac:dyDescent="0.25">
      <c r="H41905" s="39"/>
    </row>
    <row r="41906" spans="8:8" ht="65.099999999999994" customHeight="1" x14ac:dyDescent="0.25">
      <c r="H41906" s="39"/>
    </row>
    <row r="41907" spans="8:8" ht="65.099999999999994" customHeight="1" x14ac:dyDescent="0.25">
      <c r="H41907" s="39"/>
    </row>
    <row r="41908" spans="8:8" ht="65.099999999999994" customHeight="1" x14ac:dyDescent="0.25">
      <c r="H41908" s="39"/>
    </row>
    <row r="41909" spans="8:8" ht="65.099999999999994" customHeight="1" x14ac:dyDescent="0.25">
      <c r="H41909" s="39"/>
    </row>
    <row r="41910" spans="8:8" ht="65.099999999999994" customHeight="1" x14ac:dyDescent="0.25">
      <c r="H41910" s="39"/>
    </row>
    <row r="41911" spans="8:8" ht="65.099999999999994" customHeight="1" x14ac:dyDescent="0.25">
      <c r="H41911" s="39"/>
    </row>
    <row r="41912" spans="8:8" ht="65.099999999999994" customHeight="1" x14ac:dyDescent="0.25">
      <c r="H41912" s="39"/>
    </row>
    <row r="41913" spans="8:8" ht="65.099999999999994" customHeight="1" x14ac:dyDescent="0.25">
      <c r="H41913" s="39"/>
    </row>
    <row r="41914" spans="8:8" ht="65.099999999999994" customHeight="1" x14ac:dyDescent="0.25">
      <c r="H41914" s="39"/>
    </row>
    <row r="41915" spans="8:8" ht="65.099999999999994" customHeight="1" x14ac:dyDescent="0.25">
      <c r="H41915" s="39"/>
    </row>
    <row r="41916" spans="8:8" ht="65.099999999999994" customHeight="1" x14ac:dyDescent="0.25">
      <c r="H41916" s="39"/>
    </row>
    <row r="41917" spans="8:8" ht="65.099999999999994" customHeight="1" x14ac:dyDescent="0.25">
      <c r="H41917" s="39"/>
    </row>
    <row r="41918" spans="8:8" ht="65.099999999999994" customHeight="1" x14ac:dyDescent="0.25">
      <c r="H41918" s="39"/>
    </row>
    <row r="41919" spans="8:8" ht="65.099999999999994" customHeight="1" x14ac:dyDescent="0.25">
      <c r="H41919" s="39"/>
    </row>
    <row r="41920" spans="8:8" ht="65.099999999999994" customHeight="1" x14ac:dyDescent="0.25">
      <c r="H41920" s="39"/>
    </row>
    <row r="41921" spans="8:8" ht="65.099999999999994" customHeight="1" x14ac:dyDescent="0.25">
      <c r="H41921" s="39"/>
    </row>
    <row r="41922" spans="8:8" ht="65.099999999999994" customHeight="1" x14ac:dyDescent="0.25">
      <c r="H41922" s="39"/>
    </row>
    <row r="41923" spans="8:8" ht="65.099999999999994" customHeight="1" x14ac:dyDescent="0.25">
      <c r="H41923" s="39"/>
    </row>
    <row r="41924" spans="8:8" ht="65.099999999999994" customHeight="1" x14ac:dyDescent="0.25">
      <c r="H41924" s="39"/>
    </row>
    <row r="41925" spans="8:8" ht="65.099999999999994" customHeight="1" x14ac:dyDescent="0.25">
      <c r="H41925" s="39"/>
    </row>
    <row r="41926" spans="8:8" ht="65.099999999999994" customHeight="1" x14ac:dyDescent="0.25">
      <c r="H41926" s="39"/>
    </row>
    <row r="41927" spans="8:8" ht="65.099999999999994" customHeight="1" x14ac:dyDescent="0.25">
      <c r="H41927" s="39"/>
    </row>
    <row r="41928" spans="8:8" ht="65.099999999999994" customHeight="1" x14ac:dyDescent="0.25">
      <c r="H41928" s="39"/>
    </row>
    <row r="41929" spans="8:8" ht="65.099999999999994" customHeight="1" x14ac:dyDescent="0.25">
      <c r="H41929" s="39"/>
    </row>
    <row r="41930" spans="8:8" ht="65.099999999999994" customHeight="1" x14ac:dyDescent="0.25">
      <c r="H41930" s="39"/>
    </row>
    <row r="41931" spans="8:8" ht="65.099999999999994" customHeight="1" x14ac:dyDescent="0.25">
      <c r="H41931" s="39"/>
    </row>
    <row r="41932" spans="8:8" ht="65.099999999999994" customHeight="1" x14ac:dyDescent="0.25">
      <c r="H41932" s="39"/>
    </row>
    <row r="41933" spans="8:8" ht="65.099999999999994" customHeight="1" x14ac:dyDescent="0.25">
      <c r="H41933" s="39"/>
    </row>
    <row r="41934" spans="8:8" ht="65.099999999999994" customHeight="1" x14ac:dyDescent="0.25">
      <c r="H41934" s="39"/>
    </row>
    <row r="41935" spans="8:8" ht="65.099999999999994" customHeight="1" x14ac:dyDescent="0.25">
      <c r="H41935" s="39"/>
    </row>
    <row r="41936" spans="8:8" ht="65.099999999999994" customHeight="1" x14ac:dyDescent="0.25">
      <c r="H41936" s="39"/>
    </row>
    <row r="41937" spans="8:8" ht="65.099999999999994" customHeight="1" x14ac:dyDescent="0.25">
      <c r="H41937" s="39"/>
    </row>
    <row r="41938" spans="8:8" ht="65.099999999999994" customHeight="1" x14ac:dyDescent="0.25">
      <c r="H41938" s="39"/>
    </row>
    <row r="41939" spans="8:8" ht="65.099999999999994" customHeight="1" x14ac:dyDescent="0.25">
      <c r="H41939" s="39"/>
    </row>
    <row r="41940" spans="8:8" ht="65.099999999999994" customHeight="1" x14ac:dyDescent="0.25">
      <c r="H41940" s="39"/>
    </row>
    <row r="41941" spans="8:8" ht="65.099999999999994" customHeight="1" x14ac:dyDescent="0.25">
      <c r="H41941" s="39"/>
    </row>
    <row r="41942" spans="8:8" ht="65.099999999999994" customHeight="1" x14ac:dyDescent="0.25">
      <c r="H41942" s="39"/>
    </row>
    <row r="41943" spans="8:8" ht="65.099999999999994" customHeight="1" x14ac:dyDescent="0.25">
      <c r="H41943" s="39"/>
    </row>
    <row r="41944" spans="8:8" ht="65.099999999999994" customHeight="1" x14ac:dyDescent="0.25">
      <c r="H41944" s="39"/>
    </row>
    <row r="41945" spans="8:8" ht="65.099999999999994" customHeight="1" x14ac:dyDescent="0.25">
      <c r="H41945" s="39"/>
    </row>
    <row r="41946" spans="8:8" ht="65.099999999999994" customHeight="1" x14ac:dyDescent="0.25">
      <c r="H41946" s="39"/>
    </row>
    <row r="41947" spans="8:8" ht="65.099999999999994" customHeight="1" x14ac:dyDescent="0.25">
      <c r="H41947" s="39"/>
    </row>
    <row r="41948" spans="8:8" ht="65.099999999999994" customHeight="1" x14ac:dyDescent="0.25">
      <c r="H41948" s="39"/>
    </row>
    <row r="41949" spans="8:8" ht="65.099999999999994" customHeight="1" x14ac:dyDescent="0.25">
      <c r="H41949" s="39"/>
    </row>
    <row r="41950" spans="8:8" ht="65.099999999999994" customHeight="1" x14ac:dyDescent="0.25">
      <c r="H41950" s="39"/>
    </row>
    <row r="41951" spans="8:8" ht="65.099999999999994" customHeight="1" x14ac:dyDescent="0.25">
      <c r="H41951" s="39"/>
    </row>
    <row r="41952" spans="8:8" ht="65.099999999999994" customHeight="1" x14ac:dyDescent="0.25">
      <c r="H41952" s="39"/>
    </row>
    <row r="41953" spans="8:8" ht="65.099999999999994" customHeight="1" x14ac:dyDescent="0.25">
      <c r="H41953" s="39"/>
    </row>
    <row r="41954" spans="8:8" ht="65.099999999999994" customHeight="1" x14ac:dyDescent="0.25">
      <c r="H41954" s="39"/>
    </row>
    <row r="41955" spans="8:8" ht="65.099999999999994" customHeight="1" x14ac:dyDescent="0.25">
      <c r="H41955" s="39"/>
    </row>
    <row r="41956" spans="8:8" ht="65.099999999999994" customHeight="1" x14ac:dyDescent="0.25">
      <c r="H41956" s="39"/>
    </row>
    <row r="41957" spans="8:8" ht="65.099999999999994" customHeight="1" x14ac:dyDescent="0.25">
      <c r="H41957" s="39"/>
    </row>
    <row r="41958" spans="8:8" ht="65.099999999999994" customHeight="1" x14ac:dyDescent="0.25">
      <c r="H41958" s="39"/>
    </row>
    <row r="41959" spans="8:8" ht="65.099999999999994" customHeight="1" x14ac:dyDescent="0.25">
      <c r="H41959" s="39"/>
    </row>
    <row r="41960" spans="8:8" ht="65.099999999999994" customHeight="1" x14ac:dyDescent="0.25">
      <c r="H41960" s="39"/>
    </row>
    <row r="41961" spans="8:8" ht="65.099999999999994" customHeight="1" x14ac:dyDescent="0.25">
      <c r="H41961" s="39"/>
    </row>
    <row r="41962" spans="8:8" ht="65.099999999999994" customHeight="1" x14ac:dyDescent="0.25">
      <c r="H41962" s="39"/>
    </row>
    <row r="41963" spans="8:8" ht="65.099999999999994" customHeight="1" x14ac:dyDescent="0.25">
      <c r="H41963" s="39"/>
    </row>
    <row r="41964" spans="8:8" ht="65.099999999999994" customHeight="1" x14ac:dyDescent="0.25">
      <c r="H41964" s="39"/>
    </row>
    <row r="41965" spans="8:8" ht="65.099999999999994" customHeight="1" x14ac:dyDescent="0.25">
      <c r="H41965" s="39"/>
    </row>
    <row r="41966" spans="8:8" ht="65.099999999999994" customHeight="1" x14ac:dyDescent="0.25">
      <c r="H41966" s="39"/>
    </row>
    <row r="41967" spans="8:8" ht="65.099999999999994" customHeight="1" x14ac:dyDescent="0.25">
      <c r="H41967" s="39"/>
    </row>
    <row r="41968" spans="8:8" ht="65.099999999999994" customHeight="1" x14ac:dyDescent="0.25">
      <c r="H41968" s="39"/>
    </row>
    <row r="41969" spans="8:8" ht="65.099999999999994" customHeight="1" x14ac:dyDescent="0.25">
      <c r="H41969" s="39"/>
    </row>
    <row r="41970" spans="8:8" ht="65.099999999999994" customHeight="1" x14ac:dyDescent="0.25">
      <c r="H41970" s="39"/>
    </row>
    <row r="41971" spans="8:8" ht="65.099999999999994" customHeight="1" x14ac:dyDescent="0.25">
      <c r="H41971" s="39"/>
    </row>
    <row r="41972" spans="8:8" ht="65.099999999999994" customHeight="1" x14ac:dyDescent="0.25">
      <c r="H41972" s="39"/>
    </row>
    <row r="41973" spans="8:8" ht="65.099999999999994" customHeight="1" x14ac:dyDescent="0.25">
      <c r="H41973" s="39"/>
    </row>
    <row r="41974" spans="8:8" ht="65.099999999999994" customHeight="1" x14ac:dyDescent="0.25">
      <c r="H41974" s="39"/>
    </row>
    <row r="41975" spans="8:8" ht="65.099999999999994" customHeight="1" x14ac:dyDescent="0.25">
      <c r="H41975" s="39"/>
    </row>
    <row r="41976" spans="8:8" ht="65.099999999999994" customHeight="1" x14ac:dyDescent="0.25">
      <c r="H41976" s="39"/>
    </row>
    <row r="41977" spans="8:8" ht="65.099999999999994" customHeight="1" x14ac:dyDescent="0.25">
      <c r="H41977" s="39"/>
    </row>
    <row r="41978" spans="8:8" ht="65.099999999999994" customHeight="1" x14ac:dyDescent="0.25">
      <c r="H41978" s="39"/>
    </row>
    <row r="41979" spans="8:8" ht="65.099999999999994" customHeight="1" x14ac:dyDescent="0.25">
      <c r="H41979" s="39"/>
    </row>
    <row r="41980" spans="8:8" ht="65.099999999999994" customHeight="1" x14ac:dyDescent="0.25">
      <c r="H41980" s="39"/>
    </row>
    <row r="41981" spans="8:8" ht="65.099999999999994" customHeight="1" x14ac:dyDescent="0.25">
      <c r="H41981" s="39"/>
    </row>
    <row r="41982" spans="8:8" ht="65.099999999999994" customHeight="1" x14ac:dyDescent="0.25">
      <c r="H41982" s="39"/>
    </row>
    <row r="41983" spans="8:8" ht="65.099999999999994" customHeight="1" x14ac:dyDescent="0.25">
      <c r="H41983" s="39"/>
    </row>
    <row r="41984" spans="8:8" ht="65.099999999999994" customHeight="1" x14ac:dyDescent="0.25">
      <c r="H41984" s="39"/>
    </row>
    <row r="41985" spans="8:8" ht="65.099999999999994" customHeight="1" x14ac:dyDescent="0.25">
      <c r="H41985" s="39"/>
    </row>
    <row r="41986" spans="8:8" ht="65.099999999999994" customHeight="1" x14ac:dyDescent="0.25">
      <c r="H41986" s="39"/>
    </row>
    <row r="41987" spans="8:8" ht="65.099999999999994" customHeight="1" x14ac:dyDescent="0.25">
      <c r="H41987" s="39"/>
    </row>
    <row r="41988" spans="8:8" ht="65.099999999999994" customHeight="1" x14ac:dyDescent="0.25">
      <c r="H41988" s="39"/>
    </row>
    <row r="41989" spans="8:8" ht="65.099999999999994" customHeight="1" x14ac:dyDescent="0.25">
      <c r="H41989" s="39"/>
    </row>
    <row r="41990" spans="8:8" ht="65.099999999999994" customHeight="1" x14ac:dyDescent="0.25">
      <c r="H41990" s="39"/>
    </row>
    <row r="41991" spans="8:8" ht="65.099999999999994" customHeight="1" x14ac:dyDescent="0.25">
      <c r="H41991" s="39"/>
    </row>
    <row r="41992" spans="8:8" ht="65.099999999999994" customHeight="1" x14ac:dyDescent="0.25">
      <c r="H41992" s="39"/>
    </row>
    <row r="41993" spans="8:8" ht="65.099999999999994" customHeight="1" x14ac:dyDescent="0.25">
      <c r="H41993" s="39"/>
    </row>
    <row r="41994" spans="8:8" ht="65.099999999999994" customHeight="1" x14ac:dyDescent="0.25">
      <c r="H41994" s="39"/>
    </row>
    <row r="41995" spans="8:8" ht="65.099999999999994" customHeight="1" x14ac:dyDescent="0.25">
      <c r="H41995" s="39"/>
    </row>
    <row r="41996" spans="8:8" ht="65.099999999999994" customHeight="1" x14ac:dyDescent="0.25">
      <c r="H41996" s="39"/>
    </row>
    <row r="41997" spans="8:8" ht="65.099999999999994" customHeight="1" x14ac:dyDescent="0.25">
      <c r="H41997" s="39"/>
    </row>
    <row r="41998" spans="8:8" ht="65.099999999999994" customHeight="1" x14ac:dyDescent="0.25">
      <c r="H41998" s="39"/>
    </row>
    <row r="41999" spans="8:8" ht="65.099999999999994" customHeight="1" x14ac:dyDescent="0.25">
      <c r="H41999" s="39"/>
    </row>
    <row r="42000" spans="8:8" ht="65.099999999999994" customHeight="1" x14ac:dyDescent="0.25">
      <c r="H42000" s="39"/>
    </row>
    <row r="42001" spans="8:8" ht="65.099999999999994" customHeight="1" x14ac:dyDescent="0.25">
      <c r="H42001" s="39"/>
    </row>
    <row r="42002" spans="8:8" ht="65.099999999999994" customHeight="1" x14ac:dyDescent="0.25">
      <c r="H42002" s="39"/>
    </row>
    <row r="42003" spans="8:8" ht="65.099999999999994" customHeight="1" x14ac:dyDescent="0.25">
      <c r="H42003" s="39"/>
    </row>
    <row r="42004" spans="8:8" ht="65.099999999999994" customHeight="1" x14ac:dyDescent="0.25">
      <c r="H42004" s="39"/>
    </row>
    <row r="42005" spans="8:8" ht="65.099999999999994" customHeight="1" x14ac:dyDescent="0.25">
      <c r="H42005" s="39"/>
    </row>
    <row r="42006" spans="8:8" ht="65.099999999999994" customHeight="1" x14ac:dyDescent="0.25">
      <c r="H42006" s="39"/>
    </row>
    <row r="42007" spans="8:8" ht="65.099999999999994" customHeight="1" x14ac:dyDescent="0.25">
      <c r="H42007" s="39"/>
    </row>
    <row r="42008" spans="8:8" ht="65.099999999999994" customHeight="1" x14ac:dyDescent="0.25">
      <c r="H42008" s="39"/>
    </row>
    <row r="42009" spans="8:8" ht="65.099999999999994" customHeight="1" x14ac:dyDescent="0.25">
      <c r="H42009" s="39"/>
    </row>
    <row r="42010" spans="8:8" ht="65.099999999999994" customHeight="1" x14ac:dyDescent="0.25">
      <c r="H42010" s="39"/>
    </row>
    <row r="42011" spans="8:8" ht="65.099999999999994" customHeight="1" x14ac:dyDescent="0.25">
      <c r="H42011" s="39"/>
    </row>
    <row r="42012" spans="8:8" ht="65.099999999999994" customHeight="1" x14ac:dyDescent="0.25">
      <c r="H42012" s="39"/>
    </row>
    <row r="42013" spans="8:8" ht="65.099999999999994" customHeight="1" x14ac:dyDescent="0.25">
      <c r="H42013" s="39"/>
    </row>
    <row r="42014" spans="8:8" ht="65.099999999999994" customHeight="1" x14ac:dyDescent="0.25">
      <c r="H42014" s="39"/>
    </row>
    <row r="42015" spans="8:8" ht="65.099999999999994" customHeight="1" x14ac:dyDescent="0.25">
      <c r="H42015" s="39"/>
    </row>
    <row r="42016" spans="8:8" ht="65.099999999999994" customHeight="1" x14ac:dyDescent="0.25">
      <c r="H42016" s="39"/>
    </row>
    <row r="42017" spans="8:8" ht="65.099999999999994" customHeight="1" x14ac:dyDescent="0.25">
      <c r="H42017" s="39"/>
    </row>
    <row r="42018" spans="8:8" ht="65.099999999999994" customHeight="1" x14ac:dyDescent="0.25">
      <c r="H42018" s="39"/>
    </row>
    <row r="42019" spans="8:8" ht="65.099999999999994" customHeight="1" x14ac:dyDescent="0.25">
      <c r="H42019" s="39"/>
    </row>
    <row r="42020" spans="8:8" ht="65.099999999999994" customHeight="1" x14ac:dyDescent="0.25">
      <c r="H42020" s="39"/>
    </row>
    <row r="42021" spans="8:8" ht="65.099999999999994" customHeight="1" x14ac:dyDescent="0.25">
      <c r="H42021" s="39"/>
    </row>
    <row r="42022" spans="8:8" ht="65.099999999999994" customHeight="1" x14ac:dyDescent="0.25">
      <c r="H42022" s="39"/>
    </row>
    <row r="42023" spans="8:8" ht="65.099999999999994" customHeight="1" x14ac:dyDescent="0.25">
      <c r="H42023" s="39"/>
    </row>
    <row r="42024" spans="8:8" ht="65.099999999999994" customHeight="1" x14ac:dyDescent="0.25">
      <c r="H42024" s="39"/>
    </row>
    <row r="42025" spans="8:8" ht="65.099999999999994" customHeight="1" x14ac:dyDescent="0.25">
      <c r="H42025" s="39"/>
    </row>
    <row r="42026" spans="8:8" ht="65.099999999999994" customHeight="1" x14ac:dyDescent="0.25">
      <c r="H42026" s="39"/>
    </row>
    <row r="42027" spans="8:8" ht="65.099999999999994" customHeight="1" x14ac:dyDescent="0.25">
      <c r="H42027" s="39"/>
    </row>
    <row r="42028" spans="8:8" ht="65.099999999999994" customHeight="1" x14ac:dyDescent="0.25">
      <c r="H42028" s="39"/>
    </row>
    <row r="42029" spans="8:8" ht="65.099999999999994" customHeight="1" x14ac:dyDescent="0.25">
      <c r="H42029" s="39"/>
    </row>
    <row r="42030" spans="8:8" ht="65.099999999999994" customHeight="1" x14ac:dyDescent="0.25">
      <c r="H42030" s="39"/>
    </row>
    <row r="42031" spans="8:8" ht="65.099999999999994" customHeight="1" x14ac:dyDescent="0.25">
      <c r="H42031" s="39"/>
    </row>
    <row r="42032" spans="8:8" ht="65.099999999999994" customHeight="1" x14ac:dyDescent="0.25">
      <c r="H42032" s="39"/>
    </row>
    <row r="42033" spans="8:8" ht="65.099999999999994" customHeight="1" x14ac:dyDescent="0.25">
      <c r="H42033" s="39"/>
    </row>
    <row r="42034" spans="8:8" ht="65.099999999999994" customHeight="1" x14ac:dyDescent="0.25">
      <c r="H42034" s="39"/>
    </row>
    <row r="42035" spans="8:8" ht="65.099999999999994" customHeight="1" x14ac:dyDescent="0.25">
      <c r="H42035" s="39"/>
    </row>
    <row r="42036" spans="8:8" ht="65.099999999999994" customHeight="1" x14ac:dyDescent="0.25">
      <c r="H42036" s="39"/>
    </row>
    <row r="42037" spans="8:8" ht="65.099999999999994" customHeight="1" x14ac:dyDescent="0.25">
      <c r="H42037" s="39"/>
    </row>
    <row r="42038" spans="8:8" ht="65.099999999999994" customHeight="1" x14ac:dyDescent="0.25">
      <c r="H42038" s="39"/>
    </row>
    <row r="42039" spans="8:8" ht="65.099999999999994" customHeight="1" x14ac:dyDescent="0.25">
      <c r="H42039" s="39"/>
    </row>
    <row r="42040" spans="8:8" ht="65.099999999999994" customHeight="1" x14ac:dyDescent="0.25">
      <c r="H42040" s="39"/>
    </row>
    <row r="42041" spans="8:8" ht="65.099999999999994" customHeight="1" x14ac:dyDescent="0.25">
      <c r="H42041" s="39"/>
    </row>
    <row r="42042" spans="8:8" ht="65.099999999999994" customHeight="1" x14ac:dyDescent="0.25">
      <c r="H42042" s="39"/>
    </row>
    <row r="42043" spans="8:8" ht="65.099999999999994" customHeight="1" x14ac:dyDescent="0.25">
      <c r="H42043" s="39"/>
    </row>
    <row r="42044" spans="8:8" ht="65.099999999999994" customHeight="1" x14ac:dyDescent="0.25">
      <c r="H42044" s="39"/>
    </row>
    <row r="42045" spans="8:8" ht="65.099999999999994" customHeight="1" x14ac:dyDescent="0.25">
      <c r="H42045" s="39"/>
    </row>
    <row r="42046" spans="8:8" ht="65.099999999999994" customHeight="1" x14ac:dyDescent="0.25">
      <c r="H42046" s="39"/>
    </row>
    <row r="42047" spans="8:8" ht="65.099999999999994" customHeight="1" x14ac:dyDescent="0.25">
      <c r="H42047" s="39"/>
    </row>
    <row r="42048" spans="8:8" ht="65.099999999999994" customHeight="1" x14ac:dyDescent="0.25">
      <c r="H42048" s="39"/>
    </row>
    <row r="42049" spans="8:8" ht="65.099999999999994" customHeight="1" x14ac:dyDescent="0.25">
      <c r="H42049" s="39"/>
    </row>
    <row r="42050" spans="8:8" ht="65.099999999999994" customHeight="1" x14ac:dyDescent="0.25">
      <c r="H42050" s="39"/>
    </row>
    <row r="42051" spans="8:8" ht="65.099999999999994" customHeight="1" x14ac:dyDescent="0.25">
      <c r="H42051" s="39"/>
    </row>
    <row r="42052" spans="8:8" ht="65.099999999999994" customHeight="1" x14ac:dyDescent="0.25">
      <c r="H42052" s="39"/>
    </row>
    <row r="42053" spans="8:8" ht="65.099999999999994" customHeight="1" x14ac:dyDescent="0.25">
      <c r="H42053" s="39"/>
    </row>
    <row r="42054" spans="8:8" ht="65.099999999999994" customHeight="1" x14ac:dyDescent="0.25">
      <c r="H42054" s="39"/>
    </row>
    <row r="42055" spans="8:8" ht="65.099999999999994" customHeight="1" x14ac:dyDescent="0.25">
      <c r="H42055" s="39"/>
    </row>
    <row r="42056" spans="8:8" ht="65.099999999999994" customHeight="1" x14ac:dyDescent="0.25">
      <c r="H42056" s="39"/>
    </row>
    <row r="42057" spans="8:8" ht="65.099999999999994" customHeight="1" x14ac:dyDescent="0.25">
      <c r="H42057" s="39"/>
    </row>
    <row r="42058" spans="8:8" ht="65.099999999999994" customHeight="1" x14ac:dyDescent="0.25">
      <c r="H42058" s="39"/>
    </row>
    <row r="42059" spans="8:8" ht="65.099999999999994" customHeight="1" x14ac:dyDescent="0.25">
      <c r="H42059" s="39"/>
    </row>
    <row r="42060" spans="8:8" ht="65.099999999999994" customHeight="1" x14ac:dyDescent="0.25">
      <c r="H42060" s="39"/>
    </row>
    <row r="42061" spans="8:8" ht="65.099999999999994" customHeight="1" x14ac:dyDescent="0.25">
      <c r="H42061" s="39"/>
    </row>
    <row r="42062" spans="8:8" ht="65.099999999999994" customHeight="1" x14ac:dyDescent="0.25">
      <c r="H42062" s="39"/>
    </row>
    <row r="42063" spans="8:8" ht="65.099999999999994" customHeight="1" x14ac:dyDescent="0.25">
      <c r="H42063" s="39"/>
    </row>
    <row r="42064" spans="8:8" ht="65.099999999999994" customHeight="1" x14ac:dyDescent="0.25">
      <c r="H42064" s="39"/>
    </row>
    <row r="42065" spans="8:8" ht="65.099999999999994" customHeight="1" x14ac:dyDescent="0.25">
      <c r="H42065" s="39"/>
    </row>
    <row r="42066" spans="8:8" ht="65.099999999999994" customHeight="1" x14ac:dyDescent="0.25">
      <c r="H42066" s="39"/>
    </row>
    <row r="42067" spans="8:8" ht="65.099999999999994" customHeight="1" x14ac:dyDescent="0.25">
      <c r="H42067" s="39"/>
    </row>
    <row r="42068" spans="8:8" ht="65.099999999999994" customHeight="1" x14ac:dyDescent="0.25">
      <c r="H42068" s="39"/>
    </row>
    <row r="42069" spans="8:8" ht="65.099999999999994" customHeight="1" x14ac:dyDescent="0.25">
      <c r="H42069" s="39"/>
    </row>
    <row r="42070" spans="8:8" ht="65.099999999999994" customHeight="1" x14ac:dyDescent="0.25">
      <c r="H42070" s="39"/>
    </row>
    <row r="42071" spans="8:8" ht="65.099999999999994" customHeight="1" x14ac:dyDescent="0.25">
      <c r="H42071" s="39"/>
    </row>
    <row r="42072" spans="8:8" ht="65.099999999999994" customHeight="1" x14ac:dyDescent="0.25">
      <c r="H42072" s="39"/>
    </row>
    <row r="42073" spans="8:8" ht="65.099999999999994" customHeight="1" x14ac:dyDescent="0.25">
      <c r="H42073" s="39"/>
    </row>
    <row r="42074" spans="8:8" ht="65.099999999999994" customHeight="1" x14ac:dyDescent="0.25">
      <c r="H42074" s="39"/>
    </row>
    <row r="42075" spans="8:8" ht="65.099999999999994" customHeight="1" x14ac:dyDescent="0.25">
      <c r="H42075" s="39"/>
    </row>
    <row r="42076" spans="8:8" ht="65.099999999999994" customHeight="1" x14ac:dyDescent="0.25">
      <c r="H42076" s="39"/>
    </row>
    <row r="42077" spans="8:8" ht="65.099999999999994" customHeight="1" x14ac:dyDescent="0.25">
      <c r="H42077" s="39"/>
    </row>
    <row r="42078" spans="8:8" ht="65.099999999999994" customHeight="1" x14ac:dyDescent="0.25">
      <c r="H42078" s="39"/>
    </row>
    <row r="42079" spans="8:8" ht="65.099999999999994" customHeight="1" x14ac:dyDescent="0.25">
      <c r="H42079" s="39"/>
    </row>
    <row r="42080" spans="8:8" ht="65.099999999999994" customHeight="1" x14ac:dyDescent="0.25">
      <c r="H42080" s="39"/>
    </row>
    <row r="42081" spans="8:8" ht="65.099999999999994" customHeight="1" x14ac:dyDescent="0.25">
      <c r="H42081" s="39"/>
    </row>
    <row r="42082" spans="8:8" ht="65.099999999999994" customHeight="1" x14ac:dyDescent="0.25">
      <c r="H42082" s="39"/>
    </row>
    <row r="42083" spans="8:8" ht="65.099999999999994" customHeight="1" x14ac:dyDescent="0.25">
      <c r="H42083" s="39"/>
    </row>
    <row r="42084" spans="8:8" ht="65.099999999999994" customHeight="1" x14ac:dyDescent="0.25">
      <c r="H42084" s="39"/>
    </row>
    <row r="42085" spans="8:8" ht="65.099999999999994" customHeight="1" x14ac:dyDescent="0.25">
      <c r="H42085" s="39"/>
    </row>
    <row r="42086" spans="8:8" ht="65.099999999999994" customHeight="1" x14ac:dyDescent="0.25">
      <c r="H42086" s="39"/>
    </row>
    <row r="42087" spans="8:8" ht="65.099999999999994" customHeight="1" x14ac:dyDescent="0.25">
      <c r="H42087" s="39"/>
    </row>
    <row r="42088" spans="8:8" ht="65.099999999999994" customHeight="1" x14ac:dyDescent="0.25">
      <c r="H42088" s="39"/>
    </row>
    <row r="42089" spans="8:8" ht="65.099999999999994" customHeight="1" x14ac:dyDescent="0.25">
      <c r="H42089" s="39"/>
    </row>
    <row r="42090" spans="8:8" ht="65.099999999999994" customHeight="1" x14ac:dyDescent="0.25">
      <c r="H42090" s="39"/>
    </row>
    <row r="42091" spans="8:8" ht="65.099999999999994" customHeight="1" x14ac:dyDescent="0.25">
      <c r="H42091" s="39"/>
    </row>
    <row r="42092" spans="8:8" ht="65.099999999999994" customHeight="1" x14ac:dyDescent="0.25">
      <c r="H42092" s="39"/>
    </row>
    <row r="42093" spans="8:8" ht="65.099999999999994" customHeight="1" x14ac:dyDescent="0.25">
      <c r="H42093" s="39"/>
    </row>
    <row r="42094" spans="8:8" ht="65.099999999999994" customHeight="1" x14ac:dyDescent="0.25">
      <c r="H42094" s="39"/>
    </row>
    <row r="42095" spans="8:8" ht="65.099999999999994" customHeight="1" x14ac:dyDescent="0.25">
      <c r="H42095" s="39"/>
    </row>
    <row r="42096" spans="8:8" ht="65.099999999999994" customHeight="1" x14ac:dyDescent="0.25">
      <c r="H42096" s="39"/>
    </row>
    <row r="42097" spans="8:8" ht="65.099999999999994" customHeight="1" x14ac:dyDescent="0.25">
      <c r="H42097" s="39"/>
    </row>
    <row r="42098" spans="8:8" ht="65.099999999999994" customHeight="1" x14ac:dyDescent="0.25">
      <c r="H42098" s="39"/>
    </row>
    <row r="42099" spans="8:8" ht="65.099999999999994" customHeight="1" x14ac:dyDescent="0.25">
      <c r="H42099" s="39"/>
    </row>
    <row r="42100" spans="8:8" ht="65.099999999999994" customHeight="1" x14ac:dyDescent="0.25">
      <c r="H42100" s="39"/>
    </row>
    <row r="42101" spans="8:8" ht="65.099999999999994" customHeight="1" x14ac:dyDescent="0.25">
      <c r="H42101" s="39"/>
    </row>
    <row r="42102" spans="8:8" ht="65.099999999999994" customHeight="1" x14ac:dyDescent="0.25">
      <c r="H42102" s="39"/>
    </row>
    <row r="42103" spans="8:8" ht="65.099999999999994" customHeight="1" x14ac:dyDescent="0.25">
      <c r="H42103" s="39"/>
    </row>
    <row r="42104" spans="8:8" ht="65.099999999999994" customHeight="1" x14ac:dyDescent="0.25">
      <c r="H42104" s="39"/>
    </row>
    <row r="42105" spans="8:8" ht="65.099999999999994" customHeight="1" x14ac:dyDescent="0.25">
      <c r="H42105" s="39"/>
    </row>
    <row r="42106" spans="8:8" ht="65.099999999999994" customHeight="1" x14ac:dyDescent="0.25">
      <c r="H42106" s="39"/>
    </row>
    <row r="42107" spans="8:8" ht="65.099999999999994" customHeight="1" x14ac:dyDescent="0.25">
      <c r="H42107" s="39"/>
    </row>
    <row r="42108" spans="8:8" ht="65.099999999999994" customHeight="1" x14ac:dyDescent="0.25">
      <c r="H42108" s="39"/>
    </row>
    <row r="42109" spans="8:8" ht="65.099999999999994" customHeight="1" x14ac:dyDescent="0.25">
      <c r="H42109" s="39"/>
    </row>
    <row r="42110" spans="8:8" ht="65.099999999999994" customHeight="1" x14ac:dyDescent="0.25">
      <c r="H42110" s="39"/>
    </row>
    <row r="42111" spans="8:8" ht="65.099999999999994" customHeight="1" x14ac:dyDescent="0.25">
      <c r="H42111" s="39"/>
    </row>
    <row r="42112" spans="8:8" ht="65.099999999999994" customHeight="1" x14ac:dyDescent="0.25">
      <c r="H42112" s="39"/>
    </row>
    <row r="42113" spans="8:8" ht="65.099999999999994" customHeight="1" x14ac:dyDescent="0.25">
      <c r="H42113" s="39"/>
    </row>
    <row r="42114" spans="8:8" ht="65.099999999999994" customHeight="1" x14ac:dyDescent="0.25">
      <c r="H42114" s="39"/>
    </row>
    <row r="42115" spans="8:8" ht="65.099999999999994" customHeight="1" x14ac:dyDescent="0.25">
      <c r="H42115" s="39"/>
    </row>
    <row r="42116" spans="8:8" ht="65.099999999999994" customHeight="1" x14ac:dyDescent="0.25">
      <c r="H42116" s="39"/>
    </row>
    <row r="42117" spans="8:8" ht="65.099999999999994" customHeight="1" x14ac:dyDescent="0.25">
      <c r="H42117" s="39"/>
    </row>
    <row r="42118" spans="8:8" ht="65.099999999999994" customHeight="1" x14ac:dyDescent="0.25">
      <c r="H42118" s="39"/>
    </row>
    <row r="42119" spans="8:8" ht="65.099999999999994" customHeight="1" x14ac:dyDescent="0.25">
      <c r="H42119" s="39"/>
    </row>
    <row r="42120" spans="8:8" ht="65.099999999999994" customHeight="1" x14ac:dyDescent="0.25">
      <c r="H42120" s="39"/>
    </row>
    <row r="42121" spans="8:8" ht="65.099999999999994" customHeight="1" x14ac:dyDescent="0.25">
      <c r="H42121" s="39"/>
    </row>
    <row r="42122" spans="8:8" ht="65.099999999999994" customHeight="1" x14ac:dyDescent="0.25">
      <c r="H42122" s="39"/>
    </row>
    <row r="42123" spans="8:8" ht="65.099999999999994" customHeight="1" x14ac:dyDescent="0.25">
      <c r="H42123" s="39"/>
    </row>
    <row r="42124" spans="8:8" ht="65.099999999999994" customHeight="1" x14ac:dyDescent="0.25">
      <c r="H42124" s="39"/>
    </row>
    <row r="42125" spans="8:8" ht="65.099999999999994" customHeight="1" x14ac:dyDescent="0.25">
      <c r="H42125" s="39"/>
    </row>
    <row r="42126" spans="8:8" ht="65.099999999999994" customHeight="1" x14ac:dyDescent="0.25">
      <c r="H42126" s="39"/>
    </row>
    <row r="42127" spans="8:8" ht="65.099999999999994" customHeight="1" x14ac:dyDescent="0.25">
      <c r="H42127" s="39"/>
    </row>
    <row r="42128" spans="8:8" ht="65.099999999999994" customHeight="1" x14ac:dyDescent="0.25">
      <c r="H42128" s="39"/>
    </row>
    <row r="42129" spans="8:8" ht="65.099999999999994" customHeight="1" x14ac:dyDescent="0.25">
      <c r="H42129" s="39"/>
    </row>
    <row r="42130" spans="8:8" ht="65.099999999999994" customHeight="1" x14ac:dyDescent="0.25">
      <c r="H42130" s="39"/>
    </row>
    <row r="42131" spans="8:8" ht="65.099999999999994" customHeight="1" x14ac:dyDescent="0.25">
      <c r="H42131" s="39"/>
    </row>
    <row r="42132" spans="8:8" ht="65.099999999999994" customHeight="1" x14ac:dyDescent="0.25">
      <c r="H42132" s="39"/>
    </row>
    <row r="42133" spans="8:8" ht="65.099999999999994" customHeight="1" x14ac:dyDescent="0.25">
      <c r="H42133" s="39"/>
    </row>
    <row r="42134" spans="8:8" ht="65.099999999999994" customHeight="1" x14ac:dyDescent="0.25">
      <c r="H42134" s="39"/>
    </row>
    <row r="42135" spans="8:8" ht="65.099999999999994" customHeight="1" x14ac:dyDescent="0.25">
      <c r="H42135" s="39"/>
    </row>
    <row r="42136" spans="8:8" ht="65.099999999999994" customHeight="1" x14ac:dyDescent="0.25">
      <c r="H42136" s="39"/>
    </row>
    <row r="42137" spans="8:8" ht="65.099999999999994" customHeight="1" x14ac:dyDescent="0.25">
      <c r="H42137" s="39"/>
    </row>
    <row r="42138" spans="8:8" ht="65.099999999999994" customHeight="1" x14ac:dyDescent="0.25">
      <c r="H42138" s="39"/>
    </row>
    <row r="42139" spans="8:8" ht="65.099999999999994" customHeight="1" x14ac:dyDescent="0.25">
      <c r="H42139" s="39"/>
    </row>
    <row r="42140" spans="8:8" ht="65.099999999999994" customHeight="1" x14ac:dyDescent="0.25">
      <c r="H42140" s="39"/>
    </row>
    <row r="42141" spans="8:8" ht="65.099999999999994" customHeight="1" x14ac:dyDescent="0.25">
      <c r="H42141" s="39"/>
    </row>
    <row r="42142" spans="8:8" ht="65.099999999999994" customHeight="1" x14ac:dyDescent="0.25">
      <c r="H42142" s="39"/>
    </row>
    <row r="42143" spans="8:8" ht="65.099999999999994" customHeight="1" x14ac:dyDescent="0.25">
      <c r="H42143" s="39"/>
    </row>
    <row r="42144" spans="8:8" ht="65.099999999999994" customHeight="1" x14ac:dyDescent="0.25">
      <c r="H42144" s="39"/>
    </row>
    <row r="42145" spans="8:8" ht="65.099999999999994" customHeight="1" x14ac:dyDescent="0.25">
      <c r="H42145" s="39"/>
    </row>
    <row r="42146" spans="8:8" ht="65.099999999999994" customHeight="1" x14ac:dyDescent="0.25">
      <c r="H42146" s="39"/>
    </row>
    <row r="42147" spans="8:8" ht="65.099999999999994" customHeight="1" x14ac:dyDescent="0.25">
      <c r="H42147" s="39"/>
    </row>
    <row r="42148" spans="8:8" ht="65.099999999999994" customHeight="1" x14ac:dyDescent="0.25">
      <c r="H42148" s="39"/>
    </row>
    <row r="42149" spans="8:8" ht="65.099999999999994" customHeight="1" x14ac:dyDescent="0.25">
      <c r="H42149" s="39"/>
    </row>
    <row r="42150" spans="8:8" ht="65.099999999999994" customHeight="1" x14ac:dyDescent="0.25">
      <c r="H42150" s="39"/>
    </row>
    <row r="42151" spans="8:8" ht="65.099999999999994" customHeight="1" x14ac:dyDescent="0.25">
      <c r="H42151" s="39"/>
    </row>
    <row r="42152" spans="8:8" ht="65.099999999999994" customHeight="1" x14ac:dyDescent="0.25">
      <c r="H42152" s="39"/>
    </row>
    <row r="42153" spans="8:8" ht="65.099999999999994" customHeight="1" x14ac:dyDescent="0.25">
      <c r="H42153" s="39"/>
    </row>
    <row r="42154" spans="8:8" ht="65.099999999999994" customHeight="1" x14ac:dyDescent="0.25">
      <c r="H42154" s="39"/>
    </row>
    <row r="42155" spans="8:8" ht="65.099999999999994" customHeight="1" x14ac:dyDescent="0.25">
      <c r="H42155" s="39"/>
    </row>
    <row r="42156" spans="8:8" ht="65.099999999999994" customHeight="1" x14ac:dyDescent="0.25">
      <c r="H42156" s="39"/>
    </row>
    <row r="42157" spans="8:8" ht="65.099999999999994" customHeight="1" x14ac:dyDescent="0.25">
      <c r="H42157" s="39"/>
    </row>
    <row r="42158" spans="8:8" ht="65.099999999999994" customHeight="1" x14ac:dyDescent="0.25">
      <c r="H42158" s="39"/>
    </row>
    <row r="42159" spans="8:8" ht="65.099999999999994" customHeight="1" x14ac:dyDescent="0.25">
      <c r="H42159" s="39"/>
    </row>
    <row r="42160" spans="8:8" ht="65.099999999999994" customHeight="1" x14ac:dyDescent="0.25">
      <c r="H42160" s="39"/>
    </row>
    <row r="42161" spans="8:8" ht="65.099999999999994" customHeight="1" x14ac:dyDescent="0.25">
      <c r="H42161" s="39"/>
    </row>
    <row r="42162" spans="8:8" ht="65.099999999999994" customHeight="1" x14ac:dyDescent="0.25">
      <c r="H42162" s="39"/>
    </row>
    <row r="42163" spans="8:8" ht="65.099999999999994" customHeight="1" x14ac:dyDescent="0.25">
      <c r="H42163" s="39"/>
    </row>
    <row r="42164" spans="8:8" ht="65.099999999999994" customHeight="1" x14ac:dyDescent="0.25">
      <c r="H42164" s="39"/>
    </row>
    <row r="42165" spans="8:8" ht="65.099999999999994" customHeight="1" x14ac:dyDescent="0.25">
      <c r="H42165" s="39"/>
    </row>
    <row r="42166" spans="8:8" ht="65.099999999999994" customHeight="1" x14ac:dyDescent="0.25">
      <c r="H42166" s="39"/>
    </row>
    <row r="42167" spans="8:8" ht="65.099999999999994" customHeight="1" x14ac:dyDescent="0.25">
      <c r="H42167" s="39"/>
    </row>
    <row r="42168" spans="8:8" ht="65.099999999999994" customHeight="1" x14ac:dyDescent="0.25">
      <c r="H42168" s="39"/>
    </row>
    <row r="42169" spans="8:8" ht="65.099999999999994" customHeight="1" x14ac:dyDescent="0.25">
      <c r="H42169" s="39"/>
    </row>
    <row r="42170" spans="8:8" ht="65.099999999999994" customHeight="1" x14ac:dyDescent="0.25">
      <c r="H42170" s="39"/>
    </row>
    <row r="42171" spans="8:8" ht="65.099999999999994" customHeight="1" x14ac:dyDescent="0.25">
      <c r="H42171" s="39"/>
    </row>
    <row r="42172" spans="8:8" ht="65.099999999999994" customHeight="1" x14ac:dyDescent="0.25">
      <c r="H42172" s="39"/>
    </row>
    <row r="42173" spans="8:8" ht="65.099999999999994" customHeight="1" x14ac:dyDescent="0.25">
      <c r="H42173" s="39"/>
    </row>
    <row r="42174" spans="8:8" ht="65.099999999999994" customHeight="1" x14ac:dyDescent="0.25">
      <c r="H42174" s="39"/>
    </row>
    <row r="42175" spans="8:8" ht="65.099999999999994" customHeight="1" x14ac:dyDescent="0.25">
      <c r="H42175" s="39"/>
    </row>
    <row r="42176" spans="8:8" ht="65.099999999999994" customHeight="1" x14ac:dyDescent="0.25">
      <c r="H42176" s="39"/>
    </row>
    <row r="42177" spans="8:8" ht="65.099999999999994" customHeight="1" x14ac:dyDescent="0.25">
      <c r="H42177" s="39"/>
    </row>
    <row r="42178" spans="8:8" ht="65.099999999999994" customHeight="1" x14ac:dyDescent="0.25">
      <c r="H42178" s="39"/>
    </row>
    <row r="42179" spans="8:8" ht="65.099999999999994" customHeight="1" x14ac:dyDescent="0.25">
      <c r="H42179" s="39"/>
    </row>
    <row r="42180" spans="8:8" ht="65.099999999999994" customHeight="1" x14ac:dyDescent="0.25">
      <c r="H42180" s="39"/>
    </row>
    <row r="42181" spans="8:8" ht="65.099999999999994" customHeight="1" x14ac:dyDescent="0.25">
      <c r="H42181" s="39"/>
    </row>
    <row r="42182" spans="8:8" ht="65.099999999999994" customHeight="1" x14ac:dyDescent="0.25">
      <c r="H42182" s="39"/>
    </row>
    <row r="42183" spans="8:8" ht="65.099999999999994" customHeight="1" x14ac:dyDescent="0.25">
      <c r="H42183" s="39"/>
    </row>
    <row r="42184" spans="8:8" ht="65.099999999999994" customHeight="1" x14ac:dyDescent="0.25">
      <c r="H42184" s="39"/>
    </row>
    <row r="42185" spans="8:8" ht="65.099999999999994" customHeight="1" x14ac:dyDescent="0.25">
      <c r="H42185" s="39"/>
    </row>
    <row r="42186" spans="8:8" ht="65.099999999999994" customHeight="1" x14ac:dyDescent="0.25">
      <c r="H42186" s="39"/>
    </row>
    <row r="42187" spans="8:8" ht="65.099999999999994" customHeight="1" x14ac:dyDescent="0.25">
      <c r="H42187" s="39"/>
    </row>
    <row r="42188" spans="8:8" ht="65.099999999999994" customHeight="1" x14ac:dyDescent="0.25">
      <c r="H42188" s="39"/>
    </row>
    <row r="42189" spans="8:8" ht="65.099999999999994" customHeight="1" x14ac:dyDescent="0.25">
      <c r="H42189" s="39"/>
    </row>
    <row r="42190" spans="8:8" ht="65.099999999999994" customHeight="1" x14ac:dyDescent="0.25">
      <c r="H42190" s="39"/>
    </row>
    <row r="42191" spans="8:8" ht="65.099999999999994" customHeight="1" x14ac:dyDescent="0.25">
      <c r="H42191" s="39"/>
    </row>
    <row r="42192" spans="8:8" ht="65.099999999999994" customHeight="1" x14ac:dyDescent="0.25">
      <c r="H42192" s="39"/>
    </row>
    <row r="42193" spans="8:8" ht="65.099999999999994" customHeight="1" x14ac:dyDescent="0.25">
      <c r="H42193" s="39"/>
    </row>
    <row r="42194" spans="8:8" ht="65.099999999999994" customHeight="1" x14ac:dyDescent="0.25">
      <c r="H42194" s="39"/>
    </row>
    <row r="42195" spans="8:8" ht="65.099999999999994" customHeight="1" x14ac:dyDescent="0.25">
      <c r="H42195" s="39"/>
    </row>
    <row r="42196" spans="8:8" ht="65.099999999999994" customHeight="1" x14ac:dyDescent="0.25">
      <c r="H42196" s="39"/>
    </row>
    <row r="42197" spans="8:8" ht="65.099999999999994" customHeight="1" x14ac:dyDescent="0.25">
      <c r="H42197" s="39"/>
    </row>
    <row r="42198" spans="8:8" ht="65.099999999999994" customHeight="1" x14ac:dyDescent="0.25">
      <c r="H42198" s="39"/>
    </row>
    <row r="42199" spans="8:8" ht="65.099999999999994" customHeight="1" x14ac:dyDescent="0.25">
      <c r="H42199" s="39"/>
    </row>
    <row r="42200" spans="8:8" ht="65.099999999999994" customHeight="1" x14ac:dyDescent="0.25">
      <c r="H42200" s="39"/>
    </row>
    <row r="42201" spans="8:8" ht="65.099999999999994" customHeight="1" x14ac:dyDescent="0.25">
      <c r="H42201" s="39"/>
    </row>
    <row r="42202" spans="8:8" ht="65.099999999999994" customHeight="1" x14ac:dyDescent="0.25">
      <c r="H42202" s="39"/>
    </row>
    <row r="42203" spans="8:8" ht="65.099999999999994" customHeight="1" x14ac:dyDescent="0.25">
      <c r="H42203" s="39"/>
    </row>
    <row r="42204" spans="8:8" ht="65.099999999999994" customHeight="1" x14ac:dyDescent="0.25">
      <c r="H42204" s="39"/>
    </row>
    <row r="42205" spans="8:8" ht="65.099999999999994" customHeight="1" x14ac:dyDescent="0.25">
      <c r="H42205" s="39"/>
    </row>
    <row r="42206" spans="8:8" ht="65.099999999999994" customHeight="1" x14ac:dyDescent="0.25">
      <c r="H42206" s="39"/>
    </row>
    <row r="42207" spans="8:8" ht="65.099999999999994" customHeight="1" x14ac:dyDescent="0.25">
      <c r="H42207" s="39"/>
    </row>
    <row r="42208" spans="8:8" ht="65.099999999999994" customHeight="1" x14ac:dyDescent="0.25">
      <c r="H42208" s="39"/>
    </row>
    <row r="42209" spans="8:8" ht="65.099999999999994" customHeight="1" x14ac:dyDescent="0.25">
      <c r="H42209" s="39"/>
    </row>
    <row r="42210" spans="8:8" ht="65.099999999999994" customHeight="1" x14ac:dyDescent="0.25">
      <c r="H42210" s="39"/>
    </row>
    <row r="42211" spans="8:8" ht="65.099999999999994" customHeight="1" x14ac:dyDescent="0.25">
      <c r="H42211" s="39"/>
    </row>
    <row r="42212" spans="8:8" ht="65.099999999999994" customHeight="1" x14ac:dyDescent="0.25">
      <c r="H42212" s="39"/>
    </row>
    <row r="42213" spans="8:8" ht="65.099999999999994" customHeight="1" x14ac:dyDescent="0.25">
      <c r="H42213" s="39"/>
    </row>
    <row r="42214" spans="8:8" ht="65.099999999999994" customHeight="1" x14ac:dyDescent="0.25">
      <c r="H42214" s="39"/>
    </row>
    <row r="42215" spans="8:8" ht="65.099999999999994" customHeight="1" x14ac:dyDescent="0.25">
      <c r="H42215" s="39"/>
    </row>
    <row r="42216" spans="8:8" ht="65.099999999999994" customHeight="1" x14ac:dyDescent="0.25">
      <c r="H42216" s="39"/>
    </row>
    <row r="42217" spans="8:8" ht="65.099999999999994" customHeight="1" x14ac:dyDescent="0.25">
      <c r="H42217" s="39"/>
    </row>
    <row r="42218" spans="8:8" ht="65.099999999999994" customHeight="1" x14ac:dyDescent="0.25">
      <c r="H42218" s="39"/>
    </row>
    <row r="42219" spans="8:8" ht="65.099999999999994" customHeight="1" x14ac:dyDescent="0.25">
      <c r="H42219" s="39"/>
    </row>
    <row r="42220" spans="8:8" ht="65.099999999999994" customHeight="1" x14ac:dyDescent="0.25">
      <c r="H42220" s="39"/>
    </row>
    <row r="42221" spans="8:8" ht="65.099999999999994" customHeight="1" x14ac:dyDescent="0.25">
      <c r="H42221" s="39"/>
    </row>
    <row r="42222" spans="8:8" ht="65.099999999999994" customHeight="1" x14ac:dyDescent="0.25">
      <c r="H42222" s="39"/>
    </row>
    <row r="42223" spans="8:8" ht="65.099999999999994" customHeight="1" x14ac:dyDescent="0.25">
      <c r="H42223" s="39"/>
    </row>
    <row r="42224" spans="8:8" ht="65.099999999999994" customHeight="1" x14ac:dyDescent="0.25">
      <c r="H42224" s="39"/>
    </row>
    <row r="42225" spans="8:8" ht="65.099999999999994" customHeight="1" x14ac:dyDescent="0.25">
      <c r="H42225" s="39"/>
    </row>
    <row r="42226" spans="8:8" ht="65.099999999999994" customHeight="1" x14ac:dyDescent="0.25">
      <c r="H42226" s="39"/>
    </row>
    <row r="42227" spans="8:8" ht="65.099999999999994" customHeight="1" x14ac:dyDescent="0.25">
      <c r="H42227" s="39"/>
    </row>
    <row r="42228" spans="8:8" ht="65.099999999999994" customHeight="1" x14ac:dyDescent="0.25">
      <c r="H42228" s="39"/>
    </row>
    <row r="42229" spans="8:8" ht="65.099999999999994" customHeight="1" x14ac:dyDescent="0.25">
      <c r="H42229" s="39"/>
    </row>
    <row r="42230" spans="8:8" ht="65.099999999999994" customHeight="1" x14ac:dyDescent="0.25">
      <c r="H42230" s="39"/>
    </row>
    <row r="42231" spans="8:8" ht="65.099999999999994" customHeight="1" x14ac:dyDescent="0.25">
      <c r="H42231" s="39"/>
    </row>
    <row r="42232" spans="8:8" ht="65.099999999999994" customHeight="1" x14ac:dyDescent="0.25">
      <c r="H42232" s="39"/>
    </row>
    <row r="42233" spans="8:8" ht="65.099999999999994" customHeight="1" x14ac:dyDescent="0.25">
      <c r="H42233" s="39"/>
    </row>
    <row r="42234" spans="8:8" ht="65.099999999999994" customHeight="1" x14ac:dyDescent="0.25">
      <c r="H42234" s="39"/>
    </row>
    <row r="42235" spans="8:8" ht="65.099999999999994" customHeight="1" x14ac:dyDescent="0.25">
      <c r="H42235" s="39"/>
    </row>
    <row r="42236" spans="8:8" ht="65.099999999999994" customHeight="1" x14ac:dyDescent="0.25">
      <c r="H42236" s="39"/>
    </row>
    <row r="42237" spans="8:8" ht="65.099999999999994" customHeight="1" x14ac:dyDescent="0.25">
      <c r="H42237" s="39"/>
    </row>
    <row r="42238" spans="8:8" ht="65.099999999999994" customHeight="1" x14ac:dyDescent="0.25">
      <c r="H42238" s="39"/>
    </row>
    <row r="42239" spans="8:8" ht="65.099999999999994" customHeight="1" x14ac:dyDescent="0.25">
      <c r="H42239" s="39"/>
    </row>
    <row r="42240" spans="8:8" ht="65.099999999999994" customHeight="1" x14ac:dyDescent="0.25">
      <c r="H42240" s="39"/>
    </row>
    <row r="42241" spans="8:8" ht="65.099999999999994" customHeight="1" x14ac:dyDescent="0.25">
      <c r="H42241" s="39"/>
    </row>
    <row r="42242" spans="8:8" ht="65.099999999999994" customHeight="1" x14ac:dyDescent="0.25">
      <c r="H42242" s="39"/>
    </row>
    <row r="42243" spans="8:8" ht="65.099999999999994" customHeight="1" x14ac:dyDescent="0.25">
      <c r="H42243" s="39"/>
    </row>
    <row r="42244" spans="8:8" ht="65.099999999999994" customHeight="1" x14ac:dyDescent="0.25">
      <c r="H42244" s="39"/>
    </row>
    <row r="42245" spans="8:8" ht="65.099999999999994" customHeight="1" x14ac:dyDescent="0.25">
      <c r="H42245" s="39"/>
    </row>
    <row r="42246" spans="8:8" ht="65.099999999999994" customHeight="1" x14ac:dyDescent="0.25">
      <c r="H42246" s="39"/>
    </row>
    <row r="42247" spans="8:8" ht="65.099999999999994" customHeight="1" x14ac:dyDescent="0.25">
      <c r="H42247" s="39"/>
    </row>
    <row r="42248" spans="8:8" ht="65.099999999999994" customHeight="1" x14ac:dyDescent="0.25">
      <c r="H42248" s="39"/>
    </row>
    <row r="42249" spans="8:8" ht="65.099999999999994" customHeight="1" x14ac:dyDescent="0.25">
      <c r="H42249" s="39"/>
    </row>
    <row r="42250" spans="8:8" ht="65.099999999999994" customHeight="1" x14ac:dyDescent="0.25">
      <c r="H42250" s="39"/>
    </row>
    <row r="42251" spans="8:8" ht="65.099999999999994" customHeight="1" x14ac:dyDescent="0.25">
      <c r="H42251" s="39"/>
    </row>
    <row r="42252" spans="8:8" ht="65.099999999999994" customHeight="1" x14ac:dyDescent="0.25">
      <c r="H42252" s="39"/>
    </row>
    <row r="42253" spans="8:8" ht="65.099999999999994" customHeight="1" x14ac:dyDescent="0.25">
      <c r="H42253" s="39"/>
    </row>
    <row r="42254" spans="8:8" ht="65.099999999999994" customHeight="1" x14ac:dyDescent="0.25">
      <c r="H42254" s="39"/>
    </row>
    <row r="42255" spans="8:8" ht="65.099999999999994" customHeight="1" x14ac:dyDescent="0.25">
      <c r="H42255" s="39"/>
    </row>
    <row r="42256" spans="8:8" ht="65.099999999999994" customHeight="1" x14ac:dyDescent="0.25">
      <c r="H42256" s="39"/>
    </row>
    <row r="42257" spans="8:8" ht="65.099999999999994" customHeight="1" x14ac:dyDescent="0.25">
      <c r="H42257" s="39"/>
    </row>
    <row r="42258" spans="8:8" ht="65.099999999999994" customHeight="1" x14ac:dyDescent="0.25">
      <c r="H42258" s="39"/>
    </row>
    <row r="42259" spans="8:8" ht="65.099999999999994" customHeight="1" x14ac:dyDescent="0.25">
      <c r="H42259" s="39"/>
    </row>
    <row r="42260" spans="8:8" ht="65.099999999999994" customHeight="1" x14ac:dyDescent="0.25">
      <c r="H42260" s="39"/>
    </row>
    <row r="42261" spans="8:8" ht="65.099999999999994" customHeight="1" x14ac:dyDescent="0.25">
      <c r="H42261" s="39"/>
    </row>
    <row r="42262" spans="8:8" ht="65.099999999999994" customHeight="1" x14ac:dyDescent="0.25">
      <c r="H42262" s="39"/>
    </row>
    <row r="42263" spans="8:8" ht="65.099999999999994" customHeight="1" x14ac:dyDescent="0.25">
      <c r="H42263" s="39"/>
    </row>
    <row r="42264" spans="8:8" ht="65.099999999999994" customHeight="1" x14ac:dyDescent="0.25">
      <c r="H42264" s="39"/>
    </row>
    <row r="42265" spans="8:8" ht="65.099999999999994" customHeight="1" x14ac:dyDescent="0.25">
      <c r="H42265" s="39"/>
    </row>
    <row r="42266" spans="8:8" ht="65.099999999999994" customHeight="1" x14ac:dyDescent="0.25">
      <c r="H42266" s="39"/>
    </row>
    <row r="42267" spans="8:8" ht="65.099999999999994" customHeight="1" x14ac:dyDescent="0.25">
      <c r="H42267" s="39"/>
    </row>
    <row r="42268" spans="8:8" ht="65.099999999999994" customHeight="1" x14ac:dyDescent="0.25">
      <c r="H42268" s="39"/>
    </row>
    <row r="42269" spans="8:8" ht="65.099999999999994" customHeight="1" x14ac:dyDescent="0.25">
      <c r="H42269" s="39"/>
    </row>
    <row r="42270" spans="8:8" ht="65.099999999999994" customHeight="1" x14ac:dyDescent="0.25">
      <c r="H42270" s="39"/>
    </row>
    <row r="42271" spans="8:8" ht="65.099999999999994" customHeight="1" x14ac:dyDescent="0.25">
      <c r="H42271" s="39"/>
    </row>
    <row r="42272" spans="8:8" ht="65.099999999999994" customHeight="1" x14ac:dyDescent="0.25">
      <c r="H42272" s="39"/>
    </row>
    <row r="42273" spans="8:8" ht="65.099999999999994" customHeight="1" x14ac:dyDescent="0.25">
      <c r="H42273" s="39"/>
    </row>
    <row r="42274" spans="8:8" ht="65.099999999999994" customHeight="1" x14ac:dyDescent="0.25">
      <c r="H42274" s="39"/>
    </row>
    <row r="42275" spans="8:8" ht="65.099999999999994" customHeight="1" x14ac:dyDescent="0.25">
      <c r="H42275" s="39"/>
    </row>
    <row r="42276" spans="8:8" ht="65.099999999999994" customHeight="1" x14ac:dyDescent="0.25">
      <c r="H42276" s="39"/>
    </row>
    <row r="42277" spans="8:8" ht="65.099999999999994" customHeight="1" x14ac:dyDescent="0.25">
      <c r="H42277" s="39"/>
    </row>
    <row r="42278" spans="8:8" ht="65.099999999999994" customHeight="1" x14ac:dyDescent="0.25">
      <c r="H42278" s="39"/>
    </row>
    <row r="42279" spans="8:8" ht="65.099999999999994" customHeight="1" x14ac:dyDescent="0.25">
      <c r="H42279" s="39"/>
    </row>
    <row r="42280" spans="8:8" ht="65.099999999999994" customHeight="1" x14ac:dyDescent="0.25">
      <c r="H42280" s="39"/>
    </row>
    <row r="42281" spans="8:8" ht="65.099999999999994" customHeight="1" x14ac:dyDescent="0.25">
      <c r="H42281" s="39"/>
    </row>
    <row r="42282" spans="8:8" ht="65.099999999999994" customHeight="1" x14ac:dyDescent="0.25">
      <c r="H42282" s="39"/>
    </row>
    <row r="42283" spans="8:8" ht="65.099999999999994" customHeight="1" x14ac:dyDescent="0.25">
      <c r="H42283" s="39"/>
    </row>
    <row r="42284" spans="8:8" ht="65.099999999999994" customHeight="1" x14ac:dyDescent="0.25">
      <c r="H42284" s="39"/>
    </row>
    <row r="42285" spans="8:8" ht="65.099999999999994" customHeight="1" x14ac:dyDescent="0.25">
      <c r="H42285" s="39"/>
    </row>
    <row r="42286" spans="8:8" ht="65.099999999999994" customHeight="1" x14ac:dyDescent="0.25">
      <c r="H42286" s="39"/>
    </row>
    <row r="42287" spans="8:8" ht="65.099999999999994" customHeight="1" x14ac:dyDescent="0.25">
      <c r="H42287" s="39"/>
    </row>
    <row r="42288" spans="8:8" ht="65.099999999999994" customHeight="1" x14ac:dyDescent="0.25">
      <c r="H42288" s="39"/>
    </row>
    <row r="42289" spans="8:8" ht="65.099999999999994" customHeight="1" x14ac:dyDescent="0.25">
      <c r="H42289" s="39"/>
    </row>
    <row r="42290" spans="8:8" ht="65.099999999999994" customHeight="1" x14ac:dyDescent="0.25">
      <c r="H42290" s="39"/>
    </row>
    <row r="42291" spans="8:8" ht="65.099999999999994" customHeight="1" x14ac:dyDescent="0.25">
      <c r="H42291" s="39"/>
    </row>
    <row r="42292" spans="8:8" ht="65.099999999999994" customHeight="1" x14ac:dyDescent="0.25">
      <c r="H42292" s="39"/>
    </row>
    <row r="42293" spans="8:8" ht="65.099999999999994" customHeight="1" x14ac:dyDescent="0.25">
      <c r="H42293" s="39"/>
    </row>
    <row r="42294" spans="8:8" ht="65.099999999999994" customHeight="1" x14ac:dyDescent="0.25">
      <c r="H42294" s="39"/>
    </row>
    <row r="42295" spans="8:8" ht="65.099999999999994" customHeight="1" x14ac:dyDescent="0.25">
      <c r="H42295" s="39"/>
    </row>
    <row r="42296" spans="8:8" ht="65.099999999999994" customHeight="1" x14ac:dyDescent="0.25">
      <c r="H42296" s="39"/>
    </row>
    <row r="42297" spans="8:8" ht="65.099999999999994" customHeight="1" x14ac:dyDescent="0.25">
      <c r="H42297" s="39"/>
    </row>
    <row r="42298" spans="8:8" ht="65.099999999999994" customHeight="1" x14ac:dyDescent="0.25">
      <c r="H42298" s="39"/>
    </row>
    <row r="42299" spans="8:8" ht="65.099999999999994" customHeight="1" x14ac:dyDescent="0.25">
      <c r="H42299" s="39"/>
    </row>
    <row r="42300" spans="8:8" ht="65.099999999999994" customHeight="1" x14ac:dyDescent="0.25">
      <c r="H42300" s="39"/>
    </row>
    <row r="42301" spans="8:8" ht="65.099999999999994" customHeight="1" x14ac:dyDescent="0.25">
      <c r="H42301" s="39"/>
    </row>
    <row r="42302" spans="8:8" ht="65.099999999999994" customHeight="1" x14ac:dyDescent="0.25">
      <c r="H42302" s="39"/>
    </row>
    <row r="42303" spans="8:8" ht="65.099999999999994" customHeight="1" x14ac:dyDescent="0.25">
      <c r="H42303" s="39"/>
    </row>
    <row r="42304" spans="8:8" ht="65.099999999999994" customHeight="1" x14ac:dyDescent="0.25">
      <c r="H42304" s="39"/>
    </row>
    <row r="42305" spans="8:8" ht="65.099999999999994" customHeight="1" x14ac:dyDescent="0.25">
      <c r="H42305" s="39"/>
    </row>
    <row r="42306" spans="8:8" ht="65.099999999999994" customHeight="1" x14ac:dyDescent="0.25">
      <c r="H42306" s="39"/>
    </row>
    <row r="42307" spans="8:8" ht="65.099999999999994" customHeight="1" x14ac:dyDescent="0.25">
      <c r="H42307" s="39"/>
    </row>
    <row r="42308" spans="8:8" ht="65.099999999999994" customHeight="1" x14ac:dyDescent="0.25">
      <c r="H42308" s="39"/>
    </row>
    <row r="42309" spans="8:8" ht="65.099999999999994" customHeight="1" x14ac:dyDescent="0.25">
      <c r="H42309" s="39"/>
    </row>
    <row r="42310" spans="8:8" ht="65.099999999999994" customHeight="1" x14ac:dyDescent="0.25">
      <c r="H42310" s="39"/>
    </row>
    <row r="42311" spans="8:8" ht="65.099999999999994" customHeight="1" x14ac:dyDescent="0.25">
      <c r="H42311" s="39"/>
    </row>
    <row r="42312" spans="8:8" ht="65.099999999999994" customHeight="1" x14ac:dyDescent="0.25">
      <c r="H42312" s="39"/>
    </row>
    <row r="42313" spans="8:8" ht="65.099999999999994" customHeight="1" x14ac:dyDescent="0.25">
      <c r="H42313" s="39"/>
    </row>
    <row r="42314" spans="8:8" ht="65.099999999999994" customHeight="1" x14ac:dyDescent="0.25">
      <c r="H42314" s="39"/>
    </row>
    <row r="42315" spans="8:8" ht="65.099999999999994" customHeight="1" x14ac:dyDescent="0.25">
      <c r="H42315" s="39"/>
    </row>
    <row r="42316" spans="8:8" ht="65.099999999999994" customHeight="1" x14ac:dyDescent="0.25">
      <c r="H42316" s="39"/>
    </row>
    <row r="42317" spans="8:8" ht="65.099999999999994" customHeight="1" x14ac:dyDescent="0.25">
      <c r="H42317" s="39"/>
    </row>
    <row r="42318" spans="8:8" ht="65.099999999999994" customHeight="1" x14ac:dyDescent="0.25">
      <c r="H42318" s="39"/>
    </row>
    <row r="42319" spans="8:8" ht="65.099999999999994" customHeight="1" x14ac:dyDescent="0.25">
      <c r="H42319" s="39"/>
    </row>
    <row r="42320" spans="8:8" ht="65.099999999999994" customHeight="1" x14ac:dyDescent="0.25">
      <c r="H42320" s="39"/>
    </row>
    <row r="42321" spans="8:8" ht="65.099999999999994" customHeight="1" x14ac:dyDescent="0.25">
      <c r="H42321" s="39"/>
    </row>
    <row r="42322" spans="8:8" ht="65.099999999999994" customHeight="1" x14ac:dyDescent="0.25">
      <c r="H42322" s="39"/>
    </row>
    <row r="42323" spans="8:8" ht="65.099999999999994" customHeight="1" x14ac:dyDescent="0.25">
      <c r="H42323" s="39"/>
    </row>
    <row r="42324" spans="8:8" ht="65.099999999999994" customHeight="1" x14ac:dyDescent="0.25">
      <c r="H42324" s="39"/>
    </row>
    <row r="42325" spans="8:8" ht="65.099999999999994" customHeight="1" x14ac:dyDescent="0.25">
      <c r="H42325" s="39"/>
    </row>
    <row r="42326" spans="8:8" ht="65.099999999999994" customHeight="1" x14ac:dyDescent="0.25">
      <c r="H42326" s="39"/>
    </row>
    <row r="42327" spans="8:8" ht="65.099999999999994" customHeight="1" x14ac:dyDescent="0.25">
      <c r="H42327" s="39"/>
    </row>
    <row r="42328" spans="8:8" ht="65.099999999999994" customHeight="1" x14ac:dyDescent="0.25">
      <c r="H42328" s="39"/>
    </row>
    <row r="42329" spans="8:8" ht="65.099999999999994" customHeight="1" x14ac:dyDescent="0.25">
      <c r="H42329" s="39"/>
    </row>
    <row r="42330" spans="8:8" ht="65.099999999999994" customHeight="1" x14ac:dyDescent="0.25">
      <c r="H42330" s="39"/>
    </row>
    <row r="42331" spans="8:8" ht="65.099999999999994" customHeight="1" x14ac:dyDescent="0.25">
      <c r="H42331" s="39"/>
    </row>
    <row r="42332" spans="8:8" ht="65.099999999999994" customHeight="1" x14ac:dyDescent="0.25">
      <c r="H42332" s="39"/>
    </row>
    <row r="42333" spans="8:8" ht="65.099999999999994" customHeight="1" x14ac:dyDescent="0.25">
      <c r="H42333" s="39"/>
    </row>
    <row r="42334" spans="8:8" ht="65.099999999999994" customHeight="1" x14ac:dyDescent="0.25">
      <c r="H42334" s="39"/>
    </row>
    <row r="42335" spans="8:8" ht="65.099999999999994" customHeight="1" x14ac:dyDescent="0.25">
      <c r="H42335" s="39"/>
    </row>
    <row r="42336" spans="8:8" ht="65.099999999999994" customHeight="1" x14ac:dyDescent="0.25">
      <c r="H42336" s="39"/>
    </row>
    <row r="42337" spans="8:8" ht="65.099999999999994" customHeight="1" x14ac:dyDescent="0.25">
      <c r="H42337" s="39"/>
    </row>
    <row r="42338" spans="8:8" ht="65.099999999999994" customHeight="1" x14ac:dyDescent="0.25">
      <c r="H42338" s="39"/>
    </row>
    <row r="42339" spans="8:8" ht="65.099999999999994" customHeight="1" x14ac:dyDescent="0.25">
      <c r="H42339" s="39"/>
    </row>
    <row r="42340" spans="8:8" ht="65.099999999999994" customHeight="1" x14ac:dyDescent="0.25">
      <c r="H42340" s="39"/>
    </row>
    <row r="42341" spans="8:8" ht="65.099999999999994" customHeight="1" x14ac:dyDescent="0.25">
      <c r="H42341" s="39"/>
    </row>
    <row r="42342" spans="8:8" ht="65.099999999999994" customHeight="1" x14ac:dyDescent="0.25">
      <c r="H42342" s="39"/>
    </row>
    <row r="42343" spans="8:8" ht="65.099999999999994" customHeight="1" x14ac:dyDescent="0.25">
      <c r="H42343" s="39"/>
    </row>
    <row r="42344" spans="8:8" ht="65.099999999999994" customHeight="1" x14ac:dyDescent="0.25">
      <c r="H42344" s="39"/>
    </row>
    <row r="42345" spans="8:8" ht="65.099999999999994" customHeight="1" x14ac:dyDescent="0.25">
      <c r="H42345" s="39"/>
    </row>
    <row r="42346" spans="8:8" ht="65.099999999999994" customHeight="1" x14ac:dyDescent="0.25">
      <c r="H42346" s="39"/>
    </row>
    <row r="42347" spans="8:8" ht="65.099999999999994" customHeight="1" x14ac:dyDescent="0.25">
      <c r="H42347" s="39"/>
    </row>
    <row r="42348" spans="8:8" ht="65.099999999999994" customHeight="1" x14ac:dyDescent="0.25">
      <c r="H42348" s="39"/>
    </row>
    <row r="42349" spans="8:8" ht="65.099999999999994" customHeight="1" x14ac:dyDescent="0.25">
      <c r="H42349" s="39"/>
    </row>
    <row r="42350" spans="8:8" ht="65.099999999999994" customHeight="1" x14ac:dyDescent="0.25">
      <c r="H42350" s="39"/>
    </row>
    <row r="42351" spans="8:8" ht="65.099999999999994" customHeight="1" x14ac:dyDescent="0.25">
      <c r="H42351" s="39"/>
    </row>
    <row r="42352" spans="8:8" ht="65.099999999999994" customHeight="1" x14ac:dyDescent="0.25">
      <c r="H42352" s="39"/>
    </row>
    <row r="42353" spans="8:8" ht="65.099999999999994" customHeight="1" x14ac:dyDescent="0.25">
      <c r="H42353" s="39"/>
    </row>
    <row r="42354" spans="8:8" ht="65.099999999999994" customHeight="1" x14ac:dyDescent="0.25">
      <c r="H42354" s="39"/>
    </row>
    <row r="42355" spans="8:8" ht="65.099999999999994" customHeight="1" x14ac:dyDescent="0.25">
      <c r="H42355" s="39"/>
    </row>
    <row r="42356" spans="8:8" ht="65.099999999999994" customHeight="1" x14ac:dyDescent="0.25">
      <c r="H42356" s="39"/>
    </row>
    <row r="42357" spans="8:8" ht="65.099999999999994" customHeight="1" x14ac:dyDescent="0.25">
      <c r="H42357" s="39"/>
    </row>
    <row r="42358" spans="8:8" ht="65.099999999999994" customHeight="1" x14ac:dyDescent="0.25">
      <c r="H42358" s="39"/>
    </row>
    <row r="42359" spans="8:8" ht="65.099999999999994" customHeight="1" x14ac:dyDescent="0.25">
      <c r="H42359" s="39"/>
    </row>
    <row r="42360" spans="8:8" ht="65.099999999999994" customHeight="1" x14ac:dyDescent="0.25">
      <c r="H42360" s="39"/>
    </row>
    <row r="42361" spans="8:8" ht="65.099999999999994" customHeight="1" x14ac:dyDescent="0.25">
      <c r="H42361" s="39"/>
    </row>
    <row r="42362" spans="8:8" ht="65.099999999999994" customHeight="1" x14ac:dyDescent="0.25">
      <c r="H42362" s="39"/>
    </row>
    <row r="42363" spans="8:8" ht="65.099999999999994" customHeight="1" x14ac:dyDescent="0.25">
      <c r="H42363" s="39"/>
    </row>
    <row r="42364" spans="8:8" ht="65.099999999999994" customHeight="1" x14ac:dyDescent="0.25">
      <c r="H42364" s="39"/>
    </row>
    <row r="42365" spans="8:8" ht="65.099999999999994" customHeight="1" x14ac:dyDescent="0.25">
      <c r="H42365" s="39"/>
    </row>
    <row r="42366" spans="8:8" ht="65.099999999999994" customHeight="1" x14ac:dyDescent="0.25">
      <c r="H42366" s="39"/>
    </row>
    <row r="42367" spans="8:8" ht="65.099999999999994" customHeight="1" x14ac:dyDescent="0.25">
      <c r="H42367" s="39"/>
    </row>
    <row r="42368" spans="8:8" ht="65.099999999999994" customHeight="1" x14ac:dyDescent="0.25">
      <c r="H42368" s="39"/>
    </row>
    <row r="42369" spans="8:8" ht="65.099999999999994" customHeight="1" x14ac:dyDescent="0.25">
      <c r="H42369" s="39"/>
    </row>
    <row r="42370" spans="8:8" ht="65.099999999999994" customHeight="1" x14ac:dyDescent="0.25">
      <c r="H42370" s="39"/>
    </row>
    <row r="42371" spans="8:8" ht="65.099999999999994" customHeight="1" x14ac:dyDescent="0.25">
      <c r="H42371" s="39"/>
    </row>
    <row r="42372" spans="8:8" ht="65.099999999999994" customHeight="1" x14ac:dyDescent="0.25">
      <c r="H42372" s="39"/>
    </row>
    <row r="42373" spans="8:8" ht="65.099999999999994" customHeight="1" x14ac:dyDescent="0.25">
      <c r="H42373" s="39"/>
    </row>
    <row r="42374" spans="8:8" ht="65.099999999999994" customHeight="1" x14ac:dyDescent="0.25">
      <c r="H42374" s="39"/>
    </row>
    <row r="42375" spans="8:8" ht="65.099999999999994" customHeight="1" x14ac:dyDescent="0.25">
      <c r="H42375" s="39"/>
    </row>
    <row r="42376" spans="8:8" ht="65.099999999999994" customHeight="1" x14ac:dyDescent="0.25">
      <c r="H42376" s="39"/>
    </row>
    <row r="42377" spans="8:8" ht="65.099999999999994" customHeight="1" x14ac:dyDescent="0.25">
      <c r="H42377" s="39"/>
    </row>
    <row r="42378" spans="8:8" ht="65.099999999999994" customHeight="1" x14ac:dyDescent="0.25">
      <c r="H42378" s="39"/>
    </row>
    <row r="42379" spans="8:8" ht="65.099999999999994" customHeight="1" x14ac:dyDescent="0.25">
      <c r="H42379" s="39"/>
    </row>
    <row r="42380" spans="8:8" ht="65.099999999999994" customHeight="1" x14ac:dyDescent="0.25">
      <c r="H42380" s="39"/>
    </row>
    <row r="42381" spans="8:8" ht="65.099999999999994" customHeight="1" x14ac:dyDescent="0.25">
      <c r="H42381" s="39"/>
    </row>
    <row r="42382" spans="8:8" ht="65.099999999999994" customHeight="1" x14ac:dyDescent="0.25">
      <c r="H42382" s="39"/>
    </row>
    <row r="42383" spans="8:8" ht="65.099999999999994" customHeight="1" x14ac:dyDescent="0.25">
      <c r="H42383" s="39"/>
    </row>
    <row r="42384" spans="8:8" ht="65.099999999999994" customHeight="1" x14ac:dyDescent="0.25">
      <c r="H42384" s="39"/>
    </row>
    <row r="42385" spans="8:8" ht="65.099999999999994" customHeight="1" x14ac:dyDescent="0.25">
      <c r="H42385" s="39"/>
    </row>
    <row r="42386" spans="8:8" ht="65.099999999999994" customHeight="1" x14ac:dyDescent="0.25">
      <c r="H42386" s="39"/>
    </row>
    <row r="42387" spans="8:8" ht="65.099999999999994" customHeight="1" x14ac:dyDescent="0.25">
      <c r="H42387" s="39"/>
    </row>
    <row r="42388" spans="8:8" ht="65.099999999999994" customHeight="1" x14ac:dyDescent="0.25">
      <c r="H42388" s="39"/>
    </row>
    <row r="42389" spans="8:8" ht="65.099999999999994" customHeight="1" x14ac:dyDescent="0.25">
      <c r="H42389" s="39"/>
    </row>
    <row r="42390" spans="8:8" ht="65.099999999999994" customHeight="1" x14ac:dyDescent="0.25">
      <c r="H42390" s="39"/>
    </row>
    <row r="42391" spans="8:8" ht="65.099999999999994" customHeight="1" x14ac:dyDescent="0.25">
      <c r="H42391" s="39"/>
    </row>
    <row r="42392" spans="8:8" ht="65.099999999999994" customHeight="1" x14ac:dyDescent="0.25">
      <c r="H42392" s="39"/>
    </row>
    <row r="42393" spans="8:8" ht="65.099999999999994" customHeight="1" x14ac:dyDescent="0.25">
      <c r="H42393" s="39"/>
    </row>
    <row r="42394" spans="8:8" ht="65.099999999999994" customHeight="1" x14ac:dyDescent="0.25">
      <c r="H42394" s="39"/>
    </row>
    <row r="42395" spans="8:8" ht="65.099999999999994" customHeight="1" x14ac:dyDescent="0.25">
      <c r="H42395" s="39"/>
    </row>
    <row r="42396" spans="8:8" ht="65.099999999999994" customHeight="1" x14ac:dyDescent="0.25">
      <c r="H42396" s="39"/>
    </row>
    <row r="42397" spans="8:8" ht="65.099999999999994" customHeight="1" x14ac:dyDescent="0.25">
      <c r="H42397" s="39"/>
    </row>
    <row r="42398" spans="8:8" ht="65.099999999999994" customHeight="1" x14ac:dyDescent="0.25">
      <c r="H42398" s="39"/>
    </row>
    <row r="42399" spans="8:8" ht="65.099999999999994" customHeight="1" x14ac:dyDescent="0.25">
      <c r="H42399" s="39"/>
    </row>
    <row r="42400" spans="8:8" ht="65.099999999999994" customHeight="1" x14ac:dyDescent="0.25">
      <c r="H42400" s="39"/>
    </row>
    <row r="42401" spans="8:8" ht="65.099999999999994" customHeight="1" x14ac:dyDescent="0.25">
      <c r="H42401" s="39"/>
    </row>
    <row r="42402" spans="8:8" ht="65.099999999999994" customHeight="1" x14ac:dyDescent="0.25">
      <c r="H42402" s="39"/>
    </row>
    <row r="42403" spans="8:8" ht="65.099999999999994" customHeight="1" x14ac:dyDescent="0.25">
      <c r="H42403" s="39"/>
    </row>
    <row r="42404" spans="8:8" ht="65.099999999999994" customHeight="1" x14ac:dyDescent="0.25">
      <c r="H42404" s="39"/>
    </row>
    <row r="42405" spans="8:8" ht="65.099999999999994" customHeight="1" x14ac:dyDescent="0.25">
      <c r="H42405" s="39"/>
    </row>
    <row r="42406" spans="8:8" ht="65.099999999999994" customHeight="1" x14ac:dyDescent="0.25">
      <c r="H42406" s="39"/>
    </row>
    <row r="42407" spans="8:8" ht="65.099999999999994" customHeight="1" x14ac:dyDescent="0.25">
      <c r="H42407" s="39"/>
    </row>
    <row r="42408" spans="8:8" ht="65.099999999999994" customHeight="1" x14ac:dyDescent="0.25">
      <c r="H42408" s="39"/>
    </row>
    <row r="42409" spans="8:8" ht="65.099999999999994" customHeight="1" x14ac:dyDescent="0.25">
      <c r="H42409" s="39"/>
    </row>
    <row r="42410" spans="8:8" ht="65.099999999999994" customHeight="1" x14ac:dyDescent="0.25">
      <c r="H42410" s="39"/>
    </row>
    <row r="42411" spans="8:8" ht="65.099999999999994" customHeight="1" x14ac:dyDescent="0.25">
      <c r="H42411" s="39"/>
    </row>
    <row r="42412" spans="8:8" ht="65.099999999999994" customHeight="1" x14ac:dyDescent="0.25">
      <c r="H42412" s="39"/>
    </row>
    <row r="42413" spans="8:8" ht="65.099999999999994" customHeight="1" x14ac:dyDescent="0.25">
      <c r="H42413" s="39"/>
    </row>
    <row r="42414" spans="8:8" ht="65.099999999999994" customHeight="1" x14ac:dyDescent="0.25">
      <c r="H42414" s="39"/>
    </row>
    <row r="42415" spans="8:8" ht="65.099999999999994" customHeight="1" x14ac:dyDescent="0.25">
      <c r="H42415" s="39"/>
    </row>
    <row r="42416" spans="8:8" ht="65.099999999999994" customHeight="1" x14ac:dyDescent="0.25">
      <c r="H42416" s="39"/>
    </row>
    <row r="42417" spans="8:8" ht="65.099999999999994" customHeight="1" x14ac:dyDescent="0.25">
      <c r="H42417" s="39"/>
    </row>
    <row r="42418" spans="8:8" ht="65.099999999999994" customHeight="1" x14ac:dyDescent="0.25">
      <c r="H42418" s="39"/>
    </row>
    <row r="42419" spans="8:8" ht="65.099999999999994" customHeight="1" x14ac:dyDescent="0.25">
      <c r="H42419" s="39"/>
    </row>
    <row r="42420" spans="8:8" ht="65.099999999999994" customHeight="1" x14ac:dyDescent="0.25">
      <c r="H42420" s="39"/>
    </row>
    <row r="42421" spans="8:8" ht="65.099999999999994" customHeight="1" x14ac:dyDescent="0.25">
      <c r="H42421" s="39"/>
    </row>
    <row r="42422" spans="8:8" ht="65.099999999999994" customHeight="1" x14ac:dyDescent="0.25">
      <c r="H42422" s="39"/>
    </row>
    <row r="42423" spans="8:8" ht="65.099999999999994" customHeight="1" x14ac:dyDescent="0.25">
      <c r="H42423" s="39"/>
    </row>
    <row r="42424" spans="8:8" ht="65.099999999999994" customHeight="1" x14ac:dyDescent="0.25">
      <c r="H42424" s="39"/>
    </row>
    <row r="42425" spans="8:8" ht="65.099999999999994" customHeight="1" x14ac:dyDescent="0.25">
      <c r="H42425" s="39"/>
    </row>
    <row r="42426" spans="8:8" ht="65.099999999999994" customHeight="1" x14ac:dyDescent="0.25">
      <c r="H42426" s="39"/>
    </row>
    <row r="42427" spans="8:8" ht="65.099999999999994" customHeight="1" x14ac:dyDescent="0.25">
      <c r="H42427" s="39"/>
    </row>
    <row r="42428" spans="8:8" ht="65.099999999999994" customHeight="1" x14ac:dyDescent="0.25">
      <c r="H42428" s="39"/>
    </row>
    <row r="42429" spans="8:8" ht="65.099999999999994" customHeight="1" x14ac:dyDescent="0.25">
      <c r="H42429" s="39"/>
    </row>
    <row r="42430" spans="8:8" ht="65.099999999999994" customHeight="1" x14ac:dyDescent="0.25">
      <c r="H42430" s="39"/>
    </row>
    <row r="42431" spans="8:8" ht="65.099999999999994" customHeight="1" x14ac:dyDescent="0.25">
      <c r="H42431" s="39"/>
    </row>
    <row r="42432" spans="8:8" ht="65.099999999999994" customHeight="1" x14ac:dyDescent="0.25">
      <c r="H42432" s="39"/>
    </row>
    <row r="42433" spans="8:8" ht="65.099999999999994" customHeight="1" x14ac:dyDescent="0.25">
      <c r="H42433" s="39"/>
    </row>
    <row r="42434" spans="8:8" ht="65.099999999999994" customHeight="1" x14ac:dyDescent="0.25">
      <c r="H42434" s="39"/>
    </row>
    <row r="42435" spans="8:8" ht="65.099999999999994" customHeight="1" x14ac:dyDescent="0.25">
      <c r="H42435" s="39"/>
    </row>
    <row r="42436" spans="8:8" ht="65.099999999999994" customHeight="1" x14ac:dyDescent="0.25">
      <c r="H42436" s="39"/>
    </row>
    <row r="42437" spans="8:8" ht="65.099999999999994" customHeight="1" x14ac:dyDescent="0.25">
      <c r="H42437" s="39"/>
    </row>
    <row r="42438" spans="8:8" ht="65.099999999999994" customHeight="1" x14ac:dyDescent="0.25">
      <c r="H42438" s="39"/>
    </row>
    <row r="42439" spans="8:8" ht="65.099999999999994" customHeight="1" x14ac:dyDescent="0.25">
      <c r="H42439" s="39"/>
    </row>
    <row r="42440" spans="8:8" ht="65.099999999999994" customHeight="1" x14ac:dyDescent="0.25">
      <c r="H42440" s="39"/>
    </row>
    <row r="42441" spans="8:8" ht="65.099999999999994" customHeight="1" x14ac:dyDescent="0.25">
      <c r="H42441" s="39"/>
    </row>
    <row r="42442" spans="8:8" ht="65.099999999999994" customHeight="1" x14ac:dyDescent="0.25">
      <c r="H42442" s="39"/>
    </row>
    <row r="42443" spans="8:8" ht="65.099999999999994" customHeight="1" x14ac:dyDescent="0.25">
      <c r="H42443" s="39"/>
    </row>
    <row r="42444" spans="8:8" ht="65.099999999999994" customHeight="1" x14ac:dyDescent="0.25">
      <c r="H42444" s="39"/>
    </row>
    <row r="42445" spans="8:8" ht="65.099999999999994" customHeight="1" x14ac:dyDescent="0.25">
      <c r="H42445" s="39"/>
    </row>
    <row r="42446" spans="8:8" ht="65.099999999999994" customHeight="1" x14ac:dyDescent="0.25">
      <c r="H42446" s="39"/>
    </row>
    <row r="42447" spans="8:8" ht="65.099999999999994" customHeight="1" x14ac:dyDescent="0.25">
      <c r="H42447" s="39"/>
    </row>
    <row r="42448" spans="8:8" ht="65.099999999999994" customHeight="1" x14ac:dyDescent="0.25">
      <c r="H42448" s="39"/>
    </row>
    <row r="42449" spans="8:8" ht="65.099999999999994" customHeight="1" x14ac:dyDescent="0.25">
      <c r="H42449" s="39"/>
    </row>
    <row r="42450" spans="8:8" ht="65.099999999999994" customHeight="1" x14ac:dyDescent="0.25">
      <c r="H42450" s="39"/>
    </row>
    <row r="42451" spans="8:8" ht="65.099999999999994" customHeight="1" x14ac:dyDescent="0.25">
      <c r="H42451" s="39"/>
    </row>
    <row r="42452" spans="8:8" ht="65.099999999999994" customHeight="1" x14ac:dyDescent="0.25">
      <c r="H42452" s="39"/>
    </row>
    <row r="42453" spans="8:8" ht="65.099999999999994" customHeight="1" x14ac:dyDescent="0.25">
      <c r="H42453" s="39"/>
    </row>
    <row r="42454" spans="8:8" ht="65.099999999999994" customHeight="1" x14ac:dyDescent="0.25">
      <c r="H42454" s="39"/>
    </row>
    <row r="42455" spans="8:8" ht="65.099999999999994" customHeight="1" x14ac:dyDescent="0.25">
      <c r="H42455" s="39"/>
    </row>
    <row r="42456" spans="8:8" ht="65.099999999999994" customHeight="1" x14ac:dyDescent="0.25">
      <c r="H42456" s="39"/>
    </row>
    <row r="42457" spans="8:8" ht="65.099999999999994" customHeight="1" x14ac:dyDescent="0.25">
      <c r="H42457" s="39"/>
    </row>
    <row r="42458" spans="8:8" ht="65.099999999999994" customHeight="1" x14ac:dyDescent="0.25">
      <c r="H42458" s="39"/>
    </row>
    <row r="42459" spans="8:8" ht="65.099999999999994" customHeight="1" x14ac:dyDescent="0.25">
      <c r="H42459" s="39"/>
    </row>
    <row r="42460" spans="8:8" ht="65.099999999999994" customHeight="1" x14ac:dyDescent="0.25">
      <c r="H42460" s="39"/>
    </row>
    <row r="42461" spans="8:8" ht="65.099999999999994" customHeight="1" x14ac:dyDescent="0.25">
      <c r="H42461" s="39"/>
    </row>
    <row r="42462" spans="8:8" ht="65.099999999999994" customHeight="1" x14ac:dyDescent="0.25">
      <c r="H42462" s="39"/>
    </row>
    <row r="42463" spans="8:8" ht="65.099999999999994" customHeight="1" x14ac:dyDescent="0.25">
      <c r="H42463" s="39"/>
    </row>
    <row r="42464" spans="8:8" ht="65.099999999999994" customHeight="1" x14ac:dyDescent="0.25">
      <c r="H42464" s="39"/>
    </row>
    <row r="42465" spans="8:8" ht="65.099999999999994" customHeight="1" x14ac:dyDescent="0.25">
      <c r="H42465" s="39"/>
    </row>
    <row r="42466" spans="8:8" ht="65.099999999999994" customHeight="1" x14ac:dyDescent="0.25">
      <c r="H42466" s="39"/>
    </row>
    <row r="42467" spans="8:8" ht="65.099999999999994" customHeight="1" x14ac:dyDescent="0.25">
      <c r="H42467" s="39"/>
    </row>
    <row r="42468" spans="8:8" ht="65.099999999999994" customHeight="1" x14ac:dyDescent="0.25">
      <c r="H42468" s="39"/>
    </row>
    <row r="42469" spans="8:8" ht="65.099999999999994" customHeight="1" x14ac:dyDescent="0.25">
      <c r="H42469" s="39"/>
    </row>
    <row r="42470" spans="8:8" ht="65.099999999999994" customHeight="1" x14ac:dyDescent="0.25">
      <c r="H42470" s="39"/>
    </row>
    <row r="42471" spans="8:8" ht="65.099999999999994" customHeight="1" x14ac:dyDescent="0.25">
      <c r="H42471" s="39"/>
    </row>
    <row r="42472" spans="8:8" ht="65.099999999999994" customHeight="1" x14ac:dyDescent="0.25">
      <c r="H42472" s="39"/>
    </row>
    <row r="42473" spans="8:8" ht="65.099999999999994" customHeight="1" x14ac:dyDescent="0.25">
      <c r="H42473" s="39"/>
    </row>
    <row r="42474" spans="8:8" ht="65.099999999999994" customHeight="1" x14ac:dyDescent="0.25">
      <c r="H42474" s="39"/>
    </row>
    <row r="42475" spans="8:8" ht="65.099999999999994" customHeight="1" x14ac:dyDescent="0.25">
      <c r="H42475" s="39"/>
    </row>
    <row r="42476" spans="8:8" ht="65.099999999999994" customHeight="1" x14ac:dyDescent="0.25">
      <c r="H42476" s="39"/>
    </row>
    <row r="42477" spans="8:8" ht="65.099999999999994" customHeight="1" x14ac:dyDescent="0.25">
      <c r="H42477" s="39"/>
    </row>
    <row r="42478" spans="8:8" ht="65.099999999999994" customHeight="1" x14ac:dyDescent="0.25">
      <c r="H42478" s="39"/>
    </row>
    <row r="42479" spans="8:8" ht="65.099999999999994" customHeight="1" x14ac:dyDescent="0.25">
      <c r="H42479" s="39"/>
    </row>
    <row r="42480" spans="8:8" ht="65.099999999999994" customHeight="1" x14ac:dyDescent="0.25">
      <c r="H42480" s="39"/>
    </row>
    <row r="42481" spans="8:8" ht="65.099999999999994" customHeight="1" x14ac:dyDescent="0.25">
      <c r="H42481" s="39"/>
    </row>
    <row r="42482" spans="8:8" ht="65.099999999999994" customHeight="1" x14ac:dyDescent="0.25">
      <c r="H42482" s="39"/>
    </row>
    <row r="42483" spans="8:8" ht="65.099999999999994" customHeight="1" x14ac:dyDescent="0.25">
      <c r="H42483" s="39"/>
    </row>
    <row r="42484" spans="8:8" ht="65.099999999999994" customHeight="1" x14ac:dyDescent="0.25">
      <c r="H42484" s="39"/>
    </row>
    <row r="42485" spans="8:8" ht="65.099999999999994" customHeight="1" x14ac:dyDescent="0.25">
      <c r="H42485" s="39"/>
    </row>
    <row r="42486" spans="8:8" ht="65.099999999999994" customHeight="1" x14ac:dyDescent="0.25">
      <c r="H42486" s="39"/>
    </row>
    <row r="42487" spans="8:8" ht="65.099999999999994" customHeight="1" x14ac:dyDescent="0.25">
      <c r="H42487" s="39"/>
    </row>
    <row r="42488" spans="8:8" ht="65.099999999999994" customHeight="1" x14ac:dyDescent="0.25">
      <c r="H42488" s="39"/>
    </row>
    <row r="42489" spans="8:8" ht="65.099999999999994" customHeight="1" x14ac:dyDescent="0.25">
      <c r="H42489" s="39"/>
    </row>
    <row r="42490" spans="8:8" ht="65.099999999999994" customHeight="1" x14ac:dyDescent="0.25">
      <c r="H42490" s="39"/>
    </row>
    <row r="42491" spans="8:8" ht="65.099999999999994" customHeight="1" x14ac:dyDescent="0.25">
      <c r="H42491" s="39"/>
    </row>
    <row r="42492" spans="8:8" ht="65.099999999999994" customHeight="1" x14ac:dyDescent="0.25">
      <c r="H42492" s="39"/>
    </row>
    <row r="42493" spans="8:8" ht="65.099999999999994" customHeight="1" x14ac:dyDescent="0.25">
      <c r="H42493" s="39"/>
    </row>
    <row r="42494" spans="8:8" ht="65.099999999999994" customHeight="1" x14ac:dyDescent="0.25">
      <c r="H42494" s="39"/>
    </row>
    <row r="42495" spans="8:8" ht="65.099999999999994" customHeight="1" x14ac:dyDescent="0.25">
      <c r="H42495" s="39"/>
    </row>
    <row r="42496" spans="8:8" ht="65.099999999999994" customHeight="1" x14ac:dyDescent="0.25">
      <c r="H42496" s="39"/>
    </row>
    <row r="42497" spans="8:8" ht="65.099999999999994" customHeight="1" x14ac:dyDescent="0.25">
      <c r="H42497" s="39"/>
    </row>
    <row r="42498" spans="8:8" ht="65.099999999999994" customHeight="1" x14ac:dyDescent="0.25">
      <c r="H42498" s="39"/>
    </row>
    <row r="42499" spans="8:8" ht="65.099999999999994" customHeight="1" x14ac:dyDescent="0.25">
      <c r="H42499" s="39"/>
    </row>
    <row r="42500" spans="8:8" ht="65.099999999999994" customHeight="1" x14ac:dyDescent="0.25">
      <c r="H42500" s="39"/>
    </row>
    <row r="42501" spans="8:8" ht="65.099999999999994" customHeight="1" x14ac:dyDescent="0.25">
      <c r="H42501" s="39"/>
    </row>
    <row r="42502" spans="8:8" ht="65.099999999999994" customHeight="1" x14ac:dyDescent="0.25">
      <c r="H42502" s="39"/>
    </row>
    <row r="42503" spans="8:8" ht="65.099999999999994" customHeight="1" x14ac:dyDescent="0.25">
      <c r="H42503" s="39"/>
    </row>
    <row r="42504" spans="8:8" ht="65.099999999999994" customHeight="1" x14ac:dyDescent="0.25">
      <c r="H42504" s="39"/>
    </row>
    <row r="42505" spans="8:8" ht="65.099999999999994" customHeight="1" x14ac:dyDescent="0.25">
      <c r="H42505" s="39"/>
    </row>
    <row r="42506" spans="8:8" ht="65.099999999999994" customHeight="1" x14ac:dyDescent="0.25">
      <c r="H42506" s="39"/>
    </row>
    <row r="42507" spans="8:8" ht="65.099999999999994" customHeight="1" x14ac:dyDescent="0.25">
      <c r="H42507" s="39"/>
    </row>
    <row r="42508" spans="8:8" ht="65.099999999999994" customHeight="1" x14ac:dyDescent="0.25">
      <c r="H42508" s="39"/>
    </row>
    <row r="42509" spans="8:8" ht="65.099999999999994" customHeight="1" x14ac:dyDescent="0.25">
      <c r="H42509" s="39"/>
    </row>
    <row r="42510" spans="8:8" ht="65.099999999999994" customHeight="1" x14ac:dyDescent="0.25">
      <c r="H42510" s="39"/>
    </row>
    <row r="42511" spans="8:8" ht="65.099999999999994" customHeight="1" x14ac:dyDescent="0.25">
      <c r="H42511" s="39"/>
    </row>
    <row r="42512" spans="8:8" ht="65.099999999999994" customHeight="1" x14ac:dyDescent="0.25">
      <c r="H42512" s="39"/>
    </row>
    <row r="42513" spans="8:8" ht="65.099999999999994" customHeight="1" x14ac:dyDescent="0.25">
      <c r="H42513" s="39"/>
    </row>
    <row r="42514" spans="8:8" ht="65.099999999999994" customHeight="1" x14ac:dyDescent="0.25">
      <c r="H42514" s="39"/>
    </row>
    <row r="42515" spans="8:8" ht="65.099999999999994" customHeight="1" x14ac:dyDescent="0.25">
      <c r="H42515" s="39"/>
    </row>
    <row r="42516" spans="8:8" ht="65.099999999999994" customHeight="1" x14ac:dyDescent="0.25">
      <c r="H42516" s="39"/>
    </row>
    <row r="42517" spans="8:8" ht="65.099999999999994" customHeight="1" x14ac:dyDescent="0.25">
      <c r="H42517" s="39"/>
    </row>
    <row r="42518" spans="8:8" ht="65.099999999999994" customHeight="1" x14ac:dyDescent="0.25">
      <c r="H42518" s="39"/>
    </row>
    <row r="42519" spans="8:8" ht="65.099999999999994" customHeight="1" x14ac:dyDescent="0.25">
      <c r="H42519" s="39"/>
    </row>
    <row r="42520" spans="8:8" ht="65.099999999999994" customHeight="1" x14ac:dyDescent="0.25">
      <c r="H42520" s="39"/>
    </row>
    <row r="42521" spans="8:8" ht="65.099999999999994" customHeight="1" x14ac:dyDescent="0.25">
      <c r="H42521" s="39"/>
    </row>
    <row r="42522" spans="8:8" ht="65.099999999999994" customHeight="1" x14ac:dyDescent="0.25">
      <c r="H42522" s="39"/>
    </row>
    <row r="42523" spans="8:8" ht="65.099999999999994" customHeight="1" x14ac:dyDescent="0.25">
      <c r="H42523" s="39"/>
    </row>
    <row r="42524" spans="8:8" ht="65.099999999999994" customHeight="1" x14ac:dyDescent="0.25">
      <c r="H42524" s="39"/>
    </row>
    <row r="42525" spans="8:8" ht="65.099999999999994" customHeight="1" x14ac:dyDescent="0.25">
      <c r="H42525" s="39"/>
    </row>
    <row r="42526" spans="8:8" ht="65.099999999999994" customHeight="1" x14ac:dyDescent="0.25">
      <c r="H42526" s="39"/>
    </row>
    <row r="42527" spans="8:8" ht="65.099999999999994" customHeight="1" x14ac:dyDescent="0.25">
      <c r="H42527" s="39"/>
    </row>
    <row r="42528" spans="8:8" ht="65.099999999999994" customHeight="1" x14ac:dyDescent="0.25">
      <c r="H42528" s="39"/>
    </row>
    <row r="42529" spans="8:8" ht="65.099999999999994" customHeight="1" x14ac:dyDescent="0.25">
      <c r="H42529" s="39"/>
    </row>
    <row r="42530" spans="8:8" ht="65.099999999999994" customHeight="1" x14ac:dyDescent="0.25">
      <c r="H42530" s="39"/>
    </row>
    <row r="42531" spans="8:8" ht="65.099999999999994" customHeight="1" x14ac:dyDescent="0.25">
      <c r="H42531" s="39"/>
    </row>
    <row r="42532" spans="8:8" ht="65.099999999999994" customHeight="1" x14ac:dyDescent="0.25">
      <c r="H42532" s="39"/>
    </row>
    <row r="42533" spans="8:8" ht="65.099999999999994" customHeight="1" x14ac:dyDescent="0.25">
      <c r="H42533" s="39"/>
    </row>
    <row r="42534" spans="8:8" ht="65.099999999999994" customHeight="1" x14ac:dyDescent="0.25">
      <c r="H42534" s="39"/>
    </row>
    <row r="42535" spans="8:8" ht="65.099999999999994" customHeight="1" x14ac:dyDescent="0.25">
      <c r="H42535" s="39"/>
    </row>
    <row r="42536" spans="8:8" ht="65.099999999999994" customHeight="1" x14ac:dyDescent="0.25">
      <c r="H42536" s="39"/>
    </row>
    <row r="42537" spans="8:8" ht="65.099999999999994" customHeight="1" x14ac:dyDescent="0.25">
      <c r="H42537" s="39"/>
    </row>
    <row r="42538" spans="8:8" ht="65.099999999999994" customHeight="1" x14ac:dyDescent="0.25">
      <c r="H42538" s="39"/>
    </row>
    <row r="42539" spans="8:8" ht="65.099999999999994" customHeight="1" x14ac:dyDescent="0.25">
      <c r="H42539" s="39"/>
    </row>
    <row r="42540" spans="8:8" ht="65.099999999999994" customHeight="1" x14ac:dyDescent="0.25">
      <c r="H42540" s="39"/>
    </row>
    <row r="42541" spans="8:8" ht="65.099999999999994" customHeight="1" x14ac:dyDescent="0.25">
      <c r="H42541" s="39"/>
    </row>
    <row r="42542" spans="8:8" ht="65.099999999999994" customHeight="1" x14ac:dyDescent="0.25">
      <c r="H42542" s="39"/>
    </row>
    <row r="42543" spans="8:8" ht="65.099999999999994" customHeight="1" x14ac:dyDescent="0.25">
      <c r="H42543" s="39"/>
    </row>
    <row r="42544" spans="8:8" ht="65.099999999999994" customHeight="1" x14ac:dyDescent="0.25">
      <c r="H42544" s="39"/>
    </row>
    <row r="42545" spans="8:8" ht="65.099999999999994" customHeight="1" x14ac:dyDescent="0.25">
      <c r="H42545" s="39"/>
    </row>
    <row r="42546" spans="8:8" ht="65.099999999999994" customHeight="1" x14ac:dyDescent="0.25">
      <c r="H42546" s="39"/>
    </row>
    <row r="42547" spans="8:8" ht="65.099999999999994" customHeight="1" x14ac:dyDescent="0.25">
      <c r="H42547" s="39"/>
    </row>
    <row r="42548" spans="8:8" ht="65.099999999999994" customHeight="1" x14ac:dyDescent="0.25">
      <c r="H42548" s="39"/>
    </row>
    <row r="42549" spans="8:8" ht="65.099999999999994" customHeight="1" x14ac:dyDescent="0.25">
      <c r="H42549" s="39"/>
    </row>
    <row r="42550" spans="8:8" ht="65.099999999999994" customHeight="1" x14ac:dyDescent="0.25">
      <c r="H42550" s="39"/>
    </row>
    <row r="42551" spans="8:8" ht="65.099999999999994" customHeight="1" x14ac:dyDescent="0.25">
      <c r="H42551" s="39"/>
    </row>
    <row r="42552" spans="8:8" ht="65.099999999999994" customHeight="1" x14ac:dyDescent="0.25">
      <c r="H42552" s="39"/>
    </row>
    <row r="42553" spans="8:8" ht="65.099999999999994" customHeight="1" x14ac:dyDescent="0.25">
      <c r="H42553" s="39"/>
    </row>
    <row r="42554" spans="8:8" ht="65.099999999999994" customHeight="1" x14ac:dyDescent="0.25">
      <c r="H42554" s="39"/>
    </row>
    <row r="42555" spans="8:8" ht="65.099999999999994" customHeight="1" x14ac:dyDescent="0.25">
      <c r="H42555" s="39"/>
    </row>
    <row r="42556" spans="8:8" ht="65.099999999999994" customHeight="1" x14ac:dyDescent="0.25">
      <c r="H42556" s="39"/>
    </row>
    <row r="42557" spans="8:8" ht="65.099999999999994" customHeight="1" x14ac:dyDescent="0.25">
      <c r="H42557" s="39"/>
    </row>
    <row r="42558" spans="8:8" ht="65.099999999999994" customHeight="1" x14ac:dyDescent="0.25">
      <c r="H42558" s="39"/>
    </row>
    <row r="42559" spans="8:8" ht="65.099999999999994" customHeight="1" x14ac:dyDescent="0.25">
      <c r="H42559" s="39"/>
    </row>
    <row r="42560" spans="8:8" ht="65.099999999999994" customHeight="1" x14ac:dyDescent="0.25">
      <c r="H42560" s="39"/>
    </row>
    <row r="42561" spans="8:8" ht="65.099999999999994" customHeight="1" x14ac:dyDescent="0.25">
      <c r="H42561" s="39"/>
    </row>
    <row r="42562" spans="8:8" ht="65.099999999999994" customHeight="1" x14ac:dyDescent="0.25">
      <c r="H42562" s="39"/>
    </row>
    <row r="42563" spans="8:8" ht="65.099999999999994" customHeight="1" x14ac:dyDescent="0.25">
      <c r="H42563" s="39"/>
    </row>
    <row r="42564" spans="8:8" ht="65.099999999999994" customHeight="1" x14ac:dyDescent="0.25">
      <c r="H42564" s="39"/>
    </row>
    <row r="42565" spans="8:8" ht="65.099999999999994" customHeight="1" x14ac:dyDescent="0.25">
      <c r="H42565" s="39"/>
    </row>
    <row r="42566" spans="8:8" ht="65.099999999999994" customHeight="1" x14ac:dyDescent="0.25">
      <c r="H42566" s="39"/>
    </row>
    <row r="42567" spans="8:8" ht="65.099999999999994" customHeight="1" x14ac:dyDescent="0.25">
      <c r="H42567" s="39"/>
    </row>
    <row r="42568" spans="8:8" ht="65.099999999999994" customHeight="1" x14ac:dyDescent="0.25">
      <c r="H42568" s="39"/>
    </row>
    <row r="42569" spans="8:8" ht="65.099999999999994" customHeight="1" x14ac:dyDescent="0.25">
      <c r="H42569" s="39"/>
    </row>
    <row r="42570" spans="8:8" ht="65.099999999999994" customHeight="1" x14ac:dyDescent="0.25">
      <c r="H42570" s="39"/>
    </row>
    <row r="42571" spans="8:8" ht="65.099999999999994" customHeight="1" x14ac:dyDescent="0.25">
      <c r="H42571" s="39"/>
    </row>
    <row r="42572" spans="8:8" ht="65.099999999999994" customHeight="1" x14ac:dyDescent="0.25">
      <c r="H42572" s="39"/>
    </row>
    <row r="42573" spans="8:8" ht="65.099999999999994" customHeight="1" x14ac:dyDescent="0.25">
      <c r="H42573" s="39"/>
    </row>
    <row r="42574" spans="8:8" ht="65.099999999999994" customHeight="1" x14ac:dyDescent="0.25">
      <c r="H42574" s="39"/>
    </row>
    <row r="42575" spans="8:8" ht="65.099999999999994" customHeight="1" x14ac:dyDescent="0.25">
      <c r="H42575" s="39"/>
    </row>
    <row r="42576" spans="8:8" ht="65.099999999999994" customHeight="1" x14ac:dyDescent="0.25">
      <c r="H42576" s="39"/>
    </row>
    <row r="42577" spans="8:8" ht="65.099999999999994" customHeight="1" x14ac:dyDescent="0.25">
      <c r="H42577" s="39"/>
    </row>
    <row r="42578" spans="8:8" ht="65.099999999999994" customHeight="1" x14ac:dyDescent="0.25">
      <c r="H42578" s="39"/>
    </row>
    <row r="42579" spans="8:8" ht="65.099999999999994" customHeight="1" x14ac:dyDescent="0.25">
      <c r="H42579" s="39"/>
    </row>
    <row r="42580" spans="8:8" ht="65.099999999999994" customHeight="1" x14ac:dyDescent="0.25">
      <c r="H42580" s="39"/>
    </row>
    <row r="42581" spans="8:8" ht="65.099999999999994" customHeight="1" x14ac:dyDescent="0.25">
      <c r="H42581" s="39"/>
    </row>
    <row r="42582" spans="8:8" ht="65.099999999999994" customHeight="1" x14ac:dyDescent="0.25">
      <c r="H42582" s="39"/>
    </row>
    <row r="42583" spans="8:8" ht="65.099999999999994" customHeight="1" x14ac:dyDescent="0.25">
      <c r="H42583" s="39"/>
    </row>
    <row r="42584" spans="8:8" ht="65.099999999999994" customHeight="1" x14ac:dyDescent="0.25">
      <c r="H42584" s="39"/>
    </row>
    <row r="42585" spans="8:8" ht="65.099999999999994" customHeight="1" x14ac:dyDescent="0.25">
      <c r="H42585" s="39"/>
    </row>
    <row r="42586" spans="8:8" ht="65.099999999999994" customHeight="1" x14ac:dyDescent="0.25">
      <c r="H42586" s="39"/>
    </row>
    <row r="42587" spans="8:8" ht="65.099999999999994" customHeight="1" x14ac:dyDescent="0.25">
      <c r="H42587" s="39"/>
    </row>
    <row r="42588" spans="8:8" ht="65.099999999999994" customHeight="1" x14ac:dyDescent="0.25">
      <c r="H42588" s="39"/>
    </row>
    <row r="42589" spans="8:8" ht="65.099999999999994" customHeight="1" x14ac:dyDescent="0.25">
      <c r="H42589" s="39"/>
    </row>
    <row r="42590" spans="8:8" ht="65.099999999999994" customHeight="1" x14ac:dyDescent="0.25">
      <c r="H42590" s="39"/>
    </row>
    <row r="42591" spans="8:8" ht="65.099999999999994" customHeight="1" x14ac:dyDescent="0.25">
      <c r="H42591" s="39"/>
    </row>
    <row r="42592" spans="8:8" ht="65.099999999999994" customHeight="1" x14ac:dyDescent="0.25">
      <c r="H42592" s="39"/>
    </row>
    <row r="42593" spans="8:8" ht="65.099999999999994" customHeight="1" x14ac:dyDescent="0.25">
      <c r="H42593" s="39"/>
    </row>
    <row r="42594" spans="8:8" ht="65.099999999999994" customHeight="1" x14ac:dyDescent="0.25">
      <c r="H42594" s="39"/>
    </row>
    <row r="42595" spans="8:8" ht="65.099999999999994" customHeight="1" x14ac:dyDescent="0.25">
      <c r="H42595" s="39"/>
    </row>
    <row r="42596" spans="8:8" ht="65.099999999999994" customHeight="1" x14ac:dyDescent="0.25">
      <c r="H42596" s="39"/>
    </row>
    <row r="42597" spans="8:8" ht="65.099999999999994" customHeight="1" x14ac:dyDescent="0.25">
      <c r="H42597" s="39"/>
    </row>
    <row r="42598" spans="8:8" ht="65.099999999999994" customHeight="1" x14ac:dyDescent="0.25">
      <c r="H42598" s="39"/>
    </row>
    <row r="42599" spans="8:8" ht="65.099999999999994" customHeight="1" x14ac:dyDescent="0.25">
      <c r="H42599" s="39"/>
    </row>
    <row r="42600" spans="8:8" ht="65.099999999999994" customHeight="1" x14ac:dyDescent="0.25">
      <c r="H42600" s="39"/>
    </row>
    <row r="42601" spans="8:8" ht="65.099999999999994" customHeight="1" x14ac:dyDescent="0.25">
      <c r="H42601" s="39"/>
    </row>
    <row r="42602" spans="8:8" ht="65.099999999999994" customHeight="1" x14ac:dyDescent="0.25">
      <c r="H42602" s="39"/>
    </row>
    <row r="42603" spans="8:8" ht="65.099999999999994" customHeight="1" x14ac:dyDescent="0.25">
      <c r="H42603" s="39"/>
    </row>
    <row r="42604" spans="8:8" ht="65.099999999999994" customHeight="1" x14ac:dyDescent="0.25">
      <c r="H42604" s="39"/>
    </row>
    <row r="42605" spans="8:8" ht="65.099999999999994" customHeight="1" x14ac:dyDescent="0.25">
      <c r="H42605" s="39"/>
    </row>
    <row r="42606" spans="8:8" ht="65.099999999999994" customHeight="1" x14ac:dyDescent="0.25">
      <c r="H42606" s="39"/>
    </row>
    <row r="42607" spans="8:8" ht="65.099999999999994" customHeight="1" x14ac:dyDescent="0.25">
      <c r="H42607" s="39"/>
    </row>
    <row r="42608" spans="8:8" ht="65.099999999999994" customHeight="1" x14ac:dyDescent="0.25">
      <c r="H42608" s="39"/>
    </row>
    <row r="42609" spans="8:8" ht="65.099999999999994" customHeight="1" x14ac:dyDescent="0.25">
      <c r="H42609" s="39"/>
    </row>
    <row r="42610" spans="8:8" ht="65.099999999999994" customHeight="1" x14ac:dyDescent="0.25">
      <c r="H42610" s="39"/>
    </row>
    <row r="42611" spans="8:8" ht="65.099999999999994" customHeight="1" x14ac:dyDescent="0.25">
      <c r="H42611" s="39"/>
    </row>
    <row r="42612" spans="8:8" ht="65.099999999999994" customHeight="1" x14ac:dyDescent="0.25">
      <c r="H42612" s="39"/>
    </row>
    <row r="42613" spans="8:8" ht="65.099999999999994" customHeight="1" x14ac:dyDescent="0.25">
      <c r="H42613" s="39"/>
    </row>
    <row r="42614" spans="8:8" ht="65.099999999999994" customHeight="1" x14ac:dyDescent="0.25">
      <c r="H42614" s="39"/>
    </row>
    <row r="42615" spans="8:8" ht="65.099999999999994" customHeight="1" x14ac:dyDescent="0.25">
      <c r="H42615" s="39"/>
    </row>
    <row r="42616" spans="8:8" ht="65.099999999999994" customHeight="1" x14ac:dyDescent="0.25">
      <c r="H42616" s="39"/>
    </row>
    <row r="42617" spans="8:8" ht="65.099999999999994" customHeight="1" x14ac:dyDescent="0.25">
      <c r="H42617" s="39"/>
    </row>
    <row r="42618" spans="8:8" ht="65.099999999999994" customHeight="1" x14ac:dyDescent="0.25">
      <c r="H42618" s="39"/>
    </row>
    <row r="42619" spans="8:8" ht="65.099999999999994" customHeight="1" x14ac:dyDescent="0.25">
      <c r="H42619" s="39"/>
    </row>
    <row r="42620" spans="8:8" ht="65.099999999999994" customHeight="1" x14ac:dyDescent="0.25">
      <c r="H42620" s="39"/>
    </row>
    <row r="42621" spans="8:8" ht="65.099999999999994" customHeight="1" x14ac:dyDescent="0.25">
      <c r="H42621" s="39"/>
    </row>
    <row r="42622" spans="8:8" ht="65.099999999999994" customHeight="1" x14ac:dyDescent="0.25">
      <c r="H42622" s="39"/>
    </row>
    <row r="42623" spans="8:8" ht="65.099999999999994" customHeight="1" x14ac:dyDescent="0.25">
      <c r="H42623" s="39"/>
    </row>
    <row r="42624" spans="8:8" ht="65.099999999999994" customHeight="1" x14ac:dyDescent="0.25">
      <c r="H42624" s="39"/>
    </row>
    <row r="42625" spans="8:8" ht="65.099999999999994" customHeight="1" x14ac:dyDescent="0.25">
      <c r="H42625" s="39"/>
    </row>
    <row r="42626" spans="8:8" ht="65.099999999999994" customHeight="1" x14ac:dyDescent="0.25">
      <c r="H42626" s="39"/>
    </row>
    <row r="42627" spans="8:8" ht="65.099999999999994" customHeight="1" x14ac:dyDescent="0.25">
      <c r="H42627" s="39"/>
    </row>
    <row r="42628" spans="8:8" ht="65.099999999999994" customHeight="1" x14ac:dyDescent="0.25">
      <c r="H42628" s="39"/>
    </row>
    <row r="42629" spans="8:8" ht="65.099999999999994" customHeight="1" x14ac:dyDescent="0.25">
      <c r="H42629" s="39"/>
    </row>
    <row r="42630" spans="8:8" ht="65.099999999999994" customHeight="1" x14ac:dyDescent="0.25">
      <c r="H42630" s="39"/>
    </row>
    <row r="42631" spans="8:8" ht="65.099999999999994" customHeight="1" x14ac:dyDescent="0.25">
      <c r="H42631" s="39"/>
    </row>
    <row r="42632" spans="8:8" ht="65.099999999999994" customHeight="1" x14ac:dyDescent="0.25">
      <c r="H42632" s="39"/>
    </row>
    <row r="42633" spans="8:8" ht="65.099999999999994" customHeight="1" x14ac:dyDescent="0.25">
      <c r="H42633" s="39"/>
    </row>
    <row r="42634" spans="8:8" ht="65.099999999999994" customHeight="1" x14ac:dyDescent="0.25">
      <c r="H42634" s="39"/>
    </row>
    <row r="42635" spans="8:8" ht="65.099999999999994" customHeight="1" x14ac:dyDescent="0.25">
      <c r="H42635" s="39"/>
    </row>
    <row r="42636" spans="8:8" ht="65.099999999999994" customHeight="1" x14ac:dyDescent="0.25">
      <c r="H42636" s="39"/>
    </row>
    <row r="42637" spans="8:8" ht="65.099999999999994" customHeight="1" x14ac:dyDescent="0.25">
      <c r="H42637" s="39"/>
    </row>
    <row r="42638" spans="8:8" ht="65.099999999999994" customHeight="1" x14ac:dyDescent="0.25">
      <c r="H42638" s="39"/>
    </row>
    <row r="42639" spans="8:8" ht="65.099999999999994" customHeight="1" x14ac:dyDescent="0.25">
      <c r="H42639" s="39"/>
    </row>
    <row r="42640" spans="8:8" ht="65.099999999999994" customHeight="1" x14ac:dyDescent="0.25">
      <c r="H42640" s="39"/>
    </row>
    <row r="42641" spans="8:8" ht="65.099999999999994" customHeight="1" x14ac:dyDescent="0.25">
      <c r="H42641" s="39"/>
    </row>
    <row r="42642" spans="8:8" ht="65.099999999999994" customHeight="1" x14ac:dyDescent="0.25">
      <c r="H42642" s="39"/>
    </row>
    <row r="42643" spans="8:8" ht="65.099999999999994" customHeight="1" x14ac:dyDescent="0.25">
      <c r="H42643" s="39"/>
    </row>
    <row r="42644" spans="8:8" ht="65.099999999999994" customHeight="1" x14ac:dyDescent="0.25">
      <c r="H42644" s="39"/>
    </row>
    <row r="42645" spans="8:8" ht="65.099999999999994" customHeight="1" x14ac:dyDescent="0.25">
      <c r="H42645" s="39"/>
    </row>
    <row r="42646" spans="8:8" ht="65.099999999999994" customHeight="1" x14ac:dyDescent="0.25">
      <c r="H42646" s="39"/>
    </row>
    <row r="42647" spans="8:8" ht="65.099999999999994" customHeight="1" x14ac:dyDescent="0.25">
      <c r="H42647" s="39"/>
    </row>
    <row r="42648" spans="8:8" ht="65.099999999999994" customHeight="1" x14ac:dyDescent="0.25">
      <c r="H42648" s="39"/>
    </row>
    <row r="42649" spans="8:8" ht="65.099999999999994" customHeight="1" x14ac:dyDescent="0.25">
      <c r="H42649" s="39"/>
    </row>
    <row r="42650" spans="8:8" ht="65.099999999999994" customHeight="1" x14ac:dyDescent="0.25">
      <c r="H42650" s="39"/>
    </row>
    <row r="42651" spans="8:8" ht="65.099999999999994" customHeight="1" x14ac:dyDescent="0.25">
      <c r="H42651" s="39"/>
    </row>
    <row r="42652" spans="8:8" ht="65.099999999999994" customHeight="1" x14ac:dyDescent="0.25">
      <c r="H42652" s="39"/>
    </row>
    <row r="42653" spans="8:8" ht="65.099999999999994" customHeight="1" x14ac:dyDescent="0.25">
      <c r="H42653" s="39"/>
    </row>
    <row r="42654" spans="8:8" ht="65.099999999999994" customHeight="1" x14ac:dyDescent="0.25">
      <c r="H42654" s="39"/>
    </row>
    <row r="42655" spans="8:8" ht="65.099999999999994" customHeight="1" x14ac:dyDescent="0.25">
      <c r="H42655" s="39"/>
    </row>
    <row r="42656" spans="8:8" ht="65.099999999999994" customHeight="1" x14ac:dyDescent="0.25">
      <c r="H42656" s="39"/>
    </row>
    <row r="42657" spans="8:8" ht="65.099999999999994" customHeight="1" x14ac:dyDescent="0.25">
      <c r="H42657" s="39"/>
    </row>
    <row r="42658" spans="8:8" ht="65.099999999999994" customHeight="1" x14ac:dyDescent="0.25">
      <c r="H42658" s="39"/>
    </row>
    <row r="42659" spans="8:8" ht="65.099999999999994" customHeight="1" x14ac:dyDescent="0.25">
      <c r="H42659" s="39"/>
    </row>
    <row r="42660" spans="8:8" ht="65.099999999999994" customHeight="1" x14ac:dyDescent="0.25">
      <c r="H42660" s="39"/>
    </row>
    <row r="42661" spans="8:8" ht="65.099999999999994" customHeight="1" x14ac:dyDescent="0.25">
      <c r="H42661" s="39"/>
    </row>
    <row r="42662" spans="8:8" ht="65.099999999999994" customHeight="1" x14ac:dyDescent="0.25">
      <c r="H42662" s="39"/>
    </row>
    <row r="42663" spans="8:8" ht="65.099999999999994" customHeight="1" x14ac:dyDescent="0.25">
      <c r="H42663" s="39"/>
    </row>
    <row r="42664" spans="8:8" ht="65.099999999999994" customHeight="1" x14ac:dyDescent="0.25">
      <c r="H42664" s="39"/>
    </row>
    <row r="42665" spans="8:8" ht="65.099999999999994" customHeight="1" x14ac:dyDescent="0.25">
      <c r="H42665" s="39"/>
    </row>
    <row r="42666" spans="8:8" ht="65.099999999999994" customHeight="1" x14ac:dyDescent="0.25">
      <c r="H42666" s="39"/>
    </row>
    <row r="42667" spans="8:8" ht="65.099999999999994" customHeight="1" x14ac:dyDescent="0.25">
      <c r="H42667" s="39"/>
    </row>
    <row r="42668" spans="8:8" ht="65.099999999999994" customHeight="1" x14ac:dyDescent="0.25">
      <c r="H42668" s="39"/>
    </row>
    <row r="42669" spans="8:8" ht="65.099999999999994" customHeight="1" x14ac:dyDescent="0.25">
      <c r="H42669" s="39"/>
    </row>
    <row r="42670" spans="8:8" ht="65.099999999999994" customHeight="1" x14ac:dyDescent="0.25">
      <c r="H42670" s="39"/>
    </row>
    <row r="42671" spans="8:8" ht="65.099999999999994" customHeight="1" x14ac:dyDescent="0.25">
      <c r="H42671" s="39"/>
    </row>
    <row r="42672" spans="8:8" ht="65.099999999999994" customHeight="1" x14ac:dyDescent="0.25">
      <c r="H42672" s="39"/>
    </row>
    <row r="42673" spans="8:8" ht="65.099999999999994" customHeight="1" x14ac:dyDescent="0.25">
      <c r="H42673" s="39"/>
    </row>
    <row r="42674" spans="8:8" ht="65.099999999999994" customHeight="1" x14ac:dyDescent="0.25">
      <c r="H42674" s="39"/>
    </row>
    <row r="42675" spans="8:8" ht="65.099999999999994" customHeight="1" x14ac:dyDescent="0.25">
      <c r="H42675" s="39"/>
    </row>
    <row r="42676" spans="8:8" ht="65.099999999999994" customHeight="1" x14ac:dyDescent="0.25">
      <c r="H42676" s="39"/>
    </row>
    <row r="42677" spans="8:8" ht="65.099999999999994" customHeight="1" x14ac:dyDescent="0.25">
      <c r="H42677" s="39"/>
    </row>
    <row r="42678" spans="8:8" ht="65.099999999999994" customHeight="1" x14ac:dyDescent="0.25">
      <c r="H42678" s="39"/>
    </row>
    <row r="42679" spans="8:8" ht="65.099999999999994" customHeight="1" x14ac:dyDescent="0.25">
      <c r="H42679" s="39"/>
    </row>
    <row r="42680" spans="8:8" ht="65.099999999999994" customHeight="1" x14ac:dyDescent="0.25">
      <c r="H42680" s="39"/>
    </row>
    <row r="42681" spans="8:8" ht="65.099999999999994" customHeight="1" x14ac:dyDescent="0.25">
      <c r="H42681" s="39"/>
    </row>
    <row r="42682" spans="8:8" ht="65.099999999999994" customHeight="1" x14ac:dyDescent="0.25">
      <c r="H42682" s="39"/>
    </row>
    <row r="42683" spans="8:8" ht="65.099999999999994" customHeight="1" x14ac:dyDescent="0.25">
      <c r="H42683" s="39"/>
    </row>
    <row r="42684" spans="8:8" ht="65.099999999999994" customHeight="1" x14ac:dyDescent="0.25">
      <c r="H42684" s="39"/>
    </row>
    <row r="42685" spans="8:8" ht="65.099999999999994" customHeight="1" x14ac:dyDescent="0.25">
      <c r="H42685" s="39"/>
    </row>
    <row r="42686" spans="8:8" ht="65.099999999999994" customHeight="1" x14ac:dyDescent="0.25">
      <c r="H42686" s="39"/>
    </row>
    <row r="42687" spans="8:8" ht="65.099999999999994" customHeight="1" x14ac:dyDescent="0.25">
      <c r="H42687" s="39"/>
    </row>
    <row r="42688" spans="8:8" ht="65.099999999999994" customHeight="1" x14ac:dyDescent="0.25">
      <c r="H42688" s="39"/>
    </row>
    <row r="42689" spans="8:8" ht="65.099999999999994" customHeight="1" x14ac:dyDescent="0.25">
      <c r="H42689" s="39"/>
    </row>
    <row r="42690" spans="8:8" ht="65.099999999999994" customHeight="1" x14ac:dyDescent="0.25">
      <c r="H42690" s="39"/>
    </row>
    <row r="42691" spans="8:8" ht="65.099999999999994" customHeight="1" x14ac:dyDescent="0.25">
      <c r="H42691" s="39"/>
    </row>
    <row r="42692" spans="8:8" ht="65.099999999999994" customHeight="1" x14ac:dyDescent="0.25">
      <c r="H42692" s="39"/>
    </row>
    <row r="42693" spans="8:8" ht="65.099999999999994" customHeight="1" x14ac:dyDescent="0.25">
      <c r="H42693" s="39"/>
    </row>
    <row r="42694" spans="8:8" ht="65.099999999999994" customHeight="1" x14ac:dyDescent="0.25">
      <c r="H42694" s="39"/>
    </row>
    <row r="42695" spans="8:8" ht="65.099999999999994" customHeight="1" x14ac:dyDescent="0.25">
      <c r="H42695" s="39"/>
    </row>
    <row r="42696" spans="8:8" ht="65.099999999999994" customHeight="1" x14ac:dyDescent="0.25">
      <c r="H42696" s="39"/>
    </row>
    <row r="42697" spans="8:8" ht="65.099999999999994" customHeight="1" x14ac:dyDescent="0.25">
      <c r="H42697" s="39"/>
    </row>
    <row r="42698" spans="8:8" ht="65.099999999999994" customHeight="1" x14ac:dyDescent="0.25">
      <c r="H42698" s="39"/>
    </row>
    <row r="42699" spans="8:8" ht="65.099999999999994" customHeight="1" x14ac:dyDescent="0.25">
      <c r="H42699" s="39"/>
    </row>
    <row r="42700" spans="8:8" ht="65.099999999999994" customHeight="1" x14ac:dyDescent="0.25">
      <c r="H42700" s="39"/>
    </row>
    <row r="42701" spans="8:8" ht="65.099999999999994" customHeight="1" x14ac:dyDescent="0.25">
      <c r="H42701" s="39"/>
    </row>
    <row r="42702" spans="8:8" ht="65.099999999999994" customHeight="1" x14ac:dyDescent="0.25">
      <c r="H42702" s="39"/>
    </row>
    <row r="42703" spans="8:8" ht="65.099999999999994" customHeight="1" x14ac:dyDescent="0.25">
      <c r="H42703" s="39"/>
    </row>
    <row r="42704" spans="8:8" ht="65.099999999999994" customHeight="1" x14ac:dyDescent="0.25">
      <c r="H42704" s="39"/>
    </row>
    <row r="42705" spans="8:8" ht="65.099999999999994" customHeight="1" x14ac:dyDescent="0.25">
      <c r="H42705" s="39"/>
    </row>
    <row r="42706" spans="8:8" ht="65.099999999999994" customHeight="1" x14ac:dyDescent="0.25">
      <c r="H42706" s="39"/>
    </row>
    <row r="42707" spans="8:8" ht="65.099999999999994" customHeight="1" x14ac:dyDescent="0.25">
      <c r="H42707" s="39"/>
    </row>
    <row r="42708" spans="8:8" ht="65.099999999999994" customHeight="1" x14ac:dyDescent="0.25">
      <c r="H42708" s="39"/>
    </row>
    <row r="42709" spans="8:8" ht="65.099999999999994" customHeight="1" x14ac:dyDescent="0.25">
      <c r="H42709" s="39"/>
    </row>
    <row r="42710" spans="8:8" ht="65.099999999999994" customHeight="1" x14ac:dyDescent="0.25">
      <c r="H42710" s="39"/>
    </row>
    <row r="42711" spans="8:8" ht="65.099999999999994" customHeight="1" x14ac:dyDescent="0.25">
      <c r="H42711" s="39"/>
    </row>
    <row r="42712" spans="8:8" ht="65.099999999999994" customHeight="1" x14ac:dyDescent="0.25">
      <c r="H42712" s="39"/>
    </row>
    <row r="42713" spans="8:8" ht="65.099999999999994" customHeight="1" x14ac:dyDescent="0.25">
      <c r="H42713" s="39"/>
    </row>
    <row r="42714" spans="8:8" ht="65.099999999999994" customHeight="1" x14ac:dyDescent="0.25">
      <c r="H42714" s="39"/>
    </row>
    <row r="42715" spans="8:8" ht="65.099999999999994" customHeight="1" x14ac:dyDescent="0.25">
      <c r="H42715" s="39"/>
    </row>
    <row r="42716" spans="8:8" ht="65.099999999999994" customHeight="1" x14ac:dyDescent="0.25">
      <c r="H42716" s="39"/>
    </row>
    <row r="42717" spans="8:8" ht="65.099999999999994" customHeight="1" x14ac:dyDescent="0.25">
      <c r="H42717" s="39"/>
    </row>
    <row r="42718" spans="8:8" ht="65.099999999999994" customHeight="1" x14ac:dyDescent="0.25">
      <c r="H42718" s="39"/>
    </row>
    <row r="42719" spans="8:8" ht="65.099999999999994" customHeight="1" x14ac:dyDescent="0.25">
      <c r="H42719" s="39"/>
    </row>
    <row r="42720" spans="8:8" ht="65.099999999999994" customHeight="1" x14ac:dyDescent="0.25">
      <c r="H42720" s="39"/>
    </row>
    <row r="42721" spans="8:8" ht="65.099999999999994" customHeight="1" x14ac:dyDescent="0.25">
      <c r="H42721" s="39"/>
    </row>
    <row r="42722" spans="8:8" ht="65.099999999999994" customHeight="1" x14ac:dyDescent="0.25">
      <c r="H42722" s="39"/>
    </row>
    <row r="42723" spans="8:8" ht="65.099999999999994" customHeight="1" x14ac:dyDescent="0.25">
      <c r="H42723" s="39"/>
    </row>
    <row r="42724" spans="8:8" ht="65.099999999999994" customHeight="1" x14ac:dyDescent="0.25">
      <c r="H42724" s="39"/>
    </row>
    <row r="42725" spans="8:8" ht="65.099999999999994" customHeight="1" x14ac:dyDescent="0.25">
      <c r="H42725" s="39"/>
    </row>
    <row r="42726" spans="8:8" ht="65.099999999999994" customHeight="1" x14ac:dyDescent="0.25">
      <c r="H42726" s="39"/>
    </row>
    <row r="42727" spans="8:8" ht="65.099999999999994" customHeight="1" x14ac:dyDescent="0.25">
      <c r="H42727" s="39"/>
    </row>
    <row r="42728" spans="8:8" ht="65.099999999999994" customHeight="1" x14ac:dyDescent="0.25">
      <c r="H42728" s="39"/>
    </row>
    <row r="42729" spans="8:8" ht="65.099999999999994" customHeight="1" x14ac:dyDescent="0.25">
      <c r="H42729" s="39"/>
    </row>
    <row r="42730" spans="8:8" ht="65.099999999999994" customHeight="1" x14ac:dyDescent="0.25">
      <c r="H42730" s="39"/>
    </row>
    <row r="42731" spans="8:8" ht="65.099999999999994" customHeight="1" x14ac:dyDescent="0.25">
      <c r="H42731" s="39"/>
    </row>
    <row r="42732" spans="8:8" ht="65.099999999999994" customHeight="1" x14ac:dyDescent="0.25">
      <c r="H42732" s="39"/>
    </row>
    <row r="42733" spans="8:8" ht="65.099999999999994" customHeight="1" x14ac:dyDescent="0.25">
      <c r="H42733" s="39"/>
    </row>
    <row r="42734" spans="8:8" ht="65.099999999999994" customHeight="1" x14ac:dyDescent="0.25">
      <c r="H42734" s="39"/>
    </row>
    <row r="42735" spans="8:8" ht="65.099999999999994" customHeight="1" x14ac:dyDescent="0.25">
      <c r="H42735" s="39"/>
    </row>
    <row r="42736" spans="8:8" ht="65.099999999999994" customHeight="1" x14ac:dyDescent="0.25">
      <c r="H42736" s="39"/>
    </row>
    <row r="42737" spans="8:8" ht="65.099999999999994" customHeight="1" x14ac:dyDescent="0.25">
      <c r="H42737" s="39"/>
    </row>
    <row r="42738" spans="8:8" ht="65.099999999999994" customHeight="1" x14ac:dyDescent="0.25">
      <c r="H42738" s="39"/>
    </row>
    <row r="42739" spans="8:8" ht="65.099999999999994" customHeight="1" x14ac:dyDescent="0.25">
      <c r="H42739" s="39"/>
    </row>
    <row r="42740" spans="8:8" ht="65.099999999999994" customHeight="1" x14ac:dyDescent="0.25">
      <c r="H42740" s="39"/>
    </row>
    <row r="42741" spans="8:8" ht="65.099999999999994" customHeight="1" x14ac:dyDescent="0.25">
      <c r="H42741" s="39"/>
    </row>
    <row r="42742" spans="8:8" ht="65.099999999999994" customHeight="1" x14ac:dyDescent="0.25">
      <c r="H42742" s="39"/>
    </row>
    <row r="42743" spans="8:8" ht="65.099999999999994" customHeight="1" x14ac:dyDescent="0.25">
      <c r="H42743" s="39"/>
    </row>
    <row r="42744" spans="8:8" ht="65.099999999999994" customHeight="1" x14ac:dyDescent="0.25">
      <c r="H42744" s="39"/>
    </row>
    <row r="42745" spans="8:8" ht="65.099999999999994" customHeight="1" x14ac:dyDescent="0.25">
      <c r="H42745" s="39"/>
    </row>
    <row r="42746" spans="8:8" ht="65.099999999999994" customHeight="1" x14ac:dyDescent="0.25">
      <c r="H42746" s="39"/>
    </row>
    <row r="42747" spans="8:8" ht="65.099999999999994" customHeight="1" x14ac:dyDescent="0.25">
      <c r="H42747" s="39"/>
    </row>
    <row r="42748" spans="8:8" ht="65.099999999999994" customHeight="1" x14ac:dyDescent="0.25">
      <c r="H42748" s="39"/>
    </row>
    <row r="42749" spans="8:8" ht="65.099999999999994" customHeight="1" x14ac:dyDescent="0.25">
      <c r="H42749" s="39"/>
    </row>
    <row r="42750" spans="8:8" ht="65.099999999999994" customHeight="1" x14ac:dyDescent="0.25">
      <c r="H42750" s="39"/>
    </row>
    <row r="42751" spans="8:8" ht="65.099999999999994" customHeight="1" x14ac:dyDescent="0.25">
      <c r="H42751" s="39"/>
    </row>
    <row r="42752" spans="8:8" ht="65.099999999999994" customHeight="1" x14ac:dyDescent="0.25">
      <c r="H42752" s="39"/>
    </row>
    <row r="42753" spans="8:8" ht="65.099999999999994" customHeight="1" x14ac:dyDescent="0.25">
      <c r="H42753" s="39"/>
    </row>
    <row r="42754" spans="8:8" ht="65.099999999999994" customHeight="1" x14ac:dyDescent="0.25">
      <c r="H42754" s="39"/>
    </row>
    <row r="42755" spans="8:8" ht="65.099999999999994" customHeight="1" x14ac:dyDescent="0.25">
      <c r="H42755" s="39"/>
    </row>
    <row r="42756" spans="8:8" ht="65.099999999999994" customHeight="1" x14ac:dyDescent="0.25">
      <c r="H42756" s="39"/>
    </row>
    <row r="42757" spans="8:8" ht="65.099999999999994" customHeight="1" x14ac:dyDescent="0.25">
      <c r="H42757" s="39"/>
    </row>
    <row r="42758" spans="8:8" ht="65.099999999999994" customHeight="1" x14ac:dyDescent="0.25">
      <c r="H42758" s="39"/>
    </row>
    <row r="42759" spans="8:8" ht="65.099999999999994" customHeight="1" x14ac:dyDescent="0.25">
      <c r="H42759" s="39"/>
    </row>
    <row r="42760" spans="8:8" ht="65.099999999999994" customHeight="1" x14ac:dyDescent="0.25">
      <c r="H42760" s="39"/>
    </row>
    <row r="42761" spans="8:8" ht="65.099999999999994" customHeight="1" x14ac:dyDescent="0.25">
      <c r="H42761" s="39"/>
    </row>
    <row r="42762" spans="8:8" ht="65.099999999999994" customHeight="1" x14ac:dyDescent="0.25">
      <c r="H42762" s="39"/>
    </row>
    <row r="42763" spans="8:8" ht="65.099999999999994" customHeight="1" x14ac:dyDescent="0.25">
      <c r="H42763" s="39"/>
    </row>
    <row r="42764" spans="8:8" ht="65.099999999999994" customHeight="1" x14ac:dyDescent="0.25">
      <c r="H42764" s="39"/>
    </row>
    <row r="42765" spans="8:8" ht="65.099999999999994" customHeight="1" x14ac:dyDescent="0.25">
      <c r="H42765" s="39"/>
    </row>
    <row r="42766" spans="8:8" ht="65.099999999999994" customHeight="1" x14ac:dyDescent="0.25">
      <c r="H42766" s="39"/>
    </row>
    <row r="42767" spans="8:8" ht="65.099999999999994" customHeight="1" x14ac:dyDescent="0.25">
      <c r="H42767" s="39"/>
    </row>
    <row r="42768" spans="8:8" ht="65.099999999999994" customHeight="1" x14ac:dyDescent="0.25">
      <c r="H42768" s="39"/>
    </row>
    <row r="42769" spans="8:8" ht="65.099999999999994" customHeight="1" x14ac:dyDescent="0.25">
      <c r="H42769" s="39"/>
    </row>
    <row r="42770" spans="8:8" ht="65.099999999999994" customHeight="1" x14ac:dyDescent="0.25">
      <c r="H42770" s="39"/>
    </row>
    <row r="42771" spans="8:8" ht="65.099999999999994" customHeight="1" x14ac:dyDescent="0.25">
      <c r="H42771" s="39"/>
    </row>
    <row r="42772" spans="8:8" ht="65.099999999999994" customHeight="1" x14ac:dyDescent="0.25">
      <c r="H42772" s="39"/>
    </row>
    <row r="42773" spans="8:8" ht="65.099999999999994" customHeight="1" x14ac:dyDescent="0.25">
      <c r="H42773" s="39"/>
    </row>
    <row r="42774" spans="8:8" ht="65.099999999999994" customHeight="1" x14ac:dyDescent="0.25">
      <c r="H42774" s="39"/>
    </row>
    <row r="42775" spans="8:8" ht="65.099999999999994" customHeight="1" x14ac:dyDescent="0.25">
      <c r="H42775" s="39"/>
    </row>
    <row r="42776" spans="8:8" ht="65.099999999999994" customHeight="1" x14ac:dyDescent="0.25">
      <c r="H42776" s="39"/>
    </row>
    <row r="42777" spans="8:8" ht="65.099999999999994" customHeight="1" x14ac:dyDescent="0.25">
      <c r="H42777" s="39"/>
    </row>
    <row r="42778" spans="8:8" ht="65.099999999999994" customHeight="1" x14ac:dyDescent="0.25">
      <c r="H42778" s="39"/>
    </row>
    <row r="42779" spans="8:8" ht="65.099999999999994" customHeight="1" x14ac:dyDescent="0.25">
      <c r="H42779" s="39"/>
    </row>
    <row r="42780" spans="8:8" ht="65.099999999999994" customHeight="1" x14ac:dyDescent="0.25">
      <c r="H42780" s="39"/>
    </row>
    <row r="42781" spans="8:8" ht="65.099999999999994" customHeight="1" x14ac:dyDescent="0.25">
      <c r="H42781" s="39"/>
    </row>
    <row r="42782" spans="8:8" ht="65.099999999999994" customHeight="1" x14ac:dyDescent="0.25">
      <c r="H42782" s="39"/>
    </row>
    <row r="42783" spans="8:8" ht="65.099999999999994" customHeight="1" x14ac:dyDescent="0.25">
      <c r="H42783" s="39"/>
    </row>
    <row r="42784" spans="8:8" ht="65.099999999999994" customHeight="1" x14ac:dyDescent="0.25">
      <c r="H42784" s="39"/>
    </row>
    <row r="42785" spans="8:8" ht="65.099999999999994" customHeight="1" x14ac:dyDescent="0.25">
      <c r="H42785" s="39"/>
    </row>
    <row r="42786" spans="8:8" ht="65.099999999999994" customHeight="1" x14ac:dyDescent="0.25">
      <c r="H42786" s="39"/>
    </row>
    <row r="42787" spans="8:8" ht="65.099999999999994" customHeight="1" x14ac:dyDescent="0.25">
      <c r="H42787" s="39"/>
    </row>
    <row r="42788" spans="8:8" ht="65.099999999999994" customHeight="1" x14ac:dyDescent="0.25">
      <c r="H42788" s="39"/>
    </row>
    <row r="42789" spans="8:8" ht="65.099999999999994" customHeight="1" x14ac:dyDescent="0.25">
      <c r="H42789" s="39"/>
    </row>
    <row r="42790" spans="8:8" ht="65.099999999999994" customHeight="1" x14ac:dyDescent="0.25">
      <c r="H42790" s="39"/>
    </row>
    <row r="42791" spans="8:8" ht="65.099999999999994" customHeight="1" x14ac:dyDescent="0.25">
      <c r="H42791" s="39"/>
    </row>
    <row r="42792" spans="8:8" ht="65.099999999999994" customHeight="1" x14ac:dyDescent="0.25">
      <c r="H42792" s="39"/>
    </row>
    <row r="42793" spans="8:8" ht="65.099999999999994" customHeight="1" x14ac:dyDescent="0.25">
      <c r="H42793" s="39"/>
    </row>
    <row r="42794" spans="8:8" ht="65.099999999999994" customHeight="1" x14ac:dyDescent="0.25">
      <c r="H42794" s="39"/>
    </row>
    <row r="42795" spans="8:8" ht="65.099999999999994" customHeight="1" x14ac:dyDescent="0.25">
      <c r="H42795" s="39"/>
    </row>
    <row r="42796" spans="8:8" ht="65.099999999999994" customHeight="1" x14ac:dyDescent="0.25">
      <c r="H42796" s="39"/>
    </row>
    <row r="42797" spans="8:8" ht="65.099999999999994" customHeight="1" x14ac:dyDescent="0.25">
      <c r="H42797" s="39"/>
    </row>
    <row r="42798" spans="8:8" ht="65.099999999999994" customHeight="1" x14ac:dyDescent="0.25">
      <c r="H42798" s="39"/>
    </row>
    <row r="42799" spans="8:8" ht="65.099999999999994" customHeight="1" x14ac:dyDescent="0.25">
      <c r="H42799" s="39"/>
    </row>
    <row r="42800" spans="8:8" ht="65.099999999999994" customHeight="1" x14ac:dyDescent="0.25">
      <c r="H42800" s="39"/>
    </row>
    <row r="42801" spans="8:8" ht="65.099999999999994" customHeight="1" x14ac:dyDescent="0.25">
      <c r="H42801" s="39"/>
    </row>
    <row r="42802" spans="8:8" ht="65.099999999999994" customHeight="1" x14ac:dyDescent="0.25">
      <c r="H42802" s="39"/>
    </row>
    <row r="42803" spans="8:8" ht="65.099999999999994" customHeight="1" x14ac:dyDescent="0.25">
      <c r="H42803" s="39"/>
    </row>
    <row r="42804" spans="8:8" ht="65.099999999999994" customHeight="1" x14ac:dyDescent="0.25">
      <c r="H42804" s="39"/>
    </row>
    <row r="42805" spans="8:8" ht="65.099999999999994" customHeight="1" x14ac:dyDescent="0.25">
      <c r="H42805" s="39"/>
    </row>
    <row r="42806" spans="8:8" ht="65.099999999999994" customHeight="1" x14ac:dyDescent="0.25">
      <c r="H42806" s="39"/>
    </row>
    <row r="42807" spans="8:8" ht="65.099999999999994" customHeight="1" x14ac:dyDescent="0.25">
      <c r="H42807" s="39"/>
    </row>
    <row r="42808" spans="8:8" ht="65.099999999999994" customHeight="1" x14ac:dyDescent="0.25">
      <c r="H42808" s="39"/>
    </row>
    <row r="42809" spans="8:8" ht="65.099999999999994" customHeight="1" x14ac:dyDescent="0.25">
      <c r="H42809" s="39"/>
    </row>
    <row r="42810" spans="8:8" ht="65.099999999999994" customHeight="1" x14ac:dyDescent="0.25">
      <c r="H42810" s="39"/>
    </row>
    <row r="42811" spans="8:8" ht="65.099999999999994" customHeight="1" x14ac:dyDescent="0.25">
      <c r="H42811" s="39"/>
    </row>
    <row r="42812" spans="8:8" ht="65.099999999999994" customHeight="1" x14ac:dyDescent="0.25">
      <c r="H42812" s="39"/>
    </row>
    <row r="42813" spans="8:8" ht="65.099999999999994" customHeight="1" x14ac:dyDescent="0.25">
      <c r="H42813" s="39"/>
    </row>
    <row r="42814" spans="8:8" ht="65.099999999999994" customHeight="1" x14ac:dyDescent="0.25">
      <c r="H42814" s="39"/>
    </row>
    <row r="42815" spans="8:8" ht="65.099999999999994" customHeight="1" x14ac:dyDescent="0.25">
      <c r="H42815" s="39"/>
    </row>
    <row r="42816" spans="8:8" ht="65.099999999999994" customHeight="1" x14ac:dyDescent="0.25">
      <c r="H42816" s="39"/>
    </row>
    <row r="42817" spans="8:8" ht="65.099999999999994" customHeight="1" x14ac:dyDescent="0.25">
      <c r="H42817" s="39"/>
    </row>
    <row r="42818" spans="8:8" ht="65.099999999999994" customHeight="1" x14ac:dyDescent="0.25">
      <c r="H42818" s="39"/>
    </row>
    <row r="42819" spans="8:8" ht="65.099999999999994" customHeight="1" x14ac:dyDescent="0.25">
      <c r="H42819" s="39"/>
    </row>
    <row r="42820" spans="8:8" ht="65.099999999999994" customHeight="1" x14ac:dyDescent="0.25">
      <c r="H42820" s="39"/>
    </row>
    <row r="42821" spans="8:8" ht="65.099999999999994" customHeight="1" x14ac:dyDescent="0.25">
      <c r="H42821" s="39"/>
    </row>
    <row r="42822" spans="8:8" ht="65.099999999999994" customHeight="1" x14ac:dyDescent="0.25">
      <c r="H42822" s="39"/>
    </row>
    <row r="42823" spans="8:8" ht="65.099999999999994" customHeight="1" x14ac:dyDescent="0.25">
      <c r="H42823" s="39"/>
    </row>
    <row r="42824" spans="8:8" ht="65.099999999999994" customHeight="1" x14ac:dyDescent="0.25">
      <c r="H42824" s="39"/>
    </row>
    <row r="42825" spans="8:8" ht="65.099999999999994" customHeight="1" x14ac:dyDescent="0.25">
      <c r="H42825" s="39"/>
    </row>
    <row r="42826" spans="8:8" ht="65.099999999999994" customHeight="1" x14ac:dyDescent="0.25">
      <c r="H42826" s="39"/>
    </row>
    <row r="42827" spans="8:8" ht="65.099999999999994" customHeight="1" x14ac:dyDescent="0.25">
      <c r="H42827" s="39"/>
    </row>
    <row r="42828" spans="8:8" ht="65.099999999999994" customHeight="1" x14ac:dyDescent="0.25">
      <c r="H42828" s="39"/>
    </row>
    <row r="42829" spans="8:8" ht="65.099999999999994" customHeight="1" x14ac:dyDescent="0.25">
      <c r="H42829" s="39"/>
    </row>
    <row r="42830" spans="8:8" ht="65.099999999999994" customHeight="1" x14ac:dyDescent="0.25">
      <c r="H42830" s="39"/>
    </row>
    <row r="42831" spans="8:8" ht="65.099999999999994" customHeight="1" x14ac:dyDescent="0.25">
      <c r="H42831" s="39"/>
    </row>
    <row r="42832" spans="8:8" ht="65.099999999999994" customHeight="1" x14ac:dyDescent="0.25">
      <c r="H42832" s="39"/>
    </row>
    <row r="42833" spans="8:8" ht="65.099999999999994" customHeight="1" x14ac:dyDescent="0.25">
      <c r="H42833" s="39"/>
    </row>
    <row r="42834" spans="8:8" ht="65.099999999999994" customHeight="1" x14ac:dyDescent="0.25">
      <c r="H42834" s="39"/>
    </row>
    <row r="42835" spans="8:8" ht="65.099999999999994" customHeight="1" x14ac:dyDescent="0.25">
      <c r="H42835" s="39"/>
    </row>
    <row r="42836" spans="8:8" ht="65.099999999999994" customHeight="1" x14ac:dyDescent="0.25">
      <c r="H42836" s="39"/>
    </row>
    <row r="42837" spans="8:8" ht="65.099999999999994" customHeight="1" x14ac:dyDescent="0.25">
      <c r="H42837" s="39"/>
    </row>
    <row r="42838" spans="8:8" ht="65.099999999999994" customHeight="1" x14ac:dyDescent="0.25">
      <c r="H42838" s="39"/>
    </row>
    <row r="42839" spans="8:8" ht="65.099999999999994" customHeight="1" x14ac:dyDescent="0.25">
      <c r="H42839" s="39"/>
    </row>
    <row r="42840" spans="8:8" ht="65.099999999999994" customHeight="1" x14ac:dyDescent="0.25">
      <c r="H42840" s="39"/>
    </row>
    <row r="42841" spans="8:8" ht="65.099999999999994" customHeight="1" x14ac:dyDescent="0.25">
      <c r="H42841" s="39"/>
    </row>
    <row r="42842" spans="8:8" ht="65.099999999999994" customHeight="1" x14ac:dyDescent="0.25">
      <c r="H42842" s="39"/>
    </row>
    <row r="42843" spans="8:8" ht="65.099999999999994" customHeight="1" x14ac:dyDescent="0.25">
      <c r="H42843" s="39"/>
    </row>
    <row r="42844" spans="8:8" ht="65.099999999999994" customHeight="1" x14ac:dyDescent="0.25">
      <c r="H42844" s="39"/>
    </row>
    <row r="42845" spans="8:8" ht="65.099999999999994" customHeight="1" x14ac:dyDescent="0.25">
      <c r="H42845" s="39"/>
    </row>
    <row r="42846" spans="8:8" ht="65.099999999999994" customHeight="1" x14ac:dyDescent="0.25">
      <c r="H42846" s="39"/>
    </row>
    <row r="42847" spans="8:8" ht="65.099999999999994" customHeight="1" x14ac:dyDescent="0.25">
      <c r="H42847" s="39"/>
    </row>
    <row r="42848" spans="8:8" ht="65.099999999999994" customHeight="1" x14ac:dyDescent="0.25">
      <c r="H42848" s="39"/>
    </row>
    <row r="42849" spans="8:8" ht="65.099999999999994" customHeight="1" x14ac:dyDescent="0.25">
      <c r="H42849" s="39"/>
    </row>
    <row r="42850" spans="8:8" ht="65.099999999999994" customHeight="1" x14ac:dyDescent="0.25">
      <c r="H42850" s="39"/>
    </row>
    <row r="42851" spans="8:8" ht="65.099999999999994" customHeight="1" x14ac:dyDescent="0.25">
      <c r="H42851" s="39"/>
    </row>
    <row r="42852" spans="8:8" ht="65.099999999999994" customHeight="1" x14ac:dyDescent="0.25">
      <c r="H42852" s="39"/>
    </row>
    <row r="42853" spans="8:8" ht="65.099999999999994" customHeight="1" x14ac:dyDescent="0.25">
      <c r="H42853" s="39"/>
    </row>
    <row r="42854" spans="8:8" ht="65.099999999999994" customHeight="1" x14ac:dyDescent="0.25">
      <c r="H42854" s="39"/>
    </row>
    <row r="42855" spans="8:8" ht="65.099999999999994" customHeight="1" x14ac:dyDescent="0.25">
      <c r="H42855" s="39"/>
    </row>
    <row r="42856" spans="8:8" ht="65.099999999999994" customHeight="1" x14ac:dyDescent="0.25">
      <c r="H42856" s="39"/>
    </row>
    <row r="42857" spans="8:8" ht="65.099999999999994" customHeight="1" x14ac:dyDescent="0.25">
      <c r="H42857" s="39"/>
    </row>
    <row r="42858" spans="8:8" ht="65.099999999999994" customHeight="1" x14ac:dyDescent="0.25">
      <c r="H42858" s="39"/>
    </row>
    <row r="42859" spans="8:8" ht="65.099999999999994" customHeight="1" x14ac:dyDescent="0.25">
      <c r="H42859" s="39"/>
    </row>
    <row r="42860" spans="8:8" ht="65.099999999999994" customHeight="1" x14ac:dyDescent="0.25">
      <c r="H42860" s="39"/>
    </row>
    <row r="42861" spans="8:8" ht="65.099999999999994" customHeight="1" x14ac:dyDescent="0.25">
      <c r="H42861" s="39"/>
    </row>
    <row r="42862" spans="8:8" ht="65.099999999999994" customHeight="1" x14ac:dyDescent="0.25">
      <c r="H42862" s="39"/>
    </row>
    <row r="42863" spans="8:8" ht="65.099999999999994" customHeight="1" x14ac:dyDescent="0.25">
      <c r="H42863" s="39"/>
    </row>
    <row r="42864" spans="8:8" ht="65.099999999999994" customHeight="1" x14ac:dyDescent="0.25">
      <c r="H42864" s="39"/>
    </row>
    <row r="42865" spans="8:8" ht="65.099999999999994" customHeight="1" x14ac:dyDescent="0.25">
      <c r="H42865" s="39"/>
    </row>
    <row r="42866" spans="8:8" ht="65.099999999999994" customHeight="1" x14ac:dyDescent="0.25">
      <c r="H42866" s="39"/>
    </row>
    <row r="42867" spans="8:8" ht="65.099999999999994" customHeight="1" x14ac:dyDescent="0.25">
      <c r="H42867" s="39"/>
    </row>
    <row r="42868" spans="8:8" ht="65.099999999999994" customHeight="1" x14ac:dyDescent="0.25">
      <c r="H42868" s="39"/>
    </row>
    <row r="42869" spans="8:8" ht="65.099999999999994" customHeight="1" x14ac:dyDescent="0.25">
      <c r="H42869" s="39"/>
    </row>
    <row r="42870" spans="8:8" ht="65.099999999999994" customHeight="1" x14ac:dyDescent="0.25">
      <c r="H42870" s="39"/>
    </row>
    <row r="42871" spans="8:8" ht="65.099999999999994" customHeight="1" x14ac:dyDescent="0.25">
      <c r="H42871" s="39"/>
    </row>
    <row r="42872" spans="8:8" ht="65.099999999999994" customHeight="1" x14ac:dyDescent="0.25">
      <c r="H42872" s="39"/>
    </row>
    <row r="42873" spans="8:8" ht="65.099999999999994" customHeight="1" x14ac:dyDescent="0.25">
      <c r="H42873" s="39"/>
    </row>
    <row r="42874" spans="8:8" ht="65.099999999999994" customHeight="1" x14ac:dyDescent="0.25">
      <c r="H42874" s="39"/>
    </row>
    <row r="42875" spans="8:8" ht="65.099999999999994" customHeight="1" x14ac:dyDescent="0.25">
      <c r="H42875" s="39"/>
    </row>
    <row r="42876" spans="8:8" ht="65.099999999999994" customHeight="1" x14ac:dyDescent="0.25">
      <c r="H42876" s="39"/>
    </row>
    <row r="42877" spans="8:8" ht="65.099999999999994" customHeight="1" x14ac:dyDescent="0.25">
      <c r="H42877" s="39"/>
    </row>
    <row r="42878" spans="8:8" ht="65.099999999999994" customHeight="1" x14ac:dyDescent="0.25">
      <c r="H42878" s="39"/>
    </row>
    <row r="42879" spans="8:8" ht="65.099999999999994" customHeight="1" x14ac:dyDescent="0.25">
      <c r="H42879" s="39"/>
    </row>
    <row r="42880" spans="8:8" ht="65.099999999999994" customHeight="1" x14ac:dyDescent="0.25">
      <c r="H42880" s="39"/>
    </row>
    <row r="42881" spans="8:8" ht="65.099999999999994" customHeight="1" x14ac:dyDescent="0.25">
      <c r="H42881" s="39"/>
    </row>
    <row r="42882" spans="8:8" ht="65.099999999999994" customHeight="1" x14ac:dyDescent="0.25">
      <c r="H42882" s="39"/>
    </row>
    <row r="42883" spans="8:8" ht="65.099999999999994" customHeight="1" x14ac:dyDescent="0.25">
      <c r="H42883" s="39"/>
    </row>
    <row r="42884" spans="8:8" ht="65.099999999999994" customHeight="1" x14ac:dyDescent="0.25">
      <c r="H42884" s="39"/>
    </row>
    <row r="42885" spans="8:8" ht="65.099999999999994" customHeight="1" x14ac:dyDescent="0.25">
      <c r="H42885" s="39"/>
    </row>
    <row r="42886" spans="8:8" ht="65.099999999999994" customHeight="1" x14ac:dyDescent="0.25">
      <c r="H42886" s="39"/>
    </row>
    <row r="42887" spans="8:8" ht="65.099999999999994" customHeight="1" x14ac:dyDescent="0.25">
      <c r="H42887" s="39"/>
    </row>
    <row r="42888" spans="8:8" ht="65.099999999999994" customHeight="1" x14ac:dyDescent="0.25">
      <c r="H42888" s="39"/>
    </row>
    <row r="42889" spans="8:8" ht="65.099999999999994" customHeight="1" x14ac:dyDescent="0.25">
      <c r="H42889" s="39"/>
    </row>
    <row r="42890" spans="8:8" ht="65.099999999999994" customHeight="1" x14ac:dyDescent="0.25">
      <c r="H42890" s="39"/>
    </row>
    <row r="42891" spans="8:8" ht="65.099999999999994" customHeight="1" x14ac:dyDescent="0.25">
      <c r="H42891" s="39"/>
    </row>
    <row r="42892" spans="8:8" ht="65.099999999999994" customHeight="1" x14ac:dyDescent="0.25">
      <c r="H42892" s="39"/>
    </row>
    <row r="42893" spans="8:8" ht="65.099999999999994" customHeight="1" x14ac:dyDescent="0.25">
      <c r="H42893" s="39"/>
    </row>
    <row r="42894" spans="8:8" ht="65.099999999999994" customHeight="1" x14ac:dyDescent="0.25">
      <c r="H42894" s="39"/>
    </row>
    <row r="42895" spans="8:8" ht="65.099999999999994" customHeight="1" x14ac:dyDescent="0.25">
      <c r="H42895" s="39"/>
    </row>
    <row r="42896" spans="8:8" ht="65.099999999999994" customHeight="1" x14ac:dyDescent="0.25">
      <c r="H42896" s="39"/>
    </row>
    <row r="42897" spans="8:8" ht="65.099999999999994" customHeight="1" x14ac:dyDescent="0.25">
      <c r="H42897" s="39"/>
    </row>
    <row r="42898" spans="8:8" ht="65.099999999999994" customHeight="1" x14ac:dyDescent="0.25">
      <c r="H42898" s="39"/>
    </row>
    <row r="42899" spans="8:8" ht="65.099999999999994" customHeight="1" x14ac:dyDescent="0.25">
      <c r="H42899" s="39"/>
    </row>
    <row r="42900" spans="8:8" ht="65.099999999999994" customHeight="1" x14ac:dyDescent="0.25">
      <c r="H42900" s="39"/>
    </row>
    <row r="42901" spans="8:8" ht="65.099999999999994" customHeight="1" x14ac:dyDescent="0.25">
      <c r="H42901" s="39"/>
    </row>
    <row r="42902" spans="8:8" ht="65.099999999999994" customHeight="1" x14ac:dyDescent="0.25">
      <c r="H42902" s="39"/>
    </row>
    <row r="42903" spans="8:8" ht="65.099999999999994" customHeight="1" x14ac:dyDescent="0.25">
      <c r="H42903" s="39"/>
    </row>
    <row r="42904" spans="8:8" ht="65.099999999999994" customHeight="1" x14ac:dyDescent="0.25">
      <c r="H42904" s="39"/>
    </row>
    <row r="42905" spans="8:8" ht="65.099999999999994" customHeight="1" x14ac:dyDescent="0.25">
      <c r="H42905" s="39"/>
    </row>
    <row r="42906" spans="8:8" ht="65.099999999999994" customHeight="1" x14ac:dyDescent="0.25">
      <c r="H42906" s="39"/>
    </row>
    <row r="42907" spans="8:8" ht="65.099999999999994" customHeight="1" x14ac:dyDescent="0.25">
      <c r="H42907" s="39"/>
    </row>
    <row r="42908" spans="8:8" ht="65.099999999999994" customHeight="1" x14ac:dyDescent="0.25">
      <c r="H42908" s="39"/>
    </row>
    <row r="42909" spans="8:8" ht="65.099999999999994" customHeight="1" x14ac:dyDescent="0.25">
      <c r="H42909" s="39"/>
    </row>
    <row r="42910" spans="8:8" ht="65.099999999999994" customHeight="1" x14ac:dyDescent="0.25">
      <c r="H42910" s="39"/>
    </row>
    <row r="42911" spans="8:8" ht="65.099999999999994" customHeight="1" x14ac:dyDescent="0.25">
      <c r="H42911" s="39"/>
    </row>
    <row r="42912" spans="8:8" ht="65.099999999999994" customHeight="1" x14ac:dyDescent="0.25">
      <c r="H42912" s="39"/>
    </row>
    <row r="42913" spans="8:8" ht="65.099999999999994" customHeight="1" x14ac:dyDescent="0.25">
      <c r="H42913" s="39"/>
    </row>
    <row r="42914" spans="8:8" ht="65.099999999999994" customHeight="1" x14ac:dyDescent="0.25">
      <c r="H42914" s="39"/>
    </row>
    <row r="42915" spans="8:8" ht="65.099999999999994" customHeight="1" x14ac:dyDescent="0.25">
      <c r="H42915" s="39"/>
    </row>
    <row r="42916" spans="8:8" ht="65.099999999999994" customHeight="1" x14ac:dyDescent="0.25">
      <c r="H42916" s="39"/>
    </row>
    <row r="42917" spans="8:8" ht="65.099999999999994" customHeight="1" x14ac:dyDescent="0.25">
      <c r="H42917" s="39"/>
    </row>
    <row r="42918" spans="8:8" ht="65.099999999999994" customHeight="1" x14ac:dyDescent="0.25">
      <c r="H42918" s="39"/>
    </row>
    <row r="42919" spans="8:8" ht="65.099999999999994" customHeight="1" x14ac:dyDescent="0.25">
      <c r="H42919" s="39"/>
    </row>
    <row r="42920" spans="8:8" ht="65.099999999999994" customHeight="1" x14ac:dyDescent="0.25">
      <c r="H42920" s="39"/>
    </row>
    <row r="42921" spans="8:8" ht="65.099999999999994" customHeight="1" x14ac:dyDescent="0.25">
      <c r="H42921" s="39"/>
    </row>
    <row r="42922" spans="8:8" ht="65.099999999999994" customHeight="1" x14ac:dyDescent="0.25">
      <c r="H42922" s="39"/>
    </row>
    <row r="42923" spans="8:8" ht="65.099999999999994" customHeight="1" x14ac:dyDescent="0.25">
      <c r="H42923" s="39"/>
    </row>
    <row r="42924" spans="8:8" ht="65.099999999999994" customHeight="1" x14ac:dyDescent="0.25">
      <c r="H42924" s="39"/>
    </row>
    <row r="42925" spans="8:8" ht="65.099999999999994" customHeight="1" x14ac:dyDescent="0.25">
      <c r="H42925" s="39"/>
    </row>
    <row r="42926" spans="8:8" ht="65.099999999999994" customHeight="1" x14ac:dyDescent="0.25">
      <c r="H42926" s="39"/>
    </row>
    <row r="42927" spans="8:8" ht="65.099999999999994" customHeight="1" x14ac:dyDescent="0.25">
      <c r="H42927" s="39"/>
    </row>
    <row r="42928" spans="8:8" ht="65.099999999999994" customHeight="1" x14ac:dyDescent="0.25">
      <c r="H42928" s="39"/>
    </row>
    <row r="42929" spans="8:8" ht="65.099999999999994" customHeight="1" x14ac:dyDescent="0.25">
      <c r="H42929" s="39"/>
    </row>
    <row r="42930" spans="8:8" ht="65.099999999999994" customHeight="1" x14ac:dyDescent="0.25">
      <c r="H42930" s="39"/>
    </row>
    <row r="42931" spans="8:8" ht="65.099999999999994" customHeight="1" x14ac:dyDescent="0.25">
      <c r="H42931" s="39"/>
    </row>
    <row r="42932" spans="8:8" ht="65.099999999999994" customHeight="1" x14ac:dyDescent="0.25">
      <c r="H42932" s="39"/>
    </row>
    <row r="42933" spans="8:8" ht="65.099999999999994" customHeight="1" x14ac:dyDescent="0.25">
      <c r="H42933" s="39"/>
    </row>
    <row r="42934" spans="8:8" ht="65.099999999999994" customHeight="1" x14ac:dyDescent="0.25">
      <c r="H42934" s="39"/>
    </row>
    <row r="42935" spans="8:8" ht="65.099999999999994" customHeight="1" x14ac:dyDescent="0.25">
      <c r="H42935" s="39"/>
    </row>
    <row r="42936" spans="8:8" ht="65.099999999999994" customHeight="1" x14ac:dyDescent="0.25">
      <c r="H42936" s="39"/>
    </row>
    <row r="42937" spans="8:8" ht="65.099999999999994" customHeight="1" x14ac:dyDescent="0.25">
      <c r="H42937" s="39"/>
    </row>
    <row r="42938" spans="8:8" ht="65.099999999999994" customHeight="1" x14ac:dyDescent="0.25">
      <c r="H42938" s="39"/>
    </row>
    <row r="42939" spans="8:8" ht="65.099999999999994" customHeight="1" x14ac:dyDescent="0.25">
      <c r="H42939" s="39"/>
    </row>
    <row r="42940" spans="8:8" ht="65.099999999999994" customHeight="1" x14ac:dyDescent="0.25">
      <c r="H42940" s="39"/>
    </row>
    <row r="42941" spans="8:8" ht="65.099999999999994" customHeight="1" x14ac:dyDescent="0.25">
      <c r="H42941" s="39"/>
    </row>
    <row r="42942" spans="8:8" ht="65.099999999999994" customHeight="1" x14ac:dyDescent="0.25">
      <c r="H42942" s="39"/>
    </row>
    <row r="42943" spans="8:8" ht="65.099999999999994" customHeight="1" x14ac:dyDescent="0.25">
      <c r="H42943" s="39"/>
    </row>
    <row r="42944" spans="8:8" ht="65.099999999999994" customHeight="1" x14ac:dyDescent="0.25">
      <c r="H42944" s="39"/>
    </row>
    <row r="42945" spans="8:8" ht="65.099999999999994" customHeight="1" x14ac:dyDescent="0.25">
      <c r="H42945" s="39"/>
    </row>
    <row r="42946" spans="8:8" ht="65.099999999999994" customHeight="1" x14ac:dyDescent="0.25">
      <c r="H42946" s="39"/>
    </row>
    <row r="42947" spans="8:8" ht="65.099999999999994" customHeight="1" x14ac:dyDescent="0.25">
      <c r="H42947" s="39"/>
    </row>
    <row r="42948" spans="8:8" ht="65.099999999999994" customHeight="1" x14ac:dyDescent="0.25">
      <c r="H42948" s="39"/>
    </row>
    <row r="42949" spans="8:8" ht="65.099999999999994" customHeight="1" x14ac:dyDescent="0.25">
      <c r="H42949" s="39"/>
    </row>
    <row r="42950" spans="8:8" ht="65.099999999999994" customHeight="1" x14ac:dyDescent="0.25">
      <c r="H42950" s="39"/>
    </row>
    <row r="42951" spans="8:8" ht="65.099999999999994" customHeight="1" x14ac:dyDescent="0.25">
      <c r="H42951" s="39"/>
    </row>
    <row r="42952" spans="8:8" ht="65.099999999999994" customHeight="1" x14ac:dyDescent="0.25">
      <c r="H42952" s="39"/>
    </row>
    <row r="42953" spans="8:8" ht="65.099999999999994" customHeight="1" x14ac:dyDescent="0.25">
      <c r="H42953" s="39"/>
    </row>
    <row r="42954" spans="8:8" ht="65.099999999999994" customHeight="1" x14ac:dyDescent="0.25">
      <c r="H42954" s="39"/>
    </row>
    <row r="42955" spans="8:8" ht="65.099999999999994" customHeight="1" x14ac:dyDescent="0.25">
      <c r="H42955" s="39"/>
    </row>
    <row r="42956" spans="8:8" ht="65.099999999999994" customHeight="1" x14ac:dyDescent="0.25">
      <c r="H42956" s="39"/>
    </row>
    <row r="42957" spans="8:8" ht="65.099999999999994" customHeight="1" x14ac:dyDescent="0.25">
      <c r="H42957" s="39"/>
    </row>
    <row r="42958" spans="8:8" ht="65.099999999999994" customHeight="1" x14ac:dyDescent="0.25">
      <c r="H42958" s="39"/>
    </row>
    <row r="42959" spans="8:8" ht="65.099999999999994" customHeight="1" x14ac:dyDescent="0.25">
      <c r="H42959" s="39"/>
    </row>
    <row r="42960" spans="8:8" ht="65.099999999999994" customHeight="1" x14ac:dyDescent="0.25">
      <c r="H42960" s="39"/>
    </row>
    <row r="42961" spans="8:8" ht="65.099999999999994" customHeight="1" x14ac:dyDescent="0.25">
      <c r="H42961" s="39"/>
    </row>
    <row r="42962" spans="8:8" ht="65.099999999999994" customHeight="1" x14ac:dyDescent="0.25">
      <c r="H42962" s="39"/>
    </row>
    <row r="42963" spans="8:8" ht="65.099999999999994" customHeight="1" x14ac:dyDescent="0.25">
      <c r="H42963" s="39"/>
    </row>
    <row r="42964" spans="8:8" ht="65.099999999999994" customHeight="1" x14ac:dyDescent="0.25">
      <c r="H42964" s="39"/>
    </row>
    <row r="42965" spans="8:8" ht="65.099999999999994" customHeight="1" x14ac:dyDescent="0.25">
      <c r="H42965" s="39"/>
    </row>
    <row r="42966" spans="8:8" ht="65.099999999999994" customHeight="1" x14ac:dyDescent="0.25">
      <c r="H42966" s="39"/>
    </row>
    <row r="42967" spans="8:8" ht="65.099999999999994" customHeight="1" x14ac:dyDescent="0.25">
      <c r="H42967" s="39"/>
    </row>
    <row r="42968" spans="8:8" ht="65.099999999999994" customHeight="1" x14ac:dyDescent="0.25">
      <c r="H42968" s="39"/>
    </row>
    <row r="42969" spans="8:8" ht="65.099999999999994" customHeight="1" x14ac:dyDescent="0.25">
      <c r="H42969" s="39"/>
    </row>
    <row r="42970" spans="8:8" ht="65.099999999999994" customHeight="1" x14ac:dyDescent="0.25">
      <c r="H42970" s="39"/>
    </row>
    <row r="42971" spans="8:8" ht="65.099999999999994" customHeight="1" x14ac:dyDescent="0.25">
      <c r="H42971" s="39"/>
    </row>
    <row r="42972" spans="8:8" ht="65.099999999999994" customHeight="1" x14ac:dyDescent="0.25">
      <c r="H42972" s="39"/>
    </row>
    <row r="42973" spans="8:8" ht="65.099999999999994" customHeight="1" x14ac:dyDescent="0.25">
      <c r="H42973" s="39"/>
    </row>
    <row r="42974" spans="8:8" ht="65.099999999999994" customHeight="1" x14ac:dyDescent="0.25">
      <c r="H42974" s="39"/>
    </row>
    <row r="42975" spans="8:8" ht="65.099999999999994" customHeight="1" x14ac:dyDescent="0.25">
      <c r="H42975" s="39"/>
    </row>
    <row r="42976" spans="8:8" ht="65.099999999999994" customHeight="1" x14ac:dyDescent="0.25">
      <c r="H42976" s="39"/>
    </row>
    <row r="42977" spans="8:8" ht="65.099999999999994" customHeight="1" x14ac:dyDescent="0.25">
      <c r="H42977" s="39"/>
    </row>
    <row r="42978" spans="8:8" ht="65.099999999999994" customHeight="1" x14ac:dyDescent="0.25">
      <c r="H42978" s="39"/>
    </row>
    <row r="42979" spans="8:8" ht="65.099999999999994" customHeight="1" x14ac:dyDescent="0.25">
      <c r="H42979" s="39"/>
    </row>
    <row r="42980" spans="8:8" ht="65.099999999999994" customHeight="1" x14ac:dyDescent="0.25">
      <c r="H42980" s="39"/>
    </row>
    <row r="42981" spans="8:8" ht="65.099999999999994" customHeight="1" x14ac:dyDescent="0.25">
      <c r="H42981" s="39"/>
    </row>
    <row r="42982" spans="8:8" ht="65.099999999999994" customHeight="1" x14ac:dyDescent="0.25">
      <c r="H42982" s="39"/>
    </row>
    <row r="42983" spans="8:8" ht="65.099999999999994" customHeight="1" x14ac:dyDescent="0.25">
      <c r="H42983" s="39"/>
    </row>
    <row r="42984" spans="8:8" ht="65.099999999999994" customHeight="1" x14ac:dyDescent="0.25">
      <c r="H42984" s="39"/>
    </row>
    <row r="42985" spans="8:8" ht="65.099999999999994" customHeight="1" x14ac:dyDescent="0.25">
      <c r="H42985" s="39"/>
    </row>
    <row r="42986" spans="8:8" ht="65.099999999999994" customHeight="1" x14ac:dyDescent="0.25">
      <c r="H42986" s="39"/>
    </row>
    <row r="42987" spans="8:8" ht="65.099999999999994" customHeight="1" x14ac:dyDescent="0.25">
      <c r="H42987" s="39"/>
    </row>
    <row r="42988" spans="8:8" ht="65.099999999999994" customHeight="1" x14ac:dyDescent="0.25">
      <c r="H42988" s="39"/>
    </row>
    <row r="42989" spans="8:8" ht="65.099999999999994" customHeight="1" x14ac:dyDescent="0.25">
      <c r="H42989" s="39"/>
    </row>
    <row r="42990" spans="8:8" ht="65.099999999999994" customHeight="1" x14ac:dyDescent="0.25">
      <c r="H42990" s="39"/>
    </row>
    <row r="42991" spans="8:8" ht="65.099999999999994" customHeight="1" x14ac:dyDescent="0.25">
      <c r="H42991" s="39"/>
    </row>
    <row r="42992" spans="8:8" ht="65.099999999999994" customHeight="1" x14ac:dyDescent="0.25">
      <c r="H42992" s="39"/>
    </row>
    <row r="42993" spans="8:8" ht="65.099999999999994" customHeight="1" x14ac:dyDescent="0.25">
      <c r="H42993" s="39"/>
    </row>
    <row r="42994" spans="8:8" ht="65.099999999999994" customHeight="1" x14ac:dyDescent="0.25">
      <c r="H42994" s="39"/>
    </row>
    <row r="42995" spans="8:8" ht="65.099999999999994" customHeight="1" x14ac:dyDescent="0.25">
      <c r="H42995" s="39"/>
    </row>
    <row r="42996" spans="8:8" ht="65.099999999999994" customHeight="1" x14ac:dyDescent="0.25">
      <c r="H42996" s="39"/>
    </row>
    <row r="42997" spans="8:8" ht="65.099999999999994" customHeight="1" x14ac:dyDescent="0.25">
      <c r="H42997" s="39"/>
    </row>
    <row r="42998" spans="8:8" ht="65.099999999999994" customHeight="1" x14ac:dyDescent="0.25">
      <c r="H42998" s="39"/>
    </row>
    <row r="42999" spans="8:8" ht="65.099999999999994" customHeight="1" x14ac:dyDescent="0.25">
      <c r="H42999" s="39"/>
    </row>
    <row r="43000" spans="8:8" ht="65.099999999999994" customHeight="1" x14ac:dyDescent="0.25">
      <c r="H43000" s="39"/>
    </row>
    <row r="43001" spans="8:8" ht="65.099999999999994" customHeight="1" x14ac:dyDescent="0.25">
      <c r="H43001" s="39"/>
    </row>
    <row r="43002" spans="8:8" ht="65.099999999999994" customHeight="1" x14ac:dyDescent="0.25">
      <c r="H43002" s="39"/>
    </row>
    <row r="43003" spans="8:8" ht="65.099999999999994" customHeight="1" x14ac:dyDescent="0.25">
      <c r="H43003" s="39"/>
    </row>
    <row r="43004" spans="8:8" ht="65.099999999999994" customHeight="1" x14ac:dyDescent="0.25">
      <c r="H43004" s="39"/>
    </row>
    <row r="43005" spans="8:8" ht="65.099999999999994" customHeight="1" x14ac:dyDescent="0.25">
      <c r="H43005" s="39"/>
    </row>
    <row r="43006" spans="8:8" ht="65.099999999999994" customHeight="1" x14ac:dyDescent="0.25">
      <c r="H43006" s="39"/>
    </row>
    <row r="43007" spans="8:8" ht="65.099999999999994" customHeight="1" x14ac:dyDescent="0.25">
      <c r="H43007" s="39"/>
    </row>
    <row r="43008" spans="8:8" ht="65.099999999999994" customHeight="1" x14ac:dyDescent="0.25">
      <c r="H43008" s="39"/>
    </row>
    <row r="43009" spans="8:8" ht="65.099999999999994" customHeight="1" x14ac:dyDescent="0.25">
      <c r="H43009" s="39"/>
    </row>
    <row r="43010" spans="8:8" ht="65.099999999999994" customHeight="1" x14ac:dyDescent="0.25">
      <c r="H43010" s="39"/>
    </row>
    <row r="43011" spans="8:8" ht="65.099999999999994" customHeight="1" x14ac:dyDescent="0.25">
      <c r="H43011" s="39"/>
    </row>
    <row r="43012" spans="8:8" ht="65.099999999999994" customHeight="1" x14ac:dyDescent="0.25">
      <c r="H43012" s="39"/>
    </row>
    <row r="43013" spans="8:8" ht="65.099999999999994" customHeight="1" x14ac:dyDescent="0.25">
      <c r="H43013" s="39"/>
    </row>
    <row r="43014" spans="8:8" ht="65.099999999999994" customHeight="1" x14ac:dyDescent="0.25">
      <c r="H43014" s="39"/>
    </row>
    <row r="43015" spans="8:8" ht="65.099999999999994" customHeight="1" x14ac:dyDescent="0.25">
      <c r="H43015" s="39"/>
    </row>
    <row r="43016" spans="8:8" ht="65.099999999999994" customHeight="1" x14ac:dyDescent="0.25">
      <c r="H43016" s="39"/>
    </row>
    <row r="43017" spans="8:8" ht="65.099999999999994" customHeight="1" x14ac:dyDescent="0.25">
      <c r="H43017" s="39"/>
    </row>
    <row r="43018" spans="8:8" ht="65.099999999999994" customHeight="1" x14ac:dyDescent="0.25">
      <c r="H43018" s="39"/>
    </row>
    <row r="43019" spans="8:8" ht="65.099999999999994" customHeight="1" x14ac:dyDescent="0.25">
      <c r="H43019" s="39"/>
    </row>
    <row r="43020" spans="8:8" ht="65.099999999999994" customHeight="1" x14ac:dyDescent="0.25">
      <c r="H43020" s="39"/>
    </row>
    <row r="43021" spans="8:8" ht="65.099999999999994" customHeight="1" x14ac:dyDescent="0.25">
      <c r="H43021" s="39"/>
    </row>
    <row r="43022" spans="8:8" ht="65.099999999999994" customHeight="1" x14ac:dyDescent="0.25">
      <c r="H43022" s="39"/>
    </row>
    <row r="43023" spans="8:8" ht="65.099999999999994" customHeight="1" x14ac:dyDescent="0.25">
      <c r="H43023" s="39"/>
    </row>
    <row r="43024" spans="8:8" ht="65.099999999999994" customHeight="1" x14ac:dyDescent="0.25">
      <c r="H43024" s="39"/>
    </row>
    <row r="43025" spans="8:8" ht="65.099999999999994" customHeight="1" x14ac:dyDescent="0.25">
      <c r="H43025" s="39"/>
    </row>
    <row r="43026" spans="8:8" ht="65.099999999999994" customHeight="1" x14ac:dyDescent="0.25">
      <c r="H43026" s="39"/>
    </row>
    <row r="43027" spans="8:8" ht="65.099999999999994" customHeight="1" x14ac:dyDescent="0.25">
      <c r="H43027" s="39"/>
    </row>
    <row r="43028" spans="8:8" ht="65.099999999999994" customHeight="1" x14ac:dyDescent="0.25">
      <c r="H43028" s="39"/>
    </row>
    <row r="43029" spans="8:8" ht="65.099999999999994" customHeight="1" x14ac:dyDescent="0.25">
      <c r="H43029" s="39"/>
    </row>
    <row r="43030" spans="8:8" ht="65.099999999999994" customHeight="1" x14ac:dyDescent="0.25">
      <c r="H43030" s="39"/>
    </row>
    <row r="43031" spans="8:8" ht="65.099999999999994" customHeight="1" x14ac:dyDescent="0.25">
      <c r="H43031" s="39"/>
    </row>
    <row r="43032" spans="8:8" ht="65.099999999999994" customHeight="1" x14ac:dyDescent="0.25">
      <c r="H43032" s="39"/>
    </row>
    <row r="43033" spans="8:8" ht="65.099999999999994" customHeight="1" x14ac:dyDescent="0.25">
      <c r="H43033" s="39"/>
    </row>
    <row r="43034" spans="8:8" ht="65.099999999999994" customHeight="1" x14ac:dyDescent="0.25">
      <c r="H43034" s="39"/>
    </row>
    <row r="43035" spans="8:8" ht="65.099999999999994" customHeight="1" x14ac:dyDescent="0.25">
      <c r="H43035" s="39"/>
    </row>
    <row r="43036" spans="8:8" ht="65.099999999999994" customHeight="1" x14ac:dyDescent="0.25">
      <c r="H43036" s="39"/>
    </row>
    <row r="43037" spans="8:8" ht="65.099999999999994" customHeight="1" x14ac:dyDescent="0.25">
      <c r="H43037" s="39"/>
    </row>
    <row r="43038" spans="8:8" ht="65.099999999999994" customHeight="1" x14ac:dyDescent="0.25">
      <c r="H43038" s="39"/>
    </row>
    <row r="43039" spans="8:8" ht="65.099999999999994" customHeight="1" x14ac:dyDescent="0.25">
      <c r="H43039" s="39"/>
    </row>
    <row r="43040" spans="8:8" ht="65.099999999999994" customHeight="1" x14ac:dyDescent="0.25">
      <c r="H43040" s="39"/>
    </row>
    <row r="43041" spans="8:8" ht="65.099999999999994" customHeight="1" x14ac:dyDescent="0.25">
      <c r="H43041" s="39"/>
    </row>
    <row r="43042" spans="8:8" ht="65.099999999999994" customHeight="1" x14ac:dyDescent="0.25">
      <c r="H43042" s="39"/>
    </row>
    <row r="43043" spans="8:8" ht="65.099999999999994" customHeight="1" x14ac:dyDescent="0.25">
      <c r="H43043" s="39"/>
    </row>
    <row r="43044" spans="8:8" ht="65.099999999999994" customHeight="1" x14ac:dyDescent="0.25">
      <c r="H43044" s="39"/>
    </row>
    <row r="43045" spans="8:8" ht="65.099999999999994" customHeight="1" x14ac:dyDescent="0.25">
      <c r="H43045" s="39"/>
    </row>
    <row r="43046" spans="8:8" ht="65.099999999999994" customHeight="1" x14ac:dyDescent="0.25">
      <c r="H43046" s="39"/>
    </row>
    <row r="43047" spans="8:8" ht="65.099999999999994" customHeight="1" x14ac:dyDescent="0.25">
      <c r="H43047" s="39"/>
    </row>
    <row r="43048" spans="8:8" ht="65.099999999999994" customHeight="1" x14ac:dyDescent="0.25">
      <c r="H43048" s="39"/>
    </row>
    <row r="43049" spans="8:8" ht="65.099999999999994" customHeight="1" x14ac:dyDescent="0.25">
      <c r="H43049" s="39"/>
    </row>
    <row r="43050" spans="8:8" ht="65.099999999999994" customHeight="1" x14ac:dyDescent="0.25">
      <c r="H43050" s="39"/>
    </row>
    <row r="43051" spans="8:8" ht="65.099999999999994" customHeight="1" x14ac:dyDescent="0.25">
      <c r="H43051" s="39"/>
    </row>
    <row r="43052" spans="8:8" ht="65.099999999999994" customHeight="1" x14ac:dyDescent="0.25">
      <c r="H43052" s="39"/>
    </row>
    <row r="43053" spans="8:8" ht="65.099999999999994" customHeight="1" x14ac:dyDescent="0.25">
      <c r="H43053" s="39"/>
    </row>
    <row r="43054" spans="8:8" ht="65.099999999999994" customHeight="1" x14ac:dyDescent="0.25">
      <c r="H43054" s="39"/>
    </row>
    <row r="43055" spans="8:8" ht="65.099999999999994" customHeight="1" x14ac:dyDescent="0.25">
      <c r="H43055" s="39"/>
    </row>
    <row r="43056" spans="8:8" ht="65.099999999999994" customHeight="1" x14ac:dyDescent="0.25">
      <c r="H43056" s="39"/>
    </row>
    <row r="43057" spans="8:8" ht="65.099999999999994" customHeight="1" x14ac:dyDescent="0.25">
      <c r="H43057" s="39"/>
    </row>
    <row r="43058" spans="8:8" ht="65.099999999999994" customHeight="1" x14ac:dyDescent="0.25">
      <c r="H43058" s="39"/>
    </row>
    <row r="43059" spans="8:8" ht="65.099999999999994" customHeight="1" x14ac:dyDescent="0.25">
      <c r="H43059" s="39"/>
    </row>
    <row r="43060" spans="8:8" ht="65.099999999999994" customHeight="1" x14ac:dyDescent="0.25">
      <c r="H43060" s="39"/>
    </row>
    <row r="43061" spans="8:8" ht="65.099999999999994" customHeight="1" x14ac:dyDescent="0.25">
      <c r="H43061" s="39"/>
    </row>
    <row r="43062" spans="8:8" ht="65.099999999999994" customHeight="1" x14ac:dyDescent="0.25">
      <c r="H43062" s="39"/>
    </row>
    <row r="43063" spans="8:8" ht="65.099999999999994" customHeight="1" x14ac:dyDescent="0.25">
      <c r="H43063" s="39"/>
    </row>
    <row r="43064" spans="8:8" ht="65.099999999999994" customHeight="1" x14ac:dyDescent="0.25">
      <c r="H43064" s="39"/>
    </row>
    <row r="43065" spans="8:8" ht="65.099999999999994" customHeight="1" x14ac:dyDescent="0.25">
      <c r="H43065" s="39"/>
    </row>
    <row r="43066" spans="8:8" ht="65.099999999999994" customHeight="1" x14ac:dyDescent="0.25">
      <c r="H43066" s="39"/>
    </row>
    <row r="43067" spans="8:8" ht="65.099999999999994" customHeight="1" x14ac:dyDescent="0.25">
      <c r="H43067" s="39"/>
    </row>
    <row r="43068" spans="8:8" ht="65.099999999999994" customHeight="1" x14ac:dyDescent="0.25">
      <c r="H43068" s="39"/>
    </row>
    <row r="43069" spans="8:8" ht="65.099999999999994" customHeight="1" x14ac:dyDescent="0.25">
      <c r="H43069" s="39"/>
    </row>
    <row r="43070" spans="8:8" ht="65.099999999999994" customHeight="1" x14ac:dyDescent="0.25">
      <c r="H43070" s="39"/>
    </row>
    <row r="43071" spans="8:8" ht="65.099999999999994" customHeight="1" x14ac:dyDescent="0.25">
      <c r="H43071" s="39"/>
    </row>
    <row r="43072" spans="8:8" ht="65.099999999999994" customHeight="1" x14ac:dyDescent="0.25">
      <c r="H43072" s="39"/>
    </row>
    <row r="43073" spans="8:8" ht="65.099999999999994" customHeight="1" x14ac:dyDescent="0.25">
      <c r="H43073" s="39"/>
    </row>
    <row r="43074" spans="8:8" ht="65.099999999999994" customHeight="1" x14ac:dyDescent="0.25">
      <c r="H43074" s="39"/>
    </row>
    <row r="43075" spans="8:8" ht="65.099999999999994" customHeight="1" x14ac:dyDescent="0.25">
      <c r="H43075" s="39"/>
    </row>
    <row r="43076" spans="8:8" ht="65.099999999999994" customHeight="1" x14ac:dyDescent="0.25">
      <c r="H43076" s="39"/>
    </row>
    <row r="43077" spans="8:8" ht="65.099999999999994" customHeight="1" x14ac:dyDescent="0.25">
      <c r="H43077" s="39"/>
    </row>
    <row r="43078" spans="8:8" ht="65.099999999999994" customHeight="1" x14ac:dyDescent="0.25">
      <c r="H43078" s="39"/>
    </row>
    <row r="43079" spans="8:8" ht="65.099999999999994" customHeight="1" x14ac:dyDescent="0.25">
      <c r="H43079" s="39"/>
    </row>
    <row r="43080" spans="8:8" ht="65.099999999999994" customHeight="1" x14ac:dyDescent="0.25">
      <c r="H43080" s="39"/>
    </row>
    <row r="43081" spans="8:8" ht="65.099999999999994" customHeight="1" x14ac:dyDescent="0.25">
      <c r="H43081" s="39"/>
    </row>
    <row r="43082" spans="8:8" ht="65.099999999999994" customHeight="1" x14ac:dyDescent="0.25">
      <c r="H43082" s="39"/>
    </row>
    <row r="43083" spans="8:8" ht="65.099999999999994" customHeight="1" x14ac:dyDescent="0.25">
      <c r="H43083" s="39"/>
    </row>
    <row r="43084" spans="8:8" ht="65.099999999999994" customHeight="1" x14ac:dyDescent="0.25">
      <c r="H43084" s="39"/>
    </row>
    <row r="43085" spans="8:8" ht="65.099999999999994" customHeight="1" x14ac:dyDescent="0.25">
      <c r="H43085" s="39"/>
    </row>
    <row r="43086" spans="8:8" ht="65.099999999999994" customHeight="1" x14ac:dyDescent="0.25">
      <c r="H43086" s="39"/>
    </row>
    <row r="43087" spans="8:8" ht="65.099999999999994" customHeight="1" x14ac:dyDescent="0.25">
      <c r="H43087" s="39"/>
    </row>
    <row r="43088" spans="8:8" ht="65.099999999999994" customHeight="1" x14ac:dyDescent="0.25">
      <c r="H43088" s="39"/>
    </row>
    <row r="43089" spans="8:8" ht="65.099999999999994" customHeight="1" x14ac:dyDescent="0.25">
      <c r="H43089" s="39"/>
    </row>
    <row r="43090" spans="8:8" ht="65.099999999999994" customHeight="1" x14ac:dyDescent="0.25">
      <c r="H43090" s="39"/>
    </row>
    <row r="43091" spans="8:8" ht="65.099999999999994" customHeight="1" x14ac:dyDescent="0.25">
      <c r="H43091" s="39"/>
    </row>
    <row r="43092" spans="8:8" ht="65.099999999999994" customHeight="1" x14ac:dyDescent="0.25">
      <c r="H43092" s="39"/>
    </row>
    <row r="43093" spans="8:8" ht="65.099999999999994" customHeight="1" x14ac:dyDescent="0.25">
      <c r="H43093" s="39"/>
    </row>
    <row r="43094" spans="8:8" ht="65.099999999999994" customHeight="1" x14ac:dyDescent="0.25">
      <c r="H43094" s="39"/>
    </row>
    <row r="43095" spans="8:8" ht="65.099999999999994" customHeight="1" x14ac:dyDescent="0.25">
      <c r="H43095" s="39"/>
    </row>
    <row r="43096" spans="8:8" ht="65.099999999999994" customHeight="1" x14ac:dyDescent="0.25">
      <c r="H43096" s="39"/>
    </row>
    <row r="43097" spans="8:8" ht="65.099999999999994" customHeight="1" x14ac:dyDescent="0.25">
      <c r="H43097" s="39"/>
    </row>
    <row r="43098" spans="8:8" ht="65.099999999999994" customHeight="1" x14ac:dyDescent="0.25">
      <c r="H43098" s="39"/>
    </row>
    <row r="43099" spans="8:8" ht="65.099999999999994" customHeight="1" x14ac:dyDescent="0.25">
      <c r="H43099" s="39"/>
    </row>
    <row r="43100" spans="8:8" ht="65.099999999999994" customHeight="1" x14ac:dyDescent="0.25">
      <c r="H43100" s="39"/>
    </row>
    <row r="43101" spans="8:8" ht="65.099999999999994" customHeight="1" x14ac:dyDescent="0.25">
      <c r="H43101" s="39"/>
    </row>
    <row r="43102" spans="8:8" ht="65.099999999999994" customHeight="1" x14ac:dyDescent="0.25">
      <c r="H43102" s="39"/>
    </row>
    <row r="43103" spans="8:8" ht="65.099999999999994" customHeight="1" x14ac:dyDescent="0.25">
      <c r="H43103" s="39"/>
    </row>
    <row r="43104" spans="8:8" ht="65.099999999999994" customHeight="1" x14ac:dyDescent="0.25">
      <c r="H43104" s="39"/>
    </row>
    <row r="43105" spans="8:8" ht="65.099999999999994" customHeight="1" x14ac:dyDescent="0.25">
      <c r="H43105" s="39"/>
    </row>
    <row r="43106" spans="8:8" ht="65.099999999999994" customHeight="1" x14ac:dyDescent="0.25">
      <c r="H43106" s="39"/>
    </row>
    <row r="43107" spans="8:8" ht="65.099999999999994" customHeight="1" x14ac:dyDescent="0.25">
      <c r="H43107" s="39"/>
    </row>
    <row r="43108" spans="8:8" ht="65.099999999999994" customHeight="1" x14ac:dyDescent="0.25">
      <c r="H43108" s="39"/>
    </row>
    <row r="43109" spans="8:8" ht="65.099999999999994" customHeight="1" x14ac:dyDescent="0.25">
      <c r="H43109" s="39"/>
    </row>
    <row r="43110" spans="8:8" ht="65.099999999999994" customHeight="1" x14ac:dyDescent="0.25">
      <c r="H43110" s="39"/>
    </row>
    <row r="43111" spans="8:8" ht="65.099999999999994" customHeight="1" x14ac:dyDescent="0.25">
      <c r="H43111" s="39"/>
    </row>
    <row r="43112" spans="8:8" ht="65.099999999999994" customHeight="1" x14ac:dyDescent="0.25">
      <c r="H43112" s="39"/>
    </row>
    <row r="43113" spans="8:8" ht="65.099999999999994" customHeight="1" x14ac:dyDescent="0.25">
      <c r="H43113" s="39"/>
    </row>
    <row r="43114" spans="8:8" ht="65.099999999999994" customHeight="1" x14ac:dyDescent="0.25">
      <c r="H43114" s="39"/>
    </row>
    <row r="43115" spans="8:8" ht="65.099999999999994" customHeight="1" x14ac:dyDescent="0.25">
      <c r="H43115" s="39"/>
    </row>
    <row r="43116" spans="8:8" ht="65.099999999999994" customHeight="1" x14ac:dyDescent="0.25">
      <c r="H43116" s="39"/>
    </row>
    <row r="43117" spans="8:8" ht="65.099999999999994" customHeight="1" x14ac:dyDescent="0.25">
      <c r="H43117" s="39"/>
    </row>
    <row r="43118" spans="8:8" ht="65.099999999999994" customHeight="1" x14ac:dyDescent="0.25">
      <c r="H43118" s="39"/>
    </row>
    <row r="43119" spans="8:8" ht="65.099999999999994" customHeight="1" x14ac:dyDescent="0.25">
      <c r="H43119" s="39"/>
    </row>
    <row r="43120" spans="8:8" ht="65.099999999999994" customHeight="1" x14ac:dyDescent="0.25">
      <c r="H43120" s="39"/>
    </row>
    <row r="43121" spans="8:8" ht="65.099999999999994" customHeight="1" x14ac:dyDescent="0.25">
      <c r="H43121" s="39"/>
    </row>
    <row r="43122" spans="8:8" ht="65.099999999999994" customHeight="1" x14ac:dyDescent="0.25">
      <c r="H43122" s="39"/>
    </row>
    <row r="43123" spans="8:8" ht="65.099999999999994" customHeight="1" x14ac:dyDescent="0.25">
      <c r="H43123" s="39"/>
    </row>
    <row r="43124" spans="8:8" ht="65.099999999999994" customHeight="1" x14ac:dyDescent="0.25">
      <c r="H43124" s="39"/>
    </row>
    <row r="43125" spans="8:8" ht="65.099999999999994" customHeight="1" x14ac:dyDescent="0.25">
      <c r="H43125" s="39"/>
    </row>
    <row r="43126" spans="8:8" ht="65.099999999999994" customHeight="1" x14ac:dyDescent="0.25">
      <c r="H43126" s="39"/>
    </row>
    <row r="43127" spans="8:8" ht="65.099999999999994" customHeight="1" x14ac:dyDescent="0.25">
      <c r="H43127" s="39"/>
    </row>
    <row r="43128" spans="8:8" ht="65.099999999999994" customHeight="1" x14ac:dyDescent="0.25">
      <c r="H43128" s="39"/>
    </row>
    <row r="43129" spans="8:8" ht="65.099999999999994" customHeight="1" x14ac:dyDescent="0.25">
      <c r="H43129" s="39"/>
    </row>
    <row r="43130" spans="8:8" ht="65.099999999999994" customHeight="1" x14ac:dyDescent="0.25">
      <c r="H43130" s="39"/>
    </row>
    <row r="43131" spans="8:8" ht="65.099999999999994" customHeight="1" x14ac:dyDescent="0.25">
      <c r="H43131" s="39"/>
    </row>
    <row r="43132" spans="8:8" ht="65.099999999999994" customHeight="1" x14ac:dyDescent="0.25">
      <c r="H43132" s="39"/>
    </row>
    <row r="43133" spans="8:8" ht="65.099999999999994" customHeight="1" x14ac:dyDescent="0.25">
      <c r="H43133" s="39"/>
    </row>
    <row r="43134" spans="8:8" ht="65.099999999999994" customHeight="1" x14ac:dyDescent="0.25">
      <c r="H43134" s="39"/>
    </row>
    <row r="43135" spans="8:8" ht="65.099999999999994" customHeight="1" x14ac:dyDescent="0.25">
      <c r="H43135" s="39"/>
    </row>
    <row r="43136" spans="8:8" ht="65.099999999999994" customHeight="1" x14ac:dyDescent="0.25">
      <c r="H43136" s="39"/>
    </row>
    <row r="43137" spans="8:8" ht="65.099999999999994" customHeight="1" x14ac:dyDescent="0.25">
      <c r="H43137" s="39"/>
    </row>
    <row r="43138" spans="8:8" ht="65.099999999999994" customHeight="1" x14ac:dyDescent="0.25">
      <c r="H43138" s="39"/>
    </row>
    <row r="43139" spans="8:8" ht="65.099999999999994" customHeight="1" x14ac:dyDescent="0.25">
      <c r="H43139" s="39"/>
    </row>
    <row r="43140" spans="8:8" ht="65.099999999999994" customHeight="1" x14ac:dyDescent="0.25">
      <c r="H43140" s="39"/>
    </row>
    <row r="43141" spans="8:8" ht="65.099999999999994" customHeight="1" x14ac:dyDescent="0.25">
      <c r="H43141" s="39"/>
    </row>
    <row r="43142" spans="8:8" ht="65.099999999999994" customHeight="1" x14ac:dyDescent="0.25">
      <c r="H43142" s="39"/>
    </row>
    <row r="43143" spans="8:8" ht="65.099999999999994" customHeight="1" x14ac:dyDescent="0.25">
      <c r="H43143" s="39"/>
    </row>
    <row r="43144" spans="8:8" ht="65.099999999999994" customHeight="1" x14ac:dyDescent="0.25">
      <c r="H43144" s="39"/>
    </row>
    <row r="43145" spans="8:8" ht="65.099999999999994" customHeight="1" x14ac:dyDescent="0.25">
      <c r="H43145" s="39"/>
    </row>
    <row r="43146" spans="8:8" ht="65.099999999999994" customHeight="1" x14ac:dyDescent="0.25">
      <c r="H43146" s="39"/>
    </row>
    <row r="43147" spans="8:8" ht="65.099999999999994" customHeight="1" x14ac:dyDescent="0.25">
      <c r="H43147" s="39"/>
    </row>
    <row r="43148" spans="8:8" ht="65.099999999999994" customHeight="1" x14ac:dyDescent="0.25">
      <c r="H43148" s="39"/>
    </row>
    <row r="43149" spans="8:8" ht="65.099999999999994" customHeight="1" x14ac:dyDescent="0.25">
      <c r="H43149" s="39"/>
    </row>
    <row r="43150" spans="8:8" ht="65.099999999999994" customHeight="1" x14ac:dyDescent="0.25">
      <c r="H43150" s="39"/>
    </row>
    <row r="43151" spans="8:8" ht="65.099999999999994" customHeight="1" x14ac:dyDescent="0.25">
      <c r="H43151" s="39"/>
    </row>
    <row r="43152" spans="8:8" ht="65.099999999999994" customHeight="1" x14ac:dyDescent="0.25">
      <c r="H43152" s="39"/>
    </row>
    <row r="43153" spans="8:8" ht="65.099999999999994" customHeight="1" x14ac:dyDescent="0.25">
      <c r="H43153" s="39"/>
    </row>
    <row r="43154" spans="8:8" ht="65.099999999999994" customHeight="1" x14ac:dyDescent="0.25">
      <c r="H43154" s="39"/>
    </row>
    <row r="43155" spans="8:8" ht="65.099999999999994" customHeight="1" x14ac:dyDescent="0.25">
      <c r="H43155" s="39"/>
    </row>
    <row r="43156" spans="8:8" ht="65.099999999999994" customHeight="1" x14ac:dyDescent="0.25">
      <c r="H43156" s="39"/>
    </row>
    <row r="43157" spans="8:8" ht="65.099999999999994" customHeight="1" x14ac:dyDescent="0.25">
      <c r="H43157" s="39"/>
    </row>
    <row r="43158" spans="8:8" ht="65.099999999999994" customHeight="1" x14ac:dyDescent="0.25">
      <c r="H43158" s="39"/>
    </row>
    <row r="43159" spans="8:8" ht="65.099999999999994" customHeight="1" x14ac:dyDescent="0.25">
      <c r="H43159" s="39"/>
    </row>
    <row r="43160" spans="8:8" ht="65.099999999999994" customHeight="1" x14ac:dyDescent="0.25">
      <c r="H43160" s="39"/>
    </row>
    <row r="43161" spans="8:8" ht="65.099999999999994" customHeight="1" x14ac:dyDescent="0.25">
      <c r="H43161" s="39"/>
    </row>
    <row r="43162" spans="8:8" ht="65.099999999999994" customHeight="1" x14ac:dyDescent="0.25">
      <c r="H43162" s="39"/>
    </row>
    <row r="43163" spans="8:8" ht="65.099999999999994" customHeight="1" x14ac:dyDescent="0.25">
      <c r="H43163" s="39"/>
    </row>
    <row r="43164" spans="8:8" ht="65.099999999999994" customHeight="1" x14ac:dyDescent="0.25">
      <c r="H43164" s="39"/>
    </row>
    <row r="43165" spans="8:8" ht="65.099999999999994" customHeight="1" x14ac:dyDescent="0.25">
      <c r="H43165" s="39"/>
    </row>
    <row r="43166" spans="8:8" ht="65.099999999999994" customHeight="1" x14ac:dyDescent="0.25">
      <c r="H43166" s="39"/>
    </row>
    <row r="43167" spans="8:8" ht="65.099999999999994" customHeight="1" x14ac:dyDescent="0.25">
      <c r="H43167" s="39"/>
    </row>
    <row r="43168" spans="8:8" ht="65.099999999999994" customHeight="1" x14ac:dyDescent="0.25">
      <c r="H43168" s="39"/>
    </row>
    <row r="43169" spans="8:8" ht="65.099999999999994" customHeight="1" x14ac:dyDescent="0.25">
      <c r="H43169" s="39"/>
    </row>
    <row r="43170" spans="8:8" ht="65.099999999999994" customHeight="1" x14ac:dyDescent="0.25">
      <c r="H43170" s="39"/>
    </row>
    <row r="43171" spans="8:8" ht="65.099999999999994" customHeight="1" x14ac:dyDescent="0.25">
      <c r="H43171" s="39"/>
    </row>
    <row r="43172" spans="8:8" ht="65.099999999999994" customHeight="1" x14ac:dyDescent="0.25">
      <c r="H43172" s="39"/>
    </row>
    <row r="43173" spans="8:8" ht="65.099999999999994" customHeight="1" x14ac:dyDescent="0.25">
      <c r="H43173" s="39"/>
    </row>
    <row r="43174" spans="8:8" ht="65.099999999999994" customHeight="1" x14ac:dyDescent="0.25">
      <c r="H43174" s="39"/>
    </row>
    <row r="43175" spans="8:8" ht="65.099999999999994" customHeight="1" x14ac:dyDescent="0.25">
      <c r="H43175" s="39"/>
    </row>
    <row r="43176" spans="8:8" ht="65.099999999999994" customHeight="1" x14ac:dyDescent="0.25">
      <c r="H43176" s="39"/>
    </row>
    <row r="43177" spans="8:8" ht="65.099999999999994" customHeight="1" x14ac:dyDescent="0.25">
      <c r="H43177" s="39"/>
    </row>
    <row r="43178" spans="8:8" ht="65.099999999999994" customHeight="1" x14ac:dyDescent="0.25">
      <c r="H43178" s="39"/>
    </row>
    <row r="43179" spans="8:8" ht="65.099999999999994" customHeight="1" x14ac:dyDescent="0.25">
      <c r="H43179" s="39"/>
    </row>
    <row r="43180" spans="8:8" ht="65.099999999999994" customHeight="1" x14ac:dyDescent="0.25">
      <c r="H43180" s="39"/>
    </row>
    <row r="43181" spans="8:8" ht="65.099999999999994" customHeight="1" x14ac:dyDescent="0.25">
      <c r="H43181" s="39"/>
    </row>
    <row r="43182" spans="8:8" ht="65.099999999999994" customHeight="1" x14ac:dyDescent="0.25">
      <c r="H43182" s="39"/>
    </row>
    <row r="43183" spans="8:8" ht="65.099999999999994" customHeight="1" x14ac:dyDescent="0.25">
      <c r="H43183" s="39"/>
    </row>
    <row r="43184" spans="8:8" ht="65.099999999999994" customHeight="1" x14ac:dyDescent="0.25">
      <c r="H43184" s="39"/>
    </row>
    <row r="43185" spans="8:8" ht="65.099999999999994" customHeight="1" x14ac:dyDescent="0.25">
      <c r="H43185" s="39"/>
    </row>
    <row r="43186" spans="8:8" ht="65.099999999999994" customHeight="1" x14ac:dyDescent="0.25">
      <c r="H43186" s="39"/>
    </row>
    <row r="43187" spans="8:8" ht="65.099999999999994" customHeight="1" x14ac:dyDescent="0.25">
      <c r="H43187" s="39"/>
    </row>
    <row r="43188" spans="8:8" ht="65.099999999999994" customHeight="1" x14ac:dyDescent="0.25">
      <c r="H43188" s="39"/>
    </row>
    <row r="43189" spans="8:8" ht="65.099999999999994" customHeight="1" x14ac:dyDescent="0.25">
      <c r="H43189" s="39"/>
    </row>
    <row r="43190" spans="8:8" ht="65.099999999999994" customHeight="1" x14ac:dyDescent="0.25">
      <c r="H43190" s="39"/>
    </row>
    <row r="43191" spans="8:8" ht="65.099999999999994" customHeight="1" x14ac:dyDescent="0.25">
      <c r="H43191" s="39"/>
    </row>
    <row r="43192" spans="8:8" ht="65.099999999999994" customHeight="1" x14ac:dyDescent="0.25">
      <c r="H43192" s="39"/>
    </row>
    <row r="43193" spans="8:8" ht="65.099999999999994" customHeight="1" x14ac:dyDescent="0.25">
      <c r="H43193" s="39"/>
    </row>
    <row r="43194" spans="8:8" ht="65.099999999999994" customHeight="1" x14ac:dyDescent="0.25">
      <c r="H43194" s="39"/>
    </row>
    <row r="43195" spans="8:8" ht="65.099999999999994" customHeight="1" x14ac:dyDescent="0.25">
      <c r="H43195" s="39"/>
    </row>
    <row r="43196" spans="8:8" ht="65.099999999999994" customHeight="1" x14ac:dyDescent="0.25">
      <c r="H43196" s="39"/>
    </row>
    <row r="43197" spans="8:8" ht="65.099999999999994" customHeight="1" x14ac:dyDescent="0.25">
      <c r="H43197" s="39"/>
    </row>
    <row r="43198" spans="8:8" ht="65.099999999999994" customHeight="1" x14ac:dyDescent="0.25">
      <c r="H43198" s="39"/>
    </row>
    <row r="43199" spans="8:8" ht="65.099999999999994" customHeight="1" x14ac:dyDescent="0.25">
      <c r="H43199" s="39"/>
    </row>
    <row r="43200" spans="8:8" ht="65.099999999999994" customHeight="1" x14ac:dyDescent="0.25">
      <c r="H43200" s="39"/>
    </row>
    <row r="43201" spans="8:8" ht="65.099999999999994" customHeight="1" x14ac:dyDescent="0.25">
      <c r="H43201" s="39"/>
    </row>
    <row r="43202" spans="8:8" ht="65.099999999999994" customHeight="1" x14ac:dyDescent="0.25">
      <c r="H43202" s="39"/>
    </row>
    <row r="43203" spans="8:8" ht="65.099999999999994" customHeight="1" x14ac:dyDescent="0.25">
      <c r="H43203" s="39"/>
    </row>
    <row r="43204" spans="8:8" ht="65.099999999999994" customHeight="1" x14ac:dyDescent="0.25">
      <c r="H43204" s="39"/>
    </row>
    <row r="43205" spans="8:8" ht="65.099999999999994" customHeight="1" x14ac:dyDescent="0.25">
      <c r="H43205" s="39"/>
    </row>
    <row r="43206" spans="8:8" ht="65.099999999999994" customHeight="1" x14ac:dyDescent="0.25">
      <c r="H43206" s="39"/>
    </row>
    <row r="43207" spans="8:8" ht="65.099999999999994" customHeight="1" x14ac:dyDescent="0.25">
      <c r="H43207" s="39"/>
    </row>
    <row r="43208" spans="8:8" ht="65.099999999999994" customHeight="1" x14ac:dyDescent="0.25">
      <c r="H43208" s="39"/>
    </row>
    <row r="43209" spans="8:8" ht="65.099999999999994" customHeight="1" x14ac:dyDescent="0.25">
      <c r="H43209" s="39"/>
    </row>
    <row r="43210" spans="8:8" ht="65.099999999999994" customHeight="1" x14ac:dyDescent="0.25">
      <c r="H43210" s="39"/>
    </row>
    <row r="43211" spans="8:8" ht="65.099999999999994" customHeight="1" x14ac:dyDescent="0.25">
      <c r="H43211" s="39"/>
    </row>
    <row r="43212" spans="8:8" ht="65.099999999999994" customHeight="1" x14ac:dyDescent="0.25">
      <c r="H43212" s="39"/>
    </row>
    <row r="43213" spans="8:8" ht="65.099999999999994" customHeight="1" x14ac:dyDescent="0.25">
      <c r="H43213" s="39"/>
    </row>
    <row r="43214" spans="8:8" ht="65.099999999999994" customHeight="1" x14ac:dyDescent="0.25">
      <c r="H43214" s="39"/>
    </row>
    <row r="43215" spans="8:8" ht="65.099999999999994" customHeight="1" x14ac:dyDescent="0.25">
      <c r="H43215" s="39"/>
    </row>
    <row r="43216" spans="8:8" ht="65.099999999999994" customHeight="1" x14ac:dyDescent="0.25">
      <c r="H43216" s="39"/>
    </row>
    <row r="43217" spans="8:8" ht="65.099999999999994" customHeight="1" x14ac:dyDescent="0.25">
      <c r="H43217" s="39"/>
    </row>
    <row r="43218" spans="8:8" ht="65.099999999999994" customHeight="1" x14ac:dyDescent="0.25">
      <c r="H43218" s="39"/>
    </row>
    <row r="43219" spans="8:8" ht="65.099999999999994" customHeight="1" x14ac:dyDescent="0.25">
      <c r="H43219" s="39"/>
    </row>
    <row r="43220" spans="8:8" ht="65.099999999999994" customHeight="1" x14ac:dyDescent="0.25">
      <c r="H43220" s="39"/>
    </row>
    <row r="43221" spans="8:8" ht="65.099999999999994" customHeight="1" x14ac:dyDescent="0.25">
      <c r="H43221" s="39"/>
    </row>
    <row r="43222" spans="8:8" ht="65.099999999999994" customHeight="1" x14ac:dyDescent="0.25">
      <c r="H43222" s="39"/>
    </row>
    <row r="43223" spans="8:8" ht="65.099999999999994" customHeight="1" x14ac:dyDescent="0.25">
      <c r="H43223" s="39"/>
    </row>
    <row r="43224" spans="8:8" ht="65.099999999999994" customHeight="1" x14ac:dyDescent="0.25">
      <c r="H43224" s="39"/>
    </row>
    <row r="43225" spans="8:8" ht="65.099999999999994" customHeight="1" x14ac:dyDescent="0.25">
      <c r="H43225" s="39"/>
    </row>
    <row r="43226" spans="8:8" ht="65.099999999999994" customHeight="1" x14ac:dyDescent="0.25">
      <c r="H43226" s="39"/>
    </row>
    <row r="43227" spans="8:8" ht="65.099999999999994" customHeight="1" x14ac:dyDescent="0.25">
      <c r="H43227" s="39"/>
    </row>
    <row r="43228" spans="8:8" ht="65.099999999999994" customHeight="1" x14ac:dyDescent="0.25">
      <c r="H43228" s="39"/>
    </row>
    <row r="43229" spans="8:8" ht="65.099999999999994" customHeight="1" x14ac:dyDescent="0.25">
      <c r="H43229" s="39"/>
    </row>
    <row r="43230" spans="8:8" ht="65.099999999999994" customHeight="1" x14ac:dyDescent="0.25">
      <c r="H43230" s="39"/>
    </row>
    <row r="43231" spans="8:8" ht="65.099999999999994" customHeight="1" x14ac:dyDescent="0.25">
      <c r="H43231" s="39"/>
    </row>
    <row r="43232" spans="8:8" ht="65.099999999999994" customHeight="1" x14ac:dyDescent="0.25">
      <c r="H43232" s="39"/>
    </row>
    <row r="43233" spans="8:8" ht="65.099999999999994" customHeight="1" x14ac:dyDescent="0.25">
      <c r="H43233" s="39"/>
    </row>
    <row r="43234" spans="8:8" ht="65.099999999999994" customHeight="1" x14ac:dyDescent="0.25">
      <c r="H43234" s="39"/>
    </row>
    <row r="43235" spans="8:8" ht="65.099999999999994" customHeight="1" x14ac:dyDescent="0.25">
      <c r="H43235" s="39"/>
    </row>
    <row r="43236" spans="8:8" ht="65.099999999999994" customHeight="1" x14ac:dyDescent="0.25">
      <c r="H43236" s="39"/>
    </row>
    <row r="43237" spans="8:8" ht="65.099999999999994" customHeight="1" x14ac:dyDescent="0.25">
      <c r="H43237" s="39"/>
    </row>
    <row r="43238" spans="8:8" ht="65.099999999999994" customHeight="1" x14ac:dyDescent="0.25">
      <c r="H43238" s="39"/>
    </row>
    <row r="43239" spans="8:8" ht="65.099999999999994" customHeight="1" x14ac:dyDescent="0.25">
      <c r="H43239" s="39"/>
    </row>
    <row r="43240" spans="8:8" ht="65.099999999999994" customHeight="1" x14ac:dyDescent="0.25">
      <c r="H43240" s="39"/>
    </row>
    <row r="43241" spans="8:8" ht="65.099999999999994" customHeight="1" x14ac:dyDescent="0.25">
      <c r="H43241" s="39"/>
    </row>
    <row r="43242" spans="8:8" ht="65.099999999999994" customHeight="1" x14ac:dyDescent="0.25">
      <c r="H43242" s="39"/>
    </row>
    <row r="43243" spans="8:8" ht="65.099999999999994" customHeight="1" x14ac:dyDescent="0.25">
      <c r="H43243" s="39"/>
    </row>
    <row r="43244" spans="8:8" ht="65.099999999999994" customHeight="1" x14ac:dyDescent="0.25">
      <c r="H43244" s="39"/>
    </row>
    <row r="43245" spans="8:8" ht="65.099999999999994" customHeight="1" x14ac:dyDescent="0.25">
      <c r="H43245" s="39"/>
    </row>
    <row r="43246" spans="8:8" ht="65.099999999999994" customHeight="1" x14ac:dyDescent="0.25">
      <c r="H43246" s="39"/>
    </row>
    <row r="43247" spans="8:8" ht="65.099999999999994" customHeight="1" x14ac:dyDescent="0.25">
      <c r="H43247" s="39"/>
    </row>
    <row r="43248" spans="8:8" ht="65.099999999999994" customHeight="1" x14ac:dyDescent="0.25">
      <c r="H43248" s="39"/>
    </row>
    <row r="43249" spans="8:8" ht="65.099999999999994" customHeight="1" x14ac:dyDescent="0.25">
      <c r="H43249" s="39"/>
    </row>
    <row r="43250" spans="8:8" ht="65.099999999999994" customHeight="1" x14ac:dyDescent="0.25">
      <c r="H43250" s="39"/>
    </row>
    <row r="43251" spans="8:8" ht="65.099999999999994" customHeight="1" x14ac:dyDescent="0.25">
      <c r="H43251" s="39"/>
    </row>
    <row r="43252" spans="8:8" ht="65.099999999999994" customHeight="1" x14ac:dyDescent="0.25">
      <c r="H43252" s="39"/>
    </row>
    <row r="43253" spans="8:8" ht="65.099999999999994" customHeight="1" x14ac:dyDescent="0.25">
      <c r="H43253" s="39"/>
    </row>
    <row r="43254" spans="8:8" ht="65.099999999999994" customHeight="1" x14ac:dyDescent="0.25">
      <c r="H43254" s="39"/>
    </row>
    <row r="43255" spans="8:8" ht="65.099999999999994" customHeight="1" x14ac:dyDescent="0.25">
      <c r="H43255" s="39"/>
    </row>
    <row r="43256" spans="8:8" ht="65.099999999999994" customHeight="1" x14ac:dyDescent="0.25">
      <c r="H43256" s="39"/>
    </row>
    <row r="43257" spans="8:8" ht="65.099999999999994" customHeight="1" x14ac:dyDescent="0.25">
      <c r="H43257" s="39"/>
    </row>
    <row r="43258" spans="8:8" ht="65.099999999999994" customHeight="1" x14ac:dyDescent="0.25">
      <c r="H43258" s="39"/>
    </row>
    <row r="43259" spans="8:8" ht="65.099999999999994" customHeight="1" x14ac:dyDescent="0.25">
      <c r="H43259" s="39"/>
    </row>
    <row r="43260" spans="8:8" ht="65.099999999999994" customHeight="1" x14ac:dyDescent="0.25">
      <c r="H43260" s="39"/>
    </row>
    <row r="43261" spans="8:8" ht="65.099999999999994" customHeight="1" x14ac:dyDescent="0.25">
      <c r="H43261" s="39"/>
    </row>
    <row r="43262" spans="8:8" ht="65.099999999999994" customHeight="1" x14ac:dyDescent="0.25">
      <c r="H43262" s="39"/>
    </row>
    <row r="43263" spans="8:8" ht="65.099999999999994" customHeight="1" x14ac:dyDescent="0.25">
      <c r="H43263" s="39"/>
    </row>
    <row r="43264" spans="8:8" ht="65.099999999999994" customHeight="1" x14ac:dyDescent="0.25">
      <c r="H43264" s="39"/>
    </row>
    <row r="43265" spans="8:8" ht="65.099999999999994" customHeight="1" x14ac:dyDescent="0.25">
      <c r="H43265" s="39"/>
    </row>
    <row r="43266" spans="8:8" ht="65.099999999999994" customHeight="1" x14ac:dyDescent="0.25">
      <c r="H43266" s="39"/>
    </row>
    <row r="43267" spans="8:8" ht="65.099999999999994" customHeight="1" x14ac:dyDescent="0.25">
      <c r="H43267" s="39"/>
    </row>
    <row r="43268" spans="8:8" ht="65.099999999999994" customHeight="1" x14ac:dyDescent="0.25">
      <c r="H43268" s="39"/>
    </row>
    <row r="43269" spans="8:8" ht="65.099999999999994" customHeight="1" x14ac:dyDescent="0.25">
      <c r="H43269" s="39"/>
    </row>
    <row r="43270" spans="8:8" ht="65.099999999999994" customHeight="1" x14ac:dyDescent="0.25">
      <c r="H43270" s="39"/>
    </row>
    <row r="43271" spans="8:8" ht="65.099999999999994" customHeight="1" x14ac:dyDescent="0.25">
      <c r="H43271" s="39"/>
    </row>
    <row r="43272" spans="8:8" ht="65.099999999999994" customHeight="1" x14ac:dyDescent="0.25">
      <c r="H43272" s="39"/>
    </row>
    <row r="43273" spans="8:8" ht="65.099999999999994" customHeight="1" x14ac:dyDescent="0.25">
      <c r="H43273" s="39"/>
    </row>
    <row r="43274" spans="8:8" ht="65.099999999999994" customHeight="1" x14ac:dyDescent="0.25">
      <c r="H43274" s="39"/>
    </row>
    <row r="43275" spans="8:8" ht="65.099999999999994" customHeight="1" x14ac:dyDescent="0.25">
      <c r="H43275" s="39"/>
    </row>
    <row r="43276" spans="8:8" ht="65.099999999999994" customHeight="1" x14ac:dyDescent="0.25">
      <c r="H43276" s="39"/>
    </row>
    <row r="43277" spans="8:8" ht="65.099999999999994" customHeight="1" x14ac:dyDescent="0.25">
      <c r="H43277" s="39"/>
    </row>
    <row r="43278" spans="8:8" ht="65.099999999999994" customHeight="1" x14ac:dyDescent="0.25">
      <c r="H43278" s="39"/>
    </row>
    <row r="43279" spans="8:8" ht="65.099999999999994" customHeight="1" x14ac:dyDescent="0.25">
      <c r="H43279" s="39"/>
    </row>
    <row r="43280" spans="8:8" ht="65.099999999999994" customHeight="1" x14ac:dyDescent="0.25">
      <c r="H43280" s="39"/>
    </row>
    <row r="43281" spans="8:8" ht="65.099999999999994" customHeight="1" x14ac:dyDescent="0.25">
      <c r="H43281" s="39"/>
    </row>
    <row r="43282" spans="8:8" ht="65.099999999999994" customHeight="1" x14ac:dyDescent="0.25">
      <c r="H43282" s="39"/>
    </row>
    <row r="43283" spans="8:8" ht="65.099999999999994" customHeight="1" x14ac:dyDescent="0.25">
      <c r="H43283" s="39"/>
    </row>
    <row r="43284" spans="8:8" ht="65.099999999999994" customHeight="1" x14ac:dyDescent="0.25">
      <c r="H43284" s="39"/>
    </row>
    <row r="43285" spans="8:8" ht="65.099999999999994" customHeight="1" x14ac:dyDescent="0.25">
      <c r="H43285" s="39"/>
    </row>
    <row r="43286" spans="8:8" ht="65.099999999999994" customHeight="1" x14ac:dyDescent="0.25">
      <c r="H43286" s="39"/>
    </row>
    <row r="43287" spans="8:8" ht="65.099999999999994" customHeight="1" x14ac:dyDescent="0.25">
      <c r="H43287" s="39"/>
    </row>
    <row r="43288" spans="8:8" ht="65.099999999999994" customHeight="1" x14ac:dyDescent="0.25">
      <c r="H43288" s="39"/>
    </row>
    <row r="43289" spans="8:8" ht="65.099999999999994" customHeight="1" x14ac:dyDescent="0.25">
      <c r="H43289" s="39"/>
    </row>
    <row r="43290" spans="8:8" ht="65.099999999999994" customHeight="1" x14ac:dyDescent="0.25">
      <c r="H43290" s="39"/>
    </row>
    <row r="43291" spans="8:8" ht="65.099999999999994" customHeight="1" x14ac:dyDescent="0.25">
      <c r="H43291" s="39"/>
    </row>
    <row r="43292" spans="8:8" ht="65.099999999999994" customHeight="1" x14ac:dyDescent="0.25">
      <c r="H43292" s="39"/>
    </row>
    <row r="43293" spans="8:8" ht="65.099999999999994" customHeight="1" x14ac:dyDescent="0.25">
      <c r="H43293" s="39"/>
    </row>
    <row r="43294" spans="8:8" ht="65.099999999999994" customHeight="1" x14ac:dyDescent="0.25">
      <c r="H43294" s="39"/>
    </row>
    <row r="43295" spans="8:8" ht="65.099999999999994" customHeight="1" x14ac:dyDescent="0.25">
      <c r="H43295" s="39"/>
    </row>
    <row r="43296" spans="8:8" ht="65.099999999999994" customHeight="1" x14ac:dyDescent="0.25">
      <c r="H43296" s="39"/>
    </row>
    <row r="43297" spans="8:8" ht="65.099999999999994" customHeight="1" x14ac:dyDescent="0.25">
      <c r="H43297" s="39"/>
    </row>
    <row r="43298" spans="8:8" ht="65.099999999999994" customHeight="1" x14ac:dyDescent="0.25">
      <c r="H43298" s="39"/>
    </row>
    <row r="43299" spans="8:8" ht="65.099999999999994" customHeight="1" x14ac:dyDescent="0.25">
      <c r="H43299" s="39"/>
    </row>
    <row r="43300" spans="8:8" ht="65.099999999999994" customHeight="1" x14ac:dyDescent="0.25">
      <c r="H43300" s="39"/>
    </row>
    <row r="43301" spans="8:8" ht="65.099999999999994" customHeight="1" x14ac:dyDescent="0.25">
      <c r="H43301" s="39"/>
    </row>
    <row r="43302" spans="8:8" ht="65.099999999999994" customHeight="1" x14ac:dyDescent="0.25">
      <c r="H43302" s="39"/>
    </row>
    <row r="43303" spans="8:8" ht="65.099999999999994" customHeight="1" x14ac:dyDescent="0.25">
      <c r="H43303" s="39"/>
    </row>
    <row r="43304" spans="8:8" ht="65.099999999999994" customHeight="1" x14ac:dyDescent="0.25">
      <c r="H43304" s="39"/>
    </row>
    <row r="43305" spans="8:8" ht="65.099999999999994" customHeight="1" x14ac:dyDescent="0.25">
      <c r="H43305" s="39"/>
    </row>
    <row r="43306" spans="8:8" ht="65.099999999999994" customHeight="1" x14ac:dyDescent="0.25">
      <c r="H43306" s="39"/>
    </row>
    <row r="43307" spans="8:8" ht="65.099999999999994" customHeight="1" x14ac:dyDescent="0.25">
      <c r="H43307" s="39"/>
    </row>
    <row r="43308" spans="8:8" ht="65.099999999999994" customHeight="1" x14ac:dyDescent="0.25">
      <c r="H43308" s="39"/>
    </row>
    <row r="43309" spans="8:8" ht="65.099999999999994" customHeight="1" x14ac:dyDescent="0.25">
      <c r="H43309" s="39"/>
    </row>
    <row r="43310" spans="8:8" ht="65.099999999999994" customHeight="1" x14ac:dyDescent="0.25">
      <c r="H43310" s="39"/>
    </row>
    <row r="43311" spans="8:8" ht="65.099999999999994" customHeight="1" x14ac:dyDescent="0.25">
      <c r="H43311" s="39"/>
    </row>
    <row r="43312" spans="8:8" ht="65.099999999999994" customHeight="1" x14ac:dyDescent="0.25">
      <c r="H43312" s="39"/>
    </row>
    <row r="43313" spans="8:8" ht="65.099999999999994" customHeight="1" x14ac:dyDescent="0.25">
      <c r="H43313" s="39"/>
    </row>
    <row r="43314" spans="8:8" ht="65.099999999999994" customHeight="1" x14ac:dyDescent="0.25">
      <c r="H43314" s="39"/>
    </row>
    <row r="43315" spans="8:8" ht="65.099999999999994" customHeight="1" x14ac:dyDescent="0.25">
      <c r="H43315" s="39"/>
    </row>
    <row r="43316" spans="8:8" ht="65.099999999999994" customHeight="1" x14ac:dyDescent="0.25">
      <c r="H43316" s="39"/>
    </row>
    <row r="43317" spans="8:8" ht="65.099999999999994" customHeight="1" x14ac:dyDescent="0.25">
      <c r="H43317" s="39"/>
    </row>
    <row r="43318" spans="8:8" ht="65.099999999999994" customHeight="1" x14ac:dyDescent="0.25">
      <c r="H43318" s="39"/>
    </row>
    <row r="43319" spans="8:8" ht="65.099999999999994" customHeight="1" x14ac:dyDescent="0.25">
      <c r="H43319" s="39"/>
    </row>
    <row r="43320" spans="8:8" ht="65.099999999999994" customHeight="1" x14ac:dyDescent="0.25">
      <c r="H43320" s="39"/>
    </row>
    <row r="43321" spans="8:8" ht="65.099999999999994" customHeight="1" x14ac:dyDescent="0.25">
      <c r="H43321" s="39"/>
    </row>
    <row r="43322" spans="8:8" ht="65.099999999999994" customHeight="1" x14ac:dyDescent="0.25">
      <c r="H43322" s="39"/>
    </row>
    <row r="43323" spans="8:8" ht="65.099999999999994" customHeight="1" x14ac:dyDescent="0.25">
      <c r="H43323" s="39"/>
    </row>
    <row r="43324" spans="8:8" ht="65.099999999999994" customHeight="1" x14ac:dyDescent="0.25">
      <c r="H43324" s="39"/>
    </row>
    <row r="43325" spans="8:8" ht="65.099999999999994" customHeight="1" x14ac:dyDescent="0.25">
      <c r="H43325" s="39"/>
    </row>
    <row r="43326" spans="8:8" ht="65.099999999999994" customHeight="1" x14ac:dyDescent="0.25">
      <c r="H43326" s="39"/>
    </row>
    <row r="43327" spans="8:8" ht="65.099999999999994" customHeight="1" x14ac:dyDescent="0.25">
      <c r="H43327" s="39"/>
    </row>
    <row r="43328" spans="8:8" ht="65.099999999999994" customHeight="1" x14ac:dyDescent="0.25">
      <c r="H43328" s="39"/>
    </row>
    <row r="43329" spans="8:8" ht="65.099999999999994" customHeight="1" x14ac:dyDescent="0.25">
      <c r="H43329" s="39"/>
    </row>
    <row r="43330" spans="8:8" ht="65.099999999999994" customHeight="1" x14ac:dyDescent="0.25">
      <c r="H43330" s="39"/>
    </row>
    <row r="43331" spans="8:8" ht="65.099999999999994" customHeight="1" x14ac:dyDescent="0.25">
      <c r="H43331" s="39"/>
    </row>
    <row r="43332" spans="8:8" ht="65.099999999999994" customHeight="1" x14ac:dyDescent="0.25">
      <c r="H43332" s="39"/>
    </row>
    <row r="43333" spans="8:8" ht="65.099999999999994" customHeight="1" x14ac:dyDescent="0.25">
      <c r="H43333" s="39"/>
    </row>
    <row r="43334" spans="8:8" ht="65.099999999999994" customHeight="1" x14ac:dyDescent="0.25">
      <c r="H43334" s="39"/>
    </row>
    <row r="43335" spans="8:8" ht="65.099999999999994" customHeight="1" x14ac:dyDescent="0.25">
      <c r="H43335" s="39"/>
    </row>
    <row r="43336" spans="8:8" ht="65.099999999999994" customHeight="1" x14ac:dyDescent="0.25">
      <c r="H43336" s="39"/>
    </row>
    <row r="43337" spans="8:8" ht="65.099999999999994" customHeight="1" x14ac:dyDescent="0.25">
      <c r="H43337" s="39"/>
    </row>
    <row r="43338" spans="8:8" ht="65.099999999999994" customHeight="1" x14ac:dyDescent="0.25">
      <c r="H43338" s="39"/>
    </row>
    <row r="43339" spans="8:8" ht="65.099999999999994" customHeight="1" x14ac:dyDescent="0.25">
      <c r="H43339" s="39"/>
    </row>
    <row r="43340" spans="8:8" ht="65.099999999999994" customHeight="1" x14ac:dyDescent="0.25">
      <c r="H43340" s="39"/>
    </row>
    <row r="43341" spans="8:8" ht="65.099999999999994" customHeight="1" x14ac:dyDescent="0.25">
      <c r="H43341" s="39"/>
    </row>
    <row r="43342" spans="8:8" ht="65.099999999999994" customHeight="1" x14ac:dyDescent="0.25">
      <c r="H43342" s="39"/>
    </row>
    <row r="43343" spans="8:8" ht="65.099999999999994" customHeight="1" x14ac:dyDescent="0.25">
      <c r="H43343" s="39"/>
    </row>
    <row r="43344" spans="8:8" ht="65.099999999999994" customHeight="1" x14ac:dyDescent="0.25">
      <c r="H43344" s="39"/>
    </row>
    <row r="43345" spans="8:8" ht="65.099999999999994" customHeight="1" x14ac:dyDescent="0.25">
      <c r="H43345" s="39"/>
    </row>
    <row r="43346" spans="8:8" ht="65.099999999999994" customHeight="1" x14ac:dyDescent="0.25">
      <c r="H43346" s="39"/>
    </row>
    <row r="43347" spans="8:8" ht="65.099999999999994" customHeight="1" x14ac:dyDescent="0.25">
      <c r="H43347" s="39"/>
    </row>
    <row r="43348" spans="8:8" ht="65.099999999999994" customHeight="1" x14ac:dyDescent="0.25">
      <c r="H43348" s="39"/>
    </row>
    <row r="43349" spans="8:8" ht="65.099999999999994" customHeight="1" x14ac:dyDescent="0.25">
      <c r="H43349" s="39"/>
    </row>
    <row r="43350" spans="8:8" ht="65.099999999999994" customHeight="1" x14ac:dyDescent="0.25">
      <c r="H43350" s="39"/>
    </row>
    <row r="43351" spans="8:8" ht="65.099999999999994" customHeight="1" x14ac:dyDescent="0.25">
      <c r="H43351" s="39"/>
    </row>
    <row r="43352" spans="8:8" ht="65.099999999999994" customHeight="1" x14ac:dyDescent="0.25">
      <c r="H43352" s="39"/>
    </row>
    <row r="43353" spans="8:8" ht="65.099999999999994" customHeight="1" x14ac:dyDescent="0.25">
      <c r="H43353" s="39"/>
    </row>
    <row r="43354" spans="8:8" ht="65.099999999999994" customHeight="1" x14ac:dyDescent="0.25">
      <c r="H43354" s="39"/>
    </row>
    <row r="43355" spans="8:8" ht="65.099999999999994" customHeight="1" x14ac:dyDescent="0.25">
      <c r="H43355" s="39"/>
    </row>
    <row r="43356" spans="8:8" ht="65.099999999999994" customHeight="1" x14ac:dyDescent="0.25">
      <c r="H43356" s="39"/>
    </row>
    <row r="43357" spans="8:8" ht="65.099999999999994" customHeight="1" x14ac:dyDescent="0.25">
      <c r="H43357" s="39"/>
    </row>
    <row r="43358" spans="8:8" ht="65.099999999999994" customHeight="1" x14ac:dyDescent="0.25">
      <c r="H43358" s="39"/>
    </row>
    <row r="43359" spans="8:8" ht="65.099999999999994" customHeight="1" x14ac:dyDescent="0.25">
      <c r="H43359" s="39"/>
    </row>
    <row r="43360" spans="8:8" ht="65.099999999999994" customHeight="1" x14ac:dyDescent="0.25">
      <c r="H43360" s="39"/>
    </row>
    <row r="43361" spans="8:8" ht="65.099999999999994" customHeight="1" x14ac:dyDescent="0.25">
      <c r="H43361" s="39"/>
    </row>
    <row r="43362" spans="8:8" ht="65.099999999999994" customHeight="1" x14ac:dyDescent="0.25">
      <c r="H43362" s="39"/>
    </row>
    <row r="43363" spans="8:8" ht="65.099999999999994" customHeight="1" x14ac:dyDescent="0.25">
      <c r="H43363" s="39"/>
    </row>
    <row r="43364" spans="8:8" ht="65.099999999999994" customHeight="1" x14ac:dyDescent="0.25">
      <c r="H43364" s="39"/>
    </row>
    <row r="43365" spans="8:8" ht="65.099999999999994" customHeight="1" x14ac:dyDescent="0.25">
      <c r="H43365" s="39"/>
    </row>
    <row r="43366" spans="8:8" ht="65.099999999999994" customHeight="1" x14ac:dyDescent="0.25">
      <c r="H43366" s="39"/>
    </row>
    <row r="43367" spans="8:8" ht="65.099999999999994" customHeight="1" x14ac:dyDescent="0.25">
      <c r="H43367" s="39"/>
    </row>
    <row r="43368" spans="8:8" ht="65.099999999999994" customHeight="1" x14ac:dyDescent="0.25">
      <c r="H43368" s="39"/>
    </row>
    <row r="43369" spans="8:8" ht="65.099999999999994" customHeight="1" x14ac:dyDescent="0.25">
      <c r="H43369" s="39"/>
    </row>
    <row r="43370" spans="8:8" ht="65.099999999999994" customHeight="1" x14ac:dyDescent="0.25">
      <c r="H43370" s="39"/>
    </row>
    <row r="43371" spans="8:8" ht="65.099999999999994" customHeight="1" x14ac:dyDescent="0.25">
      <c r="H43371" s="39"/>
    </row>
    <row r="43372" spans="8:8" ht="65.099999999999994" customHeight="1" x14ac:dyDescent="0.25">
      <c r="H43372" s="39"/>
    </row>
    <row r="43373" spans="8:8" ht="65.099999999999994" customHeight="1" x14ac:dyDescent="0.25">
      <c r="H43373" s="39"/>
    </row>
    <row r="43374" spans="8:8" ht="65.099999999999994" customHeight="1" x14ac:dyDescent="0.25">
      <c r="H43374" s="39"/>
    </row>
    <row r="43375" spans="8:8" ht="65.099999999999994" customHeight="1" x14ac:dyDescent="0.25">
      <c r="H43375" s="39"/>
    </row>
    <row r="43376" spans="8:8" ht="65.099999999999994" customHeight="1" x14ac:dyDescent="0.25">
      <c r="H43376" s="39"/>
    </row>
    <row r="43377" spans="8:8" ht="65.099999999999994" customHeight="1" x14ac:dyDescent="0.25">
      <c r="H43377" s="39"/>
    </row>
    <row r="43378" spans="8:8" ht="65.099999999999994" customHeight="1" x14ac:dyDescent="0.25">
      <c r="H43378" s="39"/>
    </row>
    <row r="43379" spans="8:8" ht="65.099999999999994" customHeight="1" x14ac:dyDescent="0.25">
      <c r="H43379" s="39"/>
    </row>
    <row r="43380" spans="8:8" ht="65.099999999999994" customHeight="1" x14ac:dyDescent="0.25">
      <c r="H43380" s="39"/>
    </row>
    <row r="43381" spans="8:8" ht="65.099999999999994" customHeight="1" x14ac:dyDescent="0.25">
      <c r="H43381" s="39"/>
    </row>
    <row r="43382" spans="8:8" ht="65.099999999999994" customHeight="1" x14ac:dyDescent="0.25">
      <c r="H43382" s="39"/>
    </row>
    <row r="43383" spans="8:8" ht="65.099999999999994" customHeight="1" x14ac:dyDescent="0.25">
      <c r="H43383" s="39"/>
    </row>
    <row r="43384" spans="8:8" ht="65.099999999999994" customHeight="1" x14ac:dyDescent="0.25">
      <c r="H43384" s="39"/>
    </row>
    <row r="43385" spans="8:8" ht="65.099999999999994" customHeight="1" x14ac:dyDescent="0.25">
      <c r="H43385" s="39"/>
    </row>
    <row r="43386" spans="8:8" ht="65.099999999999994" customHeight="1" x14ac:dyDescent="0.25">
      <c r="H43386" s="39"/>
    </row>
    <row r="43387" spans="8:8" ht="65.099999999999994" customHeight="1" x14ac:dyDescent="0.25">
      <c r="H43387" s="39"/>
    </row>
    <row r="43388" spans="8:8" ht="65.099999999999994" customHeight="1" x14ac:dyDescent="0.25">
      <c r="H43388" s="39"/>
    </row>
    <row r="43389" spans="8:8" ht="65.099999999999994" customHeight="1" x14ac:dyDescent="0.25">
      <c r="H43389" s="39"/>
    </row>
    <row r="43390" spans="8:8" ht="65.099999999999994" customHeight="1" x14ac:dyDescent="0.25">
      <c r="H43390" s="39"/>
    </row>
    <row r="43391" spans="8:8" ht="65.099999999999994" customHeight="1" x14ac:dyDescent="0.25">
      <c r="H43391" s="39"/>
    </row>
    <row r="43392" spans="8:8" ht="65.099999999999994" customHeight="1" x14ac:dyDescent="0.25">
      <c r="H43392" s="39"/>
    </row>
    <row r="43393" spans="8:8" ht="65.099999999999994" customHeight="1" x14ac:dyDescent="0.25">
      <c r="H43393" s="39"/>
    </row>
    <row r="43394" spans="8:8" ht="65.099999999999994" customHeight="1" x14ac:dyDescent="0.25">
      <c r="H43394" s="39"/>
    </row>
    <row r="43395" spans="8:8" ht="65.099999999999994" customHeight="1" x14ac:dyDescent="0.25">
      <c r="H43395" s="39"/>
    </row>
    <row r="43396" spans="8:8" ht="65.099999999999994" customHeight="1" x14ac:dyDescent="0.25">
      <c r="H43396" s="39"/>
    </row>
    <row r="43397" spans="8:8" ht="65.099999999999994" customHeight="1" x14ac:dyDescent="0.25">
      <c r="H43397" s="39"/>
    </row>
    <row r="43398" spans="8:8" ht="65.099999999999994" customHeight="1" x14ac:dyDescent="0.25">
      <c r="H43398" s="39"/>
    </row>
    <row r="43399" spans="8:8" ht="65.099999999999994" customHeight="1" x14ac:dyDescent="0.25">
      <c r="H43399" s="39"/>
    </row>
    <row r="43400" spans="8:8" ht="65.099999999999994" customHeight="1" x14ac:dyDescent="0.25">
      <c r="H43400" s="39"/>
    </row>
    <row r="43401" spans="8:8" ht="65.099999999999994" customHeight="1" x14ac:dyDescent="0.25">
      <c r="H43401" s="39"/>
    </row>
    <row r="43402" spans="8:8" ht="65.099999999999994" customHeight="1" x14ac:dyDescent="0.25">
      <c r="H43402" s="39"/>
    </row>
    <row r="43403" spans="8:8" ht="65.099999999999994" customHeight="1" x14ac:dyDescent="0.25">
      <c r="H43403" s="39"/>
    </row>
    <row r="43404" spans="8:8" ht="65.099999999999994" customHeight="1" x14ac:dyDescent="0.25">
      <c r="H43404" s="39"/>
    </row>
    <row r="43405" spans="8:8" ht="65.099999999999994" customHeight="1" x14ac:dyDescent="0.25">
      <c r="H43405" s="39"/>
    </row>
    <row r="43406" spans="8:8" ht="65.099999999999994" customHeight="1" x14ac:dyDescent="0.25">
      <c r="H43406" s="39"/>
    </row>
    <row r="43407" spans="8:8" ht="65.099999999999994" customHeight="1" x14ac:dyDescent="0.25">
      <c r="H43407" s="39"/>
    </row>
    <row r="43408" spans="8:8" ht="65.099999999999994" customHeight="1" x14ac:dyDescent="0.25">
      <c r="H43408" s="39"/>
    </row>
    <row r="43409" spans="8:8" ht="65.099999999999994" customHeight="1" x14ac:dyDescent="0.25">
      <c r="H43409" s="39"/>
    </row>
    <row r="43410" spans="8:8" ht="65.099999999999994" customHeight="1" x14ac:dyDescent="0.25">
      <c r="H43410" s="39"/>
    </row>
    <row r="43411" spans="8:8" ht="65.099999999999994" customHeight="1" x14ac:dyDescent="0.25">
      <c r="H43411" s="39"/>
    </row>
    <row r="43412" spans="8:8" ht="65.099999999999994" customHeight="1" x14ac:dyDescent="0.25">
      <c r="H43412" s="39"/>
    </row>
    <row r="43413" spans="8:8" ht="65.099999999999994" customHeight="1" x14ac:dyDescent="0.25">
      <c r="H43413" s="39"/>
    </row>
    <row r="43414" spans="8:8" ht="65.099999999999994" customHeight="1" x14ac:dyDescent="0.25">
      <c r="H43414" s="39"/>
    </row>
    <row r="43415" spans="8:8" ht="65.099999999999994" customHeight="1" x14ac:dyDescent="0.25">
      <c r="H43415" s="39"/>
    </row>
    <row r="43416" spans="8:8" ht="65.099999999999994" customHeight="1" x14ac:dyDescent="0.25">
      <c r="H43416" s="39"/>
    </row>
    <row r="43417" spans="8:8" ht="65.099999999999994" customHeight="1" x14ac:dyDescent="0.25">
      <c r="H43417" s="39"/>
    </row>
    <row r="43418" spans="8:8" ht="65.099999999999994" customHeight="1" x14ac:dyDescent="0.25">
      <c r="H43418" s="39"/>
    </row>
    <row r="43419" spans="8:8" ht="65.099999999999994" customHeight="1" x14ac:dyDescent="0.25">
      <c r="H43419" s="39"/>
    </row>
    <row r="43420" spans="8:8" ht="65.099999999999994" customHeight="1" x14ac:dyDescent="0.25">
      <c r="H43420" s="39"/>
    </row>
    <row r="43421" spans="8:8" ht="65.099999999999994" customHeight="1" x14ac:dyDescent="0.25">
      <c r="H43421" s="39"/>
    </row>
    <row r="43422" spans="8:8" ht="65.099999999999994" customHeight="1" x14ac:dyDescent="0.25">
      <c r="H43422" s="39"/>
    </row>
    <row r="43423" spans="8:8" ht="65.099999999999994" customHeight="1" x14ac:dyDescent="0.25">
      <c r="H43423" s="39"/>
    </row>
    <row r="43424" spans="8:8" ht="65.099999999999994" customHeight="1" x14ac:dyDescent="0.25">
      <c r="H43424" s="39"/>
    </row>
    <row r="43425" spans="8:8" ht="65.099999999999994" customHeight="1" x14ac:dyDescent="0.25">
      <c r="H43425" s="39"/>
    </row>
    <row r="43426" spans="8:8" ht="65.099999999999994" customHeight="1" x14ac:dyDescent="0.25">
      <c r="H43426" s="39"/>
    </row>
    <row r="43427" spans="8:8" ht="65.099999999999994" customHeight="1" x14ac:dyDescent="0.25">
      <c r="H43427" s="39"/>
    </row>
    <row r="43428" spans="8:8" ht="65.099999999999994" customHeight="1" x14ac:dyDescent="0.25">
      <c r="H43428" s="39"/>
    </row>
    <row r="43429" spans="8:8" ht="65.099999999999994" customHeight="1" x14ac:dyDescent="0.25">
      <c r="H43429" s="39"/>
    </row>
    <row r="43430" spans="8:8" ht="65.099999999999994" customHeight="1" x14ac:dyDescent="0.25">
      <c r="H43430" s="39"/>
    </row>
    <row r="43431" spans="8:8" ht="65.099999999999994" customHeight="1" x14ac:dyDescent="0.25">
      <c r="H43431" s="39"/>
    </row>
    <row r="43432" spans="8:8" ht="65.099999999999994" customHeight="1" x14ac:dyDescent="0.25">
      <c r="H43432" s="39"/>
    </row>
    <row r="43433" spans="8:8" ht="65.099999999999994" customHeight="1" x14ac:dyDescent="0.25">
      <c r="H43433" s="39"/>
    </row>
    <row r="43434" spans="8:8" ht="65.099999999999994" customHeight="1" x14ac:dyDescent="0.25">
      <c r="H43434" s="39"/>
    </row>
    <row r="43435" spans="8:8" ht="65.099999999999994" customHeight="1" x14ac:dyDescent="0.25">
      <c r="H43435" s="39"/>
    </row>
    <row r="43436" spans="8:8" ht="65.099999999999994" customHeight="1" x14ac:dyDescent="0.25">
      <c r="H43436" s="39"/>
    </row>
    <row r="43437" spans="8:8" ht="65.099999999999994" customHeight="1" x14ac:dyDescent="0.25">
      <c r="H43437" s="39"/>
    </row>
    <row r="43438" spans="8:8" ht="65.099999999999994" customHeight="1" x14ac:dyDescent="0.25">
      <c r="H43438" s="39"/>
    </row>
    <row r="43439" spans="8:8" ht="65.099999999999994" customHeight="1" x14ac:dyDescent="0.25">
      <c r="H43439" s="39"/>
    </row>
    <row r="43440" spans="8:8" ht="65.099999999999994" customHeight="1" x14ac:dyDescent="0.25">
      <c r="H43440" s="39"/>
    </row>
    <row r="43441" spans="8:8" ht="65.099999999999994" customHeight="1" x14ac:dyDescent="0.25">
      <c r="H43441" s="39"/>
    </row>
    <row r="43442" spans="8:8" ht="65.099999999999994" customHeight="1" x14ac:dyDescent="0.25">
      <c r="H43442" s="39"/>
    </row>
    <row r="43443" spans="8:8" ht="65.099999999999994" customHeight="1" x14ac:dyDescent="0.25">
      <c r="H43443" s="39"/>
    </row>
    <row r="43444" spans="8:8" ht="65.099999999999994" customHeight="1" x14ac:dyDescent="0.25">
      <c r="H43444" s="39"/>
    </row>
    <row r="43445" spans="8:8" ht="65.099999999999994" customHeight="1" x14ac:dyDescent="0.25">
      <c r="H43445" s="39"/>
    </row>
    <row r="43446" spans="8:8" ht="65.099999999999994" customHeight="1" x14ac:dyDescent="0.25">
      <c r="H43446" s="39"/>
    </row>
    <row r="43447" spans="8:8" ht="65.099999999999994" customHeight="1" x14ac:dyDescent="0.25">
      <c r="H43447" s="39"/>
    </row>
    <row r="43448" spans="8:8" ht="65.099999999999994" customHeight="1" x14ac:dyDescent="0.25">
      <c r="H43448" s="39"/>
    </row>
    <row r="43449" spans="8:8" ht="65.099999999999994" customHeight="1" x14ac:dyDescent="0.25">
      <c r="H43449" s="39"/>
    </row>
    <row r="43450" spans="8:8" ht="65.099999999999994" customHeight="1" x14ac:dyDescent="0.25">
      <c r="H43450" s="39"/>
    </row>
    <row r="43451" spans="8:8" ht="65.099999999999994" customHeight="1" x14ac:dyDescent="0.25">
      <c r="H43451" s="39"/>
    </row>
    <row r="43452" spans="8:8" ht="65.099999999999994" customHeight="1" x14ac:dyDescent="0.25">
      <c r="H43452" s="39"/>
    </row>
    <row r="43453" spans="8:8" ht="65.099999999999994" customHeight="1" x14ac:dyDescent="0.25">
      <c r="H43453" s="39"/>
    </row>
    <row r="43454" spans="8:8" ht="65.099999999999994" customHeight="1" x14ac:dyDescent="0.25">
      <c r="H43454" s="39"/>
    </row>
    <row r="43455" spans="8:8" ht="65.099999999999994" customHeight="1" x14ac:dyDescent="0.25">
      <c r="H43455" s="39"/>
    </row>
    <row r="43456" spans="8:8" ht="65.099999999999994" customHeight="1" x14ac:dyDescent="0.25">
      <c r="H43456" s="39"/>
    </row>
    <row r="43457" spans="8:8" ht="65.099999999999994" customHeight="1" x14ac:dyDescent="0.25">
      <c r="H43457" s="39"/>
    </row>
    <row r="43458" spans="8:8" ht="65.099999999999994" customHeight="1" x14ac:dyDescent="0.25">
      <c r="H43458" s="39"/>
    </row>
    <row r="43459" spans="8:8" ht="65.099999999999994" customHeight="1" x14ac:dyDescent="0.25">
      <c r="H43459" s="39"/>
    </row>
    <row r="43460" spans="8:8" ht="65.099999999999994" customHeight="1" x14ac:dyDescent="0.25">
      <c r="H43460" s="39"/>
    </row>
    <row r="43461" spans="8:8" ht="65.099999999999994" customHeight="1" x14ac:dyDescent="0.25">
      <c r="H43461" s="39"/>
    </row>
    <row r="43462" spans="8:8" ht="65.099999999999994" customHeight="1" x14ac:dyDescent="0.25">
      <c r="H43462" s="39"/>
    </row>
    <row r="43463" spans="8:8" ht="65.099999999999994" customHeight="1" x14ac:dyDescent="0.25">
      <c r="H43463" s="39"/>
    </row>
    <row r="43464" spans="8:8" ht="65.099999999999994" customHeight="1" x14ac:dyDescent="0.25">
      <c r="H43464" s="39"/>
    </row>
    <row r="43465" spans="8:8" ht="65.099999999999994" customHeight="1" x14ac:dyDescent="0.25">
      <c r="H43465" s="39"/>
    </row>
    <row r="43466" spans="8:8" ht="65.099999999999994" customHeight="1" x14ac:dyDescent="0.25">
      <c r="H43466" s="39"/>
    </row>
    <row r="43467" spans="8:8" ht="65.099999999999994" customHeight="1" x14ac:dyDescent="0.25">
      <c r="H43467" s="39"/>
    </row>
    <row r="43468" spans="8:8" ht="65.099999999999994" customHeight="1" x14ac:dyDescent="0.25">
      <c r="H43468" s="39"/>
    </row>
    <row r="43469" spans="8:8" ht="65.099999999999994" customHeight="1" x14ac:dyDescent="0.25">
      <c r="H43469" s="39"/>
    </row>
    <row r="43470" spans="8:8" ht="65.099999999999994" customHeight="1" x14ac:dyDescent="0.25">
      <c r="H43470" s="39"/>
    </row>
    <row r="43471" spans="8:8" ht="65.099999999999994" customHeight="1" x14ac:dyDescent="0.25">
      <c r="H43471" s="39"/>
    </row>
    <row r="43472" spans="8:8" ht="65.099999999999994" customHeight="1" x14ac:dyDescent="0.25">
      <c r="H43472" s="39"/>
    </row>
    <row r="43473" spans="8:8" ht="65.099999999999994" customHeight="1" x14ac:dyDescent="0.25">
      <c r="H43473" s="39"/>
    </row>
    <row r="43474" spans="8:8" ht="65.099999999999994" customHeight="1" x14ac:dyDescent="0.25">
      <c r="H43474" s="39"/>
    </row>
    <row r="43475" spans="8:8" ht="65.099999999999994" customHeight="1" x14ac:dyDescent="0.25">
      <c r="H43475" s="39"/>
    </row>
    <row r="43476" spans="8:8" ht="65.099999999999994" customHeight="1" x14ac:dyDescent="0.25">
      <c r="H43476" s="39"/>
    </row>
    <row r="43477" spans="8:8" ht="65.099999999999994" customHeight="1" x14ac:dyDescent="0.25">
      <c r="H43477" s="39"/>
    </row>
    <row r="43478" spans="8:8" ht="65.099999999999994" customHeight="1" x14ac:dyDescent="0.25">
      <c r="H43478" s="39"/>
    </row>
    <row r="43479" spans="8:8" ht="65.099999999999994" customHeight="1" x14ac:dyDescent="0.25">
      <c r="H43479" s="39"/>
    </row>
    <row r="43480" spans="8:8" ht="65.099999999999994" customHeight="1" x14ac:dyDescent="0.25">
      <c r="H43480" s="39"/>
    </row>
    <row r="43481" spans="8:8" ht="65.099999999999994" customHeight="1" x14ac:dyDescent="0.25">
      <c r="H43481" s="39"/>
    </row>
    <row r="43482" spans="8:8" ht="65.099999999999994" customHeight="1" x14ac:dyDescent="0.25">
      <c r="H43482" s="39"/>
    </row>
    <row r="43483" spans="8:8" ht="65.099999999999994" customHeight="1" x14ac:dyDescent="0.25">
      <c r="H43483" s="39"/>
    </row>
    <row r="43484" spans="8:8" ht="65.099999999999994" customHeight="1" x14ac:dyDescent="0.25">
      <c r="H43484" s="39"/>
    </row>
    <row r="43485" spans="8:8" ht="65.099999999999994" customHeight="1" x14ac:dyDescent="0.25">
      <c r="H43485" s="39"/>
    </row>
    <row r="43486" spans="8:8" ht="65.099999999999994" customHeight="1" x14ac:dyDescent="0.25">
      <c r="H43486" s="39"/>
    </row>
    <row r="43487" spans="8:8" ht="65.099999999999994" customHeight="1" x14ac:dyDescent="0.25">
      <c r="H43487" s="39"/>
    </row>
    <row r="43488" spans="8:8" ht="65.099999999999994" customHeight="1" x14ac:dyDescent="0.25">
      <c r="H43488" s="39"/>
    </row>
    <row r="43489" spans="8:8" ht="65.099999999999994" customHeight="1" x14ac:dyDescent="0.25">
      <c r="H43489" s="39"/>
    </row>
    <row r="43490" spans="8:8" ht="65.099999999999994" customHeight="1" x14ac:dyDescent="0.25">
      <c r="H43490" s="39"/>
    </row>
    <row r="43491" spans="8:8" ht="65.099999999999994" customHeight="1" x14ac:dyDescent="0.25">
      <c r="H43491" s="39"/>
    </row>
    <row r="43492" spans="8:8" ht="65.099999999999994" customHeight="1" x14ac:dyDescent="0.25">
      <c r="H43492" s="39"/>
    </row>
    <row r="43493" spans="8:8" ht="65.099999999999994" customHeight="1" x14ac:dyDescent="0.25">
      <c r="H43493" s="39"/>
    </row>
    <row r="43494" spans="8:8" ht="65.099999999999994" customHeight="1" x14ac:dyDescent="0.25">
      <c r="H43494" s="39"/>
    </row>
    <row r="43495" spans="8:8" ht="65.099999999999994" customHeight="1" x14ac:dyDescent="0.25">
      <c r="H43495" s="39"/>
    </row>
    <row r="43496" spans="8:8" ht="65.099999999999994" customHeight="1" x14ac:dyDescent="0.25">
      <c r="H43496" s="39"/>
    </row>
    <row r="43497" spans="8:8" ht="65.099999999999994" customHeight="1" x14ac:dyDescent="0.25">
      <c r="H43497" s="39"/>
    </row>
    <row r="43498" spans="8:8" ht="65.099999999999994" customHeight="1" x14ac:dyDescent="0.25">
      <c r="H43498" s="39"/>
    </row>
    <row r="43499" spans="8:8" ht="65.099999999999994" customHeight="1" x14ac:dyDescent="0.25">
      <c r="H43499" s="39"/>
    </row>
    <row r="43500" spans="8:8" ht="65.099999999999994" customHeight="1" x14ac:dyDescent="0.25">
      <c r="H43500" s="39"/>
    </row>
    <row r="43501" spans="8:8" ht="65.099999999999994" customHeight="1" x14ac:dyDescent="0.25">
      <c r="H43501" s="39"/>
    </row>
    <row r="43502" spans="8:8" ht="65.099999999999994" customHeight="1" x14ac:dyDescent="0.25">
      <c r="H43502" s="39"/>
    </row>
    <row r="43503" spans="8:8" ht="65.099999999999994" customHeight="1" x14ac:dyDescent="0.25">
      <c r="H43503" s="39"/>
    </row>
    <row r="43504" spans="8:8" ht="65.099999999999994" customHeight="1" x14ac:dyDescent="0.25">
      <c r="H43504" s="39"/>
    </row>
    <row r="43505" spans="8:8" ht="65.099999999999994" customHeight="1" x14ac:dyDescent="0.25">
      <c r="H43505" s="39"/>
    </row>
    <row r="43506" spans="8:8" ht="65.099999999999994" customHeight="1" x14ac:dyDescent="0.25">
      <c r="H43506" s="39"/>
    </row>
    <row r="43507" spans="8:8" ht="65.099999999999994" customHeight="1" x14ac:dyDescent="0.25">
      <c r="H43507" s="39"/>
    </row>
    <row r="43508" spans="8:8" ht="65.099999999999994" customHeight="1" x14ac:dyDescent="0.25">
      <c r="H43508" s="39"/>
    </row>
    <row r="43509" spans="8:8" ht="65.099999999999994" customHeight="1" x14ac:dyDescent="0.25">
      <c r="H43509" s="39"/>
    </row>
    <row r="43510" spans="8:8" ht="65.099999999999994" customHeight="1" x14ac:dyDescent="0.25">
      <c r="H43510" s="39"/>
    </row>
    <row r="43511" spans="8:8" ht="65.099999999999994" customHeight="1" x14ac:dyDescent="0.25">
      <c r="H43511" s="39"/>
    </row>
    <row r="43512" spans="8:8" ht="65.099999999999994" customHeight="1" x14ac:dyDescent="0.25">
      <c r="H43512" s="39"/>
    </row>
    <row r="43513" spans="8:8" ht="65.099999999999994" customHeight="1" x14ac:dyDescent="0.25">
      <c r="H43513" s="39"/>
    </row>
    <row r="43514" spans="8:8" ht="65.099999999999994" customHeight="1" x14ac:dyDescent="0.25">
      <c r="H43514" s="39"/>
    </row>
    <row r="43515" spans="8:8" ht="65.099999999999994" customHeight="1" x14ac:dyDescent="0.25">
      <c r="H43515" s="39"/>
    </row>
    <row r="43516" spans="8:8" ht="65.099999999999994" customHeight="1" x14ac:dyDescent="0.25">
      <c r="H43516" s="39"/>
    </row>
    <row r="43517" spans="8:8" ht="65.099999999999994" customHeight="1" x14ac:dyDescent="0.25">
      <c r="H43517" s="39"/>
    </row>
    <row r="43518" spans="8:8" ht="65.099999999999994" customHeight="1" x14ac:dyDescent="0.25">
      <c r="H43518" s="39"/>
    </row>
    <row r="43519" spans="8:8" ht="65.099999999999994" customHeight="1" x14ac:dyDescent="0.25">
      <c r="H43519" s="39"/>
    </row>
    <row r="43520" spans="8:8" ht="65.099999999999994" customHeight="1" x14ac:dyDescent="0.25">
      <c r="H43520" s="39"/>
    </row>
    <row r="43521" spans="8:8" ht="65.099999999999994" customHeight="1" x14ac:dyDescent="0.25">
      <c r="H43521" s="39"/>
    </row>
    <row r="43522" spans="8:8" ht="65.099999999999994" customHeight="1" x14ac:dyDescent="0.25">
      <c r="H43522" s="39"/>
    </row>
    <row r="43523" spans="8:8" ht="65.099999999999994" customHeight="1" x14ac:dyDescent="0.25">
      <c r="H43523" s="39"/>
    </row>
    <row r="43524" spans="8:8" ht="65.099999999999994" customHeight="1" x14ac:dyDescent="0.25">
      <c r="H43524" s="39"/>
    </row>
    <row r="43525" spans="8:8" ht="65.099999999999994" customHeight="1" x14ac:dyDescent="0.25">
      <c r="H43525" s="39"/>
    </row>
    <row r="43526" spans="8:8" ht="65.099999999999994" customHeight="1" x14ac:dyDescent="0.25">
      <c r="H43526" s="39"/>
    </row>
    <row r="43527" spans="8:8" ht="65.099999999999994" customHeight="1" x14ac:dyDescent="0.25">
      <c r="H43527" s="39"/>
    </row>
    <row r="43528" spans="8:8" ht="65.099999999999994" customHeight="1" x14ac:dyDescent="0.25">
      <c r="H43528" s="39"/>
    </row>
    <row r="43529" spans="8:8" ht="65.099999999999994" customHeight="1" x14ac:dyDescent="0.25">
      <c r="H43529" s="39"/>
    </row>
    <row r="43530" spans="8:8" ht="65.099999999999994" customHeight="1" x14ac:dyDescent="0.25">
      <c r="H43530" s="39"/>
    </row>
    <row r="43531" spans="8:8" ht="65.099999999999994" customHeight="1" x14ac:dyDescent="0.25">
      <c r="H43531" s="39"/>
    </row>
    <row r="43532" spans="8:8" ht="65.099999999999994" customHeight="1" x14ac:dyDescent="0.25">
      <c r="H43532" s="39"/>
    </row>
    <row r="43533" spans="8:8" ht="65.099999999999994" customHeight="1" x14ac:dyDescent="0.25">
      <c r="H43533" s="39"/>
    </row>
    <row r="43534" spans="8:8" ht="65.099999999999994" customHeight="1" x14ac:dyDescent="0.25">
      <c r="H43534" s="39"/>
    </row>
    <row r="43535" spans="8:8" ht="65.099999999999994" customHeight="1" x14ac:dyDescent="0.25">
      <c r="H43535" s="39"/>
    </row>
    <row r="43536" spans="8:8" ht="65.099999999999994" customHeight="1" x14ac:dyDescent="0.25">
      <c r="H43536" s="39"/>
    </row>
    <row r="43537" spans="8:8" ht="65.099999999999994" customHeight="1" x14ac:dyDescent="0.25">
      <c r="H43537" s="39"/>
    </row>
    <row r="43538" spans="8:8" ht="65.099999999999994" customHeight="1" x14ac:dyDescent="0.25">
      <c r="H43538" s="39"/>
    </row>
    <row r="43539" spans="8:8" ht="65.099999999999994" customHeight="1" x14ac:dyDescent="0.25">
      <c r="H43539" s="39"/>
    </row>
    <row r="43540" spans="8:8" ht="65.099999999999994" customHeight="1" x14ac:dyDescent="0.25">
      <c r="H43540" s="39"/>
    </row>
    <row r="43541" spans="8:8" ht="65.099999999999994" customHeight="1" x14ac:dyDescent="0.25">
      <c r="H43541" s="39"/>
    </row>
    <row r="43542" spans="8:8" ht="65.099999999999994" customHeight="1" x14ac:dyDescent="0.25">
      <c r="H43542" s="39"/>
    </row>
    <row r="43543" spans="8:8" ht="65.099999999999994" customHeight="1" x14ac:dyDescent="0.25">
      <c r="H43543" s="39"/>
    </row>
    <row r="43544" spans="8:8" ht="65.099999999999994" customHeight="1" x14ac:dyDescent="0.25">
      <c r="H43544" s="39"/>
    </row>
    <row r="43545" spans="8:8" ht="65.099999999999994" customHeight="1" x14ac:dyDescent="0.25">
      <c r="H43545" s="39"/>
    </row>
    <row r="43546" spans="8:8" ht="65.099999999999994" customHeight="1" x14ac:dyDescent="0.25">
      <c r="H43546" s="39"/>
    </row>
    <row r="43547" spans="8:8" ht="65.099999999999994" customHeight="1" x14ac:dyDescent="0.25">
      <c r="H43547" s="39"/>
    </row>
    <row r="43548" spans="8:8" ht="65.099999999999994" customHeight="1" x14ac:dyDescent="0.25">
      <c r="H43548" s="39"/>
    </row>
    <row r="43549" spans="8:8" ht="65.099999999999994" customHeight="1" x14ac:dyDescent="0.25">
      <c r="H43549" s="39"/>
    </row>
    <row r="43550" spans="8:8" ht="65.099999999999994" customHeight="1" x14ac:dyDescent="0.25">
      <c r="H43550" s="39"/>
    </row>
    <row r="43551" spans="8:8" ht="65.099999999999994" customHeight="1" x14ac:dyDescent="0.25">
      <c r="H43551" s="39"/>
    </row>
    <row r="43552" spans="8:8" ht="65.099999999999994" customHeight="1" x14ac:dyDescent="0.25">
      <c r="H43552" s="39"/>
    </row>
    <row r="43553" spans="8:8" ht="65.099999999999994" customHeight="1" x14ac:dyDescent="0.25">
      <c r="H43553" s="39"/>
    </row>
    <row r="43554" spans="8:8" ht="65.099999999999994" customHeight="1" x14ac:dyDescent="0.25">
      <c r="H43554" s="39"/>
    </row>
    <row r="43555" spans="8:8" ht="65.099999999999994" customHeight="1" x14ac:dyDescent="0.25">
      <c r="H43555" s="39"/>
    </row>
    <row r="43556" spans="8:8" ht="65.099999999999994" customHeight="1" x14ac:dyDescent="0.25">
      <c r="H43556" s="39"/>
    </row>
    <row r="43557" spans="8:8" ht="65.099999999999994" customHeight="1" x14ac:dyDescent="0.25">
      <c r="H43557" s="39"/>
    </row>
    <row r="43558" spans="8:8" ht="65.099999999999994" customHeight="1" x14ac:dyDescent="0.25">
      <c r="H43558" s="39"/>
    </row>
    <row r="43559" spans="8:8" ht="65.099999999999994" customHeight="1" x14ac:dyDescent="0.25">
      <c r="H43559" s="39"/>
    </row>
    <row r="43560" spans="8:8" ht="65.099999999999994" customHeight="1" x14ac:dyDescent="0.25">
      <c r="H43560" s="39"/>
    </row>
    <row r="43561" spans="8:8" ht="65.099999999999994" customHeight="1" x14ac:dyDescent="0.25">
      <c r="H43561" s="39"/>
    </row>
    <row r="43562" spans="8:8" ht="65.099999999999994" customHeight="1" x14ac:dyDescent="0.25">
      <c r="H43562" s="39"/>
    </row>
    <row r="43563" spans="8:8" ht="65.099999999999994" customHeight="1" x14ac:dyDescent="0.25">
      <c r="H43563" s="39"/>
    </row>
    <row r="43564" spans="8:8" ht="65.099999999999994" customHeight="1" x14ac:dyDescent="0.25">
      <c r="H43564" s="39"/>
    </row>
    <row r="43565" spans="8:8" ht="65.099999999999994" customHeight="1" x14ac:dyDescent="0.25">
      <c r="H43565" s="39"/>
    </row>
    <row r="43566" spans="8:8" ht="65.099999999999994" customHeight="1" x14ac:dyDescent="0.25">
      <c r="H43566" s="39"/>
    </row>
    <row r="43567" spans="8:8" ht="65.099999999999994" customHeight="1" x14ac:dyDescent="0.25">
      <c r="H43567" s="39"/>
    </row>
    <row r="43568" spans="8:8" ht="65.099999999999994" customHeight="1" x14ac:dyDescent="0.25">
      <c r="H43568" s="39"/>
    </row>
    <row r="43569" spans="8:8" ht="65.099999999999994" customHeight="1" x14ac:dyDescent="0.25">
      <c r="H43569" s="39"/>
    </row>
    <row r="43570" spans="8:8" ht="65.099999999999994" customHeight="1" x14ac:dyDescent="0.25">
      <c r="H43570" s="39"/>
    </row>
    <row r="43571" spans="8:8" ht="65.099999999999994" customHeight="1" x14ac:dyDescent="0.25">
      <c r="H43571" s="39"/>
    </row>
    <row r="43572" spans="8:8" ht="65.099999999999994" customHeight="1" x14ac:dyDescent="0.25">
      <c r="H43572" s="39"/>
    </row>
    <row r="43573" spans="8:8" ht="65.099999999999994" customHeight="1" x14ac:dyDescent="0.25">
      <c r="H43573" s="39"/>
    </row>
    <row r="43574" spans="8:8" ht="65.099999999999994" customHeight="1" x14ac:dyDescent="0.25">
      <c r="H43574" s="39"/>
    </row>
    <row r="43575" spans="8:8" ht="65.099999999999994" customHeight="1" x14ac:dyDescent="0.25">
      <c r="H43575" s="39"/>
    </row>
    <row r="43576" spans="8:8" ht="65.099999999999994" customHeight="1" x14ac:dyDescent="0.25">
      <c r="H43576" s="39"/>
    </row>
    <row r="43577" spans="8:8" ht="65.099999999999994" customHeight="1" x14ac:dyDescent="0.25">
      <c r="H43577" s="39"/>
    </row>
    <row r="43578" spans="8:8" ht="65.099999999999994" customHeight="1" x14ac:dyDescent="0.25">
      <c r="H43578" s="39"/>
    </row>
    <row r="43579" spans="8:8" ht="65.099999999999994" customHeight="1" x14ac:dyDescent="0.25">
      <c r="H43579" s="39"/>
    </row>
    <row r="43580" spans="8:8" ht="65.099999999999994" customHeight="1" x14ac:dyDescent="0.25">
      <c r="H43580" s="39"/>
    </row>
    <row r="43581" spans="8:8" ht="65.099999999999994" customHeight="1" x14ac:dyDescent="0.25">
      <c r="H43581" s="39"/>
    </row>
    <row r="43582" spans="8:8" ht="65.099999999999994" customHeight="1" x14ac:dyDescent="0.25">
      <c r="H43582" s="39"/>
    </row>
    <row r="43583" spans="8:8" ht="65.099999999999994" customHeight="1" x14ac:dyDescent="0.25">
      <c r="H43583" s="39"/>
    </row>
    <row r="43584" spans="8:8" ht="65.099999999999994" customHeight="1" x14ac:dyDescent="0.25">
      <c r="H43584" s="39"/>
    </row>
    <row r="43585" spans="8:8" ht="65.099999999999994" customHeight="1" x14ac:dyDescent="0.25">
      <c r="H43585" s="39"/>
    </row>
    <row r="43586" spans="8:8" ht="65.099999999999994" customHeight="1" x14ac:dyDescent="0.25">
      <c r="H43586" s="39"/>
    </row>
    <row r="43587" spans="8:8" ht="65.099999999999994" customHeight="1" x14ac:dyDescent="0.25">
      <c r="H43587" s="39"/>
    </row>
    <row r="43588" spans="8:8" ht="65.099999999999994" customHeight="1" x14ac:dyDescent="0.25">
      <c r="H43588" s="39"/>
    </row>
    <row r="43589" spans="8:8" ht="65.099999999999994" customHeight="1" x14ac:dyDescent="0.25">
      <c r="H43589" s="39"/>
    </row>
    <row r="43590" spans="8:8" ht="65.099999999999994" customHeight="1" x14ac:dyDescent="0.25">
      <c r="H43590" s="39"/>
    </row>
    <row r="43591" spans="8:8" ht="65.099999999999994" customHeight="1" x14ac:dyDescent="0.25">
      <c r="H43591" s="39"/>
    </row>
    <row r="43592" spans="8:8" ht="65.099999999999994" customHeight="1" x14ac:dyDescent="0.25">
      <c r="H43592" s="39"/>
    </row>
    <row r="43593" spans="8:8" ht="65.099999999999994" customHeight="1" x14ac:dyDescent="0.25">
      <c r="H43593" s="39"/>
    </row>
    <row r="43594" spans="8:8" ht="65.099999999999994" customHeight="1" x14ac:dyDescent="0.25">
      <c r="H43594" s="39"/>
    </row>
    <row r="43595" spans="8:8" ht="65.099999999999994" customHeight="1" x14ac:dyDescent="0.25">
      <c r="H43595" s="39"/>
    </row>
    <row r="43596" spans="8:8" ht="65.099999999999994" customHeight="1" x14ac:dyDescent="0.25">
      <c r="H43596" s="39"/>
    </row>
    <row r="43597" spans="8:8" ht="65.099999999999994" customHeight="1" x14ac:dyDescent="0.25">
      <c r="H43597" s="39"/>
    </row>
    <row r="43598" spans="8:8" ht="65.099999999999994" customHeight="1" x14ac:dyDescent="0.25">
      <c r="H43598" s="39"/>
    </row>
    <row r="43599" spans="8:8" ht="65.099999999999994" customHeight="1" x14ac:dyDescent="0.25">
      <c r="H43599" s="39"/>
    </row>
    <row r="43600" spans="8:8" ht="65.099999999999994" customHeight="1" x14ac:dyDescent="0.25">
      <c r="H43600" s="39"/>
    </row>
    <row r="43601" spans="8:8" ht="65.099999999999994" customHeight="1" x14ac:dyDescent="0.25">
      <c r="H43601" s="39"/>
    </row>
    <row r="43602" spans="8:8" ht="65.099999999999994" customHeight="1" x14ac:dyDescent="0.25">
      <c r="H43602" s="39"/>
    </row>
    <row r="43603" spans="8:8" ht="65.099999999999994" customHeight="1" x14ac:dyDescent="0.25">
      <c r="H43603" s="39"/>
    </row>
    <row r="43604" spans="8:8" ht="65.099999999999994" customHeight="1" x14ac:dyDescent="0.25">
      <c r="H43604" s="39"/>
    </row>
    <row r="43605" spans="8:8" ht="65.099999999999994" customHeight="1" x14ac:dyDescent="0.25">
      <c r="H43605" s="39"/>
    </row>
    <row r="43606" spans="8:8" ht="65.099999999999994" customHeight="1" x14ac:dyDescent="0.25">
      <c r="H43606" s="39"/>
    </row>
    <row r="43607" spans="8:8" ht="65.099999999999994" customHeight="1" x14ac:dyDescent="0.25">
      <c r="H43607" s="39"/>
    </row>
    <row r="43608" spans="8:8" ht="65.099999999999994" customHeight="1" x14ac:dyDescent="0.25">
      <c r="H43608" s="39"/>
    </row>
    <row r="43609" spans="8:8" ht="65.099999999999994" customHeight="1" x14ac:dyDescent="0.25">
      <c r="H43609" s="39"/>
    </row>
    <row r="43610" spans="8:8" ht="65.099999999999994" customHeight="1" x14ac:dyDescent="0.25">
      <c r="H43610" s="39"/>
    </row>
    <row r="43611" spans="8:8" ht="65.099999999999994" customHeight="1" x14ac:dyDescent="0.25">
      <c r="H43611" s="39"/>
    </row>
    <row r="43612" spans="8:8" ht="65.099999999999994" customHeight="1" x14ac:dyDescent="0.25">
      <c r="H43612" s="39"/>
    </row>
    <row r="43613" spans="8:8" ht="65.099999999999994" customHeight="1" x14ac:dyDescent="0.25">
      <c r="H43613" s="39"/>
    </row>
    <row r="43614" spans="8:8" ht="65.099999999999994" customHeight="1" x14ac:dyDescent="0.25">
      <c r="H43614" s="39"/>
    </row>
    <row r="43615" spans="8:8" ht="65.099999999999994" customHeight="1" x14ac:dyDescent="0.25">
      <c r="H43615" s="39"/>
    </row>
    <row r="43616" spans="8:8" ht="65.099999999999994" customHeight="1" x14ac:dyDescent="0.25">
      <c r="H43616" s="39"/>
    </row>
    <row r="43617" spans="8:8" ht="65.099999999999994" customHeight="1" x14ac:dyDescent="0.25">
      <c r="H43617" s="39"/>
    </row>
    <row r="43618" spans="8:8" ht="65.099999999999994" customHeight="1" x14ac:dyDescent="0.25">
      <c r="H43618" s="39"/>
    </row>
    <row r="43619" spans="8:8" ht="65.099999999999994" customHeight="1" x14ac:dyDescent="0.25">
      <c r="H43619" s="39"/>
    </row>
    <row r="43620" spans="8:8" ht="65.099999999999994" customHeight="1" x14ac:dyDescent="0.25">
      <c r="H43620" s="39"/>
    </row>
    <row r="43621" spans="8:8" ht="65.099999999999994" customHeight="1" x14ac:dyDescent="0.25">
      <c r="H43621" s="39"/>
    </row>
    <row r="43622" spans="8:8" ht="65.099999999999994" customHeight="1" x14ac:dyDescent="0.25">
      <c r="H43622" s="39"/>
    </row>
    <row r="43623" spans="8:8" ht="65.099999999999994" customHeight="1" x14ac:dyDescent="0.25">
      <c r="H43623" s="39"/>
    </row>
    <row r="43624" spans="8:8" ht="65.099999999999994" customHeight="1" x14ac:dyDescent="0.25">
      <c r="H43624" s="39"/>
    </row>
    <row r="43625" spans="8:8" ht="65.099999999999994" customHeight="1" x14ac:dyDescent="0.25">
      <c r="H43625" s="39"/>
    </row>
    <row r="43626" spans="8:8" ht="65.099999999999994" customHeight="1" x14ac:dyDescent="0.25">
      <c r="H43626" s="39"/>
    </row>
    <row r="43627" spans="8:8" ht="65.099999999999994" customHeight="1" x14ac:dyDescent="0.25">
      <c r="H43627" s="39"/>
    </row>
    <row r="43628" spans="8:8" ht="65.099999999999994" customHeight="1" x14ac:dyDescent="0.25">
      <c r="H43628" s="39"/>
    </row>
    <row r="43629" spans="8:8" ht="65.099999999999994" customHeight="1" x14ac:dyDescent="0.25">
      <c r="H43629" s="39"/>
    </row>
    <row r="43630" spans="8:8" ht="65.099999999999994" customHeight="1" x14ac:dyDescent="0.25">
      <c r="H43630" s="39"/>
    </row>
    <row r="43631" spans="8:8" ht="65.099999999999994" customHeight="1" x14ac:dyDescent="0.25">
      <c r="H43631" s="39"/>
    </row>
    <row r="43632" spans="8:8" ht="65.099999999999994" customHeight="1" x14ac:dyDescent="0.25">
      <c r="H43632" s="39"/>
    </row>
    <row r="43633" spans="8:8" ht="65.099999999999994" customHeight="1" x14ac:dyDescent="0.25">
      <c r="H43633" s="39"/>
    </row>
    <row r="43634" spans="8:8" ht="65.099999999999994" customHeight="1" x14ac:dyDescent="0.25">
      <c r="H43634" s="39"/>
    </row>
    <row r="43635" spans="8:8" ht="65.099999999999994" customHeight="1" x14ac:dyDescent="0.25">
      <c r="H43635" s="39"/>
    </row>
    <row r="43636" spans="8:8" ht="65.099999999999994" customHeight="1" x14ac:dyDescent="0.25">
      <c r="H43636" s="39"/>
    </row>
    <row r="43637" spans="8:8" ht="65.099999999999994" customHeight="1" x14ac:dyDescent="0.25">
      <c r="H43637" s="39"/>
    </row>
    <row r="43638" spans="8:8" ht="65.099999999999994" customHeight="1" x14ac:dyDescent="0.25">
      <c r="H43638" s="39"/>
    </row>
    <row r="43639" spans="8:8" ht="65.099999999999994" customHeight="1" x14ac:dyDescent="0.25">
      <c r="H43639" s="39"/>
    </row>
    <row r="43640" spans="8:8" ht="65.099999999999994" customHeight="1" x14ac:dyDescent="0.25">
      <c r="H43640" s="39"/>
    </row>
    <row r="43641" spans="8:8" ht="65.099999999999994" customHeight="1" x14ac:dyDescent="0.25">
      <c r="H43641" s="39"/>
    </row>
    <row r="43642" spans="8:8" ht="65.099999999999994" customHeight="1" x14ac:dyDescent="0.25">
      <c r="H43642" s="39"/>
    </row>
    <row r="43643" spans="8:8" ht="65.099999999999994" customHeight="1" x14ac:dyDescent="0.25">
      <c r="H43643" s="39"/>
    </row>
    <row r="43644" spans="8:8" ht="65.099999999999994" customHeight="1" x14ac:dyDescent="0.25">
      <c r="H43644" s="39"/>
    </row>
    <row r="43645" spans="8:8" ht="65.099999999999994" customHeight="1" x14ac:dyDescent="0.25">
      <c r="H43645" s="39"/>
    </row>
    <row r="43646" spans="8:8" ht="65.099999999999994" customHeight="1" x14ac:dyDescent="0.25">
      <c r="H43646" s="39"/>
    </row>
    <row r="43647" spans="8:8" ht="65.099999999999994" customHeight="1" x14ac:dyDescent="0.25">
      <c r="H43647" s="39"/>
    </row>
    <row r="43648" spans="8:8" ht="65.099999999999994" customHeight="1" x14ac:dyDescent="0.25">
      <c r="H43648" s="39"/>
    </row>
    <row r="43649" spans="8:8" ht="65.099999999999994" customHeight="1" x14ac:dyDescent="0.25">
      <c r="H43649" s="39"/>
    </row>
    <row r="43650" spans="8:8" ht="65.099999999999994" customHeight="1" x14ac:dyDescent="0.25">
      <c r="H43650" s="39"/>
    </row>
    <row r="43651" spans="8:8" ht="65.099999999999994" customHeight="1" x14ac:dyDescent="0.25">
      <c r="H43651" s="39"/>
    </row>
    <row r="43652" spans="8:8" ht="65.099999999999994" customHeight="1" x14ac:dyDescent="0.25">
      <c r="H43652" s="39"/>
    </row>
    <row r="43653" spans="8:8" ht="65.099999999999994" customHeight="1" x14ac:dyDescent="0.25">
      <c r="H43653" s="39"/>
    </row>
    <row r="43654" spans="8:8" ht="65.099999999999994" customHeight="1" x14ac:dyDescent="0.25">
      <c r="H43654" s="39"/>
    </row>
    <row r="43655" spans="8:8" ht="65.099999999999994" customHeight="1" x14ac:dyDescent="0.25">
      <c r="H43655" s="39"/>
    </row>
    <row r="43656" spans="8:8" ht="65.099999999999994" customHeight="1" x14ac:dyDescent="0.25">
      <c r="H43656" s="39"/>
    </row>
    <row r="43657" spans="8:8" ht="65.099999999999994" customHeight="1" x14ac:dyDescent="0.25">
      <c r="H43657" s="39"/>
    </row>
    <row r="43658" spans="8:8" ht="65.099999999999994" customHeight="1" x14ac:dyDescent="0.25">
      <c r="H43658" s="39"/>
    </row>
    <row r="43659" spans="8:8" ht="65.099999999999994" customHeight="1" x14ac:dyDescent="0.25">
      <c r="H43659" s="39"/>
    </row>
    <row r="43660" spans="8:8" ht="65.099999999999994" customHeight="1" x14ac:dyDescent="0.25">
      <c r="H43660" s="39"/>
    </row>
    <row r="43661" spans="8:8" ht="65.099999999999994" customHeight="1" x14ac:dyDescent="0.25">
      <c r="H43661" s="39"/>
    </row>
    <row r="43662" spans="8:8" ht="65.099999999999994" customHeight="1" x14ac:dyDescent="0.25">
      <c r="H43662" s="39"/>
    </row>
    <row r="43663" spans="8:8" ht="65.099999999999994" customHeight="1" x14ac:dyDescent="0.25">
      <c r="H43663" s="39"/>
    </row>
    <row r="43664" spans="8:8" ht="65.099999999999994" customHeight="1" x14ac:dyDescent="0.25">
      <c r="H43664" s="39"/>
    </row>
    <row r="43665" spans="8:8" ht="65.099999999999994" customHeight="1" x14ac:dyDescent="0.25">
      <c r="H43665" s="39"/>
    </row>
    <row r="43666" spans="8:8" ht="65.099999999999994" customHeight="1" x14ac:dyDescent="0.25">
      <c r="H43666" s="39"/>
    </row>
    <row r="43667" spans="8:8" ht="65.099999999999994" customHeight="1" x14ac:dyDescent="0.25">
      <c r="H43667" s="39"/>
    </row>
    <row r="43668" spans="8:8" ht="65.099999999999994" customHeight="1" x14ac:dyDescent="0.25">
      <c r="H43668" s="39"/>
    </row>
    <row r="43669" spans="8:8" ht="65.099999999999994" customHeight="1" x14ac:dyDescent="0.25">
      <c r="H43669" s="39"/>
    </row>
    <row r="43670" spans="8:8" ht="65.099999999999994" customHeight="1" x14ac:dyDescent="0.25">
      <c r="H43670" s="39"/>
    </row>
    <row r="43671" spans="8:8" ht="65.099999999999994" customHeight="1" x14ac:dyDescent="0.25">
      <c r="H43671" s="39"/>
    </row>
    <row r="43672" spans="8:8" ht="65.099999999999994" customHeight="1" x14ac:dyDescent="0.25">
      <c r="H43672" s="39"/>
    </row>
    <row r="43673" spans="8:8" ht="65.099999999999994" customHeight="1" x14ac:dyDescent="0.25">
      <c r="H43673" s="39"/>
    </row>
    <row r="43674" spans="8:8" ht="65.099999999999994" customHeight="1" x14ac:dyDescent="0.25">
      <c r="H43674" s="39"/>
    </row>
    <row r="43675" spans="8:8" ht="65.099999999999994" customHeight="1" x14ac:dyDescent="0.25">
      <c r="H43675" s="39"/>
    </row>
    <row r="43676" spans="8:8" ht="65.099999999999994" customHeight="1" x14ac:dyDescent="0.25">
      <c r="H43676" s="39"/>
    </row>
    <row r="43677" spans="8:8" ht="65.099999999999994" customHeight="1" x14ac:dyDescent="0.25">
      <c r="H43677" s="39"/>
    </row>
    <row r="43678" spans="8:8" ht="65.099999999999994" customHeight="1" x14ac:dyDescent="0.25">
      <c r="H43678" s="39"/>
    </row>
    <row r="43679" spans="8:8" ht="65.099999999999994" customHeight="1" x14ac:dyDescent="0.25">
      <c r="H43679" s="39"/>
    </row>
    <row r="43680" spans="8:8" ht="65.099999999999994" customHeight="1" x14ac:dyDescent="0.25">
      <c r="H43680" s="39"/>
    </row>
    <row r="43681" spans="8:8" ht="65.099999999999994" customHeight="1" x14ac:dyDescent="0.25">
      <c r="H43681" s="39"/>
    </row>
    <row r="43682" spans="8:8" ht="65.099999999999994" customHeight="1" x14ac:dyDescent="0.25">
      <c r="H43682" s="39"/>
    </row>
    <row r="43683" spans="8:8" ht="65.099999999999994" customHeight="1" x14ac:dyDescent="0.25">
      <c r="H43683" s="39"/>
    </row>
    <row r="43684" spans="8:8" ht="65.099999999999994" customHeight="1" x14ac:dyDescent="0.25">
      <c r="H43684" s="39"/>
    </row>
    <row r="43685" spans="8:8" ht="65.099999999999994" customHeight="1" x14ac:dyDescent="0.25">
      <c r="H43685" s="39"/>
    </row>
    <row r="43686" spans="8:8" ht="65.099999999999994" customHeight="1" x14ac:dyDescent="0.25">
      <c r="H43686" s="39"/>
    </row>
    <row r="43687" spans="8:8" ht="65.099999999999994" customHeight="1" x14ac:dyDescent="0.25">
      <c r="H43687" s="39"/>
    </row>
    <row r="43688" spans="8:8" ht="65.099999999999994" customHeight="1" x14ac:dyDescent="0.25">
      <c r="H43688" s="39"/>
    </row>
    <row r="43689" spans="8:8" ht="65.099999999999994" customHeight="1" x14ac:dyDescent="0.25">
      <c r="H43689" s="39"/>
    </row>
    <row r="43690" spans="8:8" ht="65.099999999999994" customHeight="1" x14ac:dyDescent="0.25">
      <c r="H43690" s="39"/>
    </row>
    <row r="43691" spans="8:8" ht="65.099999999999994" customHeight="1" x14ac:dyDescent="0.25">
      <c r="H43691" s="39"/>
    </row>
    <row r="43692" spans="8:8" ht="65.099999999999994" customHeight="1" x14ac:dyDescent="0.25">
      <c r="H43692" s="39"/>
    </row>
    <row r="43693" spans="8:8" ht="65.099999999999994" customHeight="1" x14ac:dyDescent="0.25">
      <c r="H43693" s="39"/>
    </row>
    <row r="43694" spans="8:8" ht="65.099999999999994" customHeight="1" x14ac:dyDescent="0.25">
      <c r="H43694" s="39"/>
    </row>
    <row r="43695" spans="8:8" ht="65.099999999999994" customHeight="1" x14ac:dyDescent="0.25">
      <c r="H43695" s="39"/>
    </row>
    <row r="43696" spans="8:8" ht="65.099999999999994" customHeight="1" x14ac:dyDescent="0.25">
      <c r="H43696" s="39"/>
    </row>
    <row r="43697" spans="8:8" ht="65.099999999999994" customHeight="1" x14ac:dyDescent="0.25">
      <c r="H43697" s="39"/>
    </row>
    <row r="43698" spans="8:8" ht="65.099999999999994" customHeight="1" x14ac:dyDescent="0.25">
      <c r="H43698" s="39"/>
    </row>
    <row r="43699" spans="8:8" ht="65.099999999999994" customHeight="1" x14ac:dyDescent="0.25">
      <c r="H43699" s="39"/>
    </row>
    <row r="43700" spans="8:8" ht="65.099999999999994" customHeight="1" x14ac:dyDescent="0.25">
      <c r="H43700" s="39"/>
    </row>
    <row r="43701" spans="8:8" ht="65.099999999999994" customHeight="1" x14ac:dyDescent="0.25">
      <c r="H43701" s="39"/>
    </row>
    <row r="43702" spans="8:8" ht="65.099999999999994" customHeight="1" x14ac:dyDescent="0.25">
      <c r="H43702" s="39"/>
    </row>
    <row r="43703" spans="8:8" ht="65.099999999999994" customHeight="1" x14ac:dyDescent="0.25">
      <c r="H43703" s="39"/>
    </row>
    <row r="43704" spans="8:8" ht="65.099999999999994" customHeight="1" x14ac:dyDescent="0.25">
      <c r="H43704" s="39"/>
    </row>
    <row r="43705" spans="8:8" ht="65.099999999999994" customHeight="1" x14ac:dyDescent="0.25">
      <c r="H43705" s="39"/>
    </row>
    <row r="43706" spans="8:8" ht="65.099999999999994" customHeight="1" x14ac:dyDescent="0.25">
      <c r="H43706" s="39"/>
    </row>
    <row r="43707" spans="8:8" ht="65.099999999999994" customHeight="1" x14ac:dyDescent="0.25">
      <c r="H43707" s="39"/>
    </row>
    <row r="43708" spans="8:8" ht="65.099999999999994" customHeight="1" x14ac:dyDescent="0.25">
      <c r="H43708" s="39"/>
    </row>
    <row r="43709" spans="8:8" ht="65.099999999999994" customHeight="1" x14ac:dyDescent="0.25">
      <c r="H43709" s="39"/>
    </row>
    <row r="43710" spans="8:8" ht="65.099999999999994" customHeight="1" x14ac:dyDescent="0.25">
      <c r="H43710" s="39"/>
    </row>
    <row r="43711" spans="8:8" ht="65.099999999999994" customHeight="1" x14ac:dyDescent="0.25">
      <c r="H43711" s="39"/>
    </row>
    <row r="43712" spans="8:8" ht="65.099999999999994" customHeight="1" x14ac:dyDescent="0.25">
      <c r="H43712" s="39"/>
    </row>
    <row r="43713" spans="8:8" ht="65.099999999999994" customHeight="1" x14ac:dyDescent="0.25">
      <c r="H43713" s="39"/>
    </row>
    <row r="43714" spans="8:8" ht="65.099999999999994" customHeight="1" x14ac:dyDescent="0.25">
      <c r="H43714" s="39"/>
    </row>
    <row r="43715" spans="8:8" ht="65.099999999999994" customHeight="1" x14ac:dyDescent="0.25">
      <c r="H43715" s="39"/>
    </row>
    <row r="43716" spans="8:8" ht="65.099999999999994" customHeight="1" x14ac:dyDescent="0.25">
      <c r="H43716" s="39"/>
    </row>
    <row r="43717" spans="8:8" ht="65.099999999999994" customHeight="1" x14ac:dyDescent="0.25">
      <c r="H43717" s="39"/>
    </row>
    <row r="43718" spans="8:8" ht="65.099999999999994" customHeight="1" x14ac:dyDescent="0.25">
      <c r="H43718" s="39"/>
    </row>
    <row r="43719" spans="8:8" ht="65.099999999999994" customHeight="1" x14ac:dyDescent="0.25">
      <c r="H43719" s="39"/>
    </row>
    <row r="43720" spans="8:8" ht="65.099999999999994" customHeight="1" x14ac:dyDescent="0.25">
      <c r="H43720" s="39"/>
    </row>
    <row r="43721" spans="8:8" ht="65.099999999999994" customHeight="1" x14ac:dyDescent="0.25">
      <c r="H43721" s="39"/>
    </row>
    <row r="43722" spans="8:8" ht="65.099999999999994" customHeight="1" x14ac:dyDescent="0.25">
      <c r="H43722" s="39"/>
    </row>
    <row r="43723" spans="8:8" ht="65.099999999999994" customHeight="1" x14ac:dyDescent="0.25">
      <c r="H43723" s="39"/>
    </row>
    <row r="43724" spans="8:8" ht="65.099999999999994" customHeight="1" x14ac:dyDescent="0.25">
      <c r="H43724" s="39"/>
    </row>
    <row r="43725" spans="8:8" ht="65.099999999999994" customHeight="1" x14ac:dyDescent="0.25">
      <c r="H43725" s="39"/>
    </row>
    <row r="43726" spans="8:8" ht="65.099999999999994" customHeight="1" x14ac:dyDescent="0.25">
      <c r="H43726" s="39"/>
    </row>
    <row r="43727" spans="8:8" ht="65.099999999999994" customHeight="1" x14ac:dyDescent="0.25">
      <c r="H43727" s="39"/>
    </row>
    <row r="43728" spans="8:8" ht="65.099999999999994" customHeight="1" x14ac:dyDescent="0.25">
      <c r="H43728" s="39"/>
    </row>
    <row r="43729" spans="8:8" ht="65.099999999999994" customHeight="1" x14ac:dyDescent="0.25">
      <c r="H43729" s="39"/>
    </row>
    <row r="43730" spans="8:8" ht="65.099999999999994" customHeight="1" x14ac:dyDescent="0.25">
      <c r="H43730" s="39"/>
    </row>
    <row r="43731" spans="8:8" ht="65.099999999999994" customHeight="1" x14ac:dyDescent="0.25">
      <c r="H43731" s="39"/>
    </row>
    <row r="43732" spans="8:8" ht="65.099999999999994" customHeight="1" x14ac:dyDescent="0.25">
      <c r="H43732" s="39"/>
    </row>
    <row r="43733" spans="8:8" ht="65.099999999999994" customHeight="1" x14ac:dyDescent="0.25">
      <c r="H43733" s="39"/>
    </row>
    <row r="43734" spans="8:8" ht="65.099999999999994" customHeight="1" x14ac:dyDescent="0.25">
      <c r="H43734" s="39"/>
    </row>
    <row r="43735" spans="8:8" ht="65.099999999999994" customHeight="1" x14ac:dyDescent="0.25">
      <c r="H43735" s="39"/>
    </row>
    <row r="43736" spans="8:8" ht="65.099999999999994" customHeight="1" x14ac:dyDescent="0.25">
      <c r="H43736" s="39"/>
    </row>
    <row r="43737" spans="8:8" ht="65.099999999999994" customHeight="1" x14ac:dyDescent="0.25">
      <c r="H43737" s="39"/>
    </row>
    <row r="43738" spans="8:8" ht="65.099999999999994" customHeight="1" x14ac:dyDescent="0.25">
      <c r="H43738" s="39"/>
    </row>
    <row r="43739" spans="8:8" ht="65.099999999999994" customHeight="1" x14ac:dyDescent="0.25">
      <c r="H43739" s="39"/>
    </row>
    <row r="43740" spans="8:8" ht="65.099999999999994" customHeight="1" x14ac:dyDescent="0.25">
      <c r="H43740" s="39"/>
    </row>
    <row r="43741" spans="8:8" ht="65.099999999999994" customHeight="1" x14ac:dyDescent="0.25">
      <c r="H43741" s="39"/>
    </row>
    <row r="43742" spans="8:8" ht="65.099999999999994" customHeight="1" x14ac:dyDescent="0.25">
      <c r="H43742" s="39"/>
    </row>
    <row r="43743" spans="8:8" ht="65.099999999999994" customHeight="1" x14ac:dyDescent="0.25">
      <c r="H43743" s="39"/>
    </row>
    <row r="43744" spans="8:8" ht="65.099999999999994" customHeight="1" x14ac:dyDescent="0.25">
      <c r="H43744" s="39"/>
    </row>
    <row r="43745" spans="8:8" ht="65.099999999999994" customHeight="1" x14ac:dyDescent="0.25">
      <c r="H43745" s="39"/>
    </row>
    <row r="43746" spans="8:8" ht="65.099999999999994" customHeight="1" x14ac:dyDescent="0.25">
      <c r="H43746" s="39"/>
    </row>
    <row r="43747" spans="8:8" ht="65.099999999999994" customHeight="1" x14ac:dyDescent="0.25">
      <c r="H43747" s="39"/>
    </row>
    <row r="43748" spans="8:8" ht="65.099999999999994" customHeight="1" x14ac:dyDescent="0.25">
      <c r="H43748" s="39"/>
    </row>
    <row r="43749" spans="8:8" ht="65.099999999999994" customHeight="1" x14ac:dyDescent="0.25">
      <c r="H43749" s="39"/>
    </row>
    <row r="43750" spans="8:8" ht="65.099999999999994" customHeight="1" x14ac:dyDescent="0.25">
      <c r="H43750" s="39"/>
    </row>
    <row r="43751" spans="8:8" ht="65.099999999999994" customHeight="1" x14ac:dyDescent="0.25">
      <c r="H43751" s="39"/>
    </row>
    <row r="43752" spans="8:8" ht="65.099999999999994" customHeight="1" x14ac:dyDescent="0.25">
      <c r="H43752" s="39"/>
    </row>
    <row r="43753" spans="8:8" ht="65.099999999999994" customHeight="1" x14ac:dyDescent="0.25">
      <c r="H43753" s="39"/>
    </row>
    <row r="43754" spans="8:8" ht="65.099999999999994" customHeight="1" x14ac:dyDescent="0.25">
      <c r="H43754" s="39"/>
    </row>
    <row r="43755" spans="8:8" ht="65.099999999999994" customHeight="1" x14ac:dyDescent="0.25">
      <c r="H43755" s="39"/>
    </row>
    <row r="43756" spans="8:8" ht="65.099999999999994" customHeight="1" x14ac:dyDescent="0.25">
      <c r="H43756" s="39"/>
    </row>
    <row r="43757" spans="8:8" ht="65.099999999999994" customHeight="1" x14ac:dyDescent="0.25">
      <c r="H43757" s="39"/>
    </row>
    <row r="43758" spans="8:8" ht="65.099999999999994" customHeight="1" x14ac:dyDescent="0.25">
      <c r="H43758" s="39"/>
    </row>
    <row r="43759" spans="8:8" ht="65.099999999999994" customHeight="1" x14ac:dyDescent="0.25">
      <c r="H43759" s="39"/>
    </row>
    <row r="43760" spans="8:8" ht="65.099999999999994" customHeight="1" x14ac:dyDescent="0.25">
      <c r="H43760" s="39"/>
    </row>
    <row r="43761" spans="8:8" ht="65.099999999999994" customHeight="1" x14ac:dyDescent="0.25">
      <c r="H43761" s="39"/>
    </row>
    <row r="43762" spans="8:8" ht="65.099999999999994" customHeight="1" x14ac:dyDescent="0.25">
      <c r="H43762" s="39"/>
    </row>
    <row r="43763" spans="8:8" ht="65.099999999999994" customHeight="1" x14ac:dyDescent="0.25">
      <c r="H43763" s="39"/>
    </row>
    <row r="43764" spans="8:8" ht="65.099999999999994" customHeight="1" x14ac:dyDescent="0.25">
      <c r="H43764" s="39"/>
    </row>
    <row r="43765" spans="8:8" ht="65.099999999999994" customHeight="1" x14ac:dyDescent="0.25">
      <c r="H43765" s="39"/>
    </row>
    <row r="43766" spans="8:8" ht="65.099999999999994" customHeight="1" x14ac:dyDescent="0.25">
      <c r="H43766" s="39"/>
    </row>
    <row r="43767" spans="8:8" ht="65.099999999999994" customHeight="1" x14ac:dyDescent="0.25">
      <c r="H43767" s="39"/>
    </row>
    <row r="43768" spans="8:8" ht="65.099999999999994" customHeight="1" x14ac:dyDescent="0.25">
      <c r="H43768" s="39"/>
    </row>
    <row r="43769" spans="8:8" ht="65.099999999999994" customHeight="1" x14ac:dyDescent="0.25">
      <c r="H43769" s="39"/>
    </row>
    <row r="43770" spans="8:8" ht="65.099999999999994" customHeight="1" x14ac:dyDescent="0.25">
      <c r="H43770" s="39"/>
    </row>
    <row r="43771" spans="8:8" ht="65.099999999999994" customHeight="1" x14ac:dyDescent="0.25">
      <c r="H43771" s="39"/>
    </row>
    <row r="43772" spans="8:8" ht="65.099999999999994" customHeight="1" x14ac:dyDescent="0.25">
      <c r="H43772" s="39"/>
    </row>
    <row r="43773" spans="8:8" ht="65.099999999999994" customHeight="1" x14ac:dyDescent="0.25">
      <c r="H43773" s="39"/>
    </row>
    <row r="43774" spans="8:8" ht="65.099999999999994" customHeight="1" x14ac:dyDescent="0.25">
      <c r="H43774" s="39"/>
    </row>
    <row r="43775" spans="8:8" ht="65.099999999999994" customHeight="1" x14ac:dyDescent="0.25">
      <c r="H43775" s="39"/>
    </row>
    <row r="43776" spans="8:8" ht="65.099999999999994" customHeight="1" x14ac:dyDescent="0.25">
      <c r="H43776" s="39"/>
    </row>
    <row r="43777" spans="8:8" ht="65.099999999999994" customHeight="1" x14ac:dyDescent="0.25">
      <c r="H43777" s="39"/>
    </row>
    <row r="43778" spans="8:8" ht="65.099999999999994" customHeight="1" x14ac:dyDescent="0.25">
      <c r="H43778" s="39"/>
    </row>
    <row r="43779" spans="8:8" ht="65.099999999999994" customHeight="1" x14ac:dyDescent="0.25">
      <c r="H43779" s="39"/>
    </row>
    <row r="43780" spans="8:8" ht="65.099999999999994" customHeight="1" x14ac:dyDescent="0.25">
      <c r="H43780" s="39"/>
    </row>
    <row r="43781" spans="8:8" ht="65.099999999999994" customHeight="1" x14ac:dyDescent="0.25">
      <c r="H43781" s="39"/>
    </row>
    <row r="43782" spans="8:8" ht="65.099999999999994" customHeight="1" x14ac:dyDescent="0.25">
      <c r="H43782" s="39"/>
    </row>
    <row r="43783" spans="8:8" ht="65.099999999999994" customHeight="1" x14ac:dyDescent="0.25">
      <c r="H43783" s="39"/>
    </row>
    <row r="43784" spans="8:8" ht="65.099999999999994" customHeight="1" x14ac:dyDescent="0.25">
      <c r="H43784" s="39"/>
    </row>
    <row r="43785" spans="8:8" ht="65.099999999999994" customHeight="1" x14ac:dyDescent="0.25">
      <c r="H43785" s="39"/>
    </row>
    <row r="43786" spans="8:8" ht="65.099999999999994" customHeight="1" x14ac:dyDescent="0.25">
      <c r="H43786" s="39"/>
    </row>
    <row r="43787" spans="8:8" ht="65.099999999999994" customHeight="1" x14ac:dyDescent="0.25">
      <c r="H43787" s="39"/>
    </row>
    <row r="43788" spans="8:8" ht="65.099999999999994" customHeight="1" x14ac:dyDescent="0.25">
      <c r="H43788" s="39"/>
    </row>
    <row r="43789" spans="8:8" ht="65.099999999999994" customHeight="1" x14ac:dyDescent="0.25">
      <c r="H43789" s="39"/>
    </row>
    <row r="43790" spans="8:8" ht="65.099999999999994" customHeight="1" x14ac:dyDescent="0.25">
      <c r="H43790" s="39"/>
    </row>
    <row r="43791" spans="8:8" ht="65.099999999999994" customHeight="1" x14ac:dyDescent="0.25">
      <c r="H43791" s="39"/>
    </row>
    <row r="43792" spans="8:8" ht="65.099999999999994" customHeight="1" x14ac:dyDescent="0.25">
      <c r="H43792" s="39"/>
    </row>
    <row r="43793" spans="8:8" ht="65.099999999999994" customHeight="1" x14ac:dyDescent="0.25">
      <c r="H43793" s="39"/>
    </row>
    <row r="43794" spans="8:8" ht="65.099999999999994" customHeight="1" x14ac:dyDescent="0.25">
      <c r="H43794" s="39"/>
    </row>
    <row r="43795" spans="8:8" ht="65.099999999999994" customHeight="1" x14ac:dyDescent="0.25">
      <c r="H43795" s="39"/>
    </row>
    <row r="43796" spans="8:8" ht="65.099999999999994" customHeight="1" x14ac:dyDescent="0.25">
      <c r="H43796" s="39"/>
    </row>
    <row r="43797" spans="8:8" ht="65.099999999999994" customHeight="1" x14ac:dyDescent="0.25">
      <c r="H43797" s="39"/>
    </row>
    <row r="43798" spans="8:8" ht="65.099999999999994" customHeight="1" x14ac:dyDescent="0.25">
      <c r="H43798" s="39"/>
    </row>
    <row r="43799" spans="8:8" ht="65.099999999999994" customHeight="1" x14ac:dyDescent="0.25">
      <c r="H43799" s="39"/>
    </row>
    <row r="43800" spans="8:8" ht="65.099999999999994" customHeight="1" x14ac:dyDescent="0.25">
      <c r="H43800" s="39"/>
    </row>
    <row r="43801" spans="8:8" ht="65.099999999999994" customHeight="1" x14ac:dyDescent="0.25">
      <c r="H43801" s="39"/>
    </row>
    <row r="43802" spans="8:8" ht="65.099999999999994" customHeight="1" x14ac:dyDescent="0.25">
      <c r="H43802" s="39"/>
    </row>
    <row r="43803" spans="8:8" ht="65.099999999999994" customHeight="1" x14ac:dyDescent="0.25">
      <c r="H43803" s="39"/>
    </row>
    <row r="43804" spans="8:8" ht="65.099999999999994" customHeight="1" x14ac:dyDescent="0.25">
      <c r="H43804" s="39"/>
    </row>
    <row r="43805" spans="8:8" ht="65.099999999999994" customHeight="1" x14ac:dyDescent="0.25">
      <c r="H43805" s="39"/>
    </row>
    <row r="43806" spans="8:8" ht="65.099999999999994" customHeight="1" x14ac:dyDescent="0.25">
      <c r="H43806" s="39"/>
    </row>
    <row r="43807" spans="8:8" ht="65.099999999999994" customHeight="1" x14ac:dyDescent="0.25">
      <c r="H43807" s="39"/>
    </row>
    <row r="43808" spans="8:8" ht="65.099999999999994" customHeight="1" x14ac:dyDescent="0.25">
      <c r="H43808" s="39"/>
    </row>
    <row r="43809" spans="8:8" ht="65.099999999999994" customHeight="1" x14ac:dyDescent="0.25">
      <c r="H43809" s="39"/>
    </row>
    <row r="43810" spans="8:8" ht="65.099999999999994" customHeight="1" x14ac:dyDescent="0.25">
      <c r="H43810" s="39"/>
    </row>
    <row r="43811" spans="8:8" ht="65.099999999999994" customHeight="1" x14ac:dyDescent="0.25">
      <c r="H43811" s="39"/>
    </row>
    <row r="43812" spans="8:8" ht="65.099999999999994" customHeight="1" x14ac:dyDescent="0.25">
      <c r="H43812" s="39"/>
    </row>
    <row r="43813" spans="8:8" ht="65.099999999999994" customHeight="1" x14ac:dyDescent="0.25">
      <c r="H43813" s="39"/>
    </row>
    <row r="43814" spans="8:8" ht="65.099999999999994" customHeight="1" x14ac:dyDescent="0.25">
      <c r="H43814" s="39"/>
    </row>
    <row r="43815" spans="8:8" ht="65.099999999999994" customHeight="1" x14ac:dyDescent="0.25">
      <c r="H43815" s="39"/>
    </row>
    <row r="43816" spans="8:8" ht="65.099999999999994" customHeight="1" x14ac:dyDescent="0.25">
      <c r="H43816" s="39"/>
    </row>
    <row r="43817" spans="8:8" ht="65.099999999999994" customHeight="1" x14ac:dyDescent="0.25">
      <c r="H43817" s="39"/>
    </row>
    <row r="43818" spans="8:8" ht="65.099999999999994" customHeight="1" x14ac:dyDescent="0.25">
      <c r="H43818" s="39"/>
    </row>
    <row r="43819" spans="8:8" ht="65.099999999999994" customHeight="1" x14ac:dyDescent="0.25">
      <c r="H43819" s="39"/>
    </row>
    <row r="43820" spans="8:8" ht="65.099999999999994" customHeight="1" x14ac:dyDescent="0.25">
      <c r="H43820" s="39"/>
    </row>
    <row r="43821" spans="8:8" ht="65.099999999999994" customHeight="1" x14ac:dyDescent="0.25">
      <c r="H43821" s="39"/>
    </row>
    <row r="43822" spans="8:8" ht="65.099999999999994" customHeight="1" x14ac:dyDescent="0.25">
      <c r="H43822" s="39"/>
    </row>
    <row r="43823" spans="8:8" ht="65.099999999999994" customHeight="1" x14ac:dyDescent="0.25">
      <c r="H43823" s="39"/>
    </row>
    <row r="43824" spans="8:8" ht="65.099999999999994" customHeight="1" x14ac:dyDescent="0.25">
      <c r="H43824" s="39"/>
    </row>
    <row r="43825" spans="8:8" ht="65.099999999999994" customHeight="1" x14ac:dyDescent="0.25">
      <c r="H43825" s="39"/>
    </row>
    <row r="43826" spans="8:8" ht="65.099999999999994" customHeight="1" x14ac:dyDescent="0.25">
      <c r="H43826" s="39"/>
    </row>
    <row r="43827" spans="8:8" ht="65.099999999999994" customHeight="1" x14ac:dyDescent="0.25">
      <c r="H43827" s="39"/>
    </row>
    <row r="43828" spans="8:8" ht="65.099999999999994" customHeight="1" x14ac:dyDescent="0.25">
      <c r="H43828" s="39"/>
    </row>
    <row r="43829" spans="8:8" ht="65.099999999999994" customHeight="1" x14ac:dyDescent="0.25">
      <c r="H43829" s="39"/>
    </row>
    <row r="43830" spans="8:8" ht="65.099999999999994" customHeight="1" x14ac:dyDescent="0.25">
      <c r="H43830" s="39"/>
    </row>
    <row r="43831" spans="8:8" ht="65.099999999999994" customHeight="1" x14ac:dyDescent="0.25">
      <c r="H43831" s="39"/>
    </row>
    <row r="43832" spans="8:8" ht="65.099999999999994" customHeight="1" x14ac:dyDescent="0.25">
      <c r="H43832" s="39"/>
    </row>
    <row r="43833" spans="8:8" ht="65.099999999999994" customHeight="1" x14ac:dyDescent="0.25">
      <c r="H43833" s="39"/>
    </row>
    <row r="43834" spans="8:8" ht="65.099999999999994" customHeight="1" x14ac:dyDescent="0.25">
      <c r="H43834" s="39"/>
    </row>
    <row r="43835" spans="8:8" ht="65.099999999999994" customHeight="1" x14ac:dyDescent="0.25">
      <c r="H43835" s="39"/>
    </row>
    <row r="43836" spans="8:8" ht="65.099999999999994" customHeight="1" x14ac:dyDescent="0.25">
      <c r="H43836" s="39"/>
    </row>
    <row r="43837" spans="8:8" ht="65.099999999999994" customHeight="1" x14ac:dyDescent="0.25">
      <c r="H43837" s="39"/>
    </row>
    <row r="43838" spans="8:8" ht="65.099999999999994" customHeight="1" x14ac:dyDescent="0.25">
      <c r="H43838" s="39"/>
    </row>
    <row r="43839" spans="8:8" ht="65.099999999999994" customHeight="1" x14ac:dyDescent="0.25">
      <c r="H43839" s="39"/>
    </row>
    <row r="43840" spans="8:8" ht="65.099999999999994" customHeight="1" x14ac:dyDescent="0.25">
      <c r="H43840" s="39"/>
    </row>
    <row r="43841" spans="8:8" ht="65.099999999999994" customHeight="1" x14ac:dyDescent="0.25">
      <c r="H43841" s="39"/>
    </row>
    <row r="43842" spans="8:8" ht="65.099999999999994" customHeight="1" x14ac:dyDescent="0.25">
      <c r="H43842" s="39"/>
    </row>
    <row r="43843" spans="8:8" ht="65.099999999999994" customHeight="1" x14ac:dyDescent="0.25">
      <c r="H43843" s="39"/>
    </row>
    <row r="43844" spans="8:8" ht="65.099999999999994" customHeight="1" x14ac:dyDescent="0.25">
      <c r="H43844" s="39"/>
    </row>
    <row r="43845" spans="8:8" ht="65.099999999999994" customHeight="1" x14ac:dyDescent="0.25">
      <c r="H43845" s="39"/>
    </row>
    <row r="43846" spans="8:8" ht="65.099999999999994" customHeight="1" x14ac:dyDescent="0.25">
      <c r="H43846" s="39"/>
    </row>
    <row r="43847" spans="8:8" ht="65.099999999999994" customHeight="1" x14ac:dyDescent="0.25">
      <c r="H43847" s="39"/>
    </row>
    <row r="43848" spans="8:8" ht="65.099999999999994" customHeight="1" x14ac:dyDescent="0.25">
      <c r="H43848" s="39"/>
    </row>
    <row r="43849" spans="8:8" ht="65.099999999999994" customHeight="1" x14ac:dyDescent="0.25">
      <c r="H43849" s="39"/>
    </row>
    <row r="43850" spans="8:8" ht="65.099999999999994" customHeight="1" x14ac:dyDescent="0.25">
      <c r="H43850" s="39"/>
    </row>
    <row r="43851" spans="8:8" ht="65.099999999999994" customHeight="1" x14ac:dyDescent="0.25">
      <c r="H43851" s="39"/>
    </row>
    <row r="43852" spans="8:8" ht="65.099999999999994" customHeight="1" x14ac:dyDescent="0.25">
      <c r="H43852" s="39"/>
    </row>
    <row r="43853" spans="8:8" ht="65.099999999999994" customHeight="1" x14ac:dyDescent="0.25">
      <c r="H43853" s="39"/>
    </row>
    <row r="43854" spans="8:8" ht="65.099999999999994" customHeight="1" x14ac:dyDescent="0.25">
      <c r="H43854" s="39"/>
    </row>
    <row r="43855" spans="8:8" ht="65.099999999999994" customHeight="1" x14ac:dyDescent="0.25">
      <c r="H43855" s="39"/>
    </row>
    <row r="43856" spans="8:8" ht="65.099999999999994" customHeight="1" x14ac:dyDescent="0.25">
      <c r="H43856" s="39"/>
    </row>
    <row r="43857" spans="8:8" ht="65.099999999999994" customHeight="1" x14ac:dyDescent="0.25">
      <c r="H43857" s="39"/>
    </row>
    <row r="43858" spans="8:8" ht="65.099999999999994" customHeight="1" x14ac:dyDescent="0.25">
      <c r="H43858" s="39"/>
    </row>
    <row r="43859" spans="8:8" ht="65.099999999999994" customHeight="1" x14ac:dyDescent="0.25">
      <c r="H43859" s="39"/>
    </row>
    <row r="43860" spans="8:8" ht="65.099999999999994" customHeight="1" x14ac:dyDescent="0.25">
      <c r="H43860" s="39"/>
    </row>
    <row r="43861" spans="8:8" ht="65.099999999999994" customHeight="1" x14ac:dyDescent="0.25">
      <c r="H43861" s="39"/>
    </row>
    <row r="43862" spans="8:8" ht="65.099999999999994" customHeight="1" x14ac:dyDescent="0.25">
      <c r="H43862" s="39"/>
    </row>
    <row r="43863" spans="8:8" ht="65.099999999999994" customHeight="1" x14ac:dyDescent="0.25">
      <c r="H43863" s="39"/>
    </row>
    <row r="43864" spans="8:8" ht="65.099999999999994" customHeight="1" x14ac:dyDescent="0.25">
      <c r="H43864" s="39"/>
    </row>
    <row r="43865" spans="8:8" ht="65.099999999999994" customHeight="1" x14ac:dyDescent="0.25">
      <c r="H43865" s="39"/>
    </row>
    <row r="43866" spans="8:8" ht="65.099999999999994" customHeight="1" x14ac:dyDescent="0.25">
      <c r="H43866" s="39"/>
    </row>
    <row r="43867" spans="8:8" ht="65.099999999999994" customHeight="1" x14ac:dyDescent="0.25">
      <c r="H43867" s="39"/>
    </row>
    <row r="43868" spans="8:8" ht="65.099999999999994" customHeight="1" x14ac:dyDescent="0.25">
      <c r="H43868" s="39"/>
    </row>
    <row r="43869" spans="8:8" ht="65.099999999999994" customHeight="1" x14ac:dyDescent="0.25">
      <c r="H43869" s="39"/>
    </row>
    <row r="43870" spans="8:8" ht="65.099999999999994" customHeight="1" x14ac:dyDescent="0.25">
      <c r="H43870" s="39"/>
    </row>
    <row r="43871" spans="8:8" ht="65.099999999999994" customHeight="1" x14ac:dyDescent="0.25">
      <c r="H43871" s="39"/>
    </row>
    <row r="43872" spans="8:8" ht="65.099999999999994" customHeight="1" x14ac:dyDescent="0.25">
      <c r="H43872" s="39"/>
    </row>
    <row r="43873" spans="8:8" ht="65.099999999999994" customHeight="1" x14ac:dyDescent="0.25">
      <c r="H43873" s="39"/>
    </row>
    <row r="43874" spans="8:8" ht="65.099999999999994" customHeight="1" x14ac:dyDescent="0.25">
      <c r="H43874" s="39"/>
    </row>
    <row r="43875" spans="8:8" ht="65.099999999999994" customHeight="1" x14ac:dyDescent="0.25">
      <c r="H43875" s="39"/>
    </row>
    <row r="43876" spans="8:8" ht="65.099999999999994" customHeight="1" x14ac:dyDescent="0.25">
      <c r="H43876" s="39"/>
    </row>
    <row r="43877" spans="8:8" ht="65.099999999999994" customHeight="1" x14ac:dyDescent="0.25">
      <c r="H43877" s="39"/>
    </row>
    <row r="43878" spans="8:8" ht="65.099999999999994" customHeight="1" x14ac:dyDescent="0.25">
      <c r="H43878" s="39"/>
    </row>
    <row r="43879" spans="8:8" ht="65.099999999999994" customHeight="1" x14ac:dyDescent="0.25">
      <c r="H43879" s="39"/>
    </row>
    <row r="43880" spans="8:8" ht="65.099999999999994" customHeight="1" x14ac:dyDescent="0.25">
      <c r="H43880" s="39"/>
    </row>
    <row r="43881" spans="8:8" ht="65.099999999999994" customHeight="1" x14ac:dyDescent="0.25">
      <c r="H43881" s="39"/>
    </row>
    <row r="43882" spans="8:8" ht="65.099999999999994" customHeight="1" x14ac:dyDescent="0.25">
      <c r="H43882" s="39"/>
    </row>
    <row r="43883" spans="8:8" ht="65.099999999999994" customHeight="1" x14ac:dyDescent="0.25">
      <c r="H43883" s="39"/>
    </row>
    <row r="43884" spans="8:8" ht="65.099999999999994" customHeight="1" x14ac:dyDescent="0.25">
      <c r="H43884" s="39"/>
    </row>
    <row r="43885" spans="8:8" ht="65.099999999999994" customHeight="1" x14ac:dyDescent="0.25">
      <c r="H43885" s="39"/>
    </row>
    <row r="43886" spans="8:8" ht="65.099999999999994" customHeight="1" x14ac:dyDescent="0.25">
      <c r="H43886" s="39"/>
    </row>
    <row r="43887" spans="8:8" ht="65.099999999999994" customHeight="1" x14ac:dyDescent="0.25">
      <c r="H43887" s="39"/>
    </row>
    <row r="43888" spans="8:8" ht="65.099999999999994" customHeight="1" x14ac:dyDescent="0.25">
      <c r="H43888" s="39"/>
    </row>
    <row r="43889" spans="8:8" ht="65.099999999999994" customHeight="1" x14ac:dyDescent="0.25">
      <c r="H43889" s="39"/>
    </row>
    <row r="43890" spans="8:8" ht="65.099999999999994" customHeight="1" x14ac:dyDescent="0.25">
      <c r="H43890" s="39"/>
    </row>
    <row r="43891" spans="8:8" ht="65.099999999999994" customHeight="1" x14ac:dyDescent="0.25">
      <c r="H43891" s="39"/>
    </row>
    <row r="43892" spans="8:8" ht="65.099999999999994" customHeight="1" x14ac:dyDescent="0.25">
      <c r="H43892" s="39"/>
    </row>
    <row r="43893" spans="8:8" ht="65.099999999999994" customHeight="1" x14ac:dyDescent="0.25">
      <c r="H43893" s="39"/>
    </row>
    <row r="43894" spans="8:8" ht="65.099999999999994" customHeight="1" x14ac:dyDescent="0.25">
      <c r="H43894" s="39"/>
    </row>
    <row r="43895" spans="8:8" ht="65.099999999999994" customHeight="1" x14ac:dyDescent="0.25">
      <c r="H43895" s="39"/>
    </row>
    <row r="43896" spans="8:8" ht="65.099999999999994" customHeight="1" x14ac:dyDescent="0.25">
      <c r="H43896" s="39"/>
    </row>
    <row r="43897" spans="8:8" ht="65.099999999999994" customHeight="1" x14ac:dyDescent="0.25">
      <c r="H43897" s="39"/>
    </row>
    <row r="43898" spans="8:8" ht="65.099999999999994" customHeight="1" x14ac:dyDescent="0.25">
      <c r="H43898" s="39"/>
    </row>
    <row r="43899" spans="8:8" ht="65.099999999999994" customHeight="1" x14ac:dyDescent="0.25">
      <c r="H43899" s="39"/>
    </row>
    <row r="43900" spans="8:8" ht="65.099999999999994" customHeight="1" x14ac:dyDescent="0.25">
      <c r="H43900" s="39"/>
    </row>
    <row r="43901" spans="8:8" ht="65.099999999999994" customHeight="1" x14ac:dyDescent="0.25">
      <c r="H43901" s="39"/>
    </row>
    <row r="43902" spans="8:8" ht="65.099999999999994" customHeight="1" x14ac:dyDescent="0.25">
      <c r="H43902" s="39"/>
    </row>
    <row r="43903" spans="8:8" ht="65.099999999999994" customHeight="1" x14ac:dyDescent="0.25">
      <c r="H43903" s="39"/>
    </row>
    <row r="43904" spans="8:8" ht="65.099999999999994" customHeight="1" x14ac:dyDescent="0.25">
      <c r="H43904" s="39"/>
    </row>
    <row r="43905" spans="8:8" ht="65.099999999999994" customHeight="1" x14ac:dyDescent="0.25">
      <c r="H43905" s="39"/>
    </row>
    <row r="43906" spans="8:8" ht="65.099999999999994" customHeight="1" x14ac:dyDescent="0.25">
      <c r="H43906" s="39"/>
    </row>
    <row r="43907" spans="8:8" ht="65.099999999999994" customHeight="1" x14ac:dyDescent="0.25">
      <c r="H43907" s="39"/>
    </row>
    <row r="43908" spans="8:8" ht="65.099999999999994" customHeight="1" x14ac:dyDescent="0.25">
      <c r="H43908" s="39"/>
    </row>
    <row r="43909" spans="8:8" ht="65.099999999999994" customHeight="1" x14ac:dyDescent="0.25">
      <c r="H43909" s="39"/>
    </row>
    <row r="43910" spans="8:8" ht="65.099999999999994" customHeight="1" x14ac:dyDescent="0.25">
      <c r="H43910" s="39"/>
    </row>
    <row r="43911" spans="8:8" ht="65.099999999999994" customHeight="1" x14ac:dyDescent="0.25">
      <c r="H43911" s="39"/>
    </row>
    <row r="43912" spans="8:8" ht="65.099999999999994" customHeight="1" x14ac:dyDescent="0.25">
      <c r="H43912" s="39"/>
    </row>
    <row r="43913" spans="8:8" ht="65.099999999999994" customHeight="1" x14ac:dyDescent="0.25">
      <c r="H43913" s="39"/>
    </row>
    <row r="43914" spans="8:8" ht="65.099999999999994" customHeight="1" x14ac:dyDescent="0.25">
      <c r="H43914" s="39"/>
    </row>
    <row r="43915" spans="8:8" ht="65.099999999999994" customHeight="1" x14ac:dyDescent="0.25">
      <c r="H43915" s="39"/>
    </row>
    <row r="43916" spans="8:8" ht="65.099999999999994" customHeight="1" x14ac:dyDescent="0.25">
      <c r="H43916" s="39"/>
    </row>
    <row r="43917" spans="8:8" ht="65.099999999999994" customHeight="1" x14ac:dyDescent="0.25">
      <c r="H43917" s="39"/>
    </row>
    <row r="43918" spans="8:8" ht="65.099999999999994" customHeight="1" x14ac:dyDescent="0.25">
      <c r="H43918" s="39"/>
    </row>
    <row r="43919" spans="8:8" ht="65.099999999999994" customHeight="1" x14ac:dyDescent="0.25">
      <c r="H43919" s="39"/>
    </row>
    <row r="43920" spans="8:8" ht="65.099999999999994" customHeight="1" x14ac:dyDescent="0.25">
      <c r="H43920" s="39"/>
    </row>
    <row r="43921" spans="8:8" ht="65.099999999999994" customHeight="1" x14ac:dyDescent="0.25">
      <c r="H43921" s="39"/>
    </row>
    <row r="43922" spans="8:8" ht="65.099999999999994" customHeight="1" x14ac:dyDescent="0.25">
      <c r="H43922" s="39"/>
    </row>
    <row r="43923" spans="8:8" ht="65.099999999999994" customHeight="1" x14ac:dyDescent="0.25">
      <c r="H43923" s="39"/>
    </row>
    <row r="43924" spans="8:8" ht="65.099999999999994" customHeight="1" x14ac:dyDescent="0.25">
      <c r="H43924" s="39"/>
    </row>
    <row r="43925" spans="8:8" ht="65.099999999999994" customHeight="1" x14ac:dyDescent="0.25">
      <c r="H43925" s="39"/>
    </row>
    <row r="43926" spans="8:8" ht="65.099999999999994" customHeight="1" x14ac:dyDescent="0.25">
      <c r="H43926" s="39"/>
    </row>
    <row r="43927" spans="8:8" ht="65.099999999999994" customHeight="1" x14ac:dyDescent="0.25">
      <c r="H43927" s="39"/>
    </row>
    <row r="43928" spans="8:8" ht="65.099999999999994" customHeight="1" x14ac:dyDescent="0.25">
      <c r="H43928" s="39"/>
    </row>
    <row r="43929" spans="8:8" ht="65.099999999999994" customHeight="1" x14ac:dyDescent="0.25">
      <c r="H43929" s="39"/>
    </row>
    <row r="43930" spans="8:8" ht="65.099999999999994" customHeight="1" x14ac:dyDescent="0.25">
      <c r="H43930" s="39"/>
    </row>
    <row r="43931" spans="8:8" ht="65.099999999999994" customHeight="1" x14ac:dyDescent="0.25">
      <c r="H43931" s="39"/>
    </row>
    <row r="43932" spans="8:8" ht="65.099999999999994" customHeight="1" x14ac:dyDescent="0.25">
      <c r="H43932" s="39"/>
    </row>
    <row r="43933" spans="8:8" ht="65.099999999999994" customHeight="1" x14ac:dyDescent="0.25">
      <c r="H43933" s="39"/>
    </row>
    <row r="43934" spans="8:8" ht="65.099999999999994" customHeight="1" x14ac:dyDescent="0.25">
      <c r="H43934" s="39"/>
    </row>
    <row r="43935" spans="8:8" ht="65.099999999999994" customHeight="1" x14ac:dyDescent="0.25">
      <c r="H43935" s="39"/>
    </row>
    <row r="43936" spans="8:8" ht="65.099999999999994" customHeight="1" x14ac:dyDescent="0.25">
      <c r="H43936" s="39"/>
    </row>
    <row r="43937" spans="8:8" ht="65.099999999999994" customHeight="1" x14ac:dyDescent="0.25">
      <c r="H43937" s="39"/>
    </row>
    <row r="43938" spans="8:8" ht="65.099999999999994" customHeight="1" x14ac:dyDescent="0.25">
      <c r="H43938" s="39"/>
    </row>
    <row r="43939" spans="8:8" ht="65.099999999999994" customHeight="1" x14ac:dyDescent="0.25">
      <c r="H43939" s="39"/>
    </row>
    <row r="43940" spans="8:8" ht="65.099999999999994" customHeight="1" x14ac:dyDescent="0.25">
      <c r="H43940" s="39"/>
    </row>
    <row r="43941" spans="8:8" ht="65.099999999999994" customHeight="1" x14ac:dyDescent="0.25">
      <c r="H43941" s="39"/>
    </row>
    <row r="43942" spans="8:8" ht="65.099999999999994" customHeight="1" x14ac:dyDescent="0.25">
      <c r="H43942" s="39"/>
    </row>
    <row r="43943" spans="8:8" ht="65.099999999999994" customHeight="1" x14ac:dyDescent="0.25">
      <c r="H43943" s="39"/>
    </row>
    <row r="43944" spans="8:8" ht="65.099999999999994" customHeight="1" x14ac:dyDescent="0.25">
      <c r="H43944" s="39"/>
    </row>
    <row r="43945" spans="8:8" ht="65.099999999999994" customHeight="1" x14ac:dyDescent="0.25">
      <c r="H43945" s="39"/>
    </row>
    <row r="43946" spans="8:8" ht="65.099999999999994" customHeight="1" x14ac:dyDescent="0.25">
      <c r="H43946" s="39"/>
    </row>
    <row r="43947" spans="8:8" ht="65.099999999999994" customHeight="1" x14ac:dyDescent="0.25">
      <c r="H43947" s="39"/>
    </row>
    <row r="43948" spans="8:8" ht="65.099999999999994" customHeight="1" x14ac:dyDescent="0.25">
      <c r="H43948" s="39"/>
    </row>
    <row r="43949" spans="8:8" ht="65.099999999999994" customHeight="1" x14ac:dyDescent="0.25">
      <c r="H43949" s="39"/>
    </row>
    <row r="43950" spans="8:8" ht="65.099999999999994" customHeight="1" x14ac:dyDescent="0.25">
      <c r="H43950" s="39"/>
    </row>
    <row r="43951" spans="8:8" ht="65.099999999999994" customHeight="1" x14ac:dyDescent="0.25">
      <c r="H43951" s="39"/>
    </row>
    <row r="43952" spans="8:8" ht="65.099999999999994" customHeight="1" x14ac:dyDescent="0.25">
      <c r="H43952" s="39"/>
    </row>
    <row r="43953" spans="8:8" ht="65.099999999999994" customHeight="1" x14ac:dyDescent="0.25">
      <c r="H43953" s="39"/>
    </row>
    <row r="43954" spans="8:8" ht="65.099999999999994" customHeight="1" x14ac:dyDescent="0.25">
      <c r="H43954" s="39"/>
    </row>
    <row r="43955" spans="8:8" ht="65.099999999999994" customHeight="1" x14ac:dyDescent="0.25">
      <c r="H43955" s="39"/>
    </row>
    <row r="43956" spans="8:8" ht="65.099999999999994" customHeight="1" x14ac:dyDescent="0.25">
      <c r="H43956" s="39"/>
    </row>
    <row r="43957" spans="8:8" ht="65.099999999999994" customHeight="1" x14ac:dyDescent="0.25">
      <c r="H43957" s="39"/>
    </row>
    <row r="43958" spans="8:8" ht="65.099999999999994" customHeight="1" x14ac:dyDescent="0.25">
      <c r="H43958" s="39"/>
    </row>
    <row r="43959" spans="8:8" ht="65.099999999999994" customHeight="1" x14ac:dyDescent="0.25">
      <c r="H43959" s="39"/>
    </row>
    <row r="43960" spans="8:8" ht="65.099999999999994" customHeight="1" x14ac:dyDescent="0.25">
      <c r="H43960" s="39"/>
    </row>
    <row r="43961" spans="8:8" ht="65.099999999999994" customHeight="1" x14ac:dyDescent="0.25">
      <c r="H43961" s="39"/>
    </row>
    <row r="43962" spans="8:8" ht="65.099999999999994" customHeight="1" x14ac:dyDescent="0.25">
      <c r="H43962" s="39"/>
    </row>
    <row r="43963" spans="8:8" ht="65.099999999999994" customHeight="1" x14ac:dyDescent="0.25">
      <c r="H43963" s="39"/>
    </row>
    <row r="43964" spans="8:8" ht="65.099999999999994" customHeight="1" x14ac:dyDescent="0.25">
      <c r="H43964" s="39"/>
    </row>
    <row r="43965" spans="8:8" ht="65.099999999999994" customHeight="1" x14ac:dyDescent="0.25">
      <c r="H43965" s="39"/>
    </row>
    <row r="43966" spans="8:8" ht="65.099999999999994" customHeight="1" x14ac:dyDescent="0.25">
      <c r="H43966" s="39"/>
    </row>
    <row r="43967" spans="8:8" ht="65.099999999999994" customHeight="1" x14ac:dyDescent="0.25">
      <c r="H43967" s="39"/>
    </row>
    <row r="43968" spans="8:8" ht="65.099999999999994" customHeight="1" x14ac:dyDescent="0.25">
      <c r="H43968" s="39"/>
    </row>
    <row r="43969" spans="8:8" ht="65.099999999999994" customHeight="1" x14ac:dyDescent="0.25">
      <c r="H43969" s="39"/>
    </row>
    <row r="43970" spans="8:8" ht="65.099999999999994" customHeight="1" x14ac:dyDescent="0.25">
      <c r="H43970" s="39"/>
    </row>
    <row r="43971" spans="8:8" ht="65.099999999999994" customHeight="1" x14ac:dyDescent="0.25">
      <c r="H43971" s="39"/>
    </row>
    <row r="43972" spans="8:8" ht="65.099999999999994" customHeight="1" x14ac:dyDescent="0.25">
      <c r="H43972" s="39"/>
    </row>
    <row r="43973" spans="8:8" ht="65.099999999999994" customHeight="1" x14ac:dyDescent="0.25">
      <c r="H43973" s="39"/>
    </row>
    <row r="43974" spans="8:8" ht="65.099999999999994" customHeight="1" x14ac:dyDescent="0.25">
      <c r="H43974" s="39"/>
    </row>
    <row r="43975" spans="8:8" ht="65.099999999999994" customHeight="1" x14ac:dyDescent="0.25">
      <c r="H43975" s="39"/>
    </row>
    <row r="43976" spans="8:8" ht="65.099999999999994" customHeight="1" x14ac:dyDescent="0.25">
      <c r="H43976" s="39"/>
    </row>
    <row r="43977" spans="8:8" ht="65.099999999999994" customHeight="1" x14ac:dyDescent="0.25">
      <c r="H43977" s="39"/>
    </row>
    <row r="43978" spans="8:8" ht="65.099999999999994" customHeight="1" x14ac:dyDescent="0.25">
      <c r="H43978" s="39"/>
    </row>
    <row r="43979" spans="8:8" ht="65.099999999999994" customHeight="1" x14ac:dyDescent="0.25">
      <c r="H43979" s="39"/>
    </row>
    <row r="43980" spans="8:8" ht="65.099999999999994" customHeight="1" x14ac:dyDescent="0.25">
      <c r="H43980" s="39"/>
    </row>
    <row r="43981" spans="8:8" ht="65.099999999999994" customHeight="1" x14ac:dyDescent="0.25">
      <c r="H43981" s="39"/>
    </row>
    <row r="43982" spans="8:8" ht="65.099999999999994" customHeight="1" x14ac:dyDescent="0.25">
      <c r="H43982" s="39"/>
    </row>
    <row r="43983" spans="8:8" ht="65.099999999999994" customHeight="1" x14ac:dyDescent="0.25">
      <c r="H43983" s="39"/>
    </row>
    <row r="43984" spans="8:8" ht="65.099999999999994" customHeight="1" x14ac:dyDescent="0.25">
      <c r="H43984" s="39"/>
    </row>
    <row r="43985" spans="8:8" ht="65.099999999999994" customHeight="1" x14ac:dyDescent="0.25">
      <c r="H43985" s="39"/>
    </row>
    <row r="43986" spans="8:8" ht="65.099999999999994" customHeight="1" x14ac:dyDescent="0.25">
      <c r="H43986" s="39"/>
    </row>
    <row r="43987" spans="8:8" ht="65.099999999999994" customHeight="1" x14ac:dyDescent="0.25">
      <c r="H43987" s="39"/>
    </row>
    <row r="43988" spans="8:8" ht="65.099999999999994" customHeight="1" x14ac:dyDescent="0.25">
      <c r="H43988" s="39"/>
    </row>
    <row r="43989" spans="8:8" ht="65.099999999999994" customHeight="1" x14ac:dyDescent="0.25">
      <c r="H43989" s="39"/>
    </row>
    <row r="43990" spans="8:8" ht="65.099999999999994" customHeight="1" x14ac:dyDescent="0.25">
      <c r="H43990" s="39"/>
    </row>
    <row r="43991" spans="8:8" ht="65.099999999999994" customHeight="1" x14ac:dyDescent="0.25">
      <c r="H43991" s="39"/>
    </row>
    <row r="43992" spans="8:8" ht="65.099999999999994" customHeight="1" x14ac:dyDescent="0.25">
      <c r="H43992" s="39"/>
    </row>
    <row r="43993" spans="8:8" ht="65.099999999999994" customHeight="1" x14ac:dyDescent="0.25">
      <c r="H43993" s="39"/>
    </row>
    <row r="43994" spans="8:8" ht="65.099999999999994" customHeight="1" x14ac:dyDescent="0.25">
      <c r="H43994" s="39"/>
    </row>
    <row r="43995" spans="8:8" ht="65.099999999999994" customHeight="1" x14ac:dyDescent="0.25">
      <c r="H43995" s="39"/>
    </row>
    <row r="43996" spans="8:8" ht="65.099999999999994" customHeight="1" x14ac:dyDescent="0.25">
      <c r="H43996" s="39"/>
    </row>
    <row r="43997" spans="8:8" ht="65.099999999999994" customHeight="1" x14ac:dyDescent="0.25">
      <c r="H43997" s="39"/>
    </row>
    <row r="43998" spans="8:8" ht="65.099999999999994" customHeight="1" x14ac:dyDescent="0.25">
      <c r="H43998" s="39"/>
    </row>
    <row r="43999" spans="8:8" ht="65.099999999999994" customHeight="1" x14ac:dyDescent="0.25">
      <c r="H43999" s="39"/>
    </row>
    <row r="44000" spans="8:8" ht="65.099999999999994" customHeight="1" x14ac:dyDescent="0.25">
      <c r="H44000" s="39"/>
    </row>
    <row r="44001" spans="8:8" ht="65.099999999999994" customHeight="1" x14ac:dyDescent="0.25">
      <c r="H44001" s="39"/>
    </row>
    <row r="44002" spans="8:8" ht="65.099999999999994" customHeight="1" x14ac:dyDescent="0.25">
      <c r="H44002" s="39"/>
    </row>
    <row r="44003" spans="8:8" ht="65.099999999999994" customHeight="1" x14ac:dyDescent="0.25">
      <c r="H44003" s="39"/>
    </row>
    <row r="44004" spans="8:8" ht="65.099999999999994" customHeight="1" x14ac:dyDescent="0.25">
      <c r="H44004" s="39"/>
    </row>
    <row r="44005" spans="8:8" ht="65.099999999999994" customHeight="1" x14ac:dyDescent="0.25">
      <c r="H44005" s="39"/>
    </row>
    <row r="44006" spans="8:8" ht="65.099999999999994" customHeight="1" x14ac:dyDescent="0.25">
      <c r="H44006" s="39"/>
    </row>
    <row r="44007" spans="8:8" ht="65.099999999999994" customHeight="1" x14ac:dyDescent="0.25">
      <c r="H44007" s="39"/>
    </row>
    <row r="44008" spans="8:8" ht="65.099999999999994" customHeight="1" x14ac:dyDescent="0.25">
      <c r="H44008" s="39"/>
    </row>
    <row r="44009" spans="8:8" ht="65.099999999999994" customHeight="1" x14ac:dyDescent="0.25">
      <c r="H44009" s="39"/>
    </row>
    <row r="44010" spans="8:8" ht="65.099999999999994" customHeight="1" x14ac:dyDescent="0.25">
      <c r="H44010" s="39"/>
    </row>
    <row r="44011" spans="8:8" ht="65.099999999999994" customHeight="1" x14ac:dyDescent="0.25">
      <c r="H44011" s="39"/>
    </row>
    <row r="44012" spans="8:8" ht="65.099999999999994" customHeight="1" x14ac:dyDescent="0.25">
      <c r="H44012" s="39"/>
    </row>
    <row r="44013" spans="8:8" ht="65.099999999999994" customHeight="1" x14ac:dyDescent="0.25">
      <c r="H44013" s="39"/>
    </row>
    <row r="44014" spans="8:8" ht="65.099999999999994" customHeight="1" x14ac:dyDescent="0.25">
      <c r="H44014" s="39"/>
    </row>
    <row r="44015" spans="8:8" ht="65.099999999999994" customHeight="1" x14ac:dyDescent="0.25">
      <c r="H44015" s="39"/>
    </row>
    <row r="44016" spans="8:8" ht="65.099999999999994" customHeight="1" x14ac:dyDescent="0.25">
      <c r="H44016" s="39"/>
    </row>
    <row r="44017" spans="8:8" ht="65.099999999999994" customHeight="1" x14ac:dyDescent="0.25">
      <c r="H44017" s="39"/>
    </row>
    <row r="44018" spans="8:8" ht="65.099999999999994" customHeight="1" x14ac:dyDescent="0.25">
      <c r="H44018" s="39"/>
    </row>
    <row r="44019" spans="8:8" ht="65.099999999999994" customHeight="1" x14ac:dyDescent="0.25">
      <c r="H44019" s="39"/>
    </row>
    <row r="44020" spans="8:8" ht="65.099999999999994" customHeight="1" x14ac:dyDescent="0.25">
      <c r="H44020" s="39"/>
    </row>
    <row r="44021" spans="8:8" ht="65.099999999999994" customHeight="1" x14ac:dyDescent="0.25">
      <c r="H44021" s="39"/>
    </row>
    <row r="44022" spans="8:8" ht="65.099999999999994" customHeight="1" x14ac:dyDescent="0.25">
      <c r="H44022" s="39"/>
    </row>
    <row r="44023" spans="8:8" ht="65.099999999999994" customHeight="1" x14ac:dyDescent="0.25">
      <c r="H44023" s="39"/>
    </row>
    <row r="44024" spans="8:8" ht="65.099999999999994" customHeight="1" x14ac:dyDescent="0.25">
      <c r="H44024" s="39"/>
    </row>
    <row r="44025" spans="8:8" ht="65.099999999999994" customHeight="1" x14ac:dyDescent="0.25">
      <c r="H44025" s="39"/>
    </row>
    <row r="44026" spans="8:8" ht="65.099999999999994" customHeight="1" x14ac:dyDescent="0.25">
      <c r="H44026" s="39"/>
    </row>
    <row r="44027" spans="8:8" ht="65.099999999999994" customHeight="1" x14ac:dyDescent="0.25">
      <c r="H44027" s="39"/>
    </row>
    <row r="44028" spans="8:8" ht="65.099999999999994" customHeight="1" x14ac:dyDescent="0.25">
      <c r="H44028" s="39"/>
    </row>
    <row r="44029" spans="8:8" ht="65.099999999999994" customHeight="1" x14ac:dyDescent="0.25">
      <c r="H44029" s="39"/>
    </row>
    <row r="44030" spans="8:8" ht="65.099999999999994" customHeight="1" x14ac:dyDescent="0.25">
      <c r="H44030" s="39"/>
    </row>
    <row r="44031" spans="8:8" ht="65.099999999999994" customHeight="1" x14ac:dyDescent="0.25">
      <c r="H44031" s="39"/>
    </row>
    <row r="44032" spans="8:8" ht="65.099999999999994" customHeight="1" x14ac:dyDescent="0.25">
      <c r="H44032" s="39"/>
    </row>
    <row r="44033" spans="8:8" ht="65.099999999999994" customHeight="1" x14ac:dyDescent="0.25">
      <c r="H44033" s="39"/>
    </row>
    <row r="44034" spans="8:8" ht="65.099999999999994" customHeight="1" x14ac:dyDescent="0.25">
      <c r="H44034" s="39"/>
    </row>
    <row r="44035" spans="8:8" ht="65.099999999999994" customHeight="1" x14ac:dyDescent="0.25">
      <c r="H44035" s="39"/>
    </row>
    <row r="44036" spans="8:8" ht="65.099999999999994" customHeight="1" x14ac:dyDescent="0.25">
      <c r="H44036" s="39"/>
    </row>
    <row r="44037" spans="8:8" ht="65.099999999999994" customHeight="1" x14ac:dyDescent="0.25">
      <c r="H44037" s="39"/>
    </row>
    <row r="44038" spans="8:8" ht="65.099999999999994" customHeight="1" x14ac:dyDescent="0.25">
      <c r="H44038" s="39"/>
    </row>
    <row r="44039" spans="8:8" ht="65.099999999999994" customHeight="1" x14ac:dyDescent="0.25">
      <c r="H44039" s="39"/>
    </row>
    <row r="44040" spans="8:8" ht="65.099999999999994" customHeight="1" x14ac:dyDescent="0.25">
      <c r="H44040" s="39"/>
    </row>
    <row r="44041" spans="8:8" ht="65.099999999999994" customHeight="1" x14ac:dyDescent="0.25">
      <c r="H44041" s="39"/>
    </row>
    <row r="44042" spans="8:8" ht="65.099999999999994" customHeight="1" x14ac:dyDescent="0.25">
      <c r="H44042" s="39"/>
    </row>
    <row r="44043" spans="8:8" ht="65.099999999999994" customHeight="1" x14ac:dyDescent="0.25">
      <c r="H44043" s="39"/>
    </row>
    <row r="44044" spans="8:8" ht="65.099999999999994" customHeight="1" x14ac:dyDescent="0.25">
      <c r="H44044" s="39"/>
    </row>
    <row r="44045" spans="8:8" ht="65.099999999999994" customHeight="1" x14ac:dyDescent="0.25">
      <c r="H44045" s="39"/>
    </row>
    <row r="44046" spans="8:8" ht="65.099999999999994" customHeight="1" x14ac:dyDescent="0.25">
      <c r="H44046" s="39"/>
    </row>
    <row r="44047" spans="8:8" ht="65.099999999999994" customHeight="1" x14ac:dyDescent="0.25">
      <c r="H44047" s="39"/>
    </row>
    <row r="44048" spans="8:8" ht="65.099999999999994" customHeight="1" x14ac:dyDescent="0.25">
      <c r="H44048" s="39"/>
    </row>
    <row r="44049" spans="8:8" ht="65.099999999999994" customHeight="1" x14ac:dyDescent="0.25">
      <c r="H44049" s="39"/>
    </row>
    <row r="44050" spans="8:8" ht="65.099999999999994" customHeight="1" x14ac:dyDescent="0.25">
      <c r="H44050" s="39"/>
    </row>
    <row r="44051" spans="8:8" ht="65.099999999999994" customHeight="1" x14ac:dyDescent="0.25">
      <c r="H44051" s="39"/>
    </row>
    <row r="44052" spans="8:8" ht="65.099999999999994" customHeight="1" x14ac:dyDescent="0.25">
      <c r="H44052" s="39"/>
    </row>
    <row r="44053" spans="8:8" ht="65.099999999999994" customHeight="1" x14ac:dyDescent="0.25">
      <c r="H44053" s="39"/>
    </row>
    <row r="44054" spans="8:8" ht="65.099999999999994" customHeight="1" x14ac:dyDescent="0.25">
      <c r="H44054" s="39"/>
    </row>
    <row r="44055" spans="8:8" ht="65.099999999999994" customHeight="1" x14ac:dyDescent="0.25">
      <c r="H44055" s="39"/>
    </row>
    <row r="44056" spans="8:8" ht="65.099999999999994" customHeight="1" x14ac:dyDescent="0.25">
      <c r="H44056" s="39"/>
    </row>
    <row r="44057" spans="8:8" ht="65.099999999999994" customHeight="1" x14ac:dyDescent="0.25">
      <c r="H44057" s="39"/>
    </row>
    <row r="44058" spans="8:8" ht="65.099999999999994" customHeight="1" x14ac:dyDescent="0.25">
      <c r="H44058" s="39"/>
    </row>
    <row r="44059" spans="8:8" ht="65.099999999999994" customHeight="1" x14ac:dyDescent="0.25">
      <c r="H44059" s="39"/>
    </row>
    <row r="44060" spans="8:8" ht="65.099999999999994" customHeight="1" x14ac:dyDescent="0.25">
      <c r="H44060" s="39"/>
    </row>
    <row r="44061" spans="8:8" ht="65.099999999999994" customHeight="1" x14ac:dyDescent="0.25">
      <c r="H44061" s="39"/>
    </row>
    <row r="44062" spans="8:8" ht="65.099999999999994" customHeight="1" x14ac:dyDescent="0.25">
      <c r="H44062" s="39"/>
    </row>
    <row r="44063" spans="8:8" ht="65.099999999999994" customHeight="1" x14ac:dyDescent="0.25">
      <c r="H44063" s="39"/>
    </row>
    <row r="44064" spans="8:8" ht="65.099999999999994" customHeight="1" x14ac:dyDescent="0.25">
      <c r="H44064" s="39"/>
    </row>
    <row r="44065" spans="8:8" ht="65.099999999999994" customHeight="1" x14ac:dyDescent="0.25">
      <c r="H44065" s="39"/>
    </row>
    <row r="44066" spans="8:8" ht="65.099999999999994" customHeight="1" x14ac:dyDescent="0.25">
      <c r="H44066" s="39"/>
    </row>
    <row r="44067" spans="8:8" ht="65.099999999999994" customHeight="1" x14ac:dyDescent="0.25">
      <c r="H44067" s="39"/>
    </row>
    <row r="44068" spans="8:8" ht="65.099999999999994" customHeight="1" x14ac:dyDescent="0.25">
      <c r="H44068" s="39"/>
    </row>
    <row r="44069" spans="8:8" ht="65.099999999999994" customHeight="1" x14ac:dyDescent="0.25">
      <c r="H44069" s="39"/>
    </row>
    <row r="44070" spans="8:8" ht="65.099999999999994" customHeight="1" x14ac:dyDescent="0.25">
      <c r="H44070" s="39"/>
    </row>
    <row r="44071" spans="8:8" ht="65.099999999999994" customHeight="1" x14ac:dyDescent="0.25">
      <c r="H44071" s="39"/>
    </row>
    <row r="44072" spans="8:8" ht="65.099999999999994" customHeight="1" x14ac:dyDescent="0.25">
      <c r="H44072" s="39"/>
    </row>
    <row r="44073" spans="8:8" ht="65.099999999999994" customHeight="1" x14ac:dyDescent="0.25">
      <c r="H44073" s="39"/>
    </row>
    <row r="44074" spans="8:8" ht="65.099999999999994" customHeight="1" x14ac:dyDescent="0.25">
      <c r="H44074" s="39"/>
    </row>
    <row r="44075" spans="8:8" ht="65.099999999999994" customHeight="1" x14ac:dyDescent="0.25">
      <c r="H44075" s="39"/>
    </row>
    <row r="44076" spans="8:8" ht="65.099999999999994" customHeight="1" x14ac:dyDescent="0.25">
      <c r="H44076" s="39"/>
    </row>
    <row r="44077" spans="8:8" ht="65.099999999999994" customHeight="1" x14ac:dyDescent="0.25">
      <c r="H44077" s="39"/>
    </row>
    <row r="44078" spans="8:8" ht="65.099999999999994" customHeight="1" x14ac:dyDescent="0.25">
      <c r="H44078" s="39"/>
    </row>
    <row r="44079" spans="8:8" ht="65.099999999999994" customHeight="1" x14ac:dyDescent="0.25">
      <c r="H44079" s="39"/>
    </row>
    <row r="44080" spans="8:8" ht="65.099999999999994" customHeight="1" x14ac:dyDescent="0.25">
      <c r="H44080" s="39"/>
    </row>
    <row r="44081" spans="8:8" ht="65.099999999999994" customHeight="1" x14ac:dyDescent="0.25">
      <c r="H44081" s="39"/>
    </row>
    <row r="44082" spans="8:8" ht="65.099999999999994" customHeight="1" x14ac:dyDescent="0.25">
      <c r="H44082" s="39"/>
    </row>
    <row r="44083" spans="8:8" ht="65.099999999999994" customHeight="1" x14ac:dyDescent="0.25">
      <c r="H44083" s="39"/>
    </row>
    <row r="44084" spans="8:8" ht="65.099999999999994" customHeight="1" x14ac:dyDescent="0.25">
      <c r="H44084" s="39"/>
    </row>
    <row r="44085" spans="8:8" ht="65.099999999999994" customHeight="1" x14ac:dyDescent="0.25">
      <c r="H44085" s="39"/>
    </row>
    <row r="44086" spans="8:8" ht="65.099999999999994" customHeight="1" x14ac:dyDescent="0.25">
      <c r="H44086" s="39"/>
    </row>
    <row r="44087" spans="8:8" ht="65.099999999999994" customHeight="1" x14ac:dyDescent="0.25">
      <c r="H44087" s="39"/>
    </row>
    <row r="44088" spans="8:8" ht="65.099999999999994" customHeight="1" x14ac:dyDescent="0.25">
      <c r="H44088" s="39"/>
    </row>
    <row r="44089" spans="8:8" ht="65.099999999999994" customHeight="1" x14ac:dyDescent="0.25">
      <c r="H44089" s="39"/>
    </row>
    <row r="44090" spans="8:8" ht="65.099999999999994" customHeight="1" x14ac:dyDescent="0.25">
      <c r="H44090" s="39"/>
    </row>
    <row r="44091" spans="8:8" ht="65.099999999999994" customHeight="1" x14ac:dyDescent="0.25">
      <c r="H44091" s="39"/>
    </row>
    <row r="44092" spans="8:8" ht="65.099999999999994" customHeight="1" x14ac:dyDescent="0.25">
      <c r="H44092" s="39"/>
    </row>
    <row r="44093" spans="8:8" ht="65.099999999999994" customHeight="1" x14ac:dyDescent="0.25">
      <c r="H44093" s="39"/>
    </row>
    <row r="44094" spans="8:8" ht="65.099999999999994" customHeight="1" x14ac:dyDescent="0.25">
      <c r="H44094" s="39"/>
    </row>
    <row r="44095" spans="8:8" ht="65.099999999999994" customHeight="1" x14ac:dyDescent="0.25">
      <c r="H44095" s="39"/>
    </row>
    <row r="44096" spans="8:8" ht="65.099999999999994" customHeight="1" x14ac:dyDescent="0.25">
      <c r="H44096" s="39"/>
    </row>
    <row r="44097" spans="8:8" ht="65.099999999999994" customHeight="1" x14ac:dyDescent="0.25">
      <c r="H44097" s="39"/>
    </row>
    <row r="44098" spans="8:8" ht="65.099999999999994" customHeight="1" x14ac:dyDescent="0.25">
      <c r="H44098" s="39"/>
    </row>
    <row r="44099" spans="8:8" ht="65.099999999999994" customHeight="1" x14ac:dyDescent="0.25">
      <c r="H44099" s="39"/>
    </row>
    <row r="44100" spans="8:8" ht="65.099999999999994" customHeight="1" x14ac:dyDescent="0.25">
      <c r="H44100" s="39"/>
    </row>
    <row r="44101" spans="8:8" ht="65.099999999999994" customHeight="1" x14ac:dyDescent="0.25">
      <c r="H44101" s="39"/>
    </row>
    <row r="44102" spans="8:8" ht="65.099999999999994" customHeight="1" x14ac:dyDescent="0.25">
      <c r="H44102" s="39"/>
    </row>
    <row r="44103" spans="8:8" ht="65.099999999999994" customHeight="1" x14ac:dyDescent="0.25">
      <c r="H44103" s="39"/>
    </row>
    <row r="44104" spans="8:8" ht="65.099999999999994" customHeight="1" x14ac:dyDescent="0.25">
      <c r="H44104" s="39"/>
    </row>
    <row r="44105" spans="8:8" ht="65.099999999999994" customHeight="1" x14ac:dyDescent="0.25">
      <c r="H44105" s="39"/>
    </row>
    <row r="44106" spans="8:8" ht="65.099999999999994" customHeight="1" x14ac:dyDescent="0.25">
      <c r="H44106" s="39"/>
    </row>
    <row r="44107" spans="8:8" ht="65.099999999999994" customHeight="1" x14ac:dyDescent="0.25">
      <c r="H44107" s="39"/>
    </row>
    <row r="44108" spans="8:8" ht="65.099999999999994" customHeight="1" x14ac:dyDescent="0.25">
      <c r="H44108" s="39"/>
    </row>
    <row r="44109" spans="8:8" ht="65.099999999999994" customHeight="1" x14ac:dyDescent="0.25">
      <c r="H44109" s="39"/>
    </row>
    <row r="44110" spans="8:8" ht="65.099999999999994" customHeight="1" x14ac:dyDescent="0.25">
      <c r="H44110" s="39"/>
    </row>
    <row r="44111" spans="8:8" ht="65.099999999999994" customHeight="1" x14ac:dyDescent="0.25">
      <c r="H44111" s="39"/>
    </row>
    <row r="44112" spans="8:8" ht="65.099999999999994" customHeight="1" x14ac:dyDescent="0.25">
      <c r="H44112" s="39"/>
    </row>
    <row r="44113" spans="8:8" ht="65.099999999999994" customHeight="1" x14ac:dyDescent="0.25">
      <c r="H44113" s="39"/>
    </row>
    <row r="44114" spans="8:8" ht="65.099999999999994" customHeight="1" x14ac:dyDescent="0.25">
      <c r="H44114" s="39"/>
    </row>
    <row r="44115" spans="8:8" ht="65.099999999999994" customHeight="1" x14ac:dyDescent="0.25">
      <c r="H44115" s="39"/>
    </row>
    <row r="44116" spans="8:8" ht="65.099999999999994" customHeight="1" x14ac:dyDescent="0.25">
      <c r="H44116" s="39"/>
    </row>
    <row r="44117" spans="8:8" ht="65.099999999999994" customHeight="1" x14ac:dyDescent="0.25">
      <c r="H44117" s="39"/>
    </row>
    <row r="44118" spans="8:8" ht="65.099999999999994" customHeight="1" x14ac:dyDescent="0.25">
      <c r="H44118" s="39"/>
    </row>
    <row r="44119" spans="8:8" ht="65.099999999999994" customHeight="1" x14ac:dyDescent="0.25">
      <c r="H44119" s="39"/>
    </row>
    <row r="44120" spans="8:8" ht="65.099999999999994" customHeight="1" x14ac:dyDescent="0.25">
      <c r="H44120" s="39"/>
    </row>
    <row r="44121" spans="8:8" ht="65.099999999999994" customHeight="1" x14ac:dyDescent="0.25">
      <c r="H44121" s="39"/>
    </row>
    <row r="44122" spans="8:8" ht="65.099999999999994" customHeight="1" x14ac:dyDescent="0.25">
      <c r="H44122" s="39"/>
    </row>
    <row r="44123" spans="8:8" ht="65.099999999999994" customHeight="1" x14ac:dyDescent="0.25">
      <c r="H44123" s="39"/>
    </row>
    <row r="44124" spans="8:8" ht="65.099999999999994" customHeight="1" x14ac:dyDescent="0.25">
      <c r="H44124" s="39"/>
    </row>
    <row r="44125" spans="8:8" ht="65.099999999999994" customHeight="1" x14ac:dyDescent="0.25">
      <c r="H44125" s="39"/>
    </row>
    <row r="44126" spans="8:8" ht="65.099999999999994" customHeight="1" x14ac:dyDescent="0.25">
      <c r="H44126" s="39"/>
    </row>
    <row r="44127" spans="8:8" ht="65.099999999999994" customHeight="1" x14ac:dyDescent="0.25">
      <c r="H44127" s="39"/>
    </row>
    <row r="44128" spans="8:8" ht="65.099999999999994" customHeight="1" x14ac:dyDescent="0.25">
      <c r="H44128" s="39"/>
    </row>
    <row r="44129" spans="8:8" ht="65.099999999999994" customHeight="1" x14ac:dyDescent="0.25">
      <c r="H44129" s="39"/>
    </row>
    <row r="44130" spans="8:8" ht="65.099999999999994" customHeight="1" x14ac:dyDescent="0.25">
      <c r="H44130" s="39"/>
    </row>
    <row r="44131" spans="8:8" ht="65.099999999999994" customHeight="1" x14ac:dyDescent="0.25">
      <c r="H44131" s="39"/>
    </row>
    <row r="44132" spans="8:8" ht="65.099999999999994" customHeight="1" x14ac:dyDescent="0.25">
      <c r="H44132" s="39"/>
    </row>
    <row r="44133" spans="8:8" ht="65.099999999999994" customHeight="1" x14ac:dyDescent="0.25">
      <c r="H44133" s="39"/>
    </row>
    <row r="44134" spans="8:8" ht="65.099999999999994" customHeight="1" x14ac:dyDescent="0.25">
      <c r="H44134" s="39"/>
    </row>
    <row r="44135" spans="8:8" ht="65.099999999999994" customHeight="1" x14ac:dyDescent="0.25">
      <c r="H44135" s="39"/>
    </row>
    <row r="44136" spans="8:8" ht="65.099999999999994" customHeight="1" x14ac:dyDescent="0.25">
      <c r="H44136" s="39"/>
    </row>
    <row r="44137" spans="8:8" ht="65.099999999999994" customHeight="1" x14ac:dyDescent="0.25">
      <c r="H44137" s="39"/>
    </row>
    <row r="44138" spans="8:8" ht="65.099999999999994" customHeight="1" x14ac:dyDescent="0.25">
      <c r="H44138" s="39"/>
    </row>
    <row r="44139" spans="8:8" ht="65.099999999999994" customHeight="1" x14ac:dyDescent="0.25">
      <c r="H44139" s="39"/>
    </row>
    <row r="44140" spans="8:8" ht="65.099999999999994" customHeight="1" x14ac:dyDescent="0.25">
      <c r="H44140" s="39"/>
    </row>
    <row r="44141" spans="8:8" ht="65.099999999999994" customHeight="1" x14ac:dyDescent="0.25">
      <c r="H44141" s="39"/>
    </row>
    <row r="44142" spans="8:8" ht="65.099999999999994" customHeight="1" x14ac:dyDescent="0.25">
      <c r="H44142" s="39"/>
    </row>
    <row r="44143" spans="8:8" ht="65.099999999999994" customHeight="1" x14ac:dyDescent="0.25">
      <c r="H44143" s="39"/>
    </row>
    <row r="44144" spans="8:8" ht="65.099999999999994" customHeight="1" x14ac:dyDescent="0.25">
      <c r="H44144" s="39"/>
    </row>
    <row r="44145" spans="8:8" ht="65.099999999999994" customHeight="1" x14ac:dyDescent="0.25">
      <c r="H44145" s="39"/>
    </row>
    <row r="44146" spans="8:8" ht="65.099999999999994" customHeight="1" x14ac:dyDescent="0.25">
      <c r="H44146" s="39"/>
    </row>
    <row r="44147" spans="8:8" ht="65.099999999999994" customHeight="1" x14ac:dyDescent="0.25">
      <c r="H44147" s="39"/>
    </row>
    <row r="44148" spans="8:8" ht="65.099999999999994" customHeight="1" x14ac:dyDescent="0.25">
      <c r="H44148" s="39"/>
    </row>
    <row r="44149" spans="8:8" ht="65.099999999999994" customHeight="1" x14ac:dyDescent="0.25">
      <c r="H44149" s="39"/>
    </row>
    <row r="44150" spans="8:8" ht="65.099999999999994" customHeight="1" x14ac:dyDescent="0.25">
      <c r="H44150" s="39"/>
    </row>
    <row r="44151" spans="8:8" ht="65.099999999999994" customHeight="1" x14ac:dyDescent="0.25">
      <c r="H44151" s="39"/>
    </row>
    <row r="44152" spans="8:8" ht="65.099999999999994" customHeight="1" x14ac:dyDescent="0.25">
      <c r="H44152" s="39"/>
    </row>
    <row r="44153" spans="8:8" ht="65.099999999999994" customHeight="1" x14ac:dyDescent="0.25">
      <c r="H44153" s="39"/>
    </row>
    <row r="44154" spans="8:8" ht="65.099999999999994" customHeight="1" x14ac:dyDescent="0.25">
      <c r="H44154" s="39"/>
    </row>
    <row r="44155" spans="8:8" ht="65.099999999999994" customHeight="1" x14ac:dyDescent="0.25">
      <c r="H44155" s="39"/>
    </row>
    <row r="44156" spans="8:8" ht="65.099999999999994" customHeight="1" x14ac:dyDescent="0.25">
      <c r="H44156" s="39"/>
    </row>
    <row r="44157" spans="8:8" ht="65.099999999999994" customHeight="1" x14ac:dyDescent="0.25">
      <c r="H44157" s="39"/>
    </row>
    <row r="44158" spans="8:8" ht="65.099999999999994" customHeight="1" x14ac:dyDescent="0.25">
      <c r="H44158" s="39"/>
    </row>
    <row r="44159" spans="8:8" ht="65.099999999999994" customHeight="1" x14ac:dyDescent="0.25">
      <c r="H44159" s="39"/>
    </row>
    <row r="44160" spans="8:8" ht="65.099999999999994" customHeight="1" x14ac:dyDescent="0.25">
      <c r="H44160" s="39"/>
    </row>
    <row r="44161" spans="8:8" ht="65.099999999999994" customHeight="1" x14ac:dyDescent="0.25">
      <c r="H44161" s="39"/>
    </row>
    <row r="44162" spans="8:8" ht="65.099999999999994" customHeight="1" x14ac:dyDescent="0.25">
      <c r="H44162" s="39"/>
    </row>
    <row r="44163" spans="8:8" ht="65.099999999999994" customHeight="1" x14ac:dyDescent="0.25">
      <c r="H44163" s="39"/>
    </row>
    <row r="44164" spans="8:8" ht="65.099999999999994" customHeight="1" x14ac:dyDescent="0.25">
      <c r="H44164" s="39"/>
    </row>
    <row r="44165" spans="8:8" ht="65.099999999999994" customHeight="1" x14ac:dyDescent="0.25">
      <c r="H44165" s="39"/>
    </row>
    <row r="44166" spans="8:8" ht="65.099999999999994" customHeight="1" x14ac:dyDescent="0.25">
      <c r="H44166" s="39"/>
    </row>
    <row r="44167" spans="8:8" ht="65.099999999999994" customHeight="1" x14ac:dyDescent="0.25">
      <c r="H44167" s="39"/>
    </row>
    <row r="44168" spans="8:8" ht="65.099999999999994" customHeight="1" x14ac:dyDescent="0.25">
      <c r="H44168" s="39"/>
    </row>
    <row r="44169" spans="8:8" ht="65.099999999999994" customHeight="1" x14ac:dyDescent="0.25">
      <c r="H44169" s="39"/>
    </row>
    <row r="44170" spans="8:8" ht="65.099999999999994" customHeight="1" x14ac:dyDescent="0.25">
      <c r="H44170" s="39"/>
    </row>
    <row r="44171" spans="8:8" ht="65.099999999999994" customHeight="1" x14ac:dyDescent="0.25">
      <c r="H44171" s="39"/>
    </row>
    <row r="44172" spans="8:8" ht="65.099999999999994" customHeight="1" x14ac:dyDescent="0.25">
      <c r="H44172" s="39"/>
    </row>
    <row r="44173" spans="8:8" ht="65.099999999999994" customHeight="1" x14ac:dyDescent="0.25">
      <c r="H44173" s="39"/>
    </row>
    <row r="44174" spans="8:8" ht="65.099999999999994" customHeight="1" x14ac:dyDescent="0.25">
      <c r="H44174" s="39"/>
    </row>
    <row r="44175" spans="8:8" ht="65.099999999999994" customHeight="1" x14ac:dyDescent="0.25">
      <c r="H44175" s="39"/>
    </row>
    <row r="44176" spans="8:8" ht="65.099999999999994" customHeight="1" x14ac:dyDescent="0.25">
      <c r="H44176" s="39"/>
    </row>
    <row r="44177" spans="8:8" ht="65.099999999999994" customHeight="1" x14ac:dyDescent="0.25">
      <c r="H44177" s="39"/>
    </row>
    <row r="44178" spans="8:8" ht="65.099999999999994" customHeight="1" x14ac:dyDescent="0.25">
      <c r="H44178" s="39"/>
    </row>
    <row r="44179" spans="8:8" ht="65.099999999999994" customHeight="1" x14ac:dyDescent="0.25">
      <c r="H44179" s="39"/>
    </row>
    <row r="44180" spans="8:8" ht="65.099999999999994" customHeight="1" x14ac:dyDescent="0.25">
      <c r="H44180" s="39"/>
    </row>
    <row r="44181" spans="8:8" ht="65.099999999999994" customHeight="1" x14ac:dyDescent="0.25">
      <c r="H44181" s="39"/>
    </row>
    <row r="44182" spans="8:8" ht="65.099999999999994" customHeight="1" x14ac:dyDescent="0.25">
      <c r="H44182" s="39"/>
    </row>
    <row r="44183" spans="8:8" ht="65.099999999999994" customHeight="1" x14ac:dyDescent="0.25">
      <c r="H44183" s="39"/>
    </row>
    <row r="44184" spans="8:8" ht="65.099999999999994" customHeight="1" x14ac:dyDescent="0.25">
      <c r="H44184" s="39"/>
    </row>
    <row r="44185" spans="8:8" ht="65.099999999999994" customHeight="1" x14ac:dyDescent="0.25">
      <c r="H44185" s="39"/>
    </row>
    <row r="44186" spans="8:8" ht="65.099999999999994" customHeight="1" x14ac:dyDescent="0.25">
      <c r="H44186" s="39"/>
    </row>
    <row r="44187" spans="8:8" ht="65.099999999999994" customHeight="1" x14ac:dyDescent="0.25">
      <c r="H44187" s="39"/>
    </row>
    <row r="44188" spans="8:8" ht="65.099999999999994" customHeight="1" x14ac:dyDescent="0.25">
      <c r="H44188" s="39"/>
    </row>
    <row r="44189" spans="8:8" ht="65.099999999999994" customHeight="1" x14ac:dyDescent="0.25">
      <c r="H44189" s="39"/>
    </row>
    <row r="44190" spans="8:8" ht="65.099999999999994" customHeight="1" x14ac:dyDescent="0.25">
      <c r="H44190" s="39"/>
    </row>
    <row r="44191" spans="8:8" ht="65.099999999999994" customHeight="1" x14ac:dyDescent="0.25">
      <c r="H44191" s="39"/>
    </row>
    <row r="44192" spans="8:8" ht="65.099999999999994" customHeight="1" x14ac:dyDescent="0.25">
      <c r="H44192" s="39"/>
    </row>
    <row r="44193" spans="8:8" ht="65.099999999999994" customHeight="1" x14ac:dyDescent="0.25">
      <c r="H44193" s="39"/>
    </row>
    <row r="44194" spans="8:8" ht="65.099999999999994" customHeight="1" x14ac:dyDescent="0.25">
      <c r="H44194" s="39"/>
    </row>
    <row r="44195" spans="8:8" ht="65.099999999999994" customHeight="1" x14ac:dyDescent="0.25">
      <c r="H44195" s="39"/>
    </row>
    <row r="44196" spans="8:8" ht="65.099999999999994" customHeight="1" x14ac:dyDescent="0.25">
      <c r="H44196" s="39"/>
    </row>
    <row r="44197" spans="8:8" ht="65.099999999999994" customHeight="1" x14ac:dyDescent="0.25">
      <c r="H44197" s="39"/>
    </row>
    <row r="44198" spans="8:8" ht="65.099999999999994" customHeight="1" x14ac:dyDescent="0.25">
      <c r="H44198" s="39"/>
    </row>
    <row r="44199" spans="8:8" ht="65.099999999999994" customHeight="1" x14ac:dyDescent="0.25">
      <c r="H44199" s="39"/>
    </row>
    <row r="44200" spans="8:8" ht="65.099999999999994" customHeight="1" x14ac:dyDescent="0.25">
      <c r="H44200" s="39"/>
    </row>
    <row r="44201" spans="8:8" ht="65.099999999999994" customHeight="1" x14ac:dyDescent="0.25">
      <c r="H44201" s="39"/>
    </row>
    <row r="44202" spans="8:8" ht="65.099999999999994" customHeight="1" x14ac:dyDescent="0.25">
      <c r="H44202" s="39"/>
    </row>
    <row r="44203" spans="8:8" ht="65.099999999999994" customHeight="1" x14ac:dyDescent="0.25">
      <c r="H44203" s="39"/>
    </row>
    <row r="44204" spans="8:8" ht="65.099999999999994" customHeight="1" x14ac:dyDescent="0.25">
      <c r="H44204" s="39"/>
    </row>
    <row r="44205" spans="8:8" ht="65.099999999999994" customHeight="1" x14ac:dyDescent="0.25">
      <c r="H44205" s="39"/>
    </row>
    <row r="44206" spans="8:8" ht="65.099999999999994" customHeight="1" x14ac:dyDescent="0.25">
      <c r="H44206" s="39"/>
    </row>
    <row r="44207" spans="8:8" ht="65.099999999999994" customHeight="1" x14ac:dyDescent="0.25">
      <c r="H44207" s="39"/>
    </row>
    <row r="44208" spans="8:8" ht="65.099999999999994" customHeight="1" x14ac:dyDescent="0.25">
      <c r="H44208" s="39"/>
    </row>
    <row r="44209" spans="8:8" ht="65.099999999999994" customHeight="1" x14ac:dyDescent="0.25">
      <c r="H44209" s="39"/>
    </row>
    <row r="44210" spans="8:8" ht="65.099999999999994" customHeight="1" x14ac:dyDescent="0.25">
      <c r="H44210" s="39"/>
    </row>
    <row r="44211" spans="8:8" ht="65.099999999999994" customHeight="1" x14ac:dyDescent="0.25">
      <c r="H44211" s="39"/>
    </row>
    <row r="44212" spans="8:8" ht="65.099999999999994" customHeight="1" x14ac:dyDescent="0.25">
      <c r="H44212" s="39"/>
    </row>
    <row r="44213" spans="8:8" ht="65.099999999999994" customHeight="1" x14ac:dyDescent="0.25">
      <c r="H44213" s="39"/>
    </row>
    <row r="44214" spans="8:8" ht="65.099999999999994" customHeight="1" x14ac:dyDescent="0.25">
      <c r="H44214" s="39"/>
    </row>
    <row r="44215" spans="8:8" ht="65.099999999999994" customHeight="1" x14ac:dyDescent="0.25">
      <c r="H44215" s="39"/>
    </row>
    <row r="44216" spans="8:8" ht="65.099999999999994" customHeight="1" x14ac:dyDescent="0.25">
      <c r="H44216" s="39"/>
    </row>
    <row r="44217" spans="8:8" ht="65.099999999999994" customHeight="1" x14ac:dyDescent="0.25">
      <c r="H44217" s="39"/>
    </row>
    <row r="44218" spans="8:8" ht="65.099999999999994" customHeight="1" x14ac:dyDescent="0.25">
      <c r="H44218" s="39"/>
    </row>
    <row r="44219" spans="8:8" ht="65.099999999999994" customHeight="1" x14ac:dyDescent="0.25">
      <c r="H44219" s="39"/>
    </row>
    <row r="44220" spans="8:8" ht="65.099999999999994" customHeight="1" x14ac:dyDescent="0.25">
      <c r="H44220" s="39"/>
    </row>
    <row r="44221" spans="8:8" ht="65.099999999999994" customHeight="1" x14ac:dyDescent="0.25">
      <c r="H44221" s="39"/>
    </row>
    <row r="44222" spans="8:8" ht="65.099999999999994" customHeight="1" x14ac:dyDescent="0.25">
      <c r="H44222" s="39"/>
    </row>
    <row r="44223" spans="8:8" ht="65.099999999999994" customHeight="1" x14ac:dyDescent="0.25">
      <c r="H44223" s="39"/>
    </row>
    <row r="44224" spans="8:8" ht="65.099999999999994" customHeight="1" x14ac:dyDescent="0.25">
      <c r="H44224" s="39"/>
    </row>
    <row r="44225" spans="8:8" ht="65.099999999999994" customHeight="1" x14ac:dyDescent="0.25">
      <c r="H44225" s="39"/>
    </row>
    <row r="44226" spans="8:8" ht="65.099999999999994" customHeight="1" x14ac:dyDescent="0.25">
      <c r="H44226" s="39"/>
    </row>
    <row r="44227" spans="8:8" ht="65.099999999999994" customHeight="1" x14ac:dyDescent="0.25">
      <c r="H44227" s="39"/>
    </row>
    <row r="44228" spans="8:8" ht="65.099999999999994" customHeight="1" x14ac:dyDescent="0.25">
      <c r="H44228" s="39"/>
    </row>
    <row r="44229" spans="8:8" ht="65.099999999999994" customHeight="1" x14ac:dyDescent="0.25">
      <c r="H44229" s="39"/>
    </row>
    <row r="44230" spans="8:8" ht="65.099999999999994" customHeight="1" x14ac:dyDescent="0.25">
      <c r="H44230" s="39"/>
    </row>
    <row r="44231" spans="8:8" ht="65.099999999999994" customHeight="1" x14ac:dyDescent="0.25">
      <c r="H44231" s="39"/>
    </row>
    <row r="44232" spans="8:8" ht="65.099999999999994" customHeight="1" x14ac:dyDescent="0.25">
      <c r="H44232" s="39"/>
    </row>
    <row r="44233" spans="8:8" ht="65.099999999999994" customHeight="1" x14ac:dyDescent="0.25">
      <c r="H44233" s="39"/>
    </row>
    <row r="44234" spans="8:8" ht="65.099999999999994" customHeight="1" x14ac:dyDescent="0.25">
      <c r="H44234" s="39"/>
    </row>
    <row r="44235" spans="8:8" ht="65.099999999999994" customHeight="1" x14ac:dyDescent="0.25">
      <c r="H44235" s="39"/>
    </row>
    <row r="44236" spans="8:8" ht="65.099999999999994" customHeight="1" x14ac:dyDescent="0.25">
      <c r="H44236" s="39"/>
    </row>
    <row r="44237" spans="8:8" ht="65.099999999999994" customHeight="1" x14ac:dyDescent="0.25">
      <c r="H44237" s="39"/>
    </row>
    <row r="44238" spans="8:8" ht="65.099999999999994" customHeight="1" x14ac:dyDescent="0.25">
      <c r="H44238" s="39"/>
    </row>
    <row r="44239" spans="8:8" ht="65.099999999999994" customHeight="1" x14ac:dyDescent="0.25">
      <c r="H44239" s="39"/>
    </row>
    <row r="44240" spans="8:8" ht="65.099999999999994" customHeight="1" x14ac:dyDescent="0.25">
      <c r="H44240" s="39"/>
    </row>
    <row r="44241" spans="8:8" ht="65.099999999999994" customHeight="1" x14ac:dyDescent="0.25">
      <c r="H44241" s="39"/>
    </row>
    <row r="44242" spans="8:8" ht="65.099999999999994" customHeight="1" x14ac:dyDescent="0.25">
      <c r="H44242" s="39"/>
    </row>
    <row r="44243" spans="8:8" ht="65.099999999999994" customHeight="1" x14ac:dyDescent="0.25">
      <c r="H44243" s="39"/>
    </row>
    <row r="44244" spans="8:8" ht="65.099999999999994" customHeight="1" x14ac:dyDescent="0.25">
      <c r="H44244" s="39"/>
    </row>
    <row r="44245" spans="8:8" ht="65.099999999999994" customHeight="1" x14ac:dyDescent="0.25">
      <c r="H44245" s="39"/>
    </row>
    <row r="44246" spans="8:8" ht="65.099999999999994" customHeight="1" x14ac:dyDescent="0.25">
      <c r="H44246" s="39"/>
    </row>
    <row r="44247" spans="8:8" ht="65.099999999999994" customHeight="1" x14ac:dyDescent="0.25">
      <c r="H44247" s="39"/>
    </row>
    <row r="44248" spans="8:8" ht="65.099999999999994" customHeight="1" x14ac:dyDescent="0.25">
      <c r="H44248" s="39"/>
    </row>
    <row r="44249" spans="8:8" ht="65.099999999999994" customHeight="1" x14ac:dyDescent="0.25">
      <c r="H44249" s="39"/>
    </row>
    <row r="44250" spans="8:8" ht="65.099999999999994" customHeight="1" x14ac:dyDescent="0.25">
      <c r="H44250" s="39"/>
    </row>
    <row r="44251" spans="8:8" ht="65.099999999999994" customHeight="1" x14ac:dyDescent="0.25">
      <c r="H44251" s="39"/>
    </row>
    <row r="44252" spans="8:8" ht="65.099999999999994" customHeight="1" x14ac:dyDescent="0.25">
      <c r="H44252" s="39"/>
    </row>
    <row r="44253" spans="8:8" ht="65.099999999999994" customHeight="1" x14ac:dyDescent="0.25">
      <c r="H44253" s="39"/>
    </row>
    <row r="44254" spans="8:8" ht="65.099999999999994" customHeight="1" x14ac:dyDescent="0.25">
      <c r="H44254" s="39"/>
    </row>
    <row r="44255" spans="8:8" ht="65.099999999999994" customHeight="1" x14ac:dyDescent="0.25">
      <c r="H44255" s="39"/>
    </row>
    <row r="44256" spans="8:8" ht="65.099999999999994" customHeight="1" x14ac:dyDescent="0.25">
      <c r="H44256" s="39"/>
    </row>
    <row r="44257" spans="8:8" ht="65.099999999999994" customHeight="1" x14ac:dyDescent="0.25">
      <c r="H44257" s="39"/>
    </row>
    <row r="44258" spans="8:8" ht="65.099999999999994" customHeight="1" x14ac:dyDescent="0.25">
      <c r="H44258" s="39"/>
    </row>
    <row r="44259" spans="8:8" ht="65.099999999999994" customHeight="1" x14ac:dyDescent="0.25">
      <c r="H44259" s="39"/>
    </row>
    <row r="44260" spans="8:8" ht="65.099999999999994" customHeight="1" x14ac:dyDescent="0.25">
      <c r="H44260" s="39"/>
    </row>
    <row r="44261" spans="8:8" ht="65.099999999999994" customHeight="1" x14ac:dyDescent="0.25">
      <c r="H44261" s="39"/>
    </row>
    <row r="44262" spans="8:8" ht="65.099999999999994" customHeight="1" x14ac:dyDescent="0.25">
      <c r="H44262" s="39"/>
    </row>
    <row r="44263" spans="8:8" ht="65.099999999999994" customHeight="1" x14ac:dyDescent="0.25">
      <c r="H44263" s="39"/>
    </row>
    <row r="44264" spans="8:8" ht="65.099999999999994" customHeight="1" x14ac:dyDescent="0.25">
      <c r="H44264" s="39"/>
    </row>
    <row r="44265" spans="8:8" ht="65.099999999999994" customHeight="1" x14ac:dyDescent="0.25">
      <c r="H44265" s="39"/>
    </row>
    <row r="44266" spans="8:8" ht="65.099999999999994" customHeight="1" x14ac:dyDescent="0.25">
      <c r="H44266" s="39"/>
    </row>
    <row r="44267" spans="8:8" ht="65.099999999999994" customHeight="1" x14ac:dyDescent="0.25">
      <c r="H44267" s="39"/>
    </row>
    <row r="44268" spans="8:8" ht="65.099999999999994" customHeight="1" x14ac:dyDescent="0.25">
      <c r="H44268" s="39"/>
    </row>
    <row r="44269" spans="8:8" ht="65.099999999999994" customHeight="1" x14ac:dyDescent="0.25">
      <c r="H44269" s="39"/>
    </row>
    <row r="44270" spans="8:8" ht="65.099999999999994" customHeight="1" x14ac:dyDescent="0.25">
      <c r="H44270" s="39"/>
    </row>
    <row r="44271" spans="8:8" ht="65.099999999999994" customHeight="1" x14ac:dyDescent="0.25">
      <c r="H44271" s="39"/>
    </row>
    <row r="44272" spans="8:8" ht="65.099999999999994" customHeight="1" x14ac:dyDescent="0.25">
      <c r="H44272" s="39"/>
    </row>
    <row r="44273" spans="8:8" ht="65.099999999999994" customHeight="1" x14ac:dyDescent="0.25">
      <c r="H44273" s="39"/>
    </row>
    <row r="44274" spans="8:8" ht="65.099999999999994" customHeight="1" x14ac:dyDescent="0.25">
      <c r="H44274" s="39"/>
    </row>
    <row r="44275" spans="8:8" ht="65.099999999999994" customHeight="1" x14ac:dyDescent="0.25">
      <c r="H44275" s="39"/>
    </row>
    <row r="44276" spans="8:8" ht="65.099999999999994" customHeight="1" x14ac:dyDescent="0.25">
      <c r="H44276" s="39"/>
    </row>
    <row r="44277" spans="8:8" ht="65.099999999999994" customHeight="1" x14ac:dyDescent="0.25">
      <c r="H44277" s="39"/>
    </row>
    <row r="44278" spans="8:8" ht="65.099999999999994" customHeight="1" x14ac:dyDescent="0.25">
      <c r="H44278" s="39"/>
    </row>
    <row r="44279" spans="8:8" ht="65.099999999999994" customHeight="1" x14ac:dyDescent="0.25">
      <c r="H44279" s="39"/>
    </row>
    <row r="44280" spans="8:8" ht="65.099999999999994" customHeight="1" x14ac:dyDescent="0.25">
      <c r="H44280" s="39"/>
    </row>
    <row r="44281" spans="8:8" ht="65.099999999999994" customHeight="1" x14ac:dyDescent="0.25">
      <c r="H44281" s="39"/>
    </row>
    <row r="44282" spans="8:8" ht="65.099999999999994" customHeight="1" x14ac:dyDescent="0.25">
      <c r="H44282" s="39"/>
    </row>
    <row r="44283" spans="8:8" ht="65.099999999999994" customHeight="1" x14ac:dyDescent="0.25">
      <c r="H44283" s="39"/>
    </row>
    <row r="44284" spans="8:8" ht="65.099999999999994" customHeight="1" x14ac:dyDescent="0.25">
      <c r="H44284" s="39"/>
    </row>
    <row r="44285" spans="8:8" ht="65.099999999999994" customHeight="1" x14ac:dyDescent="0.25">
      <c r="H44285" s="39"/>
    </row>
    <row r="44286" spans="8:8" ht="65.099999999999994" customHeight="1" x14ac:dyDescent="0.25">
      <c r="H44286" s="39"/>
    </row>
    <row r="44287" spans="8:8" ht="65.099999999999994" customHeight="1" x14ac:dyDescent="0.25">
      <c r="H44287" s="39"/>
    </row>
    <row r="44288" spans="8:8" ht="65.099999999999994" customHeight="1" x14ac:dyDescent="0.25">
      <c r="H44288" s="39"/>
    </row>
    <row r="44289" spans="8:8" ht="65.099999999999994" customHeight="1" x14ac:dyDescent="0.25">
      <c r="H44289" s="39"/>
    </row>
    <row r="44290" spans="8:8" ht="65.099999999999994" customHeight="1" x14ac:dyDescent="0.25">
      <c r="H44290" s="39"/>
    </row>
    <row r="44291" spans="8:8" ht="65.099999999999994" customHeight="1" x14ac:dyDescent="0.25">
      <c r="H44291" s="39"/>
    </row>
    <row r="44292" spans="8:8" ht="65.099999999999994" customHeight="1" x14ac:dyDescent="0.25">
      <c r="H44292" s="39"/>
    </row>
    <row r="44293" spans="8:8" ht="65.099999999999994" customHeight="1" x14ac:dyDescent="0.25">
      <c r="H44293" s="39"/>
    </row>
    <row r="44294" spans="8:8" ht="65.099999999999994" customHeight="1" x14ac:dyDescent="0.25">
      <c r="H44294" s="39"/>
    </row>
    <row r="44295" spans="8:8" ht="65.099999999999994" customHeight="1" x14ac:dyDescent="0.25">
      <c r="H44295" s="39"/>
    </row>
    <row r="44296" spans="8:8" ht="65.099999999999994" customHeight="1" x14ac:dyDescent="0.25">
      <c r="H44296" s="39"/>
    </row>
    <row r="44297" spans="8:8" ht="65.099999999999994" customHeight="1" x14ac:dyDescent="0.25">
      <c r="H44297" s="39"/>
    </row>
    <row r="44298" spans="8:8" ht="65.099999999999994" customHeight="1" x14ac:dyDescent="0.25">
      <c r="H44298" s="39"/>
    </row>
    <row r="44299" spans="8:8" ht="65.099999999999994" customHeight="1" x14ac:dyDescent="0.25">
      <c r="H44299" s="39"/>
    </row>
    <row r="44300" spans="8:8" ht="65.099999999999994" customHeight="1" x14ac:dyDescent="0.25">
      <c r="H44300" s="39"/>
    </row>
    <row r="44301" spans="8:8" ht="65.099999999999994" customHeight="1" x14ac:dyDescent="0.25">
      <c r="H44301" s="39"/>
    </row>
    <row r="44302" spans="8:8" ht="65.099999999999994" customHeight="1" x14ac:dyDescent="0.25">
      <c r="H44302" s="39"/>
    </row>
    <row r="44303" spans="8:8" ht="65.099999999999994" customHeight="1" x14ac:dyDescent="0.25">
      <c r="H44303" s="39"/>
    </row>
    <row r="44304" spans="8:8" ht="65.099999999999994" customHeight="1" x14ac:dyDescent="0.25">
      <c r="H44304" s="39"/>
    </row>
    <row r="44305" spans="8:8" ht="65.099999999999994" customHeight="1" x14ac:dyDescent="0.25">
      <c r="H44305" s="39"/>
    </row>
    <row r="44306" spans="8:8" ht="65.099999999999994" customHeight="1" x14ac:dyDescent="0.25">
      <c r="H44306" s="39"/>
    </row>
    <row r="44307" spans="8:8" ht="65.099999999999994" customHeight="1" x14ac:dyDescent="0.25">
      <c r="H44307" s="39"/>
    </row>
    <row r="44308" spans="8:8" ht="65.099999999999994" customHeight="1" x14ac:dyDescent="0.25">
      <c r="H44308" s="39"/>
    </row>
    <row r="44309" spans="8:8" ht="65.099999999999994" customHeight="1" x14ac:dyDescent="0.25">
      <c r="H44309" s="39"/>
    </row>
    <row r="44310" spans="8:8" ht="65.099999999999994" customHeight="1" x14ac:dyDescent="0.25">
      <c r="H44310" s="39"/>
    </row>
    <row r="44311" spans="8:8" ht="65.099999999999994" customHeight="1" x14ac:dyDescent="0.25">
      <c r="H44311" s="39"/>
    </row>
    <row r="44312" spans="8:8" ht="65.099999999999994" customHeight="1" x14ac:dyDescent="0.25">
      <c r="H44312" s="39"/>
    </row>
    <row r="44313" spans="8:8" ht="65.099999999999994" customHeight="1" x14ac:dyDescent="0.25">
      <c r="H44313" s="39"/>
    </row>
    <row r="44314" spans="8:8" ht="65.099999999999994" customHeight="1" x14ac:dyDescent="0.25">
      <c r="H44314" s="39"/>
    </row>
    <row r="44315" spans="8:8" ht="65.099999999999994" customHeight="1" x14ac:dyDescent="0.25">
      <c r="H44315" s="39"/>
    </row>
    <row r="44316" spans="8:8" ht="65.099999999999994" customHeight="1" x14ac:dyDescent="0.25">
      <c r="H44316" s="39"/>
    </row>
    <row r="44317" spans="8:8" ht="65.099999999999994" customHeight="1" x14ac:dyDescent="0.25">
      <c r="H44317" s="39"/>
    </row>
    <row r="44318" spans="8:8" ht="65.099999999999994" customHeight="1" x14ac:dyDescent="0.25">
      <c r="H44318" s="39"/>
    </row>
    <row r="44319" spans="8:8" ht="65.099999999999994" customHeight="1" x14ac:dyDescent="0.25">
      <c r="H44319" s="39"/>
    </row>
    <row r="44320" spans="8:8" ht="65.099999999999994" customHeight="1" x14ac:dyDescent="0.25">
      <c r="H44320" s="39"/>
    </row>
    <row r="44321" spans="8:8" ht="65.099999999999994" customHeight="1" x14ac:dyDescent="0.25">
      <c r="H44321" s="39"/>
    </row>
    <row r="44322" spans="8:8" ht="65.099999999999994" customHeight="1" x14ac:dyDescent="0.25">
      <c r="H44322" s="39"/>
    </row>
    <row r="44323" spans="8:8" ht="65.099999999999994" customHeight="1" x14ac:dyDescent="0.25">
      <c r="H44323" s="39"/>
    </row>
    <row r="44324" spans="8:8" ht="65.099999999999994" customHeight="1" x14ac:dyDescent="0.25">
      <c r="H44324" s="39"/>
    </row>
    <row r="44325" spans="8:8" ht="65.099999999999994" customHeight="1" x14ac:dyDescent="0.25">
      <c r="H44325" s="39"/>
    </row>
    <row r="44326" spans="8:8" ht="65.099999999999994" customHeight="1" x14ac:dyDescent="0.25">
      <c r="H44326" s="39"/>
    </row>
    <row r="44327" spans="8:8" ht="65.099999999999994" customHeight="1" x14ac:dyDescent="0.25">
      <c r="H44327" s="39"/>
    </row>
    <row r="44328" spans="8:8" ht="65.099999999999994" customHeight="1" x14ac:dyDescent="0.25">
      <c r="H44328" s="39"/>
    </row>
    <row r="44329" spans="8:8" ht="65.099999999999994" customHeight="1" x14ac:dyDescent="0.25">
      <c r="H44329" s="39"/>
    </row>
    <row r="44330" spans="8:8" ht="65.099999999999994" customHeight="1" x14ac:dyDescent="0.25">
      <c r="H44330" s="39"/>
    </row>
    <row r="44331" spans="8:8" ht="65.099999999999994" customHeight="1" x14ac:dyDescent="0.25">
      <c r="H44331" s="39"/>
    </row>
    <row r="44332" spans="8:8" ht="65.099999999999994" customHeight="1" x14ac:dyDescent="0.25">
      <c r="H44332" s="39"/>
    </row>
    <row r="44333" spans="8:8" ht="65.099999999999994" customHeight="1" x14ac:dyDescent="0.25">
      <c r="H44333" s="39"/>
    </row>
    <row r="44334" spans="8:8" ht="65.099999999999994" customHeight="1" x14ac:dyDescent="0.25">
      <c r="H44334" s="39"/>
    </row>
    <row r="44335" spans="8:8" ht="65.099999999999994" customHeight="1" x14ac:dyDescent="0.25">
      <c r="H44335" s="39"/>
    </row>
    <row r="44336" spans="8:8" ht="65.099999999999994" customHeight="1" x14ac:dyDescent="0.25">
      <c r="H44336" s="39"/>
    </row>
    <row r="44337" spans="8:8" ht="65.099999999999994" customHeight="1" x14ac:dyDescent="0.25">
      <c r="H44337" s="39"/>
    </row>
    <row r="44338" spans="8:8" ht="65.099999999999994" customHeight="1" x14ac:dyDescent="0.25">
      <c r="H44338" s="39"/>
    </row>
    <row r="44339" spans="8:8" ht="65.099999999999994" customHeight="1" x14ac:dyDescent="0.25">
      <c r="H44339" s="39"/>
    </row>
    <row r="44340" spans="8:8" ht="65.099999999999994" customHeight="1" x14ac:dyDescent="0.25">
      <c r="H44340" s="39"/>
    </row>
    <row r="44341" spans="8:8" ht="65.099999999999994" customHeight="1" x14ac:dyDescent="0.25">
      <c r="H44341" s="39"/>
    </row>
    <row r="44342" spans="8:8" ht="65.099999999999994" customHeight="1" x14ac:dyDescent="0.25">
      <c r="H44342" s="39"/>
    </row>
    <row r="44343" spans="8:8" ht="65.099999999999994" customHeight="1" x14ac:dyDescent="0.25">
      <c r="H44343" s="39"/>
    </row>
    <row r="44344" spans="8:8" ht="65.099999999999994" customHeight="1" x14ac:dyDescent="0.25">
      <c r="H44344" s="39"/>
    </row>
    <row r="44345" spans="8:8" ht="65.099999999999994" customHeight="1" x14ac:dyDescent="0.25">
      <c r="H44345" s="39"/>
    </row>
    <row r="44346" spans="8:8" ht="65.099999999999994" customHeight="1" x14ac:dyDescent="0.25">
      <c r="H44346" s="39"/>
    </row>
    <row r="44347" spans="8:8" ht="65.099999999999994" customHeight="1" x14ac:dyDescent="0.25">
      <c r="H44347" s="39"/>
    </row>
    <row r="44348" spans="8:8" ht="65.099999999999994" customHeight="1" x14ac:dyDescent="0.25">
      <c r="H44348" s="39"/>
    </row>
    <row r="44349" spans="8:8" ht="65.099999999999994" customHeight="1" x14ac:dyDescent="0.25">
      <c r="H44349" s="39"/>
    </row>
    <row r="44350" spans="8:8" ht="65.099999999999994" customHeight="1" x14ac:dyDescent="0.25">
      <c r="H44350" s="39"/>
    </row>
    <row r="44351" spans="8:8" ht="65.099999999999994" customHeight="1" x14ac:dyDescent="0.25">
      <c r="H44351" s="39"/>
    </row>
    <row r="44352" spans="8:8" ht="65.099999999999994" customHeight="1" x14ac:dyDescent="0.25">
      <c r="H44352" s="39"/>
    </row>
    <row r="44353" spans="8:8" ht="65.099999999999994" customHeight="1" x14ac:dyDescent="0.25">
      <c r="H44353" s="39"/>
    </row>
    <row r="44354" spans="8:8" ht="65.099999999999994" customHeight="1" x14ac:dyDescent="0.25">
      <c r="H44354" s="39"/>
    </row>
    <row r="44355" spans="8:8" ht="65.099999999999994" customHeight="1" x14ac:dyDescent="0.25">
      <c r="H44355" s="39"/>
    </row>
    <row r="44356" spans="8:8" ht="65.099999999999994" customHeight="1" x14ac:dyDescent="0.25">
      <c r="H44356" s="39"/>
    </row>
    <row r="44357" spans="8:8" ht="65.099999999999994" customHeight="1" x14ac:dyDescent="0.25">
      <c r="H44357" s="39"/>
    </row>
    <row r="44358" spans="8:8" ht="65.099999999999994" customHeight="1" x14ac:dyDescent="0.25">
      <c r="H44358" s="39"/>
    </row>
    <row r="44359" spans="8:8" ht="65.099999999999994" customHeight="1" x14ac:dyDescent="0.25">
      <c r="H44359" s="39"/>
    </row>
    <row r="44360" spans="8:8" ht="65.099999999999994" customHeight="1" x14ac:dyDescent="0.25">
      <c r="H44360" s="39"/>
    </row>
    <row r="44361" spans="8:8" ht="65.099999999999994" customHeight="1" x14ac:dyDescent="0.25">
      <c r="H44361" s="39"/>
    </row>
    <row r="44362" spans="8:8" ht="65.099999999999994" customHeight="1" x14ac:dyDescent="0.25">
      <c r="H44362" s="39"/>
    </row>
    <row r="44363" spans="8:8" ht="65.099999999999994" customHeight="1" x14ac:dyDescent="0.25">
      <c r="H44363" s="39"/>
    </row>
    <row r="44364" spans="8:8" ht="65.099999999999994" customHeight="1" x14ac:dyDescent="0.25">
      <c r="H44364" s="39"/>
    </row>
    <row r="44365" spans="8:8" ht="65.099999999999994" customHeight="1" x14ac:dyDescent="0.25">
      <c r="H44365" s="39"/>
    </row>
    <row r="44366" spans="8:8" ht="65.099999999999994" customHeight="1" x14ac:dyDescent="0.25">
      <c r="H44366" s="39"/>
    </row>
    <row r="44367" spans="8:8" ht="65.099999999999994" customHeight="1" x14ac:dyDescent="0.25">
      <c r="H44367" s="39"/>
    </row>
    <row r="44368" spans="8:8" ht="65.099999999999994" customHeight="1" x14ac:dyDescent="0.25">
      <c r="H44368" s="39"/>
    </row>
    <row r="44369" spans="8:8" ht="65.099999999999994" customHeight="1" x14ac:dyDescent="0.25">
      <c r="H44369" s="39"/>
    </row>
    <row r="44370" spans="8:8" ht="65.099999999999994" customHeight="1" x14ac:dyDescent="0.25">
      <c r="H44370" s="39"/>
    </row>
    <row r="44371" spans="8:8" ht="65.099999999999994" customHeight="1" x14ac:dyDescent="0.25">
      <c r="H44371" s="39"/>
    </row>
    <row r="44372" spans="8:8" ht="65.099999999999994" customHeight="1" x14ac:dyDescent="0.25">
      <c r="H44372" s="39"/>
    </row>
    <row r="44373" spans="8:8" ht="65.099999999999994" customHeight="1" x14ac:dyDescent="0.25">
      <c r="H44373" s="39"/>
    </row>
    <row r="44374" spans="8:8" ht="65.099999999999994" customHeight="1" x14ac:dyDescent="0.25">
      <c r="H44374" s="39"/>
    </row>
    <row r="44375" spans="8:8" ht="65.099999999999994" customHeight="1" x14ac:dyDescent="0.25">
      <c r="H44375" s="39"/>
    </row>
    <row r="44376" spans="8:8" ht="65.099999999999994" customHeight="1" x14ac:dyDescent="0.25">
      <c r="H44376" s="39"/>
    </row>
    <row r="44377" spans="8:8" ht="65.099999999999994" customHeight="1" x14ac:dyDescent="0.25">
      <c r="H44377" s="39"/>
    </row>
    <row r="44378" spans="8:8" ht="65.099999999999994" customHeight="1" x14ac:dyDescent="0.25">
      <c r="H44378" s="39"/>
    </row>
    <row r="44379" spans="8:8" ht="65.099999999999994" customHeight="1" x14ac:dyDescent="0.25">
      <c r="H44379" s="39"/>
    </row>
    <row r="44380" spans="8:8" ht="65.099999999999994" customHeight="1" x14ac:dyDescent="0.25">
      <c r="H44380" s="39"/>
    </row>
    <row r="44381" spans="8:8" ht="65.099999999999994" customHeight="1" x14ac:dyDescent="0.25">
      <c r="H44381" s="39"/>
    </row>
    <row r="44382" spans="8:8" ht="65.099999999999994" customHeight="1" x14ac:dyDescent="0.25">
      <c r="H44382" s="39"/>
    </row>
    <row r="44383" spans="8:8" ht="65.099999999999994" customHeight="1" x14ac:dyDescent="0.25">
      <c r="H44383" s="39"/>
    </row>
    <row r="44384" spans="8:8" ht="65.099999999999994" customHeight="1" x14ac:dyDescent="0.25">
      <c r="H44384" s="39"/>
    </row>
    <row r="44385" spans="8:8" ht="65.099999999999994" customHeight="1" x14ac:dyDescent="0.25">
      <c r="H44385" s="39"/>
    </row>
    <row r="44386" spans="8:8" ht="65.099999999999994" customHeight="1" x14ac:dyDescent="0.25">
      <c r="H44386" s="39"/>
    </row>
    <row r="44387" spans="8:8" ht="65.099999999999994" customHeight="1" x14ac:dyDescent="0.25">
      <c r="H44387" s="39"/>
    </row>
    <row r="44388" spans="8:8" ht="65.099999999999994" customHeight="1" x14ac:dyDescent="0.25">
      <c r="H44388" s="39"/>
    </row>
    <row r="44389" spans="8:8" ht="65.099999999999994" customHeight="1" x14ac:dyDescent="0.25">
      <c r="H44389" s="39"/>
    </row>
    <row r="44390" spans="8:8" ht="65.099999999999994" customHeight="1" x14ac:dyDescent="0.25">
      <c r="H44390" s="39"/>
    </row>
    <row r="44391" spans="8:8" ht="65.099999999999994" customHeight="1" x14ac:dyDescent="0.25">
      <c r="H44391" s="39"/>
    </row>
    <row r="44392" spans="8:8" ht="65.099999999999994" customHeight="1" x14ac:dyDescent="0.25">
      <c r="H44392" s="39"/>
    </row>
    <row r="44393" spans="8:8" ht="65.099999999999994" customHeight="1" x14ac:dyDescent="0.25">
      <c r="H44393" s="39"/>
    </row>
    <row r="44394" spans="8:8" ht="65.099999999999994" customHeight="1" x14ac:dyDescent="0.25">
      <c r="H44394" s="39"/>
    </row>
    <row r="44395" spans="8:8" ht="65.099999999999994" customHeight="1" x14ac:dyDescent="0.25">
      <c r="H44395" s="39"/>
    </row>
    <row r="44396" spans="8:8" ht="65.099999999999994" customHeight="1" x14ac:dyDescent="0.25">
      <c r="H44396" s="39"/>
    </row>
    <row r="44397" spans="8:8" ht="65.099999999999994" customHeight="1" x14ac:dyDescent="0.25">
      <c r="H44397" s="39"/>
    </row>
    <row r="44398" spans="8:8" ht="65.099999999999994" customHeight="1" x14ac:dyDescent="0.25">
      <c r="H44398" s="39"/>
    </row>
    <row r="44399" spans="8:8" ht="65.099999999999994" customHeight="1" x14ac:dyDescent="0.25">
      <c r="H44399" s="39"/>
    </row>
    <row r="44400" spans="8:8" ht="65.099999999999994" customHeight="1" x14ac:dyDescent="0.25">
      <c r="H44400" s="39"/>
    </row>
    <row r="44401" spans="8:8" ht="65.099999999999994" customHeight="1" x14ac:dyDescent="0.25">
      <c r="H44401" s="39"/>
    </row>
    <row r="44402" spans="8:8" ht="65.099999999999994" customHeight="1" x14ac:dyDescent="0.25">
      <c r="H44402" s="39"/>
    </row>
    <row r="44403" spans="8:8" ht="65.099999999999994" customHeight="1" x14ac:dyDescent="0.25">
      <c r="H44403" s="39"/>
    </row>
    <row r="44404" spans="8:8" ht="65.099999999999994" customHeight="1" x14ac:dyDescent="0.25">
      <c r="H44404" s="39"/>
    </row>
    <row r="44405" spans="8:8" ht="65.099999999999994" customHeight="1" x14ac:dyDescent="0.25">
      <c r="H44405" s="39"/>
    </row>
    <row r="44406" spans="8:8" ht="65.099999999999994" customHeight="1" x14ac:dyDescent="0.25">
      <c r="H44406" s="39"/>
    </row>
    <row r="44407" spans="8:8" ht="65.099999999999994" customHeight="1" x14ac:dyDescent="0.25">
      <c r="H44407" s="39"/>
    </row>
    <row r="44408" spans="8:8" ht="65.099999999999994" customHeight="1" x14ac:dyDescent="0.25">
      <c r="H44408" s="39"/>
    </row>
    <row r="44409" spans="8:8" ht="65.099999999999994" customHeight="1" x14ac:dyDescent="0.25">
      <c r="H44409" s="39"/>
    </row>
    <row r="44410" spans="8:8" ht="65.099999999999994" customHeight="1" x14ac:dyDescent="0.25">
      <c r="H44410" s="39"/>
    </row>
    <row r="44411" spans="8:8" ht="65.099999999999994" customHeight="1" x14ac:dyDescent="0.25">
      <c r="H44411" s="39"/>
    </row>
    <row r="44412" spans="8:8" ht="65.099999999999994" customHeight="1" x14ac:dyDescent="0.25">
      <c r="H44412" s="39"/>
    </row>
    <row r="44413" spans="8:8" ht="65.099999999999994" customHeight="1" x14ac:dyDescent="0.25">
      <c r="H44413" s="39"/>
    </row>
    <row r="44414" spans="8:8" ht="65.099999999999994" customHeight="1" x14ac:dyDescent="0.25">
      <c r="H44414" s="39"/>
    </row>
    <row r="44415" spans="8:8" ht="65.099999999999994" customHeight="1" x14ac:dyDescent="0.25">
      <c r="H44415" s="39"/>
    </row>
    <row r="44416" spans="8:8" ht="65.099999999999994" customHeight="1" x14ac:dyDescent="0.25">
      <c r="H44416" s="39"/>
    </row>
    <row r="44417" spans="8:8" ht="65.099999999999994" customHeight="1" x14ac:dyDescent="0.25">
      <c r="H44417" s="39"/>
    </row>
    <row r="44418" spans="8:8" ht="65.099999999999994" customHeight="1" x14ac:dyDescent="0.25">
      <c r="H44418" s="39"/>
    </row>
    <row r="44419" spans="8:8" ht="65.099999999999994" customHeight="1" x14ac:dyDescent="0.25">
      <c r="H44419" s="39"/>
    </row>
    <row r="44420" spans="8:8" ht="65.099999999999994" customHeight="1" x14ac:dyDescent="0.25">
      <c r="H44420" s="39"/>
    </row>
    <row r="44421" spans="8:8" ht="65.099999999999994" customHeight="1" x14ac:dyDescent="0.25">
      <c r="H44421" s="39"/>
    </row>
    <row r="44422" spans="8:8" ht="65.099999999999994" customHeight="1" x14ac:dyDescent="0.25">
      <c r="H44422" s="39"/>
    </row>
    <row r="44423" spans="8:8" ht="65.099999999999994" customHeight="1" x14ac:dyDescent="0.25">
      <c r="H44423" s="39"/>
    </row>
    <row r="44424" spans="8:8" ht="65.099999999999994" customHeight="1" x14ac:dyDescent="0.25">
      <c r="H44424" s="39"/>
    </row>
    <row r="44425" spans="8:8" ht="65.099999999999994" customHeight="1" x14ac:dyDescent="0.25">
      <c r="H44425" s="39"/>
    </row>
    <row r="44426" spans="8:8" ht="65.099999999999994" customHeight="1" x14ac:dyDescent="0.25">
      <c r="H44426" s="39"/>
    </row>
    <row r="44427" spans="8:8" ht="65.099999999999994" customHeight="1" x14ac:dyDescent="0.25">
      <c r="H44427" s="39"/>
    </row>
    <row r="44428" spans="8:8" ht="65.099999999999994" customHeight="1" x14ac:dyDescent="0.25">
      <c r="H44428" s="39"/>
    </row>
    <row r="44429" spans="8:8" ht="65.099999999999994" customHeight="1" x14ac:dyDescent="0.25">
      <c r="H44429" s="39"/>
    </row>
    <row r="44430" spans="8:8" ht="65.099999999999994" customHeight="1" x14ac:dyDescent="0.25">
      <c r="H44430" s="39"/>
    </row>
    <row r="44431" spans="8:8" ht="65.099999999999994" customHeight="1" x14ac:dyDescent="0.25">
      <c r="H44431" s="39"/>
    </row>
    <row r="44432" spans="8:8" ht="65.099999999999994" customHeight="1" x14ac:dyDescent="0.25">
      <c r="H44432" s="39"/>
    </row>
    <row r="44433" spans="8:8" ht="65.099999999999994" customHeight="1" x14ac:dyDescent="0.25">
      <c r="H44433" s="39"/>
    </row>
    <row r="44434" spans="8:8" ht="65.099999999999994" customHeight="1" x14ac:dyDescent="0.25">
      <c r="H44434" s="39"/>
    </row>
    <row r="44435" spans="8:8" ht="65.099999999999994" customHeight="1" x14ac:dyDescent="0.25">
      <c r="H44435" s="39"/>
    </row>
    <row r="44436" spans="8:8" ht="65.099999999999994" customHeight="1" x14ac:dyDescent="0.25">
      <c r="H44436" s="39"/>
    </row>
    <row r="44437" spans="8:8" ht="65.099999999999994" customHeight="1" x14ac:dyDescent="0.25">
      <c r="H44437" s="39"/>
    </row>
    <row r="44438" spans="8:8" ht="65.099999999999994" customHeight="1" x14ac:dyDescent="0.25">
      <c r="H44438" s="39"/>
    </row>
    <row r="44439" spans="8:8" ht="65.099999999999994" customHeight="1" x14ac:dyDescent="0.25">
      <c r="H44439" s="39"/>
    </row>
    <row r="44440" spans="8:8" ht="65.099999999999994" customHeight="1" x14ac:dyDescent="0.25">
      <c r="H44440" s="39"/>
    </row>
    <row r="44441" spans="8:8" ht="65.099999999999994" customHeight="1" x14ac:dyDescent="0.25">
      <c r="H44441" s="39"/>
    </row>
    <row r="44442" spans="8:8" ht="65.099999999999994" customHeight="1" x14ac:dyDescent="0.25">
      <c r="H44442" s="39"/>
    </row>
    <row r="44443" spans="8:8" ht="65.099999999999994" customHeight="1" x14ac:dyDescent="0.25">
      <c r="H44443" s="39"/>
    </row>
    <row r="44444" spans="8:8" ht="65.099999999999994" customHeight="1" x14ac:dyDescent="0.25">
      <c r="H44444" s="39"/>
    </row>
    <row r="44445" spans="8:8" ht="65.099999999999994" customHeight="1" x14ac:dyDescent="0.25">
      <c r="H44445" s="39"/>
    </row>
    <row r="44446" spans="8:8" ht="65.099999999999994" customHeight="1" x14ac:dyDescent="0.25">
      <c r="H44446" s="39"/>
    </row>
    <row r="44447" spans="8:8" ht="65.099999999999994" customHeight="1" x14ac:dyDescent="0.25">
      <c r="H44447" s="39"/>
    </row>
    <row r="44448" spans="8:8" ht="65.099999999999994" customHeight="1" x14ac:dyDescent="0.25">
      <c r="H44448" s="39"/>
    </row>
    <row r="44449" spans="8:8" ht="65.099999999999994" customHeight="1" x14ac:dyDescent="0.25">
      <c r="H44449" s="39"/>
    </row>
    <row r="44450" spans="8:8" ht="65.099999999999994" customHeight="1" x14ac:dyDescent="0.25">
      <c r="H44450" s="39"/>
    </row>
    <row r="44451" spans="8:8" ht="65.099999999999994" customHeight="1" x14ac:dyDescent="0.25">
      <c r="H44451" s="39"/>
    </row>
    <row r="44452" spans="8:8" ht="65.099999999999994" customHeight="1" x14ac:dyDescent="0.25">
      <c r="H44452" s="39"/>
    </row>
    <row r="44453" spans="8:8" ht="65.099999999999994" customHeight="1" x14ac:dyDescent="0.25">
      <c r="H44453" s="39"/>
    </row>
    <row r="44454" spans="8:8" ht="65.099999999999994" customHeight="1" x14ac:dyDescent="0.25">
      <c r="H44454" s="39"/>
    </row>
    <row r="44455" spans="8:8" ht="65.099999999999994" customHeight="1" x14ac:dyDescent="0.25">
      <c r="H44455" s="39"/>
    </row>
    <row r="44456" spans="8:8" ht="65.099999999999994" customHeight="1" x14ac:dyDescent="0.25">
      <c r="H44456" s="39"/>
    </row>
    <row r="44457" spans="8:8" ht="65.099999999999994" customHeight="1" x14ac:dyDescent="0.25">
      <c r="H44457" s="39"/>
    </row>
    <row r="44458" spans="8:8" ht="65.099999999999994" customHeight="1" x14ac:dyDescent="0.25">
      <c r="H44458" s="39"/>
    </row>
    <row r="44459" spans="8:8" ht="65.099999999999994" customHeight="1" x14ac:dyDescent="0.25">
      <c r="H44459" s="39"/>
    </row>
    <row r="44460" spans="8:8" ht="65.099999999999994" customHeight="1" x14ac:dyDescent="0.25">
      <c r="H44460" s="39"/>
    </row>
    <row r="44461" spans="8:8" ht="65.099999999999994" customHeight="1" x14ac:dyDescent="0.25">
      <c r="H44461" s="39"/>
    </row>
    <row r="44462" spans="8:8" ht="65.099999999999994" customHeight="1" x14ac:dyDescent="0.25">
      <c r="H44462" s="39"/>
    </row>
    <row r="44463" spans="8:8" ht="65.099999999999994" customHeight="1" x14ac:dyDescent="0.25">
      <c r="H44463" s="39"/>
    </row>
    <row r="44464" spans="8:8" ht="65.099999999999994" customHeight="1" x14ac:dyDescent="0.25">
      <c r="H44464" s="39"/>
    </row>
    <row r="44465" spans="8:8" ht="65.099999999999994" customHeight="1" x14ac:dyDescent="0.25">
      <c r="H44465" s="39"/>
    </row>
    <row r="44466" spans="8:8" ht="65.099999999999994" customHeight="1" x14ac:dyDescent="0.25">
      <c r="H44466" s="39"/>
    </row>
    <row r="44467" spans="8:8" ht="65.099999999999994" customHeight="1" x14ac:dyDescent="0.25">
      <c r="H44467" s="39"/>
    </row>
    <row r="44468" spans="8:8" ht="65.099999999999994" customHeight="1" x14ac:dyDescent="0.25">
      <c r="H44468" s="39"/>
    </row>
    <row r="44469" spans="8:8" ht="65.099999999999994" customHeight="1" x14ac:dyDescent="0.25">
      <c r="H44469" s="39"/>
    </row>
    <row r="44470" spans="8:8" ht="65.099999999999994" customHeight="1" x14ac:dyDescent="0.25">
      <c r="H44470" s="39"/>
    </row>
    <row r="44471" spans="8:8" ht="65.099999999999994" customHeight="1" x14ac:dyDescent="0.25">
      <c r="H44471" s="39"/>
    </row>
    <row r="44472" spans="8:8" ht="65.099999999999994" customHeight="1" x14ac:dyDescent="0.25">
      <c r="H44472" s="39"/>
    </row>
    <row r="44473" spans="8:8" ht="65.099999999999994" customHeight="1" x14ac:dyDescent="0.25">
      <c r="H44473" s="39"/>
    </row>
    <row r="44474" spans="8:8" ht="65.099999999999994" customHeight="1" x14ac:dyDescent="0.25">
      <c r="H44474" s="39"/>
    </row>
    <row r="44475" spans="8:8" ht="65.099999999999994" customHeight="1" x14ac:dyDescent="0.25">
      <c r="H44475" s="39"/>
    </row>
    <row r="44476" spans="8:8" ht="65.099999999999994" customHeight="1" x14ac:dyDescent="0.25">
      <c r="H44476" s="39"/>
    </row>
    <row r="44477" spans="8:8" ht="65.099999999999994" customHeight="1" x14ac:dyDescent="0.25">
      <c r="H44477" s="39"/>
    </row>
    <row r="44478" spans="8:8" ht="65.099999999999994" customHeight="1" x14ac:dyDescent="0.25">
      <c r="H44478" s="39"/>
    </row>
    <row r="44479" spans="8:8" ht="65.099999999999994" customHeight="1" x14ac:dyDescent="0.25">
      <c r="H44479" s="39"/>
    </row>
    <row r="44480" spans="8:8" ht="65.099999999999994" customHeight="1" x14ac:dyDescent="0.25">
      <c r="H44480" s="39"/>
    </row>
    <row r="44481" spans="8:8" ht="65.099999999999994" customHeight="1" x14ac:dyDescent="0.25">
      <c r="H44481" s="39"/>
    </row>
    <row r="44482" spans="8:8" ht="65.099999999999994" customHeight="1" x14ac:dyDescent="0.25">
      <c r="H44482" s="39"/>
    </row>
    <row r="44483" spans="8:8" ht="65.099999999999994" customHeight="1" x14ac:dyDescent="0.25">
      <c r="H44483" s="39"/>
    </row>
    <row r="44484" spans="8:8" ht="65.099999999999994" customHeight="1" x14ac:dyDescent="0.25">
      <c r="H44484" s="39"/>
    </row>
    <row r="44485" spans="8:8" ht="65.099999999999994" customHeight="1" x14ac:dyDescent="0.25">
      <c r="H44485" s="39"/>
    </row>
    <row r="44486" spans="8:8" ht="65.099999999999994" customHeight="1" x14ac:dyDescent="0.25">
      <c r="H44486" s="39"/>
    </row>
    <row r="44487" spans="8:8" ht="65.099999999999994" customHeight="1" x14ac:dyDescent="0.25">
      <c r="H44487" s="39"/>
    </row>
    <row r="44488" spans="8:8" ht="65.099999999999994" customHeight="1" x14ac:dyDescent="0.25">
      <c r="H44488" s="39"/>
    </row>
    <row r="44489" spans="8:8" ht="65.099999999999994" customHeight="1" x14ac:dyDescent="0.25">
      <c r="H44489" s="39"/>
    </row>
    <row r="44490" spans="8:8" ht="65.099999999999994" customHeight="1" x14ac:dyDescent="0.25">
      <c r="H44490" s="39"/>
    </row>
    <row r="44491" spans="8:8" ht="65.099999999999994" customHeight="1" x14ac:dyDescent="0.25">
      <c r="H44491" s="39"/>
    </row>
    <row r="44492" spans="8:8" ht="65.099999999999994" customHeight="1" x14ac:dyDescent="0.25">
      <c r="H44492" s="39"/>
    </row>
    <row r="44493" spans="8:8" ht="65.099999999999994" customHeight="1" x14ac:dyDescent="0.25">
      <c r="H44493" s="39"/>
    </row>
    <row r="44494" spans="8:8" ht="65.099999999999994" customHeight="1" x14ac:dyDescent="0.25">
      <c r="H44494" s="39"/>
    </row>
    <row r="44495" spans="8:8" ht="65.099999999999994" customHeight="1" x14ac:dyDescent="0.25">
      <c r="H44495" s="39"/>
    </row>
    <row r="44496" spans="8:8" ht="65.099999999999994" customHeight="1" x14ac:dyDescent="0.25">
      <c r="H44496" s="39"/>
    </row>
    <row r="44497" spans="8:8" ht="65.099999999999994" customHeight="1" x14ac:dyDescent="0.25">
      <c r="H44497" s="39"/>
    </row>
    <row r="44498" spans="8:8" ht="65.099999999999994" customHeight="1" x14ac:dyDescent="0.25">
      <c r="H44498" s="39"/>
    </row>
    <row r="44499" spans="8:8" ht="65.099999999999994" customHeight="1" x14ac:dyDescent="0.25">
      <c r="H44499" s="39"/>
    </row>
    <row r="44500" spans="8:8" ht="65.099999999999994" customHeight="1" x14ac:dyDescent="0.25">
      <c r="H44500" s="39"/>
    </row>
    <row r="44501" spans="8:8" ht="65.099999999999994" customHeight="1" x14ac:dyDescent="0.25">
      <c r="H44501" s="39"/>
    </row>
    <row r="44502" spans="8:8" ht="65.099999999999994" customHeight="1" x14ac:dyDescent="0.25">
      <c r="H44502" s="39"/>
    </row>
    <row r="44503" spans="8:8" ht="65.099999999999994" customHeight="1" x14ac:dyDescent="0.25">
      <c r="H44503" s="39"/>
    </row>
    <row r="44504" spans="8:8" ht="65.099999999999994" customHeight="1" x14ac:dyDescent="0.25">
      <c r="H44504" s="39"/>
    </row>
    <row r="44505" spans="8:8" ht="65.099999999999994" customHeight="1" x14ac:dyDescent="0.25">
      <c r="H44505" s="39"/>
    </row>
    <row r="44506" spans="8:8" ht="65.099999999999994" customHeight="1" x14ac:dyDescent="0.25">
      <c r="H44506" s="39"/>
    </row>
    <row r="44507" spans="8:8" ht="65.099999999999994" customHeight="1" x14ac:dyDescent="0.25">
      <c r="H44507" s="39"/>
    </row>
    <row r="44508" spans="8:8" ht="65.099999999999994" customHeight="1" x14ac:dyDescent="0.25">
      <c r="H44508" s="39"/>
    </row>
    <row r="44509" spans="8:8" ht="65.099999999999994" customHeight="1" x14ac:dyDescent="0.25">
      <c r="H44509" s="39"/>
    </row>
    <row r="44510" spans="8:8" ht="65.099999999999994" customHeight="1" x14ac:dyDescent="0.25">
      <c r="H44510" s="39"/>
    </row>
    <row r="44511" spans="8:8" ht="65.099999999999994" customHeight="1" x14ac:dyDescent="0.25">
      <c r="H44511" s="39"/>
    </row>
    <row r="44512" spans="8:8" ht="65.099999999999994" customHeight="1" x14ac:dyDescent="0.25">
      <c r="H44512" s="39"/>
    </row>
    <row r="44513" spans="8:8" ht="65.099999999999994" customHeight="1" x14ac:dyDescent="0.25">
      <c r="H44513" s="39"/>
    </row>
    <row r="44514" spans="8:8" ht="65.099999999999994" customHeight="1" x14ac:dyDescent="0.25">
      <c r="H44514" s="39"/>
    </row>
    <row r="44515" spans="8:8" ht="65.099999999999994" customHeight="1" x14ac:dyDescent="0.25">
      <c r="H44515" s="39"/>
    </row>
    <row r="44516" spans="8:8" ht="65.099999999999994" customHeight="1" x14ac:dyDescent="0.25">
      <c r="H44516" s="39"/>
    </row>
    <row r="44517" spans="8:8" ht="65.099999999999994" customHeight="1" x14ac:dyDescent="0.25">
      <c r="H44517" s="39"/>
    </row>
    <row r="44518" spans="8:8" ht="65.099999999999994" customHeight="1" x14ac:dyDescent="0.25">
      <c r="H44518" s="39"/>
    </row>
    <row r="44519" spans="8:8" ht="65.099999999999994" customHeight="1" x14ac:dyDescent="0.25">
      <c r="H44519" s="39"/>
    </row>
    <row r="44520" spans="8:8" ht="65.099999999999994" customHeight="1" x14ac:dyDescent="0.25">
      <c r="H44520" s="39"/>
    </row>
    <row r="44521" spans="8:8" ht="65.099999999999994" customHeight="1" x14ac:dyDescent="0.25">
      <c r="H44521" s="39"/>
    </row>
    <row r="44522" spans="8:8" ht="65.099999999999994" customHeight="1" x14ac:dyDescent="0.25">
      <c r="H44522" s="39"/>
    </row>
    <row r="44523" spans="8:8" ht="65.099999999999994" customHeight="1" x14ac:dyDescent="0.25">
      <c r="H44523" s="39"/>
    </row>
    <row r="44524" spans="8:8" ht="65.099999999999994" customHeight="1" x14ac:dyDescent="0.25">
      <c r="H44524" s="39"/>
    </row>
    <row r="44525" spans="8:8" ht="65.099999999999994" customHeight="1" x14ac:dyDescent="0.25">
      <c r="H44525" s="39"/>
    </row>
    <row r="44526" spans="8:8" ht="65.099999999999994" customHeight="1" x14ac:dyDescent="0.25">
      <c r="H44526" s="39"/>
    </row>
    <row r="44527" spans="8:8" ht="65.099999999999994" customHeight="1" x14ac:dyDescent="0.25">
      <c r="H44527" s="39"/>
    </row>
    <row r="44528" spans="8:8" ht="65.099999999999994" customHeight="1" x14ac:dyDescent="0.25">
      <c r="H44528" s="39"/>
    </row>
    <row r="44529" spans="8:8" ht="65.099999999999994" customHeight="1" x14ac:dyDescent="0.25">
      <c r="H44529" s="39"/>
    </row>
    <row r="44530" spans="8:8" ht="65.099999999999994" customHeight="1" x14ac:dyDescent="0.25">
      <c r="H44530" s="39"/>
    </row>
    <row r="44531" spans="8:8" ht="65.099999999999994" customHeight="1" x14ac:dyDescent="0.25">
      <c r="H44531" s="39"/>
    </row>
    <row r="44532" spans="8:8" ht="65.099999999999994" customHeight="1" x14ac:dyDescent="0.25">
      <c r="H44532" s="39"/>
    </row>
    <row r="44533" spans="8:8" ht="65.099999999999994" customHeight="1" x14ac:dyDescent="0.25">
      <c r="H44533" s="39"/>
    </row>
    <row r="44534" spans="8:8" ht="65.099999999999994" customHeight="1" x14ac:dyDescent="0.25">
      <c r="H44534" s="39"/>
    </row>
    <row r="44535" spans="8:8" ht="65.099999999999994" customHeight="1" x14ac:dyDescent="0.25">
      <c r="H44535" s="39"/>
    </row>
    <row r="44536" spans="8:8" ht="65.099999999999994" customHeight="1" x14ac:dyDescent="0.25">
      <c r="H44536" s="39"/>
    </row>
    <row r="44537" spans="8:8" ht="65.099999999999994" customHeight="1" x14ac:dyDescent="0.25">
      <c r="H44537" s="39"/>
    </row>
    <row r="44538" spans="8:8" ht="65.099999999999994" customHeight="1" x14ac:dyDescent="0.25">
      <c r="H44538" s="39"/>
    </row>
    <row r="44539" spans="8:8" ht="65.099999999999994" customHeight="1" x14ac:dyDescent="0.25">
      <c r="H44539" s="39"/>
    </row>
    <row r="44540" spans="8:8" ht="65.099999999999994" customHeight="1" x14ac:dyDescent="0.25">
      <c r="H44540" s="39"/>
    </row>
    <row r="44541" spans="8:8" ht="65.099999999999994" customHeight="1" x14ac:dyDescent="0.25">
      <c r="H44541" s="39"/>
    </row>
    <row r="44542" spans="8:8" ht="65.099999999999994" customHeight="1" x14ac:dyDescent="0.25">
      <c r="H44542" s="39"/>
    </row>
    <row r="44543" spans="8:8" ht="65.099999999999994" customHeight="1" x14ac:dyDescent="0.25">
      <c r="H44543" s="39"/>
    </row>
    <row r="44544" spans="8:8" ht="65.099999999999994" customHeight="1" x14ac:dyDescent="0.25">
      <c r="H44544" s="39"/>
    </row>
    <row r="44545" spans="8:8" ht="65.099999999999994" customHeight="1" x14ac:dyDescent="0.25">
      <c r="H44545" s="39"/>
    </row>
    <row r="44546" spans="8:8" ht="65.099999999999994" customHeight="1" x14ac:dyDescent="0.25">
      <c r="H44546" s="39"/>
    </row>
    <row r="44547" spans="8:8" ht="65.099999999999994" customHeight="1" x14ac:dyDescent="0.25">
      <c r="H44547" s="39"/>
    </row>
    <row r="44548" spans="8:8" ht="65.099999999999994" customHeight="1" x14ac:dyDescent="0.25">
      <c r="H44548" s="39"/>
    </row>
    <row r="44549" spans="8:8" ht="65.099999999999994" customHeight="1" x14ac:dyDescent="0.25">
      <c r="H44549" s="39"/>
    </row>
    <row r="44550" spans="8:8" ht="65.099999999999994" customHeight="1" x14ac:dyDescent="0.25">
      <c r="H44550" s="39"/>
    </row>
    <row r="44551" spans="8:8" ht="65.099999999999994" customHeight="1" x14ac:dyDescent="0.25">
      <c r="H44551" s="39"/>
    </row>
    <row r="44552" spans="8:8" ht="65.099999999999994" customHeight="1" x14ac:dyDescent="0.25">
      <c r="H44552" s="39"/>
    </row>
    <row r="44553" spans="8:8" ht="65.099999999999994" customHeight="1" x14ac:dyDescent="0.25">
      <c r="H44553" s="39"/>
    </row>
    <row r="44554" spans="8:8" ht="65.099999999999994" customHeight="1" x14ac:dyDescent="0.25">
      <c r="H44554" s="39"/>
    </row>
    <row r="44555" spans="8:8" ht="65.099999999999994" customHeight="1" x14ac:dyDescent="0.25">
      <c r="H44555" s="39"/>
    </row>
    <row r="44556" spans="8:8" ht="65.099999999999994" customHeight="1" x14ac:dyDescent="0.25">
      <c r="H44556" s="39"/>
    </row>
    <row r="44557" spans="8:8" ht="65.099999999999994" customHeight="1" x14ac:dyDescent="0.25">
      <c r="H44557" s="39"/>
    </row>
    <row r="44558" spans="8:8" ht="65.099999999999994" customHeight="1" x14ac:dyDescent="0.25">
      <c r="H44558" s="39"/>
    </row>
    <row r="44559" spans="8:8" ht="65.099999999999994" customHeight="1" x14ac:dyDescent="0.25">
      <c r="H44559" s="39"/>
    </row>
    <row r="44560" spans="8:8" ht="65.099999999999994" customHeight="1" x14ac:dyDescent="0.25">
      <c r="H44560" s="39"/>
    </row>
    <row r="44561" spans="8:8" ht="65.099999999999994" customHeight="1" x14ac:dyDescent="0.25">
      <c r="H44561" s="39"/>
    </row>
    <row r="44562" spans="8:8" ht="65.099999999999994" customHeight="1" x14ac:dyDescent="0.25">
      <c r="H44562" s="39"/>
    </row>
    <row r="44563" spans="8:8" ht="65.099999999999994" customHeight="1" x14ac:dyDescent="0.25">
      <c r="H44563" s="39"/>
    </row>
    <row r="44564" spans="8:8" ht="65.099999999999994" customHeight="1" x14ac:dyDescent="0.25">
      <c r="H44564" s="39"/>
    </row>
    <row r="44565" spans="8:8" ht="65.099999999999994" customHeight="1" x14ac:dyDescent="0.25">
      <c r="H44565" s="39"/>
    </row>
    <row r="44566" spans="8:8" ht="65.099999999999994" customHeight="1" x14ac:dyDescent="0.25">
      <c r="H44566" s="39"/>
    </row>
    <row r="44567" spans="8:8" ht="65.099999999999994" customHeight="1" x14ac:dyDescent="0.25">
      <c r="H44567" s="39"/>
    </row>
    <row r="44568" spans="8:8" ht="65.099999999999994" customHeight="1" x14ac:dyDescent="0.25">
      <c r="H44568" s="39"/>
    </row>
    <row r="44569" spans="8:8" ht="65.099999999999994" customHeight="1" x14ac:dyDescent="0.25">
      <c r="H44569" s="39"/>
    </row>
    <row r="44570" spans="8:8" ht="65.099999999999994" customHeight="1" x14ac:dyDescent="0.25">
      <c r="H44570" s="39"/>
    </row>
    <row r="44571" spans="8:8" ht="65.099999999999994" customHeight="1" x14ac:dyDescent="0.25">
      <c r="H44571" s="39"/>
    </row>
    <row r="44572" spans="8:8" ht="65.099999999999994" customHeight="1" x14ac:dyDescent="0.25">
      <c r="H44572" s="39"/>
    </row>
    <row r="44573" spans="8:8" ht="65.099999999999994" customHeight="1" x14ac:dyDescent="0.25">
      <c r="H44573" s="39"/>
    </row>
    <row r="44574" spans="8:8" ht="65.099999999999994" customHeight="1" x14ac:dyDescent="0.25">
      <c r="H44574" s="39"/>
    </row>
    <row r="44575" spans="8:8" ht="65.099999999999994" customHeight="1" x14ac:dyDescent="0.25">
      <c r="H44575" s="39"/>
    </row>
    <row r="44576" spans="8:8" ht="65.099999999999994" customHeight="1" x14ac:dyDescent="0.25">
      <c r="H44576" s="39"/>
    </row>
    <row r="44577" spans="8:8" ht="65.099999999999994" customHeight="1" x14ac:dyDescent="0.25">
      <c r="H44577" s="39"/>
    </row>
    <row r="44578" spans="8:8" ht="65.099999999999994" customHeight="1" x14ac:dyDescent="0.25">
      <c r="H44578" s="39"/>
    </row>
    <row r="44579" spans="8:8" ht="65.099999999999994" customHeight="1" x14ac:dyDescent="0.25">
      <c r="H44579" s="39"/>
    </row>
    <row r="44580" spans="8:8" ht="65.099999999999994" customHeight="1" x14ac:dyDescent="0.25">
      <c r="H44580" s="39"/>
    </row>
    <row r="44581" spans="8:8" ht="65.099999999999994" customHeight="1" x14ac:dyDescent="0.25">
      <c r="H44581" s="39"/>
    </row>
    <row r="44582" spans="8:8" ht="65.099999999999994" customHeight="1" x14ac:dyDescent="0.25">
      <c r="H44582" s="39"/>
    </row>
    <row r="44583" spans="8:8" ht="65.099999999999994" customHeight="1" x14ac:dyDescent="0.25">
      <c r="H44583" s="39"/>
    </row>
    <row r="44584" spans="8:8" ht="65.099999999999994" customHeight="1" x14ac:dyDescent="0.25">
      <c r="H44584" s="39"/>
    </row>
    <row r="44585" spans="8:8" ht="65.099999999999994" customHeight="1" x14ac:dyDescent="0.25">
      <c r="H44585" s="39"/>
    </row>
    <row r="44586" spans="8:8" ht="65.099999999999994" customHeight="1" x14ac:dyDescent="0.25">
      <c r="H44586" s="39"/>
    </row>
    <row r="44587" spans="8:8" ht="65.099999999999994" customHeight="1" x14ac:dyDescent="0.25">
      <c r="H44587" s="39"/>
    </row>
    <row r="44588" spans="8:8" ht="65.099999999999994" customHeight="1" x14ac:dyDescent="0.25">
      <c r="H44588" s="39"/>
    </row>
    <row r="44589" spans="8:8" ht="65.099999999999994" customHeight="1" x14ac:dyDescent="0.25">
      <c r="H44589" s="39"/>
    </row>
    <row r="44590" spans="8:8" ht="65.099999999999994" customHeight="1" x14ac:dyDescent="0.25">
      <c r="H44590" s="39"/>
    </row>
    <row r="44591" spans="8:8" ht="65.099999999999994" customHeight="1" x14ac:dyDescent="0.25">
      <c r="H44591" s="39"/>
    </row>
    <row r="44592" spans="8:8" ht="65.099999999999994" customHeight="1" x14ac:dyDescent="0.25">
      <c r="H44592" s="39"/>
    </row>
    <row r="44593" spans="8:8" ht="65.099999999999994" customHeight="1" x14ac:dyDescent="0.25">
      <c r="H44593" s="39"/>
    </row>
    <row r="44594" spans="8:8" ht="65.099999999999994" customHeight="1" x14ac:dyDescent="0.25">
      <c r="H44594" s="39"/>
    </row>
    <row r="44595" spans="8:8" ht="65.099999999999994" customHeight="1" x14ac:dyDescent="0.25">
      <c r="H44595" s="39"/>
    </row>
    <row r="44596" spans="8:8" ht="65.099999999999994" customHeight="1" x14ac:dyDescent="0.25">
      <c r="H44596" s="39"/>
    </row>
    <row r="44597" spans="8:8" ht="65.099999999999994" customHeight="1" x14ac:dyDescent="0.25">
      <c r="H44597" s="39"/>
    </row>
    <row r="44598" spans="8:8" ht="65.099999999999994" customHeight="1" x14ac:dyDescent="0.25">
      <c r="H44598" s="39"/>
    </row>
    <row r="44599" spans="8:8" ht="65.099999999999994" customHeight="1" x14ac:dyDescent="0.25">
      <c r="H44599" s="39"/>
    </row>
    <row r="44600" spans="8:8" ht="65.099999999999994" customHeight="1" x14ac:dyDescent="0.25">
      <c r="H44600" s="39"/>
    </row>
    <row r="44601" spans="8:8" ht="65.099999999999994" customHeight="1" x14ac:dyDescent="0.25">
      <c r="H44601" s="39"/>
    </row>
    <row r="44602" spans="8:8" ht="65.099999999999994" customHeight="1" x14ac:dyDescent="0.25">
      <c r="H44602" s="39"/>
    </row>
    <row r="44603" spans="8:8" ht="65.099999999999994" customHeight="1" x14ac:dyDescent="0.25">
      <c r="H44603" s="39"/>
    </row>
    <row r="44604" spans="8:8" ht="65.099999999999994" customHeight="1" x14ac:dyDescent="0.25">
      <c r="H44604" s="39"/>
    </row>
    <row r="44605" spans="8:8" ht="65.099999999999994" customHeight="1" x14ac:dyDescent="0.25">
      <c r="H44605" s="39"/>
    </row>
    <row r="44606" spans="8:8" ht="65.099999999999994" customHeight="1" x14ac:dyDescent="0.25">
      <c r="H44606" s="39"/>
    </row>
    <row r="44607" spans="8:8" ht="65.099999999999994" customHeight="1" x14ac:dyDescent="0.25">
      <c r="H44607" s="39"/>
    </row>
    <row r="44608" spans="8:8" ht="65.099999999999994" customHeight="1" x14ac:dyDescent="0.25">
      <c r="H44608" s="39"/>
    </row>
    <row r="44609" spans="8:8" ht="65.099999999999994" customHeight="1" x14ac:dyDescent="0.25">
      <c r="H44609" s="39"/>
    </row>
    <row r="44610" spans="8:8" ht="65.099999999999994" customHeight="1" x14ac:dyDescent="0.25">
      <c r="H44610" s="39"/>
    </row>
    <row r="44611" spans="8:8" ht="65.099999999999994" customHeight="1" x14ac:dyDescent="0.25">
      <c r="H44611" s="39"/>
    </row>
    <row r="44612" spans="8:8" ht="65.099999999999994" customHeight="1" x14ac:dyDescent="0.25">
      <c r="H44612" s="39"/>
    </row>
    <row r="44613" spans="8:8" ht="65.099999999999994" customHeight="1" x14ac:dyDescent="0.25">
      <c r="H44613" s="39"/>
    </row>
    <row r="44614" spans="8:8" ht="65.099999999999994" customHeight="1" x14ac:dyDescent="0.25">
      <c r="H44614" s="39"/>
    </row>
    <row r="44615" spans="8:8" ht="65.099999999999994" customHeight="1" x14ac:dyDescent="0.25">
      <c r="H44615" s="39"/>
    </row>
    <row r="44616" spans="8:8" ht="65.099999999999994" customHeight="1" x14ac:dyDescent="0.25">
      <c r="H44616" s="39"/>
    </row>
    <row r="44617" spans="8:8" ht="65.099999999999994" customHeight="1" x14ac:dyDescent="0.25">
      <c r="H44617" s="39"/>
    </row>
    <row r="44618" spans="8:8" ht="65.099999999999994" customHeight="1" x14ac:dyDescent="0.25">
      <c r="H44618" s="39"/>
    </row>
    <row r="44619" spans="8:8" ht="65.099999999999994" customHeight="1" x14ac:dyDescent="0.25">
      <c r="H44619" s="39"/>
    </row>
    <row r="44620" spans="8:8" ht="65.099999999999994" customHeight="1" x14ac:dyDescent="0.25">
      <c r="H44620" s="39"/>
    </row>
    <row r="44621" spans="8:8" ht="65.099999999999994" customHeight="1" x14ac:dyDescent="0.25">
      <c r="H44621" s="39"/>
    </row>
    <row r="44622" spans="8:8" ht="65.099999999999994" customHeight="1" x14ac:dyDescent="0.25">
      <c r="H44622" s="39"/>
    </row>
    <row r="44623" spans="8:8" ht="65.099999999999994" customHeight="1" x14ac:dyDescent="0.25">
      <c r="H44623" s="39"/>
    </row>
    <row r="44624" spans="8:8" ht="65.099999999999994" customHeight="1" x14ac:dyDescent="0.25">
      <c r="H44624" s="39"/>
    </row>
    <row r="44625" spans="8:8" ht="65.099999999999994" customHeight="1" x14ac:dyDescent="0.25">
      <c r="H44625" s="39"/>
    </row>
    <row r="44626" spans="8:8" ht="65.099999999999994" customHeight="1" x14ac:dyDescent="0.25">
      <c r="H44626" s="39"/>
    </row>
    <row r="44627" spans="8:8" ht="65.099999999999994" customHeight="1" x14ac:dyDescent="0.25">
      <c r="H44627" s="39"/>
    </row>
    <row r="44628" spans="8:8" ht="65.099999999999994" customHeight="1" x14ac:dyDescent="0.25">
      <c r="H44628" s="39"/>
    </row>
    <row r="44629" spans="8:8" ht="65.099999999999994" customHeight="1" x14ac:dyDescent="0.25">
      <c r="H44629" s="39"/>
    </row>
    <row r="44630" spans="8:8" ht="65.099999999999994" customHeight="1" x14ac:dyDescent="0.25">
      <c r="H44630" s="39"/>
    </row>
    <row r="44631" spans="8:8" ht="65.099999999999994" customHeight="1" x14ac:dyDescent="0.25">
      <c r="H44631" s="39"/>
    </row>
    <row r="44632" spans="8:8" ht="65.099999999999994" customHeight="1" x14ac:dyDescent="0.25">
      <c r="H44632" s="39"/>
    </row>
    <row r="44633" spans="8:8" ht="65.099999999999994" customHeight="1" x14ac:dyDescent="0.25">
      <c r="H44633" s="39"/>
    </row>
    <row r="44634" spans="8:8" ht="65.099999999999994" customHeight="1" x14ac:dyDescent="0.25">
      <c r="H44634" s="39"/>
    </row>
    <row r="44635" spans="8:8" ht="65.099999999999994" customHeight="1" x14ac:dyDescent="0.25">
      <c r="H44635" s="39"/>
    </row>
    <row r="44636" spans="8:8" ht="65.099999999999994" customHeight="1" x14ac:dyDescent="0.25">
      <c r="H44636" s="39"/>
    </row>
    <row r="44637" spans="8:8" ht="65.099999999999994" customHeight="1" x14ac:dyDescent="0.25">
      <c r="H44637" s="39"/>
    </row>
    <row r="44638" spans="8:8" ht="65.099999999999994" customHeight="1" x14ac:dyDescent="0.25">
      <c r="H44638" s="39"/>
    </row>
    <row r="44639" spans="8:8" ht="65.099999999999994" customHeight="1" x14ac:dyDescent="0.25">
      <c r="H44639" s="39"/>
    </row>
    <row r="44640" spans="8:8" ht="65.099999999999994" customHeight="1" x14ac:dyDescent="0.25">
      <c r="H44640" s="39"/>
    </row>
    <row r="44641" spans="8:8" ht="65.099999999999994" customHeight="1" x14ac:dyDescent="0.25">
      <c r="H44641" s="39"/>
    </row>
    <row r="44642" spans="8:8" ht="65.099999999999994" customHeight="1" x14ac:dyDescent="0.25">
      <c r="H44642" s="39"/>
    </row>
    <row r="44643" spans="8:8" ht="65.099999999999994" customHeight="1" x14ac:dyDescent="0.25">
      <c r="H44643" s="39"/>
    </row>
    <row r="44644" spans="8:8" ht="65.099999999999994" customHeight="1" x14ac:dyDescent="0.25">
      <c r="H44644" s="39"/>
    </row>
    <row r="44645" spans="8:8" ht="65.099999999999994" customHeight="1" x14ac:dyDescent="0.25">
      <c r="H44645" s="39"/>
    </row>
    <row r="44646" spans="8:8" ht="65.099999999999994" customHeight="1" x14ac:dyDescent="0.25">
      <c r="H44646" s="39"/>
    </row>
    <row r="44647" spans="8:8" ht="65.099999999999994" customHeight="1" x14ac:dyDescent="0.25">
      <c r="H44647" s="39"/>
    </row>
    <row r="44648" spans="8:8" ht="65.099999999999994" customHeight="1" x14ac:dyDescent="0.25">
      <c r="H44648" s="39"/>
    </row>
    <row r="44649" spans="8:8" ht="65.099999999999994" customHeight="1" x14ac:dyDescent="0.25">
      <c r="H44649" s="39"/>
    </row>
    <row r="44650" spans="8:8" ht="65.099999999999994" customHeight="1" x14ac:dyDescent="0.25">
      <c r="H44650" s="39"/>
    </row>
    <row r="44651" spans="8:8" ht="65.099999999999994" customHeight="1" x14ac:dyDescent="0.25">
      <c r="H44651" s="39"/>
    </row>
    <row r="44652" spans="8:8" ht="65.099999999999994" customHeight="1" x14ac:dyDescent="0.25">
      <c r="H44652" s="39"/>
    </row>
    <row r="44653" spans="8:8" ht="65.099999999999994" customHeight="1" x14ac:dyDescent="0.25">
      <c r="H44653" s="39"/>
    </row>
    <row r="44654" spans="8:8" ht="65.099999999999994" customHeight="1" x14ac:dyDescent="0.25">
      <c r="H44654" s="39"/>
    </row>
    <row r="44655" spans="8:8" ht="65.099999999999994" customHeight="1" x14ac:dyDescent="0.25">
      <c r="H44655" s="39"/>
    </row>
    <row r="44656" spans="8:8" ht="65.099999999999994" customHeight="1" x14ac:dyDescent="0.25">
      <c r="H44656" s="39"/>
    </row>
    <row r="44657" spans="8:8" ht="65.099999999999994" customHeight="1" x14ac:dyDescent="0.25">
      <c r="H44657" s="39"/>
    </row>
    <row r="44658" spans="8:8" ht="65.099999999999994" customHeight="1" x14ac:dyDescent="0.25">
      <c r="H44658" s="39"/>
    </row>
    <row r="44659" spans="8:8" ht="65.099999999999994" customHeight="1" x14ac:dyDescent="0.25">
      <c r="H44659" s="39"/>
    </row>
    <row r="44660" spans="8:8" ht="65.099999999999994" customHeight="1" x14ac:dyDescent="0.25">
      <c r="H44660" s="39"/>
    </row>
    <row r="44661" spans="8:8" ht="65.099999999999994" customHeight="1" x14ac:dyDescent="0.25">
      <c r="H44661" s="39"/>
    </row>
    <row r="44662" spans="8:8" ht="65.099999999999994" customHeight="1" x14ac:dyDescent="0.25">
      <c r="H44662" s="39"/>
    </row>
    <row r="44663" spans="8:8" ht="65.099999999999994" customHeight="1" x14ac:dyDescent="0.25">
      <c r="H44663" s="39"/>
    </row>
    <row r="44664" spans="8:8" ht="65.099999999999994" customHeight="1" x14ac:dyDescent="0.25">
      <c r="H44664" s="39"/>
    </row>
    <row r="44665" spans="8:8" ht="65.099999999999994" customHeight="1" x14ac:dyDescent="0.25">
      <c r="H44665" s="39"/>
    </row>
    <row r="44666" spans="8:8" ht="65.099999999999994" customHeight="1" x14ac:dyDescent="0.25">
      <c r="H44666" s="39"/>
    </row>
    <row r="44667" spans="8:8" ht="65.099999999999994" customHeight="1" x14ac:dyDescent="0.25">
      <c r="H44667" s="39"/>
    </row>
    <row r="44668" spans="8:8" ht="65.099999999999994" customHeight="1" x14ac:dyDescent="0.25">
      <c r="H44668" s="39"/>
    </row>
    <row r="44669" spans="8:8" ht="65.099999999999994" customHeight="1" x14ac:dyDescent="0.25">
      <c r="H44669" s="39"/>
    </row>
    <row r="44670" spans="8:8" ht="65.099999999999994" customHeight="1" x14ac:dyDescent="0.25">
      <c r="H44670" s="39"/>
    </row>
    <row r="44671" spans="8:8" ht="65.099999999999994" customHeight="1" x14ac:dyDescent="0.25">
      <c r="H44671" s="39"/>
    </row>
    <row r="44672" spans="8:8" ht="65.099999999999994" customHeight="1" x14ac:dyDescent="0.25">
      <c r="H44672" s="39"/>
    </row>
    <row r="44673" spans="8:8" ht="65.099999999999994" customHeight="1" x14ac:dyDescent="0.25">
      <c r="H44673" s="39"/>
    </row>
    <row r="44674" spans="8:8" ht="65.099999999999994" customHeight="1" x14ac:dyDescent="0.25">
      <c r="H44674" s="39"/>
    </row>
    <row r="44675" spans="8:8" ht="65.099999999999994" customHeight="1" x14ac:dyDescent="0.25">
      <c r="H44675" s="39"/>
    </row>
    <row r="44676" spans="8:8" ht="65.099999999999994" customHeight="1" x14ac:dyDescent="0.25">
      <c r="H44676" s="39"/>
    </row>
    <row r="44677" spans="8:8" ht="65.099999999999994" customHeight="1" x14ac:dyDescent="0.25">
      <c r="H44677" s="39"/>
    </row>
    <row r="44678" spans="8:8" ht="65.099999999999994" customHeight="1" x14ac:dyDescent="0.25">
      <c r="H44678" s="39"/>
    </row>
    <row r="44679" spans="8:8" ht="65.099999999999994" customHeight="1" x14ac:dyDescent="0.25">
      <c r="H44679" s="39"/>
    </row>
    <row r="44680" spans="8:8" ht="65.099999999999994" customHeight="1" x14ac:dyDescent="0.25">
      <c r="H44680" s="39"/>
    </row>
    <row r="44681" spans="8:8" ht="65.099999999999994" customHeight="1" x14ac:dyDescent="0.25">
      <c r="H44681" s="39"/>
    </row>
    <row r="44682" spans="8:8" ht="65.099999999999994" customHeight="1" x14ac:dyDescent="0.25">
      <c r="H44682" s="39"/>
    </row>
    <row r="44683" spans="8:8" ht="65.099999999999994" customHeight="1" x14ac:dyDescent="0.25">
      <c r="H44683" s="39"/>
    </row>
    <row r="44684" spans="8:8" ht="65.099999999999994" customHeight="1" x14ac:dyDescent="0.25">
      <c r="H44684" s="39"/>
    </row>
    <row r="44685" spans="8:8" ht="65.099999999999994" customHeight="1" x14ac:dyDescent="0.25">
      <c r="H44685" s="39"/>
    </row>
    <row r="44686" spans="8:8" ht="65.099999999999994" customHeight="1" x14ac:dyDescent="0.25">
      <c r="H44686" s="39"/>
    </row>
    <row r="44687" spans="8:8" ht="65.099999999999994" customHeight="1" x14ac:dyDescent="0.25">
      <c r="H44687" s="39"/>
    </row>
    <row r="44688" spans="8:8" ht="65.099999999999994" customHeight="1" x14ac:dyDescent="0.25">
      <c r="H44688" s="39"/>
    </row>
    <row r="44689" spans="8:8" ht="65.099999999999994" customHeight="1" x14ac:dyDescent="0.25">
      <c r="H44689" s="39"/>
    </row>
    <row r="44690" spans="8:8" ht="65.099999999999994" customHeight="1" x14ac:dyDescent="0.25">
      <c r="H44690" s="39"/>
    </row>
    <row r="44691" spans="8:8" ht="65.099999999999994" customHeight="1" x14ac:dyDescent="0.25">
      <c r="H44691" s="39"/>
    </row>
    <row r="44692" spans="8:8" ht="65.099999999999994" customHeight="1" x14ac:dyDescent="0.25">
      <c r="H44692" s="39"/>
    </row>
    <row r="44693" spans="8:8" ht="65.099999999999994" customHeight="1" x14ac:dyDescent="0.25">
      <c r="H44693" s="39"/>
    </row>
    <row r="44694" spans="8:8" ht="65.099999999999994" customHeight="1" x14ac:dyDescent="0.25">
      <c r="H44694" s="39"/>
    </row>
    <row r="44695" spans="8:8" ht="65.099999999999994" customHeight="1" x14ac:dyDescent="0.25">
      <c r="H44695" s="39"/>
    </row>
    <row r="44696" spans="8:8" ht="65.099999999999994" customHeight="1" x14ac:dyDescent="0.25">
      <c r="H44696" s="39"/>
    </row>
    <row r="44697" spans="8:8" ht="65.099999999999994" customHeight="1" x14ac:dyDescent="0.25">
      <c r="H44697" s="39"/>
    </row>
    <row r="44698" spans="8:8" ht="65.099999999999994" customHeight="1" x14ac:dyDescent="0.25">
      <c r="H44698" s="39"/>
    </row>
    <row r="44699" spans="8:8" ht="65.099999999999994" customHeight="1" x14ac:dyDescent="0.25">
      <c r="H44699" s="39"/>
    </row>
    <row r="44700" spans="8:8" ht="65.099999999999994" customHeight="1" x14ac:dyDescent="0.25">
      <c r="H44700" s="39"/>
    </row>
    <row r="44701" spans="8:8" ht="65.099999999999994" customHeight="1" x14ac:dyDescent="0.25">
      <c r="H44701" s="39"/>
    </row>
    <row r="44702" spans="8:8" ht="65.099999999999994" customHeight="1" x14ac:dyDescent="0.25">
      <c r="H44702" s="39"/>
    </row>
    <row r="44703" spans="8:8" ht="65.099999999999994" customHeight="1" x14ac:dyDescent="0.25">
      <c r="H44703" s="39"/>
    </row>
    <row r="44704" spans="8:8" ht="65.099999999999994" customHeight="1" x14ac:dyDescent="0.25">
      <c r="H44704" s="39"/>
    </row>
    <row r="44705" spans="8:8" ht="65.099999999999994" customHeight="1" x14ac:dyDescent="0.25">
      <c r="H44705" s="39"/>
    </row>
    <row r="44706" spans="8:8" ht="65.099999999999994" customHeight="1" x14ac:dyDescent="0.25">
      <c r="H44706" s="39"/>
    </row>
    <row r="44707" spans="8:8" ht="65.099999999999994" customHeight="1" x14ac:dyDescent="0.25">
      <c r="H44707" s="39"/>
    </row>
    <row r="44708" spans="8:8" ht="65.099999999999994" customHeight="1" x14ac:dyDescent="0.25">
      <c r="H44708" s="39"/>
    </row>
    <row r="44709" spans="8:8" ht="65.099999999999994" customHeight="1" x14ac:dyDescent="0.25">
      <c r="H44709" s="39"/>
    </row>
    <row r="44710" spans="8:8" ht="65.099999999999994" customHeight="1" x14ac:dyDescent="0.25">
      <c r="H44710" s="39"/>
    </row>
    <row r="44711" spans="8:8" ht="65.099999999999994" customHeight="1" x14ac:dyDescent="0.25">
      <c r="H44711" s="39"/>
    </row>
    <row r="44712" spans="8:8" ht="65.099999999999994" customHeight="1" x14ac:dyDescent="0.25">
      <c r="H44712" s="39"/>
    </row>
    <row r="44713" spans="8:8" ht="65.099999999999994" customHeight="1" x14ac:dyDescent="0.25">
      <c r="H44713" s="39"/>
    </row>
    <row r="44714" spans="8:8" ht="65.099999999999994" customHeight="1" x14ac:dyDescent="0.25">
      <c r="H44714" s="39"/>
    </row>
    <row r="44715" spans="8:8" ht="65.099999999999994" customHeight="1" x14ac:dyDescent="0.25">
      <c r="H44715" s="39"/>
    </row>
    <row r="44716" spans="8:8" ht="65.099999999999994" customHeight="1" x14ac:dyDescent="0.25">
      <c r="H44716" s="39"/>
    </row>
    <row r="44717" spans="8:8" ht="65.099999999999994" customHeight="1" x14ac:dyDescent="0.25">
      <c r="H44717" s="39"/>
    </row>
    <row r="44718" spans="8:8" ht="65.099999999999994" customHeight="1" x14ac:dyDescent="0.25">
      <c r="H44718" s="39"/>
    </row>
    <row r="44719" spans="8:8" ht="65.099999999999994" customHeight="1" x14ac:dyDescent="0.25">
      <c r="H44719" s="39"/>
    </row>
    <row r="44720" spans="8:8" ht="65.099999999999994" customHeight="1" x14ac:dyDescent="0.25">
      <c r="H44720" s="39"/>
    </row>
    <row r="44721" spans="8:8" ht="65.099999999999994" customHeight="1" x14ac:dyDescent="0.25">
      <c r="H44721" s="39"/>
    </row>
    <row r="44722" spans="8:8" ht="65.099999999999994" customHeight="1" x14ac:dyDescent="0.25">
      <c r="H44722" s="39"/>
    </row>
    <row r="44723" spans="8:8" ht="65.099999999999994" customHeight="1" x14ac:dyDescent="0.25">
      <c r="H44723" s="39"/>
    </row>
    <row r="44724" spans="8:8" ht="65.099999999999994" customHeight="1" x14ac:dyDescent="0.25">
      <c r="H44724" s="39"/>
    </row>
    <row r="44725" spans="8:8" ht="65.099999999999994" customHeight="1" x14ac:dyDescent="0.25">
      <c r="H44725" s="39"/>
    </row>
    <row r="44726" spans="8:8" ht="65.099999999999994" customHeight="1" x14ac:dyDescent="0.25">
      <c r="H44726" s="39"/>
    </row>
    <row r="44727" spans="8:8" ht="65.099999999999994" customHeight="1" x14ac:dyDescent="0.25">
      <c r="H44727" s="39"/>
    </row>
    <row r="44728" spans="8:8" ht="65.099999999999994" customHeight="1" x14ac:dyDescent="0.25">
      <c r="H44728" s="39"/>
    </row>
    <row r="44729" spans="8:8" ht="65.099999999999994" customHeight="1" x14ac:dyDescent="0.25">
      <c r="H44729" s="39"/>
    </row>
    <row r="44730" spans="8:8" ht="65.099999999999994" customHeight="1" x14ac:dyDescent="0.25">
      <c r="H44730" s="39"/>
    </row>
    <row r="44731" spans="8:8" ht="65.099999999999994" customHeight="1" x14ac:dyDescent="0.25">
      <c r="H44731" s="39"/>
    </row>
    <row r="44732" spans="8:8" ht="65.099999999999994" customHeight="1" x14ac:dyDescent="0.25">
      <c r="H44732" s="39"/>
    </row>
    <row r="44733" spans="8:8" ht="65.099999999999994" customHeight="1" x14ac:dyDescent="0.25">
      <c r="H44733" s="39"/>
    </row>
    <row r="44734" spans="8:8" ht="65.099999999999994" customHeight="1" x14ac:dyDescent="0.25">
      <c r="H44734" s="39"/>
    </row>
    <row r="44735" spans="8:8" ht="65.099999999999994" customHeight="1" x14ac:dyDescent="0.25">
      <c r="H44735" s="39"/>
    </row>
    <row r="44736" spans="8:8" ht="65.099999999999994" customHeight="1" x14ac:dyDescent="0.25">
      <c r="H44736" s="39"/>
    </row>
    <row r="44737" spans="8:8" ht="65.099999999999994" customHeight="1" x14ac:dyDescent="0.25">
      <c r="H44737" s="39"/>
    </row>
    <row r="44738" spans="8:8" ht="65.099999999999994" customHeight="1" x14ac:dyDescent="0.25">
      <c r="H44738" s="39"/>
    </row>
    <row r="44739" spans="8:8" ht="65.099999999999994" customHeight="1" x14ac:dyDescent="0.25">
      <c r="H44739" s="39"/>
    </row>
    <row r="44740" spans="8:8" ht="65.099999999999994" customHeight="1" x14ac:dyDescent="0.25">
      <c r="H44740" s="39"/>
    </row>
    <row r="44741" spans="8:8" ht="65.099999999999994" customHeight="1" x14ac:dyDescent="0.25">
      <c r="H44741" s="39"/>
    </row>
    <row r="44742" spans="8:8" ht="65.099999999999994" customHeight="1" x14ac:dyDescent="0.25">
      <c r="H44742" s="39"/>
    </row>
    <row r="44743" spans="8:8" ht="65.099999999999994" customHeight="1" x14ac:dyDescent="0.25">
      <c r="H44743" s="39"/>
    </row>
    <row r="44744" spans="8:8" ht="65.099999999999994" customHeight="1" x14ac:dyDescent="0.25">
      <c r="H44744" s="39"/>
    </row>
    <row r="44745" spans="8:8" ht="65.099999999999994" customHeight="1" x14ac:dyDescent="0.25">
      <c r="H44745" s="39"/>
    </row>
    <row r="44746" spans="8:8" ht="65.099999999999994" customHeight="1" x14ac:dyDescent="0.25">
      <c r="H44746" s="39"/>
    </row>
    <row r="44747" spans="8:8" ht="65.099999999999994" customHeight="1" x14ac:dyDescent="0.25">
      <c r="H44747" s="39"/>
    </row>
    <row r="44748" spans="8:8" ht="65.099999999999994" customHeight="1" x14ac:dyDescent="0.25">
      <c r="H44748" s="39"/>
    </row>
    <row r="44749" spans="8:8" ht="65.099999999999994" customHeight="1" x14ac:dyDescent="0.25">
      <c r="H44749" s="39"/>
    </row>
    <row r="44750" spans="8:8" ht="65.099999999999994" customHeight="1" x14ac:dyDescent="0.25">
      <c r="H44750" s="39"/>
    </row>
    <row r="44751" spans="8:8" ht="65.099999999999994" customHeight="1" x14ac:dyDescent="0.25">
      <c r="H44751" s="39"/>
    </row>
    <row r="44752" spans="8:8" ht="65.099999999999994" customHeight="1" x14ac:dyDescent="0.25">
      <c r="H44752" s="39"/>
    </row>
    <row r="44753" spans="8:8" ht="65.099999999999994" customHeight="1" x14ac:dyDescent="0.25">
      <c r="H44753" s="39"/>
    </row>
    <row r="44754" spans="8:8" ht="65.099999999999994" customHeight="1" x14ac:dyDescent="0.25">
      <c r="H44754" s="39"/>
    </row>
    <row r="44755" spans="8:8" ht="65.099999999999994" customHeight="1" x14ac:dyDescent="0.25">
      <c r="H44755" s="39"/>
    </row>
    <row r="44756" spans="8:8" ht="65.099999999999994" customHeight="1" x14ac:dyDescent="0.25">
      <c r="H44756" s="39"/>
    </row>
    <row r="44757" spans="8:8" ht="65.099999999999994" customHeight="1" x14ac:dyDescent="0.25">
      <c r="H44757" s="39"/>
    </row>
    <row r="44758" spans="8:8" ht="65.099999999999994" customHeight="1" x14ac:dyDescent="0.25">
      <c r="H44758" s="39"/>
    </row>
    <row r="44759" spans="8:8" ht="65.099999999999994" customHeight="1" x14ac:dyDescent="0.25">
      <c r="H44759" s="39"/>
    </row>
    <row r="44760" spans="8:8" ht="65.099999999999994" customHeight="1" x14ac:dyDescent="0.25">
      <c r="H44760" s="39"/>
    </row>
    <row r="44761" spans="8:8" ht="65.099999999999994" customHeight="1" x14ac:dyDescent="0.25">
      <c r="H44761" s="39"/>
    </row>
    <row r="44762" spans="8:8" ht="65.099999999999994" customHeight="1" x14ac:dyDescent="0.25">
      <c r="H44762" s="39"/>
    </row>
    <row r="44763" spans="8:8" ht="65.099999999999994" customHeight="1" x14ac:dyDescent="0.25">
      <c r="H44763" s="39"/>
    </row>
    <row r="44764" spans="8:8" ht="65.099999999999994" customHeight="1" x14ac:dyDescent="0.25">
      <c r="H44764" s="39"/>
    </row>
    <row r="44765" spans="8:8" ht="65.099999999999994" customHeight="1" x14ac:dyDescent="0.25">
      <c r="H44765" s="39"/>
    </row>
    <row r="44766" spans="8:8" ht="65.099999999999994" customHeight="1" x14ac:dyDescent="0.25">
      <c r="H44766" s="39"/>
    </row>
    <row r="44767" spans="8:8" ht="65.099999999999994" customHeight="1" x14ac:dyDescent="0.25">
      <c r="H44767" s="39"/>
    </row>
    <row r="44768" spans="8:8" ht="65.099999999999994" customHeight="1" x14ac:dyDescent="0.25">
      <c r="H44768" s="39"/>
    </row>
    <row r="44769" spans="8:8" ht="65.099999999999994" customHeight="1" x14ac:dyDescent="0.25">
      <c r="H44769" s="39"/>
    </row>
    <row r="44770" spans="8:8" ht="65.099999999999994" customHeight="1" x14ac:dyDescent="0.25">
      <c r="H44770" s="39"/>
    </row>
    <row r="44771" spans="8:8" ht="65.099999999999994" customHeight="1" x14ac:dyDescent="0.25">
      <c r="H44771" s="39"/>
    </row>
    <row r="44772" spans="8:8" ht="65.099999999999994" customHeight="1" x14ac:dyDescent="0.25">
      <c r="H44772" s="39"/>
    </row>
    <row r="44773" spans="8:8" ht="65.099999999999994" customHeight="1" x14ac:dyDescent="0.25">
      <c r="H44773" s="39"/>
    </row>
    <row r="44774" spans="8:8" ht="65.099999999999994" customHeight="1" x14ac:dyDescent="0.25">
      <c r="H44774" s="39"/>
    </row>
    <row r="44775" spans="8:8" ht="65.099999999999994" customHeight="1" x14ac:dyDescent="0.25">
      <c r="H44775" s="39"/>
    </row>
    <row r="44776" spans="8:8" ht="65.099999999999994" customHeight="1" x14ac:dyDescent="0.25">
      <c r="H44776" s="39"/>
    </row>
    <row r="44777" spans="8:8" ht="65.099999999999994" customHeight="1" x14ac:dyDescent="0.25">
      <c r="H44777" s="39"/>
    </row>
    <row r="44778" spans="8:8" ht="65.099999999999994" customHeight="1" x14ac:dyDescent="0.25">
      <c r="H44778" s="39"/>
    </row>
    <row r="44779" spans="8:8" ht="65.099999999999994" customHeight="1" x14ac:dyDescent="0.25">
      <c r="H44779" s="39"/>
    </row>
    <row r="44780" spans="8:8" ht="65.099999999999994" customHeight="1" x14ac:dyDescent="0.25">
      <c r="H44780" s="39"/>
    </row>
    <row r="44781" spans="8:8" ht="65.099999999999994" customHeight="1" x14ac:dyDescent="0.25">
      <c r="H44781" s="39"/>
    </row>
    <row r="44782" spans="8:8" ht="65.099999999999994" customHeight="1" x14ac:dyDescent="0.25">
      <c r="H44782" s="39"/>
    </row>
    <row r="44783" spans="8:8" ht="65.099999999999994" customHeight="1" x14ac:dyDescent="0.25">
      <c r="H44783" s="39"/>
    </row>
    <row r="44784" spans="8:8" ht="65.099999999999994" customHeight="1" x14ac:dyDescent="0.25">
      <c r="H44784" s="39"/>
    </row>
    <row r="44785" spans="8:8" ht="65.099999999999994" customHeight="1" x14ac:dyDescent="0.25">
      <c r="H44785" s="39"/>
    </row>
    <row r="44786" spans="8:8" ht="65.099999999999994" customHeight="1" x14ac:dyDescent="0.25">
      <c r="H44786" s="39"/>
    </row>
    <row r="44787" spans="8:8" ht="65.099999999999994" customHeight="1" x14ac:dyDescent="0.25">
      <c r="H44787" s="39"/>
    </row>
    <row r="44788" spans="8:8" ht="65.099999999999994" customHeight="1" x14ac:dyDescent="0.25">
      <c r="H44788" s="39"/>
    </row>
    <row r="44789" spans="8:8" ht="65.099999999999994" customHeight="1" x14ac:dyDescent="0.25">
      <c r="H44789" s="39"/>
    </row>
    <row r="44790" spans="8:8" ht="65.099999999999994" customHeight="1" x14ac:dyDescent="0.25">
      <c r="H44790" s="39"/>
    </row>
    <row r="44791" spans="8:8" ht="65.099999999999994" customHeight="1" x14ac:dyDescent="0.25">
      <c r="H44791" s="39"/>
    </row>
    <row r="44792" spans="8:8" ht="65.099999999999994" customHeight="1" x14ac:dyDescent="0.25">
      <c r="H44792" s="39"/>
    </row>
    <row r="44793" spans="8:8" ht="65.099999999999994" customHeight="1" x14ac:dyDescent="0.25">
      <c r="H44793" s="39"/>
    </row>
    <row r="44794" spans="8:8" ht="65.099999999999994" customHeight="1" x14ac:dyDescent="0.25">
      <c r="H44794" s="39"/>
    </row>
    <row r="44795" spans="8:8" ht="65.099999999999994" customHeight="1" x14ac:dyDescent="0.25">
      <c r="H44795" s="39"/>
    </row>
    <row r="44796" spans="8:8" ht="65.099999999999994" customHeight="1" x14ac:dyDescent="0.25">
      <c r="H44796" s="39"/>
    </row>
    <row r="44797" spans="8:8" ht="65.099999999999994" customHeight="1" x14ac:dyDescent="0.25">
      <c r="H44797" s="39"/>
    </row>
    <row r="44798" spans="8:8" ht="65.099999999999994" customHeight="1" x14ac:dyDescent="0.25">
      <c r="H44798" s="39"/>
    </row>
    <row r="44799" spans="8:8" ht="65.099999999999994" customHeight="1" x14ac:dyDescent="0.25">
      <c r="H44799" s="39"/>
    </row>
    <row r="44800" spans="8:8" ht="65.099999999999994" customHeight="1" x14ac:dyDescent="0.25">
      <c r="H44800" s="39"/>
    </row>
    <row r="44801" spans="8:8" ht="65.099999999999994" customHeight="1" x14ac:dyDescent="0.25">
      <c r="H44801" s="39"/>
    </row>
    <row r="44802" spans="8:8" ht="65.099999999999994" customHeight="1" x14ac:dyDescent="0.25">
      <c r="H44802" s="39"/>
    </row>
    <row r="44803" spans="8:8" ht="65.099999999999994" customHeight="1" x14ac:dyDescent="0.25">
      <c r="H44803" s="39"/>
    </row>
    <row r="44804" spans="8:8" ht="65.099999999999994" customHeight="1" x14ac:dyDescent="0.25">
      <c r="H44804" s="39"/>
    </row>
    <row r="44805" spans="8:8" ht="65.099999999999994" customHeight="1" x14ac:dyDescent="0.25">
      <c r="H44805" s="39"/>
    </row>
    <row r="44806" spans="8:8" ht="65.099999999999994" customHeight="1" x14ac:dyDescent="0.25">
      <c r="H44806" s="39"/>
    </row>
    <row r="44807" spans="8:8" ht="65.099999999999994" customHeight="1" x14ac:dyDescent="0.25">
      <c r="H44807" s="39"/>
    </row>
    <row r="44808" spans="8:8" ht="65.099999999999994" customHeight="1" x14ac:dyDescent="0.25">
      <c r="H44808" s="39"/>
    </row>
    <row r="44809" spans="8:8" ht="65.099999999999994" customHeight="1" x14ac:dyDescent="0.25">
      <c r="H44809" s="39"/>
    </row>
    <row r="44810" spans="8:8" ht="65.099999999999994" customHeight="1" x14ac:dyDescent="0.25">
      <c r="H44810" s="39"/>
    </row>
    <row r="44811" spans="8:8" ht="65.099999999999994" customHeight="1" x14ac:dyDescent="0.25">
      <c r="H44811" s="39"/>
    </row>
    <row r="44812" spans="8:8" ht="65.099999999999994" customHeight="1" x14ac:dyDescent="0.25">
      <c r="H44812" s="39"/>
    </row>
    <row r="44813" spans="8:8" ht="65.099999999999994" customHeight="1" x14ac:dyDescent="0.25">
      <c r="H44813" s="39"/>
    </row>
    <row r="44814" spans="8:8" ht="65.099999999999994" customHeight="1" x14ac:dyDescent="0.25">
      <c r="H44814" s="39"/>
    </row>
    <row r="44815" spans="8:8" ht="65.099999999999994" customHeight="1" x14ac:dyDescent="0.25">
      <c r="H44815" s="39"/>
    </row>
    <row r="44816" spans="8:8" ht="65.099999999999994" customHeight="1" x14ac:dyDescent="0.25">
      <c r="H44816" s="39"/>
    </row>
    <row r="44817" spans="8:8" ht="65.099999999999994" customHeight="1" x14ac:dyDescent="0.25">
      <c r="H44817" s="39"/>
    </row>
    <row r="44818" spans="8:8" ht="65.099999999999994" customHeight="1" x14ac:dyDescent="0.25">
      <c r="H44818" s="39"/>
    </row>
    <row r="44819" spans="8:8" ht="65.099999999999994" customHeight="1" x14ac:dyDescent="0.25">
      <c r="H44819" s="39"/>
    </row>
    <row r="44820" spans="8:8" ht="65.099999999999994" customHeight="1" x14ac:dyDescent="0.25">
      <c r="H44820" s="39"/>
    </row>
    <row r="44821" spans="8:8" ht="65.099999999999994" customHeight="1" x14ac:dyDescent="0.25">
      <c r="H44821" s="39"/>
    </row>
    <row r="44822" spans="8:8" ht="65.099999999999994" customHeight="1" x14ac:dyDescent="0.25">
      <c r="H44822" s="39"/>
    </row>
    <row r="44823" spans="8:8" ht="65.099999999999994" customHeight="1" x14ac:dyDescent="0.25">
      <c r="H44823" s="39"/>
    </row>
    <row r="44824" spans="8:8" ht="65.099999999999994" customHeight="1" x14ac:dyDescent="0.25">
      <c r="H44824" s="39"/>
    </row>
    <row r="44825" spans="8:8" ht="65.099999999999994" customHeight="1" x14ac:dyDescent="0.25">
      <c r="H44825" s="39"/>
    </row>
    <row r="44826" spans="8:8" ht="65.099999999999994" customHeight="1" x14ac:dyDescent="0.25">
      <c r="H44826" s="39"/>
    </row>
    <row r="44827" spans="8:8" ht="65.099999999999994" customHeight="1" x14ac:dyDescent="0.25">
      <c r="H44827" s="39"/>
    </row>
    <row r="44828" spans="8:8" ht="65.099999999999994" customHeight="1" x14ac:dyDescent="0.25">
      <c r="H44828" s="39"/>
    </row>
    <row r="44829" spans="8:8" ht="65.099999999999994" customHeight="1" x14ac:dyDescent="0.25">
      <c r="H44829" s="39"/>
    </row>
    <row r="44830" spans="8:8" ht="65.099999999999994" customHeight="1" x14ac:dyDescent="0.25">
      <c r="H44830" s="39"/>
    </row>
    <row r="44831" spans="8:8" ht="65.099999999999994" customHeight="1" x14ac:dyDescent="0.25">
      <c r="H44831" s="39"/>
    </row>
    <row r="44832" spans="8:8" ht="65.099999999999994" customHeight="1" x14ac:dyDescent="0.25">
      <c r="H44832" s="39"/>
    </row>
    <row r="44833" spans="8:8" ht="65.099999999999994" customHeight="1" x14ac:dyDescent="0.25">
      <c r="H44833" s="39"/>
    </row>
    <row r="44834" spans="8:8" ht="65.099999999999994" customHeight="1" x14ac:dyDescent="0.25">
      <c r="H44834" s="39"/>
    </row>
    <row r="44835" spans="8:8" ht="65.099999999999994" customHeight="1" x14ac:dyDescent="0.25">
      <c r="H44835" s="39"/>
    </row>
    <row r="44836" spans="8:8" ht="65.099999999999994" customHeight="1" x14ac:dyDescent="0.25">
      <c r="H44836" s="39"/>
    </row>
    <row r="44837" spans="8:8" ht="65.099999999999994" customHeight="1" x14ac:dyDescent="0.25">
      <c r="H44837" s="39"/>
    </row>
    <row r="44838" spans="8:8" ht="65.099999999999994" customHeight="1" x14ac:dyDescent="0.25">
      <c r="H44838" s="39"/>
    </row>
    <row r="44839" spans="8:8" ht="65.099999999999994" customHeight="1" x14ac:dyDescent="0.25">
      <c r="H44839" s="39"/>
    </row>
    <row r="44840" spans="8:8" ht="65.099999999999994" customHeight="1" x14ac:dyDescent="0.25">
      <c r="H44840" s="39"/>
    </row>
    <row r="44841" spans="8:8" ht="65.099999999999994" customHeight="1" x14ac:dyDescent="0.25">
      <c r="H44841" s="39"/>
    </row>
    <row r="44842" spans="8:8" ht="65.099999999999994" customHeight="1" x14ac:dyDescent="0.25">
      <c r="H44842" s="39"/>
    </row>
    <row r="44843" spans="8:8" ht="65.099999999999994" customHeight="1" x14ac:dyDescent="0.25">
      <c r="H44843" s="39"/>
    </row>
    <row r="44844" spans="8:8" ht="65.099999999999994" customHeight="1" x14ac:dyDescent="0.25">
      <c r="H44844" s="39"/>
    </row>
    <row r="44845" spans="8:8" ht="65.099999999999994" customHeight="1" x14ac:dyDescent="0.25">
      <c r="H44845" s="39"/>
    </row>
    <row r="44846" spans="8:8" ht="65.099999999999994" customHeight="1" x14ac:dyDescent="0.25">
      <c r="H44846" s="39"/>
    </row>
    <row r="44847" spans="8:8" ht="65.099999999999994" customHeight="1" x14ac:dyDescent="0.25">
      <c r="H44847" s="39"/>
    </row>
    <row r="44848" spans="8:8" ht="65.099999999999994" customHeight="1" x14ac:dyDescent="0.25">
      <c r="H44848" s="39"/>
    </row>
    <row r="44849" spans="8:8" ht="65.099999999999994" customHeight="1" x14ac:dyDescent="0.25">
      <c r="H44849" s="39"/>
    </row>
    <row r="44850" spans="8:8" ht="65.099999999999994" customHeight="1" x14ac:dyDescent="0.25">
      <c r="H44850" s="39"/>
    </row>
    <row r="44851" spans="8:8" ht="65.099999999999994" customHeight="1" x14ac:dyDescent="0.25">
      <c r="H44851" s="39"/>
    </row>
    <row r="44852" spans="8:8" ht="65.099999999999994" customHeight="1" x14ac:dyDescent="0.25">
      <c r="H44852" s="39"/>
    </row>
    <row r="44853" spans="8:8" ht="65.099999999999994" customHeight="1" x14ac:dyDescent="0.25">
      <c r="H44853" s="39"/>
    </row>
    <row r="44854" spans="8:8" ht="65.099999999999994" customHeight="1" x14ac:dyDescent="0.25">
      <c r="H44854" s="39"/>
    </row>
    <row r="44855" spans="8:8" ht="65.099999999999994" customHeight="1" x14ac:dyDescent="0.25">
      <c r="H44855" s="39"/>
    </row>
    <row r="44856" spans="8:8" ht="65.099999999999994" customHeight="1" x14ac:dyDescent="0.25">
      <c r="H44856" s="39"/>
    </row>
    <row r="44857" spans="8:8" ht="65.099999999999994" customHeight="1" x14ac:dyDescent="0.25">
      <c r="H44857" s="39"/>
    </row>
    <row r="44858" spans="8:8" ht="65.099999999999994" customHeight="1" x14ac:dyDescent="0.25">
      <c r="H44858" s="39"/>
    </row>
    <row r="44859" spans="8:8" ht="65.099999999999994" customHeight="1" x14ac:dyDescent="0.25">
      <c r="H44859" s="39"/>
    </row>
    <row r="44860" spans="8:8" ht="65.099999999999994" customHeight="1" x14ac:dyDescent="0.25">
      <c r="H44860" s="39"/>
    </row>
    <row r="44861" spans="8:8" ht="65.099999999999994" customHeight="1" x14ac:dyDescent="0.25">
      <c r="H44861" s="39"/>
    </row>
    <row r="44862" spans="8:8" ht="65.099999999999994" customHeight="1" x14ac:dyDescent="0.25">
      <c r="H44862" s="39"/>
    </row>
    <row r="44863" spans="8:8" ht="65.099999999999994" customHeight="1" x14ac:dyDescent="0.25">
      <c r="H44863" s="39"/>
    </row>
    <row r="44864" spans="8:8" ht="65.099999999999994" customHeight="1" x14ac:dyDescent="0.25">
      <c r="H44864" s="39"/>
    </row>
    <row r="44865" spans="8:8" ht="65.099999999999994" customHeight="1" x14ac:dyDescent="0.25">
      <c r="H44865" s="39"/>
    </row>
    <row r="44866" spans="8:8" ht="65.099999999999994" customHeight="1" x14ac:dyDescent="0.25">
      <c r="H44866" s="39"/>
    </row>
    <row r="44867" spans="8:8" ht="65.099999999999994" customHeight="1" x14ac:dyDescent="0.25">
      <c r="H44867" s="39"/>
    </row>
    <row r="44868" spans="8:8" ht="65.099999999999994" customHeight="1" x14ac:dyDescent="0.25">
      <c r="H44868" s="39"/>
    </row>
    <row r="44869" spans="8:8" ht="65.099999999999994" customHeight="1" x14ac:dyDescent="0.25">
      <c r="H44869" s="39"/>
    </row>
    <row r="44870" spans="8:8" ht="65.099999999999994" customHeight="1" x14ac:dyDescent="0.25">
      <c r="H44870" s="39"/>
    </row>
    <row r="44871" spans="8:8" ht="65.099999999999994" customHeight="1" x14ac:dyDescent="0.25">
      <c r="H44871" s="39"/>
    </row>
    <row r="44872" spans="8:8" ht="65.099999999999994" customHeight="1" x14ac:dyDescent="0.25">
      <c r="H44872" s="39"/>
    </row>
    <row r="44873" spans="8:8" ht="65.099999999999994" customHeight="1" x14ac:dyDescent="0.25">
      <c r="H44873" s="39"/>
    </row>
    <row r="44874" spans="8:8" ht="65.099999999999994" customHeight="1" x14ac:dyDescent="0.25">
      <c r="H44874" s="39"/>
    </row>
    <row r="44875" spans="8:8" ht="65.099999999999994" customHeight="1" x14ac:dyDescent="0.25">
      <c r="H44875" s="39"/>
    </row>
    <row r="44876" spans="8:8" ht="65.099999999999994" customHeight="1" x14ac:dyDescent="0.25">
      <c r="H44876" s="39"/>
    </row>
    <row r="44877" spans="8:8" ht="65.099999999999994" customHeight="1" x14ac:dyDescent="0.25">
      <c r="H44877" s="39"/>
    </row>
    <row r="44878" spans="8:8" ht="65.099999999999994" customHeight="1" x14ac:dyDescent="0.25">
      <c r="H44878" s="39"/>
    </row>
    <row r="44879" spans="8:8" ht="65.099999999999994" customHeight="1" x14ac:dyDescent="0.25">
      <c r="H44879" s="39"/>
    </row>
    <row r="44880" spans="8:8" ht="65.099999999999994" customHeight="1" x14ac:dyDescent="0.25">
      <c r="H44880" s="39"/>
    </row>
    <row r="44881" spans="8:8" ht="65.099999999999994" customHeight="1" x14ac:dyDescent="0.25">
      <c r="H44881" s="39"/>
    </row>
    <row r="44882" spans="8:8" ht="65.099999999999994" customHeight="1" x14ac:dyDescent="0.25">
      <c r="H44882" s="39"/>
    </row>
    <row r="44883" spans="8:8" ht="65.099999999999994" customHeight="1" x14ac:dyDescent="0.25">
      <c r="H44883" s="39"/>
    </row>
    <row r="44884" spans="8:8" ht="65.099999999999994" customHeight="1" x14ac:dyDescent="0.25">
      <c r="H44884" s="39"/>
    </row>
    <row r="44885" spans="8:8" ht="65.099999999999994" customHeight="1" x14ac:dyDescent="0.25">
      <c r="H44885" s="39"/>
    </row>
    <row r="44886" spans="8:8" ht="65.099999999999994" customHeight="1" x14ac:dyDescent="0.25">
      <c r="H44886" s="39"/>
    </row>
    <row r="44887" spans="8:8" ht="65.099999999999994" customHeight="1" x14ac:dyDescent="0.25">
      <c r="H44887" s="39"/>
    </row>
    <row r="44888" spans="8:8" ht="65.099999999999994" customHeight="1" x14ac:dyDescent="0.25">
      <c r="H44888" s="39"/>
    </row>
    <row r="44889" spans="8:8" ht="65.099999999999994" customHeight="1" x14ac:dyDescent="0.25">
      <c r="H44889" s="39"/>
    </row>
    <row r="44890" spans="8:8" ht="65.099999999999994" customHeight="1" x14ac:dyDescent="0.25">
      <c r="H44890" s="39"/>
    </row>
    <row r="44891" spans="8:8" ht="65.099999999999994" customHeight="1" x14ac:dyDescent="0.25">
      <c r="H44891" s="39"/>
    </row>
    <row r="44892" spans="8:8" ht="65.099999999999994" customHeight="1" x14ac:dyDescent="0.25">
      <c r="H44892" s="39"/>
    </row>
    <row r="44893" spans="8:8" ht="65.099999999999994" customHeight="1" x14ac:dyDescent="0.25">
      <c r="H44893" s="39"/>
    </row>
    <row r="44894" spans="8:8" ht="65.099999999999994" customHeight="1" x14ac:dyDescent="0.25">
      <c r="H44894" s="39"/>
    </row>
    <row r="44895" spans="8:8" ht="65.099999999999994" customHeight="1" x14ac:dyDescent="0.25">
      <c r="H44895" s="39"/>
    </row>
    <row r="44896" spans="8:8" ht="65.099999999999994" customHeight="1" x14ac:dyDescent="0.25">
      <c r="H44896" s="39"/>
    </row>
    <row r="44897" spans="8:8" ht="65.099999999999994" customHeight="1" x14ac:dyDescent="0.25">
      <c r="H44897" s="39"/>
    </row>
    <row r="44898" spans="8:8" ht="65.099999999999994" customHeight="1" x14ac:dyDescent="0.25">
      <c r="H44898" s="39"/>
    </row>
    <row r="44899" spans="8:8" ht="65.099999999999994" customHeight="1" x14ac:dyDescent="0.25">
      <c r="H44899" s="39"/>
    </row>
    <row r="44900" spans="8:8" ht="65.099999999999994" customHeight="1" x14ac:dyDescent="0.25">
      <c r="H44900" s="39"/>
    </row>
    <row r="44901" spans="8:8" ht="65.099999999999994" customHeight="1" x14ac:dyDescent="0.25">
      <c r="H44901" s="39"/>
    </row>
    <row r="44902" spans="8:8" ht="65.099999999999994" customHeight="1" x14ac:dyDescent="0.25">
      <c r="H44902" s="39"/>
    </row>
    <row r="44903" spans="8:8" ht="65.099999999999994" customHeight="1" x14ac:dyDescent="0.25">
      <c r="H44903" s="39"/>
    </row>
    <row r="44904" spans="8:8" ht="65.099999999999994" customHeight="1" x14ac:dyDescent="0.25">
      <c r="H44904" s="39"/>
    </row>
    <row r="44905" spans="8:8" ht="65.099999999999994" customHeight="1" x14ac:dyDescent="0.25">
      <c r="H44905" s="39"/>
    </row>
    <row r="44906" spans="8:8" ht="65.099999999999994" customHeight="1" x14ac:dyDescent="0.25">
      <c r="H44906" s="39"/>
    </row>
    <row r="44907" spans="8:8" ht="65.099999999999994" customHeight="1" x14ac:dyDescent="0.25">
      <c r="H44907" s="39"/>
    </row>
    <row r="44908" spans="8:8" ht="65.099999999999994" customHeight="1" x14ac:dyDescent="0.25">
      <c r="H44908" s="39"/>
    </row>
    <row r="44909" spans="8:8" ht="65.099999999999994" customHeight="1" x14ac:dyDescent="0.25">
      <c r="H44909" s="39"/>
    </row>
    <row r="44910" spans="8:8" ht="65.099999999999994" customHeight="1" x14ac:dyDescent="0.25">
      <c r="H44910" s="39"/>
    </row>
    <row r="44911" spans="8:8" ht="65.099999999999994" customHeight="1" x14ac:dyDescent="0.25">
      <c r="H44911" s="39"/>
    </row>
    <row r="44912" spans="8:8" ht="65.099999999999994" customHeight="1" x14ac:dyDescent="0.25">
      <c r="H44912" s="39"/>
    </row>
    <row r="44913" spans="8:8" ht="65.099999999999994" customHeight="1" x14ac:dyDescent="0.25">
      <c r="H44913" s="39"/>
    </row>
    <row r="44914" spans="8:8" ht="65.099999999999994" customHeight="1" x14ac:dyDescent="0.25">
      <c r="H44914" s="39"/>
    </row>
    <row r="44915" spans="8:8" ht="65.099999999999994" customHeight="1" x14ac:dyDescent="0.25">
      <c r="H44915" s="39"/>
    </row>
    <row r="44916" spans="8:8" ht="65.099999999999994" customHeight="1" x14ac:dyDescent="0.25">
      <c r="H44916" s="39"/>
    </row>
    <row r="44917" spans="8:8" ht="65.099999999999994" customHeight="1" x14ac:dyDescent="0.25">
      <c r="H44917" s="39"/>
    </row>
    <row r="44918" spans="8:8" ht="65.099999999999994" customHeight="1" x14ac:dyDescent="0.25">
      <c r="H44918" s="39"/>
    </row>
    <row r="44919" spans="8:8" ht="65.099999999999994" customHeight="1" x14ac:dyDescent="0.25">
      <c r="H44919" s="39"/>
    </row>
    <row r="44920" spans="8:8" ht="65.099999999999994" customHeight="1" x14ac:dyDescent="0.25">
      <c r="H44920" s="39"/>
    </row>
    <row r="44921" spans="8:8" ht="65.099999999999994" customHeight="1" x14ac:dyDescent="0.25">
      <c r="H44921" s="39"/>
    </row>
    <row r="44922" spans="8:8" ht="65.099999999999994" customHeight="1" x14ac:dyDescent="0.25">
      <c r="H44922" s="39"/>
    </row>
    <row r="44923" spans="8:8" ht="65.099999999999994" customHeight="1" x14ac:dyDescent="0.25">
      <c r="H44923" s="39"/>
    </row>
    <row r="44924" spans="8:8" ht="65.099999999999994" customHeight="1" x14ac:dyDescent="0.25">
      <c r="H44924" s="39"/>
    </row>
    <row r="44925" spans="8:8" ht="65.099999999999994" customHeight="1" x14ac:dyDescent="0.25">
      <c r="H44925" s="39"/>
    </row>
    <row r="44926" spans="8:8" ht="65.099999999999994" customHeight="1" x14ac:dyDescent="0.25">
      <c r="H44926" s="39"/>
    </row>
    <row r="44927" spans="8:8" ht="65.099999999999994" customHeight="1" x14ac:dyDescent="0.25">
      <c r="H44927" s="39"/>
    </row>
    <row r="44928" spans="8:8" ht="65.099999999999994" customHeight="1" x14ac:dyDescent="0.25">
      <c r="H44928" s="39"/>
    </row>
    <row r="44929" spans="8:8" ht="65.099999999999994" customHeight="1" x14ac:dyDescent="0.25">
      <c r="H44929" s="39"/>
    </row>
    <row r="44930" spans="8:8" ht="65.099999999999994" customHeight="1" x14ac:dyDescent="0.25">
      <c r="H44930" s="39"/>
    </row>
    <row r="44931" spans="8:8" ht="65.099999999999994" customHeight="1" x14ac:dyDescent="0.25">
      <c r="H44931" s="39"/>
    </row>
    <row r="44932" spans="8:8" ht="65.099999999999994" customHeight="1" x14ac:dyDescent="0.25">
      <c r="H44932" s="39"/>
    </row>
    <row r="44933" spans="8:8" ht="65.099999999999994" customHeight="1" x14ac:dyDescent="0.25">
      <c r="H44933" s="39"/>
    </row>
    <row r="44934" spans="8:8" ht="65.099999999999994" customHeight="1" x14ac:dyDescent="0.25">
      <c r="H44934" s="39"/>
    </row>
    <row r="44935" spans="8:8" ht="65.099999999999994" customHeight="1" x14ac:dyDescent="0.25">
      <c r="H44935" s="39"/>
    </row>
    <row r="44936" spans="8:8" ht="65.099999999999994" customHeight="1" x14ac:dyDescent="0.25">
      <c r="H44936" s="39"/>
    </row>
    <row r="44937" spans="8:8" ht="65.099999999999994" customHeight="1" x14ac:dyDescent="0.25">
      <c r="H44937" s="39"/>
    </row>
    <row r="44938" spans="8:8" ht="65.099999999999994" customHeight="1" x14ac:dyDescent="0.25">
      <c r="H44938" s="39"/>
    </row>
    <row r="44939" spans="8:8" ht="65.099999999999994" customHeight="1" x14ac:dyDescent="0.25">
      <c r="H44939" s="39"/>
    </row>
    <row r="44940" spans="8:8" ht="65.099999999999994" customHeight="1" x14ac:dyDescent="0.25">
      <c r="H44940" s="39"/>
    </row>
    <row r="44941" spans="8:8" ht="65.099999999999994" customHeight="1" x14ac:dyDescent="0.25">
      <c r="H44941" s="39"/>
    </row>
    <row r="44942" spans="8:8" ht="65.099999999999994" customHeight="1" x14ac:dyDescent="0.25">
      <c r="H44942" s="39"/>
    </row>
    <row r="44943" spans="8:8" ht="65.099999999999994" customHeight="1" x14ac:dyDescent="0.25">
      <c r="H44943" s="39"/>
    </row>
    <row r="44944" spans="8:8" ht="65.099999999999994" customHeight="1" x14ac:dyDescent="0.25">
      <c r="H44944" s="39"/>
    </row>
    <row r="44945" spans="8:8" ht="65.099999999999994" customHeight="1" x14ac:dyDescent="0.25">
      <c r="H44945" s="39"/>
    </row>
    <row r="44946" spans="8:8" ht="65.099999999999994" customHeight="1" x14ac:dyDescent="0.25">
      <c r="H44946" s="39"/>
    </row>
    <row r="44947" spans="8:8" ht="65.099999999999994" customHeight="1" x14ac:dyDescent="0.25">
      <c r="H44947" s="39"/>
    </row>
    <row r="44948" spans="8:8" ht="65.099999999999994" customHeight="1" x14ac:dyDescent="0.25">
      <c r="H44948" s="39"/>
    </row>
    <row r="44949" spans="8:8" ht="65.099999999999994" customHeight="1" x14ac:dyDescent="0.25">
      <c r="H44949" s="39"/>
    </row>
    <row r="44950" spans="8:8" ht="65.099999999999994" customHeight="1" x14ac:dyDescent="0.25">
      <c r="H44950" s="39"/>
    </row>
    <row r="44951" spans="8:8" ht="65.099999999999994" customHeight="1" x14ac:dyDescent="0.25">
      <c r="H44951" s="39"/>
    </row>
    <row r="44952" spans="8:8" ht="65.099999999999994" customHeight="1" x14ac:dyDescent="0.25">
      <c r="H44952" s="39"/>
    </row>
    <row r="44953" spans="8:8" ht="65.099999999999994" customHeight="1" x14ac:dyDescent="0.25">
      <c r="H44953" s="39"/>
    </row>
    <row r="44954" spans="8:8" ht="65.099999999999994" customHeight="1" x14ac:dyDescent="0.25">
      <c r="H44954" s="39"/>
    </row>
    <row r="44955" spans="8:8" ht="65.099999999999994" customHeight="1" x14ac:dyDescent="0.25">
      <c r="H44955" s="39"/>
    </row>
    <row r="44956" spans="8:8" ht="65.099999999999994" customHeight="1" x14ac:dyDescent="0.25">
      <c r="H44956" s="39"/>
    </row>
    <row r="44957" spans="8:8" ht="65.099999999999994" customHeight="1" x14ac:dyDescent="0.25">
      <c r="H44957" s="39"/>
    </row>
    <row r="44958" spans="8:8" ht="65.099999999999994" customHeight="1" x14ac:dyDescent="0.25">
      <c r="H44958" s="39"/>
    </row>
    <row r="44959" spans="8:8" ht="65.099999999999994" customHeight="1" x14ac:dyDescent="0.25">
      <c r="H44959" s="39"/>
    </row>
    <row r="44960" spans="8:8" ht="65.099999999999994" customHeight="1" x14ac:dyDescent="0.25">
      <c r="H44960" s="39"/>
    </row>
    <row r="44961" spans="8:8" ht="65.099999999999994" customHeight="1" x14ac:dyDescent="0.25">
      <c r="H44961" s="39"/>
    </row>
    <row r="44962" spans="8:8" ht="65.099999999999994" customHeight="1" x14ac:dyDescent="0.25">
      <c r="H44962" s="39"/>
    </row>
    <row r="44963" spans="8:8" ht="65.099999999999994" customHeight="1" x14ac:dyDescent="0.25">
      <c r="H44963" s="39"/>
    </row>
    <row r="44964" spans="8:8" ht="65.099999999999994" customHeight="1" x14ac:dyDescent="0.25">
      <c r="H44964" s="39"/>
    </row>
    <row r="44965" spans="8:8" ht="65.099999999999994" customHeight="1" x14ac:dyDescent="0.25">
      <c r="H44965" s="39"/>
    </row>
    <row r="44966" spans="8:8" ht="65.099999999999994" customHeight="1" x14ac:dyDescent="0.25">
      <c r="H44966" s="39"/>
    </row>
    <row r="44967" spans="8:8" ht="65.099999999999994" customHeight="1" x14ac:dyDescent="0.25">
      <c r="H44967" s="39"/>
    </row>
    <row r="44968" spans="8:8" ht="65.099999999999994" customHeight="1" x14ac:dyDescent="0.25">
      <c r="H44968" s="39"/>
    </row>
    <row r="44969" spans="8:8" ht="65.099999999999994" customHeight="1" x14ac:dyDescent="0.25">
      <c r="H44969" s="39"/>
    </row>
    <row r="44970" spans="8:8" ht="65.099999999999994" customHeight="1" x14ac:dyDescent="0.25">
      <c r="H44970" s="39"/>
    </row>
    <row r="44971" spans="8:8" ht="65.099999999999994" customHeight="1" x14ac:dyDescent="0.25">
      <c r="H44971" s="39"/>
    </row>
    <row r="44972" spans="8:8" ht="65.099999999999994" customHeight="1" x14ac:dyDescent="0.25">
      <c r="H44972" s="39"/>
    </row>
    <row r="44973" spans="8:8" ht="65.099999999999994" customHeight="1" x14ac:dyDescent="0.25">
      <c r="H44973" s="39"/>
    </row>
    <row r="44974" spans="8:8" ht="65.099999999999994" customHeight="1" x14ac:dyDescent="0.25">
      <c r="H44974" s="39"/>
    </row>
    <row r="44975" spans="8:8" ht="65.099999999999994" customHeight="1" x14ac:dyDescent="0.25">
      <c r="H44975" s="39"/>
    </row>
    <row r="44976" spans="8:8" ht="65.099999999999994" customHeight="1" x14ac:dyDescent="0.25">
      <c r="H44976" s="39"/>
    </row>
    <row r="44977" spans="8:8" ht="65.099999999999994" customHeight="1" x14ac:dyDescent="0.25">
      <c r="H44977" s="39"/>
    </row>
    <row r="44978" spans="8:8" ht="65.099999999999994" customHeight="1" x14ac:dyDescent="0.25">
      <c r="H44978" s="39"/>
    </row>
    <row r="44979" spans="8:8" ht="65.099999999999994" customHeight="1" x14ac:dyDescent="0.25">
      <c r="H44979" s="39"/>
    </row>
    <row r="44980" spans="8:8" ht="65.099999999999994" customHeight="1" x14ac:dyDescent="0.25">
      <c r="H44980" s="39"/>
    </row>
    <row r="44981" spans="8:8" ht="65.099999999999994" customHeight="1" x14ac:dyDescent="0.25">
      <c r="H44981" s="39"/>
    </row>
    <row r="44982" spans="8:8" ht="65.099999999999994" customHeight="1" x14ac:dyDescent="0.25">
      <c r="H44982" s="39"/>
    </row>
    <row r="44983" spans="8:8" ht="65.099999999999994" customHeight="1" x14ac:dyDescent="0.25">
      <c r="H44983" s="39"/>
    </row>
    <row r="44984" spans="8:8" ht="65.099999999999994" customHeight="1" x14ac:dyDescent="0.25">
      <c r="H44984" s="39"/>
    </row>
    <row r="44985" spans="8:8" ht="65.099999999999994" customHeight="1" x14ac:dyDescent="0.25">
      <c r="H44985" s="39"/>
    </row>
    <row r="44986" spans="8:8" ht="65.099999999999994" customHeight="1" x14ac:dyDescent="0.25">
      <c r="H44986" s="39"/>
    </row>
    <row r="44987" spans="8:8" ht="65.099999999999994" customHeight="1" x14ac:dyDescent="0.25">
      <c r="H44987" s="39"/>
    </row>
    <row r="44988" spans="8:8" ht="65.099999999999994" customHeight="1" x14ac:dyDescent="0.25">
      <c r="H44988" s="39"/>
    </row>
    <row r="44989" spans="8:8" ht="65.099999999999994" customHeight="1" x14ac:dyDescent="0.25">
      <c r="H44989" s="39"/>
    </row>
    <row r="44990" spans="8:8" ht="65.099999999999994" customHeight="1" x14ac:dyDescent="0.25">
      <c r="H44990" s="39"/>
    </row>
    <row r="44991" spans="8:8" ht="65.099999999999994" customHeight="1" x14ac:dyDescent="0.25">
      <c r="H44991" s="39"/>
    </row>
    <row r="44992" spans="8:8" ht="65.099999999999994" customHeight="1" x14ac:dyDescent="0.25">
      <c r="H44992" s="39"/>
    </row>
    <row r="44993" spans="8:8" ht="65.099999999999994" customHeight="1" x14ac:dyDescent="0.25">
      <c r="H44993" s="39"/>
    </row>
    <row r="44994" spans="8:8" ht="65.099999999999994" customHeight="1" x14ac:dyDescent="0.25">
      <c r="H44994" s="39"/>
    </row>
    <row r="44995" spans="8:8" ht="65.099999999999994" customHeight="1" x14ac:dyDescent="0.25">
      <c r="H44995" s="39"/>
    </row>
    <row r="44996" spans="8:8" ht="65.099999999999994" customHeight="1" x14ac:dyDescent="0.25">
      <c r="H44996" s="39"/>
    </row>
    <row r="44997" spans="8:8" ht="65.099999999999994" customHeight="1" x14ac:dyDescent="0.25">
      <c r="H44997" s="39"/>
    </row>
    <row r="44998" spans="8:8" ht="65.099999999999994" customHeight="1" x14ac:dyDescent="0.25">
      <c r="H44998" s="39"/>
    </row>
    <row r="44999" spans="8:8" ht="65.099999999999994" customHeight="1" x14ac:dyDescent="0.25">
      <c r="H44999" s="39"/>
    </row>
    <row r="45000" spans="8:8" ht="65.099999999999994" customHeight="1" x14ac:dyDescent="0.25">
      <c r="H45000" s="39"/>
    </row>
    <row r="45001" spans="8:8" ht="65.099999999999994" customHeight="1" x14ac:dyDescent="0.25">
      <c r="H45001" s="39"/>
    </row>
    <row r="45002" spans="8:8" ht="65.099999999999994" customHeight="1" x14ac:dyDescent="0.25">
      <c r="H45002" s="39"/>
    </row>
    <row r="45003" spans="8:8" ht="65.099999999999994" customHeight="1" x14ac:dyDescent="0.25">
      <c r="H45003" s="39"/>
    </row>
    <row r="45004" spans="8:8" ht="65.099999999999994" customHeight="1" x14ac:dyDescent="0.25">
      <c r="H45004" s="39"/>
    </row>
    <row r="45005" spans="8:8" ht="65.099999999999994" customHeight="1" x14ac:dyDescent="0.25">
      <c r="H45005" s="39"/>
    </row>
    <row r="45006" spans="8:8" ht="65.099999999999994" customHeight="1" x14ac:dyDescent="0.25">
      <c r="H45006" s="39"/>
    </row>
    <row r="45007" spans="8:8" ht="65.099999999999994" customHeight="1" x14ac:dyDescent="0.25">
      <c r="H45007" s="39"/>
    </row>
    <row r="45008" spans="8:8" ht="65.099999999999994" customHeight="1" x14ac:dyDescent="0.25">
      <c r="H45008" s="39"/>
    </row>
    <row r="45009" spans="8:8" ht="65.099999999999994" customHeight="1" x14ac:dyDescent="0.25">
      <c r="H45009" s="39"/>
    </row>
    <row r="45010" spans="8:8" ht="65.099999999999994" customHeight="1" x14ac:dyDescent="0.25">
      <c r="H45010" s="39"/>
    </row>
    <row r="45011" spans="8:8" ht="65.099999999999994" customHeight="1" x14ac:dyDescent="0.25">
      <c r="H45011" s="39"/>
    </row>
    <row r="45012" spans="8:8" ht="65.099999999999994" customHeight="1" x14ac:dyDescent="0.25">
      <c r="H45012" s="39"/>
    </row>
    <row r="45013" spans="8:8" ht="65.099999999999994" customHeight="1" x14ac:dyDescent="0.25">
      <c r="H45013" s="39"/>
    </row>
    <row r="45014" spans="8:8" ht="65.099999999999994" customHeight="1" x14ac:dyDescent="0.25">
      <c r="H45014" s="39"/>
    </row>
    <row r="45015" spans="8:8" ht="65.099999999999994" customHeight="1" x14ac:dyDescent="0.25">
      <c r="H45015" s="39"/>
    </row>
    <row r="45016" spans="8:8" ht="65.099999999999994" customHeight="1" x14ac:dyDescent="0.25">
      <c r="H45016" s="39"/>
    </row>
    <row r="45017" spans="8:8" ht="65.099999999999994" customHeight="1" x14ac:dyDescent="0.25">
      <c r="H45017" s="39"/>
    </row>
    <row r="45018" spans="8:8" ht="65.099999999999994" customHeight="1" x14ac:dyDescent="0.25">
      <c r="H45018" s="39"/>
    </row>
    <row r="45019" spans="8:8" ht="65.099999999999994" customHeight="1" x14ac:dyDescent="0.25">
      <c r="H45019" s="39"/>
    </row>
    <row r="45020" spans="8:8" ht="65.099999999999994" customHeight="1" x14ac:dyDescent="0.25">
      <c r="H45020" s="39"/>
    </row>
    <row r="45021" spans="8:8" ht="65.099999999999994" customHeight="1" x14ac:dyDescent="0.25">
      <c r="H45021" s="39"/>
    </row>
    <row r="45022" spans="8:8" ht="65.099999999999994" customHeight="1" x14ac:dyDescent="0.25">
      <c r="H45022" s="39"/>
    </row>
    <row r="45023" spans="8:8" ht="65.099999999999994" customHeight="1" x14ac:dyDescent="0.25">
      <c r="H45023" s="39"/>
    </row>
    <row r="45024" spans="8:8" ht="65.099999999999994" customHeight="1" x14ac:dyDescent="0.25">
      <c r="H45024" s="39"/>
    </row>
    <row r="45025" spans="8:8" ht="65.099999999999994" customHeight="1" x14ac:dyDescent="0.25">
      <c r="H45025" s="39"/>
    </row>
    <row r="45026" spans="8:8" ht="65.099999999999994" customHeight="1" x14ac:dyDescent="0.25">
      <c r="H45026" s="39"/>
    </row>
    <row r="45027" spans="8:8" ht="65.099999999999994" customHeight="1" x14ac:dyDescent="0.25">
      <c r="H45027" s="39"/>
    </row>
    <row r="45028" spans="8:8" ht="65.099999999999994" customHeight="1" x14ac:dyDescent="0.25">
      <c r="H45028" s="39"/>
    </row>
    <row r="45029" spans="8:8" ht="65.099999999999994" customHeight="1" x14ac:dyDescent="0.25">
      <c r="H45029" s="39"/>
    </row>
    <row r="45030" spans="8:8" ht="65.099999999999994" customHeight="1" x14ac:dyDescent="0.25">
      <c r="H45030" s="39"/>
    </row>
    <row r="45031" spans="8:8" ht="65.099999999999994" customHeight="1" x14ac:dyDescent="0.25">
      <c r="H45031" s="39"/>
    </row>
    <row r="45032" spans="8:8" ht="65.099999999999994" customHeight="1" x14ac:dyDescent="0.25">
      <c r="H45032" s="39"/>
    </row>
    <row r="45033" spans="8:8" ht="65.099999999999994" customHeight="1" x14ac:dyDescent="0.25">
      <c r="H45033" s="39"/>
    </row>
    <row r="45034" spans="8:8" ht="65.099999999999994" customHeight="1" x14ac:dyDescent="0.25">
      <c r="H45034" s="39"/>
    </row>
    <row r="45035" spans="8:8" ht="65.099999999999994" customHeight="1" x14ac:dyDescent="0.25">
      <c r="H45035" s="39"/>
    </row>
    <row r="45036" spans="8:8" ht="65.099999999999994" customHeight="1" x14ac:dyDescent="0.25">
      <c r="H45036" s="39"/>
    </row>
    <row r="45037" spans="8:8" ht="65.099999999999994" customHeight="1" x14ac:dyDescent="0.25">
      <c r="H45037" s="39"/>
    </row>
    <row r="45038" spans="8:8" ht="65.099999999999994" customHeight="1" x14ac:dyDescent="0.25">
      <c r="H45038" s="39"/>
    </row>
    <row r="45039" spans="8:8" ht="65.099999999999994" customHeight="1" x14ac:dyDescent="0.25">
      <c r="H45039" s="39"/>
    </row>
    <row r="45040" spans="8:8" ht="65.099999999999994" customHeight="1" x14ac:dyDescent="0.25">
      <c r="H45040" s="39"/>
    </row>
    <row r="45041" spans="8:8" ht="65.099999999999994" customHeight="1" x14ac:dyDescent="0.25">
      <c r="H45041" s="39"/>
    </row>
    <row r="45042" spans="8:8" ht="65.099999999999994" customHeight="1" x14ac:dyDescent="0.25">
      <c r="H45042" s="39"/>
    </row>
    <row r="45043" spans="8:8" ht="65.099999999999994" customHeight="1" x14ac:dyDescent="0.25">
      <c r="H45043" s="39"/>
    </row>
    <row r="45044" spans="8:8" ht="65.099999999999994" customHeight="1" x14ac:dyDescent="0.25">
      <c r="H45044" s="39"/>
    </row>
    <row r="45045" spans="8:8" ht="65.099999999999994" customHeight="1" x14ac:dyDescent="0.25">
      <c r="H45045" s="39"/>
    </row>
    <row r="45046" spans="8:8" ht="65.099999999999994" customHeight="1" x14ac:dyDescent="0.25">
      <c r="H45046" s="39"/>
    </row>
    <row r="45047" spans="8:8" ht="65.099999999999994" customHeight="1" x14ac:dyDescent="0.25">
      <c r="H45047" s="39"/>
    </row>
    <row r="45048" spans="8:8" ht="65.099999999999994" customHeight="1" x14ac:dyDescent="0.25">
      <c r="H45048" s="39"/>
    </row>
    <row r="45049" spans="8:8" ht="65.099999999999994" customHeight="1" x14ac:dyDescent="0.25">
      <c r="H45049" s="39"/>
    </row>
    <row r="45050" spans="8:8" ht="65.099999999999994" customHeight="1" x14ac:dyDescent="0.25">
      <c r="H45050" s="39"/>
    </row>
    <row r="45051" spans="8:8" ht="65.099999999999994" customHeight="1" x14ac:dyDescent="0.25">
      <c r="H45051" s="39"/>
    </row>
    <row r="45052" spans="8:8" ht="65.099999999999994" customHeight="1" x14ac:dyDescent="0.25">
      <c r="H45052" s="39"/>
    </row>
    <row r="45053" spans="8:8" ht="65.099999999999994" customHeight="1" x14ac:dyDescent="0.25">
      <c r="H45053" s="39"/>
    </row>
    <row r="45054" spans="8:8" ht="65.099999999999994" customHeight="1" x14ac:dyDescent="0.25">
      <c r="H45054" s="39"/>
    </row>
    <row r="45055" spans="8:8" ht="65.099999999999994" customHeight="1" x14ac:dyDescent="0.25">
      <c r="H45055" s="39"/>
    </row>
    <row r="45056" spans="8:8" ht="65.099999999999994" customHeight="1" x14ac:dyDescent="0.25">
      <c r="H45056" s="39"/>
    </row>
    <row r="45057" spans="8:8" ht="65.099999999999994" customHeight="1" x14ac:dyDescent="0.25">
      <c r="H45057" s="39"/>
    </row>
    <row r="45058" spans="8:8" ht="65.099999999999994" customHeight="1" x14ac:dyDescent="0.25">
      <c r="H45058" s="39"/>
    </row>
    <row r="45059" spans="8:8" ht="65.099999999999994" customHeight="1" x14ac:dyDescent="0.25">
      <c r="H45059" s="39"/>
    </row>
    <row r="45060" spans="8:8" ht="65.099999999999994" customHeight="1" x14ac:dyDescent="0.25">
      <c r="H45060" s="39"/>
    </row>
    <row r="45061" spans="8:8" ht="65.099999999999994" customHeight="1" x14ac:dyDescent="0.25">
      <c r="H45061" s="39"/>
    </row>
    <row r="45062" spans="8:8" ht="65.099999999999994" customHeight="1" x14ac:dyDescent="0.25">
      <c r="H45062" s="39"/>
    </row>
    <row r="45063" spans="8:8" ht="65.099999999999994" customHeight="1" x14ac:dyDescent="0.25">
      <c r="H45063" s="39"/>
    </row>
    <row r="45064" spans="8:8" ht="65.099999999999994" customHeight="1" x14ac:dyDescent="0.25">
      <c r="H45064" s="39"/>
    </row>
    <row r="45065" spans="8:8" ht="65.099999999999994" customHeight="1" x14ac:dyDescent="0.25">
      <c r="H45065" s="39"/>
    </row>
    <row r="45066" spans="8:8" ht="65.099999999999994" customHeight="1" x14ac:dyDescent="0.25">
      <c r="H45066" s="39"/>
    </row>
    <row r="45067" spans="8:8" ht="65.099999999999994" customHeight="1" x14ac:dyDescent="0.25">
      <c r="H45067" s="39"/>
    </row>
    <row r="45068" spans="8:8" ht="65.099999999999994" customHeight="1" x14ac:dyDescent="0.25">
      <c r="H45068" s="39"/>
    </row>
    <row r="45069" spans="8:8" ht="65.099999999999994" customHeight="1" x14ac:dyDescent="0.25">
      <c r="H45069" s="39"/>
    </row>
    <row r="45070" spans="8:8" ht="65.099999999999994" customHeight="1" x14ac:dyDescent="0.25">
      <c r="H45070" s="39"/>
    </row>
    <row r="45071" spans="8:8" ht="65.099999999999994" customHeight="1" x14ac:dyDescent="0.25">
      <c r="H45071" s="39"/>
    </row>
    <row r="45072" spans="8:8" ht="65.099999999999994" customHeight="1" x14ac:dyDescent="0.25">
      <c r="H45072" s="39"/>
    </row>
    <row r="45073" spans="8:8" ht="65.099999999999994" customHeight="1" x14ac:dyDescent="0.25">
      <c r="H45073" s="39"/>
    </row>
    <row r="45074" spans="8:8" ht="65.099999999999994" customHeight="1" x14ac:dyDescent="0.25">
      <c r="H45074" s="39"/>
    </row>
    <row r="45075" spans="8:8" ht="65.099999999999994" customHeight="1" x14ac:dyDescent="0.25">
      <c r="H45075" s="39"/>
    </row>
    <row r="45076" spans="8:8" ht="65.099999999999994" customHeight="1" x14ac:dyDescent="0.25">
      <c r="H45076" s="39"/>
    </row>
    <row r="45077" spans="8:8" ht="65.099999999999994" customHeight="1" x14ac:dyDescent="0.25">
      <c r="H45077" s="39"/>
    </row>
    <row r="45078" spans="8:8" ht="65.099999999999994" customHeight="1" x14ac:dyDescent="0.25">
      <c r="H45078" s="39"/>
    </row>
    <row r="45079" spans="8:8" ht="65.099999999999994" customHeight="1" x14ac:dyDescent="0.25">
      <c r="H45079" s="39"/>
    </row>
    <row r="45080" spans="8:8" ht="65.099999999999994" customHeight="1" x14ac:dyDescent="0.25">
      <c r="H45080" s="39"/>
    </row>
    <row r="45081" spans="8:8" ht="65.099999999999994" customHeight="1" x14ac:dyDescent="0.25">
      <c r="H45081" s="39"/>
    </row>
    <row r="45082" spans="8:8" ht="65.099999999999994" customHeight="1" x14ac:dyDescent="0.25">
      <c r="H45082" s="39"/>
    </row>
    <row r="45083" spans="8:8" ht="65.099999999999994" customHeight="1" x14ac:dyDescent="0.25">
      <c r="H45083" s="39"/>
    </row>
    <row r="45084" spans="8:8" ht="65.099999999999994" customHeight="1" x14ac:dyDescent="0.25">
      <c r="H45084" s="39"/>
    </row>
    <row r="45085" spans="8:8" ht="65.099999999999994" customHeight="1" x14ac:dyDescent="0.25">
      <c r="H45085" s="39"/>
    </row>
    <row r="45086" spans="8:8" ht="65.099999999999994" customHeight="1" x14ac:dyDescent="0.25">
      <c r="H45086" s="39"/>
    </row>
    <row r="45087" spans="8:8" ht="65.099999999999994" customHeight="1" x14ac:dyDescent="0.25">
      <c r="H45087" s="39"/>
    </row>
    <row r="45088" spans="8:8" ht="65.099999999999994" customHeight="1" x14ac:dyDescent="0.25">
      <c r="H45088" s="39"/>
    </row>
    <row r="45089" spans="8:8" ht="65.099999999999994" customHeight="1" x14ac:dyDescent="0.25">
      <c r="H45089" s="39"/>
    </row>
    <row r="45090" spans="8:8" ht="65.099999999999994" customHeight="1" x14ac:dyDescent="0.25">
      <c r="H45090" s="39"/>
    </row>
    <row r="45091" spans="8:8" ht="65.099999999999994" customHeight="1" x14ac:dyDescent="0.25">
      <c r="H45091" s="39"/>
    </row>
    <row r="45092" spans="8:8" ht="65.099999999999994" customHeight="1" x14ac:dyDescent="0.25">
      <c r="H45092" s="39"/>
    </row>
    <row r="45093" spans="8:8" ht="65.099999999999994" customHeight="1" x14ac:dyDescent="0.25">
      <c r="H45093" s="39"/>
    </row>
    <row r="45094" spans="8:8" ht="65.099999999999994" customHeight="1" x14ac:dyDescent="0.25">
      <c r="H45094" s="39"/>
    </row>
    <row r="45095" spans="8:8" ht="65.099999999999994" customHeight="1" x14ac:dyDescent="0.25">
      <c r="H45095" s="39"/>
    </row>
    <row r="45096" spans="8:8" ht="65.099999999999994" customHeight="1" x14ac:dyDescent="0.25">
      <c r="H45096" s="39"/>
    </row>
    <row r="45097" spans="8:8" ht="65.099999999999994" customHeight="1" x14ac:dyDescent="0.25">
      <c r="H45097" s="39"/>
    </row>
    <row r="45098" spans="8:8" ht="65.099999999999994" customHeight="1" x14ac:dyDescent="0.25">
      <c r="H45098" s="39"/>
    </row>
    <row r="45099" spans="8:8" ht="65.099999999999994" customHeight="1" x14ac:dyDescent="0.25">
      <c r="H45099" s="39"/>
    </row>
    <row r="45100" spans="8:8" ht="65.099999999999994" customHeight="1" x14ac:dyDescent="0.25">
      <c r="H45100" s="39"/>
    </row>
    <row r="45101" spans="8:8" ht="65.099999999999994" customHeight="1" x14ac:dyDescent="0.25">
      <c r="H45101" s="39"/>
    </row>
    <row r="45102" spans="8:8" ht="65.099999999999994" customHeight="1" x14ac:dyDescent="0.25">
      <c r="H45102" s="39"/>
    </row>
    <row r="45103" spans="8:8" ht="65.099999999999994" customHeight="1" x14ac:dyDescent="0.25">
      <c r="H45103" s="39"/>
    </row>
    <row r="45104" spans="8:8" ht="65.099999999999994" customHeight="1" x14ac:dyDescent="0.25">
      <c r="H45104" s="39"/>
    </row>
    <row r="45105" spans="8:8" ht="65.099999999999994" customHeight="1" x14ac:dyDescent="0.25">
      <c r="H45105" s="39"/>
    </row>
    <row r="45106" spans="8:8" ht="65.099999999999994" customHeight="1" x14ac:dyDescent="0.25">
      <c r="H45106" s="39"/>
    </row>
    <row r="45107" spans="8:8" ht="65.099999999999994" customHeight="1" x14ac:dyDescent="0.25">
      <c r="H45107" s="39"/>
    </row>
    <row r="45108" spans="8:8" ht="65.099999999999994" customHeight="1" x14ac:dyDescent="0.25">
      <c r="H45108" s="39"/>
    </row>
    <row r="45109" spans="8:8" ht="65.099999999999994" customHeight="1" x14ac:dyDescent="0.25">
      <c r="H45109" s="39"/>
    </row>
    <row r="45110" spans="8:8" ht="65.099999999999994" customHeight="1" x14ac:dyDescent="0.25">
      <c r="H45110" s="39"/>
    </row>
    <row r="45111" spans="8:8" ht="65.099999999999994" customHeight="1" x14ac:dyDescent="0.25">
      <c r="H45111" s="39"/>
    </row>
    <row r="45112" spans="8:8" ht="65.099999999999994" customHeight="1" x14ac:dyDescent="0.25">
      <c r="H45112" s="39"/>
    </row>
    <row r="45113" spans="8:8" ht="65.099999999999994" customHeight="1" x14ac:dyDescent="0.25">
      <c r="H45113" s="39"/>
    </row>
    <row r="45114" spans="8:8" ht="65.099999999999994" customHeight="1" x14ac:dyDescent="0.25">
      <c r="H45114" s="39"/>
    </row>
    <row r="45115" spans="8:8" ht="65.099999999999994" customHeight="1" x14ac:dyDescent="0.25">
      <c r="H45115" s="39"/>
    </row>
    <row r="45116" spans="8:8" ht="65.099999999999994" customHeight="1" x14ac:dyDescent="0.25">
      <c r="H45116" s="39"/>
    </row>
    <row r="45117" spans="8:8" ht="65.099999999999994" customHeight="1" x14ac:dyDescent="0.25">
      <c r="H45117" s="39"/>
    </row>
    <row r="45118" spans="8:8" ht="65.099999999999994" customHeight="1" x14ac:dyDescent="0.25">
      <c r="H45118" s="39"/>
    </row>
    <row r="45119" spans="8:8" ht="65.099999999999994" customHeight="1" x14ac:dyDescent="0.25">
      <c r="H45119" s="39"/>
    </row>
    <row r="45120" spans="8:8" ht="65.099999999999994" customHeight="1" x14ac:dyDescent="0.25">
      <c r="H45120" s="39"/>
    </row>
    <row r="45121" spans="8:8" ht="65.099999999999994" customHeight="1" x14ac:dyDescent="0.25">
      <c r="H45121" s="39"/>
    </row>
    <row r="45122" spans="8:8" ht="65.099999999999994" customHeight="1" x14ac:dyDescent="0.25">
      <c r="H45122" s="39"/>
    </row>
    <row r="45123" spans="8:8" ht="65.099999999999994" customHeight="1" x14ac:dyDescent="0.25">
      <c r="H45123" s="39"/>
    </row>
    <row r="45124" spans="8:8" ht="65.099999999999994" customHeight="1" x14ac:dyDescent="0.25">
      <c r="H45124" s="39"/>
    </row>
    <row r="45125" spans="8:8" ht="65.099999999999994" customHeight="1" x14ac:dyDescent="0.25">
      <c r="H45125" s="39"/>
    </row>
    <row r="45126" spans="8:8" ht="65.099999999999994" customHeight="1" x14ac:dyDescent="0.25">
      <c r="H45126" s="39"/>
    </row>
    <row r="45127" spans="8:8" ht="65.099999999999994" customHeight="1" x14ac:dyDescent="0.25">
      <c r="H45127" s="39"/>
    </row>
    <row r="45128" spans="8:8" ht="65.099999999999994" customHeight="1" x14ac:dyDescent="0.25">
      <c r="H45128" s="39"/>
    </row>
    <row r="45129" spans="8:8" ht="65.099999999999994" customHeight="1" x14ac:dyDescent="0.25">
      <c r="H45129" s="39"/>
    </row>
    <row r="45130" spans="8:8" ht="65.099999999999994" customHeight="1" x14ac:dyDescent="0.25">
      <c r="H45130" s="39"/>
    </row>
    <row r="45131" spans="8:8" ht="65.099999999999994" customHeight="1" x14ac:dyDescent="0.25">
      <c r="H45131" s="39"/>
    </row>
    <row r="45132" spans="8:8" ht="65.099999999999994" customHeight="1" x14ac:dyDescent="0.25">
      <c r="H45132" s="39"/>
    </row>
    <row r="45133" spans="8:8" ht="65.099999999999994" customHeight="1" x14ac:dyDescent="0.25">
      <c r="H45133" s="39"/>
    </row>
    <row r="45134" spans="8:8" ht="65.099999999999994" customHeight="1" x14ac:dyDescent="0.25">
      <c r="H45134" s="39"/>
    </row>
    <row r="45135" spans="8:8" ht="65.099999999999994" customHeight="1" x14ac:dyDescent="0.25">
      <c r="H45135" s="39"/>
    </row>
    <row r="45136" spans="8:8" ht="65.099999999999994" customHeight="1" x14ac:dyDescent="0.25">
      <c r="H45136" s="39"/>
    </row>
    <row r="45137" spans="8:8" ht="65.099999999999994" customHeight="1" x14ac:dyDescent="0.25">
      <c r="H45137" s="39"/>
    </row>
    <row r="45138" spans="8:8" ht="65.099999999999994" customHeight="1" x14ac:dyDescent="0.25">
      <c r="H45138" s="39"/>
    </row>
    <row r="45139" spans="8:8" ht="65.099999999999994" customHeight="1" x14ac:dyDescent="0.25">
      <c r="H45139" s="39"/>
    </row>
    <row r="45140" spans="8:8" ht="65.099999999999994" customHeight="1" x14ac:dyDescent="0.25">
      <c r="H45140" s="39"/>
    </row>
    <row r="45141" spans="8:8" ht="65.099999999999994" customHeight="1" x14ac:dyDescent="0.25">
      <c r="H45141" s="39"/>
    </row>
    <row r="45142" spans="8:8" ht="65.099999999999994" customHeight="1" x14ac:dyDescent="0.25">
      <c r="H45142" s="39"/>
    </row>
    <row r="45143" spans="8:8" ht="65.099999999999994" customHeight="1" x14ac:dyDescent="0.25">
      <c r="H45143" s="39"/>
    </row>
    <row r="45144" spans="8:8" ht="65.099999999999994" customHeight="1" x14ac:dyDescent="0.25">
      <c r="H45144" s="39"/>
    </row>
    <row r="45145" spans="8:8" ht="65.099999999999994" customHeight="1" x14ac:dyDescent="0.25">
      <c r="H45145" s="39"/>
    </row>
    <row r="45146" spans="8:8" ht="65.099999999999994" customHeight="1" x14ac:dyDescent="0.25">
      <c r="H45146" s="39"/>
    </row>
    <row r="45147" spans="8:8" ht="65.099999999999994" customHeight="1" x14ac:dyDescent="0.25">
      <c r="H45147" s="39"/>
    </row>
    <row r="45148" spans="8:8" ht="65.099999999999994" customHeight="1" x14ac:dyDescent="0.25">
      <c r="H45148" s="39"/>
    </row>
    <row r="45149" spans="8:8" ht="65.099999999999994" customHeight="1" x14ac:dyDescent="0.25">
      <c r="H45149" s="39"/>
    </row>
    <row r="45150" spans="8:8" ht="65.099999999999994" customHeight="1" x14ac:dyDescent="0.25">
      <c r="H45150" s="39"/>
    </row>
    <row r="45151" spans="8:8" ht="65.099999999999994" customHeight="1" x14ac:dyDescent="0.25">
      <c r="H45151" s="39"/>
    </row>
    <row r="45152" spans="8:8" ht="65.099999999999994" customHeight="1" x14ac:dyDescent="0.25">
      <c r="H45152" s="39"/>
    </row>
    <row r="45153" spans="8:8" ht="65.099999999999994" customHeight="1" x14ac:dyDescent="0.25">
      <c r="H45153" s="39"/>
    </row>
    <row r="45154" spans="8:8" ht="65.099999999999994" customHeight="1" x14ac:dyDescent="0.25">
      <c r="H45154" s="39"/>
    </row>
    <row r="45155" spans="8:8" ht="65.099999999999994" customHeight="1" x14ac:dyDescent="0.25">
      <c r="H45155" s="39"/>
    </row>
    <row r="45156" spans="8:8" ht="65.099999999999994" customHeight="1" x14ac:dyDescent="0.25">
      <c r="H45156" s="39"/>
    </row>
    <row r="45157" spans="8:8" ht="65.099999999999994" customHeight="1" x14ac:dyDescent="0.25">
      <c r="H45157" s="39"/>
    </row>
    <row r="45158" spans="8:8" ht="65.099999999999994" customHeight="1" x14ac:dyDescent="0.25">
      <c r="H45158" s="39"/>
    </row>
    <row r="45159" spans="8:8" ht="65.099999999999994" customHeight="1" x14ac:dyDescent="0.25">
      <c r="H45159" s="39"/>
    </row>
    <row r="45160" spans="8:8" ht="65.099999999999994" customHeight="1" x14ac:dyDescent="0.25">
      <c r="H45160" s="39"/>
    </row>
    <row r="45161" spans="8:8" ht="65.099999999999994" customHeight="1" x14ac:dyDescent="0.25">
      <c r="H45161" s="39"/>
    </row>
    <row r="45162" spans="8:8" ht="65.099999999999994" customHeight="1" x14ac:dyDescent="0.25">
      <c r="H45162" s="39"/>
    </row>
    <row r="45163" spans="8:8" ht="65.099999999999994" customHeight="1" x14ac:dyDescent="0.25">
      <c r="H45163" s="39"/>
    </row>
    <row r="45164" spans="8:8" ht="65.099999999999994" customHeight="1" x14ac:dyDescent="0.25">
      <c r="H45164" s="39"/>
    </row>
    <row r="45165" spans="8:8" ht="65.099999999999994" customHeight="1" x14ac:dyDescent="0.25">
      <c r="H45165" s="39"/>
    </row>
    <row r="45166" spans="8:8" ht="65.099999999999994" customHeight="1" x14ac:dyDescent="0.25">
      <c r="H45166" s="39"/>
    </row>
    <row r="45167" spans="8:8" ht="65.099999999999994" customHeight="1" x14ac:dyDescent="0.25">
      <c r="H45167" s="39"/>
    </row>
    <row r="45168" spans="8:8" ht="65.099999999999994" customHeight="1" x14ac:dyDescent="0.25">
      <c r="H45168" s="39"/>
    </row>
    <row r="45169" spans="8:8" ht="65.099999999999994" customHeight="1" x14ac:dyDescent="0.25">
      <c r="H45169" s="39"/>
    </row>
    <row r="45170" spans="8:8" ht="65.099999999999994" customHeight="1" x14ac:dyDescent="0.25">
      <c r="H45170" s="39"/>
    </row>
    <row r="45171" spans="8:8" ht="65.099999999999994" customHeight="1" x14ac:dyDescent="0.25">
      <c r="H45171" s="39"/>
    </row>
    <row r="45172" spans="8:8" ht="65.099999999999994" customHeight="1" x14ac:dyDescent="0.25">
      <c r="H45172" s="39"/>
    </row>
    <row r="45173" spans="8:8" ht="65.099999999999994" customHeight="1" x14ac:dyDescent="0.25">
      <c r="H45173" s="39"/>
    </row>
    <row r="45174" spans="8:8" ht="65.099999999999994" customHeight="1" x14ac:dyDescent="0.25">
      <c r="H45174" s="39"/>
    </row>
    <row r="45175" spans="8:8" ht="65.099999999999994" customHeight="1" x14ac:dyDescent="0.25">
      <c r="H45175" s="39"/>
    </row>
    <row r="45176" spans="8:8" ht="65.099999999999994" customHeight="1" x14ac:dyDescent="0.25">
      <c r="H45176" s="39"/>
    </row>
    <row r="45177" spans="8:8" ht="65.099999999999994" customHeight="1" x14ac:dyDescent="0.25">
      <c r="H45177" s="39"/>
    </row>
    <row r="45178" spans="8:8" ht="65.099999999999994" customHeight="1" x14ac:dyDescent="0.25">
      <c r="H45178" s="39"/>
    </row>
    <row r="45179" spans="8:8" ht="65.099999999999994" customHeight="1" x14ac:dyDescent="0.25">
      <c r="H45179" s="39"/>
    </row>
    <row r="45180" spans="8:8" ht="65.099999999999994" customHeight="1" x14ac:dyDescent="0.25">
      <c r="H45180" s="39"/>
    </row>
    <row r="45181" spans="8:8" ht="65.099999999999994" customHeight="1" x14ac:dyDescent="0.25">
      <c r="H45181" s="39"/>
    </row>
    <row r="45182" spans="8:8" ht="65.099999999999994" customHeight="1" x14ac:dyDescent="0.25">
      <c r="H45182" s="39"/>
    </row>
    <row r="45183" spans="8:8" ht="65.099999999999994" customHeight="1" x14ac:dyDescent="0.25">
      <c r="H45183" s="39"/>
    </row>
    <row r="45184" spans="8:8" ht="65.099999999999994" customHeight="1" x14ac:dyDescent="0.25">
      <c r="H45184" s="39"/>
    </row>
    <row r="45185" spans="8:8" ht="65.099999999999994" customHeight="1" x14ac:dyDescent="0.25">
      <c r="H45185" s="39"/>
    </row>
    <row r="45186" spans="8:8" ht="65.099999999999994" customHeight="1" x14ac:dyDescent="0.25">
      <c r="H45186" s="39"/>
    </row>
    <row r="45187" spans="8:8" ht="65.099999999999994" customHeight="1" x14ac:dyDescent="0.25">
      <c r="H45187" s="39"/>
    </row>
    <row r="45188" spans="8:8" ht="65.099999999999994" customHeight="1" x14ac:dyDescent="0.25">
      <c r="H45188" s="39"/>
    </row>
    <row r="45189" spans="8:8" ht="65.099999999999994" customHeight="1" x14ac:dyDescent="0.25">
      <c r="H45189" s="39"/>
    </row>
    <row r="45190" spans="8:8" ht="65.099999999999994" customHeight="1" x14ac:dyDescent="0.25">
      <c r="H45190" s="39"/>
    </row>
    <row r="45191" spans="8:8" ht="65.099999999999994" customHeight="1" x14ac:dyDescent="0.25">
      <c r="H45191" s="39"/>
    </row>
    <row r="45192" spans="8:8" ht="65.099999999999994" customHeight="1" x14ac:dyDescent="0.25">
      <c r="H45192" s="39"/>
    </row>
    <row r="45193" spans="8:8" ht="65.099999999999994" customHeight="1" x14ac:dyDescent="0.25">
      <c r="H45193" s="39"/>
    </row>
    <row r="45194" spans="8:8" ht="65.099999999999994" customHeight="1" x14ac:dyDescent="0.25">
      <c r="H45194" s="39"/>
    </row>
    <row r="45195" spans="8:8" ht="65.099999999999994" customHeight="1" x14ac:dyDescent="0.25">
      <c r="H45195" s="39"/>
    </row>
    <row r="45196" spans="8:8" ht="65.099999999999994" customHeight="1" x14ac:dyDescent="0.25">
      <c r="H45196" s="39"/>
    </row>
    <row r="45197" spans="8:8" ht="65.099999999999994" customHeight="1" x14ac:dyDescent="0.25">
      <c r="H45197" s="39"/>
    </row>
    <row r="45198" spans="8:8" ht="65.099999999999994" customHeight="1" x14ac:dyDescent="0.25">
      <c r="H45198" s="39"/>
    </row>
    <row r="45199" spans="8:8" ht="65.099999999999994" customHeight="1" x14ac:dyDescent="0.25">
      <c r="H45199" s="39"/>
    </row>
    <row r="45200" spans="8:8" ht="65.099999999999994" customHeight="1" x14ac:dyDescent="0.25">
      <c r="H45200" s="39"/>
    </row>
    <row r="45201" spans="8:8" ht="65.099999999999994" customHeight="1" x14ac:dyDescent="0.25">
      <c r="H45201" s="39"/>
    </row>
    <row r="45202" spans="8:8" ht="65.099999999999994" customHeight="1" x14ac:dyDescent="0.25">
      <c r="H45202" s="39"/>
    </row>
    <row r="45203" spans="8:8" ht="65.099999999999994" customHeight="1" x14ac:dyDescent="0.25">
      <c r="H45203" s="39"/>
    </row>
    <row r="45204" spans="8:8" ht="65.099999999999994" customHeight="1" x14ac:dyDescent="0.25">
      <c r="H45204" s="39"/>
    </row>
    <row r="45205" spans="8:8" ht="65.099999999999994" customHeight="1" x14ac:dyDescent="0.25">
      <c r="H45205" s="39"/>
    </row>
    <row r="45206" spans="8:8" ht="65.099999999999994" customHeight="1" x14ac:dyDescent="0.25">
      <c r="H45206" s="39"/>
    </row>
    <row r="45207" spans="8:8" ht="65.099999999999994" customHeight="1" x14ac:dyDescent="0.25">
      <c r="H45207" s="39"/>
    </row>
    <row r="45208" spans="8:8" ht="65.099999999999994" customHeight="1" x14ac:dyDescent="0.25">
      <c r="H45208" s="39"/>
    </row>
    <row r="45209" spans="8:8" ht="65.099999999999994" customHeight="1" x14ac:dyDescent="0.25">
      <c r="H45209" s="39"/>
    </row>
    <row r="45210" spans="8:8" ht="65.099999999999994" customHeight="1" x14ac:dyDescent="0.25">
      <c r="H45210" s="39"/>
    </row>
    <row r="45211" spans="8:8" ht="65.099999999999994" customHeight="1" x14ac:dyDescent="0.25">
      <c r="H45211" s="39"/>
    </row>
    <row r="45212" spans="8:8" ht="65.099999999999994" customHeight="1" x14ac:dyDescent="0.25">
      <c r="H45212" s="39"/>
    </row>
    <row r="45213" spans="8:8" ht="65.099999999999994" customHeight="1" x14ac:dyDescent="0.25">
      <c r="H45213" s="39"/>
    </row>
    <row r="45214" spans="8:8" ht="65.099999999999994" customHeight="1" x14ac:dyDescent="0.25">
      <c r="H45214" s="39"/>
    </row>
    <row r="45215" spans="8:8" ht="65.099999999999994" customHeight="1" x14ac:dyDescent="0.25">
      <c r="H45215" s="39"/>
    </row>
    <row r="45216" spans="8:8" ht="65.099999999999994" customHeight="1" x14ac:dyDescent="0.25">
      <c r="H45216" s="39"/>
    </row>
    <row r="45217" spans="8:8" ht="65.099999999999994" customHeight="1" x14ac:dyDescent="0.25">
      <c r="H45217" s="39"/>
    </row>
    <row r="45218" spans="8:8" ht="65.099999999999994" customHeight="1" x14ac:dyDescent="0.25">
      <c r="H45218" s="39"/>
    </row>
    <row r="45219" spans="8:8" ht="65.099999999999994" customHeight="1" x14ac:dyDescent="0.25">
      <c r="H45219" s="39"/>
    </row>
    <row r="45220" spans="8:8" ht="65.099999999999994" customHeight="1" x14ac:dyDescent="0.25">
      <c r="H45220" s="39"/>
    </row>
    <row r="45221" spans="8:8" ht="65.099999999999994" customHeight="1" x14ac:dyDescent="0.25">
      <c r="H45221" s="39"/>
    </row>
    <row r="45222" spans="8:8" ht="65.099999999999994" customHeight="1" x14ac:dyDescent="0.25">
      <c r="H45222" s="39"/>
    </row>
    <row r="45223" spans="8:8" ht="65.099999999999994" customHeight="1" x14ac:dyDescent="0.25">
      <c r="H45223" s="39"/>
    </row>
    <row r="45224" spans="8:8" ht="65.099999999999994" customHeight="1" x14ac:dyDescent="0.25">
      <c r="H45224" s="39"/>
    </row>
    <row r="45225" spans="8:8" ht="65.099999999999994" customHeight="1" x14ac:dyDescent="0.25">
      <c r="H45225" s="39"/>
    </row>
    <row r="45226" spans="8:8" ht="65.099999999999994" customHeight="1" x14ac:dyDescent="0.25">
      <c r="H45226" s="39"/>
    </row>
    <row r="45227" spans="8:8" ht="65.099999999999994" customHeight="1" x14ac:dyDescent="0.25">
      <c r="H45227" s="39"/>
    </row>
    <row r="45228" spans="8:8" ht="65.099999999999994" customHeight="1" x14ac:dyDescent="0.25">
      <c r="H45228" s="39"/>
    </row>
    <row r="45229" spans="8:8" ht="65.099999999999994" customHeight="1" x14ac:dyDescent="0.25">
      <c r="H45229" s="39"/>
    </row>
    <row r="45230" spans="8:8" ht="65.099999999999994" customHeight="1" x14ac:dyDescent="0.25">
      <c r="H45230" s="39"/>
    </row>
    <row r="45231" spans="8:8" ht="65.099999999999994" customHeight="1" x14ac:dyDescent="0.25">
      <c r="H45231" s="39"/>
    </row>
    <row r="45232" spans="8:8" ht="65.099999999999994" customHeight="1" x14ac:dyDescent="0.25">
      <c r="H45232" s="39"/>
    </row>
    <row r="45233" spans="8:8" ht="65.099999999999994" customHeight="1" x14ac:dyDescent="0.25">
      <c r="H45233" s="39"/>
    </row>
    <row r="45234" spans="8:8" ht="65.099999999999994" customHeight="1" x14ac:dyDescent="0.25">
      <c r="H45234" s="39"/>
    </row>
    <row r="45235" spans="8:8" ht="65.099999999999994" customHeight="1" x14ac:dyDescent="0.25">
      <c r="H45235" s="39"/>
    </row>
    <row r="45236" spans="8:8" ht="65.099999999999994" customHeight="1" x14ac:dyDescent="0.25">
      <c r="H45236" s="39"/>
    </row>
    <row r="45237" spans="8:8" ht="65.099999999999994" customHeight="1" x14ac:dyDescent="0.25">
      <c r="H45237" s="39"/>
    </row>
    <row r="45238" spans="8:8" ht="65.099999999999994" customHeight="1" x14ac:dyDescent="0.25">
      <c r="H45238" s="39"/>
    </row>
    <row r="45239" spans="8:8" ht="65.099999999999994" customHeight="1" x14ac:dyDescent="0.25">
      <c r="H45239" s="39"/>
    </row>
    <row r="45240" spans="8:8" ht="65.099999999999994" customHeight="1" x14ac:dyDescent="0.25">
      <c r="H45240" s="39"/>
    </row>
    <row r="45241" spans="8:8" ht="65.099999999999994" customHeight="1" x14ac:dyDescent="0.25">
      <c r="H45241" s="39"/>
    </row>
    <row r="45242" spans="8:8" ht="65.099999999999994" customHeight="1" x14ac:dyDescent="0.25">
      <c r="H45242" s="39"/>
    </row>
    <row r="45243" spans="8:8" ht="65.099999999999994" customHeight="1" x14ac:dyDescent="0.25">
      <c r="H45243" s="39"/>
    </row>
    <row r="45244" spans="8:8" ht="65.099999999999994" customHeight="1" x14ac:dyDescent="0.25">
      <c r="H45244" s="39"/>
    </row>
    <row r="45245" spans="8:8" ht="65.099999999999994" customHeight="1" x14ac:dyDescent="0.25">
      <c r="H45245" s="39"/>
    </row>
    <row r="45246" spans="8:8" ht="65.099999999999994" customHeight="1" x14ac:dyDescent="0.25">
      <c r="H45246" s="39"/>
    </row>
    <row r="45247" spans="8:8" ht="65.099999999999994" customHeight="1" x14ac:dyDescent="0.25">
      <c r="H45247" s="39"/>
    </row>
    <row r="45248" spans="8:8" ht="65.099999999999994" customHeight="1" x14ac:dyDescent="0.25">
      <c r="H45248" s="39"/>
    </row>
    <row r="45249" spans="8:8" ht="65.099999999999994" customHeight="1" x14ac:dyDescent="0.25">
      <c r="H45249" s="39"/>
    </row>
    <row r="45250" spans="8:8" ht="65.099999999999994" customHeight="1" x14ac:dyDescent="0.25">
      <c r="H45250" s="39"/>
    </row>
    <row r="45251" spans="8:8" ht="65.099999999999994" customHeight="1" x14ac:dyDescent="0.25">
      <c r="H45251" s="39"/>
    </row>
    <row r="45252" spans="8:8" ht="65.099999999999994" customHeight="1" x14ac:dyDescent="0.25">
      <c r="H45252" s="39"/>
    </row>
    <row r="45253" spans="8:8" ht="65.099999999999994" customHeight="1" x14ac:dyDescent="0.25">
      <c r="H45253" s="39"/>
    </row>
    <row r="45254" spans="8:8" ht="65.099999999999994" customHeight="1" x14ac:dyDescent="0.25">
      <c r="H45254" s="39"/>
    </row>
    <row r="45255" spans="8:8" ht="65.099999999999994" customHeight="1" x14ac:dyDescent="0.25">
      <c r="H45255" s="39"/>
    </row>
    <row r="45256" spans="8:8" ht="65.099999999999994" customHeight="1" x14ac:dyDescent="0.25">
      <c r="H45256" s="39"/>
    </row>
    <row r="45257" spans="8:8" ht="65.099999999999994" customHeight="1" x14ac:dyDescent="0.25">
      <c r="H45257" s="39"/>
    </row>
    <row r="45258" spans="8:8" ht="65.099999999999994" customHeight="1" x14ac:dyDescent="0.25">
      <c r="H45258" s="39"/>
    </row>
    <row r="45259" spans="8:8" ht="65.099999999999994" customHeight="1" x14ac:dyDescent="0.25">
      <c r="H45259" s="39"/>
    </row>
    <row r="45260" spans="8:8" ht="65.099999999999994" customHeight="1" x14ac:dyDescent="0.25">
      <c r="H45260" s="39"/>
    </row>
    <row r="45261" spans="8:8" ht="65.099999999999994" customHeight="1" x14ac:dyDescent="0.25">
      <c r="H45261" s="39"/>
    </row>
    <row r="45262" spans="8:8" ht="65.099999999999994" customHeight="1" x14ac:dyDescent="0.25">
      <c r="H45262" s="39"/>
    </row>
    <row r="45263" spans="8:8" ht="65.099999999999994" customHeight="1" x14ac:dyDescent="0.25">
      <c r="H45263" s="39"/>
    </row>
    <row r="45264" spans="8:8" ht="65.099999999999994" customHeight="1" x14ac:dyDescent="0.25">
      <c r="H45264" s="39"/>
    </row>
    <row r="45265" spans="8:8" ht="65.099999999999994" customHeight="1" x14ac:dyDescent="0.25">
      <c r="H45265" s="39"/>
    </row>
    <row r="45266" spans="8:8" ht="65.099999999999994" customHeight="1" x14ac:dyDescent="0.25">
      <c r="H45266" s="39"/>
    </row>
    <row r="45267" spans="8:8" ht="65.099999999999994" customHeight="1" x14ac:dyDescent="0.25">
      <c r="H45267" s="39"/>
    </row>
    <row r="45268" spans="8:8" ht="65.099999999999994" customHeight="1" x14ac:dyDescent="0.25">
      <c r="H45268" s="39"/>
    </row>
    <row r="45269" spans="8:8" ht="65.099999999999994" customHeight="1" x14ac:dyDescent="0.25">
      <c r="H45269" s="39"/>
    </row>
    <row r="45270" spans="8:8" ht="65.099999999999994" customHeight="1" x14ac:dyDescent="0.25">
      <c r="H45270" s="39"/>
    </row>
    <row r="45271" spans="8:8" ht="65.099999999999994" customHeight="1" x14ac:dyDescent="0.25">
      <c r="H45271" s="39"/>
    </row>
    <row r="45272" spans="8:8" ht="65.099999999999994" customHeight="1" x14ac:dyDescent="0.25">
      <c r="H45272" s="39"/>
    </row>
    <row r="45273" spans="8:8" ht="65.099999999999994" customHeight="1" x14ac:dyDescent="0.25">
      <c r="H45273" s="39"/>
    </row>
    <row r="45274" spans="8:8" ht="65.099999999999994" customHeight="1" x14ac:dyDescent="0.25">
      <c r="H45274" s="39"/>
    </row>
    <row r="45275" spans="8:8" ht="65.099999999999994" customHeight="1" x14ac:dyDescent="0.25">
      <c r="H45275" s="39"/>
    </row>
    <row r="45276" spans="8:8" ht="65.099999999999994" customHeight="1" x14ac:dyDescent="0.25">
      <c r="H45276" s="39"/>
    </row>
    <row r="45277" spans="8:8" ht="65.099999999999994" customHeight="1" x14ac:dyDescent="0.25">
      <c r="H45277" s="39"/>
    </row>
    <row r="45278" spans="8:8" ht="65.099999999999994" customHeight="1" x14ac:dyDescent="0.25">
      <c r="H45278" s="39"/>
    </row>
    <row r="45279" spans="8:8" ht="65.099999999999994" customHeight="1" x14ac:dyDescent="0.25">
      <c r="H45279" s="39"/>
    </row>
    <row r="45280" spans="8:8" ht="65.099999999999994" customHeight="1" x14ac:dyDescent="0.25">
      <c r="H45280" s="39"/>
    </row>
    <row r="45281" spans="8:8" ht="65.099999999999994" customHeight="1" x14ac:dyDescent="0.25">
      <c r="H45281" s="39"/>
    </row>
    <row r="45282" spans="8:8" ht="65.099999999999994" customHeight="1" x14ac:dyDescent="0.25">
      <c r="H45282" s="39"/>
    </row>
    <row r="45283" spans="8:8" ht="65.099999999999994" customHeight="1" x14ac:dyDescent="0.25">
      <c r="H45283" s="39"/>
    </row>
    <row r="45284" spans="8:8" ht="65.099999999999994" customHeight="1" x14ac:dyDescent="0.25">
      <c r="H45284" s="39"/>
    </row>
    <row r="45285" spans="8:8" ht="65.099999999999994" customHeight="1" x14ac:dyDescent="0.25">
      <c r="H45285" s="39"/>
    </row>
    <row r="45286" spans="8:8" ht="65.099999999999994" customHeight="1" x14ac:dyDescent="0.25">
      <c r="H45286" s="39"/>
    </row>
    <row r="45287" spans="8:8" ht="65.099999999999994" customHeight="1" x14ac:dyDescent="0.25">
      <c r="H45287" s="39"/>
    </row>
    <row r="45288" spans="8:8" ht="65.099999999999994" customHeight="1" x14ac:dyDescent="0.25">
      <c r="H45288" s="39"/>
    </row>
    <row r="45289" spans="8:8" ht="65.099999999999994" customHeight="1" x14ac:dyDescent="0.25">
      <c r="H45289" s="39"/>
    </row>
    <row r="45290" spans="8:8" ht="65.099999999999994" customHeight="1" x14ac:dyDescent="0.25">
      <c r="H45290" s="39"/>
    </row>
    <row r="45291" spans="8:8" ht="65.099999999999994" customHeight="1" x14ac:dyDescent="0.25">
      <c r="H45291" s="39"/>
    </row>
    <row r="45292" spans="8:8" ht="65.099999999999994" customHeight="1" x14ac:dyDescent="0.25">
      <c r="H45292" s="39"/>
    </row>
    <row r="45293" spans="8:8" ht="65.099999999999994" customHeight="1" x14ac:dyDescent="0.25">
      <c r="H45293" s="39"/>
    </row>
    <row r="45294" spans="8:8" ht="65.099999999999994" customHeight="1" x14ac:dyDescent="0.25">
      <c r="H45294" s="39"/>
    </row>
    <row r="45295" spans="8:8" ht="65.099999999999994" customHeight="1" x14ac:dyDescent="0.25">
      <c r="H45295" s="39"/>
    </row>
    <row r="45296" spans="8:8" ht="65.099999999999994" customHeight="1" x14ac:dyDescent="0.25">
      <c r="H45296" s="39"/>
    </row>
    <row r="45297" spans="8:8" ht="65.099999999999994" customHeight="1" x14ac:dyDescent="0.25">
      <c r="H45297" s="39"/>
    </row>
    <row r="45298" spans="8:8" ht="65.099999999999994" customHeight="1" x14ac:dyDescent="0.25">
      <c r="H45298" s="39"/>
    </row>
    <row r="45299" spans="8:8" ht="65.099999999999994" customHeight="1" x14ac:dyDescent="0.25">
      <c r="H45299" s="39"/>
    </row>
    <row r="45300" spans="8:8" ht="65.099999999999994" customHeight="1" x14ac:dyDescent="0.25">
      <c r="H45300" s="39"/>
    </row>
    <row r="45301" spans="8:8" ht="65.099999999999994" customHeight="1" x14ac:dyDescent="0.25">
      <c r="H45301" s="39"/>
    </row>
    <row r="45302" spans="8:8" ht="65.099999999999994" customHeight="1" x14ac:dyDescent="0.25">
      <c r="H45302" s="39"/>
    </row>
    <row r="45303" spans="8:8" ht="65.099999999999994" customHeight="1" x14ac:dyDescent="0.25">
      <c r="H45303" s="39"/>
    </row>
    <row r="45304" spans="8:8" ht="65.099999999999994" customHeight="1" x14ac:dyDescent="0.25">
      <c r="H45304" s="39"/>
    </row>
    <row r="45305" spans="8:8" ht="65.099999999999994" customHeight="1" x14ac:dyDescent="0.25">
      <c r="H45305" s="39"/>
    </row>
    <row r="45306" spans="8:8" ht="65.099999999999994" customHeight="1" x14ac:dyDescent="0.25">
      <c r="H45306" s="39"/>
    </row>
    <row r="45307" spans="8:8" ht="65.099999999999994" customHeight="1" x14ac:dyDescent="0.25">
      <c r="H45307" s="39"/>
    </row>
    <row r="45308" spans="8:8" ht="65.099999999999994" customHeight="1" x14ac:dyDescent="0.25">
      <c r="H45308" s="39"/>
    </row>
    <row r="45309" spans="8:8" ht="65.099999999999994" customHeight="1" x14ac:dyDescent="0.25">
      <c r="H45309" s="39"/>
    </row>
    <row r="45310" spans="8:8" ht="65.099999999999994" customHeight="1" x14ac:dyDescent="0.25">
      <c r="H45310" s="39"/>
    </row>
    <row r="45311" spans="8:8" ht="65.099999999999994" customHeight="1" x14ac:dyDescent="0.25">
      <c r="H45311" s="39"/>
    </row>
    <row r="45312" spans="8:8" ht="65.099999999999994" customHeight="1" x14ac:dyDescent="0.25">
      <c r="H45312" s="39"/>
    </row>
    <row r="45313" spans="8:8" ht="65.099999999999994" customHeight="1" x14ac:dyDescent="0.25">
      <c r="H45313" s="39"/>
    </row>
    <row r="45314" spans="8:8" ht="65.099999999999994" customHeight="1" x14ac:dyDescent="0.25">
      <c r="H45314" s="39"/>
    </row>
    <row r="45315" spans="8:8" ht="65.099999999999994" customHeight="1" x14ac:dyDescent="0.25">
      <c r="H45315" s="39"/>
    </row>
    <row r="45316" spans="8:8" ht="65.099999999999994" customHeight="1" x14ac:dyDescent="0.25">
      <c r="H45316" s="39"/>
    </row>
    <row r="45317" spans="8:8" ht="65.099999999999994" customHeight="1" x14ac:dyDescent="0.25">
      <c r="H45317" s="39"/>
    </row>
    <row r="45318" spans="8:8" ht="65.099999999999994" customHeight="1" x14ac:dyDescent="0.25">
      <c r="H45318" s="39"/>
    </row>
    <row r="45319" spans="8:8" ht="65.099999999999994" customHeight="1" x14ac:dyDescent="0.25">
      <c r="H45319" s="39"/>
    </row>
    <row r="45320" spans="8:8" ht="65.099999999999994" customHeight="1" x14ac:dyDescent="0.25">
      <c r="H45320" s="39"/>
    </row>
    <row r="45321" spans="8:8" ht="65.099999999999994" customHeight="1" x14ac:dyDescent="0.25">
      <c r="H45321" s="39"/>
    </row>
    <row r="45322" spans="8:8" ht="65.099999999999994" customHeight="1" x14ac:dyDescent="0.25">
      <c r="H45322" s="39"/>
    </row>
    <row r="45323" spans="8:8" ht="65.099999999999994" customHeight="1" x14ac:dyDescent="0.25">
      <c r="H45323" s="39"/>
    </row>
    <row r="45324" spans="8:8" ht="65.099999999999994" customHeight="1" x14ac:dyDescent="0.25">
      <c r="H45324" s="39"/>
    </row>
    <row r="45325" spans="8:8" ht="65.099999999999994" customHeight="1" x14ac:dyDescent="0.25">
      <c r="H45325" s="39"/>
    </row>
    <row r="45326" spans="8:8" ht="65.099999999999994" customHeight="1" x14ac:dyDescent="0.25">
      <c r="H45326" s="39"/>
    </row>
    <row r="45327" spans="8:8" ht="65.099999999999994" customHeight="1" x14ac:dyDescent="0.25">
      <c r="H45327" s="39"/>
    </row>
    <row r="45328" spans="8:8" ht="65.099999999999994" customHeight="1" x14ac:dyDescent="0.25">
      <c r="H45328" s="39"/>
    </row>
    <row r="45329" spans="8:8" ht="65.099999999999994" customHeight="1" x14ac:dyDescent="0.25">
      <c r="H45329" s="39"/>
    </row>
    <row r="45330" spans="8:8" ht="65.099999999999994" customHeight="1" x14ac:dyDescent="0.25">
      <c r="H45330" s="39"/>
    </row>
    <row r="45331" spans="8:8" ht="65.099999999999994" customHeight="1" x14ac:dyDescent="0.25">
      <c r="H45331" s="39"/>
    </row>
    <row r="45332" spans="8:8" ht="65.099999999999994" customHeight="1" x14ac:dyDescent="0.25">
      <c r="H45332" s="39"/>
    </row>
    <row r="45333" spans="8:8" ht="65.099999999999994" customHeight="1" x14ac:dyDescent="0.25">
      <c r="H45333" s="39"/>
    </row>
    <row r="45334" spans="8:8" ht="65.099999999999994" customHeight="1" x14ac:dyDescent="0.25">
      <c r="H45334" s="39"/>
    </row>
    <row r="45335" spans="8:8" ht="65.099999999999994" customHeight="1" x14ac:dyDescent="0.25">
      <c r="H45335" s="39"/>
    </row>
    <row r="45336" spans="8:8" ht="65.099999999999994" customHeight="1" x14ac:dyDescent="0.25">
      <c r="H45336" s="39"/>
    </row>
    <row r="45337" spans="8:8" ht="65.099999999999994" customHeight="1" x14ac:dyDescent="0.25">
      <c r="H45337" s="39"/>
    </row>
    <row r="45338" spans="8:8" ht="65.099999999999994" customHeight="1" x14ac:dyDescent="0.25">
      <c r="H45338" s="39"/>
    </row>
    <row r="45339" spans="8:8" ht="65.099999999999994" customHeight="1" x14ac:dyDescent="0.25">
      <c r="H45339" s="39"/>
    </row>
    <row r="45340" spans="8:8" ht="65.099999999999994" customHeight="1" x14ac:dyDescent="0.25">
      <c r="H45340" s="39"/>
    </row>
    <row r="45341" spans="8:8" ht="65.099999999999994" customHeight="1" x14ac:dyDescent="0.25">
      <c r="H45341" s="39"/>
    </row>
    <row r="45342" spans="8:8" ht="65.099999999999994" customHeight="1" x14ac:dyDescent="0.25">
      <c r="H45342" s="39"/>
    </row>
    <row r="45343" spans="8:8" ht="65.099999999999994" customHeight="1" x14ac:dyDescent="0.25">
      <c r="H45343" s="39"/>
    </row>
    <row r="45344" spans="8:8" ht="65.099999999999994" customHeight="1" x14ac:dyDescent="0.25">
      <c r="H45344" s="39"/>
    </row>
    <row r="45345" spans="8:8" ht="65.099999999999994" customHeight="1" x14ac:dyDescent="0.25">
      <c r="H45345" s="39"/>
    </row>
    <row r="45346" spans="8:8" ht="65.099999999999994" customHeight="1" x14ac:dyDescent="0.25">
      <c r="H45346" s="39"/>
    </row>
    <row r="45347" spans="8:8" ht="65.099999999999994" customHeight="1" x14ac:dyDescent="0.25">
      <c r="H45347" s="39"/>
    </row>
    <row r="45348" spans="8:8" ht="65.099999999999994" customHeight="1" x14ac:dyDescent="0.25">
      <c r="H45348" s="39"/>
    </row>
    <row r="45349" spans="8:8" ht="65.099999999999994" customHeight="1" x14ac:dyDescent="0.25">
      <c r="H45349" s="39"/>
    </row>
    <row r="45350" spans="8:8" ht="65.099999999999994" customHeight="1" x14ac:dyDescent="0.25">
      <c r="H45350" s="39"/>
    </row>
    <row r="45351" spans="8:8" ht="65.099999999999994" customHeight="1" x14ac:dyDescent="0.25">
      <c r="H45351" s="39"/>
    </row>
    <row r="45352" spans="8:8" ht="65.099999999999994" customHeight="1" x14ac:dyDescent="0.25">
      <c r="H45352" s="39"/>
    </row>
    <row r="45353" spans="8:8" ht="65.099999999999994" customHeight="1" x14ac:dyDescent="0.25">
      <c r="H45353" s="39"/>
    </row>
    <row r="45354" spans="8:8" ht="65.099999999999994" customHeight="1" x14ac:dyDescent="0.25">
      <c r="H45354" s="39"/>
    </row>
    <row r="45355" spans="8:8" ht="65.099999999999994" customHeight="1" x14ac:dyDescent="0.25">
      <c r="H45355" s="39"/>
    </row>
    <row r="45356" spans="8:8" ht="65.099999999999994" customHeight="1" x14ac:dyDescent="0.25">
      <c r="H45356" s="39"/>
    </row>
    <row r="45357" spans="8:8" ht="65.099999999999994" customHeight="1" x14ac:dyDescent="0.25">
      <c r="H45357" s="39"/>
    </row>
    <row r="45358" spans="8:8" ht="65.099999999999994" customHeight="1" x14ac:dyDescent="0.25">
      <c r="H45358" s="39"/>
    </row>
    <row r="45359" spans="8:8" ht="65.099999999999994" customHeight="1" x14ac:dyDescent="0.25">
      <c r="H45359" s="39"/>
    </row>
    <row r="45360" spans="8:8" ht="65.099999999999994" customHeight="1" x14ac:dyDescent="0.25">
      <c r="H45360" s="39"/>
    </row>
    <row r="45361" spans="8:8" ht="65.099999999999994" customHeight="1" x14ac:dyDescent="0.25">
      <c r="H45361" s="39"/>
    </row>
    <row r="45362" spans="8:8" ht="65.099999999999994" customHeight="1" x14ac:dyDescent="0.25">
      <c r="H45362" s="39"/>
    </row>
    <row r="45363" spans="8:8" ht="65.099999999999994" customHeight="1" x14ac:dyDescent="0.25">
      <c r="H45363" s="39"/>
    </row>
    <row r="45364" spans="8:8" ht="65.099999999999994" customHeight="1" x14ac:dyDescent="0.25">
      <c r="H45364" s="39"/>
    </row>
    <row r="45365" spans="8:8" ht="65.099999999999994" customHeight="1" x14ac:dyDescent="0.25">
      <c r="H45365" s="39"/>
    </row>
    <row r="45366" spans="8:8" ht="65.099999999999994" customHeight="1" x14ac:dyDescent="0.25">
      <c r="H45366" s="39"/>
    </row>
    <row r="45367" spans="8:8" ht="65.099999999999994" customHeight="1" x14ac:dyDescent="0.25">
      <c r="H45367" s="39"/>
    </row>
    <row r="45368" spans="8:8" ht="65.099999999999994" customHeight="1" x14ac:dyDescent="0.25">
      <c r="H45368" s="39"/>
    </row>
    <row r="45369" spans="8:8" ht="65.099999999999994" customHeight="1" x14ac:dyDescent="0.25">
      <c r="H45369" s="39"/>
    </row>
    <row r="45370" spans="8:8" ht="65.099999999999994" customHeight="1" x14ac:dyDescent="0.25">
      <c r="H45370" s="39"/>
    </row>
    <row r="45371" spans="8:8" ht="65.099999999999994" customHeight="1" x14ac:dyDescent="0.25">
      <c r="H45371" s="39"/>
    </row>
    <row r="45372" spans="8:8" ht="65.099999999999994" customHeight="1" x14ac:dyDescent="0.25">
      <c r="H45372" s="39"/>
    </row>
    <row r="45373" spans="8:8" ht="65.099999999999994" customHeight="1" x14ac:dyDescent="0.25">
      <c r="H45373" s="39"/>
    </row>
    <row r="45374" spans="8:8" ht="65.099999999999994" customHeight="1" x14ac:dyDescent="0.25">
      <c r="H45374" s="39"/>
    </row>
    <row r="45375" spans="8:8" ht="65.099999999999994" customHeight="1" x14ac:dyDescent="0.25">
      <c r="H45375" s="39"/>
    </row>
    <row r="45376" spans="8:8" ht="65.099999999999994" customHeight="1" x14ac:dyDescent="0.25">
      <c r="H45376" s="39"/>
    </row>
    <row r="45377" spans="8:8" ht="65.099999999999994" customHeight="1" x14ac:dyDescent="0.25">
      <c r="H45377" s="39"/>
    </row>
    <row r="45378" spans="8:8" ht="65.099999999999994" customHeight="1" x14ac:dyDescent="0.25">
      <c r="H45378" s="39"/>
    </row>
    <row r="45379" spans="8:8" ht="65.099999999999994" customHeight="1" x14ac:dyDescent="0.25">
      <c r="H45379" s="39"/>
    </row>
    <row r="45380" spans="8:8" ht="65.099999999999994" customHeight="1" x14ac:dyDescent="0.25">
      <c r="H45380" s="39"/>
    </row>
    <row r="45381" spans="8:8" ht="65.099999999999994" customHeight="1" x14ac:dyDescent="0.25">
      <c r="H45381" s="39"/>
    </row>
    <row r="45382" spans="8:8" ht="65.099999999999994" customHeight="1" x14ac:dyDescent="0.25">
      <c r="H45382" s="39"/>
    </row>
    <row r="45383" spans="8:8" ht="65.099999999999994" customHeight="1" x14ac:dyDescent="0.25">
      <c r="H45383" s="39"/>
    </row>
    <row r="45384" spans="8:8" ht="65.099999999999994" customHeight="1" x14ac:dyDescent="0.25">
      <c r="H45384" s="39"/>
    </row>
    <row r="45385" spans="8:8" ht="65.099999999999994" customHeight="1" x14ac:dyDescent="0.25">
      <c r="H45385" s="39"/>
    </row>
    <row r="45386" spans="8:8" ht="65.099999999999994" customHeight="1" x14ac:dyDescent="0.25">
      <c r="H45386" s="39"/>
    </row>
    <row r="45387" spans="8:8" ht="65.099999999999994" customHeight="1" x14ac:dyDescent="0.25">
      <c r="H45387" s="39"/>
    </row>
    <row r="45388" spans="8:8" ht="65.099999999999994" customHeight="1" x14ac:dyDescent="0.25">
      <c r="H45388" s="39"/>
    </row>
    <row r="45389" spans="8:8" ht="65.099999999999994" customHeight="1" x14ac:dyDescent="0.25">
      <c r="H45389" s="39"/>
    </row>
    <row r="45390" spans="8:8" ht="65.099999999999994" customHeight="1" x14ac:dyDescent="0.25">
      <c r="H45390" s="39"/>
    </row>
    <row r="45391" spans="8:8" ht="65.099999999999994" customHeight="1" x14ac:dyDescent="0.25">
      <c r="H45391" s="39"/>
    </row>
    <row r="45392" spans="8:8" ht="65.099999999999994" customHeight="1" x14ac:dyDescent="0.25">
      <c r="H45392" s="39"/>
    </row>
    <row r="45393" spans="8:8" ht="65.099999999999994" customHeight="1" x14ac:dyDescent="0.25">
      <c r="H45393" s="39"/>
    </row>
    <row r="45394" spans="8:8" ht="65.099999999999994" customHeight="1" x14ac:dyDescent="0.25">
      <c r="H45394" s="39"/>
    </row>
    <row r="45395" spans="8:8" ht="65.099999999999994" customHeight="1" x14ac:dyDescent="0.25">
      <c r="H45395" s="39"/>
    </row>
    <row r="45396" spans="8:8" ht="65.099999999999994" customHeight="1" x14ac:dyDescent="0.25">
      <c r="H45396" s="39"/>
    </row>
    <row r="45397" spans="8:8" ht="65.099999999999994" customHeight="1" x14ac:dyDescent="0.25">
      <c r="H45397" s="39"/>
    </row>
    <row r="45398" spans="8:8" ht="65.099999999999994" customHeight="1" x14ac:dyDescent="0.25">
      <c r="H45398" s="39"/>
    </row>
    <row r="45399" spans="8:8" ht="65.099999999999994" customHeight="1" x14ac:dyDescent="0.25">
      <c r="H45399" s="39"/>
    </row>
    <row r="45400" spans="8:8" ht="65.099999999999994" customHeight="1" x14ac:dyDescent="0.25">
      <c r="H45400" s="39"/>
    </row>
    <row r="45401" spans="8:8" ht="65.099999999999994" customHeight="1" x14ac:dyDescent="0.25">
      <c r="H45401" s="39"/>
    </row>
    <row r="45402" spans="8:8" ht="65.099999999999994" customHeight="1" x14ac:dyDescent="0.25">
      <c r="H45402" s="39"/>
    </row>
    <row r="45403" spans="8:8" ht="65.099999999999994" customHeight="1" x14ac:dyDescent="0.25">
      <c r="H45403" s="39"/>
    </row>
    <row r="45404" spans="8:8" ht="65.099999999999994" customHeight="1" x14ac:dyDescent="0.25">
      <c r="H45404" s="39"/>
    </row>
    <row r="45405" spans="8:8" ht="65.099999999999994" customHeight="1" x14ac:dyDescent="0.25">
      <c r="H45405" s="39"/>
    </row>
    <row r="45406" spans="8:8" ht="65.099999999999994" customHeight="1" x14ac:dyDescent="0.25">
      <c r="H45406" s="39"/>
    </row>
    <row r="45407" spans="8:8" ht="65.099999999999994" customHeight="1" x14ac:dyDescent="0.25">
      <c r="H45407" s="39"/>
    </row>
    <row r="45408" spans="8:8" ht="65.099999999999994" customHeight="1" x14ac:dyDescent="0.25">
      <c r="H45408" s="39"/>
    </row>
    <row r="45409" spans="8:8" ht="65.099999999999994" customHeight="1" x14ac:dyDescent="0.25">
      <c r="H45409" s="39"/>
    </row>
    <row r="45410" spans="8:8" ht="65.099999999999994" customHeight="1" x14ac:dyDescent="0.25">
      <c r="H45410" s="39"/>
    </row>
    <row r="45411" spans="8:8" ht="65.099999999999994" customHeight="1" x14ac:dyDescent="0.25">
      <c r="H45411" s="39"/>
    </row>
    <row r="45412" spans="8:8" ht="65.099999999999994" customHeight="1" x14ac:dyDescent="0.25">
      <c r="H45412" s="39"/>
    </row>
    <row r="45413" spans="8:8" ht="65.099999999999994" customHeight="1" x14ac:dyDescent="0.25">
      <c r="H45413" s="39"/>
    </row>
    <row r="45414" spans="8:8" ht="65.099999999999994" customHeight="1" x14ac:dyDescent="0.25">
      <c r="H45414" s="39"/>
    </row>
    <row r="45415" spans="8:8" ht="65.099999999999994" customHeight="1" x14ac:dyDescent="0.25">
      <c r="H45415" s="39"/>
    </row>
    <row r="45416" spans="8:8" ht="65.099999999999994" customHeight="1" x14ac:dyDescent="0.25">
      <c r="H45416" s="39"/>
    </row>
    <row r="45417" spans="8:8" ht="65.099999999999994" customHeight="1" x14ac:dyDescent="0.25">
      <c r="H45417" s="39"/>
    </row>
    <row r="45418" spans="8:8" ht="65.099999999999994" customHeight="1" x14ac:dyDescent="0.25">
      <c r="H45418" s="39"/>
    </row>
    <row r="45419" spans="8:8" ht="65.099999999999994" customHeight="1" x14ac:dyDescent="0.25">
      <c r="H45419" s="39"/>
    </row>
    <row r="45420" spans="8:8" ht="65.099999999999994" customHeight="1" x14ac:dyDescent="0.25">
      <c r="H45420" s="39"/>
    </row>
    <row r="45421" spans="8:8" ht="65.099999999999994" customHeight="1" x14ac:dyDescent="0.25">
      <c r="H45421" s="39"/>
    </row>
    <row r="45422" spans="8:8" ht="65.099999999999994" customHeight="1" x14ac:dyDescent="0.25">
      <c r="H45422" s="39"/>
    </row>
    <row r="45423" spans="8:8" ht="65.099999999999994" customHeight="1" x14ac:dyDescent="0.25">
      <c r="H45423" s="39"/>
    </row>
    <row r="45424" spans="8:8" ht="65.099999999999994" customHeight="1" x14ac:dyDescent="0.25">
      <c r="H45424" s="39"/>
    </row>
    <row r="45425" spans="8:8" ht="65.099999999999994" customHeight="1" x14ac:dyDescent="0.25">
      <c r="H45425" s="39"/>
    </row>
    <row r="45426" spans="8:8" ht="65.099999999999994" customHeight="1" x14ac:dyDescent="0.25">
      <c r="H45426" s="39"/>
    </row>
    <row r="45427" spans="8:8" ht="65.099999999999994" customHeight="1" x14ac:dyDescent="0.25">
      <c r="H45427" s="39"/>
    </row>
    <row r="45428" spans="8:8" ht="65.099999999999994" customHeight="1" x14ac:dyDescent="0.25">
      <c r="H45428" s="39"/>
    </row>
    <row r="45429" spans="8:8" ht="65.099999999999994" customHeight="1" x14ac:dyDescent="0.25">
      <c r="H45429" s="39"/>
    </row>
    <row r="45430" spans="8:8" ht="65.099999999999994" customHeight="1" x14ac:dyDescent="0.25">
      <c r="H45430" s="39"/>
    </row>
    <row r="45431" spans="8:8" ht="65.099999999999994" customHeight="1" x14ac:dyDescent="0.25">
      <c r="H45431" s="39"/>
    </row>
    <row r="45432" spans="8:8" ht="65.099999999999994" customHeight="1" x14ac:dyDescent="0.25">
      <c r="H45432" s="39"/>
    </row>
    <row r="45433" spans="8:8" ht="65.099999999999994" customHeight="1" x14ac:dyDescent="0.25">
      <c r="H45433" s="39"/>
    </row>
    <row r="45434" spans="8:8" ht="65.099999999999994" customHeight="1" x14ac:dyDescent="0.25">
      <c r="H45434" s="39"/>
    </row>
    <row r="45435" spans="8:8" ht="65.099999999999994" customHeight="1" x14ac:dyDescent="0.25">
      <c r="H45435" s="39"/>
    </row>
    <row r="45436" spans="8:8" ht="65.099999999999994" customHeight="1" x14ac:dyDescent="0.25">
      <c r="H45436" s="39"/>
    </row>
    <row r="45437" spans="8:8" ht="65.099999999999994" customHeight="1" x14ac:dyDescent="0.25">
      <c r="H45437" s="39"/>
    </row>
    <row r="45438" spans="8:8" ht="65.099999999999994" customHeight="1" x14ac:dyDescent="0.25">
      <c r="H45438" s="39"/>
    </row>
    <row r="45439" spans="8:8" ht="65.099999999999994" customHeight="1" x14ac:dyDescent="0.25">
      <c r="H45439" s="39"/>
    </row>
    <row r="45440" spans="8:8" ht="65.099999999999994" customHeight="1" x14ac:dyDescent="0.25">
      <c r="H45440" s="39"/>
    </row>
    <row r="45441" spans="8:8" ht="65.099999999999994" customHeight="1" x14ac:dyDescent="0.25">
      <c r="H45441" s="39"/>
    </row>
    <row r="45442" spans="8:8" ht="65.099999999999994" customHeight="1" x14ac:dyDescent="0.25">
      <c r="H45442" s="39"/>
    </row>
    <row r="45443" spans="8:8" ht="65.099999999999994" customHeight="1" x14ac:dyDescent="0.25">
      <c r="H45443" s="39"/>
    </row>
    <row r="45444" spans="8:8" ht="65.099999999999994" customHeight="1" x14ac:dyDescent="0.25">
      <c r="H45444" s="39"/>
    </row>
    <row r="45445" spans="8:8" ht="65.099999999999994" customHeight="1" x14ac:dyDescent="0.25">
      <c r="H45445" s="39"/>
    </row>
    <row r="45446" spans="8:8" ht="65.099999999999994" customHeight="1" x14ac:dyDescent="0.25">
      <c r="H45446" s="39"/>
    </row>
    <row r="45447" spans="8:8" ht="65.099999999999994" customHeight="1" x14ac:dyDescent="0.25">
      <c r="H45447" s="39"/>
    </row>
    <row r="45448" spans="8:8" ht="65.099999999999994" customHeight="1" x14ac:dyDescent="0.25">
      <c r="H45448" s="39"/>
    </row>
    <row r="45449" spans="8:8" ht="65.099999999999994" customHeight="1" x14ac:dyDescent="0.25">
      <c r="H45449" s="39"/>
    </row>
    <row r="45450" spans="8:8" ht="65.099999999999994" customHeight="1" x14ac:dyDescent="0.25">
      <c r="H45450" s="39"/>
    </row>
    <row r="45451" spans="8:8" ht="65.099999999999994" customHeight="1" x14ac:dyDescent="0.25">
      <c r="H45451" s="39"/>
    </row>
    <row r="45452" spans="8:8" ht="65.099999999999994" customHeight="1" x14ac:dyDescent="0.25">
      <c r="H45452" s="39"/>
    </row>
    <row r="45453" spans="8:8" ht="65.099999999999994" customHeight="1" x14ac:dyDescent="0.25">
      <c r="H45453" s="39"/>
    </row>
    <row r="45454" spans="8:8" ht="65.099999999999994" customHeight="1" x14ac:dyDescent="0.25">
      <c r="H45454" s="39"/>
    </row>
    <row r="45455" spans="8:8" ht="65.099999999999994" customHeight="1" x14ac:dyDescent="0.25">
      <c r="H45455" s="39"/>
    </row>
    <row r="45456" spans="8:8" ht="65.099999999999994" customHeight="1" x14ac:dyDescent="0.25">
      <c r="H45456" s="39"/>
    </row>
    <row r="45457" spans="8:8" ht="65.099999999999994" customHeight="1" x14ac:dyDescent="0.25">
      <c r="H45457" s="39"/>
    </row>
    <row r="45458" spans="8:8" ht="65.099999999999994" customHeight="1" x14ac:dyDescent="0.25">
      <c r="H45458" s="39"/>
    </row>
    <row r="45459" spans="8:8" ht="65.099999999999994" customHeight="1" x14ac:dyDescent="0.25">
      <c r="H45459" s="39"/>
    </row>
    <row r="45460" spans="8:8" ht="65.099999999999994" customHeight="1" x14ac:dyDescent="0.25">
      <c r="H45460" s="39"/>
    </row>
    <row r="45461" spans="8:8" ht="65.099999999999994" customHeight="1" x14ac:dyDescent="0.25">
      <c r="H45461" s="39"/>
    </row>
    <row r="45462" spans="8:8" ht="65.099999999999994" customHeight="1" x14ac:dyDescent="0.25">
      <c r="H45462" s="39"/>
    </row>
    <row r="45463" spans="8:8" ht="65.099999999999994" customHeight="1" x14ac:dyDescent="0.25">
      <c r="H45463" s="39"/>
    </row>
    <row r="45464" spans="8:8" ht="65.099999999999994" customHeight="1" x14ac:dyDescent="0.25">
      <c r="H45464" s="39"/>
    </row>
    <row r="45465" spans="8:8" ht="65.099999999999994" customHeight="1" x14ac:dyDescent="0.25">
      <c r="H45465" s="39"/>
    </row>
    <row r="45466" spans="8:8" ht="65.099999999999994" customHeight="1" x14ac:dyDescent="0.25">
      <c r="H45466" s="39"/>
    </row>
    <row r="45467" spans="8:8" ht="65.099999999999994" customHeight="1" x14ac:dyDescent="0.25">
      <c r="H45467" s="39"/>
    </row>
    <row r="45468" spans="8:8" ht="65.099999999999994" customHeight="1" x14ac:dyDescent="0.25">
      <c r="H45468" s="39"/>
    </row>
    <row r="45469" spans="8:8" ht="65.099999999999994" customHeight="1" x14ac:dyDescent="0.25">
      <c r="H45469" s="39"/>
    </row>
    <row r="45470" spans="8:8" ht="65.099999999999994" customHeight="1" x14ac:dyDescent="0.25">
      <c r="H45470" s="39"/>
    </row>
    <row r="45471" spans="8:8" ht="65.099999999999994" customHeight="1" x14ac:dyDescent="0.25">
      <c r="H45471" s="39"/>
    </row>
    <row r="45472" spans="8:8" ht="65.099999999999994" customHeight="1" x14ac:dyDescent="0.25">
      <c r="H45472" s="39"/>
    </row>
    <row r="45473" spans="8:8" ht="65.099999999999994" customHeight="1" x14ac:dyDescent="0.25">
      <c r="H45473" s="39"/>
    </row>
    <row r="45474" spans="8:8" ht="65.099999999999994" customHeight="1" x14ac:dyDescent="0.25">
      <c r="H45474" s="39"/>
    </row>
    <row r="45475" spans="8:8" ht="65.099999999999994" customHeight="1" x14ac:dyDescent="0.25">
      <c r="H45475" s="39"/>
    </row>
    <row r="45476" spans="8:8" ht="65.099999999999994" customHeight="1" x14ac:dyDescent="0.25">
      <c r="H45476" s="39"/>
    </row>
    <row r="45477" spans="8:8" ht="65.099999999999994" customHeight="1" x14ac:dyDescent="0.25">
      <c r="H45477" s="39"/>
    </row>
    <row r="45478" spans="8:8" ht="65.099999999999994" customHeight="1" x14ac:dyDescent="0.25">
      <c r="H45478" s="39"/>
    </row>
    <row r="45479" spans="8:8" ht="65.099999999999994" customHeight="1" x14ac:dyDescent="0.25">
      <c r="H45479" s="39"/>
    </row>
    <row r="45480" spans="8:8" ht="65.099999999999994" customHeight="1" x14ac:dyDescent="0.25">
      <c r="H45480" s="39"/>
    </row>
    <row r="45481" spans="8:8" ht="65.099999999999994" customHeight="1" x14ac:dyDescent="0.25">
      <c r="H45481" s="39"/>
    </row>
    <row r="45482" spans="8:8" ht="65.099999999999994" customHeight="1" x14ac:dyDescent="0.25">
      <c r="H45482" s="39"/>
    </row>
    <row r="45483" spans="8:8" ht="65.099999999999994" customHeight="1" x14ac:dyDescent="0.25">
      <c r="H45483" s="39"/>
    </row>
    <row r="45484" spans="8:8" ht="65.099999999999994" customHeight="1" x14ac:dyDescent="0.25">
      <c r="H45484" s="39"/>
    </row>
    <row r="45485" spans="8:8" ht="65.099999999999994" customHeight="1" x14ac:dyDescent="0.25">
      <c r="H45485" s="39"/>
    </row>
    <row r="45486" spans="8:8" ht="65.099999999999994" customHeight="1" x14ac:dyDescent="0.25">
      <c r="H45486" s="39"/>
    </row>
    <row r="45487" spans="8:8" ht="65.099999999999994" customHeight="1" x14ac:dyDescent="0.25">
      <c r="H45487" s="39"/>
    </row>
    <row r="45488" spans="8:8" ht="65.099999999999994" customHeight="1" x14ac:dyDescent="0.25">
      <c r="H45488" s="39"/>
    </row>
    <row r="45489" spans="8:8" ht="65.099999999999994" customHeight="1" x14ac:dyDescent="0.25">
      <c r="H45489" s="39"/>
    </row>
    <row r="45490" spans="8:8" ht="65.099999999999994" customHeight="1" x14ac:dyDescent="0.25">
      <c r="H45490" s="39"/>
    </row>
    <row r="45491" spans="8:8" ht="65.099999999999994" customHeight="1" x14ac:dyDescent="0.25">
      <c r="H45491" s="39"/>
    </row>
    <row r="45492" spans="8:8" ht="65.099999999999994" customHeight="1" x14ac:dyDescent="0.25">
      <c r="H45492" s="39"/>
    </row>
    <row r="45493" spans="8:8" ht="65.099999999999994" customHeight="1" x14ac:dyDescent="0.25">
      <c r="H45493" s="39"/>
    </row>
    <row r="45494" spans="8:8" ht="65.099999999999994" customHeight="1" x14ac:dyDescent="0.25">
      <c r="H45494" s="39"/>
    </row>
    <row r="45495" spans="8:8" ht="65.099999999999994" customHeight="1" x14ac:dyDescent="0.25">
      <c r="H45495" s="39"/>
    </row>
    <row r="45496" spans="8:8" ht="65.099999999999994" customHeight="1" x14ac:dyDescent="0.25">
      <c r="H45496" s="39"/>
    </row>
    <row r="45497" spans="8:8" ht="65.099999999999994" customHeight="1" x14ac:dyDescent="0.25">
      <c r="H45497" s="39"/>
    </row>
    <row r="45498" spans="8:8" ht="65.099999999999994" customHeight="1" x14ac:dyDescent="0.25">
      <c r="H45498" s="39"/>
    </row>
    <row r="45499" spans="8:8" ht="65.099999999999994" customHeight="1" x14ac:dyDescent="0.25">
      <c r="H45499" s="39"/>
    </row>
    <row r="45500" spans="8:8" ht="65.099999999999994" customHeight="1" x14ac:dyDescent="0.25">
      <c r="H45500" s="39"/>
    </row>
    <row r="45501" spans="8:8" ht="65.099999999999994" customHeight="1" x14ac:dyDescent="0.25">
      <c r="H45501" s="39"/>
    </row>
    <row r="45502" spans="8:8" ht="65.099999999999994" customHeight="1" x14ac:dyDescent="0.25">
      <c r="H45502" s="39"/>
    </row>
    <row r="45503" spans="8:8" ht="65.099999999999994" customHeight="1" x14ac:dyDescent="0.25">
      <c r="H45503" s="39"/>
    </row>
    <row r="45504" spans="8:8" ht="65.099999999999994" customHeight="1" x14ac:dyDescent="0.25">
      <c r="H45504" s="39"/>
    </row>
    <row r="45505" spans="8:8" ht="65.099999999999994" customHeight="1" x14ac:dyDescent="0.25">
      <c r="H45505" s="39"/>
    </row>
    <row r="45506" spans="8:8" ht="65.099999999999994" customHeight="1" x14ac:dyDescent="0.25">
      <c r="H45506" s="39"/>
    </row>
    <row r="45507" spans="8:8" ht="65.099999999999994" customHeight="1" x14ac:dyDescent="0.25">
      <c r="H45507" s="39"/>
    </row>
    <row r="45508" spans="8:8" ht="65.099999999999994" customHeight="1" x14ac:dyDescent="0.25">
      <c r="H45508" s="39"/>
    </row>
    <row r="45509" spans="8:8" ht="65.099999999999994" customHeight="1" x14ac:dyDescent="0.25">
      <c r="H45509" s="39"/>
    </row>
    <row r="45510" spans="8:8" ht="65.099999999999994" customHeight="1" x14ac:dyDescent="0.25">
      <c r="H45510" s="39"/>
    </row>
    <row r="45511" spans="8:8" ht="65.099999999999994" customHeight="1" x14ac:dyDescent="0.25">
      <c r="H45511" s="39"/>
    </row>
    <row r="45512" spans="8:8" ht="65.099999999999994" customHeight="1" x14ac:dyDescent="0.25">
      <c r="H45512" s="39"/>
    </row>
    <row r="45513" spans="8:8" ht="65.099999999999994" customHeight="1" x14ac:dyDescent="0.25">
      <c r="H45513" s="39"/>
    </row>
    <row r="45514" spans="8:8" ht="65.099999999999994" customHeight="1" x14ac:dyDescent="0.25">
      <c r="H45514" s="39"/>
    </row>
    <row r="45515" spans="8:8" ht="65.099999999999994" customHeight="1" x14ac:dyDescent="0.25">
      <c r="H45515" s="39"/>
    </row>
    <row r="45516" spans="8:8" ht="65.099999999999994" customHeight="1" x14ac:dyDescent="0.25">
      <c r="H45516" s="39"/>
    </row>
    <row r="45517" spans="8:8" ht="65.099999999999994" customHeight="1" x14ac:dyDescent="0.25">
      <c r="H45517" s="39"/>
    </row>
    <row r="45518" spans="8:8" ht="65.099999999999994" customHeight="1" x14ac:dyDescent="0.25">
      <c r="H45518" s="39"/>
    </row>
    <row r="45519" spans="8:8" ht="65.099999999999994" customHeight="1" x14ac:dyDescent="0.25">
      <c r="H45519" s="39"/>
    </row>
    <row r="45520" spans="8:8" ht="65.099999999999994" customHeight="1" x14ac:dyDescent="0.25">
      <c r="H45520" s="39"/>
    </row>
    <row r="45521" spans="8:8" ht="65.099999999999994" customHeight="1" x14ac:dyDescent="0.25">
      <c r="H45521" s="39"/>
    </row>
    <row r="45522" spans="8:8" ht="65.099999999999994" customHeight="1" x14ac:dyDescent="0.25">
      <c r="H45522" s="39"/>
    </row>
    <row r="45523" spans="8:8" ht="65.099999999999994" customHeight="1" x14ac:dyDescent="0.25">
      <c r="H45523" s="39"/>
    </row>
    <row r="45524" spans="8:8" ht="65.099999999999994" customHeight="1" x14ac:dyDescent="0.25">
      <c r="H45524" s="39"/>
    </row>
    <row r="45525" spans="8:8" ht="65.099999999999994" customHeight="1" x14ac:dyDescent="0.25">
      <c r="H45525" s="39"/>
    </row>
    <row r="45526" spans="8:8" ht="65.099999999999994" customHeight="1" x14ac:dyDescent="0.25">
      <c r="H45526" s="39"/>
    </row>
    <row r="45527" spans="8:8" ht="65.099999999999994" customHeight="1" x14ac:dyDescent="0.25">
      <c r="H45527" s="39"/>
    </row>
    <row r="45528" spans="8:8" ht="65.099999999999994" customHeight="1" x14ac:dyDescent="0.25">
      <c r="H45528" s="39"/>
    </row>
    <row r="45529" spans="8:8" ht="65.099999999999994" customHeight="1" x14ac:dyDescent="0.25">
      <c r="H45529" s="39"/>
    </row>
    <row r="45530" spans="8:8" ht="65.099999999999994" customHeight="1" x14ac:dyDescent="0.25">
      <c r="H45530" s="39"/>
    </row>
    <row r="45531" spans="8:8" ht="65.099999999999994" customHeight="1" x14ac:dyDescent="0.25">
      <c r="H45531" s="39"/>
    </row>
    <row r="45532" spans="8:8" ht="65.099999999999994" customHeight="1" x14ac:dyDescent="0.25">
      <c r="H45532" s="39"/>
    </row>
    <row r="45533" spans="8:8" ht="65.099999999999994" customHeight="1" x14ac:dyDescent="0.25">
      <c r="H45533" s="39"/>
    </row>
    <row r="45534" spans="8:8" ht="65.099999999999994" customHeight="1" x14ac:dyDescent="0.25">
      <c r="H45534" s="39"/>
    </row>
    <row r="45535" spans="8:8" ht="65.099999999999994" customHeight="1" x14ac:dyDescent="0.25">
      <c r="H45535" s="39"/>
    </row>
    <row r="45536" spans="8:8" ht="65.099999999999994" customHeight="1" x14ac:dyDescent="0.25">
      <c r="H45536" s="39"/>
    </row>
    <row r="45537" spans="8:8" ht="65.099999999999994" customHeight="1" x14ac:dyDescent="0.25">
      <c r="H45537" s="39"/>
    </row>
    <row r="45538" spans="8:8" ht="65.099999999999994" customHeight="1" x14ac:dyDescent="0.25">
      <c r="H45538" s="39"/>
    </row>
    <row r="45539" spans="8:8" ht="65.099999999999994" customHeight="1" x14ac:dyDescent="0.25">
      <c r="H45539" s="39"/>
    </row>
    <row r="45540" spans="8:8" ht="65.099999999999994" customHeight="1" x14ac:dyDescent="0.25">
      <c r="H45540" s="39"/>
    </row>
    <row r="45541" spans="8:8" ht="65.099999999999994" customHeight="1" x14ac:dyDescent="0.25">
      <c r="H45541" s="39"/>
    </row>
    <row r="45542" spans="8:8" ht="65.099999999999994" customHeight="1" x14ac:dyDescent="0.25">
      <c r="H45542" s="39"/>
    </row>
    <row r="45543" spans="8:8" ht="65.099999999999994" customHeight="1" x14ac:dyDescent="0.25">
      <c r="H45543" s="39"/>
    </row>
    <row r="45544" spans="8:8" ht="65.099999999999994" customHeight="1" x14ac:dyDescent="0.25">
      <c r="H45544" s="39"/>
    </row>
    <row r="45545" spans="8:8" ht="65.099999999999994" customHeight="1" x14ac:dyDescent="0.25">
      <c r="H45545" s="39"/>
    </row>
    <row r="45546" spans="8:8" ht="65.099999999999994" customHeight="1" x14ac:dyDescent="0.25">
      <c r="H45546" s="39"/>
    </row>
    <row r="45547" spans="8:8" ht="65.099999999999994" customHeight="1" x14ac:dyDescent="0.25">
      <c r="H45547" s="39"/>
    </row>
    <row r="45548" spans="8:8" ht="65.099999999999994" customHeight="1" x14ac:dyDescent="0.25">
      <c r="H45548" s="39"/>
    </row>
    <row r="45549" spans="8:8" ht="65.099999999999994" customHeight="1" x14ac:dyDescent="0.25">
      <c r="H45549" s="39"/>
    </row>
    <row r="45550" spans="8:8" ht="65.099999999999994" customHeight="1" x14ac:dyDescent="0.25">
      <c r="H45550" s="39"/>
    </row>
    <row r="45551" spans="8:8" ht="65.099999999999994" customHeight="1" x14ac:dyDescent="0.25">
      <c r="H45551" s="39"/>
    </row>
    <row r="45552" spans="8:8" ht="65.099999999999994" customHeight="1" x14ac:dyDescent="0.25">
      <c r="H45552" s="39"/>
    </row>
    <row r="45553" spans="8:8" ht="65.099999999999994" customHeight="1" x14ac:dyDescent="0.25">
      <c r="H45553" s="39"/>
    </row>
    <row r="45554" spans="8:8" ht="65.099999999999994" customHeight="1" x14ac:dyDescent="0.25">
      <c r="H45554" s="39"/>
    </row>
    <row r="45555" spans="8:8" ht="65.099999999999994" customHeight="1" x14ac:dyDescent="0.25">
      <c r="H45555" s="39"/>
    </row>
    <row r="45556" spans="8:8" ht="65.099999999999994" customHeight="1" x14ac:dyDescent="0.25">
      <c r="H45556" s="39"/>
    </row>
    <row r="45557" spans="8:8" ht="65.099999999999994" customHeight="1" x14ac:dyDescent="0.25">
      <c r="H45557" s="39"/>
    </row>
    <row r="45558" spans="8:8" ht="65.099999999999994" customHeight="1" x14ac:dyDescent="0.25">
      <c r="H45558" s="39"/>
    </row>
    <row r="45559" spans="8:8" ht="65.099999999999994" customHeight="1" x14ac:dyDescent="0.25">
      <c r="H45559" s="39"/>
    </row>
    <row r="45560" spans="8:8" ht="65.099999999999994" customHeight="1" x14ac:dyDescent="0.25">
      <c r="H45560" s="39"/>
    </row>
    <row r="45561" spans="8:8" ht="65.099999999999994" customHeight="1" x14ac:dyDescent="0.25">
      <c r="H45561" s="39"/>
    </row>
    <row r="45562" spans="8:8" ht="65.099999999999994" customHeight="1" x14ac:dyDescent="0.25">
      <c r="H45562" s="39"/>
    </row>
    <row r="45563" spans="8:8" ht="65.099999999999994" customHeight="1" x14ac:dyDescent="0.25">
      <c r="H45563" s="39"/>
    </row>
    <row r="45564" spans="8:8" ht="65.099999999999994" customHeight="1" x14ac:dyDescent="0.25">
      <c r="H45564" s="39"/>
    </row>
    <row r="45565" spans="8:8" ht="65.099999999999994" customHeight="1" x14ac:dyDescent="0.25">
      <c r="H45565" s="39"/>
    </row>
    <row r="45566" spans="8:8" ht="65.099999999999994" customHeight="1" x14ac:dyDescent="0.25">
      <c r="H45566" s="39"/>
    </row>
    <row r="45567" spans="8:8" ht="65.099999999999994" customHeight="1" x14ac:dyDescent="0.25">
      <c r="H45567" s="39"/>
    </row>
    <row r="45568" spans="8:8" ht="65.099999999999994" customHeight="1" x14ac:dyDescent="0.25">
      <c r="H45568" s="39"/>
    </row>
    <row r="45569" spans="8:8" ht="65.099999999999994" customHeight="1" x14ac:dyDescent="0.25">
      <c r="H45569" s="39"/>
    </row>
    <row r="45570" spans="8:8" ht="65.099999999999994" customHeight="1" x14ac:dyDescent="0.25">
      <c r="H45570" s="39"/>
    </row>
    <row r="45571" spans="8:8" ht="65.099999999999994" customHeight="1" x14ac:dyDescent="0.25">
      <c r="H45571" s="39"/>
    </row>
    <row r="45572" spans="8:8" ht="65.099999999999994" customHeight="1" x14ac:dyDescent="0.25">
      <c r="H45572" s="39"/>
    </row>
    <row r="45573" spans="8:8" ht="65.099999999999994" customHeight="1" x14ac:dyDescent="0.25">
      <c r="H45573" s="39"/>
    </row>
    <row r="45574" spans="8:8" ht="65.099999999999994" customHeight="1" x14ac:dyDescent="0.25">
      <c r="H45574" s="39"/>
    </row>
    <row r="45575" spans="8:8" ht="65.099999999999994" customHeight="1" x14ac:dyDescent="0.25">
      <c r="H45575" s="39"/>
    </row>
    <row r="45576" spans="8:8" ht="65.099999999999994" customHeight="1" x14ac:dyDescent="0.25">
      <c r="H45576" s="39"/>
    </row>
    <row r="45577" spans="8:8" ht="65.099999999999994" customHeight="1" x14ac:dyDescent="0.25">
      <c r="H45577" s="39"/>
    </row>
    <row r="45578" spans="8:8" ht="65.099999999999994" customHeight="1" x14ac:dyDescent="0.25">
      <c r="H45578" s="39"/>
    </row>
    <row r="45579" spans="8:8" ht="65.099999999999994" customHeight="1" x14ac:dyDescent="0.25">
      <c r="H45579" s="39"/>
    </row>
    <row r="45580" spans="8:8" ht="65.099999999999994" customHeight="1" x14ac:dyDescent="0.25">
      <c r="H45580" s="39"/>
    </row>
    <row r="45581" spans="8:8" ht="65.099999999999994" customHeight="1" x14ac:dyDescent="0.25">
      <c r="H45581" s="39"/>
    </row>
    <row r="45582" spans="8:8" ht="65.099999999999994" customHeight="1" x14ac:dyDescent="0.25">
      <c r="H45582" s="39"/>
    </row>
    <row r="45583" spans="8:8" ht="65.099999999999994" customHeight="1" x14ac:dyDescent="0.25">
      <c r="H45583" s="39"/>
    </row>
    <row r="45584" spans="8:8" ht="65.099999999999994" customHeight="1" x14ac:dyDescent="0.25">
      <c r="H45584" s="39"/>
    </row>
    <row r="45585" spans="8:8" ht="65.099999999999994" customHeight="1" x14ac:dyDescent="0.25">
      <c r="H45585" s="39"/>
    </row>
    <row r="45586" spans="8:8" ht="65.099999999999994" customHeight="1" x14ac:dyDescent="0.25">
      <c r="H45586" s="39"/>
    </row>
    <row r="45587" spans="8:8" ht="65.099999999999994" customHeight="1" x14ac:dyDescent="0.25">
      <c r="H45587" s="39"/>
    </row>
    <row r="45588" spans="8:8" ht="65.099999999999994" customHeight="1" x14ac:dyDescent="0.25">
      <c r="H45588" s="39"/>
    </row>
    <row r="45589" spans="8:8" ht="65.099999999999994" customHeight="1" x14ac:dyDescent="0.25">
      <c r="H45589" s="39"/>
    </row>
    <row r="45590" spans="8:8" ht="65.099999999999994" customHeight="1" x14ac:dyDescent="0.25">
      <c r="H45590" s="39"/>
    </row>
    <row r="45591" spans="8:8" ht="65.099999999999994" customHeight="1" x14ac:dyDescent="0.25">
      <c r="H45591" s="39"/>
    </row>
    <row r="45592" spans="8:8" ht="65.099999999999994" customHeight="1" x14ac:dyDescent="0.25">
      <c r="H45592" s="39"/>
    </row>
    <row r="45593" spans="8:8" ht="65.099999999999994" customHeight="1" x14ac:dyDescent="0.25">
      <c r="H45593" s="39"/>
    </row>
    <row r="45594" spans="8:8" ht="65.099999999999994" customHeight="1" x14ac:dyDescent="0.25">
      <c r="H45594" s="39"/>
    </row>
    <row r="45595" spans="8:8" ht="65.099999999999994" customHeight="1" x14ac:dyDescent="0.25">
      <c r="H45595" s="39"/>
    </row>
    <row r="45596" spans="8:8" ht="65.099999999999994" customHeight="1" x14ac:dyDescent="0.25">
      <c r="H45596" s="39"/>
    </row>
    <row r="45597" spans="8:8" ht="65.099999999999994" customHeight="1" x14ac:dyDescent="0.25">
      <c r="H45597" s="39"/>
    </row>
    <row r="45598" spans="8:8" ht="65.099999999999994" customHeight="1" x14ac:dyDescent="0.25">
      <c r="H45598" s="39"/>
    </row>
    <row r="45599" spans="8:8" ht="65.099999999999994" customHeight="1" x14ac:dyDescent="0.25">
      <c r="H45599" s="39"/>
    </row>
    <row r="45600" spans="8:8" ht="65.099999999999994" customHeight="1" x14ac:dyDescent="0.25">
      <c r="H45600" s="39"/>
    </row>
    <row r="45601" spans="8:8" ht="65.099999999999994" customHeight="1" x14ac:dyDescent="0.25">
      <c r="H45601" s="39"/>
    </row>
    <row r="45602" spans="8:8" ht="65.099999999999994" customHeight="1" x14ac:dyDescent="0.25">
      <c r="H45602" s="39"/>
    </row>
    <row r="45603" spans="8:8" ht="65.099999999999994" customHeight="1" x14ac:dyDescent="0.25">
      <c r="H45603" s="39"/>
    </row>
    <row r="45604" spans="8:8" ht="65.099999999999994" customHeight="1" x14ac:dyDescent="0.25">
      <c r="H45604" s="39"/>
    </row>
    <row r="45605" spans="8:8" ht="65.099999999999994" customHeight="1" x14ac:dyDescent="0.25">
      <c r="H45605" s="39"/>
    </row>
    <row r="45606" spans="8:8" ht="65.099999999999994" customHeight="1" x14ac:dyDescent="0.25">
      <c r="H45606" s="39"/>
    </row>
    <row r="45607" spans="8:8" ht="65.099999999999994" customHeight="1" x14ac:dyDescent="0.25">
      <c r="H45607" s="39"/>
    </row>
    <row r="45608" spans="8:8" ht="65.099999999999994" customHeight="1" x14ac:dyDescent="0.25">
      <c r="H45608" s="39"/>
    </row>
    <row r="45609" spans="8:8" ht="65.099999999999994" customHeight="1" x14ac:dyDescent="0.25">
      <c r="H45609" s="39"/>
    </row>
    <row r="45610" spans="8:8" ht="65.099999999999994" customHeight="1" x14ac:dyDescent="0.25">
      <c r="H45610" s="39"/>
    </row>
    <row r="45611" spans="8:8" ht="65.099999999999994" customHeight="1" x14ac:dyDescent="0.25">
      <c r="H45611" s="39"/>
    </row>
    <row r="45612" spans="8:8" ht="65.099999999999994" customHeight="1" x14ac:dyDescent="0.25">
      <c r="H45612" s="39"/>
    </row>
    <row r="45613" spans="8:8" ht="65.099999999999994" customHeight="1" x14ac:dyDescent="0.25">
      <c r="H45613" s="39"/>
    </row>
    <row r="45614" spans="8:8" ht="65.099999999999994" customHeight="1" x14ac:dyDescent="0.25">
      <c r="H45614" s="39"/>
    </row>
    <row r="45615" spans="8:8" ht="65.099999999999994" customHeight="1" x14ac:dyDescent="0.25">
      <c r="H45615" s="39"/>
    </row>
    <row r="45616" spans="8:8" ht="65.099999999999994" customHeight="1" x14ac:dyDescent="0.25">
      <c r="H45616" s="39"/>
    </row>
    <row r="45617" spans="8:8" ht="65.099999999999994" customHeight="1" x14ac:dyDescent="0.25">
      <c r="H45617" s="39"/>
    </row>
    <row r="45618" spans="8:8" ht="65.099999999999994" customHeight="1" x14ac:dyDescent="0.25">
      <c r="H45618" s="39"/>
    </row>
    <row r="45619" spans="8:8" ht="65.099999999999994" customHeight="1" x14ac:dyDescent="0.25">
      <c r="H45619" s="39"/>
    </row>
    <row r="45620" spans="8:8" ht="65.099999999999994" customHeight="1" x14ac:dyDescent="0.25">
      <c r="H45620" s="39"/>
    </row>
    <row r="45621" spans="8:8" ht="65.099999999999994" customHeight="1" x14ac:dyDescent="0.25">
      <c r="H45621" s="39"/>
    </row>
    <row r="45622" spans="8:8" ht="65.099999999999994" customHeight="1" x14ac:dyDescent="0.25">
      <c r="H45622" s="39"/>
    </row>
    <row r="45623" spans="8:8" ht="65.099999999999994" customHeight="1" x14ac:dyDescent="0.25">
      <c r="H45623" s="39"/>
    </row>
    <row r="45624" spans="8:8" ht="65.099999999999994" customHeight="1" x14ac:dyDescent="0.25">
      <c r="H45624" s="39"/>
    </row>
    <row r="45625" spans="8:8" ht="65.099999999999994" customHeight="1" x14ac:dyDescent="0.25">
      <c r="H45625" s="39"/>
    </row>
    <row r="45626" spans="8:8" ht="65.099999999999994" customHeight="1" x14ac:dyDescent="0.25">
      <c r="H45626" s="39"/>
    </row>
    <row r="45627" spans="8:8" ht="65.099999999999994" customHeight="1" x14ac:dyDescent="0.25">
      <c r="H45627" s="39"/>
    </row>
    <row r="45628" spans="8:8" ht="65.099999999999994" customHeight="1" x14ac:dyDescent="0.25">
      <c r="H45628" s="39"/>
    </row>
    <row r="45629" spans="8:8" ht="65.099999999999994" customHeight="1" x14ac:dyDescent="0.25">
      <c r="H45629" s="39"/>
    </row>
    <row r="45630" spans="8:8" ht="65.099999999999994" customHeight="1" x14ac:dyDescent="0.25">
      <c r="H45630" s="39"/>
    </row>
    <row r="45631" spans="8:8" ht="65.099999999999994" customHeight="1" x14ac:dyDescent="0.25">
      <c r="H45631" s="39"/>
    </row>
    <row r="45632" spans="8:8" ht="65.099999999999994" customHeight="1" x14ac:dyDescent="0.25">
      <c r="H45632" s="39"/>
    </row>
    <row r="45633" spans="8:8" ht="65.099999999999994" customHeight="1" x14ac:dyDescent="0.25">
      <c r="H45633" s="39"/>
    </row>
    <row r="45634" spans="8:8" ht="65.099999999999994" customHeight="1" x14ac:dyDescent="0.25">
      <c r="H45634" s="39"/>
    </row>
    <row r="45635" spans="8:8" ht="65.099999999999994" customHeight="1" x14ac:dyDescent="0.25">
      <c r="H45635" s="39"/>
    </row>
    <row r="45636" spans="8:8" ht="65.099999999999994" customHeight="1" x14ac:dyDescent="0.25">
      <c r="H45636" s="39"/>
    </row>
    <row r="45637" spans="8:8" ht="65.099999999999994" customHeight="1" x14ac:dyDescent="0.25">
      <c r="H45637" s="39"/>
    </row>
    <row r="45638" spans="8:8" ht="65.099999999999994" customHeight="1" x14ac:dyDescent="0.25">
      <c r="H45638" s="39"/>
    </row>
    <row r="45639" spans="8:8" ht="65.099999999999994" customHeight="1" x14ac:dyDescent="0.25">
      <c r="H45639" s="39"/>
    </row>
    <row r="45640" spans="8:8" ht="65.099999999999994" customHeight="1" x14ac:dyDescent="0.25">
      <c r="H45640" s="39"/>
    </row>
    <row r="45641" spans="8:8" ht="65.099999999999994" customHeight="1" x14ac:dyDescent="0.25">
      <c r="H45641" s="39"/>
    </row>
    <row r="45642" spans="8:8" ht="65.099999999999994" customHeight="1" x14ac:dyDescent="0.25">
      <c r="H45642" s="39"/>
    </row>
    <row r="45643" spans="8:8" ht="65.099999999999994" customHeight="1" x14ac:dyDescent="0.25">
      <c r="H45643" s="39"/>
    </row>
    <row r="45644" spans="8:8" ht="65.099999999999994" customHeight="1" x14ac:dyDescent="0.25">
      <c r="H45644" s="39"/>
    </row>
    <row r="45645" spans="8:8" ht="65.099999999999994" customHeight="1" x14ac:dyDescent="0.25">
      <c r="H45645" s="39"/>
    </row>
    <row r="45646" spans="8:8" ht="65.099999999999994" customHeight="1" x14ac:dyDescent="0.25">
      <c r="H45646" s="39"/>
    </row>
    <row r="45647" spans="8:8" ht="65.099999999999994" customHeight="1" x14ac:dyDescent="0.25">
      <c r="H45647" s="39"/>
    </row>
    <row r="45648" spans="8:8" ht="65.099999999999994" customHeight="1" x14ac:dyDescent="0.25">
      <c r="H45648" s="39"/>
    </row>
    <row r="45649" spans="8:8" ht="65.099999999999994" customHeight="1" x14ac:dyDescent="0.25">
      <c r="H45649" s="39"/>
    </row>
    <row r="45650" spans="8:8" ht="65.099999999999994" customHeight="1" x14ac:dyDescent="0.25">
      <c r="H45650" s="39"/>
    </row>
    <row r="45651" spans="8:8" ht="65.099999999999994" customHeight="1" x14ac:dyDescent="0.25">
      <c r="H45651" s="39"/>
    </row>
    <row r="45652" spans="8:8" ht="65.099999999999994" customHeight="1" x14ac:dyDescent="0.25">
      <c r="H45652" s="39"/>
    </row>
    <row r="45653" spans="8:8" ht="65.099999999999994" customHeight="1" x14ac:dyDescent="0.25">
      <c r="H45653" s="39"/>
    </row>
    <row r="45654" spans="8:8" ht="65.099999999999994" customHeight="1" x14ac:dyDescent="0.25">
      <c r="H45654" s="39"/>
    </row>
    <row r="45655" spans="8:8" ht="65.099999999999994" customHeight="1" x14ac:dyDescent="0.25">
      <c r="H45655" s="39"/>
    </row>
    <row r="45656" spans="8:8" ht="65.099999999999994" customHeight="1" x14ac:dyDescent="0.25">
      <c r="H45656" s="39"/>
    </row>
    <row r="45657" spans="8:8" ht="65.099999999999994" customHeight="1" x14ac:dyDescent="0.25">
      <c r="H45657" s="39"/>
    </row>
    <row r="45658" spans="8:8" ht="65.099999999999994" customHeight="1" x14ac:dyDescent="0.25">
      <c r="H45658" s="39"/>
    </row>
    <row r="45659" spans="8:8" ht="65.099999999999994" customHeight="1" x14ac:dyDescent="0.25">
      <c r="H45659" s="39"/>
    </row>
    <row r="45660" spans="8:8" ht="65.099999999999994" customHeight="1" x14ac:dyDescent="0.25">
      <c r="H45660" s="39"/>
    </row>
    <row r="45661" spans="8:8" ht="65.099999999999994" customHeight="1" x14ac:dyDescent="0.25">
      <c r="H45661" s="39"/>
    </row>
    <row r="45662" spans="8:8" ht="65.099999999999994" customHeight="1" x14ac:dyDescent="0.25">
      <c r="H45662" s="39"/>
    </row>
    <row r="45663" spans="8:8" ht="65.099999999999994" customHeight="1" x14ac:dyDescent="0.25">
      <c r="H45663" s="39"/>
    </row>
    <row r="45664" spans="8:8" ht="65.099999999999994" customHeight="1" x14ac:dyDescent="0.25">
      <c r="H45664" s="39"/>
    </row>
    <row r="45665" spans="8:8" ht="65.099999999999994" customHeight="1" x14ac:dyDescent="0.25">
      <c r="H45665" s="39"/>
    </row>
    <row r="45666" spans="8:8" ht="65.099999999999994" customHeight="1" x14ac:dyDescent="0.25">
      <c r="H45666" s="39"/>
    </row>
    <row r="45667" spans="8:8" ht="65.099999999999994" customHeight="1" x14ac:dyDescent="0.25">
      <c r="H45667" s="39"/>
    </row>
    <row r="45668" spans="8:8" ht="65.099999999999994" customHeight="1" x14ac:dyDescent="0.25">
      <c r="H45668" s="39"/>
    </row>
    <row r="45669" spans="8:8" ht="65.099999999999994" customHeight="1" x14ac:dyDescent="0.25">
      <c r="H45669" s="39"/>
    </row>
    <row r="45670" spans="8:8" ht="65.099999999999994" customHeight="1" x14ac:dyDescent="0.25">
      <c r="H45670" s="39"/>
    </row>
    <row r="45671" spans="8:8" ht="65.099999999999994" customHeight="1" x14ac:dyDescent="0.25">
      <c r="H45671" s="39"/>
    </row>
    <row r="45672" spans="8:8" ht="65.099999999999994" customHeight="1" x14ac:dyDescent="0.25">
      <c r="H45672" s="39"/>
    </row>
    <row r="45673" spans="8:8" ht="65.099999999999994" customHeight="1" x14ac:dyDescent="0.25">
      <c r="H45673" s="39"/>
    </row>
    <row r="45674" spans="8:8" ht="65.099999999999994" customHeight="1" x14ac:dyDescent="0.25">
      <c r="H45674" s="39"/>
    </row>
    <row r="45675" spans="8:8" ht="65.099999999999994" customHeight="1" x14ac:dyDescent="0.25">
      <c r="H45675" s="39"/>
    </row>
    <row r="45676" spans="8:8" ht="65.099999999999994" customHeight="1" x14ac:dyDescent="0.25">
      <c r="H45676" s="39"/>
    </row>
    <row r="45677" spans="8:8" ht="65.099999999999994" customHeight="1" x14ac:dyDescent="0.25">
      <c r="H45677" s="39"/>
    </row>
    <row r="45678" spans="8:8" ht="65.099999999999994" customHeight="1" x14ac:dyDescent="0.25">
      <c r="H45678" s="39"/>
    </row>
    <row r="45679" spans="8:8" ht="65.099999999999994" customHeight="1" x14ac:dyDescent="0.25">
      <c r="H45679" s="39"/>
    </row>
    <row r="45680" spans="8:8" ht="65.099999999999994" customHeight="1" x14ac:dyDescent="0.25">
      <c r="H45680" s="39"/>
    </row>
    <row r="45681" spans="8:8" ht="65.099999999999994" customHeight="1" x14ac:dyDescent="0.25">
      <c r="H45681" s="39"/>
    </row>
    <row r="45682" spans="8:8" ht="65.099999999999994" customHeight="1" x14ac:dyDescent="0.25">
      <c r="H45682" s="39"/>
    </row>
    <row r="45683" spans="8:8" ht="65.099999999999994" customHeight="1" x14ac:dyDescent="0.25">
      <c r="H45683" s="39"/>
    </row>
    <row r="45684" spans="8:8" ht="65.099999999999994" customHeight="1" x14ac:dyDescent="0.25">
      <c r="H45684" s="39"/>
    </row>
    <row r="45685" spans="8:8" ht="65.099999999999994" customHeight="1" x14ac:dyDescent="0.25">
      <c r="H45685" s="39"/>
    </row>
    <row r="45686" spans="8:8" ht="65.099999999999994" customHeight="1" x14ac:dyDescent="0.25">
      <c r="H45686" s="39"/>
    </row>
    <row r="45687" spans="8:8" ht="65.099999999999994" customHeight="1" x14ac:dyDescent="0.25">
      <c r="H45687" s="39"/>
    </row>
    <row r="45688" spans="8:8" ht="65.099999999999994" customHeight="1" x14ac:dyDescent="0.25">
      <c r="H45688" s="39"/>
    </row>
    <row r="45689" spans="8:8" ht="65.099999999999994" customHeight="1" x14ac:dyDescent="0.25">
      <c r="H45689" s="39"/>
    </row>
    <row r="45690" spans="8:8" ht="65.099999999999994" customHeight="1" x14ac:dyDescent="0.25">
      <c r="H45690" s="39"/>
    </row>
    <row r="45691" spans="8:8" ht="65.099999999999994" customHeight="1" x14ac:dyDescent="0.25">
      <c r="H45691" s="39"/>
    </row>
    <row r="45692" spans="8:8" ht="65.099999999999994" customHeight="1" x14ac:dyDescent="0.25">
      <c r="H45692" s="39"/>
    </row>
    <row r="45693" spans="8:8" ht="65.099999999999994" customHeight="1" x14ac:dyDescent="0.25">
      <c r="H45693" s="39"/>
    </row>
    <row r="45694" spans="8:8" ht="65.099999999999994" customHeight="1" x14ac:dyDescent="0.25">
      <c r="H45694" s="39"/>
    </row>
    <row r="45695" spans="8:8" ht="65.099999999999994" customHeight="1" x14ac:dyDescent="0.25">
      <c r="H45695" s="39"/>
    </row>
    <row r="45696" spans="8:8" ht="65.099999999999994" customHeight="1" x14ac:dyDescent="0.25">
      <c r="H45696" s="39"/>
    </row>
    <row r="45697" spans="8:8" ht="65.099999999999994" customHeight="1" x14ac:dyDescent="0.25">
      <c r="H45697" s="39"/>
    </row>
    <row r="45698" spans="8:8" ht="65.099999999999994" customHeight="1" x14ac:dyDescent="0.25">
      <c r="H45698" s="39"/>
    </row>
    <row r="45699" spans="8:8" ht="65.099999999999994" customHeight="1" x14ac:dyDescent="0.25">
      <c r="H45699" s="39"/>
    </row>
    <row r="45700" spans="8:8" ht="65.099999999999994" customHeight="1" x14ac:dyDescent="0.25">
      <c r="H45700" s="39"/>
    </row>
    <row r="45701" spans="8:8" ht="65.099999999999994" customHeight="1" x14ac:dyDescent="0.25">
      <c r="H45701" s="39"/>
    </row>
    <row r="45702" spans="8:8" ht="65.099999999999994" customHeight="1" x14ac:dyDescent="0.25">
      <c r="H45702" s="39"/>
    </row>
    <row r="45703" spans="8:8" ht="65.099999999999994" customHeight="1" x14ac:dyDescent="0.25">
      <c r="H45703" s="39"/>
    </row>
    <row r="45704" spans="8:8" ht="65.099999999999994" customHeight="1" x14ac:dyDescent="0.25">
      <c r="H45704" s="39"/>
    </row>
    <row r="45705" spans="8:8" ht="65.099999999999994" customHeight="1" x14ac:dyDescent="0.25">
      <c r="H45705" s="39"/>
    </row>
    <row r="45706" spans="8:8" ht="65.099999999999994" customHeight="1" x14ac:dyDescent="0.25">
      <c r="H45706" s="39"/>
    </row>
    <row r="45707" spans="8:8" ht="65.099999999999994" customHeight="1" x14ac:dyDescent="0.25">
      <c r="H45707" s="39"/>
    </row>
    <row r="45708" spans="8:8" ht="65.099999999999994" customHeight="1" x14ac:dyDescent="0.25">
      <c r="H45708" s="39"/>
    </row>
    <row r="45709" spans="8:8" ht="65.099999999999994" customHeight="1" x14ac:dyDescent="0.25">
      <c r="H45709" s="39"/>
    </row>
    <row r="45710" spans="8:8" ht="65.099999999999994" customHeight="1" x14ac:dyDescent="0.25">
      <c r="H45710" s="39"/>
    </row>
    <row r="45711" spans="8:8" ht="65.099999999999994" customHeight="1" x14ac:dyDescent="0.25">
      <c r="H45711" s="39"/>
    </row>
    <row r="45712" spans="8:8" ht="65.099999999999994" customHeight="1" x14ac:dyDescent="0.25">
      <c r="H45712" s="39"/>
    </row>
    <row r="45713" spans="8:8" ht="65.099999999999994" customHeight="1" x14ac:dyDescent="0.25">
      <c r="H45713" s="39"/>
    </row>
    <row r="45714" spans="8:8" ht="65.099999999999994" customHeight="1" x14ac:dyDescent="0.25">
      <c r="H45714" s="39"/>
    </row>
    <row r="45715" spans="8:8" ht="65.099999999999994" customHeight="1" x14ac:dyDescent="0.25">
      <c r="H45715" s="39"/>
    </row>
    <row r="45716" spans="8:8" ht="65.099999999999994" customHeight="1" x14ac:dyDescent="0.25">
      <c r="H45716" s="39"/>
    </row>
    <row r="45717" spans="8:8" ht="65.099999999999994" customHeight="1" x14ac:dyDescent="0.25">
      <c r="H45717" s="39"/>
    </row>
    <row r="45718" spans="8:8" ht="65.099999999999994" customHeight="1" x14ac:dyDescent="0.25">
      <c r="H45718" s="39"/>
    </row>
    <row r="45719" spans="8:8" ht="65.099999999999994" customHeight="1" x14ac:dyDescent="0.25">
      <c r="H45719" s="39"/>
    </row>
    <row r="45720" spans="8:8" ht="65.099999999999994" customHeight="1" x14ac:dyDescent="0.25">
      <c r="H45720" s="39"/>
    </row>
    <row r="45721" spans="8:8" ht="65.099999999999994" customHeight="1" x14ac:dyDescent="0.25">
      <c r="H45721" s="39"/>
    </row>
    <row r="45722" spans="8:8" ht="65.099999999999994" customHeight="1" x14ac:dyDescent="0.25">
      <c r="H45722" s="39"/>
    </row>
    <row r="45723" spans="8:8" ht="65.099999999999994" customHeight="1" x14ac:dyDescent="0.25">
      <c r="H45723" s="39"/>
    </row>
    <row r="45724" spans="8:8" ht="65.099999999999994" customHeight="1" x14ac:dyDescent="0.25">
      <c r="H45724" s="39"/>
    </row>
    <row r="45725" spans="8:8" ht="65.099999999999994" customHeight="1" x14ac:dyDescent="0.25">
      <c r="H45725" s="39"/>
    </row>
    <row r="45726" spans="8:8" ht="65.099999999999994" customHeight="1" x14ac:dyDescent="0.25">
      <c r="H45726" s="39"/>
    </row>
    <row r="45727" spans="8:8" ht="65.099999999999994" customHeight="1" x14ac:dyDescent="0.25">
      <c r="H45727" s="39"/>
    </row>
    <row r="45728" spans="8:8" ht="65.099999999999994" customHeight="1" x14ac:dyDescent="0.25">
      <c r="H45728" s="39"/>
    </row>
    <row r="45729" spans="8:8" ht="65.099999999999994" customHeight="1" x14ac:dyDescent="0.25">
      <c r="H45729" s="39"/>
    </row>
    <row r="45730" spans="8:8" ht="65.099999999999994" customHeight="1" x14ac:dyDescent="0.25">
      <c r="H45730" s="39"/>
    </row>
    <row r="45731" spans="8:8" ht="65.099999999999994" customHeight="1" x14ac:dyDescent="0.25">
      <c r="H45731" s="39"/>
    </row>
    <row r="45732" spans="8:8" ht="65.099999999999994" customHeight="1" x14ac:dyDescent="0.25">
      <c r="H45732" s="39"/>
    </row>
    <row r="45733" spans="8:8" ht="65.099999999999994" customHeight="1" x14ac:dyDescent="0.25">
      <c r="H45733" s="39"/>
    </row>
    <row r="45734" spans="8:8" ht="65.099999999999994" customHeight="1" x14ac:dyDescent="0.25">
      <c r="H45734" s="39"/>
    </row>
    <row r="45735" spans="8:8" ht="65.099999999999994" customHeight="1" x14ac:dyDescent="0.25">
      <c r="H45735" s="39"/>
    </row>
    <row r="45736" spans="8:8" ht="65.099999999999994" customHeight="1" x14ac:dyDescent="0.25">
      <c r="H45736" s="39"/>
    </row>
    <row r="45737" spans="8:8" ht="65.099999999999994" customHeight="1" x14ac:dyDescent="0.25">
      <c r="H45737" s="39"/>
    </row>
    <row r="45738" spans="8:8" ht="65.099999999999994" customHeight="1" x14ac:dyDescent="0.25">
      <c r="H45738" s="39"/>
    </row>
    <row r="45739" spans="8:8" ht="65.099999999999994" customHeight="1" x14ac:dyDescent="0.25">
      <c r="H45739" s="39"/>
    </row>
    <row r="45740" spans="8:8" ht="65.099999999999994" customHeight="1" x14ac:dyDescent="0.25">
      <c r="H45740" s="39"/>
    </row>
    <row r="45741" spans="8:8" ht="65.099999999999994" customHeight="1" x14ac:dyDescent="0.25">
      <c r="H45741" s="39"/>
    </row>
    <row r="45742" spans="8:8" ht="65.099999999999994" customHeight="1" x14ac:dyDescent="0.25">
      <c r="H45742" s="39"/>
    </row>
    <row r="45743" spans="8:8" ht="65.099999999999994" customHeight="1" x14ac:dyDescent="0.25">
      <c r="H45743" s="39"/>
    </row>
    <row r="45744" spans="8:8" ht="65.099999999999994" customHeight="1" x14ac:dyDescent="0.25">
      <c r="H45744" s="39"/>
    </row>
    <row r="45745" spans="8:8" ht="65.099999999999994" customHeight="1" x14ac:dyDescent="0.25">
      <c r="H45745" s="39"/>
    </row>
    <row r="45746" spans="8:8" ht="65.099999999999994" customHeight="1" x14ac:dyDescent="0.25">
      <c r="H45746" s="39"/>
    </row>
    <row r="45747" spans="8:8" ht="65.099999999999994" customHeight="1" x14ac:dyDescent="0.25">
      <c r="H45747" s="39"/>
    </row>
    <row r="45748" spans="8:8" ht="65.099999999999994" customHeight="1" x14ac:dyDescent="0.25">
      <c r="H45748" s="39"/>
    </row>
    <row r="45749" spans="8:8" ht="65.099999999999994" customHeight="1" x14ac:dyDescent="0.25">
      <c r="H45749" s="39"/>
    </row>
    <row r="45750" spans="8:8" ht="65.099999999999994" customHeight="1" x14ac:dyDescent="0.25">
      <c r="H45750" s="39"/>
    </row>
    <row r="45751" spans="8:8" ht="65.099999999999994" customHeight="1" x14ac:dyDescent="0.25">
      <c r="H45751" s="39"/>
    </row>
    <row r="45752" spans="8:8" ht="65.099999999999994" customHeight="1" x14ac:dyDescent="0.25">
      <c r="H45752" s="39"/>
    </row>
    <row r="45753" spans="8:8" ht="65.099999999999994" customHeight="1" x14ac:dyDescent="0.25">
      <c r="H45753" s="39"/>
    </row>
    <row r="45754" spans="8:8" ht="65.099999999999994" customHeight="1" x14ac:dyDescent="0.25">
      <c r="H45754" s="39"/>
    </row>
    <row r="45755" spans="8:8" ht="65.099999999999994" customHeight="1" x14ac:dyDescent="0.25">
      <c r="H45755" s="39"/>
    </row>
    <row r="45756" spans="8:8" ht="65.099999999999994" customHeight="1" x14ac:dyDescent="0.25">
      <c r="H45756" s="39"/>
    </row>
    <row r="45757" spans="8:8" ht="65.099999999999994" customHeight="1" x14ac:dyDescent="0.25">
      <c r="H45757" s="39"/>
    </row>
    <row r="45758" spans="8:8" ht="65.099999999999994" customHeight="1" x14ac:dyDescent="0.25">
      <c r="H45758" s="39"/>
    </row>
    <row r="45759" spans="8:8" ht="65.099999999999994" customHeight="1" x14ac:dyDescent="0.25">
      <c r="H45759" s="39"/>
    </row>
    <row r="45760" spans="8:8" ht="65.099999999999994" customHeight="1" x14ac:dyDescent="0.25">
      <c r="H45760" s="39"/>
    </row>
    <row r="45761" spans="8:8" ht="65.099999999999994" customHeight="1" x14ac:dyDescent="0.25">
      <c r="H45761" s="39"/>
    </row>
    <row r="45762" spans="8:8" ht="65.099999999999994" customHeight="1" x14ac:dyDescent="0.25">
      <c r="H45762" s="39"/>
    </row>
    <row r="45763" spans="8:8" ht="65.099999999999994" customHeight="1" x14ac:dyDescent="0.25">
      <c r="H45763" s="39"/>
    </row>
    <row r="45764" spans="8:8" ht="65.099999999999994" customHeight="1" x14ac:dyDescent="0.25">
      <c r="H45764" s="39"/>
    </row>
    <row r="45765" spans="8:8" ht="65.099999999999994" customHeight="1" x14ac:dyDescent="0.25">
      <c r="H45765" s="39"/>
    </row>
    <row r="45766" spans="8:8" ht="65.099999999999994" customHeight="1" x14ac:dyDescent="0.25">
      <c r="H45766" s="39"/>
    </row>
    <row r="45767" spans="8:8" ht="65.099999999999994" customHeight="1" x14ac:dyDescent="0.25">
      <c r="H45767" s="39"/>
    </row>
    <row r="45768" spans="8:8" ht="65.099999999999994" customHeight="1" x14ac:dyDescent="0.25">
      <c r="H45768" s="39"/>
    </row>
    <row r="45769" spans="8:8" ht="65.099999999999994" customHeight="1" x14ac:dyDescent="0.25">
      <c r="H45769" s="39"/>
    </row>
    <row r="45770" spans="8:8" ht="65.099999999999994" customHeight="1" x14ac:dyDescent="0.25">
      <c r="H45770" s="39"/>
    </row>
    <row r="45771" spans="8:8" ht="65.099999999999994" customHeight="1" x14ac:dyDescent="0.25">
      <c r="H45771" s="39"/>
    </row>
    <row r="45772" spans="8:8" ht="65.099999999999994" customHeight="1" x14ac:dyDescent="0.25">
      <c r="H45772" s="39"/>
    </row>
    <row r="45773" spans="8:8" ht="65.099999999999994" customHeight="1" x14ac:dyDescent="0.25">
      <c r="H45773" s="39"/>
    </row>
    <row r="45774" spans="8:8" ht="65.099999999999994" customHeight="1" x14ac:dyDescent="0.25">
      <c r="H45774" s="39"/>
    </row>
    <row r="45775" spans="8:8" ht="65.099999999999994" customHeight="1" x14ac:dyDescent="0.25">
      <c r="H45775" s="39"/>
    </row>
    <row r="45776" spans="8:8" ht="65.099999999999994" customHeight="1" x14ac:dyDescent="0.25">
      <c r="H45776" s="39"/>
    </row>
    <row r="45777" spans="8:8" ht="65.099999999999994" customHeight="1" x14ac:dyDescent="0.25">
      <c r="H45777" s="39"/>
    </row>
    <row r="45778" spans="8:8" ht="65.099999999999994" customHeight="1" x14ac:dyDescent="0.25">
      <c r="H45778" s="39"/>
    </row>
    <row r="45779" spans="8:8" ht="65.099999999999994" customHeight="1" x14ac:dyDescent="0.25">
      <c r="H45779" s="39"/>
    </row>
    <row r="45780" spans="8:8" ht="65.099999999999994" customHeight="1" x14ac:dyDescent="0.25">
      <c r="H45780" s="39"/>
    </row>
    <row r="45781" spans="8:8" ht="65.099999999999994" customHeight="1" x14ac:dyDescent="0.25">
      <c r="H45781" s="39"/>
    </row>
    <row r="45782" spans="8:8" ht="65.099999999999994" customHeight="1" x14ac:dyDescent="0.25">
      <c r="H45782" s="39"/>
    </row>
    <row r="45783" spans="8:8" ht="65.099999999999994" customHeight="1" x14ac:dyDescent="0.25">
      <c r="H45783" s="39"/>
    </row>
    <row r="45784" spans="8:8" ht="65.099999999999994" customHeight="1" x14ac:dyDescent="0.25">
      <c r="H45784" s="39"/>
    </row>
    <row r="45785" spans="8:8" ht="65.099999999999994" customHeight="1" x14ac:dyDescent="0.25">
      <c r="H45785" s="39"/>
    </row>
    <row r="45786" spans="8:8" ht="65.099999999999994" customHeight="1" x14ac:dyDescent="0.25">
      <c r="H45786" s="39"/>
    </row>
    <row r="45787" spans="8:8" ht="65.099999999999994" customHeight="1" x14ac:dyDescent="0.25">
      <c r="H45787" s="39"/>
    </row>
    <row r="45788" spans="8:8" ht="65.099999999999994" customHeight="1" x14ac:dyDescent="0.25">
      <c r="H45788" s="39"/>
    </row>
    <row r="45789" spans="8:8" ht="65.099999999999994" customHeight="1" x14ac:dyDescent="0.25">
      <c r="H45789" s="39"/>
    </row>
    <row r="45790" spans="8:8" ht="65.099999999999994" customHeight="1" x14ac:dyDescent="0.25">
      <c r="H45790" s="39"/>
    </row>
    <row r="45791" spans="8:8" ht="65.099999999999994" customHeight="1" x14ac:dyDescent="0.25">
      <c r="H45791" s="39"/>
    </row>
    <row r="45792" spans="8:8" ht="65.099999999999994" customHeight="1" x14ac:dyDescent="0.25">
      <c r="H45792" s="39"/>
    </row>
    <row r="45793" spans="8:8" ht="65.099999999999994" customHeight="1" x14ac:dyDescent="0.25">
      <c r="H45793" s="39"/>
    </row>
    <row r="45794" spans="8:8" ht="65.099999999999994" customHeight="1" x14ac:dyDescent="0.25">
      <c r="H45794" s="39"/>
    </row>
    <row r="45795" spans="8:8" ht="65.099999999999994" customHeight="1" x14ac:dyDescent="0.25">
      <c r="H45795" s="39"/>
    </row>
    <row r="45796" spans="8:8" ht="65.099999999999994" customHeight="1" x14ac:dyDescent="0.25">
      <c r="H45796" s="39"/>
    </row>
    <row r="45797" spans="8:8" ht="65.099999999999994" customHeight="1" x14ac:dyDescent="0.25">
      <c r="H45797" s="39"/>
    </row>
    <row r="45798" spans="8:8" ht="65.099999999999994" customHeight="1" x14ac:dyDescent="0.25">
      <c r="H45798" s="39"/>
    </row>
    <row r="45799" spans="8:8" ht="65.099999999999994" customHeight="1" x14ac:dyDescent="0.25">
      <c r="H45799" s="39"/>
    </row>
    <row r="45800" spans="8:8" ht="65.099999999999994" customHeight="1" x14ac:dyDescent="0.25">
      <c r="H45800" s="39"/>
    </row>
    <row r="45801" spans="8:8" ht="65.099999999999994" customHeight="1" x14ac:dyDescent="0.25">
      <c r="H45801" s="39"/>
    </row>
    <row r="45802" spans="8:8" ht="65.099999999999994" customHeight="1" x14ac:dyDescent="0.25">
      <c r="H45802" s="39"/>
    </row>
    <row r="45803" spans="8:8" ht="65.099999999999994" customHeight="1" x14ac:dyDescent="0.25">
      <c r="H45803" s="39"/>
    </row>
    <row r="45804" spans="8:8" ht="65.099999999999994" customHeight="1" x14ac:dyDescent="0.25">
      <c r="H45804" s="39"/>
    </row>
    <row r="45805" spans="8:8" ht="65.099999999999994" customHeight="1" x14ac:dyDescent="0.25">
      <c r="H45805" s="39"/>
    </row>
    <row r="45806" spans="8:8" ht="65.099999999999994" customHeight="1" x14ac:dyDescent="0.25">
      <c r="H45806" s="39"/>
    </row>
    <row r="45807" spans="8:8" ht="65.099999999999994" customHeight="1" x14ac:dyDescent="0.25">
      <c r="H45807" s="39"/>
    </row>
    <row r="45808" spans="8:8" ht="65.099999999999994" customHeight="1" x14ac:dyDescent="0.25">
      <c r="H45808" s="39"/>
    </row>
    <row r="45809" spans="8:8" ht="65.099999999999994" customHeight="1" x14ac:dyDescent="0.25">
      <c r="H45809" s="39"/>
    </row>
    <row r="45810" spans="8:8" ht="65.099999999999994" customHeight="1" x14ac:dyDescent="0.25">
      <c r="H45810" s="39"/>
    </row>
    <row r="45811" spans="8:8" ht="65.099999999999994" customHeight="1" x14ac:dyDescent="0.25">
      <c r="H45811" s="39"/>
    </row>
    <row r="45812" spans="8:8" ht="65.099999999999994" customHeight="1" x14ac:dyDescent="0.25">
      <c r="H45812" s="39"/>
    </row>
    <row r="45813" spans="8:8" ht="65.099999999999994" customHeight="1" x14ac:dyDescent="0.25">
      <c r="H45813" s="39"/>
    </row>
    <row r="45814" spans="8:8" ht="65.099999999999994" customHeight="1" x14ac:dyDescent="0.25">
      <c r="H45814" s="39"/>
    </row>
    <row r="45815" spans="8:8" ht="65.099999999999994" customHeight="1" x14ac:dyDescent="0.25">
      <c r="H45815" s="39"/>
    </row>
    <row r="45816" spans="8:8" ht="65.099999999999994" customHeight="1" x14ac:dyDescent="0.25">
      <c r="H45816" s="39"/>
    </row>
    <row r="45817" spans="8:8" ht="65.099999999999994" customHeight="1" x14ac:dyDescent="0.25">
      <c r="H45817" s="39"/>
    </row>
    <row r="45818" spans="8:8" ht="65.099999999999994" customHeight="1" x14ac:dyDescent="0.25">
      <c r="H45818" s="39"/>
    </row>
    <row r="45819" spans="8:8" ht="65.099999999999994" customHeight="1" x14ac:dyDescent="0.25">
      <c r="H45819" s="39"/>
    </row>
    <row r="45820" spans="8:8" ht="65.099999999999994" customHeight="1" x14ac:dyDescent="0.25">
      <c r="H45820" s="39"/>
    </row>
    <row r="45821" spans="8:8" ht="65.099999999999994" customHeight="1" x14ac:dyDescent="0.25">
      <c r="H45821" s="39"/>
    </row>
    <row r="45822" spans="8:8" ht="65.099999999999994" customHeight="1" x14ac:dyDescent="0.25">
      <c r="H45822" s="39"/>
    </row>
    <row r="45823" spans="8:8" ht="65.099999999999994" customHeight="1" x14ac:dyDescent="0.25">
      <c r="H45823" s="39"/>
    </row>
    <row r="45824" spans="8:8" ht="65.099999999999994" customHeight="1" x14ac:dyDescent="0.25">
      <c r="H45824" s="39"/>
    </row>
    <row r="45825" spans="8:8" ht="65.099999999999994" customHeight="1" x14ac:dyDescent="0.25">
      <c r="H45825" s="39"/>
    </row>
    <row r="45826" spans="8:8" ht="65.099999999999994" customHeight="1" x14ac:dyDescent="0.25">
      <c r="H45826" s="39"/>
    </row>
    <row r="45827" spans="8:8" ht="65.099999999999994" customHeight="1" x14ac:dyDescent="0.25">
      <c r="H45827" s="39"/>
    </row>
    <row r="45828" spans="8:8" ht="65.099999999999994" customHeight="1" x14ac:dyDescent="0.25">
      <c r="H45828" s="39"/>
    </row>
    <row r="45829" spans="8:8" ht="65.099999999999994" customHeight="1" x14ac:dyDescent="0.25">
      <c r="H45829" s="39"/>
    </row>
    <row r="45830" spans="8:8" ht="65.099999999999994" customHeight="1" x14ac:dyDescent="0.25">
      <c r="H45830" s="39"/>
    </row>
    <row r="45831" spans="8:8" ht="65.099999999999994" customHeight="1" x14ac:dyDescent="0.25">
      <c r="H45831" s="39"/>
    </row>
    <row r="45832" spans="8:8" ht="65.099999999999994" customHeight="1" x14ac:dyDescent="0.25">
      <c r="H45832" s="39"/>
    </row>
    <row r="45833" spans="8:8" ht="65.099999999999994" customHeight="1" x14ac:dyDescent="0.25">
      <c r="H45833" s="39"/>
    </row>
    <row r="45834" spans="8:8" ht="65.099999999999994" customHeight="1" x14ac:dyDescent="0.25">
      <c r="H45834" s="39"/>
    </row>
    <row r="45835" spans="8:8" ht="65.099999999999994" customHeight="1" x14ac:dyDescent="0.25">
      <c r="H45835" s="39"/>
    </row>
    <row r="45836" spans="8:8" ht="65.099999999999994" customHeight="1" x14ac:dyDescent="0.25">
      <c r="H45836" s="39"/>
    </row>
    <row r="45837" spans="8:8" ht="65.099999999999994" customHeight="1" x14ac:dyDescent="0.25">
      <c r="H45837" s="39"/>
    </row>
    <row r="45838" spans="8:8" ht="65.099999999999994" customHeight="1" x14ac:dyDescent="0.25">
      <c r="H45838" s="39"/>
    </row>
    <row r="45839" spans="8:8" ht="65.099999999999994" customHeight="1" x14ac:dyDescent="0.25">
      <c r="H45839" s="39"/>
    </row>
    <row r="45840" spans="8:8" ht="65.099999999999994" customHeight="1" x14ac:dyDescent="0.25">
      <c r="H45840" s="39"/>
    </row>
    <row r="45841" spans="8:8" ht="65.099999999999994" customHeight="1" x14ac:dyDescent="0.25">
      <c r="H45841" s="39"/>
    </row>
    <row r="45842" spans="8:8" ht="65.099999999999994" customHeight="1" x14ac:dyDescent="0.25">
      <c r="H45842" s="39"/>
    </row>
    <row r="45843" spans="8:8" ht="65.099999999999994" customHeight="1" x14ac:dyDescent="0.25">
      <c r="H45843" s="39"/>
    </row>
    <row r="45844" spans="8:8" ht="65.099999999999994" customHeight="1" x14ac:dyDescent="0.25">
      <c r="H45844" s="39"/>
    </row>
    <row r="45845" spans="8:8" ht="65.099999999999994" customHeight="1" x14ac:dyDescent="0.25">
      <c r="H45845" s="39"/>
    </row>
    <row r="45846" spans="8:8" ht="65.099999999999994" customHeight="1" x14ac:dyDescent="0.25">
      <c r="H45846" s="39"/>
    </row>
    <row r="45847" spans="8:8" ht="65.099999999999994" customHeight="1" x14ac:dyDescent="0.25">
      <c r="H45847" s="39"/>
    </row>
    <row r="45848" spans="8:8" ht="65.099999999999994" customHeight="1" x14ac:dyDescent="0.25">
      <c r="H45848" s="39"/>
    </row>
    <row r="45849" spans="8:8" ht="65.099999999999994" customHeight="1" x14ac:dyDescent="0.25">
      <c r="H45849" s="39"/>
    </row>
    <row r="45850" spans="8:8" ht="65.099999999999994" customHeight="1" x14ac:dyDescent="0.25">
      <c r="H45850" s="39"/>
    </row>
    <row r="45851" spans="8:8" ht="65.099999999999994" customHeight="1" x14ac:dyDescent="0.25">
      <c r="H45851" s="39"/>
    </row>
    <row r="45852" spans="8:8" ht="65.099999999999994" customHeight="1" x14ac:dyDescent="0.25">
      <c r="H45852" s="39"/>
    </row>
    <row r="45853" spans="8:8" ht="65.099999999999994" customHeight="1" x14ac:dyDescent="0.25">
      <c r="H45853" s="39"/>
    </row>
    <row r="45854" spans="8:8" ht="65.099999999999994" customHeight="1" x14ac:dyDescent="0.25">
      <c r="H45854" s="39"/>
    </row>
    <row r="45855" spans="8:8" ht="65.099999999999994" customHeight="1" x14ac:dyDescent="0.25">
      <c r="H45855" s="39"/>
    </row>
    <row r="45856" spans="8:8" ht="65.099999999999994" customHeight="1" x14ac:dyDescent="0.25">
      <c r="H45856" s="39"/>
    </row>
    <row r="45857" spans="8:8" ht="65.099999999999994" customHeight="1" x14ac:dyDescent="0.25">
      <c r="H45857" s="39"/>
    </row>
    <row r="45858" spans="8:8" ht="65.099999999999994" customHeight="1" x14ac:dyDescent="0.25">
      <c r="H45858" s="39"/>
    </row>
    <row r="45859" spans="8:8" ht="65.099999999999994" customHeight="1" x14ac:dyDescent="0.25">
      <c r="H45859" s="39"/>
    </row>
    <row r="45860" spans="8:8" ht="65.099999999999994" customHeight="1" x14ac:dyDescent="0.25">
      <c r="H45860" s="39"/>
    </row>
    <row r="45861" spans="8:8" ht="65.099999999999994" customHeight="1" x14ac:dyDescent="0.25">
      <c r="H45861" s="39"/>
    </row>
    <row r="45862" spans="8:8" ht="65.099999999999994" customHeight="1" x14ac:dyDescent="0.25">
      <c r="H45862" s="39"/>
    </row>
    <row r="45863" spans="8:8" ht="65.099999999999994" customHeight="1" x14ac:dyDescent="0.25">
      <c r="H45863" s="39"/>
    </row>
    <row r="45864" spans="8:8" ht="65.099999999999994" customHeight="1" x14ac:dyDescent="0.25">
      <c r="H45864" s="39"/>
    </row>
    <row r="45865" spans="8:8" ht="65.099999999999994" customHeight="1" x14ac:dyDescent="0.25">
      <c r="H45865" s="39"/>
    </row>
    <row r="45866" spans="8:8" ht="65.099999999999994" customHeight="1" x14ac:dyDescent="0.25">
      <c r="H45866" s="39"/>
    </row>
    <row r="45867" spans="8:8" ht="65.099999999999994" customHeight="1" x14ac:dyDescent="0.25">
      <c r="H45867" s="39"/>
    </row>
    <row r="45868" spans="8:8" ht="65.099999999999994" customHeight="1" x14ac:dyDescent="0.25">
      <c r="H45868" s="39"/>
    </row>
    <row r="45869" spans="8:8" ht="65.099999999999994" customHeight="1" x14ac:dyDescent="0.25">
      <c r="H45869" s="39"/>
    </row>
    <row r="45870" spans="8:8" ht="65.099999999999994" customHeight="1" x14ac:dyDescent="0.25">
      <c r="H45870" s="39"/>
    </row>
    <row r="45871" spans="8:8" ht="65.099999999999994" customHeight="1" x14ac:dyDescent="0.25">
      <c r="H45871" s="39"/>
    </row>
    <row r="45872" spans="8:8" ht="65.099999999999994" customHeight="1" x14ac:dyDescent="0.25">
      <c r="H45872" s="39"/>
    </row>
    <row r="45873" spans="8:8" ht="65.099999999999994" customHeight="1" x14ac:dyDescent="0.25">
      <c r="H45873" s="39"/>
    </row>
    <row r="45874" spans="8:8" ht="65.099999999999994" customHeight="1" x14ac:dyDescent="0.25">
      <c r="H45874" s="39"/>
    </row>
    <row r="45875" spans="8:8" ht="65.099999999999994" customHeight="1" x14ac:dyDescent="0.25">
      <c r="H45875" s="39"/>
    </row>
    <row r="45876" spans="8:8" ht="65.099999999999994" customHeight="1" x14ac:dyDescent="0.25">
      <c r="H45876" s="39"/>
    </row>
    <row r="45877" spans="8:8" ht="65.099999999999994" customHeight="1" x14ac:dyDescent="0.25">
      <c r="H45877" s="39"/>
    </row>
    <row r="45878" spans="8:8" ht="65.099999999999994" customHeight="1" x14ac:dyDescent="0.25">
      <c r="H45878" s="39"/>
    </row>
    <row r="45879" spans="8:8" ht="65.099999999999994" customHeight="1" x14ac:dyDescent="0.25">
      <c r="H45879" s="39"/>
    </row>
    <row r="45880" spans="8:8" ht="65.099999999999994" customHeight="1" x14ac:dyDescent="0.25">
      <c r="H45880" s="39"/>
    </row>
    <row r="45881" spans="8:8" ht="65.099999999999994" customHeight="1" x14ac:dyDescent="0.25">
      <c r="H45881" s="39"/>
    </row>
    <row r="45882" spans="8:8" ht="65.099999999999994" customHeight="1" x14ac:dyDescent="0.25">
      <c r="H45882" s="39"/>
    </row>
    <row r="45883" spans="8:8" ht="65.099999999999994" customHeight="1" x14ac:dyDescent="0.25">
      <c r="H45883" s="39"/>
    </row>
    <row r="45884" spans="8:8" ht="65.099999999999994" customHeight="1" x14ac:dyDescent="0.25">
      <c r="H45884" s="39"/>
    </row>
    <row r="45885" spans="8:8" ht="65.099999999999994" customHeight="1" x14ac:dyDescent="0.25">
      <c r="H45885" s="39"/>
    </row>
    <row r="45886" spans="8:8" ht="65.099999999999994" customHeight="1" x14ac:dyDescent="0.25">
      <c r="H45886" s="39"/>
    </row>
    <row r="45887" spans="8:8" ht="65.099999999999994" customHeight="1" x14ac:dyDescent="0.25">
      <c r="H45887" s="39"/>
    </row>
    <row r="45888" spans="8:8" ht="65.099999999999994" customHeight="1" x14ac:dyDescent="0.25">
      <c r="H45888" s="39"/>
    </row>
    <row r="45889" spans="8:8" ht="65.099999999999994" customHeight="1" x14ac:dyDescent="0.25">
      <c r="H45889" s="39"/>
    </row>
    <row r="45890" spans="8:8" ht="65.099999999999994" customHeight="1" x14ac:dyDescent="0.25">
      <c r="H45890" s="39"/>
    </row>
    <row r="45891" spans="8:8" ht="65.099999999999994" customHeight="1" x14ac:dyDescent="0.25">
      <c r="H45891" s="39"/>
    </row>
    <row r="45892" spans="8:8" ht="65.099999999999994" customHeight="1" x14ac:dyDescent="0.25">
      <c r="H45892" s="39"/>
    </row>
    <row r="45893" spans="8:8" ht="65.099999999999994" customHeight="1" x14ac:dyDescent="0.25">
      <c r="H45893" s="39"/>
    </row>
    <row r="45894" spans="8:8" ht="65.099999999999994" customHeight="1" x14ac:dyDescent="0.25">
      <c r="H45894" s="39"/>
    </row>
    <row r="45895" spans="8:8" ht="65.099999999999994" customHeight="1" x14ac:dyDescent="0.25">
      <c r="H45895" s="39"/>
    </row>
    <row r="45896" spans="8:8" ht="65.099999999999994" customHeight="1" x14ac:dyDescent="0.25">
      <c r="H45896" s="39"/>
    </row>
    <row r="45897" spans="8:8" ht="65.099999999999994" customHeight="1" x14ac:dyDescent="0.25">
      <c r="H45897" s="39"/>
    </row>
    <row r="45898" spans="8:8" ht="65.099999999999994" customHeight="1" x14ac:dyDescent="0.25">
      <c r="H45898" s="39"/>
    </row>
    <row r="45899" spans="8:8" ht="65.099999999999994" customHeight="1" x14ac:dyDescent="0.25">
      <c r="H45899" s="39"/>
    </row>
    <row r="45900" spans="8:8" ht="65.099999999999994" customHeight="1" x14ac:dyDescent="0.25">
      <c r="H45900" s="39"/>
    </row>
    <row r="45901" spans="8:8" ht="65.099999999999994" customHeight="1" x14ac:dyDescent="0.25">
      <c r="H45901" s="39"/>
    </row>
    <row r="45902" spans="8:8" ht="65.099999999999994" customHeight="1" x14ac:dyDescent="0.25">
      <c r="H45902" s="39"/>
    </row>
    <row r="45903" spans="8:8" ht="65.099999999999994" customHeight="1" x14ac:dyDescent="0.25">
      <c r="H45903" s="39"/>
    </row>
    <row r="45904" spans="8:8" ht="65.099999999999994" customHeight="1" x14ac:dyDescent="0.25">
      <c r="H45904" s="39"/>
    </row>
    <row r="45905" spans="8:8" ht="65.099999999999994" customHeight="1" x14ac:dyDescent="0.25">
      <c r="H45905" s="39"/>
    </row>
    <row r="45906" spans="8:8" ht="65.099999999999994" customHeight="1" x14ac:dyDescent="0.25">
      <c r="H45906" s="39"/>
    </row>
    <row r="45907" spans="8:8" ht="65.099999999999994" customHeight="1" x14ac:dyDescent="0.25">
      <c r="H45907" s="39"/>
    </row>
    <row r="45908" spans="8:8" ht="65.099999999999994" customHeight="1" x14ac:dyDescent="0.25">
      <c r="H45908" s="39"/>
    </row>
    <row r="45909" spans="8:8" ht="65.099999999999994" customHeight="1" x14ac:dyDescent="0.25">
      <c r="H45909" s="39"/>
    </row>
    <row r="45910" spans="8:8" ht="65.099999999999994" customHeight="1" x14ac:dyDescent="0.25">
      <c r="H45910" s="39"/>
    </row>
    <row r="45911" spans="8:8" ht="65.099999999999994" customHeight="1" x14ac:dyDescent="0.25">
      <c r="H45911" s="39"/>
    </row>
    <row r="45912" spans="8:8" ht="65.099999999999994" customHeight="1" x14ac:dyDescent="0.25">
      <c r="H45912" s="39"/>
    </row>
    <row r="45913" spans="8:8" ht="65.099999999999994" customHeight="1" x14ac:dyDescent="0.25">
      <c r="H45913" s="39"/>
    </row>
    <row r="45914" spans="8:8" ht="65.099999999999994" customHeight="1" x14ac:dyDescent="0.25">
      <c r="H45914" s="39"/>
    </row>
    <row r="45915" spans="8:8" ht="65.099999999999994" customHeight="1" x14ac:dyDescent="0.25">
      <c r="H45915" s="39"/>
    </row>
    <row r="45916" spans="8:8" ht="65.099999999999994" customHeight="1" x14ac:dyDescent="0.25">
      <c r="H45916" s="39"/>
    </row>
    <row r="45917" spans="8:8" ht="65.099999999999994" customHeight="1" x14ac:dyDescent="0.25">
      <c r="H45917" s="39"/>
    </row>
    <row r="45918" spans="8:8" ht="65.099999999999994" customHeight="1" x14ac:dyDescent="0.25">
      <c r="H45918" s="39"/>
    </row>
    <row r="45919" spans="8:8" ht="65.099999999999994" customHeight="1" x14ac:dyDescent="0.25">
      <c r="H45919" s="39"/>
    </row>
    <row r="45920" spans="8:8" ht="65.099999999999994" customHeight="1" x14ac:dyDescent="0.25">
      <c r="H45920" s="39"/>
    </row>
    <row r="45921" spans="8:8" ht="65.099999999999994" customHeight="1" x14ac:dyDescent="0.25">
      <c r="H45921" s="39"/>
    </row>
    <row r="45922" spans="8:8" ht="65.099999999999994" customHeight="1" x14ac:dyDescent="0.25">
      <c r="H45922" s="39"/>
    </row>
    <row r="45923" spans="8:8" ht="65.099999999999994" customHeight="1" x14ac:dyDescent="0.25">
      <c r="H45923" s="39"/>
    </row>
    <row r="45924" spans="8:8" ht="65.099999999999994" customHeight="1" x14ac:dyDescent="0.25">
      <c r="H45924" s="39"/>
    </row>
    <row r="45925" spans="8:8" ht="65.099999999999994" customHeight="1" x14ac:dyDescent="0.25">
      <c r="H45925" s="39"/>
    </row>
    <row r="45926" spans="8:8" ht="65.099999999999994" customHeight="1" x14ac:dyDescent="0.25">
      <c r="H45926" s="39"/>
    </row>
    <row r="45927" spans="8:8" ht="65.099999999999994" customHeight="1" x14ac:dyDescent="0.25">
      <c r="H45927" s="39"/>
    </row>
    <row r="45928" spans="8:8" ht="65.099999999999994" customHeight="1" x14ac:dyDescent="0.25">
      <c r="H45928" s="39"/>
    </row>
    <row r="45929" spans="8:8" ht="65.099999999999994" customHeight="1" x14ac:dyDescent="0.25">
      <c r="H45929" s="39"/>
    </row>
    <row r="45930" spans="8:8" ht="65.099999999999994" customHeight="1" x14ac:dyDescent="0.25">
      <c r="H45930" s="39"/>
    </row>
    <row r="45931" spans="8:8" ht="65.099999999999994" customHeight="1" x14ac:dyDescent="0.25">
      <c r="H45931" s="39"/>
    </row>
    <row r="45932" spans="8:8" ht="65.099999999999994" customHeight="1" x14ac:dyDescent="0.25">
      <c r="H45932" s="39"/>
    </row>
    <row r="45933" spans="8:8" ht="65.099999999999994" customHeight="1" x14ac:dyDescent="0.25">
      <c r="H45933" s="39"/>
    </row>
    <row r="45934" spans="8:8" ht="65.099999999999994" customHeight="1" x14ac:dyDescent="0.25">
      <c r="H45934" s="39"/>
    </row>
    <row r="45935" spans="8:8" ht="65.099999999999994" customHeight="1" x14ac:dyDescent="0.25">
      <c r="H45935" s="39"/>
    </row>
    <row r="45936" spans="8:8" ht="65.099999999999994" customHeight="1" x14ac:dyDescent="0.25">
      <c r="H45936" s="39"/>
    </row>
    <row r="45937" spans="8:8" ht="65.099999999999994" customHeight="1" x14ac:dyDescent="0.25">
      <c r="H45937" s="39"/>
    </row>
    <row r="45938" spans="8:8" ht="65.099999999999994" customHeight="1" x14ac:dyDescent="0.25">
      <c r="H45938" s="39"/>
    </row>
    <row r="45939" spans="8:8" ht="65.099999999999994" customHeight="1" x14ac:dyDescent="0.25">
      <c r="H45939" s="39"/>
    </row>
    <row r="45940" spans="8:8" ht="65.099999999999994" customHeight="1" x14ac:dyDescent="0.25">
      <c r="H45940" s="39"/>
    </row>
    <row r="45941" spans="8:8" ht="65.099999999999994" customHeight="1" x14ac:dyDescent="0.25">
      <c r="H45941" s="39"/>
    </row>
    <row r="45942" spans="8:8" ht="65.099999999999994" customHeight="1" x14ac:dyDescent="0.25">
      <c r="H45942" s="39"/>
    </row>
    <row r="45943" spans="8:8" ht="65.099999999999994" customHeight="1" x14ac:dyDescent="0.25">
      <c r="H45943" s="39"/>
    </row>
    <row r="45944" spans="8:8" ht="65.099999999999994" customHeight="1" x14ac:dyDescent="0.25">
      <c r="H45944" s="39"/>
    </row>
    <row r="45945" spans="8:8" ht="65.099999999999994" customHeight="1" x14ac:dyDescent="0.25">
      <c r="H45945" s="39"/>
    </row>
    <row r="45946" spans="8:8" ht="65.099999999999994" customHeight="1" x14ac:dyDescent="0.25">
      <c r="H45946" s="39"/>
    </row>
    <row r="45947" spans="8:8" ht="65.099999999999994" customHeight="1" x14ac:dyDescent="0.25">
      <c r="H45947" s="39"/>
    </row>
    <row r="45948" spans="8:8" ht="65.099999999999994" customHeight="1" x14ac:dyDescent="0.25">
      <c r="H45948" s="39"/>
    </row>
    <row r="45949" spans="8:8" ht="65.099999999999994" customHeight="1" x14ac:dyDescent="0.25">
      <c r="H45949" s="39"/>
    </row>
    <row r="45950" spans="8:8" ht="65.099999999999994" customHeight="1" x14ac:dyDescent="0.25">
      <c r="H45950" s="39"/>
    </row>
    <row r="45951" spans="8:8" ht="65.099999999999994" customHeight="1" x14ac:dyDescent="0.25">
      <c r="H45951" s="39"/>
    </row>
    <row r="45952" spans="8:8" ht="65.099999999999994" customHeight="1" x14ac:dyDescent="0.25">
      <c r="H45952" s="39"/>
    </row>
    <row r="45953" spans="8:8" ht="65.099999999999994" customHeight="1" x14ac:dyDescent="0.25">
      <c r="H45953" s="39"/>
    </row>
    <row r="45954" spans="8:8" ht="65.099999999999994" customHeight="1" x14ac:dyDescent="0.25">
      <c r="H45954" s="39"/>
    </row>
    <row r="45955" spans="8:8" ht="65.099999999999994" customHeight="1" x14ac:dyDescent="0.25">
      <c r="H45955" s="39"/>
    </row>
    <row r="45956" spans="8:8" ht="65.099999999999994" customHeight="1" x14ac:dyDescent="0.25">
      <c r="H45956" s="39"/>
    </row>
    <row r="45957" spans="8:8" ht="65.099999999999994" customHeight="1" x14ac:dyDescent="0.25">
      <c r="H45957" s="39"/>
    </row>
    <row r="45958" spans="8:8" ht="65.099999999999994" customHeight="1" x14ac:dyDescent="0.25">
      <c r="H45958" s="39"/>
    </row>
    <row r="45959" spans="8:8" ht="65.099999999999994" customHeight="1" x14ac:dyDescent="0.25">
      <c r="H45959" s="39"/>
    </row>
    <row r="45960" spans="8:8" ht="65.099999999999994" customHeight="1" x14ac:dyDescent="0.25">
      <c r="H45960" s="39"/>
    </row>
    <row r="45961" spans="8:8" ht="65.099999999999994" customHeight="1" x14ac:dyDescent="0.25">
      <c r="H45961" s="39"/>
    </row>
    <row r="45962" spans="8:8" ht="65.099999999999994" customHeight="1" x14ac:dyDescent="0.25">
      <c r="H45962" s="39"/>
    </row>
    <row r="45963" spans="8:8" ht="65.099999999999994" customHeight="1" x14ac:dyDescent="0.25">
      <c r="H45963" s="39"/>
    </row>
    <row r="45964" spans="8:8" ht="65.099999999999994" customHeight="1" x14ac:dyDescent="0.25">
      <c r="H45964" s="39"/>
    </row>
    <row r="45965" spans="8:8" ht="65.099999999999994" customHeight="1" x14ac:dyDescent="0.25">
      <c r="H45965" s="39"/>
    </row>
    <row r="45966" spans="8:8" ht="65.099999999999994" customHeight="1" x14ac:dyDescent="0.25">
      <c r="H45966" s="39"/>
    </row>
    <row r="45967" spans="8:8" ht="65.099999999999994" customHeight="1" x14ac:dyDescent="0.25">
      <c r="H45967" s="39"/>
    </row>
    <row r="45968" spans="8:8" ht="65.099999999999994" customHeight="1" x14ac:dyDescent="0.25">
      <c r="H45968" s="39"/>
    </row>
    <row r="45969" spans="8:8" ht="65.099999999999994" customHeight="1" x14ac:dyDescent="0.25">
      <c r="H45969" s="39"/>
    </row>
    <row r="45970" spans="8:8" ht="65.099999999999994" customHeight="1" x14ac:dyDescent="0.25">
      <c r="H45970" s="39"/>
    </row>
    <row r="45971" spans="8:8" ht="65.099999999999994" customHeight="1" x14ac:dyDescent="0.25">
      <c r="H45971" s="39"/>
    </row>
    <row r="45972" spans="8:8" ht="65.099999999999994" customHeight="1" x14ac:dyDescent="0.25">
      <c r="H45972" s="39"/>
    </row>
    <row r="45973" spans="8:8" ht="65.099999999999994" customHeight="1" x14ac:dyDescent="0.25">
      <c r="H45973" s="39"/>
    </row>
    <row r="45974" spans="8:8" ht="65.099999999999994" customHeight="1" x14ac:dyDescent="0.25">
      <c r="H45974" s="39"/>
    </row>
    <row r="45975" spans="8:8" ht="65.099999999999994" customHeight="1" x14ac:dyDescent="0.25">
      <c r="H45975" s="39"/>
    </row>
    <row r="45976" spans="8:8" ht="65.099999999999994" customHeight="1" x14ac:dyDescent="0.25">
      <c r="H45976" s="39"/>
    </row>
    <row r="45977" spans="8:8" ht="65.099999999999994" customHeight="1" x14ac:dyDescent="0.25">
      <c r="H45977" s="39"/>
    </row>
    <row r="45978" spans="8:8" ht="65.099999999999994" customHeight="1" x14ac:dyDescent="0.25">
      <c r="H45978" s="39"/>
    </row>
    <row r="45979" spans="8:8" ht="65.099999999999994" customHeight="1" x14ac:dyDescent="0.25">
      <c r="H45979" s="39"/>
    </row>
    <row r="45980" spans="8:8" ht="65.099999999999994" customHeight="1" x14ac:dyDescent="0.25">
      <c r="H45980" s="39"/>
    </row>
    <row r="45981" spans="8:8" ht="65.099999999999994" customHeight="1" x14ac:dyDescent="0.25">
      <c r="H45981" s="39"/>
    </row>
    <row r="45982" spans="8:8" ht="65.099999999999994" customHeight="1" x14ac:dyDescent="0.25">
      <c r="H45982" s="39"/>
    </row>
    <row r="45983" spans="8:8" ht="65.099999999999994" customHeight="1" x14ac:dyDescent="0.25">
      <c r="H45983" s="39"/>
    </row>
    <row r="45984" spans="8:8" ht="65.099999999999994" customHeight="1" x14ac:dyDescent="0.25">
      <c r="H45984" s="39"/>
    </row>
    <row r="45985" spans="8:8" ht="65.099999999999994" customHeight="1" x14ac:dyDescent="0.25">
      <c r="H45985" s="39"/>
    </row>
    <row r="45986" spans="8:8" ht="65.099999999999994" customHeight="1" x14ac:dyDescent="0.25">
      <c r="H45986" s="39"/>
    </row>
    <row r="45987" spans="8:8" ht="65.099999999999994" customHeight="1" x14ac:dyDescent="0.25">
      <c r="H45987" s="39"/>
    </row>
    <row r="45988" spans="8:8" ht="65.099999999999994" customHeight="1" x14ac:dyDescent="0.25">
      <c r="H45988" s="39"/>
    </row>
    <row r="45989" spans="8:8" ht="65.099999999999994" customHeight="1" x14ac:dyDescent="0.25">
      <c r="H45989" s="39"/>
    </row>
    <row r="45990" spans="8:8" ht="65.099999999999994" customHeight="1" x14ac:dyDescent="0.25">
      <c r="H45990" s="39"/>
    </row>
    <row r="45991" spans="8:8" ht="65.099999999999994" customHeight="1" x14ac:dyDescent="0.25">
      <c r="H45991" s="39"/>
    </row>
    <row r="45992" spans="8:8" ht="65.099999999999994" customHeight="1" x14ac:dyDescent="0.25">
      <c r="H45992" s="39"/>
    </row>
    <row r="45993" spans="8:8" ht="65.099999999999994" customHeight="1" x14ac:dyDescent="0.25">
      <c r="H45993" s="39"/>
    </row>
    <row r="45994" spans="8:8" ht="65.099999999999994" customHeight="1" x14ac:dyDescent="0.25">
      <c r="H45994" s="39"/>
    </row>
    <row r="45995" spans="8:8" ht="65.099999999999994" customHeight="1" x14ac:dyDescent="0.25">
      <c r="H45995" s="39"/>
    </row>
    <row r="45996" spans="8:8" ht="65.099999999999994" customHeight="1" x14ac:dyDescent="0.25">
      <c r="H45996" s="39"/>
    </row>
    <row r="45997" spans="8:8" ht="65.099999999999994" customHeight="1" x14ac:dyDescent="0.25">
      <c r="H45997" s="39"/>
    </row>
    <row r="45998" spans="8:8" ht="65.099999999999994" customHeight="1" x14ac:dyDescent="0.25">
      <c r="H45998" s="39"/>
    </row>
    <row r="45999" spans="8:8" ht="65.099999999999994" customHeight="1" x14ac:dyDescent="0.25">
      <c r="H45999" s="39"/>
    </row>
    <row r="46000" spans="8:8" ht="65.099999999999994" customHeight="1" x14ac:dyDescent="0.25">
      <c r="H46000" s="39"/>
    </row>
    <row r="46001" spans="8:8" ht="65.099999999999994" customHeight="1" x14ac:dyDescent="0.25">
      <c r="H46001" s="39"/>
    </row>
    <row r="46002" spans="8:8" ht="65.099999999999994" customHeight="1" x14ac:dyDescent="0.25">
      <c r="H46002" s="39"/>
    </row>
    <row r="46003" spans="8:8" ht="65.099999999999994" customHeight="1" x14ac:dyDescent="0.25">
      <c r="H46003" s="39"/>
    </row>
    <row r="46004" spans="8:8" ht="65.099999999999994" customHeight="1" x14ac:dyDescent="0.25">
      <c r="H46004" s="39"/>
    </row>
    <row r="46005" spans="8:8" ht="65.099999999999994" customHeight="1" x14ac:dyDescent="0.25">
      <c r="H46005" s="39"/>
    </row>
    <row r="46006" spans="8:8" ht="65.099999999999994" customHeight="1" x14ac:dyDescent="0.25">
      <c r="H46006" s="39"/>
    </row>
    <row r="46007" spans="8:8" ht="65.099999999999994" customHeight="1" x14ac:dyDescent="0.25">
      <c r="H46007" s="39"/>
    </row>
    <row r="46008" spans="8:8" ht="65.099999999999994" customHeight="1" x14ac:dyDescent="0.25">
      <c r="H46008" s="39"/>
    </row>
    <row r="46009" spans="8:8" ht="65.099999999999994" customHeight="1" x14ac:dyDescent="0.25">
      <c r="H46009" s="39"/>
    </row>
    <row r="46010" spans="8:8" ht="65.099999999999994" customHeight="1" x14ac:dyDescent="0.25">
      <c r="H46010" s="39"/>
    </row>
    <row r="46011" spans="8:8" ht="65.099999999999994" customHeight="1" x14ac:dyDescent="0.25">
      <c r="H46011" s="39"/>
    </row>
    <row r="46012" spans="8:8" ht="65.099999999999994" customHeight="1" x14ac:dyDescent="0.25">
      <c r="H46012" s="39"/>
    </row>
    <row r="46013" spans="8:8" ht="65.099999999999994" customHeight="1" x14ac:dyDescent="0.25">
      <c r="H46013" s="39"/>
    </row>
    <row r="46014" spans="8:8" ht="65.099999999999994" customHeight="1" x14ac:dyDescent="0.25">
      <c r="H46014" s="39"/>
    </row>
    <row r="46015" spans="8:8" ht="65.099999999999994" customHeight="1" x14ac:dyDescent="0.25">
      <c r="H46015" s="39"/>
    </row>
    <row r="46016" spans="8:8" ht="65.099999999999994" customHeight="1" x14ac:dyDescent="0.25">
      <c r="H46016" s="39"/>
    </row>
    <row r="46017" spans="8:8" ht="65.099999999999994" customHeight="1" x14ac:dyDescent="0.25">
      <c r="H46017" s="39"/>
    </row>
    <row r="46018" spans="8:8" ht="65.099999999999994" customHeight="1" x14ac:dyDescent="0.25">
      <c r="H46018" s="39"/>
    </row>
    <row r="46019" spans="8:8" ht="65.099999999999994" customHeight="1" x14ac:dyDescent="0.25">
      <c r="H46019" s="39"/>
    </row>
    <row r="46020" spans="8:8" ht="65.099999999999994" customHeight="1" x14ac:dyDescent="0.25">
      <c r="H46020" s="39"/>
    </row>
    <row r="46021" spans="8:8" ht="65.099999999999994" customHeight="1" x14ac:dyDescent="0.25">
      <c r="H46021" s="39"/>
    </row>
    <row r="46022" spans="8:8" ht="65.099999999999994" customHeight="1" x14ac:dyDescent="0.25">
      <c r="H46022" s="39"/>
    </row>
    <row r="46023" spans="8:8" ht="65.099999999999994" customHeight="1" x14ac:dyDescent="0.25">
      <c r="H46023" s="39"/>
    </row>
    <row r="46024" spans="8:8" ht="65.099999999999994" customHeight="1" x14ac:dyDescent="0.25">
      <c r="H46024" s="39"/>
    </row>
    <row r="46025" spans="8:8" ht="65.099999999999994" customHeight="1" x14ac:dyDescent="0.25">
      <c r="H46025" s="39"/>
    </row>
    <row r="46026" spans="8:8" ht="65.099999999999994" customHeight="1" x14ac:dyDescent="0.25">
      <c r="H46026" s="39"/>
    </row>
    <row r="46027" spans="8:8" ht="65.099999999999994" customHeight="1" x14ac:dyDescent="0.25">
      <c r="H46027" s="39"/>
    </row>
    <row r="46028" spans="8:8" ht="65.099999999999994" customHeight="1" x14ac:dyDescent="0.25">
      <c r="H46028" s="39"/>
    </row>
    <row r="46029" spans="8:8" ht="65.099999999999994" customHeight="1" x14ac:dyDescent="0.25">
      <c r="H46029" s="39"/>
    </row>
    <row r="46030" spans="8:8" ht="65.099999999999994" customHeight="1" x14ac:dyDescent="0.25">
      <c r="H46030" s="39"/>
    </row>
    <row r="46031" spans="8:8" ht="65.099999999999994" customHeight="1" x14ac:dyDescent="0.25">
      <c r="H46031" s="39"/>
    </row>
    <row r="46032" spans="8:8" ht="65.099999999999994" customHeight="1" x14ac:dyDescent="0.25">
      <c r="H46032" s="39"/>
    </row>
    <row r="46033" spans="8:8" ht="65.099999999999994" customHeight="1" x14ac:dyDescent="0.25">
      <c r="H46033" s="39"/>
    </row>
    <row r="46034" spans="8:8" ht="65.099999999999994" customHeight="1" x14ac:dyDescent="0.25">
      <c r="H46034" s="39"/>
    </row>
    <row r="46035" spans="8:8" ht="65.099999999999994" customHeight="1" x14ac:dyDescent="0.25">
      <c r="H46035" s="39"/>
    </row>
    <row r="46036" spans="8:8" ht="65.099999999999994" customHeight="1" x14ac:dyDescent="0.25">
      <c r="H46036" s="39"/>
    </row>
    <row r="46037" spans="8:8" ht="65.099999999999994" customHeight="1" x14ac:dyDescent="0.25">
      <c r="H46037" s="39"/>
    </row>
    <row r="46038" spans="8:8" ht="65.099999999999994" customHeight="1" x14ac:dyDescent="0.25">
      <c r="H46038" s="39"/>
    </row>
    <row r="46039" spans="8:8" ht="65.099999999999994" customHeight="1" x14ac:dyDescent="0.25">
      <c r="H46039" s="39"/>
    </row>
    <row r="46040" spans="8:8" ht="65.099999999999994" customHeight="1" x14ac:dyDescent="0.25">
      <c r="H46040" s="39"/>
    </row>
    <row r="46041" spans="8:8" ht="65.099999999999994" customHeight="1" x14ac:dyDescent="0.25">
      <c r="H46041" s="39"/>
    </row>
    <row r="46042" spans="8:8" ht="65.099999999999994" customHeight="1" x14ac:dyDescent="0.25">
      <c r="H46042" s="39"/>
    </row>
    <row r="46043" spans="8:8" ht="65.099999999999994" customHeight="1" x14ac:dyDescent="0.25">
      <c r="H46043" s="39"/>
    </row>
    <row r="46044" spans="8:8" ht="65.099999999999994" customHeight="1" x14ac:dyDescent="0.25">
      <c r="H46044" s="39"/>
    </row>
    <row r="46045" spans="8:8" ht="65.099999999999994" customHeight="1" x14ac:dyDescent="0.25">
      <c r="H46045" s="39"/>
    </row>
    <row r="46046" spans="8:8" ht="65.099999999999994" customHeight="1" x14ac:dyDescent="0.25">
      <c r="H46046" s="39"/>
    </row>
    <row r="46047" spans="8:8" ht="65.099999999999994" customHeight="1" x14ac:dyDescent="0.25">
      <c r="H46047" s="39"/>
    </row>
    <row r="46048" spans="8:8" ht="65.099999999999994" customHeight="1" x14ac:dyDescent="0.25">
      <c r="H46048" s="39"/>
    </row>
    <row r="46049" spans="8:8" ht="65.099999999999994" customHeight="1" x14ac:dyDescent="0.25">
      <c r="H46049" s="39"/>
    </row>
    <row r="46050" spans="8:8" ht="65.099999999999994" customHeight="1" x14ac:dyDescent="0.25">
      <c r="H46050" s="39"/>
    </row>
    <row r="46051" spans="8:8" ht="65.099999999999994" customHeight="1" x14ac:dyDescent="0.25">
      <c r="H46051" s="39"/>
    </row>
    <row r="46052" spans="8:8" ht="65.099999999999994" customHeight="1" x14ac:dyDescent="0.25">
      <c r="H46052" s="39"/>
    </row>
    <row r="46053" spans="8:8" ht="65.099999999999994" customHeight="1" x14ac:dyDescent="0.25">
      <c r="H46053" s="39"/>
    </row>
    <row r="46054" spans="8:8" ht="65.099999999999994" customHeight="1" x14ac:dyDescent="0.25">
      <c r="H46054" s="39"/>
    </row>
    <row r="46055" spans="8:8" ht="65.099999999999994" customHeight="1" x14ac:dyDescent="0.25">
      <c r="H46055" s="39"/>
    </row>
    <row r="46056" spans="8:8" ht="65.099999999999994" customHeight="1" x14ac:dyDescent="0.25">
      <c r="H46056" s="39"/>
    </row>
    <row r="46057" spans="8:8" ht="65.099999999999994" customHeight="1" x14ac:dyDescent="0.25">
      <c r="H46057" s="39"/>
    </row>
    <row r="46058" spans="8:8" ht="65.099999999999994" customHeight="1" x14ac:dyDescent="0.25">
      <c r="H46058" s="39"/>
    </row>
    <row r="46059" spans="8:8" ht="65.099999999999994" customHeight="1" x14ac:dyDescent="0.25">
      <c r="H46059" s="39"/>
    </row>
    <row r="46060" spans="8:8" ht="65.099999999999994" customHeight="1" x14ac:dyDescent="0.25">
      <c r="H46060" s="39"/>
    </row>
    <row r="46061" spans="8:8" ht="65.099999999999994" customHeight="1" x14ac:dyDescent="0.25">
      <c r="H46061" s="39"/>
    </row>
    <row r="46062" spans="8:8" ht="65.099999999999994" customHeight="1" x14ac:dyDescent="0.25">
      <c r="H46062" s="39"/>
    </row>
    <row r="46063" spans="8:8" ht="65.099999999999994" customHeight="1" x14ac:dyDescent="0.25">
      <c r="H46063" s="39"/>
    </row>
    <row r="46064" spans="8:8" ht="65.099999999999994" customHeight="1" x14ac:dyDescent="0.25">
      <c r="H46064" s="39"/>
    </row>
    <row r="46065" spans="8:8" ht="65.099999999999994" customHeight="1" x14ac:dyDescent="0.25">
      <c r="H46065" s="39"/>
    </row>
    <row r="46066" spans="8:8" ht="65.099999999999994" customHeight="1" x14ac:dyDescent="0.25">
      <c r="H46066" s="39"/>
    </row>
    <row r="46067" spans="8:8" ht="65.099999999999994" customHeight="1" x14ac:dyDescent="0.25">
      <c r="H46067" s="39"/>
    </row>
    <row r="46068" spans="8:8" ht="65.099999999999994" customHeight="1" x14ac:dyDescent="0.25">
      <c r="H46068" s="39"/>
    </row>
    <row r="46069" spans="8:8" ht="65.099999999999994" customHeight="1" x14ac:dyDescent="0.25">
      <c r="H46069" s="39"/>
    </row>
    <row r="46070" spans="8:8" ht="65.099999999999994" customHeight="1" x14ac:dyDescent="0.25">
      <c r="H46070" s="39"/>
    </row>
    <row r="46071" spans="8:8" ht="65.099999999999994" customHeight="1" x14ac:dyDescent="0.25">
      <c r="H46071" s="39"/>
    </row>
    <row r="46072" spans="8:8" ht="65.099999999999994" customHeight="1" x14ac:dyDescent="0.25">
      <c r="H46072" s="39"/>
    </row>
    <row r="46073" spans="8:8" ht="65.099999999999994" customHeight="1" x14ac:dyDescent="0.25">
      <c r="H46073" s="39"/>
    </row>
    <row r="46074" spans="8:8" ht="65.099999999999994" customHeight="1" x14ac:dyDescent="0.25">
      <c r="H46074" s="39"/>
    </row>
    <row r="46075" spans="8:8" ht="65.099999999999994" customHeight="1" x14ac:dyDescent="0.25">
      <c r="H46075" s="39"/>
    </row>
    <row r="46076" spans="8:8" ht="65.099999999999994" customHeight="1" x14ac:dyDescent="0.25">
      <c r="H46076" s="39"/>
    </row>
    <row r="46077" spans="8:8" ht="65.099999999999994" customHeight="1" x14ac:dyDescent="0.25">
      <c r="H46077" s="39"/>
    </row>
    <row r="46078" spans="8:8" ht="65.099999999999994" customHeight="1" x14ac:dyDescent="0.25">
      <c r="H46078" s="39"/>
    </row>
    <row r="46079" spans="8:8" ht="65.099999999999994" customHeight="1" x14ac:dyDescent="0.25">
      <c r="H46079" s="39"/>
    </row>
    <row r="46080" spans="8:8" ht="65.099999999999994" customHeight="1" x14ac:dyDescent="0.25">
      <c r="H46080" s="39"/>
    </row>
    <row r="46081" spans="8:8" ht="65.099999999999994" customHeight="1" x14ac:dyDescent="0.25">
      <c r="H46081" s="39"/>
    </row>
    <row r="46082" spans="8:8" ht="65.099999999999994" customHeight="1" x14ac:dyDescent="0.25">
      <c r="H46082" s="39"/>
    </row>
    <row r="46083" spans="8:8" ht="65.099999999999994" customHeight="1" x14ac:dyDescent="0.25">
      <c r="H46083" s="39"/>
    </row>
    <row r="46084" spans="8:8" ht="65.099999999999994" customHeight="1" x14ac:dyDescent="0.25">
      <c r="H46084" s="39"/>
    </row>
    <row r="46085" spans="8:8" ht="65.099999999999994" customHeight="1" x14ac:dyDescent="0.25">
      <c r="H46085" s="39"/>
    </row>
    <row r="46086" spans="8:8" ht="65.099999999999994" customHeight="1" x14ac:dyDescent="0.25">
      <c r="H46086" s="39"/>
    </row>
    <row r="46087" spans="8:8" ht="65.099999999999994" customHeight="1" x14ac:dyDescent="0.25">
      <c r="H46087" s="39"/>
    </row>
    <row r="46088" spans="8:8" ht="65.099999999999994" customHeight="1" x14ac:dyDescent="0.25">
      <c r="H46088" s="39"/>
    </row>
    <row r="46089" spans="8:8" ht="65.099999999999994" customHeight="1" x14ac:dyDescent="0.25">
      <c r="H46089" s="39"/>
    </row>
    <row r="46090" spans="8:8" ht="65.099999999999994" customHeight="1" x14ac:dyDescent="0.25">
      <c r="H46090" s="39"/>
    </row>
    <row r="46091" spans="8:8" ht="65.099999999999994" customHeight="1" x14ac:dyDescent="0.25">
      <c r="H46091" s="39"/>
    </row>
    <row r="46092" spans="8:8" ht="65.099999999999994" customHeight="1" x14ac:dyDescent="0.25">
      <c r="H46092" s="39"/>
    </row>
    <row r="46093" spans="8:8" ht="65.099999999999994" customHeight="1" x14ac:dyDescent="0.25">
      <c r="H46093" s="39"/>
    </row>
    <row r="46094" spans="8:8" ht="65.099999999999994" customHeight="1" x14ac:dyDescent="0.25">
      <c r="H46094" s="39"/>
    </row>
    <row r="46095" spans="8:8" ht="65.099999999999994" customHeight="1" x14ac:dyDescent="0.25">
      <c r="H46095" s="39"/>
    </row>
    <row r="46096" spans="8:8" ht="65.099999999999994" customHeight="1" x14ac:dyDescent="0.25">
      <c r="H46096" s="39"/>
    </row>
    <row r="46097" spans="8:8" ht="65.099999999999994" customHeight="1" x14ac:dyDescent="0.25">
      <c r="H46097" s="39"/>
    </row>
    <row r="46098" spans="8:8" ht="65.099999999999994" customHeight="1" x14ac:dyDescent="0.25">
      <c r="H46098" s="39"/>
    </row>
    <row r="46099" spans="8:8" ht="65.099999999999994" customHeight="1" x14ac:dyDescent="0.25">
      <c r="H46099" s="39"/>
    </row>
    <row r="46100" spans="8:8" ht="65.099999999999994" customHeight="1" x14ac:dyDescent="0.25">
      <c r="H46100" s="39"/>
    </row>
    <row r="46101" spans="8:8" ht="65.099999999999994" customHeight="1" x14ac:dyDescent="0.25">
      <c r="H46101" s="39"/>
    </row>
    <row r="46102" spans="8:8" ht="65.099999999999994" customHeight="1" x14ac:dyDescent="0.25">
      <c r="H46102" s="39"/>
    </row>
    <row r="46103" spans="8:8" ht="65.099999999999994" customHeight="1" x14ac:dyDescent="0.25">
      <c r="H46103" s="39"/>
    </row>
    <row r="46104" spans="8:8" ht="65.099999999999994" customHeight="1" x14ac:dyDescent="0.25">
      <c r="H46104" s="39"/>
    </row>
    <row r="46105" spans="8:8" ht="65.099999999999994" customHeight="1" x14ac:dyDescent="0.25">
      <c r="H46105" s="39"/>
    </row>
    <row r="46106" spans="8:8" ht="65.099999999999994" customHeight="1" x14ac:dyDescent="0.25">
      <c r="H46106" s="39"/>
    </row>
    <row r="46107" spans="8:8" ht="65.099999999999994" customHeight="1" x14ac:dyDescent="0.25">
      <c r="H46107" s="39"/>
    </row>
    <row r="46108" spans="8:8" ht="65.099999999999994" customHeight="1" x14ac:dyDescent="0.25">
      <c r="H46108" s="39"/>
    </row>
    <row r="46109" spans="8:8" ht="65.099999999999994" customHeight="1" x14ac:dyDescent="0.25">
      <c r="H46109" s="39"/>
    </row>
    <row r="46110" spans="8:8" ht="65.099999999999994" customHeight="1" x14ac:dyDescent="0.25">
      <c r="H46110" s="39"/>
    </row>
    <row r="46111" spans="8:8" ht="65.099999999999994" customHeight="1" x14ac:dyDescent="0.25">
      <c r="H46111" s="39"/>
    </row>
    <row r="46112" spans="8:8" ht="65.099999999999994" customHeight="1" x14ac:dyDescent="0.25">
      <c r="H46112" s="39"/>
    </row>
    <row r="46113" spans="8:8" ht="65.099999999999994" customHeight="1" x14ac:dyDescent="0.25">
      <c r="H46113" s="39"/>
    </row>
    <row r="46114" spans="8:8" ht="65.099999999999994" customHeight="1" x14ac:dyDescent="0.25">
      <c r="H46114" s="39"/>
    </row>
    <row r="46115" spans="8:8" ht="65.099999999999994" customHeight="1" x14ac:dyDescent="0.25">
      <c r="H46115" s="39"/>
    </row>
    <row r="46116" spans="8:8" ht="65.099999999999994" customHeight="1" x14ac:dyDescent="0.25">
      <c r="H46116" s="39"/>
    </row>
    <row r="46117" spans="8:8" ht="65.099999999999994" customHeight="1" x14ac:dyDescent="0.25">
      <c r="H46117" s="39"/>
    </row>
    <row r="46118" spans="8:8" ht="65.099999999999994" customHeight="1" x14ac:dyDescent="0.25">
      <c r="H46118" s="39"/>
    </row>
    <row r="46119" spans="8:8" ht="65.099999999999994" customHeight="1" x14ac:dyDescent="0.25">
      <c r="H46119" s="39"/>
    </row>
    <row r="46120" spans="8:8" ht="65.099999999999994" customHeight="1" x14ac:dyDescent="0.25">
      <c r="H46120" s="39"/>
    </row>
    <row r="46121" spans="8:8" ht="65.099999999999994" customHeight="1" x14ac:dyDescent="0.25">
      <c r="H46121" s="39"/>
    </row>
    <row r="46122" spans="8:8" ht="65.099999999999994" customHeight="1" x14ac:dyDescent="0.25">
      <c r="H46122" s="39"/>
    </row>
    <row r="46123" spans="8:8" ht="65.099999999999994" customHeight="1" x14ac:dyDescent="0.25">
      <c r="H46123" s="39"/>
    </row>
    <row r="46124" spans="8:8" ht="65.099999999999994" customHeight="1" x14ac:dyDescent="0.25">
      <c r="H46124" s="39"/>
    </row>
    <row r="46125" spans="8:8" ht="65.099999999999994" customHeight="1" x14ac:dyDescent="0.25">
      <c r="H46125" s="39"/>
    </row>
    <row r="46126" spans="8:8" ht="65.099999999999994" customHeight="1" x14ac:dyDescent="0.25">
      <c r="H46126" s="39"/>
    </row>
    <row r="46127" spans="8:8" ht="65.099999999999994" customHeight="1" x14ac:dyDescent="0.25">
      <c r="H46127" s="39"/>
    </row>
    <row r="46128" spans="8:8" ht="65.099999999999994" customHeight="1" x14ac:dyDescent="0.25">
      <c r="H46128" s="39"/>
    </row>
    <row r="46129" spans="8:8" ht="65.099999999999994" customHeight="1" x14ac:dyDescent="0.25">
      <c r="H46129" s="39"/>
    </row>
    <row r="46130" spans="8:8" ht="65.099999999999994" customHeight="1" x14ac:dyDescent="0.25">
      <c r="H46130" s="39"/>
    </row>
    <row r="46131" spans="8:8" ht="65.099999999999994" customHeight="1" x14ac:dyDescent="0.25">
      <c r="H46131" s="39"/>
    </row>
    <row r="46132" spans="8:8" ht="65.099999999999994" customHeight="1" x14ac:dyDescent="0.25">
      <c r="H46132" s="39"/>
    </row>
    <row r="46133" spans="8:8" ht="65.099999999999994" customHeight="1" x14ac:dyDescent="0.25">
      <c r="H46133" s="39"/>
    </row>
    <row r="46134" spans="8:8" ht="65.099999999999994" customHeight="1" x14ac:dyDescent="0.25">
      <c r="H46134" s="39"/>
    </row>
    <row r="46135" spans="8:8" ht="65.099999999999994" customHeight="1" x14ac:dyDescent="0.25">
      <c r="H46135" s="39"/>
    </row>
    <row r="46136" spans="8:8" ht="65.099999999999994" customHeight="1" x14ac:dyDescent="0.25">
      <c r="H46136" s="39"/>
    </row>
    <row r="46137" spans="8:8" ht="65.099999999999994" customHeight="1" x14ac:dyDescent="0.25">
      <c r="H46137" s="39"/>
    </row>
    <row r="46138" spans="8:8" ht="65.099999999999994" customHeight="1" x14ac:dyDescent="0.25">
      <c r="H46138" s="39"/>
    </row>
    <row r="46139" spans="8:8" ht="65.099999999999994" customHeight="1" x14ac:dyDescent="0.25">
      <c r="H46139" s="39"/>
    </row>
    <row r="46140" spans="8:8" ht="65.099999999999994" customHeight="1" x14ac:dyDescent="0.25">
      <c r="H46140" s="39"/>
    </row>
    <row r="46141" spans="8:8" ht="65.099999999999994" customHeight="1" x14ac:dyDescent="0.25">
      <c r="H46141" s="39"/>
    </row>
    <row r="46142" spans="8:8" ht="65.099999999999994" customHeight="1" x14ac:dyDescent="0.25">
      <c r="H46142" s="39"/>
    </row>
    <row r="46143" spans="8:8" ht="65.099999999999994" customHeight="1" x14ac:dyDescent="0.25">
      <c r="H46143" s="39"/>
    </row>
    <row r="46144" spans="8:8" ht="65.099999999999994" customHeight="1" x14ac:dyDescent="0.25">
      <c r="H46144" s="39"/>
    </row>
    <row r="46145" spans="8:8" ht="65.099999999999994" customHeight="1" x14ac:dyDescent="0.25">
      <c r="H46145" s="39"/>
    </row>
    <row r="46146" spans="8:8" ht="65.099999999999994" customHeight="1" x14ac:dyDescent="0.25">
      <c r="H46146" s="39"/>
    </row>
    <row r="46147" spans="8:8" ht="65.099999999999994" customHeight="1" x14ac:dyDescent="0.25">
      <c r="H46147" s="39"/>
    </row>
    <row r="46148" spans="8:8" ht="65.099999999999994" customHeight="1" x14ac:dyDescent="0.25">
      <c r="H46148" s="39"/>
    </row>
    <row r="46149" spans="8:8" ht="65.099999999999994" customHeight="1" x14ac:dyDescent="0.25">
      <c r="H46149" s="39"/>
    </row>
    <row r="46150" spans="8:8" ht="65.099999999999994" customHeight="1" x14ac:dyDescent="0.25">
      <c r="H46150" s="39"/>
    </row>
    <row r="46151" spans="8:8" ht="65.099999999999994" customHeight="1" x14ac:dyDescent="0.25">
      <c r="H46151" s="39"/>
    </row>
    <row r="46152" spans="8:8" ht="65.099999999999994" customHeight="1" x14ac:dyDescent="0.25">
      <c r="H46152" s="39"/>
    </row>
    <row r="46153" spans="8:8" ht="65.099999999999994" customHeight="1" x14ac:dyDescent="0.25">
      <c r="H46153" s="39"/>
    </row>
    <row r="46154" spans="8:8" ht="65.099999999999994" customHeight="1" x14ac:dyDescent="0.25">
      <c r="H46154" s="39"/>
    </row>
    <row r="46155" spans="8:8" ht="65.099999999999994" customHeight="1" x14ac:dyDescent="0.25">
      <c r="H46155" s="39"/>
    </row>
    <row r="46156" spans="8:8" ht="65.099999999999994" customHeight="1" x14ac:dyDescent="0.25">
      <c r="H46156" s="39"/>
    </row>
    <row r="46157" spans="8:8" ht="65.099999999999994" customHeight="1" x14ac:dyDescent="0.25">
      <c r="H46157" s="39"/>
    </row>
    <row r="46158" spans="8:8" ht="65.099999999999994" customHeight="1" x14ac:dyDescent="0.25">
      <c r="H46158" s="39"/>
    </row>
    <row r="46159" spans="8:8" ht="65.099999999999994" customHeight="1" x14ac:dyDescent="0.25">
      <c r="H46159" s="39"/>
    </row>
    <row r="46160" spans="8:8" ht="65.099999999999994" customHeight="1" x14ac:dyDescent="0.25">
      <c r="H46160" s="39"/>
    </row>
    <row r="46161" spans="8:8" ht="65.099999999999994" customHeight="1" x14ac:dyDescent="0.25">
      <c r="H46161" s="39"/>
    </row>
    <row r="46162" spans="8:8" ht="65.099999999999994" customHeight="1" x14ac:dyDescent="0.25">
      <c r="H46162" s="39"/>
    </row>
    <row r="46163" spans="8:8" ht="65.099999999999994" customHeight="1" x14ac:dyDescent="0.25">
      <c r="H46163" s="39"/>
    </row>
    <row r="46164" spans="8:8" ht="65.099999999999994" customHeight="1" x14ac:dyDescent="0.25">
      <c r="H46164" s="39"/>
    </row>
    <row r="46165" spans="8:8" ht="65.099999999999994" customHeight="1" x14ac:dyDescent="0.25">
      <c r="H46165" s="39"/>
    </row>
    <row r="46166" spans="8:8" ht="65.099999999999994" customHeight="1" x14ac:dyDescent="0.25">
      <c r="H46166" s="39"/>
    </row>
    <row r="46167" spans="8:8" ht="65.099999999999994" customHeight="1" x14ac:dyDescent="0.25">
      <c r="H46167" s="39"/>
    </row>
    <row r="46168" spans="8:8" ht="65.099999999999994" customHeight="1" x14ac:dyDescent="0.25">
      <c r="H46168" s="39"/>
    </row>
    <row r="46169" spans="8:8" ht="65.099999999999994" customHeight="1" x14ac:dyDescent="0.25">
      <c r="H46169" s="39"/>
    </row>
    <row r="46170" spans="8:8" ht="65.099999999999994" customHeight="1" x14ac:dyDescent="0.25">
      <c r="H46170" s="39"/>
    </row>
    <row r="46171" spans="8:8" ht="65.099999999999994" customHeight="1" x14ac:dyDescent="0.25">
      <c r="H46171" s="39"/>
    </row>
    <row r="46172" spans="8:8" ht="65.099999999999994" customHeight="1" x14ac:dyDescent="0.25">
      <c r="H46172" s="39"/>
    </row>
    <row r="46173" spans="8:8" ht="65.099999999999994" customHeight="1" x14ac:dyDescent="0.25">
      <c r="H46173" s="39"/>
    </row>
    <row r="46174" spans="8:8" ht="65.099999999999994" customHeight="1" x14ac:dyDescent="0.25">
      <c r="H46174" s="39"/>
    </row>
    <row r="46175" spans="8:8" ht="65.099999999999994" customHeight="1" x14ac:dyDescent="0.25">
      <c r="H46175" s="39"/>
    </row>
    <row r="46176" spans="8:8" ht="65.099999999999994" customHeight="1" x14ac:dyDescent="0.25">
      <c r="H46176" s="39"/>
    </row>
    <row r="46177" spans="8:8" ht="65.099999999999994" customHeight="1" x14ac:dyDescent="0.25">
      <c r="H46177" s="39"/>
    </row>
    <row r="46178" spans="8:8" ht="65.099999999999994" customHeight="1" x14ac:dyDescent="0.25">
      <c r="H46178" s="39"/>
    </row>
    <row r="46179" spans="8:8" ht="65.099999999999994" customHeight="1" x14ac:dyDescent="0.25">
      <c r="H46179" s="39"/>
    </row>
    <row r="46180" spans="8:8" ht="65.099999999999994" customHeight="1" x14ac:dyDescent="0.25">
      <c r="H46180" s="39"/>
    </row>
    <row r="46181" spans="8:8" ht="65.099999999999994" customHeight="1" x14ac:dyDescent="0.25">
      <c r="H46181" s="39"/>
    </row>
    <row r="46182" spans="8:8" ht="65.099999999999994" customHeight="1" x14ac:dyDescent="0.25">
      <c r="H46182" s="39"/>
    </row>
    <row r="46183" spans="8:8" ht="65.099999999999994" customHeight="1" x14ac:dyDescent="0.25">
      <c r="H46183" s="39"/>
    </row>
    <row r="46184" spans="8:8" ht="65.099999999999994" customHeight="1" x14ac:dyDescent="0.25">
      <c r="H46184" s="39"/>
    </row>
    <row r="46185" spans="8:8" ht="65.099999999999994" customHeight="1" x14ac:dyDescent="0.25">
      <c r="H46185" s="39"/>
    </row>
    <row r="46186" spans="8:8" ht="65.099999999999994" customHeight="1" x14ac:dyDescent="0.25">
      <c r="H46186" s="39"/>
    </row>
    <row r="46187" spans="8:8" ht="65.099999999999994" customHeight="1" x14ac:dyDescent="0.25">
      <c r="H46187" s="39"/>
    </row>
    <row r="46188" spans="8:8" ht="65.099999999999994" customHeight="1" x14ac:dyDescent="0.25">
      <c r="H46188" s="39"/>
    </row>
    <row r="46189" spans="8:8" ht="65.099999999999994" customHeight="1" x14ac:dyDescent="0.25">
      <c r="H46189" s="39"/>
    </row>
    <row r="46190" spans="8:8" ht="65.099999999999994" customHeight="1" x14ac:dyDescent="0.25">
      <c r="H46190" s="39"/>
    </row>
    <row r="46191" spans="8:8" ht="65.099999999999994" customHeight="1" x14ac:dyDescent="0.25">
      <c r="H46191" s="39"/>
    </row>
    <row r="46192" spans="8:8" ht="65.099999999999994" customHeight="1" x14ac:dyDescent="0.25">
      <c r="H46192" s="39"/>
    </row>
    <row r="46193" spans="8:8" ht="65.099999999999994" customHeight="1" x14ac:dyDescent="0.25">
      <c r="H46193" s="39"/>
    </row>
    <row r="46194" spans="8:8" ht="65.099999999999994" customHeight="1" x14ac:dyDescent="0.25">
      <c r="H46194" s="39"/>
    </row>
    <row r="46195" spans="8:8" ht="65.099999999999994" customHeight="1" x14ac:dyDescent="0.25">
      <c r="H46195" s="39"/>
    </row>
    <row r="46196" spans="8:8" ht="65.099999999999994" customHeight="1" x14ac:dyDescent="0.25">
      <c r="H46196" s="39"/>
    </row>
    <row r="46197" spans="8:8" ht="65.099999999999994" customHeight="1" x14ac:dyDescent="0.25">
      <c r="H46197" s="39"/>
    </row>
    <row r="46198" spans="8:8" ht="65.099999999999994" customHeight="1" x14ac:dyDescent="0.25">
      <c r="H46198" s="39"/>
    </row>
    <row r="46199" spans="8:8" ht="65.099999999999994" customHeight="1" x14ac:dyDescent="0.25">
      <c r="H46199" s="39"/>
    </row>
    <row r="46200" spans="8:8" ht="65.099999999999994" customHeight="1" x14ac:dyDescent="0.25">
      <c r="H46200" s="39"/>
    </row>
    <row r="46201" spans="8:8" ht="65.099999999999994" customHeight="1" x14ac:dyDescent="0.25">
      <c r="H46201" s="39"/>
    </row>
    <row r="46202" spans="8:8" ht="65.099999999999994" customHeight="1" x14ac:dyDescent="0.25">
      <c r="H46202" s="39"/>
    </row>
    <row r="46203" spans="8:8" ht="65.099999999999994" customHeight="1" x14ac:dyDescent="0.25">
      <c r="H46203" s="39"/>
    </row>
    <row r="46204" spans="8:8" ht="65.099999999999994" customHeight="1" x14ac:dyDescent="0.25">
      <c r="H46204" s="39"/>
    </row>
    <row r="46205" spans="8:8" ht="65.099999999999994" customHeight="1" x14ac:dyDescent="0.25">
      <c r="H46205" s="39"/>
    </row>
    <row r="46206" spans="8:8" ht="65.099999999999994" customHeight="1" x14ac:dyDescent="0.25">
      <c r="H46206" s="39"/>
    </row>
    <row r="46207" spans="8:8" ht="65.099999999999994" customHeight="1" x14ac:dyDescent="0.25">
      <c r="H46207" s="39"/>
    </row>
    <row r="46208" spans="8:8" ht="65.099999999999994" customHeight="1" x14ac:dyDescent="0.25">
      <c r="H46208" s="39"/>
    </row>
    <row r="46209" spans="8:8" ht="65.099999999999994" customHeight="1" x14ac:dyDescent="0.25">
      <c r="H46209" s="39"/>
    </row>
    <row r="46210" spans="8:8" ht="65.099999999999994" customHeight="1" x14ac:dyDescent="0.25">
      <c r="H46210" s="39"/>
    </row>
    <row r="46211" spans="8:8" ht="65.099999999999994" customHeight="1" x14ac:dyDescent="0.25">
      <c r="H46211" s="39"/>
    </row>
    <row r="46212" spans="8:8" ht="65.099999999999994" customHeight="1" x14ac:dyDescent="0.25">
      <c r="H46212" s="39"/>
    </row>
    <row r="46213" spans="8:8" ht="65.099999999999994" customHeight="1" x14ac:dyDescent="0.25">
      <c r="H46213" s="39"/>
    </row>
    <row r="46214" spans="8:8" ht="65.099999999999994" customHeight="1" x14ac:dyDescent="0.25">
      <c r="H46214" s="39"/>
    </row>
    <row r="46215" spans="8:8" ht="65.099999999999994" customHeight="1" x14ac:dyDescent="0.25">
      <c r="H46215" s="39"/>
    </row>
    <row r="46216" spans="8:8" ht="65.099999999999994" customHeight="1" x14ac:dyDescent="0.25">
      <c r="H46216" s="39"/>
    </row>
    <row r="46217" spans="8:8" ht="65.099999999999994" customHeight="1" x14ac:dyDescent="0.25">
      <c r="H46217" s="39"/>
    </row>
    <row r="46218" spans="8:8" ht="65.099999999999994" customHeight="1" x14ac:dyDescent="0.25">
      <c r="H46218" s="39"/>
    </row>
    <row r="46219" spans="8:8" ht="65.099999999999994" customHeight="1" x14ac:dyDescent="0.25">
      <c r="H46219" s="39"/>
    </row>
    <row r="46220" spans="8:8" ht="65.099999999999994" customHeight="1" x14ac:dyDescent="0.25">
      <c r="H46220" s="39"/>
    </row>
    <row r="46221" spans="8:8" ht="65.099999999999994" customHeight="1" x14ac:dyDescent="0.25">
      <c r="H46221" s="39"/>
    </row>
    <row r="46222" spans="8:8" ht="65.099999999999994" customHeight="1" x14ac:dyDescent="0.25">
      <c r="H46222" s="39"/>
    </row>
    <row r="46223" spans="8:8" ht="65.099999999999994" customHeight="1" x14ac:dyDescent="0.25">
      <c r="H46223" s="39"/>
    </row>
    <row r="46224" spans="8:8" ht="65.099999999999994" customHeight="1" x14ac:dyDescent="0.25">
      <c r="H46224" s="39"/>
    </row>
    <row r="46225" spans="8:8" ht="65.099999999999994" customHeight="1" x14ac:dyDescent="0.25">
      <c r="H46225" s="39"/>
    </row>
    <row r="46226" spans="8:8" ht="65.099999999999994" customHeight="1" x14ac:dyDescent="0.25">
      <c r="H46226" s="39"/>
    </row>
    <row r="46227" spans="8:8" ht="65.099999999999994" customHeight="1" x14ac:dyDescent="0.25">
      <c r="H46227" s="39"/>
    </row>
    <row r="46228" spans="8:8" ht="65.099999999999994" customHeight="1" x14ac:dyDescent="0.25">
      <c r="H46228" s="39"/>
    </row>
    <row r="46229" spans="8:8" ht="65.099999999999994" customHeight="1" x14ac:dyDescent="0.25">
      <c r="H46229" s="39"/>
    </row>
    <row r="46230" spans="8:8" ht="65.099999999999994" customHeight="1" x14ac:dyDescent="0.25">
      <c r="H46230" s="39"/>
    </row>
    <row r="46231" spans="8:8" ht="65.099999999999994" customHeight="1" x14ac:dyDescent="0.25">
      <c r="H46231" s="39"/>
    </row>
    <row r="46232" spans="8:8" ht="65.099999999999994" customHeight="1" x14ac:dyDescent="0.25">
      <c r="H46232" s="39"/>
    </row>
    <row r="46233" spans="8:8" ht="65.099999999999994" customHeight="1" x14ac:dyDescent="0.25">
      <c r="H46233" s="39"/>
    </row>
    <row r="46234" spans="8:8" ht="65.099999999999994" customHeight="1" x14ac:dyDescent="0.25">
      <c r="H46234" s="39"/>
    </row>
    <row r="46235" spans="8:8" ht="65.099999999999994" customHeight="1" x14ac:dyDescent="0.25">
      <c r="H46235" s="39"/>
    </row>
    <row r="46236" spans="8:8" ht="65.099999999999994" customHeight="1" x14ac:dyDescent="0.25">
      <c r="H46236" s="39"/>
    </row>
    <row r="46237" spans="8:8" ht="65.099999999999994" customHeight="1" x14ac:dyDescent="0.25">
      <c r="H46237" s="39"/>
    </row>
    <row r="46238" spans="8:8" ht="65.099999999999994" customHeight="1" x14ac:dyDescent="0.25">
      <c r="H46238" s="39"/>
    </row>
    <row r="46239" spans="8:8" ht="65.099999999999994" customHeight="1" x14ac:dyDescent="0.25">
      <c r="H46239" s="39"/>
    </row>
    <row r="46240" spans="8:8" ht="65.099999999999994" customHeight="1" x14ac:dyDescent="0.25">
      <c r="H46240" s="39"/>
    </row>
    <row r="46241" spans="8:8" ht="65.099999999999994" customHeight="1" x14ac:dyDescent="0.25">
      <c r="H46241" s="39"/>
    </row>
    <row r="46242" spans="8:8" ht="65.099999999999994" customHeight="1" x14ac:dyDescent="0.25">
      <c r="H46242" s="39"/>
    </row>
    <row r="46243" spans="8:8" ht="65.099999999999994" customHeight="1" x14ac:dyDescent="0.25">
      <c r="H46243" s="39"/>
    </row>
    <row r="46244" spans="8:8" ht="65.099999999999994" customHeight="1" x14ac:dyDescent="0.25">
      <c r="H46244" s="39"/>
    </row>
    <row r="46245" spans="8:8" ht="65.099999999999994" customHeight="1" x14ac:dyDescent="0.25">
      <c r="H46245" s="39"/>
    </row>
    <row r="46246" spans="8:8" ht="65.099999999999994" customHeight="1" x14ac:dyDescent="0.25">
      <c r="H46246" s="39"/>
    </row>
    <row r="46247" spans="8:8" ht="65.099999999999994" customHeight="1" x14ac:dyDescent="0.25">
      <c r="H46247" s="39"/>
    </row>
    <row r="46248" spans="8:8" ht="65.099999999999994" customHeight="1" x14ac:dyDescent="0.25">
      <c r="H46248" s="39"/>
    </row>
    <row r="46249" spans="8:8" ht="65.099999999999994" customHeight="1" x14ac:dyDescent="0.25">
      <c r="H46249" s="39"/>
    </row>
    <row r="46250" spans="8:8" ht="65.099999999999994" customHeight="1" x14ac:dyDescent="0.25">
      <c r="H46250" s="39"/>
    </row>
    <row r="46251" spans="8:8" ht="65.099999999999994" customHeight="1" x14ac:dyDescent="0.25">
      <c r="H46251" s="39"/>
    </row>
    <row r="46252" spans="8:8" ht="65.099999999999994" customHeight="1" x14ac:dyDescent="0.25">
      <c r="H46252" s="39"/>
    </row>
    <row r="46253" spans="8:8" ht="65.099999999999994" customHeight="1" x14ac:dyDescent="0.25">
      <c r="H46253" s="39"/>
    </row>
    <row r="46254" spans="8:8" ht="65.099999999999994" customHeight="1" x14ac:dyDescent="0.25">
      <c r="H46254" s="39"/>
    </row>
    <row r="46255" spans="8:8" ht="65.099999999999994" customHeight="1" x14ac:dyDescent="0.25">
      <c r="H46255" s="39"/>
    </row>
    <row r="46256" spans="8:8" ht="65.099999999999994" customHeight="1" x14ac:dyDescent="0.25">
      <c r="H46256" s="39"/>
    </row>
    <row r="46257" spans="8:8" ht="65.099999999999994" customHeight="1" x14ac:dyDescent="0.25">
      <c r="H46257" s="39"/>
    </row>
    <row r="46258" spans="8:8" ht="65.099999999999994" customHeight="1" x14ac:dyDescent="0.25">
      <c r="H46258" s="39"/>
    </row>
    <row r="46259" spans="8:8" ht="65.099999999999994" customHeight="1" x14ac:dyDescent="0.25">
      <c r="H46259" s="39"/>
    </row>
    <row r="46260" spans="8:8" ht="65.099999999999994" customHeight="1" x14ac:dyDescent="0.25">
      <c r="H46260" s="39"/>
    </row>
    <row r="46261" spans="8:8" ht="65.099999999999994" customHeight="1" x14ac:dyDescent="0.25">
      <c r="H46261" s="39"/>
    </row>
    <row r="46262" spans="8:8" ht="65.099999999999994" customHeight="1" x14ac:dyDescent="0.25">
      <c r="H46262" s="39"/>
    </row>
    <row r="46263" spans="8:8" ht="65.099999999999994" customHeight="1" x14ac:dyDescent="0.25">
      <c r="H46263" s="39"/>
    </row>
    <row r="46264" spans="8:8" ht="65.099999999999994" customHeight="1" x14ac:dyDescent="0.25">
      <c r="H46264" s="39"/>
    </row>
    <row r="46265" spans="8:8" ht="65.099999999999994" customHeight="1" x14ac:dyDescent="0.25">
      <c r="H46265" s="39"/>
    </row>
    <row r="46266" spans="8:8" ht="65.099999999999994" customHeight="1" x14ac:dyDescent="0.25">
      <c r="H46266" s="39"/>
    </row>
    <row r="46267" spans="8:8" ht="65.099999999999994" customHeight="1" x14ac:dyDescent="0.25">
      <c r="H46267" s="39"/>
    </row>
    <row r="46268" spans="8:8" ht="65.099999999999994" customHeight="1" x14ac:dyDescent="0.25">
      <c r="H46268" s="39"/>
    </row>
    <row r="46269" spans="8:8" ht="65.099999999999994" customHeight="1" x14ac:dyDescent="0.25">
      <c r="H46269" s="39"/>
    </row>
    <row r="46270" spans="8:8" ht="65.099999999999994" customHeight="1" x14ac:dyDescent="0.25">
      <c r="H46270" s="39"/>
    </row>
    <row r="46271" spans="8:8" ht="65.099999999999994" customHeight="1" x14ac:dyDescent="0.25">
      <c r="H46271" s="39"/>
    </row>
    <row r="46272" spans="8:8" ht="65.099999999999994" customHeight="1" x14ac:dyDescent="0.25">
      <c r="H46272" s="39"/>
    </row>
    <row r="46273" spans="8:8" ht="65.099999999999994" customHeight="1" x14ac:dyDescent="0.25">
      <c r="H46273" s="39"/>
    </row>
    <row r="46274" spans="8:8" ht="65.099999999999994" customHeight="1" x14ac:dyDescent="0.25">
      <c r="H46274" s="39"/>
    </row>
    <row r="46275" spans="8:8" ht="65.099999999999994" customHeight="1" x14ac:dyDescent="0.25">
      <c r="H46275" s="39"/>
    </row>
    <row r="46276" spans="8:8" ht="65.099999999999994" customHeight="1" x14ac:dyDescent="0.25">
      <c r="H46276" s="39"/>
    </row>
    <row r="46277" spans="8:8" ht="65.099999999999994" customHeight="1" x14ac:dyDescent="0.25">
      <c r="H46277" s="39"/>
    </row>
    <row r="46278" spans="8:8" ht="65.099999999999994" customHeight="1" x14ac:dyDescent="0.25">
      <c r="H46278" s="39"/>
    </row>
    <row r="46279" spans="8:8" ht="65.099999999999994" customHeight="1" x14ac:dyDescent="0.25">
      <c r="H46279" s="39"/>
    </row>
    <row r="46280" spans="8:8" ht="65.099999999999994" customHeight="1" x14ac:dyDescent="0.25">
      <c r="H46280" s="39"/>
    </row>
    <row r="46281" spans="8:8" ht="65.099999999999994" customHeight="1" x14ac:dyDescent="0.25">
      <c r="H46281" s="39"/>
    </row>
    <row r="46282" spans="8:8" ht="65.099999999999994" customHeight="1" x14ac:dyDescent="0.25">
      <c r="H46282" s="39"/>
    </row>
    <row r="46283" spans="8:8" ht="65.099999999999994" customHeight="1" x14ac:dyDescent="0.25">
      <c r="H46283" s="39"/>
    </row>
    <row r="46284" spans="8:8" ht="65.099999999999994" customHeight="1" x14ac:dyDescent="0.25">
      <c r="H46284" s="39"/>
    </row>
    <row r="46285" spans="8:8" ht="65.099999999999994" customHeight="1" x14ac:dyDescent="0.25">
      <c r="H46285" s="39"/>
    </row>
    <row r="46286" spans="8:8" ht="65.099999999999994" customHeight="1" x14ac:dyDescent="0.25">
      <c r="H46286" s="39"/>
    </row>
    <row r="46287" spans="8:8" ht="65.099999999999994" customHeight="1" x14ac:dyDescent="0.25">
      <c r="H46287" s="39"/>
    </row>
    <row r="46288" spans="8:8" ht="65.099999999999994" customHeight="1" x14ac:dyDescent="0.25">
      <c r="H46288" s="39"/>
    </row>
    <row r="46289" spans="8:8" ht="65.099999999999994" customHeight="1" x14ac:dyDescent="0.25">
      <c r="H46289" s="39"/>
    </row>
    <row r="46290" spans="8:8" ht="65.099999999999994" customHeight="1" x14ac:dyDescent="0.25">
      <c r="H46290" s="39"/>
    </row>
    <row r="46291" spans="8:8" ht="65.099999999999994" customHeight="1" x14ac:dyDescent="0.25">
      <c r="H46291" s="39"/>
    </row>
    <row r="46292" spans="8:8" ht="65.099999999999994" customHeight="1" x14ac:dyDescent="0.25">
      <c r="H46292" s="39"/>
    </row>
    <row r="46293" spans="8:8" ht="65.099999999999994" customHeight="1" x14ac:dyDescent="0.25">
      <c r="H46293" s="39"/>
    </row>
    <row r="46294" spans="8:8" ht="65.099999999999994" customHeight="1" x14ac:dyDescent="0.25">
      <c r="H46294" s="39"/>
    </row>
    <row r="46295" spans="8:8" ht="65.099999999999994" customHeight="1" x14ac:dyDescent="0.25">
      <c r="H46295" s="39"/>
    </row>
    <row r="46296" spans="8:8" ht="65.099999999999994" customHeight="1" x14ac:dyDescent="0.25">
      <c r="H46296" s="39"/>
    </row>
    <row r="46297" spans="8:8" ht="65.099999999999994" customHeight="1" x14ac:dyDescent="0.25">
      <c r="H46297" s="39"/>
    </row>
    <row r="46298" spans="8:8" ht="65.099999999999994" customHeight="1" x14ac:dyDescent="0.25">
      <c r="H46298" s="39"/>
    </row>
    <row r="46299" spans="8:8" ht="65.099999999999994" customHeight="1" x14ac:dyDescent="0.25">
      <c r="H46299" s="39"/>
    </row>
    <row r="46300" spans="8:8" ht="65.099999999999994" customHeight="1" x14ac:dyDescent="0.25">
      <c r="H46300" s="39"/>
    </row>
    <row r="46301" spans="8:8" ht="65.099999999999994" customHeight="1" x14ac:dyDescent="0.25">
      <c r="H46301" s="39"/>
    </row>
    <row r="46302" spans="8:8" ht="65.099999999999994" customHeight="1" x14ac:dyDescent="0.25">
      <c r="H46302" s="39"/>
    </row>
    <row r="46303" spans="8:8" ht="65.099999999999994" customHeight="1" x14ac:dyDescent="0.25">
      <c r="H46303" s="39"/>
    </row>
    <row r="46304" spans="8:8" ht="65.099999999999994" customHeight="1" x14ac:dyDescent="0.25">
      <c r="H46304" s="39"/>
    </row>
    <row r="46305" spans="8:8" ht="65.099999999999994" customHeight="1" x14ac:dyDescent="0.25">
      <c r="H46305" s="39"/>
    </row>
    <row r="46306" spans="8:8" ht="65.099999999999994" customHeight="1" x14ac:dyDescent="0.25">
      <c r="H46306" s="39"/>
    </row>
    <row r="46307" spans="8:8" ht="65.099999999999994" customHeight="1" x14ac:dyDescent="0.25">
      <c r="H46307" s="39"/>
    </row>
    <row r="46308" spans="8:8" ht="65.099999999999994" customHeight="1" x14ac:dyDescent="0.25">
      <c r="H46308" s="39"/>
    </row>
    <row r="46309" spans="8:8" ht="65.099999999999994" customHeight="1" x14ac:dyDescent="0.25">
      <c r="H46309" s="39"/>
    </row>
    <row r="46310" spans="8:8" ht="65.099999999999994" customHeight="1" x14ac:dyDescent="0.25">
      <c r="H46310" s="39"/>
    </row>
    <row r="46311" spans="8:8" ht="65.099999999999994" customHeight="1" x14ac:dyDescent="0.25">
      <c r="H46311" s="39"/>
    </row>
    <row r="46312" spans="8:8" ht="65.099999999999994" customHeight="1" x14ac:dyDescent="0.25">
      <c r="H46312" s="39"/>
    </row>
    <row r="46313" spans="8:8" ht="65.099999999999994" customHeight="1" x14ac:dyDescent="0.25">
      <c r="H46313" s="39"/>
    </row>
    <row r="46314" spans="8:8" ht="65.099999999999994" customHeight="1" x14ac:dyDescent="0.25">
      <c r="H46314" s="39"/>
    </row>
    <row r="46315" spans="8:8" ht="65.099999999999994" customHeight="1" x14ac:dyDescent="0.25">
      <c r="H46315" s="39"/>
    </row>
    <row r="46316" spans="8:8" ht="65.099999999999994" customHeight="1" x14ac:dyDescent="0.25">
      <c r="H46316" s="39"/>
    </row>
    <row r="46317" spans="8:8" ht="65.099999999999994" customHeight="1" x14ac:dyDescent="0.25">
      <c r="H46317" s="39"/>
    </row>
    <row r="46318" spans="8:8" ht="65.099999999999994" customHeight="1" x14ac:dyDescent="0.25">
      <c r="H46318" s="39"/>
    </row>
    <row r="46319" spans="8:8" ht="65.099999999999994" customHeight="1" x14ac:dyDescent="0.25">
      <c r="H46319" s="39"/>
    </row>
    <row r="46320" spans="8:8" ht="65.099999999999994" customHeight="1" x14ac:dyDescent="0.25">
      <c r="H46320" s="39"/>
    </row>
    <row r="46321" spans="8:8" ht="65.099999999999994" customHeight="1" x14ac:dyDescent="0.25">
      <c r="H46321" s="39"/>
    </row>
    <row r="46322" spans="8:8" ht="65.099999999999994" customHeight="1" x14ac:dyDescent="0.25">
      <c r="H46322" s="39"/>
    </row>
    <row r="46323" spans="8:8" ht="65.099999999999994" customHeight="1" x14ac:dyDescent="0.25">
      <c r="H46323" s="39"/>
    </row>
    <row r="46324" spans="8:8" ht="65.099999999999994" customHeight="1" x14ac:dyDescent="0.25">
      <c r="H46324" s="39"/>
    </row>
    <row r="46325" spans="8:8" ht="65.099999999999994" customHeight="1" x14ac:dyDescent="0.25">
      <c r="H46325" s="39"/>
    </row>
    <row r="46326" spans="8:8" ht="65.099999999999994" customHeight="1" x14ac:dyDescent="0.25">
      <c r="H46326" s="39"/>
    </row>
    <row r="46327" spans="8:8" ht="65.099999999999994" customHeight="1" x14ac:dyDescent="0.25">
      <c r="H46327" s="39"/>
    </row>
    <row r="46328" spans="8:8" ht="65.099999999999994" customHeight="1" x14ac:dyDescent="0.25">
      <c r="H46328" s="39"/>
    </row>
    <row r="46329" spans="8:8" ht="65.099999999999994" customHeight="1" x14ac:dyDescent="0.25">
      <c r="H46329" s="39"/>
    </row>
    <row r="46330" spans="8:8" ht="65.099999999999994" customHeight="1" x14ac:dyDescent="0.25">
      <c r="H46330" s="39"/>
    </row>
    <row r="46331" spans="8:8" ht="65.099999999999994" customHeight="1" x14ac:dyDescent="0.25">
      <c r="H46331" s="39"/>
    </row>
    <row r="46332" spans="8:8" ht="65.099999999999994" customHeight="1" x14ac:dyDescent="0.25">
      <c r="H46332" s="39"/>
    </row>
    <row r="46333" spans="8:8" ht="65.099999999999994" customHeight="1" x14ac:dyDescent="0.25">
      <c r="H46333" s="39"/>
    </row>
    <row r="46334" spans="8:8" ht="65.099999999999994" customHeight="1" x14ac:dyDescent="0.25">
      <c r="H46334" s="39"/>
    </row>
    <row r="46335" spans="8:8" ht="65.099999999999994" customHeight="1" x14ac:dyDescent="0.25">
      <c r="H46335" s="39"/>
    </row>
    <row r="46336" spans="8:8" ht="65.099999999999994" customHeight="1" x14ac:dyDescent="0.25">
      <c r="H46336" s="39"/>
    </row>
    <row r="46337" spans="8:8" ht="65.099999999999994" customHeight="1" x14ac:dyDescent="0.25">
      <c r="H46337" s="39"/>
    </row>
    <row r="46338" spans="8:8" ht="65.099999999999994" customHeight="1" x14ac:dyDescent="0.25">
      <c r="H46338" s="39"/>
    </row>
    <row r="46339" spans="8:8" ht="65.099999999999994" customHeight="1" x14ac:dyDescent="0.25">
      <c r="H46339" s="39"/>
    </row>
    <row r="46340" spans="8:8" ht="65.099999999999994" customHeight="1" x14ac:dyDescent="0.25">
      <c r="H46340" s="39"/>
    </row>
    <row r="46341" spans="8:8" ht="65.099999999999994" customHeight="1" x14ac:dyDescent="0.25">
      <c r="H46341" s="39"/>
    </row>
    <row r="46342" spans="8:8" ht="65.099999999999994" customHeight="1" x14ac:dyDescent="0.25">
      <c r="H46342" s="39"/>
    </row>
    <row r="46343" spans="8:8" ht="65.099999999999994" customHeight="1" x14ac:dyDescent="0.25">
      <c r="H46343" s="39"/>
    </row>
    <row r="46344" spans="8:8" ht="65.099999999999994" customHeight="1" x14ac:dyDescent="0.25">
      <c r="H46344" s="39"/>
    </row>
    <row r="46345" spans="8:8" ht="65.099999999999994" customHeight="1" x14ac:dyDescent="0.25">
      <c r="H46345" s="39"/>
    </row>
    <row r="46346" spans="8:8" ht="65.099999999999994" customHeight="1" x14ac:dyDescent="0.25">
      <c r="H46346" s="39"/>
    </row>
    <row r="46347" spans="8:8" ht="65.099999999999994" customHeight="1" x14ac:dyDescent="0.25">
      <c r="H46347" s="39"/>
    </row>
    <row r="46348" spans="8:8" ht="65.099999999999994" customHeight="1" x14ac:dyDescent="0.25">
      <c r="H46348" s="39"/>
    </row>
    <row r="46349" spans="8:8" ht="65.099999999999994" customHeight="1" x14ac:dyDescent="0.25">
      <c r="H46349" s="39"/>
    </row>
    <row r="46350" spans="8:8" ht="65.099999999999994" customHeight="1" x14ac:dyDescent="0.25">
      <c r="H46350" s="39"/>
    </row>
    <row r="46351" spans="8:8" ht="65.099999999999994" customHeight="1" x14ac:dyDescent="0.25">
      <c r="H46351" s="39"/>
    </row>
    <row r="46352" spans="8:8" ht="65.099999999999994" customHeight="1" x14ac:dyDescent="0.25">
      <c r="H46352" s="39"/>
    </row>
    <row r="46353" spans="8:8" ht="65.099999999999994" customHeight="1" x14ac:dyDescent="0.25">
      <c r="H46353" s="39"/>
    </row>
    <row r="46354" spans="8:8" ht="65.099999999999994" customHeight="1" x14ac:dyDescent="0.25">
      <c r="H46354" s="39"/>
    </row>
    <row r="46355" spans="8:8" ht="65.099999999999994" customHeight="1" x14ac:dyDescent="0.25">
      <c r="H46355" s="39"/>
    </row>
    <row r="46356" spans="8:8" ht="65.099999999999994" customHeight="1" x14ac:dyDescent="0.25">
      <c r="H46356" s="39"/>
    </row>
    <row r="46357" spans="8:8" ht="65.099999999999994" customHeight="1" x14ac:dyDescent="0.25">
      <c r="H46357" s="39"/>
    </row>
    <row r="46358" spans="8:8" ht="65.099999999999994" customHeight="1" x14ac:dyDescent="0.25">
      <c r="H46358" s="39"/>
    </row>
    <row r="46359" spans="8:8" ht="65.099999999999994" customHeight="1" x14ac:dyDescent="0.25">
      <c r="H46359" s="39"/>
    </row>
    <row r="46360" spans="8:8" ht="65.099999999999994" customHeight="1" x14ac:dyDescent="0.25">
      <c r="H46360" s="39"/>
    </row>
    <row r="46361" spans="8:8" ht="65.099999999999994" customHeight="1" x14ac:dyDescent="0.25">
      <c r="H46361" s="39"/>
    </row>
    <row r="46362" spans="8:8" ht="65.099999999999994" customHeight="1" x14ac:dyDescent="0.25">
      <c r="H46362" s="39"/>
    </row>
    <row r="46363" spans="8:8" ht="65.099999999999994" customHeight="1" x14ac:dyDescent="0.25">
      <c r="H46363" s="39"/>
    </row>
    <row r="46364" spans="8:8" ht="65.099999999999994" customHeight="1" x14ac:dyDescent="0.25">
      <c r="H46364" s="39"/>
    </row>
    <row r="46365" spans="8:8" ht="65.099999999999994" customHeight="1" x14ac:dyDescent="0.25">
      <c r="H46365" s="39"/>
    </row>
    <row r="46366" spans="8:8" ht="65.099999999999994" customHeight="1" x14ac:dyDescent="0.25">
      <c r="H46366" s="39"/>
    </row>
    <row r="46367" spans="8:8" ht="65.099999999999994" customHeight="1" x14ac:dyDescent="0.25">
      <c r="H46367" s="39"/>
    </row>
    <row r="46368" spans="8:8" ht="65.099999999999994" customHeight="1" x14ac:dyDescent="0.25">
      <c r="H46368" s="39"/>
    </row>
    <row r="46369" spans="8:8" ht="65.099999999999994" customHeight="1" x14ac:dyDescent="0.25">
      <c r="H46369" s="39"/>
    </row>
    <row r="46370" spans="8:8" ht="65.099999999999994" customHeight="1" x14ac:dyDescent="0.25">
      <c r="H46370" s="39"/>
    </row>
    <row r="46371" spans="8:8" ht="65.099999999999994" customHeight="1" x14ac:dyDescent="0.25">
      <c r="H46371" s="39"/>
    </row>
    <row r="46372" spans="8:8" ht="65.099999999999994" customHeight="1" x14ac:dyDescent="0.25">
      <c r="H46372" s="39"/>
    </row>
    <row r="46373" spans="8:8" ht="65.099999999999994" customHeight="1" x14ac:dyDescent="0.25">
      <c r="H46373" s="39"/>
    </row>
    <row r="46374" spans="8:8" ht="65.099999999999994" customHeight="1" x14ac:dyDescent="0.25">
      <c r="H46374" s="39"/>
    </row>
    <row r="46375" spans="8:8" ht="65.099999999999994" customHeight="1" x14ac:dyDescent="0.25">
      <c r="H46375" s="39"/>
    </row>
    <row r="46376" spans="8:8" ht="65.099999999999994" customHeight="1" x14ac:dyDescent="0.25">
      <c r="H46376" s="39"/>
    </row>
    <row r="46377" spans="8:8" ht="65.099999999999994" customHeight="1" x14ac:dyDescent="0.25">
      <c r="H46377" s="39"/>
    </row>
    <row r="46378" spans="8:8" ht="65.099999999999994" customHeight="1" x14ac:dyDescent="0.25">
      <c r="H46378" s="39"/>
    </row>
    <row r="46379" spans="8:8" ht="65.099999999999994" customHeight="1" x14ac:dyDescent="0.25">
      <c r="H46379" s="39"/>
    </row>
    <row r="46380" spans="8:8" ht="65.099999999999994" customHeight="1" x14ac:dyDescent="0.25">
      <c r="H46380" s="39"/>
    </row>
    <row r="46381" spans="8:8" ht="65.099999999999994" customHeight="1" x14ac:dyDescent="0.25">
      <c r="H46381" s="39"/>
    </row>
    <row r="46382" spans="8:8" ht="65.099999999999994" customHeight="1" x14ac:dyDescent="0.25">
      <c r="H46382" s="39"/>
    </row>
    <row r="46383" spans="8:8" ht="65.099999999999994" customHeight="1" x14ac:dyDescent="0.25">
      <c r="H46383" s="39"/>
    </row>
    <row r="46384" spans="8:8" ht="65.099999999999994" customHeight="1" x14ac:dyDescent="0.25">
      <c r="H46384" s="39"/>
    </row>
    <row r="46385" spans="8:8" ht="65.099999999999994" customHeight="1" x14ac:dyDescent="0.25">
      <c r="H46385" s="39"/>
    </row>
    <row r="46386" spans="8:8" ht="65.099999999999994" customHeight="1" x14ac:dyDescent="0.25">
      <c r="H46386" s="39"/>
    </row>
    <row r="46387" spans="8:8" ht="65.099999999999994" customHeight="1" x14ac:dyDescent="0.25">
      <c r="H46387" s="39"/>
    </row>
    <row r="46388" spans="8:8" ht="65.099999999999994" customHeight="1" x14ac:dyDescent="0.25">
      <c r="H46388" s="39"/>
    </row>
    <row r="46389" spans="8:8" ht="65.099999999999994" customHeight="1" x14ac:dyDescent="0.25">
      <c r="H46389" s="39"/>
    </row>
    <row r="46390" spans="8:8" ht="65.099999999999994" customHeight="1" x14ac:dyDescent="0.25">
      <c r="H46390" s="39"/>
    </row>
    <row r="46391" spans="8:8" ht="65.099999999999994" customHeight="1" x14ac:dyDescent="0.25">
      <c r="H46391" s="39"/>
    </row>
    <row r="46392" spans="8:8" ht="65.099999999999994" customHeight="1" x14ac:dyDescent="0.25">
      <c r="H46392" s="39"/>
    </row>
    <row r="46393" spans="8:8" ht="65.099999999999994" customHeight="1" x14ac:dyDescent="0.25">
      <c r="H46393" s="39"/>
    </row>
    <row r="46394" spans="8:8" ht="65.099999999999994" customHeight="1" x14ac:dyDescent="0.25">
      <c r="H46394" s="39"/>
    </row>
    <row r="46395" spans="8:8" ht="65.099999999999994" customHeight="1" x14ac:dyDescent="0.25">
      <c r="H46395" s="39"/>
    </row>
    <row r="46396" spans="8:8" ht="65.099999999999994" customHeight="1" x14ac:dyDescent="0.25">
      <c r="H46396" s="39"/>
    </row>
    <row r="46397" spans="8:8" ht="65.099999999999994" customHeight="1" x14ac:dyDescent="0.25">
      <c r="H46397" s="39"/>
    </row>
    <row r="46398" spans="8:8" ht="65.099999999999994" customHeight="1" x14ac:dyDescent="0.25">
      <c r="H46398" s="39"/>
    </row>
    <row r="46399" spans="8:8" ht="65.099999999999994" customHeight="1" x14ac:dyDescent="0.25">
      <c r="H46399" s="39"/>
    </row>
    <row r="46400" spans="8:8" ht="65.099999999999994" customHeight="1" x14ac:dyDescent="0.25">
      <c r="H46400" s="39"/>
    </row>
    <row r="46401" spans="8:8" ht="65.099999999999994" customHeight="1" x14ac:dyDescent="0.25">
      <c r="H46401" s="39"/>
    </row>
    <row r="46402" spans="8:8" ht="65.099999999999994" customHeight="1" x14ac:dyDescent="0.25">
      <c r="H46402" s="39"/>
    </row>
    <row r="46403" spans="8:8" ht="65.099999999999994" customHeight="1" x14ac:dyDescent="0.25">
      <c r="H46403" s="39"/>
    </row>
    <row r="46404" spans="8:8" ht="65.099999999999994" customHeight="1" x14ac:dyDescent="0.25">
      <c r="H46404" s="39"/>
    </row>
    <row r="46405" spans="8:8" ht="65.099999999999994" customHeight="1" x14ac:dyDescent="0.25">
      <c r="H46405" s="39"/>
    </row>
    <row r="46406" spans="8:8" ht="65.099999999999994" customHeight="1" x14ac:dyDescent="0.25">
      <c r="H46406" s="39"/>
    </row>
    <row r="46407" spans="8:8" ht="65.099999999999994" customHeight="1" x14ac:dyDescent="0.25">
      <c r="H46407" s="39"/>
    </row>
    <row r="46408" spans="8:8" ht="65.099999999999994" customHeight="1" x14ac:dyDescent="0.25">
      <c r="H46408" s="39"/>
    </row>
    <row r="46409" spans="8:8" ht="65.099999999999994" customHeight="1" x14ac:dyDescent="0.25">
      <c r="H46409" s="39"/>
    </row>
    <row r="46410" spans="8:8" ht="65.099999999999994" customHeight="1" x14ac:dyDescent="0.25">
      <c r="H46410" s="39"/>
    </row>
    <row r="46411" spans="8:8" ht="65.099999999999994" customHeight="1" x14ac:dyDescent="0.25">
      <c r="H46411" s="39"/>
    </row>
    <row r="46412" spans="8:8" ht="65.099999999999994" customHeight="1" x14ac:dyDescent="0.25">
      <c r="H46412" s="39"/>
    </row>
    <row r="46413" spans="8:8" ht="65.099999999999994" customHeight="1" x14ac:dyDescent="0.25">
      <c r="H46413" s="39"/>
    </row>
    <row r="46414" spans="8:8" ht="65.099999999999994" customHeight="1" x14ac:dyDescent="0.25">
      <c r="H46414" s="39"/>
    </row>
    <row r="46415" spans="8:8" ht="65.099999999999994" customHeight="1" x14ac:dyDescent="0.25">
      <c r="H46415" s="39"/>
    </row>
    <row r="46416" spans="8:8" ht="65.099999999999994" customHeight="1" x14ac:dyDescent="0.25">
      <c r="H46416" s="39"/>
    </row>
    <row r="46417" spans="8:8" ht="65.099999999999994" customHeight="1" x14ac:dyDescent="0.25">
      <c r="H46417" s="39"/>
    </row>
    <row r="46418" spans="8:8" ht="65.099999999999994" customHeight="1" x14ac:dyDescent="0.25">
      <c r="H46418" s="39"/>
    </row>
    <row r="46419" spans="8:8" ht="65.099999999999994" customHeight="1" x14ac:dyDescent="0.25">
      <c r="H46419" s="39"/>
    </row>
    <row r="46420" spans="8:8" ht="65.099999999999994" customHeight="1" x14ac:dyDescent="0.25">
      <c r="H46420" s="39"/>
    </row>
    <row r="46421" spans="8:8" ht="65.099999999999994" customHeight="1" x14ac:dyDescent="0.25">
      <c r="H46421" s="39"/>
    </row>
    <row r="46422" spans="8:8" ht="65.099999999999994" customHeight="1" x14ac:dyDescent="0.25">
      <c r="H46422" s="39"/>
    </row>
    <row r="46423" spans="8:8" ht="65.099999999999994" customHeight="1" x14ac:dyDescent="0.25">
      <c r="H46423" s="39"/>
    </row>
    <row r="46424" spans="8:8" ht="65.099999999999994" customHeight="1" x14ac:dyDescent="0.25">
      <c r="H46424" s="39"/>
    </row>
    <row r="46425" spans="8:8" ht="65.099999999999994" customHeight="1" x14ac:dyDescent="0.25">
      <c r="H46425" s="39"/>
    </row>
    <row r="46426" spans="8:8" ht="65.099999999999994" customHeight="1" x14ac:dyDescent="0.25">
      <c r="H46426" s="39"/>
    </row>
    <row r="46427" spans="8:8" ht="65.099999999999994" customHeight="1" x14ac:dyDescent="0.25">
      <c r="H46427" s="39"/>
    </row>
    <row r="46428" spans="8:8" ht="65.099999999999994" customHeight="1" x14ac:dyDescent="0.25">
      <c r="H46428" s="39"/>
    </row>
    <row r="46429" spans="8:8" ht="65.099999999999994" customHeight="1" x14ac:dyDescent="0.25">
      <c r="H46429" s="39"/>
    </row>
    <row r="46430" spans="8:8" ht="65.099999999999994" customHeight="1" x14ac:dyDescent="0.25">
      <c r="H46430" s="39"/>
    </row>
    <row r="46431" spans="8:8" ht="65.099999999999994" customHeight="1" x14ac:dyDescent="0.25">
      <c r="H46431" s="39"/>
    </row>
    <row r="46432" spans="8:8" ht="65.099999999999994" customHeight="1" x14ac:dyDescent="0.25">
      <c r="H46432" s="39"/>
    </row>
    <row r="46433" spans="8:8" ht="65.099999999999994" customHeight="1" x14ac:dyDescent="0.25">
      <c r="H46433" s="39"/>
    </row>
    <row r="46434" spans="8:8" ht="65.099999999999994" customHeight="1" x14ac:dyDescent="0.25">
      <c r="H46434" s="39"/>
    </row>
    <row r="46435" spans="8:8" ht="65.099999999999994" customHeight="1" x14ac:dyDescent="0.25">
      <c r="H46435" s="39"/>
    </row>
    <row r="46436" spans="8:8" ht="65.099999999999994" customHeight="1" x14ac:dyDescent="0.25">
      <c r="H46436" s="39"/>
    </row>
    <row r="46437" spans="8:8" ht="65.099999999999994" customHeight="1" x14ac:dyDescent="0.25">
      <c r="H46437" s="39"/>
    </row>
    <row r="46438" spans="8:8" ht="65.099999999999994" customHeight="1" x14ac:dyDescent="0.25">
      <c r="H46438" s="39"/>
    </row>
    <row r="46439" spans="8:8" ht="65.099999999999994" customHeight="1" x14ac:dyDescent="0.25">
      <c r="H46439" s="39"/>
    </row>
    <row r="46440" spans="8:8" ht="65.099999999999994" customHeight="1" x14ac:dyDescent="0.25">
      <c r="H46440" s="39"/>
    </row>
    <row r="46441" spans="8:8" ht="65.099999999999994" customHeight="1" x14ac:dyDescent="0.25">
      <c r="H46441" s="39"/>
    </row>
    <row r="46442" spans="8:8" ht="65.099999999999994" customHeight="1" x14ac:dyDescent="0.25">
      <c r="H46442" s="39"/>
    </row>
    <row r="46443" spans="8:8" ht="65.099999999999994" customHeight="1" x14ac:dyDescent="0.25">
      <c r="H46443" s="39"/>
    </row>
    <row r="46444" spans="8:8" ht="65.099999999999994" customHeight="1" x14ac:dyDescent="0.25">
      <c r="H46444" s="39"/>
    </row>
    <row r="46445" spans="8:8" ht="65.099999999999994" customHeight="1" x14ac:dyDescent="0.25">
      <c r="H46445" s="39"/>
    </row>
    <row r="46446" spans="8:8" ht="65.099999999999994" customHeight="1" x14ac:dyDescent="0.25">
      <c r="H46446" s="39"/>
    </row>
    <row r="46447" spans="8:8" ht="65.099999999999994" customHeight="1" x14ac:dyDescent="0.25">
      <c r="H46447" s="39"/>
    </row>
    <row r="46448" spans="8:8" ht="65.099999999999994" customHeight="1" x14ac:dyDescent="0.25">
      <c r="H46448" s="39"/>
    </row>
    <row r="46449" spans="8:8" ht="65.099999999999994" customHeight="1" x14ac:dyDescent="0.25">
      <c r="H46449" s="39"/>
    </row>
    <row r="46450" spans="8:8" ht="65.099999999999994" customHeight="1" x14ac:dyDescent="0.25">
      <c r="H46450" s="39"/>
    </row>
    <row r="46451" spans="8:8" ht="65.099999999999994" customHeight="1" x14ac:dyDescent="0.25">
      <c r="H46451" s="39"/>
    </row>
    <row r="46452" spans="8:8" ht="65.099999999999994" customHeight="1" x14ac:dyDescent="0.25">
      <c r="H46452" s="39"/>
    </row>
    <row r="46453" spans="8:8" ht="65.099999999999994" customHeight="1" x14ac:dyDescent="0.25">
      <c r="H46453" s="39"/>
    </row>
    <row r="46454" spans="8:8" ht="65.099999999999994" customHeight="1" x14ac:dyDescent="0.25">
      <c r="H46454" s="39"/>
    </row>
    <row r="46455" spans="8:8" ht="65.099999999999994" customHeight="1" x14ac:dyDescent="0.25">
      <c r="H46455" s="39"/>
    </row>
    <row r="46456" spans="8:8" ht="65.099999999999994" customHeight="1" x14ac:dyDescent="0.25">
      <c r="H46456" s="39"/>
    </row>
    <row r="46457" spans="8:8" ht="65.099999999999994" customHeight="1" x14ac:dyDescent="0.25">
      <c r="H46457" s="39"/>
    </row>
    <row r="46458" spans="8:8" ht="65.099999999999994" customHeight="1" x14ac:dyDescent="0.25">
      <c r="H46458" s="39"/>
    </row>
    <row r="46459" spans="8:8" ht="65.099999999999994" customHeight="1" x14ac:dyDescent="0.25">
      <c r="H46459" s="39"/>
    </row>
    <row r="46460" spans="8:8" ht="65.099999999999994" customHeight="1" x14ac:dyDescent="0.25">
      <c r="H46460" s="39"/>
    </row>
    <row r="46461" spans="8:8" ht="65.099999999999994" customHeight="1" x14ac:dyDescent="0.25">
      <c r="H46461" s="39"/>
    </row>
    <row r="46462" spans="8:8" ht="65.099999999999994" customHeight="1" x14ac:dyDescent="0.25">
      <c r="H46462" s="39"/>
    </row>
    <row r="46463" spans="8:8" ht="65.099999999999994" customHeight="1" x14ac:dyDescent="0.25">
      <c r="H46463" s="39"/>
    </row>
    <row r="46464" spans="8:8" ht="65.099999999999994" customHeight="1" x14ac:dyDescent="0.25">
      <c r="H46464" s="39"/>
    </row>
    <row r="46465" spans="8:8" ht="65.099999999999994" customHeight="1" x14ac:dyDescent="0.25">
      <c r="H46465" s="39"/>
    </row>
    <row r="46466" spans="8:8" ht="65.099999999999994" customHeight="1" x14ac:dyDescent="0.25">
      <c r="H46466" s="39"/>
    </row>
    <row r="46467" spans="8:8" ht="65.099999999999994" customHeight="1" x14ac:dyDescent="0.25">
      <c r="H46467" s="39"/>
    </row>
    <row r="46468" spans="8:8" ht="65.099999999999994" customHeight="1" x14ac:dyDescent="0.25">
      <c r="H46468" s="39"/>
    </row>
    <row r="46469" spans="8:8" ht="65.099999999999994" customHeight="1" x14ac:dyDescent="0.25">
      <c r="H46469" s="39"/>
    </row>
    <row r="46470" spans="8:8" ht="65.099999999999994" customHeight="1" x14ac:dyDescent="0.25">
      <c r="H46470" s="39"/>
    </row>
    <row r="46471" spans="8:8" ht="65.099999999999994" customHeight="1" x14ac:dyDescent="0.25">
      <c r="H46471" s="39"/>
    </row>
    <row r="46472" spans="8:8" ht="65.099999999999994" customHeight="1" x14ac:dyDescent="0.25">
      <c r="H46472" s="39"/>
    </row>
    <row r="46473" spans="8:8" ht="65.099999999999994" customHeight="1" x14ac:dyDescent="0.25">
      <c r="H46473" s="39"/>
    </row>
    <row r="46474" spans="8:8" ht="65.099999999999994" customHeight="1" x14ac:dyDescent="0.25">
      <c r="H46474" s="39"/>
    </row>
    <row r="46475" spans="8:8" ht="65.099999999999994" customHeight="1" x14ac:dyDescent="0.25">
      <c r="H46475" s="39"/>
    </row>
    <row r="46476" spans="8:8" ht="65.099999999999994" customHeight="1" x14ac:dyDescent="0.25">
      <c r="H46476" s="39"/>
    </row>
    <row r="46477" spans="8:8" ht="65.099999999999994" customHeight="1" x14ac:dyDescent="0.25">
      <c r="H46477" s="39"/>
    </row>
    <row r="46478" spans="8:8" ht="65.099999999999994" customHeight="1" x14ac:dyDescent="0.25">
      <c r="H46478" s="39"/>
    </row>
    <row r="46479" spans="8:8" ht="65.099999999999994" customHeight="1" x14ac:dyDescent="0.25">
      <c r="H46479" s="39"/>
    </row>
    <row r="46480" spans="8:8" ht="65.099999999999994" customHeight="1" x14ac:dyDescent="0.25">
      <c r="H46480" s="39"/>
    </row>
    <row r="46481" spans="8:8" ht="65.099999999999994" customHeight="1" x14ac:dyDescent="0.25">
      <c r="H46481" s="39"/>
    </row>
    <row r="46482" spans="8:8" ht="65.099999999999994" customHeight="1" x14ac:dyDescent="0.25">
      <c r="H46482" s="39"/>
    </row>
    <row r="46483" spans="8:8" ht="65.099999999999994" customHeight="1" x14ac:dyDescent="0.25">
      <c r="H46483" s="39"/>
    </row>
    <row r="46484" spans="8:8" ht="65.099999999999994" customHeight="1" x14ac:dyDescent="0.25">
      <c r="H46484" s="39"/>
    </row>
    <row r="46485" spans="8:8" ht="65.099999999999994" customHeight="1" x14ac:dyDescent="0.25">
      <c r="H46485" s="39"/>
    </row>
    <row r="46486" spans="8:8" ht="65.099999999999994" customHeight="1" x14ac:dyDescent="0.25">
      <c r="H46486" s="39"/>
    </row>
    <row r="46487" spans="8:8" ht="65.099999999999994" customHeight="1" x14ac:dyDescent="0.25">
      <c r="H46487" s="39"/>
    </row>
    <row r="46488" spans="8:8" ht="65.099999999999994" customHeight="1" x14ac:dyDescent="0.25">
      <c r="H46488" s="39"/>
    </row>
    <row r="46489" spans="8:8" ht="65.099999999999994" customHeight="1" x14ac:dyDescent="0.25">
      <c r="H46489" s="39"/>
    </row>
    <row r="46490" spans="8:8" ht="65.099999999999994" customHeight="1" x14ac:dyDescent="0.25">
      <c r="H46490" s="39"/>
    </row>
    <row r="46491" spans="8:8" ht="65.099999999999994" customHeight="1" x14ac:dyDescent="0.25">
      <c r="H46491" s="39"/>
    </row>
    <row r="46492" spans="8:8" ht="65.099999999999994" customHeight="1" x14ac:dyDescent="0.25">
      <c r="H46492" s="39"/>
    </row>
    <row r="46493" spans="8:8" ht="65.099999999999994" customHeight="1" x14ac:dyDescent="0.25">
      <c r="H46493" s="39"/>
    </row>
    <row r="46494" spans="8:8" ht="65.099999999999994" customHeight="1" x14ac:dyDescent="0.25">
      <c r="H46494" s="39"/>
    </row>
    <row r="46495" spans="8:8" ht="65.099999999999994" customHeight="1" x14ac:dyDescent="0.25">
      <c r="H46495" s="39"/>
    </row>
    <row r="46496" spans="8:8" ht="65.099999999999994" customHeight="1" x14ac:dyDescent="0.25">
      <c r="H46496" s="39"/>
    </row>
    <row r="46497" spans="8:8" ht="65.099999999999994" customHeight="1" x14ac:dyDescent="0.25">
      <c r="H46497" s="39"/>
    </row>
    <row r="46498" spans="8:8" ht="65.099999999999994" customHeight="1" x14ac:dyDescent="0.25">
      <c r="H46498" s="39"/>
    </row>
    <row r="46499" spans="8:8" ht="65.099999999999994" customHeight="1" x14ac:dyDescent="0.25">
      <c r="H46499" s="39"/>
    </row>
    <row r="46500" spans="8:8" ht="65.099999999999994" customHeight="1" x14ac:dyDescent="0.25">
      <c r="H46500" s="39"/>
    </row>
    <row r="46501" spans="8:8" ht="65.099999999999994" customHeight="1" x14ac:dyDescent="0.25">
      <c r="H46501" s="39"/>
    </row>
    <row r="46502" spans="8:8" ht="65.099999999999994" customHeight="1" x14ac:dyDescent="0.25">
      <c r="H46502" s="39"/>
    </row>
    <row r="46503" spans="8:8" ht="65.099999999999994" customHeight="1" x14ac:dyDescent="0.25">
      <c r="H46503" s="39"/>
    </row>
    <row r="46504" spans="8:8" ht="65.099999999999994" customHeight="1" x14ac:dyDescent="0.25">
      <c r="H46504" s="39"/>
    </row>
    <row r="46505" spans="8:8" ht="65.099999999999994" customHeight="1" x14ac:dyDescent="0.25">
      <c r="H46505" s="39"/>
    </row>
    <row r="46506" spans="8:8" ht="65.099999999999994" customHeight="1" x14ac:dyDescent="0.25">
      <c r="H46506" s="39"/>
    </row>
    <row r="46507" spans="8:8" ht="65.099999999999994" customHeight="1" x14ac:dyDescent="0.25">
      <c r="H46507" s="39"/>
    </row>
    <row r="46508" spans="8:8" ht="65.099999999999994" customHeight="1" x14ac:dyDescent="0.25">
      <c r="H46508" s="39"/>
    </row>
    <row r="46509" spans="8:8" ht="65.099999999999994" customHeight="1" x14ac:dyDescent="0.25">
      <c r="H46509" s="39"/>
    </row>
    <row r="46510" spans="8:8" ht="65.099999999999994" customHeight="1" x14ac:dyDescent="0.25">
      <c r="H46510" s="39"/>
    </row>
    <row r="46511" spans="8:8" ht="65.099999999999994" customHeight="1" x14ac:dyDescent="0.25">
      <c r="H46511" s="39"/>
    </row>
    <row r="46512" spans="8:8" ht="65.099999999999994" customHeight="1" x14ac:dyDescent="0.25">
      <c r="H46512" s="39"/>
    </row>
    <row r="46513" spans="8:8" ht="65.099999999999994" customHeight="1" x14ac:dyDescent="0.25">
      <c r="H46513" s="39"/>
    </row>
    <row r="46514" spans="8:8" ht="65.099999999999994" customHeight="1" x14ac:dyDescent="0.25">
      <c r="H46514" s="39"/>
    </row>
    <row r="46515" spans="8:8" ht="65.099999999999994" customHeight="1" x14ac:dyDescent="0.25">
      <c r="H46515" s="39"/>
    </row>
    <row r="46516" spans="8:8" ht="65.099999999999994" customHeight="1" x14ac:dyDescent="0.25">
      <c r="H46516" s="39"/>
    </row>
    <row r="46517" spans="8:8" ht="65.099999999999994" customHeight="1" x14ac:dyDescent="0.25">
      <c r="H46517" s="39"/>
    </row>
    <row r="46518" spans="8:8" ht="65.099999999999994" customHeight="1" x14ac:dyDescent="0.25">
      <c r="H46518" s="39"/>
    </row>
    <row r="46519" spans="8:8" ht="65.099999999999994" customHeight="1" x14ac:dyDescent="0.25">
      <c r="H46519" s="39"/>
    </row>
    <row r="46520" spans="8:8" ht="65.099999999999994" customHeight="1" x14ac:dyDescent="0.25">
      <c r="H46520" s="39"/>
    </row>
    <row r="46521" spans="8:8" ht="65.099999999999994" customHeight="1" x14ac:dyDescent="0.25">
      <c r="H46521" s="39"/>
    </row>
    <row r="46522" spans="8:8" ht="65.099999999999994" customHeight="1" x14ac:dyDescent="0.25">
      <c r="H46522" s="39"/>
    </row>
    <row r="46523" spans="8:8" ht="65.099999999999994" customHeight="1" x14ac:dyDescent="0.25">
      <c r="H46523" s="39"/>
    </row>
    <row r="46524" spans="8:8" ht="65.099999999999994" customHeight="1" x14ac:dyDescent="0.25">
      <c r="H46524" s="39"/>
    </row>
    <row r="46525" spans="8:8" ht="65.099999999999994" customHeight="1" x14ac:dyDescent="0.25">
      <c r="H46525" s="39"/>
    </row>
    <row r="46526" spans="8:8" ht="65.099999999999994" customHeight="1" x14ac:dyDescent="0.25">
      <c r="H46526" s="39"/>
    </row>
    <row r="46527" spans="8:8" ht="65.099999999999994" customHeight="1" x14ac:dyDescent="0.25">
      <c r="H46527" s="39"/>
    </row>
    <row r="46528" spans="8:8" ht="65.099999999999994" customHeight="1" x14ac:dyDescent="0.25">
      <c r="H46528" s="39"/>
    </row>
    <row r="46529" spans="8:8" ht="65.099999999999994" customHeight="1" x14ac:dyDescent="0.25">
      <c r="H46529" s="39"/>
    </row>
    <row r="46530" spans="8:8" ht="65.099999999999994" customHeight="1" x14ac:dyDescent="0.25">
      <c r="H46530" s="39"/>
    </row>
    <row r="46531" spans="8:8" ht="65.099999999999994" customHeight="1" x14ac:dyDescent="0.25">
      <c r="H46531" s="39"/>
    </row>
    <row r="46532" spans="8:8" ht="65.099999999999994" customHeight="1" x14ac:dyDescent="0.25">
      <c r="H46532" s="39"/>
    </row>
    <row r="46533" spans="8:8" ht="65.099999999999994" customHeight="1" x14ac:dyDescent="0.25">
      <c r="H46533" s="39"/>
    </row>
    <row r="46534" spans="8:8" ht="65.099999999999994" customHeight="1" x14ac:dyDescent="0.25">
      <c r="H46534" s="39"/>
    </row>
    <row r="46535" spans="8:8" ht="65.099999999999994" customHeight="1" x14ac:dyDescent="0.25">
      <c r="H46535" s="39"/>
    </row>
    <row r="46536" spans="8:8" ht="65.099999999999994" customHeight="1" x14ac:dyDescent="0.25">
      <c r="H46536" s="39"/>
    </row>
    <row r="46537" spans="8:8" ht="65.099999999999994" customHeight="1" x14ac:dyDescent="0.25">
      <c r="H46537" s="39"/>
    </row>
    <row r="46538" spans="8:8" ht="65.099999999999994" customHeight="1" x14ac:dyDescent="0.25">
      <c r="H46538" s="39"/>
    </row>
    <row r="46539" spans="8:8" ht="65.099999999999994" customHeight="1" x14ac:dyDescent="0.25">
      <c r="H46539" s="39"/>
    </row>
    <row r="46540" spans="8:8" ht="65.099999999999994" customHeight="1" x14ac:dyDescent="0.25">
      <c r="H46540" s="39"/>
    </row>
    <row r="46541" spans="8:8" ht="65.099999999999994" customHeight="1" x14ac:dyDescent="0.25">
      <c r="H46541" s="39"/>
    </row>
    <row r="46542" spans="8:8" ht="65.099999999999994" customHeight="1" x14ac:dyDescent="0.25">
      <c r="H46542" s="39"/>
    </row>
    <row r="46543" spans="8:8" ht="65.099999999999994" customHeight="1" x14ac:dyDescent="0.25">
      <c r="H46543" s="39"/>
    </row>
    <row r="46544" spans="8:8" ht="65.099999999999994" customHeight="1" x14ac:dyDescent="0.25">
      <c r="H46544" s="39"/>
    </row>
    <row r="46545" spans="8:8" ht="65.099999999999994" customHeight="1" x14ac:dyDescent="0.25">
      <c r="H46545" s="39"/>
    </row>
    <row r="46546" spans="8:8" ht="65.099999999999994" customHeight="1" x14ac:dyDescent="0.25">
      <c r="H46546" s="39"/>
    </row>
    <row r="46547" spans="8:8" ht="65.099999999999994" customHeight="1" x14ac:dyDescent="0.25">
      <c r="H46547" s="39"/>
    </row>
    <row r="46548" spans="8:8" ht="65.099999999999994" customHeight="1" x14ac:dyDescent="0.25">
      <c r="H46548" s="39"/>
    </row>
    <row r="46549" spans="8:8" ht="65.099999999999994" customHeight="1" x14ac:dyDescent="0.25">
      <c r="H46549" s="39"/>
    </row>
    <row r="46550" spans="8:8" ht="65.099999999999994" customHeight="1" x14ac:dyDescent="0.25">
      <c r="H46550" s="39"/>
    </row>
    <row r="46551" spans="8:8" ht="65.099999999999994" customHeight="1" x14ac:dyDescent="0.25">
      <c r="H46551" s="39"/>
    </row>
    <row r="46552" spans="8:8" ht="65.099999999999994" customHeight="1" x14ac:dyDescent="0.25">
      <c r="H46552" s="39"/>
    </row>
    <row r="46553" spans="8:8" ht="65.099999999999994" customHeight="1" x14ac:dyDescent="0.25">
      <c r="H46553" s="39"/>
    </row>
    <row r="46554" spans="8:8" ht="65.099999999999994" customHeight="1" x14ac:dyDescent="0.25">
      <c r="H46554" s="39"/>
    </row>
    <row r="46555" spans="8:8" ht="65.099999999999994" customHeight="1" x14ac:dyDescent="0.25">
      <c r="H46555" s="39"/>
    </row>
    <row r="46556" spans="8:8" ht="65.099999999999994" customHeight="1" x14ac:dyDescent="0.25">
      <c r="H46556" s="39"/>
    </row>
    <row r="46557" spans="8:8" ht="65.099999999999994" customHeight="1" x14ac:dyDescent="0.25">
      <c r="H46557" s="39"/>
    </row>
    <row r="46558" spans="8:8" ht="65.099999999999994" customHeight="1" x14ac:dyDescent="0.25">
      <c r="H46558" s="39"/>
    </row>
    <row r="46559" spans="8:8" ht="65.099999999999994" customHeight="1" x14ac:dyDescent="0.25">
      <c r="H46559" s="39"/>
    </row>
    <row r="46560" spans="8:8" ht="65.099999999999994" customHeight="1" x14ac:dyDescent="0.25">
      <c r="H46560" s="39"/>
    </row>
    <row r="46561" spans="8:8" ht="65.099999999999994" customHeight="1" x14ac:dyDescent="0.25">
      <c r="H46561" s="39"/>
    </row>
    <row r="46562" spans="8:8" ht="65.099999999999994" customHeight="1" x14ac:dyDescent="0.25">
      <c r="H46562" s="39"/>
    </row>
    <row r="46563" spans="8:8" ht="65.099999999999994" customHeight="1" x14ac:dyDescent="0.25">
      <c r="H46563" s="39"/>
    </row>
    <row r="46564" spans="8:8" ht="65.099999999999994" customHeight="1" x14ac:dyDescent="0.25">
      <c r="H46564" s="39"/>
    </row>
    <row r="46565" spans="8:8" ht="65.099999999999994" customHeight="1" x14ac:dyDescent="0.25">
      <c r="H46565" s="39"/>
    </row>
    <row r="46566" spans="8:8" ht="65.099999999999994" customHeight="1" x14ac:dyDescent="0.25">
      <c r="H46566" s="39"/>
    </row>
    <row r="46567" spans="8:8" ht="65.099999999999994" customHeight="1" x14ac:dyDescent="0.25">
      <c r="H46567" s="39"/>
    </row>
    <row r="46568" spans="8:8" ht="65.099999999999994" customHeight="1" x14ac:dyDescent="0.25">
      <c r="H46568" s="39"/>
    </row>
    <row r="46569" spans="8:8" ht="65.099999999999994" customHeight="1" x14ac:dyDescent="0.25">
      <c r="H46569" s="39"/>
    </row>
    <row r="46570" spans="8:8" ht="65.099999999999994" customHeight="1" x14ac:dyDescent="0.25">
      <c r="H46570" s="39"/>
    </row>
    <row r="46571" spans="8:8" ht="65.099999999999994" customHeight="1" x14ac:dyDescent="0.25">
      <c r="H46571" s="39"/>
    </row>
    <row r="46572" spans="8:8" ht="65.099999999999994" customHeight="1" x14ac:dyDescent="0.25">
      <c r="H46572" s="39"/>
    </row>
    <row r="46573" spans="8:8" ht="65.099999999999994" customHeight="1" x14ac:dyDescent="0.25">
      <c r="H46573" s="39"/>
    </row>
    <row r="46574" spans="8:8" ht="65.099999999999994" customHeight="1" x14ac:dyDescent="0.25">
      <c r="H46574" s="39"/>
    </row>
    <row r="46575" spans="8:8" ht="65.099999999999994" customHeight="1" x14ac:dyDescent="0.25">
      <c r="H46575" s="39"/>
    </row>
    <row r="46576" spans="8:8" ht="65.099999999999994" customHeight="1" x14ac:dyDescent="0.25">
      <c r="H46576" s="39"/>
    </row>
    <row r="46577" spans="8:8" ht="65.099999999999994" customHeight="1" x14ac:dyDescent="0.25">
      <c r="H46577" s="39"/>
    </row>
    <row r="46578" spans="8:8" ht="65.099999999999994" customHeight="1" x14ac:dyDescent="0.25">
      <c r="H46578" s="39"/>
    </row>
    <row r="46579" spans="8:8" ht="65.099999999999994" customHeight="1" x14ac:dyDescent="0.25">
      <c r="H46579" s="39"/>
    </row>
    <row r="46580" spans="8:8" ht="65.099999999999994" customHeight="1" x14ac:dyDescent="0.25">
      <c r="H46580" s="39"/>
    </row>
    <row r="46581" spans="8:8" ht="65.099999999999994" customHeight="1" x14ac:dyDescent="0.25">
      <c r="H46581" s="39"/>
    </row>
    <row r="46582" spans="8:8" ht="65.099999999999994" customHeight="1" x14ac:dyDescent="0.25">
      <c r="H46582" s="39"/>
    </row>
    <row r="46583" spans="8:8" ht="65.099999999999994" customHeight="1" x14ac:dyDescent="0.25">
      <c r="H46583" s="39"/>
    </row>
    <row r="46584" spans="8:8" ht="65.099999999999994" customHeight="1" x14ac:dyDescent="0.25">
      <c r="H46584" s="39"/>
    </row>
    <row r="46585" spans="8:8" ht="65.099999999999994" customHeight="1" x14ac:dyDescent="0.25">
      <c r="H46585" s="39"/>
    </row>
    <row r="46586" spans="8:8" ht="65.099999999999994" customHeight="1" x14ac:dyDescent="0.25">
      <c r="H46586" s="39"/>
    </row>
    <row r="46587" spans="8:8" ht="65.099999999999994" customHeight="1" x14ac:dyDescent="0.25">
      <c r="H46587" s="39"/>
    </row>
    <row r="46588" spans="8:8" ht="65.099999999999994" customHeight="1" x14ac:dyDescent="0.25">
      <c r="H46588" s="39"/>
    </row>
    <row r="46589" spans="8:8" ht="65.099999999999994" customHeight="1" x14ac:dyDescent="0.25">
      <c r="H46589" s="39"/>
    </row>
    <row r="46590" spans="8:8" ht="65.099999999999994" customHeight="1" x14ac:dyDescent="0.25">
      <c r="H46590" s="39"/>
    </row>
    <row r="46591" spans="8:8" ht="65.099999999999994" customHeight="1" x14ac:dyDescent="0.25">
      <c r="H46591" s="39"/>
    </row>
    <row r="46592" spans="8:8" ht="65.099999999999994" customHeight="1" x14ac:dyDescent="0.25">
      <c r="H46592" s="39"/>
    </row>
    <row r="46593" spans="8:8" ht="65.099999999999994" customHeight="1" x14ac:dyDescent="0.25">
      <c r="H46593" s="39"/>
    </row>
    <row r="46594" spans="8:8" ht="65.099999999999994" customHeight="1" x14ac:dyDescent="0.25">
      <c r="H46594" s="39"/>
    </row>
    <row r="46595" spans="8:8" ht="65.099999999999994" customHeight="1" x14ac:dyDescent="0.25">
      <c r="H46595" s="39"/>
    </row>
    <row r="46596" spans="8:8" ht="65.099999999999994" customHeight="1" x14ac:dyDescent="0.25">
      <c r="H46596" s="39"/>
    </row>
    <row r="46597" spans="8:8" ht="65.099999999999994" customHeight="1" x14ac:dyDescent="0.25">
      <c r="H46597" s="39"/>
    </row>
    <row r="46598" spans="8:8" ht="65.099999999999994" customHeight="1" x14ac:dyDescent="0.25">
      <c r="H46598" s="39"/>
    </row>
    <row r="46599" spans="8:8" ht="65.099999999999994" customHeight="1" x14ac:dyDescent="0.25">
      <c r="H46599" s="39"/>
    </row>
    <row r="46600" spans="8:8" ht="65.099999999999994" customHeight="1" x14ac:dyDescent="0.25">
      <c r="H46600" s="39"/>
    </row>
    <row r="46601" spans="8:8" ht="65.099999999999994" customHeight="1" x14ac:dyDescent="0.25">
      <c r="H46601" s="39"/>
    </row>
    <row r="46602" spans="8:8" ht="65.099999999999994" customHeight="1" x14ac:dyDescent="0.25">
      <c r="H46602" s="39"/>
    </row>
    <row r="46603" spans="8:8" ht="65.099999999999994" customHeight="1" x14ac:dyDescent="0.25">
      <c r="H46603" s="39"/>
    </row>
    <row r="46604" spans="8:8" ht="65.099999999999994" customHeight="1" x14ac:dyDescent="0.25">
      <c r="H46604" s="39"/>
    </row>
    <row r="46605" spans="8:8" ht="65.099999999999994" customHeight="1" x14ac:dyDescent="0.25">
      <c r="H46605" s="39"/>
    </row>
    <row r="46606" spans="8:8" ht="65.099999999999994" customHeight="1" x14ac:dyDescent="0.25">
      <c r="H46606" s="39"/>
    </row>
    <row r="46607" spans="8:8" ht="65.099999999999994" customHeight="1" x14ac:dyDescent="0.25">
      <c r="H46607" s="39"/>
    </row>
    <row r="46608" spans="8:8" ht="65.099999999999994" customHeight="1" x14ac:dyDescent="0.25">
      <c r="H46608" s="39"/>
    </row>
    <row r="46609" spans="8:8" ht="65.099999999999994" customHeight="1" x14ac:dyDescent="0.25">
      <c r="H46609" s="39"/>
    </row>
    <row r="46610" spans="8:8" ht="65.099999999999994" customHeight="1" x14ac:dyDescent="0.25">
      <c r="H46610" s="39"/>
    </row>
    <row r="46611" spans="8:8" ht="65.099999999999994" customHeight="1" x14ac:dyDescent="0.25">
      <c r="H46611" s="39"/>
    </row>
    <row r="46612" spans="8:8" ht="65.099999999999994" customHeight="1" x14ac:dyDescent="0.25">
      <c r="H46612" s="39"/>
    </row>
    <row r="46613" spans="8:8" ht="65.099999999999994" customHeight="1" x14ac:dyDescent="0.25">
      <c r="H46613" s="39"/>
    </row>
    <row r="46614" spans="8:8" ht="65.099999999999994" customHeight="1" x14ac:dyDescent="0.25">
      <c r="H46614" s="39"/>
    </row>
    <row r="46615" spans="8:8" ht="65.099999999999994" customHeight="1" x14ac:dyDescent="0.25">
      <c r="H46615" s="39"/>
    </row>
    <row r="46616" spans="8:8" ht="65.099999999999994" customHeight="1" x14ac:dyDescent="0.25">
      <c r="H46616" s="39"/>
    </row>
    <row r="46617" spans="8:8" ht="65.099999999999994" customHeight="1" x14ac:dyDescent="0.25">
      <c r="H46617" s="39"/>
    </row>
    <row r="46618" spans="8:8" ht="65.099999999999994" customHeight="1" x14ac:dyDescent="0.25">
      <c r="H46618" s="39"/>
    </row>
    <row r="46619" spans="8:8" ht="65.099999999999994" customHeight="1" x14ac:dyDescent="0.25">
      <c r="H46619" s="39"/>
    </row>
    <row r="46620" spans="8:8" ht="65.099999999999994" customHeight="1" x14ac:dyDescent="0.25">
      <c r="H46620" s="39"/>
    </row>
    <row r="46621" spans="8:8" ht="65.099999999999994" customHeight="1" x14ac:dyDescent="0.25">
      <c r="H46621" s="39"/>
    </row>
    <row r="46622" spans="8:8" ht="65.099999999999994" customHeight="1" x14ac:dyDescent="0.25">
      <c r="H46622" s="39"/>
    </row>
    <row r="46623" spans="8:8" ht="65.099999999999994" customHeight="1" x14ac:dyDescent="0.25">
      <c r="H46623" s="39"/>
    </row>
    <row r="46624" spans="8:8" ht="65.099999999999994" customHeight="1" x14ac:dyDescent="0.25">
      <c r="H46624" s="39"/>
    </row>
    <row r="46625" spans="8:8" ht="65.099999999999994" customHeight="1" x14ac:dyDescent="0.25">
      <c r="H46625" s="39"/>
    </row>
    <row r="46626" spans="8:8" ht="65.099999999999994" customHeight="1" x14ac:dyDescent="0.25">
      <c r="H46626" s="39"/>
    </row>
    <row r="46627" spans="8:8" ht="65.099999999999994" customHeight="1" x14ac:dyDescent="0.25">
      <c r="H46627" s="39"/>
    </row>
    <row r="46628" spans="8:8" ht="65.099999999999994" customHeight="1" x14ac:dyDescent="0.25">
      <c r="H46628" s="39"/>
    </row>
    <row r="46629" spans="8:8" ht="65.099999999999994" customHeight="1" x14ac:dyDescent="0.25">
      <c r="H46629" s="39"/>
    </row>
    <row r="46630" spans="8:8" ht="65.099999999999994" customHeight="1" x14ac:dyDescent="0.25">
      <c r="H46630" s="39"/>
    </row>
    <row r="46631" spans="8:8" ht="65.099999999999994" customHeight="1" x14ac:dyDescent="0.25">
      <c r="H46631" s="39"/>
    </row>
    <row r="46632" spans="8:8" ht="65.099999999999994" customHeight="1" x14ac:dyDescent="0.25">
      <c r="H46632" s="39"/>
    </row>
    <row r="46633" spans="8:8" ht="65.099999999999994" customHeight="1" x14ac:dyDescent="0.25">
      <c r="H46633" s="39"/>
    </row>
    <row r="46634" spans="8:8" ht="65.099999999999994" customHeight="1" x14ac:dyDescent="0.25">
      <c r="H46634" s="39"/>
    </row>
    <row r="46635" spans="8:8" ht="65.099999999999994" customHeight="1" x14ac:dyDescent="0.25">
      <c r="H46635" s="39"/>
    </row>
    <row r="46636" spans="8:8" ht="65.099999999999994" customHeight="1" x14ac:dyDescent="0.25">
      <c r="H46636" s="39"/>
    </row>
    <row r="46637" spans="8:8" ht="65.099999999999994" customHeight="1" x14ac:dyDescent="0.25">
      <c r="H46637" s="39"/>
    </row>
    <row r="46638" spans="8:8" ht="65.099999999999994" customHeight="1" x14ac:dyDescent="0.25">
      <c r="H46638" s="39"/>
    </row>
    <row r="46639" spans="8:8" ht="65.099999999999994" customHeight="1" x14ac:dyDescent="0.25">
      <c r="H46639" s="39"/>
    </row>
    <row r="46640" spans="8:8" ht="65.099999999999994" customHeight="1" x14ac:dyDescent="0.25">
      <c r="H46640" s="39"/>
    </row>
    <row r="46641" spans="8:8" ht="65.099999999999994" customHeight="1" x14ac:dyDescent="0.25">
      <c r="H46641" s="39"/>
    </row>
    <row r="46642" spans="8:8" ht="65.099999999999994" customHeight="1" x14ac:dyDescent="0.25">
      <c r="H46642" s="39"/>
    </row>
    <row r="46643" spans="8:8" ht="65.099999999999994" customHeight="1" x14ac:dyDescent="0.25">
      <c r="H46643" s="39"/>
    </row>
    <row r="46644" spans="8:8" ht="65.099999999999994" customHeight="1" x14ac:dyDescent="0.25">
      <c r="H46644" s="39"/>
    </row>
    <row r="46645" spans="8:8" ht="65.099999999999994" customHeight="1" x14ac:dyDescent="0.25">
      <c r="H46645" s="39"/>
    </row>
    <row r="46646" spans="8:8" ht="65.099999999999994" customHeight="1" x14ac:dyDescent="0.25">
      <c r="H46646" s="39"/>
    </row>
    <row r="46647" spans="8:8" ht="65.099999999999994" customHeight="1" x14ac:dyDescent="0.25">
      <c r="H46647" s="39"/>
    </row>
    <row r="46648" spans="8:8" ht="65.099999999999994" customHeight="1" x14ac:dyDescent="0.25">
      <c r="H46648" s="39"/>
    </row>
    <row r="46649" spans="8:8" ht="65.099999999999994" customHeight="1" x14ac:dyDescent="0.25">
      <c r="H46649" s="39"/>
    </row>
    <row r="46650" spans="8:8" ht="65.099999999999994" customHeight="1" x14ac:dyDescent="0.25">
      <c r="H46650" s="39"/>
    </row>
    <row r="46651" spans="8:8" ht="65.099999999999994" customHeight="1" x14ac:dyDescent="0.25">
      <c r="H46651" s="39"/>
    </row>
    <row r="46652" spans="8:8" ht="65.099999999999994" customHeight="1" x14ac:dyDescent="0.25">
      <c r="H46652" s="39"/>
    </row>
    <row r="46653" spans="8:8" ht="65.099999999999994" customHeight="1" x14ac:dyDescent="0.25">
      <c r="H46653" s="39"/>
    </row>
    <row r="46654" spans="8:8" ht="65.099999999999994" customHeight="1" x14ac:dyDescent="0.25">
      <c r="H46654" s="39"/>
    </row>
    <row r="46655" spans="8:8" ht="65.099999999999994" customHeight="1" x14ac:dyDescent="0.25">
      <c r="H46655" s="39"/>
    </row>
    <row r="46656" spans="8:8" ht="65.099999999999994" customHeight="1" x14ac:dyDescent="0.25">
      <c r="H46656" s="39"/>
    </row>
    <row r="46657" spans="8:8" ht="65.099999999999994" customHeight="1" x14ac:dyDescent="0.25">
      <c r="H46657" s="39"/>
    </row>
    <row r="46658" spans="8:8" ht="65.099999999999994" customHeight="1" x14ac:dyDescent="0.25">
      <c r="H46658" s="39"/>
    </row>
    <row r="46659" spans="8:8" ht="65.099999999999994" customHeight="1" x14ac:dyDescent="0.25">
      <c r="H46659" s="39"/>
    </row>
    <row r="46660" spans="8:8" ht="65.099999999999994" customHeight="1" x14ac:dyDescent="0.25">
      <c r="H46660" s="39"/>
    </row>
    <row r="46661" spans="8:8" ht="65.099999999999994" customHeight="1" x14ac:dyDescent="0.25">
      <c r="H46661" s="39"/>
    </row>
    <row r="46662" spans="8:8" ht="65.099999999999994" customHeight="1" x14ac:dyDescent="0.25">
      <c r="H46662" s="39"/>
    </row>
    <row r="46663" spans="8:8" ht="65.099999999999994" customHeight="1" x14ac:dyDescent="0.25">
      <c r="H46663" s="39"/>
    </row>
    <row r="46664" spans="8:8" ht="65.099999999999994" customHeight="1" x14ac:dyDescent="0.25">
      <c r="H46664" s="39"/>
    </row>
    <row r="46665" spans="8:8" ht="65.099999999999994" customHeight="1" x14ac:dyDescent="0.25">
      <c r="H46665" s="39"/>
    </row>
    <row r="46666" spans="8:8" ht="65.099999999999994" customHeight="1" x14ac:dyDescent="0.25">
      <c r="H46666" s="39"/>
    </row>
    <row r="46667" spans="8:8" ht="65.099999999999994" customHeight="1" x14ac:dyDescent="0.25">
      <c r="H46667" s="39"/>
    </row>
    <row r="46668" spans="8:8" ht="65.099999999999994" customHeight="1" x14ac:dyDescent="0.25">
      <c r="H46668" s="39"/>
    </row>
    <row r="46669" spans="8:8" ht="65.099999999999994" customHeight="1" x14ac:dyDescent="0.25">
      <c r="H46669" s="39"/>
    </row>
    <row r="46670" spans="8:8" ht="65.099999999999994" customHeight="1" x14ac:dyDescent="0.25">
      <c r="H46670" s="39"/>
    </row>
    <row r="46671" spans="8:8" ht="65.099999999999994" customHeight="1" x14ac:dyDescent="0.25">
      <c r="H46671" s="39"/>
    </row>
    <row r="46672" spans="8:8" ht="65.099999999999994" customHeight="1" x14ac:dyDescent="0.25">
      <c r="H46672" s="39"/>
    </row>
    <row r="46673" spans="8:8" ht="65.099999999999994" customHeight="1" x14ac:dyDescent="0.25">
      <c r="H46673" s="39"/>
    </row>
    <row r="46674" spans="8:8" ht="65.099999999999994" customHeight="1" x14ac:dyDescent="0.25">
      <c r="H46674" s="39"/>
    </row>
    <row r="46675" spans="8:8" ht="65.099999999999994" customHeight="1" x14ac:dyDescent="0.25">
      <c r="H46675" s="39"/>
    </row>
    <row r="46676" spans="8:8" ht="65.099999999999994" customHeight="1" x14ac:dyDescent="0.25">
      <c r="H46676" s="39"/>
    </row>
    <row r="46677" spans="8:8" ht="65.099999999999994" customHeight="1" x14ac:dyDescent="0.25">
      <c r="H46677" s="39"/>
    </row>
    <row r="46678" spans="8:8" ht="65.099999999999994" customHeight="1" x14ac:dyDescent="0.25">
      <c r="H46678" s="39"/>
    </row>
    <row r="46679" spans="8:8" ht="65.099999999999994" customHeight="1" x14ac:dyDescent="0.25">
      <c r="H46679" s="39"/>
    </row>
    <row r="46680" spans="8:8" ht="65.099999999999994" customHeight="1" x14ac:dyDescent="0.25">
      <c r="H46680" s="39"/>
    </row>
    <row r="46681" spans="8:8" ht="65.099999999999994" customHeight="1" x14ac:dyDescent="0.25">
      <c r="H46681" s="39"/>
    </row>
    <row r="46682" spans="8:8" ht="65.099999999999994" customHeight="1" x14ac:dyDescent="0.25">
      <c r="H46682" s="39"/>
    </row>
    <row r="46683" spans="8:8" ht="65.099999999999994" customHeight="1" x14ac:dyDescent="0.25">
      <c r="H46683" s="39"/>
    </row>
    <row r="46684" spans="8:8" ht="65.099999999999994" customHeight="1" x14ac:dyDescent="0.25">
      <c r="H46684" s="39"/>
    </row>
    <row r="46685" spans="8:8" ht="65.099999999999994" customHeight="1" x14ac:dyDescent="0.25">
      <c r="H46685" s="39"/>
    </row>
    <row r="46686" spans="8:8" ht="65.099999999999994" customHeight="1" x14ac:dyDescent="0.25">
      <c r="H46686" s="39"/>
    </row>
    <row r="46687" spans="8:8" ht="65.099999999999994" customHeight="1" x14ac:dyDescent="0.25">
      <c r="H46687" s="39"/>
    </row>
    <row r="46688" spans="8:8" ht="65.099999999999994" customHeight="1" x14ac:dyDescent="0.25">
      <c r="H46688" s="39"/>
    </row>
    <row r="46689" spans="8:8" ht="65.099999999999994" customHeight="1" x14ac:dyDescent="0.25">
      <c r="H46689" s="39"/>
    </row>
    <row r="46690" spans="8:8" ht="65.099999999999994" customHeight="1" x14ac:dyDescent="0.25">
      <c r="H46690" s="39"/>
    </row>
    <row r="46691" spans="8:8" ht="65.099999999999994" customHeight="1" x14ac:dyDescent="0.25">
      <c r="H46691" s="39"/>
    </row>
    <row r="46692" spans="8:8" ht="65.099999999999994" customHeight="1" x14ac:dyDescent="0.25">
      <c r="H46692" s="39"/>
    </row>
    <row r="46693" spans="8:8" ht="65.099999999999994" customHeight="1" x14ac:dyDescent="0.25">
      <c r="H46693" s="39"/>
    </row>
    <row r="46694" spans="8:8" ht="65.099999999999994" customHeight="1" x14ac:dyDescent="0.25">
      <c r="H46694" s="39"/>
    </row>
    <row r="46695" spans="8:8" ht="65.099999999999994" customHeight="1" x14ac:dyDescent="0.25">
      <c r="H46695" s="39"/>
    </row>
    <row r="46696" spans="8:8" ht="65.099999999999994" customHeight="1" x14ac:dyDescent="0.25">
      <c r="H46696" s="39"/>
    </row>
    <row r="46697" spans="8:8" ht="65.099999999999994" customHeight="1" x14ac:dyDescent="0.25">
      <c r="H46697" s="39"/>
    </row>
    <row r="46698" spans="8:8" ht="65.099999999999994" customHeight="1" x14ac:dyDescent="0.25">
      <c r="H46698" s="39"/>
    </row>
    <row r="46699" spans="8:8" ht="65.099999999999994" customHeight="1" x14ac:dyDescent="0.25">
      <c r="H46699" s="39"/>
    </row>
    <row r="46700" spans="8:8" ht="65.099999999999994" customHeight="1" x14ac:dyDescent="0.25">
      <c r="H46700" s="39"/>
    </row>
    <row r="46701" spans="8:8" ht="65.099999999999994" customHeight="1" x14ac:dyDescent="0.25">
      <c r="H46701" s="39"/>
    </row>
    <row r="46702" spans="8:8" ht="65.099999999999994" customHeight="1" x14ac:dyDescent="0.25">
      <c r="H46702" s="39"/>
    </row>
    <row r="46703" spans="8:8" ht="65.099999999999994" customHeight="1" x14ac:dyDescent="0.25">
      <c r="H46703" s="39"/>
    </row>
    <row r="46704" spans="8:8" ht="65.099999999999994" customHeight="1" x14ac:dyDescent="0.25">
      <c r="H46704" s="39"/>
    </row>
    <row r="46705" spans="8:8" ht="65.099999999999994" customHeight="1" x14ac:dyDescent="0.25">
      <c r="H46705" s="39"/>
    </row>
    <row r="46706" spans="8:8" ht="65.099999999999994" customHeight="1" x14ac:dyDescent="0.25">
      <c r="H46706" s="39"/>
    </row>
    <row r="46707" spans="8:8" ht="65.099999999999994" customHeight="1" x14ac:dyDescent="0.25">
      <c r="H46707" s="39"/>
    </row>
    <row r="46708" spans="8:8" ht="65.099999999999994" customHeight="1" x14ac:dyDescent="0.25">
      <c r="H46708" s="39"/>
    </row>
    <row r="46709" spans="8:8" ht="65.099999999999994" customHeight="1" x14ac:dyDescent="0.25">
      <c r="H46709" s="39"/>
    </row>
    <row r="46710" spans="8:8" ht="65.099999999999994" customHeight="1" x14ac:dyDescent="0.25">
      <c r="H46710" s="39"/>
    </row>
    <row r="46711" spans="8:8" ht="65.099999999999994" customHeight="1" x14ac:dyDescent="0.25">
      <c r="H46711" s="39"/>
    </row>
    <row r="46712" spans="8:8" ht="65.099999999999994" customHeight="1" x14ac:dyDescent="0.25">
      <c r="H46712" s="39"/>
    </row>
    <row r="46713" spans="8:8" ht="65.099999999999994" customHeight="1" x14ac:dyDescent="0.25">
      <c r="H46713" s="39"/>
    </row>
    <row r="46714" spans="8:8" ht="65.099999999999994" customHeight="1" x14ac:dyDescent="0.25">
      <c r="H46714" s="39"/>
    </row>
    <row r="46715" spans="8:8" ht="65.099999999999994" customHeight="1" x14ac:dyDescent="0.25">
      <c r="H46715" s="39"/>
    </row>
    <row r="46716" spans="8:8" ht="65.099999999999994" customHeight="1" x14ac:dyDescent="0.25">
      <c r="H46716" s="39"/>
    </row>
    <row r="46717" spans="8:8" ht="65.099999999999994" customHeight="1" x14ac:dyDescent="0.25">
      <c r="H46717" s="39"/>
    </row>
    <row r="46718" spans="8:8" ht="65.099999999999994" customHeight="1" x14ac:dyDescent="0.25">
      <c r="H46718" s="39"/>
    </row>
    <row r="46719" spans="8:8" ht="65.099999999999994" customHeight="1" x14ac:dyDescent="0.25">
      <c r="H46719" s="39"/>
    </row>
    <row r="46720" spans="8:8" ht="65.099999999999994" customHeight="1" x14ac:dyDescent="0.25">
      <c r="H46720" s="39"/>
    </row>
    <row r="46721" spans="8:8" ht="65.099999999999994" customHeight="1" x14ac:dyDescent="0.25">
      <c r="H46721" s="39"/>
    </row>
    <row r="46722" spans="8:8" ht="65.099999999999994" customHeight="1" x14ac:dyDescent="0.25">
      <c r="H46722" s="39"/>
    </row>
    <row r="46723" spans="8:8" ht="65.099999999999994" customHeight="1" x14ac:dyDescent="0.25">
      <c r="H46723" s="39"/>
    </row>
    <row r="46724" spans="8:8" ht="65.099999999999994" customHeight="1" x14ac:dyDescent="0.25">
      <c r="H46724" s="39"/>
    </row>
    <row r="46725" spans="8:8" ht="65.099999999999994" customHeight="1" x14ac:dyDescent="0.25">
      <c r="H46725" s="39"/>
    </row>
    <row r="46726" spans="8:8" ht="65.099999999999994" customHeight="1" x14ac:dyDescent="0.25">
      <c r="H46726" s="39"/>
    </row>
    <row r="46727" spans="8:8" ht="65.099999999999994" customHeight="1" x14ac:dyDescent="0.25">
      <c r="H46727" s="39"/>
    </row>
    <row r="46728" spans="8:8" ht="65.099999999999994" customHeight="1" x14ac:dyDescent="0.25">
      <c r="H46728" s="39"/>
    </row>
    <row r="46729" spans="8:8" ht="65.099999999999994" customHeight="1" x14ac:dyDescent="0.25">
      <c r="H46729" s="39"/>
    </row>
    <row r="46730" spans="8:8" ht="65.099999999999994" customHeight="1" x14ac:dyDescent="0.25">
      <c r="H46730" s="39"/>
    </row>
    <row r="46731" spans="8:8" ht="65.099999999999994" customHeight="1" x14ac:dyDescent="0.25">
      <c r="H46731" s="39"/>
    </row>
    <row r="46732" spans="8:8" ht="65.099999999999994" customHeight="1" x14ac:dyDescent="0.25">
      <c r="H46732" s="39"/>
    </row>
    <row r="46733" spans="8:8" ht="65.099999999999994" customHeight="1" x14ac:dyDescent="0.25">
      <c r="H46733" s="39"/>
    </row>
    <row r="46734" spans="8:8" ht="65.099999999999994" customHeight="1" x14ac:dyDescent="0.25">
      <c r="H46734" s="39"/>
    </row>
    <row r="46735" spans="8:8" ht="65.099999999999994" customHeight="1" x14ac:dyDescent="0.25">
      <c r="H46735" s="39"/>
    </row>
    <row r="46736" spans="8:8" ht="65.099999999999994" customHeight="1" x14ac:dyDescent="0.25">
      <c r="H46736" s="39"/>
    </row>
    <row r="46737" spans="8:8" ht="65.099999999999994" customHeight="1" x14ac:dyDescent="0.25">
      <c r="H46737" s="39"/>
    </row>
    <row r="46738" spans="8:8" ht="65.099999999999994" customHeight="1" x14ac:dyDescent="0.25">
      <c r="H46738" s="39"/>
    </row>
    <row r="46739" spans="8:8" ht="65.099999999999994" customHeight="1" x14ac:dyDescent="0.25">
      <c r="H46739" s="39"/>
    </row>
    <row r="46740" spans="8:8" ht="65.099999999999994" customHeight="1" x14ac:dyDescent="0.25">
      <c r="H46740" s="39"/>
    </row>
    <row r="46741" spans="8:8" ht="65.099999999999994" customHeight="1" x14ac:dyDescent="0.25">
      <c r="H46741" s="39"/>
    </row>
    <row r="46742" spans="8:8" ht="65.099999999999994" customHeight="1" x14ac:dyDescent="0.25">
      <c r="H46742" s="39"/>
    </row>
    <row r="46743" spans="8:8" ht="65.099999999999994" customHeight="1" x14ac:dyDescent="0.25">
      <c r="H46743" s="39"/>
    </row>
    <row r="46744" spans="8:8" ht="65.099999999999994" customHeight="1" x14ac:dyDescent="0.25">
      <c r="H46744" s="39"/>
    </row>
    <row r="46745" spans="8:8" ht="65.099999999999994" customHeight="1" x14ac:dyDescent="0.25">
      <c r="H46745" s="39"/>
    </row>
    <row r="46746" spans="8:8" ht="65.099999999999994" customHeight="1" x14ac:dyDescent="0.25">
      <c r="H46746" s="39"/>
    </row>
    <row r="46747" spans="8:8" ht="65.099999999999994" customHeight="1" x14ac:dyDescent="0.25">
      <c r="H46747" s="39"/>
    </row>
    <row r="46748" spans="8:8" ht="65.099999999999994" customHeight="1" x14ac:dyDescent="0.25">
      <c r="H46748" s="39"/>
    </row>
    <row r="46749" spans="8:8" ht="65.099999999999994" customHeight="1" x14ac:dyDescent="0.25">
      <c r="H46749" s="39"/>
    </row>
    <row r="46750" spans="8:8" ht="65.099999999999994" customHeight="1" x14ac:dyDescent="0.25">
      <c r="H46750" s="39"/>
    </row>
    <row r="46751" spans="8:8" ht="65.099999999999994" customHeight="1" x14ac:dyDescent="0.25">
      <c r="H46751" s="39"/>
    </row>
    <row r="46752" spans="8:8" ht="65.099999999999994" customHeight="1" x14ac:dyDescent="0.25">
      <c r="H46752" s="39"/>
    </row>
    <row r="46753" spans="8:8" ht="65.099999999999994" customHeight="1" x14ac:dyDescent="0.25">
      <c r="H46753" s="39"/>
    </row>
    <row r="46754" spans="8:8" ht="65.099999999999994" customHeight="1" x14ac:dyDescent="0.25">
      <c r="H46754" s="39"/>
    </row>
    <row r="46755" spans="8:8" ht="65.099999999999994" customHeight="1" x14ac:dyDescent="0.25">
      <c r="H46755" s="39"/>
    </row>
    <row r="46756" spans="8:8" ht="65.099999999999994" customHeight="1" x14ac:dyDescent="0.25">
      <c r="H46756" s="39"/>
    </row>
    <row r="46757" spans="8:8" ht="65.099999999999994" customHeight="1" x14ac:dyDescent="0.25">
      <c r="H46757" s="39"/>
    </row>
    <row r="46758" spans="8:8" ht="65.099999999999994" customHeight="1" x14ac:dyDescent="0.25">
      <c r="H46758" s="39"/>
    </row>
    <row r="46759" spans="8:8" ht="65.099999999999994" customHeight="1" x14ac:dyDescent="0.25">
      <c r="H46759" s="39"/>
    </row>
    <row r="46760" spans="8:8" ht="65.099999999999994" customHeight="1" x14ac:dyDescent="0.25">
      <c r="H46760" s="39"/>
    </row>
    <row r="46761" spans="8:8" ht="65.099999999999994" customHeight="1" x14ac:dyDescent="0.25">
      <c r="H46761" s="39"/>
    </row>
    <row r="46762" spans="8:8" ht="65.099999999999994" customHeight="1" x14ac:dyDescent="0.25">
      <c r="H46762" s="39"/>
    </row>
    <row r="46763" spans="8:8" ht="65.099999999999994" customHeight="1" x14ac:dyDescent="0.25">
      <c r="H46763" s="39"/>
    </row>
    <row r="46764" spans="8:8" ht="65.099999999999994" customHeight="1" x14ac:dyDescent="0.25">
      <c r="H46764" s="39"/>
    </row>
    <row r="46765" spans="8:8" ht="65.099999999999994" customHeight="1" x14ac:dyDescent="0.25">
      <c r="H46765" s="39"/>
    </row>
    <row r="46766" spans="8:8" ht="65.099999999999994" customHeight="1" x14ac:dyDescent="0.25">
      <c r="H46766" s="39"/>
    </row>
    <row r="46767" spans="8:8" ht="65.099999999999994" customHeight="1" x14ac:dyDescent="0.25">
      <c r="H46767" s="39"/>
    </row>
    <row r="46768" spans="8:8" ht="65.099999999999994" customHeight="1" x14ac:dyDescent="0.25">
      <c r="H46768" s="39"/>
    </row>
    <row r="46769" spans="8:8" ht="65.099999999999994" customHeight="1" x14ac:dyDescent="0.25">
      <c r="H46769" s="39"/>
    </row>
    <row r="46770" spans="8:8" ht="65.099999999999994" customHeight="1" x14ac:dyDescent="0.25">
      <c r="H46770" s="39"/>
    </row>
    <row r="46771" spans="8:8" ht="65.099999999999994" customHeight="1" x14ac:dyDescent="0.25">
      <c r="H46771" s="39"/>
    </row>
    <row r="46772" spans="8:8" ht="65.099999999999994" customHeight="1" x14ac:dyDescent="0.25">
      <c r="H46772" s="39"/>
    </row>
    <row r="46773" spans="8:8" ht="65.099999999999994" customHeight="1" x14ac:dyDescent="0.25">
      <c r="H46773" s="39"/>
    </row>
    <row r="46774" spans="8:8" ht="65.099999999999994" customHeight="1" x14ac:dyDescent="0.25">
      <c r="H46774" s="39"/>
    </row>
    <row r="46775" spans="8:8" ht="65.099999999999994" customHeight="1" x14ac:dyDescent="0.25">
      <c r="H46775" s="39"/>
    </row>
    <row r="46776" spans="8:8" ht="65.099999999999994" customHeight="1" x14ac:dyDescent="0.25">
      <c r="H46776" s="39"/>
    </row>
    <row r="46777" spans="8:8" ht="65.099999999999994" customHeight="1" x14ac:dyDescent="0.25">
      <c r="H46777" s="39"/>
    </row>
    <row r="46778" spans="8:8" ht="65.099999999999994" customHeight="1" x14ac:dyDescent="0.25">
      <c r="H46778" s="39"/>
    </row>
    <row r="46779" spans="8:8" ht="65.099999999999994" customHeight="1" x14ac:dyDescent="0.25">
      <c r="H46779" s="39"/>
    </row>
    <row r="46780" spans="8:8" ht="65.099999999999994" customHeight="1" x14ac:dyDescent="0.25">
      <c r="H46780" s="39"/>
    </row>
    <row r="46781" spans="8:8" ht="65.099999999999994" customHeight="1" x14ac:dyDescent="0.25">
      <c r="H46781" s="39"/>
    </row>
    <row r="46782" spans="8:8" ht="65.099999999999994" customHeight="1" x14ac:dyDescent="0.25">
      <c r="H46782" s="39"/>
    </row>
    <row r="46783" spans="8:8" ht="65.099999999999994" customHeight="1" x14ac:dyDescent="0.25">
      <c r="H46783" s="39"/>
    </row>
    <row r="46784" spans="8:8" ht="65.099999999999994" customHeight="1" x14ac:dyDescent="0.25">
      <c r="H46784" s="39"/>
    </row>
    <row r="46785" spans="8:8" ht="65.099999999999994" customHeight="1" x14ac:dyDescent="0.25">
      <c r="H46785" s="39"/>
    </row>
    <row r="46786" spans="8:8" ht="65.099999999999994" customHeight="1" x14ac:dyDescent="0.25">
      <c r="H46786" s="39"/>
    </row>
    <row r="46787" spans="8:8" ht="65.099999999999994" customHeight="1" x14ac:dyDescent="0.25">
      <c r="H46787" s="39"/>
    </row>
    <row r="46788" spans="8:8" ht="65.099999999999994" customHeight="1" x14ac:dyDescent="0.25">
      <c r="H46788" s="39"/>
    </row>
    <row r="46789" spans="8:8" ht="65.099999999999994" customHeight="1" x14ac:dyDescent="0.25">
      <c r="H46789" s="39"/>
    </row>
    <row r="46790" spans="8:8" ht="65.099999999999994" customHeight="1" x14ac:dyDescent="0.25">
      <c r="H46790" s="39"/>
    </row>
    <row r="46791" spans="8:8" ht="65.099999999999994" customHeight="1" x14ac:dyDescent="0.25">
      <c r="H46791" s="39"/>
    </row>
    <row r="46792" spans="8:8" ht="65.099999999999994" customHeight="1" x14ac:dyDescent="0.25">
      <c r="H46792" s="39"/>
    </row>
    <row r="46793" spans="8:8" ht="65.099999999999994" customHeight="1" x14ac:dyDescent="0.25">
      <c r="H46793" s="39"/>
    </row>
    <row r="46794" spans="8:8" ht="65.099999999999994" customHeight="1" x14ac:dyDescent="0.25">
      <c r="H46794" s="39"/>
    </row>
    <row r="46795" spans="8:8" ht="65.099999999999994" customHeight="1" x14ac:dyDescent="0.25">
      <c r="H46795" s="39"/>
    </row>
    <row r="46796" spans="8:8" ht="65.099999999999994" customHeight="1" x14ac:dyDescent="0.25">
      <c r="H46796" s="39"/>
    </row>
    <row r="46797" spans="8:8" ht="65.099999999999994" customHeight="1" x14ac:dyDescent="0.25">
      <c r="H46797" s="39"/>
    </row>
    <row r="46798" spans="8:8" ht="65.099999999999994" customHeight="1" x14ac:dyDescent="0.25">
      <c r="H46798" s="39"/>
    </row>
    <row r="46799" spans="8:8" ht="65.099999999999994" customHeight="1" x14ac:dyDescent="0.25">
      <c r="H46799" s="39"/>
    </row>
    <row r="46800" spans="8:8" ht="65.099999999999994" customHeight="1" x14ac:dyDescent="0.25">
      <c r="H46800" s="39"/>
    </row>
    <row r="46801" spans="8:8" ht="65.099999999999994" customHeight="1" x14ac:dyDescent="0.25">
      <c r="H46801" s="39"/>
    </row>
    <row r="46802" spans="8:8" ht="65.099999999999994" customHeight="1" x14ac:dyDescent="0.25">
      <c r="H46802" s="39"/>
    </row>
    <row r="46803" spans="8:8" ht="65.099999999999994" customHeight="1" x14ac:dyDescent="0.25">
      <c r="H46803" s="39"/>
    </row>
    <row r="46804" spans="8:8" ht="65.099999999999994" customHeight="1" x14ac:dyDescent="0.25">
      <c r="H46804" s="39"/>
    </row>
    <row r="46805" spans="8:8" ht="65.099999999999994" customHeight="1" x14ac:dyDescent="0.25">
      <c r="H46805" s="39"/>
    </row>
    <row r="46806" spans="8:8" ht="65.099999999999994" customHeight="1" x14ac:dyDescent="0.25">
      <c r="H46806" s="39"/>
    </row>
    <row r="46807" spans="8:8" ht="65.099999999999994" customHeight="1" x14ac:dyDescent="0.25">
      <c r="H46807" s="39"/>
    </row>
    <row r="46808" spans="8:8" ht="65.099999999999994" customHeight="1" x14ac:dyDescent="0.25">
      <c r="H46808" s="39"/>
    </row>
    <row r="46809" spans="8:8" ht="65.099999999999994" customHeight="1" x14ac:dyDescent="0.25">
      <c r="H46809" s="39"/>
    </row>
    <row r="46810" spans="8:8" ht="65.099999999999994" customHeight="1" x14ac:dyDescent="0.25">
      <c r="H46810" s="39"/>
    </row>
    <row r="46811" spans="8:8" ht="65.099999999999994" customHeight="1" x14ac:dyDescent="0.25">
      <c r="H46811" s="39"/>
    </row>
    <row r="46812" spans="8:8" ht="65.099999999999994" customHeight="1" x14ac:dyDescent="0.25">
      <c r="H46812" s="39"/>
    </row>
    <row r="46813" spans="8:8" ht="65.099999999999994" customHeight="1" x14ac:dyDescent="0.25">
      <c r="H46813" s="39"/>
    </row>
    <row r="46814" spans="8:8" ht="65.099999999999994" customHeight="1" x14ac:dyDescent="0.25">
      <c r="H46814" s="39"/>
    </row>
    <row r="46815" spans="8:8" ht="65.099999999999994" customHeight="1" x14ac:dyDescent="0.25">
      <c r="H46815" s="39"/>
    </row>
    <row r="46816" spans="8:8" ht="65.099999999999994" customHeight="1" x14ac:dyDescent="0.25">
      <c r="H46816" s="39"/>
    </row>
    <row r="46817" spans="8:8" ht="65.099999999999994" customHeight="1" x14ac:dyDescent="0.25">
      <c r="H46817" s="39"/>
    </row>
    <row r="46818" spans="8:8" ht="65.099999999999994" customHeight="1" x14ac:dyDescent="0.25">
      <c r="H46818" s="39"/>
    </row>
    <row r="46819" spans="8:8" ht="65.099999999999994" customHeight="1" x14ac:dyDescent="0.25">
      <c r="H46819" s="39"/>
    </row>
    <row r="46820" spans="8:8" ht="65.099999999999994" customHeight="1" x14ac:dyDescent="0.25">
      <c r="H46820" s="39"/>
    </row>
    <row r="46821" spans="8:8" ht="65.099999999999994" customHeight="1" x14ac:dyDescent="0.25">
      <c r="H46821" s="39"/>
    </row>
    <row r="46822" spans="8:8" ht="65.099999999999994" customHeight="1" x14ac:dyDescent="0.25">
      <c r="H46822" s="39"/>
    </row>
    <row r="46823" spans="8:8" ht="65.099999999999994" customHeight="1" x14ac:dyDescent="0.25">
      <c r="H46823" s="39"/>
    </row>
    <row r="46824" spans="8:8" ht="65.099999999999994" customHeight="1" x14ac:dyDescent="0.25">
      <c r="H46824" s="39"/>
    </row>
    <row r="46825" spans="8:8" ht="65.099999999999994" customHeight="1" x14ac:dyDescent="0.25">
      <c r="H46825" s="39"/>
    </row>
    <row r="46826" spans="8:8" ht="65.099999999999994" customHeight="1" x14ac:dyDescent="0.25">
      <c r="H46826" s="39"/>
    </row>
    <row r="46827" spans="8:8" ht="65.099999999999994" customHeight="1" x14ac:dyDescent="0.25">
      <c r="H46827" s="39"/>
    </row>
    <row r="46828" spans="8:8" ht="65.099999999999994" customHeight="1" x14ac:dyDescent="0.25">
      <c r="H46828" s="39"/>
    </row>
    <row r="46829" spans="8:8" ht="65.099999999999994" customHeight="1" x14ac:dyDescent="0.25">
      <c r="H46829" s="39"/>
    </row>
    <row r="46830" spans="8:8" ht="65.099999999999994" customHeight="1" x14ac:dyDescent="0.25">
      <c r="H46830" s="39"/>
    </row>
    <row r="46831" spans="8:8" ht="65.099999999999994" customHeight="1" x14ac:dyDescent="0.25">
      <c r="H46831" s="39"/>
    </row>
    <row r="46832" spans="8:8" ht="65.099999999999994" customHeight="1" x14ac:dyDescent="0.25">
      <c r="H46832" s="39"/>
    </row>
    <row r="46833" spans="8:8" ht="65.099999999999994" customHeight="1" x14ac:dyDescent="0.25">
      <c r="H46833" s="39"/>
    </row>
    <row r="46834" spans="8:8" ht="65.099999999999994" customHeight="1" x14ac:dyDescent="0.25">
      <c r="H46834" s="39"/>
    </row>
    <row r="46835" spans="8:8" ht="65.099999999999994" customHeight="1" x14ac:dyDescent="0.25">
      <c r="H46835" s="39"/>
    </row>
    <row r="46836" spans="8:8" ht="65.099999999999994" customHeight="1" x14ac:dyDescent="0.25">
      <c r="H46836" s="39"/>
    </row>
    <row r="46837" spans="8:8" ht="65.099999999999994" customHeight="1" x14ac:dyDescent="0.25">
      <c r="H46837" s="39"/>
    </row>
    <row r="46838" spans="8:8" ht="65.099999999999994" customHeight="1" x14ac:dyDescent="0.25">
      <c r="H46838" s="39"/>
    </row>
    <row r="46839" spans="8:8" ht="65.099999999999994" customHeight="1" x14ac:dyDescent="0.25">
      <c r="H46839" s="39"/>
    </row>
    <row r="46840" spans="8:8" ht="65.099999999999994" customHeight="1" x14ac:dyDescent="0.25">
      <c r="H46840" s="39"/>
    </row>
    <row r="46841" spans="8:8" ht="65.099999999999994" customHeight="1" x14ac:dyDescent="0.25">
      <c r="H46841" s="39"/>
    </row>
    <row r="46842" spans="8:8" ht="65.099999999999994" customHeight="1" x14ac:dyDescent="0.25">
      <c r="H46842" s="39"/>
    </row>
    <row r="46843" spans="8:8" ht="65.099999999999994" customHeight="1" x14ac:dyDescent="0.25">
      <c r="H46843" s="39"/>
    </row>
    <row r="46844" spans="8:8" ht="65.099999999999994" customHeight="1" x14ac:dyDescent="0.25">
      <c r="H46844" s="39"/>
    </row>
    <row r="46845" spans="8:8" ht="65.099999999999994" customHeight="1" x14ac:dyDescent="0.25">
      <c r="H46845" s="39"/>
    </row>
    <row r="46846" spans="8:8" ht="65.099999999999994" customHeight="1" x14ac:dyDescent="0.25">
      <c r="H46846" s="39"/>
    </row>
    <row r="46847" spans="8:8" ht="65.099999999999994" customHeight="1" x14ac:dyDescent="0.25">
      <c r="H46847" s="39"/>
    </row>
    <row r="46848" spans="8:8" ht="65.099999999999994" customHeight="1" x14ac:dyDescent="0.25">
      <c r="H46848" s="39"/>
    </row>
    <row r="46849" spans="8:8" ht="65.099999999999994" customHeight="1" x14ac:dyDescent="0.25">
      <c r="H46849" s="39"/>
    </row>
    <row r="46850" spans="8:8" ht="65.099999999999994" customHeight="1" x14ac:dyDescent="0.25">
      <c r="H46850" s="39"/>
    </row>
    <row r="46851" spans="8:8" ht="65.099999999999994" customHeight="1" x14ac:dyDescent="0.25">
      <c r="H46851" s="39"/>
    </row>
    <row r="46852" spans="8:8" ht="65.099999999999994" customHeight="1" x14ac:dyDescent="0.25">
      <c r="H46852" s="39"/>
    </row>
    <row r="46853" spans="8:8" ht="65.099999999999994" customHeight="1" x14ac:dyDescent="0.25">
      <c r="H46853" s="39"/>
    </row>
    <row r="46854" spans="8:8" ht="65.099999999999994" customHeight="1" x14ac:dyDescent="0.25">
      <c r="H46854" s="39"/>
    </row>
    <row r="46855" spans="8:8" ht="65.099999999999994" customHeight="1" x14ac:dyDescent="0.25">
      <c r="H46855" s="39"/>
    </row>
    <row r="46856" spans="8:8" ht="65.099999999999994" customHeight="1" x14ac:dyDescent="0.25">
      <c r="H46856" s="39"/>
    </row>
    <row r="46857" spans="8:8" ht="65.099999999999994" customHeight="1" x14ac:dyDescent="0.25">
      <c r="H46857" s="39"/>
    </row>
    <row r="46858" spans="8:8" ht="65.099999999999994" customHeight="1" x14ac:dyDescent="0.25">
      <c r="H46858" s="39"/>
    </row>
    <row r="46859" spans="8:8" ht="65.099999999999994" customHeight="1" x14ac:dyDescent="0.25">
      <c r="H46859" s="39"/>
    </row>
    <row r="46860" spans="8:8" ht="65.099999999999994" customHeight="1" x14ac:dyDescent="0.25">
      <c r="H46860" s="39"/>
    </row>
    <row r="46861" spans="8:8" ht="65.099999999999994" customHeight="1" x14ac:dyDescent="0.25">
      <c r="H46861" s="39"/>
    </row>
    <row r="46862" spans="8:8" ht="65.099999999999994" customHeight="1" x14ac:dyDescent="0.25">
      <c r="H46862" s="39"/>
    </row>
    <row r="46863" spans="8:8" ht="65.099999999999994" customHeight="1" x14ac:dyDescent="0.25">
      <c r="H46863" s="39"/>
    </row>
    <row r="46864" spans="8:8" ht="65.099999999999994" customHeight="1" x14ac:dyDescent="0.25">
      <c r="H46864" s="39"/>
    </row>
    <row r="46865" spans="8:8" ht="65.099999999999994" customHeight="1" x14ac:dyDescent="0.25">
      <c r="H46865" s="39"/>
    </row>
    <row r="46866" spans="8:8" ht="65.099999999999994" customHeight="1" x14ac:dyDescent="0.25">
      <c r="H46866" s="39"/>
    </row>
    <row r="46867" spans="8:8" ht="65.099999999999994" customHeight="1" x14ac:dyDescent="0.25">
      <c r="H46867" s="39"/>
    </row>
    <row r="46868" spans="8:8" ht="65.099999999999994" customHeight="1" x14ac:dyDescent="0.25">
      <c r="H46868" s="39"/>
    </row>
    <row r="46869" spans="8:8" ht="65.099999999999994" customHeight="1" x14ac:dyDescent="0.25">
      <c r="H46869" s="39"/>
    </row>
    <row r="46870" spans="8:8" ht="65.099999999999994" customHeight="1" x14ac:dyDescent="0.25">
      <c r="H46870" s="39"/>
    </row>
    <row r="46871" spans="8:8" ht="65.099999999999994" customHeight="1" x14ac:dyDescent="0.25">
      <c r="H46871" s="39"/>
    </row>
    <row r="46872" spans="8:8" ht="65.099999999999994" customHeight="1" x14ac:dyDescent="0.25">
      <c r="H46872" s="39"/>
    </row>
    <row r="46873" spans="8:8" ht="65.099999999999994" customHeight="1" x14ac:dyDescent="0.25">
      <c r="H46873" s="39"/>
    </row>
    <row r="46874" spans="8:8" ht="65.099999999999994" customHeight="1" x14ac:dyDescent="0.25">
      <c r="H46874" s="39"/>
    </row>
    <row r="46875" spans="8:8" ht="65.099999999999994" customHeight="1" x14ac:dyDescent="0.25">
      <c r="H46875" s="39"/>
    </row>
    <row r="46876" spans="8:8" ht="65.099999999999994" customHeight="1" x14ac:dyDescent="0.25">
      <c r="H46876" s="39"/>
    </row>
    <row r="46877" spans="8:8" ht="65.099999999999994" customHeight="1" x14ac:dyDescent="0.25">
      <c r="H46877" s="39"/>
    </row>
    <row r="46878" spans="8:8" ht="65.099999999999994" customHeight="1" x14ac:dyDescent="0.25">
      <c r="H46878" s="39"/>
    </row>
    <row r="46879" spans="8:8" ht="65.099999999999994" customHeight="1" x14ac:dyDescent="0.25">
      <c r="H46879" s="39"/>
    </row>
    <row r="46880" spans="8:8" ht="65.099999999999994" customHeight="1" x14ac:dyDescent="0.25">
      <c r="H46880" s="39"/>
    </row>
    <row r="46881" spans="8:8" ht="65.099999999999994" customHeight="1" x14ac:dyDescent="0.25">
      <c r="H46881" s="39"/>
    </row>
    <row r="46882" spans="8:8" ht="65.099999999999994" customHeight="1" x14ac:dyDescent="0.25">
      <c r="H46882" s="39"/>
    </row>
    <row r="46883" spans="8:8" ht="65.099999999999994" customHeight="1" x14ac:dyDescent="0.25">
      <c r="H46883" s="39"/>
    </row>
    <row r="46884" spans="8:8" ht="65.099999999999994" customHeight="1" x14ac:dyDescent="0.25">
      <c r="H46884" s="39"/>
    </row>
    <row r="46885" spans="8:8" ht="65.099999999999994" customHeight="1" x14ac:dyDescent="0.25">
      <c r="H46885" s="39"/>
    </row>
    <row r="46886" spans="8:8" ht="65.099999999999994" customHeight="1" x14ac:dyDescent="0.25">
      <c r="H46886" s="39"/>
    </row>
    <row r="46887" spans="8:8" ht="65.099999999999994" customHeight="1" x14ac:dyDescent="0.25">
      <c r="H46887" s="39"/>
    </row>
    <row r="46888" spans="8:8" ht="65.099999999999994" customHeight="1" x14ac:dyDescent="0.25">
      <c r="H46888" s="39"/>
    </row>
    <row r="46889" spans="8:8" ht="65.099999999999994" customHeight="1" x14ac:dyDescent="0.25">
      <c r="H46889" s="39"/>
    </row>
    <row r="46890" spans="8:8" ht="65.099999999999994" customHeight="1" x14ac:dyDescent="0.25">
      <c r="H46890" s="39"/>
    </row>
    <row r="46891" spans="8:8" ht="65.099999999999994" customHeight="1" x14ac:dyDescent="0.25">
      <c r="H46891" s="39"/>
    </row>
    <row r="46892" spans="8:8" ht="65.099999999999994" customHeight="1" x14ac:dyDescent="0.25">
      <c r="H46892" s="39"/>
    </row>
    <row r="46893" spans="8:8" ht="65.099999999999994" customHeight="1" x14ac:dyDescent="0.25">
      <c r="H46893" s="39"/>
    </row>
    <row r="46894" spans="8:8" ht="65.099999999999994" customHeight="1" x14ac:dyDescent="0.25">
      <c r="H46894" s="39"/>
    </row>
    <row r="46895" spans="8:8" ht="65.099999999999994" customHeight="1" x14ac:dyDescent="0.25">
      <c r="H46895" s="39"/>
    </row>
    <row r="46896" spans="8:8" ht="65.099999999999994" customHeight="1" x14ac:dyDescent="0.25">
      <c r="H46896" s="39"/>
    </row>
    <row r="46897" spans="8:8" ht="65.099999999999994" customHeight="1" x14ac:dyDescent="0.25">
      <c r="H46897" s="39"/>
    </row>
    <row r="46898" spans="8:8" ht="65.099999999999994" customHeight="1" x14ac:dyDescent="0.25">
      <c r="H46898" s="39"/>
    </row>
    <row r="46899" spans="8:8" ht="65.099999999999994" customHeight="1" x14ac:dyDescent="0.25">
      <c r="H46899" s="39"/>
    </row>
    <row r="46900" spans="8:8" ht="65.099999999999994" customHeight="1" x14ac:dyDescent="0.25">
      <c r="H46900" s="39"/>
    </row>
    <row r="46901" spans="8:8" ht="65.099999999999994" customHeight="1" x14ac:dyDescent="0.25">
      <c r="H46901" s="39"/>
    </row>
    <row r="46902" spans="8:8" ht="65.099999999999994" customHeight="1" x14ac:dyDescent="0.25">
      <c r="H46902" s="39"/>
    </row>
    <row r="46903" spans="8:8" ht="65.099999999999994" customHeight="1" x14ac:dyDescent="0.25">
      <c r="H46903" s="39"/>
    </row>
    <row r="46904" spans="8:8" ht="65.099999999999994" customHeight="1" x14ac:dyDescent="0.25">
      <c r="H46904" s="39"/>
    </row>
    <row r="46905" spans="8:8" ht="65.099999999999994" customHeight="1" x14ac:dyDescent="0.25">
      <c r="H46905" s="39"/>
    </row>
    <row r="46906" spans="8:8" ht="65.099999999999994" customHeight="1" x14ac:dyDescent="0.25">
      <c r="H46906" s="39"/>
    </row>
    <row r="46907" spans="8:8" ht="65.099999999999994" customHeight="1" x14ac:dyDescent="0.25">
      <c r="H46907" s="39"/>
    </row>
    <row r="46908" spans="8:8" ht="65.099999999999994" customHeight="1" x14ac:dyDescent="0.25">
      <c r="H46908" s="39"/>
    </row>
    <row r="46909" spans="8:8" ht="65.099999999999994" customHeight="1" x14ac:dyDescent="0.25">
      <c r="H46909" s="39"/>
    </row>
    <row r="46910" spans="8:8" ht="65.099999999999994" customHeight="1" x14ac:dyDescent="0.25">
      <c r="H46910" s="39"/>
    </row>
    <row r="46911" spans="8:8" ht="65.099999999999994" customHeight="1" x14ac:dyDescent="0.25">
      <c r="H46911" s="39"/>
    </row>
    <row r="46912" spans="8:8" ht="65.099999999999994" customHeight="1" x14ac:dyDescent="0.25">
      <c r="H46912" s="39"/>
    </row>
    <row r="46913" spans="8:8" ht="65.099999999999994" customHeight="1" x14ac:dyDescent="0.25">
      <c r="H46913" s="39"/>
    </row>
    <row r="46914" spans="8:8" ht="65.099999999999994" customHeight="1" x14ac:dyDescent="0.25">
      <c r="H46914" s="39"/>
    </row>
    <row r="46915" spans="8:8" ht="65.099999999999994" customHeight="1" x14ac:dyDescent="0.25">
      <c r="H46915" s="39"/>
    </row>
    <row r="46916" spans="8:8" ht="65.099999999999994" customHeight="1" x14ac:dyDescent="0.25">
      <c r="H46916" s="39"/>
    </row>
    <row r="46917" spans="8:8" ht="65.099999999999994" customHeight="1" x14ac:dyDescent="0.25">
      <c r="H46917" s="39"/>
    </row>
    <row r="46918" spans="8:8" ht="65.099999999999994" customHeight="1" x14ac:dyDescent="0.25">
      <c r="H46918" s="39"/>
    </row>
    <row r="46919" spans="8:8" ht="65.099999999999994" customHeight="1" x14ac:dyDescent="0.25">
      <c r="H46919" s="39"/>
    </row>
    <row r="46920" spans="8:8" ht="65.099999999999994" customHeight="1" x14ac:dyDescent="0.25">
      <c r="H46920" s="39"/>
    </row>
    <row r="46921" spans="8:8" ht="65.099999999999994" customHeight="1" x14ac:dyDescent="0.25">
      <c r="H46921" s="39"/>
    </row>
    <row r="46922" spans="8:8" ht="65.099999999999994" customHeight="1" x14ac:dyDescent="0.25">
      <c r="H46922" s="39"/>
    </row>
    <row r="46923" spans="8:8" ht="65.099999999999994" customHeight="1" x14ac:dyDescent="0.25">
      <c r="H46923" s="39"/>
    </row>
    <row r="46924" spans="8:8" ht="65.099999999999994" customHeight="1" x14ac:dyDescent="0.25">
      <c r="H46924" s="39"/>
    </row>
    <row r="46925" spans="8:8" ht="65.099999999999994" customHeight="1" x14ac:dyDescent="0.25">
      <c r="H46925" s="39"/>
    </row>
    <row r="46926" spans="8:8" ht="65.099999999999994" customHeight="1" x14ac:dyDescent="0.25">
      <c r="H46926" s="39"/>
    </row>
    <row r="46927" spans="8:8" ht="65.099999999999994" customHeight="1" x14ac:dyDescent="0.25">
      <c r="H46927" s="39"/>
    </row>
    <row r="46928" spans="8:8" ht="65.099999999999994" customHeight="1" x14ac:dyDescent="0.25">
      <c r="H46928" s="39"/>
    </row>
    <row r="46929" spans="8:8" ht="65.099999999999994" customHeight="1" x14ac:dyDescent="0.25">
      <c r="H46929" s="39"/>
    </row>
    <row r="46930" spans="8:8" ht="65.099999999999994" customHeight="1" x14ac:dyDescent="0.25">
      <c r="H46930" s="39"/>
    </row>
    <row r="46931" spans="8:8" ht="65.099999999999994" customHeight="1" x14ac:dyDescent="0.25">
      <c r="H46931" s="39"/>
    </row>
    <row r="46932" spans="8:8" ht="65.099999999999994" customHeight="1" x14ac:dyDescent="0.25">
      <c r="H46932" s="39"/>
    </row>
    <row r="46933" spans="8:8" ht="65.099999999999994" customHeight="1" x14ac:dyDescent="0.25">
      <c r="H46933" s="39"/>
    </row>
    <row r="46934" spans="8:8" ht="65.099999999999994" customHeight="1" x14ac:dyDescent="0.25">
      <c r="H46934" s="39"/>
    </row>
    <row r="46935" spans="8:8" ht="65.099999999999994" customHeight="1" x14ac:dyDescent="0.25">
      <c r="H46935" s="39"/>
    </row>
    <row r="46936" spans="8:8" ht="65.099999999999994" customHeight="1" x14ac:dyDescent="0.25">
      <c r="H46936" s="39"/>
    </row>
    <row r="46937" spans="8:8" ht="65.099999999999994" customHeight="1" x14ac:dyDescent="0.25">
      <c r="H46937" s="39"/>
    </row>
    <row r="46938" spans="8:8" ht="65.099999999999994" customHeight="1" x14ac:dyDescent="0.25">
      <c r="H46938" s="39"/>
    </row>
    <row r="46939" spans="8:8" ht="65.099999999999994" customHeight="1" x14ac:dyDescent="0.25">
      <c r="H46939" s="39"/>
    </row>
    <row r="46940" spans="8:8" ht="65.099999999999994" customHeight="1" x14ac:dyDescent="0.25">
      <c r="H46940" s="39"/>
    </row>
    <row r="46941" spans="8:8" ht="65.099999999999994" customHeight="1" x14ac:dyDescent="0.25">
      <c r="H46941" s="39"/>
    </row>
    <row r="46942" spans="8:8" ht="65.099999999999994" customHeight="1" x14ac:dyDescent="0.25">
      <c r="H46942" s="39"/>
    </row>
    <row r="46943" spans="8:8" ht="65.099999999999994" customHeight="1" x14ac:dyDescent="0.25">
      <c r="H46943" s="39"/>
    </row>
    <row r="46944" spans="8:8" ht="65.099999999999994" customHeight="1" x14ac:dyDescent="0.25">
      <c r="H46944" s="39"/>
    </row>
    <row r="46945" spans="8:8" ht="65.099999999999994" customHeight="1" x14ac:dyDescent="0.25">
      <c r="H46945" s="39"/>
    </row>
    <row r="46946" spans="8:8" ht="65.099999999999994" customHeight="1" x14ac:dyDescent="0.25">
      <c r="H46946" s="39"/>
    </row>
    <row r="46947" spans="8:8" ht="65.099999999999994" customHeight="1" x14ac:dyDescent="0.25">
      <c r="H46947" s="39"/>
    </row>
    <row r="46948" spans="8:8" ht="65.099999999999994" customHeight="1" x14ac:dyDescent="0.25">
      <c r="H46948" s="39"/>
    </row>
    <row r="46949" spans="8:8" ht="65.099999999999994" customHeight="1" x14ac:dyDescent="0.25">
      <c r="H46949" s="39"/>
    </row>
    <row r="46950" spans="8:8" ht="65.099999999999994" customHeight="1" x14ac:dyDescent="0.25">
      <c r="H46950" s="39"/>
    </row>
    <row r="46951" spans="8:8" ht="65.099999999999994" customHeight="1" x14ac:dyDescent="0.25">
      <c r="H46951" s="39"/>
    </row>
    <row r="46952" spans="8:8" ht="65.099999999999994" customHeight="1" x14ac:dyDescent="0.25">
      <c r="H46952" s="39"/>
    </row>
    <row r="46953" spans="8:8" ht="65.099999999999994" customHeight="1" x14ac:dyDescent="0.25">
      <c r="H46953" s="39"/>
    </row>
    <row r="46954" spans="8:8" ht="65.099999999999994" customHeight="1" x14ac:dyDescent="0.25">
      <c r="H46954" s="39"/>
    </row>
    <row r="46955" spans="8:8" ht="65.099999999999994" customHeight="1" x14ac:dyDescent="0.25">
      <c r="H46955" s="39"/>
    </row>
    <row r="46956" spans="8:8" ht="65.099999999999994" customHeight="1" x14ac:dyDescent="0.25">
      <c r="H46956" s="39"/>
    </row>
    <row r="46957" spans="8:8" ht="65.099999999999994" customHeight="1" x14ac:dyDescent="0.25">
      <c r="H46957" s="39"/>
    </row>
    <row r="46958" spans="8:8" ht="65.099999999999994" customHeight="1" x14ac:dyDescent="0.25">
      <c r="H46958" s="39"/>
    </row>
    <row r="46959" spans="8:8" ht="65.099999999999994" customHeight="1" x14ac:dyDescent="0.25">
      <c r="H46959" s="39"/>
    </row>
    <row r="46960" spans="8:8" ht="65.099999999999994" customHeight="1" x14ac:dyDescent="0.25">
      <c r="H46960" s="39"/>
    </row>
    <row r="46961" spans="8:8" ht="65.099999999999994" customHeight="1" x14ac:dyDescent="0.25">
      <c r="H46961" s="39"/>
    </row>
    <row r="46962" spans="8:8" ht="65.099999999999994" customHeight="1" x14ac:dyDescent="0.25">
      <c r="H46962" s="39"/>
    </row>
    <row r="46963" spans="8:8" ht="65.099999999999994" customHeight="1" x14ac:dyDescent="0.25">
      <c r="H46963" s="39"/>
    </row>
    <row r="46964" spans="8:8" ht="65.099999999999994" customHeight="1" x14ac:dyDescent="0.25">
      <c r="H46964" s="39"/>
    </row>
    <row r="46965" spans="8:8" ht="65.099999999999994" customHeight="1" x14ac:dyDescent="0.25">
      <c r="H46965" s="39"/>
    </row>
    <row r="46966" spans="8:8" ht="65.099999999999994" customHeight="1" x14ac:dyDescent="0.25">
      <c r="H46966" s="39"/>
    </row>
    <row r="46967" spans="8:8" ht="65.099999999999994" customHeight="1" x14ac:dyDescent="0.25">
      <c r="H46967" s="39"/>
    </row>
    <row r="46968" spans="8:8" ht="65.099999999999994" customHeight="1" x14ac:dyDescent="0.25">
      <c r="H46968" s="39"/>
    </row>
    <row r="46969" spans="8:8" ht="65.099999999999994" customHeight="1" x14ac:dyDescent="0.25">
      <c r="H46969" s="39"/>
    </row>
    <row r="46970" spans="8:8" ht="65.099999999999994" customHeight="1" x14ac:dyDescent="0.25">
      <c r="H46970" s="39"/>
    </row>
    <row r="46971" spans="8:8" ht="65.099999999999994" customHeight="1" x14ac:dyDescent="0.25">
      <c r="H46971" s="39"/>
    </row>
    <row r="46972" spans="8:8" ht="65.099999999999994" customHeight="1" x14ac:dyDescent="0.25">
      <c r="H46972" s="39"/>
    </row>
    <row r="46973" spans="8:8" ht="65.099999999999994" customHeight="1" x14ac:dyDescent="0.25">
      <c r="H46973" s="39"/>
    </row>
    <row r="46974" spans="8:8" ht="65.099999999999994" customHeight="1" x14ac:dyDescent="0.25">
      <c r="H46974" s="39"/>
    </row>
    <row r="46975" spans="8:8" ht="65.099999999999994" customHeight="1" x14ac:dyDescent="0.25">
      <c r="H46975" s="39"/>
    </row>
    <row r="46976" spans="8:8" ht="65.099999999999994" customHeight="1" x14ac:dyDescent="0.25">
      <c r="H46976" s="39"/>
    </row>
    <row r="46977" spans="8:8" ht="65.099999999999994" customHeight="1" x14ac:dyDescent="0.25">
      <c r="H46977" s="39"/>
    </row>
    <row r="46978" spans="8:8" ht="65.099999999999994" customHeight="1" x14ac:dyDescent="0.25">
      <c r="H46978" s="39"/>
    </row>
    <row r="46979" spans="8:8" ht="65.099999999999994" customHeight="1" x14ac:dyDescent="0.25">
      <c r="H46979" s="39"/>
    </row>
    <row r="46980" spans="8:8" ht="65.099999999999994" customHeight="1" x14ac:dyDescent="0.25">
      <c r="H46980" s="39"/>
    </row>
    <row r="46981" spans="8:8" ht="65.099999999999994" customHeight="1" x14ac:dyDescent="0.25">
      <c r="H46981" s="39"/>
    </row>
    <row r="46982" spans="8:8" ht="65.099999999999994" customHeight="1" x14ac:dyDescent="0.25">
      <c r="H46982" s="39"/>
    </row>
    <row r="46983" spans="8:8" ht="65.099999999999994" customHeight="1" x14ac:dyDescent="0.25">
      <c r="H46983" s="39"/>
    </row>
    <row r="46984" spans="8:8" ht="65.099999999999994" customHeight="1" x14ac:dyDescent="0.25">
      <c r="H46984" s="39"/>
    </row>
    <row r="46985" spans="8:8" ht="65.099999999999994" customHeight="1" x14ac:dyDescent="0.25">
      <c r="H46985" s="39"/>
    </row>
    <row r="46986" spans="8:8" ht="65.099999999999994" customHeight="1" x14ac:dyDescent="0.25">
      <c r="H46986" s="39"/>
    </row>
    <row r="46987" spans="8:8" ht="65.099999999999994" customHeight="1" x14ac:dyDescent="0.25">
      <c r="H46987" s="39"/>
    </row>
    <row r="46988" spans="8:8" ht="65.099999999999994" customHeight="1" x14ac:dyDescent="0.25">
      <c r="H46988" s="39"/>
    </row>
    <row r="46989" spans="8:8" ht="65.099999999999994" customHeight="1" x14ac:dyDescent="0.25">
      <c r="H46989" s="39"/>
    </row>
    <row r="46990" spans="8:8" ht="65.099999999999994" customHeight="1" x14ac:dyDescent="0.25">
      <c r="H46990" s="39"/>
    </row>
    <row r="46991" spans="8:8" ht="65.099999999999994" customHeight="1" x14ac:dyDescent="0.25">
      <c r="H46991" s="39"/>
    </row>
    <row r="46992" spans="8:8" ht="65.099999999999994" customHeight="1" x14ac:dyDescent="0.25">
      <c r="H46992" s="39"/>
    </row>
    <row r="46993" spans="8:8" ht="65.099999999999994" customHeight="1" x14ac:dyDescent="0.25">
      <c r="H46993" s="39"/>
    </row>
    <row r="46994" spans="8:8" ht="65.099999999999994" customHeight="1" x14ac:dyDescent="0.25">
      <c r="H46994" s="39"/>
    </row>
    <row r="46995" spans="8:8" ht="65.099999999999994" customHeight="1" x14ac:dyDescent="0.25">
      <c r="H46995" s="39"/>
    </row>
    <row r="46996" spans="8:8" ht="65.099999999999994" customHeight="1" x14ac:dyDescent="0.25">
      <c r="H46996" s="39"/>
    </row>
    <row r="46997" spans="8:8" ht="65.099999999999994" customHeight="1" x14ac:dyDescent="0.25">
      <c r="H46997" s="39"/>
    </row>
    <row r="46998" spans="8:8" ht="65.099999999999994" customHeight="1" x14ac:dyDescent="0.25">
      <c r="H46998" s="39"/>
    </row>
    <row r="46999" spans="8:8" ht="65.099999999999994" customHeight="1" x14ac:dyDescent="0.25">
      <c r="H46999" s="39"/>
    </row>
    <row r="47000" spans="8:8" ht="65.099999999999994" customHeight="1" x14ac:dyDescent="0.25">
      <c r="H47000" s="39"/>
    </row>
    <row r="47001" spans="8:8" ht="65.099999999999994" customHeight="1" x14ac:dyDescent="0.25">
      <c r="H47001" s="39"/>
    </row>
    <row r="47002" spans="8:8" ht="65.099999999999994" customHeight="1" x14ac:dyDescent="0.25">
      <c r="H47002" s="39"/>
    </row>
    <row r="47003" spans="8:8" ht="65.099999999999994" customHeight="1" x14ac:dyDescent="0.25">
      <c r="H47003" s="39"/>
    </row>
    <row r="47004" spans="8:8" ht="65.099999999999994" customHeight="1" x14ac:dyDescent="0.25">
      <c r="H47004" s="39"/>
    </row>
    <row r="47005" spans="8:8" ht="65.099999999999994" customHeight="1" x14ac:dyDescent="0.25">
      <c r="H47005" s="39"/>
    </row>
    <row r="47006" spans="8:8" ht="65.099999999999994" customHeight="1" x14ac:dyDescent="0.25">
      <c r="H47006" s="39"/>
    </row>
    <row r="47007" spans="8:8" ht="65.099999999999994" customHeight="1" x14ac:dyDescent="0.25">
      <c r="H47007" s="39"/>
    </row>
    <row r="47008" spans="8:8" ht="65.099999999999994" customHeight="1" x14ac:dyDescent="0.25">
      <c r="H47008" s="39"/>
    </row>
    <row r="47009" spans="8:8" ht="65.099999999999994" customHeight="1" x14ac:dyDescent="0.25">
      <c r="H47009" s="39"/>
    </row>
    <row r="47010" spans="8:8" ht="65.099999999999994" customHeight="1" x14ac:dyDescent="0.25">
      <c r="H47010" s="39"/>
    </row>
    <row r="47011" spans="8:8" ht="65.099999999999994" customHeight="1" x14ac:dyDescent="0.25">
      <c r="H47011" s="39"/>
    </row>
    <row r="47012" spans="8:8" ht="65.099999999999994" customHeight="1" x14ac:dyDescent="0.25">
      <c r="H47012" s="39"/>
    </row>
    <row r="47013" spans="8:8" ht="65.099999999999994" customHeight="1" x14ac:dyDescent="0.25">
      <c r="H47013" s="39"/>
    </row>
    <row r="47014" spans="8:8" ht="65.099999999999994" customHeight="1" x14ac:dyDescent="0.25">
      <c r="H47014" s="39"/>
    </row>
    <row r="47015" spans="8:8" ht="65.099999999999994" customHeight="1" x14ac:dyDescent="0.25">
      <c r="H47015" s="39"/>
    </row>
    <row r="47016" spans="8:8" ht="65.099999999999994" customHeight="1" x14ac:dyDescent="0.25">
      <c r="H47016" s="39"/>
    </row>
    <row r="47017" spans="8:8" ht="65.099999999999994" customHeight="1" x14ac:dyDescent="0.25">
      <c r="H47017" s="39"/>
    </row>
    <row r="47018" spans="8:8" ht="65.099999999999994" customHeight="1" x14ac:dyDescent="0.25">
      <c r="H47018" s="39"/>
    </row>
    <row r="47019" spans="8:8" ht="65.099999999999994" customHeight="1" x14ac:dyDescent="0.25">
      <c r="H47019" s="39"/>
    </row>
    <row r="47020" spans="8:8" ht="65.099999999999994" customHeight="1" x14ac:dyDescent="0.25">
      <c r="H47020" s="39"/>
    </row>
    <row r="47021" spans="8:8" ht="65.099999999999994" customHeight="1" x14ac:dyDescent="0.25">
      <c r="H47021" s="39"/>
    </row>
    <row r="47022" spans="8:8" ht="65.099999999999994" customHeight="1" x14ac:dyDescent="0.25">
      <c r="H47022" s="39"/>
    </row>
    <row r="47023" spans="8:8" ht="65.099999999999994" customHeight="1" x14ac:dyDescent="0.25">
      <c r="H47023" s="39"/>
    </row>
    <row r="47024" spans="8:8" ht="65.099999999999994" customHeight="1" x14ac:dyDescent="0.25">
      <c r="H47024" s="39"/>
    </row>
    <row r="47025" spans="8:8" ht="65.099999999999994" customHeight="1" x14ac:dyDescent="0.25">
      <c r="H47025" s="39"/>
    </row>
    <row r="47026" spans="8:8" ht="65.099999999999994" customHeight="1" x14ac:dyDescent="0.25">
      <c r="H47026" s="39"/>
    </row>
    <row r="47027" spans="8:8" ht="65.099999999999994" customHeight="1" x14ac:dyDescent="0.25">
      <c r="H47027" s="39"/>
    </row>
    <row r="47028" spans="8:8" ht="65.099999999999994" customHeight="1" x14ac:dyDescent="0.25">
      <c r="H47028" s="39"/>
    </row>
    <row r="47029" spans="8:8" ht="65.099999999999994" customHeight="1" x14ac:dyDescent="0.25">
      <c r="H47029" s="39"/>
    </row>
    <row r="47030" spans="8:8" ht="65.099999999999994" customHeight="1" x14ac:dyDescent="0.25">
      <c r="H47030" s="39"/>
    </row>
    <row r="47031" spans="8:8" ht="65.099999999999994" customHeight="1" x14ac:dyDescent="0.25">
      <c r="H47031" s="39"/>
    </row>
    <row r="47032" spans="8:8" ht="65.099999999999994" customHeight="1" x14ac:dyDescent="0.25">
      <c r="H47032" s="39"/>
    </row>
    <row r="47033" spans="8:8" ht="65.099999999999994" customHeight="1" x14ac:dyDescent="0.25">
      <c r="H47033" s="39"/>
    </row>
    <row r="47034" spans="8:8" ht="65.099999999999994" customHeight="1" x14ac:dyDescent="0.25">
      <c r="H47034" s="39"/>
    </row>
    <row r="47035" spans="8:8" ht="65.099999999999994" customHeight="1" x14ac:dyDescent="0.25">
      <c r="H47035" s="39"/>
    </row>
    <row r="47036" spans="8:8" ht="65.099999999999994" customHeight="1" x14ac:dyDescent="0.25">
      <c r="H47036" s="39"/>
    </row>
    <row r="47037" spans="8:8" ht="65.099999999999994" customHeight="1" x14ac:dyDescent="0.25">
      <c r="H47037" s="39"/>
    </row>
    <row r="47038" spans="8:8" ht="65.099999999999994" customHeight="1" x14ac:dyDescent="0.25">
      <c r="H47038" s="39"/>
    </row>
    <row r="47039" spans="8:8" ht="65.099999999999994" customHeight="1" x14ac:dyDescent="0.25">
      <c r="H47039" s="39"/>
    </row>
    <row r="47040" spans="8:8" ht="65.099999999999994" customHeight="1" x14ac:dyDescent="0.25">
      <c r="H47040" s="39"/>
    </row>
    <row r="47041" spans="8:8" ht="65.099999999999994" customHeight="1" x14ac:dyDescent="0.25">
      <c r="H47041" s="39"/>
    </row>
    <row r="47042" spans="8:8" ht="65.099999999999994" customHeight="1" x14ac:dyDescent="0.25">
      <c r="H47042" s="39"/>
    </row>
    <row r="47043" spans="8:8" ht="65.099999999999994" customHeight="1" x14ac:dyDescent="0.25">
      <c r="H47043" s="39"/>
    </row>
    <row r="47044" spans="8:8" ht="65.099999999999994" customHeight="1" x14ac:dyDescent="0.25">
      <c r="H47044" s="39"/>
    </row>
    <row r="47045" spans="8:8" ht="65.099999999999994" customHeight="1" x14ac:dyDescent="0.25">
      <c r="H47045" s="39"/>
    </row>
    <row r="47046" spans="8:8" ht="65.099999999999994" customHeight="1" x14ac:dyDescent="0.25">
      <c r="H47046" s="39"/>
    </row>
    <row r="47047" spans="8:8" ht="65.099999999999994" customHeight="1" x14ac:dyDescent="0.25">
      <c r="H47047" s="39"/>
    </row>
    <row r="47048" spans="8:8" ht="65.099999999999994" customHeight="1" x14ac:dyDescent="0.25">
      <c r="H47048" s="39"/>
    </row>
    <row r="47049" spans="8:8" ht="65.099999999999994" customHeight="1" x14ac:dyDescent="0.25">
      <c r="H47049" s="39"/>
    </row>
    <row r="47050" spans="8:8" ht="65.099999999999994" customHeight="1" x14ac:dyDescent="0.25">
      <c r="H47050" s="39"/>
    </row>
    <row r="47051" spans="8:8" ht="65.099999999999994" customHeight="1" x14ac:dyDescent="0.25">
      <c r="H47051" s="39"/>
    </row>
    <row r="47052" spans="8:8" ht="65.099999999999994" customHeight="1" x14ac:dyDescent="0.25">
      <c r="H47052" s="39"/>
    </row>
    <row r="47053" spans="8:8" ht="65.099999999999994" customHeight="1" x14ac:dyDescent="0.25">
      <c r="H47053" s="39"/>
    </row>
    <row r="47054" spans="8:8" ht="65.099999999999994" customHeight="1" x14ac:dyDescent="0.25">
      <c r="H47054" s="39"/>
    </row>
    <row r="47055" spans="8:8" ht="65.099999999999994" customHeight="1" x14ac:dyDescent="0.25">
      <c r="H47055" s="39"/>
    </row>
    <row r="47056" spans="8:8" ht="65.099999999999994" customHeight="1" x14ac:dyDescent="0.25">
      <c r="H47056" s="39"/>
    </row>
    <row r="47057" spans="8:8" ht="65.099999999999994" customHeight="1" x14ac:dyDescent="0.25">
      <c r="H47057" s="39"/>
    </row>
    <row r="47058" spans="8:8" ht="65.099999999999994" customHeight="1" x14ac:dyDescent="0.25">
      <c r="H47058" s="39"/>
    </row>
    <row r="47059" spans="8:8" ht="65.099999999999994" customHeight="1" x14ac:dyDescent="0.25">
      <c r="H47059" s="39"/>
    </row>
    <row r="47060" spans="8:8" ht="65.099999999999994" customHeight="1" x14ac:dyDescent="0.25">
      <c r="H47060" s="39"/>
    </row>
    <row r="47061" spans="8:8" ht="65.099999999999994" customHeight="1" x14ac:dyDescent="0.25">
      <c r="H47061" s="39"/>
    </row>
    <row r="47062" spans="8:8" ht="65.099999999999994" customHeight="1" x14ac:dyDescent="0.25">
      <c r="H47062" s="39"/>
    </row>
    <row r="47063" spans="8:8" ht="65.099999999999994" customHeight="1" x14ac:dyDescent="0.25">
      <c r="H47063" s="39"/>
    </row>
    <row r="47064" spans="8:8" ht="65.099999999999994" customHeight="1" x14ac:dyDescent="0.25">
      <c r="H47064" s="39"/>
    </row>
    <row r="47065" spans="8:8" ht="65.099999999999994" customHeight="1" x14ac:dyDescent="0.25">
      <c r="H47065" s="39"/>
    </row>
    <row r="47066" spans="8:8" ht="65.099999999999994" customHeight="1" x14ac:dyDescent="0.25">
      <c r="H47066" s="39"/>
    </row>
    <row r="47067" spans="8:8" ht="65.099999999999994" customHeight="1" x14ac:dyDescent="0.25">
      <c r="H47067" s="39"/>
    </row>
    <row r="47068" spans="8:8" ht="65.099999999999994" customHeight="1" x14ac:dyDescent="0.25">
      <c r="H47068" s="39"/>
    </row>
    <row r="47069" spans="8:8" ht="65.099999999999994" customHeight="1" x14ac:dyDescent="0.25">
      <c r="H47069" s="39"/>
    </row>
    <row r="47070" spans="8:8" ht="65.099999999999994" customHeight="1" x14ac:dyDescent="0.25">
      <c r="H47070" s="39"/>
    </row>
    <row r="47071" spans="8:8" ht="65.099999999999994" customHeight="1" x14ac:dyDescent="0.25">
      <c r="H47071" s="39"/>
    </row>
    <row r="47072" spans="8:8" ht="65.099999999999994" customHeight="1" x14ac:dyDescent="0.25">
      <c r="H47072" s="39"/>
    </row>
    <row r="47073" spans="8:8" ht="65.099999999999994" customHeight="1" x14ac:dyDescent="0.25">
      <c r="H47073" s="39"/>
    </row>
    <row r="47074" spans="8:8" ht="65.099999999999994" customHeight="1" x14ac:dyDescent="0.25">
      <c r="H47074" s="39"/>
    </row>
    <row r="47075" spans="8:8" ht="65.099999999999994" customHeight="1" x14ac:dyDescent="0.25">
      <c r="H47075" s="39"/>
    </row>
    <row r="47076" spans="8:8" ht="65.099999999999994" customHeight="1" x14ac:dyDescent="0.25">
      <c r="H47076" s="39"/>
    </row>
    <row r="47077" spans="8:8" ht="65.099999999999994" customHeight="1" x14ac:dyDescent="0.25">
      <c r="H47077" s="39"/>
    </row>
    <row r="47078" spans="8:8" ht="65.099999999999994" customHeight="1" x14ac:dyDescent="0.25">
      <c r="H47078" s="39"/>
    </row>
    <row r="47079" spans="8:8" ht="65.099999999999994" customHeight="1" x14ac:dyDescent="0.25">
      <c r="H47079" s="39"/>
    </row>
    <row r="47080" spans="8:8" ht="65.099999999999994" customHeight="1" x14ac:dyDescent="0.25">
      <c r="H47080" s="39"/>
    </row>
    <row r="47081" spans="8:8" ht="65.099999999999994" customHeight="1" x14ac:dyDescent="0.25">
      <c r="H47081" s="39"/>
    </row>
    <row r="47082" spans="8:8" ht="65.099999999999994" customHeight="1" x14ac:dyDescent="0.25">
      <c r="H47082" s="39"/>
    </row>
    <row r="47083" spans="8:8" ht="65.099999999999994" customHeight="1" x14ac:dyDescent="0.25">
      <c r="H47083" s="39"/>
    </row>
    <row r="47084" spans="8:8" ht="65.099999999999994" customHeight="1" x14ac:dyDescent="0.25">
      <c r="H47084" s="39"/>
    </row>
    <row r="47085" spans="8:8" ht="65.099999999999994" customHeight="1" x14ac:dyDescent="0.25">
      <c r="H47085" s="39"/>
    </row>
    <row r="47086" spans="8:8" ht="65.099999999999994" customHeight="1" x14ac:dyDescent="0.25">
      <c r="H47086" s="39"/>
    </row>
    <row r="47087" spans="8:8" ht="65.099999999999994" customHeight="1" x14ac:dyDescent="0.25">
      <c r="H47087" s="39"/>
    </row>
    <row r="47088" spans="8:8" ht="65.099999999999994" customHeight="1" x14ac:dyDescent="0.25">
      <c r="H47088" s="39"/>
    </row>
    <row r="47089" spans="8:8" ht="65.099999999999994" customHeight="1" x14ac:dyDescent="0.25">
      <c r="H47089" s="39"/>
    </row>
    <row r="47090" spans="8:8" ht="65.099999999999994" customHeight="1" x14ac:dyDescent="0.25">
      <c r="H47090" s="39"/>
    </row>
    <row r="47091" spans="8:8" ht="65.099999999999994" customHeight="1" x14ac:dyDescent="0.25">
      <c r="H47091" s="39"/>
    </row>
    <row r="47092" spans="8:8" ht="65.099999999999994" customHeight="1" x14ac:dyDescent="0.25">
      <c r="H47092" s="39"/>
    </row>
    <row r="47093" spans="8:8" ht="65.099999999999994" customHeight="1" x14ac:dyDescent="0.25">
      <c r="H47093" s="39"/>
    </row>
    <row r="47094" spans="8:8" ht="65.099999999999994" customHeight="1" x14ac:dyDescent="0.25">
      <c r="H47094" s="39"/>
    </row>
    <row r="47095" spans="8:8" ht="65.099999999999994" customHeight="1" x14ac:dyDescent="0.25">
      <c r="H47095" s="39"/>
    </row>
    <row r="47096" spans="8:8" ht="65.099999999999994" customHeight="1" x14ac:dyDescent="0.25">
      <c r="H47096" s="39"/>
    </row>
    <row r="47097" spans="8:8" ht="65.099999999999994" customHeight="1" x14ac:dyDescent="0.25">
      <c r="H47097" s="39"/>
    </row>
    <row r="47098" spans="8:8" ht="65.099999999999994" customHeight="1" x14ac:dyDescent="0.25">
      <c r="H47098" s="39"/>
    </row>
    <row r="47099" spans="8:8" ht="65.099999999999994" customHeight="1" x14ac:dyDescent="0.25">
      <c r="H47099" s="39"/>
    </row>
    <row r="47100" spans="8:8" ht="65.099999999999994" customHeight="1" x14ac:dyDescent="0.25">
      <c r="H47100" s="39"/>
    </row>
    <row r="47101" spans="8:8" ht="65.099999999999994" customHeight="1" x14ac:dyDescent="0.25">
      <c r="H47101" s="39"/>
    </row>
    <row r="47102" spans="8:8" ht="65.099999999999994" customHeight="1" x14ac:dyDescent="0.25">
      <c r="H47102" s="39"/>
    </row>
    <row r="47103" spans="8:8" ht="65.099999999999994" customHeight="1" x14ac:dyDescent="0.25">
      <c r="H47103" s="39"/>
    </row>
    <row r="47104" spans="8:8" ht="65.099999999999994" customHeight="1" x14ac:dyDescent="0.25">
      <c r="H47104" s="39"/>
    </row>
    <row r="47105" spans="8:8" ht="65.099999999999994" customHeight="1" x14ac:dyDescent="0.25">
      <c r="H47105" s="39"/>
    </row>
    <row r="47106" spans="8:8" ht="65.099999999999994" customHeight="1" x14ac:dyDescent="0.25">
      <c r="H47106" s="39"/>
    </row>
    <row r="47107" spans="8:8" ht="65.099999999999994" customHeight="1" x14ac:dyDescent="0.25">
      <c r="H47107" s="39"/>
    </row>
    <row r="47108" spans="8:8" ht="65.099999999999994" customHeight="1" x14ac:dyDescent="0.25">
      <c r="H47108" s="39"/>
    </row>
    <row r="47109" spans="8:8" ht="65.099999999999994" customHeight="1" x14ac:dyDescent="0.25">
      <c r="H47109" s="39"/>
    </row>
    <row r="47110" spans="8:8" ht="65.099999999999994" customHeight="1" x14ac:dyDescent="0.25">
      <c r="H47110" s="39"/>
    </row>
    <row r="47111" spans="8:8" ht="65.099999999999994" customHeight="1" x14ac:dyDescent="0.25">
      <c r="H47111" s="39"/>
    </row>
    <row r="47112" spans="8:8" ht="65.099999999999994" customHeight="1" x14ac:dyDescent="0.25">
      <c r="H47112" s="39"/>
    </row>
    <row r="47113" spans="8:8" ht="65.099999999999994" customHeight="1" x14ac:dyDescent="0.25">
      <c r="H47113" s="39"/>
    </row>
    <row r="47114" spans="8:8" ht="65.099999999999994" customHeight="1" x14ac:dyDescent="0.25">
      <c r="H47114" s="39"/>
    </row>
    <row r="47115" spans="8:8" ht="65.099999999999994" customHeight="1" x14ac:dyDescent="0.25">
      <c r="H47115" s="39"/>
    </row>
    <row r="47116" spans="8:8" ht="65.099999999999994" customHeight="1" x14ac:dyDescent="0.25">
      <c r="H47116" s="39"/>
    </row>
    <row r="47117" spans="8:8" ht="65.099999999999994" customHeight="1" x14ac:dyDescent="0.25">
      <c r="H47117" s="39"/>
    </row>
    <row r="47118" spans="8:8" ht="65.099999999999994" customHeight="1" x14ac:dyDescent="0.25">
      <c r="H47118" s="39"/>
    </row>
    <row r="47119" spans="8:8" ht="65.099999999999994" customHeight="1" x14ac:dyDescent="0.25">
      <c r="H47119" s="39"/>
    </row>
    <row r="47120" spans="8:8" ht="65.099999999999994" customHeight="1" x14ac:dyDescent="0.25">
      <c r="H47120" s="39"/>
    </row>
    <row r="47121" spans="8:8" ht="65.099999999999994" customHeight="1" x14ac:dyDescent="0.25">
      <c r="H47121" s="39"/>
    </row>
    <row r="47122" spans="8:8" ht="65.099999999999994" customHeight="1" x14ac:dyDescent="0.25">
      <c r="H47122" s="39"/>
    </row>
    <row r="47123" spans="8:8" ht="65.099999999999994" customHeight="1" x14ac:dyDescent="0.25">
      <c r="H47123" s="39"/>
    </row>
    <row r="47124" spans="8:8" ht="65.099999999999994" customHeight="1" x14ac:dyDescent="0.25">
      <c r="H47124" s="39"/>
    </row>
    <row r="47125" spans="8:8" ht="65.099999999999994" customHeight="1" x14ac:dyDescent="0.25">
      <c r="H47125" s="39"/>
    </row>
    <row r="47126" spans="8:8" ht="65.099999999999994" customHeight="1" x14ac:dyDescent="0.25">
      <c r="H47126" s="39"/>
    </row>
    <row r="47127" spans="8:8" ht="65.099999999999994" customHeight="1" x14ac:dyDescent="0.25">
      <c r="H47127" s="39"/>
    </row>
    <row r="47128" spans="8:8" ht="65.099999999999994" customHeight="1" x14ac:dyDescent="0.25">
      <c r="H47128" s="39"/>
    </row>
    <row r="47129" spans="8:8" ht="65.099999999999994" customHeight="1" x14ac:dyDescent="0.25">
      <c r="H47129" s="39"/>
    </row>
    <row r="47130" spans="8:8" ht="65.099999999999994" customHeight="1" x14ac:dyDescent="0.25">
      <c r="H47130" s="39"/>
    </row>
    <row r="47131" spans="8:8" ht="65.099999999999994" customHeight="1" x14ac:dyDescent="0.25">
      <c r="H47131" s="39"/>
    </row>
    <row r="47132" spans="8:8" ht="65.099999999999994" customHeight="1" x14ac:dyDescent="0.25">
      <c r="H47132" s="39"/>
    </row>
    <row r="47133" spans="8:8" ht="65.099999999999994" customHeight="1" x14ac:dyDescent="0.25">
      <c r="H47133" s="39"/>
    </row>
    <row r="47134" spans="8:8" ht="65.099999999999994" customHeight="1" x14ac:dyDescent="0.25">
      <c r="H47134" s="39"/>
    </row>
    <row r="47135" spans="8:8" ht="65.099999999999994" customHeight="1" x14ac:dyDescent="0.25">
      <c r="H47135" s="39"/>
    </row>
    <row r="47136" spans="8:8" ht="65.099999999999994" customHeight="1" x14ac:dyDescent="0.25">
      <c r="H47136" s="39"/>
    </row>
    <row r="47137" spans="8:8" ht="65.099999999999994" customHeight="1" x14ac:dyDescent="0.25">
      <c r="H47137" s="39"/>
    </row>
    <row r="47138" spans="8:8" ht="65.099999999999994" customHeight="1" x14ac:dyDescent="0.25">
      <c r="H47138" s="39"/>
    </row>
    <row r="47139" spans="8:8" ht="65.099999999999994" customHeight="1" x14ac:dyDescent="0.25">
      <c r="H47139" s="39"/>
    </row>
    <row r="47140" spans="8:8" ht="65.099999999999994" customHeight="1" x14ac:dyDescent="0.25">
      <c r="H47140" s="39"/>
    </row>
    <row r="47141" spans="8:8" ht="65.099999999999994" customHeight="1" x14ac:dyDescent="0.25">
      <c r="H47141" s="39"/>
    </row>
    <row r="47142" spans="8:8" ht="65.099999999999994" customHeight="1" x14ac:dyDescent="0.25">
      <c r="H47142" s="39"/>
    </row>
    <row r="47143" spans="8:8" ht="65.099999999999994" customHeight="1" x14ac:dyDescent="0.25">
      <c r="H47143" s="39"/>
    </row>
    <row r="47144" spans="8:8" ht="65.099999999999994" customHeight="1" x14ac:dyDescent="0.25">
      <c r="H47144" s="39"/>
    </row>
    <row r="47145" spans="8:8" ht="65.099999999999994" customHeight="1" x14ac:dyDescent="0.25">
      <c r="H47145" s="39"/>
    </row>
    <row r="47146" spans="8:8" ht="65.099999999999994" customHeight="1" x14ac:dyDescent="0.25">
      <c r="H47146" s="39"/>
    </row>
    <row r="47147" spans="8:8" ht="65.099999999999994" customHeight="1" x14ac:dyDescent="0.25">
      <c r="H47147" s="39"/>
    </row>
    <row r="47148" spans="8:8" ht="65.099999999999994" customHeight="1" x14ac:dyDescent="0.25">
      <c r="H47148" s="39"/>
    </row>
    <row r="47149" spans="8:8" ht="65.099999999999994" customHeight="1" x14ac:dyDescent="0.25">
      <c r="H47149" s="39"/>
    </row>
    <row r="47150" spans="8:8" ht="65.099999999999994" customHeight="1" x14ac:dyDescent="0.25">
      <c r="H47150" s="39"/>
    </row>
    <row r="47151" spans="8:8" ht="65.099999999999994" customHeight="1" x14ac:dyDescent="0.25">
      <c r="H47151" s="39"/>
    </row>
    <row r="47152" spans="8:8" ht="65.099999999999994" customHeight="1" x14ac:dyDescent="0.25">
      <c r="H47152" s="39"/>
    </row>
    <row r="47153" spans="8:8" ht="65.099999999999994" customHeight="1" x14ac:dyDescent="0.25">
      <c r="H47153" s="39"/>
    </row>
    <row r="47154" spans="8:8" ht="65.099999999999994" customHeight="1" x14ac:dyDescent="0.25">
      <c r="H47154" s="39"/>
    </row>
    <row r="47155" spans="8:8" ht="65.099999999999994" customHeight="1" x14ac:dyDescent="0.25">
      <c r="H47155" s="39"/>
    </row>
    <row r="47156" spans="8:8" ht="65.099999999999994" customHeight="1" x14ac:dyDescent="0.25">
      <c r="H47156" s="39"/>
    </row>
    <row r="47157" spans="8:8" ht="65.099999999999994" customHeight="1" x14ac:dyDescent="0.25">
      <c r="H47157" s="39"/>
    </row>
    <row r="47158" spans="8:8" ht="65.099999999999994" customHeight="1" x14ac:dyDescent="0.25">
      <c r="H47158" s="39"/>
    </row>
    <row r="47159" spans="8:8" ht="65.099999999999994" customHeight="1" x14ac:dyDescent="0.25">
      <c r="H47159" s="39"/>
    </row>
    <row r="47160" spans="8:8" ht="65.099999999999994" customHeight="1" x14ac:dyDescent="0.25">
      <c r="H47160" s="39"/>
    </row>
    <row r="47161" spans="8:8" ht="65.099999999999994" customHeight="1" x14ac:dyDescent="0.25">
      <c r="H47161" s="39"/>
    </row>
    <row r="47162" spans="8:8" ht="65.099999999999994" customHeight="1" x14ac:dyDescent="0.25">
      <c r="H47162" s="39"/>
    </row>
    <row r="47163" spans="8:8" ht="65.099999999999994" customHeight="1" x14ac:dyDescent="0.25">
      <c r="H47163" s="39"/>
    </row>
    <row r="47164" spans="8:8" ht="65.099999999999994" customHeight="1" x14ac:dyDescent="0.25">
      <c r="H47164" s="39"/>
    </row>
    <row r="47165" spans="8:8" ht="65.099999999999994" customHeight="1" x14ac:dyDescent="0.25">
      <c r="H47165" s="39"/>
    </row>
    <row r="47166" spans="8:8" ht="65.099999999999994" customHeight="1" x14ac:dyDescent="0.25">
      <c r="H47166" s="39"/>
    </row>
    <row r="47167" spans="8:8" ht="65.099999999999994" customHeight="1" x14ac:dyDescent="0.25">
      <c r="H47167" s="39"/>
    </row>
    <row r="47168" spans="8:8" ht="65.099999999999994" customHeight="1" x14ac:dyDescent="0.25">
      <c r="H47168" s="39"/>
    </row>
    <row r="47169" spans="8:8" ht="65.099999999999994" customHeight="1" x14ac:dyDescent="0.25">
      <c r="H47169" s="39"/>
    </row>
    <row r="47170" spans="8:8" ht="65.099999999999994" customHeight="1" x14ac:dyDescent="0.25">
      <c r="H47170" s="39"/>
    </row>
    <row r="47171" spans="8:8" ht="65.099999999999994" customHeight="1" x14ac:dyDescent="0.25">
      <c r="H47171" s="39"/>
    </row>
    <row r="47172" spans="8:8" ht="65.099999999999994" customHeight="1" x14ac:dyDescent="0.25">
      <c r="H47172" s="39"/>
    </row>
    <row r="47173" spans="8:8" ht="65.099999999999994" customHeight="1" x14ac:dyDescent="0.25">
      <c r="H47173" s="39"/>
    </row>
    <row r="47174" spans="8:8" ht="65.099999999999994" customHeight="1" x14ac:dyDescent="0.25">
      <c r="H47174" s="39"/>
    </row>
    <row r="47175" spans="8:8" ht="65.099999999999994" customHeight="1" x14ac:dyDescent="0.25">
      <c r="H47175" s="39"/>
    </row>
    <row r="47176" spans="8:8" ht="65.099999999999994" customHeight="1" x14ac:dyDescent="0.25">
      <c r="H47176" s="39"/>
    </row>
    <row r="47177" spans="8:8" ht="65.099999999999994" customHeight="1" x14ac:dyDescent="0.25">
      <c r="H47177" s="39"/>
    </row>
    <row r="47178" spans="8:8" ht="65.099999999999994" customHeight="1" x14ac:dyDescent="0.25">
      <c r="H47178" s="39"/>
    </row>
    <row r="47179" spans="8:8" ht="65.099999999999994" customHeight="1" x14ac:dyDescent="0.25">
      <c r="H47179" s="39"/>
    </row>
    <row r="47180" spans="8:8" ht="65.099999999999994" customHeight="1" x14ac:dyDescent="0.25">
      <c r="H47180" s="39"/>
    </row>
    <row r="47181" spans="8:8" ht="65.099999999999994" customHeight="1" x14ac:dyDescent="0.25">
      <c r="H47181" s="39"/>
    </row>
    <row r="47182" spans="8:8" ht="65.099999999999994" customHeight="1" x14ac:dyDescent="0.25">
      <c r="H47182" s="39"/>
    </row>
    <row r="47183" spans="8:8" ht="65.099999999999994" customHeight="1" x14ac:dyDescent="0.25">
      <c r="H47183" s="39"/>
    </row>
    <row r="47184" spans="8:8" ht="65.099999999999994" customHeight="1" x14ac:dyDescent="0.25">
      <c r="H47184" s="39"/>
    </row>
    <row r="47185" spans="8:8" ht="65.099999999999994" customHeight="1" x14ac:dyDescent="0.25">
      <c r="H47185" s="39"/>
    </row>
    <row r="47186" spans="8:8" ht="65.099999999999994" customHeight="1" x14ac:dyDescent="0.25">
      <c r="H47186" s="39"/>
    </row>
    <row r="47187" spans="8:8" ht="65.099999999999994" customHeight="1" x14ac:dyDescent="0.25">
      <c r="H47187" s="39"/>
    </row>
    <row r="47188" spans="8:8" ht="65.099999999999994" customHeight="1" x14ac:dyDescent="0.25">
      <c r="H47188" s="39"/>
    </row>
    <row r="47189" spans="8:8" ht="65.099999999999994" customHeight="1" x14ac:dyDescent="0.25">
      <c r="H47189" s="39"/>
    </row>
    <row r="47190" spans="8:8" ht="65.099999999999994" customHeight="1" x14ac:dyDescent="0.25">
      <c r="H47190" s="39"/>
    </row>
    <row r="47191" spans="8:8" ht="65.099999999999994" customHeight="1" x14ac:dyDescent="0.25">
      <c r="H47191" s="39"/>
    </row>
    <row r="47192" spans="8:8" ht="65.099999999999994" customHeight="1" x14ac:dyDescent="0.25">
      <c r="H47192" s="39"/>
    </row>
    <row r="47193" spans="8:8" ht="65.099999999999994" customHeight="1" x14ac:dyDescent="0.25">
      <c r="H47193" s="39"/>
    </row>
    <row r="47194" spans="8:8" ht="65.099999999999994" customHeight="1" x14ac:dyDescent="0.25">
      <c r="H47194" s="39"/>
    </row>
    <row r="47195" spans="8:8" ht="65.099999999999994" customHeight="1" x14ac:dyDescent="0.25">
      <c r="H47195" s="39"/>
    </row>
    <row r="47196" spans="8:8" ht="65.099999999999994" customHeight="1" x14ac:dyDescent="0.25">
      <c r="H47196" s="39"/>
    </row>
    <row r="47197" spans="8:8" ht="65.099999999999994" customHeight="1" x14ac:dyDescent="0.25">
      <c r="H47197" s="39"/>
    </row>
    <row r="47198" spans="8:8" ht="65.099999999999994" customHeight="1" x14ac:dyDescent="0.25">
      <c r="H47198" s="39"/>
    </row>
    <row r="47199" spans="8:8" ht="65.099999999999994" customHeight="1" x14ac:dyDescent="0.25">
      <c r="H47199" s="39"/>
    </row>
    <row r="47200" spans="8:8" ht="65.099999999999994" customHeight="1" x14ac:dyDescent="0.25">
      <c r="H47200" s="39"/>
    </row>
    <row r="47201" spans="8:8" ht="65.099999999999994" customHeight="1" x14ac:dyDescent="0.25">
      <c r="H47201" s="39"/>
    </row>
    <row r="47202" spans="8:8" ht="65.099999999999994" customHeight="1" x14ac:dyDescent="0.25">
      <c r="H47202" s="39"/>
    </row>
    <row r="47203" spans="8:8" ht="65.099999999999994" customHeight="1" x14ac:dyDescent="0.25">
      <c r="H47203" s="39"/>
    </row>
    <row r="47204" spans="8:8" ht="65.099999999999994" customHeight="1" x14ac:dyDescent="0.25">
      <c r="H47204" s="39"/>
    </row>
    <row r="47205" spans="8:8" ht="65.099999999999994" customHeight="1" x14ac:dyDescent="0.25">
      <c r="H47205" s="39"/>
    </row>
    <row r="47206" spans="8:8" ht="65.099999999999994" customHeight="1" x14ac:dyDescent="0.25">
      <c r="H47206" s="39"/>
    </row>
    <row r="47207" spans="8:8" ht="65.099999999999994" customHeight="1" x14ac:dyDescent="0.25">
      <c r="H47207" s="39"/>
    </row>
    <row r="47208" spans="8:8" ht="65.099999999999994" customHeight="1" x14ac:dyDescent="0.25">
      <c r="H47208" s="39"/>
    </row>
    <row r="47209" spans="8:8" ht="65.099999999999994" customHeight="1" x14ac:dyDescent="0.25">
      <c r="H47209" s="39"/>
    </row>
    <row r="47210" spans="8:8" ht="65.099999999999994" customHeight="1" x14ac:dyDescent="0.25">
      <c r="H47210" s="39"/>
    </row>
    <row r="47211" spans="8:8" ht="65.099999999999994" customHeight="1" x14ac:dyDescent="0.25">
      <c r="H47211" s="39"/>
    </row>
    <row r="47212" spans="8:8" ht="65.099999999999994" customHeight="1" x14ac:dyDescent="0.25">
      <c r="H47212" s="39"/>
    </row>
    <row r="47213" spans="8:8" ht="65.099999999999994" customHeight="1" x14ac:dyDescent="0.25">
      <c r="H47213" s="39"/>
    </row>
    <row r="47214" spans="8:8" ht="65.099999999999994" customHeight="1" x14ac:dyDescent="0.25">
      <c r="H47214" s="39"/>
    </row>
    <row r="47215" spans="8:8" ht="65.099999999999994" customHeight="1" x14ac:dyDescent="0.25">
      <c r="H47215" s="39"/>
    </row>
    <row r="47216" spans="8:8" ht="65.099999999999994" customHeight="1" x14ac:dyDescent="0.25">
      <c r="H47216" s="39"/>
    </row>
    <row r="47217" spans="8:8" ht="65.099999999999994" customHeight="1" x14ac:dyDescent="0.25">
      <c r="H47217" s="39"/>
    </row>
    <row r="47218" spans="8:8" ht="65.099999999999994" customHeight="1" x14ac:dyDescent="0.25">
      <c r="H47218" s="39"/>
    </row>
    <row r="47219" spans="8:8" ht="65.099999999999994" customHeight="1" x14ac:dyDescent="0.25">
      <c r="H47219" s="39"/>
    </row>
    <row r="47220" spans="8:8" ht="65.099999999999994" customHeight="1" x14ac:dyDescent="0.25">
      <c r="H47220" s="39"/>
    </row>
    <row r="47221" spans="8:8" ht="65.099999999999994" customHeight="1" x14ac:dyDescent="0.25">
      <c r="H47221" s="39"/>
    </row>
    <row r="47222" spans="8:8" ht="65.099999999999994" customHeight="1" x14ac:dyDescent="0.25">
      <c r="H47222" s="39"/>
    </row>
    <row r="47223" spans="8:8" ht="65.099999999999994" customHeight="1" x14ac:dyDescent="0.25">
      <c r="H47223" s="39"/>
    </row>
    <row r="47224" spans="8:8" ht="65.099999999999994" customHeight="1" x14ac:dyDescent="0.25">
      <c r="H47224" s="39"/>
    </row>
    <row r="47225" spans="8:8" ht="65.099999999999994" customHeight="1" x14ac:dyDescent="0.25">
      <c r="H47225" s="39"/>
    </row>
    <row r="47226" spans="8:8" ht="65.099999999999994" customHeight="1" x14ac:dyDescent="0.25">
      <c r="H47226" s="39"/>
    </row>
    <row r="47227" spans="8:8" ht="65.099999999999994" customHeight="1" x14ac:dyDescent="0.25">
      <c r="H47227" s="39"/>
    </row>
    <row r="47228" spans="8:8" ht="65.099999999999994" customHeight="1" x14ac:dyDescent="0.25">
      <c r="H47228" s="39"/>
    </row>
    <row r="47229" spans="8:8" ht="65.099999999999994" customHeight="1" x14ac:dyDescent="0.25">
      <c r="H47229" s="39"/>
    </row>
    <row r="47230" spans="8:8" ht="65.099999999999994" customHeight="1" x14ac:dyDescent="0.25">
      <c r="H47230" s="39"/>
    </row>
    <row r="47231" spans="8:8" ht="65.099999999999994" customHeight="1" x14ac:dyDescent="0.25">
      <c r="H47231" s="39"/>
    </row>
    <row r="47232" spans="8:8" ht="65.099999999999994" customHeight="1" x14ac:dyDescent="0.25">
      <c r="H47232" s="39"/>
    </row>
    <row r="47233" spans="8:8" ht="65.099999999999994" customHeight="1" x14ac:dyDescent="0.25">
      <c r="H47233" s="39"/>
    </row>
    <row r="47234" spans="8:8" ht="65.099999999999994" customHeight="1" x14ac:dyDescent="0.25">
      <c r="H47234" s="39"/>
    </row>
    <row r="47235" spans="8:8" ht="65.099999999999994" customHeight="1" x14ac:dyDescent="0.25">
      <c r="H47235" s="39"/>
    </row>
    <row r="47236" spans="8:8" ht="65.099999999999994" customHeight="1" x14ac:dyDescent="0.25">
      <c r="H47236" s="39"/>
    </row>
    <row r="47237" spans="8:8" ht="65.099999999999994" customHeight="1" x14ac:dyDescent="0.25">
      <c r="H47237" s="39"/>
    </row>
    <row r="47238" spans="8:8" ht="65.099999999999994" customHeight="1" x14ac:dyDescent="0.25">
      <c r="H47238" s="39"/>
    </row>
    <row r="47239" spans="8:8" ht="65.099999999999994" customHeight="1" x14ac:dyDescent="0.25">
      <c r="H47239" s="39"/>
    </row>
    <row r="47240" spans="8:8" ht="65.099999999999994" customHeight="1" x14ac:dyDescent="0.25">
      <c r="H47240" s="39"/>
    </row>
    <row r="47241" spans="8:8" ht="65.099999999999994" customHeight="1" x14ac:dyDescent="0.25">
      <c r="H47241" s="39"/>
    </row>
    <row r="47242" spans="8:8" ht="65.099999999999994" customHeight="1" x14ac:dyDescent="0.25">
      <c r="H47242" s="39"/>
    </row>
    <row r="47243" spans="8:8" ht="65.099999999999994" customHeight="1" x14ac:dyDescent="0.25">
      <c r="H47243" s="39"/>
    </row>
    <row r="47244" spans="8:8" ht="65.099999999999994" customHeight="1" x14ac:dyDescent="0.25">
      <c r="H47244" s="39"/>
    </row>
    <row r="47245" spans="8:8" ht="65.099999999999994" customHeight="1" x14ac:dyDescent="0.25">
      <c r="H47245" s="39"/>
    </row>
    <row r="47246" spans="8:8" ht="65.099999999999994" customHeight="1" x14ac:dyDescent="0.25">
      <c r="H47246" s="39"/>
    </row>
    <row r="47247" spans="8:8" ht="65.099999999999994" customHeight="1" x14ac:dyDescent="0.25">
      <c r="H47247" s="39"/>
    </row>
    <row r="47248" spans="8:8" ht="65.099999999999994" customHeight="1" x14ac:dyDescent="0.25">
      <c r="H47248" s="39"/>
    </row>
    <row r="47249" spans="8:8" ht="65.099999999999994" customHeight="1" x14ac:dyDescent="0.25">
      <c r="H47249" s="39"/>
    </row>
    <row r="47250" spans="8:8" ht="65.099999999999994" customHeight="1" x14ac:dyDescent="0.25">
      <c r="H47250" s="39"/>
    </row>
    <row r="47251" spans="8:8" ht="65.099999999999994" customHeight="1" x14ac:dyDescent="0.25">
      <c r="H47251" s="39"/>
    </row>
    <row r="47252" spans="8:8" ht="65.099999999999994" customHeight="1" x14ac:dyDescent="0.25">
      <c r="H47252" s="39"/>
    </row>
    <row r="47253" spans="8:8" ht="65.099999999999994" customHeight="1" x14ac:dyDescent="0.25">
      <c r="H47253" s="39"/>
    </row>
    <row r="47254" spans="8:8" ht="65.099999999999994" customHeight="1" x14ac:dyDescent="0.25">
      <c r="H47254" s="39"/>
    </row>
    <row r="47255" spans="8:8" ht="65.099999999999994" customHeight="1" x14ac:dyDescent="0.25">
      <c r="H47255" s="39"/>
    </row>
    <row r="47256" spans="8:8" ht="65.099999999999994" customHeight="1" x14ac:dyDescent="0.25">
      <c r="H47256" s="39"/>
    </row>
    <row r="47257" spans="8:8" ht="65.099999999999994" customHeight="1" x14ac:dyDescent="0.25">
      <c r="H47257" s="39"/>
    </row>
    <row r="47258" spans="8:8" ht="65.099999999999994" customHeight="1" x14ac:dyDescent="0.25">
      <c r="H47258" s="39"/>
    </row>
    <row r="47259" spans="8:8" ht="65.099999999999994" customHeight="1" x14ac:dyDescent="0.25">
      <c r="H47259" s="39"/>
    </row>
    <row r="47260" spans="8:8" ht="65.099999999999994" customHeight="1" x14ac:dyDescent="0.25">
      <c r="H47260" s="39"/>
    </row>
    <row r="47261" spans="8:8" ht="65.099999999999994" customHeight="1" x14ac:dyDescent="0.25">
      <c r="H47261" s="39"/>
    </row>
    <row r="47262" spans="8:8" ht="65.099999999999994" customHeight="1" x14ac:dyDescent="0.25">
      <c r="H47262" s="39"/>
    </row>
    <row r="47263" spans="8:8" ht="65.099999999999994" customHeight="1" x14ac:dyDescent="0.25">
      <c r="H47263" s="39"/>
    </row>
    <row r="47264" spans="8:8" ht="65.099999999999994" customHeight="1" x14ac:dyDescent="0.25">
      <c r="H47264" s="39"/>
    </row>
    <row r="47265" spans="8:8" ht="65.099999999999994" customHeight="1" x14ac:dyDescent="0.25">
      <c r="H47265" s="39"/>
    </row>
    <row r="47266" spans="8:8" ht="65.099999999999994" customHeight="1" x14ac:dyDescent="0.25">
      <c r="H47266" s="39"/>
    </row>
    <row r="47267" spans="8:8" ht="65.099999999999994" customHeight="1" x14ac:dyDescent="0.25">
      <c r="H47267" s="39"/>
    </row>
    <row r="47268" spans="8:8" ht="65.099999999999994" customHeight="1" x14ac:dyDescent="0.25">
      <c r="H47268" s="39"/>
    </row>
    <row r="47269" spans="8:8" ht="65.099999999999994" customHeight="1" x14ac:dyDescent="0.25">
      <c r="H47269" s="39"/>
    </row>
    <row r="47270" spans="8:8" ht="65.099999999999994" customHeight="1" x14ac:dyDescent="0.25">
      <c r="H47270" s="39"/>
    </row>
    <row r="47271" spans="8:8" ht="65.099999999999994" customHeight="1" x14ac:dyDescent="0.25">
      <c r="H47271" s="39"/>
    </row>
    <row r="47272" spans="8:8" ht="65.099999999999994" customHeight="1" x14ac:dyDescent="0.25">
      <c r="H47272" s="39"/>
    </row>
    <row r="47273" spans="8:8" ht="65.099999999999994" customHeight="1" x14ac:dyDescent="0.25">
      <c r="H47273" s="39"/>
    </row>
    <row r="47274" spans="8:8" ht="65.099999999999994" customHeight="1" x14ac:dyDescent="0.25">
      <c r="H47274" s="39"/>
    </row>
    <row r="47275" spans="8:8" ht="65.099999999999994" customHeight="1" x14ac:dyDescent="0.25">
      <c r="H47275" s="39"/>
    </row>
    <row r="47276" spans="8:8" ht="65.099999999999994" customHeight="1" x14ac:dyDescent="0.25">
      <c r="H47276" s="39"/>
    </row>
    <row r="47277" spans="8:8" ht="65.099999999999994" customHeight="1" x14ac:dyDescent="0.25">
      <c r="H47277" s="39"/>
    </row>
    <row r="47278" spans="8:8" ht="65.099999999999994" customHeight="1" x14ac:dyDescent="0.25">
      <c r="H47278" s="39"/>
    </row>
    <row r="47279" spans="8:8" ht="65.099999999999994" customHeight="1" x14ac:dyDescent="0.25">
      <c r="H47279" s="39"/>
    </row>
    <row r="47280" spans="8:8" ht="65.099999999999994" customHeight="1" x14ac:dyDescent="0.25">
      <c r="H47280" s="39"/>
    </row>
    <row r="47281" spans="8:8" ht="65.099999999999994" customHeight="1" x14ac:dyDescent="0.25">
      <c r="H47281" s="39"/>
    </row>
    <row r="47282" spans="8:8" ht="65.099999999999994" customHeight="1" x14ac:dyDescent="0.25">
      <c r="H47282" s="39"/>
    </row>
    <row r="47283" spans="8:8" ht="65.099999999999994" customHeight="1" x14ac:dyDescent="0.25">
      <c r="H47283" s="39"/>
    </row>
    <row r="47284" spans="8:8" ht="65.099999999999994" customHeight="1" x14ac:dyDescent="0.25">
      <c r="H47284" s="39"/>
    </row>
    <row r="47285" spans="8:8" ht="65.099999999999994" customHeight="1" x14ac:dyDescent="0.25">
      <c r="H47285" s="39"/>
    </row>
    <row r="47286" spans="8:8" ht="65.099999999999994" customHeight="1" x14ac:dyDescent="0.25">
      <c r="H47286" s="39"/>
    </row>
    <row r="47287" spans="8:8" ht="65.099999999999994" customHeight="1" x14ac:dyDescent="0.25">
      <c r="H47287" s="39"/>
    </row>
    <row r="47288" spans="8:8" ht="65.099999999999994" customHeight="1" x14ac:dyDescent="0.25">
      <c r="H47288" s="39"/>
    </row>
    <row r="47289" spans="8:8" ht="65.099999999999994" customHeight="1" x14ac:dyDescent="0.25">
      <c r="H47289" s="39"/>
    </row>
    <row r="47290" spans="8:8" ht="65.099999999999994" customHeight="1" x14ac:dyDescent="0.25">
      <c r="H47290" s="39"/>
    </row>
    <row r="47291" spans="8:8" ht="65.099999999999994" customHeight="1" x14ac:dyDescent="0.25">
      <c r="H47291" s="39"/>
    </row>
    <row r="47292" spans="8:8" ht="65.099999999999994" customHeight="1" x14ac:dyDescent="0.25">
      <c r="H47292" s="39"/>
    </row>
    <row r="47293" spans="8:8" ht="65.099999999999994" customHeight="1" x14ac:dyDescent="0.25">
      <c r="H47293" s="39"/>
    </row>
    <row r="47294" spans="8:8" ht="65.099999999999994" customHeight="1" x14ac:dyDescent="0.25">
      <c r="H47294" s="39"/>
    </row>
    <row r="47295" spans="8:8" ht="65.099999999999994" customHeight="1" x14ac:dyDescent="0.25">
      <c r="H47295" s="39"/>
    </row>
    <row r="47296" spans="8:8" ht="65.099999999999994" customHeight="1" x14ac:dyDescent="0.25">
      <c r="H47296" s="39"/>
    </row>
    <row r="47297" spans="8:8" ht="65.099999999999994" customHeight="1" x14ac:dyDescent="0.25">
      <c r="H47297" s="39"/>
    </row>
    <row r="47298" spans="8:8" ht="65.099999999999994" customHeight="1" x14ac:dyDescent="0.25">
      <c r="H47298" s="39"/>
    </row>
    <row r="47299" spans="8:8" ht="65.099999999999994" customHeight="1" x14ac:dyDescent="0.25">
      <c r="H47299" s="39"/>
    </row>
    <row r="47300" spans="8:8" ht="65.099999999999994" customHeight="1" x14ac:dyDescent="0.25">
      <c r="H47300" s="39"/>
    </row>
    <row r="47301" spans="8:8" ht="65.099999999999994" customHeight="1" x14ac:dyDescent="0.25">
      <c r="H47301" s="39"/>
    </row>
    <row r="47302" spans="8:8" ht="65.099999999999994" customHeight="1" x14ac:dyDescent="0.25">
      <c r="H47302" s="39"/>
    </row>
    <row r="47303" spans="8:8" ht="65.099999999999994" customHeight="1" x14ac:dyDescent="0.25">
      <c r="H47303" s="39"/>
    </row>
    <row r="47304" spans="8:8" ht="65.099999999999994" customHeight="1" x14ac:dyDescent="0.25">
      <c r="H47304" s="39"/>
    </row>
    <row r="47305" spans="8:8" ht="65.099999999999994" customHeight="1" x14ac:dyDescent="0.25">
      <c r="H47305" s="39"/>
    </row>
    <row r="47306" spans="8:8" ht="65.099999999999994" customHeight="1" x14ac:dyDescent="0.25">
      <c r="H47306" s="39"/>
    </row>
    <row r="47307" spans="8:8" ht="65.099999999999994" customHeight="1" x14ac:dyDescent="0.25">
      <c r="H47307" s="39"/>
    </row>
    <row r="47308" spans="8:8" ht="65.099999999999994" customHeight="1" x14ac:dyDescent="0.25">
      <c r="H47308" s="39"/>
    </row>
    <row r="47309" spans="8:8" ht="65.099999999999994" customHeight="1" x14ac:dyDescent="0.25">
      <c r="H47309" s="39"/>
    </row>
    <row r="47310" spans="8:8" ht="65.099999999999994" customHeight="1" x14ac:dyDescent="0.25">
      <c r="H47310" s="39"/>
    </row>
    <row r="47311" spans="8:8" ht="65.099999999999994" customHeight="1" x14ac:dyDescent="0.25">
      <c r="H47311" s="39"/>
    </row>
    <row r="47312" spans="8:8" ht="65.099999999999994" customHeight="1" x14ac:dyDescent="0.25">
      <c r="H47312" s="39"/>
    </row>
    <row r="47313" spans="8:8" ht="65.099999999999994" customHeight="1" x14ac:dyDescent="0.25">
      <c r="H47313" s="39"/>
    </row>
    <row r="47314" spans="8:8" ht="65.099999999999994" customHeight="1" x14ac:dyDescent="0.25">
      <c r="H47314" s="39"/>
    </row>
    <row r="47315" spans="8:8" ht="65.099999999999994" customHeight="1" x14ac:dyDescent="0.25">
      <c r="H47315" s="39"/>
    </row>
    <row r="47316" spans="8:8" ht="65.099999999999994" customHeight="1" x14ac:dyDescent="0.25">
      <c r="H47316" s="39"/>
    </row>
    <row r="47317" spans="8:8" ht="65.099999999999994" customHeight="1" x14ac:dyDescent="0.25">
      <c r="H47317" s="39"/>
    </row>
    <row r="47318" spans="8:8" ht="65.099999999999994" customHeight="1" x14ac:dyDescent="0.25">
      <c r="H47318" s="39"/>
    </row>
    <row r="47319" spans="8:8" ht="65.099999999999994" customHeight="1" x14ac:dyDescent="0.25">
      <c r="H47319" s="39"/>
    </row>
    <row r="47320" spans="8:8" ht="65.099999999999994" customHeight="1" x14ac:dyDescent="0.25">
      <c r="H47320" s="39"/>
    </row>
    <row r="47321" spans="8:8" ht="65.099999999999994" customHeight="1" x14ac:dyDescent="0.25">
      <c r="H47321" s="39"/>
    </row>
    <row r="47322" spans="8:8" ht="65.099999999999994" customHeight="1" x14ac:dyDescent="0.25">
      <c r="H47322" s="39"/>
    </row>
    <row r="47323" spans="8:8" ht="65.099999999999994" customHeight="1" x14ac:dyDescent="0.25">
      <c r="H47323" s="39"/>
    </row>
    <row r="47324" spans="8:8" ht="65.099999999999994" customHeight="1" x14ac:dyDescent="0.25">
      <c r="H47324" s="39"/>
    </row>
    <row r="47325" spans="8:8" ht="65.099999999999994" customHeight="1" x14ac:dyDescent="0.25">
      <c r="H47325" s="39"/>
    </row>
    <row r="47326" spans="8:8" ht="65.099999999999994" customHeight="1" x14ac:dyDescent="0.25">
      <c r="H47326" s="39"/>
    </row>
    <row r="47327" spans="8:8" ht="65.099999999999994" customHeight="1" x14ac:dyDescent="0.25">
      <c r="H47327" s="39"/>
    </row>
    <row r="47328" spans="8:8" ht="65.099999999999994" customHeight="1" x14ac:dyDescent="0.25">
      <c r="H47328" s="39"/>
    </row>
    <row r="47329" spans="8:8" ht="65.099999999999994" customHeight="1" x14ac:dyDescent="0.25">
      <c r="H47329" s="39"/>
    </row>
    <row r="47330" spans="8:8" ht="65.099999999999994" customHeight="1" x14ac:dyDescent="0.25">
      <c r="H47330" s="39"/>
    </row>
    <row r="47331" spans="8:8" ht="65.099999999999994" customHeight="1" x14ac:dyDescent="0.25">
      <c r="H47331" s="39"/>
    </row>
    <row r="47332" spans="8:8" ht="65.099999999999994" customHeight="1" x14ac:dyDescent="0.25">
      <c r="H47332" s="39"/>
    </row>
    <row r="47333" spans="8:8" ht="65.099999999999994" customHeight="1" x14ac:dyDescent="0.25">
      <c r="H47333" s="39"/>
    </row>
    <row r="47334" spans="8:8" ht="65.099999999999994" customHeight="1" x14ac:dyDescent="0.25">
      <c r="H47334" s="39"/>
    </row>
    <row r="47335" spans="8:8" ht="65.099999999999994" customHeight="1" x14ac:dyDescent="0.25">
      <c r="H47335" s="39"/>
    </row>
    <row r="47336" spans="8:8" ht="65.099999999999994" customHeight="1" x14ac:dyDescent="0.25">
      <c r="H47336" s="39"/>
    </row>
    <row r="47337" spans="8:8" ht="65.099999999999994" customHeight="1" x14ac:dyDescent="0.25">
      <c r="H47337" s="39"/>
    </row>
    <row r="47338" spans="8:8" ht="65.099999999999994" customHeight="1" x14ac:dyDescent="0.25">
      <c r="H47338" s="39"/>
    </row>
    <row r="47339" spans="8:8" ht="65.099999999999994" customHeight="1" x14ac:dyDescent="0.25">
      <c r="H47339" s="39"/>
    </row>
    <row r="47340" spans="8:8" ht="65.099999999999994" customHeight="1" x14ac:dyDescent="0.25">
      <c r="H47340" s="39"/>
    </row>
    <row r="47341" spans="8:8" ht="65.099999999999994" customHeight="1" x14ac:dyDescent="0.25">
      <c r="H47341" s="39"/>
    </row>
    <row r="47342" spans="8:8" ht="65.099999999999994" customHeight="1" x14ac:dyDescent="0.25">
      <c r="H47342" s="39"/>
    </row>
    <row r="47343" spans="8:8" ht="65.099999999999994" customHeight="1" x14ac:dyDescent="0.25">
      <c r="H47343" s="39"/>
    </row>
    <row r="47344" spans="8:8" ht="65.099999999999994" customHeight="1" x14ac:dyDescent="0.25">
      <c r="H47344" s="39"/>
    </row>
    <row r="47345" spans="8:8" ht="65.099999999999994" customHeight="1" x14ac:dyDescent="0.25">
      <c r="H47345" s="39"/>
    </row>
    <row r="47346" spans="8:8" ht="65.099999999999994" customHeight="1" x14ac:dyDescent="0.25">
      <c r="H47346" s="39"/>
    </row>
    <row r="47347" spans="8:8" ht="65.099999999999994" customHeight="1" x14ac:dyDescent="0.25">
      <c r="H47347" s="39"/>
    </row>
    <row r="47348" spans="8:8" ht="65.099999999999994" customHeight="1" x14ac:dyDescent="0.25">
      <c r="H47348" s="39"/>
    </row>
    <row r="47349" spans="8:8" ht="65.099999999999994" customHeight="1" x14ac:dyDescent="0.25">
      <c r="H47349" s="39"/>
    </row>
    <row r="47350" spans="8:8" ht="65.099999999999994" customHeight="1" x14ac:dyDescent="0.25">
      <c r="H47350" s="39"/>
    </row>
    <row r="47351" spans="8:8" ht="65.099999999999994" customHeight="1" x14ac:dyDescent="0.25">
      <c r="H47351" s="39"/>
    </row>
    <row r="47352" spans="8:8" ht="65.099999999999994" customHeight="1" x14ac:dyDescent="0.25">
      <c r="H47352" s="39"/>
    </row>
    <row r="47353" spans="8:8" ht="65.099999999999994" customHeight="1" x14ac:dyDescent="0.25">
      <c r="H47353" s="39"/>
    </row>
    <row r="47354" spans="8:8" ht="65.099999999999994" customHeight="1" x14ac:dyDescent="0.25">
      <c r="H47354" s="39"/>
    </row>
    <row r="47355" spans="8:8" ht="65.099999999999994" customHeight="1" x14ac:dyDescent="0.25">
      <c r="H47355" s="39"/>
    </row>
    <row r="47356" spans="8:8" ht="65.099999999999994" customHeight="1" x14ac:dyDescent="0.25">
      <c r="H47356" s="39"/>
    </row>
    <row r="47357" spans="8:8" ht="65.099999999999994" customHeight="1" x14ac:dyDescent="0.25">
      <c r="H47357" s="39"/>
    </row>
    <row r="47358" spans="8:8" ht="65.099999999999994" customHeight="1" x14ac:dyDescent="0.25">
      <c r="H47358" s="39"/>
    </row>
    <row r="47359" spans="8:8" ht="65.099999999999994" customHeight="1" x14ac:dyDescent="0.25">
      <c r="H47359" s="39"/>
    </row>
    <row r="47360" spans="8:8" ht="65.099999999999994" customHeight="1" x14ac:dyDescent="0.25">
      <c r="H47360" s="39"/>
    </row>
    <row r="47361" spans="8:8" ht="65.099999999999994" customHeight="1" x14ac:dyDescent="0.25">
      <c r="H47361" s="39"/>
    </row>
    <row r="47362" spans="8:8" ht="65.099999999999994" customHeight="1" x14ac:dyDescent="0.25">
      <c r="H47362" s="39"/>
    </row>
    <row r="47363" spans="8:8" ht="65.099999999999994" customHeight="1" x14ac:dyDescent="0.25">
      <c r="H47363" s="39"/>
    </row>
    <row r="47364" spans="8:8" ht="65.099999999999994" customHeight="1" x14ac:dyDescent="0.25">
      <c r="H47364" s="39"/>
    </row>
    <row r="47365" spans="8:8" ht="65.099999999999994" customHeight="1" x14ac:dyDescent="0.25">
      <c r="H47365" s="39"/>
    </row>
    <row r="47366" spans="8:8" ht="65.099999999999994" customHeight="1" x14ac:dyDescent="0.25">
      <c r="H47366" s="39"/>
    </row>
    <row r="47367" spans="8:8" ht="65.099999999999994" customHeight="1" x14ac:dyDescent="0.25">
      <c r="H47367" s="39"/>
    </row>
    <row r="47368" spans="8:8" ht="65.099999999999994" customHeight="1" x14ac:dyDescent="0.25">
      <c r="H47368" s="39"/>
    </row>
    <row r="47369" spans="8:8" ht="65.099999999999994" customHeight="1" x14ac:dyDescent="0.25">
      <c r="H47369" s="39"/>
    </row>
    <row r="47370" spans="8:8" ht="65.099999999999994" customHeight="1" x14ac:dyDescent="0.25">
      <c r="H47370" s="39"/>
    </row>
    <row r="47371" spans="8:8" ht="65.099999999999994" customHeight="1" x14ac:dyDescent="0.25">
      <c r="H47371" s="39"/>
    </row>
    <row r="47372" spans="8:8" ht="65.099999999999994" customHeight="1" x14ac:dyDescent="0.25">
      <c r="H47372" s="39"/>
    </row>
    <row r="47373" spans="8:8" ht="65.099999999999994" customHeight="1" x14ac:dyDescent="0.25">
      <c r="H47373" s="39"/>
    </row>
    <row r="47374" spans="8:8" ht="65.099999999999994" customHeight="1" x14ac:dyDescent="0.25">
      <c r="H47374" s="39"/>
    </row>
    <row r="47375" spans="8:8" ht="65.099999999999994" customHeight="1" x14ac:dyDescent="0.25">
      <c r="H47375" s="39"/>
    </row>
    <row r="47376" spans="8:8" ht="65.099999999999994" customHeight="1" x14ac:dyDescent="0.25">
      <c r="H47376" s="39"/>
    </row>
    <row r="47377" spans="8:8" ht="65.099999999999994" customHeight="1" x14ac:dyDescent="0.25">
      <c r="H47377" s="39"/>
    </row>
    <row r="47378" spans="8:8" ht="65.099999999999994" customHeight="1" x14ac:dyDescent="0.25">
      <c r="H47378" s="39"/>
    </row>
    <row r="47379" spans="8:8" ht="65.099999999999994" customHeight="1" x14ac:dyDescent="0.25">
      <c r="H47379" s="39"/>
    </row>
    <row r="47380" spans="8:8" ht="65.099999999999994" customHeight="1" x14ac:dyDescent="0.25">
      <c r="H47380" s="39"/>
    </row>
    <row r="47381" spans="8:8" ht="65.099999999999994" customHeight="1" x14ac:dyDescent="0.25">
      <c r="H47381" s="39"/>
    </row>
    <row r="47382" spans="8:8" ht="65.099999999999994" customHeight="1" x14ac:dyDescent="0.25">
      <c r="H47382" s="39"/>
    </row>
    <row r="47383" spans="8:8" ht="65.099999999999994" customHeight="1" x14ac:dyDescent="0.25">
      <c r="H47383" s="39"/>
    </row>
    <row r="47384" spans="8:8" ht="65.099999999999994" customHeight="1" x14ac:dyDescent="0.25">
      <c r="H47384" s="39"/>
    </row>
    <row r="47385" spans="8:8" ht="65.099999999999994" customHeight="1" x14ac:dyDescent="0.25">
      <c r="H47385" s="39"/>
    </row>
    <row r="47386" spans="8:8" ht="65.099999999999994" customHeight="1" x14ac:dyDescent="0.25">
      <c r="H47386" s="39"/>
    </row>
    <row r="47387" spans="8:8" ht="65.099999999999994" customHeight="1" x14ac:dyDescent="0.25">
      <c r="H47387" s="39"/>
    </row>
    <row r="47388" spans="8:8" ht="65.099999999999994" customHeight="1" x14ac:dyDescent="0.25">
      <c r="H47388" s="39"/>
    </row>
    <row r="47389" spans="8:8" ht="65.099999999999994" customHeight="1" x14ac:dyDescent="0.25">
      <c r="H47389" s="39"/>
    </row>
    <row r="47390" spans="8:8" ht="65.099999999999994" customHeight="1" x14ac:dyDescent="0.25">
      <c r="H47390" s="39"/>
    </row>
    <row r="47391" spans="8:8" ht="65.099999999999994" customHeight="1" x14ac:dyDescent="0.25">
      <c r="H47391" s="39"/>
    </row>
    <row r="47392" spans="8:8" ht="65.099999999999994" customHeight="1" x14ac:dyDescent="0.25">
      <c r="H47392" s="39"/>
    </row>
    <row r="47393" spans="8:8" ht="65.099999999999994" customHeight="1" x14ac:dyDescent="0.25">
      <c r="H47393" s="39"/>
    </row>
    <row r="47394" spans="8:8" ht="65.099999999999994" customHeight="1" x14ac:dyDescent="0.25">
      <c r="H47394" s="39"/>
    </row>
    <row r="47395" spans="8:8" ht="65.099999999999994" customHeight="1" x14ac:dyDescent="0.25">
      <c r="H47395" s="39"/>
    </row>
    <row r="47396" spans="8:8" ht="65.099999999999994" customHeight="1" x14ac:dyDescent="0.25">
      <c r="H47396" s="39"/>
    </row>
    <row r="47397" spans="8:8" ht="65.099999999999994" customHeight="1" x14ac:dyDescent="0.25">
      <c r="H47397" s="39"/>
    </row>
    <row r="47398" spans="8:8" ht="65.099999999999994" customHeight="1" x14ac:dyDescent="0.25">
      <c r="H47398" s="39"/>
    </row>
    <row r="47399" spans="8:8" ht="65.099999999999994" customHeight="1" x14ac:dyDescent="0.25">
      <c r="H47399" s="39"/>
    </row>
    <row r="47400" spans="8:8" ht="65.099999999999994" customHeight="1" x14ac:dyDescent="0.25">
      <c r="H47400" s="39"/>
    </row>
    <row r="47401" spans="8:8" ht="65.099999999999994" customHeight="1" x14ac:dyDescent="0.25">
      <c r="H47401" s="39"/>
    </row>
    <row r="47402" spans="8:8" ht="65.099999999999994" customHeight="1" x14ac:dyDescent="0.25">
      <c r="H47402" s="39"/>
    </row>
    <row r="47403" spans="8:8" ht="65.099999999999994" customHeight="1" x14ac:dyDescent="0.25">
      <c r="H47403" s="39"/>
    </row>
    <row r="47404" spans="8:8" ht="65.099999999999994" customHeight="1" x14ac:dyDescent="0.25">
      <c r="H47404" s="39"/>
    </row>
    <row r="47405" spans="8:8" ht="65.099999999999994" customHeight="1" x14ac:dyDescent="0.25">
      <c r="H47405" s="39"/>
    </row>
    <row r="47406" spans="8:8" ht="65.099999999999994" customHeight="1" x14ac:dyDescent="0.25">
      <c r="H47406" s="39"/>
    </row>
    <row r="47407" spans="8:8" ht="65.099999999999994" customHeight="1" x14ac:dyDescent="0.25">
      <c r="H47407" s="39"/>
    </row>
    <row r="47408" spans="8:8" ht="65.099999999999994" customHeight="1" x14ac:dyDescent="0.25">
      <c r="H47408" s="39"/>
    </row>
    <row r="47409" spans="8:8" ht="65.099999999999994" customHeight="1" x14ac:dyDescent="0.25">
      <c r="H47409" s="39"/>
    </row>
    <row r="47410" spans="8:8" ht="65.099999999999994" customHeight="1" x14ac:dyDescent="0.25">
      <c r="H47410" s="39"/>
    </row>
    <row r="47411" spans="8:8" ht="65.099999999999994" customHeight="1" x14ac:dyDescent="0.25">
      <c r="H47411" s="39"/>
    </row>
    <row r="47412" spans="8:8" ht="65.099999999999994" customHeight="1" x14ac:dyDescent="0.25">
      <c r="H47412" s="39"/>
    </row>
    <row r="47413" spans="8:8" ht="65.099999999999994" customHeight="1" x14ac:dyDescent="0.25">
      <c r="H47413" s="39"/>
    </row>
    <row r="47414" spans="8:8" ht="65.099999999999994" customHeight="1" x14ac:dyDescent="0.25">
      <c r="H47414" s="39"/>
    </row>
    <row r="47415" spans="8:8" ht="65.099999999999994" customHeight="1" x14ac:dyDescent="0.25">
      <c r="H47415" s="39"/>
    </row>
    <row r="47416" spans="8:8" ht="65.099999999999994" customHeight="1" x14ac:dyDescent="0.25">
      <c r="H47416" s="39"/>
    </row>
    <row r="47417" spans="8:8" ht="65.099999999999994" customHeight="1" x14ac:dyDescent="0.25">
      <c r="H47417" s="39"/>
    </row>
    <row r="47418" spans="8:8" ht="65.099999999999994" customHeight="1" x14ac:dyDescent="0.25">
      <c r="H47418" s="39"/>
    </row>
    <row r="47419" spans="8:8" ht="65.099999999999994" customHeight="1" x14ac:dyDescent="0.25">
      <c r="H47419" s="39"/>
    </row>
    <row r="47420" spans="8:8" ht="65.099999999999994" customHeight="1" x14ac:dyDescent="0.25">
      <c r="H47420" s="39"/>
    </row>
    <row r="47421" spans="8:8" ht="65.099999999999994" customHeight="1" x14ac:dyDescent="0.25">
      <c r="H47421" s="39"/>
    </row>
    <row r="47422" spans="8:8" ht="65.099999999999994" customHeight="1" x14ac:dyDescent="0.25">
      <c r="H47422" s="39"/>
    </row>
    <row r="47423" spans="8:8" ht="65.099999999999994" customHeight="1" x14ac:dyDescent="0.25">
      <c r="H47423" s="39"/>
    </row>
    <row r="47424" spans="8:8" ht="65.099999999999994" customHeight="1" x14ac:dyDescent="0.25">
      <c r="H47424" s="39"/>
    </row>
    <row r="47425" spans="8:8" ht="65.099999999999994" customHeight="1" x14ac:dyDescent="0.25">
      <c r="H47425" s="39"/>
    </row>
    <row r="47426" spans="8:8" ht="65.099999999999994" customHeight="1" x14ac:dyDescent="0.25">
      <c r="H47426" s="39"/>
    </row>
    <row r="47427" spans="8:8" ht="65.099999999999994" customHeight="1" x14ac:dyDescent="0.25">
      <c r="H47427" s="39"/>
    </row>
    <row r="47428" spans="8:8" ht="65.099999999999994" customHeight="1" x14ac:dyDescent="0.25">
      <c r="H47428" s="39"/>
    </row>
    <row r="47429" spans="8:8" ht="65.099999999999994" customHeight="1" x14ac:dyDescent="0.25">
      <c r="H47429" s="39"/>
    </row>
    <row r="47430" spans="8:8" ht="65.099999999999994" customHeight="1" x14ac:dyDescent="0.25">
      <c r="H47430" s="39"/>
    </row>
    <row r="47431" spans="8:8" ht="65.099999999999994" customHeight="1" x14ac:dyDescent="0.25">
      <c r="H47431" s="39"/>
    </row>
    <row r="47432" spans="8:8" ht="65.099999999999994" customHeight="1" x14ac:dyDescent="0.25">
      <c r="H47432" s="39"/>
    </row>
    <row r="47433" spans="8:8" ht="65.099999999999994" customHeight="1" x14ac:dyDescent="0.25">
      <c r="H47433" s="39"/>
    </row>
    <row r="47434" spans="8:8" ht="65.099999999999994" customHeight="1" x14ac:dyDescent="0.25">
      <c r="H47434" s="39"/>
    </row>
    <row r="47435" spans="8:8" ht="65.099999999999994" customHeight="1" x14ac:dyDescent="0.25">
      <c r="H47435" s="39"/>
    </row>
    <row r="47436" spans="8:8" ht="65.099999999999994" customHeight="1" x14ac:dyDescent="0.25">
      <c r="H47436" s="39"/>
    </row>
    <row r="47437" spans="8:8" ht="65.099999999999994" customHeight="1" x14ac:dyDescent="0.25">
      <c r="H47437" s="39"/>
    </row>
    <row r="47438" spans="8:8" ht="65.099999999999994" customHeight="1" x14ac:dyDescent="0.25">
      <c r="H47438" s="39"/>
    </row>
    <row r="47439" spans="8:8" ht="65.099999999999994" customHeight="1" x14ac:dyDescent="0.25">
      <c r="H47439" s="39"/>
    </row>
    <row r="47440" spans="8:8" ht="65.099999999999994" customHeight="1" x14ac:dyDescent="0.25">
      <c r="H47440" s="39"/>
    </row>
    <row r="47441" spans="8:8" ht="65.099999999999994" customHeight="1" x14ac:dyDescent="0.25">
      <c r="H47441" s="39"/>
    </row>
    <row r="47442" spans="8:8" ht="65.099999999999994" customHeight="1" x14ac:dyDescent="0.25">
      <c r="H47442" s="39"/>
    </row>
    <row r="47443" spans="8:8" ht="65.099999999999994" customHeight="1" x14ac:dyDescent="0.25">
      <c r="H47443" s="39"/>
    </row>
    <row r="47444" spans="8:8" ht="65.099999999999994" customHeight="1" x14ac:dyDescent="0.25">
      <c r="H47444" s="39"/>
    </row>
    <row r="47445" spans="8:8" ht="65.099999999999994" customHeight="1" x14ac:dyDescent="0.25">
      <c r="H47445" s="39"/>
    </row>
    <row r="47446" spans="8:8" ht="65.099999999999994" customHeight="1" x14ac:dyDescent="0.25">
      <c r="H47446" s="39"/>
    </row>
    <row r="47447" spans="8:8" ht="65.099999999999994" customHeight="1" x14ac:dyDescent="0.25">
      <c r="H47447" s="39"/>
    </row>
    <row r="47448" spans="8:8" ht="65.099999999999994" customHeight="1" x14ac:dyDescent="0.25">
      <c r="H47448" s="39"/>
    </row>
    <row r="47449" spans="8:8" ht="65.099999999999994" customHeight="1" x14ac:dyDescent="0.25">
      <c r="H47449" s="39"/>
    </row>
    <row r="47450" spans="8:8" ht="65.099999999999994" customHeight="1" x14ac:dyDescent="0.25">
      <c r="H47450" s="39"/>
    </row>
    <row r="47451" spans="8:8" ht="65.099999999999994" customHeight="1" x14ac:dyDescent="0.25">
      <c r="H47451" s="39"/>
    </row>
    <row r="47452" spans="8:8" ht="65.099999999999994" customHeight="1" x14ac:dyDescent="0.25">
      <c r="H47452" s="39"/>
    </row>
    <row r="47453" spans="8:8" ht="65.099999999999994" customHeight="1" x14ac:dyDescent="0.25">
      <c r="H47453" s="39"/>
    </row>
    <row r="47454" spans="8:8" ht="65.099999999999994" customHeight="1" x14ac:dyDescent="0.25">
      <c r="H47454" s="39"/>
    </row>
    <row r="47455" spans="8:8" ht="65.099999999999994" customHeight="1" x14ac:dyDescent="0.25">
      <c r="H47455" s="39"/>
    </row>
    <row r="47456" spans="8:8" ht="65.099999999999994" customHeight="1" x14ac:dyDescent="0.25">
      <c r="H47456" s="39"/>
    </row>
    <row r="47457" spans="8:8" ht="65.099999999999994" customHeight="1" x14ac:dyDescent="0.25">
      <c r="H47457" s="39"/>
    </row>
    <row r="47458" spans="8:8" ht="65.099999999999994" customHeight="1" x14ac:dyDescent="0.25">
      <c r="H47458" s="39"/>
    </row>
    <row r="47459" spans="8:8" ht="65.099999999999994" customHeight="1" x14ac:dyDescent="0.25">
      <c r="H47459" s="39"/>
    </row>
    <row r="47460" spans="8:8" ht="65.099999999999994" customHeight="1" x14ac:dyDescent="0.25">
      <c r="H47460" s="39"/>
    </row>
    <row r="47461" spans="8:8" ht="65.099999999999994" customHeight="1" x14ac:dyDescent="0.25">
      <c r="H47461" s="39"/>
    </row>
    <row r="47462" spans="8:8" ht="65.099999999999994" customHeight="1" x14ac:dyDescent="0.25">
      <c r="H47462" s="39"/>
    </row>
    <row r="47463" spans="8:8" ht="65.099999999999994" customHeight="1" x14ac:dyDescent="0.25">
      <c r="H47463" s="39"/>
    </row>
    <row r="47464" spans="8:8" ht="65.099999999999994" customHeight="1" x14ac:dyDescent="0.25">
      <c r="H47464" s="39"/>
    </row>
    <row r="47465" spans="8:8" ht="65.099999999999994" customHeight="1" x14ac:dyDescent="0.25">
      <c r="H47465" s="39"/>
    </row>
    <row r="47466" spans="8:8" ht="65.099999999999994" customHeight="1" x14ac:dyDescent="0.25">
      <c r="H47466" s="39"/>
    </row>
    <row r="47467" spans="8:8" ht="65.099999999999994" customHeight="1" x14ac:dyDescent="0.25">
      <c r="H47467" s="39"/>
    </row>
    <row r="47468" spans="8:8" ht="65.099999999999994" customHeight="1" x14ac:dyDescent="0.25">
      <c r="H47468" s="39"/>
    </row>
    <row r="47469" spans="8:8" ht="65.099999999999994" customHeight="1" x14ac:dyDescent="0.25">
      <c r="H47469" s="39"/>
    </row>
    <row r="47470" spans="8:8" ht="65.099999999999994" customHeight="1" x14ac:dyDescent="0.25">
      <c r="H47470" s="39"/>
    </row>
    <row r="47471" spans="8:8" ht="65.099999999999994" customHeight="1" x14ac:dyDescent="0.25">
      <c r="H47471" s="39"/>
    </row>
    <row r="47472" spans="8:8" ht="65.099999999999994" customHeight="1" x14ac:dyDescent="0.25">
      <c r="H47472" s="39"/>
    </row>
    <row r="47473" spans="8:8" ht="65.099999999999994" customHeight="1" x14ac:dyDescent="0.25">
      <c r="H47473" s="39"/>
    </row>
    <row r="47474" spans="8:8" ht="65.099999999999994" customHeight="1" x14ac:dyDescent="0.25">
      <c r="H47474" s="39"/>
    </row>
    <row r="47475" spans="8:8" ht="65.099999999999994" customHeight="1" x14ac:dyDescent="0.25">
      <c r="H47475" s="39"/>
    </row>
    <row r="47476" spans="8:8" ht="65.099999999999994" customHeight="1" x14ac:dyDescent="0.25">
      <c r="H47476" s="39"/>
    </row>
    <row r="47477" spans="8:8" ht="65.099999999999994" customHeight="1" x14ac:dyDescent="0.25">
      <c r="H47477" s="39"/>
    </row>
    <row r="47478" spans="8:8" ht="65.099999999999994" customHeight="1" x14ac:dyDescent="0.25">
      <c r="H47478" s="39"/>
    </row>
    <row r="47479" spans="8:8" ht="65.099999999999994" customHeight="1" x14ac:dyDescent="0.25">
      <c r="H47479" s="39"/>
    </row>
    <row r="47480" spans="8:8" ht="65.099999999999994" customHeight="1" x14ac:dyDescent="0.25">
      <c r="H47480" s="39"/>
    </row>
    <row r="47481" spans="8:8" ht="65.099999999999994" customHeight="1" x14ac:dyDescent="0.25">
      <c r="H47481" s="39"/>
    </row>
    <row r="47482" spans="8:8" ht="65.099999999999994" customHeight="1" x14ac:dyDescent="0.25">
      <c r="H47482" s="39"/>
    </row>
    <row r="47483" spans="8:8" ht="65.099999999999994" customHeight="1" x14ac:dyDescent="0.25">
      <c r="H47483" s="39"/>
    </row>
    <row r="47484" spans="8:8" ht="65.099999999999994" customHeight="1" x14ac:dyDescent="0.25">
      <c r="H47484" s="39"/>
    </row>
    <row r="47485" spans="8:8" ht="65.099999999999994" customHeight="1" x14ac:dyDescent="0.25">
      <c r="H47485" s="39"/>
    </row>
    <row r="47486" spans="8:8" ht="65.099999999999994" customHeight="1" x14ac:dyDescent="0.25">
      <c r="H47486" s="39"/>
    </row>
    <row r="47487" spans="8:8" ht="65.099999999999994" customHeight="1" x14ac:dyDescent="0.25">
      <c r="H47487" s="39"/>
    </row>
    <row r="47488" spans="8:8" ht="65.099999999999994" customHeight="1" x14ac:dyDescent="0.25">
      <c r="H47488" s="39"/>
    </row>
    <row r="47489" spans="8:8" ht="65.099999999999994" customHeight="1" x14ac:dyDescent="0.25">
      <c r="H47489" s="39"/>
    </row>
    <row r="47490" spans="8:8" ht="65.099999999999994" customHeight="1" x14ac:dyDescent="0.25">
      <c r="H47490" s="39"/>
    </row>
    <row r="47491" spans="8:8" ht="65.099999999999994" customHeight="1" x14ac:dyDescent="0.25">
      <c r="H47491" s="39"/>
    </row>
    <row r="47492" spans="8:8" ht="65.099999999999994" customHeight="1" x14ac:dyDescent="0.25">
      <c r="H47492" s="39"/>
    </row>
    <row r="47493" spans="8:8" ht="65.099999999999994" customHeight="1" x14ac:dyDescent="0.25">
      <c r="H47493" s="39"/>
    </row>
    <row r="47494" spans="8:8" ht="65.099999999999994" customHeight="1" x14ac:dyDescent="0.25">
      <c r="H47494" s="39"/>
    </row>
    <row r="47495" spans="8:8" ht="65.099999999999994" customHeight="1" x14ac:dyDescent="0.25">
      <c r="H47495" s="39"/>
    </row>
    <row r="47496" spans="8:8" ht="65.099999999999994" customHeight="1" x14ac:dyDescent="0.25">
      <c r="H47496" s="39"/>
    </row>
    <row r="47497" spans="8:8" ht="65.099999999999994" customHeight="1" x14ac:dyDescent="0.25">
      <c r="H47497" s="39"/>
    </row>
    <row r="47498" spans="8:8" ht="65.099999999999994" customHeight="1" x14ac:dyDescent="0.25">
      <c r="H47498" s="39"/>
    </row>
    <row r="47499" spans="8:8" ht="65.099999999999994" customHeight="1" x14ac:dyDescent="0.25">
      <c r="H47499" s="39"/>
    </row>
    <row r="47500" spans="8:8" ht="65.099999999999994" customHeight="1" x14ac:dyDescent="0.25">
      <c r="H47500" s="39"/>
    </row>
    <row r="47501" spans="8:8" ht="65.099999999999994" customHeight="1" x14ac:dyDescent="0.25">
      <c r="H47501" s="39"/>
    </row>
    <row r="47502" spans="8:8" ht="65.099999999999994" customHeight="1" x14ac:dyDescent="0.25">
      <c r="H47502" s="39"/>
    </row>
    <row r="47503" spans="8:8" ht="65.099999999999994" customHeight="1" x14ac:dyDescent="0.25">
      <c r="H47503" s="39"/>
    </row>
    <row r="47504" spans="8:8" ht="65.099999999999994" customHeight="1" x14ac:dyDescent="0.25">
      <c r="H47504" s="39"/>
    </row>
    <row r="47505" spans="8:8" ht="65.099999999999994" customHeight="1" x14ac:dyDescent="0.25">
      <c r="H47505" s="39"/>
    </row>
    <row r="47506" spans="8:8" ht="65.099999999999994" customHeight="1" x14ac:dyDescent="0.25">
      <c r="H47506" s="39"/>
    </row>
    <row r="47507" spans="8:8" ht="65.099999999999994" customHeight="1" x14ac:dyDescent="0.25">
      <c r="H47507" s="39"/>
    </row>
    <row r="47508" spans="8:8" ht="65.099999999999994" customHeight="1" x14ac:dyDescent="0.25">
      <c r="H47508" s="39"/>
    </row>
    <row r="47509" spans="8:8" ht="65.099999999999994" customHeight="1" x14ac:dyDescent="0.25">
      <c r="H47509" s="39"/>
    </row>
    <row r="47510" spans="8:8" ht="65.099999999999994" customHeight="1" x14ac:dyDescent="0.25">
      <c r="H47510" s="39"/>
    </row>
    <row r="47511" spans="8:8" ht="65.099999999999994" customHeight="1" x14ac:dyDescent="0.25">
      <c r="H47511" s="39"/>
    </row>
    <row r="47512" spans="8:8" ht="65.099999999999994" customHeight="1" x14ac:dyDescent="0.25">
      <c r="H47512" s="39"/>
    </row>
    <row r="47513" spans="8:8" ht="65.099999999999994" customHeight="1" x14ac:dyDescent="0.25">
      <c r="H47513" s="39"/>
    </row>
    <row r="47514" spans="8:8" ht="65.099999999999994" customHeight="1" x14ac:dyDescent="0.25">
      <c r="H47514" s="39"/>
    </row>
    <row r="47515" spans="8:8" ht="65.099999999999994" customHeight="1" x14ac:dyDescent="0.25">
      <c r="H47515" s="39"/>
    </row>
    <row r="47516" spans="8:8" ht="65.099999999999994" customHeight="1" x14ac:dyDescent="0.25">
      <c r="H47516" s="39"/>
    </row>
    <row r="47517" spans="8:8" ht="65.099999999999994" customHeight="1" x14ac:dyDescent="0.25">
      <c r="H47517" s="39"/>
    </row>
    <row r="47518" spans="8:8" ht="65.099999999999994" customHeight="1" x14ac:dyDescent="0.25">
      <c r="H47518" s="39"/>
    </row>
    <row r="47519" spans="8:8" ht="65.099999999999994" customHeight="1" x14ac:dyDescent="0.25">
      <c r="H47519" s="39"/>
    </row>
    <row r="47520" spans="8:8" ht="65.099999999999994" customHeight="1" x14ac:dyDescent="0.25">
      <c r="H47520" s="39"/>
    </row>
    <row r="47521" spans="8:8" ht="65.099999999999994" customHeight="1" x14ac:dyDescent="0.25">
      <c r="H47521" s="39"/>
    </row>
    <row r="47522" spans="8:8" ht="65.099999999999994" customHeight="1" x14ac:dyDescent="0.25">
      <c r="H47522" s="39"/>
    </row>
    <row r="47523" spans="8:8" ht="65.099999999999994" customHeight="1" x14ac:dyDescent="0.25">
      <c r="H47523" s="39"/>
    </row>
    <row r="47524" spans="8:8" ht="65.099999999999994" customHeight="1" x14ac:dyDescent="0.25">
      <c r="H47524" s="39"/>
    </row>
    <row r="47525" spans="8:8" ht="65.099999999999994" customHeight="1" x14ac:dyDescent="0.25">
      <c r="H47525" s="39"/>
    </row>
    <row r="47526" spans="8:8" ht="65.099999999999994" customHeight="1" x14ac:dyDescent="0.25">
      <c r="H47526" s="39"/>
    </row>
    <row r="47527" spans="8:8" ht="65.099999999999994" customHeight="1" x14ac:dyDescent="0.25">
      <c r="H47527" s="39"/>
    </row>
    <row r="47528" spans="8:8" ht="65.099999999999994" customHeight="1" x14ac:dyDescent="0.25">
      <c r="H47528" s="39"/>
    </row>
    <row r="47529" spans="8:8" ht="65.099999999999994" customHeight="1" x14ac:dyDescent="0.25">
      <c r="H47529" s="39"/>
    </row>
    <row r="47530" spans="8:8" ht="65.099999999999994" customHeight="1" x14ac:dyDescent="0.25">
      <c r="H47530" s="39"/>
    </row>
    <row r="47531" spans="8:8" ht="65.099999999999994" customHeight="1" x14ac:dyDescent="0.25">
      <c r="H47531" s="39"/>
    </row>
    <row r="47532" spans="8:8" ht="65.099999999999994" customHeight="1" x14ac:dyDescent="0.25">
      <c r="H47532" s="39"/>
    </row>
    <row r="47533" spans="8:8" ht="65.099999999999994" customHeight="1" x14ac:dyDescent="0.25">
      <c r="H47533" s="39"/>
    </row>
    <row r="47534" spans="8:8" ht="65.099999999999994" customHeight="1" x14ac:dyDescent="0.25">
      <c r="H47534" s="39"/>
    </row>
    <row r="47535" spans="8:8" ht="65.099999999999994" customHeight="1" x14ac:dyDescent="0.25">
      <c r="H47535" s="39"/>
    </row>
    <row r="47536" spans="8:8" ht="65.099999999999994" customHeight="1" x14ac:dyDescent="0.25">
      <c r="H47536" s="39"/>
    </row>
    <row r="47537" spans="8:8" ht="65.099999999999994" customHeight="1" x14ac:dyDescent="0.25">
      <c r="H47537" s="39"/>
    </row>
    <row r="47538" spans="8:8" ht="65.099999999999994" customHeight="1" x14ac:dyDescent="0.25">
      <c r="H47538" s="39"/>
    </row>
    <row r="47539" spans="8:8" ht="65.099999999999994" customHeight="1" x14ac:dyDescent="0.25">
      <c r="H47539" s="39"/>
    </row>
    <row r="47540" spans="8:8" ht="65.099999999999994" customHeight="1" x14ac:dyDescent="0.25">
      <c r="H47540" s="39"/>
    </row>
    <row r="47541" spans="8:8" ht="65.099999999999994" customHeight="1" x14ac:dyDescent="0.25">
      <c r="H47541" s="39"/>
    </row>
    <row r="47542" spans="8:8" ht="65.099999999999994" customHeight="1" x14ac:dyDescent="0.25">
      <c r="H47542" s="39"/>
    </row>
    <row r="47543" spans="8:8" ht="65.099999999999994" customHeight="1" x14ac:dyDescent="0.25">
      <c r="H47543" s="39"/>
    </row>
    <row r="47544" spans="8:8" ht="65.099999999999994" customHeight="1" x14ac:dyDescent="0.25">
      <c r="H47544" s="39"/>
    </row>
    <row r="47545" spans="8:8" ht="65.099999999999994" customHeight="1" x14ac:dyDescent="0.25">
      <c r="H47545" s="39"/>
    </row>
    <row r="47546" spans="8:8" ht="65.099999999999994" customHeight="1" x14ac:dyDescent="0.25">
      <c r="H47546" s="39"/>
    </row>
    <row r="47547" spans="8:8" ht="65.099999999999994" customHeight="1" x14ac:dyDescent="0.25">
      <c r="H47547" s="39"/>
    </row>
    <row r="47548" spans="8:8" ht="65.099999999999994" customHeight="1" x14ac:dyDescent="0.25">
      <c r="H47548" s="39"/>
    </row>
    <row r="47549" spans="8:8" ht="65.099999999999994" customHeight="1" x14ac:dyDescent="0.25">
      <c r="H47549" s="39"/>
    </row>
    <row r="47550" spans="8:8" ht="65.099999999999994" customHeight="1" x14ac:dyDescent="0.25">
      <c r="H47550" s="39"/>
    </row>
    <row r="47551" spans="8:8" ht="65.099999999999994" customHeight="1" x14ac:dyDescent="0.25">
      <c r="H47551" s="39"/>
    </row>
    <row r="47552" spans="8:8" ht="65.099999999999994" customHeight="1" x14ac:dyDescent="0.25">
      <c r="H47552" s="39"/>
    </row>
    <row r="47553" spans="8:8" ht="65.099999999999994" customHeight="1" x14ac:dyDescent="0.25">
      <c r="H47553" s="39"/>
    </row>
    <row r="47554" spans="8:8" ht="65.099999999999994" customHeight="1" x14ac:dyDescent="0.25">
      <c r="H47554" s="39"/>
    </row>
    <row r="47555" spans="8:8" ht="65.099999999999994" customHeight="1" x14ac:dyDescent="0.25">
      <c r="H47555" s="39"/>
    </row>
    <row r="47556" spans="8:8" ht="65.099999999999994" customHeight="1" x14ac:dyDescent="0.25">
      <c r="H47556" s="39"/>
    </row>
    <row r="47557" spans="8:8" ht="65.099999999999994" customHeight="1" x14ac:dyDescent="0.25">
      <c r="H47557" s="39"/>
    </row>
    <row r="47558" spans="8:8" ht="65.099999999999994" customHeight="1" x14ac:dyDescent="0.25">
      <c r="H47558" s="39"/>
    </row>
    <row r="47559" spans="8:8" ht="65.099999999999994" customHeight="1" x14ac:dyDescent="0.25">
      <c r="H47559" s="39"/>
    </row>
    <row r="47560" spans="8:8" ht="65.099999999999994" customHeight="1" x14ac:dyDescent="0.25">
      <c r="H47560" s="39"/>
    </row>
    <row r="47561" spans="8:8" ht="65.099999999999994" customHeight="1" x14ac:dyDescent="0.25">
      <c r="H47561" s="39"/>
    </row>
    <row r="47562" spans="8:8" ht="65.099999999999994" customHeight="1" x14ac:dyDescent="0.25">
      <c r="H47562" s="39"/>
    </row>
    <row r="47563" spans="8:8" ht="65.099999999999994" customHeight="1" x14ac:dyDescent="0.25">
      <c r="H47563" s="39"/>
    </row>
    <row r="47564" spans="8:8" ht="65.099999999999994" customHeight="1" x14ac:dyDescent="0.25">
      <c r="H47564" s="39"/>
    </row>
    <row r="47565" spans="8:8" ht="65.099999999999994" customHeight="1" x14ac:dyDescent="0.25">
      <c r="H47565" s="39"/>
    </row>
    <row r="47566" spans="8:8" ht="65.099999999999994" customHeight="1" x14ac:dyDescent="0.25">
      <c r="H47566" s="39"/>
    </row>
    <row r="47567" spans="8:8" ht="65.099999999999994" customHeight="1" x14ac:dyDescent="0.25">
      <c r="H47567" s="39"/>
    </row>
    <row r="47568" spans="8:8" ht="65.099999999999994" customHeight="1" x14ac:dyDescent="0.25">
      <c r="H47568" s="39"/>
    </row>
    <row r="47569" spans="8:8" ht="65.099999999999994" customHeight="1" x14ac:dyDescent="0.25">
      <c r="H47569" s="39"/>
    </row>
    <row r="47570" spans="8:8" ht="65.099999999999994" customHeight="1" x14ac:dyDescent="0.25">
      <c r="H47570" s="39"/>
    </row>
    <row r="47571" spans="8:8" ht="65.099999999999994" customHeight="1" x14ac:dyDescent="0.25">
      <c r="H47571" s="39"/>
    </row>
    <row r="47572" spans="8:8" ht="65.099999999999994" customHeight="1" x14ac:dyDescent="0.25">
      <c r="H47572" s="39"/>
    </row>
    <row r="47573" spans="8:8" ht="65.099999999999994" customHeight="1" x14ac:dyDescent="0.25">
      <c r="H47573" s="39"/>
    </row>
    <row r="47574" spans="8:8" ht="65.099999999999994" customHeight="1" x14ac:dyDescent="0.25">
      <c r="H47574" s="39"/>
    </row>
    <row r="47575" spans="8:8" ht="65.099999999999994" customHeight="1" x14ac:dyDescent="0.25">
      <c r="H47575" s="39"/>
    </row>
    <row r="47576" spans="8:8" ht="65.099999999999994" customHeight="1" x14ac:dyDescent="0.25">
      <c r="H47576" s="39"/>
    </row>
    <row r="47577" spans="8:8" ht="65.099999999999994" customHeight="1" x14ac:dyDescent="0.25">
      <c r="H47577" s="39"/>
    </row>
    <row r="47578" spans="8:8" ht="65.099999999999994" customHeight="1" x14ac:dyDescent="0.25">
      <c r="H47578" s="39"/>
    </row>
    <row r="47579" spans="8:8" ht="65.099999999999994" customHeight="1" x14ac:dyDescent="0.25">
      <c r="H47579" s="39"/>
    </row>
    <row r="47580" spans="8:8" ht="65.099999999999994" customHeight="1" x14ac:dyDescent="0.25">
      <c r="H47580" s="39"/>
    </row>
    <row r="47581" spans="8:8" ht="65.099999999999994" customHeight="1" x14ac:dyDescent="0.25">
      <c r="H47581" s="39"/>
    </row>
    <row r="47582" spans="8:8" ht="65.099999999999994" customHeight="1" x14ac:dyDescent="0.25">
      <c r="H47582" s="39"/>
    </row>
    <row r="47583" spans="8:8" ht="65.099999999999994" customHeight="1" x14ac:dyDescent="0.25">
      <c r="H47583" s="39"/>
    </row>
    <row r="47584" spans="8:8" ht="65.099999999999994" customHeight="1" x14ac:dyDescent="0.25">
      <c r="H47584" s="39"/>
    </row>
    <row r="47585" spans="8:8" ht="65.099999999999994" customHeight="1" x14ac:dyDescent="0.25">
      <c r="H47585" s="39"/>
    </row>
    <row r="47586" spans="8:8" ht="65.099999999999994" customHeight="1" x14ac:dyDescent="0.25">
      <c r="H47586" s="39"/>
    </row>
    <row r="47587" spans="8:8" ht="65.099999999999994" customHeight="1" x14ac:dyDescent="0.25">
      <c r="H47587" s="39"/>
    </row>
    <row r="47588" spans="8:8" ht="65.099999999999994" customHeight="1" x14ac:dyDescent="0.25">
      <c r="H47588" s="39"/>
    </row>
    <row r="47589" spans="8:8" ht="65.099999999999994" customHeight="1" x14ac:dyDescent="0.25">
      <c r="H47589" s="39"/>
    </row>
    <row r="47590" spans="8:8" ht="65.099999999999994" customHeight="1" x14ac:dyDescent="0.25">
      <c r="H47590" s="39"/>
    </row>
    <row r="47591" spans="8:8" ht="65.099999999999994" customHeight="1" x14ac:dyDescent="0.25">
      <c r="H47591" s="39"/>
    </row>
    <row r="47592" spans="8:8" ht="65.099999999999994" customHeight="1" x14ac:dyDescent="0.25">
      <c r="H47592" s="39"/>
    </row>
    <row r="47593" spans="8:8" ht="65.099999999999994" customHeight="1" x14ac:dyDescent="0.25">
      <c r="H47593" s="39"/>
    </row>
    <row r="47594" spans="8:8" ht="65.099999999999994" customHeight="1" x14ac:dyDescent="0.25">
      <c r="H47594" s="39"/>
    </row>
    <row r="47595" spans="8:8" ht="65.099999999999994" customHeight="1" x14ac:dyDescent="0.25">
      <c r="H47595" s="39"/>
    </row>
    <row r="47596" spans="8:8" ht="65.099999999999994" customHeight="1" x14ac:dyDescent="0.25">
      <c r="H47596" s="39"/>
    </row>
    <row r="47597" spans="8:8" ht="65.099999999999994" customHeight="1" x14ac:dyDescent="0.25">
      <c r="H47597" s="39"/>
    </row>
    <row r="47598" spans="8:8" ht="65.099999999999994" customHeight="1" x14ac:dyDescent="0.25">
      <c r="H47598" s="39"/>
    </row>
    <row r="47599" spans="8:8" ht="65.099999999999994" customHeight="1" x14ac:dyDescent="0.25">
      <c r="H47599" s="39"/>
    </row>
    <row r="47600" spans="8:8" ht="65.099999999999994" customHeight="1" x14ac:dyDescent="0.25">
      <c r="H47600" s="39"/>
    </row>
    <row r="47601" spans="8:8" ht="65.099999999999994" customHeight="1" x14ac:dyDescent="0.25">
      <c r="H47601" s="39"/>
    </row>
    <row r="47602" spans="8:8" ht="65.099999999999994" customHeight="1" x14ac:dyDescent="0.25">
      <c r="H47602" s="39"/>
    </row>
    <row r="47603" spans="8:8" ht="65.099999999999994" customHeight="1" x14ac:dyDescent="0.25">
      <c r="H47603" s="39"/>
    </row>
    <row r="47604" spans="8:8" ht="65.099999999999994" customHeight="1" x14ac:dyDescent="0.25">
      <c r="H47604" s="39"/>
    </row>
    <row r="47605" spans="8:8" ht="65.099999999999994" customHeight="1" x14ac:dyDescent="0.25">
      <c r="H47605" s="39"/>
    </row>
    <row r="47606" spans="8:8" ht="65.099999999999994" customHeight="1" x14ac:dyDescent="0.25">
      <c r="H47606" s="39"/>
    </row>
    <row r="47607" spans="8:8" ht="65.099999999999994" customHeight="1" x14ac:dyDescent="0.25">
      <c r="H47607" s="39"/>
    </row>
    <row r="47608" spans="8:8" ht="65.099999999999994" customHeight="1" x14ac:dyDescent="0.25">
      <c r="H47608" s="39"/>
    </row>
    <row r="47609" spans="8:8" ht="65.099999999999994" customHeight="1" x14ac:dyDescent="0.25">
      <c r="H47609" s="39"/>
    </row>
    <row r="47610" spans="8:8" ht="65.099999999999994" customHeight="1" x14ac:dyDescent="0.25">
      <c r="H47610" s="39"/>
    </row>
    <row r="47611" spans="8:8" ht="65.099999999999994" customHeight="1" x14ac:dyDescent="0.25">
      <c r="H47611" s="39"/>
    </row>
    <row r="47612" spans="8:8" ht="65.099999999999994" customHeight="1" x14ac:dyDescent="0.25">
      <c r="H47612" s="39"/>
    </row>
    <row r="47613" spans="8:8" ht="65.099999999999994" customHeight="1" x14ac:dyDescent="0.25">
      <c r="H47613" s="39"/>
    </row>
    <row r="47614" spans="8:8" ht="65.099999999999994" customHeight="1" x14ac:dyDescent="0.25">
      <c r="H47614" s="39"/>
    </row>
    <row r="47615" spans="8:8" ht="65.099999999999994" customHeight="1" x14ac:dyDescent="0.25">
      <c r="H47615" s="39"/>
    </row>
    <row r="47616" spans="8:8" ht="65.099999999999994" customHeight="1" x14ac:dyDescent="0.25">
      <c r="H47616" s="39"/>
    </row>
    <row r="47617" spans="8:8" ht="65.099999999999994" customHeight="1" x14ac:dyDescent="0.25">
      <c r="H47617" s="39"/>
    </row>
    <row r="47618" spans="8:8" ht="65.099999999999994" customHeight="1" x14ac:dyDescent="0.25">
      <c r="H47618" s="39"/>
    </row>
    <row r="47619" spans="8:8" ht="65.099999999999994" customHeight="1" x14ac:dyDescent="0.25">
      <c r="H47619" s="39"/>
    </row>
    <row r="47620" spans="8:8" ht="65.099999999999994" customHeight="1" x14ac:dyDescent="0.25">
      <c r="H47620" s="39"/>
    </row>
    <row r="47621" spans="8:8" ht="65.099999999999994" customHeight="1" x14ac:dyDescent="0.25">
      <c r="H47621" s="39"/>
    </row>
    <row r="47622" spans="8:8" ht="65.099999999999994" customHeight="1" x14ac:dyDescent="0.25">
      <c r="H47622" s="39"/>
    </row>
    <row r="47623" spans="8:8" ht="65.099999999999994" customHeight="1" x14ac:dyDescent="0.25">
      <c r="H47623" s="39"/>
    </row>
    <row r="47624" spans="8:8" ht="65.099999999999994" customHeight="1" x14ac:dyDescent="0.25">
      <c r="H47624" s="39"/>
    </row>
    <row r="47625" spans="8:8" ht="65.099999999999994" customHeight="1" x14ac:dyDescent="0.25">
      <c r="H47625" s="39"/>
    </row>
    <row r="47626" spans="8:8" ht="65.099999999999994" customHeight="1" x14ac:dyDescent="0.25">
      <c r="H47626" s="39"/>
    </row>
    <row r="47627" spans="8:8" ht="65.099999999999994" customHeight="1" x14ac:dyDescent="0.25">
      <c r="H47627" s="39"/>
    </row>
    <row r="47628" spans="8:8" ht="65.099999999999994" customHeight="1" x14ac:dyDescent="0.25">
      <c r="H47628" s="39"/>
    </row>
    <row r="47629" spans="8:8" ht="65.099999999999994" customHeight="1" x14ac:dyDescent="0.25">
      <c r="H47629" s="39"/>
    </row>
    <row r="47630" spans="8:8" ht="65.099999999999994" customHeight="1" x14ac:dyDescent="0.25">
      <c r="H47630" s="39"/>
    </row>
    <row r="47631" spans="8:8" ht="65.099999999999994" customHeight="1" x14ac:dyDescent="0.25">
      <c r="H47631" s="39"/>
    </row>
    <row r="47632" spans="8:8" ht="65.099999999999994" customHeight="1" x14ac:dyDescent="0.25">
      <c r="H47632" s="39"/>
    </row>
    <row r="47633" spans="8:8" ht="65.099999999999994" customHeight="1" x14ac:dyDescent="0.25">
      <c r="H47633" s="39"/>
    </row>
    <row r="47634" spans="8:8" ht="65.099999999999994" customHeight="1" x14ac:dyDescent="0.25">
      <c r="H47634" s="39"/>
    </row>
    <row r="47635" spans="8:8" ht="65.099999999999994" customHeight="1" x14ac:dyDescent="0.25">
      <c r="H47635" s="39"/>
    </row>
    <row r="47636" spans="8:8" ht="65.099999999999994" customHeight="1" x14ac:dyDescent="0.25">
      <c r="H47636" s="39"/>
    </row>
    <row r="47637" spans="8:8" ht="65.099999999999994" customHeight="1" x14ac:dyDescent="0.25">
      <c r="H47637" s="39"/>
    </row>
    <row r="47638" spans="8:8" ht="65.099999999999994" customHeight="1" x14ac:dyDescent="0.25">
      <c r="H47638" s="39"/>
    </row>
    <row r="47639" spans="8:8" ht="65.099999999999994" customHeight="1" x14ac:dyDescent="0.25">
      <c r="H47639" s="39"/>
    </row>
    <row r="47640" spans="8:8" ht="65.099999999999994" customHeight="1" x14ac:dyDescent="0.25">
      <c r="H47640" s="39"/>
    </row>
    <row r="47641" spans="8:8" ht="65.099999999999994" customHeight="1" x14ac:dyDescent="0.25">
      <c r="H47641" s="39"/>
    </row>
    <row r="47642" spans="8:8" ht="65.099999999999994" customHeight="1" x14ac:dyDescent="0.25">
      <c r="H47642" s="39"/>
    </row>
    <row r="47643" spans="8:8" ht="65.099999999999994" customHeight="1" x14ac:dyDescent="0.25">
      <c r="H47643" s="39"/>
    </row>
    <row r="47644" spans="8:8" ht="65.099999999999994" customHeight="1" x14ac:dyDescent="0.25">
      <c r="H47644" s="39"/>
    </row>
    <row r="47645" spans="8:8" ht="65.099999999999994" customHeight="1" x14ac:dyDescent="0.25">
      <c r="H47645" s="39"/>
    </row>
    <row r="47646" spans="8:8" ht="65.099999999999994" customHeight="1" x14ac:dyDescent="0.25">
      <c r="H47646" s="39"/>
    </row>
    <row r="47647" spans="8:8" ht="65.099999999999994" customHeight="1" x14ac:dyDescent="0.25">
      <c r="H47647" s="39"/>
    </row>
    <row r="47648" spans="8:8" ht="65.099999999999994" customHeight="1" x14ac:dyDescent="0.25">
      <c r="H47648" s="39"/>
    </row>
    <row r="47649" spans="8:8" ht="65.099999999999994" customHeight="1" x14ac:dyDescent="0.25">
      <c r="H47649" s="39"/>
    </row>
    <row r="47650" spans="8:8" ht="65.099999999999994" customHeight="1" x14ac:dyDescent="0.25">
      <c r="H47650" s="39"/>
    </row>
    <row r="47651" spans="8:8" ht="65.099999999999994" customHeight="1" x14ac:dyDescent="0.25">
      <c r="H47651" s="39"/>
    </row>
    <row r="47652" spans="8:8" ht="65.099999999999994" customHeight="1" x14ac:dyDescent="0.25">
      <c r="H47652" s="39"/>
    </row>
    <row r="47653" spans="8:8" ht="65.099999999999994" customHeight="1" x14ac:dyDescent="0.25">
      <c r="H47653" s="39"/>
    </row>
    <row r="47654" spans="8:8" ht="65.099999999999994" customHeight="1" x14ac:dyDescent="0.25">
      <c r="H47654" s="39"/>
    </row>
    <row r="47655" spans="8:8" ht="65.099999999999994" customHeight="1" x14ac:dyDescent="0.25">
      <c r="H47655" s="39"/>
    </row>
    <row r="47656" spans="8:8" ht="65.099999999999994" customHeight="1" x14ac:dyDescent="0.25">
      <c r="H47656" s="39"/>
    </row>
    <row r="47657" spans="8:8" ht="65.099999999999994" customHeight="1" x14ac:dyDescent="0.25">
      <c r="H47657" s="39"/>
    </row>
    <row r="47658" spans="8:8" ht="65.099999999999994" customHeight="1" x14ac:dyDescent="0.25">
      <c r="H47658" s="39"/>
    </row>
    <row r="47659" spans="8:8" ht="65.099999999999994" customHeight="1" x14ac:dyDescent="0.25">
      <c r="H47659" s="39"/>
    </row>
    <row r="47660" spans="8:8" ht="65.099999999999994" customHeight="1" x14ac:dyDescent="0.25">
      <c r="H47660" s="39"/>
    </row>
    <row r="47661" spans="8:8" ht="65.099999999999994" customHeight="1" x14ac:dyDescent="0.25">
      <c r="H47661" s="39"/>
    </row>
    <row r="47662" spans="8:8" ht="65.099999999999994" customHeight="1" x14ac:dyDescent="0.25">
      <c r="H47662" s="39"/>
    </row>
    <row r="47663" spans="8:8" ht="65.099999999999994" customHeight="1" x14ac:dyDescent="0.25">
      <c r="H47663" s="39"/>
    </row>
    <row r="47664" spans="8:8" ht="65.099999999999994" customHeight="1" x14ac:dyDescent="0.25">
      <c r="H47664" s="39"/>
    </row>
    <row r="47665" spans="8:8" ht="65.099999999999994" customHeight="1" x14ac:dyDescent="0.25">
      <c r="H47665" s="39"/>
    </row>
    <row r="47666" spans="8:8" ht="65.099999999999994" customHeight="1" x14ac:dyDescent="0.25">
      <c r="H47666" s="39"/>
    </row>
    <row r="47667" spans="8:8" ht="65.099999999999994" customHeight="1" x14ac:dyDescent="0.25">
      <c r="H47667" s="39"/>
    </row>
    <row r="47668" spans="8:8" ht="65.099999999999994" customHeight="1" x14ac:dyDescent="0.25">
      <c r="H47668" s="39"/>
    </row>
    <row r="47669" spans="8:8" ht="65.099999999999994" customHeight="1" x14ac:dyDescent="0.25">
      <c r="H47669" s="39"/>
    </row>
    <row r="47670" spans="8:8" ht="65.099999999999994" customHeight="1" x14ac:dyDescent="0.25">
      <c r="H47670" s="39"/>
    </row>
    <row r="47671" spans="8:8" ht="65.099999999999994" customHeight="1" x14ac:dyDescent="0.25">
      <c r="H47671" s="39"/>
    </row>
    <row r="47672" spans="8:8" ht="65.099999999999994" customHeight="1" x14ac:dyDescent="0.25">
      <c r="H47672" s="39"/>
    </row>
    <row r="47673" spans="8:8" ht="65.099999999999994" customHeight="1" x14ac:dyDescent="0.25">
      <c r="H47673" s="39"/>
    </row>
    <row r="47674" spans="8:8" ht="65.099999999999994" customHeight="1" x14ac:dyDescent="0.25">
      <c r="H47674" s="39"/>
    </row>
    <row r="47675" spans="8:8" ht="65.099999999999994" customHeight="1" x14ac:dyDescent="0.25">
      <c r="H47675" s="39"/>
    </row>
    <row r="47676" spans="8:8" ht="65.099999999999994" customHeight="1" x14ac:dyDescent="0.25">
      <c r="H47676" s="39"/>
    </row>
    <row r="47677" spans="8:8" ht="65.099999999999994" customHeight="1" x14ac:dyDescent="0.25">
      <c r="H47677" s="39"/>
    </row>
    <row r="47678" spans="8:8" ht="65.099999999999994" customHeight="1" x14ac:dyDescent="0.25">
      <c r="H47678" s="39"/>
    </row>
    <row r="47679" spans="8:8" ht="65.099999999999994" customHeight="1" x14ac:dyDescent="0.25">
      <c r="H47679" s="39"/>
    </row>
    <row r="47680" spans="8:8" ht="65.099999999999994" customHeight="1" x14ac:dyDescent="0.25">
      <c r="H47680" s="39"/>
    </row>
    <row r="47681" spans="8:8" ht="65.099999999999994" customHeight="1" x14ac:dyDescent="0.25">
      <c r="H47681" s="39"/>
    </row>
    <row r="47682" spans="8:8" ht="65.099999999999994" customHeight="1" x14ac:dyDescent="0.25">
      <c r="H47682" s="39"/>
    </row>
    <row r="47683" spans="8:8" ht="65.099999999999994" customHeight="1" x14ac:dyDescent="0.25">
      <c r="H47683" s="39"/>
    </row>
    <row r="47684" spans="8:8" ht="65.099999999999994" customHeight="1" x14ac:dyDescent="0.25">
      <c r="H47684" s="39"/>
    </row>
    <row r="47685" spans="8:8" ht="65.099999999999994" customHeight="1" x14ac:dyDescent="0.25">
      <c r="H47685" s="39"/>
    </row>
    <row r="47686" spans="8:8" ht="65.099999999999994" customHeight="1" x14ac:dyDescent="0.25">
      <c r="H47686" s="39"/>
    </row>
    <row r="47687" spans="8:8" ht="65.099999999999994" customHeight="1" x14ac:dyDescent="0.25">
      <c r="H47687" s="39"/>
    </row>
    <row r="47688" spans="8:8" ht="65.099999999999994" customHeight="1" x14ac:dyDescent="0.25">
      <c r="H47688" s="39"/>
    </row>
    <row r="47689" spans="8:8" ht="65.099999999999994" customHeight="1" x14ac:dyDescent="0.25">
      <c r="H47689" s="39"/>
    </row>
    <row r="47690" spans="8:8" ht="65.099999999999994" customHeight="1" x14ac:dyDescent="0.25">
      <c r="H47690" s="39"/>
    </row>
    <row r="47691" spans="8:8" ht="65.099999999999994" customHeight="1" x14ac:dyDescent="0.25">
      <c r="H47691" s="39"/>
    </row>
    <row r="47692" spans="8:8" ht="65.099999999999994" customHeight="1" x14ac:dyDescent="0.25">
      <c r="H47692" s="39"/>
    </row>
    <row r="47693" spans="8:8" ht="65.099999999999994" customHeight="1" x14ac:dyDescent="0.25">
      <c r="H47693" s="39"/>
    </row>
    <row r="47694" spans="8:8" ht="65.099999999999994" customHeight="1" x14ac:dyDescent="0.25">
      <c r="H47694" s="39"/>
    </row>
    <row r="47695" spans="8:8" ht="65.099999999999994" customHeight="1" x14ac:dyDescent="0.25">
      <c r="H47695" s="39"/>
    </row>
    <row r="47696" spans="8:8" ht="65.099999999999994" customHeight="1" x14ac:dyDescent="0.25">
      <c r="H47696" s="39"/>
    </row>
    <row r="47697" spans="8:8" ht="65.099999999999994" customHeight="1" x14ac:dyDescent="0.25">
      <c r="H47697" s="39"/>
    </row>
    <row r="47698" spans="8:8" ht="65.099999999999994" customHeight="1" x14ac:dyDescent="0.25">
      <c r="H47698" s="39"/>
    </row>
    <row r="47699" spans="8:8" ht="65.099999999999994" customHeight="1" x14ac:dyDescent="0.25">
      <c r="H47699" s="39"/>
    </row>
    <row r="47700" spans="8:8" ht="65.099999999999994" customHeight="1" x14ac:dyDescent="0.25">
      <c r="H47700" s="39"/>
    </row>
    <row r="47701" spans="8:8" ht="65.099999999999994" customHeight="1" x14ac:dyDescent="0.25">
      <c r="H47701" s="39"/>
    </row>
    <row r="47702" spans="8:8" ht="65.099999999999994" customHeight="1" x14ac:dyDescent="0.25">
      <c r="H47702" s="39"/>
    </row>
    <row r="47703" spans="8:8" ht="65.099999999999994" customHeight="1" x14ac:dyDescent="0.25">
      <c r="H47703" s="39"/>
    </row>
    <row r="47704" spans="8:8" ht="65.099999999999994" customHeight="1" x14ac:dyDescent="0.25">
      <c r="H47704" s="39"/>
    </row>
    <row r="47705" spans="8:8" ht="65.099999999999994" customHeight="1" x14ac:dyDescent="0.25">
      <c r="H47705" s="39"/>
    </row>
    <row r="47706" spans="8:8" ht="65.099999999999994" customHeight="1" x14ac:dyDescent="0.25">
      <c r="H47706" s="39"/>
    </row>
    <row r="47707" spans="8:8" ht="65.099999999999994" customHeight="1" x14ac:dyDescent="0.25">
      <c r="H47707" s="39"/>
    </row>
    <row r="47708" spans="8:8" ht="65.099999999999994" customHeight="1" x14ac:dyDescent="0.25">
      <c r="H47708" s="39"/>
    </row>
    <row r="47709" spans="8:8" ht="65.099999999999994" customHeight="1" x14ac:dyDescent="0.25">
      <c r="H47709" s="39"/>
    </row>
    <row r="47710" spans="8:8" ht="65.099999999999994" customHeight="1" x14ac:dyDescent="0.25">
      <c r="H47710" s="39"/>
    </row>
    <row r="47711" spans="8:8" ht="65.099999999999994" customHeight="1" x14ac:dyDescent="0.25">
      <c r="H47711" s="39"/>
    </row>
    <row r="47712" spans="8:8" ht="65.099999999999994" customHeight="1" x14ac:dyDescent="0.25">
      <c r="H47712" s="39"/>
    </row>
    <row r="47713" spans="8:8" ht="65.099999999999994" customHeight="1" x14ac:dyDescent="0.25">
      <c r="H47713" s="39"/>
    </row>
    <row r="47714" spans="8:8" ht="65.099999999999994" customHeight="1" x14ac:dyDescent="0.25">
      <c r="H47714" s="39"/>
    </row>
    <row r="47715" spans="8:8" ht="65.099999999999994" customHeight="1" x14ac:dyDescent="0.25">
      <c r="H47715" s="39"/>
    </row>
    <row r="47716" spans="8:8" ht="65.099999999999994" customHeight="1" x14ac:dyDescent="0.25">
      <c r="H47716" s="39"/>
    </row>
    <row r="47717" spans="8:8" ht="65.099999999999994" customHeight="1" x14ac:dyDescent="0.25">
      <c r="H47717" s="39"/>
    </row>
    <row r="47718" spans="8:8" ht="65.099999999999994" customHeight="1" x14ac:dyDescent="0.25">
      <c r="H47718" s="39"/>
    </row>
    <row r="47719" spans="8:8" ht="65.099999999999994" customHeight="1" x14ac:dyDescent="0.25">
      <c r="H47719" s="39"/>
    </row>
    <row r="47720" spans="8:8" ht="65.099999999999994" customHeight="1" x14ac:dyDescent="0.25">
      <c r="H47720" s="39"/>
    </row>
    <row r="47721" spans="8:8" ht="65.099999999999994" customHeight="1" x14ac:dyDescent="0.25">
      <c r="H47721" s="39"/>
    </row>
    <row r="47722" spans="8:8" ht="65.099999999999994" customHeight="1" x14ac:dyDescent="0.25">
      <c r="H47722" s="39"/>
    </row>
    <row r="47723" spans="8:8" ht="65.099999999999994" customHeight="1" x14ac:dyDescent="0.25">
      <c r="H47723" s="39"/>
    </row>
    <row r="47724" spans="8:8" ht="65.099999999999994" customHeight="1" x14ac:dyDescent="0.25">
      <c r="H47724" s="39"/>
    </row>
    <row r="47725" spans="8:8" ht="65.099999999999994" customHeight="1" x14ac:dyDescent="0.25">
      <c r="H47725" s="39"/>
    </row>
    <row r="47726" spans="8:8" ht="65.099999999999994" customHeight="1" x14ac:dyDescent="0.25">
      <c r="H47726" s="39"/>
    </row>
    <row r="47727" spans="8:8" ht="65.099999999999994" customHeight="1" x14ac:dyDescent="0.25">
      <c r="H47727" s="39"/>
    </row>
    <row r="47728" spans="8:8" ht="65.099999999999994" customHeight="1" x14ac:dyDescent="0.25">
      <c r="H47728" s="39"/>
    </row>
    <row r="47729" spans="8:8" ht="65.099999999999994" customHeight="1" x14ac:dyDescent="0.25">
      <c r="H47729" s="39"/>
    </row>
    <row r="47730" spans="8:8" ht="65.099999999999994" customHeight="1" x14ac:dyDescent="0.25">
      <c r="H47730" s="39"/>
    </row>
    <row r="47731" spans="8:8" ht="65.099999999999994" customHeight="1" x14ac:dyDescent="0.25">
      <c r="H47731" s="39"/>
    </row>
    <row r="47732" spans="8:8" ht="65.099999999999994" customHeight="1" x14ac:dyDescent="0.25">
      <c r="H47732" s="39"/>
    </row>
    <row r="47733" spans="8:8" ht="65.099999999999994" customHeight="1" x14ac:dyDescent="0.25">
      <c r="H47733" s="39"/>
    </row>
    <row r="47734" spans="8:8" ht="65.099999999999994" customHeight="1" x14ac:dyDescent="0.25">
      <c r="H47734" s="39"/>
    </row>
    <row r="47735" spans="8:8" ht="65.099999999999994" customHeight="1" x14ac:dyDescent="0.25">
      <c r="H47735" s="39"/>
    </row>
    <row r="47736" spans="8:8" ht="65.099999999999994" customHeight="1" x14ac:dyDescent="0.25">
      <c r="H47736" s="39"/>
    </row>
    <row r="47737" spans="8:8" ht="65.099999999999994" customHeight="1" x14ac:dyDescent="0.25">
      <c r="H47737" s="39"/>
    </row>
    <row r="47738" spans="8:8" ht="65.099999999999994" customHeight="1" x14ac:dyDescent="0.25">
      <c r="H47738" s="39"/>
    </row>
    <row r="47739" spans="8:8" ht="65.099999999999994" customHeight="1" x14ac:dyDescent="0.25">
      <c r="H47739" s="39"/>
    </row>
    <row r="47740" spans="8:8" ht="65.099999999999994" customHeight="1" x14ac:dyDescent="0.25">
      <c r="H47740" s="39"/>
    </row>
    <row r="47741" spans="8:8" ht="65.099999999999994" customHeight="1" x14ac:dyDescent="0.25">
      <c r="H47741" s="39"/>
    </row>
    <row r="47742" spans="8:8" ht="65.099999999999994" customHeight="1" x14ac:dyDescent="0.25">
      <c r="H47742" s="39"/>
    </row>
    <row r="47743" spans="8:8" ht="65.099999999999994" customHeight="1" x14ac:dyDescent="0.25">
      <c r="H47743" s="39"/>
    </row>
    <row r="47744" spans="8:8" ht="65.099999999999994" customHeight="1" x14ac:dyDescent="0.25">
      <c r="H47744" s="39"/>
    </row>
    <row r="47745" spans="8:8" ht="65.099999999999994" customHeight="1" x14ac:dyDescent="0.25">
      <c r="H47745" s="39"/>
    </row>
    <row r="47746" spans="8:8" ht="65.099999999999994" customHeight="1" x14ac:dyDescent="0.25">
      <c r="H47746" s="39"/>
    </row>
    <row r="47747" spans="8:8" ht="65.099999999999994" customHeight="1" x14ac:dyDescent="0.25">
      <c r="H47747" s="39"/>
    </row>
    <row r="47748" spans="8:8" ht="65.099999999999994" customHeight="1" x14ac:dyDescent="0.25">
      <c r="H47748" s="39"/>
    </row>
    <row r="47749" spans="8:8" ht="65.099999999999994" customHeight="1" x14ac:dyDescent="0.25">
      <c r="H47749" s="39"/>
    </row>
    <row r="47750" spans="8:8" ht="65.099999999999994" customHeight="1" x14ac:dyDescent="0.25">
      <c r="H47750" s="39"/>
    </row>
    <row r="47751" spans="8:8" ht="65.099999999999994" customHeight="1" x14ac:dyDescent="0.25">
      <c r="H47751" s="39"/>
    </row>
    <row r="47752" spans="8:8" ht="65.099999999999994" customHeight="1" x14ac:dyDescent="0.25">
      <c r="H47752" s="39"/>
    </row>
    <row r="47753" spans="8:8" ht="65.099999999999994" customHeight="1" x14ac:dyDescent="0.25">
      <c r="H47753" s="39"/>
    </row>
    <row r="47754" spans="8:8" ht="65.099999999999994" customHeight="1" x14ac:dyDescent="0.25">
      <c r="H47754" s="39"/>
    </row>
    <row r="47755" spans="8:8" ht="65.099999999999994" customHeight="1" x14ac:dyDescent="0.25">
      <c r="H47755" s="39"/>
    </row>
    <row r="47756" spans="8:8" ht="65.099999999999994" customHeight="1" x14ac:dyDescent="0.25">
      <c r="H47756" s="39"/>
    </row>
    <row r="47757" spans="8:8" ht="65.099999999999994" customHeight="1" x14ac:dyDescent="0.25">
      <c r="H47757" s="39"/>
    </row>
    <row r="47758" spans="8:8" ht="65.099999999999994" customHeight="1" x14ac:dyDescent="0.25">
      <c r="H47758" s="39"/>
    </row>
    <row r="47759" spans="8:8" ht="65.099999999999994" customHeight="1" x14ac:dyDescent="0.25">
      <c r="H47759" s="39"/>
    </row>
    <row r="47760" spans="8:8" ht="65.099999999999994" customHeight="1" x14ac:dyDescent="0.25">
      <c r="H47760" s="39"/>
    </row>
    <row r="47761" spans="8:8" ht="65.099999999999994" customHeight="1" x14ac:dyDescent="0.25">
      <c r="H47761" s="39"/>
    </row>
    <row r="47762" spans="8:8" ht="65.099999999999994" customHeight="1" x14ac:dyDescent="0.25">
      <c r="H47762" s="39"/>
    </row>
    <row r="47763" spans="8:8" ht="65.099999999999994" customHeight="1" x14ac:dyDescent="0.25">
      <c r="H47763" s="39"/>
    </row>
    <row r="47764" spans="8:8" ht="65.099999999999994" customHeight="1" x14ac:dyDescent="0.25">
      <c r="H47764" s="39"/>
    </row>
    <row r="47765" spans="8:8" ht="65.099999999999994" customHeight="1" x14ac:dyDescent="0.25">
      <c r="H47765" s="39"/>
    </row>
    <row r="47766" spans="8:8" ht="65.099999999999994" customHeight="1" x14ac:dyDescent="0.25">
      <c r="H47766" s="39"/>
    </row>
    <row r="47767" spans="8:8" ht="65.099999999999994" customHeight="1" x14ac:dyDescent="0.25">
      <c r="H47767" s="39"/>
    </row>
    <row r="47768" spans="8:8" ht="65.099999999999994" customHeight="1" x14ac:dyDescent="0.25">
      <c r="H47768" s="39"/>
    </row>
    <row r="47769" spans="8:8" ht="65.099999999999994" customHeight="1" x14ac:dyDescent="0.25">
      <c r="H47769" s="39"/>
    </row>
    <row r="47770" spans="8:8" ht="65.099999999999994" customHeight="1" x14ac:dyDescent="0.25">
      <c r="H47770" s="39"/>
    </row>
    <row r="47771" spans="8:8" ht="65.099999999999994" customHeight="1" x14ac:dyDescent="0.25">
      <c r="H47771" s="39"/>
    </row>
    <row r="47772" spans="8:8" ht="65.099999999999994" customHeight="1" x14ac:dyDescent="0.25">
      <c r="H47772" s="39"/>
    </row>
    <row r="47773" spans="8:8" ht="65.099999999999994" customHeight="1" x14ac:dyDescent="0.25">
      <c r="H47773" s="39"/>
    </row>
    <row r="47774" spans="8:8" ht="65.099999999999994" customHeight="1" x14ac:dyDescent="0.25">
      <c r="H47774" s="39"/>
    </row>
    <row r="47775" spans="8:8" ht="65.099999999999994" customHeight="1" x14ac:dyDescent="0.25">
      <c r="H47775" s="39"/>
    </row>
    <row r="47776" spans="8:8" ht="65.099999999999994" customHeight="1" x14ac:dyDescent="0.25">
      <c r="H47776" s="39"/>
    </row>
    <row r="47777" spans="8:8" ht="65.099999999999994" customHeight="1" x14ac:dyDescent="0.25">
      <c r="H47777" s="39"/>
    </row>
    <row r="47778" spans="8:8" ht="65.099999999999994" customHeight="1" x14ac:dyDescent="0.25">
      <c r="H47778" s="39"/>
    </row>
    <row r="47779" spans="8:8" ht="65.099999999999994" customHeight="1" x14ac:dyDescent="0.25">
      <c r="H47779" s="39"/>
    </row>
    <row r="47780" spans="8:8" ht="65.099999999999994" customHeight="1" x14ac:dyDescent="0.25">
      <c r="H47780" s="39"/>
    </row>
    <row r="47781" spans="8:8" ht="65.099999999999994" customHeight="1" x14ac:dyDescent="0.25">
      <c r="H47781" s="39"/>
    </row>
    <row r="47782" spans="8:8" ht="65.099999999999994" customHeight="1" x14ac:dyDescent="0.25">
      <c r="H47782" s="39"/>
    </row>
    <row r="47783" spans="8:8" ht="65.099999999999994" customHeight="1" x14ac:dyDescent="0.25">
      <c r="H47783" s="39"/>
    </row>
    <row r="47784" spans="8:8" ht="65.099999999999994" customHeight="1" x14ac:dyDescent="0.25">
      <c r="H47784" s="39"/>
    </row>
    <row r="47785" spans="8:8" ht="65.099999999999994" customHeight="1" x14ac:dyDescent="0.25">
      <c r="H47785" s="39"/>
    </row>
    <row r="47786" spans="8:8" ht="65.099999999999994" customHeight="1" x14ac:dyDescent="0.25">
      <c r="H47786" s="39"/>
    </row>
    <row r="47787" spans="8:8" ht="65.099999999999994" customHeight="1" x14ac:dyDescent="0.25">
      <c r="H47787" s="39"/>
    </row>
    <row r="47788" spans="8:8" ht="65.099999999999994" customHeight="1" x14ac:dyDescent="0.25">
      <c r="H47788" s="39"/>
    </row>
    <row r="47789" spans="8:8" ht="65.099999999999994" customHeight="1" x14ac:dyDescent="0.25">
      <c r="H47789" s="39"/>
    </row>
    <row r="47790" spans="8:8" ht="65.099999999999994" customHeight="1" x14ac:dyDescent="0.25">
      <c r="H47790" s="39"/>
    </row>
    <row r="47791" spans="8:8" ht="65.099999999999994" customHeight="1" x14ac:dyDescent="0.25">
      <c r="H47791" s="39"/>
    </row>
    <row r="47792" spans="8:8" ht="65.099999999999994" customHeight="1" x14ac:dyDescent="0.25">
      <c r="H47792" s="39"/>
    </row>
    <row r="47793" spans="8:8" ht="65.099999999999994" customHeight="1" x14ac:dyDescent="0.25">
      <c r="H47793" s="39"/>
    </row>
    <row r="47794" spans="8:8" ht="65.099999999999994" customHeight="1" x14ac:dyDescent="0.25">
      <c r="H47794" s="39"/>
    </row>
    <row r="47795" spans="8:8" ht="65.099999999999994" customHeight="1" x14ac:dyDescent="0.25">
      <c r="H47795" s="39"/>
    </row>
    <row r="47796" spans="8:8" ht="65.099999999999994" customHeight="1" x14ac:dyDescent="0.25">
      <c r="H47796" s="39"/>
    </row>
    <row r="47797" spans="8:8" ht="65.099999999999994" customHeight="1" x14ac:dyDescent="0.25">
      <c r="H47797" s="39"/>
    </row>
    <row r="47798" spans="8:8" ht="65.099999999999994" customHeight="1" x14ac:dyDescent="0.25">
      <c r="H47798" s="39"/>
    </row>
    <row r="47799" spans="8:8" ht="65.099999999999994" customHeight="1" x14ac:dyDescent="0.25">
      <c r="H47799" s="39"/>
    </row>
    <row r="47800" spans="8:8" ht="65.099999999999994" customHeight="1" x14ac:dyDescent="0.25">
      <c r="H47800" s="39"/>
    </row>
    <row r="47801" spans="8:8" ht="65.099999999999994" customHeight="1" x14ac:dyDescent="0.25">
      <c r="H47801" s="39"/>
    </row>
    <row r="47802" spans="8:8" ht="65.099999999999994" customHeight="1" x14ac:dyDescent="0.25">
      <c r="H47802" s="39"/>
    </row>
    <row r="47803" spans="8:8" ht="65.099999999999994" customHeight="1" x14ac:dyDescent="0.25">
      <c r="H47803" s="39"/>
    </row>
    <row r="47804" spans="8:8" ht="65.099999999999994" customHeight="1" x14ac:dyDescent="0.25">
      <c r="H47804" s="39"/>
    </row>
    <row r="47805" spans="8:8" ht="65.099999999999994" customHeight="1" x14ac:dyDescent="0.25">
      <c r="H47805" s="39"/>
    </row>
    <row r="47806" spans="8:8" ht="65.099999999999994" customHeight="1" x14ac:dyDescent="0.25">
      <c r="H47806" s="39"/>
    </row>
    <row r="47807" spans="8:8" ht="65.099999999999994" customHeight="1" x14ac:dyDescent="0.25">
      <c r="H47807" s="39"/>
    </row>
    <row r="47808" spans="8:8" ht="65.099999999999994" customHeight="1" x14ac:dyDescent="0.25">
      <c r="H47808" s="39"/>
    </row>
    <row r="47809" spans="8:8" ht="65.099999999999994" customHeight="1" x14ac:dyDescent="0.25">
      <c r="H47809" s="39"/>
    </row>
    <row r="47810" spans="8:8" ht="65.099999999999994" customHeight="1" x14ac:dyDescent="0.25">
      <c r="H47810" s="39"/>
    </row>
    <row r="47811" spans="8:8" ht="65.099999999999994" customHeight="1" x14ac:dyDescent="0.25">
      <c r="H47811" s="39"/>
    </row>
    <row r="47812" spans="8:8" ht="65.099999999999994" customHeight="1" x14ac:dyDescent="0.25">
      <c r="H47812" s="39"/>
    </row>
    <row r="47813" spans="8:8" ht="65.099999999999994" customHeight="1" x14ac:dyDescent="0.25">
      <c r="H47813" s="39"/>
    </row>
    <row r="47814" spans="8:8" ht="65.099999999999994" customHeight="1" x14ac:dyDescent="0.25">
      <c r="H47814" s="39"/>
    </row>
    <row r="47815" spans="8:8" ht="65.099999999999994" customHeight="1" x14ac:dyDescent="0.25">
      <c r="H47815" s="39"/>
    </row>
    <row r="47816" spans="8:8" ht="65.099999999999994" customHeight="1" x14ac:dyDescent="0.25">
      <c r="H47816" s="39"/>
    </row>
    <row r="47817" spans="8:8" ht="65.099999999999994" customHeight="1" x14ac:dyDescent="0.25">
      <c r="H47817" s="39"/>
    </row>
    <row r="47818" spans="8:8" ht="65.099999999999994" customHeight="1" x14ac:dyDescent="0.25">
      <c r="H47818" s="39"/>
    </row>
    <row r="47819" spans="8:8" ht="65.099999999999994" customHeight="1" x14ac:dyDescent="0.25">
      <c r="H47819" s="39"/>
    </row>
    <row r="47820" spans="8:8" ht="65.099999999999994" customHeight="1" x14ac:dyDescent="0.25">
      <c r="H47820" s="39"/>
    </row>
    <row r="47821" spans="8:8" ht="65.099999999999994" customHeight="1" x14ac:dyDescent="0.25">
      <c r="H47821" s="39"/>
    </row>
    <row r="47822" spans="8:8" ht="65.099999999999994" customHeight="1" x14ac:dyDescent="0.25">
      <c r="H47822" s="39"/>
    </row>
    <row r="47823" spans="8:8" ht="65.099999999999994" customHeight="1" x14ac:dyDescent="0.25">
      <c r="H47823" s="39"/>
    </row>
    <row r="47824" spans="8:8" ht="65.099999999999994" customHeight="1" x14ac:dyDescent="0.25">
      <c r="H47824" s="39"/>
    </row>
    <row r="47825" spans="8:8" ht="65.099999999999994" customHeight="1" x14ac:dyDescent="0.25">
      <c r="H47825" s="39"/>
    </row>
    <row r="47826" spans="8:8" ht="65.099999999999994" customHeight="1" x14ac:dyDescent="0.25">
      <c r="H47826" s="39"/>
    </row>
    <row r="47827" spans="8:8" ht="65.099999999999994" customHeight="1" x14ac:dyDescent="0.25">
      <c r="H47827" s="39"/>
    </row>
    <row r="47828" spans="8:8" ht="65.099999999999994" customHeight="1" x14ac:dyDescent="0.25">
      <c r="H47828" s="39"/>
    </row>
    <row r="47829" spans="8:8" ht="65.099999999999994" customHeight="1" x14ac:dyDescent="0.25">
      <c r="H47829" s="39"/>
    </row>
    <row r="47830" spans="8:8" ht="65.099999999999994" customHeight="1" x14ac:dyDescent="0.25">
      <c r="H47830" s="39"/>
    </row>
    <row r="47831" spans="8:8" ht="65.099999999999994" customHeight="1" x14ac:dyDescent="0.25">
      <c r="H47831" s="39"/>
    </row>
    <row r="47832" spans="8:8" ht="65.099999999999994" customHeight="1" x14ac:dyDescent="0.25">
      <c r="H47832" s="39"/>
    </row>
    <row r="47833" spans="8:8" ht="65.099999999999994" customHeight="1" x14ac:dyDescent="0.25">
      <c r="H47833" s="39"/>
    </row>
    <row r="47834" spans="8:8" ht="65.099999999999994" customHeight="1" x14ac:dyDescent="0.25">
      <c r="H47834" s="39"/>
    </row>
    <row r="47835" spans="8:8" ht="65.099999999999994" customHeight="1" x14ac:dyDescent="0.25">
      <c r="H47835" s="39"/>
    </row>
    <row r="47836" spans="8:8" ht="65.099999999999994" customHeight="1" x14ac:dyDescent="0.25">
      <c r="H47836" s="39"/>
    </row>
    <row r="47837" spans="8:8" ht="65.099999999999994" customHeight="1" x14ac:dyDescent="0.25">
      <c r="H47837" s="39"/>
    </row>
    <row r="47838" spans="8:8" ht="65.099999999999994" customHeight="1" x14ac:dyDescent="0.25">
      <c r="H47838" s="39"/>
    </row>
    <row r="47839" spans="8:8" ht="65.099999999999994" customHeight="1" x14ac:dyDescent="0.25">
      <c r="H47839" s="39"/>
    </row>
    <row r="47840" spans="8:8" ht="65.099999999999994" customHeight="1" x14ac:dyDescent="0.25">
      <c r="H47840" s="39"/>
    </row>
    <row r="47841" spans="8:8" ht="65.099999999999994" customHeight="1" x14ac:dyDescent="0.25">
      <c r="H47841" s="39"/>
    </row>
    <row r="47842" spans="8:8" ht="65.099999999999994" customHeight="1" x14ac:dyDescent="0.25">
      <c r="H47842" s="39"/>
    </row>
    <row r="47843" spans="8:8" ht="65.099999999999994" customHeight="1" x14ac:dyDescent="0.25">
      <c r="H47843" s="39"/>
    </row>
    <row r="47844" spans="8:8" ht="65.099999999999994" customHeight="1" x14ac:dyDescent="0.25">
      <c r="H47844" s="39"/>
    </row>
    <row r="47845" spans="8:8" ht="65.099999999999994" customHeight="1" x14ac:dyDescent="0.25">
      <c r="H47845" s="39"/>
    </row>
    <row r="47846" spans="8:8" ht="65.099999999999994" customHeight="1" x14ac:dyDescent="0.25">
      <c r="H47846" s="39"/>
    </row>
    <row r="47847" spans="8:8" ht="65.099999999999994" customHeight="1" x14ac:dyDescent="0.25">
      <c r="H47847" s="39"/>
    </row>
    <row r="47848" spans="8:8" ht="65.099999999999994" customHeight="1" x14ac:dyDescent="0.25">
      <c r="H47848" s="39"/>
    </row>
    <row r="47849" spans="8:8" ht="65.099999999999994" customHeight="1" x14ac:dyDescent="0.25">
      <c r="H47849" s="39"/>
    </row>
    <row r="47850" spans="8:8" ht="65.099999999999994" customHeight="1" x14ac:dyDescent="0.25">
      <c r="H47850" s="39"/>
    </row>
    <row r="47851" spans="8:8" ht="65.099999999999994" customHeight="1" x14ac:dyDescent="0.25">
      <c r="H47851" s="39"/>
    </row>
    <row r="47852" spans="8:8" ht="65.099999999999994" customHeight="1" x14ac:dyDescent="0.25">
      <c r="H47852" s="39"/>
    </row>
    <row r="47853" spans="8:8" ht="65.099999999999994" customHeight="1" x14ac:dyDescent="0.25">
      <c r="H47853" s="39"/>
    </row>
    <row r="47854" spans="8:8" ht="65.099999999999994" customHeight="1" x14ac:dyDescent="0.25">
      <c r="H47854" s="39"/>
    </row>
    <row r="47855" spans="8:8" ht="65.099999999999994" customHeight="1" x14ac:dyDescent="0.25">
      <c r="H47855" s="39"/>
    </row>
    <row r="47856" spans="8:8" ht="65.099999999999994" customHeight="1" x14ac:dyDescent="0.25">
      <c r="H47856" s="39"/>
    </row>
    <row r="47857" spans="8:8" ht="65.099999999999994" customHeight="1" x14ac:dyDescent="0.25">
      <c r="H47857" s="39"/>
    </row>
    <row r="47858" spans="8:8" ht="65.099999999999994" customHeight="1" x14ac:dyDescent="0.25">
      <c r="H47858" s="39"/>
    </row>
    <row r="47859" spans="8:8" ht="65.099999999999994" customHeight="1" x14ac:dyDescent="0.25">
      <c r="H47859" s="39"/>
    </row>
    <row r="47860" spans="8:8" ht="65.099999999999994" customHeight="1" x14ac:dyDescent="0.25">
      <c r="H47860" s="39"/>
    </row>
    <row r="47861" spans="8:8" ht="65.099999999999994" customHeight="1" x14ac:dyDescent="0.25">
      <c r="H47861" s="39"/>
    </row>
    <row r="47862" spans="8:8" ht="65.099999999999994" customHeight="1" x14ac:dyDescent="0.25">
      <c r="H47862" s="39"/>
    </row>
    <row r="47863" spans="8:8" ht="65.099999999999994" customHeight="1" x14ac:dyDescent="0.25">
      <c r="H47863" s="39"/>
    </row>
    <row r="47864" spans="8:8" ht="65.099999999999994" customHeight="1" x14ac:dyDescent="0.25">
      <c r="H47864" s="39"/>
    </row>
    <row r="47865" spans="8:8" ht="65.099999999999994" customHeight="1" x14ac:dyDescent="0.25">
      <c r="H47865" s="39"/>
    </row>
    <row r="47866" spans="8:8" ht="65.099999999999994" customHeight="1" x14ac:dyDescent="0.25">
      <c r="H47866" s="39"/>
    </row>
    <row r="47867" spans="8:8" ht="65.099999999999994" customHeight="1" x14ac:dyDescent="0.25">
      <c r="H47867" s="39"/>
    </row>
    <row r="47868" spans="8:8" ht="65.099999999999994" customHeight="1" x14ac:dyDescent="0.25">
      <c r="H47868" s="39"/>
    </row>
    <row r="47869" spans="8:8" ht="65.099999999999994" customHeight="1" x14ac:dyDescent="0.25">
      <c r="H47869" s="39"/>
    </row>
    <row r="47870" spans="8:8" ht="65.099999999999994" customHeight="1" x14ac:dyDescent="0.25">
      <c r="H47870" s="39"/>
    </row>
    <row r="47871" spans="8:8" ht="65.099999999999994" customHeight="1" x14ac:dyDescent="0.25">
      <c r="H47871" s="39"/>
    </row>
    <row r="47872" spans="8:8" ht="65.099999999999994" customHeight="1" x14ac:dyDescent="0.25">
      <c r="H47872" s="39"/>
    </row>
    <row r="47873" spans="8:8" ht="65.099999999999994" customHeight="1" x14ac:dyDescent="0.25">
      <c r="H47873" s="39"/>
    </row>
    <row r="47874" spans="8:8" ht="65.099999999999994" customHeight="1" x14ac:dyDescent="0.25">
      <c r="H47874" s="39"/>
    </row>
    <row r="47875" spans="8:8" ht="65.099999999999994" customHeight="1" x14ac:dyDescent="0.25">
      <c r="H47875" s="39"/>
    </row>
    <row r="47876" spans="8:8" ht="65.099999999999994" customHeight="1" x14ac:dyDescent="0.25">
      <c r="H47876" s="39"/>
    </row>
    <row r="47877" spans="8:8" ht="65.099999999999994" customHeight="1" x14ac:dyDescent="0.25">
      <c r="H47877" s="39"/>
    </row>
    <row r="47878" spans="8:8" ht="65.099999999999994" customHeight="1" x14ac:dyDescent="0.25">
      <c r="H47878" s="39"/>
    </row>
    <row r="47879" spans="8:8" ht="65.099999999999994" customHeight="1" x14ac:dyDescent="0.25">
      <c r="H47879" s="39"/>
    </row>
    <row r="47880" spans="8:8" ht="65.099999999999994" customHeight="1" x14ac:dyDescent="0.25">
      <c r="H47880" s="39"/>
    </row>
    <row r="47881" spans="8:8" ht="65.099999999999994" customHeight="1" x14ac:dyDescent="0.25">
      <c r="H47881" s="39"/>
    </row>
    <row r="47882" spans="8:8" ht="65.099999999999994" customHeight="1" x14ac:dyDescent="0.25">
      <c r="H47882" s="39"/>
    </row>
    <row r="47883" spans="8:8" ht="65.099999999999994" customHeight="1" x14ac:dyDescent="0.25">
      <c r="H47883" s="39"/>
    </row>
    <row r="47884" spans="8:8" ht="65.099999999999994" customHeight="1" x14ac:dyDescent="0.25">
      <c r="H47884" s="39"/>
    </row>
    <row r="47885" spans="8:8" ht="65.099999999999994" customHeight="1" x14ac:dyDescent="0.25">
      <c r="H47885" s="39"/>
    </row>
    <row r="47886" spans="8:8" ht="65.099999999999994" customHeight="1" x14ac:dyDescent="0.25">
      <c r="H47886" s="39"/>
    </row>
    <row r="47887" spans="8:8" ht="65.099999999999994" customHeight="1" x14ac:dyDescent="0.25">
      <c r="H47887" s="39"/>
    </row>
    <row r="47888" spans="8:8" ht="65.099999999999994" customHeight="1" x14ac:dyDescent="0.25">
      <c r="H47888" s="39"/>
    </row>
    <row r="47889" spans="8:8" ht="65.099999999999994" customHeight="1" x14ac:dyDescent="0.25">
      <c r="H47889" s="39"/>
    </row>
    <row r="47890" spans="8:8" ht="65.099999999999994" customHeight="1" x14ac:dyDescent="0.25">
      <c r="H47890" s="39"/>
    </row>
    <row r="47891" spans="8:8" ht="65.099999999999994" customHeight="1" x14ac:dyDescent="0.25">
      <c r="H47891" s="39"/>
    </row>
    <row r="47892" spans="8:8" ht="65.099999999999994" customHeight="1" x14ac:dyDescent="0.25">
      <c r="H47892" s="39"/>
    </row>
    <row r="47893" spans="8:8" ht="65.099999999999994" customHeight="1" x14ac:dyDescent="0.25">
      <c r="H47893" s="39"/>
    </row>
    <row r="47894" spans="8:8" ht="65.099999999999994" customHeight="1" x14ac:dyDescent="0.25">
      <c r="H47894" s="39"/>
    </row>
    <row r="47895" spans="8:8" ht="65.099999999999994" customHeight="1" x14ac:dyDescent="0.25">
      <c r="H47895" s="39"/>
    </row>
    <row r="47896" spans="8:8" ht="65.099999999999994" customHeight="1" x14ac:dyDescent="0.25">
      <c r="H47896" s="39"/>
    </row>
    <row r="47897" spans="8:8" ht="65.099999999999994" customHeight="1" x14ac:dyDescent="0.25">
      <c r="H47897" s="39"/>
    </row>
    <row r="47898" spans="8:8" ht="65.099999999999994" customHeight="1" x14ac:dyDescent="0.25">
      <c r="H47898" s="39"/>
    </row>
    <row r="47899" spans="8:8" ht="65.099999999999994" customHeight="1" x14ac:dyDescent="0.25">
      <c r="H47899" s="39"/>
    </row>
    <row r="47900" spans="8:8" ht="65.099999999999994" customHeight="1" x14ac:dyDescent="0.25">
      <c r="H47900" s="39"/>
    </row>
    <row r="47901" spans="8:8" ht="65.099999999999994" customHeight="1" x14ac:dyDescent="0.25">
      <c r="H47901" s="39"/>
    </row>
    <row r="47902" spans="8:8" ht="65.099999999999994" customHeight="1" x14ac:dyDescent="0.25">
      <c r="H47902" s="39"/>
    </row>
    <row r="47903" spans="8:8" ht="65.099999999999994" customHeight="1" x14ac:dyDescent="0.25">
      <c r="H47903" s="39"/>
    </row>
    <row r="47904" spans="8:8" ht="65.099999999999994" customHeight="1" x14ac:dyDescent="0.25">
      <c r="H47904" s="39"/>
    </row>
    <row r="47905" spans="8:8" ht="65.099999999999994" customHeight="1" x14ac:dyDescent="0.25">
      <c r="H47905" s="39"/>
    </row>
    <row r="47906" spans="8:8" ht="65.099999999999994" customHeight="1" x14ac:dyDescent="0.25">
      <c r="H47906" s="39"/>
    </row>
    <row r="47907" spans="8:8" ht="65.099999999999994" customHeight="1" x14ac:dyDescent="0.25">
      <c r="H47907" s="39"/>
    </row>
    <row r="47908" spans="8:8" ht="65.099999999999994" customHeight="1" x14ac:dyDescent="0.25">
      <c r="H47908" s="39"/>
    </row>
    <row r="47909" spans="8:8" ht="65.099999999999994" customHeight="1" x14ac:dyDescent="0.25">
      <c r="H47909" s="39"/>
    </row>
    <row r="47910" spans="8:8" ht="65.099999999999994" customHeight="1" x14ac:dyDescent="0.25">
      <c r="H47910" s="39"/>
    </row>
    <row r="47911" spans="8:8" ht="65.099999999999994" customHeight="1" x14ac:dyDescent="0.25">
      <c r="H47911" s="39"/>
    </row>
    <row r="47912" spans="8:8" ht="65.099999999999994" customHeight="1" x14ac:dyDescent="0.25">
      <c r="H47912" s="39"/>
    </row>
    <row r="47913" spans="8:8" ht="65.099999999999994" customHeight="1" x14ac:dyDescent="0.25">
      <c r="H47913" s="39"/>
    </row>
    <row r="47914" spans="8:8" ht="65.099999999999994" customHeight="1" x14ac:dyDescent="0.25">
      <c r="H47914" s="39"/>
    </row>
    <row r="47915" spans="8:8" ht="65.099999999999994" customHeight="1" x14ac:dyDescent="0.25">
      <c r="H47915" s="39"/>
    </row>
    <row r="47916" spans="8:8" ht="65.099999999999994" customHeight="1" x14ac:dyDescent="0.25">
      <c r="H47916" s="39"/>
    </row>
    <row r="47917" spans="8:8" ht="65.099999999999994" customHeight="1" x14ac:dyDescent="0.25">
      <c r="H47917" s="39"/>
    </row>
    <row r="47918" spans="8:8" ht="65.099999999999994" customHeight="1" x14ac:dyDescent="0.25">
      <c r="H47918" s="39"/>
    </row>
    <row r="47919" spans="8:8" ht="65.099999999999994" customHeight="1" x14ac:dyDescent="0.25">
      <c r="H47919" s="39"/>
    </row>
    <row r="47920" spans="8:8" ht="65.099999999999994" customHeight="1" x14ac:dyDescent="0.25">
      <c r="H47920" s="39"/>
    </row>
    <row r="47921" spans="8:8" ht="65.099999999999994" customHeight="1" x14ac:dyDescent="0.25">
      <c r="H47921" s="39"/>
    </row>
    <row r="47922" spans="8:8" ht="65.099999999999994" customHeight="1" x14ac:dyDescent="0.25">
      <c r="H47922" s="39"/>
    </row>
    <row r="47923" spans="8:8" ht="65.099999999999994" customHeight="1" x14ac:dyDescent="0.25">
      <c r="H47923" s="39"/>
    </row>
    <row r="47924" spans="8:8" ht="65.099999999999994" customHeight="1" x14ac:dyDescent="0.25">
      <c r="H47924" s="39"/>
    </row>
    <row r="47925" spans="8:8" ht="65.099999999999994" customHeight="1" x14ac:dyDescent="0.25">
      <c r="H47925" s="39"/>
    </row>
    <row r="47926" spans="8:8" ht="65.099999999999994" customHeight="1" x14ac:dyDescent="0.25">
      <c r="H47926" s="39"/>
    </row>
    <row r="47927" spans="8:8" ht="65.099999999999994" customHeight="1" x14ac:dyDescent="0.25">
      <c r="H47927" s="39"/>
    </row>
    <row r="47928" spans="8:8" ht="65.099999999999994" customHeight="1" x14ac:dyDescent="0.25">
      <c r="H47928" s="39"/>
    </row>
    <row r="47929" spans="8:8" ht="65.099999999999994" customHeight="1" x14ac:dyDescent="0.25">
      <c r="H47929" s="39"/>
    </row>
    <row r="47930" spans="8:8" ht="65.099999999999994" customHeight="1" x14ac:dyDescent="0.25">
      <c r="H47930" s="39"/>
    </row>
    <row r="47931" spans="8:8" ht="65.099999999999994" customHeight="1" x14ac:dyDescent="0.25">
      <c r="H47931" s="39"/>
    </row>
    <row r="47932" spans="8:8" ht="65.099999999999994" customHeight="1" x14ac:dyDescent="0.25">
      <c r="H47932" s="39"/>
    </row>
    <row r="47933" spans="8:8" ht="65.099999999999994" customHeight="1" x14ac:dyDescent="0.25">
      <c r="H47933" s="39"/>
    </row>
    <row r="47934" spans="8:8" ht="65.099999999999994" customHeight="1" x14ac:dyDescent="0.25">
      <c r="H47934" s="39"/>
    </row>
    <row r="47935" spans="8:8" ht="65.099999999999994" customHeight="1" x14ac:dyDescent="0.25">
      <c r="H47935" s="39"/>
    </row>
    <row r="47936" spans="8:8" ht="65.099999999999994" customHeight="1" x14ac:dyDescent="0.25">
      <c r="H47936" s="39"/>
    </row>
    <row r="47937" spans="8:8" ht="65.099999999999994" customHeight="1" x14ac:dyDescent="0.25">
      <c r="H47937" s="39"/>
    </row>
    <row r="47938" spans="8:8" ht="65.099999999999994" customHeight="1" x14ac:dyDescent="0.25">
      <c r="H47938" s="39"/>
    </row>
    <row r="47939" spans="8:8" ht="65.099999999999994" customHeight="1" x14ac:dyDescent="0.25">
      <c r="H47939" s="39"/>
    </row>
    <row r="47940" spans="8:8" ht="65.099999999999994" customHeight="1" x14ac:dyDescent="0.25">
      <c r="H47940" s="39"/>
    </row>
    <row r="47941" spans="8:8" ht="65.099999999999994" customHeight="1" x14ac:dyDescent="0.25">
      <c r="H47941" s="39"/>
    </row>
    <row r="47942" spans="8:8" ht="65.099999999999994" customHeight="1" x14ac:dyDescent="0.25">
      <c r="H47942" s="39"/>
    </row>
    <row r="47943" spans="8:8" ht="65.099999999999994" customHeight="1" x14ac:dyDescent="0.25">
      <c r="H47943" s="39"/>
    </row>
    <row r="47944" spans="8:8" ht="65.099999999999994" customHeight="1" x14ac:dyDescent="0.25">
      <c r="H47944" s="39"/>
    </row>
    <row r="47945" spans="8:8" ht="65.099999999999994" customHeight="1" x14ac:dyDescent="0.25">
      <c r="H47945" s="39"/>
    </row>
    <row r="47946" spans="8:8" ht="65.099999999999994" customHeight="1" x14ac:dyDescent="0.25">
      <c r="H47946" s="39"/>
    </row>
    <row r="47947" spans="8:8" ht="65.099999999999994" customHeight="1" x14ac:dyDescent="0.25">
      <c r="H47947" s="39"/>
    </row>
    <row r="47948" spans="8:8" ht="65.099999999999994" customHeight="1" x14ac:dyDescent="0.25">
      <c r="H47948" s="39"/>
    </row>
    <row r="47949" spans="8:8" ht="65.099999999999994" customHeight="1" x14ac:dyDescent="0.25">
      <c r="H47949" s="39"/>
    </row>
    <row r="47950" spans="8:8" ht="65.099999999999994" customHeight="1" x14ac:dyDescent="0.25">
      <c r="H47950" s="39"/>
    </row>
    <row r="47951" spans="8:8" ht="65.099999999999994" customHeight="1" x14ac:dyDescent="0.25">
      <c r="H47951" s="39"/>
    </row>
    <row r="47952" spans="8:8" ht="65.099999999999994" customHeight="1" x14ac:dyDescent="0.25">
      <c r="H47952" s="39"/>
    </row>
    <row r="47953" spans="8:8" ht="65.099999999999994" customHeight="1" x14ac:dyDescent="0.25">
      <c r="H47953" s="39"/>
    </row>
    <row r="47954" spans="8:8" ht="65.099999999999994" customHeight="1" x14ac:dyDescent="0.25">
      <c r="H47954" s="39"/>
    </row>
    <row r="47955" spans="8:8" ht="65.099999999999994" customHeight="1" x14ac:dyDescent="0.25">
      <c r="H47955" s="39"/>
    </row>
    <row r="47956" spans="8:8" ht="65.099999999999994" customHeight="1" x14ac:dyDescent="0.25">
      <c r="H47956" s="39"/>
    </row>
    <row r="47957" spans="8:8" ht="65.099999999999994" customHeight="1" x14ac:dyDescent="0.25">
      <c r="H47957" s="39"/>
    </row>
    <row r="47958" spans="8:8" ht="65.099999999999994" customHeight="1" x14ac:dyDescent="0.25">
      <c r="H47958" s="39"/>
    </row>
    <row r="47959" spans="8:8" ht="65.099999999999994" customHeight="1" x14ac:dyDescent="0.25">
      <c r="H47959" s="39"/>
    </row>
    <row r="47960" spans="8:8" ht="65.099999999999994" customHeight="1" x14ac:dyDescent="0.25">
      <c r="H47960" s="39"/>
    </row>
    <row r="47961" spans="8:8" ht="65.099999999999994" customHeight="1" x14ac:dyDescent="0.25">
      <c r="H47961" s="39"/>
    </row>
    <row r="47962" spans="8:8" ht="65.099999999999994" customHeight="1" x14ac:dyDescent="0.25">
      <c r="H47962" s="39"/>
    </row>
    <row r="47963" spans="8:8" ht="65.099999999999994" customHeight="1" x14ac:dyDescent="0.25">
      <c r="H47963" s="39"/>
    </row>
    <row r="47964" spans="8:8" ht="65.099999999999994" customHeight="1" x14ac:dyDescent="0.25">
      <c r="H47964" s="39"/>
    </row>
    <row r="47965" spans="8:8" ht="65.099999999999994" customHeight="1" x14ac:dyDescent="0.25">
      <c r="H47965" s="39"/>
    </row>
    <row r="47966" spans="8:8" ht="65.099999999999994" customHeight="1" x14ac:dyDescent="0.25">
      <c r="H47966" s="39"/>
    </row>
    <row r="47967" spans="8:8" ht="65.099999999999994" customHeight="1" x14ac:dyDescent="0.25">
      <c r="H47967" s="39"/>
    </row>
    <row r="47968" spans="8:8" ht="65.099999999999994" customHeight="1" x14ac:dyDescent="0.25">
      <c r="H47968" s="39"/>
    </row>
    <row r="47969" spans="8:8" ht="65.099999999999994" customHeight="1" x14ac:dyDescent="0.25">
      <c r="H47969" s="39"/>
    </row>
    <row r="47970" spans="8:8" ht="65.099999999999994" customHeight="1" x14ac:dyDescent="0.25">
      <c r="H47970" s="39"/>
    </row>
    <row r="47971" spans="8:8" ht="65.099999999999994" customHeight="1" x14ac:dyDescent="0.25">
      <c r="H47971" s="39"/>
    </row>
    <row r="47972" spans="8:8" ht="65.099999999999994" customHeight="1" x14ac:dyDescent="0.25">
      <c r="H47972" s="39"/>
    </row>
    <row r="47973" spans="8:8" ht="65.099999999999994" customHeight="1" x14ac:dyDescent="0.25">
      <c r="H47973" s="39"/>
    </row>
    <row r="47974" spans="8:8" ht="65.099999999999994" customHeight="1" x14ac:dyDescent="0.25">
      <c r="H47974" s="39"/>
    </row>
    <row r="47975" spans="8:8" ht="65.099999999999994" customHeight="1" x14ac:dyDescent="0.25">
      <c r="H47975" s="39"/>
    </row>
    <row r="47976" spans="8:8" ht="65.099999999999994" customHeight="1" x14ac:dyDescent="0.25">
      <c r="H47976" s="39"/>
    </row>
    <row r="47977" spans="8:8" ht="65.099999999999994" customHeight="1" x14ac:dyDescent="0.25">
      <c r="H47977" s="39"/>
    </row>
    <row r="47978" spans="8:8" ht="65.099999999999994" customHeight="1" x14ac:dyDescent="0.25">
      <c r="H47978" s="39"/>
    </row>
    <row r="47979" spans="8:8" ht="65.099999999999994" customHeight="1" x14ac:dyDescent="0.25">
      <c r="H47979" s="39"/>
    </row>
    <row r="47980" spans="8:8" ht="65.099999999999994" customHeight="1" x14ac:dyDescent="0.25">
      <c r="H47980" s="39"/>
    </row>
    <row r="47981" spans="8:8" ht="65.099999999999994" customHeight="1" x14ac:dyDescent="0.25">
      <c r="H47981" s="39"/>
    </row>
    <row r="47982" spans="8:8" ht="65.099999999999994" customHeight="1" x14ac:dyDescent="0.25">
      <c r="H47982" s="39"/>
    </row>
    <row r="47983" spans="8:8" ht="65.099999999999994" customHeight="1" x14ac:dyDescent="0.25">
      <c r="H47983" s="39"/>
    </row>
    <row r="47984" spans="8:8" ht="65.099999999999994" customHeight="1" x14ac:dyDescent="0.25">
      <c r="H47984" s="39"/>
    </row>
    <row r="47985" spans="8:8" ht="65.099999999999994" customHeight="1" x14ac:dyDescent="0.25">
      <c r="H47985" s="39"/>
    </row>
    <row r="47986" spans="8:8" ht="65.099999999999994" customHeight="1" x14ac:dyDescent="0.25">
      <c r="H47986" s="39"/>
    </row>
    <row r="47987" spans="8:8" ht="65.099999999999994" customHeight="1" x14ac:dyDescent="0.25">
      <c r="H47987" s="39"/>
    </row>
    <row r="47988" spans="8:8" ht="65.099999999999994" customHeight="1" x14ac:dyDescent="0.25">
      <c r="H47988" s="39"/>
    </row>
    <row r="47989" spans="8:8" ht="65.099999999999994" customHeight="1" x14ac:dyDescent="0.25">
      <c r="H47989" s="39"/>
    </row>
    <row r="47990" spans="8:8" ht="65.099999999999994" customHeight="1" x14ac:dyDescent="0.25">
      <c r="H47990" s="39"/>
    </row>
    <row r="47991" spans="8:8" ht="65.099999999999994" customHeight="1" x14ac:dyDescent="0.25">
      <c r="H47991" s="39"/>
    </row>
    <row r="47992" spans="8:8" ht="65.099999999999994" customHeight="1" x14ac:dyDescent="0.25">
      <c r="H47992" s="39"/>
    </row>
    <row r="47993" spans="8:8" ht="65.099999999999994" customHeight="1" x14ac:dyDescent="0.25">
      <c r="H47993" s="39"/>
    </row>
    <row r="47994" spans="8:8" ht="65.099999999999994" customHeight="1" x14ac:dyDescent="0.25">
      <c r="H47994" s="39"/>
    </row>
    <row r="47995" spans="8:8" ht="65.099999999999994" customHeight="1" x14ac:dyDescent="0.25">
      <c r="H47995" s="39"/>
    </row>
    <row r="47996" spans="8:8" ht="65.099999999999994" customHeight="1" x14ac:dyDescent="0.25">
      <c r="H47996" s="39"/>
    </row>
    <row r="47997" spans="8:8" ht="65.099999999999994" customHeight="1" x14ac:dyDescent="0.25">
      <c r="H47997" s="39"/>
    </row>
    <row r="47998" spans="8:8" ht="65.099999999999994" customHeight="1" x14ac:dyDescent="0.25">
      <c r="H47998" s="39"/>
    </row>
    <row r="47999" spans="8:8" ht="65.099999999999994" customHeight="1" x14ac:dyDescent="0.25">
      <c r="H47999" s="39"/>
    </row>
    <row r="48000" spans="8:8" ht="65.099999999999994" customHeight="1" x14ac:dyDescent="0.25">
      <c r="H48000" s="39"/>
    </row>
    <row r="48001" spans="8:8" ht="65.099999999999994" customHeight="1" x14ac:dyDescent="0.25">
      <c r="H48001" s="39"/>
    </row>
    <row r="48002" spans="8:8" ht="65.099999999999994" customHeight="1" x14ac:dyDescent="0.25">
      <c r="H48002" s="39"/>
    </row>
    <row r="48003" spans="8:8" ht="65.099999999999994" customHeight="1" x14ac:dyDescent="0.25">
      <c r="H48003" s="39"/>
    </row>
    <row r="48004" spans="8:8" ht="65.099999999999994" customHeight="1" x14ac:dyDescent="0.25">
      <c r="H48004" s="39"/>
    </row>
    <row r="48005" spans="8:8" ht="65.099999999999994" customHeight="1" x14ac:dyDescent="0.25">
      <c r="H48005" s="39"/>
    </row>
    <row r="48006" spans="8:8" ht="65.099999999999994" customHeight="1" x14ac:dyDescent="0.25">
      <c r="H48006" s="39"/>
    </row>
    <row r="48007" spans="8:8" ht="65.099999999999994" customHeight="1" x14ac:dyDescent="0.25">
      <c r="H48007" s="39"/>
    </row>
    <row r="48008" spans="8:8" ht="65.099999999999994" customHeight="1" x14ac:dyDescent="0.25">
      <c r="H48008" s="39"/>
    </row>
    <row r="48009" spans="8:8" ht="65.099999999999994" customHeight="1" x14ac:dyDescent="0.25">
      <c r="H48009" s="39"/>
    </row>
    <row r="48010" spans="8:8" ht="65.099999999999994" customHeight="1" x14ac:dyDescent="0.25">
      <c r="H48010" s="39"/>
    </row>
    <row r="48011" spans="8:8" ht="65.099999999999994" customHeight="1" x14ac:dyDescent="0.25">
      <c r="H48011" s="39"/>
    </row>
    <row r="48012" spans="8:8" ht="65.099999999999994" customHeight="1" x14ac:dyDescent="0.25">
      <c r="H48012" s="39"/>
    </row>
    <row r="48013" spans="8:8" ht="65.099999999999994" customHeight="1" x14ac:dyDescent="0.25">
      <c r="H48013" s="39"/>
    </row>
    <row r="48014" spans="8:8" ht="65.099999999999994" customHeight="1" x14ac:dyDescent="0.25">
      <c r="H48014" s="39"/>
    </row>
    <row r="48015" spans="8:8" ht="65.099999999999994" customHeight="1" x14ac:dyDescent="0.25">
      <c r="H48015" s="39"/>
    </row>
    <row r="48016" spans="8:8" ht="65.099999999999994" customHeight="1" x14ac:dyDescent="0.25">
      <c r="H48016" s="39"/>
    </row>
    <row r="48017" spans="8:8" ht="65.099999999999994" customHeight="1" x14ac:dyDescent="0.25">
      <c r="H48017" s="39"/>
    </row>
    <row r="48018" spans="8:8" ht="65.099999999999994" customHeight="1" x14ac:dyDescent="0.25">
      <c r="H48018" s="39"/>
    </row>
    <row r="48019" spans="8:8" ht="65.099999999999994" customHeight="1" x14ac:dyDescent="0.25">
      <c r="H48019" s="39"/>
    </row>
    <row r="48020" spans="8:8" ht="65.099999999999994" customHeight="1" x14ac:dyDescent="0.25">
      <c r="H48020" s="39"/>
    </row>
    <row r="48021" spans="8:8" ht="65.099999999999994" customHeight="1" x14ac:dyDescent="0.25">
      <c r="H48021" s="39"/>
    </row>
    <row r="48022" spans="8:8" ht="65.099999999999994" customHeight="1" x14ac:dyDescent="0.25">
      <c r="H48022" s="39"/>
    </row>
    <row r="48023" spans="8:8" ht="65.099999999999994" customHeight="1" x14ac:dyDescent="0.25">
      <c r="H48023" s="39"/>
    </row>
    <row r="48024" spans="8:8" ht="65.099999999999994" customHeight="1" x14ac:dyDescent="0.25">
      <c r="H48024" s="39"/>
    </row>
    <row r="48025" spans="8:8" ht="65.099999999999994" customHeight="1" x14ac:dyDescent="0.25">
      <c r="H48025" s="39"/>
    </row>
    <row r="48026" spans="8:8" ht="65.099999999999994" customHeight="1" x14ac:dyDescent="0.25">
      <c r="H48026" s="39"/>
    </row>
    <row r="48027" spans="8:8" ht="65.099999999999994" customHeight="1" x14ac:dyDescent="0.25">
      <c r="H48027" s="39"/>
    </row>
    <row r="48028" spans="8:8" ht="65.099999999999994" customHeight="1" x14ac:dyDescent="0.25">
      <c r="H48028" s="39"/>
    </row>
    <row r="48029" spans="8:8" ht="65.099999999999994" customHeight="1" x14ac:dyDescent="0.25">
      <c r="H48029" s="39"/>
    </row>
    <row r="48030" spans="8:8" ht="65.099999999999994" customHeight="1" x14ac:dyDescent="0.25">
      <c r="H48030" s="39"/>
    </row>
    <row r="48031" spans="8:8" ht="65.099999999999994" customHeight="1" x14ac:dyDescent="0.25">
      <c r="H48031" s="39"/>
    </row>
    <row r="48032" spans="8:8" ht="65.099999999999994" customHeight="1" x14ac:dyDescent="0.25">
      <c r="H48032" s="39"/>
    </row>
    <row r="48033" spans="8:8" ht="65.099999999999994" customHeight="1" x14ac:dyDescent="0.25">
      <c r="H48033" s="39"/>
    </row>
    <row r="48034" spans="8:8" ht="65.099999999999994" customHeight="1" x14ac:dyDescent="0.25">
      <c r="H48034" s="39"/>
    </row>
    <row r="48035" spans="8:8" ht="65.099999999999994" customHeight="1" x14ac:dyDescent="0.25">
      <c r="H48035" s="39"/>
    </row>
    <row r="48036" spans="8:8" ht="65.099999999999994" customHeight="1" x14ac:dyDescent="0.25">
      <c r="H48036" s="39"/>
    </row>
    <row r="48037" spans="8:8" ht="65.099999999999994" customHeight="1" x14ac:dyDescent="0.25">
      <c r="H48037" s="39"/>
    </row>
    <row r="48038" spans="8:8" ht="65.099999999999994" customHeight="1" x14ac:dyDescent="0.25">
      <c r="H48038" s="39"/>
    </row>
    <row r="48039" spans="8:8" ht="65.099999999999994" customHeight="1" x14ac:dyDescent="0.25">
      <c r="H48039" s="39"/>
    </row>
    <row r="48040" spans="8:8" ht="65.099999999999994" customHeight="1" x14ac:dyDescent="0.25">
      <c r="H48040" s="39"/>
    </row>
    <row r="48041" spans="8:8" ht="65.099999999999994" customHeight="1" x14ac:dyDescent="0.25">
      <c r="H48041" s="39"/>
    </row>
    <row r="48042" spans="8:8" ht="65.099999999999994" customHeight="1" x14ac:dyDescent="0.25">
      <c r="H48042" s="39"/>
    </row>
    <row r="48043" spans="8:8" ht="65.099999999999994" customHeight="1" x14ac:dyDescent="0.25">
      <c r="H48043" s="39"/>
    </row>
    <row r="48044" spans="8:8" ht="65.099999999999994" customHeight="1" x14ac:dyDescent="0.25">
      <c r="H48044" s="39"/>
    </row>
    <row r="48045" spans="8:8" ht="65.099999999999994" customHeight="1" x14ac:dyDescent="0.25">
      <c r="H48045" s="39"/>
    </row>
    <row r="48046" spans="8:8" ht="65.099999999999994" customHeight="1" x14ac:dyDescent="0.25">
      <c r="H48046" s="39"/>
    </row>
    <row r="48047" spans="8:8" ht="65.099999999999994" customHeight="1" x14ac:dyDescent="0.25">
      <c r="H48047" s="39"/>
    </row>
    <row r="48048" spans="8:8" ht="65.099999999999994" customHeight="1" x14ac:dyDescent="0.25">
      <c r="H48048" s="39"/>
    </row>
    <row r="48049" spans="8:8" ht="65.099999999999994" customHeight="1" x14ac:dyDescent="0.25">
      <c r="H48049" s="39"/>
    </row>
    <row r="48050" spans="8:8" ht="65.099999999999994" customHeight="1" x14ac:dyDescent="0.25">
      <c r="H48050" s="39"/>
    </row>
    <row r="48051" spans="8:8" ht="65.099999999999994" customHeight="1" x14ac:dyDescent="0.25">
      <c r="H48051" s="39"/>
    </row>
    <row r="48052" spans="8:8" ht="65.099999999999994" customHeight="1" x14ac:dyDescent="0.25">
      <c r="H48052" s="39"/>
    </row>
    <row r="48053" spans="8:8" ht="65.099999999999994" customHeight="1" x14ac:dyDescent="0.25">
      <c r="H48053" s="39"/>
    </row>
    <row r="48054" spans="8:8" ht="65.099999999999994" customHeight="1" x14ac:dyDescent="0.25">
      <c r="H48054" s="39"/>
    </row>
    <row r="48055" spans="8:8" ht="65.099999999999994" customHeight="1" x14ac:dyDescent="0.25">
      <c r="H48055" s="39"/>
    </row>
    <row r="48056" spans="8:8" ht="65.099999999999994" customHeight="1" x14ac:dyDescent="0.25">
      <c r="H48056" s="39"/>
    </row>
    <row r="48057" spans="8:8" ht="65.099999999999994" customHeight="1" x14ac:dyDescent="0.25">
      <c r="H48057" s="39"/>
    </row>
    <row r="48058" spans="8:8" ht="65.099999999999994" customHeight="1" x14ac:dyDescent="0.25">
      <c r="H48058" s="39"/>
    </row>
    <row r="48059" spans="8:8" ht="65.099999999999994" customHeight="1" x14ac:dyDescent="0.25">
      <c r="H48059" s="39"/>
    </row>
    <row r="48060" spans="8:8" ht="65.099999999999994" customHeight="1" x14ac:dyDescent="0.25">
      <c r="H48060" s="39"/>
    </row>
    <row r="48061" spans="8:8" ht="65.099999999999994" customHeight="1" x14ac:dyDescent="0.25">
      <c r="H48061" s="39"/>
    </row>
    <row r="48062" spans="8:8" ht="65.099999999999994" customHeight="1" x14ac:dyDescent="0.25">
      <c r="H48062" s="39"/>
    </row>
    <row r="48063" spans="8:8" ht="65.099999999999994" customHeight="1" x14ac:dyDescent="0.25">
      <c r="H48063" s="39"/>
    </row>
    <row r="48064" spans="8:8" ht="65.099999999999994" customHeight="1" x14ac:dyDescent="0.25">
      <c r="H48064" s="39"/>
    </row>
    <row r="48065" spans="8:8" ht="65.099999999999994" customHeight="1" x14ac:dyDescent="0.25">
      <c r="H48065" s="39"/>
    </row>
    <row r="48066" spans="8:8" ht="65.099999999999994" customHeight="1" x14ac:dyDescent="0.25">
      <c r="H48066" s="39"/>
    </row>
    <row r="48067" spans="8:8" ht="65.099999999999994" customHeight="1" x14ac:dyDescent="0.25">
      <c r="H48067" s="39"/>
    </row>
    <row r="48068" spans="8:8" ht="65.099999999999994" customHeight="1" x14ac:dyDescent="0.25">
      <c r="H48068" s="39"/>
    </row>
    <row r="48069" spans="8:8" ht="65.099999999999994" customHeight="1" x14ac:dyDescent="0.25">
      <c r="H48069" s="39"/>
    </row>
    <row r="48070" spans="8:8" ht="65.099999999999994" customHeight="1" x14ac:dyDescent="0.25">
      <c r="H48070" s="39"/>
    </row>
    <row r="48071" spans="8:8" ht="65.099999999999994" customHeight="1" x14ac:dyDescent="0.25">
      <c r="H48071" s="39"/>
    </row>
    <row r="48072" spans="8:8" ht="65.099999999999994" customHeight="1" x14ac:dyDescent="0.25">
      <c r="H48072" s="39"/>
    </row>
    <row r="48073" spans="8:8" ht="65.099999999999994" customHeight="1" x14ac:dyDescent="0.25">
      <c r="H48073" s="39"/>
    </row>
    <row r="48074" spans="8:8" ht="65.099999999999994" customHeight="1" x14ac:dyDescent="0.25">
      <c r="H48074" s="39"/>
    </row>
    <row r="48075" spans="8:8" ht="65.099999999999994" customHeight="1" x14ac:dyDescent="0.25">
      <c r="H48075" s="39"/>
    </row>
    <row r="48076" spans="8:8" ht="65.099999999999994" customHeight="1" x14ac:dyDescent="0.25">
      <c r="H48076" s="39"/>
    </row>
    <row r="48077" spans="8:8" ht="65.099999999999994" customHeight="1" x14ac:dyDescent="0.25">
      <c r="H48077" s="39"/>
    </row>
    <row r="48078" spans="8:8" ht="65.099999999999994" customHeight="1" x14ac:dyDescent="0.25">
      <c r="H48078" s="39"/>
    </row>
    <row r="48079" spans="8:8" ht="65.099999999999994" customHeight="1" x14ac:dyDescent="0.25">
      <c r="H48079" s="39"/>
    </row>
    <row r="48080" spans="8:8" ht="65.099999999999994" customHeight="1" x14ac:dyDescent="0.25">
      <c r="H48080" s="39"/>
    </row>
    <row r="48081" spans="8:8" ht="65.099999999999994" customHeight="1" x14ac:dyDescent="0.25">
      <c r="H48081" s="39"/>
    </row>
    <row r="48082" spans="8:8" ht="65.099999999999994" customHeight="1" x14ac:dyDescent="0.25">
      <c r="H48082" s="39"/>
    </row>
    <row r="48083" spans="8:8" ht="65.099999999999994" customHeight="1" x14ac:dyDescent="0.25">
      <c r="H48083" s="39"/>
    </row>
    <row r="48084" spans="8:8" ht="65.099999999999994" customHeight="1" x14ac:dyDescent="0.25">
      <c r="H48084" s="39"/>
    </row>
    <row r="48085" spans="8:8" ht="65.099999999999994" customHeight="1" x14ac:dyDescent="0.25">
      <c r="H48085" s="39"/>
    </row>
    <row r="48086" spans="8:8" ht="65.099999999999994" customHeight="1" x14ac:dyDescent="0.25">
      <c r="H48086" s="39"/>
    </row>
    <row r="48087" spans="8:8" ht="65.099999999999994" customHeight="1" x14ac:dyDescent="0.25">
      <c r="H48087" s="39"/>
    </row>
    <row r="48088" spans="8:8" ht="65.099999999999994" customHeight="1" x14ac:dyDescent="0.25">
      <c r="H48088" s="39"/>
    </row>
    <row r="48089" spans="8:8" ht="65.099999999999994" customHeight="1" x14ac:dyDescent="0.25">
      <c r="H48089" s="39"/>
    </row>
    <row r="48090" spans="8:8" ht="65.099999999999994" customHeight="1" x14ac:dyDescent="0.25">
      <c r="H48090" s="39"/>
    </row>
    <row r="48091" spans="8:8" ht="65.099999999999994" customHeight="1" x14ac:dyDescent="0.25">
      <c r="H48091" s="39"/>
    </row>
    <row r="48092" spans="8:8" ht="65.099999999999994" customHeight="1" x14ac:dyDescent="0.25">
      <c r="H48092" s="39"/>
    </row>
    <row r="48093" spans="8:8" ht="65.099999999999994" customHeight="1" x14ac:dyDescent="0.25">
      <c r="H48093" s="39"/>
    </row>
    <row r="48094" spans="8:8" ht="65.099999999999994" customHeight="1" x14ac:dyDescent="0.25">
      <c r="H48094" s="39"/>
    </row>
    <row r="48095" spans="8:8" ht="65.099999999999994" customHeight="1" x14ac:dyDescent="0.25">
      <c r="H48095" s="39"/>
    </row>
    <row r="48096" spans="8:8" ht="65.099999999999994" customHeight="1" x14ac:dyDescent="0.25">
      <c r="H48096" s="39"/>
    </row>
    <row r="48097" spans="8:8" ht="65.099999999999994" customHeight="1" x14ac:dyDescent="0.25">
      <c r="H48097" s="39"/>
    </row>
    <row r="48098" spans="8:8" ht="65.099999999999994" customHeight="1" x14ac:dyDescent="0.25">
      <c r="H48098" s="39"/>
    </row>
    <row r="48099" spans="8:8" ht="65.099999999999994" customHeight="1" x14ac:dyDescent="0.25">
      <c r="H48099" s="39"/>
    </row>
    <row r="48100" spans="8:8" ht="65.099999999999994" customHeight="1" x14ac:dyDescent="0.25">
      <c r="H48100" s="39"/>
    </row>
    <row r="48101" spans="8:8" ht="65.099999999999994" customHeight="1" x14ac:dyDescent="0.25">
      <c r="H48101" s="39"/>
    </row>
    <row r="48102" spans="8:8" ht="65.099999999999994" customHeight="1" x14ac:dyDescent="0.25">
      <c r="H48102" s="39"/>
    </row>
    <row r="48103" spans="8:8" ht="65.099999999999994" customHeight="1" x14ac:dyDescent="0.25">
      <c r="H48103" s="39"/>
    </row>
    <row r="48104" spans="8:8" ht="65.099999999999994" customHeight="1" x14ac:dyDescent="0.25">
      <c r="H48104" s="39"/>
    </row>
    <row r="48105" spans="8:8" ht="65.099999999999994" customHeight="1" x14ac:dyDescent="0.25">
      <c r="H48105" s="39"/>
    </row>
    <row r="48106" spans="8:8" ht="65.099999999999994" customHeight="1" x14ac:dyDescent="0.25">
      <c r="H48106" s="39"/>
    </row>
    <row r="48107" spans="8:8" ht="65.099999999999994" customHeight="1" x14ac:dyDescent="0.25">
      <c r="H48107" s="39"/>
    </row>
    <row r="48108" spans="8:8" ht="65.099999999999994" customHeight="1" x14ac:dyDescent="0.25">
      <c r="H48108" s="39"/>
    </row>
    <row r="48109" spans="8:8" ht="65.099999999999994" customHeight="1" x14ac:dyDescent="0.25">
      <c r="H48109" s="39"/>
    </row>
    <row r="48110" spans="8:8" ht="65.099999999999994" customHeight="1" x14ac:dyDescent="0.25">
      <c r="H48110" s="39"/>
    </row>
    <row r="48111" spans="8:8" ht="65.099999999999994" customHeight="1" x14ac:dyDescent="0.25">
      <c r="H48111" s="39"/>
    </row>
    <row r="48112" spans="8:8" ht="65.099999999999994" customHeight="1" x14ac:dyDescent="0.25">
      <c r="H48112" s="39"/>
    </row>
    <row r="48113" spans="8:8" ht="65.099999999999994" customHeight="1" x14ac:dyDescent="0.25">
      <c r="H48113" s="39"/>
    </row>
    <row r="48114" spans="8:8" ht="65.099999999999994" customHeight="1" x14ac:dyDescent="0.25">
      <c r="H48114" s="39"/>
    </row>
    <row r="48115" spans="8:8" ht="65.099999999999994" customHeight="1" x14ac:dyDescent="0.25">
      <c r="H48115" s="39"/>
    </row>
    <row r="48116" spans="8:8" ht="65.099999999999994" customHeight="1" x14ac:dyDescent="0.25">
      <c r="H48116" s="39"/>
    </row>
    <row r="48117" spans="8:8" ht="65.099999999999994" customHeight="1" x14ac:dyDescent="0.25">
      <c r="H48117" s="39"/>
    </row>
    <row r="48118" spans="8:8" ht="65.099999999999994" customHeight="1" x14ac:dyDescent="0.25">
      <c r="H48118" s="39"/>
    </row>
    <row r="48119" spans="8:8" ht="65.099999999999994" customHeight="1" x14ac:dyDescent="0.25">
      <c r="H48119" s="39"/>
    </row>
    <row r="48120" spans="8:8" ht="65.099999999999994" customHeight="1" x14ac:dyDescent="0.25">
      <c r="H48120" s="39"/>
    </row>
    <row r="48121" spans="8:8" ht="65.099999999999994" customHeight="1" x14ac:dyDescent="0.25">
      <c r="H48121" s="39"/>
    </row>
    <row r="48122" spans="8:8" ht="65.099999999999994" customHeight="1" x14ac:dyDescent="0.25">
      <c r="H48122" s="39"/>
    </row>
    <row r="48123" spans="8:8" ht="65.099999999999994" customHeight="1" x14ac:dyDescent="0.25">
      <c r="H48123" s="39"/>
    </row>
    <row r="48124" spans="8:8" ht="65.099999999999994" customHeight="1" x14ac:dyDescent="0.25">
      <c r="H48124" s="39"/>
    </row>
    <row r="48125" spans="8:8" ht="65.099999999999994" customHeight="1" x14ac:dyDescent="0.25">
      <c r="H48125" s="39"/>
    </row>
    <row r="48126" spans="8:8" ht="65.099999999999994" customHeight="1" x14ac:dyDescent="0.25">
      <c r="H48126" s="39"/>
    </row>
    <row r="48127" spans="8:8" ht="65.099999999999994" customHeight="1" x14ac:dyDescent="0.25">
      <c r="H48127" s="39"/>
    </row>
    <row r="48128" spans="8:8" ht="65.099999999999994" customHeight="1" x14ac:dyDescent="0.25">
      <c r="H48128" s="39"/>
    </row>
    <row r="48129" spans="8:8" ht="65.099999999999994" customHeight="1" x14ac:dyDescent="0.25">
      <c r="H48129" s="39"/>
    </row>
    <row r="48130" spans="8:8" ht="65.099999999999994" customHeight="1" x14ac:dyDescent="0.25">
      <c r="H48130" s="39"/>
    </row>
    <row r="48131" spans="8:8" ht="65.099999999999994" customHeight="1" x14ac:dyDescent="0.25">
      <c r="H48131" s="39"/>
    </row>
    <row r="48132" spans="8:8" ht="65.099999999999994" customHeight="1" x14ac:dyDescent="0.25">
      <c r="H48132" s="39"/>
    </row>
    <row r="48133" spans="8:8" ht="65.099999999999994" customHeight="1" x14ac:dyDescent="0.25">
      <c r="H48133" s="39"/>
    </row>
    <row r="48134" spans="8:8" ht="65.099999999999994" customHeight="1" x14ac:dyDescent="0.25">
      <c r="H48134" s="39"/>
    </row>
    <row r="48135" spans="8:8" ht="65.099999999999994" customHeight="1" x14ac:dyDescent="0.25">
      <c r="H48135" s="39"/>
    </row>
    <row r="48136" spans="8:8" ht="65.099999999999994" customHeight="1" x14ac:dyDescent="0.25">
      <c r="H48136" s="39"/>
    </row>
    <row r="48137" spans="8:8" ht="65.099999999999994" customHeight="1" x14ac:dyDescent="0.25">
      <c r="H48137" s="39"/>
    </row>
    <row r="48138" spans="8:8" ht="65.099999999999994" customHeight="1" x14ac:dyDescent="0.25">
      <c r="H48138" s="39"/>
    </row>
    <row r="48139" spans="8:8" ht="65.099999999999994" customHeight="1" x14ac:dyDescent="0.25">
      <c r="H48139" s="39"/>
    </row>
    <row r="48140" spans="8:8" ht="65.099999999999994" customHeight="1" x14ac:dyDescent="0.25">
      <c r="H48140" s="39"/>
    </row>
    <row r="48141" spans="8:8" ht="65.099999999999994" customHeight="1" x14ac:dyDescent="0.25">
      <c r="H48141" s="39"/>
    </row>
    <row r="48142" spans="8:8" ht="65.099999999999994" customHeight="1" x14ac:dyDescent="0.25">
      <c r="H48142" s="39"/>
    </row>
    <row r="48143" spans="8:8" ht="65.099999999999994" customHeight="1" x14ac:dyDescent="0.25">
      <c r="H48143" s="39"/>
    </row>
    <row r="48144" spans="8:8" ht="65.099999999999994" customHeight="1" x14ac:dyDescent="0.25">
      <c r="H48144" s="39"/>
    </row>
    <row r="48145" spans="8:8" ht="65.099999999999994" customHeight="1" x14ac:dyDescent="0.25">
      <c r="H48145" s="39"/>
    </row>
    <row r="48146" spans="8:8" ht="65.099999999999994" customHeight="1" x14ac:dyDescent="0.25">
      <c r="H48146" s="39"/>
    </row>
    <row r="48147" spans="8:8" ht="65.099999999999994" customHeight="1" x14ac:dyDescent="0.25">
      <c r="H48147" s="39"/>
    </row>
    <row r="48148" spans="8:8" ht="65.099999999999994" customHeight="1" x14ac:dyDescent="0.25">
      <c r="H48148" s="39"/>
    </row>
    <row r="48149" spans="8:8" ht="65.099999999999994" customHeight="1" x14ac:dyDescent="0.25">
      <c r="H48149" s="39"/>
    </row>
    <row r="48150" spans="8:8" ht="65.099999999999994" customHeight="1" x14ac:dyDescent="0.25">
      <c r="H48150" s="39"/>
    </row>
    <row r="48151" spans="8:8" ht="65.099999999999994" customHeight="1" x14ac:dyDescent="0.25">
      <c r="H48151" s="39"/>
    </row>
    <row r="48152" spans="8:8" ht="65.099999999999994" customHeight="1" x14ac:dyDescent="0.25">
      <c r="H48152" s="39"/>
    </row>
    <row r="48153" spans="8:8" ht="65.099999999999994" customHeight="1" x14ac:dyDescent="0.25">
      <c r="H48153" s="39"/>
    </row>
    <row r="48154" spans="8:8" ht="65.099999999999994" customHeight="1" x14ac:dyDescent="0.25">
      <c r="H48154" s="39"/>
    </row>
    <row r="48155" spans="8:8" ht="65.099999999999994" customHeight="1" x14ac:dyDescent="0.25">
      <c r="H48155" s="39"/>
    </row>
    <row r="48156" spans="8:8" ht="65.099999999999994" customHeight="1" x14ac:dyDescent="0.25">
      <c r="H48156" s="39"/>
    </row>
    <row r="48157" spans="8:8" ht="65.099999999999994" customHeight="1" x14ac:dyDescent="0.25">
      <c r="H48157" s="39"/>
    </row>
    <row r="48158" spans="8:8" ht="65.099999999999994" customHeight="1" x14ac:dyDescent="0.25">
      <c r="H48158" s="39"/>
    </row>
    <row r="48159" spans="8:8" ht="65.099999999999994" customHeight="1" x14ac:dyDescent="0.25">
      <c r="H48159" s="39"/>
    </row>
    <row r="48160" spans="8:8" ht="65.099999999999994" customHeight="1" x14ac:dyDescent="0.25">
      <c r="H48160" s="39"/>
    </row>
    <row r="48161" spans="8:8" ht="65.099999999999994" customHeight="1" x14ac:dyDescent="0.25">
      <c r="H48161" s="39"/>
    </row>
    <row r="48162" spans="8:8" ht="65.099999999999994" customHeight="1" x14ac:dyDescent="0.25">
      <c r="H48162" s="39"/>
    </row>
    <row r="48163" spans="8:8" ht="65.099999999999994" customHeight="1" x14ac:dyDescent="0.25">
      <c r="H48163" s="39"/>
    </row>
    <row r="48164" spans="8:8" ht="65.099999999999994" customHeight="1" x14ac:dyDescent="0.25">
      <c r="H48164" s="39"/>
    </row>
    <row r="48165" spans="8:8" ht="65.099999999999994" customHeight="1" x14ac:dyDescent="0.25">
      <c r="H48165" s="39"/>
    </row>
    <row r="48166" spans="8:8" ht="65.099999999999994" customHeight="1" x14ac:dyDescent="0.25">
      <c r="H48166" s="39"/>
    </row>
    <row r="48167" spans="8:8" ht="65.099999999999994" customHeight="1" x14ac:dyDescent="0.25">
      <c r="H48167" s="39"/>
    </row>
    <row r="48168" spans="8:8" ht="65.099999999999994" customHeight="1" x14ac:dyDescent="0.25">
      <c r="H48168" s="39"/>
    </row>
    <row r="48169" spans="8:8" ht="65.099999999999994" customHeight="1" x14ac:dyDescent="0.25">
      <c r="H48169" s="39"/>
    </row>
    <row r="48170" spans="8:8" ht="65.099999999999994" customHeight="1" x14ac:dyDescent="0.25">
      <c r="H48170" s="39"/>
    </row>
    <row r="48171" spans="8:8" ht="65.099999999999994" customHeight="1" x14ac:dyDescent="0.25">
      <c r="H48171" s="39"/>
    </row>
    <row r="48172" spans="8:8" ht="65.099999999999994" customHeight="1" x14ac:dyDescent="0.25">
      <c r="H48172" s="39"/>
    </row>
    <row r="48173" spans="8:8" ht="65.099999999999994" customHeight="1" x14ac:dyDescent="0.25">
      <c r="H48173" s="39"/>
    </row>
    <row r="48174" spans="8:8" ht="65.099999999999994" customHeight="1" x14ac:dyDescent="0.25">
      <c r="H48174" s="39"/>
    </row>
    <row r="48175" spans="8:8" ht="65.099999999999994" customHeight="1" x14ac:dyDescent="0.25">
      <c r="H48175" s="39"/>
    </row>
    <row r="48176" spans="8:8" ht="65.099999999999994" customHeight="1" x14ac:dyDescent="0.25">
      <c r="H48176" s="39"/>
    </row>
    <row r="48177" spans="8:8" ht="65.099999999999994" customHeight="1" x14ac:dyDescent="0.25">
      <c r="H48177" s="39"/>
    </row>
    <row r="48178" spans="8:8" ht="65.099999999999994" customHeight="1" x14ac:dyDescent="0.25">
      <c r="H48178" s="39"/>
    </row>
    <row r="48179" spans="8:8" ht="65.099999999999994" customHeight="1" x14ac:dyDescent="0.25">
      <c r="H48179" s="39"/>
    </row>
    <row r="48180" spans="8:8" ht="65.099999999999994" customHeight="1" x14ac:dyDescent="0.25">
      <c r="H48180" s="39"/>
    </row>
    <row r="48181" spans="8:8" ht="65.099999999999994" customHeight="1" x14ac:dyDescent="0.25">
      <c r="H48181" s="39"/>
    </row>
    <row r="48182" spans="8:8" ht="65.099999999999994" customHeight="1" x14ac:dyDescent="0.25">
      <c r="H48182" s="39"/>
    </row>
    <row r="48183" spans="8:8" ht="65.099999999999994" customHeight="1" x14ac:dyDescent="0.25">
      <c r="H48183" s="39"/>
    </row>
    <row r="48184" spans="8:8" ht="65.099999999999994" customHeight="1" x14ac:dyDescent="0.25">
      <c r="H48184" s="39"/>
    </row>
    <row r="48185" spans="8:8" ht="65.099999999999994" customHeight="1" x14ac:dyDescent="0.25">
      <c r="H48185" s="39"/>
    </row>
    <row r="48186" spans="8:8" ht="65.099999999999994" customHeight="1" x14ac:dyDescent="0.25">
      <c r="H48186" s="39"/>
    </row>
    <row r="48187" spans="8:8" ht="65.099999999999994" customHeight="1" x14ac:dyDescent="0.25">
      <c r="H48187" s="39"/>
    </row>
    <row r="48188" spans="8:8" ht="65.099999999999994" customHeight="1" x14ac:dyDescent="0.25">
      <c r="H48188" s="39"/>
    </row>
    <row r="48189" spans="8:8" ht="65.099999999999994" customHeight="1" x14ac:dyDescent="0.25">
      <c r="H48189" s="39"/>
    </row>
    <row r="48190" spans="8:8" ht="65.099999999999994" customHeight="1" x14ac:dyDescent="0.25">
      <c r="H48190" s="39"/>
    </row>
    <row r="48191" spans="8:8" ht="65.099999999999994" customHeight="1" x14ac:dyDescent="0.25">
      <c r="H48191" s="39"/>
    </row>
    <row r="48192" spans="8:8" ht="65.099999999999994" customHeight="1" x14ac:dyDescent="0.25">
      <c r="H48192" s="39"/>
    </row>
    <row r="48193" spans="8:8" ht="65.099999999999994" customHeight="1" x14ac:dyDescent="0.25">
      <c r="H48193" s="39"/>
    </row>
    <row r="48194" spans="8:8" ht="65.099999999999994" customHeight="1" x14ac:dyDescent="0.25">
      <c r="H48194" s="39"/>
    </row>
    <row r="48195" spans="8:8" ht="65.099999999999994" customHeight="1" x14ac:dyDescent="0.25">
      <c r="H48195" s="39"/>
    </row>
    <row r="48196" spans="8:8" ht="65.099999999999994" customHeight="1" x14ac:dyDescent="0.25">
      <c r="H48196" s="39"/>
    </row>
    <row r="48197" spans="8:8" ht="65.099999999999994" customHeight="1" x14ac:dyDescent="0.25">
      <c r="H48197" s="39"/>
    </row>
    <row r="48198" spans="8:8" ht="65.099999999999994" customHeight="1" x14ac:dyDescent="0.25">
      <c r="H48198" s="39"/>
    </row>
    <row r="48199" spans="8:8" ht="65.099999999999994" customHeight="1" x14ac:dyDescent="0.25">
      <c r="H48199" s="39"/>
    </row>
    <row r="48200" spans="8:8" ht="65.099999999999994" customHeight="1" x14ac:dyDescent="0.25">
      <c r="H48200" s="39"/>
    </row>
    <row r="48201" spans="8:8" ht="65.099999999999994" customHeight="1" x14ac:dyDescent="0.25">
      <c r="H48201" s="39"/>
    </row>
    <row r="48202" spans="8:8" ht="65.099999999999994" customHeight="1" x14ac:dyDescent="0.25">
      <c r="H48202" s="39"/>
    </row>
    <row r="48203" spans="8:8" ht="65.099999999999994" customHeight="1" x14ac:dyDescent="0.25">
      <c r="H48203" s="39"/>
    </row>
    <row r="48204" spans="8:8" ht="65.099999999999994" customHeight="1" x14ac:dyDescent="0.25">
      <c r="H48204" s="39"/>
    </row>
    <row r="48205" spans="8:8" ht="65.099999999999994" customHeight="1" x14ac:dyDescent="0.25">
      <c r="H48205" s="39"/>
    </row>
    <row r="48206" spans="8:8" ht="65.099999999999994" customHeight="1" x14ac:dyDescent="0.25">
      <c r="H48206" s="39"/>
    </row>
    <row r="48207" spans="8:8" ht="65.099999999999994" customHeight="1" x14ac:dyDescent="0.25">
      <c r="H48207" s="39"/>
    </row>
    <row r="48208" spans="8:8" ht="65.099999999999994" customHeight="1" x14ac:dyDescent="0.25">
      <c r="H48208" s="39"/>
    </row>
    <row r="48209" spans="8:8" ht="65.099999999999994" customHeight="1" x14ac:dyDescent="0.25">
      <c r="H48209" s="39"/>
    </row>
    <row r="48210" spans="8:8" ht="65.099999999999994" customHeight="1" x14ac:dyDescent="0.25">
      <c r="H48210" s="39"/>
    </row>
    <row r="48211" spans="8:8" ht="65.099999999999994" customHeight="1" x14ac:dyDescent="0.25">
      <c r="H48211" s="39"/>
    </row>
    <row r="48212" spans="8:8" ht="65.099999999999994" customHeight="1" x14ac:dyDescent="0.25">
      <c r="H48212" s="39"/>
    </row>
    <row r="48213" spans="8:8" ht="65.099999999999994" customHeight="1" x14ac:dyDescent="0.25">
      <c r="H48213" s="39"/>
    </row>
    <row r="48214" spans="8:8" ht="65.099999999999994" customHeight="1" x14ac:dyDescent="0.25">
      <c r="H48214" s="39"/>
    </row>
    <row r="48215" spans="8:8" ht="65.099999999999994" customHeight="1" x14ac:dyDescent="0.25">
      <c r="H48215" s="39"/>
    </row>
    <row r="48216" spans="8:8" ht="65.099999999999994" customHeight="1" x14ac:dyDescent="0.25">
      <c r="H48216" s="39"/>
    </row>
    <row r="48217" spans="8:8" ht="65.099999999999994" customHeight="1" x14ac:dyDescent="0.25">
      <c r="H48217" s="39"/>
    </row>
    <row r="48218" spans="8:8" ht="65.099999999999994" customHeight="1" x14ac:dyDescent="0.25">
      <c r="H48218" s="39"/>
    </row>
    <row r="48219" spans="8:8" ht="65.099999999999994" customHeight="1" x14ac:dyDescent="0.25">
      <c r="H48219" s="39"/>
    </row>
    <row r="48220" spans="8:8" ht="65.099999999999994" customHeight="1" x14ac:dyDescent="0.25">
      <c r="H48220" s="39"/>
    </row>
    <row r="48221" spans="8:8" ht="65.099999999999994" customHeight="1" x14ac:dyDescent="0.25">
      <c r="H48221" s="39"/>
    </row>
    <row r="48222" spans="8:8" ht="65.099999999999994" customHeight="1" x14ac:dyDescent="0.25">
      <c r="H48222" s="39"/>
    </row>
    <row r="48223" spans="8:8" ht="65.099999999999994" customHeight="1" x14ac:dyDescent="0.25">
      <c r="H48223" s="39"/>
    </row>
    <row r="48224" spans="8:8" ht="65.099999999999994" customHeight="1" x14ac:dyDescent="0.25">
      <c r="H48224" s="39"/>
    </row>
    <row r="48225" spans="8:8" ht="65.099999999999994" customHeight="1" x14ac:dyDescent="0.25">
      <c r="H48225" s="39"/>
    </row>
    <row r="48226" spans="8:8" ht="65.099999999999994" customHeight="1" x14ac:dyDescent="0.25">
      <c r="H48226" s="39"/>
    </row>
    <row r="48227" spans="8:8" ht="65.099999999999994" customHeight="1" x14ac:dyDescent="0.25">
      <c r="H48227" s="39"/>
    </row>
    <row r="48228" spans="8:8" ht="65.099999999999994" customHeight="1" x14ac:dyDescent="0.25">
      <c r="H48228" s="39"/>
    </row>
    <row r="48229" spans="8:8" ht="65.099999999999994" customHeight="1" x14ac:dyDescent="0.25">
      <c r="H48229" s="39"/>
    </row>
    <row r="48230" spans="8:8" ht="65.099999999999994" customHeight="1" x14ac:dyDescent="0.25">
      <c r="H48230" s="39"/>
    </row>
    <row r="48231" spans="8:8" ht="65.099999999999994" customHeight="1" x14ac:dyDescent="0.25">
      <c r="H48231" s="39"/>
    </row>
    <row r="48232" spans="8:8" ht="65.099999999999994" customHeight="1" x14ac:dyDescent="0.25">
      <c r="H48232" s="39"/>
    </row>
    <row r="48233" spans="8:8" ht="65.099999999999994" customHeight="1" x14ac:dyDescent="0.25">
      <c r="H48233" s="39"/>
    </row>
    <row r="48234" spans="8:8" ht="65.099999999999994" customHeight="1" x14ac:dyDescent="0.25">
      <c r="H48234" s="39"/>
    </row>
    <row r="48235" spans="8:8" ht="65.099999999999994" customHeight="1" x14ac:dyDescent="0.25">
      <c r="H48235" s="39"/>
    </row>
    <row r="48236" spans="8:8" ht="65.099999999999994" customHeight="1" x14ac:dyDescent="0.25">
      <c r="H48236" s="39"/>
    </row>
    <row r="48237" spans="8:8" ht="65.099999999999994" customHeight="1" x14ac:dyDescent="0.25">
      <c r="H48237" s="39"/>
    </row>
    <row r="48238" spans="8:8" ht="65.099999999999994" customHeight="1" x14ac:dyDescent="0.25">
      <c r="H48238" s="39"/>
    </row>
    <row r="48239" spans="8:8" ht="65.099999999999994" customHeight="1" x14ac:dyDescent="0.25">
      <c r="H48239" s="39"/>
    </row>
    <row r="48240" spans="8:8" ht="65.099999999999994" customHeight="1" x14ac:dyDescent="0.25">
      <c r="H48240" s="39"/>
    </row>
    <row r="48241" spans="8:8" ht="65.099999999999994" customHeight="1" x14ac:dyDescent="0.25">
      <c r="H48241" s="39"/>
    </row>
    <row r="48242" spans="8:8" ht="65.099999999999994" customHeight="1" x14ac:dyDescent="0.25">
      <c r="H48242" s="39"/>
    </row>
    <row r="48243" spans="8:8" ht="65.099999999999994" customHeight="1" x14ac:dyDescent="0.25">
      <c r="H48243" s="39"/>
    </row>
    <row r="48244" spans="8:8" ht="65.099999999999994" customHeight="1" x14ac:dyDescent="0.25">
      <c r="H48244" s="39"/>
    </row>
    <row r="48245" spans="8:8" ht="65.099999999999994" customHeight="1" x14ac:dyDescent="0.25">
      <c r="H48245" s="39"/>
    </row>
    <row r="48246" spans="8:8" ht="65.099999999999994" customHeight="1" x14ac:dyDescent="0.25">
      <c r="H48246" s="39"/>
    </row>
    <row r="48247" spans="8:8" ht="65.099999999999994" customHeight="1" x14ac:dyDescent="0.25">
      <c r="H48247" s="39"/>
    </row>
    <row r="48248" spans="8:8" ht="65.099999999999994" customHeight="1" x14ac:dyDescent="0.25">
      <c r="H48248" s="39"/>
    </row>
    <row r="48249" spans="8:8" ht="65.099999999999994" customHeight="1" x14ac:dyDescent="0.25">
      <c r="H48249" s="39"/>
    </row>
    <row r="48250" spans="8:8" ht="65.099999999999994" customHeight="1" x14ac:dyDescent="0.25">
      <c r="H48250" s="39"/>
    </row>
    <row r="48251" spans="8:8" ht="65.099999999999994" customHeight="1" x14ac:dyDescent="0.25">
      <c r="H48251" s="39"/>
    </row>
    <row r="48252" spans="8:8" ht="65.099999999999994" customHeight="1" x14ac:dyDescent="0.25">
      <c r="H48252" s="39"/>
    </row>
    <row r="48253" spans="8:8" ht="65.099999999999994" customHeight="1" x14ac:dyDescent="0.25">
      <c r="H48253" s="39"/>
    </row>
    <row r="48254" spans="8:8" ht="65.099999999999994" customHeight="1" x14ac:dyDescent="0.25">
      <c r="H48254" s="39"/>
    </row>
    <row r="48255" spans="8:8" ht="65.099999999999994" customHeight="1" x14ac:dyDescent="0.25">
      <c r="H48255" s="39"/>
    </row>
    <row r="48256" spans="8:8" ht="65.099999999999994" customHeight="1" x14ac:dyDescent="0.25">
      <c r="H48256" s="39"/>
    </row>
    <row r="48257" spans="8:8" ht="65.099999999999994" customHeight="1" x14ac:dyDescent="0.25">
      <c r="H48257" s="39"/>
    </row>
    <row r="48258" spans="8:8" ht="65.099999999999994" customHeight="1" x14ac:dyDescent="0.25">
      <c r="H48258" s="39"/>
    </row>
    <row r="48259" spans="8:8" ht="65.099999999999994" customHeight="1" x14ac:dyDescent="0.25">
      <c r="H48259" s="39"/>
    </row>
    <row r="48260" spans="8:8" ht="65.099999999999994" customHeight="1" x14ac:dyDescent="0.25">
      <c r="H48260" s="39"/>
    </row>
    <row r="48261" spans="8:8" ht="65.099999999999994" customHeight="1" x14ac:dyDescent="0.25">
      <c r="H48261" s="39"/>
    </row>
    <row r="48262" spans="8:8" ht="65.099999999999994" customHeight="1" x14ac:dyDescent="0.25">
      <c r="H48262" s="39"/>
    </row>
    <row r="48263" spans="8:8" ht="65.099999999999994" customHeight="1" x14ac:dyDescent="0.25">
      <c r="H48263" s="39"/>
    </row>
    <row r="48264" spans="8:8" ht="65.099999999999994" customHeight="1" x14ac:dyDescent="0.25">
      <c r="H48264" s="39"/>
    </row>
    <row r="48265" spans="8:8" ht="65.099999999999994" customHeight="1" x14ac:dyDescent="0.25">
      <c r="H48265" s="39"/>
    </row>
    <row r="48266" spans="8:8" ht="65.099999999999994" customHeight="1" x14ac:dyDescent="0.25">
      <c r="H48266" s="39"/>
    </row>
    <row r="48267" spans="8:8" ht="65.099999999999994" customHeight="1" x14ac:dyDescent="0.25">
      <c r="H48267" s="39"/>
    </row>
    <row r="48268" spans="8:8" ht="65.099999999999994" customHeight="1" x14ac:dyDescent="0.25">
      <c r="H48268" s="39"/>
    </row>
    <row r="48269" spans="8:8" ht="65.099999999999994" customHeight="1" x14ac:dyDescent="0.25">
      <c r="H48269" s="39"/>
    </row>
    <row r="48270" spans="8:8" ht="65.099999999999994" customHeight="1" x14ac:dyDescent="0.25">
      <c r="H48270" s="39"/>
    </row>
    <row r="48271" spans="8:8" ht="65.099999999999994" customHeight="1" x14ac:dyDescent="0.25">
      <c r="H48271" s="39"/>
    </row>
    <row r="48272" spans="8:8" ht="65.099999999999994" customHeight="1" x14ac:dyDescent="0.25">
      <c r="H48272" s="39"/>
    </row>
    <row r="48273" spans="8:8" ht="65.099999999999994" customHeight="1" x14ac:dyDescent="0.25">
      <c r="H48273" s="39"/>
    </row>
    <row r="48274" spans="8:8" ht="65.099999999999994" customHeight="1" x14ac:dyDescent="0.25">
      <c r="H48274" s="39"/>
    </row>
    <row r="48275" spans="8:8" ht="65.099999999999994" customHeight="1" x14ac:dyDescent="0.25">
      <c r="H48275" s="39"/>
    </row>
    <row r="48276" spans="8:8" ht="65.099999999999994" customHeight="1" x14ac:dyDescent="0.25">
      <c r="H48276" s="39"/>
    </row>
    <row r="48277" spans="8:8" ht="65.099999999999994" customHeight="1" x14ac:dyDescent="0.25">
      <c r="H48277" s="39"/>
    </row>
    <row r="48278" spans="8:8" ht="65.099999999999994" customHeight="1" x14ac:dyDescent="0.25">
      <c r="H48278" s="39"/>
    </row>
    <row r="48279" spans="8:8" ht="65.099999999999994" customHeight="1" x14ac:dyDescent="0.25">
      <c r="H48279" s="39"/>
    </row>
    <row r="48280" spans="8:8" ht="65.099999999999994" customHeight="1" x14ac:dyDescent="0.25">
      <c r="H48280" s="39"/>
    </row>
    <row r="48281" spans="8:8" ht="65.099999999999994" customHeight="1" x14ac:dyDescent="0.25">
      <c r="H48281" s="39"/>
    </row>
    <row r="48282" spans="8:8" ht="65.099999999999994" customHeight="1" x14ac:dyDescent="0.25">
      <c r="H48282" s="39"/>
    </row>
    <row r="48283" spans="8:8" ht="65.099999999999994" customHeight="1" x14ac:dyDescent="0.25">
      <c r="H48283" s="39"/>
    </row>
    <row r="48284" spans="8:8" ht="65.099999999999994" customHeight="1" x14ac:dyDescent="0.25">
      <c r="H48284" s="39"/>
    </row>
    <row r="48285" spans="8:8" ht="65.099999999999994" customHeight="1" x14ac:dyDescent="0.25">
      <c r="H48285" s="39"/>
    </row>
    <row r="48286" spans="8:8" ht="65.099999999999994" customHeight="1" x14ac:dyDescent="0.25">
      <c r="H48286" s="39"/>
    </row>
    <row r="48287" spans="8:8" ht="65.099999999999994" customHeight="1" x14ac:dyDescent="0.25">
      <c r="H48287" s="39"/>
    </row>
    <row r="48288" spans="8:8" ht="65.099999999999994" customHeight="1" x14ac:dyDescent="0.25">
      <c r="H48288" s="39"/>
    </row>
    <row r="48289" spans="8:8" ht="65.099999999999994" customHeight="1" x14ac:dyDescent="0.25">
      <c r="H48289" s="39"/>
    </row>
    <row r="48290" spans="8:8" ht="65.099999999999994" customHeight="1" x14ac:dyDescent="0.25">
      <c r="H48290" s="39"/>
    </row>
    <row r="48291" spans="8:8" ht="65.099999999999994" customHeight="1" x14ac:dyDescent="0.25">
      <c r="H48291" s="39"/>
    </row>
    <row r="48292" spans="8:8" ht="65.099999999999994" customHeight="1" x14ac:dyDescent="0.25">
      <c r="H48292" s="39"/>
    </row>
    <row r="48293" spans="8:8" ht="65.099999999999994" customHeight="1" x14ac:dyDescent="0.25">
      <c r="H48293" s="39"/>
    </row>
    <row r="48294" spans="8:8" ht="65.099999999999994" customHeight="1" x14ac:dyDescent="0.25">
      <c r="H48294" s="39"/>
    </row>
    <row r="48295" spans="8:8" ht="65.099999999999994" customHeight="1" x14ac:dyDescent="0.25">
      <c r="H48295" s="39"/>
    </row>
    <row r="48296" spans="8:8" ht="65.099999999999994" customHeight="1" x14ac:dyDescent="0.25">
      <c r="H48296" s="39"/>
    </row>
    <row r="48297" spans="8:8" ht="65.099999999999994" customHeight="1" x14ac:dyDescent="0.25">
      <c r="H48297" s="39"/>
    </row>
    <row r="48298" spans="8:8" ht="65.099999999999994" customHeight="1" x14ac:dyDescent="0.25">
      <c r="H48298" s="39"/>
    </row>
    <row r="48299" spans="8:8" ht="65.099999999999994" customHeight="1" x14ac:dyDescent="0.25">
      <c r="H48299" s="39"/>
    </row>
    <row r="48300" spans="8:8" ht="65.099999999999994" customHeight="1" x14ac:dyDescent="0.25">
      <c r="H48300" s="39"/>
    </row>
    <row r="48301" spans="8:8" ht="65.099999999999994" customHeight="1" x14ac:dyDescent="0.25">
      <c r="H48301" s="39"/>
    </row>
    <row r="48302" spans="8:8" ht="65.099999999999994" customHeight="1" x14ac:dyDescent="0.25">
      <c r="H48302" s="39"/>
    </row>
    <row r="48303" spans="8:8" ht="65.099999999999994" customHeight="1" x14ac:dyDescent="0.25">
      <c r="H48303" s="39"/>
    </row>
    <row r="48304" spans="8:8" ht="65.099999999999994" customHeight="1" x14ac:dyDescent="0.25">
      <c r="H48304" s="39"/>
    </row>
    <row r="48305" spans="8:8" ht="65.099999999999994" customHeight="1" x14ac:dyDescent="0.25">
      <c r="H48305" s="39"/>
    </row>
    <row r="48306" spans="8:8" ht="65.099999999999994" customHeight="1" x14ac:dyDescent="0.25">
      <c r="H48306" s="39"/>
    </row>
    <row r="48307" spans="8:8" ht="65.099999999999994" customHeight="1" x14ac:dyDescent="0.25">
      <c r="H48307" s="39"/>
    </row>
    <row r="48308" spans="8:8" ht="65.099999999999994" customHeight="1" x14ac:dyDescent="0.25">
      <c r="H48308" s="39"/>
    </row>
    <row r="48309" spans="8:8" ht="65.099999999999994" customHeight="1" x14ac:dyDescent="0.25">
      <c r="H48309" s="39"/>
    </row>
    <row r="48310" spans="8:8" ht="65.099999999999994" customHeight="1" x14ac:dyDescent="0.25">
      <c r="H48310" s="39"/>
    </row>
    <row r="48311" spans="8:8" ht="65.099999999999994" customHeight="1" x14ac:dyDescent="0.25">
      <c r="H48311" s="39"/>
    </row>
    <row r="48312" spans="8:8" ht="65.099999999999994" customHeight="1" x14ac:dyDescent="0.25">
      <c r="H48312" s="39"/>
    </row>
    <row r="48313" spans="8:8" ht="65.099999999999994" customHeight="1" x14ac:dyDescent="0.25">
      <c r="H48313" s="39"/>
    </row>
    <row r="48314" spans="8:8" ht="65.099999999999994" customHeight="1" x14ac:dyDescent="0.25">
      <c r="H48314" s="39"/>
    </row>
    <row r="48315" spans="8:8" ht="65.099999999999994" customHeight="1" x14ac:dyDescent="0.25">
      <c r="H48315" s="39"/>
    </row>
    <row r="48316" spans="8:8" ht="65.099999999999994" customHeight="1" x14ac:dyDescent="0.25">
      <c r="H48316" s="39"/>
    </row>
    <row r="48317" spans="8:8" ht="65.099999999999994" customHeight="1" x14ac:dyDescent="0.25">
      <c r="H48317" s="39"/>
    </row>
    <row r="48318" spans="8:8" ht="65.099999999999994" customHeight="1" x14ac:dyDescent="0.25">
      <c r="H48318" s="39"/>
    </row>
    <row r="48319" spans="8:8" ht="65.099999999999994" customHeight="1" x14ac:dyDescent="0.25">
      <c r="H48319" s="39"/>
    </row>
    <row r="48320" spans="8:8" ht="65.099999999999994" customHeight="1" x14ac:dyDescent="0.25">
      <c r="H48320" s="39"/>
    </row>
    <row r="48321" spans="8:8" ht="65.099999999999994" customHeight="1" x14ac:dyDescent="0.25">
      <c r="H48321" s="39"/>
    </row>
    <row r="48322" spans="8:8" ht="65.099999999999994" customHeight="1" x14ac:dyDescent="0.25">
      <c r="H48322" s="39"/>
    </row>
    <row r="48323" spans="8:8" ht="65.099999999999994" customHeight="1" x14ac:dyDescent="0.25">
      <c r="H48323" s="39"/>
    </row>
    <row r="48324" spans="8:8" ht="65.099999999999994" customHeight="1" x14ac:dyDescent="0.25">
      <c r="H48324" s="39"/>
    </row>
    <row r="48325" spans="8:8" ht="65.099999999999994" customHeight="1" x14ac:dyDescent="0.25">
      <c r="H48325" s="39"/>
    </row>
    <row r="48326" spans="8:8" ht="65.099999999999994" customHeight="1" x14ac:dyDescent="0.25">
      <c r="H48326" s="39"/>
    </row>
    <row r="48327" spans="8:8" ht="65.099999999999994" customHeight="1" x14ac:dyDescent="0.25">
      <c r="H48327" s="39"/>
    </row>
    <row r="48328" spans="8:8" ht="65.099999999999994" customHeight="1" x14ac:dyDescent="0.25">
      <c r="H48328" s="39"/>
    </row>
    <row r="48329" spans="8:8" ht="65.099999999999994" customHeight="1" x14ac:dyDescent="0.25">
      <c r="H48329" s="39"/>
    </row>
    <row r="48330" spans="8:8" ht="65.099999999999994" customHeight="1" x14ac:dyDescent="0.25">
      <c r="H48330" s="39"/>
    </row>
    <row r="48331" spans="8:8" ht="65.099999999999994" customHeight="1" x14ac:dyDescent="0.25">
      <c r="H48331" s="39"/>
    </row>
    <row r="48332" spans="8:8" ht="65.099999999999994" customHeight="1" x14ac:dyDescent="0.25">
      <c r="H48332" s="39"/>
    </row>
    <row r="48333" spans="8:8" ht="65.099999999999994" customHeight="1" x14ac:dyDescent="0.25">
      <c r="H48333" s="39"/>
    </row>
    <row r="48334" spans="8:8" ht="65.099999999999994" customHeight="1" x14ac:dyDescent="0.25">
      <c r="H48334" s="39"/>
    </row>
    <row r="48335" spans="8:8" ht="65.099999999999994" customHeight="1" x14ac:dyDescent="0.25">
      <c r="H48335" s="39"/>
    </row>
    <row r="48336" spans="8:8" ht="65.099999999999994" customHeight="1" x14ac:dyDescent="0.25">
      <c r="H48336" s="39"/>
    </row>
    <row r="48337" spans="8:8" ht="65.099999999999994" customHeight="1" x14ac:dyDescent="0.25">
      <c r="H48337" s="39"/>
    </row>
    <row r="48338" spans="8:8" ht="65.099999999999994" customHeight="1" x14ac:dyDescent="0.25">
      <c r="H48338" s="39"/>
    </row>
    <row r="48339" spans="8:8" ht="65.099999999999994" customHeight="1" x14ac:dyDescent="0.25">
      <c r="H48339" s="39"/>
    </row>
    <row r="48340" spans="8:8" ht="65.099999999999994" customHeight="1" x14ac:dyDescent="0.25">
      <c r="H48340" s="39"/>
    </row>
    <row r="48341" spans="8:8" ht="65.099999999999994" customHeight="1" x14ac:dyDescent="0.25">
      <c r="H48341" s="39"/>
    </row>
    <row r="48342" spans="8:8" ht="65.099999999999994" customHeight="1" x14ac:dyDescent="0.25">
      <c r="H48342" s="39"/>
    </row>
    <row r="48343" spans="8:8" ht="65.099999999999994" customHeight="1" x14ac:dyDescent="0.25">
      <c r="H48343" s="39"/>
    </row>
    <row r="48344" spans="8:8" ht="65.099999999999994" customHeight="1" x14ac:dyDescent="0.25">
      <c r="H48344" s="39"/>
    </row>
    <row r="48345" spans="8:8" ht="65.099999999999994" customHeight="1" x14ac:dyDescent="0.25">
      <c r="H48345" s="39"/>
    </row>
    <row r="48346" spans="8:8" ht="65.099999999999994" customHeight="1" x14ac:dyDescent="0.25">
      <c r="H48346" s="39"/>
    </row>
    <row r="48347" spans="8:8" ht="65.099999999999994" customHeight="1" x14ac:dyDescent="0.25">
      <c r="H48347" s="39"/>
    </row>
    <row r="48348" spans="8:8" ht="65.099999999999994" customHeight="1" x14ac:dyDescent="0.25">
      <c r="H48348" s="39"/>
    </row>
    <row r="48349" spans="8:8" ht="65.099999999999994" customHeight="1" x14ac:dyDescent="0.25">
      <c r="H48349" s="39"/>
    </row>
    <row r="48350" spans="8:8" ht="65.099999999999994" customHeight="1" x14ac:dyDescent="0.25">
      <c r="H48350" s="39"/>
    </row>
    <row r="48351" spans="8:8" ht="65.099999999999994" customHeight="1" x14ac:dyDescent="0.25">
      <c r="H48351" s="39"/>
    </row>
    <row r="48352" spans="8:8" ht="65.099999999999994" customHeight="1" x14ac:dyDescent="0.25">
      <c r="H48352" s="39"/>
    </row>
    <row r="48353" spans="8:8" ht="65.099999999999994" customHeight="1" x14ac:dyDescent="0.25">
      <c r="H48353" s="39"/>
    </row>
    <row r="48354" spans="8:8" ht="65.099999999999994" customHeight="1" x14ac:dyDescent="0.25">
      <c r="H48354" s="39"/>
    </row>
    <row r="48355" spans="8:8" ht="65.099999999999994" customHeight="1" x14ac:dyDescent="0.25">
      <c r="H48355" s="39"/>
    </row>
    <row r="48356" spans="8:8" ht="65.099999999999994" customHeight="1" x14ac:dyDescent="0.25">
      <c r="H48356" s="39"/>
    </row>
    <row r="48357" spans="8:8" ht="65.099999999999994" customHeight="1" x14ac:dyDescent="0.25">
      <c r="H48357" s="39"/>
    </row>
    <row r="48358" spans="8:8" ht="65.099999999999994" customHeight="1" x14ac:dyDescent="0.25">
      <c r="H48358" s="39"/>
    </row>
    <row r="48359" spans="8:8" ht="65.099999999999994" customHeight="1" x14ac:dyDescent="0.25">
      <c r="H48359" s="39"/>
    </row>
    <row r="48360" spans="8:8" ht="65.099999999999994" customHeight="1" x14ac:dyDescent="0.25">
      <c r="H48360" s="39"/>
    </row>
    <row r="48361" spans="8:8" ht="65.099999999999994" customHeight="1" x14ac:dyDescent="0.25">
      <c r="H48361" s="39"/>
    </row>
    <row r="48362" spans="8:8" ht="65.099999999999994" customHeight="1" x14ac:dyDescent="0.25">
      <c r="H48362" s="39"/>
    </row>
    <row r="48363" spans="8:8" ht="65.099999999999994" customHeight="1" x14ac:dyDescent="0.25">
      <c r="H48363" s="39"/>
    </row>
    <row r="48364" spans="8:8" ht="65.099999999999994" customHeight="1" x14ac:dyDescent="0.25">
      <c r="H48364" s="39"/>
    </row>
    <row r="48365" spans="8:8" ht="65.099999999999994" customHeight="1" x14ac:dyDescent="0.25">
      <c r="H48365" s="39"/>
    </row>
    <row r="48366" spans="8:8" ht="65.099999999999994" customHeight="1" x14ac:dyDescent="0.25">
      <c r="H48366" s="39"/>
    </row>
    <row r="48367" spans="8:8" ht="65.099999999999994" customHeight="1" x14ac:dyDescent="0.25">
      <c r="H48367" s="39"/>
    </row>
    <row r="48368" spans="8:8" ht="65.099999999999994" customHeight="1" x14ac:dyDescent="0.25">
      <c r="H48368" s="39"/>
    </row>
    <row r="48369" spans="8:8" ht="65.099999999999994" customHeight="1" x14ac:dyDescent="0.25">
      <c r="H48369" s="39"/>
    </row>
    <row r="48370" spans="8:8" ht="65.099999999999994" customHeight="1" x14ac:dyDescent="0.25">
      <c r="H48370" s="39"/>
    </row>
    <row r="48371" spans="8:8" ht="65.099999999999994" customHeight="1" x14ac:dyDescent="0.25">
      <c r="H48371" s="39"/>
    </row>
    <row r="48372" spans="8:8" ht="65.099999999999994" customHeight="1" x14ac:dyDescent="0.25">
      <c r="H48372" s="39"/>
    </row>
    <row r="48373" spans="8:8" ht="65.099999999999994" customHeight="1" x14ac:dyDescent="0.25">
      <c r="H48373" s="39"/>
    </row>
    <row r="48374" spans="8:8" ht="65.099999999999994" customHeight="1" x14ac:dyDescent="0.25">
      <c r="H48374" s="39"/>
    </row>
    <row r="48375" spans="8:8" ht="65.099999999999994" customHeight="1" x14ac:dyDescent="0.25">
      <c r="H48375" s="39"/>
    </row>
    <row r="48376" spans="8:8" ht="65.099999999999994" customHeight="1" x14ac:dyDescent="0.25">
      <c r="H48376" s="39"/>
    </row>
    <row r="48377" spans="8:8" ht="65.099999999999994" customHeight="1" x14ac:dyDescent="0.25">
      <c r="H48377" s="39"/>
    </row>
    <row r="48378" spans="8:8" ht="65.099999999999994" customHeight="1" x14ac:dyDescent="0.25">
      <c r="H48378" s="39"/>
    </row>
    <row r="48379" spans="8:8" ht="65.099999999999994" customHeight="1" x14ac:dyDescent="0.25">
      <c r="H48379" s="39"/>
    </row>
    <row r="48380" spans="8:8" ht="65.099999999999994" customHeight="1" x14ac:dyDescent="0.25">
      <c r="H48380" s="39"/>
    </row>
    <row r="48381" spans="8:8" ht="65.099999999999994" customHeight="1" x14ac:dyDescent="0.25">
      <c r="H48381" s="39"/>
    </row>
    <row r="48382" spans="8:8" ht="65.099999999999994" customHeight="1" x14ac:dyDescent="0.25">
      <c r="H48382" s="39"/>
    </row>
    <row r="48383" spans="8:8" ht="65.099999999999994" customHeight="1" x14ac:dyDescent="0.25">
      <c r="H48383" s="39"/>
    </row>
    <row r="48384" spans="8:8" ht="65.099999999999994" customHeight="1" x14ac:dyDescent="0.25">
      <c r="H48384" s="39"/>
    </row>
    <row r="48385" spans="8:8" ht="65.099999999999994" customHeight="1" x14ac:dyDescent="0.25">
      <c r="H48385" s="39"/>
    </row>
    <row r="48386" spans="8:8" ht="65.099999999999994" customHeight="1" x14ac:dyDescent="0.25">
      <c r="H48386" s="39"/>
    </row>
    <row r="48387" spans="8:8" ht="65.099999999999994" customHeight="1" x14ac:dyDescent="0.25">
      <c r="H48387" s="39"/>
    </row>
    <row r="48388" spans="8:8" ht="65.099999999999994" customHeight="1" x14ac:dyDescent="0.25">
      <c r="H48388" s="39"/>
    </row>
    <row r="48389" spans="8:8" ht="65.099999999999994" customHeight="1" x14ac:dyDescent="0.25">
      <c r="H48389" s="39"/>
    </row>
    <row r="48390" spans="8:8" ht="65.099999999999994" customHeight="1" x14ac:dyDescent="0.25">
      <c r="H48390" s="39"/>
    </row>
    <row r="48391" spans="8:8" ht="65.099999999999994" customHeight="1" x14ac:dyDescent="0.25">
      <c r="H48391" s="39"/>
    </row>
    <row r="48392" spans="8:8" ht="65.099999999999994" customHeight="1" x14ac:dyDescent="0.25">
      <c r="H48392" s="39"/>
    </row>
    <row r="48393" spans="8:8" ht="65.099999999999994" customHeight="1" x14ac:dyDescent="0.25">
      <c r="H48393" s="39"/>
    </row>
    <row r="48394" spans="8:8" ht="65.099999999999994" customHeight="1" x14ac:dyDescent="0.25">
      <c r="H48394" s="39"/>
    </row>
    <row r="48395" spans="8:8" ht="65.099999999999994" customHeight="1" x14ac:dyDescent="0.25">
      <c r="H48395" s="39"/>
    </row>
    <row r="48396" spans="8:8" ht="65.099999999999994" customHeight="1" x14ac:dyDescent="0.25">
      <c r="H48396" s="39"/>
    </row>
    <row r="48397" spans="8:8" ht="65.099999999999994" customHeight="1" x14ac:dyDescent="0.25">
      <c r="H48397" s="39"/>
    </row>
    <row r="48398" spans="8:8" ht="65.099999999999994" customHeight="1" x14ac:dyDescent="0.25">
      <c r="H48398" s="39"/>
    </row>
    <row r="48399" spans="8:8" ht="65.099999999999994" customHeight="1" x14ac:dyDescent="0.25">
      <c r="H48399" s="39"/>
    </row>
    <row r="48400" spans="8:8" ht="65.099999999999994" customHeight="1" x14ac:dyDescent="0.25">
      <c r="H48400" s="39"/>
    </row>
    <row r="48401" spans="8:8" ht="65.099999999999994" customHeight="1" x14ac:dyDescent="0.25">
      <c r="H48401" s="39"/>
    </row>
    <row r="48402" spans="8:8" ht="65.099999999999994" customHeight="1" x14ac:dyDescent="0.25">
      <c r="H48402" s="39"/>
    </row>
    <row r="48403" spans="8:8" ht="65.099999999999994" customHeight="1" x14ac:dyDescent="0.25">
      <c r="H48403" s="39"/>
    </row>
    <row r="48404" spans="8:8" ht="65.099999999999994" customHeight="1" x14ac:dyDescent="0.25">
      <c r="H48404" s="39"/>
    </row>
    <row r="48405" spans="8:8" ht="65.099999999999994" customHeight="1" x14ac:dyDescent="0.25">
      <c r="H48405" s="39"/>
    </row>
    <row r="48406" spans="8:8" ht="65.099999999999994" customHeight="1" x14ac:dyDescent="0.25">
      <c r="H48406" s="39"/>
    </row>
    <row r="48407" spans="8:8" ht="65.099999999999994" customHeight="1" x14ac:dyDescent="0.25">
      <c r="H48407" s="39"/>
    </row>
    <row r="48408" spans="8:8" ht="65.099999999999994" customHeight="1" x14ac:dyDescent="0.25">
      <c r="H48408" s="39"/>
    </row>
    <row r="48409" spans="8:8" ht="65.099999999999994" customHeight="1" x14ac:dyDescent="0.25">
      <c r="H48409" s="39"/>
    </row>
    <row r="48410" spans="8:8" ht="65.099999999999994" customHeight="1" x14ac:dyDescent="0.25">
      <c r="H48410" s="39"/>
    </row>
    <row r="48411" spans="8:8" ht="65.099999999999994" customHeight="1" x14ac:dyDescent="0.25">
      <c r="H48411" s="39"/>
    </row>
    <row r="48412" spans="8:8" ht="65.099999999999994" customHeight="1" x14ac:dyDescent="0.25">
      <c r="H48412" s="39"/>
    </row>
    <row r="48413" spans="8:8" ht="65.099999999999994" customHeight="1" x14ac:dyDescent="0.25">
      <c r="H48413" s="39"/>
    </row>
    <row r="48414" spans="8:8" ht="65.099999999999994" customHeight="1" x14ac:dyDescent="0.25">
      <c r="H48414" s="39"/>
    </row>
    <row r="48415" spans="8:8" ht="65.099999999999994" customHeight="1" x14ac:dyDescent="0.25">
      <c r="H48415" s="39"/>
    </row>
    <row r="48416" spans="8:8" ht="65.099999999999994" customHeight="1" x14ac:dyDescent="0.25">
      <c r="H48416" s="39"/>
    </row>
    <row r="48417" spans="8:8" ht="65.099999999999994" customHeight="1" x14ac:dyDescent="0.25">
      <c r="H48417" s="39"/>
    </row>
    <row r="48418" spans="8:8" ht="65.099999999999994" customHeight="1" x14ac:dyDescent="0.25">
      <c r="H48418" s="39"/>
    </row>
    <row r="48419" spans="8:8" ht="65.099999999999994" customHeight="1" x14ac:dyDescent="0.25">
      <c r="H48419" s="39"/>
    </row>
    <row r="48420" spans="8:8" ht="65.099999999999994" customHeight="1" x14ac:dyDescent="0.25">
      <c r="H48420" s="39"/>
    </row>
    <row r="48421" spans="8:8" ht="65.099999999999994" customHeight="1" x14ac:dyDescent="0.25">
      <c r="H48421" s="39"/>
    </row>
    <row r="48422" spans="8:8" ht="65.099999999999994" customHeight="1" x14ac:dyDescent="0.25">
      <c r="H48422" s="39"/>
    </row>
    <row r="48423" spans="8:8" ht="65.099999999999994" customHeight="1" x14ac:dyDescent="0.25">
      <c r="H48423" s="39"/>
    </row>
    <row r="48424" spans="8:8" ht="65.099999999999994" customHeight="1" x14ac:dyDescent="0.25">
      <c r="H48424" s="39"/>
    </row>
    <row r="48425" spans="8:8" ht="65.099999999999994" customHeight="1" x14ac:dyDescent="0.25">
      <c r="H48425" s="39"/>
    </row>
    <row r="48426" spans="8:8" ht="65.099999999999994" customHeight="1" x14ac:dyDescent="0.25">
      <c r="H48426" s="39"/>
    </row>
    <row r="48427" spans="8:8" ht="65.099999999999994" customHeight="1" x14ac:dyDescent="0.25">
      <c r="H48427" s="39"/>
    </row>
    <row r="48428" spans="8:8" ht="65.099999999999994" customHeight="1" x14ac:dyDescent="0.25">
      <c r="H48428" s="39"/>
    </row>
    <row r="48429" spans="8:8" ht="65.099999999999994" customHeight="1" x14ac:dyDescent="0.25">
      <c r="H48429" s="39"/>
    </row>
    <row r="48430" spans="8:8" ht="65.099999999999994" customHeight="1" x14ac:dyDescent="0.25">
      <c r="H48430" s="39"/>
    </row>
    <row r="48431" spans="8:8" ht="65.099999999999994" customHeight="1" x14ac:dyDescent="0.25">
      <c r="H48431" s="39"/>
    </row>
    <row r="48432" spans="8:8" ht="65.099999999999994" customHeight="1" x14ac:dyDescent="0.25">
      <c r="H48432" s="39"/>
    </row>
    <row r="48433" spans="8:8" ht="65.099999999999994" customHeight="1" x14ac:dyDescent="0.25">
      <c r="H48433" s="39"/>
    </row>
    <row r="48434" spans="8:8" ht="65.099999999999994" customHeight="1" x14ac:dyDescent="0.25">
      <c r="H48434" s="39"/>
    </row>
    <row r="48435" spans="8:8" ht="65.099999999999994" customHeight="1" x14ac:dyDescent="0.25">
      <c r="H48435" s="39"/>
    </row>
    <row r="48436" spans="8:8" ht="65.099999999999994" customHeight="1" x14ac:dyDescent="0.25">
      <c r="H48436" s="39"/>
    </row>
    <row r="48437" spans="8:8" ht="65.099999999999994" customHeight="1" x14ac:dyDescent="0.25">
      <c r="H48437" s="39"/>
    </row>
    <row r="48438" spans="8:8" ht="65.099999999999994" customHeight="1" x14ac:dyDescent="0.25">
      <c r="H48438" s="39"/>
    </row>
    <row r="48439" spans="8:8" ht="65.099999999999994" customHeight="1" x14ac:dyDescent="0.25">
      <c r="H48439" s="39"/>
    </row>
    <row r="48440" spans="8:8" ht="65.099999999999994" customHeight="1" x14ac:dyDescent="0.25">
      <c r="H48440" s="39"/>
    </row>
    <row r="48441" spans="8:8" ht="65.099999999999994" customHeight="1" x14ac:dyDescent="0.25">
      <c r="H48441" s="39"/>
    </row>
    <row r="48442" spans="8:8" ht="65.099999999999994" customHeight="1" x14ac:dyDescent="0.25">
      <c r="H48442" s="39"/>
    </row>
    <row r="48443" spans="8:8" ht="65.099999999999994" customHeight="1" x14ac:dyDescent="0.25">
      <c r="H48443" s="39"/>
    </row>
    <row r="48444" spans="8:8" ht="65.099999999999994" customHeight="1" x14ac:dyDescent="0.25">
      <c r="H48444" s="39"/>
    </row>
    <row r="48445" spans="8:8" ht="65.099999999999994" customHeight="1" x14ac:dyDescent="0.25">
      <c r="H48445" s="39"/>
    </row>
    <row r="48446" spans="8:8" ht="65.099999999999994" customHeight="1" x14ac:dyDescent="0.25">
      <c r="H48446" s="39"/>
    </row>
    <row r="48447" spans="8:8" ht="65.099999999999994" customHeight="1" x14ac:dyDescent="0.25">
      <c r="H48447" s="39"/>
    </row>
    <row r="48448" spans="8:8" ht="65.099999999999994" customHeight="1" x14ac:dyDescent="0.25">
      <c r="H48448" s="39"/>
    </row>
    <row r="48449" spans="8:8" ht="65.099999999999994" customHeight="1" x14ac:dyDescent="0.25">
      <c r="H48449" s="39"/>
    </row>
    <row r="48450" spans="8:8" ht="65.099999999999994" customHeight="1" x14ac:dyDescent="0.25">
      <c r="H48450" s="39"/>
    </row>
    <row r="48451" spans="8:8" ht="65.099999999999994" customHeight="1" x14ac:dyDescent="0.25">
      <c r="H48451" s="39"/>
    </row>
    <row r="48452" spans="8:8" ht="65.099999999999994" customHeight="1" x14ac:dyDescent="0.25">
      <c r="H48452" s="39"/>
    </row>
    <row r="48453" spans="8:8" ht="65.099999999999994" customHeight="1" x14ac:dyDescent="0.25">
      <c r="H48453" s="39"/>
    </row>
    <row r="48454" spans="8:8" ht="65.099999999999994" customHeight="1" x14ac:dyDescent="0.25">
      <c r="H48454" s="39"/>
    </row>
    <row r="48455" spans="8:8" ht="65.099999999999994" customHeight="1" x14ac:dyDescent="0.25">
      <c r="H48455" s="39"/>
    </row>
    <row r="48456" spans="8:8" ht="65.099999999999994" customHeight="1" x14ac:dyDescent="0.25">
      <c r="H48456" s="39"/>
    </row>
    <row r="48457" spans="8:8" ht="65.099999999999994" customHeight="1" x14ac:dyDescent="0.25">
      <c r="H48457" s="39"/>
    </row>
    <row r="48458" spans="8:8" ht="65.099999999999994" customHeight="1" x14ac:dyDescent="0.25">
      <c r="H48458" s="39"/>
    </row>
    <row r="48459" spans="8:8" ht="65.099999999999994" customHeight="1" x14ac:dyDescent="0.25">
      <c r="H48459" s="39"/>
    </row>
    <row r="48460" spans="8:8" ht="65.099999999999994" customHeight="1" x14ac:dyDescent="0.25">
      <c r="H48460" s="39"/>
    </row>
    <row r="48461" spans="8:8" ht="65.099999999999994" customHeight="1" x14ac:dyDescent="0.25">
      <c r="H48461" s="39"/>
    </row>
    <row r="48462" spans="8:8" ht="65.099999999999994" customHeight="1" x14ac:dyDescent="0.25">
      <c r="H48462" s="39"/>
    </row>
    <row r="48463" spans="8:8" ht="65.099999999999994" customHeight="1" x14ac:dyDescent="0.25">
      <c r="H48463" s="39"/>
    </row>
    <row r="48464" spans="8:8" ht="65.099999999999994" customHeight="1" x14ac:dyDescent="0.25">
      <c r="H48464" s="39"/>
    </row>
    <row r="48465" spans="8:8" ht="65.099999999999994" customHeight="1" x14ac:dyDescent="0.25">
      <c r="H48465" s="39"/>
    </row>
    <row r="48466" spans="8:8" ht="65.099999999999994" customHeight="1" x14ac:dyDescent="0.25">
      <c r="H48466" s="39"/>
    </row>
    <row r="48467" spans="8:8" ht="65.099999999999994" customHeight="1" x14ac:dyDescent="0.25">
      <c r="H48467" s="39"/>
    </row>
    <row r="48468" spans="8:8" ht="65.099999999999994" customHeight="1" x14ac:dyDescent="0.25">
      <c r="H48468" s="39"/>
    </row>
    <row r="48469" spans="8:8" ht="65.099999999999994" customHeight="1" x14ac:dyDescent="0.25">
      <c r="H48469" s="39"/>
    </row>
    <row r="48470" spans="8:8" ht="65.099999999999994" customHeight="1" x14ac:dyDescent="0.25">
      <c r="H48470" s="39"/>
    </row>
    <row r="48471" spans="8:8" ht="65.099999999999994" customHeight="1" x14ac:dyDescent="0.25">
      <c r="H48471" s="39"/>
    </row>
    <row r="48472" spans="8:8" ht="65.099999999999994" customHeight="1" x14ac:dyDescent="0.25">
      <c r="H48472" s="39"/>
    </row>
    <row r="48473" spans="8:8" ht="65.099999999999994" customHeight="1" x14ac:dyDescent="0.25">
      <c r="H48473" s="39"/>
    </row>
    <row r="48474" spans="8:8" ht="65.099999999999994" customHeight="1" x14ac:dyDescent="0.25">
      <c r="H48474" s="39"/>
    </row>
    <row r="48475" spans="8:8" ht="65.099999999999994" customHeight="1" x14ac:dyDescent="0.25">
      <c r="H48475" s="39"/>
    </row>
    <row r="48476" spans="8:8" ht="65.099999999999994" customHeight="1" x14ac:dyDescent="0.25">
      <c r="H48476" s="39"/>
    </row>
    <row r="48477" spans="8:8" ht="65.099999999999994" customHeight="1" x14ac:dyDescent="0.25">
      <c r="H48477" s="39"/>
    </row>
    <row r="48478" spans="8:8" ht="65.099999999999994" customHeight="1" x14ac:dyDescent="0.25">
      <c r="H48478" s="39"/>
    </row>
    <row r="48479" spans="8:8" ht="65.099999999999994" customHeight="1" x14ac:dyDescent="0.25">
      <c r="H48479" s="39"/>
    </row>
    <row r="48480" spans="8:8" ht="65.099999999999994" customHeight="1" x14ac:dyDescent="0.25">
      <c r="H48480" s="39"/>
    </row>
    <row r="48481" spans="8:8" ht="65.099999999999994" customHeight="1" x14ac:dyDescent="0.25">
      <c r="H48481" s="39"/>
    </row>
    <row r="48482" spans="8:8" ht="65.099999999999994" customHeight="1" x14ac:dyDescent="0.25">
      <c r="H48482" s="39"/>
    </row>
    <row r="48483" spans="8:8" ht="65.099999999999994" customHeight="1" x14ac:dyDescent="0.25">
      <c r="H48483" s="39"/>
    </row>
    <row r="48484" spans="8:8" ht="65.099999999999994" customHeight="1" x14ac:dyDescent="0.25">
      <c r="H48484" s="39"/>
    </row>
    <row r="48485" spans="8:8" ht="65.099999999999994" customHeight="1" x14ac:dyDescent="0.25">
      <c r="H48485" s="39"/>
    </row>
    <row r="48486" spans="8:8" ht="65.099999999999994" customHeight="1" x14ac:dyDescent="0.25">
      <c r="H48486" s="39"/>
    </row>
    <row r="48487" spans="8:8" ht="65.099999999999994" customHeight="1" x14ac:dyDescent="0.25">
      <c r="H48487" s="39"/>
    </row>
    <row r="48488" spans="8:8" ht="65.099999999999994" customHeight="1" x14ac:dyDescent="0.25">
      <c r="H48488" s="39"/>
    </row>
    <row r="48489" spans="8:8" ht="65.099999999999994" customHeight="1" x14ac:dyDescent="0.25">
      <c r="H48489" s="39"/>
    </row>
    <row r="48490" spans="8:8" ht="65.099999999999994" customHeight="1" x14ac:dyDescent="0.25">
      <c r="H48490" s="39"/>
    </row>
    <row r="48491" spans="8:8" ht="65.099999999999994" customHeight="1" x14ac:dyDescent="0.25">
      <c r="H48491" s="39"/>
    </row>
    <row r="48492" spans="8:8" ht="65.099999999999994" customHeight="1" x14ac:dyDescent="0.25">
      <c r="H48492" s="39"/>
    </row>
    <row r="48493" spans="8:8" ht="65.099999999999994" customHeight="1" x14ac:dyDescent="0.25">
      <c r="H48493" s="39"/>
    </row>
    <row r="48494" spans="8:8" ht="65.099999999999994" customHeight="1" x14ac:dyDescent="0.25">
      <c r="H48494" s="39"/>
    </row>
    <row r="48495" spans="8:8" ht="65.099999999999994" customHeight="1" x14ac:dyDescent="0.25">
      <c r="H48495" s="39"/>
    </row>
    <row r="48496" spans="8:8" ht="65.099999999999994" customHeight="1" x14ac:dyDescent="0.25">
      <c r="H48496" s="39"/>
    </row>
    <row r="48497" spans="8:8" ht="65.099999999999994" customHeight="1" x14ac:dyDescent="0.25">
      <c r="H48497" s="39"/>
    </row>
    <row r="48498" spans="8:8" ht="65.099999999999994" customHeight="1" x14ac:dyDescent="0.25">
      <c r="H48498" s="39"/>
    </row>
    <row r="48499" spans="8:8" ht="65.099999999999994" customHeight="1" x14ac:dyDescent="0.25">
      <c r="H48499" s="39"/>
    </row>
    <row r="48500" spans="8:8" ht="65.099999999999994" customHeight="1" x14ac:dyDescent="0.25">
      <c r="H48500" s="39"/>
    </row>
    <row r="48501" spans="8:8" ht="65.099999999999994" customHeight="1" x14ac:dyDescent="0.25">
      <c r="H48501" s="39"/>
    </row>
    <row r="48502" spans="8:8" ht="65.099999999999994" customHeight="1" x14ac:dyDescent="0.25">
      <c r="H48502" s="39"/>
    </row>
    <row r="48503" spans="8:8" ht="65.099999999999994" customHeight="1" x14ac:dyDescent="0.25">
      <c r="H48503" s="39"/>
    </row>
    <row r="48504" spans="8:8" ht="65.099999999999994" customHeight="1" x14ac:dyDescent="0.25">
      <c r="H48504" s="39"/>
    </row>
    <row r="48505" spans="8:8" ht="65.099999999999994" customHeight="1" x14ac:dyDescent="0.25">
      <c r="H48505" s="39"/>
    </row>
    <row r="48506" spans="8:8" ht="65.099999999999994" customHeight="1" x14ac:dyDescent="0.25">
      <c r="H48506" s="39"/>
    </row>
    <row r="48507" spans="8:8" ht="65.099999999999994" customHeight="1" x14ac:dyDescent="0.25">
      <c r="H48507" s="39"/>
    </row>
    <row r="48508" spans="8:8" ht="65.099999999999994" customHeight="1" x14ac:dyDescent="0.25">
      <c r="H48508" s="39"/>
    </row>
    <row r="48509" spans="8:8" ht="65.099999999999994" customHeight="1" x14ac:dyDescent="0.25">
      <c r="H48509" s="39"/>
    </row>
    <row r="48510" spans="8:8" ht="65.099999999999994" customHeight="1" x14ac:dyDescent="0.25">
      <c r="H48510" s="39"/>
    </row>
    <row r="48511" spans="8:8" ht="65.099999999999994" customHeight="1" x14ac:dyDescent="0.25">
      <c r="H48511" s="39"/>
    </row>
    <row r="48512" spans="8:8" ht="65.099999999999994" customHeight="1" x14ac:dyDescent="0.25">
      <c r="H48512" s="39"/>
    </row>
    <row r="48513" spans="8:8" ht="65.099999999999994" customHeight="1" x14ac:dyDescent="0.25">
      <c r="H48513" s="39"/>
    </row>
    <row r="48514" spans="8:8" ht="65.099999999999994" customHeight="1" x14ac:dyDescent="0.25">
      <c r="H48514" s="39"/>
    </row>
    <row r="48515" spans="8:8" ht="65.099999999999994" customHeight="1" x14ac:dyDescent="0.25">
      <c r="H48515" s="39"/>
    </row>
    <row r="48516" spans="8:8" ht="65.099999999999994" customHeight="1" x14ac:dyDescent="0.25">
      <c r="H48516" s="39"/>
    </row>
    <row r="48517" spans="8:8" ht="65.099999999999994" customHeight="1" x14ac:dyDescent="0.25">
      <c r="H48517" s="39"/>
    </row>
    <row r="48518" spans="8:8" ht="65.099999999999994" customHeight="1" x14ac:dyDescent="0.25">
      <c r="H48518" s="39"/>
    </row>
    <row r="48519" spans="8:8" ht="65.099999999999994" customHeight="1" x14ac:dyDescent="0.25">
      <c r="H48519" s="39"/>
    </row>
    <row r="48520" spans="8:8" ht="65.099999999999994" customHeight="1" x14ac:dyDescent="0.25">
      <c r="H48520" s="39"/>
    </row>
    <row r="48521" spans="8:8" ht="65.099999999999994" customHeight="1" x14ac:dyDescent="0.25">
      <c r="H48521" s="39"/>
    </row>
    <row r="48522" spans="8:8" ht="65.099999999999994" customHeight="1" x14ac:dyDescent="0.25">
      <c r="H48522" s="39"/>
    </row>
    <row r="48523" spans="8:8" ht="65.099999999999994" customHeight="1" x14ac:dyDescent="0.25">
      <c r="H48523" s="39"/>
    </row>
    <row r="48524" spans="8:8" ht="65.099999999999994" customHeight="1" x14ac:dyDescent="0.25">
      <c r="H48524" s="39"/>
    </row>
    <row r="48525" spans="8:8" ht="65.099999999999994" customHeight="1" x14ac:dyDescent="0.25">
      <c r="H48525" s="39"/>
    </row>
    <row r="48526" spans="8:8" ht="65.099999999999994" customHeight="1" x14ac:dyDescent="0.25">
      <c r="H48526" s="39"/>
    </row>
    <row r="48527" spans="8:8" ht="65.099999999999994" customHeight="1" x14ac:dyDescent="0.25">
      <c r="H48527" s="39"/>
    </row>
    <row r="48528" spans="8:8" ht="65.099999999999994" customHeight="1" x14ac:dyDescent="0.25">
      <c r="H48528" s="39"/>
    </row>
    <row r="48529" spans="8:8" ht="65.099999999999994" customHeight="1" x14ac:dyDescent="0.25">
      <c r="H48529" s="39"/>
    </row>
    <row r="48530" spans="8:8" ht="65.099999999999994" customHeight="1" x14ac:dyDescent="0.25">
      <c r="H48530" s="39"/>
    </row>
    <row r="48531" spans="8:8" ht="65.099999999999994" customHeight="1" x14ac:dyDescent="0.25">
      <c r="H48531" s="39"/>
    </row>
    <row r="48532" spans="8:8" ht="65.099999999999994" customHeight="1" x14ac:dyDescent="0.25">
      <c r="H48532" s="39"/>
    </row>
    <row r="48533" spans="8:8" ht="65.099999999999994" customHeight="1" x14ac:dyDescent="0.25">
      <c r="H48533" s="39"/>
    </row>
    <row r="48534" spans="8:8" ht="65.099999999999994" customHeight="1" x14ac:dyDescent="0.25">
      <c r="H48534" s="39"/>
    </row>
    <row r="48535" spans="8:8" ht="65.099999999999994" customHeight="1" x14ac:dyDescent="0.25">
      <c r="H48535" s="39"/>
    </row>
    <row r="48536" spans="8:8" ht="65.099999999999994" customHeight="1" x14ac:dyDescent="0.25">
      <c r="H48536" s="39"/>
    </row>
    <row r="48537" spans="8:8" ht="65.099999999999994" customHeight="1" x14ac:dyDescent="0.25">
      <c r="H48537" s="39"/>
    </row>
    <row r="48538" spans="8:8" ht="65.099999999999994" customHeight="1" x14ac:dyDescent="0.25">
      <c r="H48538" s="39"/>
    </row>
    <row r="48539" spans="8:8" ht="65.099999999999994" customHeight="1" x14ac:dyDescent="0.25">
      <c r="H48539" s="39"/>
    </row>
    <row r="48540" spans="8:8" ht="65.099999999999994" customHeight="1" x14ac:dyDescent="0.25">
      <c r="H48540" s="39"/>
    </row>
    <row r="48541" spans="8:8" ht="65.099999999999994" customHeight="1" x14ac:dyDescent="0.25">
      <c r="H48541" s="39"/>
    </row>
    <row r="48542" spans="8:8" ht="65.099999999999994" customHeight="1" x14ac:dyDescent="0.25">
      <c r="H48542" s="39"/>
    </row>
    <row r="48543" spans="8:8" ht="65.099999999999994" customHeight="1" x14ac:dyDescent="0.25">
      <c r="H48543" s="39"/>
    </row>
    <row r="48544" spans="8:8" ht="65.099999999999994" customHeight="1" x14ac:dyDescent="0.25">
      <c r="H48544" s="39"/>
    </row>
    <row r="48545" spans="8:8" ht="65.099999999999994" customHeight="1" x14ac:dyDescent="0.25">
      <c r="H48545" s="39"/>
    </row>
    <row r="48546" spans="8:8" ht="65.099999999999994" customHeight="1" x14ac:dyDescent="0.25">
      <c r="H48546" s="39"/>
    </row>
    <row r="48547" spans="8:8" ht="65.099999999999994" customHeight="1" x14ac:dyDescent="0.25">
      <c r="H48547" s="39"/>
    </row>
    <row r="48548" spans="8:8" ht="65.099999999999994" customHeight="1" x14ac:dyDescent="0.25">
      <c r="H48548" s="39"/>
    </row>
    <row r="48549" spans="8:8" ht="65.099999999999994" customHeight="1" x14ac:dyDescent="0.25">
      <c r="H48549" s="39"/>
    </row>
    <row r="48550" spans="8:8" ht="65.099999999999994" customHeight="1" x14ac:dyDescent="0.25">
      <c r="H48550" s="39"/>
    </row>
    <row r="48551" spans="8:8" ht="65.099999999999994" customHeight="1" x14ac:dyDescent="0.25">
      <c r="H48551" s="39"/>
    </row>
    <row r="48552" spans="8:8" ht="65.099999999999994" customHeight="1" x14ac:dyDescent="0.25">
      <c r="H48552" s="39"/>
    </row>
    <row r="48553" spans="8:8" ht="65.099999999999994" customHeight="1" x14ac:dyDescent="0.25">
      <c r="H48553" s="39"/>
    </row>
    <row r="48554" spans="8:8" ht="65.099999999999994" customHeight="1" x14ac:dyDescent="0.25">
      <c r="H48554" s="39"/>
    </row>
    <row r="48555" spans="8:8" ht="65.099999999999994" customHeight="1" x14ac:dyDescent="0.25">
      <c r="H48555" s="39"/>
    </row>
    <row r="48556" spans="8:8" ht="65.099999999999994" customHeight="1" x14ac:dyDescent="0.25">
      <c r="H48556" s="39"/>
    </row>
    <row r="48557" spans="8:8" ht="65.099999999999994" customHeight="1" x14ac:dyDescent="0.25">
      <c r="H48557" s="39"/>
    </row>
    <row r="48558" spans="8:8" ht="65.099999999999994" customHeight="1" x14ac:dyDescent="0.25">
      <c r="H48558" s="39"/>
    </row>
    <row r="48559" spans="8:8" ht="65.099999999999994" customHeight="1" x14ac:dyDescent="0.25">
      <c r="H48559" s="39"/>
    </row>
    <row r="48560" spans="8:8" ht="65.099999999999994" customHeight="1" x14ac:dyDescent="0.25">
      <c r="H48560" s="39"/>
    </row>
    <row r="48561" spans="8:8" ht="65.099999999999994" customHeight="1" x14ac:dyDescent="0.25">
      <c r="H48561" s="39"/>
    </row>
    <row r="48562" spans="8:8" ht="65.099999999999994" customHeight="1" x14ac:dyDescent="0.25">
      <c r="H48562" s="39"/>
    </row>
    <row r="48563" spans="8:8" ht="65.099999999999994" customHeight="1" x14ac:dyDescent="0.25">
      <c r="H48563" s="39"/>
    </row>
    <row r="48564" spans="8:8" ht="65.099999999999994" customHeight="1" x14ac:dyDescent="0.25">
      <c r="H48564" s="39"/>
    </row>
    <row r="48565" spans="8:8" ht="65.099999999999994" customHeight="1" x14ac:dyDescent="0.25">
      <c r="H48565" s="39"/>
    </row>
    <row r="48566" spans="8:8" ht="65.099999999999994" customHeight="1" x14ac:dyDescent="0.25">
      <c r="H48566" s="39"/>
    </row>
    <row r="48567" spans="8:8" ht="65.099999999999994" customHeight="1" x14ac:dyDescent="0.25">
      <c r="H48567" s="39"/>
    </row>
    <row r="48568" spans="8:8" ht="65.099999999999994" customHeight="1" x14ac:dyDescent="0.25">
      <c r="H48568" s="39"/>
    </row>
    <row r="48569" spans="8:8" ht="65.099999999999994" customHeight="1" x14ac:dyDescent="0.25">
      <c r="H48569" s="39"/>
    </row>
    <row r="48570" spans="8:8" ht="65.099999999999994" customHeight="1" x14ac:dyDescent="0.25">
      <c r="H48570" s="39"/>
    </row>
    <row r="48571" spans="8:8" ht="65.099999999999994" customHeight="1" x14ac:dyDescent="0.25">
      <c r="H48571" s="39"/>
    </row>
    <row r="48572" spans="8:8" ht="65.099999999999994" customHeight="1" x14ac:dyDescent="0.25">
      <c r="H48572" s="39"/>
    </row>
    <row r="48573" spans="8:8" ht="65.099999999999994" customHeight="1" x14ac:dyDescent="0.25">
      <c r="H48573" s="39"/>
    </row>
    <row r="48574" spans="8:8" ht="65.099999999999994" customHeight="1" x14ac:dyDescent="0.25">
      <c r="H48574" s="39"/>
    </row>
    <row r="48575" spans="8:8" ht="65.099999999999994" customHeight="1" x14ac:dyDescent="0.25">
      <c r="H48575" s="39"/>
    </row>
    <row r="48576" spans="8:8" ht="65.099999999999994" customHeight="1" x14ac:dyDescent="0.25">
      <c r="H48576" s="39"/>
    </row>
    <row r="48577" spans="8:8" ht="65.099999999999994" customHeight="1" x14ac:dyDescent="0.25">
      <c r="H48577" s="39"/>
    </row>
    <row r="48578" spans="8:8" ht="65.099999999999994" customHeight="1" x14ac:dyDescent="0.25">
      <c r="H48578" s="39"/>
    </row>
    <row r="48579" spans="8:8" ht="65.099999999999994" customHeight="1" x14ac:dyDescent="0.25">
      <c r="H48579" s="39"/>
    </row>
    <row r="48580" spans="8:8" ht="65.099999999999994" customHeight="1" x14ac:dyDescent="0.25">
      <c r="H48580" s="39"/>
    </row>
    <row r="48581" spans="8:8" ht="65.099999999999994" customHeight="1" x14ac:dyDescent="0.25">
      <c r="H48581" s="39"/>
    </row>
    <row r="48582" spans="8:8" ht="65.099999999999994" customHeight="1" x14ac:dyDescent="0.25">
      <c r="H48582" s="39"/>
    </row>
    <row r="48583" spans="8:8" ht="65.099999999999994" customHeight="1" x14ac:dyDescent="0.25">
      <c r="H48583" s="39"/>
    </row>
    <row r="48584" spans="8:8" ht="65.099999999999994" customHeight="1" x14ac:dyDescent="0.25">
      <c r="H48584" s="39"/>
    </row>
    <row r="48585" spans="8:8" ht="65.099999999999994" customHeight="1" x14ac:dyDescent="0.25">
      <c r="H48585" s="39"/>
    </row>
    <row r="48586" spans="8:8" ht="65.099999999999994" customHeight="1" x14ac:dyDescent="0.25">
      <c r="H48586" s="39"/>
    </row>
    <row r="48587" spans="8:8" ht="65.099999999999994" customHeight="1" x14ac:dyDescent="0.25">
      <c r="H48587" s="39"/>
    </row>
    <row r="48588" spans="8:8" ht="65.099999999999994" customHeight="1" x14ac:dyDescent="0.25">
      <c r="H48588" s="39"/>
    </row>
    <row r="48589" spans="8:8" ht="65.099999999999994" customHeight="1" x14ac:dyDescent="0.25">
      <c r="H48589" s="39"/>
    </row>
    <row r="48590" spans="8:8" ht="65.099999999999994" customHeight="1" x14ac:dyDescent="0.25">
      <c r="H48590" s="39"/>
    </row>
    <row r="48591" spans="8:8" ht="65.099999999999994" customHeight="1" x14ac:dyDescent="0.25">
      <c r="H48591" s="39"/>
    </row>
    <row r="48592" spans="8:8" ht="65.099999999999994" customHeight="1" x14ac:dyDescent="0.25">
      <c r="H48592" s="39"/>
    </row>
    <row r="48593" spans="8:8" ht="65.099999999999994" customHeight="1" x14ac:dyDescent="0.25">
      <c r="H48593" s="39"/>
    </row>
    <row r="48594" spans="8:8" ht="65.099999999999994" customHeight="1" x14ac:dyDescent="0.25">
      <c r="H48594" s="39"/>
    </row>
    <row r="48595" spans="8:8" ht="65.099999999999994" customHeight="1" x14ac:dyDescent="0.25">
      <c r="H48595" s="39"/>
    </row>
    <row r="48596" spans="8:8" ht="65.099999999999994" customHeight="1" x14ac:dyDescent="0.25">
      <c r="H48596" s="39"/>
    </row>
    <row r="48597" spans="8:8" ht="65.099999999999994" customHeight="1" x14ac:dyDescent="0.25">
      <c r="H48597" s="39"/>
    </row>
    <row r="48598" spans="8:8" ht="65.099999999999994" customHeight="1" x14ac:dyDescent="0.25">
      <c r="H48598" s="39"/>
    </row>
    <row r="48599" spans="8:8" ht="65.099999999999994" customHeight="1" x14ac:dyDescent="0.25">
      <c r="H48599" s="39"/>
    </row>
    <row r="48600" spans="8:8" ht="65.099999999999994" customHeight="1" x14ac:dyDescent="0.25">
      <c r="H48600" s="39"/>
    </row>
    <row r="48601" spans="8:8" ht="65.099999999999994" customHeight="1" x14ac:dyDescent="0.25">
      <c r="H48601" s="39"/>
    </row>
    <row r="48602" spans="8:8" ht="65.099999999999994" customHeight="1" x14ac:dyDescent="0.25">
      <c r="H48602" s="39"/>
    </row>
    <row r="48603" spans="8:8" ht="65.099999999999994" customHeight="1" x14ac:dyDescent="0.25">
      <c r="H48603" s="39"/>
    </row>
    <row r="48604" spans="8:8" ht="65.099999999999994" customHeight="1" x14ac:dyDescent="0.25">
      <c r="H48604" s="39"/>
    </row>
    <row r="48605" spans="8:8" ht="65.099999999999994" customHeight="1" x14ac:dyDescent="0.25">
      <c r="H48605" s="39"/>
    </row>
    <row r="48606" spans="8:8" ht="65.099999999999994" customHeight="1" x14ac:dyDescent="0.25">
      <c r="H48606" s="39"/>
    </row>
    <row r="48607" spans="8:8" ht="65.099999999999994" customHeight="1" x14ac:dyDescent="0.25">
      <c r="H48607" s="39"/>
    </row>
    <row r="48608" spans="8:8" ht="65.099999999999994" customHeight="1" x14ac:dyDescent="0.25">
      <c r="H48608" s="39"/>
    </row>
    <row r="48609" spans="8:8" ht="65.099999999999994" customHeight="1" x14ac:dyDescent="0.25">
      <c r="H48609" s="39"/>
    </row>
    <row r="48610" spans="8:8" ht="65.099999999999994" customHeight="1" x14ac:dyDescent="0.25">
      <c r="H48610" s="39"/>
    </row>
    <row r="48611" spans="8:8" ht="65.099999999999994" customHeight="1" x14ac:dyDescent="0.25">
      <c r="H48611" s="39"/>
    </row>
    <row r="48612" spans="8:8" ht="65.099999999999994" customHeight="1" x14ac:dyDescent="0.25">
      <c r="H48612" s="39"/>
    </row>
    <row r="48613" spans="8:8" ht="65.099999999999994" customHeight="1" x14ac:dyDescent="0.25">
      <c r="H48613" s="39"/>
    </row>
    <row r="48614" spans="8:8" ht="65.099999999999994" customHeight="1" x14ac:dyDescent="0.25">
      <c r="H48614" s="39"/>
    </row>
    <row r="48615" spans="8:8" ht="65.099999999999994" customHeight="1" x14ac:dyDescent="0.25">
      <c r="H48615" s="39"/>
    </row>
    <row r="48616" spans="8:8" ht="65.099999999999994" customHeight="1" x14ac:dyDescent="0.25">
      <c r="H48616" s="39"/>
    </row>
    <row r="48617" spans="8:8" ht="65.099999999999994" customHeight="1" x14ac:dyDescent="0.25">
      <c r="H48617" s="39"/>
    </row>
    <row r="48618" spans="8:8" ht="65.099999999999994" customHeight="1" x14ac:dyDescent="0.25">
      <c r="H48618" s="39"/>
    </row>
    <row r="48619" spans="8:8" ht="65.099999999999994" customHeight="1" x14ac:dyDescent="0.25">
      <c r="H48619" s="39"/>
    </row>
    <row r="48620" spans="8:8" ht="65.099999999999994" customHeight="1" x14ac:dyDescent="0.25">
      <c r="H48620" s="39"/>
    </row>
    <row r="48621" spans="8:8" ht="65.099999999999994" customHeight="1" x14ac:dyDescent="0.25">
      <c r="H48621" s="39"/>
    </row>
    <row r="48622" spans="8:8" ht="65.099999999999994" customHeight="1" x14ac:dyDescent="0.25">
      <c r="H48622" s="39"/>
    </row>
    <row r="48623" spans="8:8" ht="65.099999999999994" customHeight="1" x14ac:dyDescent="0.25">
      <c r="H48623" s="39"/>
    </row>
    <row r="48624" spans="8:8" ht="65.099999999999994" customHeight="1" x14ac:dyDescent="0.25">
      <c r="H48624" s="39"/>
    </row>
    <row r="48625" spans="8:8" ht="65.099999999999994" customHeight="1" x14ac:dyDescent="0.25">
      <c r="H48625" s="39"/>
    </row>
    <row r="48626" spans="8:8" ht="65.099999999999994" customHeight="1" x14ac:dyDescent="0.25">
      <c r="H48626" s="39"/>
    </row>
    <row r="48627" spans="8:8" ht="65.099999999999994" customHeight="1" x14ac:dyDescent="0.25">
      <c r="H48627" s="39"/>
    </row>
    <row r="48628" spans="8:8" ht="65.099999999999994" customHeight="1" x14ac:dyDescent="0.25">
      <c r="H48628" s="39"/>
    </row>
    <row r="48629" spans="8:8" ht="65.099999999999994" customHeight="1" x14ac:dyDescent="0.25">
      <c r="H48629" s="39"/>
    </row>
    <row r="48630" spans="8:8" ht="65.099999999999994" customHeight="1" x14ac:dyDescent="0.25">
      <c r="H48630" s="39"/>
    </row>
    <row r="48631" spans="8:8" ht="65.099999999999994" customHeight="1" x14ac:dyDescent="0.25">
      <c r="H48631" s="39"/>
    </row>
    <row r="48632" spans="8:8" ht="65.099999999999994" customHeight="1" x14ac:dyDescent="0.25">
      <c r="H48632" s="39"/>
    </row>
    <row r="48633" spans="8:8" ht="65.099999999999994" customHeight="1" x14ac:dyDescent="0.25">
      <c r="H48633" s="39"/>
    </row>
    <row r="48634" spans="8:8" ht="65.099999999999994" customHeight="1" x14ac:dyDescent="0.25">
      <c r="H48634" s="39"/>
    </row>
    <row r="48635" spans="8:8" ht="65.099999999999994" customHeight="1" x14ac:dyDescent="0.25">
      <c r="H48635" s="39"/>
    </row>
    <row r="48636" spans="8:8" ht="65.099999999999994" customHeight="1" x14ac:dyDescent="0.25">
      <c r="H48636" s="39"/>
    </row>
    <row r="48637" spans="8:8" ht="65.099999999999994" customHeight="1" x14ac:dyDescent="0.25">
      <c r="H48637" s="39"/>
    </row>
    <row r="48638" spans="8:8" ht="65.099999999999994" customHeight="1" x14ac:dyDescent="0.25">
      <c r="H48638" s="39"/>
    </row>
    <row r="48639" spans="8:8" ht="65.099999999999994" customHeight="1" x14ac:dyDescent="0.25">
      <c r="H48639" s="39"/>
    </row>
    <row r="48640" spans="8:8" ht="65.099999999999994" customHeight="1" x14ac:dyDescent="0.25">
      <c r="H48640" s="39"/>
    </row>
    <row r="48641" spans="8:8" ht="65.099999999999994" customHeight="1" x14ac:dyDescent="0.25">
      <c r="H48641" s="39"/>
    </row>
    <row r="48642" spans="8:8" ht="65.099999999999994" customHeight="1" x14ac:dyDescent="0.25">
      <c r="H48642" s="39"/>
    </row>
    <row r="48643" spans="8:8" ht="65.099999999999994" customHeight="1" x14ac:dyDescent="0.25">
      <c r="H48643" s="39"/>
    </row>
    <row r="48644" spans="8:8" ht="65.099999999999994" customHeight="1" x14ac:dyDescent="0.25">
      <c r="H48644" s="39"/>
    </row>
    <row r="48645" spans="8:8" ht="65.099999999999994" customHeight="1" x14ac:dyDescent="0.25">
      <c r="H48645" s="39"/>
    </row>
    <row r="48646" spans="8:8" ht="65.099999999999994" customHeight="1" x14ac:dyDescent="0.25">
      <c r="H48646" s="39"/>
    </row>
    <row r="48647" spans="8:8" ht="65.099999999999994" customHeight="1" x14ac:dyDescent="0.25">
      <c r="H48647" s="39"/>
    </row>
    <row r="48648" spans="8:8" ht="65.099999999999994" customHeight="1" x14ac:dyDescent="0.25">
      <c r="H48648" s="39"/>
    </row>
    <row r="48649" spans="8:8" ht="65.099999999999994" customHeight="1" x14ac:dyDescent="0.25">
      <c r="H48649" s="39"/>
    </row>
    <row r="48650" spans="8:8" ht="65.099999999999994" customHeight="1" x14ac:dyDescent="0.25">
      <c r="H48650" s="39"/>
    </row>
    <row r="48651" spans="8:8" ht="65.099999999999994" customHeight="1" x14ac:dyDescent="0.25">
      <c r="H48651" s="39"/>
    </row>
    <row r="48652" spans="8:8" ht="65.099999999999994" customHeight="1" x14ac:dyDescent="0.25">
      <c r="H48652" s="39"/>
    </row>
    <row r="48653" spans="8:8" ht="65.099999999999994" customHeight="1" x14ac:dyDescent="0.25">
      <c r="H48653" s="39"/>
    </row>
    <row r="48654" spans="8:8" ht="65.099999999999994" customHeight="1" x14ac:dyDescent="0.25">
      <c r="H48654" s="39"/>
    </row>
    <row r="48655" spans="8:8" ht="65.099999999999994" customHeight="1" x14ac:dyDescent="0.25">
      <c r="H48655" s="39"/>
    </row>
    <row r="48656" spans="8:8" ht="65.099999999999994" customHeight="1" x14ac:dyDescent="0.25">
      <c r="H48656" s="39"/>
    </row>
    <row r="48657" spans="8:8" ht="65.099999999999994" customHeight="1" x14ac:dyDescent="0.25">
      <c r="H48657" s="39"/>
    </row>
    <row r="48658" spans="8:8" ht="65.099999999999994" customHeight="1" x14ac:dyDescent="0.25">
      <c r="H48658" s="39"/>
    </row>
    <row r="48659" spans="8:8" ht="65.099999999999994" customHeight="1" x14ac:dyDescent="0.25">
      <c r="H48659" s="39"/>
    </row>
    <row r="48660" spans="8:8" ht="65.099999999999994" customHeight="1" x14ac:dyDescent="0.25">
      <c r="H48660" s="39"/>
    </row>
    <row r="48661" spans="8:8" ht="65.099999999999994" customHeight="1" x14ac:dyDescent="0.25">
      <c r="H48661" s="39"/>
    </row>
    <row r="48662" spans="8:8" ht="65.099999999999994" customHeight="1" x14ac:dyDescent="0.25">
      <c r="H48662" s="39"/>
    </row>
    <row r="48663" spans="8:8" ht="65.099999999999994" customHeight="1" x14ac:dyDescent="0.25">
      <c r="H48663" s="39"/>
    </row>
    <row r="48664" spans="8:8" ht="65.099999999999994" customHeight="1" x14ac:dyDescent="0.25">
      <c r="H48664" s="39"/>
    </row>
    <row r="48665" spans="8:8" ht="65.099999999999994" customHeight="1" x14ac:dyDescent="0.25">
      <c r="H48665" s="39"/>
    </row>
    <row r="48666" spans="8:8" ht="65.099999999999994" customHeight="1" x14ac:dyDescent="0.25">
      <c r="H48666" s="39"/>
    </row>
    <row r="48667" spans="8:8" ht="65.099999999999994" customHeight="1" x14ac:dyDescent="0.25">
      <c r="H48667" s="39"/>
    </row>
    <row r="48668" spans="8:8" ht="65.099999999999994" customHeight="1" x14ac:dyDescent="0.25">
      <c r="H48668" s="39"/>
    </row>
    <row r="48669" spans="8:8" ht="65.099999999999994" customHeight="1" x14ac:dyDescent="0.25">
      <c r="H48669" s="39"/>
    </row>
    <row r="48670" spans="8:8" ht="65.099999999999994" customHeight="1" x14ac:dyDescent="0.25">
      <c r="H48670" s="39"/>
    </row>
    <row r="48671" spans="8:8" ht="65.099999999999994" customHeight="1" x14ac:dyDescent="0.25">
      <c r="H48671" s="39"/>
    </row>
    <row r="48672" spans="8:8" ht="65.099999999999994" customHeight="1" x14ac:dyDescent="0.25">
      <c r="H48672" s="39"/>
    </row>
    <row r="48673" spans="8:8" ht="65.099999999999994" customHeight="1" x14ac:dyDescent="0.25">
      <c r="H48673" s="39"/>
    </row>
    <row r="48674" spans="8:8" ht="65.099999999999994" customHeight="1" x14ac:dyDescent="0.25">
      <c r="H48674" s="39"/>
    </row>
    <row r="48675" spans="8:8" ht="65.099999999999994" customHeight="1" x14ac:dyDescent="0.25">
      <c r="H48675" s="39"/>
    </row>
    <row r="48676" spans="8:8" ht="65.099999999999994" customHeight="1" x14ac:dyDescent="0.25">
      <c r="H48676" s="39"/>
    </row>
    <row r="48677" spans="8:8" ht="65.099999999999994" customHeight="1" x14ac:dyDescent="0.25">
      <c r="H48677" s="39"/>
    </row>
    <row r="48678" spans="8:8" ht="65.099999999999994" customHeight="1" x14ac:dyDescent="0.25">
      <c r="H48678" s="39"/>
    </row>
    <row r="48679" spans="8:8" ht="65.099999999999994" customHeight="1" x14ac:dyDescent="0.25">
      <c r="H48679" s="39"/>
    </row>
    <row r="48680" spans="8:8" ht="65.099999999999994" customHeight="1" x14ac:dyDescent="0.25">
      <c r="H48680" s="39"/>
    </row>
    <row r="48681" spans="8:8" ht="65.099999999999994" customHeight="1" x14ac:dyDescent="0.25">
      <c r="H48681" s="39"/>
    </row>
    <row r="48682" spans="8:8" ht="65.099999999999994" customHeight="1" x14ac:dyDescent="0.25">
      <c r="H48682" s="39"/>
    </row>
    <row r="48683" spans="8:8" ht="65.099999999999994" customHeight="1" x14ac:dyDescent="0.25">
      <c r="H48683" s="39"/>
    </row>
    <row r="48684" spans="8:8" ht="65.099999999999994" customHeight="1" x14ac:dyDescent="0.25">
      <c r="H48684" s="39"/>
    </row>
    <row r="48685" spans="8:8" ht="65.099999999999994" customHeight="1" x14ac:dyDescent="0.25">
      <c r="H48685" s="39"/>
    </row>
    <row r="48686" spans="8:8" ht="65.099999999999994" customHeight="1" x14ac:dyDescent="0.25">
      <c r="H48686" s="39"/>
    </row>
    <row r="48687" spans="8:8" ht="65.099999999999994" customHeight="1" x14ac:dyDescent="0.25">
      <c r="H48687" s="39"/>
    </row>
    <row r="48688" spans="8:8" ht="65.099999999999994" customHeight="1" x14ac:dyDescent="0.25">
      <c r="H48688" s="39"/>
    </row>
    <row r="48689" spans="8:8" ht="65.099999999999994" customHeight="1" x14ac:dyDescent="0.25">
      <c r="H48689" s="39"/>
    </row>
    <row r="48690" spans="8:8" ht="65.099999999999994" customHeight="1" x14ac:dyDescent="0.25">
      <c r="H48690" s="39"/>
    </row>
    <row r="48691" spans="8:8" ht="65.099999999999994" customHeight="1" x14ac:dyDescent="0.25">
      <c r="H48691" s="39"/>
    </row>
    <row r="48692" spans="8:8" ht="65.099999999999994" customHeight="1" x14ac:dyDescent="0.25">
      <c r="H48692" s="39"/>
    </row>
    <row r="48693" spans="8:8" ht="65.099999999999994" customHeight="1" x14ac:dyDescent="0.25">
      <c r="H48693" s="39"/>
    </row>
    <row r="48694" spans="8:8" ht="65.099999999999994" customHeight="1" x14ac:dyDescent="0.25">
      <c r="H48694" s="39"/>
    </row>
    <row r="48695" spans="8:8" ht="65.099999999999994" customHeight="1" x14ac:dyDescent="0.25">
      <c r="H48695" s="39"/>
    </row>
    <row r="48696" spans="8:8" ht="65.099999999999994" customHeight="1" x14ac:dyDescent="0.25">
      <c r="H48696" s="39"/>
    </row>
    <row r="48697" spans="8:8" ht="65.099999999999994" customHeight="1" x14ac:dyDescent="0.25">
      <c r="H48697" s="39"/>
    </row>
    <row r="48698" spans="8:8" ht="65.099999999999994" customHeight="1" x14ac:dyDescent="0.25">
      <c r="H48698" s="39"/>
    </row>
    <row r="48699" spans="8:8" ht="65.099999999999994" customHeight="1" x14ac:dyDescent="0.25">
      <c r="H48699" s="39"/>
    </row>
    <row r="48700" spans="8:8" ht="65.099999999999994" customHeight="1" x14ac:dyDescent="0.25">
      <c r="H48700" s="39"/>
    </row>
    <row r="48701" spans="8:8" ht="65.099999999999994" customHeight="1" x14ac:dyDescent="0.25">
      <c r="H48701" s="39"/>
    </row>
    <row r="48702" spans="8:8" ht="65.099999999999994" customHeight="1" x14ac:dyDescent="0.25">
      <c r="H48702" s="39"/>
    </row>
    <row r="48703" spans="8:8" ht="65.099999999999994" customHeight="1" x14ac:dyDescent="0.25">
      <c r="H48703" s="39"/>
    </row>
    <row r="48704" spans="8:8" ht="65.099999999999994" customHeight="1" x14ac:dyDescent="0.25">
      <c r="H48704" s="39"/>
    </row>
    <row r="48705" spans="8:8" ht="65.099999999999994" customHeight="1" x14ac:dyDescent="0.25">
      <c r="H48705" s="39"/>
    </row>
    <row r="48706" spans="8:8" ht="65.099999999999994" customHeight="1" x14ac:dyDescent="0.25">
      <c r="H48706" s="39"/>
    </row>
    <row r="48707" spans="8:8" ht="65.099999999999994" customHeight="1" x14ac:dyDescent="0.25">
      <c r="H48707" s="39"/>
    </row>
    <row r="48708" spans="8:8" ht="65.099999999999994" customHeight="1" x14ac:dyDescent="0.25">
      <c r="H48708" s="39"/>
    </row>
    <row r="48709" spans="8:8" ht="65.099999999999994" customHeight="1" x14ac:dyDescent="0.25">
      <c r="H48709" s="39"/>
    </row>
    <row r="48710" spans="8:8" ht="65.099999999999994" customHeight="1" x14ac:dyDescent="0.25">
      <c r="H48710" s="39"/>
    </row>
    <row r="48711" spans="8:8" ht="65.099999999999994" customHeight="1" x14ac:dyDescent="0.25">
      <c r="H48711" s="39"/>
    </row>
    <row r="48712" spans="8:8" ht="65.099999999999994" customHeight="1" x14ac:dyDescent="0.25">
      <c r="H48712" s="39"/>
    </row>
    <row r="48713" spans="8:8" ht="65.099999999999994" customHeight="1" x14ac:dyDescent="0.25">
      <c r="H48713" s="39"/>
    </row>
    <row r="48714" spans="8:8" ht="65.099999999999994" customHeight="1" x14ac:dyDescent="0.25">
      <c r="H48714" s="39"/>
    </row>
    <row r="48715" spans="8:8" ht="65.099999999999994" customHeight="1" x14ac:dyDescent="0.25">
      <c r="H48715" s="39"/>
    </row>
    <row r="48716" spans="8:8" ht="65.099999999999994" customHeight="1" x14ac:dyDescent="0.25">
      <c r="H48716" s="39"/>
    </row>
    <row r="48717" spans="8:8" ht="65.099999999999994" customHeight="1" x14ac:dyDescent="0.25">
      <c r="H48717" s="39"/>
    </row>
    <row r="48718" spans="8:8" ht="65.099999999999994" customHeight="1" x14ac:dyDescent="0.25">
      <c r="H48718" s="39"/>
    </row>
    <row r="48719" spans="8:8" ht="65.099999999999994" customHeight="1" x14ac:dyDescent="0.25">
      <c r="H48719" s="39"/>
    </row>
    <row r="48720" spans="8:8" ht="65.099999999999994" customHeight="1" x14ac:dyDescent="0.25">
      <c r="H48720" s="39"/>
    </row>
    <row r="48721" spans="8:8" ht="65.099999999999994" customHeight="1" x14ac:dyDescent="0.25">
      <c r="H48721" s="39"/>
    </row>
    <row r="48722" spans="8:8" ht="65.099999999999994" customHeight="1" x14ac:dyDescent="0.25">
      <c r="H48722" s="39"/>
    </row>
    <row r="48723" spans="8:8" ht="65.099999999999994" customHeight="1" x14ac:dyDescent="0.25">
      <c r="H48723" s="39"/>
    </row>
    <row r="48724" spans="8:8" ht="65.099999999999994" customHeight="1" x14ac:dyDescent="0.25">
      <c r="H48724" s="39"/>
    </row>
    <row r="48725" spans="8:8" ht="65.099999999999994" customHeight="1" x14ac:dyDescent="0.25">
      <c r="H48725" s="39"/>
    </row>
    <row r="48726" spans="8:8" ht="65.099999999999994" customHeight="1" x14ac:dyDescent="0.25">
      <c r="H48726" s="39"/>
    </row>
    <row r="48727" spans="8:8" ht="65.099999999999994" customHeight="1" x14ac:dyDescent="0.25">
      <c r="H48727" s="39"/>
    </row>
    <row r="48728" spans="8:8" ht="65.099999999999994" customHeight="1" x14ac:dyDescent="0.25">
      <c r="H48728" s="39"/>
    </row>
    <row r="48729" spans="8:8" ht="65.099999999999994" customHeight="1" x14ac:dyDescent="0.25">
      <c r="H48729" s="39"/>
    </row>
    <row r="48730" spans="8:8" ht="65.099999999999994" customHeight="1" x14ac:dyDescent="0.25">
      <c r="H48730" s="39"/>
    </row>
    <row r="48731" spans="8:8" ht="65.099999999999994" customHeight="1" x14ac:dyDescent="0.25">
      <c r="H48731" s="39"/>
    </row>
    <row r="48732" spans="8:8" ht="65.099999999999994" customHeight="1" x14ac:dyDescent="0.25">
      <c r="H48732" s="39"/>
    </row>
    <row r="48733" spans="8:8" ht="65.099999999999994" customHeight="1" x14ac:dyDescent="0.25">
      <c r="H48733" s="39"/>
    </row>
    <row r="48734" spans="8:8" ht="65.099999999999994" customHeight="1" x14ac:dyDescent="0.25">
      <c r="H48734" s="39"/>
    </row>
    <row r="48735" spans="8:8" ht="65.099999999999994" customHeight="1" x14ac:dyDescent="0.25">
      <c r="H48735" s="39"/>
    </row>
    <row r="48736" spans="8:8" ht="65.099999999999994" customHeight="1" x14ac:dyDescent="0.25">
      <c r="H48736" s="39"/>
    </row>
    <row r="48737" spans="8:8" ht="65.099999999999994" customHeight="1" x14ac:dyDescent="0.25">
      <c r="H48737" s="39"/>
    </row>
    <row r="48738" spans="8:8" ht="65.099999999999994" customHeight="1" x14ac:dyDescent="0.25">
      <c r="H48738" s="39"/>
    </row>
    <row r="48739" spans="8:8" ht="65.099999999999994" customHeight="1" x14ac:dyDescent="0.25">
      <c r="H48739" s="39"/>
    </row>
    <row r="48740" spans="8:8" ht="65.099999999999994" customHeight="1" x14ac:dyDescent="0.25">
      <c r="H48740" s="39"/>
    </row>
    <row r="48741" spans="8:8" ht="65.099999999999994" customHeight="1" x14ac:dyDescent="0.25">
      <c r="H48741" s="39"/>
    </row>
    <row r="48742" spans="8:8" ht="65.099999999999994" customHeight="1" x14ac:dyDescent="0.25">
      <c r="H48742" s="39"/>
    </row>
    <row r="48743" spans="8:8" ht="65.099999999999994" customHeight="1" x14ac:dyDescent="0.25">
      <c r="H48743" s="39"/>
    </row>
    <row r="48744" spans="8:8" ht="65.099999999999994" customHeight="1" x14ac:dyDescent="0.25">
      <c r="H48744" s="39"/>
    </row>
    <row r="48745" spans="8:8" ht="65.099999999999994" customHeight="1" x14ac:dyDescent="0.25">
      <c r="H48745" s="39"/>
    </row>
    <row r="48746" spans="8:8" ht="65.099999999999994" customHeight="1" x14ac:dyDescent="0.25">
      <c r="H48746" s="39"/>
    </row>
    <row r="48747" spans="8:8" ht="65.099999999999994" customHeight="1" x14ac:dyDescent="0.25">
      <c r="H48747" s="39"/>
    </row>
    <row r="48748" spans="8:8" ht="65.099999999999994" customHeight="1" x14ac:dyDescent="0.25">
      <c r="H48748" s="39"/>
    </row>
    <row r="48749" spans="8:8" ht="65.099999999999994" customHeight="1" x14ac:dyDescent="0.25">
      <c r="H48749" s="39"/>
    </row>
    <row r="48750" spans="8:8" ht="65.099999999999994" customHeight="1" x14ac:dyDescent="0.25">
      <c r="H48750" s="39"/>
    </row>
    <row r="48751" spans="8:8" ht="65.099999999999994" customHeight="1" x14ac:dyDescent="0.25">
      <c r="H48751" s="39"/>
    </row>
    <row r="48752" spans="8:8" ht="65.099999999999994" customHeight="1" x14ac:dyDescent="0.25">
      <c r="H48752" s="39"/>
    </row>
    <row r="48753" spans="8:8" ht="65.099999999999994" customHeight="1" x14ac:dyDescent="0.25">
      <c r="H48753" s="39"/>
    </row>
    <row r="48754" spans="8:8" ht="65.099999999999994" customHeight="1" x14ac:dyDescent="0.25">
      <c r="H48754" s="39"/>
    </row>
    <row r="48755" spans="8:8" ht="65.099999999999994" customHeight="1" x14ac:dyDescent="0.25">
      <c r="H48755" s="39"/>
    </row>
    <row r="48756" spans="8:8" ht="65.099999999999994" customHeight="1" x14ac:dyDescent="0.25">
      <c r="H48756" s="39"/>
    </row>
    <row r="48757" spans="8:8" ht="65.099999999999994" customHeight="1" x14ac:dyDescent="0.25">
      <c r="H48757" s="39"/>
    </row>
    <row r="48758" spans="8:8" ht="65.099999999999994" customHeight="1" x14ac:dyDescent="0.25">
      <c r="H48758" s="39"/>
    </row>
    <row r="48759" spans="8:8" ht="65.099999999999994" customHeight="1" x14ac:dyDescent="0.25">
      <c r="H48759" s="39"/>
    </row>
    <row r="48760" spans="8:8" ht="65.099999999999994" customHeight="1" x14ac:dyDescent="0.25">
      <c r="H48760" s="39"/>
    </row>
    <row r="48761" spans="8:8" ht="65.099999999999994" customHeight="1" x14ac:dyDescent="0.25">
      <c r="H48761" s="39"/>
    </row>
    <row r="48762" spans="8:8" ht="65.099999999999994" customHeight="1" x14ac:dyDescent="0.25">
      <c r="H48762" s="39"/>
    </row>
    <row r="48763" spans="8:8" ht="65.099999999999994" customHeight="1" x14ac:dyDescent="0.25">
      <c r="H48763" s="39"/>
    </row>
    <row r="48764" spans="8:8" ht="65.099999999999994" customHeight="1" x14ac:dyDescent="0.25">
      <c r="H48764" s="39"/>
    </row>
    <row r="48765" spans="8:8" ht="65.099999999999994" customHeight="1" x14ac:dyDescent="0.25">
      <c r="H48765" s="39"/>
    </row>
    <row r="48766" spans="8:8" ht="65.099999999999994" customHeight="1" x14ac:dyDescent="0.25">
      <c r="H48766" s="39"/>
    </row>
    <row r="48767" spans="8:8" ht="65.099999999999994" customHeight="1" x14ac:dyDescent="0.25">
      <c r="H48767" s="39"/>
    </row>
    <row r="48768" spans="8:8" ht="65.099999999999994" customHeight="1" x14ac:dyDescent="0.25">
      <c r="H48768" s="39"/>
    </row>
    <row r="48769" spans="8:8" ht="65.099999999999994" customHeight="1" x14ac:dyDescent="0.25">
      <c r="H48769" s="39"/>
    </row>
    <row r="48770" spans="8:8" ht="65.099999999999994" customHeight="1" x14ac:dyDescent="0.25">
      <c r="H48770" s="39"/>
    </row>
    <row r="48771" spans="8:8" ht="65.099999999999994" customHeight="1" x14ac:dyDescent="0.25">
      <c r="H48771" s="39"/>
    </row>
    <row r="48772" spans="8:8" ht="65.099999999999994" customHeight="1" x14ac:dyDescent="0.25">
      <c r="H48772" s="39"/>
    </row>
    <row r="48773" spans="8:8" ht="65.099999999999994" customHeight="1" x14ac:dyDescent="0.25">
      <c r="H48773" s="39"/>
    </row>
    <row r="48774" spans="8:8" ht="65.099999999999994" customHeight="1" x14ac:dyDescent="0.25">
      <c r="H48774" s="39"/>
    </row>
    <row r="48775" spans="8:8" ht="65.099999999999994" customHeight="1" x14ac:dyDescent="0.25">
      <c r="H48775" s="39"/>
    </row>
    <row r="48776" spans="8:8" ht="65.099999999999994" customHeight="1" x14ac:dyDescent="0.25">
      <c r="H48776" s="39"/>
    </row>
    <row r="48777" spans="8:8" ht="65.099999999999994" customHeight="1" x14ac:dyDescent="0.25">
      <c r="H48777" s="39"/>
    </row>
    <row r="48778" spans="8:8" ht="65.099999999999994" customHeight="1" x14ac:dyDescent="0.25">
      <c r="H48778" s="39"/>
    </row>
    <row r="48779" spans="8:8" ht="65.099999999999994" customHeight="1" x14ac:dyDescent="0.25">
      <c r="H48779" s="39"/>
    </row>
    <row r="48780" spans="8:8" ht="65.099999999999994" customHeight="1" x14ac:dyDescent="0.25">
      <c r="H48780" s="39"/>
    </row>
    <row r="48781" spans="8:8" ht="65.099999999999994" customHeight="1" x14ac:dyDescent="0.25">
      <c r="H48781" s="39"/>
    </row>
    <row r="48782" spans="8:8" ht="65.099999999999994" customHeight="1" x14ac:dyDescent="0.25">
      <c r="H48782" s="39"/>
    </row>
    <row r="48783" spans="8:8" ht="65.099999999999994" customHeight="1" x14ac:dyDescent="0.25">
      <c r="H48783" s="39"/>
    </row>
    <row r="48784" spans="8:8" ht="65.099999999999994" customHeight="1" x14ac:dyDescent="0.25">
      <c r="H48784" s="39"/>
    </row>
    <row r="48785" spans="8:8" ht="65.099999999999994" customHeight="1" x14ac:dyDescent="0.25">
      <c r="H48785" s="39"/>
    </row>
    <row r="48786" spans="8:8" ht="65.099999999999994" customHeight="1" x14ac:dyDescent="0.25">
      <c r="H48786" s="39"/>
    </row>
    <row r="48787" spans="8:8" ht="65.099999999999994" customHeight="1" x14ac:dyDescent="0.25">
      <c r="H48787" s="39"/>
    </row>
    <row r="48788" spans="8:8" ht="65.099999999999994" customHeight="1" x14ac:dyDescent="0.25">
      <c r="H48788" s="39"/>
    </row>
    <row r="48789" spans="8:8" ht="65.099999999999994" customHeight="1" x14ac:dyDescent="0.25">
      <c r="H48789" s="39"/>
    </row>
    <row r="48790" spans="8:8" ht="65.099999999999994" customHeight="1" x14ac:dyDescent="0.25">
      <c r="H48790" s="39"/>
    </row>
    <row r="48791" spans="8:8" ht="65.099999999999994" customHeight="1" x14ac:dyDescent="0.25">
      <c r="H48791" s="39"/>
    </row>
    <row r="48792" spans="8:8" ht="65.099999999999994" customHeight="1" x14ac:dyDescent="0.25">
      <c r="H48792" s="39"/>
    </row>
    <row r="48793" spans="8:8" ht="65.099999999999994" customHeight="1" x14ac:dyDescent="0.25">
      <c r="H48793" s="39"/>
    </row>
    <row r="48794" spans="8:8" ht="65.099999999999994" customHeight="1" x14ac:dyDescent="0.25">
      <c r="H48794" s="39"/>
    </row>
    <row r="48795" spans="8:8" ht="65.099999999999994" customHeight="1" x14ac:dyDescent="0.25">
      <c r="H48795" s="39"/>
    </row>
    <row r="48796" spans="8:8" ht="65.099999999999994" customHeight="1" x14ac:dyDescent="0.25">
      <c r="H48796" s="39"/>
    </row>
    <row r="48797" spans="8:8" ht="65.099999999999994" customHeight="1" x14ac:dyDescent="0.25">
      <c r="H48797" s="39"/>
    </row>
    <row r="48798" spans="8:8" ht="65.099999999999994" customHeight="1" x14ac:dyDescent="0.25">
      <c r="H48798" s="39"/>
    </row>
    <row r="48799" spans="8:8" ht="65.099999999999994" customHeight="1" x14ac:dyDescent="0.25">
      <c r="H48799" s="39"/>
    </row>
    <row r="48800" spans="8:8" ht="65.099999999999994" customHeight="1" x14ac:dyDescent="0.25">
      <c r="H48800" s="39"/>
    </row>
    <row r="48801" spans="8:8" ht="65.099999999999994" customHeight="1" x14ac:dyDescent="0.25">
      <c r="H48801" s="39"/>
    </row>
    <row r="48802" spans="8:8" ht="65.099999999999994" customHeight="1" x14ac:dyDescent="0.25">
      <c r="H48802" s="39"/>
    </row>
    <row r="48803" spans="8:8" ht="65.099999999999994" customHeight="1" x14ac:dyDescent="0.25">
      <c r="H48803" s="39"/>
    </row>
    <row r="48804" spans="8:8" ht="65.099999999999994" customHeight="1" x14ac:dyDescent="0.25">
      <c r="H48804" s="39"/>
    </row>
    <row r="48805" spans="8:8" ht="65.099999999999994" customHeight="1" x14ac:dyDescent="0.25">
      <c r="H48805" s="39"/>
    </row>
    <row r="48806" spans="8:8" ht="65.099999999999994" customHeight="1" x14ac:dyDescent="0.25">
      <c r="H48806" s="39"/>
    </row>
    <row r="48807" spans="8:8" ht="65.099999999999994" customHeight="1" x14ac:dyDescent="0.25">
      <c r="H48807" s="39"/>
    </row>
    <row r="48808" spans="8:8" ht="65.099999999999994" customHeight="1" x14ac:dyDescent="0.25">
      <c r="H48808" s="39"/>
    </row>
    <row r="48809" spans="8:8" ht="65.099999999999994" customHeight="1" x14ac:dyDescent="0.25">
      <c r="H48809" s="39"/>
    </row>
    <row r="48810" spans="8:8" ht="65.099999999999994" customHeight="1" x14ac:dyDescent="0.25">
      <c r="H48810" s="39"/>
    </row>
    <row r="48811" spans="8:8" ht="65.099999999999994" customHeight="1" x14ac:dyDescent="0.25">
      <c r="H48811" s="39"/>
    </row>
    <row r="48812" spans="8:8" ht="65.099999999999994" customHeight="1" x14ac:dyDescent="0.25">
      <c r="H48812" s="39"/>
    </row>
    <row r="48813" spans="8:8" ht="65.099999999999994" customHeight="1" x14ac:dyDescent="0.25">
      <c r="H48813" s="39"/>
    </row>
    <row r="48814" spans="8:8" ht="65.099999999999994" customHeight="1" x14ac:dyDescent="0.25">
      <c r="H48814" s="39"/>
    </row>
    <row r="48815" spans="8:8" ht="65.099999999999994" customHeight="1" x14ac:dyDescent="0.25">
      <c r="H48815" s="39"/>
    </row>
    <row r="48816" spans="8:8" ht="65.099999999999994" customHeight="1" x14ac:dyDescent="0.25">
      <c r="H48816" s="39"/>
    </row>
    <row r="48817" spans="8:8" ht="65.099999999999994" customHeight="1" x14ac:dyDescent="0.25">
      <c r="H48817" s="39"/>
    </row>
    <row r="48818" spans="8:8" ht="65.099999999999994" customHeight="1" x14ac:dyDescent="0.25">
      <c r="H48818" s="39"/>
    </row>
    <row r="48819" spans="8:8" ht="65.099999999999994" customHeight="1" x14ac:dyDescent="0.25">
      <c r="H48819" s="39"/>
    </row>
    <row r="48820" spans="8:8" ht="65.099999999999994" customHeight="1" x14ac:dyDescent="0.25">
      <c r="H48820" s="39"/>
    </row>
    <row r="48821" spans="8:8" ht="65.099999999999994" customHeight="1" x14ac:dyDescent="0.25">
      <c r="H48821" s="39"/>
    </row>
    <row r="48822" spans="8:8" ht="65.099999999999994" customHeight="1" x14ac:dyDescent="0.25">
      <c r="H48822" s="39"/>
    </row>
    <row r="48823" spans="8:8" ht="65.099999999999994" customHeight="1" x14ac:dyDescent="0.25">
      <c r="H48823" s="39"/>
    </row>
    <row r="48824" spans="8:8" ht="65.099999999999994" customHeight="1" x14ac:dyDescent="0.25">
      <c r="H48824" s="39"/>
    </row>
    <row r="48825" spans="8:8" ht="65.099999999999994" customHeight="1" x14ac:dyDescent="0.25">
      <c r="H48825" s="39"/>
    </row>
    <row r="48826" spans="8:8" ht="65.099999999999994" customHeight="1" x14ac:dyDescent="0.25">
      <c r="H48826" s="39"/>
    </row>
    <row r="48827" spans="8:8" ht="65.099999999999994" customHeight="1" x14ac:dyDescent="0.25">
      <c r="H48827" s="39"/>
    </row>
    <row r="48828" spans="8:8" ht="65.099999999999994" customHeight="1" x14ac:dyDescent="0.25">
      <c r="H48828" s="39"/>
    </row>
    <row r="48829" spans="8:8" ht="65.099999999999994" customHeight="1" x14ac:dyDescent="0.25">
      <c r="H48829" s="39"/>
    </row>
    <row r="48830" spans="8:8" ht="65.099999999999994" customHeight="1" x14ac:dyDescent="0.25">
      <c r="H48830" s="39"/>
    </row>
    <row r="48831" spans="8:8" ht="65.099999999999994" customHeight="1" x14ac:dyDescent="0.25">
      <c r="H48831" s="39"/>
    </row>
    <row r="48832" spans="8:8" ht="65.099999999999994" customHeight="1" x14ac:dyDescent="0.25">
      <c r="H48832" s="39"/>
    </row>
    <row r="48833" spans="8:8" ht="65.099999999999994" customHeight="1" x14ac:dyDescent="0.25">
      <c r="H48833" s="39"/>
    </row>
    <row r="48834" spans="8:8" ht="65.099999999999994" customHeight="1" x14ac:dyDescent="0.25">
      <c r="H48834" s="39"/>
    </row>
    <row r="48835" spans="8:8" ht="65.099999999999994" customHeight="1" x14ac:dyDescent="0.25">
      <c r="H48835" s="39"/>
    </row>
    <row r="48836" spans="8:8" ht="65.099999999999994" customHeight="1" x14ac:dyDescent="0.25">
      <c r="H48836" s="39"/>
    </row>
    <row r="48837" spans="8:8" ht="65.099999999999994" customHeight="1" x14ac:dyDescent="0.25">
      <c r="H48837" s="39"/>
    </row>
    <row r="48838" spans="8:8" ht="65.099999999999994" customHeight="1" x14ac:dyDescent="0.25">
      <c r="H48838" s="39"/>
    </row>
    <row r="48839" spans="8:8" ht="65.099999999999994" customHeight="1" x14ac:dyDescent="0.25">
      <c r="H48839" s="39"/>
    </row>
    <row r="48840" spans="8:8" ht="65.099999999999994" customHeight="1" x14ac:dyDescent="0.25">
      <c r="H48840" s="39"/>
    </row>
    <row r="48841" spans="8:8" ht="65.099999999999994" customHeight="1" x14ac:dyDescent="0.25">
      <c r="H48841" s="39"/>
    </row>
    <row r="48842" spans="8:8" ht="65.099999999999994" customHeight="1" x14ac:dyDescent="0.25">
      <c r="H48842" s="39"/>
    </row>
    <row r="48843" spans="8:8" ht="65.099999999999994" customHeight="1" x14ac:dyDescent="0.25">
      <c r="H48843" s="39"/>
    </row>
    <row r="48844" spans="8:8" ht="65.099999999999994" customHeight="1" x14ac:dyDescent="0.25">
      <c r="H48844" s="39"/>
    </row>
    <row r="48845" spans="8:8" ht="65.099999999999994" customHeight="1" x14ac:dyDescent="0.25">
      <c r="H48845" s="39"/>
    </row>
    <row r="48846" spans="8:8" ht="65.099999999999994" customHeight="1" x14ac:dyDescent="0.25">
      <c r="H48846" s="39"/>
    </row>
    <row r="48847" spans="8:8" ht="65.099999999999994" customHeight="1" x14ac:dyDescent="0.25">
      <c r="H48847" s="39"/>
    </row>
    <row r="48848" spans="8:8" ht="65.099999999999994" customHeight="1" x14ac:dyDescent="0.25">
      <c r="H48848" s="39"/>
    </row>
    <row r="48849" spans="8:8" ht="65.099999999999994" customHeight="1" x14ac:dyDescent="0.25">
      <c r="H48849" s="39"/>
    </row>
    <row r="48850" spans="8:8" ht="65.099999999999994" customHeight="1" x14ac:dyDescent="0.25">
      <c r="H48850" s="39"/>
    </row>
    <row r="48851" spans="8:8" ht="65.099999999999994" customHeight="1" x14ac:dyDescent="0.25">
      <c r="H48851" s="39"/>
    </row>
    <row r="48852" spans="8:8" ht="65.099999999999994" customHeight="1" x14ac:dyDescent="0.25">
      <c r="H48852" s="39"/>
    </row>
    <row r="48853" spans="8:8" ht="65.099999999999994" customHeight="1" x14ac:dyDescent="0.25">
      <c r="H48853" s="39"/>
    </row>
    <row r="48854" spans="8:8" ht="65.099999999999994" customHeight="1" x14ac:dyDescent="0.25">
      <c r="H48854" s="39"/>
    </row>
    <row r="48855" spans="8:8" ht="65.099999999999994" customHeight="1" x14ac:dyDescent="0.25">
      <c r="H48855" s="39"/>
    </row>
    <row r="48856" spans="8:8" ht="65.099999999999994" customHeight="1" x14ac:dyDescent="0.25">
      <c r="H48856" s="39"/>
    </row>
    <row r="48857" spans="8:8" ht="65.099999999999994" customHeight="1" x14ac:dyDescent="0.25">
      <c r="H48857" s="39"/>
    </row>
    <row r="48858" spans="8:8" ht="65.099999999999994" customHeight="1" x14ac:dyDescent="0.25">
      <c r="H48858" s="39"/>
    </row>
    <row r="48859" spans="8:8" ht="65.099999999999994" customHeight="1" x14ac:dyDescent="0.25">
      <c r="H48859" s="39"/>
    </row>
    <row r="48860" spans="8:8" ht="65.099999999999994" customHeight="1" x14ac:dyDescent="0.25">
      <c r="H48860" s="39"/>
    </row>
    <row r="48861" spans="8:8" ht="65.099999999999994" customHeight="1" x14ac:dyDescent="0.25">
      <c r="H48861" s="39"/>
    </row>
    <row r="48862" spans="8:8" ht="65.099999999999994" customHeight="1" x14ac:dyDescent="0.25">
      <c r="H48862" s="39"/>
    </row>
    <row r="48863" spans="8:8" ht="65.099999999999994" customHeight="1" x14ac:dyDescent="0.25">
      <c r="H48863" s="39"/>
    </row>
    <row r="48864" spans="8:8" ht="65.099999999999994" customHeight="1" x14ac:dyDescent="0.25">
      <c r="H48864" s="39"/>
    </row>
    <row r="48865" spans="8:8" ht="65.099999999999994" customHeight="1" x14ac:dyDescent="0.25">
      <c r="H48865" s="39"/>
    </row>
    <row r="48866" spans="8:8" ht="65.099999999999994" customHeight="1" x14ac:dyDescent="0.25">
      <c r="H48866" s="39"/>
    </row>
    <row r="48867" spans="8:8" ht="65.099999999999994" customHeight="1" x14ac:dyDescent="0.25">
      <c r="H48867" s="39"/>
    </row>
    <row r="48868" spans="8:8" ht="65.099999999999994" customHeight="1" x14ac:dyDescent="0.25">
      <c r="H48868" s="39"/>
    </row>
    <row r="48869" spans="8:8" ht="65.099999999999994" customHeight="1" x14ac:dyDescent="0.25">
      <c r="H48869" s="39"/>
    </row>
    <row r="48870" spans="8:8" ht="65.099999999999994" customHeight="1" x14ac:dyDescent="0.25">
      <c r="H48870" s="39"/>
    </row>
    <row r="48871" spans="8:8" ht="65.099999999999994" customHeight="1" x14ac:dyDescent="0.25">
      <c r="H48871" s="39"/>
    </row>
    <row r="48872" spans="8:8" ht="65.099999999999994" customHeight="1" x14ac:dyDescent="0.25">
      <c r="H48872" s="39"/>
    </row>
    <row r="48873" spans="8:8" ht="65.099999999999994" customHeight="1" x14ac:dyDescent="0.25">
      <c r="H48873" s="39"/>
    </row>
    <row r="48874" spans="8:8" ht="65.099999999999994" customHeight="1" x14ac:dyDescent="0.25">
      <c r="H48874" s="39"/>
    </row>
    <row r="48875" spans="8:8" ht="65.099999999999994" customHeight="1" x14ac:dyDescent="0.25">
      <c r="H48875" s="39"/>
    </row>
    <row r="48876" spans="8:8" ht="65.099999999999994" customHeight="1" x14ac:dyDescent="0.25">
      <c r="H48876" s="39"/>
    </row>
    <row r="48877" spans="8:8" ht="65.099999999999994" customHeight="1" x14ac:dyDescent="0.25">
      <c r="H48877" s="39"/>
    </row>
    <row r="48878" spans="8:8" ht="65.099999999999994" customHeight="1" x14ac:dyDescent="0.25">
      <c r="H48878" s="39"/>
    </row>
    <row r="48879" spans="8:8" ht="65.099999999999994" customHeight="1" x14ac:dyDescent="0.25">
      <c r="H48879" s="39"/>
    </row>
    <row r="48880" spans="8:8" ht="65.099999999999994" customHeight="1" x14ac:dyDescent="0.25">
      <c r="H48880" s="39"/>
    </row>
    <row r="48881" spans="8:8" ht="65.099999999999994" customHeight="1" x14ac:dyDescent="0.25">
      <c r="H48881" s="39"/>
    </row>
    <row r="48882" spans="8:8" ht="65.099999999999994" customHeight="1" x14ac:dyDescent="0.25">
      <c r="H48882" s="39"/>
    </row>
    <row r="48883" spans="8:8" ht="65.099999999999994" customHeight="1" x14ac:dyDescent="0.25">
      <c r="H48883" s="39"/>
    </row>
    <row r="48884" spans="8:8" ht="65.099999999999994" customHeight="1" x14ac:dyDescent="0.25">
      <c r="H48884" s="39"/>
    </row>
    <row r="48885" spans="8:8" ht="65.099999999999994" customHeight="1" x14ac:dyDescent="0.25">
      <c r="H48885" s="39"/>
    </row>
    <row r="48886" spans="8:8" ht="65.099999999999994" customHeight="1" x14ac:dyDescent="0.25">
      <c r="H48886" s="39"/>
    </row>
    <row r="48887" spans="8:8" ht="65.099999999999994" customHeight="1" x14ac:dyDescent="0.25">
      <c r="H48887" s="39"/>
    </row>
    <row r="48888" spans="8:8" ht="65.099999999999994" customHeight="1" x14ac:dyDescent="0.25">
      <c r="H48888" s="39"/>
    </row>
    <row r="48889" spans="8:8" ht="65.099999999999994" customHeight="1" x14ac:dyDescent="0.25">
      <c r="H48889" s="39"/>
    </row>
    <row r="48890" spans="8:8" ht="65.099999999999994" customHeight="1" x14ac:dyDescent="0.25">
      <c r="H48890" s="39"/>
    </row>
    <row r="48891" spans="8:8" ht="65.099999999999994" customHeight="1" x14ac:dyDescent="0.25">
      <c r="H48891" s="39"/>
    </row>
    <row r="48892" spans="8:8" ht="65.099999999999994" customHeight="1" x14ac:dyDescent="0.25">
      <c r="H48892" s="39"/>
    </row>
    <row r="48893" spans="8:8" ht="65.099999999999994" customHeight="1" x14ac:dyDescent="0.25">
      <c r="H48893" s="39"/>
    </row>
    <row r="48894" spans="8:8" ht="65.099999999999994" customHeight="1" x14ac:dyDescent="0.25">
      <c r="H48894" s="39"/>
    </row>
    <row r="48895" spans="8:8" ht="65.099999999999994" customHeight="1" x14ac:dyDescent="0.25">
      <c r="H48895" s="39"/>
    </row>
    <row r="48896" spans="8:8" ht="65.099999999999994" customHeight="1" x14ac:dyDescent="0.25">
      <c r="H48896" s="39"/>
    </row>
    <row r="48897" spans="8:8" ht="65.099999999999994" customHeight="1" x14ac:dyDescent="0.25">
      <c r="H48897" s="39"/>
    </row>
    <row r="48898" spans="8:8" ht="65.099999999999994" customHeight="1" x14ac:dyDescent="0.25">
      <c r="H48898" s="39"/>
    </row>
    <row r="48899" spans="8:8" ht="65.099999999999994" customHeight="1" x14ac:dyDescent="0.25">
      <c r="H48899" s="39"/>
    </row>
    <row r="48900" spans="8:8" ht="65.099999999999994" customHeight="1" x14ac:dyDescent="0.25">
      <c r="H48900" s="39"/>
    </row>
    <row r="48901" spans="8:8" ht="65.099999999999994" customHeight="1" x14ac:dyDescent="0.25">
      <c r="H48901" s="39"/>
    </row>
    <row r="48902" spans="8:8" ht="65.099999999999994" customHeight="1" x14ac:dyDescent="0.25">
      <c r="H48902" s="39"/>
    </row>
    <row r="48903" spans="8:8" ht="65.099999999999994" customHeight="1" x14ac:dyDescent="0.25">
      <c r="H48903" s="39"/>
    </row>
    <row r="48904" spans="8:8" ht="65.099999999999994" customHeight="1" x14ac:dyDescent="0.25">
      <c r="H48904" s="39"/>
    </row>
    <row r="48905" spans="8:8" ht="65.099999999999994" customHeight="1" x14ac:dyDescent="0.25">
      <c r="H48905" s="39"/>
    </row>
    <row r="48906" spans="8:8" ht="65.099999999999994" customHeight="1" x14ac:dyDescent="0.25">
      <c r="H48906" s="39"/>
    </row>
    <row r="48907" spans="8:8" ht="65.099999999999994" customHeight="1" x14ac:dyDescent="0.25">
      <c r="H48907" s="39"/>
    </row>
    <row r="48908" spans="8:8" ht="65.099999999999994" customHeight="1" x14ac:dyDescent="0.25">
      <c r="H48908" s="39"/>
    </row>
    <row r="48909" spans="8:8" ht="65.099999999999994" customHeight="1" x14ac:dyDescent="0.25">
      <c r="H48909" s="39"/>
    </row>
    <row r="48910" spans="8:8" ht="65.099999999999994" customHeight="1" x14ac:dyDescent="0.25">
      <c r="H48910" s="39"/>
    </row>
    <row r="48911" spans="8:8" ht="65.099999999999994" customHeight="1" x14ac:dyDescent="0.25">
      <c r="H48911" s="39"/>
    </row>
    <row r="48912" spans="8:8" ht="65.099999999999994" customHeight="1" x14ac:dyDescent="0.25">
      <c r="H48912" s="39"/>
    </row>
    <row r="48913" spans="8:8" ht="65.099999999999994" customHeight="1" x14ac:dyDescent="0.25">
      <c r="H48913" s="39"/>
    </row>
    <row r="48914" spans="8:8" ht="65.099999999999994" customHeight="1" x14ac:dyDescent="0.25">
      <c r="H48914" s="39"/>
    </row>
    <row r="48915" spans="8:8" ht="65.099999999999994" customHeight="1" x14ac:dyDescent="0.25">
      <c r="H48915" s="39"/>
    </row>
    <row r="48916" spans="8:8" ht="65.099999999999994" customHeight="1" x14ac:dyDescent="0.25">
      <c r="H48916" s="39"/>
    </row>
    <row r="48917" spans="8:8" ht="65.099999999999994" customHeight="1" x14ac:dyDescent="0.25">
      <c r="H48917" s="39"/>
    </row>
    <row r="48918" spans="8:8" ht="65.099999999999994" customHeight="1" x14ac:dyDescent="0.25">
      <c r="H48918" s="39"/>
    </row>
    <row r="48919" spans="8:8" ht="65.099999999999994" customHeight="1" x14ac:dyDescent="0.25">
      <c r="H48919" s="39"/>
    </row>
    <row r="48920" spans="8:8" ht="65.099999999999994" customHeight="1" x14ac:dyDescent="0.25">
      <c r="H48920" s="39"/>
    </row>
    <row r="48921" spans="8:8" ht="65.099999999999994" customHeight="1" x14ac:dyDescent="0.25">
      <c r="H48921" s="39"/>
    </row>
    <row r="48922" spans="8:8" ht="65.099999999999994" customHeight="1" x14ac:dyDescent="0.25">
      <c r="H48922" s="39"/>
    </row>
    <row r="48923" spans="8:8" ht="65.099999999999994" customHeight="1" x14ac:dyDescent="0.25">
      <c r="H48923" s="39"/>
    </row>
    <row r="48924" spans="8:8" ht="65.099999999999994" customHeight="1" x14ac:dyDescent="0.25">
      <c r="H48924" s="39"/>
    </row>
    <row r="48925" spans="8:8" ht="65.099999999999994" customHeight="1" x14ac:dyDescent="0.25">
      <c r="H48925" s="39"/>
    </row>
    <row r="48926" spans="8:8" ht="65.099999999999994" customHeight="1" x14ac:dyDescent="0.25">
      <c r="H48926" s="39"/>
    </row>
    <row r="48927" spans="8:8" ht="65.099999999999994" customHeight="1" x14ac:dyDescent="0.25">
      <c r="H48927" s="39"/>
    </row>
    <row r="48928" spans="8:8" ht="65.099999999999994" customHeight="1" x14ac:dyDescent="0.25">
      <c r="H48928" s="39"/>
    </row>
    <row r="48929" spans="8:8" ht="65.099999999999994" customHeight="1" x14ac:dyDescent="0.25">
      <c r="H48929" s="39"/>
    </row>
    <row r="48930" spans="8:8" ht="65.099999999999994" customHeight="1" x14ac:dyDescent="0.25">
      <c r="H48930" s="39"/>
    </row>
    <row r="48931" spans="8:8" ht="65.099999999999994" customHeight="1" x14ac:dyDescent="0.25">
      <c r="H48931" s="39"/>
    </row>
    <row r="48932" spans="8:8" ht="65.099999999999994" customHeight="1" x14ac:dyDescent="0.25">
      <c r="H48932" s="39"/>
    </row>
    <row r="48933" spans="8:8" ht="65.099999999999994" customHeight="1" x14ac:dyDescent="0.25">
      <c r="H48933" s="39"/>
    </row>
    <row r="48934" spans="8:8" ht="65.099999999999994" customHeight="1" x14ac:dyDescent="0.25">
      <c r="H48934" s="39"/>
    </row>
    <row r="48935" spans="8:8" ht="65.099999999999994" customHeight="1" x14ac:dyDescent="0.25">
      <c r="H48935" s="39"/>
    </row>
    <row r="48936" spans="8:8" ht="65.099999999999994" customHeight="1" x14ac:dyDescent="0.25">
      <c r="H48936" s="39"/>
    </row>
    <row r="48937" spans="8:8" ht="65.099999999999994" customHeight="1" x14ac:dyDescent="0.25">
      <c r="H48937" s="39"/>
    </row>
    <row r="48938" spans="8:8" ht="65.099999999999994" customHeight="1" x14ac:dyDescent="0.25">
      <c r="H48938" s="39"/>
    </row>
    <row r="48939" spans="8:8" ht="65.099999999999994" customHeight="1" x14ac:dyDescent="0.25">
      <c r="H48939" s="39"/>
    </row>
    <row r="48940" spans="8:8" ht="65.099999999999994" customHeight="1" x14ac:dyDescent="0.25">
      <c r="H48940" s="39"/>
    </row>
    <row r="48941" spans="8:8" ht="65.099999999999994" customHeight="1" x14ac:dyDescent="0.25">
      <c r="H48941" s="39"/>
    </row>
    <row r="48942" spans="8:8" ht="65.099999999999994" customHeight="1" x14ac:dyDescent="0.25">
      <c r="H48942" s="39"/>
    </row>
    <row r="48943" spans="8:8" ht="65.099999999999994" customHeight="1" x14ac:dyDescent="0.25">
      <c r="H48943" s="39"/>
    </row>
    <row r="48944" spans="8:8" ht="65.099999999999994" customHeight="1" x14ac:dyDescent="0.25">
      <c r="H48944" s="39"/>
    </row>
    <row r="48945" spans="8:8" ht="65.099999999999994" customHeight="1" x14ac:dyDescent="0.25">
      <c r="H48945" s="39"/>
    </row>
    <row r="48946" spans="8:8" ht="65.099999999999994" customHeight="1" x14ac:dyDescent="0.25">
      <c r="H48946" s="39"/>
    </row>
    <row r="48947" spans="8:8" ht="65.099999999999994" customHeight="1" x14ac:dyDescent="0.25">
      <c r="H48947" s="39"/>
    </row>
    <row r="48948" spans="8:8" ht="65.099999999999994" customHeight="1" x14ac:dyDescent="0.25">
      <c r="H48948" s="39"/>
    </row>
    <row r="48949" spans="8:8" ht="65.099999999999994" customHeight="1" x14ac:dyDescent="0.25">
      <c r="H48949" s="39"/>
    </row>
    <row r="48950" spans="8:8" ht="65.099999999999994" customHeight="1" x14ac:dyDescent="0.25">
      <c r="H48950" s="39"/>
    </row>
    <row r="48951" spans="8:8" ht="65.099999999999994" customHeight="1" x14ac:dyDescent="0.25">
      <c r="H48951" s="39"/>
    </row>
    <row r="48952" spans="8:8" ht="65.099999999999994" customHeight="1" x14ac:dyDescent="0.25">
      <c r="H48952" s="39"/>
    </row>
    <row r="48953" spans="8:8" ht="65.099999999999994" customHeight="1" x14ac:dyDescent="0.25">
      <c r="H48953" s="39"/>
    </row>
    <row r="48954" spans="8:8" ht="65.099999999999994" customHeight="1" x14ac:dyDescent="0.25">
      <c r="H48954" s="39"/>
    </row>
    <row r="48955" spans="8:8" ht="65.099999999999994" customHeight="1" x14ac:dyDescent="0.25">
      <c r="H48955" s="39"/>
    </row>
    <row r="48956" spans="8:8" ht="65.099999999999994" customHeight="1" x14ac:dyDescent="0.25">
      <c r="H48956" s="39"/>
    </row>
    <row r="48957" spans="8:8" ht="65.099999999999994" customHeight="1" x14ac:dyDescent="0.25">
      <c r="H48957" s="39"/>
    </row>
    <row r="48958" spans="8:8" ht="65.099999999999994" customHeight="1" x14ac:dyDescent="0.25">
      <c r="H48958" s="39"/>
    </row>
    <row r="48959" spans="8:8" ht="65.099999999999994" customHeight="1" x14ac:dyDescent="0.25">
      <c r="H48959" s="39"/>
    </row>
    <row r="48960" spans="8:8" ht="65.099999999999994" customHeight="1" x14ac:dyDescent="0.25">
      <c r="H48960" s="39"/>
    </row>
    <row r="48961" spans="8:8" ht="65.099999999999994" customHeight="1" x14ac:dyDescent="0.25">
      <c r="H48961" s="39"/>
    </row>
    <row r="48962" spans="8:8" ht="65.099999999999994" customHeight="1" x14ac:dyDescent="0.25">
      <c r="H48962" s="39"/>
    </row>
    <row r="48963" spans="8:8" ht="65.099999999999994" customHeight="1" x14ac:dyDescent="0.25">
      <c r="H48963" s="39"/>
    </row>
    <row r="48964" spans="8:8" ht="65.099999999999994" customHeight="1" x14ac:dyDescent="0.25">
      <c r="H48964" s="39"/>
    </row>
    <row r="48965" spans="8:8" ht="65.099999999999994" customHeight="1" x14ac:dyDescent="0.25">
      <c r="H48965" s="39"/>
    </row>
    <row r="48966" spans="8:8" ht="65.099999999999994" customHeight="1" x14ac:dyDescent="0.25">
      <c r="H48966" s="39"/>
    </row>
    <row r="48967" spans="8:8" ht="65.099999999999994" customHeight="1" x14ac:dyDescent="0.25">
      <c r="H48967" s="39"/>
    </row>
    <row r="48968" spans="8:8" ht="65.099999999999994" customHeight="1" x14ac:dyDescent="0.25">
      <c r="H48968" s="39"/>
    </row>
    <row r="48969" spans="8:8" ht="65.099999999999994" customHeight="1" x14ac:dyDescent="0.25">
      <c r="H48969" s="39"/>
    </row>
    <row r="48970" spans="8:8" ht="65.099999999999994" customHeight="1" x14ac:dyDescent="0.25">
      <c r="H48970" s="39"/>
    </row>
    <row r="48971" spans="8:8" ht="65.099999999999994" customHeight="1" x14ac:dyDescent="0.25">
      <c r="H48971" s="39"/>
    </row>
    <row r="48972" spans="8:8" ht="65.099999999999994" customHeight="1" x14ac:dyDescent="0.25">
      <c r="H48972" s="39"/>
    </row>
    <row r="48973" spans="8:8" ht="65.099999999999994" customHeight="1" x14ac:dyDescent="0.25">
      <c r="H48973" s="39"/>
    </row>
    <row r="48974" spans="8:8" ht="65.099999999999994" customHeight="1" x14ac:dyDescent="0.25">
      <c r="H48974" s="39"/>
    </row>
    <row r="48975" spans="8:8" ht="65.099999999999994" customHeight="1" x14ac:dyDescent="0.25">
      <c r="H48975" s="39"/>
    </row>
    <row r="48976" spans="8:8" ht="65.099999999999994" customHeight="1" x14ac:dyDescent="0.25">
      <c r="H48976" s="39"/>
    </row>
    <row r="48977" spans="8:8" ht="65.099999999999994" customHeight="1" x14ac:dyDescent="0.25">
      <c r="H48977" s="39"/>
    </row>
    <row r="48978" spans="8:8" ht="65.099999999999994" customHeight="1" x14ac:dyDescent="0.25">
      <c r="H48978" s="39"/>
    </row>
    <row r="48979" spans="8:8" ht="65.099999999999994" customHeight="1" x14ac:dyDescent="0.25">
      <c r="H48979" s="39"/>
    </row>
    <row r="48980" spans="8:8" ht="65.099999999999994" customHeight="1" x14ac:dyDescent="0.25">
      <c r="H48980" s="39"/>
    </row>
    <row r="48981" spans="8:8" ht="65.099999999999994" customHeight="1" x14ac:dyDescent="0.25">
      <c r="H48981" s="39"/>
    </row>
    <row r="48982" spans="8:8" ht="65.099999999999994" customHeight="1" x14ac:dyDescent="0.25">
      <c r="H48982" s="39"/>
    </row>
    <row r="48983" spans="8:8" ht="65.099999999999994" customHeight="1" x14ac:dyDescent="0.25">
      <c r="H48983" s="39"/>
    </row>
    <row r="48984" spans="8:8" ht="65.099999999999994" customHeight="1" x14ac:dyDescent="0.25">
      <c r="H48984" s="39"/>
    </row>
    <row r="48985" spans="8:8" ht="65.099999999999994" customHeight="1" x14ac:dyDescent="0.25">
      <c r="H48985" s="39"/>
    </row>
    <row r="48986" spans="8:8" ht="65.099999999999994" customHeight="1" x14ac:dyDescent="0.25">
      <c r="H48986" s="39"/>
    </row>
    <row r="48987" spans="8:8" ht="65.099999999999994" customHeight="1" x14ac:dyDescent="0.25">
      <c r="H48987" s="39"/>
    </row>
    <row r="48988" spans="8:8" ht="65.099999999999994" customHeight="1" x14ac:dyDescent="0.25">
      <c r="H48988" s="39"/>
    </row>
    <row r="48989" spans="8:8" ht="65.099999999999994" customHeight="1" x14ac:dyDescent="0.25">
      <c r="H48989" s="39"/>
    </row>
    <row r="48990" spans="8:8" ht="65.099999999999994" customHeight="1" x14ac:dyDescent="0.25">
      <c r="H48990" s="39"/>
    </row>
    <row r="48991" spans="8:8" ht="65.099999999999994" customHeight="1" x14ac:dyDescent="0.25">
      <c r="H48991" s="39"/>
    </row>
    <row r="48992" spans="8:8" ht="65.099999999999994" customHeight="1" x14ac:dyDescent="0.25">
      <c r="H48992" s="39"/>
    </row>
    <row r="48993" spans="8:8" ht="65.099999999999994" customHeight="1" x14ac:dyDescent="0.25">
      <c r="H48993" s="39"/>
    </row>
    <row r="48994" spans="8:8" ht="65.099999999999994" customHeight="1" x14ac:dyDescent="0.25">
      <c r="H48994" s="39"/>
    </row>
    <row r="48995" spans="8:8" ht="65.099999999999994" customHeight="1" x14ac:dyDescent="0.25">
      <c r="H48995" s="39"/>
    </row>
    <row r="48996" spans="8:8" ht="65.099999999999994" customHeight="1" x14ac:dyDescent="0.25">
      <c r="H48996" s="39"/>
    </row>
    <row r="48997" spans="8:8" ht="65.099999999999994" customHeight="1" x14ac:dyDescent="0.25">
      <c r="H48997" s="39"/>
    </row>
    <row r="48998" spans="8:8" ht="65.099999999999994" customHeight="1" x14ac:dyDescent="0.25">
      <c r="H48998" s="39"/>
    </row>
    <row r="48999" spans="8:8" ht="65.099999999999994" customHeight="1" x14ac:dyDescent="0.25">
      <c r="H48999" s="39"/>
    </row>
    <row r="49000" spans="8:8" ht="65.099999999999994" customHeight="1" x14ac:dyDescent="0.25">
      <c r="H49000" s="39"/>
    </row>
    <row r="49001" spans="8:8" ht="65.099999999999994" customHeight="1" x14ac:dyDescent="0.25">
      <c r="H49001" s="39"/>
    </row>
    <row r="49002" spans="8:8" ht="65.099999999999994" customHeight="1" x14ac:dyDescent="0.25">
      <c r="H49002" s="39"/>
    </row>
    <row r="49003" spans="8:8" ht="65.099999999999994" customHeight="1" x14ac:dyDescent="0.25">
      <c r="H49003" s="39"/>
    </row>
    <row r="49004" spans="8:8" ht="65.099999999999994" customHeight="1" x14ac:dyDescent="0.25">
      <c r="H49004" s="39"/>
    </row>
    <row r="49005" spans="8:8" ht="65.099999999999994" customHeight="1" x14ac:dyDescent="0.25">
      <c r="H49005" s="39"/>
    </row>
    <row r="49006" spans="8:8" ht="65.099999999999994" customHeight="1" x14ac:dyDescent="0.25">
      <c r="H49006" s="39"/>
    </row>
    <row r="49007" spans="8:8" ht="65.099999999999994" customHeight="1" x14ac:dyDescent="0.25">
      <c r="H49007" s="39"/>
    </row>
    <row r="49008" spans="8:8" ht="65.099999999999994" customHeight="1" x14ac:dyDescent="0.25">
      <c r="H49008" s="39"/>
    </row>
    <row r="49009" spans="8:8" ht="65.099999999999994" customHeight="1" x14ac:dyDescent="0.25">
      <c r="H49009" s="39"/>
    </row>
    <row r="49010" spans="8:8" ht="65.099999999999994" customHeight="1" x14ac:dyDescent="0.25">
      <c r="H49010" s="39"/>
    </row>
    <row r="49011" spans="8:8" ht="65.099999999999994" customHeight="1" x14ac:dyDescent="0.25">
      <c r="H49011" s="39"/>
    </row>
    <row r="49012" spans="8:8" ht="65.099999999999994" customHeight="1" x14ac:dyDescent="0.25">
      <c r="H49012" s="39"/>
    </row>
    <row r="49013" spans="8:8" ht="65.099999999999994" customHeight="1" x14ac:dyDescent="0.25">
      <c r="H49013" s="39"/>
    </row>
    <row r="49014" spans="8:8" ht="65.099999999999994" customHeight="1" x14ac:dyDescent="0.25">
      <c r="H49014" s="39"/>
    </row>
    <row r="49015" spans="8:8" ht="65.099999999999994" customHeight="1" x14ac:dyDescent="0.25">
      <c r="H49015" s="39"/>
    </row>
    <row r="49016" spans="8:8" ht="65.099999999999994" customHeight="1" x14ac:dyDescent="0.25">
      <c r="H49016" s="39"/>
    </row>
    <row r="49017" spans="8:8" ht="65.099999999999994" customHeight="1" x14ac:dyDescent="0.25">
      <c r="H49017" s="39"/>
    </row>
    <row r="49018" spans="8:8" ht="65.099999999999994" customHeight="1" x14ac:dyDescent="0.25">
      <c r="H49018" s="39"/>
    </row>
    <row r="49019" spans="8:8" ht="65.099999999999994" customHeight="1" x14ac:dyDescent="0.25">
      <c r="H49019" s="39"/>
    </row>
    <row r="49020" spans="8:8" ht="65.099999999999994" customHeight="1" x14ac:dyDescent="0.25">
      <c r="H49020" s="39"/>
    </row>
    <row r="49021" spans="8:8" ht="65.099999999999994" customHeight="1" x14ac:dyDescent="0.25">
      <c r="H49021" s="39"/>
    </row>
    <row r="49022" spans="8:8" ht="65.099999999999994" customHeight="1" x14ac:dyDescent="0.25">
      <c r="H49022" s="39"/>
    </row>
    <row r="49023" spans="8:8" ht="65.099999999999994" customHeight="1" x14ac:dyDescent="0.25">
      <c r="H49023" s="39"/>
    </row>
    <row r="49024" spans="8:8" ht="65.099999999999994" customHeight="1" x14ac:dyDescent="0.25">
      <c r="H49024" s="39"/>
    </row>
    <row r="49025" spans="8:8" ht="65.099999999999994" customHeight="1" x14ac:dyDescent="0.25">
      <c r="H49025" s="39"/>
    </row>
    <row r="49026" spans="8:8" ht="65.099999999999994" customHeight="1" x14ac:dyDescent="0.25">
      <c r="H49026" s="39"/>
    </row>
    <row r="49027" spans="8:8" ht="65.099999999999994" customHeight="1" x14ac:dyDescent="0.25">
      <c r="H49027" s="39"/>
    </row>
    <row r="49028" spans="8:8" ht="65.099999999999994" customHeight="1" x14ac:dyDescent="0.25">
      <c r="H49028" s="39"/>
    </row>
    <row r="49029" spans="8:8" ht="65.099999999999994" customHeight="1" x14ac:dyDescent="0.25">
      <c r="H49029" s="39"/>
    </row>
    <row r="49030" spans="8:8" ht="65.099999999999994" customHeight="1" x14ac:dyDescent="0.25">
      <c r="H49030" s="39"/>
    </row>
    <row r="49031" spans="8:8" ht="65.099999999999994" customHeight="1" x14ac:dyDescent="0.25">
      <c r="H49031" s="39"/>
    </row>
    <row r="49032" spans="8:8" ht="65.099999999999994" customHeight="1" x14ac:dyDescent="0.25">
      <c r="H49032" s="39"/>
    </row>
    <row r="49033" spans="8:8" ht="65.099999999999994" customHeight="1" x14ac:dyDescent="0.25">
      <c r="H49033" s="39"/>
    </row>
    <row r="49034" spans="8:8" ht="65.099999999999994" customHeight="1" x14ac:dyDescent="0.25">
      <c r="H49034" s="39"/>
    </row>
    <row r="49035" spans="8:8" ht="65.099999999999994" customHeight="1" x14ac:dyDescent="0.25">
      <c r="H49035" s="39"/>
    </row>
    <row r="49036" spans="8:8" ht="65.099999999999994" customHeight="1" x14ac:dyDescent="0.25">
      <c r="H49036" s="39"/>
    </row>
    <row r="49037" spans="8:8" ht="65.099999999999994" customHeight="1" x14ac:dyDescent="0.25">
      <c r="H49037" s="39"/>
    </row>
    <row r="49038" spans="8:8" ht="65.099999999999994" customHeight="1" x14ac:dyDescent="0.25">
      <c r="H49038" s="39"/>
    </row>
    <row r="49039" spans="8:8" ht="65.099999999999994" customHeight="1" x14ac:dyDescent="0.25">
      <c r="H49039" s="39"/>
    </row>
    <row r="49040" spans="8:8" ht="65.099999999999994" customHeight="1" x14ac:dyDescent="0.25">
      <c r="H49040" s="39"/>
    </row>
    <row r="49041" spans="8:8" ht="65.099999999999994" customHeight="1" x14ac:dyDescent="0.25">
      <c r="H49041" s="39"/>
    </row>
    <row r="49042" spans="8:8" ht="65.099999999999994" customHeight="1" x14ac:dyDescent="0.25">
      <c r="H49042" s="39"/>
    </row>
    <row r="49043" spans="8:8" ht="65.099999999999994" customHeight="1" x14ac:dyDescent="0.25">
      <c r="H49043" s="39"/>
    </row>
    <row r="49044" spans="8:8" ht="65.099999999999994" customHeight="1" x14ac:dyDescent="0.25">
      <c r="H49044" s="39"/>
    </row>
    <row r="49045" spans="8:8" ht="65.099999999999994" customHeight="1" x14ac:dyDescent="0.25">
      <c r="H49045" s="39"/>
    </row>
    <row r="49046" spans="8:8" ht="65.099999999999994" customHeight="1" x14ac:dyDescent="0.25">
      <c r="H49046" s="39"/>
    </row>
    <row r="49047" spans="8:8" ht="65.099999999999994" customHeight="1" x14ac:dyDescent="0.25">
      <c r="H49047" s="39"/>
    </row>
    <row r="49048" spans="8:8" ht="65.099999999999994" customHeight="1" x14ac:dyDescent="0.25">
      <c r="H49048" s="39"/>
    </row>
    <row r="49049" spans="8:8" ht="65.099999999999994" customHeight="1" x14ac:dyDescent="0.25">
      <c r="H49049" s="39"/>
    </row>
    <row r="49050" spans="8:8" ht="65.099999999999994" customHeight="1" x14ac:dyDescent="0.25">
      <c r="H49050" s="39"/>
    </row>
    <row r="49051" spans="8:8" ht="65.099999999999994" customHeight="1" x14ac:dyDescent="0.25">
      <c r="H49051" s="39"/>
    </row>
    <row r="49052" spans="8:8" ht="65.099999999999994" customHeight="1" x14ac:dyDescent="0.25">
      <c r="H49052" s="39"/>
    </row>
    <row r="49053" spans="8:8" ht="65.099999999999994" customHeight="1" x14ac:dyDescent="0.25">
      <c r="H49053" s="39"/>
    </row>
    <row r="49054" spans="8:8" ht="65.099999999999994" customHeight="1" x14ac:dyDescent="0.25">
      <c r="H49054" s="39"/>
    </row>
    <row r="49055" spans="8:8" ht="65.099999999999994" customHeight="1" x14ac:dyDescent="0.25">
      <c r="H49055" s="39"/>
    </row>
    <row r="49056" spans="8:8" ht="65.099999999999994" customHeight="1" x14ac:dyDescent="0.25">
      <c r="H49056" s="39"/>
    </row>
    <row r="49057" spans="8:8" ht="65.099999999999994" customHeight="1" x14ac:dyDescent="0.25">
      <c r="H49057" s="39"/>
    </row>
    <row r="49058" spans="8:8" ht="65.099999999999994" customHeight="1" x14ac:dyDescent="0.25">
      <c r="H49058" s="39"/>
    </row>
    <row r="49059" spans="8:8" ht="65.099999999999994" customHeight="1" x14ac:dyDescent="0.25">
      <c r="H49059" s="39"/>
    </row>
    <row r="49060" spans="8:8" ht="65.099999999999994" customHeight="1" x14ac:dyDescent="0.25">
      <c r="H49060" s="39"/>
    </row>
    <row r="49061" spans="8:8" ht="65.099999999999994" customHeight="1" x14ac:dyDescent="0.25">
      <c r="H49061" s="39"/>
    </row>
    <row r="49062" spans="8:8" ht="65.099999999999994" customHeight="1" x14ac:dyDescent="0.25">
      <c r="H49062" s="39"/>
    </row>
    <row r="49063" spans="8:8" ht="65.099999999999994" customHeight="1" x14ac:dyDescent="0.25">
      <c r="H49063" s="39"/>
    </row>
    <row r="49064" spans="8:8" ht="65.099999999999994" customHeight="1" x14ac:dyDescent="0.25">
      <c r="H49064" s="39"/>
    </row>
    <row r="49065" spans="8:8" ht="65.099999999999994" customHeight="1" x14ac:dyDescent="0.25">
      <c r="H49065" s="39"/>
    </row>
    <row r="49066" spans="8:8" ht="65.099999999999994" customHeight="1" x14ac:dyDescent="0.25">
      <c r="H49066" s="39"/>
    </row>
    <row r="49067" spans="8:8" ht="65.099999999999994" customHeight="1" x14ac:dyDescent="0.25">
      <c r="H49067" s="39"/>
    </row>
    <row r="49068" spans="8:8" ht="65.099999999999994" customHeight="1" x14ac:dyDescent="0.25">
      <c r="H49068" s="39"/>
    </row>
    <row r="49069" spans="8:8" ht="65.099999999999994" customHeight="1" x14ac:dyDescent="0.25">
      <c r="H49069" s="39"/>
    </row>
    <row r="49070" spans="8:8" ht="65.099999999999994" customHeight="1" x14ac:dyDescent="0.25">
      <c r="H49070" s="39"/>
    </row>
    <row r="49071" spans="8:8" ht="65.099999999999994" customHeight="1" x14ac:dyDescent="0.25">
      <c r="H49071" s="39"/>
    </row>
    <row r="49072" spans="8:8" ht="65.099999999999994" customHeight="1" x14ac:dyDescent="0.25">
      <c r="H49072" s="39"/>
    </row>
    <row r="49073" spans="8:8" ht="65.099999999999994" customHeight="1" x14ac:dyDescent="0.25">
      <c r="H49073" s="39"/>
    </row>
    <row r="49074" spans="8:8" ht="65.099999999999994" customHeight="1" x14ac:dyDescent="0.25">
      <c r="H49074" s="39"/>
    </row>
    <row r="49075" spans="8:8" ht="65.099999999999994" customHeight="1" x14ac:dyDescent="0.25">
      <c r="H49075" s="39"/>
    </row>
    <row r="49076" spans="8:8" ht="65.099999999999994" customHeight="1" x14ac:dyDescent="0.25">
      <c r="H49076" s="39"/>
    </row>
    <row r="49077" spans="8:8" ht="65.099999999999994" customHeight="1" x14ac:dyDescent="0.25">
      <c r="H49077" s="39"/>
    </row>
    <row r="49078" spans="8:8" ht="65.099999999999994" customHeight="1" x14ac:dyDescent="0.25">
      <c r="H49078" s="39"/>
    </row>
    <row r="49079" spans="8:8" ht="65.099999999999994" customHeight="1" x14ac:dyDescent="0.25">
      <c r="H49079" s="39"/>
    </row>
    <row r="49080" spans="8:8" ht="65.099999999999994" customHeight="1" x14ac:dyDescent="0.25">
      <c r="H49080" s="39"/>
    </row>
    <row r="49081" spans="8:8" ht="65.099999999999994" customHeight="1" x14ac:dyDescent="0.25">
      <c r="H49081" s="39"/>
    </row>
    <row r="49082" spans="8:8" ht="65.099999999999994" customHeight="1" x14ac:dyDescent="0.25">
      <c r="H49082" s="39"/>
    </row>
    <row r="49083" spans="8:8" ht="65.099999999999994" customHeight="1" x14ac:dyDescent="0.25">
      <c r="H49083" s="39"/>
    </row>
    <row r="49084" spans="8:8" ht="65.099999999999994" customHeight="1" x14ac:dyDescent="0.25">
      <c r="H49084" s="39"/>
    </row>
    <row r="49085" spans="8:8" ht="65.099999999999994" customHeight="1" x14ac:dyDescent="0.25">
      <c r="H49085" s="39"/>
    </row>
    <row r="49086" spans="8:8" ht="65.099999999999994" customHeight="1" x14ac:dyDescent="0.25">
      <c r="H49086" s="39"/>
    </row>
    <row r="49087" spans="8:8" ht="65.099999999999994" customHeight="1" x14ac:dyDescent="0.25">
      <c r="H49087" s="39"/>
    </row>
    <row r="49088" spans="8:8" ht="65.099999999999994" customHeight="1" x14ac:dyDescent="0.25">
      <c r="H49088" s="39"/>
    </row>
    <row r="49089" spans="8:8" ht="65.099999999999994" customHeight="1" x14ac:dyDescent="0.25">
      <c r="H49089" s="39"/>
    </row>
    <row r="49090" spans="8:8" ht="65.099999999999994" customHeight="1" x14ac:dyDescent="0.25">
      <c r="H49090" s="39"/>
    </row>
    <row r="49091" spans="8:8" ht="65.099999999999994" customHeight="1" x14ac:dyDescent="0.25">
      <c r="H49091" s="39"/>
    </row>
    <row r="49092" spans="8:8" ht="65.099999999999994" customHeight="1" x14ac:dyDescent="0.25">
      <c r="H49092" s="39"/>
    </row>
    <row r="49093" spans="8:8" ht="65.099999999999994" customHeight="1" x14ac:dyDescent="0.25">
      <c r="H49093" s="39"/>
    </row>
    <row r="49094" spans="8:8" ht="65.099999999999994" customHeight="1" x14ac:dyDescent="0.25">
      <c r="H49094" s="39"/>
    </row>
    <row r="49095" spans="8:8" ht="65.099999999999994" customHeight="1" x14ac:dyDescent="0.25">
      <c r="H49095" s="39"/>
    </row>
    <row r="49096" spans="8:8" ht="65.099999999999994" customHeight="1" x14ac:dyDescent="0.25">
      <c r="H49096" s="39"/>
    </row>
    <row r="49097" spans="8:8" ht="65.099999999999994" customHeight="1" x14ac:dyDescent="0.25">
      <c r="H49097" s="39"/>
    </row>
    <row r="49098" spans="8:8" ht="65.099999999999994" customHeight="1" x14ac:dyDescent="0.25">
      <c r="H49098" s="39"/>
    </row>
    <row r="49099" spans="8:8" ht="65.099999999999994" customHeight="1" x14ac:dyDescent="0.25">
      <c r="H49099" s="39"/>
    </row>
    <row r="49100" spans="8:8" ht="65.099999999999994" customHeight="1" x14ac:dyDescent="0.25">
      <c r="H49100" s="39"/>
    </row>
    <row r="49101" spans="8:8" ht="65.099999999999994" customHeight="1" x14ac:dyDescent="0.25">
      <c r="H49101" s="39"/>
    </row>
    <row r="49102" spans="8:8" ht="65.099999999999994" customHeight="1" x14ac:dyDescent="0.25">
      <c r="H49102" s="39"/>
    </row>
    <row r="49103" spans="8:8" ht="65.099999999999994" customHeight="1" x14ac:dyDescent="0.25">
      <c r="H49103" s="39"/>
    </row>
    <row r="49104" spans="8:8" ht="65.099999999999994" customHeight="1" x14ac:dyDescent="0.25">
      <c r="H49104" s="39"/>
    </row>
    <row r="49105" spans="8:8" ht="65.099999999999994" customHeight="1" x14ac:dyDescent="0.25">
      <c r="H49105" s="39"/>
    </row>
    <row r="49106" spans="8:8" ht="65.099999999999994" customHeight="1" x14ac:dyDescent="0.25">
      <c r="H49106" s="39"/>
    </row>
    <row r="49107" spans="8:8" ht="65.099999999999994" customHeight="1" x14ac:dyDescent="0.25">
      <c r="H49107" s="39"/>
    </row>
    <row r="49108" spans="8:8" ht="65.099999999999994" customHeight="1" x14ac:dyDescent="0.25">
      <c r="H49108" s="39"/>
    </row>
    <row r="49109" spans="8:8" ht="65.099999999999994" customHeight="1" x14ac:dyDescent="0.25">
      <c r="H49109" s="39"/>
    </row>
    <row r="49110" spans="8:8" ht="65.099999999999994" customHeight="1" x14ac:dyDescent="0.25">
      <c r="H49110" s="39"/>
    </row>
    <row r="49111" spans="8:8" ht="65.099999999999994" customHeight="1" x14ac:dyDescent="0.25">
      <c r="H49111" s="39"/>
    </row>
    <row r="49112" spans="8:8" ht="65.099999999999994" customHeight="1" x14ac:dyDescent="0.25">
      <c r="H49112" s="39"/>
    </row>
    <row r="49113" spans="8:8" ht="65.099999999999994" customHeight="1" x14ac:dyDescent="0.25">
      <c r="H49113" s="39"/>
    </row>
    <row r="49114" spans="8:8" ht="65.099999999999994" customHeight="1" x14ac:dyDescent="0.25">
      <c r="H49114" s="39"/>
    </row>
    <row r="49115" spans="8:8" ht="65.099999999999994" customHeight="1" x14ac:dyDescent="0.25">
      <c r="H49115" s="39"/>
    </row>
    <row r="49116" spans="8:8" ht="65.099999999999994" customHeight="1" x14ac:dyDescent="0.25">
      <c r="H49116" s="39"/>
    </row>
    <row r="49117" spans="8:8" ht="65.099999999999994" customHeight="1" x14ac:dyDescent="0.25">
      <c r="H49117" s="39"/>
    </row>
    <row r="49118" spans="8:8" ht="65.099999999999994" customHeight="1" x14ac:dyDescent="0.25">
      <c r="H49118" s="39"/>
    </row>
    <row r="49119" spans="8:8" ht="65.099999999999994" customHeight="1" x14ac:dyDescent="0.25">
      <c r="H49119" s="39"/>
    </row>
    <row r="49120" spans="8:8" ht="65.099999999999994" customHeight="1" x14ac:dyDescent="0.25">
      <c r="H49120" s="39"/>
    </row>
    <row r="49121" spans="8:8" ht="65.099999999999994" customHeight="1" x14ac:dyDescent="0.25">
      <c r="H49121" s="39"/>
    </row>
    <row r="49122" spans="8:8" ht="65.099999999999994" customHeight="1" x14ac:dyDescent="0.25">
      <c r="H49122" s="39"/>
    </row>
    <row r="49123" spans="8:8" ht="65.099999999999994" customHeight="1" x14ac:dyDescent="0.25">
      <c r="H49123" s="39"/>
    </row>
    <row r="49124" spans="8:8" ht="65.099999999999994" customHeight="1" x14ac:dyDescent="0.25">
      <c r="H49124" s="39"/>
    </row>
    <row r="49125" spans="8:8" ht="65.099999999999994" customHeight="1" x14ac:dyDescent="0.25">
      <c r="H49125" s="39"/>
    </row>
    <row r="49126" spans="8:8" ht="65.099999999999994" customHeight="1" x14ac:dyDescent="0.25">
      <c r="H49126" s="39"/>
    </row>
    <row r="49127" spans="8:8" ht="65.099999999999994" customHeight="1" x14ac:dyDescent="0.25">
      <c r="H49127" s="39"/>
    </row>
    <row r="49128" spans="8:8" ht="65.099999999999994" customHeight="1" x14ac:dyDescent="0.25">
      <c r="H49128" s="39"/>
    </row>
    <row r="49129" spans="8:8" ht="65.099999999999994" customHeight="1" x14ac:dyDescent="0.25">
      <c r="H49129" s="39"/>
    </row>
    <row r="49130" spans="8:8" ht="65.099999999999994" customHeight="1" x14ac:dyDescent="0.25">
      <c r="H49130" s="39"/>
    </row>
    <row r="49131" spans="8:8" ht="65.099999999999994" customHeight="1" x14ac:dyDescent="0.25">
      <c r="H49131" s="39"/>
    </row>
    <row r="49132" spans="8:8" ht="65.099999999999994" customHeight="1" x14ac:dyDescent="0.25">
      <c r="H49132" s="39"/>
    </row>
    <row r="49133" spans="8:8" ht="65.099999999999994" customHeight="1" x14ac:dyDescent="0.25">
      <c r="H49133" s="39"/>
    </row>
    <row r="49134" spans="8:8" ht="65.099999999999994" customHeight="1" x14ac:dyDescent="0.25">
      <c r="H49134" s="39"/>
    </row>
    <row r="49135" spans="8:8" ht="65.099999999999994" customHeight="1" x14ac:dyDescent="0.25">
      <c r="H49135" s="39"/>
    </row>
    <row r="49136" spans="8:8" ht="65.099999999999994" customHeight="1" x14ac:dyDescent="0.25">
      <c r="H49136" s="39"/>
    </row>
    <row r="49137" spans="8:8" ht="65.099999999999994" customHeight="1" x14ac:dyDescent="0.25">
      <c r="H49137" s="39"/>
    </row>
    <row r="49138" spans="8:8" ht="65.099999999999994" customHeight="1" x14ac:dyDescent="0.25">
      <c r="H49138" s="39"/>
    </row>
    <row r="49139" spans="8:8" ht="65.099999999999994" customHeight="1" x14ac:dyDescent="0.25">
      <c r="H49139" s="39"/>
    </row>
    <row r="49140" spans="8:8" ht="65.099999999999994" customHeight="1" x14ac:dyDescent="0.25">
      <c r="H49140" s="39"/>
    </row>
    <row r="49141" spans="8:8" ht="65.099999999999994" customHeight="1" x14ac:dyDescent="0.25">
      <c r="H49141" s="39"/>
    </row>
    <row r="49142" spans="8:8" ht="65.099999999999994" customHeight="1" x14ac:dyDescent="0.25">
      <c r="H49142" s="39"/>
    </row>
    <row r="49143" spans="8:8" ht="65.099999999999994" customHeight="1" x14ac:dyDescent="0.25">
      <c r="H49143" s="39"/>
    </row>
    <row r="49144" spans="8:8" ht="65.099999999999994" customHeight="1" x14ac:dyDescent="0.25">
      <c r="H49144" s="39"/>
    </row>
    <row r="49145" spans="8:8" ht="65.099999999999994" customHeight="1" x14ac:dyDescent="0.25">
      <c r="H49145" s="39"/>
    </row>
    <row r="49146" spans="8:8" ht="65.099999999999994" customHeight="1" x14ac:dyDescent="0.25">
      <c r="H49146" s="39"/>
    </row>
    <row r="49147" spans="8:8" ht="65.099999999999994" customHeight="1" x14ac:dyDescent="0.25">
      <c r="H49147" s="39"/>
    </row>
    <row r="49148" spans="8:8" ht="65.099999999999994" customHeight="1" x14ac:dyDescent="0.25">
      <c r="H49148" s="39"/>
    </row>
    <row r="49149" spans="8:8" ht="65.099999999999994" customHeight="1" x14ac:dyDescent="0.25">
      <c r="H49149" s="39"/>
    </row>
    <row r="49150" spans="8:8" ht="65.099999999999994" customHeight="1" x14ac:dyDescent="0.25">
      <c r="H49150" s="39"/>
    </row>
    <row r="49151" spans="8:8" ht="65.099999999999994" customHeight="1" x14ac:dyDescent="0.25">
      <c r="H49151" s="39"/>
    </row>
    <row r="49152" spans="8:8" ht="65.099999999999994" customHeight="1" x14ac:dyDescent="0.25">
      <c r="H49152" s="39"/>
    </row>
    <row r="49153" spans="8:8" ht="65.099999999999994" customHeight="1" x14ac:dyDescent="0.25">
      <c r="H49153" s="39"/>
    </row>
    <row r="49154" spans="8:8" ht="65.099999999999994" customHeight="1" x14ac:dyDescent="0.25">
      <c r="H49154" s="39"/>
    </row>
    <row r="49155" spans="8:8" ht="65.099999999999994" customHeight="1" x14ac:dyDescent="0.25">
      <c r="H49155" s="39"/>
    </row>
    <row r="49156" spans="8:8" ht="65.099999999999994" customHeight="1" x14ac:dyDescent="0.25">
      <c r="H49156" s="39"/>
    </row>
    <row r="49157" spans="8:8" ht="65.099999999999994" customHeight="1" x14ac:dyDescent="0.25">
      <c r="H49157" s="39"/>
    </row>
    <row r="49158" spans="8:8" ht="65.099999999999994" customHeight="1" x14ac:dyDescent="0.25">
      <c r="H49158" s="39"/>
    </row>
    <row r="49159" spans="8:8" ht="65.099999999999994" customHeight="1" x14ac:dyDescent="0.25">
      <c r="H49159" s="39"/>
    </row>
    <row r="49160" spans="8:8" ht="65.099999999999994" customHeight="1" x14ac:dyDescent="0.25">
      <c r="H49160" s="39"/>
    </row>
    <row r="49161" spans="8:8" ht="65.099999999999994" customHeight="1" x14ac:dyDescent="0.25">
      <c r="H49161" s="39"/>
    </row>
    <row r="49162" spans="8:8" ht="65.099999999999994" customHeight="1" x14ac:dyDescent="0.25">
      <c r="H49162" s="39"/>
    </row>
    <row r="49163" spans="8:8" ht="65.099999999999994" customHeight="1" x14ac:dyDescent="0.25">
      <c r="H49163" s="39"/>
    </row>
    <row r="49164" spans="8:8" ht="65.099999999999994" customHeight="1" x14ac:dyDescent="0.25">
      <c r="H49164" s="39"/>
    </row>
    <row r="49165" spans="8:8" ht="65.099999999999994" customHeight="1" x14ac:dyDescent="0.25">
      <c r="H49165" s="39"/>
    </row>
    <row r="49166" spans="8:8" ht="65.099999999999994" customHeight="1" x14ac:dyDescent="0.25">
      <c r="H49166" s="39"/>
    </row>
    <row r="49167" spans="8:8" ht="65.099999999999994" customHeight="1" x14ac:dyDescent="0.25">
      <c r="H49167" s="39"/>
    </row>
    <row r="49168" spans="8:8" ht="65.099999999999994" customHeight="1" x14ac:dyDescent="0.25">
      <c r="H49168" s="39"/>
    </row>
    <row r="49169" spans="8:8" ht="65.099999999999994" customHeight="1" x14ac:dyDescent="0.25">
      <c r="H49169" s="39"/>
    </row>
    <row r="49170" spans="8:8" ht="65.099999999999994" customHeight="1" x14ac:dyDescent="0.25">
      <c r="H49170" s="39"/>
    </row>
    <row r="49171" spans="8:8" ht="65.099999999999994" customHeight="1" x14ac:dyDescent="0.25">
      <c r="H49171" s="39"/>
    </row>
    <row r="49172" spans="8:8" ht="65.099999999999994" customHeight="1" x14ac:dyDescent="0.25">
      <c r="H49172" s="39"/>
    </row>
    <row r="49173" spans="8:8" ht="65.099999999999994" customHeight="1" x14ac:dyDescent="0.25">
      <c r="H49173" s="39"/>
    </row>
    <row r="49174" spans="8:8" ht="65.099999999999994" customHeight="1" x14ac:dyDescent="0.25">
      <c r="H49174" s="39"/>
    </row>
    <row r="49175" spans="8:8" ht="65.099999999999994" customHeight="1" x14ac:dyDescent="0.25">
      <c r="H49175" s="39"/>
    </row>
    <row r="49176" spans="8:8" ht="65.099999999999994" customHeight="1" x14ac:dyDescent="0.25">
      <c r="H49176" s="39"/>
    </row>
    <row r="49177" spans="8:8" ht="65.099999999999994" customHeight="1" x14ac:dyDescent="0.25">
      <c r="H49177" s="39"/>
    </row>
    <row r="49178" spans="8:8" ht="65.099999999999994" customHeight="1" x14ac:dyDescent="0.25">
      <c r="H49178" s="39"/>
    </row>
    <row r="49179" spans="8:8" ht="65.099999999999994" customHeight="1" x14ac:dyDescent="0.25">
      <c r="H49179" s="39"/>
    </row>
    <row r="49180" spans="8:8" ht="65.099999999999994" customHeight="1" x14ac:dyDescent="0.25">
      <c r="H49180" s="39"/>
    </row>
    <row r="49181" spans="8:8" ht="65.099999999999994" customHeight="1" x14ac:dyDescent="0.25">
      <c r="H49181" s="39"/>
    </row>
    <row r="49182" spans="8:8" ht="65.099999999999994" customHeight="1" x14ac:dyDescent="0.25">
      <c r="H49182" s="39"/>
    </row>
    <row r="49183" spans="8:8" ht="65.099999999999994" customHeight="1" x14ac:dyDescent="0.25">
      <c r="H49183" s="39"/>
    </row>
    <row r="49184" spans="8:8" ht="65.099999999999994" customHeight="1" x14ac:dyDescent="0.25">
      <c r="H49184" s="39"/>
    </row>
    <row r="49185" spans="8:8" ht="65.099999999999994" customHeight="1" x14ac:dyDescent="0.25">
      <c r="H49185" s="39"/>
    </row>
    <row r="49186" spans="8:8" ht="65.099999999999994" customHeight="1" x14ac:dyDescent="0.25">
      <c r="H49186" s="39"/>
    </row>
    <row r="49187" spans="8:8" ht="65.099999999999994" customHeight="1" x14ac:dyDescent="0.25">
      <c r="H49187" s="39"/>
    </row>
    <row r="49188" spans="8:8" ht="65.099999999999994" customHeight="1" x14ac:dyDescent="0.25">
      <c r="H49188" s="39"/>
    </row>
    <row r="49189" spans="8:8" ht="65.099999999999994" customHeight="1" x14ac:dyDescent="0.25">
      <c r="H49189" s="39"/>
    </row>
    <row r="49190" spans="8:8" ht="65.099999999999994" customHeight="1" x14ac:dyDescent="0.25">
      <c r="H49190" s="39"/>
    </row>
    <row r="49191" spans="8:8" ht="65.099999999999994" customHeight="1" x14ac:dyDescent="0.25">
      <c r="H49191" s="39"/>
    </row>
    <row r="49192" spans="8:8" ht="65.099999999999994" customHeight="1" x14ac:dyDescent="0.25">
      <c r="H49192" s="39"/>
    </row>
    <row r="49193" spans="8:8" ht="65.099999999999994" customHeight="1" x14ac:dyDescent="0.25">
      <c r="H49193" s="39"/>
    </row>
    <row r="49194" spans="8:8" ht="65.099999999999994" customHeight="1" x14ac:dyDescent="0.25">
      <c r="H49194" s="39"/>
    </row>
    <row r="49195" spans="8:8" ht="65.099999999999994" customHeight="1" x14ac:dyDescent="0.25">
      <c r="H49195" s="39"/>
    </row>
    <row r="49196" spans="8:8" ht="65.099999999999994" customHeight="1" x14ac:dyDescent="0.25">
      <c r="H49196" s="39"/>
    </row>
    <row r="49197" spans="8:8" ht="65.099999999999994" customHeight="1" x14ac:dyDescent="0.25">
      <c r="H49197" s="39"/>
    </row>
    <row r="49198" spans="8:8" ht="65.099999999999994" customHeight="1" x14ac:dyDescent="0.25">
      <c r="H49198" s="39"/>
    </row>
    <row r="49199" spans="8:8" ht="65.099999999999994" customHeight="1" x14ac:dyDescent="0.25">
      <c r="H49199" s="39"/>
    </row>
    <row r="49200" spans="8:8" ht="65.099999999999994" customHeight="1" x14ac:dyDescent="0.25">
      <c r="H49200" s="39"/>
    </row>
    <row r="49201" spans="8:8" ht="65.099999999999994" customHeight="1" x14ac:dyDescent="0.25">
      <c r="H49201" s="39"/>
    </row>
    <row r="49202" spans="8:8" ht="65.099999999999994" customHeight="1" x14ac:dyDescent="0.25">
      <c r="H49202" s="39"/>
    </row>
    <row r="49203" spans="8:8" ht="65.099999999999994" customHeight="1" x14ac:dyDescent="0.25">
      <c r="H49203" s="39"/>
    </row>
    <row r="49204" spans="8:8" ht="65.099999999999994" customHeight="1" x14ac:dyDescent="0.25">
      <c r="H49204" s="39"/>
    </row>
    <row r="49205" spans="8:8" ht="65.099999999999994" customHeight="1" x14ac:dyDescent="0.25">
      <c r="H49205" s="39"/>
    </row>
    <row r="49206" spans="8:8" ht="65.099999999999994" customHeight="1" x14ac:dyDescent="0.25">
      <c r="H49206" s="39"/>
    </row>
    <row r="49207" spans="8:8" ht="65.099999999999994" customHeight="1" x14ac:dyDescent="0.25">
      <c r="H49207" s="39"/>
    </row>
    <row r="49208" spans="8:8" ht="65.099999999999994" customHeight="1" x14ac:dyDescent="0.25">
      <c r="H49208" s="39"/>
    </row>
    <row r="49209" spans="8:8" ht="65.099999999999994" customHeight="1" x14ac:dyDescent="0.25">
      <c r="H49209" s="39"/>
    </row>
    <row r="49210" spans="8:8" ht="65.099999999999994" customHeight="1" x14ac:dyDescent="0.25">
      <c r="H49210" s="39"/>
    </row>
    <row r="49211" spans="8:8" ht="65.099999999999994" customHeight="1" x14ac:dyDescent="0.25">
      <c r="H49211" s="39"/>
    </row>
    <row r="49212" spans="8:8" ht="65.099999999999994" customHeight="1" x14ac:dyDescent="0.25">
      <c r="H49212" s="39"/>
    </row>
    <row r="49213" spans="8:8" ht="65.099999999999994" customHeight="1" x14ac:dyDescent="0.25">
      <c r="H49213" s="39"/>
    </row>
    <row r="49214" spans="8:8" ht="65.099999999999994" customHeight="1" x14ac:dyDescent="0.25">
      <c r="H49214" s="39"/>
    </row>
    <row r="49215" spans="8:8" ht="65.099999999999994" customHeight="1" x14ac:dyDescent="0.25">
      <c r="H49215" s="39"/>
    </row>
    <row r="49216" spans="8:8" ht="65.099999999999994" customHeight="1" x14ac:dyDescent="0.25">
      <c r="H49216" s="39"/>
    </row>
    <row r="49217" spans="8:8" ht="65.099999999999994" customHeight="1" x14ac:dyDescent="0.25">
      <c r="H49217" s="39"/>
    </row>
    <row r="49218" spans="8:8" ht="65.099999999999994" customHeight="1" x14ac:dyDescent="0.25">
      <c r="H49218" s="39"/>
    </row>
    <row r="49219" spans="8:8" ht="65.099999999999994" customHeight="1" x14ac:dyDescent="0.25">
      <c r="H49219" s="39"/>
    </row>
    <row r="49220" spans="8:8" ht="65.099999999999994" customHeight="1" x14ac:dyDescent="0.25">
      <c r="H49220" s="39"/>
    </row>
    <row r="49221" spans="8:8" ht="65.099999999999994" customHeight="1" x14ac:dyDescent="0.25">
      <c r="H49221" s="39"/>
    </row>
    <row r="49222" spans="8:8" ht="65.099999999999994" customHeight="1" x14ac:dyDescent="0.25">
      <c r="H49222" s="39"/>
    </row>
    <row r="49223" spans="8:8" ht="65.099999999999994" customHeight="1" x14ac:dyDescent="0.25">
      <c r="H49223" s="39"/>
    </row>
    <row r="49224" spans="8:8" ht="65.099999999999994" customHeight="1" x14ac:dyDescent="0.25">
      <c r="H49224" s="39"/>
    </row>
    <row r="49225" spans="8:8" ht="65.099999999999994" customHeight="1" x14ac:dyDescent="0.25">
      <c r="H49225" s="39"/>
    </row>
    <row r="49226" spans="8:8" ht="65.099999999999994" customHeight="1" x14ac:dyDescent="0.25">
      <c r="H49226" s="39"/>
    </row>
    <row r="49227" spans="8:8" ht="65.099999999999994" customHeight="1" x14ac:dyDescent="0.25">
      <c r="H49227" s="39"/>
    </row>
    <row r="49228" spans="8:8" ht="65.099999999999994" customHeight="1" x14ac:dyDescent="0.25">
      <c r="H49228" s="39"/>
    </row>
    <row r="49229" spans="8:8" ht="65.099999999999994" customHeight="1" x14ac:dyDescent="0.25">
      <c r="H49229" s="39"/>
    </row>
    <row r="49230" spans="8:8" ht="65.099999999999994" customHeight="1" x14ac:dyDescent="0.25">
      <c r="H49230" s="39"/>
    </row>
    <row r="49231" spans="8:8" ht="65.099999999999994" customHeight="1" x14ac:dyDescent="0.25">
      <c r="H49231" s="39"/>
    </row>
    <row r="49232" spans="8:8" ht="65.099999999999994" customHeight="1" x14ac:dyDescent="0.25">
      <c r="H49232" s="39"/>
    </row>
    <row r="49233" spans="8:8" ht="65.099999999999994" customHeight="1" x14ac:dyDescent="0.25">
      <c r="H49233" s="39"/>
    </row>
    <row r="49234" spans="8:8" ht="65.099999999999994" customHeight="1" x14ac:dyDescent="0.25">
      <c r="H49234" s="39"/>
    </row>
    <row r="49235" spans="8:8" ht="65.099999999999994" customHeight="1" x14ac:dyDescent="0.25">
      <c r="H49235" s="39"/>
    </row>
    <row r="49236" spans="8:8" ht="65.099999999999994" customHeight="1" x14ac:dyDescent="0.25">
      <c r="H49236" s="39"/>
    </row>
    <row r="49237" spans="8:8" ht="65.099999999999994" customHeight="1" x14ac:dyDescent="0.25">
      <c r="H49237" s="39"/>
    </row>
    <row r="49238" spans="8:8" ht="65.099999999999994" customHeight="1" x14ac:dyDescent="0.25">
      <c r="H49238" s="39"/>
    </row>
    <row r="49239" spans="8:8" ht="65.099999999999994" customHeight="1" x14ac:dyDescent="0.25">
      <c r="H49239" s="39"/>
    </row>
    <row r="49240" spans="8:8" ht="65.099999999999994" customHeight="1" x14ac:dyDescent="0.25">
      <c r="H49240" s="39"/>
    </row>
    <row r="49241" spans="8:8" ht="65.099999999999994" customHeight="1" x14ac:dyDescent="0.25">
      <c r="H49241" s="39"/>
    </row>
    <row r="49242" spans="8:8" ht="65.099999999999994" customHeight="1" x14ac:dyDescent="0.25">
      <c r="H49242" s="39"/>
    </row>
    <row r="49243" spans="8:8" ht="65.099999999999994" customHeight="1" x14ac:dyDescent="0.25">
      <c r="H49243" s="39"/>
    </row>
    <row r="49244" spans="8:8" ht="65.099999999999994" customHeight="1" x14ac:dyDescent="0.25">
      <c r="H49244" s="39"/>
    </row>
    <row r="49245" spans="8:8" ht="65.099999999999994" customHeight="1" x14ac:dyDescent="0.25">
      <c r="H49245" s="39"/>
    </row>
    <row r="49246" spans="8:8" ht="65.099999999999994" customHeight="1" x14ac:dyDescent="0.25">
      <c r="H49246" s="39"/>
    </row>
    <row r="49247" spans="8:8" ht="65.099999999999994" customHeight="1" x14ac:dyDescent="0.25">
      <c r="H49247" s="39"/>
    </row>
    <row r="49248" spans="8:8" ht="65.099999999999994" customHeight="1" x14ac:dyDescent="0.25">
      <c r="H49248" s="39"/>
    </row>
    <row r="49249" spans="8:8" ht="65.099999999999994" customHeight="1" x14ac:dyDescent="0.25">
      <c r="H49249" s="39"/>
    </row>
    <row r="49250" spans="8:8" ht="65.099999999999994" customHeight="1" x14ac:dyDescent="0.25">
      <c r="H49250" s="39"/>
    </row>
    <row r="49251" spans="8:8" ht="65.099999999999994" customHeight="1" x14ac:dyDescent="0.25">
      <c r="H49251" s="39"/>
    </row>
    <row r="49252" spans="8:8" ht="65.099999999999994" customHeight="1" x14ac:dyDescent="0.25">
      <c r="H49252" s="39"/>
    </row>
    <row r="49253" spans="8:8" ht="65.099999999999994" customHeight="1" x14ac:dyDescent="0.25">
      <c r="H49253" s="39"/>
    </row>
    <row r="49254" spans="8:8" ht="65.099999999999994" customHeight="1" x14ac:dyDescent="0.25">
      <c r="H49254" s="39"/>
    </row>
    <row r="49255" spans="8:8" ht="65.099999999999994" customHeight="1" x14ac:dyDescent="0.25">
      <c r="H49255" s="39"/>
    </row>
    <row r="49256" spans="8:8" ht="65.099999999999994" customHeight="1" x14ac:dyDescent="0.25">
      <c r="H49256" s="39"/>
    </row>
    <row r="49257" spans="8:8" ht="65.099999999999994" customHeight="1" x14ac:dyDescent="0.25">
      <c r="H49257" s="39"/>
    </row>
    <row r="49258" spans="8:8" ht="65.099999999999994" customHeight="1" x14ac:dyDescent="0.25">
      <c r="H49258" s="39"/>
    </row>
    <row r="49259" spans="8:8" ht="65.099999999999994" customHeight="1" x14ac:dyDescent="0.25">
      <c r="H49259" s="39"/>
    </row>
    <row r="49260" spans="8:8" ht="65.099999999999994" customHeight="1" x14ac:dyDescent="0.25">
      <c r="H49260" s="39"/>
    </row>
    <row r="49261" spans="8:8" ht="65.099999999999994" customHeight="1" x14ac:dyDescent="0.25">
      <c r="H49261" s="39"/>
    </row>
    <row r="49262" spans="8:8" ht="65.099999999999994" customHeight="1" x14ac:dyDescent="0.25">
      <c r="H49262" s="39"/>
    </row>
    <row r="49263" spans="8:8" ht="65.099999999999994" customHeight="1" x14ac:dyDescent="0.25">
      <c r="H49263" s="39"/>
    </row>
    <row r="49264" spans="8:8" ht="65.099999999999994" customHeight="1" x14ac:dyDescent="0.25">
      <c r="H49264" s="39"/>
    </row>
    <row r="49265" spans="8:8" ht="65.099999999999994" customHeight="1" x14ac:dyDescent="0.25">
      <c r="H49265" s="39"/>
    </row>
    <row r="49266" spans="8:8" ht="65.099999999999994" customHeight="1" x14ac:dyDescent="0.25">
      <c r="H49266" s="39"/>
    </row>
    <row r="49267" spans="8:8" ht="65.099999999999994" customHeight="1" x14ac:dyDescent="0.25">
      <c r="H49267" s="39"/>
    </row>
    <row r="49268" spans="8:8" ht="65.099999999999994" customHeight="1" x14ac:dyDescent="0.25">
      <c r="H49268" s="39"/>
    </row>
    <row r="49269" spans="8:8" ht="65.099999999999994" customHeight="1" x14ac:dyDescent="0.25">
      <c r="H49269" s="39"/>
    </row>
    <row r="49270" spans="8:8" ht="65.099999999999994" customHeight="1" x14ac:dyDescent="0.25">
      <c r="H49270" s="39"/>
    </row>
    <row r="49271" spans="8:8" ht="65.099999999999994" customHeight="1" x14ac:dyDescent="0.25">
      <c r="H49271" s="39"/>
    </row>
    <row r="49272" spans="8:8" ht="65.099999999999994" customHeight="1" x14ac:dyDescent="0.25">
      <c r="H49272" s="39"/>
    </row>
    <row r="49273" spans="8:8" ht="65.099999999999994" customHeight="1" x14ac:dyDescent="0.25">
      <c r="H49273" s="39"/>
    </row>
    <row r="49274" spans="8:8" ht="65.099999999999994" customHeight="1" x14ac:dyDescent="0.25">
      <c r="H49274" s="39"/>
    </row>
    <row r="49275" spans="8:8" ht="65.099999999999994" customHeight="1" x14ac:dyDescent="0.25">
      <c r="H49275" s="39"/>
    </row>
    <row r="49276" spans="8:8" ht="65.099999999999994" customHeight="1" x14ac:dyDescent="0.25">
      <c r="H49276" s="39"/>
    </row>
    <row r="49277" spans="8:8" ht="65.099999999999994" customHeight="1" x14ac:dyDescent="0.25">
      <c r="H49277" s="39"/>
    </row>
    <row r="49278" spans="8:8" ht="65.099999999999994" customHeight="1" x14ac:dyDescent="0.25">
      <c r="H49278" s="39"/>
    </row>
    <row r="49279" spans="8:8" ht="65.099999999999994" customHeight="1" x14ac:dyDescent="0.25">
      <c r="H49279" s="39"/>
    </row>
    <row r="49280" spans="8:8" ht="65.099999999999994" customHeight="1" x14ac:dyDescent="0.25">
      <c r="H49280" s="39"/>
    </row>
    <row r="49281" spans="8:8" ht="65.099999999999994" customHeight="1" x14ac:dyDescent="0.25">
      <c r="H49281" s="39"/>
    </row>
    <row r="49282" spans="8:8" ht="65.099999999999994" customHeight="1" x14ac:dyDescent="0.25">
      <c r="H49282" s="39"/>
    </row>
    <row r="49283" spans="8:8" ht="65.099999999999994" customHeight="1" x14ac:dyDescent="0.25">
      <c r="H49283" s="39"/>
    </row>
    <row r="49284" spans="8:8" ht="65.099999999999994" customHeight="1" x14ac:dyDescent="0.25">
      <c r="H49284" s="39"/>
    </row>
    <row r="49285" spans="8:8" ht="65.099999999999994" customHeight="1" x14ac:dyDescent="0.25">
      <c r="H49285" s="39"/>
    </row>
    <row r="49286" spans="8:8" ht="65.099999999999994" customHeight="1" x14ac:dyDescent="0.25">
      <c r="H49286" s="39"/>
    </row>
    <row r="49287" spans="8:8" ht="65.099999999999994" customHeight="1" x14ac:dyDescent="0.25">
      <c r="H49287" s="39"/>
    </row>
    <row r="49288" spans="8:8" ht="65.099999999999994" customHeight="1" x14ac:dyDescent="0.25">
      <c r="H49288" s="39"/>
    </row>
    <row r="49289" spans="8:8" ht="65.099999999999994" customHeight="1" x14ac:dyDescent="0.25">
      <c r="H49289" s="39"/>
    </row>
    <row r="49290" spans="8:8" ht="65.099999999999994" customHeight="1" x14ac:dyDescent="0.25">
      <c r="H49290" s="39"/>
    </row>
    <row r="49291" spans="8:8" ht="65.099999999999994" customHeight="1" x14ac:dyDescent="0.25">
      <c r="H49291" s="39"/>
    </row>
    <row r="49292" spans="8:8" ht="65.099999999999994" customHeight="1" x14ac:dyDescent="0.25">
      <c r="H49292" s="39"/>
    </row>
    <row r="49293" spans="8:8" ht="65.099999999999994" customHeight="1" x14ac:dyDescent="0.25">
      <c r="H49293" s="39"/>
    </row>
    <row r="49294" spans="8:8" ht="65.099999999999994" customHeight="1" x14ac:dyDescent="0.25">
      <c r="H49294" s="39"/>
    </row>
    <row r="49295" spans="8:8" ht="65.099999999999994" customHeight="1" x14ac:dyDescent="0.25">
      <c r="H49295" s="39"/>
    </row>
    <row r="49296" spans="8:8" ht="65.099999999999994" customHeight="1" x14ac:dyDescent="0.25">
      <c r="H49296" s="39"/>
    </row>
    <row r="49297" spans="8:8" ht="65.099999999999994" customHeight="1" x14ac:dyDescent="0.25">
      <c r="H49297" s="39"/>
    </row>
    <row r="49298" spans="8:8" ht="65.099999999999994" customHeight="1" x14ac:dyDescent="0.25">
      <c r="H49298" s="39"/>
    </row>
    <row r="49299" spans="8:8" ht="65.099999999999994" customHeight="1" x14ac:dyDescent="0.25">
      <c r="H49299" s="39"/>
    </row>
    <row r="49300" spans="8:8" ht="65.099999999999994" customHeight="1" x14ac:dyDescent="0.25">
      <c r="H49300" s="39"/>
    </row>
    <row r="49301" spans="8:8" ht="65.099999999999994" customHeight="1" x14ac:dyDescent="0.25">
      <c r="H49301" s="39"/>
    </row>
    <row r="49302" spans="8:8" ht="65.099999999999994" customHeight="1" x14ac:dyDescent="0.25">
      <c r="H49302" s="39"/>
    </row>
    <row r="49303" spans="8:8" ht="65.099999999999994" customHeight="1" x14ac:dyDescent="0.25">
      <c r="H49303" s="39"/>
    </row>
    <row r="49304" spans="8:8" ht="65.099999999999994" customHeight="1" x14ac:dyDescent="0.25">
      <c r="H49304" s="39"/>
    </row>
    <row r="49305" spans="8:8" ht="65.099999999999994" customHeight="1" x14ac:dyDescent="0.25">
      <c r="H49305" s="39"/>
    </row>
    <row r="49306" spans="8:8" ht="65.099999999999994" customHeight="1" x14ac:dyDescent="0.25">
      <c r="H49306" s="39"/>
    </row>
    <row r="49307" spans="8:8" ht="65.099999999999994" customHeight="1" x14ac:dyDescent="0.25">
      <c r="H49307" s="39"/>
    </row>
    <row r="49308" spans="8:8" ht="65.099999999999994" customHeight="1" x14ac:dyDescent="0.25">
      <c r="H49308" s="39"/>
    </row>
    <row r="49309" spans="8:8" ht="65.099999999999994" customHeight="1" x14ac:dyDescent="0.25">
      <c r="H49309" s="39"/>
    </row>
    <row r="49310" spans="8:8" ht="65.099999999999994" customHeight="1" x14ac:dyDescent="0.25">
      <c r="H49310" s="39"/>
    </row>
    <row r="49311" spans="8:8" ht="65.099999999999994" customHeight="1" x14ac:dyDescent="0.25">
      <c r="H49311" s="39"/>
    </row>
    <row r="49312" spans="8:8" ht="65.099999999999994" customHeight="1" x14ac:dyDescent="0.25">
      <c r="H49312" s="39"/>
    </row>
    <row r="49313" spans="8:8" ht="65.099999999999994" customHeight="1" x14ac:dyDescent="0.25">
      <c r="H49313" s="39"/>
    </row>
    <row r="49314" spans="8:8" ht="65.099999999999994" customHeight="1" x14ac:dyDescent="0.25">
      <c r="H49314" s="39"/>
    </row>
    <row r="49315" spans="8:8" ht="65.099999999999994" customHeight="1" x14ac:dyDescent="0.25">
      <c r="H49315" s="39"/>
    </row>
    <row r="49316" spans="8:8" ht="65.099999999999994" customHeight="1" x14ac:dyDescent="0.25">
      <c r="H49316" s="39"/>
    </row>
    <row r="49317" spans="8:8" ht="65.099999999999994" customHeight="1" x14ac:dyDescent="0.25">
      <c r="H49317" s="39"/>
    </row>
    <row r="49318" spans="8:8" ht="65.099999999999994" customHeight="1" x14ac:dyDescent="0.25">
      <c r="H49318" s="39"/>
    </row>
    <row r="49319" spans="8:8" ht="65.099999999999994" customHeight="1" x14ac:dyDescent="0.25">
      <c r="H49319" s="39"/>
    </row>
    <row r="49320" spans="8:8" ht="65.099999999999994" customHeight="1" x14ac:dyDescent="0.25">
      <c r="H49320" s="39"/>
    </row>
    <row r="49321" spans="8:8" ht="65.099999999999994" customHeight="1" x14ac:dyDescent="0.25">
      <c r="H49321" s="39"/>
    </row>
    <row r="49322" spans="8:8" ht="65.099999999999994" customHeight="1" x14ac:dyDescent="0.25">
      <c r="H49322" s="39"/>
    </row>
    <row r="49323" spans="8:8" ht="65.099999999999994" customHeight="1" x14ac:dyDescent="0.25">
      <c r="H49323" s="39"/>
    </row>
    <row r="49324" spans="8:8" ht="65.099999999999994" customHeight="1" x14ac:dyDescent="0.25">
      <c r="H49324" s="39"/>
    </row>
    <row r="49325" spans="8:8" ht="65.099999999999994" customHeight="1" x14ac:dyDescent="0.25">
      <c r="H49325" s="39"/>
    </row>
    <row r="49326" spans="8:8" ht="65.099999999999994" customHeight="1" x14ac:dyDescent="0.25">
      <c r="H49326" s="39"/>
    </row>
    <row r="49327" spans="8:8" ht="65.099999999999994" customHeight="1" x14ac:dyDescent="0.25">
      <c r="H49327" s="39"/>
    </row>
    <row r="49328" spans="8:8" ht="65.099999999999994" customHeight="1" x14ac:dyDescent="0.25">
      <c r="H49328" s="39"/>
    </row>
    <row r="49329" spans="8:8" ht="65.099999999999994" customHeight="1" x14ac:dyDescent="0.25">
      <c r="H49329" s="39"/>
    </row>
    <row r="49330" spans="8:8" ht="65.099999999999994" customHeight="1" x14ac:dyDescent="0.25">
      <c r="H49330" s="39"/>
    </row>
    <row r="49331" spans="8:8" ht="65.099999999999994" customHeight="1" x14ac:dyDescent="0.25">
      <c r="H49331" s="39"/>
    </row>
    <row r="49332" spans="8:8" ht="65.099999999999994" customHeight="1" x14ac:dyDescent="0.25">
      <c r="H49332" s="39"/>
    </row>
    <row r="49333" spans="8:8" ht="65.099999999999994" customHeight="1" x14ac:dyDescent="0.25">
      <c r="H49333" s="39"/>
    </row>
    <row r="49334" spans="8:8" ht="65.099999999999994" customHeight="1" x14ac:dyDescent="0.25">
      <c r="H49334" s="39"/>
    </row>
    <row r="49335" spans="8:8" ht="65.099999999999994" customHeight="1" x14ac:dyDescent="0.25">
      <c r="H49335" s="39"/>
    </row>
    <row r="49336" spans="8:8" ht="65.099999999999994" customHeight="1" x14ac:dyDescent="0.25">
      <c r="H49336" s="39"/>
    </row>
    <row r="49337" spans="8:8" ht="65.099999999999994" customHeight="1" x14ac:dyDescent="0.25">
      <c r="H49337" s="39"/>
    </row>
    <row r="49338" spans="8:8" ht="65.099999999999994" customHeight="1" x14ac:dyDescent="0.25">
      <c r="H49338" s="39"/>
    </row>
    <row r="49339" spans="8:8" ht="65.099999999999994" customHeight="1" x14ac:dyDescent="0.25">
      <c r="H49339" s="39"/>
    </row>
    <row r="49340" spans="8:8" ht="65.099999999999994" customHeight="1" x14ac:dyDescent="0.25">
      <c r="H49340" s="39"/>
    </row>
    <row r="49341" spans="8:8" ht="65.099999999999994" customHeight="1" x14ac:dyDescent="0.25">
      <c r="H49341" s="39"/>
    </row>
    <row r="49342" spans="8:8" ht="65.099999999999994" customHeight="1" x14ac:dyDescent="0.25">
      <c r="H49342" s="39"/>
    </row>
    <row r="49343" spans="8:8" ht="65.099999999999994" customHeight="1" x14ac:dyDescent="0.25">
      <c r="H49343" s="39"/>
    </row>
    <row r="49344" spans="8:8" ht="65.099999999999994" customHeight="1" x14ac:dyDescent="0.25">
      <c r="H49344" s="39"/>
    </row>
    <row r="49345" spans="8:8" ht="65.099999999999994" customHeight="1" x14ac:dyDescent="0.25">
      <c r="H49345" s="39"/>
    </row>
    <row r="49346" spans="8:8" ht="65.099999999999994" customHeight="1" x14ac:dyDescent="0.25">
      <c r="H49346" s="39"/>
    </row>
    <row r="49347" spans="8:8" ht="65.099999999999994" customHeight="1" x14ac:dyDescent="0.25">
      <c r="H49347" s="39"/>
    </row>
    <row r="49348" spans="8:8" ht="65.099999999999994" customHeight="1" x14ac:dyDescent="0.25">
      <c r="H49348" s="39"/>
    </row>
    <row r="49349" spans="8:8" ht="65.099999999999994" customHeight="1" x14ac:dyDescent="0.25">
      <c r="H49349" s="39"/>
    </row>
    <row r="49350" spans="8:8" ht="65.099999999999994" customHeight="1" x14ac:dyDescent="0.25">
      <c r="H49350" s="39"/>
    </row>
    <row r="49351" spans="8:8" ht="65.099999999999994" customHeight="1" x14ac:dyDescent="0.25">
      <c r="H49351" s="39"/>
    </row>
    <row r="49352" spans="8:8" ht="65.099999999999994" customHeight="1" x14ac:dyDescent="0.25">
      <c r="H49352" s="39"/>
    </row>
    <row r="49353" spans="8:8" ht="65.099999999999994" customHeight="1" x14ac:dyDescent="0.25">
      <c r="H49353" s="39"/>
    </row>
    <row r="49354" spans="8:8" ht="65.099999999999994" customHeight="1" x14ac:dyDescent="0.25">
      <c r="H49354" s="39"/>
    </row>
    <row r="49355" spans="8:8" ht="65.099999999999994" customHeight="1" x14ac:dyDescent="0.25">
      <c r="H49355" s="39"/>
    </row>
    <row r="49356" spans="8:8" ht="65.099999999999994" customHeight="1" x14ac:dyDescent="0.25">
      <c r="H49356" s="39"/>
    </row>
    <row r="49357" spans="8:8" ht="65.099999999999994" customHeight="1" x14ac:dyDescent="0.25">
      <c r="H49357" s="39"/>
    </row>
    <row r="49358" spans="8:8" ht="65.099999999999994" customHeight="1" x14ac:dyDescent="0.25">
      <c r="H49358" s="39"/>
    </row>
    <row r="49359" spans="8:8" ht="65.099999999999994" customHeight="1" x14ac:dyDescent="0.25">
      <c r="H49359" s="39"/>
    </row>
    <row r="49360" spans="8:8" ht="65.099999999999994" customHeight="1" x14ac:dyDescent="0.25">
      <c r="H49360" s="39"/>
    </row>
    <row r="49361" spans="8:8" ht="65.099999999999994" customHeight="1" x14ac:dyDescent="0.25">
      <c r="H49361" s="39"/>
    </row>
    <row r="49362" spans="8:8" ht="65.099999999999994" customHeight="1" x14ac:dyDescent="0.25">
      <c r="H49362" s="39"/>
    </row>
    <row r="49363" spans="8:8" ht="65.099999999999994" customHeight="1" x14ac:dyDescent="0.25">
      <c r="H49363" s="39"/>
    </row>
    <row r="49364" spans="8:8" ht="65.099999999999994" customHeight="1" x14ac:dyDescent="0.25">
      <c r="H49364" s="39"/>
    </row>
    <row r="49365" spans="8:8" ht="65.099999999999994" customHeight="1" x14ac:dyDescent="0.25">
      <c r="H49365" s="39"/>
    </row>
    <row r="49366" spans="8:8" ht="65.099999999999994" customHeight="1" x14ac:dyDescent="0.25">
      <c r="H49366" s="39"/>
    </row>
    <row r="49367" spans="8:8" ht="65.099999999999994" customHeight="1" x14ac:dyDescent="0.25">
      <c r="H49367" s="39"/>
    </row>
    <row r="49368" spans="8:8" ht="65.099999999999994" customHeight="1" x14ac:dyDescent="0.25">
      <c r="H49368" s="39"/>
    </row>
    <row r="49369" spans="8:8" ht="65.099999999999994" customHeight="1" x14ac:dyDescent="0.25">
      <c r="H49369" s="39"/>
    </row>
    <row r="49370" spans="8:8" ht="65.099999999999994" customHeight="1" x14ac:dyDescent="0.25">
      <c r="H49370" s="39"/>
    </row>
    <row r="49371" spans="8:8" ht="65.099999999999994" customHeight="1" x14ac:dyDescent="0.25">
      <c r="H49371" s="39"/>
    </row>
    <row r="49372" spans="8:8" ht="65.099999999999994" customHeight="1" x14ac:dyDescent="0.25">
      <c r="H49372" s="39"/>
    </row>
    <row r="49373" spans="8:8" ht="65.099999999999994" customHeight="1" x14ac:dyDescent="0.25">
      <c r="H49373" s="39"/>
    </row>
    <row r="49374" spans="8:8" ht="65.099999999999994" customHeight="1" x14ac:dyDescent="0.25">
      <c r="H49374" s="39"/>
    </row>
    <row r="49375" spans="8:8" ht="65.099999999999994" customHeight="1" x14ac:dyDescent="0.25">
      <c r="H49375" s="39"/>
    </row>
    <row r="49376" spans="8:8" ht="65.099999999999994" customHeight="1" x14ac:dyDescent="0.25">
      <c r="H49376" s="39"/>
    </row>
    <row r="49377" spans="8:8" ht="65.099999999999994" customHeight="1" x14ac:dyDescent="0.25">
      <c r="H49377" s="39"/>
    </row>
    <row r="49378" spans="8:8" ht="65.099999999999994" customHeight="1" x14ac:dyDescent="0.25">
      <c r="H49378" s="39"/>
    </row>
    <row r="49379" spans="8:8" ht="65.099999999999994" customHeight="1" x14ac:dyDescent="0.25">
      <c r="H49379" s="39"/>
    </row>
    <row r="49380" spans="8:8" ht="65.099999999999994" customHeight="1" x14ac:dyDescent="0.25">
      <c r="H49380" s="39"/>
    </row>
    <row r="49381" spans="8:8" ht="65.099999999999994" customHeight="1" x14ac:dyDescent="0.25">
      <c r="H49381" s="39"/>
    </row>
    <row r="49382" spans="8:8" ht="65.099999999999994" customHeight="1" x14ac:dyDescent="0.25">
      <c r="H49382" s="39"/>
    </row>
    <row r="49383" spans="8:8" ht="65.099999999999994" customHeight="1" x14ac:dyDescent="0.25">
      <c r="H49383" s="39"/>
    </row>
    <row r="49384" spans="8:8" ht="65.099999999999994" customHeight="1" x14ac:dyDescent="0.25">
      <c r="H49384" s="39"/>
    </row>
    <row r="49385" spans="8:8" ht="65.099999999999994" customHeight="1" x14ac:dyDescent="0.25">
      <c r="H49385" s="39"/>
    </row>
    <row r="49386" spans="8:8" ht="65.099999999999994" customHeight="1" x14ac:dyDescent="0.25">
      <c r="H49386" s="39"/>
    </row>
    <row r="49387" spans="8:8" ht="65.099999999999994" customHeight="1" x14ac:dyDescent="0.25">
      <c r="H49387" s="39"/>
    </row>
    <row r="49388" spans="8:8" ht="65.099999999999994" customHeight="1" x14ac:dyDescent="0.25">
      <c r="H49388" s="39"/>
    </row>
    <row r="49389" spans="8:8" ht="65.099999999999994" customHeight="1" x14ac:dyDescent="0.25">
      <c r="H49389" s="39"/>
    </row>
    <row r="49390" spans="8:8" ht="65.099999999999994" customHeight="1" x14ac:dyDescent="0.25">
      <c r="H49390" s="39"/>
    </row>
    <row r="49391" spans="8:8" ht="65.099999999999994" customHeight="1" x14ac:dyDescent="0.25">
      <c r="H49391" s="39"/>
    </row>
    <row r="49392" spans="8:8" ht="65.099999999999994" customHeight="1" x14ac:dyDescent="0.25">
      <c r="H49392" s="39"/>
    </row>
    <row r="49393" spans="8:8" ht="65.099999999999994" customHeight="1" x14ac:dyDescent="0.25">
      <c r="H49393" s="39"/>
    </row>
    <row r="49394" spans="8:8" ht="65.099999999999994" customHeight="1" x14ac:dyDescent="0.25">
      <c r="H49394" s="39"/>
    </row>
    <row r="49395" spans="8:8" ht="65.099999999999994" customHeight="1" x14ac:dyDescent="0.25">
      <c r="H49395" s="39"/>
    </row>
    <row r="49396" spans="8:8" ht="65.099999999999994" customHeight="1" x14ac:dyDescent="0.25">
      <c r="H49396" s="39"/>
    </row>
    <row r="49397" spans="8:8" ht="65.099999999999994" customHeight="1" x14ac:dyDescent="0.25">
      <c r="H49397" s="39"/>
    </row>
    <row r="49398" spans="8:8" ht="65.099999999999994" customHeight="1" x14ac:dyDescent="0.25">
      <c r="H49398" s="39"/>
    </row>
    <row r="49399" spans="8:8" ht="65.099999999999994" customHeight="1" x14ac:dyDescent="0.25">
      <c r="H49399" s="39"/>
    </row>
    <row r="49400" spans="8:8" ht="65.099999999999994" customHeight="1" x14ac:dyDescent="0.25">
      <c r="H49400" s="39"/>
    </row>
    <row r="49401" spans="8:8" ht="65.099999999999994" customHeight="1" x14ac:dyDescent="0.25">
      <c r="H49401" s="39"/>
    </row>
    <row r="49402" spans="8:8" ht="65.099999999999994" customHeight="1" x14ac:dyDescent="0.25">
      <c r="H49402" s="39"/>
    </row>
    <row r="49403" spans="8:8" ht="65.099999999999994" customHeight="1" x14ac:dyDescent="0.25">
      <c r="H49403" s="39"/>
    </row>
    <row r="49404" spans="8:8" ht="65.099999999999994" customHeight="1" x14ac:dyDescent="0.25">
      <c r="H49404" s="39"/>
    </row>
    <row r="49405" spans="8:8" ht="65.099999999999994" customHeight="1" x14ac:dyDescent="0.25">
      <c r="H49405" s="39"/>
    </row>
    <row r="49406" spans="8:8" ht="65.099999999999994" customHeight="1" x14ac:dyDescent="0.25">
      <c r="H49406" s="39"/>
    </row>
    <row r="49407" spans="8:8" ht="65.099999999999994" customHeight="1" x14ac:dyDescent="0.25">
      <c r="H49407" s="39"/>
    </row>
    <row r="49408" spans="8:8" ht="65.099999999999994" customHeight="1" x14ac:dyDescent="0.25">
      <c r="H49408" s="39"/>
    </row>
    <row r="49409" spans="8:8" ht="65.099999999999994" customHeight="1" x14ac:dyDescent="0.25">
      <c r="H49409" s="39"/>
    </row>
    <row r="49410" spans="8:8" ht="65.099999999999994" customHeight="1" x14ac:dyDescent="0.25">
      <c r="H49410" s="39"/>
    </row>
    <row r="49411" spans="8:8" ht="65.099999999999994" customHeight="1" x14ac:dyDescent="0.25">
      <c r="H49411" s="39"/>
    </row>
    <row r="49412" spans="8:8" ht="65.099999999999994" customHeight="1" x14ac:dyDescent="0.25">
      <c r="H49412" s="39"/>
    </row>
    <row r="49413" spans="8:8" ht="65.099999999999994" customHeight="1" x14ac:dyDescent="0.25">
      <c r="H49413" s="39"/>
    </row>
    <row r="49414" spans="8:8" ht="65.099999999999994" customHeight="1" x14ac:dyDescent="0.25">
      <c r="H49414" s="39"/>
    </row>
    <row r="49415" spans="8:8" ht="65.099999999999994" customHeight="1" x14ac:dyDescent="0.25">
      <c r="H49415" s="39"/>
    </row>
    <row r="49416" spans="8:8" ht="65.099999999999994" customHeight="1" x14ac:dyDescent="0.25">
      <c r="H49416" s="39"/>
    </row>
    <row r="49417" spans="8:8" ht="65.099999999999994" customHeight="1" x14ac:dyDescent="0.25">
      <c r="H49417" s="39"/>
    </row>
    <row r="49418" spans="8:8" ht="65.099999999999994" customHeight="1" x14ac:dyDescent="0.25">
      <c r="H49418" s="39"/>
    </row>
    <row r="49419" spans="8:8" ht="65.099999999999994" customHeight="1" x14ac:dyDescent="0.25">
      <c r="H49419" s="39"/>
    </row>
    <row r="49420" spans="8:8" ht="65.099999999999994" customHeight="1" x14ac:dyDescent="0.25">
      <c r="H49420" s="39"/>
    </row>
    <row r="49421" spans="8:8" ht="65.099999999999994" customHeight="1" x14ac:dyDescent="0.25">
      <c r="H49421" s="39"/>
    </row>
    <row r="49422" spans="8:8" ht="65.099999999999994" customHeight="1" x14ac:dyDescent="0.25">
      <c r="H49422" s="39"/>
    </row>
    <row r="49423" spans="8:8" ht="65.099999999999994" customHeight="1" x14ac:dyDescent="0.25">
      <c r="H49423" s="39"/>
    </row>
    <row r="49424" spans="8:8" ht="65.099999999999994" customHeight="1" x14ac:dyDescent="0.25">
      <c r="H49424" s="39"/>
    </row>
    <row r="49425" spans="8:8" ht="65.099999999999994" customHeight="1" x14ac:dyDescent="0.25">
      <c r="H49425" s="39"/>
    </row>
    <row r="49426" spans="8:8" ht="65.099999999999994" customHeight="1" x14ac:dyDescent="0.25">
      <c r="H49426" s="39"/>
    </row>
    <row r="49427" spans="8:8" ht="65.099999999999994" customHeight="1" x14ac:dyDescent="0.25">
      <c r="H49427" s="39"/>
    </row>
    <row r="49428" spans="8:8" ht="65.099999999999994" customHeight="1" x14ac:dyDescent="0.25">
      <c r="H49428" s="39"/>
    </row>
    <row r="49429" spans="8:8" ht="65.099999999999994" customHeight="1" x14ac:dyDescent="0.25">
      <c r="H49429" s="39"/>
    </row>
    <row r="49430" spans="8:8" ht="65.099999999999994" customHeight="1" x14ac:dyDescent="0.25">
      <c r="H49430" s="39"/>
    </row>
    <row r="49431" spans="8:8" ht="65.099999999999994" customHeight="1" x14ac:dyDescent="0.25">
      <c r="H49431" s="39"/>
    </row>
    <row r="49432" spans="8:8" ht="65.099999999999994" customHeight="1" x14ac:dyDescent="0.25">
      <c r="H49432" s="39"/>
    </row>
    <row r="49433" spans="8:8" ht="65.099999999999994" customHeight="1" x14ac:dyDescent="0.25">
      <c r="H49433" s="39"/>
    </row>
    <row r="49434" spans="8:8" ht="65.099999999999994" customHeight="1" x14ac:dyDescent="0.25">
      <c r="H49434" s="39"/>
    </row>
    <row r="49435" spans="8:8" ht="65.099999999999994" customHeight="1" x14ac:dyDescent="0.25">
      <c r="H49435" s="39"/>
    </row>
    <row r="49436" spans="8:8" ht="65.099999999999994" customHeight="1" x14ac:dyDescent="0.25">
      <c r="H49436" s="39"/>
    </row>
    <row r="49437" spans="8:8" ht="65.099999999999994" customHeight="1" x14ac:dyDescent="0.25">
      <c r="H49437" s="39"/>
    </row>
    <row r="49438" spans="8:8" ht="65.099999999999994" customHeight="1" x14ac:dyDescent="0.25">
      <c r="H49438" s="39"/>
    </row>
    <row r="49439" spans="8:8" ht="65.099999999999994" customHeight="1" x14ac:dyDescent="0.25">
      <c r="H49439" s="39"/>
    </row>
    <row r="49440" spans="8:8" ht="65.099999999999994" customHeight="1" x14ac:dyDescent="0.25">
      <c r="H49440" s="39"/>
    </row>
    <row r="49441" spans="8:8" ht="65.099999999999994" customHeight="1" x14ac:dyDescent="0.25">
      <c r="H49441" s="39"/>
    </row>
    <row r="49442" spans="8:8" ht="65.099999999999994" customHeight="1" x14ac:dyDescent="0.25">
      <c r="H49442" s="39"/>
    </row>
    <row r="49443" spans="8:8" ht="65.099999999999994" customHeight="1" x14ac:dyDescent="0.25">
      <c r="H49443" s="39"/>
    </row>
    <row r="49444" spans="8:8" ht="65.099999999999994" customHeight="1" x14ac:dyDescent="0.25">
      <c r="H49444" s="39"/>
    </row>
    <row r="49445" spans="8:8" ht="65.099999999999994" customHeight="1" x14ac:dyDescent="0.25">
      <c r="H49445" s="39"/>
    </row>
    <row r="49446" spans="8:8" ht="65.099999999999994" customHeight="1" x14ac:dyDescent="0.25">
      <c r="H49446" s="39"/>
    </row>
    <row r="49447" spans="8:8" ht="65.099999999999994" customHeight="1" x14ac:dyDescent="0.25">
      <c r="H49447" s="39"/>
    </row>
    <row r="49448" spans="8:8" ht="65.099999999999994" customHeight="1" x14ac:dyDescent="0.25">
      <c r="H49448" s="39"/>
    </row>
    <row r="49449" spans="8:8" ht="65.099999999999994" customHeight="1" x14ac:dyDescent="0.25">
      <c r="H49449" s="39"/>
    </row>
    <row r="49450" spans="8:8" ht="65.099999999999994" customHeight="1" x14ac:dyDescent="0.25">
      <c r="H49450" s="39"/>
    </row>
    <row r="49451" spans="8:8" ht="65.099999999999994" customHeight="1" x14ac:dyDescent="0.25">
      <c r="H49451" s="39"/>
    </row>
    <row r="49452" spans="8:8" ht="65.099999999999994" customHeight="1" x14ac:dyDescent="0.25">
      <c r="H49452" s="39"/>
    </row>
    <row r="49453" spans="8:8" ht="65.099999999999994" customHeight="1" x14ac:dyDescent="0.25">
      <c r="H49453" s="39"/>
    </row>
    <row r="49454" spans="8:8" ht="65.099999999999994" customHeight="1" x14ac:dyDescent="0.25">
      <c r="H49454" s="39"/>
    </row>
    <row r="49455" spans="8:8" ht="65.099999999999994" customHeight="1" x14ac:dyDescent="0.25">
      <c r="H49455" s="39"/>
    </row>
    <row r="49456" spans="8:8" ht="65.099999999999994" customHeight="1" x14ac:dyDescent="0.25">
      <c r="H49456" s="39"/>
    </row>
    <row r="49457" spans="8:8" ht="65.099999999999994" customHeight="1" x14ac:dyDescent="0.25">
      <c r="H49457" s="39"/>
    </row>
    <row r="49458" spans="8:8" ht="65.099999999999994" customHeight="1" x14ac:dyDescent="0.25">
      <c r="H49458" s="39"/>
    </row>
    <row r="49459" spans="8:8" ht="65.099999999999994" customHeight="1" x14ac:dyDescent="0.25">
      <c r="H49459" s="39"/>
    </row>
    <row r="49460" spans="8:8" ht="65.099999999999994" customHeight="1" x14ac:dyDescent="0.25">
      <c r="H49460" s="39"/>
    </row>
    <row r="49461" spans="8:8" ht="65.099999999999994" customHeight="1" x14ac:dyDescent="0.25">
      <c r="H49461" s="39"/>
    </row>
    <row r="49462" spans="8:8" ht="65.099999999999994" customHeight="1" x14ac:dyDescent="0.25">
      <c r="H49462" s="39"/>
    </row>
    <row r="49463" spans="8:8" ht="65.099999999999994" customHeight="1" x14ac:dyDescent="0.25">
      <c r="H49463" s="39"/>
    </row>
    <row r="49464" spans="8:8" ht="65.099999999999994" customHeight="1" x14ac:dyDescent="0.25">
      <c r="H49464" s="39"/>
    </row>
    <row r="49465" spans="8:8" ht="65.099999999999994" customHeight="1" x14ac:dyDescent="0.25">
      <c r="H49465" s="39"/>
    </row>
    <row r="49466" spans="8:8" ht="65.099999999999994" customHeight="1" x14ac:dyDescent="0.25">
      <c r="H49466" s="39"/>
    </row>
    <row r="49467" spans="8:8" ht="65.099999999999994" customHeight="1" x14ac:dyDescent="0.25">
      <c r="H49467" s="39"/>
    </row>
    <row r="49468" spans="8:8" ht="65.099999999999994" customHeight="1" x14ac:dyDescent="0.25">
      <c r="H49468" s="39"/>
    </row>
    <row r="49469" spans="8:8" ht="65.099999999999994" customHeight="1" x14ac:dyDescent="0.25">
      <c r="H49469" s="39"/>
    </row>
    <row r="49470" spans="8:8" ht="65.099999999999994" customHeight="1" x14ac:dyDescent="0.25">
      <c r="H49470" s="39"/>
    </row>
    <row r="49471" spans="8:8" ht="65.099999999999994" customHeight="1" x14ac:dyDescent="0.25">
      <c r="H49471" s="39"/>
    </row>
    <row r="49472" spans="8:8" ht="65.099999999999994" customHeight="1" x14ac:dyDescent="0.25">
      <c r="H49472" s="39"/>
    </row>
    <row r="49473" spans="8:8" ht="65.099999999999994" customHeight="1" x14ac:dyDescent="0.25">
      <c r="H49473" s="39"/>
    </row>
    <row r="49474" spans="8:8" ht="65.099999999999994" customHeight="1" x14ac:dyDescent="0.25">
      <c r="H49474" s="39"/>
    </row>
    <row r="49475" spans="8:8" ht="65.099999999999994" customHeight="1" x14ac:dyDescent="0.25">
      <c r="H49475" s="39"/>
    </row>
    <row r="49476" spans="8:8" ht="65.099999999999994" customHeight="1" x14ac:dyDescent="0.25">
      <c r="H49476" s="39"/>
    </row>
    <row r="49477" spans="8:8" ht="65.099999999999994" customHeight="1" x14ac:dyDescent="0.25">
      <c r="H49477" s="39"/>
    </row>
    <row r="49478" spans="8:8" ht="65.099999999999994" customHeight="1" x14ac:dyDescent="0.25">
      <c r="H49478" s="39"/>
    </row>
    <row r="49479" spans="8:8" ht="65.099999999999994" customHeight="1" x14ac:dyDescent="0.25">
      <c r="H49479" s="39"/>
    </row>
    <row r="49480" spans="8:8" ht="65.099999999999994" customHeight="1" x14ac:dyDescent="0.25">
      <c r="H49480" s="39"/>
    </row>
    <row r="49481" spans="8:8" ht="65.099999999999994" customHeight="1" x14ac:dyDescent="0.25">
      <c r="H49481" s="39"/>
    </row>
    <row r="49482" spans="8:8" ht="65.099999999999994" customHeight="1" x14ac:dyDescent="0.25">
      <c r="H49482" s="39"/>
    </row>
    <row r="49483" spans="8:8" ht="65.099999999999994" customHeight="1" x14ac:dyDescent="0.25">
      <c r="H49483" s="39"/>
    </row>
    <row r="49484" spans="8:8" ht="65.099999999999994" customHeight="1" x14ac:dyDescent="0.25">
      <c r="H49484" s="39"/>
    </row>
    <row r="49485" spans="8:8" ht="65.099999999999994" customHeight="1" x14ac:dyDescent="0.25">
      <c r="H49485" s="39"/>
    </row>
    <row r="49486" spans="8:8" ht="65.099999999999994" customHeight="1" x14ac:dyDescent="0.25">
      <c r="H49486" s="39"/>
    </row>
    <row r="49487" spans="8:8" ht="65.099999999999994" customHeight="1" x14ac:dyDescent="0.25">
      <c r="H49487" s="39"/>
    </row>
    <row r="49488" spans="8:8" ht="65.099999999999994" customHeight="1" x14ac:dyDescent="0.25">
      <c r="H49488" s="39"/>
    </row>
    <row r="49489" spans="8:8" ht="65.099999999999994" customHeight="1" x14ac:dyDescent="0.25">
      <c r="H49489" s="39"/>
    </row>
    <row r="49490" spans="8:8" ht="65.099999999999994" customHeight="1" x14ac:dyDescent="0.25">
      <c r="H49490" s="39"/>
    </row>
    <row r="49491" spans="8:8" ht="65.099999999999994" customHeight="1" x14ac:dyDescent="0.25">
      <c r="H49491" s="39"/>
    </row>
    <row r="49492" spans="8:8" ht="65.099999999999994" customHeight="1" x14ac:dyDescent="0.25">
      <c r="H49492" s="39"/>
    </row>
    <row r="49493" spans="8:8" ht="65.099999999999994" customHeight="1" x14ac:dyDescent="0.25">
      <c r="H49493" s="39"/>
    </row>
    <row r="49494" spans="8:8" ht="65.099999999999994" customHeight="1" x14ac:dyDescent="0.25">
      <c r="H49494" s="39"/>
    </row>
    <row r="49495" spans="8:8" ht="65.099999999999994" customHeight="1" x14ac:dyDescent="0.25">
      <c r="H49495" s="39"/>
    </row>
    <row r="49496" spans="8:8" ht="65.099999999999994" customHeight="1" x14ac:dyDescent="0.25">
      <c r="H49496" s="39"/>
    </row>
    <row r="49497" spans="8:8" ht="65.099999999999994" customHeight="1" x14ac:dyDescent="0.25">
      <c r="H49497" s="39"/>
    </row>
    <row r="49498" spans="8:8" ht="65.099999999999994" customHeight="1" x14ac:dyDescent="0.25">
      <c r="H49498" s="39"/>
    </row>
    <row r="49499" spans="8:8" ht="65.099999999999994" customHeight="1" x14ac:dyDescent="0.25">
      <c r="H49499" s="39"/>
    </row>
    <row r="49500" spans="8:8" ht="65.099999999999994" customHeight="1" x14ac:dyDescent="0.25">
      <c r="H49500" s="39"/>
    </row>
    <row r="49501" spans="8:8" ht="65.099999999999994" customHeight="1" x14ac:dyDescent="0.25">
      <c r="H49501" s="39"/>
    </row>
    <row r="49502" spans="8:8" ht="65.099999999999994" customHeight="1" x14ac:dyDescent="0.25">
      <c r="H49502" s="39"/>
    </row>
    <row r="49503" spans="8:8" ht="65.099999999999994" customHeight="1" x14ac:dyDescent="0.25">
      <c r="H49503" s="39"/>
    </row>
    <row r="49504" spans="8:8" ht="65.099999999999994" customHeight="1" x14ac:dyDescent="0.25">
      <c r="H49504" s="39"/>
    </row>
    <row r="49505" spans="8:8" ht="65.099999999999994" customHeight="1" x14ac:dyDescent="0.25">
      <c r="H49505" s="39"/>
    </row>
    <row r="49506" spans="8:8" ht="65.099999999999994" customHeight="1" x14ac:dyDescent="0.25">
      <c r="H49506" s="39"/>
    </row>
    <row r="49507" spans="8:8" ht="65.099999999999994" customHeight="1" x14ac:dyDescent="0.25">
      <c r="H49507" s="39"/>
    </row>
    <row r="49508" spans="8:8" ht="65.099999999999994" customHeight="1" x14ac:dyDescent="0.25">
      <c r="H49508" s="39"/>
    </row>
    <row r="49509" spans="8:8" ht="65.099999999999994" customHeight="1" x14ac:dyDescent="0.25">
      <c r="H49509" s="39"/>
    </row>
    <row r="49510" spans="8:8" ht="65.099999999999994" customHeight="1" x14ac:dyDescent="0.25">
      <c r="H49510" s="39"/>
    </row>
    <row r="49511" spans="8:8" ht="65.099999999999994" customHeight="1" x14ac:dyDescent="0.25">
      <c r="H49511" s="39"/>
    </row>
    <row r="49512" spans="8:8" ht="65.099999999999994" customHeight="1" x14ac:dyDescent="0.25">
      <c r="H49512" s="39"/>
    </row>
    <row r="49513" spans="8:8" ht="65.099999999999994" customHeight="1" x14ac:dyDescent="0.25">
      <c r="H49513" s="39"/>
    </row>
    <row r="49514" spans="8:8" ht="65.099999999999994" customHeight="1" x14ac:dyDescent="0.25">
      <c r="H49514" s="39"/>
    </row>
    <row r="49515" spans="8:8" ht="65.099999999999994" customHeight="1" x14ac:dyDescent="0.25">
      <c r="H49515" s="39"/>
    </row>
    <row r="49516" spans="8:8" ht="65.099999999999994" customHeight="1" x14ac:dyDescent="0.25">
      <c r="H49516" s="39"/>
    </row>
    <row r="49517" spans="8:8" ht="65.099999999999994" customHeight="1" x14ac:dyDescent="0.25">
      <c r="H49517" s="39"/>
    </row>
    <row r="49518" spans="8:8" ht="65.099999999999994" customHeight="1" x14ac:dyDescent="0.25">
      <c r="H49518" s="39"/>
    </row>
    <row r="49519" spans="8:8" ht="65.099999999999994" customHeight="1" x14ac:dyDescent="0.25">
      <c r="H49519" s="39"/>
    </row>
    <row r="49520" spans="8:8" ht="65.099999999999994" customHeight="1" x14ac:dyDescent="0.25">
      <c r="H49520" s="39"/>
    </row>
    <row r="49521" spans="8:8" ht="65.099999999999994" customHeight="1" x14ac:dyDescent="0.25">
      <c r="H49521" s="39"/>
    </row>
    <row r="49522" spans="8:8" ht="65.099999999999994" customHeight="1" x14ac:dyDescent="0.25">
      <c r="H49522" s="39"/>
    </row>
    <row r="49523" spans="8:8" ht="65.099999999999994" customHeight="1" x14ac:dyDescent="0.25">
      <c r="H49523" s="39"/>
    </row>
    <row r="49524" spans="8:8" ht="65.099999999999994" customHeight="1" x14ac:dyDescent="0.25">
      <c r="H49524" s="39"/>
    </row>
    <row r="49525" spans="8:8" ht="65.099999999999994" customHeight="1" x14ac:dyDescent="0.25">
      <c r="H49525" s="39"/>
    </row>
    <row r="49526" spans="8:8" ht="65.099999999999994" customHeight="1" x14ac:dyDescent="0.25">
      <c r="H49526" s="39"/>
    </row>
    <row r="49527" spans="8:8" ht="65.099999999999994" customHeight="1" x14ac:dyDescent="0.25">
      <c r="H49527" s="39"/>
    </row>
    <row r="49528" spans="8:8" ht="65.099999999999994" customHeight="1" x14ac:dyDescent="0.25">
      <c r="H49528" s="39"/>
    </row>
    <row r="49529" spans="8:8" ht="65.099999999999994" customHeight="1" x14ac:dyDescent="0.25">
      <c r="H49529" s="39"/>
    </row>
    <row r="49530" spans="8:8" ht="65.099999999999994" customHeight="1" x14ac:dyDescent="0.25">
      <c r="H49530" s="39"/>
    </row>
    <row r="49531" spans="8:8" ht="65.099999999999994" customHeight="1" x14ac:dyDescent="0.25">
      <c r="H49531" s="39"/>
    </row>
    <row r="49532" spans="8:8" ht="65.099999999999994" customHeight="1" x14ac:dyDescent="0.25">
      <c r="H49532" s="39"/>
    </row>
    <row r="49533" spans="8:8" ht="65.099999999999994" customHeight="1" x14ac:dyDescent="0.25">
      <c r="H49533" s="39"/>
    </row>
    <row r="49534" spans="8:8" ht="65.099999999999994" customHeight="1" x14ac:dyDescent="0.25">
      <c r="H49534" s="39"/>
    </row>
    <row r="49535" spans="8:8" ht="65.099999999999994" customHeight="1" x14ac:dyDescent="0.25">
      <c r="H49535" s="39"/>
    </row>
    <row r="49536" spans="8:8" ht="65.099999999999994" customHeight="1" x14ac:dyDescent="0.25">
      <c r="H49536" s="39"/>
    </row>
    <row r="49537" spans="8:8" ht="65.099999999999994" customHeight="1" x14ac:dyDescent="0.25">
      <c r="H49537" s="39"/>
    </row>
    <row r="49538" spans="8:8" ht="65.099999999999994" customHeight="1" x14ac:dyDescent="0.25">
      <c r="H49538" s="39"/>
    </row>
    <row r="49539" spans="8:8" ht="65.099999999999994" customHeight="1" x14ac:dyDescent="0.25">
      <c r="H49539" s="39"/>
    </row>
    <row r="49540" spans="8:8" ht="65.099999999999994" customHeight="1" x14ac:dyDescent="0.25">
      <c r="H49540" s="39"/>
    </row>
    <row r="49541" spans="8:8" ht="65.099999999999994" customHeight="1" x14ac:dyDescent="0.25">
      <c r="H49541" s="39"/>
    </row>
    <row r="49542" spans="8:8" ht="65.099999999999994" customHeight="1" x14ac:dyDescent="0.25">
      <c r="H49542" s="39"/>
    </row>
    <row r="49543" spans="8:8" ht="65.099999999999994" customHeight="1" x14ac:dyDescent="0.25">
      <c r="H49543" s="39"/>
    </row>
    <row r="49544" spans="8:8" ht="65.099999999999994" customHeight="1" x14ac:dyDescent="0.25">
      <c r="H49544" s="39"/>
    </row>
    <row r="49545" spans="8:8" ht="65.099999999999994" customHeight="1" x14ac:dyDescent="0.25">
      <c r="H49545" s="39"/>
    </row>
    <row r="49546" spans="8:8" ht="65.099999999999994" customHeight="1" x14ac:dyDescent="0.25">
      <c r="H49546" s="39"/>
    </row>
    <row r="49547" spans="8:8" ht="65.099999999999994" customHeight="1" x14ac:dyDescent="0.25">
      <c r="H49547" s="39"/>
    </row>
    <row r="49548" spans="8:8" ht="65.099999999999994" customHeight="1" x14ac:dyDescent="0.25">
      <c r="H49548" s="39"/>
    </row>
    <row r="49549" spans="8:8" ht="65.099999999999994" customHeight="1" x14ac:dyDescent="0.25">
      <c r="H49549" s="39"/>
    </row>
    <row r="49550" spans="8:8" ht="65.099999999999994" customHeight="1" x14ac:dyDescent="0.25">
      <c r="H49550" s="39"/>
    </row>
    <row r="49551" spans="8:8" ht="65.099999999999994" customHeight="1" x14ac:dyDescent="0.25">
      <c r="H49551" s="39"/>
    </row>
    <row r="49552" spans="8:8" ht="65.099999999999994" customHeight="1" x14ac:dyDescent="0.25">
      <c r="H49552" s="39"/>
    </row>
    <row r="49553" spans="8:8" ht="65.099999999999994" customHeight="1" x14ac:dyDescent="0.25">
      <c r="H49553" s="39"/>
    </row>
    <row r="49554" spans="8:8" ht="65.099999999999994" customHeight="1" x14ac:dyDescent="0.25">
      <c r="H49554" s="39"/>
    </row>
    <row r="49555" spans="8:8" ht="65.099999999999994" customHeight="1" x14ac:dyDescent="0.25">
      <c r="H49555" s="39"/>
    </row>
    <row r="49556" spans="8:8" ht="65.099999999999994" customHeight="1" x14ac:dyDescent="0.25">
      <c r="H49556" s="39"/>
    </row>
    <row r="49557" spans="8:8" ht="65.099999999999994" customHeight="1" x14ac:dyDescent="0.25">
      <c r="H49557" s="39"/>
    </row>
    <row r="49558" spans="8:8" ht="65.099999999999994" customHeight="1" x14ac:dyDescent="0.25">
      <c r="H49558" s="39"/>
    </row>
    <row r="49559" spans="8:8" ht="65.099999999999994" customHeight="1" x14ac:dyDescent="0.25">
      <c r="H49559" s="39"/>
    </row>
    <row r="49560" spans="8:8" ht="65.099999999999994" customHeight="1" x14ac:dyDescent="0.25">
      <c r="H49560" s="39"/>
    </row>
    <row r="49561" spans="8:8" ht="65.099999999999994" customHeight="1" x14ac:dyDescent="0.25">
      <c r="H49561" s="39"/>
    </row>
    <row r="49562" spans="8:8" ht="65.099999999999994" customHeight="1" x14ac:dyDescent="0.25">
      <c r="H49562" s="39"/>
    </row>
    <row r="49563" spans="8:8" ht="65.099999999999994" customHeight="1" x14ac:dyDescent="0.25">
      <c r="H49563" s="39"/>
    </row>
    <row r="49564" spans="8:8" ht="65.099999999999994" customHeight="1" x14ac:dyDescent="0.25">
      <c r="H49564" s="39"/>
    </row>
    <row r="49565" spans="8:8" ht="65.099999999999994" customHeight="1" x14ac:dyDescent="0.25">
      <c r="H49565" s="39"/>
    </row>
    <row r="49566" spans="8:8" ht="65.099999999999994" customHeight="1" x14ac:dyDescent="0.25">
      <c r="H49566" s="39"/>
    </row>
    <row r="49567" spans="8:8" ht="65.099999999999994" customHeight="1" x14ac:dyDescent="0.25">
      <c r="H49567" s="39"/>
    </row>
    <row r="49568" spans="8:8" ht="65.099999999999994" customHeight="1" x14ac:dyDescent="0.25">
      <c r="H49568" s="39"/>
    </row>
    <row r="49569" spans="8:8" ht="65.099999999999994" customHeight="1" x14ac:dyDescent="0.25">
      <c r="H49569" s="39"/>
    </row>
    <row r="49570" spans="8:8" ht="65.099999999999994" customHeight="1" x14ac:dyDescent="0.25">
      <c r="H49570" s="39"/>
    </row>
    <row r="49571" spans="8:8" ht="65.099999999999994" customHeight="1" x14ac:dyDescent="0.25">
      <c r="H49571" s="39"/>
    </row>
    <row r="49572" spans="8:8" ht="65.099999999999994" customHeight="1" x14ac:dyDescent="0.25">
      <c r="H49572" s="39"/>
    </row>
    <row r="49573" spans="8:8" ht="65.099999999999994" customHeight="1" x14ac:dyDescent="0.25">
      <c r="H49573" s="39"/>
    </row>
    <row r="49574" spans="8:8" ht="65.099999999999994" customHeight="1" x14ac:dyDescent="0.25">
      <c r="H49574" s="39"/>
    </row>
    <row r="49575" spans="8:8" ht="65.099999999999994" customHeight="1" x14ac:dyDescent="0.25">
      <c r="H49575" s="39"/>
    </row>
    <row r="49576" spans="8:8" ht="65.099999999999994" customHeight="1" x14ac:dyDescent="0.25">
      <c r="H49576" s="39"/>
    </row>
    <row r="49577" spans="8:8" ht="65.099999999999994" customHeight="1" x14ac:dyDescent="0.25">
      <c r="H49577" s="39"/>
    </row>
    <row r="49578" spans="8:8" ht="65.099999999999994" customHeight="1" x14ac:dyDescent="0.25">
      <c r="H49578" s="39"/>
    </row>
    <row r="49579" spans="8:8" ht="65.099999999999994" customHeight="1" x14ac:dyDescent="0.25">
      <c r="H49579" s="39"/>
    </row>
    <row r="49580" spans="8:8" ht="65.099999999999994" customHeight="1" x14ac:dyDescent="0.25">
      <c r="H49580" s="39"/>
    </row>
    <row r="49581" spans="8:8" ht="65.099999999999994" customHeight="1" x14ac:dyDescent="0.25">
      <c r="H49581" s="39"/>
    </row>
    <row r="49582" spans="8:8" ht="65.099999999999994" customHeight="1" x14ac:dyDescent="0.25">
      <c r="H49582" s="39"/>
    </row>
    <row r="49583" spans="8:8" ht="65.099999999999994" customHeight="1" x14ac:dyDescent="0.25">
      <c r="H49583" s="39"/>
    </row>
    <row r="49584" spans="8:8" ht="65.099999999999994" customHeight="1" x14ac:dyDescent="0.25">
      <c r="H49584" s="39"/>
    </row>
    <row r="49585" spans="8:8" ht="65.099999999999994" customHeight="1" x14ac:dyDescent="0.25">
      <c r="H49585" s="39"/>
    </row>
    <row r="49586" spans="8:8" ht="65.099999999999994" customHeight="1" x14ac:dyDescent="0.25">
      <c r="H49586" s="39"/>
    </row>
    <row r="49587" spans="8:8" ht="65.099999999999994" customHeight="1" x14ac:dyDescent="0.25">
      <c r="H49587" s="39"/>
    </row>
    <row r="49588" spans="8:8" ht="65.099999999999994" customHeight="1" x14ac:dyDescent="0.25">
      <c r="H49588" s="39"/>
    </row>
    <row r="49589" spans="8:8" ht="65.099999999999994" customHeight="1" x14ac:dyDescent="0.25">
      <c r="H49589" s="39"/>
    </row>
    <row r="49590" spans="8:8" ht="65.099999999999994" customHeight="1" x14ac:dyDescent="0.25">
      <c r="H49590" s="39"/>
    </row>
    <row r="49591" spans="8:8" ht="65.099999999999994" customHeight="1" x14ac:dyDescent="0.25">
      <c r="H49591" s="39"/>
    </row>
    <row r="49592" spans="8:8" ht="65.099999999999994" customHeight="1" x14ac:dyDescent="0.25">
      <c r="H49592" s="39"/>
    </row>
    <row r="49593" spans="8:8" ht="65.099999999999994" customHeight="1" x14ac:dyDescent="0.25">
      <c r="H49593" s="39"/>
    </row>
    <row r="49594" spans="8:8" ht="65.099999999999994" customHeight="1" x14ac:dyDescent="0.25">
      <c r="H49594" s="39"/>
    </row>
    <row r="49595" spans="8:8" ht="65.099999999999994" customHeight="1" x14ac:dyDescent="0.25">
      <c r="H49595" s="39"/>
    </row>
    <row r="49596" spans="8:8" ht="65.099999999999994" customHeight="1" x14ac:dyDescent="0.25">
      <c r="H49596" s="39"/>
    </row>
    <row r="49597" spans="8:8" ht="65.099999999999994" customHeight="1" x14ac:dyDescent="0.25">
      <c r="H49597" s="39"/>
    </row>
    <row r="49598" spans="8:8" ht="65.099999999999994" customHeight="1" x14ac:dyDescent="0.25">
      <c r="H49598" s="39"/>
    </row>
    <row r="49599" spans="8:8" ht="65.099999999999994" customHeight="1" x14ac:dyDescent="0.25">
      <c r="H49599" s="39"/>
    </row>
    <row r="49600" spans="8:8" ht="65.099999999999994" customHeight="1" x14ac:dyDescent="0.25">
      <c r="H49600" s="39"/>
    </row>
    <row r="49601" spans="8:8" ht="65.099999999999994" customHeight="1" x14ac:dyDescent="0.25">
      <c r="H49601" s="39"/>
    </row>
    <row r="49602" spans="8:8" ht="65.099999999999994" customHeight="1" x14ac:dyDescent="0.25">
      <c r="H49602" s="39"/>
    </row>
    <row r="49603" spans="8:8" ht="65.099999999999994" customHeight="1" x14ac:dyDescent="0.25">
      <c r="H49603" s="39"/>
    </row>
    <row r="49604" spans="8:8" ht="65.099999999999994" customHeight="1" x14ac:dyDescent="0.25">
      <c r="H49604" s="39"/>
    </row>
    <row r="49605" spans="8:8" ht="65.099999999999994" customHeight="1" x14ac:dyDescent="0.25">
      <c r="H49605" s="39"/>
    </row>
    <row r="49606" spans="8:8" ht="65.099999999999994" customHeight="1" x14ac:dyDescent="0.25">
      <c r="H49606" s="39"/>
    </row>
    <row r="49607" spans="8:8" ht="65.099999999999994" customHeight="1" x14ac:dyDescent="0.25">
      <c r="H49607" s="39"/>
    </row>
    <row r="49608" spans="8:8" ht="65.099999999999994" customHeight="1" x14ac:dyDescent="0.25">
      <c r="H49608" s="39"/>
    </row>
    <row r="49609" spans="8:8" ht="65.099999999999994" customHeight="1" x14ac:dyDescent="0.25">
      <c r="H49609" s="39"/>
    </row>
    <row r="49610" spans="8:8" ht="65.099999999999994" customHeight="1" x14ac:dyDescent="0.25">
      <c r="H49610" s="39"/>
    </row>
    <row r="49611" spans="8:8" ht="65.099999999999994" customHeight="1" x14ac:dyDescent="0.25">
      <c r="H49611" s="39"/>
    </row>
    <row r="49612" spans="8:8" ht="65.099999999999994" customHeight="1" x14ac:dyDescent="0.25">
      <c r="H49612" s="39"/>
    </row>
    <row r="49613" spans="8:8" ht="65.099999999999994" customHeight="1" x14ac:dyDescent="0.25">
      <c r="H49613" s="39"/>
    </row>
    <row r="49614" spans="8:8" ht="65.099999999999994" customHeight="1" x14ac:dyDescent="0.25">
      <c r="H49614" s="39"/>
    </row>
    <row r="49615" spans="8:8" ht="65.099999999999994" customHeight="1" x14ac:dyDescent="0.25">
      <c r="H49615" s="39"/>
    </row>
    <row r="49616" spans="8:8" ht="65.099999999999994" customHeight="1" x14ac:dyDescent="0.25">
      <c r="H49616" s="39"/>
    </row>
    <row r="49617" spans="8:8" ht="65.099999999999994" customHeight="1" x14ac:dyDescent="0.25">
      <c r="H49617" s="39"/>
    </row>
    <row r="49618" spans="8:8" ht="65.099999999999994" customHeight="1" x14ac:dyDescent="0.25">
      <c r="H49618" s="39"/>
    </row>
    <row r="49619" spans="8:8" ht="65.099999999999994" customHeight="1" x14ac:dyDescent="0.25">
      <c r="H49619" s="39"/>
    </row>
    <row r="49620" spans="8:8" ht="65.099999999999994" customHeight="1" x14ac:dyDescent="0.25">
      <c r="H49620" s="39"/>
    </row>
    <row r="49621" spans="8:8" ht="65.099999999999994" customHeight="1" x14ac:dyDescent="0.25">
      <c r="H49621" s="39"/>
    </row>
    <row r="49622" spans="8:8" ht="65.099999999999994" customHeight="1" x14ac:dyDescent="0.25">
      <c r="H49622" s="39"/>
    </row>
    <row r="49623" spans="8:8" ht="65.099999999999994" customHeight="1" x14ac:dyDescent="0.25">
      <c r="H49623" s="39"/>
    </row>
    <row r="49624" spans="8:8" ht="65.099999999999994" customHeight="1" x14ac:dyDescent="0.25">
      <c r="H49624" s="39"/>
    </row>
    <row r="49625" spans="8:8" ht="65.099999999999994" customHeight="1" x14ac:dyDescent="0.25">
      <c r="H49625" s="39"/>
    </row>
    <row r="49626" spans="8:8" ht="65.099999999999994" customHeight="1" x14ac:dyDescent="0.25">
      <c r="H49626" s="39"/>
    </row>
    <row r="49627" spans="8:8" ht="65.099999999999994" customHeight="1" x14ac:dyDescent="0.25">
      <c r="H49627" s="39"/>
    </row>
    <row r="49628" spans="8:8" ht="65.099999999999994" customHeight="1" x14ac:dyDescent="0.25">
      <c r="H49628" s="39"/>
    </row>
    <row r="49629" spans="8:8" ht="65.099999999999994" customHeight="1" x14ac:dyDescent="0.25">
      <c r="H49629" s="39"/>
    </row>
    <row r="49630" spans="8:8" ht="65.099999999999994" customHeight="1" x14ac:dyDescent="0.25">
      <c r="H49630" s="39"/>
    </row>
    <row r="49631" spans="8:8" ht="65.099999999999994" customHeight="1" x14ac:dyDescent="0.25">
      <c r="H49631" s="39"/>
    </row>
    <row r="49632" spans="8:8" ht="65.099999999999994" customHeight="1" x14ac:dyDescent="0.25">
      <c r="H49632" s="39"/>
    </row>
    <row r="49633" spans="8:8" ht="65.099999999999994" customHeight="1" x14ac:dyDescent="0.25">
      <c r="H49633" s="39"/>
    </row>
    <row r="49634" spans="8:8" ht="65.099999999999994" customHeight="1" x14ac:dyDescent="0.25">
      <c r="H49634" s="39"/>
    </row>
    <row r="49635" spans="8:8" ht="65.099999999999994" customHeight="1" x14ac:dyDescent="0.25">
      <c r="H49635" s="39"/>
    </row>
    <row r="49636" spans="8:8" ht="65.099999999999994" customHeight="1" x14ac:dyDescent="0.25">
      <c r="H49636" s="39"/>
    </row>
    <row r="49637" spans="8:8" ht="65.099999999999994" customHeight="1" x14ac:dyDescent="0.25">
      <c r="H49637" s="39"/>
    </row>
    <row r="49638" spans="8:8" ht="65.099999999999994" customHeight="1" x14ac:dyDescent="0.25">
      <c r="H49638" s="39"/>
    </row>
    <row r="49639" spans="8:8" ht="65.099999999999994" customHeight="1" x14ac:dyDescent="0.25">
      <c r="H49639" s="39"/>
    </row>
    <row r="49640" spans="8:8" ht="65.099999999999994" customHeight="1" x14ac:dyDescent="0.25">
      <c r="H49640" s="39"/>
    </row>
    <row r="49641" spans="8:8" ht="65.099999999999994" customHeight="1" x14ac:dyDescent="0.25">
      <c r="H49641" s="39"/>
    </row>
    <row r="49642" spans="8:8" ht="65.099999999999994" customHeight="1" x14ac:dyDescent="0.25">
      <c r="H49642" s="39"/>
    </row>
    <row r="49643" spans="8:8" ht="65.099999999999994" customHeight="1" x14ac:dyDescent="0.25">
      <c r="H49643" s="39"/>
    </row>
    <row r="49644" spans="8:8" ht="65.099999999999994" customHeight="1" x14ac:dyDescent="0.25">
      <c r="H49644" s="39"/>
    </row>
    <row r="49645" spans="8:8" ht="65.099999999999994" customHeight="1" x14ac:dyDescent="0.25">
      <c r="H49645" s="39"/>
    </row>
    <row r="49646" spans="8:8" ht="65.099999999999994" customHeight="1" x14ac:dyDescent="0.25">
      <c r="H49646" s="39"/>
    </row>
    <row r="49647" spans="8:8" ht="65.099999999999994" customHeight="1" x14ac:dyDescent="0.25">
      <c r="H49647" s="39"/>
    </row>
    <row r="49648" spans="8:8" ht="65.099999999999994" customHeight="1" x14ac:dyDescent="0.25">
      <c r="H49648" s="39"/>
    </row>
    <row r="49649" spans="8:8" ht="65.099999999999994" customHeight="1" x14ac:dyDescent="0.25">
      <c r="H49649" s="39"/>
    </row>
    <row r="49650" spans="8:8" ht="65.099999999999994" customHeight="1" x14ac:dyDescent="0.25">
      <c r="H49650" s="39"/>
    </row>
    <row r="49651" spans="8:8" ht="65.099999999999994" customHeight="1" x14ac:dyDescent="0.25">
      <c r="H49651" s="39"/>
    </row>
    <row r="49652" spans="8:8" ht="65.099999999999994" customHeight="1" x14ac:dyDescent="0.25">
      <c r="H49652" s="39"/>
    </row>
    <row r="49653" spans="8:8" ht="65.099999999999994" customHeight="1" x14ac:dyDescent="0.25">
      <c r="H49653" s="39"/>
    </row>
    <row r="49654" spans="8:8" ht="65.099999999999994" customHeight="1" x14ac:dyDescent="0.25">
      <c r="H49654" s="39"/>
    </row>
    <row r="49655" spans="8:8" ht="65.099999999999994" customHeight="1" x14ac:dyDescent="0.25">
      <c r="H49655" s="39"/>
    </row>
    <row r="49656" spans="8:8" ht="65.099999999999994" customHeight="1" x14ac:dyDescent="0.25">
      <c r="H49656" s="39"/>
    </row>
    <row r="49657" spans="8:8" ht="65.099999999999994" customHeight="1" x14ac:dyDescent="0.25">
      <c r="H49657" s="39"/>
    </row>
    <row r="49658" spans="8:8" ht="65.099999999999994" customHeight="1" x14ac:dyDescent="0.25">
      <c r="H49658" s="39"/>
    </row>
    <row r="49659" spans="8:8" ht="65.099999999999994" customHeight="1" x14ac:dyDescent="0.25">
      <c r="H49659" s="39"/>
    </row>
    <row r="49660" spans="8:8" ht="65.099999999999994" customHeight="1" x14ac:dyDescent="0.25">
      <c r="H49660" s="39"/>
    </row>
    <row r="49661" spans="8:8" ht="65.099999999999994" customHeight="1" x14ac:dyDescent="0.25">
      <c r="H49661" s="39"/>
    </row>
    <row r="49662" spans="8:8" ht="65.099999999999994" customHeight="1" x14ac:dyDescent="0.25">
      <c r="H49662" s="39"/>
    </row>
    <row r="49663" spans="8:8" ht="65.099999999999994" customHeight="1" x14ac:dyDescent="0.25">
      <c r="H49663" s="39"/>
    </row>
    <row r="49664" spans="8:8" ht="65.099999999999994" customHeight="1" x14ac:dyDescent="0.25">
      <c r="H49664" s="39"/>
    </row>
    <row r="49665" spans="8:8" ht="65.099999999999994" customHeight="1" x14ac:dyDescent="0.25">
      <c r="H49665" s="39"/>
    </row>
    <row r="49666" spans="8:8" ht="65.099999999999994" customHeight="1" x14ac:dyDescent="0.25">
      <c r="H49666" s="39"/>
    </row>
    <row r="49667" spans="8:8" ht="65.099999999999994" customHeight="1" x14ac:dyDescent="0.25">
      <c r="H49667" s="39"/>
    </row>
    <row r="49668" spans="8:8" ht="65.099999999999994" customHeight="1" x14ac:dyDescent="0.25">
      <c r="H49668" s="39"/>
    </row>
    <row r="49669" spans="8:8" ht="65.099999999999994" customHeight="1" x14ac:dyDescent="0.25">
      <c r="H49669" s="39"/>
    </row>
    <row r="49670" spans="8:8" ht="65.099999999999994" customHeight="1" x14ac:dyDescent="0.25">
      <c r="H49670" s="39"/>
    </row>
    <row r="49671" spans="8:8" ht="65.099999999999994" customHeight="1" x14ac:dyDescent="0.25">
      <c r="H49671" s="39"/>
    </row>
    <row r="49672" spans="8:8" ht="65.099999999999994" customHeight="1" x14ac:dyDescent="0.25">
      <c r="H49672" s="39"/>
    </row>
    <row r="49673" spans="8:8" ht="65.099999999999994" customHeight="1" x14ac:dyDescent="0.25">
      <c r="H49673" s="39"/>
    </row>
    <row r="49674" spans="8:8" ht="65.099999999999994" customHeight="1" x14ac:dyDescent="0.25">
      <c r="H49674" s="39"/>
    </row>
    <row r="49675" spans="8:8" ht="65.099999999999994" customHeight="1" x14ac:dyDescent="0.25">
      <c r="H49675" s="39"/>
    </row>
    <row r="49676" spans="8:8" ht="65.099999999999994" customHeight="1" x14ac:dyDescent="0.25">
      <c r="H49676" s="39"/>
    </row>
    <row r="49677" spans="8:8" ht="65.099999999999994" customHeight="1" x14ac:dyDescent="0.25">
      <c r="H49677" s="39"/>
    </row>
    <row r="49678" spans="8:8" ht="65.099999999999994" customHeight="1" x14ac:dyDescent="0.25">
      <c r="H49678" s="39"/>
    </row>
    <row r="49679" spans="8:8" ht="65.099999999999994" customHeight="1" x14ac:dyDescent="0.25">
      <c r="H49679" s="39"/>
    </row>
    <row r="49680" spans="8:8" ht="65.099999999999994" customHeight="1" x14ac:dyDescent="0.25">
      <c r="H49680" s="39"/>
    </row>
    <row r="49681" spans="8:8" ht="65.099999999999994" customHeight="1" x14ac:dyDescent="0.25">
      <c r="H49681" s="39"/>
    </row>
    <row r="49682" spans="8:8" ht="65.099999999999994" customHeight="1" x14ac:dyDescent="0.25">
      <c r="H49682" s="39"/>
    </row>
    <row r="49683" spans="8:8" ht="65.099999999999994" customHeight="1" x14ac:dyDescent="0.25">
      <c r="H49683" s="39"/>
    </row>
    <row r="49684" spans="8:8" ht="65.099999999999994" customHeight="1" x14ac:dyDescent="0.25">
      <c r="H49684" s="39"/>
    </row>
    <row r="49685" spans="8:8" ht="65.099999999999994" customHeight="1" x14ac:dyDescent="0.25">
      <c r="H49685" s="39"/>
    </row>
    <row r="49686" spans="8:8" ht="65.099999999999994" customHeight="1" x14ac:dyDescent="0.25">
      <c r="H49686" s="39"/>
    </row>
    <row r="49687" spans="8:8" ht="65.099999999999994" customHeight="1" x14ac:dyDescent="0.25">
      <c r="H49687" s="39"/>
    </row>
    <row r="49688" spans="8:8" ht="65.099999999999994" customHeight="1" x14ac:dyDescent="0.25">
      <c r="H49688" s="39"/>
    </row>
    <row r="49689" spans="8:8" ht="65.099999999999994" customHeight="1" x14ac:dyDescent="0.25">
      <c r="H49689" s="39"/>
    </row>
    <row r="49690" spans="8:8" ht="65.099999999999994" customHeight="1" x14ac:dyDescent="0.25">
      <c r="H49690" s="39"/>
    </row>
    <row r="49691" spans="8:8" ht="65.099999999999994" customHeight="1" x14ac:dyDescent="0.25">
      <c r="H49691" s="39"/>
    </row>
    <row r="49692" spans="8:8" ht="65.099999999999994" customHeight="1" x14ac:dyDescent="0.25">
      <c r="H49692" s="39"/>
    </row>
    <row r="49693" spans="8:8" ht="65.099999999999994" customHeight="1" x14ac:dyDescent="0.25">
      <c r="H49693" s="39"/>
    </row>
    <row r="49694" spans="8:8" ht="65.099999999999994" customHeight="1" x14ac:dyDescent="0.25">
      <c r="H49694" s="39"/>
    </row>
    <row r="49695" spans="8:8" ht="65.099999999999994" customHeight="1" x14ac:dyDescent="0.25">
      <c r="H49695" s="39"/>
    </row>
    <row r="49696" spans="8:8" ht="65.099999999999994" customHeight="1" x14ac:dyDescent="0.25">
      <c r="H49696" s="39"/>
    </row>
    <row r="49697" spans="8:8" ht="65.099999999999994" customHeight="1" x14ac:dyDescent="0.25">
      <c r="H49697" s="39"/>
    </row>
    <row r="49698" spans="8:8" ht="65.099999999999994" customHeight="1" x14ac:dyDescent="0.25">
      <c r="H49698" s="39"/>
    </row>
    <row r="49699" spans="8:8" ht="65.099999999999994" customHeight="1" x14ac:dyDescent="0.25">
      <c r="H49699" s="39"/>
    </row>
    <row r="49700" spans="8:8" ht="65.099999999999994" customHeight="1" x14ac:dyDescent="0.25">
      <c r="H49700" s="39"/>
    </row>
    <row r="49701" spans="8:8" ht="65.099999999999994" customHeight="1" x14ac:dyDescent="0.25">
      <c r="H49701" s="39"/>
    </row>
    <row r="49702" spans="8:8" ht="65.099999999999994" customHeight="1" x14ac:dyDescent="0.25">
      <c r="H49702" s="39"/>
    </row>
    <row r="49703" spans="8:8" ht="65.099999999999994" customHeight="1" x14ac:dyDescent="0.25">
      <c r="H49703" s="39"/>
    </row>
    <row r="49704" spans="8:8" ht="65.099999999999994" customHeight="1" x14ac:dyDescent="0.25">
      <c r="H49704" s="39"/>
    </row>
    <row r="49705" spans="8:8" ht="65.099999999999994" customHeight="1" x14ac:dyDescent="0.25">
      <c r="H49705" s="39"/>
    </row>
    <row r="49706" spans="8:8" ht="65.099999999999994" customHeight="1" x14ac:dyDescent="0.25">
      <c r="H49706" s="39"/>
    </row>
    <row r="49707" spans="8:8" ht="65.099999999999994" customHeight="1" x14ac:dyDescent="0.25">
      <c r="H49707" s="39"/>
    </row>
    <row r="49708" spans="8:8" ht="65.099999999999994" customHeight="1" x14ac:dyDescent="0.25">
      <c r="H49708" s="39"/>
    </row>
    <row r="49709" spans="8:8" ht="65.099999999999994" customHeight="1" x14ac:dyDescent="0.25">
      <c r="H49709" s="39"/>
    </row>
    <row r="49710" spans="8:8" ht="65.099999999999994" customHeight="1" x14ac:dyDescent="0.25">
      <c r="H49710" s="39"/>
    </row>
    <row r="49711" spans="8:8" ht="65.099999999999994" customHeight="1" x14ac:dyDescent="0.25">
      <c r="H49711" s="39"/>
    </row>
    <row r="49712" spans="8:8" ht="65.099999999999994" customHeight="1" x14ac:dyDescent="0.25">
      <c r="H49712" s="39"/>
    </row>
    <row r="49713" spans="8:8" ht="65.099999999999994" customHeight="1" x14ac:dyDescent="0.25">
      <c r="H49713" s="39"/>
    </row>
    <row r="49714" spans="8:8" ht="65.099999999999994" customHeight="1" x14ac:dyDescent="0.25">
      <c r="H49714" s="39"/>
    </row>
    <row r="49715" spans="8:8" ht="65.099999999999994" customHeight="1" x14ac:dyDescent="0.25">
      <c r="H49715" s="39"/>
    </row>
    <row r="49716" spans="8:8" ht="65.099999999999994" customHeight="1" x14ac:dyDescent="0.25">
      <c r="H49716" s="39"/>
    </row>
    <row r="49717" spans="8:8" ht="65.099999999999994" customHeight="1" x14ac:dyDescent="0.25">
      <c r="H49717" s="39"/>
    </row>
    <row r="49718" spans="8:8" ht="65.099999999999994" customHeight="1" x14ac:dyDescent="0.25">
      <c r="H49718" s="39"/>
    </row>
    <row r="49719" spans="8:8" ht="65.099999999999994" customHeight="1" x14ac:dyDescent="0.25">
      <c r="H49719" s="39"/>
    </row>
    <row r="49720" spans="8:8" ht="65.099999999999994" customHeight="1" x14ac:dyDescent="0.25">
      <c r="H49720" s="39"/>
    </row>
    <row r="49721" spans="8:8" ht="65.099999999999994" customHeight="1" x14ac:dyDescent="0.25">
      <c r="H49721" s="39"/>
    </row>
    <row r="49722" spans="8:8" ht="65.099999999999994" customHeight="1" x14ac:dyDescent="0.25">
      <c r="H49722" s="39"/>
    </row>
    <row r="49723" spans="8:8" ht="65.099999999999994" customHeight="1" x14ac:dyDescent="0.25">
      <c r="H49723" s="39"/>
    </row>
    <row r="49724" spans="8:8" ht="65.099999999999994" customHeight="1" x14ac:dyDescent="0.25">
      <c r="H49724" s="39"/>
    </row>
    <row r="49725" spans="8:8" ht="65.099999999999994" customHeight="1" x14ac:dyDescent="0.25">
      <c r="H49725" s="39"/>
    </row>
    <row r="49726" spans="8:8" ht="65.099999999999994" customHeight="1" x14ac:dyDescent="0.25">
      <c r="H49726" s="39"/>
    </row>
    <row r="49727" spans="8:8" ht="65.099999999999994" customHeight="1" x14ac:dyDescent="0.25">
      <c r="H49727" s="39"/>
    </row>
    <row r="49728" spans="8:8" ht="65.099999999999994" customHeight="1" x14ac:dyDescent="0.25">
      <c r="H49728" s="39"/>
    </row>
    <row r="49729" spans="8:8" ht="65.099999999999994" customHeight="1" x14ac:dyDescent="0.25">
      <c r="H49729" s="39"/>
    </row>
    <row r="49730" spans="8:8" ht="65.099999999999994" customHeight="1" x14ac:dyDescent="0.25">
      <c r="H49730" s="39"/>
    </row>
    <row r="49731" spans="8:8" ht="65.099999999999994" customHeight="1" x14ac:dyDescent="0.25">
      <c r="H49731" s="39"/>
    </row>
    <row r="49732" spans="8:8" ht="65.099999999999994" customHeight="1" x14ac:dyDescent="0.25">
      <c r="H49732" s="39"/>
    </row>
    <row r="49733" spans="8:8" ht="65.099999999999994" customHeight="1" x14ac:dyDescent="0.25">
      <c r="H49733" s="39"/>
    </row>
    <row r="49734" spans="8:8" ht="65.099999999999994" customHeight="1" x14ac:dyDescent="0.25">
      <c r="H49734" s="39"/>
    </row>
    <row r="49735" spans="8:8" ht="65.099999999999994" customHeight="1" x14ac:dyDescent="0.25">
      <c r="H49735" s="39"/>
    </row>
    <row r="49736" spans="8:8" ht="65.099999999999994" customHeight="1" x14ac:dyDescent="0.25">
      <c r="H49736" s="39"/>
    </row>
    <row r="49737" spans="8:8" ht="65.099999999999994" customHeight="1" x14ac:dyDescent="0.25">
      <c r="H49737" s="39"/>
    </row>
    <row r="49738" spans="8:8" ht="65.099999999999994" customHeight="1" x14ac:dyDescent="0.25">
      <c r="H49738" s="39"/>
    </row>
    <row r="49739" spans="8:8" ht="65.099999999999994" customHeight="1" x14ac:dyDescent="0.25">
      <c r="H49739" s="39"/>
    </row>
    <row r="49740" spans="8:8" ht="65.099999999999994" customHeight="1" x14ac:dyDescent="0.25">
      <c r="H49740" s="39"/>
    </row>
    <row r="49741" spans="8:8" ht="65.099999999999994" customHeight="1" x14ac:dyDescent="0.25">
      <c r="H49741" s="39"/>
    </row>
    <row r="49742" spans="8:8" ht="65.099999999999994" customHeight="1" x14ac:dyDescent="0.25">
      <c r="H49742" s="39"/>
    </row>
    <row r="49743" spans="8:8" ht="65.099999999999994" customHeight="1" x14ac:dyDescent="0.25">
      <c r="H49743" s="39"/>
    </row>
    <row r="49744" spans="8:8" ht="65.099999999999994" customHeight="1" x14ac:dyDescent="0.25">
      <c r="H49744" s="39"/>
    </row>
    <row r="49745" spans="8:8" ht="65.099999999999994" customHeight="1" x14ac:dyDescent="0.25">
      <c r="H49745" s="39"/>
    </row>
    <row r="49746" spans="8:8" ht="65.099999999999994" customHeight="1" x14ac:dyDescent="0.25">
      <c r="H49746" s="39"/>
    </row>
    <row r="49747" spans="8:8" ht="65.099999999999994" customHeight="1" x14ac:dyDescent="0.25">
      <c r="H49747" s="39"/>
    </row>
    <row r="49748" spans="8:8" ht="65.099999999999994" customHeight="1" x14ac:dyDescent="0.25">
      <c r="H49748" s="39"/>
    </row>
    <row r="49749" spans="8:8" ht="65.099999999999994" customHeight="1" x14ac:dyDescent="0.25">
      <c r="H49749" s="39"/>
    </row>
    <row r="49750" spans="8:8" ht="65.099999999999994" customHeight="1" x14ac:dyDescent="0.25">
      <c r="H49750" s="39"/>
    </row>
    <row r="49751" spans="8:8" ht="65.099999999999994" customHeight="1" x14ac:dyDescent="0.25">
      <c r="H49751" s="39"/>
    </row>
    <row r="49752" spans="8:8" ht="65.099999999999994" customHeight="1" x14ac:dyDescent="0.25">
      <c r="H49752" s="39"/>
    </row>
    <row r="49753" spans="8:8" ht="65.099999999999994" customHeight="1" x14ac:dyDescent="0.25">
      <c r="H49753" s="39"/>
    </row>
    <row r="49754" spans="8:8" ht="65.099999999999994" customHeight="1" x14ac:dyDescent="0.25">
      <c r="H49754" s="39"/>
    </row>
    <row r="49755" spans="8:8" ht="65.099999999999994" customHeight="1" x14ac:dyDescent="0.25">
      <c r="H49755" s="39"/>
    </row>
    <row r="49756" spans="8:8" ht="65.099999999999994" customHeight="1" x14ac:dyDescent="0.25">
      <c r="H49756" s="39"/>
    </row>
    <row r="49757" spans="8:8" ht="65.099999999999994" customHeight="1" x14ac:dyDescent="0.25">
      <c r="H49757" s="39"/>
    </row>
    <row r="49758" spans="8:8" ht="65.099999999999994" customHeight="1" x14ac:dyDescent="0.25">
      <c r="H49758" s="39"/>
    </row>
    <row r="49759" spans="8:8" ht="65.099999999999994" customHeight="1" x14ac:dyDescent="0.25">
      <c r="H49759" s="39"/>
    </row>
    <row r="49760" spans="8:8" ht="65.099999999999994" customHeight="1" x14ac:dyDescent="0.25">
      <c r="H49760" s="39"/>
    </row>
    <row r="49761" spans="8:8" ht="65.099999999999994" customHeight="1" x14ac:dyDescent="0.25">
      <c r="H49761" s="39"/>
    </row>
    <row r="49762" spans="8:8" ht="65.099999999999994" customHeight="1" x14ac:dyDescent="0.25">
      <c r="H49762" s="39"/>
    </row>
    <row r="49763" spans="8:8" ht="65.099999999999994" customHeight="1" x14ac:dyDescent="0.25">
      <c r="H49763" s="39"/>
    </row>
    <row r="49764" spans="8:8" ht="65.099999999999994" customHeight="1" x14ac:dyDescent="0.25">
      <c r="H49764" s="39"/>
    </row>
    <row r="49765" spans="8:8" ht="65.099999999999994" customHeight="1" x14ac:dyDescent="0.25">
      <c r="H49765" s="39"/>
    </row>
    <row r="49766" spans="8:8" ht="65.099999999999994" customHeight="1" x14ac:dyDescent="0.25">
      <c r="H49766" s="39"/>
    </row>
    <row r="49767" spans="8:8" ht="65.099999999999994" customHeight="1" x14ac:dyDescent="0.25">
      <c r="H49767" s="39"/>
    </row>
    <row r="49768" spans="8:8" ht="65.099999999999994" customHeight="1" x14ac:dyDescent="0.25">
      <c r="H49768" s="39"/>
    </row>
    <row r="49769" spans="8:8" ht="65.099999999999994" customHeight="1" x14ac:dyDescent="0.25">
      <c r="H49769" s="39"/>
    </row>
    <row r="49770" spans="8:8" ht="65.099999999999994" customHeight="1" x14ac:dyDescent="0.25">
      <c r="H49770" s="39"/>
    </row>
    <row r="49771" spans="8:8" ht="65.099999999999994" customHeight="1" x14ac:dyDescent="0.25">
      <c r="H49771" s="39"/>
    </row>
    <row r="49772" spans="8:8" ht="65.099999999999994" customHeight="1" x14ac:dyDescent="0.25">
      <c r="H49772" s="39"/>
    </row>
    <row r="49773" spans="8:8" ht="65.099999999999994" customHeight="1" x14ac:dyDescent="0.25">
      <c r="H49773" s="39"/>
    </row>
    <row r="49774" spans="8:8" ht="65.099999999999994" customHeight="1" x14ac:dyDescent="0.25">
      <c r="H49774" s="39"/>
    </row>
    <row r="49775" spans="8:8" ht="65.099999999999994" customHeight="1" x14ac:dyDescent="0.25">
      <c r="H49775" s="39"/>
    </row>
    <row r="49776" spans="8:8" ht="65.099999999999994" customHeight="1" x14ac:dyDescent="0.25">
      <c r="H49776" s="39"/>
    </row>
    <row r="49777" spans="8:8" ht="65.099999999999994" customHeight="1" x14ac:dyDescent="0.25">
      <c r="H49777" s="39"/>
    </row>
    <row r="49778" spans="8:8" ht="65.099999999999994" customHeight="1" x14ac:dyDescent="0.25">
      <c r="H49778" s="39"/>
    </row>
    <row r="49779" spans="8:8" ht="65.099999999999994" customHeight="1" x14ac:dyDescent="0.25">
      <c r="H49779" s="39"/>
    </row>
    <row r="49780" spans="8:8" ht="65.099999999999994" customHeight="1" x14ac:dyDescent="0.25">
      <c r="H49780" s="39"/>
    </row>
    <row r="49781" spans="8:8" ht="65.099999999999994" customHeight="1" x14ac:dyDescent="0.25">
      <c r="H49781" s="39"/>
    </row>
    <row r="49782" spans="8:8" ht="65.099999999999994" customHeight="1" x14ac:dyDescent="0.25">
      <c r="H49782" s="39"/>
    </row>
    <row r="49783" spans="8:8" ht="65.099999999999994" customHeight="1" x14ac:dyDescent="0.25">
      <c r="H49783" s="39"/>
    </row>
    <row r="49784" spans="8:8" ht="65.099999999999994" customHeight="1" x14ac:dyDescent="0.25">
      <c r="H49784" s="39"/>
    </row>
    <row r="49785" spans="8:8" ht="65.099999999999994" customHeight="1" x14ac:dyDescent="0.25">
      <c r="H49785" s="39"/>
    </row>
    <row r="49786" spans="8:8" ht="65.099999999999994" customHeight="1" x14ac:dyDescent="0.25">
      <c r="H49786" s="39"/>
    </row>
    <row r="49787" spans="8:8" ht="65.099999999999994" customHeight="1" x14ac:dyDescent="0.25">
      <c r="H49787" s="39"/>
    </row>
    <row r="49788" spans="8:8" ht="65.099999999999994" customHeight="1" x14ac:dyDescent="0.25">
      <c r="H49788" s="39"/>
    </row>
    <row r="49789" spans="8:8" ht="65.099999999999994" customHeight="1" x14ac:dyDescent="0.25">
      <c r="H49789" s="39"/>
    </row>
    <row r="49790" spans="8:8" ht="65.099999999999994" customHeight="1" x14ac:dyDescent="0.25">
      <c r="H49790" s="39"/>
    </row>
    <row r="49791" spans="8:8" ht="65.099999999999994" customHeight="1" x14ac:dyDescent="0.25">
      <c r="H49791" s="39"/>
    </row>
    <row r="49792" spans="8:8" ht="65.099999999999994" customHeight="1" x14ac:dyDescent="0.25">
      <c r="H49792" s="39"/>
    </row>
    <row r="49793" spans="8:8" ht="65.099999999999994" customHeight="1" x14ac:dyDescent="0.25">
      <c r="H49793" s="39"/>
    </row>
    <row r="49794" spans="8:8" ht="65.099999999999994" customHeight="1" x14ac:dyDescent="0.25">
      <c r="H49794" s="39"/>
    </row>
    <row r="49795" spans="8:8" ht="65.099999999999994" customHeight="1" x14ac:dyDescent="0.25">
      <c r="H49795" s="39"/>
    </row>
    <row r="49796" spans="8:8" ht="65.099999999999994" customHeight="1" x14ac:dyDescent="0.25">
      <c r="H49796" s="39"/>
    </row>
    <row r="49797" spans="8:8" ht="65.099999999999994" customHeight="1" x14ac:dyDescent="0.25">
      <c r="H49797" s="39"/>
    </row>
    <row r="49798" spans="8:8" ht="65.099999999999994" customHeight="1" x14ac:dyDescent="0.25">
      <c r="H49798" s="39"/>
    </row>
    <row r="49799" spans="8:8" ht="65.099999999999994" customHeight="1" x14ac:dyDescent="0.25">
      <c r="H49799" s="39"/>
    </row>
    <row r="49800" spans="8:8" ht="65.099999999999994" customHeight="1" x14ac:dyDescent="0.25">
      <c r="H49800" s="39"/>
    </row>
    <row r="49801" spans="8:8" ht="65.099999999999994" customHeight="1" x14ac:dyDescent="0.25">
      <c r="H49801" s="39"/>
    </row>
    <row r="49802" spans="8:8" ht="65.099999999999994" customHeight="1" x14ac:dyDescent="0.25">
      <c r="H49802" s="39"/>
    </row>
    <row r="49803" spans="8:8" ht="65.099999999999994" customHeight="1" x14ac:dyDescent="0.25">
      <c r="H49803" s="39"/>
    </row>
    <row r="49804" spans="8:8" ht="65.099999999999994" customHeight="1" x14ac:dyDescent="0.25">
      <c r="H49804" s="39"/>
    </row>
    <row r="49805" spans="8:8" ht="65.099999999999994" customHeight="1" x14ac:dyDescent="0.25">
      <c r="H49805" s="39"/>
    </row>
    <row r="49806" spans="8:8" ht="65.099999999999994" customHeight="1" x14ac:dyDescent="0.25">
      <c r="H49806" s="39"/>
    </row>
    <row r="49807" spans="8:8" ht="65.099999999999994" customHeight="1" x14ac:dyDescent="0.25">
      <c r="H49807" s="39"/>
    </row>
    <row r="49808" spans="8:8" ht="65.099999999999994" customHeight="1" x14ac:dyDescent="0.25">
      <c r="H49808" s="39"/>
    </row>
    <row r="49809" spans="8:8" ht="65.099999999999994" customHeight="1" x14ac:dyDescent="0.25">
      <c r="H49809" s="39"/>
    </row>
    <row r="49810" spans="8:8" ht="65.099999999999994" customHeight="1" x14ac:dyDescent="0.25">
      <c r="H49810" s="39"/>
    </row>
    <row r="49811" spans="8:8" ht="65.099999999999994" customHeight="1" x14ac:dyDescent="0.25">
      <c r="H49811" s="39"/>
    </row>
    <row r="49812" spans="8:8" ht="65.099999999999994" customHeight="1" x14ac:dyDescent="0.25">
      <c r="H49812" s="39"/>
    </row>
    <row r="49813" spans="8:8" ht="65.099999999999994" customHeight="1" x14ac:dyDescent="0.25">
      <c r="H49813" s="39"/>
    </row>
    <row r="49814" spans="8:8" ht="65.099999999999994" customHeight="1" x14ac:dyDescent="0.25">
      <c r="H49814" s="39"/>
    </row>
    <row r="49815" spans="8:8" ht="65.099999999999994" customHeight="1" x14ac:dyDescent="0.25">
      <c r="H49815" s="39"/>
    </row>
    <row r="49816" spans="8:8" ht="65.099999999999994" customHeight="1" x14ac:dyDescent="0.25">
      <c r="H49816" s="39"/>
    </row>
    <row r="49817" spans="8:8" ht="65.099999999999994" customHeight="1" x14ac:dyDescent="0.25">
      <c r="H49817" s="39"/>
    </row>
    <row r="49818" spans="8:8" ht="65.099999999999994" customHeight="1" x14ac:dyDescent="0.25">
      <c r="H49818" s="39"/>
    </row>
    <row r="49819" spans="8:8" ht="65.099999999999994" customHeight="1" x14ac:dyDescent="0.25">
      <c r="H49819" s="39"/>
    </row>
    <row r="49820" spans="8:8" ht="65.099999999999994" customHeight="1" x14ac:dyDescent="0.25">
      <c r="H49820" s="39"/>
    </row>
    <row r="49821" spans="8:8" ht="65.099999999999994" customHeight="1" x14ac:dyDescent="0.25">
      <c r="H49821" s="39"/>
    </row>
    <row r="49822" spans="8:8" ht="65.099999999999994" customHeight="1" x14ac:dyDescent="0.25">
      <c r="H49822" s="39"/>
    </row>
    <row r="49823" spans="8:8" ht="65.099999999999994" customHeight="1" x14ac:dyDescent="0.25">
      <c r="H49823" s="39"/>
    </row>
    <row r="49824" spans="8:8" ht="65.099999999999994" customHeight="1" x14ac:dyDescent="0.25">
      <c r="H49824" s="39"/>
    </row>
    <row r="49825" spans="8:8" ht="65.099999999999994" customHeight="1" x14ac:dyDescent="0.25">
      <c r="H49825" s="39"/>
    </row>
    <row r="49826" spans="8:8" ht="65.099999999999994" customHeight="1" x14ac:dyDescent="0.25">
      <c r="H49826" s="39"/>
    </row>
    <row r="49827" spans="8:8" ht="65.099999999999994" customHeight="1" x14ac:dyDescent="0.25">
      <c r="H49827" s="39"/>
    </row>
    <row r="49828" spans="8:8" ht="65.099999999999994" customHeight="1" x14ac:dyDescent="0.25">
      <c r="H49828" s="39"/>
    </row>
    <row r="49829" spans="8:8" ht="65.099999999999994" customHeight="1" x14ac:dyDescent="0.25">
      <c r="H49829" s="39"/>
    </row>
    <row r="49830" spans="8:8" ht="65.099999999999994" customHeight="1" x14ac:dyDescent="0.25">
      <c r="H49830" s="39"/>
    </row>
    <row r="49831" spans="8:8" ht="65.099999999999994" customHeight="1" x14ac:dyDescent="0.25">
      <c r="H49831" s="39"/>
    </row>
    <row r="49832" spans="8:8" ht="65.099999999999994" customHeight="1" x14ac:dyDescent="0.25">
      <c r="H49832" s="39"/>
    </row>
    <row r="49833" spans="8:8" ht="65.099999999999994" customHeight="1" x14ac:dyDescent="0.25">
      <c r="H49833" s="39"/>
    </row>
    <row r="49834" spans="8:8" ht="65.099999999999994" customHeight="1" x14ac:dyDescent="0.25">
      <c r="H49834" s="39"/>
    </row>
    <row r="49835" spans="8:8" ht="65.099999999999994" customHeight="1" x14ac:dyDescent="0.25">
      <c r="H49835" s="39"/>
    </row>
    <row r="49836" spans="8:8" ht="65.099999999999994" customHeight="1" x14ac:dyDescent="0.25">
      <c r="H49836" s="39"/>
    </row>
    <row r="49837" spans="8:8" ht="65.099999999999994" customHeight="1" x14ac:dyDescent="0.25">
      <c r="H49837" s="39"/>
    </row>
    <row r="49838" spans="8:8" ht="65.099999999999994" customHeight="1" x14ac:dyDescent="0.25">
      <c r="H49838" s="39"/>
    </row>
    <row r="49839" spans="8:8" ht="65.099999999999994" customHeight="1" x14ac:dyDescent="0.25">
      <c r="H49839" s="39"/>
    </row>
    <row r="49840" spans="8:8" ht="65.099999999999994" customHeight="1" x14ac:dyDescent="0.25">
      <c r="H49840" s="39"/>
    </row>
    <row r="49841" spans="8:8" ht="65.099999999999994" customHeight="1" x14ac:dyDescent="0.25">
      <c r="H49841" s="39"/>
    </row>
    <row r="49842" spans="8:8" ht="65.099999999999994" customHeight="1" x14ac:dyDescent="0.25">
      <c r="H49842" s="39"/>
    </row>
    <row r="49843" spans="8:8" ht="65.099999999999994" customHeight="1" x14ac:dyDescent="0.25">
      <c r="H49843" s="39"/>
    </row>
    <row r="49844" spans="8:8" ht="65.099999999999994" customHeight="1" x14ac:dyDescent="0.25">
      <c r="H49844" s="39"/>
    </row>
    <row r="49845" spans="8:8" ht="65.099999999999994" customHeight="1" x14ac:dyDescent="0.25">
      <c r="H49845" s="39"/>
    </row>
    <row r="49846" spans="8:8" ht="65.099999999999994" customHeight="1" x14ac:dyDescent="0.25">
      <c r="H49846" s="39"/>
    </row>
    <row r="49847" spans="8:8" ht="65.099999999999994" customHeight="1" x14ac:dyDescent="0.25">
      <c r="H49847" s="39"/>
    </row>
    <row r="49848" spans="8:8" ht="65.099999999999994" customHeight="1" x14ac:dyDescent="0.25">
      <c r="H49848" s="39"/>
    </row>
    <row r="49849" spans="8:8" ht="65.099999999999994" customHeight="1" x14ac:dyDescent="0.25">
      <c r="H49849" s="39"/>
    </row>
    <row r="49850" spans="8:8" ht="65.099999999999994" customHeight="1" x14ac:dyDescent="0.25">
      <c r="H49850" s="39"/>
    </row>
    <row r="49851" spans="8:8" ht="65.099999999999994" customHeight="1" x14ac:dyDescent="0.25">
      <c r="H49851" s="39"/>
    </row>
    <row r="49852" spans="8:8" ht="65.099999999999994" customHeight="1" x14ac:dyDescent="0.25">
      <c r="H49852" s="39"/>
    </row>
    <row r="49853" spans="8:8" ht="65.099999999999994" customHeight="1" x14ac:dyDescent="0.25">
      <c r="H49853" s="39"/>
    </row>
    <row r="49854" spans="8:8" ht="65.099999999999994" customHeight="1" x14ac:dyDescent="0.25">
      <c r="H49854" s="39"/>
    </row>
    <row r="49855" spans="8:8" ht="65.099999999999994" customHeight="1" x14ac:dyDescent="0.25">
      <c r="H49855" s="39"/>
    </row>
    <row r="49856" spans="8:8" ht="65.099999999999994" customHeight="1" x14ac:dyDescent="0.25">
      <c r="H49856" s="39"/>
    </row>
    <row r="49857" spans="8:8" ht="65.099999999999994" customHeight="1" x14ac:dyDescent="0.25">
      <c r="H49857" s="39"/>
    </row>
    <row r="49858" spans="8:8" ht="65.099999999999994" customHeight="1" x14ac:dyDescent="0.25">
      <c r="H49858" s="39"/>
    </row>
    <row r="49859" spans="8:8" ht="65.099999999999994" customHeight="1" x14ac:dyDescent="0.25">
      <c r="H49859" s="39"/>
    </row>
    <row r="49860" spans="8:8" ht="65.099999999999994" customHeight="1" x14ac:dyDescent="0.25">
      <c r="H49860" s="39"/>
    </row>
    <row r="49861" spans="8:8" ht="65.099999999999994" customHeight="1" x14ac:dyDescent="0.25">
      <c r="H49861" s="39"/>
    </row>
    <row r="49862" spans="8:8" ht="65.099999999999994" customHeight="1" x14ac:dyDescent="0.25">
      <c r="H49862" s="39"/>
    </row>
    <row r="49863" spans="8:8" ht="65.099999999999994" customHeight="1" x14ac:dyDescent="0.25">
      <c r="H49863" s="39"/>
    </row>
    <row r="49864" spans="8:8" ht="65.099999999999994" customHeight="1" x14ac:dyDescent="0.25">
      <c r="H49864" s="39"/>
    </row>
    <row r="49865" spans="8:8" ht="65.099999999999994" customHeight="1" x14ac:dyDescent="0.25">
      <c r="H49865" s="39"/>
    </row>
    <row r="49866" spans="8:8" ht="65.099999999999994" customHeight="1" x14ac:dyDescent="0.25">
      <c r="H49866" s="39"/>
    </row>
    <row r="49867" spans="8:8" ht="65.099999999999994" customHeight="1" x14ac:dyDescent="0.25">
      <c r="H49867" s="39"/>
    </row>
    <row r="49868" spans="8:8" ht="65.099999999999994" customHeight="1" x14ac:dyDescent="0.25">
      <c r="H49868" s="39"/>
    </row>
    <row r="49869" spans="8:8" ht="65.099999999999994" customHeight="1" x14ac:dyDescent="0.25">
      <c r="H49869" s="39"/>
    </row>
    <row r="49870" spans="8:8" ht="65.099999999999994" customHeight="1" x14ac:dyDescent="0.25">
      <c r="H49870" s="39"/>
    </row>
    <row r="49871" spans="8:8" ht="65.099999999999994" customHeight="1" x14ac:dyDescent="0.25">
      <c r="H49871" s="39"/>
    </row>
    <row r="49872" spans="8:8" ht="65.099999999999994" customHeight="1" x14ac:dyDescent="0.25">
      <c r="H49872" s="39"/>
    </row>
    <row r="49873" spans="8:8" ht="65.099999999999994" customHeight="1" x14ac:dyDescent="0.25">
      <c r="H49873" s="39"/>
    </row>
    <row r="49874" spans="8:8" ht="65.099999999999994" customHeight="1" x14ac:dyDescent="0.25">
      <c r="H49874" s="39"/>
    </row>
    <row r="49875" spans="8:8" ht="65.099999999999994" customHeight="1" x14ac:dyDescent="0.25">
      <c r="H49875" s="39"/>
    </row>
    <row r="49876" spans="8:8" ht="65.099999999999994" customHeight="1" x14ac:dyDescent="0.25">
      <c r="H49876" s="39"/>
    </row>
    <row r="49877" spans="8:8" ht="65.099999999999994" customHeight="1" x14ac:dyDescent="0.25">
      <c r="H49877" s="39"/>
    </row>
    <row r="49878" spans="8:8" ht="65.099999999999994" customHeight="1" x14ac:dyDescent="0.25">
      <c r="H49878" s="39"/>
    </row>
    <row r="49879" spans="8:8" ht="65.099999999999994" customHeight="1" x14ac:dyDescent="0.25">
      <c r="H49879" s="39"/>
    </row>
    <row r="49880" spans="8:8" ht="65.099999999999994" customHeight="1" x14ac:dyDescent="0.25">
      <c r="H49880" s="39"/>
    </row>
    <row r="49881" spans="8:8" ht="65.099999999999994" customHeight="1" x14ac:dyDescent="0.25">
      <c r="H49881" s="39"/>
    </row>
    <row r="49882" spans="8:8" ht="65.099999999999994" customHeight="1" x14ac:dyDescent="0.25">
      <c r="H49882" s="39"/>
    </row>
    <row r="49883" spans="8:8" ht="65.099999999999994" customHeight="1" x14ac:dyDescent="0.25">
      <c r="H49883" s="39"/>
    </row>
    <row r="49884" spans="8:8" ht="65.099999999999994" customHeight="1" x14ac:dyDescent="0.25">
      <c r="H49884" s="39"/>
    </row>
    <row r="49885" spans="8:8" ht="65.099999999999994" customHeight="1" x14ac:dyDescent="0.25">
      <c r="H49885" s="39"/>
    </row>
    <row r="49886" spans="8:8" ht="65.099999999999994" customHeight="1" x14ac:dyDescent="0.25">
      <c r="H49886" s="39"/>
    </row>
    <row r="49887" spans="8:8" ht="65.099999999999994" customHeight="1" x14ac:dyDescent="0.25">
      <c r="H49887" s="39"/>
    </row>
    <row r="49888" spans="8:8" ht="65.099999999999994" customHeight="1" x14ac:dyDescent="0.25">
      <c r="H49888" s="39"/>
    </row>
    <row r="49889" spans="8:8" ht="65.099999999999994" customHeight="1" x14ac:dyDescent="0.25">
      <c r="H49889" s="39"/>
    </row>
    <row r="49890" spans="8:8" ht="65.099999999999994" customHeight="1" x14ac:dyDescent="0.25">
      <c r="H49890" s="39"/>
    </row>
    <row r="49891" spans="8:8" ht="65.099999999999994" customHeight="1" x14ac:dyDescent="0.25">
      <c r="H49891" s="39"/>
    </row>
    <row r="49892" spans="8:8" ht="65.099999999999994" customHeight="1" x14ac:dyDescent="0.25">
      <c r="H49892" s="39"/>
    </row>
    <row r="49893" spans="8:8" ht="65.099999999999994" customHeight="1" x14ac:dyDescent="0.25">
      <c r="H49893" s="39"/>
    </row>
    <row r="49894" spans="8:8" ht="65.099999999999994" customHeight="1" x14ac:dyDescent="0.25">
      <c r="H49894" s="39"/>
    </row>
    <row r="49895" spans="8:8" ht="65.099999999999994" customHeight="1" x14ac:dyDescent="0.25">
      <c r="H49895" s="39"/>
    </row>
    <row r="49896" spans="8:8" ht="65.099999999999994" customHeight="1" x14ac:dyDescent="0.25">
      <c r="H49896" s="39"/>
    </row>
    <row r="49897" spans="8:8" ht="65.099999999999994" customHeight="1" x14ac:dyDescent="0.25">
      <c r="H49897" s="39"/>
    </row>
    <row r="49898" spans="8:8" ht="65.099999999999994" customHeight="1" x14ac:dyDescent="0.25">
      <c r="H49898" s="39"/>
    </row>
    <row r="49899" spans="8:8" ht="65.099999999999994" customHeight="1" x14ac:dyDescent="0.25">
      <c r="H49899" s="39"/>
    </row>
    <row r="49900" spans="8:8" ht="65.099999999999994" customHeight="1" x14ac:dyDescent="0.25">
      <c r="H49900" s="39"/>
    </row>
    <row r="49901" spans="8:8" ht="65.099999999999994" customHeight="1" x14ac:dyDescent="0.25">
      <c r="H49901" s="39"/>
    </row>
    <row r="49902" spans="8:8" ht="65.099999999999994" customHeight="1" x14ac:dyDescent="0.25">
      <c r="H49902" s="39"/>
    </row>
    <row r="49903" spans="8:8" ht="65.099999999999994" customHeight="1" x14ac:dyDescent="0.25">
      <c r="H49903" s="39"/>
    </row>
    <row r="49904" spans="8:8" ht="65.099999999999994" customHeight="1" x14ac:dyDescent="0.25">
      <c r="H49904" s="39"/>
    </row>
    <row r="49905" spans="8:8" ht="65.099999999999994" customHeight="1" x14ac:dyDescent="0.25">
      <c r="H49905" s="39"/>
    </row>
    <row r="49906" spans="8:8" ht="65.099999999999994" customHeight="1" x14ac:dyDescent="0.25">
      <c r="H49906" s="39"/>
    </row>
    <row r="49907" spans="8:8" ht="65.099999999999994" customHeight="1" x14ac:dyDescent="0.25">
      <c r="H49907" s="39"/>
    </row>
    <row r="49908" spans="8:8" ht="65.099999999999994" customHeight="1" x14ac:dyDescent="0.25">
      <c r="H49908" s="39"/>
    </row>
    <row r="49909" spans="8:8" ht="65.099999999999994" customHeight="1" x14ac:dyDescent="0.25">
      <c r="H49909" s="39"/>
    </row>
    <row r="49910" spans="8:8" ht="65.099999999999994" customHeight="1" x14ac:dyDescent="0.25">
      <c r="H49910" s="39"/>
    </row>
    <row r="49911" spans="8:8" ht="65.099999999999994" customHeight="1" x14ac:dyDescent="0.25">
      <c r="H49911" s="39"/>
    </row>
    <row r="49912" spans="8:8" ht="65.099999999999994" customHeight="1" x14ac:dyDescent="0.25">
      <c r="H49912" s="39"/>
    </row>
    <row r="49913" spans="8:8" ht="65.099999999999994" customHeight="1" x14ac:dyDescent="0.25">
      <c r="H49913" s="39"/>
    </row>
    <row r="49914" spans="8:8" ht="65.099999999999994" customHeight="1" x14ac:dyDescent="0.25">
      <c r="H49914" s="39"/>
    </row>
    <row r="49915" spans="8:8" ht="65.099999999999994" customHeight="1" x14ac:dyDescent="0.25">
      <c r="H49915" s="39"/>
    </row>
    <row r="49916" spans="8:8" ht="65.099999999999994" customHeight="1" x14ac:dyDescent="0.25">
      <c r="H49916" s="39"/>
    </row>
    <row r="49917" spans="8:8" ht="65.099999999999994" customHeight="1" x14ac:dyDescent="0.25">
      <c r="H49917" s="39"/>
    </row>
    <row r="49918" spans="8:8" ht="65.099999999999994" customHeight="1" x14ac:dyDescent="0.25">
      <c r="H49918" s="39"/>
    </row>
    <row r="49919" spans="8:8" ht="65.099999999999994" customHeight="1" x14ac:dyDescent="0.25">
      <c r="H49919" s="39"/>
    </row>
    <row r="49920" spans="8:8" ht="65.099999999999994" customHeight="1" x14ac:dyDescent="0.25">
      <c r="H49920" s="39"/>
    </row>
    <row r="49921" spans="8:8" ht="65.099999999999994" customHeight="1" x14ac:dyDescent="0.25">
      <c r="H49921" s="39"/>
    </row>
    <row r="49922" spans="8:8" ht="65.099999999999994" customHeight="1" x14ac:dyDescent="0.25">
      <c r="H49922" s="39"/>
    </row>
    <row r="49923" spans="8:8" ht="65.099999999999994" customHeight="1" x14ac:dyDescent="0.25">
      <c r="H49923" s="39"/>
    </row>
    <row r="49924" spans="8:8" ht="65.099999999999994" customHeight="1" x14ac:dyDescent="0.25">
      <c r="H49924" s="39"/>
    </row>
    <row r="49925" spans="8:8" ht="65.099999999999994" customHeight="1" x14ac:dyDescent="0.25">
      <c r="H49925" s="39"/>
    </row>
    <row r="49926" spans="8:8" ht="65.099999999999994" customHeight="1" x14ac:dyDescent="0.25">
      <c r="H49926" s="39"/>
    </row>
    <row r="49927" spans="8:8" ht="65.099999999999994" customHeight="1" x14ac:dyDescent="0.25">
      <c r="H49927" s="39"/>
    </row>
    <row r="49928" spans="8:8" ht="65.099999999999994" customHeight="1" x14ac:dyDescent="0.25">
      <c r="H49928" s="39"/>
    </row>
    <row r="49929" spans="8:8" ht="65.099999999999994" customHeight="1" x14ac:dyDescent="0.25">
      <c r="H49929" s="39"/>
    </row>
    <row r="49930" spans="8:8" ht="65.099999999999994" customHeight="1" x14ac:dyDescent="0.25">
      <c r="H49930" s="39"/>
    </row>
    <row r="49931" spans="8:8" ht="65.099999999999994" customHeight="1" x14ac:dyDescent="0.25">
      <c r="H49931" s="39"/>
    </row>
    <row r="49932" spans="8:8" ht="65.099999999999994" customHeight="1" x14ac:dyDescent="0.25">
      <c r="H49932" s="39"/>
    </row>
    <row r="49933" spans="8:8" ht="65.099999999999994" customHeight="1" x14ac:dyDescent="0.25">
      <c r="H49933" s="39"/>
    </row>
    <row r="49934" spans="8:8" ht="65.099999999999994" customHeight="1" x14ac:dyDescent="0.25">
      <c r="H49934" s="39"/>
    </row>
    <row r="49935" spans="8:8" ht="65.099999999999994" customHeight="1" x14ac:dyDescent="0.25">
      <c r="H49935" s="39"/>
    </row>
    <row r="49936" spans="8:8" ht="65.099999999999994" customHeight="1" x14ac:dyDescent="0.25">
      <c r="H49936" s="39"/>
    </row>
    <row r="49937" spans="8:8" ht="65.099999999999994" customHeight="1" x14ac:dyDescent="0.25">
      <c r="H49937" s="39"/>
    </row>
    <row r="49938" spans="8:8" ht="65.099999999999994" customHeight="1" x14ac:dyDescent="0.25">
      <c r="H49938" s="39"/>
    </row>
    <row r="49939" spans="8:8" ht="65.099999999999994" customHeight="1" x14ac:dyDescent="0.25">
      <c r="H49939" s="39"/>
    </row>
    <row r="49940" spans="8:8" ht="65.099999999999994" customHeight="1" x14ac:dyDescent="0.25">
      <c r="H49940" s="39"/>
    </row>
    <row r="49941" spans="8:8" ht="65.099999999999994" customHeight="1" x14ac:dyDescent="0.25">
      <c r="H49941" s="39"/>
    </row>
    <row r="49942" spans="8:8" ht="65.099999999999994" customHeight="1" x14ac:dyDescent="0.25">
      <c r="H49942" s="39"/>
    </row>
    <row r="49943" spans="8:8" ht="65.099999999999994" customHeight="1" x14ac:dyDescent="0.25">
      <c r="H49943" s="39"/>
    </row>
    <row r="49944" spans="8:8" ht="65.099999999999994" customHeight="1" x14ac:dyDescent="0.25">
      <c r="H49944" s="39"/>
    </row>
    <row r="49945" spans="8:8" ht="65.099999999999994" customHeight="1" x14ac:dyDescent="0.25">
      <c r="H49945" s="39"/>
    </row>
    <row r="49946" spans="8:8" ht="65.099999999999994" customHeight="1" x14ac:dyDescent="0.25">
      <c r="H49946" s="39"/>
    </row>
    <row r="49947" spans="8:8" ht="65.099999999999994" customHeight="1" x14ac:dyDescent="0.25">
      <c r="H49947" s="39"/>
    </row>
    <row r="49948" spans="8:8" ht="65.099999999999994" customHeight="1" x14ac:dyDescent="0.25">
      <c r="H49948" s="39"/>
    </row>
    <row r="49949" spans="8:8" ht="65.099999999999994" customHeight="1" x14ac:dyDescent="0.25">
      <c r="H49949" s="39"/>
    </row>
    <row r="49950" spans="8:8" ht="65.099999999999994" customHeight="1" x14ac:dyDescent="0.25">
      <c r="H49950" s="39"/>
    </row>
    <row r="49951" spans="8:8" ht="65.099999999999994" customHeight="1" x14ac:dyDescent="0.25">
      <c r="H49951" s="39"/>
    </row>
    <row r="49952" spans="8:8" ht="65.099999999999994" customHeight="1" x14ac:dyDescent="0.25">
      <c r="H49952" s="39"/>
    </row>
    <row r="49953" spans="8:8" ht="65.099999999999994" customHeight="1" x14ac:dyDescent="0.25">
      <c r="H49953" s="39"/>
    </row>
    <row r="49954" spans="8:8" ht="65.099999999999994" customHeight="1" x14ac:dyDescent="0.25">
      <c r="H49954" s="39"/>
    </row>
    <row r="49955" spans="8:8" ht="65.099999999999994" customHeight="1" x14ac:dyDescent="0.25">
      <c r="H49955" s="39"/>
    </row>
    <row r="49956" spans="8:8" ht="65.099999999999994" customHeight="1" x14ac:dyDescent="0.25">
      <c r="H49956" s="39"/>
    </row>
    <row r="49957" spans="8:8" ht="65.099999999999994" customHeight="1" x14ac:dyDescent="0.25">
      <c r="H49957" s="39"/>
    </row>
    <row r="49958" spans="8:8" ht="65.099999999999994" customHeight="1" x14ac:dyDescent="0.25">
      <c r="H49958" s="39"/>
    </row>
    <row r="49959" spans="8:8" ht="65.099999999999994" customHeight="1" x14ac:dyDescent="0.25">
      <c r="H49959" s="39"/>
    </row>
    <row r="49960" spans="8:8" ht="65.099999999999994" customHeight="1" x14ac:dyDescent="0.25">
      <c r="H49960" s="39"/>
    </row>
    <row r="49961" spans="8:8" ht="65.099999999999994" customHeight="1" x14ac:dyDescent="0.25">
      <c r="H49961" s="39"/>
    </row>
    <row r="49962" spans="8:8" ht="65.099999999999994" customHeight="1" x14ac:dyDescent="0.25">
      <c r="H49962" s="39"/>
    </row>
    <row r="49963" spans="8:8" ht="65.099999999999994" customHeight="1" x14ac:dyDescent="0.25">
      <c r="H49963" s="39"/>
    </row>
    <row r="49964" spans="8:8" ht="65.099999999999994" customHeight="1" x14ac:dyDescent="0.25">
      <c r="H49964" s="39"/>
    </row>
    <row r="49965" spans="8:8" ht="65.099999999999994" customHeight="1" x14ac:dyDescent="0.25">
      <c r="H49965" s="39"/>
    </row>
    <row r="49966" spans="8:8" ht="65.099999999999994" customHeight="1" x14ac:dyDescent="0.25">
      <c r="H49966" s="39"/>
    </row>
    <row r="49967" spans="8:8" ht="65.099999999999994" customHeight="1" x14ac:dyDescent="0.25">
      <c r="H49967" s="39"/>
    </row>
    <row r="49968" spans="8:8" ht="65.099999999999994" customHeight="1" x14ac:dyDescent="0.25">
      <c r="H49968" s="39"/>
    </row>
    <row r="49969" spans="8:8" ht="65.099999999999994" customHeight="1" x14ac:dyDescent="0.25">
      <c r="H49969" s="39"/>
    </row>
    <row r="49970" spans="8:8" ht="65.099999999999994" customHeight="1" x14ac:dyDescent="0.25">
      <c r="H49970" s="39"/>
    </row>
    <row r="49971" spans="8:8" ht="65.099999999999994" customHeight="1" x14ac:dyDescent="0.25">
      <c r="H49971" s="39"/>
    </row>
    <row r="49972" spans="8:8" ht="65.099999999999994" customHeight="1" x14ac:dyDescent="0.25">
      <c r="H49972" s="39"/>
    </row>
    <row r="49973" spans="8:8" ht="65.099999999999994" customHeight="1" x14ac:dyDescent="0.25">
      <c r="H49973" s="39"/>
    </row>
    <row r="49974" spans="8:8" ht="65.099999999999994" customHeight="1" x14ac:dyDescent="0.25">
      <c r="H49974" s="39"/>
    </row>
    <row r="49975" spans="8:8" ht="65.099999999999994" customHeight="1" x14ac:dyDescent="0.25">
      <c r="H49975" s="39"/>
    </row>
    <row r="49976" spans="8:8" ht="65.099999999999994" customHeight="1" x14ac:dyDescent="0.25">
      <c r="H49976" s="39"/>
    </row>
    <row r="49977" spans="8:8" ht="65.099999999999994" customHeight="1" x14ac:dyDescent="0.25">
      <c r="H49977" s="39"/>
    </row>
    <row r="49978" spans="8:8" ht="65.099999999999994" customHeight="1" x14ac:dyDescent="0.25">
      <c r="H49978" s="39"/>
    </row>
    <row r="49979" spans="8:8" ht="65.099999999999994" customHeight="1" x14ac:dyDescent="0.25">
      <c r="H49979" s="39"/>
    </row>
    <row r="49980" spans="8:8" ht="65.099999999999994" customHeight="1" x14ac:dyDescent="0.25">
      <c r="H49980" s="39"/>
    </row>
    <row r="49981" spans="8:8" ht="65.099999999999994" customHeight="1" x14ac:dyDescent="0.25">
      <c r="H49981" s="39"/>
    </row>
    <row r="49982" spans="8:8" ht="65.099999999999994" customHeight="1" x14ac:dyDescent="0.25">
      <c r="H49982" s="39"/>
    </row>
    <row r="49983" spans="8:8" ht="65.099999999999994" customHeight="1" x14ac:dyDescent="0.25">
      <c r="H49983" s="39"/>
    </row>
    <row r="49984" spans="8:8" ht="65.099999999999994" customHeight="1" x14ac:dyDescent="0.25">
      <c r="H49984" s="39"/>
    </row>
    <row r="49985" spans="8:8" ht="65.099999999999994" customHeight="1" x14ac:dyDescent="0.25">
      <c r="H49985" s="39"/>
    </row>
    <row r="49986" spans="8:8" ht="65.099999999999994" customHeight="1" x14ac:dyDescent="0.25">
      <c r="H49986" s="39"/>
    </row>
    <row r="49987" spans="8:8" ht="65.099999999999994" customHeight="1" x14ac:dyDescent="0.25">
      <c r="H49987" s="39"/>
    </row>
    <row r="49988" spans="8:8" ht="65.099999999999994" customHeight="1" x14ac:dyDescent="0.25">
      <c r="H49988" s="39"/>
    </row>
    <row r="49989" spans="8:8" ht="65.099999999999994" customHeight="1" x14ac:dyDescent="0.25">
      <c r="H49989" s="39"/>
    </row>
    <row r="49990" spans="8:8" ht="65.099999999999994" customHeight="1" x14ac:dyDescent="0.25">
      <c r="H49990" s="39"/>
    </row>
    <row r="49991" spans="8:8" ht="65.099999999999994" customHeight="1" x14ac:dyDescent="0.25">
      <c r="H49991" s="39"/>
    </row>
    <row r="49992" spans="8:8" ht="65.099999999999994" customHeight="1" x14ac:dyDescent="0.25">
      <c r="H49992" s="39"/>
    </row>
    <row r="49993" spans="8:8" ht="65.099999999999994" customHeight="1" x14ac:dyDescent="0.25">
      <c r="H49993" s="39"/>
    </row>
    <row r="49994" spans="8:8" ht="65.099999999999994" customHeight="1" x14ac:dyDescent="0.25">
      <c r="H49994" s="39"/>
    </row>
    <row r="49995" spans="8:8" ht="65.099999999999994" customHeight="1" x14ac:dyDescent="0.25">
      <c r="H49995" s="39"/>
    </row>
    <row r="49996" spans="8:8" ht="65.099999999999994" customHeight="1" x14ac:dyDescent="0.25">
      <c r="H49996" s="39"/>
    </row>
    <row r="49997" spans="8:8" ht="65.099999999999994" customHeight="1" x14ac:dyDescent="0.25">
      <c r="H49997" s="39"/>
    </row>
    <row r="49998" spans="8:8" ht="65.099999999999994" customHeight="1" x14ac:dyDescent="0.25">
      <c r="H49998" s="39"/>
    </row>
    <row r="49999" spans="8:8" ht="65.099999999999994" customHeight="1" x14ac:dyDescent="0.25">
      <c r="H49999" s="39"/>
    </row>
    <row r="50000" spans="8:8" ht="65.099999999999994" customHeight="1" x14ac:dyDescent="0.25">
      <c r="H50000" s="39"/>
    </row>
    <row r="50001" spans="8:8" ht="65.099999999999994" customHeight="1" x14ac:dyDescent="0.25">
      <c r="H50001" s="39"/>
    </row>
    <row r="50002" spans="8:8" ht="65.099999999999994" customHeight="1" x14ac:dyDescent="0.25">
      <c r="H50002" s="39"/>
    </row>
    <row r="50003" spans="8:8" ht="65.099999999999994" customHeight="1" x14ac:dyDescent="0.25">
      <c r="H50003" s="39"/>
    </row>
    <row r="50004" spans="8:8" ht="65.099999999999994" customHeight="1" x14ac:dyDescent="0.25">
      <c r="H50004" s="39"/>
    </row>
    <row r="50005" spans="8:8" ht="65.099999999999994" customHeight="1" x14ac:dyDescent="0.25">
      <c r="H50005" s="39"/>
    </row>
    <row r="50006" spans="8:8" ht="65.099999999999994" customHeight="1" x14ac:dyDescent="0.25">
      <c r="H50006" s="39"/>
    </row>
    <row r="50007" spans="8:8" ht="65.099999999999994" customHeight="1" x14ac:dyDescent="0.25">
      <c r="H50007" s="39"/>
    </row>
    <row r="50008" spans="8:8" ht="65.099999999999994" customHeight="1" x14ac:dyDescent="0.25">
      <c r="H50008" s="39"/>
    </row>
    <row r="50009" spans="8:8" ht="65.099999999999994" customHeight="1" x14ac:dyDescent="0.25">
      <c r="H50009" s="39"/>
    </row>
    <row r="50010" spans="8:8" ht="65.099999999999994" customHeight="1" x14ac:dyDescent="0.25">
      <c r="H50010" s="39"/>
    </row>
    <row r="50011" spans="8:8" ht="65.099999999999994" customHeight="1" x14ac:dyDescent="0.25">
      <c r="H50011" s="39"/>
    </row>
    <row r="50012" spans="8:8" ht="65.099999999999994" customHeight="1" x14ac:dyDescent="0.25">
      <c r="H50012" s="39"/>
    </row>
    <row r="50013" spans="8:8" ht="65.099999999999994" customHeight="1" x14ac:dyDescent="0.25">
      <c r="H50013" s="39"/>
    </row>
    <row r="50014" spans="8:8" ht="65.099999999999994" customHeight="1" x14ac:dyDescent="0.25">
      <c r="H50014" s="39"/>
    </row>
    <row r="50015" spans="8:8" ht="65.099999999999994" customHeight="1" x14ac:dyDescent="0.25">
      <c r="H50015" s="39"/>
    </row>
    <row r="50016" spans="8:8" ht="65.099999999999994" customHeight="1" x14ac:dyDescent="0.25">
      <c r="H50016" s="39"/>
    </row>
    <row r="50017" spans="8:8" ht="65.099999999999994" customHeight="1" x14ac:dyDescent="0.25">
      <c r="H50017" s="39"/>
    </row>
    <row r="50018" spans="8:8" ht="65.099999999999994" customHeight="1" x14ac:dyDescent="0.25">
      <c r="H50018" s="39"/>
    </row>
    <row r="50019" spans="8:8" ht="65.099999999999994" customHeight="1" x14ac:dyDescent="0.25">
      <c r="H50019" s="39"/>
    </row>
    <row r="50020" spans="8:8" ht="65.099999999999994" customHeight="1" x14ac:dyDescent="0.25">
      <c r="H50020" s="39"/>
    </row>
    <row r="50021" spans="8:8" ht="65.099999999999994" customHeight="1" x14ac:dyDescent="0.25">
      <c r="H50021" s="39"/>
    </row>
    <row r="50022" spans="8:8" ht="65.099999999999994" customHeight="1" x14ac:dyDescent="0.25">
      <c r="H50022" s="39"/>
    </row>
    <row r="50023" spans="8:8" ht="65.099999999999994" customHeight="1" x14ac:dyDescent="0.25">
      <c r="H50023" s="39"/>
    </row>
    <row r="50024" spans="8:8" ht="65.099999999999994" customHeight="1" x14ac:dyDescent="0.25">
      <c r="H50024" s="39"/>
    </row>
    <row r="50025" spans="8:8" ht="65.099999999999994" customHeight="1" x14ac:dyDescent="0.25">
      <c r="H50025" s="39"/>
    </row>
    <row r="50026" spans="8:8" ht="65.099999999999994" customHeight="1" x14ac:dyDescent="0.25">
      <c r="H50026" s="39"/>
    </row>
    <row r="50027" spans="8:8" ht="65.099999999999994" customHeight="1" x14ac:dyDescent="0.25">
      <c r="H50027" s="39"/>
    </row>
    <row r="50028" spans="8:8" ht="65.099999999999994" customHeight="1" x14ac:dyDescent="0.25">
      <c r="H50028" s="39"/>
    </row>
    <row r="50029" spans="8:8" ht="65.099999999999994" customHeight="1" x14ac:dyDescent="0.25">
      <c r="H50029" s="39"/>
    </row>
    <row r="50030" spans="8:8" ht="65.099999999999994" customHeight="1" x14ac:dyDescent="0.25">
      <c r="H50030" s="39"/>
    </row>
    <row r="50031" spans="8:8" ht="65.099999999999994" customHeight="1" x14ac:dyDescent="0.25">
      <c r="H50031" s="39"/>
    </row>
    <row r="50032" spans="8:8" ht="65.099999999999994" customHeight="1" x14ac:dyDescent="0.25">
      <c r="H50032" s="39"/>
    </row>
    <row r="50033" spans="8:8" ht="65.099999999999994" customHeight="1" x14ac:dyDescent="0.25">
      <c r="H50033" s="39"/>
    </row>
    <row r="50034" spans="8:8" ht="65.099999999999994" customHeight="1" x14ac:dyDescent="0.25">
      <c r="H50034" s="39"/>
    </row>
    <row r="50035" spans="8:8" ht="65.099999999999994" customHeight="1" x14ac:dyDescent="0.25">
      <c r="H50035" s="39"/>
    </row>
    <row r="50036" spans="8:8" ht="65.099999999999994" customHeight="1" x14ac:dyDescent="0.25">
      <c r="H50036" s="39"/>
    </row>
    <row r="50037" spans="8:8" ht="65.099999999999994" customHeight="1" x14ac:dyDescent="0.25">
      <c r="H50037" s="39"/>
    </row>
    <row r="50038" spans="8:8" ht="65.099999999999994" customHeight="1" x14ac:dyDescent="0.25">
      <c r="H50038" s="39"/>
    </row>
    <row r="50039" spans="8:8" ht="65.099999999999994" customHeight="1" x14ac:dyDescent="0.25">
      <c r="H50039" s="39"/>
    </row>
    <row r="50040" spans="8:8" ht="65.099999999999994" customHeight="1" x14ac:dyDescent="0.25">
      <c r="H50040" s="39"/>
    </row>
    <row r="50041" spans="8:8" ht="65.099999999999994" customHeight="1" x14ac:dyDescent="0.25">
      <c r="H50041" s="39"/>
    </row>
    <row r="50042" spans="8:8" ht="65.099999999999994" customHeight="1" x14ac:dyDescent="0.25">
      <c r="H50042" s="39"/>
    </row>
    <row r="50043" spans="8:8" ht="65.099999999999994" customHeight="1" x14ac:dyDescent="0.25">
      <c r="H50043" s="39"/>
    </row>
    <row r="50044" spans="8:8" ht="65.099999999999994" customHeight="1" x14ac:dyDescent="0.25">
      <c r="H50044" s="39"/>
    </row>
    <row r="50045" spans="8:8" ht="65.099999999999994" customHeight="1" x14ac:dyDescent="0.25">
      <c r="H50045" s="39"/>
    </row>
    <row r="50046" spans="8:8" ht="65.099999999999994" customHeight="1" x14ac:dyDescent="0.25">
      <c r="H50046" s="39"/>
    </row>
    <row r="50047" spans="8:8" ht="65.099999999999994" customHeight="1" x14ac:dyDescent="0.25">
      <c r="H50047" s="39"/>
    </row>
    <row r="50048" spans="8:8" ht="65.099999999999994" customHeight="1" x14ac:dyDescent="0.25">
      <c r="H50048" s="39"/>
    </row>
    <row r="50049" spans="8:8" ht="65.099999999999994" customHeight="1" x14ac:dyDescent="0.25">
      <c r="H50049" s="39"/>
    </row>
    <row r="50050" spans="8:8" ht="65.099999999999994" customHeight="1" x14ac:dyDescent="0.25">
      <c r="H50050" s="39"/>
    </row>
    <row r="50051" spans="8:8" ht="65.099999999999994" customHeight="1" x14ac:dyDescent="0.25">
      <c r="H50051" s="39"/>
    </row>
    <row r="50052" spans="8:8" ht="65.099999999999994" customHeight="1" x14ac:dyDescent="0.25">
      <c r="H50052" s="39"/>
    </row>
    <row r="50053" spans="8:8" ht="65.099999999999994" customHeight="1" x14ac:dyDescent="0.25">
      <c r="H50053" s="39"/>
    </row>
    <row r="50054" spans="8:8" ht="65.099999999999994" customHeight="1" x14ac:dyDescent="0.25">
      <c r="H50054" s="39"/>
    </row>
    <row r="50055" spans="8:8" ht="65.099999999999994" customHeight="1" x14ac:dyDescent="0.25">
      <c r="H50055" s="39"/>
    </row>
    <row r="50056" spans="8:8" ht="65.099999999999994" customHeight="1" x14ac:dyDescent="0.25">
      <c r="H50056" s="39"/>
    </row>
    <row r="50057" spans="8:8" ht="65.099999999999994" customHeight="1" x14ac:dyDescent="0.25">
      <c r="H50057" s="39"/>
    </row>
    <row r="50058" spans="8:8" ht="65.099999999999994" customHeight="1" x14ac:dyDescent="0.25">
      <c r="H50058" s="39"/>
    </row>
    <row r="50059" spans="8:8" ht="65.099999999999994" customHeight="1" x14ac:dyDescent="0.25">
      <c r="H50059" s="39"/>
    </row>
    <row r="50060" spans="8:8" ht="65.099999999999994" customHeight="1" x14ac:dyDescent="0.25">
      <c r="H50060" s="39"/>
    </row>
    <row r="50061" spans="8:8" ht="65.099999999999994" customHeight="1" x14ac:dyDescent="0.25">
      <c r="H50061" s="39"/>
    </row>
    <row r="50062" spans="8:8" ht="65.099999999999994" customHeight="1" x14ac:dyDescent="0.25">
      <c r="H50062" s="39"/>
    </row>
    <row r="50063" spans="8:8" ht="65.099999999999994" customHeight="1" x14ac:dyDescent="0.25">
      <c r="H50063" s="39"/>
    </row>
    <row r="50064" spans="8:8" ht="65.099999999999994" customHeight="1" x14ac:dyDescent="0.25">
      <c r="H50064" s="39"/>
    </row>
    <row r="50065" spans="8:8" ht="65.099999999999994" customHeight="1" x14ac:dyDescent="0.25">
      <c r="H50065" s="39"/>
    </row>
    <row r="50066" spans="8:8" ht="65.099999999999994" customHeight="1" x14ac:dyDescent="0.25">
      <c r="H50066" s="39"/>
    </row>
    <row r="50067" spans="8:8" ht="65.099999999999994" customHeight="1" x14ac:dyDescent="0.25">
      <c r="H50067" s="39"/>
    </row>
    <row r="50068" spans="8:8" ht="65.099999999999994" customHeight="1" x14ac:dyDescent="0.25">
      <c r="H50068" s="39"/>
    </row>
    <row r="50069" spans="8:8" ht="65.099999999999994" customHeight="1" x14ac:dyDescent="0.25">
      <c r="H50069" s="39"/>
    </row>
    <row r="50070" spans="8:8" ht="65.099999999999994" customHeight="1" x14ac:dyDescent="0.25">
      <c r="H50070" s="39"/>
    </row>
    <row r="50071" spans="8:8" ht="65.099999999999994" customHeight="1" x14ac:dyDescent="0.25">
      <c r="H50071" s="39"/>
    </row>
    <row r="50072" spans="8:8" ht="65.099999999999994" customHeight="1" x14ac:dyDescent="0.25">
      <c r="H50072" s="39"/>
    </row>
    <row r="50073" spans="8:8" ht="65.099999999999994" customHeight="1" x14ac:dyDescent="0.25">
      <c r="H50073" s="39"/>
    </row>
    <row r="50074" spans="8:8" ht="65.099999999999994" customHeight="1" x14ac:dyDescent="0.25">
      <c r="H50074" s="39"/>
    </row>
    <row r="50075" spans="8:8" ht="65.099999999999994" customHeight="1" x14ac:dyDescent="0.25">
      <c r="H50075" s="39"/>
    </row>
    <row r="50076" spans="8:8" ht="65.099999999999994" customHeight="1" x14ac:dyDescent="0.25">
      <c r="H50076" s="39"/>
    </row>
    <row r="50077" spans="8:8" ht="65.099999999999994" customHeight="1" x14ac:dyDescent="0.25">
      <c r="H50077" s="39"/>
    </row>
    <row r="50078" spans="8:8" ht="65.099999999999994" customHeight="1" x14ac:dyDescent="0.25">
      <c r="H50078" s="39"/>
    </row>
    <row r="50079" spans="8:8" ht="65.099999999999994" customHeight="1" x14ac:dyDescent="0.25">
      <c r="H50079" s="39"/>
    </row>
    <row r="50080" spans="8:8" ht="65.099999999999994" customHeight="1" x14ac:dyDescent="0.25">
      <c r="H50080" s="39"/>
    </row>
    <row r="50081" spans="8:8" ht="65.099999999999994" customHeight="1" x14ac:dyDescent="0.25">
      <c r="H50081" s="39"/>
    </row>
    <row r="50082" spans="8:8" ht="65.099999999999994" customHeight="1" x14ac:dyDescent="0.25">
      <c r="H50082" s="39"/>
    </row>
    <row r="50083" spans="8:8" ht="65.099999999999994" customHeight="1" x14ac:dyDescent="0.25">
      <c r="H50083" s="39"/>
    </row>
    <row r="50084" spans="8:8" ht="65.099999999999994" customHeight="1" x14ac:dyDescent="0.25">
      <c r="H50084" s="39"/>
    </row>
    <row r="50085" spans="8:8" ht="65.099999999999994" customHeight="1" x14ac:dyDescent="0.25">
      <c r="H50085" s="39"/>
    </row>
    <row r="50086" spans="8:8" ht="65.099999999999994" customHeight="1" x14ac:dyDescent="0.25">
      <c r="H50086" s="39"/>
    </row>
    <row r="50087" spans="8:8" ht="65.099999999999994" customHeight="1" x14ac:dyDescent="0.25">
      <c r="H50087" s="39"/>
    </row>
    <row r="50088" spans="8:8" ht="65.099999999999994" customHeight="1" x14ac:dyDescent="0.25">
      <c r="H50088" s="39"/>
    </row>
    <row r="50089" spans="8:8" ht="65.099999999999994" customHeight="1" x14ac:dyDescent="0.25">
      <c r="H50089" s="39"/>
    </row>
    <row r="50090" spans="8:8" ht="65.099999999999994" customHeight="1" x14ac:dyDescent="0.25">
      <c r="H50090" s="39"/>
    </row>
    <row r="50091" spans="8:8" ht="65.099999999999994" customHeight="1" x14ac:dyDescent="0.25">
      <c r="H50091" s="39"/>
    </row>
    <row r="50092" spans="8:8" ht="65.099999999999994" customHeight="1" x14ac:dyDescent="0.25">
      <c r="H50092" s="39"/>
    </row>
    <row r="50093" spans="8:8" ht="65.099999999999994" customHeight="1" x14ac:dyDescent="0.25">
      <c r="H50093" s="39"/>
    </row>
    <row r="50094" spans="8:8" ht="65.099999999999994" customHeight="1" x14ac:dyDescent="0.25">
      <c r="H50094" s="39"/>
    </row>
    <row r="50095" spans="8:8" ht="65.099999999999994" customHeight="1" x14ac:dyDescent="0.25">
      <c r="H50095" s="39"/>
    </row>
    <row r="50096" spans="8:8" ht="65.099999999999994" customHeight="1" x14ac:dyDescent="0.25">
      <c r="H50096" s="39"/>
    </row>
    <row r="50097" spans="8:8" ht="65.099999999999994" customHeight="1" x14ac:dyDescent="0.25">
      <c r="H50097" s="39"/>
    </row>
    <row r="50098" spans="8:8" ht="65.099999999999994" customHeight="1" x14ac:dyDescent="0.25">
      <c r="H50098" s="39"/>
    </row>
    <row r="50099" spans="8:8" ht="65.099999999999994" customHeight="1" x14ac:dyDescent="0.25">
      <c r="H50099" s="39"/>
    </row>
    <row r="50100" spans="8:8" ht="65.099999999999994" customHeight="1" x14ac:dyDescent="0.25">
      <c r="H50100" s="39"/>
    </row>
    <row r="50101" spans="8:8" ht="65.099999999999994" customHeight="1" x14ac:dyDescent="0.25">
      <c r="H50101" s="39"/>
    </row>
    <row r="50102" spans="8:8" ht="65.099999999999994" customHeight="1" x14ac:dyDescent="0.25">
      <c r="H50102" s="39"/>
    </row>
    <row r="50103" spans="8:8" ht="65.099999999999994" customHeight="1" x14ac:dyDescent="0.25">
      <c r="H50103" s="39"/>
    </row>
    <row r="50104" spans="8:8" ht="65.099999999999994" customHeight="1" x14ac:dyDescent="0.25">
      <c r="H50104" s="39"/>
    </row>
    <row r="50105" spans="8:8" ht="65.099999999999994" customHeight="1" x14ac:dyDescent="0.25">
      <c r="H50105" s="39"/>
    </row>
    <row r="50106" spans="8:8" ht="65.099999999999994" customHeight="1" x14ac:dyDescent="0.25">
      <c r="H50106" s="39"/>
    </row>
    <row r="50107" spans="8:8" ht="65.099999999999994" customHeight="1" x14ac:dyDescent="0.25">
      <c r="H50107" s="39"/>
    </row>
    <row r="50108" spans="8:8" ht="65.099999999999994" customHeight="1" x14ac:dyDescent="0.25">
      <c r="H50108" s="39"/>
    </row>
    <row r="50109" spans="8:8" ht="65.099999999999994" customHeight="1" x14ac:dyDescent="0.25">
      <c r="H50109" s="39"/>
    </row>
    <row r="50110" spans="8:8" ht="65.099999999999994" customHeight="1" x14ac:dyDescent="0.25">
      <c r="H50110" s="39"/>
    </row>
    <row r="50111" spans="8:8" ht="65.099999999999994" customHeight="1" x14ac:dyDescent="0.25">
      <c r="H50111" s="39"/>
    </row>
    <row r="50112" spans="8:8" ht="65.099999999999994" customHeight="1" x14ac:dyDescent="0.25">
      <c r="H50112" s="39"/>
    </row>
    <row r="50113" spans="8:8" ht="65.099999999999994" customHeight="1" x14ac:dyDescent="0.25">
      <c r="H50113" s="39"/>
    </row>
    <row r="50114" spans="8:8" ht="65.099999999999994" customHeight="1" x14ac:dyDescent="0.25">
      <c r="H50114" s="39"/>
    </row>
    <row r="50115" spans="8:8" ht="65.099999999999994" customHeight="1" x14ac:dyDescent="0.25">
      <c r="H50115" s="39"/>
    </row>
    <row r="50116" spans="8:8" ht="65.099999999999994" customHeight="1" x14ac:dyDescent="0.25">
      <c r="H50116" s="39"/>
    </row>
    <row r="50117" spans="8:8" ht="65.099999999999994" customHeight="1" x14ac:dyDescent="0.25">
      <c r="H50117" s="39"/>
    </row>
    <row r="50118" spans="8:8" ht="65.099999999999994" customHeight="1" x14ac:dyDescent="0.25">
      <c r="H50118" s="39"/>
    </row>
    <row r="50119" spans="8:8" ht="65.099999999999994" customHeight="1" x14ac:dyDescent="0.25">
      <c r="H50119" s="39"/>
    </row>
    <row r="50120" spans="8:8" ht="65.099999999999994" customHeight="1" x14ac:dyDescent="0.25">
      <c r="H50120" s="39"/>
    </row>
    <row r="50121" spans="8:8" ht="65.099999999999994" customHeight="1" x14ac:dyDescent="0.25">
      <c r="H50121" s="39"/>
    </row>
    <row r="50122" spans="8:8" ht="65.099999999999994" customHeight="1" x14ac:dyDescent="0.25">
      <c r="H50122" s="39"/>
    </row>
    <row r="50123" spans="8:8" ht="65.099999999999994" customHeight="1" x14ac:dyDescent="0.25">
      <c r="H50123" s="39"/>
    </row>
    <row r="50124" spans="8:8" ht="65.099999999999994" customHeight="1" x14ac:dyDescent="0.25">
      <c r="H50124" s="39"/>
    </row>
    <row r="50125" spans="8:8" ht="65.099999999999994" customHeight="1" x14ac:dyDescent="0.25">
      <c r="H50125" s="39"/>
    </row>
    <row r="50126" spans="8:8" ht="65.099999999999994" customHeight="1" x14ac:dyDescent="0.25">
      <c r="H50126" s="39"/>
    </row>
    <row r="50127" spans="8:8" ht="65.099999999999994" customHeight="1" x14ac:dyDescent="0.25">
      <c r="H50127" s="39"/>
    </row>
    <row r="50128" spans="8:8" ht="65.099999999999994" customHeight="1" x14ac:dyDescent="0.25">
      <c r="H50128" s="39"/>
    </row>
    <row r="50129" spans="8:8" ht="65.099999999999994" customHeight="1" x14ac:dyDescent="0.25">
      <c r="H50129" s="39"/>
    </row>
    <row r="50130" spans="8:8" ht="65.099999999999994" customHeight="1" x14ac:dyDescent="0.25">
      <c r="H50130" s="39"/>
    </row>
    <row r="50131" spans="8:8" ht="65.099999999999994" customHeight="1" x14ac:dyDescent="0.25">
      <c r="H50131" s="39"/>
    </row>
    <row r="50132" spans="8:8" ht="65.099999999999994" customHeight="1" x14ac:dyDescent="0.25">
      <c r="H50132" s="39"/>
    </row>
    <row r="50133" spans="8:8" ht="65.099999999999994" customHeight="1" x14ac:dyDescent="0.25">
      <c r="H50133" s="39"/>
    </row>
    <row r="50134" spans="8:8" ht="65.099999999999994" customHeight="1" x14ac:dyDescent="0.25">
      <c r="H50134" s="39"/>
    </row>
    <row r="50135" spans="8:8" ht="65.099999999999994" customHeight="1" x14ac:dyDescent="0.25">
      <c r="H50135" s="39"/>
    </row>
    <row r="50136" spans="8:8" ht="65.099999999999994" customHeight="1" x14ac:dyDescent="0.25">
      <c r="H50136" s="39"/>
    </row>
    <row r="50137" spans="8:8" ht="65.099999999999994" customHeight="1" x14ac:dyDescent="0.25">
      <c r="H50137" s="39"/>
    </row>
    <row r="50138" spans="8:8" ht="65.099999999999994" customHeight="1" x14ac:dyDescent="0.25">
      <c r="H50138" s="39"/>
    </row>
    <row r="50139" spans="8:8" ht="65.099999999999994" customHeight="1" x14ac:dyDescent="0.25">
      <c r="H50139" s="39"/>
    </row>
    <row r="50140" spans="8:8" ht="65.099999999999994" customHeight="1" x14ac:dyDescent="0.25">
      <c r="H50140" s="39"/>
    </row>
    <row r="50141" spans="8:8" ht="65.099999999999994" customHeight="1" x14ac:dyDescent="0.25">
      <c r="H50141" s="39"/>
    </row>
    <row r="50142" spans="8:8" ht="65.099999999999994" customHeight="1" x14ac:dyDescent="0.25">
      <c r="H50142" s="39"/>
    </row>
    <row r="50143" spans="8:8" ht="65.099999999999994" customHeight="1" x14ac:dyDescent="0.25">
      <c r="H50143" s="39"/>
    </row>
    <row r="50144" spans="8:8" ht="65.099999999999994" customHeight="1" x14ac:dyDescent="0.25">
      <c r="H50144" s="39"/>
    </row>
    <row r="50145" spans="8:8" ht="65.099999999999994" customHeight="1" x14ac:dyDescent="0.25">
      <c r="H50145" s="39"/>
    </row>
    <row r="50146" spans="8:8" ht="65.099999999999994" customHeight="1" x14ac:dyDescent="0.25">
      <c r="H50146" s="39"/>
    </row>
    <row r="50147" spans="8:8" ht="65.099999999999994" customHeight="1" x14ac:dyDescent="0.25">
      <c r="H50147" s="39"/>
    </row>
    <row r="50148" spans="8:8" ht="65.099999999999994" customHeight="1" x14ac:dyDescent="0.25">
      <c r="H50148" s="39"/>
    </row>
    <row r="50149" spans="8:8" ht="65.099999999999994" customHeight="1" x14ac:dyDescent="0.25">
      <c r="H50149" s="39"/>
    </row>
    <row r="50150" spans="8:8" ht="65.099999999999994" customHeight="1" x14ac:dyDescent="0.25">
      <c r="H50150" s="39"/>
    </row>
    <row r="50151" spans="8:8" ht="65.099999999999994" customHeight="1" x14ac:dyDescent="0.25">
      <c r="H50151" s="39"/>
    </row>
    <row r="50152" spans="8:8" ht="65.099999999999994" customHeight="1" x14ac:dyDescent="0.25">
      <c r="H50152" s="39"/>
    </row>
    <row r="50153" spans="8:8" ht="65.099999999999994" customHeight="1" x14ac:dyDescent="0.25">
      <c r="H50153" s="39"/>
    </row>
    <row r="50154" spans="8:8" ht="65.099999999999994" customHeight="1" x14ac:dyDescent="0.25">
      <c r="H50154" s="39"/>
    </row>
    <row r="50155" spans="8:8" ht="65.099999999999994" customHeight="1" x14ac:dyDescent="0.25">
      <c r="H50155" s="39"/>
    </row>
    <row r="50156" spans="8:8" ht="65.099999999999994" customHeight="1" x14ac:dyDescent="0.25">
      <c r="H50156" s="39"/>
    </row>
    <row r="50157" spans="8:8" ht="65.099999999999994" customHeight="1" x14ac:dyDescent="0.25">
      <c r="H50157" s="39"/>
    </row>
    <row r="50158" spans="8:8" ht="65.099999999999994" customHeight="1" x14ac:dyDescent="0.25">
      <c r="H50158" s="39"/>
    </row>
    <row r="50159" spans="8:8" ht="65.099999999999994" customHeight="1" x14ac:dyDescent="0.25">
      <c r="H50159" s="39"/>
    </row>
    <row r="50160" spans="8:8" ht="65.099999999999994" customHeight="1" x14ac:dyDescent="0.25">
      <c r="H50160" s="39"/>
    </row>
    <row r="50161" spans="8:8" ht="65.099999999999994" customHeight="1" x14ac:dyDescent="0.25">
      <c r="H50161" s="39"/>
    </row>
    <row r="50162" spans="8:8" ht="65.099999999999994" customHeight="1" x14ac:dyDescent="0.25">
      <c r="H50162" s="39"/>
    </row>
    <row r="50163" spans="8:8" ht="65.099999999999994" customHeight="1" x14ac:dyDescent="0.25">
      <c r="H50163" s="39"/>
    </row>
    <row r="50164" spans="8:8" ht="65.099999999999994" customHeight="1" x14ac:dyDescent="0.25">
      <c r="H50164" s="39"/>
    </row>
    <row r="50165" spans="8:8" ht="65.099999999999994" customHeight="1" x14ac:dyDescent="0.25">
      <c r="H50165" s="39"/>
    </row>
    <row r="50166" spans="8:8" ht="65.099999999999994" customHeight="1" x14ac:dyDescent="0.25">
      <c r="H50166" s="39"/>
    </row>
    <row r="50167" spans="8:8" ht="65.099999999999994" customHeight="1" x14ac:dyDescent="0.25">
      <c r="H50167" s="39"/>
    </row>
    <row r="50168" spans="8:8" ht="65.099999999999994" customHeight="1" x14ac:dyDescent="0.25">
      <c r="H50168" s="39"/>
    </row>
    <row r="50169" spans="8:8" ht="65.099999999999994" customHeight="1" x14ac:dyDescent="0.25">
      <c r="H50169" s="39"/>
    </row>
    <row r="50170" spans="8:8" ht="65.099999999999994" customHeight="1" x14ac:dyDescent="0.25">
      <c r="H50170" s="39"/>
    </row>
    <row r="50171" spans="8:8" ht="65.099999999999994" customHeight="1" x14ac:dyDescent="0.25">
      <c r="H50171" s="39"/>
    </row>
    <row r="50172" spans="8:8" ht="65.099999999999994" customHeight="1" x14ac:dyDescent="0.25">
      <c r="H50172" s="39"/>
    </row>
    <row r="50173" spans="8:8" ht="65.099999999999994" customHeight="1" x14ac:dyDescent="0.25">
      <c r="H50173" s="39"/>
    </row>
    <row r="50174" spans="8:8" ht="65.099999999999994" customHeight="1" x14ac:dyDescent="0.25">
      <c r="H50174" s="39"/>
    </row>
    <row r="50175" spans="8:8" ht="65.099999999999994" customHeight="1" x14ac:dyDescent="0.25">
      <c r="H50175" s="39"/>
    </row>
    <row r="50176" spans="8:8" ht="65.099999999999994" customHeight="1" x14ac:dyDescent="0.25">
      <c r="H50176" s="39"/>
    </row>
    <row r="50177" spans="8:8" ht="65.099999999999994" customHeight="1" x14ac:dyDescent="0.25">
      <c r="H50177" s="39"/>
    </row>
    <row r="50178" spans="8:8" ht="65.099999999999994" customHeight="1" x14ac:dyDescent="0.25">
      <c r="H50178" s="39"/>
    </row>
    <row r="50179" spans="8:8" ht="65.099999999999994" customHeight="1" x14ac:dyDescent="0.25">
      <c r="H50179" s="39"/>
    </row>
    <row r="50180" spans="8:8" ht="65.099999999999994" customHeight="1" x14ac:dyDescent="0.25">
      <c r="H50180" s="39"/>
    </row>
    <row r="50181" spans="8:8" ht="65.099999999999994" customHeight="1" x14ac:dyDescent="0.25">
      <c r="H50181" s="39"/>
    </row>
    <row r="50182" spans="8:8" ht="65.099999999999994" customHeight="1" x14ac:dyDescent="0.25">
      <c r="H50182" s="39"/>
    </row>
    <row r="50183" spans="8:8" ht="65.099999999999994" customHeight="1" x14ac:dyDescent="0.25">
      <c r="H50183" s="39"/>
    </row>
    <row r="50184" spans="8:8" ht="65.099999999999994" customHeight="1" x14ac:dyDescent="0.25">
      <c r="H50184" s="39"/>
    </row>
    <row r="50185" spans="8:8" ht="65.099999999999994" customHeight="1" x14ac:dyDescent="0.25">
      <c r="H50185" s="39"/>
    </row>
    <row r="50186" spans="8:8" ht="65.099999999999994" customHeight="1" x14ac:dyDescent="0.25">
      <c r="H50186" s="39"/>
    </row>
    <row r="50187" spans="8:8" ht="65.099999999999994" customHeight="1" x14ac:dyDescent="0.25">
      <c r="H50187" s="39"/>
    </row>
    <row r="50188" spans="8:8" ht="65.099999999999994" customHeight="1" x14ac:dyDescent="0.25">
      <c r="H50188" s="39"/>
    </row>
    <row r="50189" spans="8:8" ht="65.099999999999994" customHeight="1" x14ac:dyDescent="0.25">
      <c r="H50189" s="39"/>
    </row>
    <row r="50190" spans="8:8" ht="65.099999999999994" customHeight="1" x14ac:dyDescent="0.25">
      <c r="H50190" s="39"/>
    </row>
    <row r="50191" spans="8:8" ht="65.099999999999994" customHeight="1" x14ac:dyDescent="0.25">
      <c r="H50191" s="39"/>
    </row>
    <row r="50192" spans="8:8" ht="65.099999999999994" customHeight="1" x14ac:dyDescent="0.25">
      <c r="H50192" s="39"/>
    </row>
    <row r="50193" spans="8:8" ht="65.099999999999994" customHeight="1" x14ac:dyDescent="0.25">
      <c r="H50193" s="39"/>
    </row>
    <row r="50194" spans="8:8" ht="65.099999999999994" customHeight="1" x14ac:dyDescent="0.25">
      <c r="H50194" s="39"/>
    </row>
    <row r="50195" spans="8:8" ht="65.099999999999994" customHeight="1" x14ac:dyDescent="0.25">
      <c r="H50195" s="39"/>
    </row>
    <row r="50196" spans="8:8" ht="65.099999999999994" customHeight="1" x14ac:dyDescent="0.25">
      <c r="H50196" s="39"/>
    </row>
    <row r="50197" spans="8:8" ht="65.099999999999994" customHeight="1" x14ac:dyDescent="0.25">
      <c r="H50197" s="39"/>
    </row>
    <row r="50198" spans="8:8" ht="65.099999999999994" customHeight="1" x14ac:dyDescent="0.25">
      <c r="H50198" s="39"/>
    </row>
    <row r="50199" spans="8:8" ht="65.099999999999994" customHeight="1" x14ac:dyDescent="0.25">
      <c r="H50199" s="39"/>
    </row>
    <row r="50200" spans="8:8" ht="65.099999999999994" customHeight="1" x14ac:dyDescent="0.25">
      <c r="H50200" s="39"/>
    </row>
    <row r="50201" spans="8:8" ht="65.099999999999994" customHeight="1" x14ac:dyDescent="0.25">
      <c r="H50201" s="39"/>
    </row>
    <row r="50202" spans="8:8" ht="65.099999999999994" customHeight="1" x14ac:dyDescent="0.25">
      <c r="H50202" s="39"/>
    </row>
    <row r="50203" spans="8:8" ht="65.099999999999994" customHeight="1" x14ac:dyDescent="0.25">
      <c r="H50203" s="39"/>
    </row>
    <row r="50204" spans="8:8" ht="65.099999999999994" customHeight="1" x14ac:dyDescent="0.25">
      <c r="H50204" s="39"/>
    </row>
    <row r="50205" spans="8:8" ht="65.099999999999994" customHeight="1" x14ac:dyDescent="0.25">
      <c r="H50205" s="39"/>
    </row>
    <row r="50206" spans="8:8" ht="65.099999999999994" customHeight="1" x14ac:dyDescent="0.25">
      <c r="H50206" s="39"/>
    </row>
    <row r="50207" spans="8:8" ht="65.099999999999994" customHeight="1" x14ac:dyDescent="0.25">
      <c r="H50207" s="39"/>
    </row>
    <row r="50208" spans="8:8" ht="65.099999999999994" customHeight="1" x14ac:dyDescent="0.25">
      <c r="H50208" s="39"/>
    </row>
    <row r="50209" spans="8:8" ht="65.099999999999994" customHeight="1" x14ac:dyDescent="0.25">
      <c r="H50209" s="39"/>
    </row>
    <row r="50210" spans="8:8" ht="65.099999999999994" customHeight="1" x14ac:dyDescent="0.25">
      <c r="H50210" s="39"/>
    </row>
    <row r="50211" spans="8:8" ht="65.099999999999994" customHeight="1" x14ac:dyDescent="0.25">
      <c r="H50211" s="39"/>
    </row>
    <row r="50212" spans="8:8" ht="65.099999999999994" customHeight="1" x14ac:dyDescent="0.25">
      <c r="H50212" s="39"/>
    </row>
    <row r="50213" spans="8:8" ht="65.099999999999994" customHeight="1" x14ac:dyDescent="0.25">
      <c r="H50213" s="39"/>
    </row>
    <row r="50214" spans="8:8" ht="65.099999999999994" customHeight="1" x14ac:dyDescent="0.25">
      <c r="H50214" s="39"/>
    </row>
    <row r="50215" spans="8:8" ht="65.099999999999994" customHeight="1" x14ac:dyDescent="0.25">
      <c r="H50215" s="39"/>
    </row>
    <row r="50216" spans="8:8" ht="65.099999999999994" customHeight="1" x14ac:dyDescent="0.25">
      <c r="H50216" s="39"/>
    </row>
    <row r="50217" spans="8:8" ht="65.099999999999994" customHeight="1" x14ac:dyDescent="0.25">
      <c r="H50217" s="39"/>
    </row>
    <row r="50218" spans="8:8" ht="65.099999999999994" customHeight="1" x14ac:dyDescent="0.25">
      <c r="H50218" s="39"/>
    </row>
    <row r="50219" spans="8:8" ht="65.099999999999994" customHeight="1" x14ac:dyDescent="0.25">
      <c r="H50219" s="39"/>
    </row>
    <row r="50220" spans="8:8" ht="65.099999999999994" customHeight="1" x14ac:dyDescent="0.25">
      <c r="H50220" s="39"/>
    </row>
    <row r="50221" spans="8:8" ht="65.099999999999994" customHeight="1" x14ac:dyDescent="0.25">
      <c r="H50221" s="39"/>
    </row>
    <row r="50222" spans="8:8" ht="65.099999999999994" customHeight="1" x14ac:dyDescent="0.25">
      <c r="H50222" s="39"/>
    </row>
    <row r="50223" spans="8:8" ht="65.099999999999994" customHeight="1" x14ac:dyDescent="0.25">
      <c r="H50223" s="39"/>
    </row>
    <row r="50224" spans="8:8" ht="65.099999999999994" customHeight="1" x14ac:dyDescent="0.25">
      <c r="H50224" s="39"/>
    </row>
    <row r="50225" spans="8:8" ht="65.099999999999994" customHeight="1" x14ac:dyDescent="0.25">
      <c r="H50225" s="39"/>
    </row>
    <row r="50226" spans="8:8" ht="65.099999999999994" customHeight="1" x14ac:dyDescent="0.25">
      <c r="H50226" s="39"/>
    </row>
    <row r="50227" spans="8:8" ht="65.099999999999994" customHeight="1" x14ac:dyDescent="0.25">
      <c r="H50227" s="39"/>
    </row>
    <row r="50228" spans="8:8" ht="65.099999999999994" customHeight="1" x14ac:dyDescent="0.25">
      <c r="H50228" s="39"/>
    </row>
    <row r="50229" spans="8:8" ht="65.099999999999994" customHeight="1" x14ac:dyDescent="0.25">
      <c r="H50229" s="39"/>
    </row>
    <row r="50230" spans="8:8" ht="65.099999999999994" customHeight="1" x14ac:dyDescent="0.25">
      <c r="H50230" s="39"/>
    </row>
    <row r="50231" spans="8:8" ht="65.099999999999994" customHeight="1" x14ac:dyDescent="0.25">
      <c r="H50231" s="39"/>
    </row>
    <row r="50232" spans="8:8" ht="65.099999999999994" customHeight="1" x14ac:dyDescent="0.25">
      <c r="H50232" s="39"/>
    </row>
    <row r="50233" spans="8:8" ht="65.099999999999994" customHeight="1" x14ac:dyDescent="0.25">
      <c r="H50233" s="39"/>
    </row>
    <row r="50234" spans="8:8" ht="65.099999999999994" customHeight="1" x14ac:dyDescent="0.25">
      <c r="H50234" s="39"/>
    </row>
    <row r="50235" spans="8:8" ht="65.099999999999994" customHeight="1" x14ac:dyDescent="0.25">
      <c r="H50235" s="39"/>
    </row>
    <row r="50236" spans="8:8" ht="65.099999999999994" customHeight="1" x14ac:dyDescent="0.25">
      <c r="H50236" s="39"/>
    </row>
    <row r="50237" spans="8:8" ht="65.099999999999994" customHeight="1" x14ac:dyDescent="0.25">
      <c r="H50237" s="39"/>
    </row>
    <row r="50238" spans="8:8" ht="65.099999999999994" customHeight="1" x14ac:dyDescent="0.25">
      <c r="H50238" s="39"/>
    </row>
    <row r="50239" spans="8:8" ht="65.099999999999994" customHeight="1" x14ac:dyDescent="0.25">
      <c r="H50239" s="39"/>
    </row>
    <row r="50240" spans="8:8" ht="65.099999999999994" customHeight="1" x14ac:dyDescent="0.25">
      <c r="H50240" s="39"/>
    </row>
    <row r="50241" spans="8:8" ht="65.099999999999994" customHeight="1" x14ac:dyDescent="0.25">
      <c r="H50241" s="39"/>
    </row>
    <row r="50242" spans="8:8" ht="65.099999999999994" customHeight="1" x14ac:dyDescent="0.25">
      <c r="H50242" s="39"/>
    </row>
    <row r="50243" spans="8:8" ht="65.099999999999994" customHeight="1" x14ac:dyDescent="0.25">
      <c r="H50243" s="39"/>
    </row>
    <row r="50244" spans="8:8" ht="65.099999999999994" customHeight="1" x14ac:dyDescent="0.25">
      <c r="H50244" s="39"/>
    </row>
    <row r="50245" spans="8:8" ht="65.099999999999994" customHeight="1" x14ac:dyDescent="0.25">
      <c r="H50245" s="39"/>
    </row>
    <row r="50246" spans="8:8" ht="65.099999999999994" customHeight="1" x14ac:dyDescent="0.25">
      <c r="H50246" s="39"/>
    </row>
    <row r="50247" spans="8:8" ht="65.099999999999994" customHeight="1" x14ac:dyDescent="0.25">
      <c r="H50247" s="39"/>
    </row>
    <row r="50248" spans="8:8" ht="65.099999999999994" customHeight="1" x14ac:dyDescent="0.25">
      <c r="H50248" s="39"/>
    </row>
    <row r="50249" spans="8:8" ht="65.099999999999994" customHeight="1" x14ac:dyDescent="0.25">
      <c r="H50249" s="39"/>
    </row>
    <row r="50250" spans="8:8" ht="65.099999999999994" customHeight="1" x14ac:dyDescent="0.25">
      <c r="H50250" s="39"/>
    </row>
    <row r="50251" spans="8:8" ht="65.099999999999994" customHeight="1" x14ac:dyDescent="0.25">
      <c r="H50251" s="39"/>
    </row>
    <row r="50252" spans="8:8" ht="65.099999999999994" customHeight="1" x14ac:dyDescent="0.25">
      <c r="H50252" s="39"/>
    </row>
    <row r="50253" spans="8:8" ht="65.099999999999994" customHeight="1" x14ac:dyDescent="0.25">
      <c r="H50253" s="39"/>
    </row>
    <row r="50254" spans="8:8" ht="65.099999999999994" customHeight="1" x14ac:dyDescent="0.25">
      <c r="H50254" s="39"/>
    </row>
    <row r="50255" spans="8:8" ht="65.099999999999994" customHeight="1" x14ac:dyDescent="0.25">
      <c r="H50255" s="39"/>
    </row>
    <row r="50256" spans="8:8" ht="65.099999999999994" customHeight="1" x14ac:dyDescent="0.25">
      <c r="H50256" s="39"/>
    </row>
    <row r="50257" spans="8:8" ht="65.099999999999994" customHeight="1" x14ac:dyDescent="0.25">
      <c r="H50257" s="39"/>
    </row>
    <row r="50258" spans="8:8" ht="65.099999999999994" customHeight="1" x14ac:dyDescent="0.25">
      <c r="H50258" s="39"/>
    </row>
    <row r="50259" spans="8:8" ht="65.099999999999994" customHeight="1" x14ac:dyDescent="0.25">
      <c r="H50259" s="39"/>
    </row>
    <row r="50260" spans="8:8" ht="65.099999999999994" customHeight="1" x14ac:dyDescent="0.25">
      <c r="H50260" s="39"/>
    </row>
    <row r="50261" spans="8:8" ht="65.099999999999994" customHeight="1" x14ac:dyDescent="0.25">
      <c r="H50261" s="39"/>
    </row>
    <row r="50262" spans="8:8" ht="65.099999999999994" customHeight="1" x14ac:dyDescent="0.25">
      <c r="H50262" s="39"/>
    </row>
    <row r="50263" spans="8:8" ht="65.099999999999994" customHeight="1" x14ac:dyDescent="0.25">
      <c r="H50263" s="39"/>
    </row>
    <row r="50264" spans="8:8" ht="65.099999999999994" customHeight="1" x14ac:dyDescent="0.25">
      <c r="H50264" s="39"/>
    </row>
    <row r="50265" spans="8:8" ht="65.099999999999994" customHeight="1" x14ac:dyDescent="0.25">
      <c r="H50265" s="39"/>
    </row>
    <row r="50266" spans="8:8" ht="65.099999999999994" customHeight="1" x14ac:dyDescent="0.25">
      <c r="H50266" s="39"/>
    </row>
    <row r="50267" spans="8:8" ht="65.099999999999994" customHeight="1" x14ac:dyDescent="0.25">
      <c r="H50267" s="39"/>
    </row>
    <row r="50268" spans="8:8" ht="65.099999999999994" customHeight="1" x14ac:dyDescent="0.25">
      <c r="H50268" s="39"/>
    </row>
    <row r="50269" spans="8:8" ht="65.099999999999994" customHeight="1" x14ac:dyDescent="0.25">
      <c r="H50269" s="39"/>
    </row>
    <row r="50270" spans="8:8" ht="65.099999999999994" customHeight="1" x14ac:dyDescent="0.25">
      <c r="H50270" s="39"/>
    </row>
    <row r="50271" spans="8:8" ht="65.099999999999994" customHeight="1" x14ac:dyDescent="0.25">
      <c r="H50271" s="39"/>
    </row>
    <row r="50272" spans="8:8" ht="65.099999999999994" customHeight="1" x14ac:dyDescent="0.25">
      <c r="H50272" s="39"/>
    </row>
    <row r="50273" spans="8:8" ht="65.099999999999994" customHeight="1" x14ac:dyDescent="0.25">
      <c r="H50273" s="39"/>
    </row>
    <row r="50274" spans="8:8" ht="65.099999999999994" customHeight="1" x14ac:dyDescent="0.25">
      <c r="H50274" s="39"/>
    </row>
    <row r="50275" spans="8:8" ht="65.099999999999994" customHeight="1" x14ac:dyDescent="0.25">
      <c r="H50275" s="39"/>
    </row>
    <row r="50276" spans="8:8" ht="65.099999999999994" customHeight="1" x14ac:dyDescent="0.25">
      <c r="H50276" s="39"/>
    </row>
    <row r="50277" spans="8:8" ht="65.099999999999994" customHeight="1" x14ac:dyDescent="0.25">
      <c r="H50277" s="39"/>
    </row>
    <row r="50278" spans="8:8" ht="65.099999999999994" customHeight="1" x14ac:dyDescent="0.25">
      <c r="H50278" s="39"/>
    </row>
    <row r="50279" spans="8:8" ht="65.099999999999994" customHeight="1" x14ac:dyDescent="0.25">
      <c r="H50279" s="39"/>
    </row>
    <row r="50280" spans="8:8" ht="65.099999999999994" customHeight="1" x14ac:dyDescent="0.25">
      <c r="H50280" s="39"/>
    </row>
    <row r="50281" spans="8:8" ht="65.099999999999994" customHeight="1" x14ac:dyDescent="0.25">
      <c r="H50281" s="39"/>
    </row>
    <row r="50282" spans="8:8" ht="65.099999999999994" customHeight="1" x14ac:dyDescent="0.25">
      <c r="H50282" s="39"/>
    </row>
    <row r="50283" spans="8:8" ht="65.099999999999994" customHeight="1" x14ac:dyDescent="0.25">
      <c r="H50283" s="39"/>
    </row>
    <row r="50284" spans="8:8" ht="65.099999999999994" customHeight="1" x14ac:dyDescent="0.25">
      <c r="H50284" s="39"/>
    </row>
    <row r="50285" spans="8:8" ht="65.099999999999994" customHeight="1" x14ac:dyDescent="0.25">
      <c r="H50285" s="39"/>
    </row>
    <row r="50286" spans="8:8" ht="65.099999999999994" customHeight="1" x14ac:dyDescent="0.25">
      <c r="H50286" s="39"/>
    </row>
    <row r="50287" spans="8:8" ht="65.099999999999994" customHeight="1" x14ac:dyDescent="0.25">
      <c r="H50287" s="39"/>
    </row>
    <row r="50288" spans="8:8" ht="65.099999999999994" customHeight="1" x14ac:dyDescent="0.25">
      <c r="H50288" s="39"/>
    </row>
    <row r="50289" spans="8:8" ht="65.099999999999994" customHeight="1" x14ac:dyDescent="0.25">
      <c r="H50289" s="39"/>
    </row>
    <row r="50290" spans="8:8" ht="65.099999999999994" customHeight="1" x14ac:dyDescent="0.25">
      <c r="H50290" s="39"/>
    </row>
    <row r="50291" spans="8:8" ht="65.099999999999994" customHeight="1" x14ac:dyDescent="0.25">
      <c r="H50291" s="39"/>
    </row>
    <row r="50292" spans="8:8" ht="65.099999999999994" customHeight="1" x14ac:dyDescent="0.25">
      <c r="H50292" s="39"/>
    </row>
    <row r="50293" spans="8:8" ht="65.099999999999994" customHeight="1" x14ac:dyDescent="0.25">
      <c r="H50293" s="39"/>
    </row>
    <row r="50294" spans="8:8" ht="65.099999999999994" customHeight="1" x14ac:dyDescent="0.25">
      <c r="H50294" s="39"/>
    </row>
    <row r="50295" spans="8:8" ht="65.099999999999994" customHeight="1" x14ac:dyDescent="0.25">
      <c r="H50295" s="39"/>
    </row>
    <row r="50296" spans="8:8" ht="65.099999999999994" customHeight="1" x14ac:dyDescent="0.25">
      <c r="H50296" s="39"/>
    </row>
    <row r="50297" spans="8:8" ht="65.099999999999994" customHeight="1" x14ac:dyDescent="0.25">
      <c r="H50297" s="39"/>
    </row>
    <row r="50298" spans="8:8" ht="65.099999999999994" customHeight="1" x14ac:dyDescent="0.25">
      <c r="H50298" s="39"/>
    </row>
    <row r="50299" spans="8:8" ht="65.099999999999994" customHeight="1" x14ac:dyDescent="0.25">
      <c r="H50299" s="39"/>
    </row>
    <row r="50300" spans="8:8" ht="65.099999999999994" customHeight="1" x14ac:dyDescent="0.25">
      <c r="H50300" s="39"/>
    </row>
    <row r="50301" spans="8:8" ht="65.099999999999994" customHeight="1" x14ac:dyDescent="0.25">
      <c r="H50301" s="39"/>
    </row>
    <row r="50302" spans="8:8" ht="65.099999999999994" customHeight="1" x14ac:dyDescent="0.25">
      <c r="H50302" s="39"/>
    </row>
    <row r="50303" spans="8:8" ht="65.099999999999994" customHeight="1" x14ac:dyDescent="0.25">
      <c r="H50303" s="39"/>
    </row>
    <row r="50304" spans="8:8" ht="65.099999999999994" customHeight="1" x14ac:dyDescent="0.25">
      <c r="H50304" s="39"/>
    </row>
    <row r="50305" spans="8:8" ht="65.099999999999994" customHeight="1" x14ac:dyDescent="0.25">
      <c r="H50305" s="39"/>
    </row>
    <row r="50306" spans="8:8" ht="65.099999999999994" customHeight="1" x14ac:dyDescent="0.25">
      <c r="H50306" s="39"/>
    </row>
    <row r="50307" spans="8:8" ht="65.099999999999994" customHeight="1" x14ac:dyDescent="0.25">
      <c r="H50307" s="39"/>
    </row>
    <row r="50308" spans="8:8" ht="65.099999999999994" customHeight="1" x14ac:dyDescent="0.25">
      <c r="H50308" s="39"/>
    </row>
    <row r="50309" spans="8:8" ht="65.099999999999994" customHeight="1" x14ac:dyDescent="0.25">
      <c r="H50309" s="39"/>
    </row>
    <row r="50310" spans="8:8" ht="65.099999999999994" customHeight="1" x14ac:dyDescent="0.25">
      <c r="H50310" s="39"/>
    </row>
    <row r="50311" spans="8:8" ht="65.099999999999994" customHeight="1" x14ac:dyDescent="0.25">
      <c r="H50311" s="39"/>
    </row>
    <row r="50312" spans="8:8" ht="65.099999999999994" customHeight="1" x14ac:dyDescent="0.25">
      <c r="H50312" s="39"/>
    </row>
    <row r="50313" spans="8:8" ht="65.099999999999994" customHeight="1" x14ac:dyDescent="0.25">
      <c r="H50313" s="39"/>
    </row>
    <row r="50314" spans="8:8" ht="65.099999999999994" customHeight="1" x14ac:dyDescent="0.25">
      <c r="H50314" s="39"/>
    </row>
    <row r="50315" spans="8:8" ht="65.099999999999994" customHeight="1" x14ac:dyDescent="0.25">
      <c r="H50315" s="39"/>
    </row>
    <row r="50316" spans="8:8" ht="65.099999999999994" customHeight="1" x14ac:dyDescent="0.25">
      <c r="H50316" s="39"/>
    </row>
    <row r="50317" spans="8:8" ht="65.099999999999994" customHeight="1" x14ac:dyDescent="0.25">
      <c r="H50317" s="39"/>
    </row>
    <row r="50318" spans="8:8" ht="65.099999999999994" customHeight="1" x14ac:dyDescent="0.25">
      <c r="H50318" s="39"/>
    </row>
    <row r="50319" spans="8:8" ht="65.099999999999994" customHeight="1" x14ac:dyDescent="0.25">
      <c r="H50319" s="39"/>
    </row>
    <row r="50320" spans="8:8" ht="65.099999999999994" customHeight="1" x14ac:dyDescent="0.25">
      <c r="H50320" s="39"/>
    </row>
    <row r="50321" spans="8:8" ht="65.099999999999994" customHeight="1" x14ac:dyDescent="0.25">
      <c r="H50321" s="39"/>
    </row>
    <row r="50322" spans="8:8" ht="65.099999999999994" customHeight="1" x14ac:dyDescent="0.25">
      <c r="H50322" s="39"/>
    </row>
    <row r="50323" spans="8:8" ht="65.099999999999994" customHeight="1" x14ac:dyDescent="0.25">
      <c r="H50323" s="39"/>
    </row>
    <row r="50324" spans="8:8" ht="65.099999999999994" customHeight="1" x14ac:dyDescent="0.25">
      <c r="H50324" s="39"/>
    </row>
    <row r="50325" spans="8:8" ht="65.099999999999994" customHeight="1" x14ac:dyDescent="0.25">
      <c r="H50325" s="39"/>
    </row>
    <row r="50326" spans="8:8" ht="65.099999999999994" customHeight="1" x14ac:dyDescent="0.25">
      <c r="H50326" s="39"/>
    </row>
    <row r="50327" spans="8:8" ht="65.099999999999994" customHeight="1" x14ac:dyDescent="0.25">
      <c r="H50327" s="39"/>
    </row>
    <row r="50328" spans="8:8" ht="65.099999999999994" customHeight="1" x14ac:dyDescent="0.25">
      <c r="H50328" s="39"/>
    </row>
    <row r="50329" spans="8:8" ht="65.099999999999994" customHeight="1" x14ac:dyDescent="0.25">
      <c r="H50329" s="39"/>
    </row>
    <row r="50330" spans="8:8" ht="65.099999999999994" customHeight="1" x14ac:dyDescent="0.25">
      <c r="H50330" s="39"/>
    </row>
    <row r="50331" spans="8:8" ht="65.099999999999994" customHeight="1" x14ac:dyDescent="0.25">
      <c r="H50331" s="39"/>
    </row>
    <row r="50332" spans="8:8" ht="65.099999999999994" customHeight="1" x14ac:dyDescent="0.25">
      <c r="H50332" s="39"/>
    </row>
    <row r="50333" spans="8:8" ht="65.099999999999994" customHeight="1" x14ac:dyDescent="0.25">
      <c r="H50333" s="39"/>
    </row>
    <row r="50334" spans="8:8" ht="65.099999999999994" customHeight="1" x14ac:dyDescent="0.25">
      <c r="H50334" s="39"/>
    </row>
    <row r="50335" spans="8:8" ht="65.099999999999994" customHeight="1" x14ac:dyDescent="0.25">
      <c r="H50335" s="39"/>
    </row>
    <row r="50336" spans="8:8" ht="65.099999999999994" customHeight="1" x14ac:dyDescent="0.25">
      <c r="H50336" s="39"/>
    </row>
    <row r="50337" spans="8:8" ht="65.099999999999994" customHeight="1" x14ac:dyDescent="0.25">
      <c r="H50337" s="39"/>
    </row>
    <row r="50338" spans="8:8" ht="65.099999999999994" customHeight="1" x14ac:dyDescent="0.25">
      <c r="H50338" s="39"/>
    </row>
    <row r="50339" spans="8:8" ht="65.099999999999994" customHeight="1" x14ac:dyDescent="0.25">
      <c r="H50339" s="39"/>
    </row>
    <row r="50340" spans="8:8" ht="65.099999999999994" customHeight="1" x14ac:dyDescent="0.25">
      <c r="H50340" s="39"/>
    </row>
    <row r="50341" spans="8:8" ht="65.099999999999994" customHeight="1" x14ac:dyDescent="0.25">
      <c r="H50341" s="39"/>
    </row>
    <row r="50342" spans="8:8" ht="65.099999999999994" customHeight="1" x14ac:dyDescent="0.25">
      <c r="H50342" s="39"/>
    </row>
    <row r="50343" spans="8:8" ht="65.099999999999994" customHeight="1" x14ac:dyDescent="0.25">
      <c r="H50343" s="39"/>
    </row>
    <row r="50344" spans="8:8" ht="65.099999999999994" customHeight="1" x14ac:dyDescent="0.25">
      <c r="H50344" s="39"/>
    </row>
    <row r="50345" spans="8:8" ht="65.099999999999994" customHeight="1" x14ac:dyDescent="0.25">
      <c r="H50345" s="39"/>
    </row>
    <row r="50346" spans="8:8" ht="65.099999999999994" customHeight="1" x14ac:dyDescent="0.25">
      <c r="H50346" s="39"/>
    </row>
    <row r="50347" spans="8:8" ht="65.099999999999994" customHeight="1" x14ac:dyDescent="0.25">
      <c r="H50347" s="39"/>
    </row>
    <row r="50348" spans="8:8" ht="65.099999999999994" customHeight="1" x14ac:dyDescent="0.25">
      <c r="H50348" s="39"/>
    </row>
    <row r="50349" spans="8:8" ht="65.099999999999994" customHeight="1" x14ac:dyDescent="0.25">
      <c r="H50349" s="39"/>
    </row>
    <row r="50350" spans="8:8" ht="65.099999999999994" customHeight="1" x14ac:dyDescent="0.25">
      <c r="H50350" s="39"/>
    </row>
    <row r="50351" spans="8:8" ht="65.099999999999994" customHeight="1" x14ac:dyDescent="0.25">
      <c r="H50351" s="39"/>
    </row>
    <row r="50352" spans="8:8" ht="65.099999999999994" customHeight="1" x14ac:dyDescent="0.25">
      <c r="H50352" s="39"/>
    </row>
    <row r="50353" spans="8:8" ht="65.099999999999994" customHeight="1" x14ac:dyDescent="0.25">
      <c r="H50353" s="39"/>
    </row>
    <row r="50354" spans="8:8" ht="65.099999999999994" customHeight="1" x14ac:dyDescent="0.25">
      <c r="H50354" s="39"/>
    </row>
    <row r="50355" spans="8:8" ht="65.099999999999994" customHeight="1" x14ac:dyDescent="0.25">
      <c r="H50355" s="39"/>
    </row>
    <row r="50356" spans="8:8" ht="65.099999999999994" customHeight="1" x14ac:dyDescent="0.25">
      <c r="H50356" s="39"/>
    </row>
    <row r="50357" spans="8:8" ht="65.099999999999994" customHeight="1" x14ac:dyDescent="0.25">
      <c r="H50357" s="39"/>
    </row>
    <row r="50358" spans="8:8" ht="65.099999999999994" customHeight="1" x14ac:dyDescent="0.25">
      <c r="H50358" s="39"/>
    </row>
    <row r="50359" spans="8:8" ht="65.099999999999994" customHeight="1" x14ac:dyDescent="0.25">
      <c r="H50359" s="39"/>
    </row>
    <row r="50360" spans="8:8" ht="65.099999999999994" customHeight="1" x14ac:dyDescent="0.25">
      <c r="H50360" s="39"/>
    </row>
    <row r="50361" spans="8:8" ht="65.099999999999994" customHeight="1" x14ac:dyDescent="0.25">
      <c r="H50361" s="39"/>
    </row>
    <row r="50362" spans="8:8" ht="65.099999999999994" customHeight="1" x14ac:dyDescent="0.25">
      <c r="H50362" s="39"/>
    </row>
    <row r="50363" spans="8:8" ht="65.099999999999994" customHeight="1" x14ac:dyDescent="0.25">
      <c r="H50363" s="39"/>
    </row>
    <row r="50364" spans="8:8" ht="65.099999999999994" customHeight="1" x14ac:dyDescent="0.25">
      <c r="H50364" s="39"/>
    </row>
    <row r="50365" spans="8:8" ht="65.099999999999994" customHeight="1" x14ac:dyDescent="0.25">
      <c r="H50365" s="39"/>
    </row>
    <row r="50366" spans="8:8" ht="65.099999999999994" customHeight="1" x14ac:dyDescent="0.25">
      <c r="H50366" s="39"/>
    </row>
    <row r="50367" spans="8:8" ht="65.099999999999994" customHeight="1" x14ac:dyDescent="0.25">
      <c r="H50367" s="39"/>
    </row>
    <row r="50368" spans="8:8" ht="65.099999999999994" customHeight="1" x14ac:dyDescent="0.25">
      <c r="H50368" s="39"/>
    </row>
    <row r="50369" spans="8:8" ht="65.099999999999994" customHeight="1" x14ac:dyDescent="0.25">
      <c r="H50369" s="39"/>
    </row>
    <row r="50370" spans="8:8" ht="65.099999999999994" customHeight="1" x14ac:dyDescent="0.25">
      <c r="H50370" s="39"/>
    </row>
    <row r="50371" spans="8:8" ht="65.099999999999994" customHeight="1" x14ac:dyDescent="0.25">
      <c r="H50371" s="39"/>
    </row>
    <row r="50372" spans="8:8" ht="65.099999999999994" customHeight="1" x14ac:dyDescent="0.25">
      <c r="H50372" s="39"/>
    </row>
    <row r="50373" spans="8:8" ht="65.099999999999994" customHeight="1" x14ac:dyDescent="0.25">
      <c r="H50373" s="39"/>
    </row>
    <row r="50374" spans="8:8" ht="65.099999999999994" customHeight="1" x14ac:dyDescent="0.25">
      <c r="H50374" s="39"/>
    </row>
    <row r="50375" spans="8:8" ht="65.099999999999994" customHeight="1" x14ac:dyDescent="0.25">
      <c r="H50375" s="39"/>
    </row>
    <row r="50376" spans="8:8" ht="65.099999999999994" customHeight="1" x14ac:dyDescent="0.25">
      <c r="H50376" s="39"/>
    </row>
    <row r="50377" spans="8:8" ht="65.099999999999994" customHeight="1" x14ac:dyDescent="0.25">
      <c r="H50377" s="39"/>
    </row>
    <row r="50378" spans="8:8" ht="65.099999999999994" customHeight="1" x14ac:dyDescent="0.25">
      <c r="H50378" s="39"/>
    </row>
    <row r="50379" spans="8:8" ht="65.099999999999994" customHeight="1" x14ac:dyDescent="0.25">
      <c r="H50379" s="39"/>
    </row>
    <row r="50380" spans="8:8" ht="65.099999999999994" customHeight="1" x14ac:dyDescent="0.25">
      <c r="H50380" s="39"/>
    </row>
    <row r="50381" spans="8:8" ht="65.099999999999994" customHeight="1" x14ac:dyDescent="0.25">
      <c r="H50381" s="39"/>
    </row>
    <row r="50382" spans="8:8" ht="65.099999999999994" customHeight="1" x14ac:dyDescent="0.25">
      <c r="H50382" s="39"/>
    </row>
    <row r="50383" spans="8:8" ht="65.099999999999994" customHeight="1" x14ac:dyDescent="0.25">
      <c r="H50383" s="39"/>
    </row>
    <row r="50384" spans="8:8" ht="65.099999999999994" customHeight="1" x14ac:dyDescent="0.25">
      <c r="H50384" s="39"/>
    </row>
    <row r="50385" spans="8:8" ht="65.099999999999994" customHeight="1" x14ac:dyDescent="0.25">
      <c r="H50385" s="39"/>
    </row>
    <row r="50386" spans="8:8" ht="65.099999999999994" customHeight="1" x14ac:dyDescent="0.25">
      <c r="H50386" s="39"/>
    </row>
    <row r="50387" spans="8:8" ht="65.099999999999994" customHeight="1" x14ac:dyDescent="0.25">
      <c r="H50387" s="39"/>
    </row>
    <row r="50388" spans="8:8" ht="65.099999999999994" customHeight="1" x14ac:dyDescent="0.25">
      <c r="H50388" s="39"/>
    </row>
    <row r="50389" spans="8:8" ht="65.099999999999994" customHeight="1" x14ac:dyDescent="0.25">
      <c r="H50389" s="39"/>
    </row>
    <row r="50390" spans="8:8" ht="65.099999999999994" customHeight="1" x14ac:dyDescent="0.25">
      <c r="H50390" s="39"/>
    </row>
    <row r="50391" spans="8:8" ht="65.099999999999994" customHeight="1" x14ac:dyDescent="0.25">
      <c r="H50391" s="39"/>
    </row>
    <row r="50392" spans="8:8" ht="65.099999999999994" customHeight="1" x14ac:dyDescent="0.25">
      <c r="H50392" s="39"/>
    </row>
    <row r="50393" spans="8:8" ht="65.099999999999994" customHeight="1" x14ac:dyDescent="0.25">
      <c r="H50393" s="39"/>
    </row>
    <row r="50394" spans="8:8" ht="65.099999999999994" customHeight="1" x14ac:dyDescent="0.25">
      <c r="H50394" s="39"/>
    </row>
    <row r="50395" spans="8:8" ht="65.099999999999994" customHeight="1" x14ac:dyDescent="0.25">
      <c r="H50395" s="39"/>
    </row>
    <row r="50396" spans="8:8" ht="65.099999999999994" customHeight="1" x14ac:dyDescent="0.25">
      <c r="H50396" s="39"/>
    </row>
    <row r="50397" spans="8:8" ht="65.099999999999994" customHeight="1" x14ac:dyDescent="0.25">
      <c r="H50397" s="39"/>
    </row>
    <row r="50398" spans="8:8" ht="65.099999999999994" customHeight="1" x14ac:dyDescent="0.25">
      <c r="H50398" s="39"/>
    </row>
    <row r="50399" spans="8:8" ht="65.099999999999994" customHeight="1" x14ac:dyDescent="0.25">
      <c r="H50399" s="39"/>
    </row>
    <row r="50400" spans="8:8" ht="65.099999999999994" customHeight="1" x14ac:dyDescent="0.25">
      <c r="H50400" s="39"/>
    </row>
    <row r="50401" spans="8:8" ht="65.099999999999994" customHeight="1" x14ac:dyDescent="0.25">
      <c r="H50401" s="39"/>
    </row>
    <row r="50402" spans="8:8" ht="65.099999999999994" customHeight="1" x14ac:dyDescent="0.25">
      <c r="H50402" s="39"/>
    </row>
    <row r="50403" spans="8:8" ht="65.099999999999994" customHeight="1" x14ac:dyDescent="0.25">
      <c r="H50403" s="39"/>
    </row>
    <row r="50404" spans="8:8" ht="65.099999999999994" customHeight="1" x14ac:dyDescent="0.25">
      <c r="H50404" s="39"/>
    </row>
    <row r="50405" spans="8:8" ht="65.099999999999994" customHeight="1" x14ac:dyDescent="0.25">
      <c r="H50405" s="39"/>
    </row>
    <row r="50406" spans="8:8" ht="65.099999999999994" customHeight="1" x14ac:dyDescent="0.25">
      <c r="H50406" s="39"/>
    </row>
    <row r="50407" spans="8:8" ht="65.099999999999994" customHeight="1" x14ac:dyDescent="0.25">
      <c r="H50407" s="39"/>
    </row>
    <row r="50408" spans="8:8" ht="65.099999999999994" customHeight="1" x14ac:dyDescent="0.25">
      <c r="H50408" s="39"/>
    </row>
    <row r="50409" spans="8:8" ht="65.099999999999994" customHeight="1" x14ac:dyDescent="0.25">
      <c r="H50409" s="39"/>
    </row>
    <row r="50410" spans="8:8" ht="65.099999999999994" customHeight="1" x14ac:dyDescent="0.25">
      <c r="H50410" s="39"/>
    </row>
    <row r="50411" spans="8:8" ht="65.099999999999994" customHeight="1" x14ac:dyDescent="0.25">
      <c r="H50411" s="39"/>
    </row>
    <row r="50412" spans="8:8" ht="65.099999999999994" customHeight="1" x14ac:dyDescent="0.25">
      <c r="H50412" s="39"/>
    </row>
    <row r="50413" spans="8:8" ht="65.099999999999994" customHeight="1" x14ac:dyDescent="0.25">
      <c r="H50413" s="39"/>
    </row>
    <row r="50414" spans="8:8" ht="65.099999999999994" customHeight="1" x14ac:dyDescent="0.25">
      <c r="H50414" s="39"/>
    </row>
    <row r="50415" spans="8:8" ht="65.099999999999994" customHeight="1" x14ac:dyDescent="0.25">
      <c r="H50415" s="39"/>
    </row>
    <row r="50416" spans="8:8" ht="65.099999999999994" customHeight="1" x14ac:dyDescent="0.25">
      <c r="H50416" s="39"/>
    </row>
    <row r="50417" spans="8:8" ht="65.099999999999994" customHeight="1" x14ac:dyDescent="0.25">
      <c r="H50417" s="39"/>
    </row>
    <row r="50418" spans="8:8" ht="65.099999999999994" customHeight="1" x14ac:dyDescent="0.25">
      <c r="H50418" s="39"/>
    </row>
    <row r="50419" spans="8:8" ht="65.099999999999994" customHeight="1" x14ac:dyDescent="0.25">
      <c r="H50419" s="39"/>
    </row>
    <row r="50420" spans="8:8" ht="65.099999999999994" customHeight="1" x14ac:dyDescent="0.25">
      <c r="H50420" s="39"/>
    </row>
    <row r="50421" spans="8:8" ht="65.099999999999994" customHeight="1" x14ac:dyDescent="0.25">
      <c r="H50421" s="39"/>
    </row>
    <row r="50422" spans="8:8" ht="65.099999999999994" customHeight="1" x14ac:dyDescent="0.25">
      <c r="H50422" s="39"/>
    </row>
    <row r="50423" spans="8:8" ht="65.099999999999994" customHeight="1" x14ac:dyDescent="0.25">
      <c r="H50423" s="39"/>
    </row>
    <row r="50424" spans="8:8" ht="65.099999999999994" customHeight="1" x14ac:dyDescent="0.25">
      <c r="H50424" s="39"/>
    </row>
    <row r="50425" spans="8:8" ht="65.099999999999994" customHeight="1" x14ac:dyDescent="0.25">
      <c r="H50425" s="39"/>
    </row>
    <row r="50426" spans="8:8" ht="65.099999999999994" customHeight="1" x14ac:dyDescent="0.25">
      <c r="H50426" s="39"/>
    </row>
    <row r="50427" spans="8:8" ht="65.099999999999994" customHeight="1" x14ac:dyDescent="0.25">
      <c r="H50427" s="39"/>
    </row>
    <row r="50428" spans="8:8" ht="65.099999999999994" customHeight="1" x14ac:dyDescent="0.25">
      <c r="H50428" s="39"/>
    </row>
    <row r="50429" spans="8:8" ht="65.099999999999994" customHeight="1" x14ac:dyDescent="0.25">
      <c r="H50429" s="39"/>
    </row>
    <row r="50430" spans="8:8" ht="65.099999999999994" customHeight="1" x14ac:dyDescent="0.25">
      <c r="H50430" s="39"/>
    </row>
    <row r="50431" spans="8:8" ht="65.099999999999994" customHeight="1" x14ac:dyDescent="0.25">
      <c r="H50431" s="39"/>
    </row>
    <row r="50432" spans="8:8" ht="65.099999999999994" customHeight="1" x14ac:dyDescent="0.25">
      <c r="H50432" s="39"/>
    </row>
    <row r="50433" spans="8:8" ht="65.099999999999994" customHeight="1" x14ac:dyDescent="0.25">
      <c r="H50433" s="39"/>
    </row>
    <row r="50434" spans="8:8" ht="65.099999999999994" customHeight="1" x14ac:dyDescent="0.25">
      <c r="H50434" s="39"/>
    </row>
    <row r="50435" spans="8:8" ht="65.099999999999994" customHeight="1" x14ac:dyDescent="0.25">
      <c r="H50435" s="39"/>
    </row>
    <row r="50436" spans="8:8" ht="65.099999999999994" customHeight="1" x14ac:dyDescent="0.25">
      <c r="H50436" s="39"/>
    </row>
    <row r="50437" spans="8:8" ht="65.099999999999994" customHeight="1" x14ac:dyDescent="0.25">
      <c r="H50437" s="39"/>
    </row>
    <row r="50438" spans="8:8" ht="65.099999999999994" customHeight="1" x14ac:dyDescent="0.25">
      <c r="H50438" s="39"/>
    </row>
    <row r="50439" spans="8:8" ht="65.099999999999994" customHeight="1" x14ac:dyDescent="0.25">
      <c r="H50439" s="39"/>
    </row>
    <row r="50440" spans="8:8" ht="65.099999999999994" customHeight="1" x14ac:dyDescent="0.25">
      <c r="H50440" s="39"/>
    </row>
    <row r="50441" spans="8:8" ht="65.099999999999994" customHeight="1" x14ac:dyDescent="0.25">
      <c r="H50441" s="39"/>
    </row>
    <row r="50442" spans="8:8" ht="65.099999999999994" customHeight="1" x14ac:dyDescent="0.25">
      <c r="H50442" s="39"/>
    </row>
    <row r="50443" spans="8:8" ht="65.099999999999994" customHeight="1" x14ac:dyDescent="0.25">
      <c r="H50443" s="39"/>
    </row>
    <row r="50444" spans="8:8" ht="65.099999999999994" customHeight="1" x14ac:dyDescent="0.25">
      <c r="H50444" s="39"/>
    </row>
    <row r="50445" spans="8:8" ht="65.099999999999994" customHeight="1" x14ac:dyDescent="0.25">
      <c r="H50445" s="39"/>
    </row>
    <row r="50446" spans="8:8" ht="65.099999999999994" customHeight="1" x14ac:dyDescent="0.25">
      <c r="H50446" s="39"/>
    </row>
    <row r="50447" spans="8:8" ht="65.099999999999994" customHeight="1" x14ac:dyDescent="0.25">
      <c r="H50447" s="39"/>
    </row>
    <row r="50448" spans="8:8" ht="65.099999999999994" customHeight="1" x14ac:dyDescent="0.25">
      <c r="H50448" s="39"/>
    </row>
    <row r="50449" spans="8:8" ht="65.099999999999994" customHeight="1" x14ac:dyDescent="0.25">
      <c r="H50449" s="39"/>
    </row>
    <row r="50450" spans="8:8" ht="65.099999999999994" customHeight="1" x14ac:dyDescent="0.25">
      <c r="H50450" s="39"/>
    </row>
    <row r="50451" spans="8:8" ht="65.099999999999994" customHeight="1" x14ac:dyDescent="0.25">
      <c r="H50451" s="39"/>
    </row>
    <row r="50452" spans="8:8" ht="65.099999999999994" customHeight="1" x14ac:dyDescent="0.25">
      <c r="H50452" s="39"/>
    </row>
    <row r="50453" spans="8:8" ht="65.099999999999994" customHeight="1" x14ac:dyDescent="0.25">
      <c r="H50453" s="39"/>
    </row>
    <row r="50454" spans="8:8" ht="65.099999999999994" customHeight="1" x14ac:dyDescent="0.25">
      <c r="H50454" s="39"/>
    </row>
    <row r="50455" spans="8:8" ht="65.099999999999994" customHeight="1" x14ac:dyDescent="0.25">
      <c r="H50455" s="39"/>
    </row>
    <row r="50456" spans="8:8" ht="65.099999999999994" customHeight="1" x14ac:dyDescent="0.25">
      <c r="H50456" s="39"/>
    </row>
    <row r="50457" spans="8:8" ht="65.099999999999994" customHeight="1" x14ac:dyDescent="0.25">
      <c r="H50457" s="39"/>
    </row>
    <row r="50458" spans="8:8" ht="65.099999999999994" customHeight="1" x14ac:dyDescent="0.25">
      <c r="H50458" s="39"/>
    </row>
    <row r="50459" spans="8:8" ht="65.099999999999994" customHeight="1" x14ac:dyDescent="0.25">
      <c r="H50459" s="39"/>
    </row>
    <row r="50460" spans="8:8" ht="65.099999999999994" customHeight="1" x14ac:dyDescent="0.25">
      <c r="H50460" s="39"/>
    </row>
    <row r="50461" spans="8:8" ht="65.099999999999994" customHeight="1" x14ac:dyDescent="0.25">
      <c r="H50461" s="39"/>
    </row>
    <row r="50462" spans="8:8" ht="65.099999999999994" customHeight="1" x14ac:dyDescent="0.25">
      <c r="H50462" s="39"/>
    </row>
    <row r="50463" spans="8:8" ht="65.099999999999994" customHeight="1" x14ac:dyDescent="0.25">
      <c r="H50463" s="39"/>
    </row>
    <row r="50464" spans="8:8" ht="65.099999999999994" customHeight="1" x14ac:dyDescent="0.25">
      <c r="H50464" s="39"/>
    </row>
    <row r="50465" spans="8:8" ht="65.099999999999994" customHeight="1" x14ac:dyDescent="0.25">
      <c r="H50465" s="39"/>
    </row>
    <row r="50466" spans="8:8" ht="65.099999999999994" customHeight="1" x14ac:dyDescent="0.25">
      <c r="H50466" s="39"/>
    </row>
    <row r="50467" spans="8:8" ht="65.099999999999994" customHeight="1" x14ac:dyDescent="0.25">
      <c r="H50467" s="39"/>
    </row>
    <row r="50468" spans="8:8" ht="65.099999999999994" customHeight="1" x14ac:dyDescent="0.25">
      <c r="H50468" s="39"/>
    </row>
    <row r="50469" spans="8:8" ht="65.099999999999994" customHeight="1" x14ac:dyDescent="0.25">
      <c r="H50469" s="39"/>
    </row>
    <row r="50470" spans="8:8" ht="65.099999999999994" customHeight="1" x14ac:dyDescent="0.25">
      <c r="H50470" s="39"/>
    </row>
    <row r="50471" spans="8:8" ht="65.099999999999994" customHeight="1" x14ac:dyDescent="0.25">
      <c r="H50471" s="39"/>
    </row>
    <row r="50472" spans="8:8" ht="65.099999999999994" customHeight="1" x14ac:dyDescent="0.25">
      <c r="H50472" s="39"/>
    </row>
    <row r="50473" spans="8:8" ht="65.099999999999994" customHeight="1" x14ac:dyDescent="0.25">
      <c r="H50473" s="39"/>
    </row>
    <row r="50474" spans="8:8" ht="65.099999999999994" customHeight="1" x14ac:dyDescent="0.25">
      <c r="H50474" s="39"/>
    </row>
    <row r="50475" spans="8:8" ht="65.099999999999994" customHeight="1" x14ac:dyDescent="0.25">
      <c r="H50475" s="39"/>
    </row>
    <row r="50476" spans="8:8" ht="65.099999999999994" customHeight="1" x14ac:dyDescent="0.25">
      <c r="H50476" s="39"/>
    </row>
    <row r="50477" spans="8:8" ht="65.099999999999994" customHeight="1" x14ac:dyDescent="0.25">
      <c r="H50477" s="39"/>
    </row>
    <row r="50478" spans="8:8" ht="65.099999999999994" customHeight="1" x14ac:dyDescent="0.25">
      <c r="H50478" s="39"/>
    </row>
    <row r="50479" spans="8:8" ht="65.099999999999994" customHeight="1" x14ac:dyDescent="0.25">
      <c r="H50479" s="39"/>
    </row>
    <row r="50480" spans="8:8" ht="65.099999999999994" customHeight="1" x14ac:dyDescent="0.25">
      <c r="H50480" s="39"/>
    </row>
    <row r="50481" spans="8:8" ht="65.099999999999994" customHeight="1" x14ac:dyDescent="0.25">
      <c r="H50481" s="39"/>
    </row>
    <row r="50482" spans="8:8" ht="65.099999999999994" customHeight="1" x14ac:dyDescent="0.25">
      <c r="H50482" s="39"/>
    </row>
    <row r="50483" spans="8:8" ht="65.099999999999994" customHeight="1" x14ac:dyDescent="0.25">
      <c r="H50483" s="39"/>
    </row>
    <row r="50484" spans="8:8" ht="65.099999999999994" customHeight="1" x14ac:dyDescent="0.25">
      <c r="H50484" s="39"/>
    </row>
    <row r="50485" spans="8:8" ht="65.099999999999994" customHeight="1" x14ac:dyDescent="0.25">
      <c r="H50485" s="39"/>
    </row>
    <row r="50486" spans="8:8" ht="65.099999999999994" customHeight="1" x14ac:dyDescent="0.25">
      <c r="H50486" s="39"/>
    </row>
    <row r="50487" spans="8:8" ht="65.099999999999994" customHeight="1" x14ac:dyDescent="0.25">
      <c r="H50487" s="39"/>
    </row>
    <row r="50488" spans="8:8" ht="65.099999999999994" customHeight="1" x14ac:dyDescent="0.25">
      <c r="H50488" s="39"/>
    </row>
    <row r="50489" spans="8:8" ht="65.099999999999994" customHeight="1" x14ac:dyDescent="0.25">
      <c r="H50489" s="39"/>
    </row>
    <row r="50490" spans="8:8" ht="65.099999999999994" customHeight="1" x14ac:dyDescent="0.25">
      <c r="H50490" s="39"/>
    </row>
    <row r="50491" spans="8:8" ht="65.099999999999994" customHeight="1" x14ac:dyDescent="0.25">
      <c r="H50491" s="39"/>
    </row>
    <row r="50492" spans="8:8" ht="65.099999999999994" customHeight="1" x14ac:dyDescent="0.25">
      <c r="H50492" s="39"/>
    </row>
    <row r="50493" spans="8:8" ht="65.099999999999994" customHeight="1" x14ac:dyDescent="0.25">
      <c r="H50493" s="39"/>
    </row>
    <row r="50494" spans="8:8" ht="65.099999999999994" customHeight="1" x14ac:dyDescent="0.25">
      <c r="H50494" s="39"/>
    </row>
    <row r="50495" spans="8:8" ht="65.099999999999994" customHeight="1" x14ac:dyDescent="0.25">
      <c r="H50495" s="39"/>
    </row>
    <row r="50496" spans="8:8" ht="65.099999999999994" customHeight="1" x14ac:dyDescent="0.25">
      <c r="H50496" s="39"/>
    </row>
    <row r="50497" spans="8:8" ht="65.099999999999994" customHeight="1" x14ac:dyDescent="0.25">
      <c r="H50497" s="39"/>
    </row>
    <row r="50498" spans="8:8" ht="65.099999999999994" customHeight="1" x14ac:dyDescent="0.25">
      <c r="H50498" s="39"/>
    </row>
    <row r="50499" spans="8:8" ht="65.099999999999994" customHeight="1" x14ac:dyDescent="0.25">
      <c r="H50499" s="39"/>
    </row>
    <row r="50500" spans="8:8" ht="65.099999999999994" customHeight="1" x14ac:dyDescent="0.25">
      <c r="H50500" s="39"/>
    </row>
    <row r="50501" spans="8:8" ht="65.099999999999994" customHeight="1" x14ac:dyDescent="0.25">
      <c r="H50501" s="39"/>
    </row>
    <row r="50502" spans="8:8" ht="65.099999999999994" customHeight="1" x14ac:dyDescent="0.25">
      <c r="H50502" s="39"/>
    </row>
    <row r="50503" spans="8:8" ht="65.099999999999994" customHeight="1" x14ac:dyDescent="0.25">
      <c r="H50503" s="39"/>
    </row>
    <row r="50504" spans="8:8" ht="65.099999999999994" customHeight="1" x14ac:dyDescent="0.25">
      <c r="H50504" s="39"/>
    </row>
    <row r="50505" spans="8:8" ht="65.099999999999994" customHeight="1" x14ac:dyDescent="0.25">
      <c r="H50505" s="39"/>
    </row>
    <row r="50506" spans="8:8" ht="65.099999999999994" customHeight="1" x14ac:dyDescent="0.25">
      <c r="H50506" s="39"/>
    </row>
    <row r="50507" spans="8:8" ht="65.099999999999994" customHeight="1" x14ac:dyDescent="0.25">
      <c r="H50507" s="39"/>
    </row>
    <row r="50508" spans="8:8" ht="65.099999999999994" customHeight="1" x14ac:dyDescent="0.25">
      <c r="H50508" s="39"/>
    </row>
    <row r="50509" spans="8:8" ht="65.099999999999994" customHeight="1" x14ac:dyDescent="0.25">
      <c r="H50509" s="39"/>
    </row>
    <row r="50510" spans="8:8" ht="65.099999999999994" customHeight="1" x14ac:dyDescent="0.25">
      <c r="H50510" s="39"/>
    </row>
    <row r="50511" spans="8:8" ht="65.099999999999994" customHeight="1" x14ac:dyDescent="0.25">
      <c r="H50511" s="39"/>
    </row>
    <row r="50512" spans="8:8" ht="65.099999999999994" customHeight="1" x14ac:dyDescent="0.25">
      <c r="H50512" s="39"/>
    </row>
    <row r="50513" spans="8:8" ht="65.099999999999994" customHeight="1" x14ac:dyDescent="0.25">
      <c r="H50513" s="39"/>
    </row>
    <row r="50514" spans="8:8" ht="65.099999999999994" customHeight="1" x14ac:dyDescent="0.25">
      <c r="H50514" s="39"/>
    </row>
    <row r="50515" spans="8:8" ht="65.099999999999994" customHeight="1" x14ac:dyDescent="0.25">
      <c r="H50515" s="39"/>
    </row>
    <row r="50516" spans="8:8" ht="65.099999999999994" customHeight="1" x14ac:dyDescent="0.25">
      <c r="H50516" s="39"/>
    </row>
    <row r="50517" spans="8:8" ht="65.099999999999994" customHeight="1" x14ac:dyDescent="0.25">
      <c r="H50517" s="39"/>
    </row>
    <row r="50518" spans="8:8" ht="65.099999999999994" customHeight="1" x14ac:dyDescent="0.25">
      <c r="H50518" s="39"/>
    </row>
    <row r="50519" spans="8:8" ht="65.099999999999994" customHeight="1" x14ac:dyDescent="0.25">
      <c r="H50519" s="39"/>
    </row>
    <row r="50520" spans="8:8" ht="65.099999999999994" customHeight="1" x14ac:dyDescent="0.25">
      <c r="H50520" s="39"/>
    </row>
    <row r="50521" spans="8:8" ht="65.099999999999994" customHeight="1" x14ac:dyDescent="0.25">
      <c r="H50521" s="39"/>
    </row>
    <row r="50522" spans="8:8" ht="65.099999999999994" customHeight="1" x14ac:dyDescent="0.25">
      <c r="H50522" s="39"/>
    </row>
    <row r="50523" spans="8:8" ht="65.099999999999994" customHeight="1" x14ac:dyDescent="0.25">
      <c r="H50523" s="39"/>
    </row>
    <row r="50524" spans="8:8" ht="65.099999999999994" customHeight="1" x14ac:dyDescent="0.25">
      <c r="H50524" s="39"/>
    </row>
    <row r="50525" spans="8:8" ht="65.099999999999994" customHeight="1" x14ac:dyDescent="0.25">
      <c r="H50525" s="39"/>
    </row>
    <row r="50526" spans="8:8" ht="65.099999999999994" customHeight="1" x14ac:dyDescent="0.25">
      <c r="H50526" s="39"/>
    </row>
    <row r="50527" spans="8:8" ht="65.099999999999994" customHeight="1" x14ac:dyDescent="0.25">
      <c r="H50527" s="39"/>
    </row>
    <row r="50528" spans="8:8" ht="65.099999999999994" customHeight="1" x14ac:dyDescent="0.25">
      <c r="H50528" s="39"/>
    </row>
    <row r="50529" spans="8:8" ht="65.099999999999994" customHeight="1" x14ac:dyDescent="0.25">
      <c r="H50529" s="39"/>
    </row>
    <row r="50530" spans="8:8" ht="65.099999999999994" customHeight="1" x14ac:dyDescent="0.25">
      <c r="H50530" s="39"/>
    </row>
    <row r="50531" spans="8:8" ht="65.099999999999994" customHeight="1" x14ac:dyDescent="0.25">
      <c r="H50531" s="39"/>
    </row>
    <row r="50532" spans="8:8" ht="65.099999999999994" customHeight="1" x14ac:dyDescent="0.25">
      <c r="H50532" s="39"/>
    </row>
    <row r="50533" spans="8:8" ht="65.099999999999994" customHeight="1" x14ac:dyDescent="0.25">
      <c r="H50533" s="39"/>
    </row>
    <row r="50534" spans="8:8" ht="65.099999999999994" customHeight="1" x14ac:dyDescent="0.25">
      <c r="H50534" s="39"/>
    </row>
    <row r="50535" spans="8:8" ht="65.099999999999994" customHeight="1" x14ac:dyDescent="0.25">
      <c r="H50535" s="39"/>
    </row>
    <row r="50536" spans="8:8" ht="65.099999999999994" customHeight="1" x14ac:dyDescent="0.25">
      <c r="H50536" s="39"/>
    </row>
    <row r="50537" spans="8:8" ht="65.099999999999994" customHeight="1" x14ac:dyDescent="0.25">
      <c r="H50537" s="39"/>
    </row>
    <row r="50538" spans="8:8" ht="65.099999999999994" customHeight="1" x14ac:dyDescent="0.25">
      <c r="H50538" s="39"/>
    </row>
    <row r="50539" spans="8:8" ht="65.099999999999994" customHeight="1" x14ac:dyDescent="0.25">
      <c r="H50539" s="39"/>
    </row>
    <row r="50540" spans="8:8" ht="65.099999999999994" customHeight="1" x14ac:dyDescent="0.25">
      <c r="H50540" s="39"/>
    </row>
    <row r="50541" spans="8:8" ht="65.099999999999994" customHeight="1" x14ac:dyDescent="0.25">
      <c r="H50541" s="39"/>
    </row>
    <row r="50542" spans="8:8" ht="65.099999999999994" customHeight="1" x14ac:dyDescent="0.25">
      <c r="H50542" s="39"/>
    </row>
    <row r="50543" spans="8:8" ht="65.099999999999994" customHeight="1" x14ac:dyDescent="0.25">
      <c r="H50543" s="39"/>
    </row>
    <row r="50544" spans="8:8" ht="65.099999999999994" customHeight="1" x14ac:dyDescent="0.25">
      <c r="H50544" s="39"/>
    </row>
    <row r="50545" spans="8:8" ht="65.099999999999994" customHeight="1" x14ac:dyDescent="0.25">
      <c r="H50545" s="39"/>
    </row>
    <row r="50546" spans="8:8" ht="65.099999999999994" customHeight="1" x14ac:dyDescent="0.25">
      <c r="H50546" s="39"/>
    </row>
    <row r="50547" spans="8:8" ht="65.099999999999994" customHeight="1" x14ac:dyDescent="0.25">
      <c r="H50547" s="39"/>
    </row>
    <row r="50548" spans="8:8" ht="65.099999999999994" customHeight="1" x14ac:dyDescent="0.25">
      <c r="H50548" s="39"/>
    </row>
    <row r="50549" spans="8:8" ht="65.099999999999994" customHeight="1" x14ac:dyDescent="0.25">
      <c r="H50549" s="39"/>
    </row>
    <row r="50550" spans="8:8" ht="65.099999999999994" customHeight="1" x14ac:dyDescent="0.25">
      <c r="H50550" s="39"/>
    </row>
    <row r="50551" spans="8:8" ht="65.099999999999994" customHeight="1" x14ac:dyDescent="0.25">
      <c r="H50551" s="39"/>
    </row>
    <row r="50552" spans="8:8" ht="65.099999999999994" customHeight="1" x14ac:dyDescent="0.25">
      <c r="H50552" s="39"/>
    </row>
    <row r="50553" spans="8:8" ht="65.099999999999994" customHeight="1" x14ac:dyDescent="0.25">
      <c r="H50553" s="39"/>
    </row>
    <row r="50554" spans="8:8" ht="65.099999999999994" customHeight="1" x14ac:dyDescent="0.25">
      <c r="H50554" s="39"/>
    </row>
    <row r="50555" spans="8:8" ht="65.099999999999994" customHeight="1" x14ac:dyDescent="0.25">
      <c r="H50555" s="39"/>
    </row>
    <row r="50556" spans="8:8" ht="65.099999999999994" customHeight="1" x14ac:dyDescent="0.25">
      <c r="H50556" s="39"/>
    </row>
    <row r="50557" spans="8:8" ht="65.099999999999994" customHeight="1" x14ac:dyDescent="0.25">
      <c r="H50557" s="39"/>
    </row>
    <row r="50558" spans="8:8" ht="65.099999999999994" customHeight="1" x14ac:dyDescent="0.25">
      <c r="H50558" s="39"/>
    </row>
    <row r="50559" spans="8:8" ht="65.099999999999994" customHeight="1" x14ac:dyDescent="0.25">
      <c r="H50559" s="39"/>
    </row>
    <row r="50560" spans="8:8" ht="65.099999999999994" customHeight="1" x14ac:dyDescent="0.25">
      <c r="H50560" s="39"/>
    </row>
    <row r="50561" spans="8:8" ht="65.099999999999994" customHeight="1" x14ac:dyDescent="0.25">
      <c r="H50561" s="39"/>
    </row>
    <row r="50562" spans="8:8" ht="65.099999999999994" customHeight="1" x14ac:dyDescent="0.25">
      <c r="H50562" s="39"/>
    </row>
    <row r="50563" spans="8:8" ht="65.099999999999994" customHeight="1" x14ac:dyDescent="0.25">
      <c r="H50563" s="39"/>
    </row>
    <row r="50564" spans="8:8" ht="65.099999999999994" customHeight="1" x14ac:dyDescent="0.25">
      <c r="H50564" s="39"/>
    </row>
    <row r="50565" spans="8:8" ht="65.099999999999994" customHeight="1" x14ac:dyDescent="0.25">
      <c r="H50565" s="39"/>
    </row>
    <row r="50566" spans="8:8" ht="65.099999999999994" customHeight="1" x14ac:dyDescent="0.25">
      <c r="H50566" s="39"/>
    </row>
    <row r="50567" spans="8:8" ht="65.099999999999994" customHeight="1" x14ac:dyDescent="0.25">
      <c r="H50567" s="39"/>
    </row>
    <row r="50568" spans="8:8" ht="65.099999999999994" customHeight="1" x14ac:dyDescent="0.25">
      <c r="H50568" s="39"/>
    </row>
    <row r="50569" spans="8:8" ht="65.099999999999994" customHeight="1" x14ac:dyDescent="0.25">
      <c r="H50569" s="39"/>
    </row>
    <row r="50570" spans="8:8" ht="65.099999999999994" customHeight="1" x14ac:dyDescent="0.25">
      <c r="H50570" s="39"/>
    </row>
    <row r="50571" spans="8:8" ht="65.099999999999994" customHeight="1" x14ac:dyDescent="0.25">
      <c r="H50571" s="39"/>
    </row>
    <row r="50572" spans="8:8" ht="65.099999999999994" customHeight="1" x14ac:dyDescent="0.25">
      <c r="H50572" s="39"/>
    </row>
    <row r="50573" spans="8:8" ht="65.099999999999994" customHeight="1" x14ac:dyDescent="0.25">
      <c r="H50573" s="39"/>
    </row>
    <row r="50574" spans="8:8" ht="65.099999999999994" customHeight="1" x14ac:dyDescent="0.25">
      <c r="H50574" s="39"/>
    </row>
    <row r="50575" spans="8:8" ht="65.099999999999994" customHeight="1" x14ac:dyDescent="0.25">
      <c r="H50575" s="39"/>
    </row>
    <row r="50576" spans="8:8" ht="65.099999999999994" customHeight="1" x14ac:dyDescent="0.25">
      <c r="H50576" s="39"/>
    </row>
    <row r="50577" spans="8:8" ht="65.099999999999994" customHeight="1" x14ac:dyDescent="0.25">
      <c r="H50577" s="39"/>
    </row>
    <row r="50578" spans="8:8" ht="65.099999999999994" customHeight="1" x14ac:dyDescent="0.25">
      <c r="H50578" s="39"/>
    </row>
    <row r="50579" spans="8:8" ht="65.099999999999994" customHeight="1" x14ac:dyDescent="0.25">
      <c r="H50579" s="39"/>
    </row>
    <row r="50580" spans="8:8" ht="65.099999999999994" customHeight="1" x14ac:dyDescent="0.25">
      <c r="H50580" s="39"/>
    </row>
    <row r="50581" spans="8:8" ht="65.099999999999994" customHeight="1" x14ac:dyDescent="0.25">
      <c r="H50581" s="39"/>
    </row>
    <row r="50582" spans="8:8" ht="65.099999999999994" customHeight="1" x14ac:dyDescent="0.25">
      <c r="H50582" s="39"/>
    </row>
    <row r="50583" spans="8:8" ht="65.099999999999994" customHeight="1" x14ac:dyDescent="0.25">
      <c r="H50583" s="39"/>
    </row>
    <row r="50584" spans="8:8" ht="65.099999999999994" customHeight="1" x14ac:dyDescent="0.25">
      <c r="H50584" s="39"/>
    </row>
    <row r="50585" spans="8:8" ht="65.099999999999994" customHeight="1" x14ac:dyDescent="0.25">
      <c r="H50585" s="39"/>
    </row>
    <row r="50586" spans="8:8" ht="65.099999999999994" customHeight="1" x14ac:dyDescent="0.25">
      <c r="H50586" s="39"/>
    </row>
    <row r="50587" spans="8:8" ht="65.099999999999994" customHeight="1" x14ac:dyDescent="0.25">
      <c r="H50587" s="39"/>
    </row>
    <row r="50588" spans="8:8" ht="65.099999999999994" customHeight="1" x14ac:dyDescent="0.25">
      <c r="H50588" s="39"/>
    </row>
    <row r="50589" spans="8:8" ht="65.099999999999994" customHeight="1" x14ac:dyDescent="0.25">
      <c r="H50589" s="39"/>
    </row>
    <row r="50590" spans="8:8" ht="65.099999999999994" customHeight="1" x14ac:dyDescent="0.25">
      <c r="H50590" s="39"/>
    </row>
    <row r="50591" spans="8:8" ht="65.099999999999994" customHeight="1" x14ac:dyDescent="0.25">
      <c r="H50591" s="39"/>
    </row>
    <row r="50592" spans="8:8" ht="65.099999999999994" customHeight="1" x14ac:dyDescent="0.25">
      <c r="H50592" s="39"/>
    </row>
    <row r="50593" spans="8:8" ht="65.099999999999994" customHeight="1" x14ac:dyDescent="0.25">
      <c r="H50593" s="39"/>
    </row>
    <row r="50594" spans="8:8" ht="65.099999999999994" customHeight="1" x14ac:dyDescent="0.25">
      <c r="H50594" s="39"/>
    </row>
    <row r="50595" spans="8:8" ht="65.099999999999994" customHeight="1" x14ac:dyDescent="0.25">
      <c r="H50595" s="39"/>
    </row>
    <row r="50596" spans="8:8" ht="65.099999999999994" customHeight="1" x14ac:dyDescent="0.25">
      <c r="H50596" s="39"/>
    </row>
    <row r="50597" spans="8:8" ht="65.099999999999994" customHeight="1" x14ac:dyDescent="0.25">
      <c r="H50597" s="39"/>
    </row>
    <row r="50598" spans="8:8" ht="65.099999999999994" customHeight="1" x14ac:dyDescent="0.25">
      <c r="H50598" s="39"/>
    </row>
    <row r="50599" spans="8:8" ht="65.099999999999994" customHeight="1" x14ac:dyDescent="0.25">
      <c r="H50599" s="39"/>
    </row>
    <row r="50600" spans="8:8" ht="65.099999999999994" customHeight="1" x14ac:dyDescent="0.25">
      <c r="H50600" s="39"/>
    </row>
    <row r="50601" spans="8:8" ht="65.099999999999994" customHeight="1" x14ac:dyDescent="0.25">
      <c r="H50601" s="39"/>
    </row>
    <row r="50602" spans="8:8" ht="65.099999999999994" customHeight="1" x14ac:dyDescent="0.25">
      <c r="H50602" s="39"/>
    </row>
    <row r="50603" spans="8:8" ht="65.099999999999994" customHeight="1" x14ac:dyDescent="0.25">
      <c r="H50603" s="39"/>
    </row>
    <row r="50604" spans="8:8" ht="65.099999999999994" customHeight="1" x14ac:dyDescent="0.25">
      <c r="H50604" s="39"/>
    </row>
    <row r="50605" spans="8:8" ht="65.099999999999994" customHeight="1" x14ac:dyDescent="0.25">
      <c r="H50605" s="39"/>
    </row>
    <row r="50606" spans="8:8" ht="65.099999999999994" customHeight="1" x14ac:dyDescent="0.25">
      <c r="H50606" s="39"/>
    </row>
    <row r="50607" spans="8:8" ht="65.099999999999994" customHeight="1" x14ac:dyDescent="0.25">
      <c r="H50607" s="39"/>
    </row>
    <row r="50608" spans="8:8" ht="65.099999999999994" customHeight="1" x14ac:dyDescent="0.25">
      <c r="H50608" s="39"/>
    </row>
    <row r="50609" spans="8:8" ht="65.099999999999994" customHeight="1" x14ac:dyDescent="0.25">
      <c r="H50609" s="39"/>
    </row>
    <row r="50610" spans="8:8" ht="65.099999999999994" customHeight="1" x14ac:dyDescent="0.25">
      <c r="H50610" s="39"/>
    </row>
    <row r="50611" spans="8:8" ht="65.099999999999994" customHeight="1" x14ac:dyDescent="0.25">
      <c r="H50611" s="39"/>
    </row>
    <row r="50612" spans="8:8" ht="65.099999999999994" customHeight="1" x14ac:dyDescent="0.25">
      <c r="H50612" s="39"/>
    </row>
    <row r="50613" spans="8:8" ht="65.099999999999994" customHeight="1" x14ac:dyDescent="0.25">
      <c r="H50613" s="39"/>
    </row>
    <row r="50614" spans="8:8" ht="65.099999999999994" customHeight="1" x14ac:dyDescent="0.25">
      <c r="H50614" s="39"/>
    </row>
    <row r="50615" spans="8:8" ht="65.099999999999994" customHeight="1" x14ac:dyDescent="0.25">
      <c r="H50615" s="39"/>
    </row>
    <row r="50616" spans="8:8" ht="65.099999999999994" customHeight="1" x14ac:dyDescent="0.25">
      <c r="H50616" s="39"/>
    </row>
    <row r="50617" spans="8:8" ht="65.099999999999994" customHeight="1" x14ac:dyDescent="0.25">
      <c r="H50617" s="39"/>
    </row>
    <row r="50618" spans="8:8" ht="65.099999999999994" customHeight="1" x14ac:dyDescent="0.25">
      <c r="H50618" s="39"/>
    </row>
    <row r="50619" spans="8:8" ht="65.099999999999994" customHeight="1" x14ac:dyDescent="0.25">
      <c r="H50619" s="39"/>
    </row>
    <row r="50620" spans="8:8" ht="65.099999999999994" customHeight="1" x14ac:dyDescent="0.25">
      <c r="H50620" s="39"/>
    </row>
    <row r="50621" spans="8:8" ht="65.099999999999994" customHeight="1" x14ac:dyDescent="0.25">
      <c r="H50621" s="39"/>
    </row>
    <row r="50622" spans="8:8" ht="65.099999999999994" customHeight="1" x14ac:dyDescent="0.25">
      <c r="H50622" s="39"/>
    </row>
    <row r="50623" spans="8:8" ht="65.099999999999994" customHeight="1" x14ac:dyDescent="0.25">
      <c r="H50623" s="39"/>
    </row>
    <row r="50624" spans="8:8" ht="65.099999999999994" customHeight="1" x14ac:dyDescent="0.25">
      <c r="H50624" s="39"/>
    </row>
    <row r="50625" spans="8:8" ht="65.099999999999994" customHeight="1" x14ac:dyDescent="0.25">
      <c r="H50625" s="39"/>
    </row>
    <row r="50626" spans="8:8" ht="65.099999999999994" customHeight="1" x14ac:dyDescent="0.25">
      <c r="H50626" s="39"/>
    </row>
    <row r="50627" spans="8:8" ht="65.099999999999994" customHeight="1" x14ac:dyDescent="0.25">
      <c r="H50627" s="39"/>
    </row>
    <row r="50628" spans="8:8" ht="65.099999999999994" customHeight="1" x14ac:dyDescent="0.25">
      <c r="H50628" s="39"/>
    </row>
    <row r="50629" spans="8:8" ht="65.099999999999994" customHeight="1" x14ac:dyDescent="0.25">
      <c r="H50629" s="39"/>
    </row>
    <row r="50630" spans="8:8" ht="65.099999999999994" customHeight="1" x14ac:dyDescent="0.25">
      <c r="H50630" s="39"/>
    </row>
    <row r="50631" spans="8:8" ht="65.099999999999994" customHeight="1" x14ac:dyDescent="0.25">
      <c r="H50631" s="39"/>
    </row>
    <row r="50632" spans="8:8" ht="65.099999999999994" customHeight="1" x14ac:dyDescent="0.25">
      <c r="H50632" s="39"/>
    </row>
    <row r="50633" spans="8:8" ht="65.099999999999994" customHeight="1" x14ac:dyDescent="0.25">
      <c r="H50633" s="39"/>
    </row>
    <row r="50634" spans="8:8" ht="65.099999999999994" customHeight="1" x14ac:dyDescent="0.25">
      <c r="H50634" s="39"/>
    </row>
    <row r="50635" spans="8:8" ht="65.099999999999994" customHeight="1" x14ac:dyDescent="0.25">
      <c r="H50635" s="39"/>
    </row>
    <row r="50636" spans="8:8" ht="65.099999999999994" customHeight="1" x14ac:dyDescent="0.25">
      <c r="H50636" s="39"/>
    </row>
    <row r="50637" spans="8:8" ht="65.099999999999994" customHeight="1" x14ac:dyDescent="0.25">
      <c r="H50637" s="39"/>
    </row>
    <row r="50638" spans="8:8" ht="65.099999999999994" customHeight="1" x14ac:dyDescent="0.25">
      <c r="H50638" s="39"/>
    </row>
    <row r="50639" spans="8:8" ht="65.099999999999994" customHeight="1" x14ac:dyDescent="0.25">
      <c r="H50639" s="39"/>
    </row>
    <row r="50640" spans="8:8" ht="65.099999999999994" customHeight="1" x14ac:dyDescent="0.25">
      <c r="H50640" s="39"/>
    </row>
    <row r="50641" spans="8:8" ht="65.099999999999994" customHeight="1" x14ac:dyDescent="0.25">
      <c r="H50641" s="39"/>
    </row>
    <row r="50642" spans="8:8" ht="65.099999999999994" customHeight="1" x14ac:dyDescent="0.25">
      <c r="H50642" s="39"/>
    </row>
    <row r="50643" spans="8:8" ht="65.099999999999994" customHeight="1" x14ac:dyDescent="0.25">
      <c r="H50643" s="39"/>
    </row>
    <row r="50644" spans="8:8" ht="65.099999999999994" customHeight="1" x14ac:dyDescent="0.25">
      <c r="H50644" s="39"/>
    </row>
    <row r="50645" spans="8:8" ht="65.099999999999994" customHeight="1" x14ac:dyDescent="0.25">
      <c r="H50645" s="39"/>
    </row>
    <row r="50646" spans="8:8" ht="65.099999999999994" customHeight="1" x14ac:dyDescent="0.25">
      <c r="H50646" s="39"/>
    </row>
    <row r="50647" spans="8:8" ht="65.099999999999994" customHeight="1" x14ac:dyDescent="0.25">
      <c r="H50647" s="39"/>
    </row>
    <row r="50648" spans="8:8" ht="65.099999999999994" customHeight="1" x14ac:dyDescent="0.25">
      <c r="H50648" s="39"/>
    </row>
    <row r="50649" spans="8:8" ht="65.099999999999994" customHeight="1" x14ac:dyDescent="0.25">
      <c r="H50649" s="39"/>
    </row>
    <row r="50650" spans="8:8" ht="65.099999999999994" customHeight="1" x14ac:dyDescent="0.25">
      <c r="H50650" s="39"/>
    </row>
    <row r="50651" spans="8:8" ht="65.099999999999994" customHeight="1" x14ac:dyDescent="0.25">
      <c r="H50651" s="39"/>
    </row>
    <row r="50652" spans="8:8" ht="65.099999999999994" customHeight="1" x14ac:dyDescent="0.25">
      <c r="H50652" s="39"/>
    </row>
    <row r="50653" spans="8:8" ht="65.099999999999994" customHeight="1" x14ac:dyDescent="0.25">
      <c r="H50653" s="39"/>
    </row>
    <row r="50654" spans="8:8" ht="65.099999999999994" customHeight="1" x14ac:dyDescent="0.25">
      <c r="H50654" s="39"/>
    </row>
    <row r="50655" spans="8:8" ht="65.099999999999994" customHeight="1" x14ac:dyDescent="0.25">
      <c r="H50655" s="39"/>
    </row>
    <row r="50656" spans="8:8" ht="65.099999999999994" customHeight="1" x14ac:dyDescent="0.25">
      <c r="H50656" s="39"/>
    </row>
    <row r="50657" spans="8:8" ht="65.099999999999994" customHeight="1" x14ac:dyDescent="0.25">
      <c r="H50657" s="39"/>
    </row>
    <row r="50658" spans="8:8" ht="65.099999999999994" customHeight="1" x14ac:dyDescent="0.25">
      <c r="H50658" s="39"/>
    </row>
    <row r="50659" spans="8:8" ht="65.099999999999994" customHeight="1" x14ac:dyDescent="0.25">
      <c r="H50659" s="39"/>
    </row>
    <row r="50660" spans="8:8" ht="65.099999999999994" customHeight="1" x14ac:dyDescent="0.25">
      <c r="H50660" s="39"/>
    </row>
    <row r="50661" spans="8:8" ht="65.099999999999994" customHeight="1" x14ac:dyDescent="0.25">
      <c r="H50661" s="39"/>
    </row>
    <row r="50662" spans="8:8" ht="65.099999999999994" customHeight="1" x14ac:dyDescent="0.25">
      <c r="H50662" s="39"/>
    </row>
    <row r="50663" spans="8:8" ht="65.099999999999994" customHeight="1" x14ac:dyDescent="0.25">
      <c r="H50663" s="39"/>
    </row>
    <row r="50664" spans="8:8" ht="65.099999999999994" customHeight="1" x14ac:dyDescent="0.25">
      <c r="H50664" s="39"/>
    </row>
    <row r="50665" spans="8:8" ht="65.099999999999994" customHeight="1" x14ac:dyDescent="0.25">
      <c r="H50665" s="39"/>
    </row>
    <row r="50666" spans="8:8" ht="65.099999999999994" customHeight="1" x14ac:dyDescent="0.25">
      <c r="H50666" s="39"/>
    </row>
    <row r="50667" spans="8:8" ht="65.099999999999994" customHeight="1" x14ac:dyDescent="0.25">
      <c r="H50667" s="39"/>
    </row>
    <row r="50668" spans="8:8" ht="65.099999999999994" customHeight="1" x14ac:dyDescent="0.25">
      <c r="H50668" s="39"/>
    </row>
    <row r="50669" spans="8:8" ht="65.099999999999994" customHeight="1" x14ac:dyDescent="0.25">
      <c r="H50669" s="39"/>
    </row>
    <row r="50670" spans="8:8" ht="65.099999999999994" customHeight="1" x14ac:dyDescent="0.25">
      <c r="H50670" s="39"/>
    </row>
    <row r="50671" spans="8:8" ht="65.099999999999994" customHeight="1" x14ac:dyDescent="0.25">
      <c r="H50671" s="39"/>
    </row>
    <row r="50672" spans="8:8" ht="65.099999999999994" customHeight="1" x14ac:dyDescent="0.25">
      <c r="H50672" s="39"/>
    </row>
    <row r="50673" spans="8:8" ht="65.099999999999994" customHeight="1" x14ac:dyDescent="0.25">
      <c r="H50673" s="39"/>
    </row>
    <row r="50674" spans="8:8" ht="65.099999999999994" customHeight="1" x14ac:dyDescent="0.25">
      <c r="H50674" s="39"/>
    </row>
    <row r="50675" spans="8:8" ht="65.099999999999994" customHeight="1" x14ac:dyDescent="0.25">
      <c r="H50675" s="39"/>
    </row>
    <row r="50676" spans="8:8" ht="65.099999999999994" customHeight="1" x14ac:dyDescent="0.25">
      <c r="H50676" s="39"/>
    </row>
    <row r="50677" spans="8:8" ht="65.099999999999994" customHeight="1" x14ac:dyDescent="0.25">
      <c r="H50677" s="39"/>
    </row>
    <row r="50678" spans="8:8" ht="65.099999999999994" customHeight="1" x14ac:dyDescent="0.25">
      <c r="H50678" s="39"/>
    </row>
    <row r="50679" spans="8:8" ht="65.099999999999994" customHeight="1" x14ac:dyDescent="0.25">
      <c r="H50679" s="39"/>
    </row>
    <row r="50680" spans="8:8" ht="65.099999999999994" customHeight="1" x14ac:dyDescent="0.25">
      <c r="H50680" s="39"/>
    </row>
    <row r="50681" spans="8:8" ht="65.099999999999994" customHeight="1" x14ac:dyDescent="0.25">
      <c r="H50681" s="39"/>
    </row>
    <row r="50682" spans="8:8" ht="65.099999999999994" customHeight="1" x14ac:dyDescent="0.25">
      <c r="H50682" s="39"/>
    </row>
    <row r="50683" spans="8:8" ht="65.099999999999994" customHeight="1" x14ac:dyDescent="0.25">
      <c r="H50683" s="39"/>
    </row>
    <row r="50684" spans="8:8" ht="65.099999999999994" customHeight="1" x14ac:dyDescent="0.25">
      <c r="H50684" s="39"/>
    </row>
    <row r="50685" spans="8:8" ht="65.099999999999994" customHeight="1" x14ac:dyDescent="0.25">
      <c r="H50685" s="39"/>
    </row>
    <row r="50686" spans="8:8" ht="65.099999999999994" customHeight="1" x14ac:dyDescent="0.25">
      <c r="H50686" s="39"/>
    </row>
    <row r="50687" spans="8:8" ht="65.099999999999994" customHeight="1" x14ac:dyDescent="0.25">
      <c r="H50687" s="39"/>
    </row>
    <row r="50688" spans="8:8" ht="65.099999999999994" customHeight="1" x14ac:dyDescent="0.25">
      <c r="H50688" s="39"/>
    </row>
    <row r="50689" spans="8:8" ht="65.099999999999994" customHeight="1" x14ac:dyDescent="0.25">
      <c r="H50689" s="39"/>
    </row>
    <row r="50690" spans="8:8" ht="65.099999999999994" customHeight="1" x14ac:dyDescent="0.25">
      <c r="H50690" s="39"/>
    </row>
    <row r="50691" spans="8:8" ht="65.099999999999994" customHeight="1" x14ac:dyDescent="0.25">
      <c r="H50691" s="39"/>
    </row>
    <row r="50692" spans="8:8" ht="65.099999999999994" customHeight="1" x14ac:dyDescent="0.25">
      <c r="H50692" s="39"/>
    </row>
    <row r="50693" spans="8:8" ht="65.099999999999994" customHeight="1" x14ac:dyDescent="0.25">
      <c r="H50693" s="39"/>
    </row>
    <row r="50694" spans="8:8" ht="65.099999999999994" customHeight="1" x14ac:dyDescent="0.25">
      <c r="H50694" s="39"/>
    </row>
    <row r="50695" spans="8:8" ht="65.099999999999994" customHeight="1" x14ac:dyDescent="0.25">
      <c r="H50695" s="39"/>
    </row>
    <row r="50696" spans="8:8" ht="65.099999999999994" customHeight="1" x14ac:dyDescent="0.25">
      <c r="H50696" s="39"/>
    </row>
    <row r="50697" spans="8:8" ht="65.099999999999994" customHeight="1" x14ac:dyDescent="0.25">
      <c r="H50697" s="39"/>
    </row>
    <row r="50698" spans="8:8" ht="65.099999999999994" customHeight="1" x14ac:dyDescent="0.25">
      <c r="H50698" s="39"/>
    </row>
    <row r="50699" spans="8:8" ht="65.099999999999994" customHeight="1" x14ac:dyDescent="0.25">
      <c r="H50699" s="39"/>
    </row>
    <row r="50700" spans="8:8" ht="65.099999999999994" customHeight="1" x14ac:dyDescent="0.25">
      <c r="H50700" s="39"/>
    </row>
    <row r="50701" spans="8:8" ht="65.099999999999994" customHeight="1" x14ac:dyDescent="0.25">
      <c r="H50701" s="39"/>
    </row>
    <row r="50702" spans="8:8" ht="65.099999999999994" customHeight="1" x14ac:dyDescent="0.25">
      <c r="H50702" s="39"/>
    </row>
    <row r="50703" spans="8:8" ht="65.099999999999994" customHeight="1" x14ac:dyDescent="0.25">
      <c r="H50703" s="39"/>
    </row>
    <row r="50704" spans="8:8" ht="65.099999999999994" customHeight="1" x14ac:dyDescent="0.25">
      <c r="H50704" s="39"/>
    </row>
    <row r="50705" spans="8:8" ht="65.099999999999994" customHeight="1" x14ac:dyDescent="0.25">
      <c r="H50705" s="39"/>
    </row>
    <row r="50706" spans="8:8" ht="65.099999999999994" customHeight="1" x14ac:dyDescent="0.25">
      <c r="H50706" s="39"/>
    </row>
    <row r="50707" spans="8:8" ht="65.099999999999994" customHeight="1" x14ac:dyDescent="0.25">
      <c r="H50707" s="39"/>
    </row>
    <row r="50708" spans="8:8" ht="65.099999999999994" customHeight="1" x14ac:dyDescent="0.25">
      <c r="H50708" s="39"/>
    </row>
    <row r="50709" spans="8:8" ht="65.099999999999994" customHeight="1" x14ac:dyDescent="0.25">
      <c r="H50709" s="39"/>
    </row>
    <row r="50710" spans="8:8" ht="65.099999999999994" customHeight="1" x14ac:dyDescent="0.25">
      <c r="H50710" s="39"/>
    </row>
    <row r="50711" spans="8:8" ht="65.099999999999994" customHeight="1" x14ac:dyDescent="0.25">
      <c r="H50711" s="39"/>
    </row>
    <row r="50712" spans="8:8" ht="65.099999999999994" customHeight="1" x14ac:dyDescent="0.25">
      <c r="H50712" s="39"/>
    </row>
    <row r="50713" spans="8:8" ht="65.099999999999994" customHeight="1" x14ac:dyDescent="0.25">
      <c r="H50713" s="39"/>
    </row>
    <row r="50714" spans="8:8" ht="65.099999999999994" customHeight="1" x14ac:dyDescent="0.25">
      <c r="H50714" s="39"/>
    </row>
    <row r="50715" spans="8:8" ht="65.099999999999994" customHeight="1" x14ac:dyDescent="0.25">
      <c r="H50715" s="39"/>
    </row>
    <row r="50716" spans="8:8" ht="65.099999999999994" customHeight="1" x14ac:dyDescent="0.25">
      <c r="H50716" s="39"/>
    </row>
    <row r="50717" spans="8:8" ht="65.099999999999994" customHeight="1" x14ac:dyDescent="0.25">
      <c r="H50717" s="39"/>
    </row>
    <row r="50718" spans="8:8" ht="65.099999999999994" customHeight="1" x14ac:dyDescent="0.25">
      <c r="H50718" s="39"/>
    </row>
    <row r="50719" spans="8:8" ht="65.099999999999994" customHeight="1" x14ac:dyDescent="0.25">
      <c r="H50719" s="39"/>
    </row>
    <row r="50720" spans="8:8" ht="65.099999999999994" customHeight="1" x14ac:dyDescent="0.25">
      <c r="H50720" s="39"/>
    </row>
    <row r="50721" spans="8:8" ht="65.099999999999994" customHeight="1" x14ac:dyDescent="0.25">
      <c r="H50721" s="39"/>
    </row>
    <row r="50722" spans="8:8" ht="65.099999999999994" customHeight="1" x14ac:dyDescent="0.25">
      <c r="H50722" s="39"/>
    </row>
    <row r="50723" spans="8:8" ht="65.099999999999994" customHeight="1" x14ac:dyDescent="0.25">
      <c r="H50723" s="39"/>
    </row>
    <row r="50724" spans="8:8" ht="65.099999999999994" customHeight="1" x14ac:dyDescent="0.25">
      <c r="H50724" s="39"/>
    </row>
    <row r="50725" spans="8:8" ht="65.099999999999994" customHeight="1" x14ac:dyDescent="0.25">
      <c r="H50725" s="39"/>
    </row>
    <row r="50726" spans="8:8" ht="65.099999999999994" customHeight="1" x14ac:dyDescent="0.25">
      <c r="H50726" s="39"/>
    </row>
    <row r="50727" spans="8:8" ht="65.099999999999994" customHeight="1" x14ac:dyDescent="0.25">
      <c r="H50727" s="39"/>
    </row>
    <row r="50728" spans="8:8" ht="65.099999999999994" customHeight="1" x14ac:dyDescent="0.25">
      <c r="H50728" s="39"/>
    </row>
    <row r="50729" spans="8:8" ht="65.099999999999994" customHeight="1" x14ac:dyDescent="0.25">
      <c r="H50729" s="39"/>
    </row>
    <row r="50730" spans="8:8" ht="65.099999999999994" customHeight="1" x14ac:dyDescent="0.25">
      <c r="H50730" s="39"/>
    </row>
    <row r="50731" spans="8:8" ht="65.099999999999994" customHeight="1" x14ac:dyDescent="0.25">
      <c r="H50731" s="39"/>
    </row>
    <row r="50732" spans="8:8" ht="65.099999999999994" customHeight="1" x14ac:dyDescent="0.25">
      <c r="H50732" s="39"/>
    </row>
    <row r="50733" spans="8:8" ht="65.099999999999994" customHeight="1" x14ac:dyDescent="0.25">
      <c r="H50733" s="39"/>
    </row>
    <row r="50734" spans="8:8" ht="65.099999999999994" customHeight="1" x14ac:dyDescent="0.25">
      <c r="H50734" s="39"/>
    </row>
    <row r="50735" spans="8:8" ht="65.099999999999994" customHeight="1" x14ac:dyDescent="0.25">
      <c r="H50735" s="39"/>
    </row>
    <row r="50736" spans="8:8" ht="65.099999999999994" customHeight="1" x14ac:dyDescent="0.25">
      <c r="H50736" s="39"/>
    </row>
    <row r="50737" spans="8:8" ht="65.099999999999994" customHeight="1" x14ac:dyDescent="0.25">
      <c r="H50737" s="39"/>
    </row>
    <row r="50738" spans="8:8" ht="65.099999999999994" customHeight="1" x14ac:dyDescent="0.25">
      <c r="H50738" s="39"/>
    </row>
    <row r="50739" spans="8:8" ht="65.099999999999994" customHeight="1" x14ac:dyDescent="0.25">
      <c r="H50739" s="39"/>
    </row>
    <row r="50740" spans="8:8" ht="65.099999999999994" customHeight="1" x14ac:dyDescent="0.25">
      <c r="H50740" s="39"/>
    </row>
    <row r="50741" spans="8:8" ht="65.099999999999994" customHeight="1" x14ac:dyDescent="0.25">
      <c r="H50741" s="39"/>
    </row>
    <row r="50742" spans="8:8" ht="65.099999999999994" customHeight="1" x14ac:dyDescent="0.25">
      <c r="H50742" s="39"/>
    </row>
    <row r="50743" spans="8:8" ht="65.099999999999994" customHeight="1" x14ac:dyDescent="0.25">
      <c r="H50743" s="39"/>
    </row>
    <row r="50744" spans="8:8" ht="65.099999999999994" customHeight="1" x14ac:dyDescent="0.25">
      <c r="H50744" s="39"/>
    </row>
    <row r="50745" spans="8:8" ht="65.099999999999994" customHeight="1" x14ac:dyDescent="0.25">
      <c r="H50745" s="39"/>
    </row>
    <row r="50746" spans="8:8" ht="65.099999999999994" customHeight="1" x14ac:dyDescent="0.25">
      <c r="H50746" s="39"/>
    </row>
    <row r="50747" spans="8:8" ht="65.099999999999994" customHeight="1" x14ac:dyDescent="0.25">
      <c r="H50747" s="39"/>
    </row>
    <row r="50748" spans="8:8" ht="65.099999999999994" customHeight="1" x14ac:dyDescent="0.25">
      <c r="H50748" s="39"/>
    </row>
    <row r="50749" spans="8:8" ht="65.099999999999994" customHeight="1" x14ac:dyDescent="0.25">
      <c r="H50749" s="39"/>
    </row>
    <row r="50750" spans="8:8" ht="65.099999999999994" customHeight="1" x14ac:dyDescent="0.25">
      <c r="H50750" s="39"/>
    </row>
    <row r="50751" spans="8:8" ht="65.099999999999994" customHeight="1" x14ac:dyDescent="0.25">
      <c r="H50751" s="39"/>
    </row>
    <row r="50752" spans="8:8" ht="65.099999999999994" customHeight="1" x14ac:dyDescent="0.25">
      <c r="H50752" s="39"/>
    </row>
    <row r="50753" spans="8:8" ht="65.099999999999994" customHeight="1" x14ac:dyDescent="0.25">
      <c r="H50753" s="39"/>
    </row>
    <row r="50754" spans="8:8" ht="65.099999999999994" customHeight="1" x14ac:dyDescent="0.25">
      <c r="H50754" s="39"/>
    </row>
    <row r="50755" spans="8:8" ht="65.099999999999994" customHeight="1" x14ac:dyDescent="0.25">
      <c r="H50755" s="39"/>
    </row>
    <row r="50756" spans="8:8" ht="65.099999999999994" customHeight="1" x14ac:dyDescent="0.25">
      <c r="H50756" s="39"/>
    </row>
    <row r="50757" spans="8:8" ht="65.099999999999994" customHeight="1" x14ac:dyDescent="0.25">
      <c r="H50757" s="39"/>
    </row>
    <row r="50758" spans="8:8" ht="65.099999999999994" customHeight="1" x14ac:dyDescent="0.25">
      <c r="H50758" s="39"/>
    </row>
    <row r="50759" spans="8:8" ht="65.099999999999994" customHeight="1" x14ac:dyDescent="0.25">
      <c r="H50759" s="39"/>
    </row>
    <row r="50760" spans="8:8" ht="65.099999999999994" customHeight="1" x14ac:dyDescent="0.25">
      <c r="H50760" s="39"/>
    </row>
    <row r="50761" spans="8:8" ht="65.099999999999994" customHeight="1" x14ac:dyDescent="0.25">
      <c r="H50761" s="39"/>
    </row>
    <row r="50762" spans="8:8" ht="65.099999999999994" customHeight="1" x14ac:dyDescent="0.25">
      <c r="H50762" s="39"/>
    </row>
    <row r="50763" spans="8:8" ht="65.099999999999994" customHeight="1" x14ac:dyDescent="0.25">
      <c r="H50763" s="39"/>
    </row>
    <row r="50764" spans="8:8" ht="65.099999999999994" customHeight="1" x14ac:dyDescent="0.25">
      <c r="H50764" s="39"/>
    </row>
    <row r="50765" spans="8:8" ht="65.099999999999994" customHeight="1" x14ac:dyDescent="0.25">
      <c r="H50765" s="39"/>
    </row>
    <row r="50766" spans="8:8" ht="65.099999999999994" customHeight="1" x14ac:dyDescent="0.25">
      <c r="H50766" s="39"/>
    </row>
    <row r="50767" spans="8:8" ht="65.099999999999994" customHeight="1" x14ac:dyDescent="0.25">
      <c r="H50767" s="39"/>
    </row>
    <row r="50768" spans="8:8" ht="65.099999999999994" customHeight="1" x14ac:dyDescent="0.25">
      <c r="H50768" s="39"/>
    </row>
    <row r="50769" spans="8:8" ht="65.099999999999994" customHeight="1" x14ac:dyDescent="0.25">
      <c r="H50769" s="39"/>
    </row>
    <row r="50770" spans="8:8" ht="65.099999999999994" customHeight="1" x14ac:dyDescent="0.25">
      <c r="H50770" s="39"/>
    </row>
    <row r="50771" spans="8:8" ht="65.099999999999994" customHeight="1" x14ac:dyDescent="0.25">
      <c r="H50771" s="39"/>
    </row>
    <row r="50772" spans="8:8" ht="65.099999999999994" customHeight="1" x14ac:dyDescent="0.25">
      <c r="H50772" s="39"/>
    </row>
    <row r="50773" spans="8:8" ht="65.099999999999994" customHeight="1" x14ac:dyDescent="0.25">
      <c r="H50773" s="39"/>
    </row>
    <row r="50774" spans="8:8" ht="65.099999999999994" customHeight="1" x14ac:dyDescent="0.25">
      <c r="H50774" s="39"/>
    </row>
    <row r="50775" spans="8:8" ht="65.099999999999994" customHeight="1" x14ac:dyDescent="0.25">
      <c r="H50775" s="39"/>
    </row>
    <row r="50776" spans="8:8" ht="65.099999999999994" customHeight="1" x14ac:dyDescent="0.25">
      <c r="H50776" s="39"/>
    </row>
    <row r="50777" spans="8:8" ht="65.099999999999994" customHeight="1" x14ac:dyDescent="0.25">
      <c r="H50777" s="39"/>
    </row>
    <row r="50778" spans="8:8" ht="65.099999999999994" customHeight="1" x14ac:dyDescent="0.25">
      <c r="H50778" s="39"/>
    </row>
    <row r="50779" spans="8:8" ht="65.099999999999994" customHeight="1" x14ac:dyDescent="0.25">
      <c r="H50779" s="39"/>
    </row>
    <row r="50780" spans="8:8" ht="65.099999999999994" customHeight="1" x14ac:dyDescent="0.25">
      <c r="H50780" s="39"/>
    </row>
    <row r="50781" spans="8:8" ht="65.099999999999994" customHeight="1" x14ac:dyDescent="0.25">
      <c r="H50781" s="39"/>
    </row>
    <row r="50782" spans="8:8" ht="65.099999999999994" customHeight="1" x14ac:dyDescent="0.25">
      <c r="H50782" s="39"/>
    </row>
    <row r="50783" spans="8:8" ht="65.099999999999994" customHeight="1" x14ac:dyDescent="0.25">
      <c r="H50783" s="39"/>
    </row>
    <row r="50784" spans="8:8" ht="65.099999999999994" customHeight="1" x14ac:dyDescent="0.25">
      <c r="H50784" s="39"/>
    </row>
    <row r="50785" spans="8:8" ht="65.099999999999994" customHeight="1" x14ac:dyDescent="0.25">
      <c r="H50785" s="39"/>
    </row>
    <row r="50786" spans="8:8" ht="65.099999999999994" customHeight="1" x14ac:dyDescent="0.25">
      <c r="H50786" s="39"/>
    </row>
    <row r="50787" spans="8:8" ht="65.099999999999994" customHeight="1" x14ac:dyDescent="0.25">
      <c r="H50787" s="39"/>
    </row>
    <row r="50788" spans="8:8" ht="65.099999999999994" customHeight="1" x14ac:dyDescent="0.25">
      <c r="H50788" s="39"/>
    </row>
    <row r="50789" spans="8:8" ht="65.099999999999994" customHeight="1" x14ac:dyDescent="0.25">
      <c r="H50789" s="39"/>
    </row>
    <row r="50790" spans="8:8" ht="65.099999999999994" customHeight="1" x14ac:dyDescent="0.25">
      <c r="H50790" s="39"/>
    </row>
    <row r="50791" spans="8:8" ht="65.099999999999994" customHeight="1" x14ac:dyDescent="0.25">
      <c r="H50791" s="39"/>
    </row>
    <row r="50792" spans="8:8" ht="65.099999999999994" customHeight="1" x14ac:dyDescent="0.25">
      <c r="H50792" s="39"/>
    </row>
    <row r="50793" spans="8:8" ht="65.099999999999994" customHeight="1" x14ac:dyDescent="0.25">
      <c r="H50793" s="39"/>
    </row>
    <row r="50794" spans="8:8" ht="65.099999999999994" customHeight="1" x14ac:dyDescent="0.25">
      <c r="H50794" s="39"/>
    </row>
    <row r="50795" spans="8:8" ht="65.099999999999994" customHeight="1" x14ac:dyDescent="0.25">
      <c r="H50795" s="39"/>
    </row>
    <row r="50796" spans="8:8" ht="65.099999999999994" customHeight="1" x14ac:dyDescent="0.25">
      <c r="H50796" s="39"/>
    </row>
    <row r="50797" spans="8:8" ht="65.099999999999994" customHeight="1" x14ac:dyDescent="0.25">
      <c r="H50797" s="39"/>
    </row>
    <row r="50798" spans="8:8" ht="65.099999999999994" customHeight="1" x14ac:dyDescent="0.25">
      <c r="H50798" s="39"/>
    </row>
    <row r="50799" spans="8:8" ht="65.099999999999994" customHeight="1" x14ac:dyDescent="0.25">
      <c r="H50799" s="39"/>
    </row>
    <row r="50800" spans="8:8" ht="65.099999999999994" customHeight="1" x14ac:dyDescent="0.25">
      <c r="H50800" s="39"/>
    </row>
    <row r="50801" spans="8:8" ht="65.099999999999994" customHeight="1" x14ac:dyDescent="0.25">
      <c r="H50801" s="39"/>
    </row>
    <row r="50802" spans="8:8" ht="65.099999999999994" customHeight="1" x14ac:dyDescent="0.25">
      <c r="H50802" s="39"/>
    </row>
    <row r="50803" spans="8:8" ht="65.099999999999994" customHeight="1" x14ac:dyDescent="0.25">
      <c r="H50803" s="39"/>
    </row>
    <row r="50804" spans="8:8" ht="65.099999999999994" customHeight="1" x14ac:dyDescent="0.25">
      <c r="H50804" s="39"/>
    </row>
    <row r="50805" spans="8:8" ht="65.099999999999994" customHeight="1" x14ac:dyDescent="0.25">
      <c r="H50805" s="39"/>
    </row>
    <row r="50806" spans="8:8" ht="65.099999999999994" customHeight="1" x14ac:dyDescent="0.25">
      <c r="H50806" s="39"/>
    </row>
    <row r="50807" spans="8:8" ht="65.099999999999994" customHeight="1" x14ac:dyDescent="0.25">
      <c r="H50807" s="39"/>
    </row>
    <row r="50808" spans="8:8" ht="65.099999999999994" customHeight="1" x14ac:dyDescent="0.25">
      <c r="H50808" s="39"/>
    </row>
    <row r="50809" spans="8:8" ht="65.099999999999994" customHeight="1" x14ac:dyDescent="0.25">
      <c r="H50809" s="39"/>
    </row>
    <row r="50810" spans="8:8" ht="65.099999999999994" customHeight="1" x14ac:dyDescent="0.25">
      <c r="H50810" s="39"/>
    </row>
    <row r="50811" spans="8:8" ht="65.099999999999994" customHeight="1" x14ac:dyDescent="0.25">
      <c r="H50811" s="39"/>
    </row>
    <row r="50812" spans="8:8" ht="65.099999999999994" customHeight="1" x14ac:dyDescent="0.25">
      <c r="H50812" s="39"/>
    </row>
    <row r="50813" spans="8:8" ht="65.099999999999994" customHeight="1" x14ac:dyDescent="0.25">
      <c r="H50813" s="39"/>
    </row>
    <row r="50814" spans="8:8" ht="65.099999999999994" customHeight="1" x14ac:dyDescent="0.25">
      <c r="H50814" s="39"/>
    </row>
    <row r="50815" spans="8:8" ht="65.099999999999994" customHeight="1" x14ac:dyDescent="0.25">
      <c r="H50815" s="39"/>
    </row>
    <row r="50816" spans="8:8" ht="65.099999999999994" customHeight="1" x14ac:dyDescent="0.25">
      <c r="H50816" s="39"/>
    </row>
    <row r="50817" spans="8:8" ht="65.099999999999994" customHeight="1" x14ac:dyDescent="0.25">
      <c r="H50817" s="39"/>
    </row>
    <row r="50818" spans="8:8" ht="65.099999999999994" customHeight="1" x14ac:dyDescent="0.25">
      <c r="H50818" s="39"/>
    </row>
    <row r="50819" spans="8:8" ht="65.099999999999994" customHeight="1" x14ac:dyDescent="0.25">
      <c r="H50819" s="39"/>
    </row>
    <row r="50820" spans="8:8" ht="65.099999999999994" customHeight="1" x14ac:dyDescent="0.25">
      <c r="H50820" s="39"/>
    </row>
    <row r="50821" spans="8:8" ht="65.099999999999994" customHeight="1" x14ac:dyDescent="0.25">
      <c r="H50821" s="39"/>
    </row>
    <row r="50822" spans="8:8" ht="65.099999999999994" customHeight="1" x14ac:dyDescent="0.25">
      <c r="H50822" s="39"/>
    </row>
    <row r="50823" spans="8:8" ht="65.099999999999994" customHeight="1" x14ac:dyDescent="0.25">
      <c r="H50823" s="39"/>
    </row>
    <row r="50824" spans="8:8" ht="65.099999999999994" customHeight="1" x14ac:dyDescent="0.25">
      <c r="H50824" s="39"/>
    </row>
    <row r="50825" spans="8:8" ht="65.099999999999994" customHeight="1" x14ac:dyDescent="0.25">
      <c r="H50825" s="39"/>
    </row>
    <row r="50826" spans="8:8" ht="65.099999999999994" customHeight="1" x14ac:dyDescent="0.25">
      <c r="H50826" s="39"/>
    </row>
    <row r="50827" spans="8:8" ht="65.099999999999994" customHeight="1" x14ac:dyDescent="0.25">
      <c r="H50827" s="39"/>
    </row>
    <row r="50828" spans="8:8" ht="65.099999999999994" customHeight="1" x14ac:dyDescent="0.25">
      <c r="H50828" s="39"/>
    </row>
    <row r="50829" spans="8:8" ht="65.099999999999994" customHeight="1" x14ac:dyDescent="0.25">
      <c r="H50829" s="39"/>
    </row>
    <row r="50830" spans="8:8" ht="65.099999999999994" customHeight="1" x14ac:dyDescent="0.25">
      <c r="H50830" s="39"/>
    </row>
    <row r="50831" spans="8:8" ht="65.099999999999994" customHeight="1" x14ac:dyDescent="0.25">
      <c r="H50831" s="39"/>
    </row>
    <row r="50832" spans="8:8" ht="65.099999999999994" customHeight="1" x14ac:dyDescent="0.25">
      <c r="H50832" s="39"/>
    </row>
    <row r="50833" spans="8:8" ht="65.099999999999994" customHeight="1" x14ac:dyDescent="0.25">
      <c r="H50833" s="39"/>
    </row>
    <row r="50834" spans="8:8" ht="65.099999999999994" customHeight="1" x14ac:dyDescent="0.25">
      <c r="H50834" s="39"/>
    </row>
    <row r="50835" spans="8:8" ht="65.099999999999994" customHeight="1" x14ac:dyDescent="0.25">
      <c r="H50835" s="39"/>
    </row>
    <row r="50836" spans="8:8" ht="65.099999999999994" customHeight="1" x14ac:dyDescent="0.25">
      <c r="H50836" s="39"/>
    </row>
    <row r="50837" spans="8:8" ht="65.099999999999994" customHeight="1" x14ac:dyDescent="0.25">
      <c r="H50837" s="39"/>
    </row>
    <row r="50838" spans="8:8" ht="65.099999999999994" customHeight="1" x14ac:dyDescent="0.25">
      <c r="H50838" s="39"/>
    </row>
    <row r="50839" spans="8:8" ht="65.099999999999994" customHeight="1" x14ac:dyDescent="0.25">
      <c r="H50839" s="39"/>
    </row>
    <row r="50840" spans="8:8" ht="65.099999999999994" customHeight="1" x14ac:dyDescent="0.25">
      <c r="H50840" s="39"/>
    </row>
    <row r="50841" spans="8:8" ht="65.099999999999994" customHeight="1" x14ac:dyDescent="0.25">
      <c r="H50841" s="39"/>
    </row>
    <row r="50842" spans="8:8" ht="65.099999999999994" customHeight="1" x14ac:dyDescent="0.25">
      <c r="H50842" s="39"/>
    </row>
    <row r="50843" spans="8:8" ht="65.099999999999994" customHeight="1" x14ac:dyDescent="0.25">
      <c r="H50843" s="39"/>
    </row>
    <row r="50844" spans="8:8" ht="65.099999999999994" customHeight="1" x14ac:dyDescent="0.25">
      <c r="H50844" s="39"/>
    </row>
    <row r="50845" spans="8:8" ht="65.099999999999994" customHeight="1" x14ac:dyDescent="0.25">
      <c r="H50845" s="39"/>
    </row>
    <row r="50846" spans="8:8" ht="65.099999999999994" customHeight="1" x14ac:dyDescent="0.25">
      <c r="H50846" s="39"/>
    </row>
    <row r="50847" spans="8:8" ht="65.099999999999994" customHeight="1" x14ac:dyDescent="0.25">
      <c r="H50847" s="39"/>
    </row>
    <row r="50848" spans="8:8" ht="65.099999999999994" customHeight="1" x14ac:dyDescent="0.25">
      <c r="H50848" s="39"/>
    </row>
    <row r="50849" spans="8:8" ht="65.099999999999994" customHeight="1" x14ac:dyDescent="0.25">
      <c r="H50849" s="39"/>
    </row>
    <row r="50850" spans="8:8" ht="65.099999999999994" customHeight="1" x14ac:dyDescent="0.25">
      <c r="H50850" s="39"/>
    </row>
    <row r="50851" spans="8:8" ht="65.099999999999994" customHeight="1" x14ac:dyDescent="0.25">
      <c r="H50851" s="39"/>
    </row>
    <row r="50852" spans="8:8" ht="65.099999999999994" customHeight="1" x14ac:dyDescent="0.25">
      <c r="H50852" s="39"/>
    </row>
    <row r="50853" spans="8:8" ht="65.099999999999994" customHeight="1" x14ac:dyDescent="0.25">
      <c r="H50853" s="39"/>
    </row>
    <row r="50854" spans="8:8" ht="65.099999999999994" customHeight="1" x14ac:dyDescent="0.25">
      <c r="H50854" s="39"/>
    </row>
    <row r="50855" spans="8:8" ht="65.099999999999994" customHeight="1" x14ac:dyDescent="0.25">
      <c r="H50855" s="39"/>
    </row>
    <row r="50856" spans="8:8" ht="65.099999999999994" customHeight="1" x14ac:dyDescent="0.25">
      <c r="H50856" s="39"/>
    </row>
    <row r="50857" spans="8:8" ht="65.099999999999994" customHeight="1" x14ac:dyDescent="0.25">
      <c r="H50857" s="39"/>
    </row>
    <row r="50858" spans="8:8" ht="65.099999999999994" customHeight="1" x14ac:dyDescent="0.25">
      <c r="H50858" s="39"/>
    </row>
    <row r="50859" spans="8:8" ht="65.099999999999994" customHeight="1" x14ac:dyDescent="0.25">
      <c r="H50859" s="39"/>
    </row>
    <row r="50860" spans="8:8" ht="65.099999999999994" customHeight="1" x14ac:dyDescent="0.25">
      <c r="H50860" s="39"/>
    </row>
    <row r="50861" spans="8:8" ht="65.099999999999994" customHeight="1" x14ac:dyDescent="0.25">
      <c r="H50861" s="39"/>
    </row>
    <row r="50862" spans="8:8" ht="65.099999999999994" customHeight="1" x14ac:dyDescent="0.25">
      <c r="H50862" s="39"/>
    </row>
    <row r="50863" spans="8:8" ht="65.099999999999994" customHeight="1" x14ac:dyDescent="0.25">
      <c r="H50863" s="39"/>
    </row>
    <row r="50864" spans="8:8" ht="65.099999999999994" customHeight="1" x14ac:dyDescent="0.25">
      <c r="H50864" s="39"/>
    </row>
    <row r="50865" spans="8:8" ht="65.099999999999994" customHeight="1" x14ac:dyDescent="0.25">
      <c r="H50865" s="39"/>
    </row>
    <row r="50866" spans="8:8" ht="65.099999999999994" customHeight="1" x14ac:dyDescent="0.25">
      <c r="H50866" s="39"/>
    </row>
    <row r="50867" spans="8:8" ht="65.099999999999994" customHeight="1" x14ac:dyDescent="0.25">
      <c r="H50867" s="39"/>
    </row>
    <row r="50868" spans="8:8" ht="65.099999999999994" customHeight="1" x14ac:dyDescent="0.25">
      <c r="H50868" s="39"/>
    </row>
    <row r="50869" spans="8:8" ht="65.099999999999994" customHeight="1" x14ac:dyDescent="0.25">
      <c r="H50869" s="39"/>
    </row>
    <row r="50870" spans="8:8" ht="65.099999999999994" customHeight="1" x14ac:dyDescent="0.25">
      <c r="H50870" s="39"/>
    </row>
    <row r="50871" spans="8:8" ht="65.099999999999994" customHeight="1" x14ac:dyDescent="0.25">
      <c r="H50871" s="39"/>
    </row>
    <row r="50872" spans="8:8" ht="65.099999999999994" customHeight="1" x14ac:dyDescent="0.25">
      <c r="H50872" s="39"/>
    </row>
    <row r="50873" spans="8:8" ht="65.099999999999994" customHeight="1" x14ac:dyDescent="0.25">
      <c r="H50873" s="39"/>
    </row>
    <row r="50874" spans="8:8" ht="65.099999999999994" customHeight="1" x14ac:dyDescent="0.25">
      <c r="H50874" s="39"/>
    </row>
    <row r="50875" spans="8:8" ht="65.099999999999994" customHeight="1" x14ac:dyDescent="0.25">
      <c r="H50875" s="39"/>
    </row>
    <row r="50876" spans="8:8" ht="65.099999999999994" customHeight="1" x14ac:dyDescent="0.25">
      <c r="H50876" s="39"/>
    </row>
    <row r="50877" spans="8:8" ht="65.099999999999994" customHeight="1" x14ac:dyDescent="0.25">
      <c r="H50877" s="39"/>
    </row>
    <row r="50878" spans="8:8" ht="65.099999999999994" customHeight="1" x14ac:dyDescent="0.25">
      <c r="H50878" s="39"/>
    </row>
    <row r="50879" spans="8:8" ht="65.099999999999994" customHeight="1" x14ac:dyDescent="0.25">
      <c r="H50879" s="39"/>
    </row>
    <row r="50880" spans="8:8" ht="65.099999999999994" customHeight="1" x14ac:dyDescent="0.25">
      <c r="H50880" s="39"/>
    </row>
    <row r="50881" spans="8:8" ht="65.099999999999994" customHeight="1" x14ac:dyDescent="0.25">
      <c r="H50881" s="39"/>
    </row>
    <row r="50882" spans="8:8" ht="65.099999999999994" customHeight="1" x14ac:dyDescent="0.25">
      <c r="H50882" s="39"/>
    </row>
    <row r="50883" spans="8:8" ht="65.099999999999994" customHeight="1" x14ac:dyDescent="0.25">
      <c r="H50883" s="39"/>
    </row>
    <row r="50884" spans="8:8" ht="65.099999999999994" customHeight="1" x14ac:dyDescent="0.25">
      <c r="H50884" s="39"/>
    </row>
    <row r="50885" spans="8:8" ht="65.099999999999994" customHeight="1" x14ac:dyDescent="0.25">
      <c r="H50885" s="39"/>
    </row>
    <row r="50886" spans="8:8" ht="65.099999999999994" customHeight="1" x14ac:dyDescent="0.25">
      <c r="H50886" s="39"/>
    </row>
    <row r="50887" spans="8:8" ht="65.099999999999994" customHeight="1" x14ac:dyDescent="0.25">
      <c r="H50887" s="39"/>
    </row>
    <row r="50888" spans="8:8" ht="65.099999999999994" customHeight="1" x14ac:dyDescent="0.25">
      <c r="H50888" s="39"/>
    </row>
    <row r="50889" spans="8:8" ht="65.099999999999994" customHeight="1" x14ac:dyDescent="0.25">
      <c r="H50889" s="39"/>
    </row>
    <row r="50890" spans="8:8" ht="65.099999999999994" customHeight="1" x14ac:dyDescent="0.25">
      <c r="H50890" s="39"/>
    </row>
    <row r="50891" spans="8:8" ht="65.099999999999994" customHeight="1" x14ac:dyDescent="0.25">
      <c r="H50891" s="39"/>
    </row>
    <row r="50892" spans="8:8" ht="65.099999999999994" customHeight="1" x14ac:dyDescent="0.25">
      <c r="H50892" s="39"/>
    </row>
    <row r="50893" spans="8:8" ht="65.099999999999994" customHeight="1" x14ac:dyDescent="0.25">
      <c r="H50893" s="39"/>
    </row>
    <row r="50894" spans="8:8" ht="65.099999999999994" customHeight="1" x14ac:dyDescent="0.25">
      <c r="H50894" s="39"/>
    </row>
    <row r="50895" spans="8:8" ht="65.099999999999994" customHeight="1" x14ac:dyDescent="0.25">
      <c r="H50895" s="39"/>
    </row>
    <row r="50896" spans="8:8" ht="65.099999999999994" customHeight="1" x14ac:dyDescent="0.25">
      <c r="H50896" s="39"/>
    </row>
    <row r="50897" spans="8:8" ht="65.099999999999994" customHeight="1" x14ac:dyDescent="0.25">
      <c r="H50897" s="39"/>
    </row>
    <row r="50898" spans="8:8" ht="65.099999999999994" customHeight="1" x14ac:dyDescent="0.25">
      <c r="H50898" s="39"/>
    </row>
    <row r="50899" spans="8:8" ht="65.099999999999994" customHeight="1" x14ac:dyDescent="0.25">
      <c r="H50899" s="39"/>
    </row>
    <row r="50900" spans="8:8" ht="65.099999999999994" customHeight="1" x14ac:dyDescent="0.25">
      <c r="H50900" s="39"/>
    </row>
    <row r="50901" spans="8:8" ht="65.099999999999994" customHeight="1" x14ac:dyDescent="0.25">
      <c r="H50901" s="39"/>
    </row>
    <row r="50902" spans="8:8" ht="65.099999999999994" customHeight="1" x14ac:dyDescent="0.25">
      <c r="H50902" s="39"/>
    </row>
    <row r="50903" spans="8:8" ht="65.099999999999994" customHeight="1" x14ac:dyDescent="0.25">
      <c r="H50903" s="39"/>
    </row>
    <row r="50904" spans="8:8" ht="65.099999999999994" customHeight="1" x14ac:dyDescent="0.25">
      <c r="H50904" s="39"/>
    </row>
    <row r="50905" spans="8:8" ht="65.099999999999994" customHeight="1" x14ac:dyDescent="0.25">
      <c r="H50905" s="39"/>
    </row>
    <row r="50906" spans="8:8" ht="65.099999999999994" customHeight="1" x14ac:dyDescent="0.25">
      <c r="H50906" s="39"/>
    </row>
    <row r="50907" spans="8:8" ht="65.099999999999994" customHeight="1" x14ac:dyDescent="0.25">
      <c r="H50907" s="39"/>
    </row>
    <row r="50908" spans="8:8" ht="65.099999999999994" customHeight="1" x14ac:dyDescent="0.25">
      <c r="H50908" s="39"/>
    </row>
    <row r="50909" spans="8:8" ht="65.099999999999994" customHeight="1" x14ac:dyDescent="0.25">
      <c r="H50909" s="39"/>
    </row>
    <row r="50910" spans="8:8" ht="65.099999999999994" customHeight="1" x14ac:dyDescent="0.25">
      <c r="H50910" s="39"/>
    </row>
    <row r="50911" spans="8:8" ht="65.099999999999994" customHeight="1" x14ac:dyDescent="0.25">
      <c r="H50911" s="39"/>
    </row>
    <row r="50912" spans="8:8" ht="65.099999999999994" customHeight="1" x14ac:dyDescent="0.25">
      <c r="H50912" s="39"/>
    </row>
    <row r="50913" spans="8:8" ht="65.099999999999994" customHeight="1" x14ac:dyDescent="0.25">
      <c r="H50913" s="39"/>
    </row>
    <row r="50914" spans="8:8" ht="65.099999999999994" customHeight="1" x14ac:dyDescent="0.25">
      <c r="H50914" s="39"/>
    </row>
    <row r="50915" spans="8:8" ht="65.099999999999994" customHeight="1" x14ac:dyDescent="0.25">
      <c r="H50915" s="39"/>
    </row>
    <row r="50916" spans="8:8" ht="65.099999999999994" customHeight="1" x14ac:dyDescent="0.25">
      <c r="H50916" s="39"/>
    </row>
    <row r="50917" spans="8:8" ht="65.099999999999994" customHeight="1" x14ac:dyDescent="0.25">
      <c r="H50917" s="39"/>
    </row>
    <row r="50918" spans="8:8" ht="65.099999999999994" customHeight="1" x14ac:dyDescent="0.25">
      <c r="H50918" s="39"/>
    </row>
    <row r="50919" spans="8:8" ht="65.099999999999994" customHeight="1" x14ac:dyDescent="0.25">
      <c r="H50919" s="39"/>
    </row>
    <row r="50920" spans="8:8" ht="65.099999999999994" customHeight="1" x14ac:dyDescent="0.25">
      <c r="H50920" s="39"/>
    </row>
    <row r="50921" spans="8:8" ht="65.099999999999994" customHeight="1" x14ac:dyDescent="0.25">
      <c r="H50921" s="39"/>
    </row>
    <row r="50922" spans="8:8" ht="65.099999999999994" customHeight="1" x14ac:dyDescent="0.25">
      <c r="H50922" s="39"/>
    </row>
    <row r="50923" spans="8:8" ht="65.099999999999994" customHeight="1" x14ac:dyDescent="0.25">
      <c r="H50923" s="39"/>
    </row>
    <row r="50924" spans="8:8" ht="65.099999999999994" customHeight="1" x14ac:dyDescent="0.25">
      <c r="H50924" s="39"/>
    </row>
    <row r="50925" spans="8:8" ht="65.099999999999994" customHeight="1" x14ac:dyDescent="0.25">
      <c r="H50925" s="39"/>
    </row>
    <row r="50926" spans="8:8" ht="65.099999999999994" customHeight="1" x14ac:dyDescent="0.25">
      <c r="H50926" s="39"/>
    </row>
    <row r="50927" spans="8:8" ht="65.099999999999994" customHeight="1" x14ac:dyDescent="0.25">
      <c r="H50927" s="39"/>
    </row>
    <row r="50928" spans="8:8" ht="65.099999999999994" customHeight="1" x14ac:dyDescent="0.25">
      <c r="H50928" s="39"/>
    </row>
    <row r="50929" spans="8:8" ht="65.099999999999994" customHeight="1" x14ac:dyDescent="0.25">
      <c r="H50929" s="39"/>
    </row>
    <row r="50930" spans="8:8" ht="65.099999999999994" customHeight="1" x14ac:dyDescent="0.25">
      <c r="H50930" s="39"/>
    </row>
    <row r="50931" spans="8:8" ht="65.099999999999994" customHeight="1" x14ac:dyDescent="0.25">
      <c r="H50931" s="39"/>
    </row>
    <row r="50932" spans="8:8" ht="65.099999999999994" customHeight="1" x14ac:dyDescent="0.25">
      <c r="H50932" s="39"/>
    </row>
    <row r="50933" spans="8:8" ht="65.099999999999994" customHeight="1" x14ac:dyDescent="0.25">
      <c r="H50933" s="39"/>
    </row>
    <row r="50934" spans="8:8" ht="65.099999999999994" customHeight="1" x14ac:dyDescent="0.25">
      <c r="H50934" s="39"/>
    </row>
    <row r="50935" spans="8:8" ht="65.099999999999994" customHeight="1" x14ac:dyDescent="0.25">
      <c r="H50935" s="39"/>
    </row>
    <row r="50936" spans="8:8" ht="65.099999999999994" customHeight="1" x14ac:dyDescent="0.25">
      <c r="H50936" s="39"/>
    </row>
    <row r="50937" spans="8:8" ht="65.099999999999994" customHeight="1" x14ac:dyDescent="0.25">
      <c r="H50937" s="39"/>
    </row>
    <row r="50938" spans="8:8" ht="65.099999999999994" customHeight="1" x14ac:dyDescent="0.25">
      <c r="H50938" s="39"/>
    </row>
    <row r="50939" spans="8:8" ht="65.099999999999994" customHeight="1" x14ac:dyDescent="0.25">
      <c r="H50939" s="39"/>
    </row>
    <row r="50940" spans="8:8" ht="65.099999999999994" customHeight="1" x14ac:dyDescent="0.25">
      <c r="H50940" s="39"/>
    </row>
    <row r="50941" spans="8:8" ht="65.099999999999994" customHeight="1" x14ac:dyDescent="0.25">
      <c r="H50941" s="39"/>
    </row>
    <row r="50942" spans="8:8" ht="65.099999999999994" customHeight="1" x14ac:dyDescent="0.25">
      <c r="H50942" s="39"/>
    </row>
    <row r="50943" spans="8:8" ht="65.099999999999994" customHeight="1" x14ac:dyDescent="0.25">
      <c r="H50943" s="39"/>
    </row>
    <row r="50944" spans="8:8" ht="65.099999999999994" customHeight="1" x14ac:dyDescent="0.25">
      <c r="H50944" s="39"/>
    </row>
    <row r="50945" spans="8:8" ht="65.099999999999994" customHeight="1" x14ac:dyDescent="0.25">
      <c r="H50945" s="39"/>
    </row>
    <row r="50946" spans="8:8" ht="65.099999999999994" customHeight="1" x14ac:dyDescent="0.25">
      <c r="H50946" s="39"/>
    </row>
    <row r="50947" spans="8:8" ht="65.099999999999994" customHeight="1" x14ac:dyDescent="0.25">
      <c r="H50947" s="39"/>
    </row>
    <row r="50948" spans="8:8" ht="65.099999999999994" customHeight="1" x14ac:dyDescent="0.25">
      <c r="H50948" s="39"/>
    </row>
    <row r="50949" spans="8:8" ht="65.099999999999994" customHeight="1" x14ac:dyDescent="0.25">
      <c r="H50949" s="39"/>
    </row>
    <row r="50950" spans="8:8" ht="65.099999999999994" customHeight="1" x14ac:dyDescent="0.25">
      <c r="H50950" s="39"/>
    </row>
    <row r="50951" spans="8:8" ht="65.099999999999994" customHeight="1" x14ac:dyDescent="0.25">
      <c r="H50951" s="39"/>
    </row>
    <row r="50952" spans="8:8" ht="65.099999999999994" customHeight="1" x14ac:dyDescent="0.25">
      <c r="H50952" s="39"/>
    </row>
    <row r="50953" spans="8:8" ht="65.099999999999994" customHeight="1" x14ac:dyDescent="0.25">
      <c r="H50953" s="39"/>
    </row>
    <row r="50954" spans="8:8" ht="65.099999999999994" customHeight="1" x14ac:dyDescent="0.25">
      <c r="H50954" s="39"/>
    </row>
    <row r="50955" spans="8:8" ht="65.099999999999994" customHeight="1" x14ac:dyDescent="0.25">
      <c r="H50955" s="39"/>
    </row>
    <row r="50956" spans="8:8" ht="65.099999999999994" customHeight="1" x14ac:dyDescent="0.25">
      <c r="H50956" s="39"/>
    </row>
    <row r="50957" spans="8:8" ht="65.099999999999994" customHeight="1" x14ac:dyDescent="0.25">
      <c r="H50957" s="39"/>
    </row>
    <row r="50958" spans="8:8" ht="65.099999999999994" customHeight="1" x14ac:dyDescent="0.25">
      <c r="H50958" s="39"/>
    </row>
    <row r="50959" spans="8:8" ht="65.099999999999994" customHeight="1" x14ac:dyDescent="0.25">
      <c r="H50959" s="39"/>
    </row>
    <row r="50960" spans="8:8" ht="65.099999999999994" customHeight="1" x14ac:dyDescent="0.25">
      <c r="H50960" s="39"/>
    </row>
    <row r="50961" spans="8:8" ht="65.099999999999994" customHeight="1" x14ac:dyDescent="0.25">
      <c r="H50961" s="39"/>
    </row>
    <row r="50962" spans="8:8" ht="65.099999999999994" customHeight="1" x14ac:dyDescent="0.25">
      <c r="H50962" s="39"/>
    </row>
    <row r="50963" spans="8:8" ht="65.099999999999994" customHeight="1" x14ac:dyDescent="0.25">
      <c r="H50963" s="39"/>
    </row>
    <row r="50964" spans="8:8" ht="65.099999999999994" customHeight="1" x14ac:dyDescent="0.25">
      <c r="H50964" s="39"/>
    </row>
    <row r="50965" spans="8:8" ht="65.099999999999994" customHeight="1" x14ac:dyDescent="0.25">
      <c r="H50965" s="39"/>
    </row>
    <row r="50966" spans="8:8" ht="65.099999999999994" customHeight="1" x14ac:dyDescent="0.25">
      <c r="H50966" s="39"/>
    </row>
    <row r="50967" spans="8:8" ht="65.099999999999994" customHeight="1" x14ac:dyDescent="0.25">
      <c r="H50967" s="39"/>
    </row>
    <row r="50968" spans="8:8" ht="65.099999999999994" customHeight="1" x14ac:dyDescent="0.25">
      <c r="H50968" s="39"/>
    </row>
    <row r="50969" spans="8:8" ht="65.099999999999994" customHeight="1" x14ac:dyDescent="0.25">
      <c r="H50969" s="39"/>
    </row>
    <row r="50970" spans="8:8" ht="65.099999999999994" customHeight="1" x14ac:dyDescent="0.25">
      <c r="H50970" s="39"/>
    </row>
    <row r="50971" spans="8:8" ht="65.099999999999994" customHeight="1" x14ac:dyDescent="0.25">
      <c r="H50971" s="39"/>
    </row>
    <row r="50972" spans="8:8" ht="65.099999999999994" customHeight="1" x14ac:dyDescent="0.25">
      <c r="H50972" s="39"/>
    </row>
    <row r="50973" spans="8:8" ht="65.099999999999994" customHeight="1" x14ac:dyDescent="0.25">
      <c r="H50973" s="39"/>
    </row>
    <row r="50974" spans="8:8" ht="65.099999999999994" customHeight="1" x14ac:dyDescent="0.25">
      <c r="H50974" s="39"/>
    </row>
    <row r="50975" spans="8:8" ht="65.099999999999994" customHeight="1" x14ac:dyDescent="0.25">
      <c r="H50975" s="39"/>
    </row>
    <row r="50976" spans="8:8" ht="65.099999999999994" customHeight="1" x14ac:dyDescent="0.25">
      <c r="H50976" s="39"/>
    </row>
    <row r="50977" spans="8:8" ht="65.099999999999994" customHeight="1" x14ac:dyDescent="0.25">
      <c r="H50977" s="39"/>
    </row>
    <row r="50978" spans="8:8" ht="65.099999999999994" customHeight="1" x14ac:dyDescent="0.25">
      <c r="H50978" s="39"/>
    </row>
    <row r="50979" spans="8:8" ht="65.099999999999994" customHeight="1" x14ac:dyDescent="0.25">
      <c r="H50979" s="39"/>
    </row>
    <row r="50980" spans="8:8" ht="65.099999999999994" customHeight="1" x14ac:dyDescent="0.25">
      <c r="H50980" s="39"/>
    </row>
    <row r="50981" spans="8:8" ht="65.099999999999994" customHeight="1" x14ac:dyDescent="0.25">
      <c r="H50981" s="39"/>
    </row>
    <row r="50982" spans="8:8" ht="65.099999999999994" customHeight="1" x14ac:dyDescent="0.25">
      <c r="H50982" s="39"/>
    </row>
    <row r="50983" spans="8:8" ht="65.099999999999994" customHeight="1" x14ac:dyDescent="0.25">
      <c r="H50983" s="39"/>
    </row>
    <row r="50984" spans="8:8" ht="65.099999999999994" customHeight="1" x14ac:dyDescent="0.25">
      <c r="H50984" s="39"/>
    </row>
    <row r="50985" spans="8:8" ht="65.099999999999994" customHeight="1" x14ac:dyDescent="0.25">
      <c r="H50985" s="39"/>
    </row>
    <row r="50986" spans="8:8" ht="65.099999999999994" customHeight="1" x14ac:dyDescent="0.25">
      <c r="H50986" s="39"/>
    </row>
    <row r="50987" spans="8:8" ht="65.099999999999994" customHeight="1" x14ac:dyDescent="0.25">
      <c r="H50987" s="39"/>
    </row>
    <row r="50988" spans="8:8" ht="65.099999999999994" customHeight="1" x14ac:dyDescent="0.25">
      <c r="H50988" s="39"/>
    </row>
    <row r="50989" spans="8:8" ht="65.099999999999994" customHeight="1" x14ac:dyDescent="0.25">
      <c r="H50989" s="39"/>
    </row>
    <row r="50990" spans="8:8" ht="65.099999999999994" customHeight="1" x14ac:dyDescent="0.25">
      <c r="H50990" s="39"/>
    </row>
    <row r="50991" spans="8:8" ht="65.099999999999994" customHeight="1" x14ac:dyDescent="0.25">
      <c r="H50991" s="39"/>
    </row>
    <row r="50992" spans="8:8" ht="65.099999999999994" customHeight="1" x14ac:dyDescent="0.25">
      <c r="H50992" s="39"/>
    </row>
    <row r="50993" spans="8:8" ht="65.099999999999994" customHeight="1" x14ac:dyDescent="0.25">
      <c r="H50993" s="39"/>
    </row>
    <row r="50994" spans="8:8" ht="65.099999999999994" customHeight="1" x14ac:dyDescent="0.25">
      <c r="H50994" s="39"/>
    </row>
    <row r="50995" spans="8:8" ht="65.099999999999994" customHeight="1" x14ac:dyDescent="0.25">
      <c r="H50995" s="39"/>
    </row>
    <row r="50996" spans="8:8" ht="65.099999999999994" customHeight="1" x14ac:dyDescent="0.25">
      <c r="H50996" s="39"/>
    </row>
    <row r="50997" spans="8:8" ht="65.099999999999994" customHeight="1" x14ac:dyDescent="0.25">
      <c r="H50997" s="39"/>
    </row>
    <row r="50998" spans="8:8" ht="65.099999999999994" customHeight="1" x14ac:dyDescent="0.25">
      <c r="H50998" s="39"/>
    </row>
    <row r="50999" spans="8:8" ht="65.099999999999994" customHeight="1" x14ac:dyDescent="0.25">
      <c r="H50999" s="39"/>
    </row>
    <row r="51000" spans="8:8" ht="65.099999999999994" customHeight="1" x14ac:dyDescent="0.25">
      <c r="H51000" s="39"/>
    </row>
    <row r="51001" spans="8:8" ht="65.099999999999994" customHeight="1" x14ac:dyDescent="0.25">
      <c r="H51001" s="39"/>
    </row>
    <row r="51002" spans="8:8" ht="65.099999999999994" customHeight="1" x14ac:dyDescent="0.25">
      <c r="H51002" s="39"/>
    </row>
    <row r="51003" spans="8:8" ht="65.099999999999994" customHeight="1" x14ac:dyDescent="0.25">
      <c r="H51003" s="39"/>
    </row>
    <row r="51004" spans="8:8" ht="65.099999999999994" customHeight="1" x14ac:dyDescent="0.25">
      <c r="H51004" s="39"/>
    </row>
    <row r="51005" spans="8:8" ht="65.099999999999994" customHeight="1" x14ac:dyDescent="0.25">
      <c r="H51005" s="39"/>
    </row>
    <row r="51006" spans="8:8" ht="65.099999999999994" customHeight="1" x14ac:dyDescent="0.25">
      <c r="H51006" s="39"/>
    </row>
    <row r="51007" spans="8:8" ht="65.099999999999994" customHeight="1" x14ac:dyDescent="0.25">
      <c r="H51007" s="39"/>
    </row>
    <row r="51008" spans="8:8" ht="65.099999999999994" customHeight="1" x14ac:dyDescent="0.25">
      <c r="H51008" s="39"/>
    </row>
    <row r="51009" spans="8:8" ht="65.099999999999994" customHeight="1" x14ac:dyDescent="0.25">
      <c r="H51009" s="39"/>
    </row>
    <row r="51010" spans="8:8" ht="65.099999999999994" customHeight="1" x14ac:dyDescent="0.25">
      <c r="H51010" s="39"/>
    </row>
    <row r="51011" spans="8:8" ht="65.099999999999994" customHeight="1" x14ac:dyDescent="0.25">
      <c r="H51011" s="39"/>
    </row>
    <row r="51012" spans="8:8" ht="65.099999999999994" customHeight="1" x14ac:dyDescent="0.25">
      <c r="H51012" s="39"/>
    </row>
    <row r="51013" spans="8:8" ht="65.099999999999994" customHeight="1" x14ac:dyDescent="0.25">
      <c r="H51013" s="39"/>
    </row>
    <row r="51014" spans="8:8" ht="65.099999999999994" customHeight="1" x14ac:dyDescent="0.25">
      <c r="H51014" s="39"/>
    </row>
    <row r="51015" spans="8:8" ht="65.099999999999994" customHeight="1" x14ac:dyDescent="0.25">
      <c r="H51015" s="39"/>
    </row>
    <row r="51016" spans="8:8" ht="65.099999999999994" customHeight="1" x14ac:dyDescent="0.25">
      <c r="H51016" s="39"/>
    </row>
    <row r="51017" spans="8:8" ht="65.099999999999994" customHeight="1" x14ac:dyDescent="0.25">
      <c r="H51017" s="39"/>
    </row>
    <row r="51018" spans="8:8" ht="65.099999999999994" customHeight="1" x14ac:dyDescent="0.25">
      <c r="H51018" s="39"/>
    </row>
    <row r="51019" spans="8:8" ht="65.099999999999994" customHeight="1" x14ac:dyDescent="0.25">
      <c r="H51019" s="39"/>
    </row>
    <row r="51020" spans="8:8" ht="65.099999999999994" customHeight="1" x14ac:dyDescent="0.25">
      <c r="H51020" s="39"/>
    </row>
    <row r="51021" spans="8:8" ht="65.099999999999994" customHeight="1" x14ac:dyDescent="0.25">
      <c r="H51021" s="39"/>
    </row>
    <row r="51022" spans="8:8" ht="65.099999999999994" customHeight="1" x14ac:dyDescent="0.25">
      <c r="H51022" s="39"/>
    </row>
    <row r="51023" spans="8:8" ht="65.099999999999994" customHeight="1" x14ac:dyDescent="0.25">
      <c r="H51023" s="39"/>
    </row>
    <row r="51024" spans="8:8" ht="65.099999999999994" customHeight="1" x14ac:dyDescent="0.25">
      <c r="H51024" s="39"/>
    </row>
    <row r="51025" spans="8:8" ht="65.099999999999994" customHeight="1" x14ac:dyDescent="0.25">
      <c r="H51025" s="39"/>
    </row>
    <row r="51026" spans="8:8" ht="65.099999999999994" customHeight="1" x14ac:dyDescent="0.25">
      <c r="H51026" s="39"/>
    </row>
    <row r="51027" spans="8:8" ht="65.099999999999994" customHeight="1" x14ac:dyDescent="0.25">
      <c r="H51027" s="39"/>
    </row>
    <row r="51028" spans="8:8" ht="65.099999999999994" customHeight="1" x14ac:dyDescent="0.25">
      <c r="H51028" s="39"/>
    </row>
    <row r="51029" spans="8:8" ht="65.099999999999994" customHeight="1" x14ac:dyDescent="0.25">
      <c r="H51029" s="39"/>
    </row>
    <row r="51030" spans="8:8" ht="65.099999999999994" customHeight="1" x14ac:dyDescent="0.25">
      <c r="H51030" s="39"/>
    </row>
    <row r="51031" spans="8:8" ht="65.099999999999994" customHeight="1" x14ac:dyDescent="0.25">
      <c r="H51031" s="39"/>
    </row>
    <row r="51032" spans="8:8" ht="65.099999999999994" customHeight="1" x14ac:dyDescent="0.25">
      <c r="H51032" s="39"/>
    </row>
    <row r="51033" spans="8:8" ht="65.099999999999994" customHeight="1" x14ac:dyDescent="0.25">
      <c r="H51033" s="39"/>
    </row>
    <row r="51034" spans="8:8" ht="65.099999999999994" customHeight="1" x14ac:dyDescent="0.25">
      <c r="H51034" s="39"/>
    </row>
    <row r="51035" spans="8:8" ht="65.099999999999994" customHeight="1" x14ac:dyDescent="0.25">
      <c r="H51035" s="39"/>
    </row>
    <row r="51036" spans="8:8" ht="65.099999999999994" customHeight="1" x14ac:dyDescent="0.25">
      <c r="H51036" s="39"/>
    </row>
    <row r="51037" spans="8:8" ht="65.099999999999994" customHeight="1" x14ac:dyDescent="0.25">
      <c r="H51037" s="39"/>
    </row>
    <row r="51038" spans="8:8" ht="65.099999999999994" customHeight="1" x14ac:dyDescent="0.25">
      <c r="H51038" s="39"/>
    </row>
    <row r="51039" spans="8:8" ht="65.099999999999994" customHeight="1" x14ac:dyDescent="0.25">
      <c r="H51039" s="39"/>
    </row>
    <row r="51040" spans="8:8" ht="65.099999999999994" customHeight="1" x14ac:dyDescent="0.25">
      <c r="H51040" s="39"/>
    </row>
    <row r="51041" spans="8:8" ht="65.099999999999994" customHeight="1" x14ac:dyDescent="0.25">
      <c r="H51041" s="39"/>
    </row>
    <row r="51042" spans="8:8" ht="65.099999999999994" customHeight="1" x14ac:dyDescent="0.25">
      <c r="H51042" s="39"/>
    </row>
    <row r="51043" spans="8:8" ht="65.099999999999994" customHeight="1" x14ac:dyDescent="0.25">
      <c r="H51043" s="39"/>
    </row>
    <row r="51044" spans="8:8" ht="65.099999999999994" customHeight="1" x14ac:dyDescent="0.25">
      <c r="H51044" s="39"/>
    </row>
    <row r="51045" spans="8:8" ht="65.099999999999994" customHeight="1" x14ac:dyDescent="0.25">
      <c r="H51045" s="39"/>
    </row>
    <row r="51046" spans="8:8" ht="65.099999999999994" customHeight="1" x14ac:dyDescent="0.25">
      <c r="H51046" s="39"/>
    </row>
    <row r="51047" spans="8:8" ht="65.099999999999994" customHeight="1" x14ac:dyDescent="0.25">
      <c r="H51047" s="39"/>
    </row>
    <row r="51048" spans="8:8" ht="65.099999999999994" customHeight="1" x14ac:dyDescent="0.25">
      <c r="H51048" s="39"/>
    </row>
    <row r="51049" spans="8:8" ht="65.099999999999994" customHeight="1" x14ac:dyDescent="0.25">
      <c r="H51049" s="39"/>
    </row>
    <row r="51050" spans="8:8" ht="65.099999999999994" customHeight="1" x14ac:dyDescent="0.25">
      <c r="H51050" s="39"/>
    </row>
    <row r="51051" spans="8:8" ht="65.099999999999994" customHeight="1" x14ac:dyDescent="0.25">
      <c r="H51051" s="39"/>
    </row>
    <row r="51052" spans="8:8" ht="65.099999999999994" customHeight="1" x14ac:dyDescent="0.25">
      <c r="H51052" s="39"/>
    </row>
    <row r="51053" spans="8:8" ht="65.099999999999994" customHeight="1" x14ac:dyDescent="0.25">
      <c r="H51053" s="39"/>
    </row>
    <row r="51054" spans="8:8" ht="65.099999999999994" customHeight="1" x14ac:dyDescent="0.25">
      <c r="H51054" s="39"/>
    </row>
    <row r="51055" spans="8:8" ht="65.099999999999994" customHeight="1" x14ac:dyDescent="0.25">
      <c r="H51055" s="39"/>
    </row>
    <row r="51056" spans="8:8" ht="65.099999999999994" customHeight="1" x14ac:dyDescent="0.25">
      <c r="H51056" s="39"/>
    </row>
    <row r="51057" spans="8:8" ht="65.099999999999994" customHeight="1" x14ac:dyDescent="0.25">
      <c r="H51057" s="39"/>
    </row>
    <row r="51058" spans="8:8" ht="65.099999999999994" customHeight="1" x14ac:dyDescent="0.25">
      <c r="H51058" s="39"/>
    </row>
    <row r="51059" spans="8:8" ht="65.099999999999994" customHeight="1" x14ac:dyDescent="0.25">
      <c r="H51059" s="39"/>
    </row>
    <row r="51060" spans="8:8" ht="65.099999999999994" customHeight="1" x14ac:dyDescent="0.25">
      <c r="H51060" s="39"/>
    </row>
    <row r="51061" spans="8:8" ht="65.099999999999994" customHeight="1" x14ac:dyDescent="0.25">
      <c r="H51061" s="39"/>
    </row>
    <row r="51062" spans="8:8" ht="65.099999999999994" customHeight="1" x14ac:dyDescent="0.25">
      <c r="H51062" s="39"/>
    </row>
    <row r="51063" spans="8:8" ht="65.099999999999994" customHeight="1" x14ac:dyDescent="0.25">
      <c r="H51063" s="39"/>
    </row>
    <row r="51064" spans="8:8" ht="65.099999999999994" customHeight="1" x14ac:dyDescent="0.25">
      <c r="H51064" s="39"/>
    </row>
    <row r="51065" spans="8:8" ht="65.099999999999994" customHeight="1" x14ac:dyDescent="0.25">
      <c r="H51065" s="39"/>
    </row>
    <row r="51066" spans="8:8" ht="65.099999999999994" customHeight="1" x14ac:dyDescent="0.25">
      <c r="H51066" s="39"/>
    </row>
    <row r="51067" spans="8:8" ht="65.099999999999994" customHeight="1" x14ac:dyDescent="0.25">
      <c r="H51067" s="39"/>
    </row>
    <row r="51068" spans="8:8" ht="65.099999999999994" customHeight="1" x14ac:dyDescent="0.25">
      <c r="H51068" s="39"/>
    </row>
    <row r="51069" spans="8:8" ht="65.099999999999994" customHeight="1" x14ac:dyDescent="0.25">
      <c r="H51069" s="39"/>
    </row>
    <row r="51070" spans="8:8" ht="65.099999999999994" customHeight="1" x14ac:dyDescent="0.25">
      <c r="H51070" s="39"/>
    </row>
    <row r="51071" spans="8:8" ht="65.099999999999994" customHeight="1" x14ac:dyDescent="0.25">
      <c r="H51071" s="39"/>
    </row>
    <row r="51072" spans="8:8" ht="65.099999999999994" customHeight="1" x14ac:dyDescent="0.25">
      <c r="H51072" s="39"/>
    </row>
    <row r="51073" spans="8:8" ht="65.099999999999994" customHeight="1" x14ac:dyDescent="0.25">
      <c r="H51073" s="39"/>
    </row>
    <row r="51074" spans="8:8" ht="65.099999999999994" customHeight="1" x14ac:dyDescent="0.25">
      <c r="H51074" s="39"/>
    </row>
    <row r="51075" spans="8:8" ht="65.099999999999994" customHeight="1" x14ac:dyDescent="0.25">
      <c r="H51075" s="39"/>
    </row>
    <row r="51076" spans="8:8" ht="65.099999999999994" customHeight="1" x14ac:dyDescent="0.25">
      <c r="H51076" s="39"/>
    </row>
    <row r="51077" spans="8:8" ht="65.099999999999994" customHeight="1" x14ac:dyDescent="0.25">
      <c r="H51077" s="39"/>
    </row>
    <row r="51078" spans="8:8" ht="65.099999999999994" customHeight="1" x14ac:dyDescent="0.25">
      <c r="H51078" s="39"/>
    </row>
    <row r="51079" spans="8:8" ht="65.099999999999994" customHeight="1" x14ac:dyDescent="0.25">
      <c r="H51079" s="39"/>
    </row>
    <row r="51080" spans="8:8" ht="65.099999999999994" customHeight="1" x14ac:dyDescent="0.25">
      <c r="H51080" s="39"/>
    </row>
    <row r="51081" spans="8:8" ht="65.099999999999994" customHeight="1" x14ac:dyDescent="0.25">
      <c r="H51081" s="39"/>
    </row>
    <row r="51082" spans="8:8" ht="65.099999999999994" customHeight="1" x14ac:dyDescent="0.25">
      <c r="H51082" s="39"/>
    </row>
    <row r="51083" spans="8:8" ht="65.099999999999994" customHeight="1" x14ac:dyDescent="0.25">
      <c r="H51083" s="39"/>
    </row>
    <row r="51084" spans="8:8" ht="65.099999999999994" customHeight="1" x14ac:dyDescent="0.25">
      <c r="H51084" s="39"/>
    </row>
    <row r="51085" spans="8:8" ht="65.099999999999994" customHeight="1" x14ac:dyDescent="0.25">
      <c r="H51085" s="39"/>
    </row>
    <row r="51086" spans="8:8" ht="65.099999999999994" customHeight="1" x14ac:dyDescent="0.25">
      <c r="H51086" s="39"/>
    </row>
    <row r="51087" spans="8:8" ht="65.099999999999994" customHeight="1" x14ac:dyDescent="0.25">
      <c r="H51087" s="39"/>
    </row>
    <row r="51088" spans="8:8" ht="65.099999999999994" customHeight="1" x14ac:dyDescent="0.25">
      <c r="H51088" s="39"/>
    </row>
    <row r="51089" spans="8:8" ht="65.099999999999994" customHeight="1" x14ac:dyDescent="0.25">
      <c r="H51089" s="39"/>
    </row>
    <row r="51090" spans="8:8" ht="65.099999999999994" customHeight="1" x14ac:dyDescent="0.25">
      <c r="H51090" s="39"/>
    </row>
    <row r="51091" spans="8:8" ht="65.099999999999994" customHeight="1" x14ac:dyDescent="0.25">
      <c r="H51091" s="39"/>
    </row>
    <row r="51092" spans="8:8" ht="65.099999999999994" customHeight="1" x14ac:dyDescent="0.25">
      <c r="H51092" s="39"/>
    </row>
    <row r="51093" spans="8:8" ht="65.099999999999994" customHeight="1" x14ac:dyDescent="0.25">
      <c r="H51093" s="39"/>
    </row>
    <row r="51094" spans="8:8" ht="65.099999999999994" customHeight="1" x14ac:dyDescent="0.25">
      <c r="H51094" s="39"/>
    </row>
    <row r="51095" spans="8:8" ht="65.099999999999994" customHeight="1" x14ac:dyDescent="0.25">
      <c r="H51095" s="39"/>
    </row>
    <row r="51096" spans="8:8" ht="65.099999999999994" customHeight="1" x14ac:dyDescent="0.25">
      <c r="H51096" s="39"/>
    </row>
    <row r="51097" spans="8:8" ht="65.099999999999994" customHeight="1" x14ac:dyDescent="0.25">
      <c r="H51097" s="39"/>
    </row>
    <row r="51098" spans="8:8" ht="65.099999999999994" customHeight="1" x14ac:dyDescent="0.25">
      <c r="H51098" s="39"/>
    </row>
    <row r="51099" spans="8:8" ht="65.099999999999994" customHeight="1" x14ac:dyDescent="0.25">
      <c r="H51099" s="39"/>
    </row>
    <row r="51100" spans="8:8" ht="65.099999999999994" customHeight="1" x14ac:dyDescent="0.25">
      <c r="H51100" s="39"/>
    </row>
    <row r="51101" spans="8:8" ht="65.099999999999994" customHeight="1" x14ac:dyDescent="0.25">
      <c r="H51101" s="39"/>
    </row>
    <row r="51102" spans="8:8" ht="65.099999999999994" customHeight="1" x14ac:dyDescent="0.25">
      <c r="H51102" s="39"/>
    </row>
    <row r="51103" spans="8:8" ht="65.099999999999994" customHeight="1" x14ac:dyDescent="0.25">
      <c r="H51103" s="39"/>
    </row>
    <row r="51104" spans="8:8" ht="65.099999999999994" customHeight="1" x14ac:dyDescent="0.25">
      <c r="H51104" s="39"/>
    </row>
    <row r="51105" spans="8:8" ht="65.099999999999994" customHeight="1" x14ac:dyDescent="0.25">
      <c r="H51105" s="39"/>
    </row>
    <row r="51106" spans="8:8" ht="65.099999999999994" customHeight="1" x14ac:dyDescent="0.25">
      <c r="H51106" s="39"/>
    </row>
    <row r="51107" spans="8:8" ht="65.099999999999994" customHeight="1" x14ac:dyDescent="0.25">
      <c r="H51107" s="39"/>
    </row>
    <row r="51108" spans="8:8" ht="65.099999999999994" customHeight="1" x14ac:dyDescent="0.25">
      <c r="H51108" s="39"/>
    </row>
    <row r="51109" spans="8:8" ht="65.099999999999994" customHeight="1" x14ac:dyDescent="0.25">
      <c r="H51109" s="39"/>
    </row>
    <row r="51110" spans="8:8" ht="65.099999999999994" customHeight="1" x14ac:dyDescent="0.25">
      <c r="H51110" s="39"/>
    </row>
    <row r="51111" spans="8:8" ht="65.099999999999994" customHeight="1" x14ac:dyDescent="0.25">
      <c r="H51111" s="39"/>
    </row>
    <row r="51112" spans="8:8" ht="65.099999999999994" customHeight="1" x14ac:dyDescent="0.25">
      <c r="H51112" s="39"/>
    </row>
    <row r="51113" spans="8:8" ht="65.099999999999994" customHeight="1" x14ac:dyDescent="0.25">
      <c r="H51113" s="39"/>
    </row>
    <row r="51114" spans="8:8" ht="65.099999999999994" customHeight="1" x14ac:dyDescent="0.25">
      <c r="H51114" s="39"/>
    </row>
    <row r="51115" spans="8:8" ht="65.099999999999994" customHeight="1" x14ac:dyDescent="0.25">
      <c r="H51115" s="39"/>
    </row>
    <row r="51116" spans="8:8" ht="65.099999999999994" customHeight="1" x14ac:dyDescent="0.25">
      <c r="H51116" s="39"/>
    </row>
    <row r="51117" spans="8:8" ht="65.099999999999994" customHeight="1" x14ac:dyDescent="0.25">
      <c r="H51117" s="39"/>
    </row>
    <row r="51118" spans="8:8" ht="65.099999999999994" customHeight="1" x14ac:dyDescent="0.25">
      <c r="H51118" s="39"/>
    </row>
    <row r="51119" spans="8:8" ht="65.099999999999994" customHeight="1" x14ac:dyDescent="0.25">
      <c r="H51119" s="39"/>
    </row>
    <row r="51120" spans="8:8" ht="65.099999999999994" customHeight="1" x14ac:dyDescent="0.25">
      <c r="H51120" s="39"/>
    </row>
    <row r="51121" spans="8:8" ht="65.099999999999994" customHeight="1" x14ac:dyDescent="0.25">
      <c r="H51121" s="39"/>
    </row>
    <row r="51122" spans="8:8" ht="65.099999999999994" customHeight="1" x14ac:dyDescent="0.25">
      <c r="H51122" s="39"/>
    </row>
    <row r="51123" spans="8:8" ht="65.099999999999994" customHeight="1" x14ac:dyDescent="0.25">
      <c r="H51123" s="39"/>
    </row>
    <row r="51124" spans="8:8" ht="65.099999999999994" customHeight="1" x14ac:dyDescent="0.25">
      <c r="H51124" s="39"/>
    </row>
    <row r="51125" spans="8:8" ht="65.099999999999994" customHeight="1" x14ac:dyDescent="0.25">
      <c r="H51125" s="39"/>
    </row>
    <row r="51126" spans="8:8" ht="65.099999999999994" customHeight="1" x14ac:dyDescent="0.25">
      <c r="H51126" s="39"/>
    </row>
    <row r="51127" spans="8:8" ht="65.099999999999994" customHeight="1" x14ac:dyDescent="0.25">
      <c r="H51127" s="39"/>
    </row>
    <row r="51128" spans="8:8" ht="65.099999999999994" customHeight="1" x14ac:dyDescent="0.25">
      <c r="H51128" s="39"/>
    </row>
    <row r="51129" spans="8:8" ht="65.099999999999994" customHeight="1" x14ac:dyDescent="0.25">
      <c r="H51129" s="39"/>
    </row>
    <row r="51130" spans="8:8" ht="65.099999999999994" customHeight="1" x14ac:dyDescent="0.25">
      <c r="H51130" s="39"/>
    </row>
    <row r="51131" spans="8:8" ht="65.099999999999994" customHeight="1" x14ac:dyDescent="0.25">
      <c r="H51131" s="39"/>
    </row>
    <row r="51132" spans="8:8" ht="65.099999999999994" customHeight="1" x14ac:dyDescent="0.25">
      <c r="H51132" s="39"/>
    </row>
    <row r="51133" spans="8:8" ht="65.099999999999994" customHeight="1" x14ac:dyDescent="0.25">
      <c r="H51133" s="39"/>
    </row>
    <row r="51134" spans="8:8" ht="65.099999999999994" customHeight="1" x14ac:dyDescent="0.25">
      <c r="H51134" s="39"/>
    </row>
    <row r="51135" spans="8:8" ht="65.099999999999994" customHeight="1" x14ac:dyDescent="0.25">
      <c r="H51135" s="39"/>
    </row>
    <row r="51136" spans="8:8" ht="65.099999999999994" customHeight="1" x14ac:dyDescent="0.25">
      <c r="H51136" s="39"/>
    </row>
    <row r="51137" spans="8:8" ht="65.099999999999994" customHeight="1" x14ac:dyDescent="0.25">
      <c r="H51137" s="39"/>
    </row>
    <row r="51138" spans="8:8" ht="65.099999999999994" customHeight="1" x14ac:dyDescent="0.25">
      <c r="H51138" s="39"/>
    </row>
    <row r="51139" spans="8:8" ht="65.099999999999994" customHeight="1" x14ac:dyDescent="0.25">
      <c r="H51139" s="39"/>
    </row>
    <row r="51140" spans="8:8" ht="65.099999999999994" customHeight="1" x14ac:dyDescent="0.25">
      <c r="H51140" s="39"/>
    </row>
    <row r="51141" spans="8:8" ht="65.099999999999994" customHeight="1" x14ac:dyDescent="0.25">
      <c r="H51141" s="39"/>
    </row>
    <row r="51142" spans="8:8" ht="65.099999999999994" customHeight="1" x14ac:dyDescent="0.25">
      <c r="H51142" s="39"/>
    </row>
    <row r="51143" spans="8:8" ht="65.099999999999994" customHeight="1" x14ac:dyDescent="0.25">
      <c r="H51143" s="39"/>
    </row>
    <row r="51144" spans="8:8" ht="65.099999999999994" customHeight="1" x14ac:dyDescent="0.25">
      <c r="H51144" s="39"/>
    </row>
    <row r="51145" spans="8:8" ht="65.099999999999994" customHeight="1" x14ac:dyDescent="0.25">
      <c r="H51145" s="39"/>
    </row>
    <row r="51146" spans="8:8" ht="65.099999999999994" customHeight="1" x14ac:dyDescent="0.25">
      <c r="H51146" s="39"/>
    </row>
    <row r="51147" spans="8:8" ht="65.099999999999994" customHeight="1" x14ac:dyDescent="0.25">
      <c r="H51147" s="39"/>
    </row>
    <row r="51148" spans="8:8" ht="65.099999999999994" customHeight="1" x14ac:dyDescent="0.25">
      <c r="H51148" s="39"/>
    </row>
    <row r="51149" spans="8:8" ht="65.099999999999994" customHeight="1" x14ac:dyDescent="0.25">
      <c r="H51149" s="39"/>
    </row>
    <row r="51150" spans="8:8" ht="65.099999999999994" customHeight="1" x14ac:dyDescent="0.25">
      <c r="H51150" s="39"/>
    </row>
    <row r="51151" spans="8:8" ht="65.099999999999994" customHeight="1" x14ac:dyDescent="0.25">
      <c r="H51151" s="39"/>
    </row>
    <row r="51152" spans="8:8" ht="65.099999999999994" customHeight="1" x14ac:dyDescent="0.25">
      <c r="H51152" s="39"/>
    </row>
    <row r="51153" spans="8:8" ht="65.099999999999994" customHeight="1" x14ac:dyDescent="0.25">
      <c r="H51153" s="39"/>
    </row>
    <row r="51154" spans="8:8" ht="65.099999999999994" customHeight="1" x14ac:dyDescent="0.25">
      <c r="H51154" s="39"/>
    </row>
    <row r="51155" spans="8:8" ht="65.099999999999994" customHeight="1" x14ac:dyDescent="0.25">
      <c r="H51155" s="39"/>
    </row>
    <row r="51156" spans="8:8" ht="65.099999999999994" customHeight="1" x14ac:dyDescent="0.25">
      <c r="H51156" s="39"/>
    </row>
    <row r="51157" spans="8:8" ht="65.099999999999994" customHeight="1" x14ac:dyDescent="0.25">
      <c r="H51157" s="39"/>
    </row>
    <row r="51158" spans="8:8" ht="65.099999999999994" customHeight="1" x14ac:dyDescent="0.25">
      <c r="H51158" s="39"/>
    </row>
    <row r="51159" spans="8:8" ht="65.099999999999994" customHeight="1" x14ac:dyDescent="0.25">
      <c r="H51159" s="39"/>
    </row>
    <row r="51160" spans="8:8" ht="65.099999999999994" customHeight="1" x14ac:dyDescent="0.25">
      <c r="H51160" s="39"/>
    </row>
    <row r="51161" spans="8:8" ht="65.099999999999994" customHeight="1" x14ac:dyDescent="0.25">
      <c r="H51161" s="39"/>
    </row>
    <row r="51162" spans="8:8" ht="65.099999999999994" customHeight="1" x14ac:dyDescent="0.25">
      <c r="H51162" s="39"/>
    </row>
    <row r="51163" spans="8:8" ht="65.099999999999994" customHeight="1" x14ac:dyDescent="0.25">
      <c r="H51163" s="39"/>
    </row>
    <row r="51164" spans="8:8" ht="65.099999999999994" customHeight="1" x14ac:dyDescent="0.25">
      <c r="H51164" s="39"/>
    </row>
    <row r="51165" spans="8:8" ht="65.099999999999994" customHeight="1" x14ac:dyDescent="0.25">
      <c r="H51165" s="39"/>
    </row>
    <row r="51166" spans="8:8" ht="65.099999999999994" customHeight="1" x14ac:dyDescent="0.25">
      <c r="H51166" s="39"/>
    </row>
    <row r="51167" spans="8:8" ht="65.099999999999994" customHeight="1" x14ac:dyDescent="0.25">
      <c r="H51167" s="39"/>
    </row>
    <row r="51168" spans="8:8" ht="65.099999999999994" customHeight="1" x14ac:dyDescent="0.25">
      <c r="H51168" s="39"/>
    </row>
    <row r="51169" spans="8:8" ht="65.099999999999994" customHeight="1" x14ac:dyDescent="0.25">
      <c r="H51169" s="39"/>
    </row>
    <row r="51170" spans="8:8" ht="65.099999999999994" customHeight="1" x14ac:dyDescent="0.25">
      <c r="H51170" s="39"/>
    </row>
    <row r="51171" spans="8:8" ht="65.099999999999994" customHeight="1" x14ac:dyDescent="0.25">
      <c r="H51171" s="39"/>
    </row>
    <row r="51172" spans="8:8" ht="65.099999999999994" customHeight="1" x14ac:dyDescent="0.25">
      <c r="H51172" s="39"/>
    </row>
    <row r="51173" spans="8:8" ht="65.099999999999994" customHeight="1" x14ac:dyDescent="0.25">
      <c r="H51173" s="39"/>
    </row>
    <row r="51174" spans="8:8" ht="65.099999999999994" customHeight="1" x14ac:dyDescent="0.25">
      <c r="H51174" s="39"/>
    </row>
    <row r="51175" spans="8:8" ht="65.099999999999994" customHeight="1" x14ac:dyDescent="0.25">
      <c r="H51175" s="39"/>
    </row>
    <row r="51176" spans="8:8" ht="65.099999999999994" customHeight="1" x14ac:dyDescent="0.25">
      <c r="H51176" s="39"/>
    </row>
    <row r="51177" spans="8:8" ht="65.099999999999994" customHeight="1" x14ac:dyDescent="0.25">
      <c r="H51177" s="39"/>
    </row>
    <row r="51178" spans="8:8" ht="65.099999999999994" customHeight="1" x14ac:dyDescent="0.25">
      <c r="H51178" s="39"/>
    </row>
    <row r="51179" spans="8:8" ht="65.099999999999994" customHeight="1" x14ac:dyDescent="0.25">
      <c r="H51179" s="39"/>
    </row>
    <row r="51180" spans="8:8" ht="65.099999999999994" customHeight="1" x14ac:dyDescent="0.25">
      <c r="H51180" s="39"/>
    </row>
    <row r="51181" spans="8:8" ht="65.099999999999994" customHeight="1" x14ac:dyDescent="0.25">
      <c r="H51181" s="39"/>
    </row>
    <row r="51182" spans="8:8" ht="65.099999999999994" customHeight="1" x14ac:dyDescent="0.25">
      <c r="H51182" s="39"/>
    </row>
    <row r="51183" spans="8:8" ht="65.099999999999994" customHeight="1" x14ac:dyDescent="0.25">
      <c r="H51183" s="39"/>
    </row>
    <row r="51184" spans="8:8" ht="65.099999999999994" customHeight="1" x14ac:dyDescent="0.25">
      <c r="H51184" s="39"/>
    </row>
    <row r="51185" spans="8:8" ht="65.099999999999994" customHeight="1" x14ac:dyDescent="0.25">
      <c r="H51185" s="39"/>
    </row>
    <row r="51186" spans="8:8" ht="65.099999999999994" customHeight="1" x14ac:dyDescent="0.25">
      <c r="H51186" s="39"/>
    </row>
    <row r="51187" spans="8:8" ht="65.099999999999994" customHeight="1" x14ac:dyDescent="0.25">
      <c r="H51187" s="39"/>
    </row>
    <row r="51188" spans="8:8" ht="65.099999999999994" customHeight="1" x14ac:dyDescent="0.25">
      <c r="H51188" s="39"/>
    </row>
    <row r="51189" spans="8:8" ht="65.099999999999994" customHeight="1" x14ac:dyDescent="0.25">
      <c r="H51189" s="39"/>
    </row>
    <row r="51190" spans="8:8" ht="65.099999999999994" customHeight="1" x14ac:dyDescent="0.25">
      <c r="H51190" s="39"/>
    </row>
    <row r="51191" spans="8:8" ht="65.099999999999994" customHeight="1" x14ac:dyDescent="0.25">
      <c r="H51191" s="39"/>
    </row>
    <row r="51192" spans="8:8" ht="65.099999999999994" customHeight="1" x14ac:dyDescent="0.25">
      <c r="H51192" s="39"/>
    </row>
    <row r="51193" spans="8:8" ht="65.099999999999994" customHeight="1" x14ac:dyDescent="0.25">
      <c r="H51193" s="39"/>
    </row>
    <row r="51194" spans="8:8" ht="65.099999999999994" customHeight="1" x14ac:dyDescent="0.25">
      <c r="H51194" s="39"/>
    </row>
    <row r="51195" spans="8:8" ht="65.099999999999994" customHeight="1" x14ac:dyDescent="0.25">
      <c r="H51195" s="39"/>
    </row>
    <row r="51196" spans="8:8" ht="65.099999999999994" customHeight="1" x14ac:dyDescent="0.25">
      <c r="H51196" s="39"/>
    </row>
    <row r="51197" spans="8:8" ht="65.099999999999994" customHeight="1" x14ac:dyDescent="0.25">
      <c r="H51197" s="39"/>
    </row>
    <row r="51198" spans="8:8" ht="65.099999999999994" customHeight="1" x14ac:dyDescent="0.25">
      <c r="H51198" s="39"/>
    </row>
    <row r="51199" spans="8:8" ht="65.099999999999994" customHeight="1" x14ac:dyDescent="0.25">
      <c r="H51199" s="39"/>
    </row>
    <row r="51200" spans="8:8" ht="65.099999999999994" customHeight="1" x14ac:dyDescent="0.25">
      <c r="H51200" s="39"/>
    </row>
    <row r="51201" spans="8:8" ht="65.099999999999994" customHeight="1" x14ac:dyDescent="0.25">
      <c r="H51201" s="39"/>
    </row>
    <row r="51202" spans="8:8" ht="65.099999999999994" customHeight="1" x14ac:dyDescent="0.25">
      <c r="H51202" s="39"/>
    </row>
    <row r="51203" spans="8:8" ht="65.099999999999994" customHeight="1" x14ac:dyDescent="0.25">
      <c r="H51203" s="39"/>
    </row>
    <row r="51204" spans="8:8" ht="65.099999999999994" customHeight="1" x14ac:dyDescent="0.25">
      <c r="H51204" s="39"/>
    </row>
    <row r="51205" spans="8:8" ht="65.099999999999994" customHeight="1" x14ac:dyDescent="0.25">
      <c r="H51205" s="39"/>
    </row>
    <row r="51206" spans="8:8" ht="65.099999999999994" customHeight="1" x14ac:dyDescent="0.25">
      <c r="H51206" s="39"/>
    </row>
    <row r="51207" spans="8:8" ht="65.099999999999994" customHeight="1" x14ac:dyDescent="0.25">
      <c r="H51207" s="39"/>
    </row>
    <row r="51208" spans="8:8" ht="65.099999999999994" customHeight="1" x14ac:dyDescent="0.25">
      <c r="H51208" s="39"/>
    </row>
    <row r="51209" spans="8:8" ht="65.099999999999994" customHeight="1" x14ac:dyDescent="0.25">
      <c r="H51209" s="39"/>
    </row>
    <row r="51210" spans="8:8" ht="65.099999999999994" customHeight="1" x14ac:dyDescent="0.25">
      <c r="H51210" s="39"/>
    </row>
    <row r="51211" spans="8:8" ht="65.099999999999994" customHeight="1" x14ac:dyDescent="0.25">
      <c r="H51211" s="39"/>
    </row>
    <row r="51212" spans="8:8" ht="65.099999999999994" customHeight="1" x14ac:dyDescent="0.25">
      <c r="H51212" s="39"/>
    </row>
    <row r="51213" spans="8:8" ht="65.099999999999994" customHeight="1" x14ac:dyDescent="0.25">
      <c r="H51213" s="39"/>
    </row>
    <row r="51214" spans="8:8" ht="65.099999999999994" customHeight="1" x14ac:dyDescent="0.25">
      <c r="H51214" s="39"/>
    </row>
    <row r="51215" spans="8:8" ht="65.099999999999994" customHeight="1" x14ac:dyDescent="0.25">
      <c r="H51215" s="39"/>
    </row>
    <row r="51216" spans="8:8" ht="65.099999999999994" customHeight="1" x14ac:dyDescent="0.25">
      <c r="H51216" s="39"/>
    </row>
    <row r="51217" spans="8:8" ht="65.099999999999994" customHeight="1" x14ac:dyDescent="0.25">
      <c r="H51217" s="39"/>
    </row>
    <row r="51218" spans="8:8" ht="65.099999999999994" customHeight="1" x14ac:dyDescent="0.25">
      <c r="H51218" s="39"/>
    </row>
    <row r="51219" spans="8:8" ht="65.099999999999994" customHeight="1" x14ac:dyDescent="0.25">
      <c r="H51219" s="39"/>
    </row>
    <row r="51220" spans="8:8" ht="65.099999999999994" customHeight="1" x14ac:dyDescent="0.25">
      <c r="H51220" s="39"/>
    </row>
    <row r="51221" spans="8:8" ht="65.099999999999994" customHeight="1" x14ac:dyDescent="0.25">
      <c r="H51221" s="39"/>
    </row>
    <row r="51222" spans="8:8" ht="65.099999999999994" customHeight="1" x14ac:dyDescent="0.25">
      <c r="H51222" s="39"/>
    </row>
    <row r="51223" spans="8:8" ht="65.099999999999994" customHeight="1" x14ac:dyDescent="0.25">
      <c r="H51223" s="39"/>
    </row>
    <row r="51224" spans="8:8" ht="65.099999999999994" customHeight="1" x14ac:dyDescent="0.25">
      <c r="H51224" s="39"/>
    </row>
    <row r="51225" spans="8:8" ht="65.099999999999994" customHeight="1" x14ac:dyDescent="0.25">
      <c r="H51225" s="39"/>
    </row>
    <row r="51226" spans="8:8" ht="65.099999999999994" customHeight="1" x14ac:dyDescent="0.25">
      <c r="H51226" s="39"/>
    </row>
    <row r="51227" spans="8:8" ht="65.099999999999994" customHeight="1" x14ac:dyDescent="0.25">
      <c r="H51227" s="39"/>
    </row>
    <row r="51228" spans="8:8" ht="65.099999999999994" customHeight="1" x14ac:dyDescent="0.25">
      <c r="H51228" s="39"/>
    </row>
    <row r="51229" spans="8:8" ht="65.099999999999994" customHeight="1" x14ac:dyDescent="0.25">
      <c r="H51229" s="39"/>
    </row>
    <row r="51230" spans="8:8" ht="65.099999999999994" customHeight="1" x14ac:dyDescent="0.25">
      <c r="H51230" s="39"/>
    </row>
    <row r="51231" spans="8:8" ht="65.099999999999994" customHeight="1" x14ac:dyDescent="0.25">
      <c r="H51231" s="39"/>
    </row>
    <row r="51232" spans="8:8" ht="65.099999999999994" customHeight="1" x14ac:dyDescent="0.25">
      <c r="H51232" s="39"/>
    </row>
    <row r="51233" spans="8:8" ht="65.099999999999994" customHeight="1" x14ac:dyDescent="0.25">
      <c r="H51233" s="39"/>
    </row>
    <row r="51234" spans="8:8" ht="65.099999999999994" customHeight="1" x14ac:dyDescent="0.25">
      <c r="H51234" s="39"/>
    </row>
    <row r="51235" spans="8:8" ht="65.099999999999994" customHeight="1" x14ac:dyDescent="0.25">
      <c r="H51235" s="39"/>
    </row>
    <row r="51236" spans="8:8" ht="65.099999999999994" customHeight="1" x14ac:dyDescent="0.25">
      <c r="H51236" s="39"/>
    </row>
    <row r="51237" spans="8:8" ht="65.099999999999994" customHeight="1" x14ac:dyDescent="0.25">
      <c r="H51237" s="39"/>
    </row>
    <row r="51238" spans="8:8" ht="65.099999999999994" customHeight="1" x14ac:dyDescent="0.25">
      <c r="H51238" s="39"/>
    </row>
    <row r="51239" spans="8:8" ht="65.099999999999994" customHeight="1" x14ac:dyDescent="0.25">
      <c r="H51239" s="39"/>
    </row>
    <row r="51240" spans="8:8" ht="65.099999999999994" customHeight="1" x14ac:dyDescent="0.25">
      <c r="H51240" s="39"/>
    </row>
    <row r="51241" spans="8:8" ht="65.099999999999994" customHeight="1" x14ac:dyDescent="0.25">
      <c r="H51241" s="39"/>
    </row>
    <row r="51242" spans="8:8" ht="65.099999999999994" customHeight="1" x14ac:dyDescent="0.25">
      <c r="H51242" s="39"/>
    </row>
    <row r="51243" spans="8:8" ht="65.099999999999994" customHeight="1" x14ac:dyDescent="0.25">
      <c r="H51243" s="39"/>
    </row>
    <row r="51244" spans="8:8" ht="65.099999999999994" customHeight="1" x14ac:dyDescent="0.25">
      <c r="H51244" s="39"/>
    </row>
    <row r="51245" spans="8:8" ht="65.099999999999994" customHeight="1" x14ac:dyDescent="0.25">
      <c r="H51245" s="39"/>
    </row>
    <row r="51246" spans="8:8" ht="65.099999999999994" customHeight="1" x14ac:dyDescent="0.25">
      <c r="H51246" s="39"/>
    </row>
    <row r="51247" spans="8:8" ht="65.099999999999994" customHeight="1" x14ac:dyDescent="0.25">
      <c r="H51247" s="39"/>
    </row>
    <row r="51248" spans="8:8" ht="65.099999999999994" customHeight="1" x14ac:dyDescent="0.25">
      <c r="H51248" s="39"/>
    </row>
    <row r="51249" spans="8:8" ht="65.099999999999994" customHeight="1" x14ac:dyDescent="0.25">
      <c r="H51249" s="39"/>
    </row>
    <row r="51250" spans="8:8" ht="65.099999999999994" customHeight="1" x14ac:dyDescent="0.25">
      <c r="H51250" s="39"/>
    </row>
    <row r="51251" spans="8:8" ht="65.099999999999994" customHeight="1" x14ac:dyDescent="0.25">
      <c r="H51251" s="39"/>
    </row>
    <row r="51252" spans="8:8" ht="65.099999999999994" customHeight="1" x14ac:dyDescent="0.25">
      <c r="H51252" s="39"/>
    </row>
    <row r="51253" spans="8:8" ht="65.099999999999994" customHeight="1" x14ac:dyDescent="0.25">
      <c r="H51253" s="39"/>
    </row>
    <row r="51254" spans="8:8" ht="65.099999999999994" customHeight="1" x14ac:dyDescent="0.25">
      <c r="H51254" s="39"/>
    </row>
    <row r="51255" spans="8:8" ht="65.099999999999994" customHeight="1" x14ac:dyDescent="0.25">
      <c r="H51255" s="39"/>
    </row>
    <row r="51256" spans="8:8" ht="65.099999999999994" customHeight="1" x14ac:dyDescent="0.25">
      <c r="H51256" s="39"/>
    </row>
    <row r="51257" spans="8:8" ht="65.099999999999994" customHeight="1" x14ac:dyDescent="0.25">
      <c r="H51257" s="39"/>
    </row>
    <row r="51258" spans="8:8" ht="65.099999999999994" customHeight="1" x14ac:dyDescent="0.25">
      <c r="H51258" s="39"/>
    </row>
    <row r="51259" spans="8:8" ht="65.099999999999994" customHeight="1" x14ac:dyDescent="0.25">
      <c r="H51259" s="39"/>
    </row>
    <row r="51260" spans="8:8" ht="65.099999999999994" customHeight="1" x14ac:dyDescent="0.25">
      <c r="H51260" s="39"/>
    </row>
    <row r="51261" spans="8:8" ht="65.099999999999994" customHeight="1" x14ac:dyDescent="0.25">
      <c r="H51261" s="39"/>
    </row>
    <row r="51262" spans="8:8" ht="65.099999999999994" customHeight="1" x14ac:dyDescent="0.25">
      <c r="H51262" s="39"/>
    </row>
    <row r="51263" spans="8:8" ht="65.099999999999994" customHeight="1" x14ac:dyDescent="0.25">
      <c r="H51263" s="39"/>
    </row>
    <row r="51264" spans="8:8" ht="65.099999999999994" customHeight="1" x14ac:dyDescent="0.25">
      <c r="H51264" s="39"/>
    </row>
    <row r="51265" spans="8:8" ht="65.099999999999994" customHeight="1" x14ac:dyDescent="0.25">
      <c r="H51265" s="39"/>
    </row>
    <row r="51266" spans="8:8" ht="65.099999999999994" customHeight="1" x14ac:dyDescent="0.25">
      <c r="H51266" s="39"/>
    </row>
    <row r="51267" spans="8:8" ht="65.099999999999994" customHeight="1" x14ac:dyDescent="0.25">
      <c r="H51267" s="39"/>
    </row>
    <row r="51268" spans="8:8" ht="65.099999999999994" customHeight="1" x14ac:dyDescent="0.25">
      <c r="H51268" s="39"/>
    </row>
    <row r="51269" spans="8:8" ht="65.099999999999994" customHeight="1" x14ac:dyDescent="0.25">
      <c r="H51269" s="39"/>
    </row>
    <row r="51270" spans="8:8" ht="65.099999999999994" customHeight="1" x14ac:dyDescent="0.25">
      <c r="H51270" s="39"/>
    </row>
    <row r="51271" spans="8:8" ht="65.099999999999994" customHeight="1" x14ac:dyDescent="0.25">
      <c r="H51271" s="39"/>
    </row>
    <row r="51272" spans="8:8" ht="65.099999999999994" customHeight="1" x14ac:dyDescent="0.25">
      <c r="H51272" s="39"/>
    </row>
    <row r="51273" spans="8:8" ht="65.099999999999994" customHeight="1" x14ac:dyDescent="0.25">
      <c r="H51273" s="39"/>
    </row>
    <row r="51274" spans="8:8" ht="65.099999999999994" customHeight="1" x14ac:dyDescent="0.25">
      <c r="H51274" s="39"/>
    </row>
    <row r="51275" spans="8:8" ht="65.099999999999994" customHeight="1" x14ac:dyDescent="0.25">
      <c r="H51275" s="39"/>
    </row>
    <row r="51276" spans="8:8" ht="65.099999999999994" customHeight="1" x14ac:dyDescent="0.25">
      <c r="H51276" s="39"/>
    </row>
    <row r="51277" spans="8:8" ht="65.099999999999994" customHeight="1" x14ac:dyDescent="0.25">
      <c r="H51277" s="39"/>
    </row>
    <row r="51278" spans="8:8" ht="65.099999999999994" customHeight="1" x14ac:dyDescent="0.25">
      <c r="H51278" s="39"/>
    </row>
    <row r="51279" spans="8:8" ht="65.099999999999994" customHeight="1" x14ac:dyDescent="0.25">
      <c r="H51279" s="39"/>
    </row>
    <row r="51280" spans="8:8" ht="65.099999999999994" customHeight="1" x14ac:dyDescent="0.25">
      <c r="H51280" s="39"/>
    </row>
    <row r="51281" spans="8:8" ht="65.099999999999994" customHeight="1" x14ac:dyDescent="0.25">
      <c r="H51281" s="39"/>
    </row>
    <row r="51282" spans="8:8" ht="65.099999999999994" customHeight="1" x14ac:dyDescent="0.25">
      <c r="H51282" s="39"/>
    </row>
    <row r="51283" spans="8:8" ht="65.099999999999994" customHeight="1" x14ac:dyDescent="0.25">
      <c r="H51283" s="39"/>
    </row>
    <row r="51284" spans="8:8" ht="65.099999999999994" customHeight="1" x14ac:dyDescent="0.25">
      <c r="H51284" s="39"/>
    </row>
    <row r="51285" spans="8:8" ht="65.099999999999994" customHeight="1" x14ac:dyDescent="0.25">
      <c r="H51285" s="39"/>
    </row>
    <row r="51286" spans="8:8" ht="65.099999999999994" customHeight="1" x14ac:dyDescent="0.25">
      <c r="H51286" s="39"/>
    </row>
    <row r="51287" spans="8:8" ht="65.099999999999994" customHeight="1" x14ac:dyDescent="0.25">
      <c r="H51287" s="39"/>
    </row>
    <row r="51288" spans="8:8" ht="65.099999999999994" customHeight="1" x14ac:dyDescent="0.25">
      <c r="H51288" s="39"/>
    </row>
    <row r="51289" spans="8:8" ht="65.099999999999994" customHeight="1" x14ac:dyDescent="0.25">
      <c r="H51289" s="39"/>
    </row>
    <row r="51290" spans="8:8" ht="65.099999999999994" customHeight="1" x14ac:dyDescent="0.25">
      <c r="H51290" s="39"/>
    </row>
    <row r="51291" spans="8:8" ht="65.099999999999994" customHeight="1" x14ac:dyDescent="0.25">
      <c r="H51291" s="39"/>
    </row>
    <row r="51292" spans="8:8" ht="65.099999999999994" customHeight="1" x14ac:dyDescent="0.25">
      <c r="H51292" s="39"/>
    </row>
    <row r="51293" spans="8:8" ht="65.099999999999994" customHeight="1" x14ac:dyDescent="0.25">
      <c r="H51293" s="39"/>
    </row>
    <row r="51294" spans="8:8" ht="65.099999999999994" customHeight="1" x14ac:dyDescent="0.25">
      <c r="H51294" s="39"/>
    </row>
    <row r="51295" spans="8:8" ht="65.099999999999994" customHeight="1" x14ac:dyDescent="0.25">
      <c r="H51295" s="39"/>
    </row>
    <row r="51296" spans="8:8" ht="65.099999999999994" customHeight="1" x14ac:dyDescent="0.25">
      <c r="H51296" s="39"/>
    </row>
    <row r="51297" spans="8:8" ht="65.099999999999994" customHeight="1" x14ac:dyDescent="0.25">
      <c r="H51297" s="39"/>
    </row>
    <row r="51298" spans="8:8" ht="65.099999999999994" customHeight="1" x14ac:dyDescent="0.25">
      <c r="H51298" s="39"/>
    </row>
    <row r="51299" spans="8:8" ht="65.099999999999994" customHeight="1" x14ac:dyDescent="0.25">
      <c r="H51299" s="39"/>
    </row>
    <row r="51300" spans="8:8" ht="65.099999999999994" customHeight="1" x14ac:dyDescent="0.25">
      <c r="H51300" s="39"/>
    </row>
    <row r="51301" spans="8:8" ht="65.099999999999994" customHeight="1" x14ac:dyDescent="0.25">
      <c r="H51301" s="39"/>
    </row>
    <row r="51302" spans="8:8" ht="65.099999999999994" customHeight="1" x14ac:dyDescent="0.25">
      <c r="H51302" s="39"/>
    </row>
    <row r="51303" spans="8:8" ht="65.099999999999994" customHeight="1" x14ac:dyDescent="0.25">
      <c r="H51303" s="39"/>
    </row>
    <row r="51304" spans="8:8" ht="65.099999999999994" customHeight="1" x14ac:dyDescent="0.25">
      <c r="H51304" s="39"/>
    </row>
    <row r="51305" spans="8:8" ht="65.099999999999994" customHeight="1" x14ac:dyDescent="0.25">
      <c r="H51305" s="39"/>
    </row>
    <row r="51306" spans="8:8" ht="65.099999999999994" customHeight="1" x14ac:dyDescent="0.25">
      <c r="H51306" s="39"/>
    </row>
    <row r="51307" spans="8:8" ht="65.099999999999994" customHeight="1" x14ac:dyDescent="0.25">
      <c r="H51307" s="39"/>
    </row>
    <row r="51308" spans="8:8" ht="65.099999999999994" customHeight="1" x14ac:dyDescent="0.25">
      <c r="H51308" s="39"/>
    </row>
    <row r="51309" spans="8:8" ht="65.099999999999994" customHeight="1" x14ac:dyDescent="0.25">
      <c r="H51309" s="39"/>
    </row>
    <row r="51310" spans="8:8" ht="65.099999999999994" customHeight="1" x14ac:dyDescent="0.25">
      <c r="H51310" s="39"/>
    </row>
    <row r="51311" spans="8:8" ht="65.099999999999994" customHeight="1" x14ac:dyDescent="0.25">
      <c r="H51311" s="39"/>
    </row>
    <row r="51312" spans="8:8" ht="65.099999999999994" customHeight="1" x14ac:dyDescent="0.25">
      <c r="H51312" s="39"/>
    </row>
    <row r="51313" spans="8:8" ht="65.099999999999994" customHeight="1" x14ac:dyDescent="0.25">
      <c r="H51313" s="39"/>
    </row>
    <row r="51314" spans="8:8" ht="65.099999999999994" customHeight="1" x14ac:dyDescent="0.25">
      <c r="H51314" s="39"/>
    </row>
    <row r="51315" spans="8:8" ht="65.099999999999994" customHeight="1" x14ac:dyDescent="0.25">
      <c r="H51315" s="39"/>
    </row>
    <row r="51316" spans="8:8" ht="65.099999999999994" customHeight="1" x14ac:dyDescent="0.25">
      <c r="H51316" s="39"/>
    </row>
    <row r="51317" spans="8:8" ht="65.099999999999994" customHeight="1" x14ac:dyDescent="0.25">
      <c r="H51317" s="39"/>
    </row>
    <row r="51318" spans="8:8" ht="65.099999999999994" customHeight="1" x14ac:dyDescent="0.25">
      <c r="H51318" s="39"/>
    </row>
    <row r="51319" spans="8:8" ht="65.099999999999994" customHeight="1" x14ac:dyDescent="0.25">
      <c r="H51319" s="39"/>
    </row>
    <row r="51320" spans="8:8" ht="65.099999999999994" customHeight="1" x14ac:dyDescent="0.25">
      <c r="H51320" s="39"/>
    </row>
    <row r="51321" spans="8:8" ht="65.099999999999994" customHeight="1" x14ac:dyDescent="0.25">
      <c r="H51321" s="39"/>
    </row>
    <row r="51322" spans="8:8" ht="65.099999999999994" customHeight="1" x14ac:dyDescent="0.25">
      <c r="H51322" s="39"/>
    </row>
    <row r="51323" spans="8:8" ht="65.099999999999994" customHeight="1" x14ac:dyDescent="0.25">
      <c r="H51323" s="39"/>
    </row>
    <row r="51324" spans="8:8" ht="65.099999999999994" customHeight="1" x14ac:dyDescent="0.25">
      <c r="H51324" s="39"/>
    </row>
    <row r="51325" spans="8:8" ht="65.099999999999994" customHeight="1" x14ac:dyDescent="0.25">
      <c r="H51325" s="39"/>
    </row>
    <row r="51326" spans="8:8" ht="65.099999999999994" customHeight="1" x14ac:dyDescent="0.25">
      <c r="H51326" s="39"/>
    </row>
    <row r="51327" spans="8:8" ht="65.099999999999994" customHeight="1" x14ac:dyDescent="0.25">
      <c r="H51327" s="39"/>
    </row>
    <row r="51328" spans="8:8" ht="65.099999999999994" customHeight="1" x14ac:dyDescent="0.25">
      <c r="H51328" s="39"/>
    </row>
    <row r="51329" spans="8:8" ht="65.099999999999994" customHeight="1" x14ac:dyDescent="0.25">
      <c r="H51329" s="39"/>
    </row>
    <row r="51330" spans="8:8" ht="65.099999999999994" customHeight="1" x14ac:dyDescent="0.25">
      <c r="H51330" s="39"/>
    </row>
    <row r="51331" spans="8:8" ht="65.099999999999994" customHeight="1" x14ac:dyDescent="0.25">
      <c r="H51331" s="39"/>
    </row>
    <row r="51332" spans="8:8" ht="65.099999999999994" customHeight="1" x14ac:dyDescent="0.25">
      <c r="H51332" s="39"/>
    </row>
    <row r="51333" spans="8:8" ht="65.099999999999994" customHeight="1" x14ac:dyDescent="0.25">
      <c r="H51333" s="39"/>
    </row>
    <row r="51334" spans="8:8" ht="65.099999999999994" customHeight="1" x14ac:dyDescent="0.25">
      <c r="H51334" s="39"/>
    </row>
    <row r="51335" spans="8:8" ht="65.099999999999994" customHeight="1" x14ac:dyDescent="0.25">
      <c r="H51335" s="39"/>
    </row>
    <row r="51336" spans="8:8" ht="65.099999999999994" customHeight="1" x14ac:dyDescent="0.25">
      <c r="H51336" s="39"/>
    </row>
    <row r="51337" spans="8:8" ht="65.099999999999994" customHeight="1" x14ac:dyDescent="0.25">
      <c r="H51337" s="39"/>
    </row>
    <row r="51338" spans="8:8" ht="65.099999999999994" customHeight="1" x14ac:dyDescent="0.25">
      <c r="H51338" s="39"/>
    </row>
    <row r="51339" spans="8:8" ht="65.099999999999994" customHeight="1" x14ac:dyDescent="0.25">
      <c r="H51339" s="39"/>
    </row>
    <row r="51340" spans="8:8" ht="65.099999999999994" customHeight="1" x14ac:dyDescent="0.25">
      <c r="H51340" s="39"/>
    </row>
    <row r="51341" spans="8:8" ht="65.099999999999994" customHeight="1" x14ac:dyDescent="0.25">
      <c r="H51341" s="39"/>
    </row>
    <row r="51342" spans="8:8" ht="65.099999999999994" customHeight="1" x14ac:dyDescent="0.25">
      <c r="H51342" s="39"/>
    </row>
    <row r="51343" spans="8:8" ht="65.099999999999994" customHeight="1" x14ac:dyDescent="0.25">
      <c r="H51343" s="39"/>
    </row>
    <row r="51344" spans="8:8" ht="65.099999999999994" customHeight="1" x14ac:dyDescent="0.25">
      <c r="H51344" s="39"/>
    </row>
    <row r="51345" spans="8:8" ht="65.099999999999994" customHeight="1" x14ac:dyDescent="0.25">
      <c r="H51345" s="39"/>
    </row>
    <row r="51346" spans="8:8" ht="65.099999999999994" customHeight="1" x14ac:dyDescent="0.25">
      <c r="H51346" s="39"/>
    </row>
    <row r="51347" spans="8:8" ht="65.099999999999994" customHeight="1" x14ac:dyDescent="0.25">
      <c r="H51347" s="39"/>
    </row>
    <row r="51348" spans="8:8" ht="65.099999999999994" customHeight="1" x14ac:dyDescent="0.25">
      <c r="H51348" s="39"/>
    </row>
    <row r="51349" spans="8:8" ht="65.099999999999994" customHeight="1" x14ac:dyDescent="0.25">
      <c r="H51349" s="39"/>
    </row>
    <row r="51350" spans="8:8" ht="65.099999999999994" customHeight="1" x14ac:dyDescent="0.25">
      <c r="H51350" s="39"/>
    </row>
    <row r="51351" spans="8:8" ht="65.099999999999994" customHeight="1" x14ac:dyDescent="0.25">
      <c r="H51351" s="39"/>
    </row>
    <row r="51352" spans="8:8" ht="65.099999999999994" customHeight="1" x14ac:dyDescent="0.25">
      <c r="H51352" s="39"/>
    </row>
    <row r="51353" spans="8:8" ht="65.099999999999994" customHeight="1" x14ac:dyDescent="0.25">
      <c r="H51353" s="39"/>
    </row>
    <row r="51354" spans="8:8" ht="65.099999999999994" customHeight="1" x14ac:dyDescent="0.25">
      <c r="H51354" s="39"/>
    </row>
    <row r="51355" spans="8:8" ht="65.099999999999994" customHeight="1" x14ac:dyDescent="0.25">
      <c r="H51355" s="39"/>
    </row>
    <row r="51356" spans="8:8" ht="65.099999999999994" customHeight="1" x14ac:dyDescent="0.25">
      <c r="H51356" s="39"/>
    </row>
    <row r="51357" spans="8:8" ht="65.099999999999994" customHeight="1" x14ac:dyDescent="0.25">
      <c r="H51357" s="39"/>
    </row>
    <row r="51358" spans="8:8" ht="65.099999999999994" customHeight="1" x14ac:dyDescent="0.25">
      <c r="H51358" s="39"/>
    </row>
    <row r="51359" spans="8:8" ht="65.099999999999994" customHeight="1" x14ac:dyDescent="0.25">
      <c r="H51359" s="39"/>
    </row>
    <row r="51360" spans="8:8" ht="65.099999999999994" customHeight="1" x14ac:dyDescent="0.25">
      <c r="H51360" s="39"/>
    </row>
    <row r="51361" spans="8:8" ht="65.099999999999994" customHeight="1" x14ac:dyDescent="0.25">
      <c r="H51361" s="39"/>
    </row>
    <row r="51362" spans="8:8" ht="65.099999999999994" customHeight="1" x14ac:dyDescent="0.25">
      <c r="H51362" s="39"/>
    </row>
    <row r="51363" spans="8:8" ht="65.099999999999994" customHeight="1" x14ac:dyDescent="0.25">
      <c r="H51363" s="39"/>
    </row>
    <row r="51364" spans="8:8" ht="65.099999999999994" customHeight="1" x14ac:dyDescent="0.25">
      <c r="H51364" s="39"/>
    </row>
    <row r="51365" spans="8:8" ht="65.099999999999994" customHeight="1" x14ac:dyDescent="0.25">
      <c r="H51365" s="39"/>
    </row>
    <row r="51366" spans="8:8" ht="65.099999999999994" customHeight="1" x14ac:dyDescent="0.25">
      <c r="H51366" s="39"/>
    </row>
    <row r="51367" spans="8:8" ht="65.099999999999994" customHeight="1" x14ac:dyDescent="0.25">
      <c r="H51367" s="39"/>
    </row>
    <row r="51368" spans="8:8" ht="65.099999999999994" customHeight="1" x14ac:dyDescent="0.25">
      <c r="H51368" s="39"/>
    </row>
    <row r="51369" spans="8:8" ht="65.099999999999994" customHeight="1" x14ac:dyDescent="0.25">
      <c r="H51369" s="39"/>
    </row>
    <row r="51370" spans="8:8" ht="65.099999999999994" customHeight="1" x14ac:dyDescent="0.25">
      <c r="H51370" s="39"/>
    </row>
    <row r="51371" spans="8:8" ht="65.099999999999994" customHeight="1" x14ac:dyDescent="0.25">
      <c r="H51371" s="39"/>
    </row>
    <row r="51372" spans="8:8" ht="65.099999999999994" customHeight="1" x14ac:dyDescent="0.25">
      <c r="H51372" s="39"/>
    </row>
    <row r="51373" spans="8:8" ht="65.099999999999994" customHeight="1" x14ac:dyDescent="0.25">
      <c r="H51373" s="39"/>
    </row>
    <row r="51374" spans="8:8" ht="65.099999999999994" customHeight="1" x14ac:dyDescent="0.25">
      <c r="H51374" s="39"/>
    </row>
    <row r="51375" spans="8:8" ht="65.099999999999994" customHeight="1" x14ac:dyDescent="0.25">
      <c r="H51375" s="39"/>
    </row>
    <row r="51376" spans="8:8" ht="65.099999999999994" customHeight="1" x14ac:dyDescent="0.25">
      <c r="H51376" s="39"/>
    </row>
    <row r="51377" spans="8:8" ht="65.099999999999994" customHeight="1" x14ac:dyDescent="0.25">
      <c r="H51377" s="39"/>
    </row>
    <row r="51378" spans="8:8" ht="65.099999999999994" customHeight="1" x14ac:dyDescent="0.25">
      <c r="H51378" s="39"/>
    </row>
    <row r="51379" spans="8:8" ht="65.099999999999994" customHeight="1" x14ac:dyDescent="0.25">
      <c r="H51379" s="39"/>
    </row>
    <row r="51380" spans="8:8" ht="65.099999999999994" customHeight="1" x14ac:dyDescent="0.25">
      <c r="H51380" s="39"/>
    </row>
    <row r="51381" spans="8:8" ht="65.099999999999994" customHeight="1" x14ac:dyDescent="0.25">
      <c r="H51381" s="39"/>
    </row>
    <row r="51382" spans="8:8" ht="65.099999999999994" customHeight="1" x14ac:dyDescent="0.25">
      <c r="H51382" s="39"/>
    </row>
    <row r="51383" spans="8:8" ht="65.099999999999994" customHeight="1" x14ac:dyDescent="0.25">
      <c r="H51383" s="39"/>
    </row>
    <row r="51384" spans="8:8" ht="65.099999999999994" customHeight="1" x14ac:dyDescent="0.25">
      <c r="H51384" s="39"/>
    </row>
    <row r="51385" spans="8:8" ht="65.099999999999994" customHeight="1" x14ac:dyDescent="0.25">
      <c r="H51385" s="39"/>
    </row>
    <row r="51386" spans="8:8" ht="65.099999999999994" customHeight="1" x14ac:dyDescent="0.25">
      <c r="H51386" s="39"/>
    </row>
    <row r="51387" spans="8:8" ht="65.099999999999994" customHeight="1" x14ac:dyDescent="0.25">
      <c r="H51387" s="39"/>
    </row>
    <row r="51388" spans="8:8" ht="65.099999999999994" customHeight="1" x14ac:dyDescent="0.25">
      <c r="H51388" s="39"/>
    </row>
    <row r="51389" spans="8:8" ht="65.099999999999994" customHeight="1" x14ac:dyDescent="0.25">
      <c r="H51389" s="39"/>
    </row>
    <row r="51390" spans="8:8" ht="65.099999999999994" customHeight="1" x14ac:dyDescent="0.25">
      <c r="H51390" s="39"/>
    </row>
    <row r="51391" spans="8:8" ht="65.099999999999994" customHeight="1" x14ac:dyDescent="0.25">
      <c r="H51391" s="39"/>
    </row>
    <row r="51392" spans="8:8" ht="65.099999999999994" customHeight="1" x14ac:dyDescent="0.25">
      <c r="H51392" s="39"/>
    </row>
    <row r="51393" spans="8:8" ht="65.099999999999994" customHeight="1" x14ac:dyDescent="0.25">
      <c r="H51393" s="39"/>
    </row>
    <row r="51394" spans="8:8" ht="65.099999999999994" customHeight="1" x14ac:dyDescent="0.25">
      <c r="H51394" s="39"/>
    </row>
    <row r="51395" spans="8:8" ht="65.099999999999994" customHeight="1" x14ac:dyDescent="0.25">
      <c r="H51395" s="39"/>
    </row>
    <row r="51396" spans="8:8" ht="65.099999999999994" customHeight="1" x14ac:dyDescent="0.25">
      <c r="H51396" s="39"/>
    </row>
    <row r="51397" spans="8:8" ht="65.099999999999994" customHeight="1" x14ac:dyDescent="0.25">
      <c r="H51397" s="39"/>
    </row>
    <row r="51398" spans="8:8" ht="65.099999999999994" customHeight="1" x14ac:dyDescent="0.25">
      <c r="H51398" s="39"/>
    </row>
    <row r="51399" spans="8:8" ht="65.099999999999994" customHeight="1" x14ac:dyDescent="0.25">
      <c r="H51399" s="39"/>
    </row>
    <row r="51400" spans="8:8" ht="65.099999999999994" customHeight="1" x14ac:dyDescent="0.25">
      <c r="H51400" s="39"/>
    </row>
    <row r="51401" spans="8:8" ht="65.099999999999994" customHeight="1" x14ac:dyDescent="0.25">
      <c r="H51401" s="39"/>
    </row>
    <row r="51402" spans="8:8" ht="65.099999999999994" customHeight="1" x14ac:dyDescent="0.25">
      <c r="H51402" s="39"/>
    </row>
    <row r="51403" spans="8:8" ht="65.099999999999994" customHeight="1" x14ac:dyDescent="0.25">
      <c r="H51403" s="39"/>
    </row>
    <row r="51404" spans="8:8" ht="65.099999999999994" customHeight="1" x14ac:dyDescent="0.25">
      <c r="H51404" s="39"/>
    </row>
    <row r="51405" spans="8:8" ht="65.099999999999994" customHeight="1" x14ac:dyDescent="0.25">
      <c r="H51405" s="39"/>
    </row>
    <row r="51406" spans="8:8" ht="65.099999999999994" customHeight="1" x14ac:dyDescent="0.25">
      <c r="H51406" s="39"/>
    </row>
    <row r="51407" spans="8:8" ht="65.099999999999994" customHeight="1" x14ac:dyDescent="0.25">
      <c r="H51407" s="39"/>
    </row>
    <row r="51408" spans="8:8" ht="65.099999999999994" customHeight="1" x14ac:dyDescent="0.25">
      <c r="H51408" s="39"/>
    </row>
    <row r="51409" spans="8:8" ht="65.099999999999994" customHeight="1" x14ac:dyDescent="0.25">
      <c r="H51409" s="39"/>
    </row>
    <row r="51410" spans="8:8" ht="65.099999999999994" customHeight="1" x14ac:dyDescent="0.25">
      <c r="H51410" s="39"/>
    </row>
    <row r="51411" spans="8:8" ht="65.099999999999994" customHeight="1" x14ac:dyDescent="0.25">
      <c r="H51411" s="39"/>
    </row>
    <row r="51412" spans="8:8" ht="65.099999999999994" customHeight="1" x14ac:dyDescent="0.25">
      <c r="H51412" s="39"/>
    </row>
    <row r="51413" spans="8:8" ht="65.099999999999994" customHeight="1" x14ac:dyDescent="0.25">
      <c r="H51413" s="39"/>
    </row>
    <row r="51414" spans="8:8" ht="65.099999999999994" customHeight="1" x14ac:dyDescent="0.25">
      <c r="H51414" s="39"/>
    </row>
    <row r="51415" spans="8:8" ht="65.099999999999994" customHeight="1" x14ac:dyDescent="0.25">
      <c r="H51415" s="39"/>
    </row>
    <row r="51416" spans="8:8" ht="65.099999999999994" customHeight="1" x14ac:dyDescent="0.25">
      <c r="H51416" s="39"/>
    </row>
    <row r="51417" spans="8:8" ht="65.099999999999994" customHeight="1" x14ac:dyDescent="0.25">
      <c r="H51417" s="39"/>
    </row>
    <row r="51418" spans="8:8" ht="65.099999999999994" customHeight="1" x14ac:dyDescent="0.25">
      <c r="H51418" s="39"/>
    </row>
    <row r="51419" spans="8:8" ht="65.099999999999994" customHeight="1" x14ac:dyDescent="0.25">
      <c r="H51419" s="39"/>
    </row>
    <row r="51420" spans="8:8" ht="65.099999999999994" customHeight="1" x14ac:dyDescent="0.25">
      <c r="H51420" s="39"/>
    </row>
    <row r="51421" spans="8:8" ht="65.099999999999994" customHeight="1" x14ac:dyDescent="0.25">
      <c r="H51421" s="39"/>
    </row>
    <row r="51422" spans="8:8" ht="65.099999999999994" customHeight="1" x14ac:dyDescent="0.25">
      <c r="H51422" s="39"/>
    </row>
    <row r="51423" spans="8:8" ht="65.099999999999994" customHeight="1" x14ac:dyDescent="0.25">
      <c r="H51423" s="39"/>
    </row>
    <row r="51424" spans="8:8" ht="65.099999999999994" customHeight="1" x14ac:dyDescent="0.25">
      <c r="H51424" s="39"/>
    </row>
    <row r="51425" spans="8:8" ht="65.099999999999994" customHeight="1" x14ac:dyDescent="0.25">
      <c r="H51425" s="39"/>
    </row>
    <row r="51426" spans="8:8" ht="65.099999999999994" customHeight="1" x14ac:dyDescent="0.25">
      <c r="H51426" s="39"/>
    </row>
    <row r="51427" spans="8:8" ht="65.099999999999994" customHeight="1" x14ac:dyDescent="0.25">
      <c r="H51427" s="39"/>
    </row>
    <row r="51428" spans="8:8" ht="65.099999999999994" customHeight="1" x14ac:dyDescent="0.25">
      <c r="H51428" s="39"/>
    </row>
    <row r="51429" spans="8:8" ht="65.099999999999994" customHeight="1" x14ac:dyDescent="0.25">
      <c r="H51429" s="39"/>
    </row>
    <row r="51430" spans="8:8" ht="65.099999999999994" customHeight="1" x14ac:dyDescent="0.25">
      <c r="H51430" s="39"/>
    </row>
    <row r="51431" spans="8:8" ht="65.099999999999994" customHeight="1" x14ac:dyDescent="0.25">
      <c r="H51431" s="39"/>
    </row>
    <row r="51432" spans="8:8" ht="65.099999999999994" customHeight="1" x14ac:dyDescent="0.25">
      <c r="H51432" s="39"/>
    </row>
    <row r="51433" spans="8:8" ht="65.099999999999994" customHeight="1" x14ac:dyDescent="0.25">
      <c r="H51433" s="39"/>
    </row>
    <row r="51434" spans="8:8" ht="65.099999999999994" customHeight="1" x14ac:dyDescent="0.25">
      <c r="H51434" s="39"/>
    </row>
    <row r="51435" spans="8:8" ht="65.099999999999994" customHeight="1" x14ac:dyDescent="0.25">
      <c r="H51435" s="39"/>
    </row>
    <row r="51436" spans="8:8" ht="65.099999999999994" customHeight="1" x14ac:dyDescent="0.25">
      <c r="H51436" s="39"/>
    </row>
    <row r="51437" spans="8:8" ht="65.099999999999994" customHeight="1" x14ac:dyDescent="0.25">
      <c r="H51437" s="39"/>
    </row>
    <row r="51438" spans="8:8" ht="65.099999999999994" customHeight="1" x14ac:dyDescent="0.25">
      <c r="H51438" s="39"/>
    </row>
    <row r="51439" spans="8:8" ht="65.099999999999994" customHeight="1" x14ac:dyDescent="0.25">
      <c r="H51439" s="39"/>
    </row>
    <row r="51440" spans="8:8" ht="65.099999999999994" customHeight="1" x14ac:dyDescent="0.25">
      <c r="H51440" s="39"/>
    </row>
    <row r="51441" spans="8:8" ht="65.099999999999994" customHeight="1" x14ac:dyDescent="0.25">
      <c r="H51441" s="39"/>
    </row>
    <row r="51442" spans="8:8" ht="65.099999999999994" customHeight="1" x14ac:dyDescent="0.25">
      <c r="H51442" s="39"/>
    </row>
    <row r="51443" spans="8:8" ht="65.099999999999994" customHeight="1" x14ac:dyDescent="0.25">
      <c r="H51443" s="39"/>
    </row>
    <row r="51444" spans="8:8" ht="65.099999999999994" customHeight="1" x14ac:dyDescent="0.25">
      <c r="H51444" s="39"/>
    </row>
    <row r="51445" spans="8:8" ht="65.099999999999994" customHeight="1" x14ac:dyDescent="0.25">
      <c r="H51445" s="39"/>
    </row>
    <row r="51446" spans="8:8" ht="65.099999999999994" customHeight="1" x14ac:dyDescent="0.25">
      <c r="H51446" s="39"/>
    </row>
    <row r="51447" spans="8:8" ht="65.099999999999994" customHeight="1" x14ac:dyDescent="0.25">
      <c r="H51447" s="39"/>
    </row>
    <row r="51448" spans="8:8" ht="65.099999999999994" customHeight="1" x14ac:dyDescent="0.25">
      <c r="H51448" s="39"/>
    </row>
    <row r="51449" spans="8:8" ht="65.099999999999994" customHeight="1" x14ac:dyDescent="0.25">
      <c r="H51449" s="39"/>
    </row>
    <row r="51450" spans="8:8" ht="65.099999999999994" customHeight="1" x14ac:dyDescent="0.25">
      <c r="H51450" s="39"/>
    </row>
    <row r="51451" spans="8:8" ht="65.099999999999994" customHeight="1" x14ac:dyDescent="0.25">
      <c r="H51451" s="39"/>
    </row>
    <row r="51452" spans="8:8" ht="65.099999999999994" customHeight="1" x14ac:dyDescent="0.25">
      <c r="H51452" s="39"/>
    </row>
    <row r="51453" spans="8:8" ht="65.099999999999994" customHeight="1" x14ac:dyDescent="0.25">
      <c r="H51453" s="39"/>
    </row>
    <row r="51454" spans="8:8" ht="65.099999999999994" customHeight="1" x14ac:dyDescent="0.25">
      <c r="H51454" s="39"/>
    </row>
    <row r="51455" spans="8:8" ht="65.099999999999994" customHeight="1" x14ac:dyDescent="0.25">
      <c r="H51455" s="39"/>
    </row>
    <row r="51456" spans="8:8" ht="65.099999999999994" customHeight="1" x14ac:dyDescent="0.25">
      <c r="H51456" s="39"/>
    </row>
    <row r="51457" spans="8:8" ht="65.099999999999994" customHeight="1" x14ac:dyDescent="0.25">
      <c r="H51457" s="39"/>
    </row>
    <row r="51458" spans="8:8" ht="65.099999999999994" customHeight="1" x14ac:dyDescent="0.25">
      <c r="H51458" s="39"/>
    </row>
    <row r="51459" spans="8:8" ht="65.099999999999994" customHeight="1" x14ac:dyDescent="0.25">
      <c r="H51459" s="39"/>
    </row>
    <row r="51460" spans="8:8" ht="65.099999999999994" customHeight="1" x14ac:dyDescent="0.25">
      <c r="H51460" s="39"/>
    </row>
    <row r="51461" spans="8:8" ht="65.099999999999994" customHeight="1" x14ac:dyDescent="0.25">
      <c r="H51461" s="39"/>
    </row>
    <row r="51462" spans="8:8" ht="65.099999999999994" customHeight="1" x14ac:dyDescent="0.25">
      <c r="H51462" s="39"/>
    </row>
    <row r="51463" spans="8:8" ht="65.099999999999994" customHeight="1" x14ac:dyDescent="0.25">
      <c r="H51463" s="39"/>
    </row>
    <row r="51464" spans="8:8" ht="65.099999999999994" customHeight="1" x14ac:dyDescent="0.25">
      <c r="H51464" s="39"/>
    </row>
    <row r="51465" spans="8:8" ht="65.099999999999994" customHeight="1" x14ac:dyDescent="0.25">
      <c r="H51465" s="39"/>
    </row>
    <row r="51466" spans="8:8" ht="65.099999999999994" customHeight="1" x14ac:dyDescent="0.25">
      <c r="H51466" s="39"/>
    </row>
    <row r="51467" spans="8:8" ht="65.099999999999994" customHeight="1" x14ac:dyDescent="0.25">
      <c r="H51467" s="39"/>
    </row>
    <row r="51468" spans="8:8" ht="65.099999999999994" customHeight="1" x14ac:dyDescent="0.25">
      <c r="H51468" s="39"/>
    </row>
    <row r="51469" spans="8:8" ht="65.099999999999994" customHeight="1" x14ac:dyDescent="0.25">
      <c r="H51469" s="39"/>
    </row>
    <row r="51470" spans="8:8" ht="65.099999999999994" customHeight="1" x14ac:dyDescent="0.25">
      <c r="H51470" s="39"/>
    </row>
    <row r="51471" spans="8:8" ht="65.099999999999994" customHeight="1" x14ac:dyDescent="0.25">
      <c r="H51471" s="39"/>
    </row>
    <row r="51472" spans="8:8" ht="65.099999999999994" customHeight="1" x14ac:dyDescent="0.25">
      <c r="H51472" s="39"/>
    </row>
    <row r="51473" spans="8:8" ht="65.099999999999994" customHeight="1" x14ac:dyDescent="0.25">
      <c r="H51473" s="39"/>
    </row>
    <row r="51474" spans="8:8" ht="65.099999999999994" customHeight="1" x14ac:dyDescent="0.25">
      <c r="H51474" s="39"/>
    </row>
    <row r="51475" spans="8:8" ht="65.099999999999994" customHeight="1" x14ac:dyDescent="0.25">
      <c r="H51475" s="39"/>
    </row>
    <row r="51476" spans="8:8" ht="65.099999999999994" customHeight="1" x14ac:dyDescent="0.25">
      <c r="H51476" s="39"/>
    </row>
    <row r="51477" spans="8:8" ht="65.099999999999994" customHeight="1" x14ac:dyDescent="0.25">
      <c r="H51477" s="39"/>
    </row>
    <row r="51478" spans="8:8" ht="65.099999999999994" customHeight="1" x14ac:dyDescent="0.25">
      <c r="H51478" s="39"/>
    </row>
    <row r="51479" spans="8:8" ht="65.099999999999994" customHeight="1" x14ac:dyDescent="0.25">
      <c r="H51479" s="39"/>
    </row>
    <row r="51480" spans="8:8" ht="65.099999999999994" customHeight="1" x14ac:dyDescent="0.25">
      <c r="H51480" s="39"/>
    </row>
    <row r="51481" spans="8:8" ht="65.099999999999994" customHeight="1" x14ac:dyDescent="0.25">
      <c r="H51481" s="39"/>
    </row>
    <row r="51482" spans="8:8" ht="65.099999999999994" customHeight="1" x14ac:dyDescent="0.25">
      <c r="H51482" s="39"/>
    </row>
    <row r="51483" spans="8:8" ht="65.099999999999994" customHeight="1" x14ac:dyDescent="0.25">
      <c r="H51483" s="39"/>
    </row>
    <row r="51484" spans="8:8" ht="65.099999999999994" customHeight="1" x14ac:dyDescent="0.25">
      <c r="H51484" s="39"/>
    </row>
    <row r="51485" spans="8:8" ht="65.099999999999994" customHeight="1" x14ac:dyDescent="0.25">
      <c r="H51485" s="39"/>
    </row>
    <row r="51486" spans="8:8" ht="65.099999999999994" customHeight="1" x14ac:dyDescent="0.25">
      <c r="H51486" s="39"/>
    </row>
    <row r="51487" spans="8:8" ht="65.099999999999994" customHeight="1" x14ac:dyDescent="0.25">
      <c r="H51487" s="39"/>
    </row>
    <row r="51488" spans="8:8" ht="65.099999999999994" customHeight="1" x14ac:dyDescent="0.25">
      <c r="H51488" s="39"/>
    </row>
    <row r="51489" spans="8:8" ht="65.099999999999994" customHeight="1" x14ac:dyDescent="0.25">
      <c r="H51489" s="39"/>
    </row>
    <row r="51490" spans="8:8" ht="65.099999999999994" customHeight="1" x14ac:dyDescent="0.25">
      <c r="H51490" s="39"/>
    </row>
    <row r="51491" spans="8:8" ht="65.099999999999994" customHeight="1" x14ac:dyDescent="0.25">
      <c r="H51491" s="39"/>
    </row>
    <row r="51492" spans="8:8" ht="65.099999999999994" customHeight="1" x14ac:dyDescent="0.25">
      <c r="H51492" s="39"/>
    </row>
    <row r="51493" spans="8:8" ht="65.099999999999994" customHeight="1" x14ac:dyDescent="0.25">
      <c r="H51493" s="39"/>
    </row>
    <row r="51494" spans="8:8" ht="65.099999999999994" customHeight="1" x14ac:dyDescent="0.25">
      <c r="H51494" s="39"/>
    </row>
    <row r="51495" spans="8:8" ht="65.099999999999994" customHeight="1" x14ac:dyDescent="0.25">
      <c r="H51495" s="39"/>
    </row>
    <row r="51496" spans="8:8" ht="65.099999999999994" customHeight="1" x14ac:dyDescent="0.25">
      <c r="H51496" s="39"/>
    </row>
    <row r="51497" spans="8:8" ht="65.099999999999994" customHeight="1" x14ac:dyDescent="0.25">
      <c r="H51497" s="39"/>
    </row>
    <row r="51498" spans="8:8" ht="65.099999999999994" customHeight="1" x14ac:dyDescent="0.25">
      <c r="H51498" s="39"/>
    </row>
    <row r="51499" spans="8:8" ht="65.099999999999994" customHeight="1" x14ac:dyDescent="0.25">
      <c r="H51499" s="39"/>
    </row>
    <row r="51500" spans="8:8" ht="65.099999999999994" customHeight="1" x14ac:dyDescent="0.25">
      <c r="H51500" s="39"/>
    </row>
    <row r="51501" spans="8:8" ht="65.099999999999994" customHeight="1" x14ac:dyDescent="0.25">
      <c r="H51501" s="39"/>
    </row>
    <row r="51502" spans="8:8" ht="65.099999999999994" customHeight="1" x14ac:dyDescent="0.25">
      <c r="H51502" s="39"/>
    </row>
    <row r="51503" spans="8:8" ht="65.099999999999994" customHeight="1" x14ac:dyDescent="0.25">
      <c r="H51503" s="39"/>
    </row>
    <row r="51504" spans="8:8" ht="65.099999999999994" customHeight="1" x14ac:dyDescent="0.25">
      <c r="H51504" s="39"/>
    </row>
    <row r="51505" spans="8:8" ht="65.099999999999994" customHeight="1" x14ac:dyDescent="0.25">
      <c r="H51505" s="39"/>
    </row>
    <row r="51506" spans="8:8" ht="65.099999999999994" customHeight="1" x14ac:dyDescent="0.25">
      <c r="H51506" s="39"/>
    </row>
    <row r="51507" spans="8:8" ht="65.099999999999994" customHeight="1" x14ac:dyDescent="0.25">
      <c r="H51507" s="39"/>
    </row>
    <row r="51508" spans="8:8" ht="65.099999999999994" customHeight="1" x14ac:dyDescent="0.25">
      <c r="H51508" s="39"/>
    </row>
    <row r="51509" spans="8:8" ht="65.099999999999994" customHeight="1" x14ac:dyDescent="0.25">
      <c r="H51509" s="39"/>
    </row>
    <row r="51510" spans="8:8" ht="65.099999999999994" customHeight="1" x14ac:dyDescent="0.25">
      <c r="H51510" s="39"/>
    </row>
    <row r="51511" spans="8:8" ht="65.099999999999994" customHeight="1" x14ac:dyDescent="0.25">
      <c r="H51511" s="39"/>
    </row>
    <row r="51512" spans="8:8" ht="65.099999999999994" customHeight="1" x14ac:dyDescent="0.25">
      <c r="H51512" s="39"/>
    </row>
    <row r="51513" spans="8:8" ht="65.099999999999994" customHeight="1" x14ac:dyDescent="0.25">
      <c r="H51513" s="39"/>
    </row>
    <row r="51514" spans="8:8" ht="65.099999999999994" customHeight="1" x14ac:dyDescent="0.25">
      <c r="H51514" s="39"/>
    </row>
    <row r="51515" spans="8:8" ht="65.099999999999994" customHeight="1" x14ac:dyDescent="0.25">
      <c r="H51515" s="39"/>
    </row>
    <row r="51516" spans="8:8" ht="65.099999999999994" customHeight="1" x14ac:dyDescent="0.25">
      <c r="H51516" s="39"/>
    </row>
    <row r="51517" spans="8:8" ht="65.099999999999994" customHeight="1" x14ac:dyDescent="0.25">
      <c r="H51517" s="39"/>
    </row>
    <row r="51518" spans="8:8" ht="65.099999999999994" customHeight="1" x14ac:dyDescent="0.25">
      <c r="H51518" s="39"/>
    </row>
    <row r="51519" spans="8:8" ht="65.099999999999994" customHeight="1" x14ac:dyDescent="0.25">
      <c r="H51519" s="39"/>
    </row>
    <row r="51520" spans="8:8" ht="65.099999999999994" customHeight="1" x14ac:dyDescent="0.25">
      <c r="H51520" s="39"/>
    </row>
    <row r="51521" spans="8:8" ht="65.099999999999994" customHeight="1" x14ac:dyDescent="0.25">
      <c r="H51521" s="39"/>
    </row>
    <row r="51522" spans="8:8" ht="65.099999999999994" customHeight="1" x14ac:dyDescent="0.25">
      <c r="H51522" s="39"/>
    </row>
    <row r="51523" spans="8:8" ht="65.099999999999994" customHeight="1" x14ac:dyDescent="0.25">
      <c r="H51523" s="39"/>
    </row>
    <row r="51524" spans="8:8" ht="65.099999999999994" customHeight="1" x14ac:dyDescent="0.25">
      <c r="H51524" s="39"/>
    </row>
    <row r="51525" spans="8:8" ht="65.099999999999994" customHeight="1" x14ac:dyDescent="0.25">
      <c r="H51525" s="39"/>
    </row>
    <row r="51526" spans="8:8" ht="65.099999999999994" customHeight="1" x14ac:dyDescent="0.25">
      <c r="H51526" s="39"/>
    </row>
    <row r="51527" spans="8:8" ht="65.099999999999994" customHeight="1" x14ac:dyDescent="0.25">
      <c r="H51527" s="39"/>
    </row>
    <row r="51528" spans="8:8" ht="65.099999999999994" customHeight="1" x14ac:dyDescent="0.25">
      <c r="H51528" s="39"/>
    </row>
    <row r="51529" spans="8:8" ht="65.099999999999994" customHeight="1" x14ac:dyDescent="0.25">
      <c r="H51529" s="39"/>
    </row>
    <row r="51530" spans="8:8" ht="65.099999999999994" customHeight="1" x14ac:dyDescent="0.25">
      <c r="H51530" s="39"/>
    </row>
    <row r="51531" spans="8:8" ht="65.099999999999994" customHeight="1" x14ac:dyDescent="0.25">
      <c r="H51531" s="39"/>
    </row>
    <row r="51532" spans="8:8" ht="65.099999999999994" customHeight="1" x14ac:dyDescent="0.25">
      <c r="H51532" s="39"/>
    </row>
    <row r="51533" spans="8:8" ht="65.099999999999994" customHeight="1" x14ac:dyDescent="0.25">
      <c r="H51533" s="39"/>
    </row>
    <row r="51534" spans="8:8" ht="65.099999999999994" customHeight="1" x14ac:dyDescent="0.25">
      <c r="H51534" s="39"/>
    </row>
    <row r="51535" spans="8:8" ht="65.099999999999994" customHeight="1" x14ac:dyDescent="0.25">
      <c r="H51535" s="39"/>
    </row>
    <row r="51536" spans="8:8" ht="65.099999999999994" customHeight="1" x14ac:dyDescent="0.25">
      <c r="H51536" s="39"/>
    </row>
    <row r="51537" spans="8:8" ht="65.099999999999994" customHeight="1" x14ac:dyDescent="0.25">
      <c r="H51537" s="39"/>
    </row>
    <row r="51538" spans="8:8" ht="65.099999999999994" customHeight="1" x14ac:dyDescent="0.25">
      <c r="H51538" s="39"/>
    </row>
    <row r="51539" spans="8:8" ht="65.099999999999994" customHeight="1" x14ac:dyDescent="0.25">
      <c r="H51539" s="39"/>
    </row>
    <row r="51540" spans="8:8" ht="65.099999999999994" customHeight="1" x14ac:dyDescent="0.25">
      <c r="H51540" s="39"/>
    </row>
    <row r="51541" spans="8:8" ht="65.099999999999994" customHeight="1" x14ac:dyDescent="0.25">
      <c r="H51541" s="39"/>
    </row>
    <row r="51542" spans="8:8" ht="65.099999999999994" customHeight="1" x14ac:dyDescent="0.25">
      <c r="H51542" s="39"/>
    </row>
    <row r="51543" spans="8:8" ht="65.099999999999994" customHeight="1" x14ac:dyDescent="0.25">
      <c r="H51543" s="39"/>
    </row>
    <row r="51544" spans="8:8" ht="65.099999999999994" customHeight="1" x14ac:dyDescent="0.25">
      <c r="H51544" s="39"/>
    </row>
    <row r="51545" spans="8:8" ht="65.099999999999994" customHeight="1" x14ac:dyDescent="0.25">
      <c r="H51545" s="39"/>
    </row>
    <row r="51546" spans="8:8" ht="65.099999999999994" customHeight="1" x14ac:dyDescent="0.25">
      <c r="H51546" s="39"/>
    </row>
    <row r="51547" spans="8:8" ht="65.099999999999994" customHeight="1" x14ac:dyDescent="0.25">
      <c r="H51547" s="39"/>
    </row>
    <row r="51548" spans="8:8" ht="65.099999999999994" customHeight="1" x14ac:dyDescent="0.25">
      <c r="H51548" s="39"/>
    </row>
    <row r="51549" spans="8:8" ht="65.099999999999994" customHeight="1" x14ac:dyDescent="0.25">
      <c r="H51549" s="39"/>
    </row>
    <row r="51550" spans="8:8" ht="65.099999999999994" customHeight="1" x14ac:dyDescent="0.25">
      <c r="H51550" s="39"/>
    </row>
    <row r="51551" spans="8:8" ht="65.099999999999994" customHeight="1" x14ac:dyDescent="0.25">
      <c r="H51551" s="39"/>
    </row>
    <row r="51552" spans="8:8" ht="65.099999999999994" customHeight="1" x14ac:dyDescent="0.25">
      <c r="H51552" s="39"/>
    </row>
    <row r="51553" spans="8:8" ht="65.099999999999994" customHeight="1" x14ac:dyDescent="0.25">
      <c r="H51553" s="39"/>
    </row>
    <row r="51554" spans="8:8" ht="65.099999999999994" customHeight="1" x14ac:dyDescent="0.25">
      <c r="H51554" s="39"/>
    </row>
    <row r="51555" spans="8:8" ht="65.099999999999994" customHeight="1" x14ac:dyDescent="0.25">
      <c r="H51555" s="39"/>
    </row>
    <row r="51556" spans="8:8" ht="65.099999999999994" customHeight="1" x14ac:dyDescent="0.25">
      <c r="H51556" s="39"/>
    </row>
    <row r="51557" spans="8:8" ht="65.099999999999994" customHeight="1" x14ac:dyDescent="0.25">
      <c r="H51557" s="39"/>
    </row>
    <row r="51558" spans="8:8" ht="65.099999999999994" customHeight="1" x14ac:dyDescent="0.25">
      <c r="H51558" s="39"/>
    </row>
    <row r="51559" spans="8:8" ht="65.099999999999994" customHeight="1" x14ac:dyDescent="0.25">
      <c r="H51559" s="39"/>
    </row>
    <row r="51560" spans="8:8" ht="65.099999999999994" customHeight="1" x14ac:dyDescent="0.25">
      <c r="H51560" s="39"/>
    </row>
    <row r="51561" spans="8:8" ht="65.099999999999994" customHeight="1" x14ac:dyDescent="0.25">
      <c r="H51561" s="39"/>
    </row>
    <row r="51562" spans="8:8" ht="65.099999999999994" customHeight="1" x14ac:dyDescent="0.25">
      <c r="H51562" s="39"/>
    </row>
    <row r="51563" spans="8:8" ht="65.099999999999994" customHeight="1" x14ac:dyDescent="0.25">
      <c r="H51563" s="39"/>
    </row>
    <row r="51564" spans="8:8" ht="65.099999999999994" customHeight="1" x14ac:dyDescent="0.25">
      <c r="H51564" s="39"/>
    </row>
    <row r="51565" spans="8:8" ht="65.099999999999994" customHeight="1" x14ac:dyDescent="0.25">
      <c r="H51565" s="39"/>
    </row>
    <row r="51566" spans="8:8" ht="65.099999999999994" customHeight="1" x14ac:dyDescent="0.25">
      <c r="H51566" s="39"/>
    </row>
    <row r="51567" spans="8:8" ht="65.099999999999994" customHeight="1" x14ac:dyDescent="0.25">
      <c r="H51567" s="39"/>
    </row>
    <row r="51568" spans="8:8" ht="65.099999999999994" customHeight="1" x14ac:dyDescent="0.25">
      <c r="H51568" s="39"/>
    </row>
    <row r="51569" spans="8:8" ht="65.099999999999994" customHeight="1" x14ac:dyDescent="0.25">
      <c r="H51569" s="39"/>
    </row>
    <row r="51570" spans="8:8" ht="65.099999999999994" customHeight="1" x14ac:dyDescent="0.25">
      <c r="H51570" s="39"/>
    </row>
    <row r="51571" spans="8:8" ht="65.099999999999994" customHeight="1" x14ac:dyDescent="0.25">
      <c r="H51571" s="39"/>
    </row>
    <row r="51572" spans="8:8" ht="65.099999999999994" customHeight="1" x14ac:dyDescent="0.25">
      <c r="H51572" s="39"/>
    </row>
    <row r="51573" spans="8:8" ht="65.099999999999994" customHeight="1" x14ac:dyDescent="0.25">
      <c r="H51573" s="39"/>
    </row>
    <row r="51574" spans="8:8" ht="65.099999999999994" customHeight="1" x14ac:dyDescent="0.25">
      <c r="H51574" s="39"/>
    </row>
    <row r="51575" spans="8:8" ht="65.099999999999994" customHeight="1" x14ac:dyDescent="0.25">
      <c r="H51575" s="39"/>
    </row>
    <row r="51576" spans="8:8" ht="65.099999999999994" customHeight="1" x14ac:dyDescent="0.25">
      <c r="H51576" s="39"/>
    </row>
    <row r="51577" spans="8:8" ht="65.099999999999994" customHeight="1" x14ac:dyDescent="0.25">
      <c r="H51577" s="39"/>
    </row>
    <row r="51578" spans="8:8" ht="65.099999999999994" customHeight="1" x14ac:dyDescent="0.25">
      <c r="H51578" s="39"/>
    </row>
    <row r="51579" spans="8:8" ht="65.099999999999994" customHeight="1" x14ac:dyDescent="0.25">
      <c r="H51579" s="39"/>
    </row>
    <row r="51580" spans="8:8" ht="65.099999999999994" customHeight="1" x14ac:dyDescent="0.25">
      <c r="H51580" s="39"/>
    </row>
    <row r="51581" spans="8:8" ht="65.099999999999994" customHeight="1" x14ac:dyDescent="0.25">
      <c r="H51581" s="39"/>
    </row>
    <row r="51582" spans="8:8" ht="65.099999999999994" customHeight="1" x14ac:dyDescent="0.25">
      <c r="H51582" s="39"/>
    </row>
    <row r="51583" spans="8:8" ht="65.099999999999994" customHeight="1" x14ac:dyDescent="0.25">
      <c r="H51583" s="39"/>
    </row>
    <row r="51584" spans="8:8" ht="65.099999999999994" customHeight="1" x14ac:dyDescent="0.25">
      <c r="H51584" s="39"/>
    </row>
    <row r="51585" spans="8:8" ht="65.099999999999994" customHeight="1" x14ac:dyDescent="0.25">
      <c r="H51585" s="39"/>
    </row>
    <row r="51586" spans="8:8" ht="65.099999999999994" customHeight="1" x14ac:dyDescent="0.25">
      <c r="H51586" s="39"/>
    </row>
    <row r="51587" spans="8:8" ht="65.099999999999994" customHeight="1" x14ac:dyDescent="0.25">
      <c r="H51587" s="39"/>
    </row>
    <row r="51588" spans="8:8" ht="65.099999999999994" customHeight="1" x14ac:dyDescent="0.25">
      <c r="H51588" s="39"/>
    </row>
    <row r="51589" spans="8:8" ht="65.099999999999994" customHeight="1" x14ac:dyDescent="0.25">
      <c r="H51589" s="39"/>
    </row>
    <row r="51590" spans="8:8" ht="65.099999999999994" customHeight="1" x14ac:dyDescent="0.25">
      <c r="H51590" s="39"/>
    </row>
    <row r="51591" spans="8:8" ht="65.099999999999994" customHeight="1" x14ac:dyDescent="0.25">
      <c r="H51591" s="39"/>
    </row>
    <row r="51592" spans="8:8" ht="65.099999999999994" customHeight="1" x14ac:dyDescent="0.25">
      <c r="H51592" s="39"/>
    </row>
    <row r="51593" spans="8:8" ht="65.099999999999994" customHeight="1" x14ac:dyDescent="0.25">
      <c r="H51593" s="39"/>
    </row>
    <row r="51594" spans="8:8" ht="65.099999999999994" customHeight="1" x14ac:dyDescent="0.25">
      <c r="H51594" s="39"/>
    </row>
    <row r="51595" spans="8:8" ht="65.099999999999994" customHeight="1" x14ac:dyDescent="0.25">
      <c r="H51595" s="39"/>
    </row>
    <row r="51596" spans="8:8" ht="65.099999999999994" customHeight="1" x14ac:dyDescent="0.25">
      <c r="H51596" s="39"/>
    </row>
    <row r="51597" spans="8:8" ht="65.099999999999994" customHeight="1" x14ac:dyDescent="0.25">
      <c r="H51597" s="39"/>
    </row>
    <row r="51598" spans="8:8" ht="65.099999999999994" customHeight="1" x14ac:dyDescent="0.25">
      <c r="H51598" s="39"/>
    </row>
    <row r="51599" spans="8:8" ht="65.099999999999994" customHeight="1" x14ac:dyDescent="0.25">
      <c r="H51599" s="39"/>
    </row>
    <row r="51600" spans="8:8" ht="65.099999999999994" customHeight="1" x14ac:dyDescent="0.25">
      <c r="H51600" s="39"/>
    </row>
    <row r="51601" spans="8:8" ht="65.099999999999994" customHeight="1" x14ac:dyDescent="0.25">
      <c r="H51601" s="39"/>
    </row>
    <row r="51602" spans="8:8" ht="65.099999999999994" customHeight="1" x14ac:dyDescent="0.25">
      <c r="H51602" s="39"/>
    </row>
    <row r="51603" spans="8:8" ht="65.099999999999994" customHeight="1" x14ac:dyDescent="0.25">
      <c r="H51603" s="39"/>
    </row>
    <row r="51604" spans="8:8" ht="65.099999999999994" customHeight="1" x14ac:dyDescent="0.25">
      <c r="H51604" s="39"/>
    </row>
    <row r="51605" spans="8:8" ht="65.099999999999994" customHeight="1" x14ac:dyDescent="0.25">
      <c r="H51605" s="39"/>
    </row>
    <row r="51606" spans="8:8" ht="65.099999999999994" customHeight="1" x14ac:dyDescent="0.25">
      <c r="H51606" s="39"/>
    </row>
    <row r="51607" spans="8:8" ht="65.099999999999994" customHeight="1" x14ac:dyDescent="0.25">
      <c r="H51607" s="39"/>
    </row>
    <row r="51608" spans="8:8" ht="65.099999999999994" customHeight="1" x14ac:dyDescent="0.25">
      <c r="H51608" s="39"/>
    </row>
    <row r="51609" spans="8:8" ht="65.099999999999994" customHeight="1" x14ac:dyDescent="0.25">
      <c r="H51609" s="39"/>
    </row>
    <row r="51610" spans="8:8" ht="65.099999999999994" customHeight="1" x14ac:dyDescent="0.25">
      <c r="H51610" s="39"/>
    </row>
    <row r="51611" spans="8:8" ht="65.099999999999994" customHeight="1" x14ac:dyDescent="0.25">
      <c r="H51611" s="39"/>
    </row>
    <row r="51612" spans="8:8" ht="65.099999999999994" customHeight="1" x14ac:dyDescent="0.25">
      <c r="H51612" s="39"/>
    </row>
    <row r="51613" spans="8:8" ht="65.099999999999994" customHeight="1" x14ac:dyDescent="0.25">
      <c r="H51613" s="39"/>
    </row>
    <row r="51614" spans="8:8" ht="65.099999999999994" customHeight="1" x14ac:dyDescent="0.25">
      <c r="H51614" s="39"/>
    </row>
    <row r="51615" spans="8:8" ht="65.099999999999994" customHeight="1" x14ac:dyDescent="0.25">
      <c r="H51615" s="39"/>
    </row>
    <row r="51616" spans="8:8" ht="65.099999999999994" customHeight="1" x14ac:dyDescent="0.25">
      <c r="H51616" s="39"/>
    </row>
    <row r="51617" spans="8:8" ht="65.099999999999994" customHeight="1" x14ac:dyDescent="0.25">
      <c r="H51617" s="39"/>
    </row>
    <row r="51618" spans="8:8" ht="65.099999999999994" customHeight="1" x14ac:dyDescent="0.25">
      <c r="H51618" s="39"/>
    </row>
    <row r="51619" spans="8:8" ht="65.099999999999994" customHeight="1" x14ac:dyDescent="0.25">
      <c r="H51619" s="39"/>
    </row>
    <row r="51620" spans="8:8" ht="65.099999999999994" customHeight="1" x14ac:dyDescent="0.25">
      <c r="H51620" s="39"/>
    </row>
    <row r="51621" spans="8:8" ht="65.099999999999994" customHeight="1" x14ac:dyDescent="0.25">
      <c r="H51621" s="39"/>
    </row>
    <row r="51622" spans="8:8" ht="65.099999999999994" customHeight="1" x14ac:dyDescent="0.25">
      <c r="H51622" s="39"/>
    </row>
    <row r="51623" spans="8:8" ht="65.099999999999994" customHeight="1" x14ac:dyDescent="0.25">
      <c r="H51623" s="39"/>
    </row>
    <row r="51624" spans="8:8" ht="65.099999999999994" customHeight="1" x14ac:dyDescent="0.25">
      <c r="H51624" s="39"/>
    </row>
    <row r="51625" spans="8:8" ht="65.099999999999994" customHeight="1" x14ac:dyDescent="0.25">
      <c r="H51625" s="39"/>
    </row>
    <row r="51626" spans="8:8" ht="65.099999999999994" customHeight="1" x14ac:dyDescent="0.25">
      <c r="H51626" s="39"/>
    </row>
    <row r="51627" spans="8:8" ht="65.099999999999994" customHeight="1" x14ac:dyDescent="0.25">
      <c r="H51627" s="39"/>
    </row>
    <row r="51628" spans="8:8" ht="65.099999999999994" customHeight="1" x14ac:dyDescent="0.25">
      <c r="H51628" s="39"/>
    </row>
    <row r="51629" spans="8:8" ht="65.099999999999994" customHeight="1" x14ac:dyDescent="0.25">
      <c r="H51629" s="39"/>
    </row>
    <row r="51630" spans="8:8" ht="65.099999999999994" customHeight="1" x14ac:dyDescent="0.25">
      <c r="H51630" s="39"/>
    </row>
    <row r="51631" spans="8:8" ht="65.099999999999994" customHeight="1" x14ac:dyDescent="0.25">
      <c r="H51631" s="39"/>
    </row>
    <row r="51632" spans="8:8" ht="65.099999999999994" customHeight="1" x14ac:dyDescent="0.25">
      <c r="H51632" s="39"/>
    </row>
    <row r="51633" spans="8:8" ht="65.099999999999994" customHeight="1" x14ac:dyDescent="0.25">
      <c r="H51633" s="39"/>
    </row>
    <row r="51634" spans="8:8" ht="65.099999999999994" customHeight="1" x14ac:dyDescent="0.25">
      <c r="H51634" s="39"/>
    </row>
    <row r="51635" spans="8:8" ht="65.099999999999994" customHeight="1" x14ac:dyDescent="0.25">
      <c r="H51635" s="39"/>
    </row>
    <row r="51636" spans="8:8" ht="65.099999999999994" customHeight="1" x14ac:dyDescent="0.25">
      <c r="H51636" s="39"/>
    </row>
    <row r="51637" spans="8:8" ht="65.099999999999994" customHeight="1" x14ac:dyDescent="0.25">
      <c r="H51637" s="39"/>
    </row>
    <row r="51638" spans="8:8" ht="65.099999999999994" customHeight="1" x14ac:dyDescent="0.25">
      <c r="H51638" s="39"/>
    </row>
    <row r="51639" spans="8:8" ht="65.099999999999994" customHeight="1" x14ac:dyDescent="0.25">
      <c r="H51639" s="39"/>
    </row>
    <row r="51640" spans="8:8" ht="65.099999999999994" customHeight="1" x14ac:dyDescent="0.25">
      <c r="H51640" s="39"/>
    </row>
    <row r="51641" spans="8:8" ht="65.099999999999994" customHeight="1" x14ac:dyDescent="0.25">
      <c r="H51641" s="39"/>
    </row>
    <row r="51642" spans="8:8" ht="65.099999999999994" customHeight="1" x14ac:dyDescent="0.25">
      <c r="H51642" s="39"/>
    </row>
    <row r="51643" spans="8:8" ht="65.099999999999994" customHeight="1" x14ac:dyDescent="0.25">
      <c r="H51643" s="39"/>
    </row>
    <row r="51644" spans="8:8" ht="65.099999999999994" customHeight="1" x14ac:dyDescent="0.25">
      <c r="H51644" s="39"/>
    </row>
    <row r="51645" spans="8:8" ht="65.099999999999994" customHeight="1" x14ac:dyDescent="0.25">
      <c r="H51645" s="39"/>
    </row>
    <row r="51646" spans="8:8" ht="65.099999999999994" customHeight="1" x14ac:dyDescent="0.25">
      <c r="H51646" s="39"/>
    </row>
    <row r="51647" spans="8:8" ht="65.099999999999994" customHeight="1" x14ac:dyDescent="0.25">
      <c r="H51647" s="39"/>
    </row>
    <row r="51648" spans="8:8" ht="65.099999999999994" customHeight="1" x14ac:dyDescent="0.25">
      <c r="H51648" s="39"/>
    </row>
    <row r="51649" spans="8:8" ht="65.099999999999994" customHeight="1" x14ac:dyDescent="0.25">
      <c r="H51649" s="39"/>
    </row>
    <row r="51650" spans="8:8" ht="65.099999999999994" customHeight="1" x14ac:dyDescent="0.25">
      <c r="H51650" s="39"/>
    </row>
    <row r="51651" spans="8:8" ht="65.099999999999994" customHeight="1" x14ac:dyDescent="0.25">
      <c r="H51651" s="39"/>
    </row>
    <row r="51652" spans="8:8" ht="65.099999999999994" customHeight="1" x14ac:dyDescent="0.25">
      <c r="H51652" s="39"/>
    </row>
    <row r="51653" spans="8:8" ht="65.099999999999994" customHeight="1" x14ac:dyDescent="0.25">
      <c r="H51653" s="39"/>
    </row>
    <row r="51654" spans="8:8" ht="65.099999999999994" customHeight="1" x14ac:dyDescent="0.25">
      <c r="H51654" s="39"/>
    </row>
    <row r="51655" spans="8:8" ht="65.099999999999994" customHeight="1" x14ac:dyDescent="0.25">
      <c r="H51655" s="39"/>
    </row>
    <row r="51656" spans="8:8" ht="65.099999999999994" customHeight="1" x14ac:dyDescent="0.25">
      <c r="H51656" s="39"/>
    </row>
    <row r="51657" spans="8:8" ht="65.099999999999994" customHeight="1" x14ac:dyDescent="0.25">
      <c r="H51657" s="39"/>
    </row>
    <row r="51658" spans="8:8" ht="65.099999999999994" customHeight="1" x14ac:dyDescent="0.25">
      <c r="H51658" s="39"/>
    </row>
    <row r="51659" spans="8:8" ht="65.099999999999994" customHeight="1" x14ac:dyDescent="0.25">
      <c r="H51659" s="39"/>
    </row>
    <row r="51660" spans="8:8" ht="65.099999999999994" customHeight="1" x14ac:dyDescent="0.25">
      <c r="H51660" s="39"/>
    </row>
    <row r="51661" spans="8:8" ht="65.099999999999994" customHeight="1" x14ac:dyDescent="0.25">
      <c r="H51661" s="39"/>
    </row>
    <row r="51662" spans="8:8" ht="65.099999999999994" customHeight="1" x14ac:dyDescent="0.25">
      <c r="H51662" s="39"/>
    </row>
    <row r="51663" spans="8:8" ht="65.099999999999994" customHeight="1" x14ac:dyDescent="0.25">
      <c r="H51663" s="39"/>
    </row>
    <row r="51664" spans="8:8" ht="65.099999999999994" customHeight="1" x14ac:dyDescent="0.25">
      <c r="H51664" s="39"/>
    </row>
    <row r="51665" spans="8:8" ht="65.099999999999994" customHeight="1" x14ac:dyDescent="0.25">
      <c r="H51665" s="39"/>
    </row>
    <row r="51666" spans="8:8" ht="65.099999999999994" customHeight="1" x14ac:dyDescent="0.25">
      <c r="H51666" s="39"/>
    </row>
    <row r="51667" spans="8:8" ht="65.099999999999994" customHeight="1" x14ac:dyDescent="0.25">
      <c r="H51667" s="39"/>
    </row>
    <row r="51668" spans="8:8" ht="65.099999999999994" customHeight="1" x14ac:dyDescent="0.25">
      <c r="H51668" s="39"/>
    </row>
    <row r="51669" spans="8:8" ht="65.099999999999994" customHeight="1" x14ac:dyDescent="0.25">
      <c r="H51669" s="39"/>
    </row>
    <row r="51670" spans="8:8" ht="65.099999999999994" customHeight="1" x14ac:dyDescent="0.25">
      <c r="H51670" s="39"/>
    </row>
    <row r="51671" spans="8:8" ht="65.099999999999994" customHeight="1" x14ac:dyDescent="0.25">
      <c r="H51671" s="39"/>
    </row>
    <row r="51672" spans="8:8" ht="65.099999999999994" customHeight="1" x14ac:dyDescent="0.25">
      <c r="H51672" s="39"/>
    </row>
    <row r="51673" spans="8:8" ht="65.099999999999994" customHeight="1" x14ac:dyDescent="0.25">
      <c r="H51673" s="39"/>
    </row>
    <row r="51674" spans="8:8" ht="65.099999999999994" customHeight="1" x14ac:dyDescent="0.25">
      <c r="H51674" s="39"/>
    </row>
    <row r="51675" spans="8:8" ht="65.099999999999994" customHeight="1" x14ac:dyDescent="0.25">
      <c r="H51675" s="39"/>
    </row>
    <row r="51676" spans="8:8" ht="65.099999999999994" customHeight="1" x14ac:dyDescent="0.25">
      <c r="H51676" s="39"/>
    </row>
    <row r="51677" spans="8:8" ht="65.099999999999994" customHeight="1" x14ac:dyDescent="0.25">
      <c r="H51677" s="39"/>
    </row>
    <row r="51678" spans="8:8" ht="65.099999999999994" customHeight="1" x14ac:dyDescent="0.25">
      <c r="H51678" s="39"/>
    </row>
    <row r="51679" spans="8:8" ht="65.099999999999994" customHeight="1" x14ac:dyDescent="0.25">
      <c r="H51679" s="39"/>
    </row>
    <row r="51680" spans="8:8" ht="65.099999999999994" customHeight="1" x14ac:dyDescent="0.25">
      <c r="H51680" s="39"/>
    </row>
    <row r="51681" spans="8:8" ht="65.099999999999994" customHeight="1" x14ac:dyDescent="0.25">
      <c r="H51681" s="39"/>
    </row>
    <row r="51682" spans="8:8" ht="65.099999999999994" customHeight="1" x14ac:dyDescent="0.25">
      <c r="H51682" s="39"/>
    </row>
    <row r="51683" spans="8:8" ht="65.099999999999994" customHeight="1" x14ac:dyDescent="0.25">
      <c r="H51683" s="39"/>
    </row>
    <row r="51684" spans="8:8" ht="65.099999999999994" customHeight="1" x14ac:dyDescent="0.25">
      <c r="H51684" s="39"/>
    </row>
    <row r="51685" spans="8:8" ht="65.099999999999994" customHeight="1" x14ac:dyDescent="0.25">
      <c r="H51685" s="39"/>
    </row>
    <row r="51686" spans="8:8" ht="65.099999999999994" customHeight="1" x14ac:dyDescent="0.25">
      <c r="H51686" s="39"/>
    </row>
    <row r="51687" spans="8:8" ht="65.099999999999994" customHeight="1" x14ac:dyDescent="0.25">
      <c r="H51687" s="39"/>
    </row>
    <row r="51688" spans="8:8" ht="65.099999999999994" customHeight="1" x14ac:dyDescent="0.25">
      <c r="H51688" s="39"/>
    </row>
    <row r="51689" spans="8:8" ht="65.099999999999994" customHeight="1" x14ac:dyDescent="0.25">
      <c r="H51689" s="39"/>
    </row>
    <row r="51690" spans="8:8" ht="65.099999999999994" customHeight="1" x14ac:dyDescent="0.25">
      <c r="H51690" s="39"/>
    </row>
    <row r="51691" spans="8:8" ht="65.099999999999994" customHeight="1" x14ac:dyDescent="0.25">
      <c r="H51691" s="39"/>
    </row>
    <row r="51692" spans="8:8" ht="65.099999999999994" customHeight="1" x14ac:dyDescent="0.25">
      <c r="H51692" s="39"/>
    </row>
    <row r="51693" spans="8:8" ht="65.099999999999994" customHeight="1" x14ac:dyDescent="0.25">
      <c r="H51693" s="39"/>
    </row>
    <row r="51694" spans="8:8" ht="65.099999999999994" customHeight="1" x14ac:dyDescent="0.25">
      <c r="H51694" s="39"/>
    </row>
    <row r="51695" spans="8:8" ht="65.099999999999994" customHeight="1" x14ac:dyDescent="0.25">
      <c r="H51695" s="39"/>
    </row>
    <row r="51696" spans="8:8" ht="65.099999999999994" customHeight="1" x14ac:dyDescent="0.25">
      <c r="H51696" s="39"/>
    </row>
    <row r="51697" spans="8:8" ht="65.099999999999994" customHeight="1" x14ac:dyDescent="0.25">
      <c r="H51697" s="39"/>
    </row>
    <row r="51698" spans="8:8" ht="65.099999999999994" customHeight="1" x14ac:dyDescent="0.25">
      <c r="H51698" s="39"/>
    </row>
    <row r="51699" spans="8:8" ht="65.099999999999994" customHeight="1" x14ac:dyDescent="0.25">
      <c r="H51699" s="39"/>
    </row>
    <row r="51700" spans="8:8" ht="65.099999999999994" customHeight="1" x14ac:dyDescent="0.25">
      <c r="H51700" s="39"/>
    </row>
    <row r="51701" spans="8:8" ht="65.099999999999994" customHeight="1" x14ac:dyDescent="0.25">
      <c r="H51701" s="39"/>
    </row>
    <row r="51702" spans="8:8" ht="65.099999999999994" customHeight="1" x14ac:dyDescent="0.25">
      <c r="H51702" s="39"/>
    </row>
    <row r="51703" spans="8:8" ht="65.099999999999994" customHeight="1" x14ac:dyDescent="0.25">
      <c r="H51703" s="39"/>
    </row>
    <row r="51704" spans="8:8" ht="65.099999999999994" customHeight="1" x14ac:dyDescent="0.25">
      <c r="H51704" s="39"/>
    </row>
    <row r="51705" spans="8:8" ht="65.099999999999994" customHeight="1" x14ac:dyDescent="0.25">
      <c r="H51705" s="39"/>
    </row>
    <row r="51706" spans="8:8" ht="65.099999999999994" customHeight="1" x14ac:dyDescent="0.25">
      <c r="H51706" s="39"/>
    </row>
    <row r="51707" spans="8:8" ht="65.099999999999994" customHeight="1" x14ac:dyDescent="0.25">
      <c r="H51707" s="39"/>
    </row>
    <row r="51708" spans="8:8" ht="65.099999999999994" customHeight="1" x14ac:dyDescent="0.25">
      <c r="H51708" s="39"/>
    </row>
    <row r="51709" spans="8:8" ht="65.099999999999994" customHeight="1" x14ac:dyDescent="0.25">
      <c r="H51709" s="39"/>
    </row>
    <row r="51710" spans="8:8" ht="65.099999999999994" customHeight="1" x14ac:dyDescent="0.25">
      <c r="H51710" s="39"/>
    </row>
    <row r="51711" spans="8:8" ht="65.099999999999994" customHeight="1" x14ac:dyDescent="0.25">
      <c r="H51711" s="39"/>
    </row>
    <row r="51712" spans="8:8" ht="65.099999999999994" customHeight="1" x14ac:dyDescent="0.25">
      <c r="H51712" s="39"/>
    </row>
    <row r="51713" spans="8:8" ht="65.099999999999994" customHeight="1" x14ac:dyDescent="0.25">
      <c r="H51713" s="39"/>
    </row>
    <row r="51714" spans="8:8" ht="65.099999999999994" customHeight="1" x14ac:dyDescent="0.25">
      <c r="H51714" s="39"/>
    </row>
    <row r="51715" spans="8:8" ht="65.099999999999994" customHeight="1" x14ac:dyDescent="0.25">
      <c r="H51715" s="39"/>
    </row>
    <row r="51716" spans="8:8" ht="65.099999999999994" customHeight="1" x14ac:dyDescent="0.25">
      <c r="H51716" s="39"/>
    </row>
    <row r="51717" spans="8:8" ht="65.099999999999994" customHeight="1" x14ac:dyDescent="0.25">
      <c r="H51717" s="39"/>
    </row>
    <row r="51718" spans="8:8" ht="65.099999999999994" customHeight="1" x14ac:dyDescent="0.25">
      <c r="H51718" s="39"/>
    </row>
    <row r="51719" spans="8:8" ht="65.099999999999994" customHeight="1" x14ac:dyDescent="0.25">
      <c r="H51719" s="39"/>
    </row>
    <row r="51720" spans="8:8" ht="65.099999999999994" customHeight="1" x14ac:dyDescent="0.25">
      <c r="H51720" s="39"/>
    </row>
    <row r="51721" spans="8:8" ht="65.099999999999994" customHeight="1" x14ac:dyDescent="0.25">
      <c r="H51721" s="39"/>
    </row>
    <row r="51722" spans="8:8" ht="65.099999999999994" customHeight="1" x14ac:dyDescent="0.25">
      <c r="H51722" s="39"/>
    </row>
    <row r="51723" spans="8:8" ht="65.099999999999994" customHeight="1" x14ac:dyDescent="0.25">
      <c r="H51723" s="39"/>
    </row>
    <row r="51724" spans="8:8" ht="65.099999999999994" customHeight="1" x14ac:dyDescent="0.25">
      <c r="H51724" s="39"/>
    </row>
    <row r="51725" spans="8:8" ht="65.099999999999994" customHeight="1" x14ac:dyDescent="0.25">
      <c r="H51725" s="39"/>
    </row>
    <row r="51726" spans="8:8" ht="65.099999999999994" customHeight="1" x14ac:dyDescent="0.25">
      <c r="H51726" s="39"/>
    </row>
    <row r="51727" spans="8:8" ht="65.099999999999994" customHeight="1" x14ac:dyDescent="0.25">
      <c r="H51727" s="39"/>
    </row>
    <row r="51728" spans="8:8" ht="65.099999999999994" customHeight="1" x14ac:dyDescent="0.25">
      <c r="H51728" s="39"/>
    </row>
    <row r="51729" spans="8:8" ht="65.099999999999994" customHeight="1" x14ac:dyDescent="0.25">
      <c r="H51729" s="39"/>
    </row>
    <row r="51730" spans="8:8" ht="65.099999999999994" customHeight="1" x14ac:dyDescent="0.25">
      <c r="H51730" s="39"/>
    </row>
    <row r="51731" spans="8:8" ht="65.099999999999994" customHeight="1" x14ac:dyDescent="0.25">
      <c r="H51731" s="39"/>
    </row>
    <row r="51732" spans="8:8" ht="65.099999999999994" customHeight="1" x14ac:dyDescent="0.25">
      <c r="H51732" s="39"/>
    </row>
    <row r="51733" spans="8:8" ht="65.099999999999994" customHeight="1" x14ac:dyDescent="0.25">
      <c r="H51733" s="39"/>
    </row>
    <row r="51734" spans="8:8" ht="65.099999999999994" customHeight="1" x14ac:dyDescent="0.25">
      <c r="H51734" s="39"/>
    </row>
    <row r="51735" spans="8:8" ht="65.099999999999994" customHeight="1" x14ac:dyDescent="0.25">
      <c r="H51735" s="39"/>
    </row>
    <row r="51736" spans="8:8" ht="65.099999999999994" customHeight="1" x14ac:dyDescent="0.25">
      <c r="H51736" s="39"/>
    </row>
    <row r="51737" spans="8:8" ht="65.099999999999994" customHeight="1" x14ac:dyDescent="0.25">
      <c r="H51737" s="39"/>
    </row>
    <row r="51738" spans="8:8" ht="65.099999999999994" customHeight="1" x14ac:dyDescent="0.25">
      <c r="H51738" s="39"/>
    </row>
    <row r="51739" spans="8:8" ht="65.099999999999994" customHeight="1" x14ac:dyDescent="0.25">
      <c r="H51739" s="39"/>
    </row>
    <row r="51740" spans="8:8" ht="65.099999999999994" customHeight="1" x14ac:dyDescent="0.25">
      <c r="H51740" s="39"/>
    </row>
    <row r="51741" spans="8:8" ht="65.099999999999994" customHeight="1" x14ac:dyDescent="0.25">
      <c r="H51741" s="39"/>
    </row>
    <row r="51742" spans="8:8" ht="65.099999999999994" customHeight="1" x14ac:dyDescent="0.25">
      <c r="H51742" s="39"/>
    </row>
    <row r="51743" spans="8:8" ht="65.099999999999994" customHeight="1" x14ac:dyDescent="0.25">
      <c r="H51743" s="39"/>
    </row>
    <row r="51744" spans="8:8" ht="65.099999999999994" customHeight="1" x14ac:dyDescent="0.25">
      <c r="H51744" s="39"/>
    </row>
    <row r="51745" spans="8:8" ht="65.099999999999994" customHeight="1" x14ac:dyDescent="0.25">
      <c r="H51745" s="39"/>
    </row>
    <row r="51746" spans="8:8" ht="65.099999999999994" customHeight="1" x14ac:dyDescent="0.25">
      <c r="H51746" s="39"/>
    </row>
    <row r="51747" spans="8:8" ht="65.099999999999994" customHeight="1" x14ac:dyDescent="0.25">
      <c r="H51747" s="39"/>
    </row>
    <row r="51748" spans="8:8" ht="65.099999999999994" customHeight="1" x14ac:dyDescent="0.25">
      <c r="H51748" s="39"/>
    </row>
    <row r="51749" spans="8:8" ht="65.099999999999994" customHeight="1" x14ac:dyDescent="0.25">
      <c r="H51749" s="39"/>
    </row>
    <row r="51750" spans="8:8" ht="65.099999999999994" customHeight="1" x14ac:dyDescent="0.25">
      <c r="H51750" s="39"/>
    </row>
    <row r="51751" spans="8:8" ht="65.099999999999994" customHeight="1" x14ac:dyDescent="0.25">
      <c r="H51751" s="39"/>
    </row>
    <row r="51752" spans="8:8" ht="65.099999999999994" customHeight="1" x14ac:dyDescent="0.25">
      <c r="H51752" s="39"/>
    </row>
    <row r="51753" spans="8:8" ht="65.099999999999994" customHeight="1" x14ac:dyDescent="0.25">
      <c r="H51753" s="39"/>
    </row>
    <row r="51754" spans="8:8" ht="65.099999999999994" customHeight="1" x14ac:dyDescent="0.25">
      <c r="H51754" s="39"/>
    </row>
    <row r="51755" spans="8:8" ht="65.099999999999994" customHeight="1" x14ac:dyDescent="0.25">
      <c r="H51755" s="39"/>
    </row>
    <row r="51756" spans="8:8" ht="65.099999999999994" customHeight="1" x14ac:dyDescent="0.25">
      <c r="H51756" s="39"/>
    </row>
    <row r="51757" spans="8:8" ht="65.099999999999994" customHeight="1" x14ac:dyDescent="0.25">
      <c r="H51757" s="39"/>
    </row>
    <row r="51758" spans="8:8" ht="65.099999999999994" customHeight="1" x14ac:dyDescent="0.25">
      <c r="H51758" s="39"/>
    </row>
    <row r="51759" spans="8:8" ht="65.099999999999994" customHeight="1" x14ac:dyDescent="0.25">
      <c r="H51759" s="39"/>
    </row>
    <row r="51760" spans="8:8" ht="65.099999999999994" customHeight="1" x14ac:dyDescent="0.25">
      <c r="H51760" s="39"/>
    </row>
    <row r="51761" spans="8:8" ht="65.099999999999994" customHeight="1" x14ac:dyDescent="0.25">
      <c r="H51761" s="39"/>
    </row>
    <row r="51762" spans="8:8" ht="65.099999999999994" customHeight="1" x14ac:dyDescent="0.25">
      <c r="H51762" s="39"/>
    </row>
    <row r="51763" spans="8:8" ht="65.099999999999994" customHeight="1" x14ac:dyDescent="0.25">
      <c r="H51763" s="39"/>
    </row>
    <row r="51764" spans="8:8" ht="65.099999999999994" customHeight="1" x14ac:dyDescent="0.25">
      <c r="H51764" s="39"/>
    </row>
    <row r="51765" spans="8:8" ht="65.099999999999994" customHeight="1" x14ac:dyDescent="0.25">
      <c r="H51765" s="39"/>
    </row>
    <row r="51766" spans="8:8" ht="65.099999999999994" customHeight="1" x14ac:dyDescent="0.25">
      <c r="H51766" s="39"/>
    </row>
    <row r="51767" spans="8:8" ht="65.099999999999994" customHeight="1" x14ac:dyDescent="0.25">
      <c r="H51767" s="39"/>
    </row>
    <row r="51768" spans="8:8" ht="65.099999999999994" customHeight="1" x14ac:dyDescent="0.25">
      <c r="H51768" s="39"/>
    </row>
    <row r="51769" spans="8:8" ht="65.099999999999994" customHeight="1" x14ac:dyDescent="0.25">
      <c r="H51769" s="39"/>
    </row>
    <row r="51770" spans="8:8" ht="65.099999999999994" customHeight="1" x14ac:dyDescent="0.25">
      <c r="H51770" s="39"/>
    </row>
    <row r="51771" spans="8:8" ht="65.099999999999994" customHeight="1" x14ac:dyDescent="0.25">
      <c r="H51771" s="39"/>
    </row>
    <row r="51772" spans="8:8" ht="65.099999999999994" customHeight="1" x14ac:dyDescent="0.25">
      <c r="H51772" s="39"/>
    </row>
    <row r="51773" spans="8:8" ht="65.099999999999994" customHeight="1" x14ac:dyDescent="0.25">
      <c r="H51773" s="39"/>
    </row>
    <row r="51774" spans="8:8" ht="65.099999999999994" customHeight="1" x14ac:dyDescent="0.25">
      <c r="H51774" s="39"/>
    </row>
    <row r="51775" spans="8:8" ht="65.099999999999994" customHeight="1" x14ac:dyDescent="0.25">
      <c r="H51775" s="39"/>
    </row>
    <row r="51776" spans="8:8" ht="65.099999999999994" customHeight="1" x14ac:dyDescent="0.25">
      <c r="H51776" s="39"/>
    </row>
    <row r="51777" spans="8:8" ht="65.099999999999994" customHeight="1" x14ac:dyDescent="0.25">
      <c r="H51777" s="39"/>
    </row>
    <row r="51778" spans="8:8" ht="65.099999999999994" customHeight="1" x14ac:dyDescent="0.25">
      <c r="H51778" s="39"/>
    </row>
    <row r="51779" spans="8:8" ht="65.099999999999994" customHeight="1" x14ac:dyDescent="0.25">
      <c r="H51779" s="39"/>
    </row>
    <row r="51780" spans="8:8" ht="65.099999999999994" customHeight="1" x14ac:dyDescent="0.25">
      <c r="H51780" s="39"/>
    </row>
    <row r="51781" spans="8:8" ht="65.099999999999994" customHeight="1" x14ac:dyDescent="0.25">
      <c r="H51781" s="39"/>
    </row>
    <row r="51782" spans="8:8" ht="65.099999999999994" customHeight="1" x14ac:dyDescent="0.25">
      <c r="H51782" s="39"/>
    </row>
    <row r="51783" spans="8:8" ht="65.099999999999994" customHeight="1" x14ac:dyDescent="0.25">
      <c r="H51783" s="39"/>
    </row>
    <row r="51784" spans="8:8" ht="65.099999999999994" customHeight="1" x14ac:dyDescent="0.25">
      <c r="H51784" s="39"/>
    </row>
    <row r="51785" spans="8:8" ht="65.099999999999994" customHeight="1" x14ac:dyDescent="0.25">
      <c r="H51785" s="39"/>
    </row>
    <row r="51786" spans="8:8" ht="65.099999999999994" customHeight="1" x14ac:dyDescent="0.25">
      <c r="H51786" s="39"/>
    </row>
    <row r="51787" spans="8:8" ht="65.099999999999994" customHeight="1" x14ac:dyDescent="0.25">
      <c r="H51787" s="39"/>
    </row>
    <row r="51788" spans="8:8" ht="65.099999999999994" customHeight="1" x14ac:dyDescent="0.25">
      <c r="H51788" s="39"/>
    </row>
    <row r="51789" spans="8:8" ht="65.099999999999994" customHeight="1" x14ac:dyDescent="0.25">
      <c r="H51789" s="39"/>
    </row>
    <row r="51790" spans="8:8" ht="65.099999999999994" customHeight="1" x14ac:dyDescent="0.25">
      <c r="H51790" s="39"/>
    </row>
    <row r="51791" spans="8:8" ht="65.099999999999994" customHeight="1" x14ac:dyDescent="0.25">
      <c r="H51791" s="39"/>
    </row>
    <row r="51792" spans="8:8" ht="65.099999999999994" customHeight="1" x14ac:dyDescent="0.25">
      <c r="H51792" s="39"/>
    </row>
    <row r="51793" spans="8:8" ht="65.099999999999994" customHeight="1" x14ac:dyDescent="0.25">
      <c r="H51793" s="39"/>
    </row>
    <row r="51794" spans="8:8" ht="65.099999999999994" customHeight="1" x14ac:dyDescent="0.25">
      <c r="H51794" s="39"/>
    </row>
    <row r="51795" spans="8:8" ht="65.099999999999994" customHeight="1" x14ac:dyDescent="0.25">
      <c r="H51795" s="39"/>
    </row>
    <row r="51796" spans="8:8" ht="65.099999999999994" customHeight="1" x14ac:dyDescent="0.25">
      <c r="H51796" s="39"/>
    </row>
    <row r="51797" spans="8:8" ht="65.099999999999994" customHeight="1" x14ac:dyDescent="0.25">
      <c r="H51797" s="39"/>
    </row>
    <row r="51798" spans="8:8" ht="65.099999999999994" customHeight="1" x14ac:dyDescent="0.25">
      <c r="H51798" s="39"/>
    </row>
    <row r="51799" spans="8:8" ht="65.099999999999994" customHeight="1" x14ac:dyDescent="0.25">
      <c r="H51799" s="39"/>
    </row>
    <row r="51800" spans="8:8" ht="65.099999999999994" customHeight="1" x14ac:dyDescent="0.25">
      <c r="H51800" s="39"/>
    </row>
    <row r="51801" spans="8:8" ht="65.099999999999994" customHeight="1" x14ac:dyDescent="0.25">
      <c r="H51801" s="39"/>
    </row>
    <row r="51802" spans="8:8" ht="65.099999999999994" customHeight="1" x14ac:dyDescent="0.25">
      <c r="H51802" s="39"/>
    </row>
    <row r="51803" spans="8:8" ht="65.099999999999994" customHeight="1" x14ac:dyDescent="0.25">
      <c r="H51803" s="39"/>
    </row>
    <row r="51804" spans="8:8" ht="65.099999999999994" customHeight="1" x14ac:dyDescent="0.25">
      <c r="H51804" s="39"/>
    </row>
    <row r="51805" spans="8:8" ht="65.099999999999994" customHeight="1" x14ac:dyDescent="0.25">
      <c r="H51805" s="39"/>
    </row>
    <row r="51806" spans="8:8" ht="65.099999999999994" customHeight="1" x14ac:dyDescent="0.25">
      <c r="H51806" s="39"/>
    </row>
    <row r="51807" spans="8:8" ht="65.099999999999994" customHeight="1" x14ac:dyDescent="0.25">
      <c r="H51807" s="39"/>
    </row>
    <row r="51808" spans="8:8" ht="65.099999999999994" customHeight="1" x14ac:dyDescent="0.25">
      <c r="H51808" s="39"/>
    </row>
    <row r="51809" spans="8:8" ht="65.099999999999994" customHeight="1" x14ac:dyDescent="0.25">
      <c r="H51809" s="39"/>
    </row>
    <row r="51810" spans="8:8" ht="65.099999999999994" customHeight="1" x14ac:dyDescent="0.25">
      <c r="H51810" s="39"/>
    </row>
    <row r="51811" spans="8:8" ht="65.099999999999994" customHeight="1" x14ac:dyDescent="0.25">
      <c r="H51811" s="39"/>
    </row>
    <row r="51812" spans="8:8" ht="65.099999999999994" customHeight="1" x14ac:dyDescent="0.25">
      <c r="H51812" s="39"/>
    </row>
    <row r="51813" spans="8:8" ht="65.099999999999994" customHeight="1" x14ac:dyDescent="0.25">
      <c r="H51813" s="39"/>
    </row>
    <row r="51814" spans="8:8" ht="65.099999999999994" customHeight="1" x14ac:dyDescent="0.25">
      <c r="H51814" s="39"/>
    </row>
    <row r="51815" spans="8:8" ht="65.099999999999994" customHeight="1" x14ac:dyDescent="0.25">
      <c r="H51815" s="39"/>
    </row>
    <row r="51816" spans="8:8" ht="65.099999999999994" customHeight="1" x14ac:dyDescent="0.25">
      <c r="H51816" s="39"/>
    </row>
    <row r="51817" spans="8:8" ht="65.099999999999994" customHeight="1" x14ac:dyDescent="0.25">
      <c r="H51817" s="39"/>
    </row>
    <row r="51818" spans="8:8" ht="65.099999999999994" customHeight="1" x14ac:dyDescent="0.25">
      <c r="H51818" s="39"/>
    </row>
    <row r="51819" spans="8:8" ht="65.099999999999994" customHeight="1" x14ac:dyDescent="0.25">
      <c r="H51819" s="39"/>
    </row>
    <row r="51820" spans="8:8" ht="65.099999999999994" customHeight="1" x14ac:dyDescent="0.25">
      <c r="H51820" s="39"/>
    </row>
    <row r="51821" spans="8:8" ht="65.099999999999994" customHeight="1" x14ac:dyDescent="0.25">
      <c r="H51821" s="39"/>
    </row>
    <row r="51822" spans="8:8" ht="65.099999999999994" customHeight="1" x14ac:dyDescent="0.25">
      <c r="H51822" s="39"/>
    </row>
    <row r="51823" spans="8:8" ht="65.099999999999994" customHeight="1" x14ac:dyDescent="0.25">
      <c r="H51823" s="39"/>
    </row>
    <row r="51824" spans="8:8" ht="65.099999999999994" customHeight="1" x14ac:dyDescent="0.25">
      <c r="H51824" s="39"/>
    </row>
    <row r="51825" spans="8:8" ht="65.099999999999994" customHeight="1" x14ac:dyDescent="0.25">
      <c r="H51825" s="39"/>
    </row>
    <row r="51826" spans="8:8" ht="65.099999999999994" customHeight="1" x14ac:dyDescent="0.25">
      <c r="H51826" s="39"/>
    </row>
    <row r="51827" spans="8:8" ht="65.099999999999994" customHeight="1" x14ac:dyDescent="0.25">
      <c r="H51827" s="39"/>
    </row>
    <row r="51828" spans="8:8" ht="65.099999999999994" customHeight="1" x14ac:dyDescent="0.25">
      <c r="H51828" s="39"/>
    </row>
    <row r="51829" spans="8:8" ht="65.099999999999994" customHeight="1" x14ac:dyDescent="0.25">
      <c r="H51829" s="39"/>
    </row>
    <row r="51830" spans="8:8" ht="65.099999999999994" customHeight="1" x14ac:dyDescent="0.25">
      <c r="H51830" s="39"/>
    </row>
    <row r="51831" spans="8:8" ht="65.099999999999994" customHeight="1" x14ac:dyDescent="0.25">
      <c r="H51831" s="39"/>
    </row>
    <row r="51832" spans="8:8" ht="65.099999999999994" customHeight="1" x14ac:dyDescent="0.25">
      <c r="H51832" s="39"/>
    </row>
    <row r="51833" spans="8:8" ht="65.099999999999994" customHeight="1" x14ac:dyDescent="0.25">
      <c r="H51833" s="39"/>
    </row>
    <row r="51834" spans="8:8" ht="65.099999999999994" customHeight="1" x14ac:dyDescent="0.25">
      <c r="H51834" s="39"/>
    </row>
    <row r="51835" spans="8:8" ht="65.099999999999994" customHeight="1" x14ac:dyDescent="0.25">
      <c r="H51835" s="39"/>
    </row>
    <row r="51836" spans="8:8" ht="65.099999999999994" customHeight="1" x14ac:dyDescent="0.25">
      <c r="H51836" s="39"/>
    </row>
    <row r="51837" spans="8:8" ht="65.099999999999994" customHeight="1" x14ac:dyDescent="0.25">
      <c r="H51837" s="39"/>
    </row>
    <row r="51838" spans="8:8" ht="65.099999999999994" customHeight="1" x14ac:dyDescent="0.25">
      <c r="H51838" s="39"/>
    </row>
    <row r="51839" spans="8:8" ht="65.099999999999994" customHeight="1" x14ac:dyDescent="0.25">
      <c r="H51839" s="39"/>
    </row>
    <row r="51840" spans="8:8" ht="65.099999999999994" customHeight="1" x14ac:dyDescent="0.25">
      <c r="H51840" s="39"/>
    </row>
    <row r="51841" spans="8:8" ht="65.099999999999994" customHeight="1" x14ac:dyDescent="0.25">
      <c r="H51841" s="39"/>
    </row>
    <row r="51842" spans="8:8" ht="65.099999999999994" customHeight="1" x14ac:dyDescent="0.25">
      <c r="H51842" s="39"/>
    </row>
    <row r="51843" spans="8:8" ht="65.099999999999994" customHeight="1" x14ac:dyDescent="0.25">
      <c r="H51843" s="39"/>
    </row>
    <row r="51844" spans="8:8" ht="65.099999999999994" customHeight="1" x14ac:dyDescent="0.25">
      <c r="H51844" s="39"/>
    </row>
    <row r="51845" spans="8:8" ht="65.099999999999994" customHeight="1" x14ac:dyDescent="0.25">
      <c r="H51845" s="39"/>
    </row>
    <row r="51846" spans="8:8" ht="65.099999999999994" customHeight="1" x14ac:dyDescent="0.25">
      <c r="H51846" s="39"/>
    </row>
    <row r="51847" spans="8:8" ht="65.099999999999994" customHeight="1" x14ac:dyDescent="0.25">
      <c r="H51847" s="39"/>
    </row>
    <row r="51848" spans="8:8" ht="65.099999999999994" customHeight="1" x14ac:dyDescent="0.25">
      <c r="H51848" s="39"/>
    </row>
    <row r="51849" spans="8:8" ht="65.099999999999994" customHeight="1" x14ac:dyDescent="0.25">
      <c r="H51849" s="39"/>
    </row>
    <row r="51850" spans="8:8" ht="65.099999999999994" customHeight="1" x14ac:dyDescent="0.25">
      <c r="H51850" s="39"/>
    </row>
    <row r="51851" spans="8:8" ht="65.099999999999994" customHeight="1" x14ac:dyDescent="0.25">
      <c r="H51851" s="39"/>
    </row>
    <row r="51852" spans="8:8" ht="65.099999999999994" customHeight="1" x14ac:dyDescent="0.25">
      <c r="H51852" s="39"/>
    </row>
    <row r="51853" spans="8:8" ht="65.099999999999994" customHeight="1" x14ac:dyDescent="0.25">
      <c r="H51853" s="39"/>
    </row>
    <row r="51854" spans="8:8" ht="65.099999999999994" customHeight="1" x14ac:dyDescent="0.25">
      <c r="H51854" s="39"/>
    </row>
    <row r="51855" spans="8:8" ht="65.099999999999994" customHeight="1" x14ac:dyDescent="0.25">
      <c r="H51855" s="39"/>
    </row>
    <row r="51856" spans="8:8" ht="65.099999999999994" customHeight="1" x14ac:dyDescent="0.25">
      <c r="H51856" s="39"/>
    </row>
    <row r="51857" spans="8:8" ht="65.099999999999994" customHeight="1" x14ac:dyDescent="0.25">
      <c r="H51857" s="39"/>
    </row>
    <row r="51858" spans="8:8" ht="65.099999999999994" customHeight="1" x14ac:dyDescent="0.25">
      <c r="H51858" s="39"/>
    </row>
    <row r="51859" spans="8:8" ht="65.099999999999994" customHeight="1" x14ac:dyDescent="0.25">
      <c r="H51859" s="39"/>
    </row>
    <row r="51860" spans="8:8" ht="65.099999999999994" customHeight="1" x14ac:dyDescent="0.25">
      <c r="H51860" s="39"/>
    </row>
    <row r="51861" spans="8:8" ht="65.099999999999994" customHeight="1" x14ac:dyDescent="0.25">
      <c r="H51861" s="39"/>
    </row>
    <row r="51862" spans="8:8" ht="65.099999999999994" customHeight="1" x14ac:dyDescent="0.25">
      <c r="H51862" s="39"/>
    </row>
    <row r="51863" spans="8:8" ht="65.099999999999994" customHeight="1" x14ac:dyDescent="0.25">
      <c r="H51863" s="39"/>
    </row>
    <row r="51864" spans="8:8" ht="65.099999999999994" customHeight="1" x14ac:dyDescent="0.25">
      <c r="H51864" s="39"/>
    </row>
    <row r="51865" spans="8:8" ht="65.099999999999994" customHeight="1" x14ac:dyDescent="0.25">
      <c r="H51865" s="39"/>
    </row>
    <row r="51866" spans="8:8" ht="65.099999999999994" customHeight="1" x14ac:dyDescent="0.25">
      <c r="H51866" s="39"/>
    </row>
    <row r="51867" spans="8:8" ht="65.099999999999994" customHeight="1" x14ac:dyDescent="0.25">
      <c r="H51867" s="39"/>
    </row>
    <row r="51868" spans="8:8" ht="65.099999999999994" customHeight="1" x14ac:dyDescent="0.25">
      <c r="H51868" s="39"/>
    </row>
    <row r="51869" spans="8:8" ht="65.099999999999994" customHeight="1" x14ac:dyDescent="0.25">
      <c r="H51869" s="39"/>
    </row>
    <row r="51870" spans="8:8" ht="65.099999999999994" customHeight="1" x14ac:dyDescent="0.25">
      <c r="H51870" s="39"/>
    </row>
    <row r="51871" spans="8:8" ht="65.099999999999994" customHeight="1" x14ac:dyDescent="0.25">
      <c r="H51871" s="39"/>
    </row>
    <row r="51872" spans="8:8" ht="65.099999999999994" customHeight="1" x14ac:dyDescent="0.25">
      <c r="H51872" s="39"/>
    </row>
    <row r="51873" spans="8:8" ht="65.099999999999994" customHeight="1" x14ac:dyDescent="0.25">
      <c r="H51873" s="39"/>
    </row>
    <row r="51874" spans="8:8" ht="65.099999999999994" customHeight="1" x14ac:dyDescent="0.25">
      <c r="H51874" s="39"/>
    </row>
    <row r="51875" spans="8:8" ht="65.099999999999994" customHeight="1" x14ac:dyDescent="0.25">
      <c r="H51875" s="39"/>
    </row>
    <row r="51876" spans="8:8" ht="65.099999999999994" customHeight="1" x14ac:dyDescent="0.25">
      <c r="H51876" s="39"/>
    </row>
    <row r="51877" spans="8:8" ht="65.099999999999994" customHeight="1" x14ac:dyDescent="0.25">
      <c r="H51877" s="39"/>
    </row>
    <row r="51878" spans="8:8" ht="65.099999999999994" customHeight="1" x14ac:dyDescent="0.25">
      <c r="H51878" s="39"/>
    </row>
    <row r="51879" spans="8:8" ht="65.099999999999994" customHeight="1" x14ac:dyDescent="0.25">
      <c r="H51879" s="39"/>
    </row>
    <row r="51880" spans="8:8" ht="65.099999999999994" customHeight="1" x14ac:dyDescent="0.25">
      <c r="H51880" s="39"/>
    </row>
    <row r="51881" spans="8:8" ht="65.099999999999994" customHeight="1" x14ac:dyDescent="0.25">
      <c r="H51881" s="39"/>
    </row>
    <row r="51882" spans="8:8" ht="65.099999999999994" customHeight="1" x14ac:dyDescent="0.25">
      <c r="H51882" s="39"/>
    </row>
    <row r="51883" spans="8:8" ht="65.099999999999994" customHeight="1" x14ac:dyDescent="0.25">
      <c r="H51883" s="39"/>
    </row>
    <row r="51884" spans="8:8" ht="65.099999999999994" customHeight="1" x14ac:dyDescent="0.25">
      <c r="H51884" s="39"/>
    </row>
    <row r="51885" spans="8:8" ht="65.099999999999994" customHeight="1" x14ac:dyDescent="0.25">
      <c r="H51885" s="39"/>
    </row>
    <row r="51886" spans="8:8" ht="65.099999999999994" customHeight="1" x14ac:dyDescent="0.25">
      <c r="H51886" s="39"/>
    </row>
    <row r="51887" spans="8:8" ht="65.099999999999994" customHeight="1" x14ac:dyDescent="0.25">
      <c r="H51887" s="39"/>
    </row>
    <row r="51888" spans="8:8" ht="65.099999999999994" customHeight="1" x14ac:dyDescent="0.25">
      <c r="H51888" s="39"/>
    </row>
    <row r="51889" spans="8:8" ht="65.099999999999994" customHeight="1" x14ac:dyDescent="0.25">
      <c r="H51889" s="39"/>
    </row>
    <row r="51890" spans="8:8" ht="65.099999999999994" customHeight="1" x14ac:dyDescent="0.25">
      <c r="H51890" s="39"/>
    </row>
    <row r="51891" spans="8:8" ht="65.099999999999994" customHeight="1" x14ac:dyDescent="0.25">
      <c r="H51891" s="39"/>
    </row>
    <row r="51892" spans="8:8" ht="65.099999999999994" customHeight="1" x14ac:dyDescent="0.25">
      <c r="H51892" s="39"/>
    </row>
    <row r="51893" spans="8:8" ht="65.099999999999994" customHeight="1" x14ac:dyDescent="0.25">
      <c r="H51893" s="39"/>
    </row>
    <row r="51894" spans="8:8" ht="65.099999999999994" customHeight="1" x14ac:dyDescent="0.25">
      <c r="H51894" s="39"/>
    </row>
    <row r="51895" spans="8:8" ht="65.099999999999994" customHeight="1" x14ac:dyDescent="0.25">
      <c r="H51895" s="39"/>
    </row>
    <row r="51896" spans="8:8" ht="65.099999999999994" customHeight="1" x14ac:dyDescent="0.25">
      <c r="H51896" s="39"/>
    </row>
    <row r="51897" spans="8:8" ht="65.099999999999994" customHeight="1" x14ac:dyDescent="0.25">
      <c r="H51897" s="39"/>
    </row>
    <row r="51898" spans="8:8" ht="65.099999999999994" customHeight="1" x14ac:dyDescent="0.25">
      <c r="H51898" s="39"/>
    </row>
    <row r="51899" spans="8:8" ht="65.099999999999994" customHeight="1" x14ac:dyDescent="0.25">
      <c r="H51899" s="39"/>
    </row>
    <row r="51900" spans="8:8" ht="65.099999999999994" customHeight="1" x14ac:dyDescent="0.25">
      <c r="H51900" s="39"/>
    </row>
    <row r="51901" spans="8:8" ht="65.099999999999994" customHeight="1" x14ac:dyDescent="0.25">
      <c r="H51901" s="39"/>
    </row>
    <row r="51902" spans="8:8" ht="65.099999999999994" customHeight="1" x14ac:dyDescent="0.25">
      <c r="H51902" s="39"/>
    </row>
    <row r="51903" spans="8:8" ht="65.099999999999994" customHeight="1" x14ac:dyDescent="0.25">
      <c r="H51903" s="39"/>
    </row>
    <row r="51904" spans="8:8" ht="65.099999999999994" customHeight="1" x14ac:dyDescent="0.25">
      <c r="H51904" s="39"/>
    </row>
    <row r="51905" spans="8:8" ht="65.099999999999994" customHeight="1" x14ac:dyDescent="0.25">
      <c r="H51905" s="39"/>
    </row>
    <row r="51906" spans="8:8" ht="65.099999999999994" customHeight="1" x14ac:dyDescent="0.25">
      <c r="H51906" s="39"/>
    </row>
    <row r="51907" spans="8:8" ht="65.099999999999994" customHeight="1" x14ac:dyDescent="0.25">
      <c r="H51907" s="39"/>
    </row>
    <row r="51908" spans="8:8" ht="65.099999999999994" customHeight="1" x14ac:dyDescent="0.25">
      <c r="H51908" s="39"/>
    </row>
    <row r="51909" spans="8:8" ht="65.099999999999994" customHeight="1" x14ac:dyDescent="0.25">
      <c r="H51909" s="39"/>
    </row>
    <row r="51910" spans="8:8" ht="65.099999999999994" customHeight="1" x14ac:dyDescent="0.25">
      <c r="H51910" s="39"/>
    </row>
    <row r="51911" spans="8:8" ht="65.099999999999994" customHeight="1" x14ac:dyDescent="0.25">
      <c r="H51911" s="39"/>
    </row>
    <row r="51912" spans="8:8" ht="65.099999999999994" customHeight="1" x14ac:dyDescent="0.25">
      <c r="H51912" s="39"/>
    </row>
    <row r="51913" spans="8:8" ht="65.099999999999994" customHeight="1" x14ac:dyDescent="0.25">
      <c r="H51913" s="39"/>
    </row>
    <row r="51914" spans="8:8" ht="65.099999999999994" customHeight="1" x14ac:dyDescent="0.25">
      <c r="H51914" s="39"/>
    </row>
    <row r="51915" spans="8:8" ht="65.099999999999994" customHeight="1" x14ac:dyDescent="0.25">
      <c r="H51915" s="39"/>
    </row>
    <row r="51916" spans="8:8" ht="65.099999999999994" customHeight="1" x14ac:dyDescent="0.25">
      <c r="H51916" s="39"/>
    </row>
    <row r="51917" spans="8:8" ht="65.099999999999994" customHeight="1" x14ac:dyDescent="0.25">
      <c r="H51917" s="39"/>
    </row>
    <row r="51918" spans="8:8" ht="65.099999999999994" customHeight="1" x14ac:dyDescent="0.25">
      <c r="H51918" s="39"/>
    </row>
    <row r="51919" spans="8:8" ht="65.099999999999994" customHeight="1" x14ac:dyDescent="0.25">
      <c r="H51919" s="39"/>
    </row>
    <row r="51920" spans="8:8" ht="65.099999999999994" customHeight="1" x14ac:dyDescent="0.25">
      <c r="H51920" s="39"/>
    </row>
    <row r="51921" spans="8:8" ht="65.099999999999994" customHeight="1" x14ac:dyDescent="0.25">
      <c r="H51921" s="39"/>
    </row>
    <row r="51922" spans="8:8" ht="65.099999999999994" customHeight="1" x14ac:dyDescent="0.25">
      <c r="H51922" s="39"/>
    </row>
    <row r="51923" spans="8:8" ht="65.099999999999994" customHeight="1" x14ac:dyDescent="0.25">
      <c r="H51923" s="39"/>
    </row>
    <row r="51924" spans="8:8" ht="65.099999999999994" customHeight="1" x14ac:dyDescent="0.25">
      <c r="H51924" s="39"/>
    </row>
    <row r="51925" spans="8:8" ht="65.099999999999994" customHeight="1" x14ac:dyDescent="0.25">
      <c r="H51925" s="39"/>
    </row>
    <row r="51926" spans="8:8" ht="65.099999999999994" customHeight="1" x14ac:dyDescent="0.25">
      <c r="H51926" s="39"/>
    </row>
    <row r="51927" spans="8:8" ht="65.099999999999994" customHeight="1" x14ac:dyDescent="0.25">
      <c r="H51927" s="39"/>
    </row>
    <row r="51928" spans="8:8" ht="65.099999999999994" customHeight="1" x14ac:dyDescent="0.25">
      <c r="H51928" s="39"/>
    </row>
    <row r="51929" spans="8:8" ht="65.099999999999994" customHeight="1" x14ac:dyDescent="0.25">
      <c r="H51929" s="39"/>
    </row>
    <row r="51930" spans="8:8" ht="65.099999999999994" customHeight="1" x14ac:dyDescent="0.25">
      <c r="H51930" s="39"/>
    </row>
    <row r="51931" spans="8:8" ht="65.099999999999994" customHeight="1" x14ac:dyDescent="0.25">
      <c r="H51931" s="39"/>
    </row>
    <row r="51932" spans="8:8" ht="65.099999999999994" customHeight="1" x14ac:dyDescent="0.25">
      <c r="H51932" s="39"/>
    </row>
    <row r="51933" spans="8:8" ht="65.099999999999994" customHeight="1" x14ac:dyDescent="0.25">
      <c r="H51933" s="39"/>
    </row>
    <row r="51934" spans="8:8" ht="65.099999999999994" customHeight="1" x14ac:dyDescent="0.25">
      <c r="H51934" s="39"/>
    </row>
    <row r="51935" spans="8:8" ht="65.099999999999994" customHeight="1" x14ac:dyDescent="0.25">
      <c r="H51935" s="39"/>
    </row>
    <row r="51936" spans="8:8" ht="65.099999999999994" customHeight="1" x14ac:dyDescent="0.25">
      <c r="H51936" s="39"/>
    </row>
    <row r="51937" spans="8:8" ht="65.099999999999994" customHeight="1" x14ac:dyDescent="0.25">
      <c r="H51937" s="39"/>
    </row>
    <row r="51938" spans="8:8" ht="65.099999999999994" customHeight="1" x14ac:dyDescent="0.25">
      <c r="H51938" s="39"/>
    </row>
    <row r="51939" spans="8:8" ht="65.099999999999994" customHeight="1" x14ac:dyDescent="0.25">
      <c r="H51939" s="39"/>
    </row>
    <row r="51940" spans="8:8" ht="65.099999999999994" customHeight="1" x14ac:dyDescent="0.25">
      <c r="H51940" s="39"/>
    </row>
    <row r="51941" spans="8:8" ht="65.099999999999994" customHeight="1" x14ac:dyDescent="0.25">
      <c r="H51941" s="39"/>
    </row>
    <row r="51942" spans="8:8" ht="65.099999999999994" customHeight="1" x14ac:dyDescent="0.25">
      <c r="H51942" s="39"/>
    </row>
    <row r="51943" spans="8:8" ht="65.099999999999994" customHeight="1" x14ac:dyDescent="0.25">
      <c r="H51943" s="39"/>
    </row>
    <row r="51944" spans="8:8" ht="65.099999999999994" customHeight="1" x14ac:dyDescent="0.25">
      <c r="H51944" s="39"/>
    </row>
    <row r="51945" spans="8:8" ht="65.099999999999994" customHeight="1" x14ac:dyDescent="0.25">
      <c r="H51945" s="39"/>
    </row>
    <row r="51946" spans="8:8" ht="65.099999999999994" customHeight="1" x14ac:dyDescent="0.25">
      <c r="H51946" s="39"/>
    </row>
    <row r="51947" spans="8:8" ht="65.099999999999994" customHeight="1" x14ac:dyDescent="0.25">
      <c r="H51947" s="39"/>
    </row>
    <row r="51948" spans="8:8" ht="65.099999999999994" customHeight="1" x14ac:dyDescent="0.25">
      <c r="H51948" s="39"/>
    </row>
    <row r="51949" spans="8:8" ht="65.099999999999994" customHeight="1" x14ac:dyDescent="0.25">
      <c r="H51949" s="39"/>
    </row>
    <row r="51950" spans="8:8" ht="65.099999999999994" customHeight="1" x14ac:dyDescent="0.25">
      <c r="H51950" s="39"/>
    </row>
    <row r="51951" spans="8:8" ht="65.099999999999994" customHeight="1" x14ac:dyDescent="0.25">
      <c r="H51951" s="39"/>
    </row>
    <row r="51952" spans="8:8" ht="65.099999999999994" customHeight="1" x14ac:dyDescent="0.25">
      <c r="H51952" s="39"/>
    </row>
    <row r="51953" spans="8:8" ht="65.099999999999994" customHeight="1" x14ac:dyDescent="0.25">
      <c r="H51953" s="39"/>
    </row>
    <row r="51954" spans="8:8" ht="65.099999999999994" customHeight="1" x14ac:dyDescent="0.25">
      <c r="H51954" s="39"/>
    </row>
    <row r="51955" spans="8:8" ht="65.099999999999994" customHeight="1" x14ac:dyDescent="0.25">
      <c r="H51955" s="39"/>
    </row>
    <row r="51956" spans="8:8" ht="65.099999999999994" customHeight="1" x14ac:dyDescent="0.25">
      <c r="H51956" s="39"/>
    </row>
    <row r="51957" spans="8:8" ht="65.099999999999994" customHeight="1" x14ac:dyDescent="0.25">
      <c r="H51957" s="39"/>
    </row>
    <row r="51958" spans="8:8" ht="65.099999999999994" customHeight="1" x14ac:dyDescent="0.25">
      <c r="H51958" s="39"/>
    </row>
    <row r="51959" spans="8:8" ht="65.099999999999994" customHeight="1" x14ac:dyDescent="0.25">
      <c r="H51959" s="39"/>
    </row>
    <row r="51960" spans="8:8" ht="65.099999999999994" customHeight="1" x14ac:dyDescent="0.25">
      <c r="H51960" s="39"/>
    </row>
    <row r="51961" spans="8:8" ht="65.099999999999994" customHeight="1" x14ac:dyDescent="0.25">
      <c r="H51961" s="39"/>
    </row>
    <row r="51962" spans="8:8" ht="65.099999999999994" customHeight="1" x14ac:dyDescent="0.25">
      <c r="H51962" s="39"/>
    </row>
    <row r="51963" spans="8:8" ht="65.099999999999994" customHeight="1" x14ac:dyDescent="0.25">
      <c r="H51963" s="39"/>
    </row>
    <row r="51964" spans="8:8" ht="65.099999999999994" customHeight="1" x14ac:dyDescent="0.25">
      <c r="H51964" s="39"/>
    </row>
    <row r="51965" spans="8:8" ht="65.099999999999994" customHeight="1" x14ac:dyDescent="0.25">
      <c r="H51965" s="39"/>
    </row>
    <row r="51966" spans="8:8" ht="65.099999999999994" customHeight="1" x14ac:dyDescent="0.25">
      <c r="H51966" s="39"/>
    </row>
    <row r="51967" spans="8:8" ht="65.099999999999994" customHeight="1" x14ac:dyDescent="0.25">
      <c r="H51967" s="39"/>
    </row>
    <row r="51968" spans="8:8" ht="65.099999999999994" customHeight="1" x14ac:dyDescent="0.25">
      <c r="H51968" s="39"/>
    </row>
    <row r="51969" spans="8:8" ht="65.099999999999994" customHeight="1" x14ac:dyDescent="0.25">
      <c r="H51969" s="39"/>
    </row>
    <row r="51970" spans="8:8" ht="65.099999999999994" customHeight="1" x14ac:dyDescent="0.25">
      <c r="H51970" s="39"/>
    </row>
    <row r="51971" spans="8:8" ht="65.099999999999994" customHeight="1" x14ac:dyDescent="0.25">
      <c r="H51971" s="39"/>
    </row>
    <row r="51972" spans="8:8" ht="65.099999999999994" customHeight="1" x14ac:dyDescent="0.25">
      <c r="H51972" s="39"/>
    </row>
    <row r="51973" spans="8:8" ht="65.099999999999994" customHeight="1" x14ac:dyDescent="0.25">
      <c r="H51973" s="39"/>
    </row>
    <row r="51974" spans="8:8" ht="65.099999999999994" customHeight="1" x14ac:dyDescent="0.25">
      <c r="H51974" s="39"/>
    </row>
    <row r="51975" spans="8:8" ht="65.099999999999994" customHeight="1" x14ac:dyDescent="0.25">
      <c r="H51975" s="39"/>
    </row>
    <row r="51976" spans="8:8" ht="65.099999999999994" customHeight="1" x14ac:dyDescent="0.25">
      <c r="H51976" s="39"/>
    </row>
    <row r="51977" spans="8:8" ht="65.099999999999994" customHeight="1" x14ac:dyDescent="0.25">
      <c r="H51977" s="39"/>
    </row>
    <row r="51978" spans="8:8" ht="65.099999999999994" customHeight="1" x14ac:dyDescent="0.25">
      <c r="H51978" s="39"/>
    </row>
    <row r="51979" spans="8:8" ht="65.099999999999994" customHeight="1" x14ac:dyDescent="0.25">
      <c r="H51979" s="39"/>
    </row>
    <row r="51980" spans="8:8" ht="65.099999999999994" customHeight="1" x14ac:dyDescent="0.25">
      <c r="H51980" s="39"/>
    </row>
    <row r="51981" spans="8:8" ht="65.099999999999994" customHeight="1" x14ac:dyDescent="0.25">
      <c r="H51981" s="39"/>
    </row>
    <row r="51982" spans="8:8" ht="65.099999999999994" customHeight="1" x14ac:dyDescent="0.25">
      <c r="H51982" s="39"/>
    </row>
    <row r="51983" spans="8:8" ht="65.099999999999994" customHeight="1" x14ac:dyDescent="0.25">
      <c r="H51983" s="39"/>
    </row>
    <row r="51984" spans="8:8" ht="65.099999999999994" customHeight="1" x14ac:dyDescent="0.25">
      <c r="H51984" s="39"/>
    </row>
    <row r="51985" spans="8:8" ht="65.099999999999994" customHeight="1" x14ac:dyDescent="0.25">
      <c r="H51985" s="39"/>
    </row>
    <row r="51986" spans="8:8" ht="65.099999999999994" customHeight="1" x14ac:dyDescent="0.25">
      <c r="H51986" s="39"/>
    </row>
    <row r="51987" spans="8:8" ht="65.099999999999994" customHeight="1" x14ac:dyDescent="0.25">
      <c r="H51987" s="39"/>
    </row>
    <row r="51988" spans="8:8" ht="65.099999999999994" customHeight="1" x14ac:dyDescent="0.25">
      <c r="H51988" s="39"/>
    </row>
    <row r="51989" spans="8:8" ht="65.099999999999994" customHeight="1" x14ac:dyDescent="0.25">
      <c r="H51989" s="39"/>
    </row>
    <row r="51990" spans="8:8" ht="65.099999999999994" customHeight="1" x14ac:dyDescent="0.25">
      <c r="H51990" s="39"/>
    </row>
    <row r="51991" spans="8:8" ht="65.099999999999994" customHeight="1" x14ac:dyDescent="0.25">
      <c r="H51991" s="39"/>
    </row>
    <row r="51992" spans="8:8" ht="65.099999999999994" customHeight="1" x14ac:dyDescent="0.25">
      <c r="H51992" s="39"/>
    </row>
    <row r="51993" spans="8:8" ht="65.099999999999994" customHeight="1" x14ac:dyDescent="0.25">
      <c r="H51993" s="39"/>
    </row>
    <row r="51994" spans="8:8" ht="65.099999999999994" customHeight="1" x14ac:dyDescent="0.25">
      <c r="H51994" s="39"/>
    </row>
    <row r="51995" spans="8:8" ht="65.099999999999994" customHeight="1" x14ac:dyDescent="0.25">
      <c r="H51995" s="39"/>
    </row>
    <row r="51996" spans="8:8" ht="65.099999999999994" customHeight="1" x14ac:dyDescent="0.25">
      <c r="H51996" s="39"/>
    </row>
    <row r="51997" spans="8:8" ht="65.099999999999994" customHeight="1" x14ac:dyDescent="0.25">
      <c r="H51997" s="39"/>
    </row>
    <row r="51998" spans="8:8" ht="65.099999999999994" customHeight="1" x14ac:dyDescent="0.25">
      <c r="H51998" s="39"/>
    </row>
    <row r="51999" spans="8:8" ht="65.099999999999994" customHeight="1" x14ac:dyDescent="0.25">
      <c r="H51999" s="39"/>
    </row>
    <row r="52000" spans="8:8" ht="65.099999999999994" customHeight="1" x14ac:dyDescent="0.25">
      <c r="H52000" s="39"/>
    </row>
    <row r="52001" spans="8:8" ht="65.099999999999994" customHeight="1" x14ac:dyDescent="0.25">
      <c r="H52001" s="39"/>
    </row>
    <row r="52002" spans="8:8" ht="65.099999999999994" customHeight="1" x14ac:dyDescent="0.25">
      <c r="H52002" s="39"/>
    </row>
    <row r="52003" spans="8:8" ht="65.099999999999994" customHeight="1" x14ac:dyDescent="0.25">
      <c r="H52003" s="39"/>
    </row>
    <row r="52004" spans="8:8" ht="65.099999999999994" customHeight="1" x14ac:dyDescent="0.25">
      <c r="H52004" s="39"/>
    </row>
    <row r="52005" spans="8:8" ht="65.099999999999994" customHeight="1" x14ac:dyDescent="0.25">
      <c r="H52005" s="39"/>
    </row>
    <row r="52006" spans="8:8" ht="65.099999999999994" customHeight="1" x14ac:dyDescent="0.25">
      <c r="H52006" s="39"/>
    </row>
    <row r="52007" spans="8:8" ht="65.099999999999994" customHeight="1" x14ac:dyDescent="0.25">
      <c r="H52007" s="39"/>
    </row>
    <row r="52008" spans="8:8" ht="65.099999999999994" customHeight="1" x14ac:dyDescent="0.25">
      <c r="H52008" s="39"/>
    </row>
    <row r="52009" spans="8:8" ht="65.099999999999994" customHeight="1" x14ac:dyDescent="0.25">
      <c r="H52009" s="39"/>
    </row>
    <row r="52010" spans="8:8" ht="65.099999999999994" customHeight="1" x14ac:dyDescent="0.25">
      <c r="H52010" s="39"/>
    </row>
    <row r="52011" spans="8:8" ht="65.099999999999994" customHeight="1" x14ac:dyDescent="0.25">
      <c r="H52011" s="39"/>
    </row>
    <row r="52012" spans="8:8" ht="65.099999999999994" customHeight="1" x14ac:dyDescent="0.25">
      <c r="H52012" s="39"/>
    </row>
    <row r="52013" spans="8:8" ht="65.099999999999994" customHeight="1" x14ac:dyDescent="0.25">
      <c r="H52013" s="39"/>
    </row>
    <row r="52014" spans="8:8" ht="65.099999999999994" customHeight="1" x14ac:dyDescent="0.25">
      <c r="H52014" s="39"/>
    </row>
    <row r="52015" spans="8:8" ht="65.099999999999994" customHeight="1" x14ac:dyDescent="0.25">
      <c r="H52015" s="39"/>
    </row>
    <row r="52016" spans="8:8" ht="65.099999999999994" customHeight="1" x14ac:dyDescent="0.25">
      <c r="H52016" s="39"/>
    </row>
    <row r="52017" spans="8:8" ht="65.099999999999994" customHeight="1" x14ac:dyDescent="0.25">
      <c r="H52017" s="39"/>
    </row>
    <row r="52018" spans="8:8" ht="65.099999999999994" customHeight="1" x14ac:dyDescent="0.25">
      <c r="H52018" s="39"/>
    </row>
    <row r="52019" spans="8:8" ht="65.099999999999994" customHeight="1" x14ac:dyDescent="0.25">
      <c r="H52019" s="39"/>
    </row>
    <row r="52020" spans="8:8" ht="65.099999999999994" customHeight="1" x14ac:dyDescent="0.25">
      <c r="H52020" s="39"/>
    </row>
    <row r="52021" spans="8:8" ht="65.099999999999994" customHeight="1" x14ac:dyDescent="0.25">
      <c r="H52021" s="39"/>
    </row>
    <row r="52022" spans="8:8" ht="65.099999999999994" customHeight="1" x14ac:dyDescent="0.25">
      <c r="H52022" s="39"/>
    </row>
    <row r="52023" spans="8:8" ht="65.099999999999994" customHeight="1" x14ac:dyDescent="0.25">
      <c r="H52023" s="39"/>
    </row>
    <row r="52024" spans="8:8" ht="65.099999999999994" customHeight="1" x14ac:dyDescent="0.25">
      <c r="H52024" s="39"/>
    </row>
    <row r="52025" spans="8:8" ht="65.099999999999994" customHeight="1" x14ac:dyDescent="0.25">
      <c r="H52025" s="39"/>
    </row>
    <row r="52026" spans="8:8" ht="65.099999999999994" customHeight="1" x14ac:dyDescent="0.25">
      <c r="H52026" s="39"/>
    </row>
    <row r="52027" spans="8:8" ht="65.099999999999994" customHeight="1" x14ac:dyDescent="0.25">
      <c r="H52027" s="39"/>
    </row>
    <row r="52028" spans="8:8" ht="65.099999999999994" customHeight="1" x14ac:dyDescent="0.25">
      <c r="H52028" s="39"/>
    </row>
    <row r="52029" spans="8:8" ht="65.099999999999994" customHeight="1" x14ac:dyDescent="0.25">
      <c r="H52029" s="39"/>
    </row>
    <row r="52030" spans="8:8" ht="65.099999999999994" customHeight="1" x14ac:dyDescent="0.25">
      <c r="H52030" s="39"/>
    </row>
    <row r="52031" spans="8:8" ht="65.099999999999994" customHeight="1" x14ac:dyDescent="0.25">
      <c r="H52031" s="39"/>
    </row>
    <row r="52032" spans="8:8" ht="65.099999999999994" customHeight="1" x14ac:dyDescent="0.25">
      <c r="H52032" s="39"/>
    </row>
    <row r="52033" spans="8:8" ht="65.099999999999994" customHeight="1" x14ac:dyDescent="0.25">
      <c r="H52033" s="39"/>
    </row>
    <row r="52034" spans="8:8" ht="65.099999999999994" customHeight="1" x14ac:dyDescent="0.25">
      <c r="H52034" s="39"/>
    </row>
    <row r="52035" spans="8:8" ht="65.099999999999994" customHeight="1" x14ac:dyDescent="0.25">
      <c r="H52035" s="39"/>
    </row>
    <row r="52036" spans="8:8" ht="65.099999999999994" customHeight="1" x14ac:dyDescent="0.25">
      <c r="H52036" s="39"/>
    </row>
    <row r="52037" spans="8:8" ht="65.099999999999994" customHeight="1" x14ac:dyDescent="0.25">
      <c r="H52037" s="39"/>
    </row>
    <row r="52038" spans="8:8" ht="65.099999999999994" customHeight="1" x14ac:dyDescent="0.25">
      <c r="H52038" s="39"/>
    </row>
    <row r="52039" spans="8:8" ht="65.099999999999994" customHeight="1" x14ac:dyDescent="0.25">
      <c r="H52039" s="39"/>
    </row>
    <row r="52040" spans="8:8" ht="65.099999999999994" customHeight="1" x14ac:dyDescent="0.25">
      <c r="H52040" s="39"/>
    </row>
    <row r="52041" spans="8:8" ht="65.099999999999994" customHeight="1" x14ac:dyDescent="0.25">
      <c r="H52041" s="39"/>
    </row>
    <row r="52042" spans="8:8" ht="65.099999999999994" customHeight="1" x14ac:dyDescent="0.25">
      <c r="H52042" s="39"/>
    </row>
    <row r="52043" spans="8:8" ht="65.099999999999994" customHeight="1" x14ac:dyDescent="0.25">
      <c r="H52043" s="39"/>
    </row>
    <row r="52044" spans="8:8" ht="65.099999999999994" customHeight="1" x14ac:dyDescent="0.25">
      <c r="H52044" s="39"/>
    </row>
    <row r="52045" spans="8:8" ht="65.099999999999994" customHeight="1" x14ac:dyDescent="0.25">
      <c r="H52045" s="39"/>
    </row>
    <row r="52046" spans="8:8" ht="65.099999999999994" customHeight="1" x14ac:dyDescent="0.25">
      <c r="H52046" s="39"/>
    </row>
    <row r="52047" spans="8:8" ht="65.099999999999994" customHeight="1" x14ac:dyDescent="0.25">
      <c r="H52047" s="39"/>
    </row>
    <row r="52048" spans="8:8" ht="65.099999999999994" customHeight="1" x14ac:dyDescent="0.25">
      <c r="H52048" s="39"/>
    </row>
    <row r="52049" spans="8:8" ht="65.099999999999994" customHeight="1" x14ac:dyDescent="0.25">
      <c r="H52049" s="39"/>
    </row>
    <row r="52050" spans="8:8" ht="65.099999999999994" customHeight="1" x14ac:dyDescent="0.25">
      <c r="H52050" s="39"/>
    </row>
    <row r="52051" spans="8:8" ht="65.099999999999994" customHeight="1" x14ac:dyDescent="0.25">
      <c r="H52051" s="39"/>
    </row>
    <row r="52052" spans="8:8" ht="65.099999999999994" customHeight="1" x14ac:dyDescent="0.25">
      <c r="H52052" s="39"/>
    </row>
    <row r="52053" spans="8:8" ht="65.099999999999994" customHeight="1" x14ac:dyDescent="0.25">
      <c r="H52053" s="39"/>
    </row>
    <row r="52054" spans="8:8" ht="65.099999999999994" customHeight="1" x14ac:dyDescent="0.25">
      <c r="H52054" s="39"/>
    </row>
    <row r="52055" spans="8:8" ht="65.099999999999994" customHeight="1" x14ac:dyDescent="0.25">
      <c r="H52055" s="39"/>
    </row>
    <row r="52056" spans="8:8" ht="65.099999999999994" customHeight="1" x14ac:dyDescent="0.25">
      <c r="H52056" s="39"/>
    </row>
    <row r="52057" spans="8:8" ht="65.099999999999994" customHeight="1" x14ac:dyDescent="0.25">
      <c r="H52057" s="39"/>
    </row>
    <row r="52058" spans="8:8" ht="65.099999999999994" customHeight="1" x14ac:dyDescent="0.25">
      <c r="H52058" s="39"/>
    </row>
    <row r="52059" spans="8:8" ht="65.099999999999994" customHeight="1" x14ac:dyDescent="0.25">
      <c r="H52059" s="39"/>
    </row>
    <row r="52060" spans="8:8" ht="65.099999999999994" customHeight="1" x14ac:dyDescent="0.25">
      <c r="H52060" s="39"/>
    </row>
    <row r="52061" spans="8:8" ht="65.099999999999994" customHeight="1" x14ac:dyDescent="0.25">
      <c r="H52061" s="39"/>
    </row>
    <row r="52062" spans="8:8" ht="65.099999999999994" customHeight="1" x14ac:dyDescent="0.25">
      <c r="H52062" s="39"/>
    </row>
    <row r="52063" spans="8:8" ht="65.099999999999994" customHeight="1" x14ac:dyDescent="0.25">
      <c r="H52063" s="39"/>
    </row>
    <row r="52064" spans="8:8" ht="65.099999999999994" customHeight="1" x14ac:dyDescent="0.25">
      <c r="H52064" s="39"/>
    </row>
    <row r="52065" spans="8:8" ht="65.099999999999994" customHeight="1" x14ac:dyDescent="0.25">
      <c r="H52065" s="39"/>
    </row>
    <row r="52066" spans="8:8" ht="65.099999999999994" customHeight="1" x14ac:dyDescent="0.25">
      <c r="H52066" s="39"/>
    </row>
    <row r="52067" spans="8:8" ht="65.099999999999994" customHeight="1" x14ac:dyDescent="0.25">
      <c r="H52067" s="39"/>
    </row>
    <row r="52068" spans="8:8" ht="65.099999999999994" customHeight="1" x14ac:dyDescent="0.25">
      <c r="H52068" s="39"/>
    </row>
    <row r="52069" spans="8:8" ht="65.099999999999994" customHeight="1" x14ac:dyDescent="0.25">
      <c r="H52069" s="39"/>
    </row>
    <row r="52070" spans="8:8" ht="65.099999999999994" customHeight="1" x14ac:dyDescent="0.25">
      <c r="H52070" s="39"/>
    </row>
    <row r="52071" spans="8:8" ht="65.099999999999994" customHeight="1" x14ac:dyDescent="0.25">
      <c r="H52071" s="39"/>
    </row>
    <row r="52072" spans="8:8" ht="65.099999999999994" customHeight="1" x14ac:dyDescent="0.25">
      <c r="H52072" s="39"/>
    </row>
    <row r="52073" spans="8:8" ht="65.099999999999994" customHeight="1" x14ac:dyDescent="0.25">
      <c r="H52073" s="39"/>
    </row>
    <row r="52074" spans="8:8" ht="65.099999999999994" customHeight="1" x14ac:dyDescent="0.25">
      <c r="H52074" s="39"/>
    </row>
    <row r="52075" spans="8:8" ht="65.099999999999994" customHeight="1" x14ac:dyDescent="0.25">
      <c r="H52075" s="39"/>
    </row>
    <row r="52076" spans="8:8" ht="65.099999999999994" customHeight="1" x14ac:dyDescent="0.25">
      <c r="H52076" s="39"/>
    </row>
    <row r="52077" spans="8:8" ht="65.099999999999994" customHeight="1" x14ac:dyDescent="0.25">
      <c r="H52077" s="39"/>
    </row>
    <row r="52078" spans="8:8" ht="65.099999999999994" customHeight="1" x14ac:dyDescent="0.25">
      <c r="H52078" s="39"/>
    </row>
    <row r="52079" spans="8:8" ht="65.099999999999994" customHeight="1" x14ac:dyDescent="0.25">
      <c r="H52079" s="39"/>
    </row>
    <row r="52080" spans="8:8" ht="65.099999999999994" customHeight="1" x14ac:dyDescent="0.25">
      <c r="H52080" s="39"/>
    </row>
    <row r="52081" spans="8:8" ht="65.099999999999994" customHeight="1" x14ac:dyDescent="0.25">
      <c r="H52081" s="39"/>
    </row>
    <row r="52082" spans="8:8" ht="65.099999999999994" customHeight="1" x14ac:dyDescent="0.25">
      <c r="H52082" s="39"/>
    </row>
    <row r="52083" spans="8:8" ht="65.099999999999994" customHeight="1" x14ac:dyDescent="0.25">
      <c r="H52083" s="39"/>
    </row>
    <row r="52084" spans="8:8" ht="65.099999999999994" customHeight="1" x14ac:dyDescent="0.25">
      <c r="H52084" s="39"/>
    </row>
    <row r="52085" spans="8:8" ht="65.099999999999994" customHeight="1" x14ac:dyDescent="0.25">
      <c r="H52085" s="39"/>
    </row>
    <row r="52086" spans="8:8" ht="65.099999999999994" customHeight="1" x14ac:dyDescent="0.25">
      <c r="H52086" s="39"/>
    </row>
    <row r="52087" spans="8:8" ht="65.099999999999994" customHeight="1" x14ac:dyDescent="0.25">
      <c r="H52087" s="39"/>
    </row>
    <row r="52088" spans="8:8" ht="65.099999999999994" customHeight="1" x14ac:dyDescent="0.25">
      <c r="H52088" s="39"/>
    </row>
    <row r="52089" spans="8:8" ht="65.099999999999994" customHeight="1" x14ac:dyDescent="0.25">
      <c r="H52089" s="39"/>
    </row>
    <row r="52090" spans="8:8" ht="65.099999999999994" customHeight="1" x14ac:dyDescent="0.25">
      <c r="H52090" s="39"/>
    </row>
    <row r="52091" spans="8:8" ht="65.099999999999994" customHeight="1" x14ac:dyDescent="0.25">
      <c r="H52091" s="39"/>
    </row>
    <row r="52092" spans="8:8" ht="65.099999999999994" customHeight="1" x14ac:dyDescent="0.25">
      <c r="H52092" s="39"/>
    </row>
    <row r="52093" spans="8:8" ht="65.099999999999994" customHeight="1" x14ac:dyDescent="0.25">
      <c r="H52093" s="39"/>
    </row>
    <row r="52094" spans="8:8" ht="65.099999999999994" customHeight="1" x14ac:dyDescent="0.25">
      <c r="H52094" s="39"/>
    </row>
    <row r="52095" spans="8:8" ht="65.099999999999994" customHeight="1" x14ac:dyDescent="0.25">
      <c r="H52095" s="39"/>
    </row>
    <row r="52096" spans="8:8" ht="65.099999999999994" customHeight="1" x14ac:dyDescent="0.25">
      <c r="H52096" s="39"/>
    </row>
    <row r="52097" spans="8:8" ht="65.099999999999994" customHeight="1" x14ac:dyDescent="0.25">
      <c r="H52097" s="39"/>
    </row>
    <row r="52098" spans="8:8" ht="65.099999999999994" customHeight="1" x14ac:dyDescent="0.25">
      <c r="H52098" s="39"/>
    </row>
    <row r="52099" spans="8:8" ht="65.099999999999994" customHeight="1" x14ac:dyDescent="0.25">
      <c r="H52099" s="39"/>
    </row>
    <row r="52100" spans="8:8" ht="65.099999999999994" customHeight="1" x14ac:dyDescent="0.25">
      <c r="H52100" s="39"/>
    </row>
    <row r="52101" spans="8:8" ht="65.099999999999994" customHeight="1" x14ac:dyDescent="0.25">
      <c r="H52101" s="39"/>
    </row>
    <row r="52102" spans="8:8" ht="65.099999999999994" customHeight="1" x14ac:dyDescent="0.25">
      <c r="H52102" s="39"/>
    </row>
    <row r="52103" spans="8:8" ht="65.099999999999994" customHeight="1" x14ac:dyDescent="0.25">
      <c r="H52103" s="39"/>
    </row>
    <row r="52104" spans="8:8" ht="65.099999999999994" customHeight="1" x14ac:dyDescent="0.25">
      <c r="H52104" s="39"/>
    </row>
    <row r="52105" spans="8:8" ht="65.099999999999994" customHeight="1" x14ac:dyDescent="0.25">
      <c r="H52105" s="39"/>
    </row>
    <row r="52106" spans="8:8" ht="65.099999999999994" customHeight="1" x14ac:dyDescent="0.25">
      <c r="H52106" s="39"/>
    </row>
    <row r="52107" spans="8:8" ht="65.099999999999994" customHeight="1" x14ac:dyDescent="0.25">
      <c r="H52107" s="39"/>
    </row>
    <row r="52108" spans="8:8" ht="65.099999999999994" customHeight="1" x14ac:dyDescent="0.25">
      <c r="H52108" s="39"/>
    </row>
    <row r="52109" spans="8:8" ht="65.099999999999994" customHeight="1" x14ac:dyDescent="0.25">
      <c r="H52109" s="39"/>
    </row>
    <row r="52110" spans="8:8" ht="65.099999999999994" customHeight="1" x14ac:dyDescent="0.25">
      <c r="H52110" s="39"/>
    </row>
    <row r="52111" spans="8:8" ht="65.099999999999994" customHeight="1" x14ac:dyDescent="0.25">
      <c r="H52111" s="39"/>
    </row>
    <row r="52112" spans="8:8" ht="65.099999999999994" customHeight="1" x14ac:dyDescent="0.25">
      <c r="H52112" s="39"/>
    </row>
    <row r="52113" spans="8:8" ht="65.099999999999994" customHeight="1" x14ac:dyDescent="0.25">
      <c r="H52113" s="39"/>
    </row>
    <row r="52114" spans="8:8" ht="65.099999999999994" customHeight="1" x14ac:dyDescent="0.25">
      <c r="H52114" s="39"/>
    </row>
    <row r="52115" spans="8:8" ht="65.099999999999994" customHeight="1" x14ac:dyDescent="0.25">
      <c r="H52115" s="39"/>
    </row>
    <row r="52116" spans="8:8" ht="65.099999999999994" customHeight="1" x14ac:dyDescent="0.25">
      <c r="H52116" s="39"/>
    </row>
    <row r="52117" spans="8:8" ht="65.099999999999994" customHeight="1" x14ac:dyDescent="0.25">
      <c r="H52117" s="39"/>
    </row>
    <row r="52118" spans="8:8" ht="65.099999999999994" customHeight="1" x14ac:dyDescent="0.25">
      <c r="H52118" s="39"/>
    </row>
    <row r="52119" spans="8:8" ht="65.099999999999994" customHeight="1" x14ac:dyDescent="0.25">
      <c r="H52119" s="39"/>
    </row>
    <row r="52120" spans="8:8" ht="65.099999999999994" customHeight="1" x14ac:dyDescent="0.25">
      <c r="H52120" s="39"/>
    </row>
    <row r="52121" spans="8:8" ht="65.099999999999994" customHeight="1" x14ac:dyDescent="0.25">
      <c r="H52121" s="39"/>
    </row>
    <row r="52122" spans="8:8" ht="65.099999999999994" customHeight="1" x14ac:dyDescent="0.25">
      <c r="H52122" s="39"/>
    </row>
    <row r="52123" spans="8:8" ht="65.099999999999994" customHeight="1" x14ac:dyDescent="0.25">
      <c r="H52123" s="39"/>
    </row>
    <row r="52124" spans="8:8" ht="65.099999999999994" customHeight="1" x14ac:dyDescent="0.25">
      <c r="H52124" s="39"/>
    </row>
    <row r="52125" spans="8:8" ht="65.099999999999994" customHeight="1" x14ac:dyDescent="0.25">
      <c r="H52125" s="39"/>
    </row>
    <row r="52126" spans="8:8" ht="65.099999999999994" customHeight="1" x14ac:dyDescent="0.25">
      <c r="H52126" s="39"/>
    </row>
    <row r="52127" spans="8:8" ht="65.099999999999994" customHeight="1" x14ac:dyDescent="0.25">
      <c r="H52127" s="39"/>
    </row>
    <row r="52128" spans="8:8" ht="65.099999999999994" customHeight="1" x14ac:dyDescent="0.25">
      <c r="H52128" s="39"/>
    </row>
    <row r="52129" spans="8:8" ht="65.099999999999994" customHeight="1" x14ac:dyDescent="0.25">
      <c r="H52129" s="39"/>
    </row>
    <row r="52130" spans="8:8" ht="65.099999999999994" customHeight="1" x14ac:dyDescent="0.25">
      <c r="H52130" s="39"/>
    </row>
    <row r="52131" spans="8:8" ht="65.099999999999994" customHeight="1" x14ac:dyDescent="0.25">
      <c r="H52131" s="39"/>
    </row>
    <row r="52132" spans="8:8" ht="65.099999999999994" customHeight="1" x14ac:dyDescent="0.25">
      <c r="H52132" s="39"/>
    </row>
    <row r="52133" spans="8:8" ht="65.099999999999994" customHeight="1" x14ac:dyDescent="0.25">
      <c r="H52133" s="39"/>
    </row>
    <row r="52134" spans="8:8" ht="65.099999999999994" customHeight="1" x14ac:dyDescent="0.25">
      <c r="H52134" s="39"/>
    </row>
    <row r="52135" spans="8:8" ht="65.099999999999994" customHeight="1" x14ac:dyDescent="0.25">
      <c r="H52135" s="39"/>
    </row>
    <row r="52136" spans="8:8" ht="65.099999999999994" customHeight="1" x14ac:dyDescent="0.25">
      <c r="H52136" s="39"/>
    </row>
    <row r="52137" spans="8:8" ht="65.099999999999994" customHeight="1" x14ac:dyDescent="0.25">
      <c r="H52137" s="39"/>
    </row>
    <row r="52138" spans="8:8" ht="65.099999999999994" customHeight="1" x14ac:dyDescent="0.25">
      <c r="H52138" s="39"/>
    </row>
    <row r="52139" spans="8:8" ht="65.099999999999994" customHeight="1" x14ac:dyDescent="0.25">
      <c r="H52139" s="39"/>
    </row>
    <row r="52140" spans="8:8" ht="65.099999999999994" customHeight="1" x14ac:dyDescent="0.25">
      <c r="H52140" s="39"/>
    </row>
    <row r="52141" spans="8:8" ht="65.099999999999994" customHeight="1" x14ac:dyDescent="0.25">
      <c r="H52141" s="39"/>
    </row>
    <row r="52142" spans="8:8" ht="65.099999999999994" customHeight="1" x14ac:dyDescent="0.25">
      <c r="H52142" s="39"/>
    </row>
    <row r="52143" spans="8:8" ht="65.099999999999994" customHeight="1" x14ac:dyDescent="0.25">
      <c r="H52143" s="39"/>
    </row>
    <row r="52144" spans="8:8" ht="65.099999999999994" customHeight="1" x14ac:dyDescent="0.25">
      <c r="H52144" s="39"/>
    </row>
    <row r="52145" spans="8:8" ht="65.099999999999994" customHeight="1" x14ac:dyDescent="0.25">
      <c r="H52145" s="39"/>
    </row>
    <row r="52146" spans="8:8" ht="65.099999999999994" customHeight="1" x14ac:dyDescent="0.25">
      <c r="H52146" s="39"/>
    </row>
    <row r="52147" spans="8:8" ht="65.099999999999994" customHeight="1" x14ac:dyDescent="0.25">
      <c r="H52147" s="39"/>
    </row>
    <row r="52148" spans="8:8" ht="65.099999999999994" customHeight="1" x14ac:dyDescent="0.25">
      <c r="H52148" s="39"/>
    </row>
    <row r="52149" spans="8:8" ht="65.099999999999994" customHeight="1" x14ac:dyDescent="0.25">
      <c r="H52149" s="39"/>
    </row>
    <row r="52150" spans="8:8" ht="65.099999999999994" customHeight="1" x14ac:dyDescent="0.25">
      <c r="H52150" s="39"/>
    </row>
    <row r="52151" spans="8:8" ht="65.099999999999994" customHeight="1" x14ac:dyDescent="0.25">
      <c r="H52151" s="39"/>
    </row>
    <row r="52152" spans="8:8" ht="65.099999999999994" customHeight="1" x14ac:dyDescent="0.25">
      <c r="H52152" s="39"/>
    </row>
    <row r="52153" spans="8:8" ht="65.099999999999994" customHeight="1" x14ac:dyDescent="0.25">
      <c r="H52153" s="39"/>
    </row>
    <row r="52154" spans="8:8" ht="65.099999999999994" customHeight="1" x14ac:dyDescent="0.25">
      <c r="H52154" s="39"/>
    </row>
    <row r="52155" spans="8:8" ht="65.099999999999994" customHeight="1" x14ac:dyDescent="0.25">
      <c r="H52155" s="39"/>
    </row>
    <row r="52156" spans="8:8" ht="65.099999999999994" customHeight="1" x14ac:dyDescent="0.25">
      <c r="H52156" s="39"/>
    </row>
    <row r="52157" spans="8:8" ht="65.099999999999994" customHeight="1" x14ac:dyDescent="0.25">
      <c r="H52157" s="39"/>
    </row>
    <row r="52158" spans="8:8" ht="65.099999999999994" customHeight="1" x14ac:dyDescent="0.25">
      <c r="H52158" s="39"/>
    </row>
    <row r="52159" spans="8:8" ht="65.099999999999994" customHeight="1" x14ac:dyDescent="0.25">
      <c r="H52159" s="39"/>
    </row>
    <row r="52160" spans="8:8" ht="65.099999999999994" customHeight="1" x14ac:dyDescent="0.25">
      <c r="H52160" s="39"/>
    </row>
    <row r="52161" spans="8:8" ht="65.099999999999994" customHeight="1" x14ac:dyDescent="0.25">
      <c r="H52161" s="39"/>
    </row>
    <row r="52162" spans="8:8" ht="65.099999999999994" customHeight="1" x14ac:dyDescent="0.25">
      <c r="H52162" s="39"/>
    </row>
    <row r="52163" spans="8:8" ht="65.099999999999994" customHeight="1" x14ac:dyDescent="0.25">
      <c r="H52163" s="39"/>
    </row>
    <row r="52164" spans="8:8" ht="65.099999999999994" customHeight="1" x14ac:dyDescent="0.25">
      <c r="H52164" s="39"/>
    </row>
    <row r="52165" spans="8:8" ht="65.099999999999994" customHeight="1" x14ac:dyDescent="0.25">
      <c r="H52165" s="39"/>
    </row>
    <row r="52166" spans="8:8" ht="65.099999999999994" customHeight="1" x14ac:dyDescent="0.25">
      <c r="H52166" s="39"/>
    </row>
    <row r="52167" spans="8:8" ht="65.099999999999994" customHeight="1" x14ac:dyDescent="0.25">
      <c r="H52167" s="39"/>
    </row>
    <row r="52168" spans="8:8" ht="65.099999999999994" customHeight="1" x14ac:dyDescent="0.25">
      <c r="H52168" s="39"/>
    </row>
    <row r="52169" spans="8:8" ht="65.099999999999994" customHeight="1" x14ac:dyDescent="0.25">
      <c r="H52169" s="39"/>
    </row>
    <row r="52170" spans="8:8" ht="65.099999999999994" customHeight="1" x14ac:dyDescent="0.25">
      <c r="H52170" s="39"/>
    </row>
    <row r="52171" spans="8:8" ht="65.099999999999994" customHeight="1" x14ac:dyDescent="0.25">
      <c r="H52171" s="39"/>
    </row>
    <row r="52172" spans="8:8" ht="65.099999999999994" customHeight="1" x14ac:dyDescent="0.25">
      <c r="H52172" s="39"/>
    </row>
    <row r="52173" spans="8:8" ht="65.099999999999994" customHeight="1" x14ac:dyDescent="0.25">
      <c r="H52173" s="39"/>
    </row>
    <row r="52174" spans="8:8" ht="65.099999999999994" customHeight="1" x14ac:dyDescent="0.25">
      <c r="H52174" s="39"/>
    </row>
    <row r="52175" spans="8:8" ht="65.099999999999994" customHeight="1" x14ac:dyDescent="0.25">
      <c r="H52175" s="39"/>
    </row>
    <row r="52176" spans="8:8" ht="65.099999999999994" customHeight="1" x14ac:dyDescent="0.25">
      <c r="H52176" s="39"/>
    </row>
    <row r="52177" spans="8:8" ht="65.099999999999994" customHeight="1" x14ac:dyDescent="0.25">
      <c r="H52177" s="39"/>
    </row>
    <row r="52178" spans="8:8" ht="65.099999999999994" customHeight="1" x14ac:dyDescent="0.25">
      <c r="H52178" s="39"/>
    </row>
    <row r="52179" spans="8:8" ht="65.099999999999994" customHeight="1" x14ac:dyDescent="0.25">
      <c r="H52179" s="39"/>
    </row>
    <row r="52180" spans="8:8" ht="65.099999999999994" customHeight="1" x14ac:dyDescent="0.25">
      <c r="H52180" s="39"/>
    </row>
    <row r="52181" spans="8:8" ht="65.099999999999994" customHeight="1" x14ac:dyDescent="0.25">
      <c r="H52181" s="39"/>
    </row>
    <row r="52182" spans="8:8" ht="65.099999999999994" customHeight="1" x14ac:dyDescent="0.25">
      <c r="H52182" s="39"/>
    </row>
    <row r="52183" spans="8:8" ht="65.099999999999994" customHeight="1" x14ac:dyDescent="0.25">
      <c r="H52183" s="39"/>
    </row>
    <row r="52184" spans="8:8" ht="65.099999999999994" customHeight="1" x14ac:dyDescent="0.25">
      <c r="H52184" s="39"/>
    </row>
    <row r="52185" spans="8:8" ht="65.099999999999994" customHeight="1" x14ac:dyDescent="0.25">
      <c r="H52185" s="39"/>
    </row>
    <row r="52186" spans="8:8" ht="65.099999999999994" customHeight="1" x14ac:dyDescent="0.25">
      <c r="H52186" s="39"/>
    </row>
    <row r="52187" spans="8:8" ht="65.099999999999994" customHeight="1" x14ac:dyDescent="0.25">
      <c r="H52187" s="39"/>
    </row>
    <row r="52188" spans="8:8" ht="65.099999999999994" customHeight="1" x14ac:dyDescent="0.25">
      <c r="H52188" s="39"/>
    </row>
    <row r="52189" spans="8:8" ht="65.099999999999994" customHeight="1" x14ac:dyDescent="0.25">
      <c r="H52189" s="39"/>
    </row>
    <row r="52190" spans="8:8" ht="65.099999999999994" customHeight="1" x14ac:dyDescent="0.25">
      <c r="H52190" s="39"/>
    </row>
    <row r="52191" spans="8:8" ht="65.099999999999994" customHeight="1" x14ac:dyDescent="0.25">
      <c r="H52191" s="39"/>
    </row>
    <row r="52192" spans="8:8" ht="65.099999999999994" customHeight="1" x14ac:dyDescent="0.25">
      <c r="H52192" s="39"/>
    </row>
    <row r="52193" spans="8:8" ht="65.099999999999994" customHeight="1" x14ac:dyDescent="0.25">
      <c r="H52193" s="39"/>
    </row>
    <row r="52194" spans="8:8" ht="65.099999999999994" customHeight="1" x14ac:dyDescent="0.25">
      <c r="H52194" s="39"/>
    </row>
    <row r="52195" spans="8:8" ht="65.099999999999994" customHeight="1" x14ac:dyDescent="0.25">
      <c r="H52195" s="39"/>
    </row>
    <row r="52196" spans="8:8" ht="65.099999999999994" customHeight="1" x14ac:dyDescent="0.25">
      <c r="H52196" s="39"/>
    </row>
    <row r="52197" spans="8:8" ht="65.099999999999994" customHeight="1" x14ac:dyDescent="0.25">
      <c r="H52197" s="39"/>
    </row>
    <row r="52198" spans="8:8" ht="65.099999999999994" customHeight="1" x14ac:dyDescent="0.25">
      <c r="H52198" s="39"/>
    </row>
    <row r="52199" spans="8:8" ht="65.099999999999994" customHeight="1" x14ac:dyDescent="0.25">
      <c r="H52199" s="39"/>
    </row>
    <row r="52200" spans="8:8" ht="65.099999999999994" customHeight="1" x14ac:dyDescent="0.25">
      <c r="H52200" s="39"/>
    </row>
    <row r="52201" spans="8:8" ht="65.099999999999994" customHeight="1" x14ac:dyDescent="0.25">
      <c r="H52201" s="39"/>
    </row>
    <row r="52202" spans="8:8" ht="65.099999999999994" customHeight="1" x14ac:dyDescent="0.25">
      <c r="H52202" s="39"/>
    </row>
    <row r="52203" spans="8:8" ht="65.099999999999994" customHeight="1" x14ac:dyDescent="0.25">
      <c r="H52203" s="39"/>
    </row>
    <row r="52204" spans="8:8" ht="65.099999999999994" customHeight="1" x14ac:dyDescent="0.25">
      <c r="H52204" s="39"/>
    </row>
    <row r="52205" spans="8:8" ht="65.099999999999994" customHeight="1" x14ac:dyDescent="0.25">
      <c r="H52205" s="39"/>
    </row>
    <row r="52206" spans="8:8" ht="65.099999999999994" customHeight="1" x14ac:dyDescent="0.25">
      <c r="H52206" s="39"/>
    </row>
    <row r="52207" spans="8:8" ht="65.099999999999994" customHeight="1" x14ac:dyDescent="0.25">
      <c r="H52207" s="39"/>
    </row>
    <row r="52208" spans="8:8" ht="65.099999999999994" customHeight="1" x14ac:dyDescent="0.25">
      <c r="H52208" s="39"/>
    </row>
    <row r="52209" spans="8:8" ht="65.099999999999994" customHeight="1" x14ac:dyDescent="0.25">
      <c r="H52209" s="39"/>
    </row>
    <row r="52210" spans="8:8" ht="65.099999999999994" customHeight="1" x14ac:dyDescent="0.25">
      <c r="H52210" s="39"/>
    </row>
    <row r="52211" spans="8:8" ht="65.099999999999994" customHeight="1" x14ac:dyDescent="0.25">
      <c r="H52211" s="39"/>
    </row>
    <row r="52212" spans="8:8" ht="65.099999999999994" customHeight="1" x14ac:dyDescent="0.25">
      <c r="H52212" s="39"/>
    </row>
    <row r="52213" spans="8:8" ht="65.099999999999994" customHeight="1" x14ac:dyDescent="0.25">
      <c r="H52213" s="39"/>
    </row>
    <row r="52214" spans="8:8" ht="65.099999999999994" customHeight="1" x14ac:dyDescent="0.25">
      <c r="H52214" s="39"/>
    </row>
    <row r="52215" spans="8:8" ht="65.099999999999994" customHeight="1" x14ac:dyDescent="0.25">
      <c r="H52215" s="39"/>
    </row>
    <row r="52216" spans="8:8" ht="65.099999999999994" customHeight="1" x14ac:dyDescent="0.25">
      <c r="H52216" s="39"/>
    </row>
    <row r="52217" spans="8:8" ht="65.099999999999994" customHeight="1" x14ac:dyDescent="0.25">
      <c r="H52217" s="39"/>
    </row>
    <row r="52218" spans="8:8" ht="65.099999999999994" customHeight="1" x14ac:dyDescent="0.25">
      <c r="H52218" s="39"/>
    </row>
    <row r="52219" spans="8:8" ht="65.099999999999994" customHeight="1" x14ac:dyDescent="0.25">
      <c r="H52219" s="39"/>
    </row>
    <row r="52220" spans="8:8" ht="65.099999999999994" customHeight="1" x14ac:dyDescent="0.25">
      <c r="H52220" s="39"/>
    </row>
    <row r="52221" spans="8:8" ht="65.099999999999994" customHeight="1" x14ac:dyDescent="0.25">
      <c r="H52221" s="39"/>
    </row>
    <row r="52222" spans="8:8" ht="65.099999999999994" customHeight="1" x14ac:dyDescent="0.25">
      <c r="H52222" s="39"/>
    </row>
    <row r="52223" spans="8:8" ht="65.099999999999994" customHeight="1" x14ac:dyDescent="0.25">
      <c r="H52223" s="39"/>
    </row>
    <row r="52224" spans="8:8" ht="65.099999999999994" customHeight="1" x14ac:dyDescent="0.25">
      <c r="H52224" s="39"/>
    </row>
    <row r="52225" spans="8:8" ht="65.099999999999994" customHeight="1" x14ac:dyDescent="0.25">
      <c r="H52225" s="39"/>
    </row>
    <row r="52226" spans="8:8" ht="65.099999999999994" customHeight="1" x14ac:dyDescent="0.25">
      <c r="H52226" s="39"/>
    </row>
    <row r="52227" spans="8:8" ht="65.099999999999994" customHeight="1" x14ac:dyDescent="0.25">
      <c r="H52227" s="39"/>
    </row>
    <row r="52228" spans="8:8" ht="65.099999999999994" customHeight="1" x14ac:dyDescent="0.25">
      <c r="H52228" s="39"/>
    </row>
    <row r="52229" spans="8:8" ht="65.099999999999994" customHeight="1" x14ac:dyDescent="0.25">
      <c r="H52229" s="39"/>
    </row>
    <row r="52230" spans="8:8" ht="65.099999999999994" customHeight="1" x14ac:dyDescent="0.25">
      <c r="H52230" s="39"/>
    </row>
    <row r="52231" spans="8:8" ht="65.099999999999994" customHeight="1" x14ac:dyDescent="0.25">
      <c r="H52231" s="39"/>
    </row>
    <row r="52232" spans="8:8" ht="65.099999999999994" customHeight="1" x14ac:dyDescent="0.25">
      <c r="H52232" s="39"/>
    </row>
    <row r="52233" spans="8:8" ht="65.099999999999994" customHeight="1" x14ac:dyDescent="0.25">
      <c r="H52233" s="39"/>
    </row>
    <row r="52234" spans="8:8" ht="65.099999999999994" customHeight="1" x14ac:dyDescent="0.25">
      <c r="H52234" s="39"/>
    </row>
    <row r="52235" spans="8:8" ht="65.099999999999994" customHeight="1" x14ac:dyDescent="0.25">
      <c r="H52235" s="39"/>
    </row>
    <row r="52236" spans="8:8" ht="65.099999999999994" customHeight="1" x14ac:dyDescent="0.25">
      <c r="H52236" s="39"/>
    </row>
    <row r="52237" spans="8:8" ht="65.099999999999994" customHeight="1" x14ac:dyDescent="0.25">
      <c r="H52237" s="39"/>
    </row>
    <row r="52238" spans="8:8" ht="65.099999999999994" customHeight="1" x14ac:dyDescent="0.25">
      <c r="H52238" s="39"/>
    </row>
    <row r="52239" spans="8:8" ht="65.099999999999994" customHeight="1" x14ac:dyDescent="0.25">
      <c r="H52239" s="39"/>
    </row>
    <row r="52240" spans="8:8" ht="65.099999999999994" customHeight="1" x14ac:dyDescent="0.25">
      <c r="H52240" s="39"/>
    </row>
    <row r="52241" spans="8:8" ht="65.099999999999994" customHeight="1" x14ac:dyDescent="0.25">
      <c r="H52241" s="39"/>
    </row>
    <row r="52242" spans="8:8" ht="65.099999999999994" customHeight="1" x14ac:dyDescent="0.25">
      <c r="H52242" s="39"/>
    </row>
    <row r="52243" spans="8:8" ht="65.099999999999994" customHeight="1" x14ac:dyDescent="0.25">
      <c r="H52243" s="39"/>
    </row>
    <row r="52244" spans="8:8" ht="65.099999999999994" customHeight="1" x14ac:dyDescent="0.25">
      <c r="H52244" s="39"/>
    </row>
    <row r="52245" spans="8:8" ht="65.099999999999994" customHeight="1" x14ac:dyDescent="0.25">
      <c r="H52245" s="39"/>
    </row>
    <row r="52246" spans="8:8" ht="65.099999999999994" customHeight="1" x14ac:dyDescent="0.25">
      <c r="H52246" s="39"/>
    </row>
    <row r="52247" spans="8:8" ht="65.099999999999994" customHeight="1" x14ac:dyDescent="0.25">
      <c r="H52247" s="39"/>
    </row>
    <row r="52248" spans="8:8" ht="65.099999999999994" customHeight="1" x14ac:dyDescent="0.25">
      <c r="H52248" s="39"/>
    </row>
    <row r="52249" spans="8:8" ht="65.099999999999994" customHeight="1" x14ac:dyDescent="0.25">
      <c r="H52249" s="39"/>
    </row>
    <row r="52250" spans="8:8" ht="65.099999999999994" customHeight="1" x14ac:dyDescent="0.25">
      <c r="H52250" s="39"/>
    </row>
    <row r="52251" spans="8:8" ht="65.099999999999994" customHeight="1" x14ac:dyDescent="0.25">
      <c r="H52251" s="39"/>
    </row>
    <row r="52252" spans="8:8" ht="65.099999999999994" customHeight="1" x14ac:dyDescent="0.25">
      <c r="H52252" s="39"/>
    </row>
    <row r="52253" spans="8:8" ht="65.099999999999994" customHeight="1" x14ac:dyDescent="0.25">
      <c r="H52253" s="39"/>
    </row>
    <row r="52254" spans="8:8" ht="65.099999999999994" customHeight="1" x14ac:dyDescent="0.25">
      <c r="H52254" s="39"/>
    </row>
    <row r="52255" spans="8:8" ht="65.099999999999994" customHeight="1" x14ac:dyDescent="0.25">
      <c r="H52255" s="39"/>
    </row>
    <row r="52256" spans="8:8" ht="65.099999999999994" customHeight="1" x14ac:dyDescent="0.25">
      <c r="H52256" s="39"/>
    </row>
    <row r="52257" spans="8:8" ht="65.099999999999994" customHeight="1" x14ac:dyDescent="0.25">
      <c r="H52257" s="39"/>
    </row>
    <row r="52258" spans="8:8" ht="65.099999999999994" customHeight="1" x14ac:dyDescent="0.25">
      <c r="H52258" s="39"/>
    </row>
    <row r="52259" spans="8:8" ht="65.099999999999994" customHeight="1" x14ac:dyDescent="0.25">
      <c r="H52259" s="39"/>
    </row>
    <row r="52260" spans="8:8" ht="65.099999999999994" customHeight="1" x14ac:dyDescent="0.25">
      <c r="H52260" s="39"/>
    </row>
    <row r="52261" spans="8:8" ht="65.099999999999994" customHeight="1" x14ac:dyDescent="0.25">
      <c r="H52261" s="39"/>
    </row>
    <row r="52262" spans="8:8" ht="65.099999999999994" customHeight="1" x14ac:dyDescent="0.25">
      <c r="H52262" s="39"/>
    </row>
    <row r="52263" spans="8:8" ht="65.099999999999994" customHeight="1" x14ac:dyDescent="0.25">
      <c r="H52263" s="39"/>
    </row>
    <row r="52264" spans="8:8" ht="65.099999999999994" customHeight="1" x14ac:dyDescent="0.25">
      <c r="H52264" s="39"/>
    </row>
    <row r="52265" spans="8:8" ht="65.099999999999994" customHeight="1" x14ac:dyDescent="0.25">
      <c r="H52265" s="39"/>
    </row>
    <row r="52266" spans="8:8" ht="65.099999999999994" customHeight="1" x14ac:dyDescent="0.25">
      <c r="H52266" s="39"/>
    </row>
    <row r="52267" spans="8:8" ht="65.099999999999994" customHeight="1" x14ac:dyDescent="0.25">
      <c r="H52267" s="39"/>
    </row>
    <row r="52268" spans="8:8" ht="65.099999999999994" customHeight="1" x14ac:dyDescent="0.25">
      <c r="H52268" s="39"/>
    </row>
    <row r="52269" spans="8:8" ht="65.099999999999994" customHeight="1" x14ac:dyDescent="0.25">
      <c r="H52269" s="39"/>
    </row>
    <row r="52270" spans="8:8" ht="65.099999999999994" customHeight="1" x14ac:dyDescent="0.25">
      <c r="H52270" s="39"/>
    </row>
    <row r="52271" spans="8:8" ht="65.099999999999994" customHeight="1" x14ac:dyDescent="0.25">
      <c r="H52271" s="39"/>
    </row>
    <row r="52272" spans="8:8" ht="65.099999999999994" customHeight="1" x14ac:dyDescent="0.25">
      <c r="H52272" s="39"/>
    </row>
    <row r="52273" spans="8:8" ht="65.099999999999994" customHeight="1" x14ac:dyDescent="0.25">
      <c r="H52273" s="39"/>
    </row>
    <row r="52274" spans="8:8" ht="65.099999999999994" customHeight="1" x14ac:dyDescent="0.25">
      <c r="H52274" s="39"/>
    </row>
    <row r="52275" spans="8:8" ht="65.099999999999994" customHeight="1" x14ac:dyDescent="0.25">
      <c r="H52275" s="39"/>
    </row>
    <row r="52276" spans="8:8" ht="65.099999999999994" customHeight="1" x14ac:dyDescent="0.25">
      <c r="H52276" s="39"/>
    </row>
    <row r="52277" spans="8:8" ht="65.099999999999994" customHeight="1" x14ac:dyDescent="0.25">
      <c r="H52277" s="39"/>
    </row>
    <row r="52278" spans="8:8" ht="65.099999999999994" customHeight="1" x14ac:dyDescent="0.25">
      <c r="H52278" s="39"/>
    </row>
    <row r="52279" spans="8:8" ht="65.099999999999994" customHeight="1" x14ac:dyDescent="0.25">
      <c r="H52279" s="39"/>
    </row>
    <row r="52280" spans="8:8" ht="65.099999999999994" customHeight="1" x14ac:dyDescent="0.25">
      <c r="H52280" s="39"/>
    </row>
    <row r="52281" spans="8:8" ht="65.099999999999994" customHeight="1" x14ac:dyDescent="0.25">
      <c r="H52281" s="39"/>
    </row>
    <row r="52282" spans="8:8" ht="65.099999999999994" customHeight="1" x14ac:dyDescent="0.25">
      <c r="H52282" s="39"/>
    </row>
    <row r="52283" spans="8:8" ht="65.099999999999994" customHeight="1" x14ac:dyDescent="0.25">
      <c r="H52283" s="39"/>
    </row>
    <row r="52284" spans="8:8" ht="65.099999999999994" customHeight="1" x14ac:dyDescent="0.25">
      <c r="H52284" s="39"/>
    </row>
    <row r="52285" spans="8:8" ht="65.099999999999994" customHeight="1" x14ac:dyDescent="0.25">
      <c r="H52285" s="39"/>
    </row>
    <row r="52286" spans="8:8" ht="65.099999999999994" customHeight="1" x14ac:dyDescent="0.25">
      <c r="H52286" s="39"/>
    </row>
    <row r="52287" spans="8:8" ht="65.099999999999994" customHeight="1" x14ac:dyDescent="0.25">
      <c r="H52287" s="39"/>
    </row>
    <row r="52288" spans="8:8" ht="65.099999999999994" customHeight="1" x14ac:dyDescent="0.25">
      <c r="H52288" s="39"/>
    </row>
    <row r="52289" spans="8:8" ht="65.099999999999994" customHeight="1" x14ac:dyDescent="0.25">
      <c r="H52289" s="39"/>
    </row>
    <row r="52290" spans="8:8" ht="65.099999999999994" customHeight="1" x14ac:dyDescent="0.25">
      <c r="H52290" s="39"/>
    </row>
    <row r="52291" spans="8:8" ht="65.099999999999994" customHeight="1" x14ac:dyDescent="0.25">
      <c r="H52291" s="39"/>
    </row>
    <row r="52292" spans="8:8" ht="65.099999999999994" customHeight="1" x14ac:dyDescent="0.25">
      <c r="H52292" s="39"/>
    </row>
    <row r="52293" spans="8:8" ht="65.099999999999994" customHeight="1" x14ac:dyDescent="0.25">
      <c r="H52293" s="39"/>
    </row>
    <row r="52294" spans="8:8" ht="65.099999999999994" customHeight="1" x14ac:dyDescent="0.25">
      <c r="H52294" s="39"/>
    </row>
    <row r="52295" spans="8:8" ht="65.099999999999994" customHeight="1" x14ac:dyDescent="0.25">
      <c r="H52295" s="39"/>
    </row>
    <row r="52296" spans="8:8" ht="65.099999999999994" customHeight="1" x14ac:dyDescent="0.25">
      <c r="H52296" s="39"/>
    </row>
    <row r="52297" spans="8:8" ht="65.099999999999994" customHeight="1" x14ac:dyDescent="0.25">
      <c r="H52297" s="39"/>
    </row>
    <row r="52298" spans="8:8" ht="65.099999999999994" customHeight="1" x14ac:dyDescent="0.25">
      <c r="H52298" s="39"/>
    </row>
    <row r="52299" spans="8:8" ht="65.099999999999994" customHeight="1" x14ac:dyDescent="0.25">
      <c r="H52299" s="39"/>
    </row>
    <row r="52300" spans="8:8" ht="65.099999999999994" customHeight="1" x14ac:dyDescent="0.25">
      <c r="H52300" s="39"/>
    </row>
    <row r="52301" spans="8:8" ht="65.099999999999994" customHeight="1" x14ac:dyDescent="0.25">
      <c r="H52301" s="39"/>
    </row>
    <row r="52302" spans="8:8" ht="65.099999999999994" customHeight="1" x14ac:dyDescent="0.25">
      <c r="H52302" s="39"/>
    </row>
    <row r="52303" spans="8:8" ht="65.099999999999994" customHeight="1" x14ac:dyDescent="0.25">
      <c r="H52303" s="39"/>
    </row>
    <row r="52304" spans="8:8" ht="65.099999999999994" customHeight="1" x14ac:dyDescent="0.25">
      <c r="H52304" s="39"/>
    </row>
    <row r="52305" spans="8:8" ht="65.099999999999994" customHeight="1" x14ac:dyDescent="0.25">
      <c r="H52305" s="39"/>
    </row>
    <row r="52306" spans="8:8" ht="65.099999999999994" customHeight="1" x14ac:dyDescent="0.25">
      <c r="H52306" s="39"/>
    </row>
    <row r="52307" spans="8:8" ht="65.099999999999994" customHeight="1" x14ac:dyDescent="0.25">
      <c r="H52307" s="39"/>
    </row>
    <row r="52308" spans="8:8" ht="65.099999999999994" customHeight="1" x14ac:dyDescent="0.25">
      <c r="H52308" s="39"/>
    </row>
    <row r="52309" spans="8:8" ht="65.099999999999994" customHeight="1" x14ac:dyDescent="0.25">
      <c r="H52309" s="39"/>
    </row>
    <row r="52310" spans="8:8" ht="65.099999999999994" customHeight="1" x14ac:dyDescent="0.25">
      <c r="H52310" s="39"/>
    </row>
    <row r="52311" spans="8:8" ht="65.099999999999994" customHeight="1" x14ac:dyDescent="0.25">
      <c r="H52311" s="39"/>
    </row>
    <row r="52312" spans="8:8" ht="65.099999999999994" customHeight="1" x14ac:dyDescent="0.25">
      <c r="H52312" s="39"/>
    </row>
    <row r="52313" spans="8:8" ht="65.099999999999994" customHeight="1" x14ac:dyDescent="0.25">
      <c r="H52313" s="39"/>
    </row>
    <row r="52314" spans="8:8" ht="65.099999999999994" customHeight="1" x14ac:dyDescent="0.25">
      <c r="H52314" s="39"/>
    </row>
    <row r="52315" spans="8:8" ht="65.099999999999994" customHeight="1" x14ac:dyDescent="0.25">
      <c r="H52315" s="39"/>
    </row>
    <row r="52316" spans="8:8" ht="65.099999999999994" customHeight="1" x14ac:dyDescent="0.25">
      <c r="H52316" s="39"/>
    </row>
    <row r="52317" spans="8:8" ht="65.099999999999994" customHeight="1" x14ac:dyDescent="0.25">
      <c r="H52317" s="39"/>
    </row>
    <row r="52318" spans="8:8" ht="65.099999999999994" customHeight="1" x14ac:dyDescent="0.25">
      <c r="H52318" s="39"/>
    </row>
    <row r="52319" spans="8:8" ht="65.099999999999994" customHeight="1" x14ac:dyDescent="0.25">
      <c r="H52319" s="39"/>
    </row>
    <row r="52320" spans="8:8" ht="65.099999999999994" customHeight="1" x14ac:dyDescent="0.25">
      <c r="H52320" s="39"/>
    </row>
    <row r="52321" spans="8:8" ht="65.099999999999994" customHeight="1" x14ac:dyDescent="0.25">
      <c r="H52321" s="39"/>
    </row>
    <row r="52322" spans="8:8" ht="65.099999999999994" customHeight="1" x14ac:dyDescent="0.25">
      <c r="H52322" s="39"/>
    </row>
    <row r="52323" spans="8:8" ht="65.099999999999994" customHeight="1" x14ac:dyDescent="0.25">
      <c r="H52323" s="39"/>
    </row>
    <row r="52324" spans="8:8" ht="65.099999999999994" customHeight="1" x14ac:dyDescent="0.25">
      <c r="H52324" s="39"/>
    </row>
    <row r="52325" spans="8:8" ht="65.099999999999994" customHeight="1" x14ac:dyDescent="0.25">
      <c r="H52325" s="39"/>
    </row>
    <row r="52326" spans="8:8" ht="65.099999999999994" customHeight="1" x14ac:dyDescent="0.25">
      <c r="H52326" s="39"/>
    </row>
    <row r="52327" spans="8:8" ht="65.099999999999994" customHeight="1" x14ac:dyDescent="0.25">
      <c r="H52327" s="39"/>
    </row>
    <row r="52328" spans="8:8" ht="65.099999999999994" customHeight="1" x14ac:dyDescent="0.25">
      <c r="H52328" s="39"/>
    </row>
    <row r="52329" spans="8:8" ht="65.099999999999994" customHeight="1" x14ac:dyDescent="0.25">
      <c r="H52329" s="39"/>
    </row>
    <row r="52330" spans="8:8" ht="65.099999999999994" customHeight="1" x14ac:dyDescent="0.25">
      <c r="H52330" s="39"/>
    </row>
    <row r="52331" spans="8:8" ht="65.099999999999994" customHeight="1" x14ac:dyDescent="0.25">
      <c r="H52331" s="39"/>
    </row>
    <row r="52332" spans="8:8" ht="65.099999999999994" customHeight="1" x14ac:dyDescent="0.25">
      <c r="H52332" s="39"/>
    </row>
    <row r="52333" spans="8:8" ht="65.099999999999994" customHeight="1" x14ac:dyDescent="0.25">
      <c r="H52333" s="39"/>
    </row>
    <row r="52334" spans="8:8" ht="65.099999999999994" customHeight="1" x14ac:dyDescent="0.25">
      <c r="H52334" s="39"/>
    </row>
    <row r="52335" spans="8:8" ht="65.099999999999994" customHeight="1" x14ac:dyDescent="0.25">
      <c r="H52335" s="39"/>
    </row>
    <row r="52336" spans="8:8" ht="65.099999999999994" customHeight="1" x14ac:dyDescent="0.25">
      <c r="H52336" s="39"/>
    </row>
    <row r="52337" spans="8:8" ht="65.099999999999994" customHeight="1" x14ac:dyDescent="0.25">
      <c r="H52337" s="39"/>
    </row>
    <row r="52338" spans="8:8" ht="65.099999999999994" customHeight="1" x14ac:dyDescent="0.25">
      <c r="H52338" s="39"/>
    </row>
    <row r="52339" spans="8:8" ht="65.099999999999994" customHeight="1" x14ac:dyDescent="0.25">
      <c r="H52339" s="39"/>
    </row>
    <row r="52340" spans="8:8" ht="65.099999999999994" customHeight="1" x14ac:dyDescent="0.25">
      <c r="H52340" s="39"/>
    </row>
    <row r="52341" spans="8:8" ht="65.099999999999994" customHeight="1" x14ac:dyDescent="0.25">
      <c r="H52341" s="39"/>
    </row>
    <row r="52342" spans="8:8" ht="65.099999999999994" customHeight="1" x14ac:dyDescent="0.25">
      <c r="H52342" s="39"/>
    </row>
    <row r="52343" spans="8:8" ht="65.099999999999994" customHeight="1" x14ac:dyDescent="0.25">
      <c r="H52343" s="39"/>
    </row>
    <row r="52344" spans="8:8" ht="65.099999999999994" customHeight="1" x14ac:dyDescent="0.25">
      <c r="H52344" s="39"/>
    </row>
    <row r="52345" spans="8:8" ht="65.099999999999994" customHeight="1" x14ac:dyDescent="0.25">
      <c r="H52345" s="39"/>
    </row>
    <row r="52346" spans="8:8" ht="65.099999999999994" customHeight="1" x14ac:dyDescent="0.25">
      <c r="H52346" s="39"/>
    </row>
    <row r="52347" spans="8:8" ht="65.099999999999994" customHeight="1" x14ac:dyDescent="0.25">
      <c r="H52347" s="39"/>
    </row>
    <row r="52348" spans="8:8" ht="65.099999999999994" customHeight="1" x14ac:dyDescent="0.25">
      <c r="H52348" s="39"/>
    </row>
    <row r="52349" spans="8:8" ht="65.099999999999994" customHeight="1" x14ac:dyDescent="0.25">
      <c r="H52349" s="39"/>
    </row>
    <row r="52350" spans="8:8" ht="65.099999999999994" customHeight="1" x14ac:dyDescent="0.25">
      <c r="H52350" s="39"/>
    </row>
    <row r="52351" spans="8:8" ht="65.099999999999994" customHeight="1" x14ac:dyDescent="0.25">
      <c r="H52351" s="39"/>
    </row>
    <row r="52352" spans="8:8" ht="65.099999999999994" customHeight="1" x14ac:dyDescent="0.25">
      <c r="H52352" s="39"/>
    </row>
    <row r="52353" spans="8:8" ht="65.099999999999994" customHeight="1" x14ac:dyDescent="0.25">
      <c r="H52353" s="39"/>
    </row>
    <row r="52354" spans="8:8" ht="65.099999999999994" customHeight="1" x14ac:dyDescent="0.25">
      <c r="H52354" s="39"/>
    </row>
    <row r="52355" spans="8:8" ht="65.099999999999994" customHeight="1" x14ac:dyDescent="0.25">
      <c r="H52355" s="39"/>
    </row>
    <row r="52356" spans="8:8" ht="65.099999999999994" customHeight="1" x14ac:dyDescent="0.25">
      <c r="H52356" s="39"/>
    </row>
    <row r="52357" spans="8:8" ht="65.099999999999994" customHeight="1" x14ac:dyDescent="0.25">
      <c r="H52357" s="39"/>
    </row>
    <row r="52358" spans="8:8" ht="65.099999999999994" customHeight="1" x14ac:dyDescent="0.25">
      <c r="H52358" s="39"/>
    </row>
    <row r="52359" spans="8:8" ht="65.099999999999994" customHeight="1" x14ac:dyDescent="0.25">
      <c r="H52359" s="39"/>
    </row>
    <row r="52360" spans="8:8" ht="65.099999999999994" customHeight="1" x14ac:dyDescent="0.25">
      <c r="H52360" s="39"/>
    </row>
    <row r="52361" spans="8:8" ht="65.099999999999994" customHeight="1" x14ac:dyDescent="0.25">
      <c r="H52361" s="39"/>
    </row>
    <row r="52362" spans="8:8" ht="65.099999999999994" customHeight="1" x14ac:dyDescent="0.25">
      <c r="H52362" s="39"/>
    </row>
    <row r="52363" spans="8:8" ht="65.099999999999994" customHeight="1" x14ac:dyDescent="0.25">
      <c r="H52363" s="39"/>
    </row>
    <row r="52364" spans="8:8" ht="65.099999999999994" customHeight="1" x14ac:dyDescent="0.25">
      <c r="H52364" s="39"/>
    </row>
    <row r="52365" spans="8:8" ht="65.099999999999994" customHeight="1" x14ac:dyDescent="0.25">
      <c r="H52365" s="39"/>
    </row>
    <row r="52366" spans="8:8" ht="65.099999999999994" customHeight="1" x14ac:dyDescent="0.25">
      <c r="H52366" s="39"/>
    </row>
    <row r="52367" spans="8:8" ht="65.099999999999994" customHeight="1" x14ac:dyDescent="0.25">
      <c r="H52367" s="39"/>
    </row>
    <row r="52368" spans="8:8" ht="65.099999999999994" customHeight="1" x14ac:dyDescent="0.25">
      <c r="H52368" s="39"/>
    </row>
    <row r="52369" spans="8:8" ht="65.099999999999994" customHeight="1" x14ac:dyDescent="0.25">
      <c r="H52369" s="39"/>
    </row>
    <row r="52370" spans="8:8" ht="65.099999999999994" customHeight="1" x14ac:dyDescent="0.25">
      <c r="H52370" s="39"/>
    </row>
    <row r="52371" spans="8:8" ht="65.099999999999994" customHeight="1" x14ac:dyDescent="0.25">
      <c r="H52371" s="39"/>
    </row>
    <row r="52372" spans="8:8" ht="65.099999999999994" customHeight="1" x14ac:dyDescent="0.25">
      <c r="H52372" s="39"/>
    </row>
    <row r="52373" spans="8:8" ht="65.099999999999994" customHeight="1" x14ac:dyDescent="0.25">
      <c r="H52373" s="39"/>
    </row>
    <row r="52374" spans="8:8" ht="65.099999999999994" customHeight="1" x14ac:dyDescent="0.25">
      <c r="H52374" s="39"/>
    </row>
    <row r="52375" spans="8:8" ht="65.099999999999994" customHeight="1" x14ac:dyDescent="0.25">
      <c r="H52375" s="39"/>
    </row>
    <row r="52376" spans="8:8" ht="65.099999999999994" customHeight="1" x14ac:dyDescent="0.25">
      <c r="H52376" s="39"/>
    </row>
    <row r="52377" spans="8:8" ht="65.099999999999994" customHeight="1" x14ac:dyDescent="0.25">
      <c r="H52377" s="39"/>
    </row>
    <row r="52378" spans="8:8" ht="65.099999999999994" customHeight="1" x14ac:dyDescent="0.25">
      <c r="H52378" s="39"/>
    </row>
    <row r="52379" spans="8:8" ht="65.099999999999994" customHeight="1" x14ac:dyDescent="0.25">
      <c r="H52379" s="39"/>
    </row>
    <row r="52380" spans="8:8" ht="65.099999999999994" customHeight="1" x14ac:dyDescent="0.25">
      <c r="H52380" s="39"/>
    </row>
    <row r="52381" spans="8:8" ht="65.099999999999994" customHeight="1" x14ac:dyDescent="0.25">
      <c r="H52381" s="39"/>
    </row>
    <row r="52382" spans="8:8" ht="65.099999999999994" customHeight="1" x14ac:dyDescent="0.25">
      <c r="H52382" s="39"/>
    </row>
    <row r="52383" spans="8:8" ht="65.099999999999994" customHeight="1" x14ac:dyDescent="0.25">
      <c r="H52383" s="39"/>
    </row>
    <row r="52384" spans="8:8" ht="65.099999999999994" customHeight="1" x14ac:dyDescent="0.25">
      <c r="H52384" s="39"/>
    </row>
    <row r="52385" spans="8:8" ht="65.099999999999994" customHeight="1" x14ac:dyDescent="0.25">
      <c r="H52385" s="39"/>
    </row>
    <row r="52386" spans="8:8" ht="65.099999999999994" customHeight="1" x14ac:dyDescent="0.25">
      <c r="H52386" s="39"/>
    </row>
    <row r="52387" spans="8:8" ht="65.099999999999994" customHeight="1" x14ac:dyDescent="0.25">
      <c r="H52387" s="39"/>
    </row>
    <row r="52388" spans="8:8" ht="65.099999999999994" customHeight="1" x14ac:dyDescent="0.25">
      <c r="H52388" s="39"/>
    </row>
    <row r="52389" spans="8:8" ht="65.099999999999994" customHeight="1" x14ac:dyDescent="0.25">
      <c r="H52389" s="39"/>
    </row>
    <row r="52390" spans="8:8" ht="65.099999999999994" customHeight="1" x14ac:dyDescent="0.25">
      <c r="H52390" s="39"/>
    </row>
    <row r="52391" spans="8:8" ht="65.099999999999994" customHeight="1" x14ac:dyDescent="0.25">
      <c r="H52391" s="39"/>
    </row>
    <row r="52392" spans="8:8" ht="65.099999999999994" customHeight="1" x14ac:dyDescent="0.25">
      <c r="H52392" s="39"/>
    </row>
    <row r="52393" spans="8:8" ht="65.099999999999994" customHeight="1" x14ac:dyDescent="0.25">
      <c r="H52393" s="39"/>
    </row>
    <row r="52394" spans="8:8" ht="65.099999999999994" customHeight="1" x14ac:dyDescent="0.25">
      <c r="H52394" s="39"/>
    </row>
    <row r="52395" spans="8:8" ht="65.099999999999994" customHeight="1" x14ac:dyDescent="0.25">
      <c r="H52395" s="39"/>
    </row>
    <row r="52396" spans="8:8" ht="65.099999999999994" customHeight="1" x14ac:dyDescent="0.25">
      <c r="H52396" s="39"/>
    </row>
    <row r="52397" spans="8:8" ht="65.099999999999994" customHeight="1" x14ac:dyDescent="0.25">
      <c r="H52397" s="39"/>
    </row>
    <row r="52398" spans="8:8" ht="65.099999999999994" customHeight="1" x14ac:dyDescent="0.25">
      <c r="H52398" s="39"/>
    </row>
    <row r="52399" spans="8:8" ht="65.099999999999994" customHeight="1" x14ac:dyDescent="0.25">
      <c r="H52399" s="39"/>
    </row>
    <row r="52400" spans="8:8" ht="65.099999999999994" customHeight="1" x14ac:dyDescent="0.25">
      <c r="H52400" s="39"/>
    </row>
    <row r="52401" spans="8:8" ht="65.099999999999994" customHeight="1" x14ac:dyDescent="0.25">
      <c r="H52401" s="39"/>
    </row>
    <row r="52402" spans="8:8" ht="65.099999999999994" customHeight="1" x14ac:dyDescent="0.25">
      <c r="H52402" s="39"/>
    </row>
    <row r="52403" spans="8:8" ht="65.099999999999994" customHeight="1" x14ac:dyDescent="0.25">
      <c r="H52403" s="39"/>
    </row>
    <row r="52404" spans="8:8" ht="65.099999999999994" customHeight="1" x14ac:dyDescent="0.25">
      <c r="H52404" s="39"/>
    </row>
    <row r="52405" spans="8:8" ht="65.099999999999994" customHeight="1" x14ac:dyDescent="0.25">
      <c r="H52405" s="39"/>
    </row>
    <row r="52406" spans="8:8" ht="65.099999999999994" customHeight="1" x14ac:dyDescent="0.25">
      <c r="H52406" s="39"/>
    </row>
    <row r="52407" spans="8:8" ht="65.099999999999994" customHeight="1" x14ac:dyDescent="0.25">
      <c r="H52407" s="39"/>
    </row>
    <row r="52408" spans="8:8" ht="65.099999999999994" customHeight="1" x14ac:dyDescent="0.25">
      <c r="H52408" s="39"/>
    </row>
    <row r="52409" spans="8:8" ht="65.099999999999994" customHeight="1" x14ac:dyDescent="0.25">
      <c r="H52409" s="39"/>
    </row>
    <row r="52410" spans="8:8" ht="65.099999999999994" customHeight="1" x14ac:dyDescent="0.25">
      <c r="H52410" s="39"/>
    </row>
    <row r="52411" spans="8:8" ht="65.099999999999994" customHeight="1" x14ac:dyDescent="0.25">
      <c r="H52411" s="39"/>
    </row>
    <row r="52412" spans="8:8" ht="65.099999999999994" customHeight="1" x14ac:dyDescent="0.25">
      <c r="H52412" s="39"/>
    </row>
    <row r="52413" spans="8:8" ht="65.099999999999994" customHeight="1" x14ac:dyDescent="0.25">
      <c r="H52413" s="39"/>
    </row>
    <row r="52414" spans="8:8" ht="65.099999999999994" customHeight="1" x14ac:dyDescent="0.25">
      <c r="H52414" s="39"/>
    </row>
    <row r="52415" spans="8:8" ht="65.099999999999994" customHeight="1" x14ac:dyDescent="0.25">
      <c r="H52415" s="39"/>
    </row>
    <row r="52416" spans="8:8" ht="65.099999999999994" customHeight="1" x14ac:dyDescent="0.25">
      <c r="H52416" s="39"/>
    </row>
    <row r="52417" spans="8:8" ht="65.099999999999994" customHeight="1" x14ac:dyDescent="0.25">
      <c r="H52417" s="39"/>
    </row>
    <row r="52418" spans="8:8" ht="65.099999999999994" customHeight="1" x14ac:dyDescent="0.25">
      <c r="H52418" s="39"/>
    </row>
    <row r="52419" spans="8:8" ht="65.099999999999994" customHeight="1" x14ac:dyDescent="0.25">
      <c r="H52419" s="39"/>
    </row>
    <row r="52420" spans="8:8" ht="65.099999999999994" customHeight="1" x14ac:dyDescent="0.25">
      <c r="H52420" s="39"/>
    </row>
    <row r="52421" spans="8:8" ht="65.099999999999994" customHeight="1" x14ac:dyDescent="0.25">
      <c r="H52421" s="39"/>
    </row>
    <row r="52422" spans="8:8" ht="65.099999999999994" customHeight="1" x14ac:dyDescent="0.25">
      <c r="H52422" s="39"/>
    </row>
    <row r="52423" spans="8:8" ht="65.099999999999994" customHeight="1" x14ac:dyDescent="0.25">
      <c r="H52423" s="39"/>
    </row>
    <row r="52424" spans="8:8" ht="65.099999999999994" customHeight="1" x14ac:dyDescent="0.25">
      <c r="H52424" s="39"/>
    </row>
    <row r="52425" spans="8:8" ht="65.099999999999994" customHeight="1" x14ac:dyDescent="0.25">
      <c r="H52425" s="39"/>
    </row>
    <row r="52426" spans="8:8" ht="65.099999999999994" customHeight="1" x14ac:dyDescent="0.25">
      <c r="H52426" s="39"/>
    </row>
    <row r="52427" spans="8:8" ht="65.099999999999994" customHeight="1" x14ac:dyDescent="0.25">
      <c r="H52427" s="39"/>
    </row>
    <row r="52428" spans="8:8" ht="65.099999999999994" customHeight="1" x14ac:dyDescent="0.25">
      <c r="H52428" s="39"/>
    </row>
    <row r="52429" spans="8:8" ht="65.099999999999994" customHeight="1" x14ac:dyDescent="0.25">
      <c r="H52429" s="39"/>
    </row>
    <row r="52430" spans="8:8" ht="65.099999999999994" customHeight="1" x14ac:dyDescent="0.25">
      <c r="H52430" s="39"/>
    </row>
    <row r="52431" spans="8:8" ht="65.099999999999994" customHeight="1" x14ac:dyDescent="0.25">
      <c r="H52431" s="39"/>
    </row>
    <row r="52432" spans="8:8" ht="65.099999999999994" customHeight="1" x14ac:dyDescent="0.25">
      <c r="H52432" s="39"/>
    </row>
    <row r="52433" spans="8:8" ht="65.099999999999994" customHeight="1" x14ac:dyDescent="0.25">
      <c r="H52433" s="39"/>
    </row>
    <row r="52434" spans="8:8" ht="65.099999999999994" customHeight="1" x14ac:dyDescent="0.25">
      <c r="H52434" s="39"/>
    </row>
    <row r="52435" spans="8:8" ht="65.099999999999994" customHeight="1" x14ac:dyDescent="0.25">
      <c r="H52435" s="39"/>
    </row>
    <row r="52436" spans="8:8" ht="65.099999999999994" customHeight="1" x14ac:dyDescent="0.25">
      <c r="H52436" s="39"/>
    </row>
    <row r="52437" spans="8:8" ht="65.099999999999994" customHeight="1" x14ac:dyDescent="0.25">
      <c r="H52437" s="39"/>
    </row>
    <row r="52438" spans="8:8" ht="65.099999999999994" customHeight="1" x14ac:dyDescent="0.25">
      <c r="H52438" s="39"/>
    </row>
    <row r="52439" spans="8:8" ht="65.099999999999994" customHeight="1" x14ac:dyDescent="0.25">
      <c r="H52439" s="39"/>
    </row>
    <row r="52440" spans="8:8" ht="65.099999999999994" customHeight="1" x14ac:dyDescent="0.25">
      <c r="H52440" s="39"/>
    </row>
    <row r="52441" spans="8:8" ht="65.099999999999994" customHeight="1" x14ac:dyDescent="0.25">
      <c r="H52441" s="39"/>
    </row>
    <row r="52442" spans="8:8" ht="65.099999999999994" customHeight="1" x14ac:dyDescent="0.25">
      <c r="H52442" s="39"/>
    </row>
    <row r="52443" spans="8:8" ht="65.099999999999994" customHeight="1" x14ac:dyDescent="0.25">
      <c r="H52443" s="39"/>
    </row>
    <row r="52444" spans="8:8" ht="65.099999999999994" customHeight="1" x14ac:dyDescent="0.25">
      <c r="H52444" s="39"/>
    </row>
    <row r="52445" spans="8:8" ht="65.099999999999994" customHeight="1" x14ac:dyDescent="0.25">
      <c r="H52445" s="39"/>
    </row>
    <row r="52446" spans="8:8" ht="65.099999999999994" customHeight="1" x14ac:dyDescent="0.25">
      <c r="H52446" s="39"/>
    </row>
    <row r="52447" spans="8:8" ht="65.099999999999994" customHeight="1" x14ac:dyDescent="0.25">
      <c r="H52447" s="39"/>
    </row>
    <row r="52448" spans="8:8" ht="65.099999999999994" customHeight="1" x14ac:dyDescent="0.25">
      <c r="H52448" s="39"/>
    </row>
    <row r="52449" spans="8:8" ht="65.099999999999994" customHeight="1" x14ac:dyDescent="0.25">
      <c r="H52449" s="39"/>
    </row>
    <row r="52450" spans="8:8" ht="65.099999999999994" customHeight="1" x14ac:dyDescent="0.25">
      <c r="H52450" s="39"/>
    </row>
    <row r="52451" spans="8:8" ht="65.099999999999994" customHeight="1" x14ac:dyDescent="0.25">
      <c r="H52451" s="39"/>
    </row>
    <row r="52452" spans="8:8" ht="65.099999999999994" customHeight="1" x14ac:dyDescent="0.25">
      <c r="H52452" s="39"/>
    </row>
    <row r="52453" spans="8:8" ht="65.099999999999994" customHeight="1" x14ac:dyDescent="0.25">
      <c r="H52453" s="39"/>
    </row>
    <row r="52454" spans="8:8" ht="65.099999999999994" customHeight="1" x14ac:dyDescent="0.25">
      <c r="H52454" s="39"/>
    </row>
    <row r="52455" spans="8:8" ht="65.099999999999994" customHeight="1" x14ac:dyDescent="0.25">
      <c r="H52455" s="39"/>
    </row>
    <row r="52456" spans="8:8" ht="65.099999999999994" customHeight="1" x14ac:dyDescent="0.25">
      <c r="H52456" s="39"/>
    </row>
    <row r="52457" spans="8:8" ht="65.099999999999994" customHeight="1" x14ac:dyDescent="0.25">
      <c r="H52457" s="39"/>
    </row>
    <row r="52458" spans="8:8" ht="65.099999999999994" customHeight="1" x14ac:dyDescent="0.25">
      <c r="H52458" s="39"/>
    </row>
    <row r="52459" spans="8:8" ht="65.099999999999994" customHeight="1" x14ac:dyDescent="0.25">
      <c r="H52459" s="39"/>
    </row>
    <row r="52460" spans="8:8" ht="65.099999999999994" customHeight="1" x14ac:dyDescent="0.25">
      <c r="H52460" s="39"/>
    </row>
    <row r="52461" spans="8:8" ht="65.099999999999994" customHeight="1" x14ac:dyDescent="0.25">
      <c r="H52461" s="39"/>
    </row>
    <row r="52462" spans="8:8" ht="65.099999999999994" customHeight="1" x14ac:dyDescent="0.25">
      <c r="H52462" s="39"/>
    </row>
    <row r="52463" spans="8:8" ht="65.099999999999994" customHeight="1" x14ac:dyDescent="0.25">
      <c r="H52463" s="39"/>
    </row>
    <row r="52464" spans="8:8" ht="65.099999999999994" customHeight="1" x14ac:dyDescent="0.25">
      <c r="H52464" s="39"/>
    </row>
    <row r="52465" spans="8:8" ht="65.099999999999994" customHeight="1" x14ac:dyDescent="0.25">
      <c r="H52465" s="39"/>
    </row>
    <row r="52466" spans="8:8" ht="65.099999999999994" customHeight="1" x14ac:dyDescent="0.25">
      <c r="H52466" s="39"/>
    </row>
    <row r="52467" spans="8:8" ht="65.099999999999994" customHeight="1" x14ac:dyDescent="0.25">
      <c r="H52467" s="39"/>
    </row>
    <row r="52468" spans="8:8" ht="65.099999999999994" customHeight="1" x14ac:dyDescent="0.25">
      <c r="H52468" s="39"/>
    </row>
    <row r="52469" spans="8:8" ht="65.099999999999994" customHeight="1" x14ac:dyDescent="0.25">
      <c r="H52469" s="39"/>
    </row>
    <row r="52470" spans="8:8" ht="65.099999999999994" customHeight="1" x14ac:dyDescent="0.25">
      <c r="H52470" s="39"/>
    </row>
    <row r="52471" spans="8:8" ht="65.099999999999994" customHeight="1" x14ac:dyDescent="0.25">
      <c r="H52471" s="39"/>
    </row>
    <row r="52472" spans="8:8" ht="65.099999999999994" customHeight="1" x14ac:dyDescent="0.25">
      <c r="H52472" s="39"/>
    </row>
    <row r="52473" spans="8:8" ht="65.099999999999994" customHeight="1" x14ac:dyDescent="0.25">
      <c r="H52473" s="39"/>
    </row>
    <row r="52474" spans="8:8" ht="65.099999999999994" customHeight="1" x14ac:dyDescent="0.25">
      <c r="H52474" s="39"/>
    </row>
    <row r="52475" spans="8:8" ht="65.099999999999994" customHeight="1" x14ac:dyDescent="0.25">
      <c r="H52475" s="39"/>
    </row>
    <row r="52476" spans="8:8" ht="65.099999999999994" customHeight="1" x14ac:dyDescent="0.25">
      <c r="H52476" s="39"/>
    </row>
    <row r="52477" spans="8:8" ht="65.099999999999994" customHeight="1" x14ac:dyDescent="0.25">
      <c r="H52477" s="39"/>
    </row>
    <row r="52478" spans="8:8" ht="65.099999999999994" customHeight="1" x14ac:dyDescent="0.25">
      <c r="H52478" s="39"/>
    </row>
    <row r="52479" spans="8:8" ht="65.099999999999994" customHeight="1" x14ac:dyDescent="0.25">
      <c r="H52479" s="39"/>
    </row>
    <row r="52480" spans="8:8" ht="65.099999999999994" customHeight="1" x14ac:dyDescent="0.25">
      <c r="H52480" s="39"/>
    </row>
    <row r="52481" spans="8:8" ht="65.099999999999994" customHeight="1" x14ac:dyDescent="0.25">
      <c r="H52481" s="39"/>
    </row>
    <row r="52482" spans="8:8" ht="65.099999999999994" customHeight="1" x14ac:dyDescent="0.25">
      <c r="H52482" s="39"/>
    </row>
    <row r="52483" spans="8:8" ht="65.099999999999994" customHeight="1" x14ac:dyDescent="0.25">
      <c r="H52483" s="39"/>
    </row>
    <row r="52484" spans="8:8" ht="65.099999999999994" customHeight="1" x14ac:dyDescent="0.25">
      <c r="H52484" s="39"/>
    </row>
    <row r="52485" spans="8:8" ht="65.099999999999994" customHeight="1" x14ac:dyDescent="0.25">
      <c r="H52485" s="39"/>
    </row>
    <row r="52486" spans="8:8" ht="65.099999999999994" customHeight="1" x14ac:dyDescent="0.25">
      <c r="H52486" s="39"/>
    </row>
    <row r="52487" spans="8:8" ht="65.099999999999994" customHeight="1" x14ac:dyDescent="0.25">
      <c r="H52487" s="39"/>
    </row>
    <row r="52488" spans="8:8" ht="65.099999999999994" customHeight="1" x14ac:dyDescent="0.25">
      <c r="H52488" s="39"/>
    </row>
    <row r="52489" spans="8:8" ht="65.099999999999994" customHeight="1" x14ac:dyDescent="0.25">
      <c r="H52489" s="39"/>
    </row>
    <row r="52490" spans="8:8" ht="65.099999999999994" customHeight="1" x14ac:dyDescent="0.25">
      <c r="H52490" s="39"/>
    </row>
    <row r="52491" spans="8:8" ht="65.099999999999994" customHeight="1" x14ac:dyDescent="0.25">
      <c r="H52491" s="39"/>
    </row>
    <row r="52492" spans="8:8" ht="65.099999999999994" customHeight="1" x14ac:dyDescent="0.25">
      <c r="H52492" s="39"/>
    </row>
    <row r="52493" spans="8:8" ht="65.099999999999994" customHeight="1" x14ac:dyDescent="0.25">
      <c r="H52493" s="39"/>
    </row>
    <row r="52494" spans="8:8" ht="65.099999999999994" customHeight="1" x14ac:dyDescent="0.25">
      <c r="H52494" s="39"/>
    </row>
    <row r="52495" spans="8:8" ht="65.099999999999994" customHeight="1" x14ac:dyDescent="0.25">
      <c r="H52495" s="39"/>
    </row>
    <row r="52496" spans="8:8" ht="65.099999999999994" customHeight="1" x14ac:dyDescent="0.25">
      <c r="H52496" s="39"/>
    </row>
    <row r="52497" spans="8:8" ht="65.099999999999994" customHeight="1" x14ac:dyDescent="0.25">
      <c r="H52497" s="39"/>
    </row>
    <row r="52498" spans="8:8" ht="65.099999999999994" customHeight="1" x14ac:dyDescent="0.25">
      <c r="H52498" s="39"/>
    </row>
    <row r="52499" spans="8:8" ht="65.099999999999994" customHeight="1" x14ac:dyDescent="0.25">
      <c r="H52499" s="39"/>
    </row>
    <row r="52500" spans="8:8" ht="65.099999999999994" customHeight="1" x14ac:dyDescent="0.25">
      <c r="H52500" s="39"/>
    </row>
    <row r="52501" spans="8:8" ht="65.099999999999994" customHeight="1" x14ac:dyDescent="0.25">
      <c r="H52501" s="39"/>
    </row>
    <row r="52502" spans="8:8" ht="65.099999999999994" customHeight="1" x14ac:dyDescent="0.25">
      <c r="H52502" s="39"/>
    </row>
    <row r="52503" spans="8:8" ht="65.099999999999994" customHeight="1" x14ac:dyDescent="0.25">
      <c r="H52503" s="39"/>
    </row>
    <row r="52504" spans="8:8" ht="65.099999999999994" customHeight="1" x14ac:dyDescent="0.25">
      <c r="H52504" s="39"/>
    </row>
    <row r="52505" spans="8:8" ht="65.099999999999994" customHeight="1" x14ac:dyDescent="0.25">
      <c r="H52505" s="39"/>
    </row>
    <row r="52506" spans="8:8" ht="65.099999999999994" customHeight="1" x14ac:dyDescent="0.25">
      <c r="H52506" s="39"/>
    </row>
    <row r="52507" spans="8:8" ht="65.099999999999994" customHeight="1" x14ac:dyDescent="0.25">
      <c r="H52507" s="39"/>
    </row>
    <row r="52508" spans="8:8" ht="65.099999999999994" customHeight="1" x14ac:dyDescent="0.25">
      <c r="H52508" s="39"/>
    </row>
    <row r="52509" spans="8:8" ht="65.099999999999994" customHeight="1" x14ac:dyDescent="0.25">
      <c r="H52509" s="39"/>
    </row>
    <row r="52510" spans="8:8" ht="65.099999999999994" customHeight="1" x14ac:dyDescent="0.25">
      <c r="H52510" s="39"/>
    </row>
    <row r="52511" spans="8:8" ht="65.099999999999994" customHeight="1" x14ac:dyDescent="0.25">
      <c r="H52511" s="39"/>
    </row>
    <row r="52512" spans="8:8" ht="65.099999999999994" customHeight="1" x14ac:dyDescent="0.25">
      <c r="H52512" s="39"/>
    </row>
    <row r="52513" spans="8:8" ht="65.099999999999994" customHeight="1" x14ac:dyDescent="0.25">
      <c r="H52513" s="39"/>
    </row>
    <row r="52514" spans="8:8" ht="65.099999999999994" customHeight="1" x14ac:dyDescent="0.25">
      <c r="H52514" s="39"/>
    </row>
    <row r="52515" spans="8:8" ht="65.099999999999994" customHeight="1" x14ac:dyDescent="0.25">
      <c r="H52515" s="39"/>
    </row>
    <row r="52516" spans="8:8" ht="65.099999999999994" customHeight="1" x14ac:dyDescent="0.25">
      <c r="H52516" s="39"/>
    </row>
    <row r="52517" spans="8:8" ht="65.099999999999994" customHeight="1" x14ac:dyDescent="0.25">
      <c r="H52517" s="39"/>
    </row>
    <row r="52518" spans="8:8" ht="65.099999999999994" customHeight="1" x14ac:dyDescent="0.25">
      <c r="H52518" s="39"/>
    </row>
    <row r="52519" spans="8:8" ht="65.099999999999994" customHeight="1" x14ac:dyDescent="0.25">
      <c r="H52519" s="39"/>
    </row>
    <row r="52520" spans="8:8" ht="65.099999999999994" customHeight="1" x14ac:dyDescent="0.25">
      <c r="H52520" s="39"/>
    </row>
    <row r="52521" spans="8:8" ht="65.099999999999994" customHeight="1" x14ac:dyDescent="0.25">
      <c r="H52521" s="39"/>
    </row>
    <row r="52522" spans="8:8" ht="65.099999999999994" customHeight="1" x14ac:dyDescent="0.25">
      <c r="H52522" s="39"/>
    </row>
    <row r="52523" spans="8:8" ht="65.099999999999994" customHeight="1" x14ac:dyDescent="0.25">
      <c r="H52523" s="39"/>
    </row>
    <row r="52524" spans="8:8" ht="65.099999999999994" customHeight="1" x14ac:dyDescent="0.25">
      <c r="H52524" s="39"/>
    </row>
    <row r="52525" spans="8:8" ht="65.099999999999994" customHeight="1" x14ac:dyDescent="0.25">
      <c r="H52525" s="39"/>
    </row>
    <row r="52526" spans="8:8" ht="65.099999999999994" customHeight="1" x14ac:dyDescent="0.25">
      <c r="H52526" s="39"/>
    </row>
    <row r="52527" spans="8:8" ht="65.099999999999994" customHeight="1" x14ac:dyDescent="0.25">
      <c r="H52527" s="39"/>
    </row>
    <row r="52528" spans="8:8" ht="65.099999999999994" customHeight="1" x14ac:dyDescent="0.25">
      <c r="H52528" s="39"/>
    </row>
    <row r="52529" spans="8:8" ht="65.099999999999994" customHeight="1" x14ac:dyDescent="0.25">
      <c r="H52529" s="39"/>
    </row>
    <row r="52530" spans="8:8" ht="65.099999999999994" customHeight="1" x14ac:dyDescent="0.25">
      <c r="H52530" s="39"/>
    </row>
    <row r="52531" spans="8:8" ht="65.099999999999994" customHeight="1" x14ac:dyDescent="0.25">
      <c r="H52531" s="39"/>
    </row>
    <row r="52532" spans="8:8" ht="65.099999999999994" customHeight="1" x14ac:dyDescent="0.25">
      <c r="H52532" s="39"/>
    </row>
    <row r="52533" spans="8:8" ht="65.099999999999994" customHeight="1" x14ac:dyDescent="0.25">
      <c r="H52533" s="39"/>
    </row>
    <row r="52534" spans="8:8" ht="65.099999999999994" customHeight="1" x14ac:dyDescent="0.25">
      <c r="H52534" s="39"/>
    </row>
    <row r="52535" spans="8:8" ht="65.099999999999994" customHeight="1" x14ac:dyDescent="0.25">
      <c r="H52535" s="39"/>
    </row>
    <row r="52536" spans="8:8" ht="65.099999999999994" customHeight="1" x14ac:dyDescent="0.25">
      <c r="H52536" s="39"/>
    </row>
    <row r="52537" spans="8:8" ht="65.099999999999994" customHeight="1" x14ac:dyDescent="0.25">
      <c r="H52537" s="39"/>
    </row>
    <row r="52538" spans="8:8" ht="65.099999999999994" customHeight="1" x14ac:dyDescent="0.25">
      <c r="H52538" s="39"/>
    </row>
    <row r="52539" spans="8:8" ht="65.099999999999994" customHeight="1" x14ac:dyDescent="0.25">
      <c r="H52539" s="39"/>
    </row>
    <row r="52540" spans="8:8" ht="65.099999999999994" customHeight="1" x14ac:dyDescent="0.25">
      <c r="H52540" s="39"/>
    </row>
    <row r="52541" spans="8:8" ht="65.099999999999994" customHeight="1" x14ac:dyDescent="0.25">
      <c r="H52541" s="39"/>
    </row>
    <row r="52542" spans="8:8" ht="65.099999999999994" customHeight="1" x14ac:dyDescent="0.25">
      <c r="H52542" s="39"/>
    </row>
    <row r="52543" spans="8:8" ht="65.099999999999994" customHeight="1" x14ac:dyDescent="0.25">
      <c r="H52543" s="39"/>
    </row>
    <row r="52544" spans="8:8" ht="65.099999999999994" customHeight="1" x14ac:dyDescent="0.25">
      <c r="H52544" s="39"/>
    </row>
    <row r="52545" spans="8:8" ht="65.099999999999994" customHeight="1" x14ac:dyDescent="0.25">
      <c r="H52545" s="39"/>
    </row>
    <row r="52546" spans="8:8" ht="65.099999999999994" customHeight="1" x14ac:dyDescent="0.25">
      <c r="H52546" s="39"/>
    </row>
    <row r="52547" spans="8:8" ht="65.099999999999994" customHeight="1" x14ac:dyDescent="0.25">
      <c r="H52547" s="39"/>
    </row>
    <row r="52548" spans="8:8" ht="65.099999999999994" customHeight="1" x14ac:dyDescent="0.25">
      <c r="H52548" s="39"/>
    </row>
    <row r="52549" spans="8:8" ht="65.099999999999994" customHeight="1" x14ac:dyDescent="0.25">
      <c r="H52549" s="39"/>
    </row>
    <row r="52550" spans="8:8" ht="65.099999999999994" customHeight="1" x14ac:dyDescent="0.25">
      <c r="H52550" s="39"/>
    </row>
    <row r="52551" spans="8:8" ht="65.099999999999994" customHeight="1" x14ac:dyDescent="0.25">
      <c r="H52551" s="39"/>
    </row>
    <row r="52552" spans="8:8" ht="65.099999999999994" customHeight="1" x14ac:dyDescent="0.25">
      <c r="H52552" s="39"/>
    </row>
    <row r="52553" spans="8:8" ht="65.099999999999994" customHeight="1" x14ac:dyDescent="0.25">
      <c r="H52553" s="39"/>
    </row>
    <row r="52554" spans="8:8" ht="65.099999999999994" customHeight="1" x14ac:dyDescent="0.25">
      <c r="H52554" s="39"/>
    </row>
    <row r="52555" spans="8:8" ht="65.099999999999994" customHeight="1" x14ac:dyDescent="0.25">
      <c r="H52555" s="39"/>
    </row>
    <row r="52556" spans="8:8" ht="65.099999999999994" customHeight="1" x14ac:dyDescent="0.25">
      <c r="H52556" s="39"/>
    </row>
    <row r="52557" spans="8:8" ht="65.099999999999994" customHeight="1" x14ac:dyDescent="0.25">
      <c r="H52557" s="39"/>
    </row>
    <row r="52558" spans="8:8" ht="65.099999999999994" customHeight="1" x14ac:dyDescent="0.25">
      <c r="H52558" s="39"/>
    </row>
    <row r="52559" spans="8:8" ht="65.099999999999994" customHeight="1" x14ac:dyDescent="0.25">
      <c r="H52559" s="39"/>
    </row>
    <row r="52560" spans="8:8" ht="65.099999999999994" customHeight="1" x14ac:dyDescent="0.25">
      <c r="H52560" s="39"/>
    </row>
    <row r="52561" spans="8:8" ht="65.099999999999994" customHeight="1" x14ac:dyDescent="0.25">
      <c r="H52561" s="39"/>
    </row>
    <row r="52562" spans="8:8" ht="65.099999999999994" customHeight="1" x14ac:dyDescent="0.25">
      <c r="H52562" s="39"/>
    </row>
    <row r="52563" spans="8:8" ht="65.099999999999994" customHeight="1" x14ac:dyDescent="0.25">
      <c r="H52563" s="39"/>
    </row>
    <row r="52564" spans="8:8" ht="65.099999999999994" customHeight="1" x14ac:dyDescent="0.25">
      <c r="H52564" s="39"/>
    </row>
    <row r="52565" spans="8:8" ht="65.099999999999994" customHeight="1" x14ac:dyDescent="0.25">
      <c r="H52565" s="39"/>
    </row>
    <row r="52566" spans="8:8" ht="65.099999999999994" customHeight="1" x14ac:dyDescent="0.25">
      <c r="H52566" s="39"/>
    </row>
    <row r="52567" spans="8:8" ht="65.099999999999994" customHeight="1" x14ac:dyDescent="0.25">
      <c r="H52567" s="39"/>
    </row>
    <row r="52568" spans="8:8" ht="65.099999999999994" customHeight="1" x14ac:dyDescent="0.25">
      <c r="H52568" s="39"/>
    </row>
    <row r="52569" spans="8:8" ht="65.099999999999994" customHeight="1" x14ac:dyDescent="0.25">
      <c r="H52569" s="39"/>
    </row>
    <row r="52570" spans="8:8" ht="65.099999999999994" customHeight="1" x14ac:dyDescent="0.25">
      <c r="H52570" s="39"/>
    </row>
    <row r="52571" spans="8:8" ht="65.099999999999994" customHeight="1" x14ac:dyDescent="0.25">
      <c r="H52571" s="39"/>
    </row>
    <row r="52572" spans="8:8" ht="65.099999999999994" customHeight="1" x14ac:dyDescent="0.25">
      <c r="H52572" s="39"/>
    </row>
    <row r="52573" spans="8:8" ht="65.099999999999994" customHeight="1" x14ac:dyDescent="0.25">
      <c r="H52573" s="39"/>
    </row>
    <row r="52574" spans="8:8" ht="65.099999999999994" customHeight="1" x14ac:dyDescent="0.25">
      <c r="H52574" s="39"/>
    </row>
    <row r="52575" spans="8:8" ht="65.099999999999994" customHeight="1" x14ac:dyDescent="0.25">
      <c r="H52575" s="39"/>
    </row>
    <row r="52576" spans="8:8" ht="65.099999999999994" customHeight="1" x14ac:dyDescent="0.25">
      <c r="H52576" s="39"/>
    </row>
    <row r="52577" spans="8:8" ht="65.099999999999994" customHeight="1" x14ac:dyDescent="0.25">
      <c r="H52577" s="39"/>
    </row>
    <row r="52578" spans="8:8" ht="65.099999999999994" customHeight="1" x14ac:dyDescent="0.25">
      <c r="H52578" s="39"/>
    </row>
    <row r="52579" spans="8:8" ht="65.099999999999994" customHeight="1" x14ac:dyDescent="0.25">
      <c r="H52579" s="39"/>
    </row>
    <row r="52580" spans="8:8" ht="65.099999999999994" customHeight="1" x14ac:dyDescent="0.25">
      <c r="H52580" s="39"/>
    </row>
    <row r="52581" spans="8:8" ht="65.099999999999994" customHeight="1" x14ac:dyDescent="0.25">
      <c r="H52581" s="39"/>
    </row>
    <row r="52582" spans="8:8" ht="65.099999999999994" customHeight="1" x14ac:dyDescent="0.25">
      <c r="H52582" s="39"/>
    </row>
    <row r="52583" spans="8:8" ht="65.099999999999994" customHeight="1" x14ac:dyDescent="0.25">
      <c r="H52583" s="39"/>
    </row>
    <row r="52584" spans="8:8" ht="65.099999999999994" customHeight="1" x14ac:dyDescent="0.25">
      <c r="H52584" s="39"/>
    </row>
    <row r="52585" spans="8:8" ht="65.099999999999994" customHeight="1" x14ac:dyDescent="0.25">
      <c r="H52585" s="39"/>
    </row>
    <row r="52586" spans="8:8" ht="65.099999999999994" customHeight="1" x14ac:dyDescent="0.25">
      <c r="H52586" s="39"/>
    </row>
    <row r="52587" spans="8:8" ht="65.099999999999994" customHeight="1" x14ac:dyDescent="0.25">
      <c r="H52587" s="39"/>
    </row>
    <row r="52588" spans="8:8" ht="65.099999999999994" customHeight="1" x14ac:dyDescent="0.25">
      <c r="H52588" s="39"/>
    </row>
    <row r="52589" spans="8:8" ht="65.099999999999994" customHeight="1" x14ac:dyDescent="0.25">
      <c r="H52589" s="39"/>
    </row>
    <row r="52590" spans="8:8" ht="65.099999999999994" customHeight="1" x14ac:dyDescent="0.25">
      <c r="H52590" s="39"/>
    </row>
    <row r="52591" spans="8:8" ht="65.099999999999994" customHeight="1" x14ac:dyDescent="0.25">
      <c r="H52591" s="39"/>
    </row>
    <row r="52592" spans="8:8" ht="65.099999999999994" customHeight="1" x14ac:dyDescent="0.25">
      <c r="H52592" s="39"/>
    </row>
    <row r="52593" spans="8:8" ht="65.099999999999994" customHeight="1" x14ac:dyDescent="0.25">
      <c r="H52593" s="39"/>
    </row>
    <row r="52594" spans="8:8" ht="65.099999999999994" customHeight="1" x14ac:dyDescent="0.25">
      <c r="H52594" s="39"/>
    </row>
    <row r="52595" spans="8:8" ht="65.099999999999994" customHeight="1" x14ac:dyDescent="0.25">
      <c r="H52595" s="39"/>
    </row>
    <row r="52596" spans="8:8" ht="65.099999999999994" customHeight="1" x14ac:dyDescent="0.25">
      <c r="H52596" s="39"/>
    </row>
    <row r="52597" spans="8:8" ht="65.099999999999994" customHeight="1" x14ac:dyDescent="0.25">
      <c r="H52597" s="39"/>
    </row>
    <row r="52598" spans="8:8" ht="65.099999999999994" customHeight="1" x14ac:dyDescent="0.25">
      <c r="H52598" s="39"/>
    </row>
    <row r="52599" spans="8:8" ht="65.099999999999994" customHeight="1" x14ac:dyDescent="0.25">
      <c r="H52599" s="39"/>
    </row>
    <row r="52600" spans="8:8" ht="65.099999999999994" customHeight="1" x14ac:dyDescent="0.25">
      <c r="H52600" s="39"/>
    </row>
    <row r="52601" spans="8:8" ht="65.099999999999994" customHeight="1" x14ac:dyDescent="0.25">
      <c r="H52601" s="39"/>
    </row>
    <row r="52602" spans="8:8" ht="65.099999999999994" customHeight="1" x14ac:dyDescent="0.25">
      <c r="H52602" s="39"/>
    </row>
    <row r="52603" spans="8:8" ht="65.099999999999994" customHeight="1" x14ac:dyDescent="0.25">
      <c r="H52603" s="39"/>
    </row>
    <row r="52604" spans="8:8" ht="65.099999999999994" customHeight="1" x14ac:dyDescent="0.25">
      <c r="H52604" s="39"/>
    </row>
    <row r="52605" spans="8:8" ht="65.099999999999994" customHeight="1" x14ac:dyDescent="0.25">
      <c r="H52605" s="39"/>
    </row>
    <row r="52606" spans="8:8" ht="65.099999999999994" customHeight="1" x14ac:dyDescent="0.25">
      <c r="H52606" s="39"/>
    </row>
    <row r="52607" spans="8:8" ht="65.099999999999994" customHeight="1" x14ac:dyDescent="0.25">
      <c r="H52607" s="39"/>
    </row>
    <row r="52608" spans="8:8" ht="65.099999999999994" customHeight="1" x14ac:dyDescent="0.25">
      <c r="H52608" s="39"/>
    </row>
    <row r="52609" spans="8:8" ht="65.099999999999994" customHeight="1" x14ac:dyDescent="0.25">
      <c r="H52609" s="39"/>
    </row>
    <row r="52610" spans="8:8" ht="65.099999999999994" customHeight="1" x14ac:dyDescent="0.25">
      <c r="H52610" s="39"/>
    </row>
    <row r="52611" spans="8:8" ht="65.099999999999994" customHeight="1" x14ac:dyDescent="0.25">
      <c r="H52611" s="39"/>
    </row>
    <row r="52612" spans="8:8" ht="65.099999999999994" customHeight="1" x14ac:dyDescent="0.25">
      <c r="H52612" s="39"/>
    </row>
    <row r="52613" spans="8:8" ht="65.099999999999994" customHeight="1" x14ac:dyDescent="0.25">
      <c r="H52613" s="39"/>
    </row>
    <row r="52614" spans="8:8" ht="65.099999999999994" customHeight="1" x14ac:dyDescent="0.25">
      <c r="H52614" s="39"/>
    </row>
    <row r="52615" spans="8:8" ht="65.099999999999994" customHeight="1" x14ac:dyDescent="0.25">
      <c r="H52615" s="39"/>
    </row>
    <row r="52616" spans="8:8" ht="65.099999999999994" customHeight="1" x14ac:dyDescent="0.25">
      <c r="H52616" s="39"/>
    </row>
    <row r="52617" spans="8:8" ht="65.099999999999994" customHeight="1" x14ac:dyDescent="0.25">
      <c r="H52617" s="39"/>
    </row>
    <row r="52618" spans="8:8" ht="65.099999999999994" customHeight="1" x14ac:dyDescent="0.25">
      <c r="H52618" s="39"/>
    </row>
    <row r="52619" spans="8:8" ht="65.099999999999994" customHeight="1" x14ac:dyDescent="0.25">
      <c r="H52619" s="39"/>
    </row>
    <row r="52620" spans="8:8" ht="65.099999999999994" customHeight="1" x14ac:dyDescent="0.25">
      <c r="H52620" s="39"/>
    </row>
    <row r="52621" spans="8:8" ht="65.099999999999994" customHeight="1" x14ac:dyDescent="0.25">
      <c r="H52621" s="39"/>
    </row>
    <row r="52622" spans="8:8" ht="65.099999999999994" customHeight="1" x14ac:dyDescent="0.25">
      <c r="H52622" s="39"/>
    </row>
    <row r="52623" spans="8:8" ht="65.099999999999994" customHeight="1" x14ac:dyDescent="0.25">
      <c r="H52623" s="39"/>
    </row>
    <row r="52624" spans="8:8" ht="65.099999999999994" customHeight="1" x14ac:dyDescent="0.25">
      <c r="H52624" s="39"/>
    </row>
    <row r="52625" spans="8:8" ht="65.099999999999994" customHeight="1" x14ac:dyDescent="0.25">
      <c r="H52625" s="39"/>
    </row>
    <row r="52626" spans="8:8" ht="65.099999999999994" customHeight="1" x14ac:dyDescent="0.25">
      <c r="H52626" s="39"/>
    </row>
    <row r="52627" spans="8:8" ht="65.099999999999994" customHeight="1" x14ac:dyDescent="0.25">
      <c r="H52627" s="39"/>
    </row>
    <row r="52628" spans="8:8" ht="65.099999999999994" customHeight="1" x14ac:dyDescent="0.25">
      <c r="H52628" s="39"/>
    </row>
    <row r="52629" spans="8:8" ht="65.099999999999994" customHeight="1" x14ac:dyDescent="0.25">
      <c r="H52629" s="39"/>
    </row>
    <row r="52630" spans="8:8" ht="65.099999999999994" customHeight="1" x14ac:dyDescent="0.25">
      <c r="H52630" s="39"/>
    </row>
    <row r="52631" spans="8:8" ht="65.099999999999994" customHeight="1" x14ac:dyDescent="0.25">
      <c r="H52631" s="39"/>
    </row>
    <row r="52632" spans="8:8" ht="65.099999999999994" customHeight="1" x14ac:dyDescent="0.25">
      <c r="H52632" s="39"/>
    </row>
    <row r="52633" spans="8:8" ht="65.099999999999994" customHeight="1" x14ac:dyDescent="0.25">
      <c r="H52633" s="39"/>
    </row>
    <row r="52634" spans="8:8" ht="65.099999999999994" customHeight="1" x14ac:dyDescent="0.25">
      <c r="H52634" s="39"/>
    </row>
    <row r="52635" spans="8:8" ht="65.099999999999994" customHeight="1" x14ac:dyDescent="0.25">
      <c r="H52635" s="39"/>
    </row>
    <row r="52636" spans="8:8" ht="65.099999999999994" customHeight="1" x14ac:dyDescent="0.25">
      <c r="H52636" s="39"/>
    </row>
    <row r="52637" spans="8:8" ht="65.099999999999994" customHeight="1" x14ac:dyDescent="0.25">
      <c r="H52637" s="39"/>
    </row>
    <row r="52638" spans="8:8" ht="65.099999999999994" customHeight="1" x14ac:dyDescent="0.25">
      <c r="H52638" s="39"/>
    </row>
    <row r="52639" spans="8:8" ht="65.099999999999994" customHeight="1" x14ac:dyDescent="0.25">
      <c r="H52639" s="39"/>
    </row>
    <row r="52640" spans="8:8" ht="65.099999999999994" customHeight="1" x14ac:dyDescent="0.25">
      <c r="H52640" s="39"/>
    </row>
    <row r="52641" spans="8:8" ht="65.099999999999994" customHeight="1" x14ac:dyDescent="0.25">
      <c r="H52641" s="39"/>
    </row>
    <row r="52642" spans="8:8" ht="65.099999999999994" customHeight="1" x14ac:dyDescent="0.25">
      <c r="H52642" s="39"/>
    </row>
    <row r="52643" spans="8:8" ht="65.099999999999994" customHeight="1" x14ac:dyDescent="0.25">
      <c r="H52643" s="39"/>
    </row>
    <row r="52644" spans="8:8" ht="65.099999999999994" customHeight="1" x14ac:dyDescent="0.25">
      <c r="H52644" s="39"/>
    </row>
    <row r="52645" spans="8:8" ht="65.099999999999994" customHeight="1" x14ac:dyDescent="0.25">
      <c r="H52645" s="39"/>
    </row>
    <row r="52646" spans="8:8" ht="65.099999999999994" customHeight="1" x14ac:dyDescent="0.25">
      <c r="H52646" s="39"/>
    </row>
    <row r="52647" spans="8:8" ht="65.099999999999994" customHeight="1" x14ac:dyDescent="0.25">
      <c r="H52647" s="39"/>
    </row>
    <row r="52648" spans="8:8" ht="65.099999999999994" customHeight="1" x14ac:dyDescent="0.25">
      <c r="H52648" s="39"/>
    </row>
    <row r="52649" spans="8:8" ht="65.099999999999994" customHeight="1" x14ac:dyDescent="0.25">
      <c r="H52649" s="39"/>
    </row>
    <row r="52650" spans="8:8" ht="65.099999999999994" customHeight="1" x14ac:dyDescent="0.25">
      <c r="H52650" s="39"/>
    </row>
    <row r="52651" spans="8:8" ht="65.099999999999994" customHeight="1" x14ac:dyDescent="0.25">
      <c r="H52651" s="39"/>
    </row>
    <row r="52652" spans="8:8" ht="65.099999999999994" customHeight="1" x14ac:dyDescent="0.25">
      <c r="H52652" s="39"/>
    </row>
    <row r="52653" spans="8:8" ht="65.099999999999994" customHeight="1" x14ac:dyDescent="0.25">
      <c r="H52653" s="39"/>
    </row>
    <row r="52654" spans="8:8" ht="65.099999999999994" customHeight="1" x14ac:dyDescent="0.25">
      <c r="H52654" s="39"/>
    </row>
    <row r="52655" spans="8:8" ht="65.099999999999994" customHeight="1" x14ac:dyDescent="0.25">
      <c r="H52655" s="39"/>
    </row>
    <row r="52656" spans="8:8" ht="65.099999999999994" customHeight="1" x14ac:dyDescent="0.25">
      <c r="H52656" s="39"/>
    </row>
    <row r="52657" spans="8:8" ht="65.099999999999994" customHeight="1" x14ac:dyDescent="0.25">
      <c r="H52657" s="39"/>
    </row>
    <row r="52658" spans="8:8" ht="65.099999999999994" customHeight="1" x14ac:dyDescent="0.25">
      <c r="H52658" s="39"/>
    </row>
    <row r="52659" spans="8:8" ht="65.099999999999994" customHeight="1" x14ac:dyDescent="0.25">
      <c r="H52659" s="39"/>
    </row>
    <row r="52660" spans="8:8" ht="65.099999999999994" customHeight="1" x14ac:dyDescent="0.25">
      <c r="H52660" s="39"/>
    </row>
    <row r="52661" spans="8:8" ht="65.099999999999994" customHeight="1" x14ac:dyDescent="0.25">
      <c r="H52661" s="39"/>
    </row>
    <row r="52662" spans="8:8" ht="65.099999999999994" customHeight="1" x14ac:dyDescent="0.25">
      <c r="H52662" s="39"/>
    </row>
    <row r="52663" spans="8:8" ht="65.099999999999994" customHeight="1" x14ac:dyDescent="0.25">
      <c r="H52663" s="39"/>
    </row>
    <row r="52664" spans="8:8" ht="65.099999999999994" customHeight="1" x14ac:dyDescent="0.25">
      <c r="H52664" s="39"/>
    </row>
    <row r="52665" spans="8:8" ht="65.099999999999994" customHeight="1" x14ac:dyDescent="0.25">
      <c r="H52665" s="39"/>
    </row>
    <row r="52666" spans="8:8" ht="65.099999999999994" customHeight="1" x14ac:dyDescent="0.25">
      <c r="H52666" s="39"/>
    </row>
    <row r="52667" spans="8:8" ht="65.099999999999994" customHeight="1" x14ac:dyDescent="0.25">
      <c r="H52667" s="39"/>
    </row>
    <row r="52668" spans="8:8" ht="65.099999999999994" customHeight="1" x14ac:dyDescent="0.25">
      <c r="H52668" s="39"/>
    </row>
    <row r="52669" spans="8:8" ht="65.099999999999994" customHeight="1" x14ac:dyDescent="0.25">
      <c r="H52669" s="39"/>
    </row>
    <row r="52670" spans="8:8" ht="65.099999999999994" customHeight="1" x14ac:dyDescent="0.25">
      <c r="H52670" s="39"/>
    </row>
    <row r="52671" spans="8:8" ht="65.099999999999994" customHeight="1" x14ac:dyDescent="0.25">
      <c r="H52671" s="39"/>
    </row>
    <row r="52672" spans="8:8" ht="65.099999999999994" customHeight="1" x14ac:dyDescent="0.25">
      <c r="H52672" s="39"/>
    </row>
    <row r="52673" spans="8:8" ht="65.099999999999994" customHeight="1" x14ac:dyDescent="0.25">
      <c r="H52673" s="39"/>
    </row>
    <row r="52674" spans="8:8" ht="65.099999999999994" customHeight="1" x14ac:dyDescent="0.25">
      <c r="H52674" s="39"/>
    </row>
    <row r="52675" spans="8:8" ht="65.099999999999994" customHeight="1" x14ac:dyDescent="0.25">
      <c r="H52675" s="39"/>
    </row>
    <row r="52676" spans="8:8" ht="65.099999999999994" customHeight="1" x14ac:dyDescent="0.25">
      <c r="H52676" s="39"/>
    </row>
    <row r="52677" spans="8:8" ht="65.099999999999994" customHeight="1" x14ac:dyDescent="0.25">
      <c r="H52677" s="39"/>
    </row>
    <row r="52678" spans="8:8" ht="65.099999999999994" customHeight="1" x14ac:dyDescent="0.25">
      <c r="H52678" s="39"/>
    </row>
    <row r="52679" spans="8:8" ht="65.099999999999994" customHeight="1" x14ac:dyDescent="0.25">
      <c r="H52679" s="39"/>
    </row>
    <row r="52680" spans="8:8" ht="65.099999999999994" customHeight="1" x14ac:dyDescent="0.25">
      <c r="H52680" s="39"/>
    </row>
    <row r="52681" spans="8:8" ht="65.099999999999994" customHeight="1" x14ac:dyDescent="0.25">
      <c r="H52681" s="39"/>
    </row>
    <row r="52682" spans="8:8" ht="65.099999999999994" customHeight="1" x14ac:dyDescent="0.25">
      <c r="H52682" s="39"/>
    </row>
    <row r="52683" spans="8:8" ht="65.099999999999994" customHeight="1" x14ac:dyDescent="0.25">
      <c r="H52683" s="39"/>
    </row>
    <row r="52684" spans="8:8" ht="65.099999999999994" customHeight="1" x14ac:dyDescent="0.25">
      <c r="H52684" s="39"/>
    </row>
    <row r="52685" spans="8:8" ht="65.099999999999994" customHeight="1" x14ac:dyDescent="0.25">
      <c r="H52685" s="39"/>
    </row>
    <row r="52686" spans="8:8" ht="65.099999999999994" customHeight="1" x14ac:dyDescent="0.25">
      <c r="H52686" s="39"/>
    </row>
    <row r="52687" spans="8:8" ht="65.099999999999994" customHeight="1" x14ac:dyDescent="0.25">
      <c r="H52687" s="39"/>
    </row>
    <row r="52688" spans="8:8" ht="65.099999999999994" customHeight="1" x14ac:dyDescent="0.25">
      <c r="H52688" s="39"/>
    </row>
    <row r="52689" spans="8:8" ht="65.099999999999994" customHeight="1" x14ac:dyDescent="0.25">
      <c r="H52689" s="39"/>
    </row>
    <row r="52690" spans="8:8" ht="65.099999999999994" customHeight="1" x14ac:dyDescent="0.25">
      <c r="H52690" s="39"/>
    </row>
    <row r="52691" spans="8:8" ht="65.099999999999994" customHeight="1" x14ac:dyDescent="0.25">
      <c r="H52691" s="39"/>
    </row>
    <row r="52692" spans="8:8" ht="65.099999999999994" customHeight="1" x14ac:dyDescent="0.25">
      <c r="H52692" s="39"/>
    </row>
    <row r="52693" spans="8:8" ht="65.099999999999994" customHeight="1" x14ac:dyDescent="0.25">
      <c r="H52693" s="39"/>
    </row>
    <row r="52694" spans="8:8" ht="65.099999999999994" customHeight="1" x14ac:dyDescent="0.25">
      <c r="H52694" s="39"/>
    </row>
    <row r="52695" spans="8:8" ht="65.099999999999994" customHeight="1" x14ac:dyDescent="0.25">
      <c r="H52695" s="39"/>
    </row>
    <row r="52696" spans="8:8" ht="65.099999999999994" customHeight="1" x14ac:dyDescent="0.25">
      <c r="H52696" s="39"/>
    </row>
    <row r="52697" spans="8:8" ht="65.099999999999994" customHeight="1" x14ac:dyDescent="0.25">
      <c r="H52697" s="39"/>
    </row>
    <row r="52698" spans="8:8" ht="65.099999999999994" customHeight="1" x14ac:dyDescent="0.25">
      <c r="H52698" s="39"/>
    </row>
    <row r="52699" spans="8:8" ht="65.099999999999994" customHeight="1" x14ac:dyDescent="0.25">
      <c r="H52699" s="39"/>
    </row>
    <row r="52700" spans="8:8" ht="65.099999999999994" customHeight="1" x14ac:dyDescent="0.25">
      <c r="H52700" s="39"/>
    </row>
    <row r="52701" spans="8:8" ht="65.099999999999994" customHeight="1" x14ac:dyDescent="0.25">
      <c r="H52701" s="39"/>
    </row>
    <row r="52702" spans="8:8" ht="65.099999999999994" customHeight="1" x14ac:dyDescent="0.25">
      <c r="H52702" s="39"/>
    </row>
    <row r="52703" spans="8:8" ht="65.099999999999994" customHeight="1" x14ac:dyDescent="0.25">
      <c r="H52703" s="39"/>
    </row>
    <row r="52704" spans="8:8" ht="65.099999999999994" customHeight="1" x14ac:dyDescent="0.25">
      <c r="H52704" s="39"/>
    </row>
    <row r="52705" spans="8:8" ht="65.099999999999994" customHeight="1" x14ac:dyDescent="0.25">
      <c r="H52705" s="39"/>
    </row>
    <row r="52706" spans="8:8" ht="65.099999999999994" customHeight="1" x14ac:dyDescent="0.25">
      <c r="H52706" s="39"/>
    </row>
    <row r="52707" spans="8:8" ht="65.099999999999994" customHeight="1" x14ac:dyDescent="0.25">
      <c r="H52707" s="39"/>
    </row>
    <row r="52708" spans="8:8" ht="65.099999999999994" customHeight="1" x14ac:dyDescent="0.25">
      <c r="H52708" s="39"/>
    </row>
    <row r="52709" spans="8:8" ht="65.099999999999994" customHeight="1" x14ac:dyDescent="0.25">
      <c r="H52709" s="39"/>
    </row>
    <row r="52710" spans="8:8" ht="65.099999999999994" customHeight="1" x14ac:dyDescent="0.25">
      <c r="H52710" s="39"/>
    </row>
    <row r="52711" spans="8:8" ht="65.099999999999994" customHeight="1" x14ac:dyDescent="0.25">
      <c r="H52711" s="39"/>
    </row>
    <row r="52712" spans="8:8" ht="65.099999999999994" customHeight="1" x14ac:dyDescent="0.25">
      <c r="H52712" s="39"/>
    </row>
    <row r="52713" spans="8:8" ht="65.099999999999994" customHeight="1" x14ac:dyDescent="0.25">
      <c r="H52713" s="39"/>
    </row>
    <row r="52714" spans="8:8" ht="65.099999999999994" customHeight="1" x14ac:dyDescent="0.25">
      <c r="H52714" s="39"/>
    </row>
    <row r="52715" spans="8:8" ht="65.099999999999994" customHeight="1" x14ac:dyDescent="0.25">
      <c r="H52715" s="39"/>
    </row>
    <row r="52716" spans="8:8" ht="65.099999999999994" customHeight="1" x14ac:dyDescent="0.25">
      <c r="H52716" s="39"/>
    </row>
    <row r="52717" spans="8:8" ht="65.099999999999994" customHeight="1" x14ac:dyDescent="0.25">
      <c r="H52717" s="39"/>
    </row>
    <row r="52718" spans="8:8" ht="65.099999999999994" customHeight="1" x14ac:dyDescent="0.25">
      <c r="H52718" s="39"/>
    </row>
    <row r="52719" spans="8:8" ht="65.099999999999994" customHeight="1" x14ac:dyDescent="0.25">
      <c r="H52719" s="39"/>
    </row>
    <row r="52720" spans="8:8" ht="65.099999999999994" customHeight="1" x14ac:dyDescent="0.25">
      <c r="H52720" s="39"/>
    </row>
    <row r="52721" spans="8:8" ht="65.099999999999994" customHeight="1" x14ac:dyDescent="0.25">
      <c r="H52721" s="39"/>
    </row>
    <row r="52722" spans="8:8" ht="65.099999999999994" customHeight="1" x14ac:dyDescent="0.25">
      <c r="H52722" s="39"/>
    </row>
    <row r="52723" spans="8:8" ht="65.099999999999994" customHeight="1" x14ac:dyDescent="0.25">
      <c r="H52723" s="39"/>
    </row>
    <row r="52724" spans="8:8" ht="65.099999999999994" customHeight="1" x14ac:dyDescent="0.25">
      <c r="H52724" s="39"/>
    </row>
    <row r="52725" spans="8:8" ht="65.099999999999994" customHeight="1" x14ac:dyDescent="0.25">
      <c r="H52725" s="39"/>
    </row>
    <row r="52726" spans="8:8" ht="65.099999999999994" customHeight="1" x14ac:dyDescent="0.25">
      <c r="H52726" s="39"/>
    </row>
    <row r="52727" spans="8:8" ht="65.099999999999994" customHeight="1" x14ac:dyDescent="0.25">
      <c r="H52727" s="39"/>
    </row>
    <row r="52728" spans="8:8" ht="65.099999999999994" customHeight="1" x14ac:dyDescent="0.25">
      <c r="H52728" s="39"/>
    </row>
    <row r="52729" spans="8:8" ht="65.099999999999994" customHeight="1" x14ac:dyDescent="0.25">
      <c r="H52729" s="39"/>
    </row>
    <row r="52730" spans="8:8" ht="65.099999999999994" customHeight="1" x14ac:dyDescent="0.25">
      <c r="H52730" s="39"/>
    </row>
    <row r="52731" spans="8:8" ht="65.099999999999994" customHeight="1" x14ac:dyDescent="0.25">
      <c r="H52731" s="39"/>
    </row>
    <row r="52732" spans="8:8" ht="65.099999999999994" customHeight="1" x14ac:dyDescent="0.25">
      <c r="H52732" s="39"/>
    </row>
    <row r="52733" spans="8:8" ht="65.099999999999994" customHeight="1" x14ac:dyDescent="0.25">
      <c r="H52733" s="39"/>
    </row>
    <row r="52734" spans="8:8" ht="65.099999999999994" customHeight="1" x14ac:dyDescent="0.25">
      <c r="H52734" s="39"/>
    </row>
    <row r="52735" spans="8:8" ht="65.099999999999994" customHeight="1" x14ac:dyDescent="0.25">
      <c r="H52735" s="39"/>
    </row>
    <row r="52736" spans="8:8" ht="65.099999999999994" customHeight="1" x14ac:dyDescent="0.25">
      <c r="H52736" s="39"/>
    </row>
    <row r="52737" spans="8:8" ht="65.099999999999994" customHeight="1" x14ac:dyDescent="0.25">
      <c r="H52737" s="39"/>
    </row>
    <row r="52738" spans="8:8" ht="65.099999999999994" customHeight="1" x14ac:dyDescent="0.25">
      <c r="H52738" s="39"/>
    </row>
    <row r="52739" spans="8:8" ht="65.099999999999994" customHeight="1" x14ac:dyDescent="0.25">
      <c r="H52739" s="39"/>
    </row>
    <row r="52740" spans="8:8" ht="65.099999999999994" customHeight="1" x14ac:dyDescent="0.25">
      <c r="H52740" s="39"/>
    </row>
    <row r="52741" spans="8:8" ht="65.099999999999994" customHeight="1" x14ac:dyDescent="0.25">
      <c r="H52741" s="39"/>
    </row>
    <row r="52742" spans="8:8" ht="65.099999999999994" customHeight="1" x14ac:dyDescent="0.25">
      <c r="H52742" s="39"/>
    </row>
    <row r="52743" spans="8:8" ht="65.099999999999994" customHeight="1" x14ac:dyDescent="0.25">
      <c r="H52743" s="39"/>
    </row>
    <row r="52744" spans="8:8" ht="65.099999999999994" customHeight="1" x14ac:dyDescent="0.25">
      <c r="H52744" s="39"/>
    </row>
    <row r="52745" spans="8:8" ht="65.099999999999994" customHeight="1" x14ac:dyDescent="0.25">
      <c r="H52745" s="39"/>
    </row>
    <row r="52746" spans="8:8" ht="65.099999999999994" customHeight="1" x14ac:dyDescent="0.25">
      <c r="H52746" s="39"/>
    </row>
    <row r="52747" spans="8:8" ht="65.099999999999994" customHeight="1" x14ac:dyDescent="0.25">
      <c r="H52747" s="39"/>
    </row>
    <row r="52748" spans="8:8" ht="65.099999999999994" customHeight="1" x14ac:dyDescent="0.25">
      <c r="H52748" s="39"/>
    </row>
    <row r="52749" spans="8:8" ht="65.099999999999994" customHeight="1" x14ac:dyDescent="0.25">
      <c r="H52749" s="39"/>
    </row>
    <row r="52750" spans="8:8" ht="65.099999999999994" customHeight="1" x14ac:dyDescent="0.25">
      <c r="H52750" s="39"/>
    </row>
    <row r="52751" spans="8:8" ht="65.099999999999994" customHeight="1" x14ac:dyDescent="0.25">
      <c r="H52751" s="39"/>
    </row>
    <row r="52752" spans="8:8" ht="65.099999999999994" customHeight="1" x14ac:dyDescent="0.25">
      <c r="H52752" s="39"/>
    </row>
    <row r="52753" spans="8:8" ht="65.099999999999994" customHeight="1" x14ac:dyDescent="0.25">
      <c r="H52753" s="39"/>
    </row>
    <row r="52754" spans="8:8" ht="65.099999999999994" customHeight="1" x14ac:dyDescent="0.25">
      <c r="H52754" s="39"/>
    </row>
    <row r="52755" spans="8:8" ht="65.099999999999994" customHeight="1" x14ac:dyDescent="0.25">
      <c r="H52755" s="39"/>
    </row>
    <row r="52756" spans="8:8" ht="65.099999999999994" customHeight="1" x14ac:dyDescent="0.25">
      <c r="H52756" s="39"/>
    </row>
    <row r="52757" spans="8:8" ht="65.099999999999994" customHeight="1" x14ac:dyDescent="0.25">
      <c r="H52757" s="39"/>
    </row>
    <row r="52758" spans="8:8" ht="65.099999999999994" customHeight="1" x14ac:dyDescent="0.25">
      <c r="H52758" s="39"/>
    </row>
    <row r="52759" spans="8:8" ht="65.099999999999994" customHeight="1" x14ac:dyDescent="0.25">
      <c r="H52759" s="39"/>
    </row>
    <row r="52760" spans="8:8" ht="65.099999999999994" customHeight="1" x14ac:dyDescent="0.25">
      <c r="H52760" s="39"/>
    </row>
    <row r="52761" spans="8:8" ht="65.099999999999994" customHeight="1" x14ac:dyDescent="0.25">
      <c r="H52761" s="39"/>
    </row>
    <row r="52762" spans="8:8" ht="65.099999999999994" customHeight="1" x14ac:dyDescent="0.25">
      <c r="H52762" s="39"/>
    </row>
    <row r="52763" spans="8:8" ht="65.099999999999994" customHeight="1" x14ac:dyDescent="0.25">
      <c r="H52763" s="39"/>
    </row>
    <row r="52764" spans="8:8" ht="65.099999999999994" customHeight="1" x14ac:dyDescent="0.25">
      <c r="H52764" s="39"/>
    </row>
    <row r="52765" spans="8:8" ht="65.099999999999994" customHeight="1" x14ac:dyDescent="0.25">
      <c r="H52765" s="39"/>
    </row>
    <row r="52766" spans="8:8" ht="65.099999999999994" customHeight="1" x14ac:dyDescent="0.25">
      <c r="H52766" s="39"/>
    </row>
    <row r="52767" spans="8:8" ht="65.099999999999994" customHeight="1" x14ac:dyDescent="0.25">
      <c r="H52767" s="39"/>
    </row>
    <row r="52768" spans="8:8" ht="65.099999999999994" customHeight="1" x14ac:dyDescent="0.25">
      <c r="H52768" s="39"/>
    </row>
    <row r="52769" spans="8:8" ht="65.099999999999994" customHeight="1" x14ac:dyDescent="0.25">
      <c r="H52769" s="39"/>
    </row>
    <row r="52770" spans="8:8" ht="65.099999999999994" customHeight="1" x14ac:dyDescent="0.25">
      <c r="H52770" s="39"/>
    </row>
    <row r="52771" spans="8:8" ht="65.099999999999994" customHeight="1" x14ac:dyDescent="0.25">
      <c r="H52771" s="39"/>
    </row>
    <row r="52772" spans="8:8" ht="65.099999999999994" customHeight="1" x14ac:dyDescent="0.25">
      <c r="H52772" s="39"/>
    </row>
    <row r="52773" spans="8:8" ht="65.099999999999994" customHeight="1" x14ac:dyDescent="0.25">
      <c r="H52773" s="39"/>
    </row>
    <row r="52774" spans="8:8" ht="65.099999999999994" customHeight="1" x14ac:dyDescent="0.25">
      <c r="H52774" s="39"/>
    </row>
    <row r="52775" spans="8:8" ht="65.099999999999994" customHeight="1" x14ac:dyDescent="0.25">
      <c r="H52775" s="39"/>
    </row>
    <row r="52776" spans="8:8" ht="65.099999999999994" customHeight="1" x14ac:dyDescent="0.25">
      <c r="H52776" s="39"/>
    </row>
    <row r="52777" spans="8:8" ht="65.099999999999994" customHeight="1" x14ac:dyDescent="0.25">
      <c r="H52777" s="39"/>
    </row>
    <row r="52778" spans="8:8" ht="65.099999999999994" customHeight="1" x14ac:dyDescent="0.25">
      <c r="H52778" s="39"/>
    </row>
    <row r="52779" spans="8:8" ht="65.099999999999994" customHeight="1" x14ac:dyDescent="0.25">
      <c r="H52779" s="39"/>
    </row>
    <row r="52780" spans="8:8" ht="65.099999999999994" customHeight="1" x14ac:dyDescent="0.25">
      <c r="H52780" s="39"/>
    </row>
    <row r="52781" spans="8:8" ht="65.099999999999994" customHeight="1" x14ac:dyDescent="0.25">
      <c r="H52781" s="39"/>
    </row>
    <row r="52782" spans="8:8" ht="65.099999999999994" customHeight="1" x14ac:dyDescent="0.25">
      <c r="H52782" s="39"/>
    </row>
    <row r="52783" spans="8:8" ht="65.099999999999994" customHeight="1" x14ac:dyDescent="0.25">
      <c r="H52783" s="39"/>
    </row>
    <row r="52784" spans="8:8" ht="65.099999999999994" customHeight="1" x14ac:dyDescent="0.25">
      <c r="H52784" s="39"/>
    </row>
    <row r="52785" spans="8:8" ht="65.099999999999994" customHeight="1" x14ac:dyDescent="0.25">
      <c r="H52785" s="39"/>
    </row>
    <row r="52786" spans="8:8" ht="65.099999999999994" customHeight="1" x14ac:dyDescent="0.25">
      <c r="H52786" s="39"/>
    </row>
    <row r="52787" spans="8:8" ht="65.099999999999994" customHeight="1" x14ac:dyDescent="0.25">
      <c r="H52787" s="39"/>
    </row>
    <row r="52788" spans="8:8" ht="65.099999999999994" customHeight="1" x14ac:dyDescent="0.25">
      <c r="H52788" s="39"/>
    </row>
    <row r="52789" spans="8:8" ht="65.099999999999994" customHeight="1" x14ac:dyDescent="0.25">
      <c r="H52789" s="39"/>
    </row>
    <row r="52790" spans="8:8" ht="65.099999999999994" customHeight="1" x14ac:dyDescent="0.25">
      <c r="H52790" s="39"/>
    </row>
    <row r="52791" spans="8:8" ht="65.099999999999994" customHeight="1" x14ac:dyDescent="0.25">
      <c r="H52791" s="39"/>
    </row>
    <row r="52792" spans="8:8" ht="65.099999999999994" customHeight="1" x14ac:dyDescent="0.25">
      <c r="H52792" s="39"/>
    </row>
    <row r="52793" spans="8:8" ht="65.099999999999994" customHeight="1" x14ac:dyDescent="0.25">
      <c r="H52793" s="39"/>
    </row>
    <row r="52794" spans="8:8" ht="65.099999999999994" customHeight="1" x14ac:dyDescent="0.25">
      <c r="H52794" s="39"/>
    </row>
    <row r="52795" spans="8:8" ht="65.099999999999994" customHeight="1" x14ac:dyDescent="0.25">
      <c r="H52795" s="39"/>
    </row>
    <row r="52796" spans="8:8" ht="65.099999999999994" customHeight="1" x14ac:dyDescent="0.25">
      <c r="H52796" s="39"/>
    </row>
    <row r="52797" spans="8:8" ht="65.099999999999994" customHeight="1" x14ac:dyDescent="0.25">
      <c r="H52797" s="39"/>
    </row>
    <row r="52798" spans="8:8" ht="65.099999999999994" customHeight="1" x14ac:dyDescent="0.25">
      <c r="H52798" s="39"/>
    </row>
    <row r="52799" spans="8:8" ht="65.099999999999994" customHeight="1" x14ac:dyDescent="0.25">
      <c r="H52799" s="39"/>
    </row>
    <row r="52800" spans="8:8" ht="65.099999999999994" customHeight="1" x14ac:dyDescent="0.25">
      <c r="H52800" s="39"/>
    </row>
    <row r="52801" spans="8:8" ht="65.099999999999994" customHeight="1" x14ac:dyDescent="0.25">
      <c r="H52801" s="39"/>
    </row>
    <row r="52802" spans="8:8" ht="65.099999999999994" customHeight="1" x14ac:dyDescent="0.25">
      <c r="H52802" s="39"/>
    </row>
    <row r="52803" spans="8:8" ht="65.099999999999994" customHeight="1" x14ac:dyDescent="0.25">
      <c r="H52803" s="39"/>
    </row>
    <row r="52804" spans="8:8" ht="65.099999999999994" customHeight="1" x14ac:dyDescent="0.25">
      <c r="H52804" s="39"/>
    </row>
    <row r="52805" spans="8:8" ht="65.099999999999994" customHeight="1" x14ac:dyDescent="0.25">
      <c r="H52805" s="39"/>
    </row>
    <row r="52806" spans="8:8" ht="65.099999999999994" customHeight="1" x14ac:dyDescent="0.25">
      <c r="H52806" s="39"/>
    </row>
    <row r="52807" spans="8:8" ht="65.099999999999994" customHeight="1" x14ac:dyDescent="0.25">
      <c r="H52807" s="39"/>
    </row>
    <row r="52808" spans="8:8" ht="65.099999999999994" customHeight="1" x14ac:dyDescent="0.25">
      <c r="H52808" s="39"/>
    </row>
    <row r="52809" spans="8:8" ht="65.099999999999994" customHeight="1" x14ac:dyDescent="0.25">
      <c r="H52809" s="39"/>
    </row>
    <row r="52810" spans="8:8" ht="65.099999999999994" customHeight="1" x14ac:dyDescent="0.25">
      <c r="H52810" s="39"/>
    </row>
    <row r="52811" spans="8:8" ht="65.099999999999994" customHeight="1" x14ac:dyDescent="0.25">
      <c r="H52811" s="39"/>
    </row>
    <row r="52812" spans="8:8" ht="65.099999999999994" customHeight="1" x14ac:dyDescent="0.25">
      <c r="H52812" s="39"/>
    </row>
    <row r="52813" spans="8:8" ht="65.099999999999994" customHeight="1" x14ac:dyDescent="0.25">
      <c r="H52813" s="39"/>
    </row>
    <row r="52814" spans="8:8" ht="65.099999999999994" customHeight="1" x14ac:dyDescent="0.25">
      <c r="H52814" s="39"/>
    </row>
    <row r="52815" spans="8:8" ht="65.099999999999994" customHeight="1" x14ac:dyDescent="0.25">
      <c r="H52815" s="39"/>
    </row>
    <row r="52816" spans="8:8" ht="65.099999999999994" customHeight="1" x14ac:dyDescent="0.25">
      <c r="H52816" s="39"/>
    </row>
    <row r="52817" spans="8:8" ht="65.099999999999994" customHeight="1" x14ac:dyDescent="0.25">
      <c r="H52817" s="39"/>
    </row>
    <row r="52818" spans="8:8" ht="65.099999999999994" customHeight="1" x14ac:dyDescent="0.25">
      <c r="H52818" s="39"/>
    </row>
    <row r="52819" spans="8:8" ht="65.099999999999994" customHeight="1" x14ac:dyDescent="0.25">
      <c r="H52819" s="39"/>
    </row>
    <row r="52820" spans="8:8" ht="65.099999999999994" customHeight="1" x14ac:dyDescent="0.25">
      <c r="H52820" s="39"/>
    </row>
    <row r="52821" spans="8:8" ht="65.099999999999994" customHeight="1" x14ac:dyDescent="0.25">
      <c r="H52821" s="39"/>
    </row>
    <row r="52822" spans="8:8" ht="65.099999999999994" customHeight="1" x14ac:dyDescent="0.25">
      <c r="H52822" s="39"/>
    </row>
    <row r="52823" spans="8:8" ht="65.099999999999994" customHeight="1" x14ac:dyDescent="0.25">
      <c r="H52823" s="39"/>
    </row>
    <row r="52824" spans="8:8" ht="65.099999999999994" customHeight="1" x14ac:dyDescent="0.25">
      <c r="H52824" s="39"/>
    </row>
    <row r="52825" spans="8:8" ht="65.099999999999994" customHeight="1" x14ac:dyDescent="0.25">
      <c r="H52825" s="39"/>
    </row>
    <row r="52826" spans="8:8" ht="65.099999999999994" customHeight="1" x14ac:dyDescent="0.25">
      <c r="H52826" s="39"/>
    </row>
    <row r="52827" spans="8:8" ht="65.099999999999994" customHeight="1" x14ac:dyDescent="0.25">
      <c r="H52827" s="39"/>
    </row>
    <row r="52828" spans="8:8" ht="65.099999999999994" customHeight="1" x14ac:dyDescent="0.25">
      <c r="H52828" s="39"/>
    </row>
    <row r="52829" spans="8:8" ht="65.099999999999994" customHeight="1" x14ac:dyDescent="0.25">
      <c r="H52829" s="39"/>
    </row>
    <row r="52830" spans="8:8" ht="65.099999999999994" customHeight="1" x14ac:dyDescent="0.25">
      <c r="H52830" s="39"/>
    </row>
    <row r="52831" spans="8:8" ht="65.099999999999994" customHeight="1" x14ac:dyDescent="0.25">
      <c r="H52831" s="39"/>
    </row>
    <row r="52832" spans="8:8" ht="65.099999999999994" customHeight="1" x14ac:dyDescent="0.25">
      <c r="H52832" s="39"/>
    </row>
    <row r="52833" spans="8:8" ht="65.099999999999994" customHeight="1" x14ac:dyDescent="0.25">
      <c r="H52833" s="39"/>
    </row>
    <row r="52834" spans="8:8" ht="65.099999999999994" customHeight="1" x14ac:dyDescent="0.25">
      <c r="H52834" s="39"/>
    </row>
    <row r="52835" spans="8:8" ht="65.099999999999994" customHeight="1" x14ac:dyDescent="0.25">
      <c r="H52835" s="39"/>
    </row>
    <row r="52836" spans="8:8" ht="65.099999999999994" customHeight="1" x14ac:dyDescent="0.25">
      <c r="H52836" s="39"/>
    </row>
    <row r="52837" spans="8:8" ht="65.099999999999994" customHeight="1" x14ac:dyDescent="0.25">
      <c r="H52837" s="39"/>
    </row>
    <row r="52838" spans="8:8" ht="65.099999999999994" customHeight="1" x14ac:dyDescent="0.25">
      <c r="H52838" s="39"/>
    </row>
    <row r="52839" spans="8:8" ht="65.099999999999994" customHeight="1" x14ac:dyDescent="0.25">
      <c r="H52839" s="39"/>
    </row>
    <row r="52840" spans="8:8" ht="65.099999999999994" customHeight="1" x14ac:dyDescent="0.25">
      <c r="H52840" s="39"/>
    </row>
    <row r="52841" spans="8:8" ht="65.099999999999994" customHeight="1" x14ac:dyDescent="0.25">
      <c r="H52841" s="39"/>
    </row>
    <row r="52842" spans="8:8" ht="65.099999999999994" customHeight="1" x14ac:dyDescent="0.25">
      <c r="H52842" s="39"/>
    </row>
    <row r="52843" spans="8:8" ht="65.099999999999994" customHeight="1" x14ac:dyDescent="0.25">
      <c r="H52843" s="39"/>
    </row>
    <row r="52844" spans="8:8" ht="65.099999999999994" customHeight="1" x14ac:dyDescent="0.25">
      <c r="H52844" s="39"/>
    </row>
    <row r="52845" spans="8:8" ht="65.099999999999994" customHeight="1" x14ac:dyDescent="0.25">
      <c r="H52845" s="39"/>
    </row>
    <row r="52846" spans="8:8" ht="65.099999999999994" customHeight="1" x14ac:dyDescent="0.25">
      <c r="H52846" s="39"/>
    </row>
    <row r="52847" spans="8:8" ht="65.099999999999994" customHeight="1" x14ac:dyDescent="0.25">
      <c r="H52847" s="39"/>
    </row>
    <row r="52848" spans="8:8" ht="65.099999999999994" customHeight="1" x14ac:dyDescent="0.25">
      <c r="H52848" s="39"/>
    </row>
    <row r="52849" spans="8:8" ht="65.099999999999994" customHeight="1" x14ac:dyDescent="0.25">
      <c r="H52849" s="39"/>
    </row>
    <row r="52850" spans="8:8" ht="65.099999999999994" customHeight="1" x14ac:dyDescent="0.25">
      <c r="H52850" s="39"/>
    </row>
    <row r="52851" spans="8:8" ht="65.099999999999994" customHeight="1" x14ac:dyDescent="0.25">
      <c r="H52851" s="39"/>
    </row>
    <row r="52852" spans="8:8" ht="65.099999999999994" customHeight="1" x14ac:dyDescent="0.25">
      <c r="H52852" s="39"/>
    </row>
    <row r="52853" spans="8:8" ht="65.099999999999994" customHeight="1" x14ac:dyDescent="0.25">
      <c r="H52853" s="39"/>
    </row>
    <row r="52854" spans="8:8" ht="65.099999999999994" customHeight="1" x14ac:dyDescent="0.25">
      <c r="H52854" s="39"/>
    </row>
    <row r="52855" spans="8:8" ht="65.099999999999994" customHeight="1" x14ac:dyDescent="0.25">
      <c r="H52855" s="39"/>
    </row>
    <row r="52856" spans="8:8" ht="65.099999999999994" customHeight="1" x14ac:dyDescent="0.25">
      <c r="H52856" s="39"/>
    </row>
    <row r="52857" spans="8:8" ht="65.099999999999994" customHeight="1" x14ac:dyDescent="0.25">
      <c r="H52857" s="39"/>
    </row>
    <row r="52858" spans="8:8" ht="65.099999999999994" customHeight="1" x14ac:dyDescent="0.25">
      <c r="H52858" s="39"/>
    </row>
    <row r="52859" spans="8:8" ht="65.099999999999994" customHeight="1" x14ac:dyDescent="0.25">
      <c r="H52859" s="39"/>
    </row>
    <row r="52860" spans="8:8" ht="65.099999999999994" customHeight="1" x14ac:dyDescent="0.25">
      <c r="H52860" s="39"/>
    </row>
    <row r="52861" spans="8:8" ht="65.099999999999994" customHeight="1" x14ac:dyDescent="0.25">
      <c r="H52861" s="39"/>
    </row>
    <row r="52862" spans="8:8" ht="65.099999999999994" customHeight="1" x14ac:dyDescent="0.25">
      <c r="H52862" s="39"/>
    </row>
    <row r="52863" spans="8:8" ht="65.099999999999994" customHeight="1" x14ac:dyDescent="0.25">
      <c r="H52863" s="39"/>
    </row>
    <row r="52864" spans="8:8" ht="65.099999999999994" customHeight="1" x14ac:dyDescent="0.25">
      <c r="H52864" s="39"/>
    </row>
    <row r="52865" spans="8:8" ht="65.099999999999994" customHeight="1" x14ac:dyDescent="0.25">
      <c r="H52865" s="39"/>
    </row>
    <row r="52866" spans="8:8" ht="65.099999999999994" customHeight="1" x14ac:dyDescent="0.25">
      <c r="H52866" s="39"/>
    </row>
    <row r="52867" spans="8:8" ht="65.099999999999994" customHeight="1" x14ac:dyDescent="0.25">
      <c r="H52867" s="39"/>
    </row>
    <row r="52868" spans="8:8" ht="65.099999999999994" customHeight="1" x14ac:dyDescent="0.25">
      <c r="H52868" s="39"/>
    </row>
    <row r="52869" spans="8:8" ht="65.099999999999994" customHeight="1" x14ac:dyDescent="0.25">
      <c r="H52869" s="39"/>
    </row>
    <row r="52870" spans="8:8" ht="65.099999999999994" customHeight="1" x14ac:dyDescent="0.25">
      <c r="H52870" s="39"/>
    </row>
    <row r="52871" spans="8:8" ht="65.099999999999994" customHeight="1" x14ac:dyDescent="0.25">
      <c r="H52871" s="39"/>
    </row>
    <row r="52872" spans="8:8" ht="65.099999999999994" customHeight="1" x14ac:dyDescent="0.25">
      <c r="H52872" s="39"/>
    </row>
    <row r="52873" spans="8:8" ht="65.099999999999994" customHeight="1" x14ac:dyDescent="0.25">
      <c r="H52873" s="39"/>
    </row>
    <row r="52874" spans="8:8" ht="65.099999999999994" customHeight="1" x14ac:dyDescent="0.25">
      <c r="H52874" s="39"/>
    </row>
    <row r="52875" spans="8:8" ht="65.099999999999994" customHeight="1" x14ac:dyDescent="0.25">
      <c r="H52875" s="39"/>
    </row>
    <row r="52876" spans="8:8" ht="65.099999999999994" customHeight="1" x14ac:dyDescent="0.25">
      <c r="H52876" s="39"/>
    </row>
    <row r="52877" spans="8:8" ht="65.099999999999994" customHeight="1" x14ac:dyDescent="0.25">
      <c r="H52877" s="39"/>
    </row>
    <row r="52878" spans="8:8" ht="65.099999999999994" customHeight="1" x14ac:dyDescent="0.25">
      <c r="H52878" s="39"/>
    </row>
    <row r="52879" spans="8:8" ht="65.099999999999994" customHeight="1" x14ac:dyDescent="0.25">
      <c r="H52879" s="39"/>
    </row>
    <row r="52880" spans="8:8" ht="65.099999999999994" customHeight="1" x14ac:dyDescent="0.25">
      <c r="H52880" s="39"/>
    </row>
    <row r="52881" spans="8:8" ht="65.099999999999994" customHeight="1" x14ac:dyDescent="0.25">
      <c r="H52881" s="39"/>
    </row>
    <row r="52882" spans="8:8" ht="65.099999999999994" customHeight="1" x14ac:dyDescent="0.25">
      <c r="H52882" s="39"/>
    </row>
    <row r="52883" spans="8:8" ht="65.099999999999994" customHeight="1" x14ac:dyDescent="0.25">
      <c r="H52883" s="39"/>
    </row>
    <row r="52884" spans="8:8" ht="65.099999999999994" customHeight="1" x14ac:dyDescent="0.25">
      <c r="H52884" s="39"/>
    </row>
    <row r="52885" spans="8:8" ht="65.099999999999994" customHeight="1" x14ac:dyDescent="0.25">
      <c r="H52885" s="39"/>
    </row>
    <row r="52886" spans="8:8" ht="65.099999999999994" customHeight="1" x14ac:dyDescent="0.25">
      <c r="H52886" s="39"/>
    </row>
    <row r="52887" spans="8:8" ht="65.099999999999994" customHeight="1" x14ac:dyDescent="0.25">
      <c r="H52887" s="39"/>
    </row>
    <row r="52888" spans="8:8" ht="65.099999999999994" customHeight="1" x14ac:dyDescent="0.25">
      <c r="H52888" s="39"/>
    </row>
    <row r="52889" spans="8:8" ht="65.099999999999994" customHeight="1" x14ac:dyDescent="0.25">
      <c r="H52889" s="39"/>
    </row>
    <row r="52890" spans="8:8" ht="65.099999999999994" customHeight="1" x14ac:dyDescent="0.25">
      <c r="H52890" s="39"/>
    </row>
    <row r="52891" spans="8:8" ht="65.099999999999994" customHeight="1" x14ac:dyDescent="0.25">
      <c r="H52891" s="39"/>
    </row>
    <row r="52892" spans="8:8" ht="65.099999999999994" customHeight="1" x14ac:dyDescent="0.25">
      <c r="H52892" s="39"/>
    </row>
    <row r="52893" spans="8:8" ht="65.099999999999994" customHeight="1" x14ac:dyDescent="0.25">
      <c r="H52893" s="39"/>
    </row>
    <row r="52894" spans="8:8" ht="65.099999999999994" customHeight="1" x14ac:dyDescent="0.25">
      <c r="H52894" s="39"/>
    </row>
    <row r="52895" spans="8:8" ht="65.099999999999994" customHeight="1" x14ac:dyDescent="0.25">
      <c r="H52895" s="39"/>
    </row>
    <row r="52896" spans="8:8" ht="65.099999999999994" customHeight="1" x14ac:dyDescent="0.25">
      <c r="H52896" s="39"/>
    </row>
    <row r="52897" spans="8:8" ht="65.099999999999994" customHeight="1" x14ac:dyDescent="0.25">
      <c r="H52897" s="39"/>
    </row>
    <row r="52898" spans="8:8" ht="65.099999999999994" customHeight="1" x14ac:dyDescent="0.25">
      <c r="H52898" s="39"/>
    </row>
    <row r="52899" spans="8:8" ht="65.099999999999994" customHeight="1" x14ac:dyDescent="0.25">
      <c r="H52899" s="39"/>
    </row>
    <row r="52900" spans="8:8" ht="65.099999999999994" customHeight="1" x14ac:dyDescent="0.25">
      <c r="H52900" s="39"/>
    </row>
    <row r="52901" spans="8:8" ht="65.099999999999994" customHeight="1" x14ac:dyDescent="0.25">
      <c r="H52901" s="39"/>
    </row>
    <row r="52902" spans="8:8" ht="65.099999999999994" customHeight="1" x14ac:dyDescent="0.25">
      <c r="H52902" s="39"/>
    </row>
    <row r="52903" spans="8:8" ht="65.099999999999994" customHeight="1" x14ac:dyDescent="0.25">
      <c r="H52903" s="39"/>
    </row>
    <row r="52904" spans="8:8" ht="65.099999999999994" customHeight="1" x14ac:dyDescent="0.25">
      <c r="H52904" s="39"/>
    </row>
    <row r="52905" spans="8:8" ht="65.099999999999994" customHeight="1" x14ac:dyDescent="0.25">
      <c r="H52905" s="39"/>
    </row>
    <row r="52906" spans="8:8" ht="65.099999999999994" customHeight="1" x14ac:dyDescent="0.25">
      <c r="H52906" s="39"/>
    </row>
    <row r="52907" spans="8:8" ht="65.099999999999994" customHeight="1" x14ac:dyDescent="0.25">
      <c r="H52907" s="39"/>
    </row>
    <row r="52908" spans="8:8" ht="65.099999999999994" customHeight="1" x14ac:dyDescent="0.25">
      <c r="H52908" s="39"/>
    </row>
    <row r="52909" spans="8:8" ht="65.099999999999994" customHeight="1" x14ac:dyDescent="0.25">
      <c r="H52909" s="39"/>
    </row>
    <row r="52910" spans="8:8" ht="65.099999999999994" customHeight="1" x14ac:dyDescent="0.25">
      <c r="H52910" s="39"/>
    </row>
    <row r="52911" spans="8:8" ht="65.099999999999994" customHeight="1" x14ac:dyDescent="0.25">
      <c r="H52911" s="39"/>
    </row>
    <row r="52912" spans="8:8" ht="65.099999999999994" customHeight="1" x14ac:dyDescent="0.25">
      <c r="H52912" s="39"/>
    </row>
    <row r="52913" spans="8:8" ht="65.099999999999994" customHeight="1" x14ac:dyDescent="0.25">
      <c r="H52913" s="39"/>
    </row>
    <row r="52914" spans="8:8" ht="65.099999999999994" customHeight="1" x14ac:dyDescent="0.25">
      <c r="H52914" s="39"/>
    </row>
    <row r="52915" spans="8:8" ht="65.099999999999994" customHeight="1" x14ac:dyDescent="0.25">
      <c r="H52915" s="39"/>
    </row>
    <row r="52916" spans="8:8" ht="65.099999999999994" customHeight="1" x14ac:dyDescent="0.25">
      <c r="H52916" s="39"/>
    </row>
    <row r="52917" spans="8:8" ht="65.099999999999994" customHeight="1" x14ac:dyDescent="0.25">
      <c r="H52917" s="39"/>
    </row>
    <row r="52918" spans="8:8" ht="65.099999999999994" customHeight="1" x14ac:dyDescent="0.25">
      <c r="H52918" s="39"/>
    </row>
    <row r="52919" spans="8:8" ht="65.099999999999994" customHeight="1" x14ac:dyDescent="0.25">
      <c r="H52919" s="39"/>
    </row>
    <row r="52920" spans="8:8" ht="65.099999999999994" customHeight="1" x14ac:dyDescent="0.25">
      <c r="H52920" s="39"/>
    </row>
    <row r="52921" spans="8:8" ht="65.099999999999994" customHeight="1" x14ac:dyDescent="0.25">
      <c r="H52921" s="39"/>
    </row>
    <row r="52922" spans="8:8" ht="65.099999999999994" customHeight="1" x14ac:dyDescent="0.25">
      <c r="H52922" s="39"/>
    </row>
    <row r="52923" spans="8:8" ht="65.099999999999994" customHeight="1" x14ac:dyDescent="0.25">
      <c r="H52923" s="39"/>
    </row>
    <row r="52924" spans="8:8" ht="65.099999999999994" customHeight="1" x14ac:dyDescent="0.25">
      <c r="H52924" s="39"/>
    </row>
    <row r="52925" spans="8:8" ht="65.099999999999994" customHeight="1" x14ac:dyDescent="0.25">
      <c r="H52925" s="39"/>
    </row>
    <row r="52926" spans="8:8" ht="65.099999999999994" customHeight="1" x14ac:dyDescent="0.25">
      <c r="H52926" s="39"/>
    </row>
    <row r="52927" spans="8:8" ht="65.099999999999994" customHeight="1" x14ac:dyDescent="0.25">
      <c r="H52927" s="39"/>
    </row>
    <row r="52928" spans="8:8" ht="65.099999999999994" customHeight="1" x14ac:dyDescent="0.25">
      <c r="H52928" s="39"/>
    </row>
    <row r="52929" spans="8:8" ht="65.099999999999994" customHeight="1" x14ac:dyDescent="0.25">
      <c r="H52929" s="39"/>
    </row>
    <row r="52930" spans="8:8" ht="65.099999999999994" customHeight="1" x14ac:dyDescent="0.25">
      <c r="H52930" s="39"/>
    </row>
    <row r="52931" spans="8:8" ht="65.099999999999994" customHeight="1" x14ac:dyDescent="0.25">
      <c r="H52931" s="39"/>
    </row>
    <row r="52932" spans="8:8" ht="65.099999999999994" customHeight="1" x14ac:dyDescent="0.25">
      <c r="H52932" s="39"/>
    </row>
    <row r="52933" spans="8:8" ht="65.099999999999994" customHeight="1" x14ac:dyDescent="0.25">
      <c r="H52933" s="39"/>
    </row>
    <row r="52934" spans="8:8" ht="65.099999999999994" customHeight="1" x14ac:dyDescent="0.25">
      <c r="H52934" s="39"/>
    </row>
    <row r="52935" spans="8:8" ht="65.099999999999994" customHeight="1" x14ac:dyDescent="0.25">
      <c r="H52935" s="39"/>
    </row>
    <row r="52936" spans="8:8" ht="65.099999999999994" customHeight="1" x14ac:dyDescent="0.25">
      <c r="H52936" s="39"/>
    </row>
    <row r="52937" spans="8:8" ht="65.099999999999994" customHeight="1" x14ac:dyDescent="0.25">
      <c r="H52937" s="39"/>
    </row>
    <row r="52938" spans="8:8" ht="65.099999999999994" customHeight="1" x14ac:dyDescent="0.25">
      <c r="H52938" s="39"/>
    </row>
    <row r="52939" spans="8:8" ht="65.099999999999994" customHeight="1" x14ac:dyDescent="0.25">
      <c r="H52939" s="39"/>
    </row>
    <row r="52940" spans="8:8" ht="65.099999999999994" customHeight="1" x14ac:dyDescent="0.25">
      <c r="H52940" s="39"/>
    </row>
    <row r="52941" spans="8:8" ht="65.099999999999994" customHeight="1" x14ac:dyDescent="0.25">
      <c r="H52941" s="39"/>
    </row>
    <row r="52942" spans="8:8" ht="65.099999999999994" customHeight="1" x14ac:dyDescent="0.25">
      <c r="H52942" s="39"/>
    </row>
    <row r="52943" spans="8:8" ht="65.099999999999994" customHeight="1" x14ac:dyDescent="0.25">
      <c r="H52943" s="39"/>
    </row>
    <row r="52944" spans="8:8" ht="65.099999999999994" customHeight="1" x14ac:dyDescent="0.25">
      <c r="H52944" s="39"/>
    </row>
    <row r="52945" spans="8:8" ht="65.099999999999994" customHeight="1" x14ac:dyDescent="0.25">
      <c r="H52945" s="39"/>
    </row>
    <row r="52946" spans="8:8" ht="65.099999999999994" customHeight="1" x14ac:dyDescent="0.25">
      <c r="H52946" s="39"/>
    </row>
    <row r="52947" spans="8:8" ht="65.099999999999994" customHeight="1" x14ac:dyDescent="0.25">
      <c r="H52947" s="39"/>
    </row>
    <row r="52948" spans="8:8" ht="65.099999999999994" customHeight="1" x14ac:dyDescent="0.25">
      <c r="H52948" s="39"/>
    </row>
    <row r="52949" spans="8:8" ht="65.099999999999994" customHeight="1" x14ac:dyDescent="0.25">
      <c r="H52949" s="39"/>
    </row>
    <row r="52950" spans="8:8" ht="65.099999999999994" customHeight="1" x14ac:dyDescent="0.25">
      <c r="H52950" s="39"/>
    </row>
    <row r="52951" spans="8:8" ht="65.099999999999994" customHeight="1" x14ac:dyDescent="0.25">
      <c r="H52951" s="39"/>
    </row>
    <row r="52952" spans="8:8" ht="65.099999999999994" customHeight="1" x14ac:dyDescent="0.25">
      <c r="H52952" s="39"/>
    </row>
    <row r="52953" spans="8:8" ht="65.099999999999994" customHeight="1" x14ac:dyDescent="0.25">
      <c r="H52953" s="39"/>
    </row>
    <row r="52954" spans="8:8" ht="65.099999999999994" customHeight="1" x14ac:dyDescent="0.25">
      <c r="H52954" s="39"/>
    </row>
    <row r="52955" spans="8:8" ht="65.099999999999994" customHeight="1" x14ac:dyDescent="0.25">
      <c r="H52955" s="39"/>
    </row>
    <row r="52956" spans="8:8" ht="65.099999999999994" customHeight="1" x14ac:dyDescent="0.25">
      <c r="H52956" s="39"/>
    </row>
    <row r="52957" spans="8:8" ht="65.099999999999994" customHeight="1" x14ac:dyDescent="0.25">
      <c r="H52957" s="39"/>
    </row>
    <row r="52958" spans="8:8" ht="65.099999999999994" customHeight="1" x14ac:dyDescent="0.25">
      <c r="H52958" s="39"/>
    </row>
    <row r="52959" spans="8:8" ht="65.099999999999994" customHeight="1" x14ac:dyDescent="0.25">
      <c r="H52959" s="39"/>
    </row>
    <row r="52960" spans="8:8" ht="65.099999999999994" customHeight="1" x14ac:dyDescent="0.25">
      <c r="H52960" s="39"/>
    </row>
    <row r="52961" spans="8:8" ht="65.099999999999994" customHeight="1" x14ac:dyDescent="0.25">
      <c r="H52961" s="39"/>
    </row>
    <row r="52962" spans="8:8" ht="65.099999999999994" customHeight="1" x14ac:dyDescent="0.25">
      <c r="H52962" s="39"/>
    </row>
    <row r="52963" spans="8:8" ht="65.099999999999994" customHeight="1" x14ac:dyDescent="0.25">
      <c r="H52963" s="39"/>
    </row>
    <row r="52964" spans="8:8" ht="65.099999999999994" customHeight="1" x14ac:dyDescent="0.25">
      <c r="H52964" s="39"/>
    </row>
    <row r="52965" spans="8:8" ht="65.099999999999994" customHeight="1" x14ac:dyDescent="0.25">
      <c r="H52965" s="39"/>
    </row>
    <row r="52966" spans="8:8" ht="65.099999999999994" customHeight="1" x14ac:dyDescent="0.25">
      <c r="H52966" s="39"/>
    </row>
    <row r="52967" spans="8:8" ht="65.099999999999994" customHeight="1" x14ac:dyDescent="0.25">
      <c r="H52967" s="39"/>
    </row>
    <row r="52968" spans="8:8" ht="65.099999999999994" customHeight="1" x14ac:dyDescent="0.25">
      <c r="H52968" s="39"/>
    </row>
    <row r="52969" spans="8:8" ht="65.099999999999994" customHeight="1" x14ac:dyDescent="0.25">
      <c r="H52969" s="39"/>
    </row>
    <row r="52970" spans="8:8" ht="65.099999999999994" customHeight="1" x14ac:dyDescent="0.25">
      <c r="H52970" s="39"/>
    </row>
    <row r="52971" spans="8:8" ht="65.099999999999994" customHeight="1" x14ac:dyDescent="0.25">
      <c r="H52971" s="39"/>
    </row>
    <row r="52972" spans="8:8" ht="65.099999999999994" customHeight="1" x14ac:dyDescent="0.25">
      <c r="H52972" s="39"/>
    </row>
    <row r="52973" spans="8:8" ht="65.099999999999994" customHeight="1" x14ac:dyDescent="0.25">
      <c r="H52973" s="39"/>
    </row>
    <row r="52974" spans="8:8" ht="65.099999999999994" customHeight="1" x14ac:dyDescent="0.25">
      <c r="H52974" s="39"/>
    </row>
    <row r="52975" spans="8:8" ht="65.099999999999994" customHeight="1" x14ac:dyDescent="0.25">
      <c r="H52975" s="39"/>
    </row>
    <row r="52976" spans="8:8" ht="65.099999999999994" customHeight="1" x14ac:dyDescent="0.25">
      <c r="H52976" s="39"/>
    </row>
    <row r="52977" spans="8:8" ht="65.099999999999994" customHeight="1" x14ac:dyDescent="0.25">
      <c r="H52977" s="39"/>
    </row>
    <row r="52978" spans="8:8" ht="65.099999999999994" customHeight="1" x14ac:dyDescent="0.25">
      <c r="H52978" s="39"/>
    </row>
    <row r="52979" spans="8:8" ht="65.099999999999994" customHeight="1" x14ac:dyDescent="0.25">
      <c r="H52979" s="39"/>
    </row>
    <row r="52980" spans="8:8" ht="65.099999999999994" customHeight="1" x14ac:dyDescent="0.25">
      <c r="H52980" s="39"/>
    </row>
    <row r="52981" spans="8:8" ht="65.099999999999994" customHeight="1" x14ac:dyDescent="0.25">
      <c r="H52981" s="39"/>
    </row>
    <row r="52982" spans="8:8" ht="65.099999999999994" customHeight="1" x14ac:dyDescent="0.25">
      <c r="H52982" s="39"/>
    </row>
    <row r="52983" spans="8:8" ht="65.099999999999994" customHeight="1" x14ac:dyDescent="0.25">
      <c r="H52983" s="39"/>
    </row>
    <row r="52984" spans="8:8" ht="65.099999999999994" customHeight="1" x14ac:dyDescent="0.25">
      <c r="H52984" s="39"/>
    </row>
    <row r="52985" spans="8:8" ht="65.099999999999994" customHeight="1" x14ac:dyDescent="0.25">
      <c r="H52985" s="39"/>
    </row>
    <row r="52986" spans="8:8" ht="65.099999999999994" customHeight="1" x14ac:dyDescent="0.25">
      <c r="H52986" s="39"/>
    </row>
    <row r="52987" spans="8:8" ht="65.099999999999994" customHeight="1" x14ac:dyDescent="0.25">
      <c r="H52987" s="39"/>
    </row>
    <row r="52988" spans="8:8" ht="65.099999999999994" customHeight="1" x14ac:dyDescent="0.25">
      <c r="H52988" s="39"/>
    </row>
    <row r="52989" spans="8:8" ht="65.099999999999994" customHeight="1" x14ac:dyDescent="0.25">
      <c r="H52989" s="39"/>
    </row>
    <row r="52990" spans="8:8" ht="65.099999999999994" customHeight="1" x14ac:dyDescent="0.25">
      <c r="H52990" s="39"/>
    </row>
    <row r="52991" spans="8:8" ht="65.099999999999994" customHeight="1" x14ac:dyDescent="0.25">
      <c r="H52991" s="39"/>
    </row>
    <row r="52992" spans="8:8" ht="65.099999999999994" customHeight="1" x14ac:dyDescent="0.25">
      <c r="H52992" s="39"/>
    </row>
    <row r="52993" spans="8:8" ht="65.099999999999994" customHeight="1" x14ac:dyDescent="0.25">
      <c r="H52993" s="39"/>
    </row>
    <row r="52994" spans="8:8" ht="65.099999999999994" customHeight="1" x14ac:dyDescent="0.25">
      <c r="H52994" s="39"/>
    </row>
    <row r="52995" spans="8:8" ht="65.099999999999994" customHeight="1" x14ac:dyDescent="0.25">
      <c r="H52995" s="39"/>
    </row>
    <row r="52996" spans="8:8" ht="65.099999999999994" customHeight="1" x14ac:dyDescent="0.25">
      <c r="H52996" s="39"/>
    </row>
    <row r="52997" spans="8:8" ht="65.099999999999994" customHeight="1" x14ac:dyDescent="0.25">
      <c r="H52997" s="39"/>
    </row>
    <row r="52998" spans="8:8" ht="65.099999999999994" customHeight="1" x14ac:dyDescent="0.25">
      <c r="H52998" s="39"/>
    </row>
    <row r="52999" spans="8:8" ht="65.099999999999994" customHeight="1" x14ac:dyDescent="0.25">
      <c r="H52999" s="39"/>
    </row>
    <row r="53000" spans="8:8" ht="65.099999999999994" customHeight="1" x14ac:dyDescent="0.25">
      <c r="H53000" s="39"/>
    </row>
    <row r="53001" spans="8:8" ht="65.099999999999994" customHeight="1" x14ac:dyDescent="0.25">
      <c r="H53001" s="39"/>
    </row>
    <row r="53002" spans="8:8" ht="65.099999999999994" customHeight="1" x14ac:dyDescent="0.25">
      <c r="H53002" s="39"/>
    </row>
    <row r="53003" spans="8:8" ht="65.099999999999994" customHeight="1" x14ac:dyDescent="0.25">
      <c r="H53003" s="39"/>
    </row>
    <row r="53004" spans="8:8" ht="65.099999999999994" customHeight="1" x14ac:dyDescent="0.25">
      <c r="H53004" s="39"/>
    </row>
    <row r="53005" spans="8:8" ht="65.099999999999994" customHeight="1" x14ac:dyDescent="0.25">
      <c r="H53005" s="39"/>
    </row>
    <row r="53006" spans="8:8" ht="65.099999999999994" customHeight="1" x14ac:dyDescent="0.25">
      <c r="H53006" s="39"/>
    </row>
    <row r="53007" spans="8:8" ht="65.099999999999994" customHeight="1" x14ac:dyDescent="0.25">
      <c r="H53007" s="39"/>
    </row>
    <row r="53008" spans="8:8" ht="65.099999999999994" customHeight="1" x14ac:dyDescent="0.25">
      <c r="H53008" s="39"/>
    </row>
    <row r="53009" spans="8:8" ht="65.099999999999994" customHeight="1" x14ac:dyDescent="0.25">
      <c r="H53009" s="39"/>
    </row>
    <row r="53010" spans="8:8" ht="65.099999999999994" customHeight="1" x14ac:dyDescent="0.25">
      <c r="H53010" s="39"/>
    </row>
    <row r="53011" spans="8:8" ht="65.099999999999994" customHeight="1" x14ac:dyDescent="0.25">
      <c r="H53011" s="39"/>
    </row>
    <row r="53012" spans="8:8" ht="65.099999999999994" customHeight="1" x14ac:dyDescent="0.25">
      <c r="H53012" s="39"/>
    </row>
    <row r="53013" spans="8:8" ht="65.099999999999994" customHeight="1" x14ac:dyDescent="0.25">
      <c r="H53013" s="39"/>
    </row>
    <row r="53014" spans="8:8" ht="65.099999999999994" customHeight="1" x14ac:dyDescent="0.25">
      <c r="H53014" s="39"/>
    </row>
    <row r="53015" spans="8:8" ht="65.099999999999994" customHeight="1" x14ac:dyDescent="0.25">
      <c r="H53015" s="39"/>
    </row>
    <row r="53016" spans="8:8" ht="65.099999999999994" customHeight="1" x14ac:dyDescent="0.25">
      <c r="H53016" s="39"/>
    </row>
    <row r="53017" spans="8:8" ht="65.099999999999994" customHeight="1" x14ac:dyDescent="0.25">
      <c r="H53017" s="39"/>
    </row>
    <row r="53018" spans="8:8" ht="65.099999999999994" customHeight="1" x14ac:dyDescent="0.25">
      <c r="H53018" s="39"/>
    </row>
    <row r="53019" spans="8:8" ht="65.099999999999994" customHeight="1" x14ac:dyDescent="0.25">
      <c r="H53019" s="39"/>
    </row>
    <row r="53020" spans="8:8" ht="65.099999999999994" customHeight="1" x14ac:dyDescent="0.25">
      <c r="H53020" s="39"/>
    </row>
    <row r="53021" spans="8:8" ht="65.099999999999994" customHeight="1" x14ac:dyDescent="0.25">
      <c r="H53021" s="39"/>
    </row>
    <row r="53022" spans="8:8" ht="65.099999999999994" customHeight="1" x14ac:dyDescent="0.25">
      <c r="H53022" s="39"/>
    </row>
    <row r="53023" spans="8:8" ht="65.099999999999994" customHeight="1" x14ac:dyDescent="0.25">
      <c r="H53023" s="39"/>
    </row>
    <row r="53024" spans="8:8" ht="65.099999999999994" customHeight="1" x14ac:dyDescent="0.25">
      <c r="H53024" s="39"/>
    </row>
    <row r="53025" spans="8:8" ht="65.099999999999994" customHeight="1" x14ac:dyDescent="0.25">
      <c r="H53025" s="39"/>
    </row>
    <row r="53026" spans="8:8" ht="65.099999999999994" customHeight="1" x14ac:dyDescent="0.25">
      <c r="H53026" s="39"/>
    </row>
    <row r="53027" spans="8:8" ht="65.099999999999994" customHeight="1" x14ac:dyDescent="0.25">
      <c r="H53027" s="39"/>
    </row>
    <row r="53028" spans="8:8" ht="65.099999999999994" customHeight="1" x14ac:dyDescent="0.25">
      <c r="H53028" s="39"/>
    </row>
    <row r="53029" spans="8:8" ht="65.099999999999994" customHeight="1" x14ac:dyDescent="0.25">
      <c r="H53029" s="39"/>
    </row>
    <row r="53030" spans="8:8" ht="65.099999999999994" customHeight="1" x14ac:dyDescent="0.25">
      <c r="H53030" s="39"/>
    </row>
    <row r="53031" spans="8:8" ht="65.099999999999994" customHeight="1" x14ac:dyDescent="0.25">
      <c r="H53031" s="39"/>
    </row>
    <row r="53032" spans="8:8" ht="65.099999999999994" customHeight="1" x14ac:dyDescent="0.25">
      <c r="H53032" s="39"/>
    </row>
    <row r="53033" spans="8:8" ht="65.099999999999994" customHeight="1" x14ac:dyDescent="0.25">
      <c r="H53033" s="39"/>
    </row>
    <row r="53034" spans="8:8" ht="65.099999999999994" customHeight="1" x14ac:dyDescent="0.25">
      <c r="H53034" s="39"/>
    </row>
    <row r="53035" spans="8:8" ht="65.099999999999994" customHeight="1" x14ac:dyDescent="0.25">
      <c r="H53035" s="39"/>
    </row>
    <row r="53036" spans="8:8" ht="65.099999999999994" customHeight="1" x14ac:dyDescent="0.25">
      <c r="H53036" s="39"/>
    </row>
    <row r="53037" spans="8:8" ht="65.099999999999994" customHeight="1" x14ac:dyDescent="0.25">
      <c r="H53037" s="39"/>
    </row>
    <row r="53038" spans="8:8" ht="65.099999999999994" customHeight="1" x14ac:dyDescent="0.25">
      <c r="H53038" s="39"/>
    </row>
    <row r="53039" spans="8:8" ht="65.099999999999994" customHeight="1" x14ac:dyDescent="0.25">
      <c r="H53039" s="39"/>
    </row>
    <row r="53040" spans="8:8" ht="65.099999999999994" customHeight="1" x14ac:dyDescent="0.25">
      <c r="H53040" s="39"/>
    </row>
    <row r="53041" spans="8:8" ht="65.099999999999994" customHeight="1" x14ac:dyDescent="0.25">
      <c r="H53041" s="39"/>
    </row>
    <row r="53042" spans="8:8" ht="65.099999999999994" customHeight="1" x14ac:dyDescent="0.25">
      <c r="H53042" s="39"/>
    </row>
    <row r="53043" spans="8:8" ht="65.099999999999994" customHeight="1" x14ac:dyDescent="0.25">
      <c r="H53043" s="39"/>
    </row>
    <row r="53044" spans="8:8" ht="65.099999999999994" customHeight="1" x14ac:dyDescent="0.25">
      <c r="H53044" s="39"/>
    </row>
    <row r="53045" spans="8:8" ht="65.099999999999994" customHeight="1" x14ac:dyDescent="0.25">
      <c r="H53045" s="39"/>
    </row>
    <row r="53046" spans="8:8" ht="65.099999999999994" customHeight="1" x14ac:dyDescent="0.25">
      <c r="H53046" s="39"/>
    </row>
    <row r="53047" spans="8:8" ht="65.099999999999994" customHeight="1" x14ac:dyDescent="0.25">
      <c r="H53047" s="39"/>
    </row>
    <row r="53048" spans="8:8" ht="65.099999999999994" customHeight="1" x14ac:dyDescent="0.25">
      <c r="H53048" s="39"/>
    </row>
    <row r="53049" spans="8:8" ht="65.099999999999994" customHeight="1" x14ac:dyDescent="0.25">
      <c r="H53049" s="39"/>
    </row>
    <row r="53050" spans="8:8" ht="65.099999999999994" customHeight="1" x14ac:dyDescent="0.25">
      <c r="H53050" s="39"/>
    </row>
    <row r="53051" spans="8:8" ht="65.099999999999994" customHeight="1" x14ac:dyDescent="0.25">
      <c r="H53051" s="39"/>
    </row>
    <row r="53052" spans="8:8" ht="65.099999999999994" customHeight="1" x14ac:dyDescent="0.25">
      <c r="H53052" s="39"/>
    </row>
    <row r="53053" spans="8:8" ht="65.099999999999994" customHeight="1" x14ac:dyDescent="0.25">
      <c r="H53053" s="39"/>
    </row>
    <row r="53054" spans="8:8" ht="65.099999999999994" customHeight="1" x14ac:dyDescent="0.25">
      <c r="H53054" s="39"/>
    </row>
    <row r="53055" spans="8:8" ht="65.099999999999994" customHeight="1" x14ac:dyDescent="0.25">
      <c r="H53055" s="39"/>
    </row>
    <row r="53056" spans="8:8" ht="65.099999999999994" customHeight="1" x14ac:dyDescent="0.25">
      <c r="H53056" s="39"/>
    </row>
    <row r="53057" spans="8:8" ht="65.099999999999994" customHeight="1" x14ac:dyDescent="0.25">
      <c r="H53057" s="39"/>
    </row>
    <row r="53058" spans="8:8" ht="65.099999999999994" customHeight="1" x14ac:dyDescent="0.25">
      <c r="H53058" s="39"/>
    </row>
    <row r="53059" spans="8:8" ht="65.099999999999994" customHeight="1" x14ac:dyDescent="0.25">
      <c r="H53059" s="39"/>
    </row>
    <row r="53060" spans="8:8" ht="65.099999999999994" customHeight="1" x14ac:dyDescent="0.25">
      <c r="H53060" s="39"/>
    </row>
    <row r="53061" spans="8:8" ht="65.099999999999994" customHeight="1" x14ac:dyDescent="0.25">
      <c r="H53061" s="39"/>
    </row>
    <row r="53062" spans="8:8" ht="65.099999999999994" customHeight="1" x14ac:dyDescent="0.25">
      <c r="H53062" s="39"/>
    </row>
    <row r="53063" spans="8:8" ht="65.099999999999994" customHeight="1" x14ac:dyDescent="0.25">
      <c r="H53063" s="39"/>
    </row>
    <row r="53064" spans="8:8" ht="65.099999999999994" customHeight="1" x14ac:dyDescent="0.25">
      <c r="H53064" s="39"/>
    </row>
    <row r="53065" spans="8:8" ht="65.099999999999994" customHeight="1" x14ac:dyDescent="0.25">
      <c r="H53065" s="39"/>
    </row>
    <row r="53066" spans="8:8" ht="65.099999999999994" customHeight="1" x14ac:dyDescent="0.25">
      <c r="H53066" s="39"/>
    </row>
    <row r="53067" spans="8:8" ht="65.099999999999994" customHeight="1" x14ac:dyDescent="0.25">
      <c r="H53067" s="39"/>
    </row>
    <row r="53068" spans="8:8" ht="65.099999999999994" customHeight="1" x14ac:dyDescent="0.25">
      <c r="H53068" s="39"/>
    </row>
    <row r="53069" spans="8:8" ht="65.099999999999994" customHeight="1" x14ac:dyDescent="0.25">
      <c r="H53069" s="39"/>
    </row>
    <row r="53070" spans="8:8" ht="65.099999999999994" customHeight="1" x14ac:dyDescent="0.25">
      <c r="H53070" s="39"/>
    </row>
    <row r="53071" spans="8:8" ht="65.099999999999994" customHeight="1" x14ac:dyDescent="0.25">
      <c r="H53071" s="39"/>
    </row>
    <row r="53072" spans="8:8" ht="65.099999999999994" customHeight="1" x14ac:dyDescent="0.25">
      <c r="H53072" s="39"/>
    </row>
    <row r="53073" spans="8:8" ht="65.099999999999994" customHeight="1" x14ac:dyDescent="0.25">
      <c r="H53073" s="39"/>
    </row>
    <row r="53074" spans="8:8" ht="65.099999999999994" customHeight="1" x14ac:dyDescent="0.25">
      <c r="H53074" s="39"/>
    </row>
    <row r="53075" spans="8:8" ht="65.099999999999994" customHeight="1" x14ac:dyDescent="0.25">
      <c r="H53075" s="39"/>
    </row>
    <row r="53076" spans="8:8" ht="65.099999999999994" customHeight="1" x14ac:dyDescent="0.25">
      <c r="H53076" s="39"/>
    </row>
    <row r="53077" spans="8:8" ht="65.099999999999994" customHeight="1" x14ac:dyDescent="0.25">
      <c r="H53077" s="39"/>
    </row>
    <row r="53078" spans="8:8" ht="65.099999999999994" customHeight="1" x14ac:dyDescent="0.25">
      <c r="H53078" s="39"/>
    </row>
    <row r="53079" spans="8:8" ht="65.099999999999994" customHeight="1" x14ac:dyDescent="0.25">
      <c r="H53079" s="39"/>
    </row>
    <row r="53080" spans="8:8" ht="65.099999999999994" customHeight="1" x14ac:dyDescent="0.25">
      <c r="H53080" s="39"/>
    </row>
    <row r="53081" spans="8:8" ht="65.099999999999994" customHeight="1" x14ac:dyDescent="0.25">
      <c r="H53081" s="39"/>
    </row>
    <row r="53082" spans="8:8" ht="65.099999999999994" customHeight="1" x14ac:dyDescent="0.25">
      <c r="H53082" s="39"/>
    </row>
    <row r="53083" spans="8:8" ht="65.099999999999994" customHeight="1" x14ac:dyDescent="0.25">
      <c r="H53083" s="39"/>
    </row>
    <row r="53084" spans="8:8" ht="65.099999999999994" customHeight="1" x14ac:dyDescent="0.25">
      <c r="H53084" s="39"/>
    </row>
    <row r="53085" spans="8:8" ht="65.099999999999994" customHeight="1" x14ac:dyDescent="0.25">
      <c r="H53085" s="39"/>
    </row>
    <row r="53086" spans="8:8" ht="65.099999999999994" customHeight="1" x14ac:dyDescent="0.25">
      <c r="H53086" s="39"/>
    </row>
    <row r="53087" spans="8:8" ht="65.099999999999994" customHeight="1" x14ac:dyDescent="0.25">
      <c r="H53087" s="39"/>
    </row>
    <row r="53088" spans="8:8" ht="65.099999999999994" customHeight="1" x14ac:dyDescent="0.25">
      <c r="H53088" s="39"/>
    </row>
    <row r="53089" spans="8:8" ht="65.099999999999994" customHeight="1" x14ac:dyDescent="0.25">
      <c r="H53089" s="39"/>
    </row>
    <row r="53090" spans="8:8" ht="65.099999999999994" customHeight="1" x14ac:dyDescent="0.25">
      <c r="H53090" s="39"/>
    </row>
    <row r="53091" spans="8:8" ht="65.099999999999994" customHeight="1" x14ac:dyDescent="0.25">
      <c r="H53091" s="39"/>
    </row>
    <row r="53092" spans="8:8" ht="65.099999999999994" customHeight="1" x14ac:dyDescent="0.25">
      <c r="H53092" s="39"/>
    </row>
    <row r="53093" spans="8:8" ht="65.099999999999994" customHeight="1" x14ac:dyDescent="0.25">
      <c r="H53093" s="39"/>
    </row>
    <row r="53094" spans="8:8" ht="65.099999999999994" customHeight="1" x14ac:dyDescent="0.25">
      <c r="H53094" s="39"/>
    </row>
    <row r="53095" spans="8:8" ht="65.099999999999994" customHeight="1" x14ac:dyDescent="0.25">
      <c r="H53095" s="39"/>
    </row>
    <row r="53096" spans="8:8" ht="65.099999999999994" customHeight="1" x14ac:dyDescent="0.25">
      <c r="H53096" s="39"/>
    </row>
    <row r="53097" spans="8:8" ht="65.099999999999994" customHeight="1" x14ac:dyDescent="0.25">
      <c r="H53097" s="39"/>
    </row>
    <row r="53098" spans="8:8" ht="65.099999999999994" customHeight="1" x14ac:dyDescent="0.25">
      <c r="H53098" s="39"/>
    </row>
    <row r="53099" spans="8:8" ht="65.099999999999994" customHeight="1" x14ac:dyDescent="0.25">
      <c r="H53099" s="39"/>
    </row>
    <row r="53100" spans="8:8" ht="65.099999999999994" customHeight="1" x14ac:dyDescent="0.25">
      <c r="H53100" s="39"/>
    </row>
    <row r="53101" spans="8:8" ht="65.099999999999994" customHeight="1" x14ac:dyDescent="0.25">
      <c r="H53101" s="39"/>
    </row>
    <row r="53102" spans="8:8" ht="65.099999999999994" customHeight="1" x14ac:dyDescent="0.25">
      <c r="H53102" s="39"/>
    </row>
    <row r="53103" spans="8:8" ht="65.099999999999994" customHeight="1" x14ac:dyDescent="0.25">
      <c r="H53103" s="39"/>
    </row>
    <row r="53104" spans="8:8" ht="65.099999999999994" customHeight="1" x14ac:dyDescent="0.25">
      <c r="H53104" s="39"/>
    </row>
    <row r="53105" spans="8:8" ht="65.099999999999994" customHeight="1" x14ac:dyDescent="0.25">
      <c r="H53105" s="39"/>
    </row>
    <row r="53106" spans="8:8" ht="65.099999999999994" customHeight="1" x14ac:dyDescent="0.25">
      <c r="H53106" s="39"/>
    </row>
    <row r="53107" spans="8:8" ht="65.099999999999994" customHeight="1" x14ac:dyDescent="0.25">
      <c r="H53107" s="39"/>
    </row>
    <row r="53108" spans="8:8" ht="65.099999999999994" customHeight="1" x14ac:dyDescent="0.25">
      <c r="H53108" s="39"/>
    </row>
    <row r="53109" spans="8:8" ht="65.099999999999994" customHeight="1" x14ac:dyDescent="0.25">
      <c r="H53109" s="39"/>
    </row>
    <row r="53110" spans="8:8" ht="65.099999999999994" customHeight="1" x14ac:dyDescent="0.25">
      <c r="H53110" s="39"/>
    </row>
    <row r="53111" spans="8:8" ht="65.099999999999994" customHeight="1" x14ac:dyDescent="0.25">
      <c r="H53111" s="39"/>
    </row>
    <row r="53112" spans="8:8" ht="65.099999999999994" customHeight="1" x14ac:dyDescent="0.25">
      <c r="H53112" s="39"/>
    </row>
    <row r="53113" spans="8:8" ht="65.099999999999994" customHeight="1" x14ac:dyDescent="0.25">
      <c r="H53113" s="39"/>
    </row>
    <row r="53114" spans="8:8" ht="65.099999999999994" customHeight="1" x14ac:dyDescent="0.25">
      <c r="H53114" s="39"/>
    </row>
    <row r="53115" spans="8:8" ht="65.099999999999994" customHeight="1" x14ac:dyDescent="0.25">
      <c r="H53115" s="39"/>
    </row>
    <row r="53116" spans="8:8" ht="65.099999999999994" customHeight="1" x14ac:dyDescent="0.25">
      <c r="H53116" s="39"/>
    </row>
    <row r="53117" spans="8:8" ht="65.099999999999994" customHeight="1" x14ac:dyDescent="0.25">
      <c r="H53117" s="39"/>
    </row>
    <row r="53118" spans="8:8" ht="65.099999999999994" customHeight="1" x14ac:dyDescent="0.25">
      <c r="H53118" s="39"/>
    </row>
    <row r="53119" spans="8:8" ht="65.099999999999994" customHeight="1" x14ac:dyDescent="0.25">
      <c r="H53119" s="39"/>
    </row>
    <row r="53120" spans="8:8" ht="65.099999999999994" customHeight="1" x14ac:dyDescent="0.25">
      <c r="H53120" s="39"/>
    </row>
    <row r="53121" spans="8:8" ht="65.099999999999994" customHeight="1" x14ac:dyDescent="0.25">
      <c r="H53121" s="39"/>
    </row>
    <row r="53122" spans="8:8" ht="65.099999999999994" customHeight="1" x14ac:dyDescent="0.25">
      <c r="H53122" s="39"/>
    </row>
    <row r="53123" spans="8:8" ht="65.099999999999994" customHeight="1" x14ac:dyDescent="0.25">
      <c r="H53123" s="39"/>
    </row>
    <row r="53124" spans="8:8" ht="65.099999999999994" customHeight="1" x14ac:dyDescent="0.25">
      <c r="H53124" s="39"/>
    </row>
    <row r="53125" spans="8:8" ht="65.099999999999994" customHeight="1" x14ac:dyDescent="0.25">
      <c r="H53125" s="39"/>
    </row>
    <row r="53126" spans="8:8" ht="65.099999999999994" customHeight="1" x14ac:dyDescent="0.25">
      <c r="H53126" s="39"/>
    </row>
    <row r="53127" spans="8:8" ht="65.099999999999994" customHeight="1" x14ac:dyDescent="0.25">
      <c r="H53127" s="39"/>
    </row>
    <row r="53128" spans="8:8" ht="65.099999999999994" customHeight="1" x14ac:dyDescent="0.25">
      <c r="H53128" s="39"/>
    </row>
    <row r="53129" spans="8:8" ht="65.099999999999994" customHeight="1" x14ac:dyDescent="0.25">
      <c r="H53129" s="39"/>
    </row>
    <row r="53130" spans="8:8" ht="65.099999999999994" customHeight="1" x14ac:dyDescent="0.25">
      <c r="H53130" s="39"/>
    </row>
    <row r="53131" spans="8:8" ht="65.099999999999994" customHeight="1" x14ac:dyDescent="0.25">
      <c r="H53131" s="39"/>
    </row>
    <row r="53132" spans="8:8" ht="65.099999999999994" customHeight="1" x14ac:dyDescent="0.25">
      <c r="H53132" s="39"/>
    </row>
    <row r="53133" spans="8:8" ht="65.099999999999994" customHeight="1" x14ac:dyDescent="0.25">
      <c r="H53133" s="39"/>
    </row>
    <row r="53134" spans="8:8" ht="65.099999999999994" customHeight="1" x14ac:dyDescent="0.25">
      <c r="H53134" s="39"/>
    </row>
    <row r="53135" spans="8:8" ht="65.099999999999994" customHeight="1" x14ac:dyDescent="0.25">
      <c r="H53135" s="39"/>
    </row>
    <row r="53136" spans="8:8" ht="65.099999999999994" customHeight="1" x14ac:dyDescent="0.25">
      <c r="H53136" s="39"/>
    </row>
    <row r="53137" spans="8:8" ht="65.099999999999994" customHeight="1" x14ac:dyDescent="0.25">
      <c r="H53137" s="39"/>
    </row>
    <row r="53138" spans="8:8" ht="65.099999999999994" customHeight="1" x14ac:dyDescent="0.25">
      <c r="H53138" s="39"/>
    </row>
    <row r="53139" spans="8:8" ht="65.099999999999994" customHeight="1" x14ac:dyDescent="0.25">
      <c r="H53139" s="39"/>
    </row>
    <row r="53140" spans="8:8" ht="65.099999999999994" customHeight="1" x14ac:dyDescent="0.25">
      <c r="H53140" s="39"/>
    </row>
    <row r="53141" spans="8:8" ht="65.099999999999994" customHeight="1" x14ac:dyDescent="0.25">
      <c r="H53141" s="39"/>
    </row>
    <row r="53142" spans="8:8" ht="65.099999999999994" customHeight="1" x14ac:dyDescent="0.25">
      <c r="H53142" s="39"/>
    </row>
    <row r="53143" spans="8:8" ht="65.099999999999994" customHeight="1" x14ac:dyDescent="0.25">
      <c r="H53143" s="39"/>
    </row>
    <row r="53144" spans="8:8" ht="65.099999999999994" customHeight="1" x14ac:dyDescent="0.25">
      <c r="H53144" s="39"/>
    </row>
    <row r="53145" spans="8:8" ht="65.099999999999994" customHeight="1" x14ac:dyDescent="0.25">
      <c r="H53145" s="39"/>
    </row>
    <row r="53146" spans="8:8" ht="65.099999999999994" customHeight="1" x14ac:dyDescent="0.25">
      <c r="H53146" s="39"/>
    </row>
    <row r="53147" spans="8:8" ht="65.099999999999994" customHeight="1" x14ac:dyDescent="0.25">
      <c r="H53147" s="39"/>
    </row>
    <row r="53148" spans="8:8" ht="65.099999999999994" customHeight="1" x14ac:dyDescent="0.25">
      <c r="H53148" s="39"/>
    </row>
    <row r="53149" spans="8:8" ht="65.099999999999994" customHeight="1" x14ac:dyDescent="0.25">
      <c r="H53149" s="39"/>
    </row>
    <row r="53150" spans="8:8" ht="65.099999999999994" customHeight="1" x14ac:dyDescent="0.25">
      <c r="H53150" s="39"/>
    </row>
    <row r="53151" spans="8:8" ht="65.099999999999994" customHeight="1" x14ac:dyDescent="0.25">
      <c r="H53151" s="39"/>
    </row>
    <row r="53152" spans="8:8" ht="65.099999999999994" customHeight="1" x14ac:dyDescent="0.25">
      <c r="H53152" s="39"/>
    </row>
    <row r="53153" spans="8:8" ht="65.099999999999994" customHeight="1" x14ac:dyDescent="0.25">
      <c r="H53153" s="39"/>
    </row>
    <row r="53154" spans="8:8" ht="65.099999999999994" customHeight="1" x14ac:dyDescent="0.25">
      <c r="H53154" s="39"/>
    </row>
    <row r="53155" spans="8:8" ht="65.099999999999994" customHeight="1" x14ac:dyDescent="0.25">
      <c r="H53155" s="39"/>
    </row>
    <row r="53156" spans="8:8" ht="65.099999999999994" customHeight="1" x14ac:dyDescent="0.25">
      <c r="H53156" s="39"/>
    </row>
    <row r="53157" spans="8:8" ht="65.099999999999994" customHeight="1" x14ac:dyDescent="0.25">
      <c r="H53157" s="39"/>
    </row>
    <row r="53158" spans="8:8" ht="65.099999999999994" customHeight="1" x14ac:dyDescent="0.25">
      <c r="H53158" s="39"/>
    </row>
    <row r="53159" spans="8:8" ht="65.099999999999994" customHeight="1" x14ac:dyDescent="0.25">
      <c r="H53159" s="39"/>
    </row>
    <row r="53160" spans="8:8" ht="65.099999999999994" customHeight="1" x14ac:dyDescent="0.25">
      <c r="H53160" s="39"/>
    </row>
    <row r="53161" spans="8:8" ht="65.099999999999994" customHeight="1" x14ac:dyDescent="0.25">
      <c r="H53161" s="39"/>
    </row>
    <row r="53162" spans="8:8" ht="65.099999999999994" customHeight="1" x14ac:dyDescent="0.25">
      <c r="H53162" s="39"/>
    </row>
    <row r="53163" spans="8:8" ht="65.099999999999994" customHeight="1" x14ac:dyDescent="0.25">
      <c r="H53163" s="39"/>
    </row>
    <row r="53164" spans="8:8" ht="65.099999999999994" customHeight="1" x14ac:dyDescent="0.25">
      <c r="H53164" s="39"/>
    </row>
    <row r="53165" spans="8:8" ht="65.099999999999994" customHeight="1" x14ac:dyDescent="0.25">
      <c r="H53165" s="39"/>
    </row>
    <row r="53166" spans="8:8" ht="65.099999999999994" customHeight="1" x14ac:dyDescent="0.25">
      <c r="H53166" s="39"/>
    </row>
    <row r="53167" spans="8:8" ht="65.099999999999994" customHeight="1" x14ac:dyDescent="0.25">
      <c r="H53167" s="39"/>
    </row>
    <row r="53168" spans="8:8" ht="65.099999999999994" customHeight="1" x14ac:dyDescent="0.25">
      <c r="H53168" s="39"/>
    </row>
    <row r="53169" spans="8:8" ht="65.099999999999994" customHeight="1" x14ac:dyDescent="0.25">
      <c r="H53169" s="39"/>
    </row>
    <row r="53170" spans="8:8" ht="65.099999999999994" customHeight="1" x14ac:dyDescent="0.25">
      <c r="H53170" s="39"/>
    </row>
    <row r="53171" spans="8:8" ht="65.099999999999994" customHeight="1" x14ac:dyDescent="0.25">
      <c r="H53171" s="39"/>
    </row>
    <row r="53172" spans="8:8" ht="65.099999999999994" customHeight="1" x14ac:dyDescent="0.25">
      <c r="H53172" s="39"/>
    </row>
    <row r="53173" spans="8:8" ht="65.099999999999994" customHeight="1" x14ac:dyDescent="0.25">
      <c r="H53173" s="39"/>
    </row>
    <row r="53174" spans="8:8" ht="65.099999999999994" customHeight="1" x14ac:dyDescent="0.25">
      <c r="H53174" s="39"/>
    </row>
    <row r="53175" spans="8:8" ht="65.099999999999994" customHeight="1" x14ac:dyDescent="0.25">
      <c r="H53175" s="39"/>
    </row>
    <row r="53176" spans="8:8" ht="65.099999999999994" customHeight="1" x14ac:dyDescent="0.25">
      <c r="H53176" s="39"/>
    </row>
    <row r="53177" spans="8:8" ht="65.099999999999994" customHeight="1" x14ac:dyDescent="0.25">
      <c r="H53177" s="39"/>
    </row>
    <row r="53178" spans="8:8" ht="65.099999999999994" customHeight="1" x14ac:dyDescent="0.25">
      <c r="H53178" s="39"/>
    </row>
    <row r="53179" spans="8:8" ht="65.099999999999994" customHeight="1" x14ac:dyDescent="0.25">
      <c r="H53179" s="39"/>
    </row>
    <row r="53180" spans="8:8" ht="65.099999999999994" customHeight="1" x14ac:dyDescent="0.25">
      <c r="H53180" s="39"/>
    </row>
    <row r="53181" spans="8:8" ht="65.099999999999994" customHeight="1" x14ac:dyDescent="0.25">
      <c r="H53181" s="39"/>
    </row>
    <row r="53182" spans="8:8" ht="65.099999999999994" customHeight="1" x14ac:dyDescent="0.25">
      <c r="H53182" s="39"/>
    </row>
    <row r="53183" spans="8:8" ht="65.099999999999994" customHeight="1" x14ac:dyDescent="0.25">
      <c r="H53183" s="39"/>
    </row>
    <row r="53184" spans="8:8" ht="65.099999999999994" customHeight="1" x14ac:dyDescent="0.25">
      <c r="H53184" s="39"/>
    </row>
    <row r="53185" spans="8:8" ht="65.099999999999994" customHeight="1" x14ac:dyDescent="0.25">
      <c r="H53185" s="39"/>
    </row>
    <row r="53186" spans="8:8" ht="65.099999999999994" customHeight="1" x14ac:dyDescent="0.25">
      <c r="H53186" s="39"/>
    </row>
    <row r="53187" spans="8:8" ht="65.099999999999994" customHeight="1" x14ac:dyDescent="0.25">
      <c r="H53187" s="39"/>
    </row>
    <row r="53188" spans="8:8" ht="65.099999999999994" customHeight="1" x14ac:dyDescent="0.25">
      <c r="H53188" s="39"/>
    </row>
    <row r="53189" spans="8:8" ht="65.099999999999994" customHeight="1" x14ac:dyDescent="0.25">
      <c r="H53189" s="39"/>
    </row>
    <row r="53190" spans="8:8" ht="65.099999999999994" customHeight="1" x14ac:dyDescent="0.25">
      <c r="H53190" s="39"/>
    </row>
    <row r="53191" spans="8:8" ht="65.099999999999994" customHeight="1" x14ac:dyDescent="0.25">
      <c r="H53191" s="39"/>
    </row>
    <row r="53192" spans="8:8" ht="65.099999999999994" customHeight="1" x14ac:dyDescent="0.25">
      <c r="H53192" s="39"/>
    </row>
    <row r="53193" spans="8:8" ht="65.099999999999994" customHeight="1" x14ac:dyDescent="0.25">
      <c r="H53193" s="39"/>
    </row>
    <row r="53194" spans="8:8" ht="65.099999999999994" customHeight="1" x14ac:dyDescent="0.25">
      <c r="H53194" s="39"/>
    </row>
    <row r="53195" spans="8:8" ht="65.099999999999994" customHeight="1" x14ac:dyDescent="0.25">
      <c r="H53195" s="39"/>
    </row>
    <row r="53196" spans="8:8" ht="65.099999999999994" customHeight="1" x14ac:dyDescent="0.25">
      <c r="H53196" s="39"/>
    </row>
    <row r="53197" spans="8:8" ht="65.099999999999994" customHeight="1" x14ac:dyDescent="0.25">
      <c r="H53197" s="39"/>
    </row>
    <row r="53198" spans="8:8" ht="65.099999999999994" customHeight="1" x14ac:dyDescent="0.25">
      <c r="H53198" s="39"/>
    </row>
    <row r="53199" spans="8:8" ht="65.099999999999994" customHeight="1" x14ac:dyDescent="0.25">
      <c r="H53199" s="39"/>
    </row>
    <row r="53200" spans="8:8" ht="65.099999999999994" customHeight="1" x14ac:dyDescent="0.25">
      <c r="H53200" s="39"/>
    </row>
    <row r="53201" spans="8:8" ht="65.099999999999994" customHeight="1" x14ac:dyDescent="0.25">
      <c r="H53201" s="39"/>
    </row>
    <row r="53202" spans="8:8" ht="65.099999999999994" customHeight="1" x14ac:dyDescent="0.25">
      <c r="H53202" s="39"/>
    </row>
    <row r="53203" spans="8:8" ht="65.099999999999994" customHeight="1" x14ac:dyDescent="0.25">
      <c r="H53203" s="39"/>
    </row>
    <row r="53204" spans="8:8" ht="65.099999999999994" customHeight="1" x14ac:dyDescent="0.25">
      <c r="H53204" s="39"/>
    </row>
    <row r="53205" spans="8:8" ht="65.099999999999994" customHeight="1" x14ac:dyDescent="0.25">
      <c r="H53205" s="39"/>
    </row>
    <row r="53206" spans="8:8" ht="65.099999999999994" customHeight="1" x14ac:dyDescent="0.25">
      <c r="H53206" s="39"/>
    </row>
    <row r="53207" spans="8:8" ht="65.099999999999994" customHeight="1" x14ac:dyDescent="0.25">
      <c r="H53207" s="39"/>
    </row>
    <row r="53208" spans="8:8" ht="65.099999999999994" customHeight="1" x14ac:dyDescent="0.25">
      <c r="H53208" s="39"/>
    </row>
    <row r="53209" spans="8:8" ht="65.099999999999994" customHeight="1" x14ac:dyDescent="0.25">
      <c r="H53209" s="39"/>
    </row>
    <row r="53210" spans="8:8" ht="65.099999999999994" customHeight="1" x14ac:dyDescent="0.25">
      <c r="H53210" s="39"/>
    </row>
    <row r="53211" spans="8:8" ht="65.099999999999994" customHeight="1" x14ac:dyDescent="0.25">
      <c r="H53211" s="39"/>
    </row>
    <row r="53212" spans="8:8" ht="65.099999999999994" customHeight="1" x14ac:dyDescent="0.25">
      <c r="H53212" s="39"/>
    </row>
    <row r="53213" spans="8:8" ht="65.099999999999994" customHeight="1" x14ac:dyDescent="0.25">
      <c r="H53213" s="39"/>
    </row>
    <row r="53214" spans="8:8" ht="65.099999999999994" customHeight="1" x14ac:dyDescent="0.25">
      <c r="H53214" s="39"/>
    </row>
    <row r="53215" spans="8:8" ht="65.099999999999994" customHeight="1" x14ac:dyDescent="0.25">
      <c r="H53215" s="39"/>
    </row>
    <row r="53216" spans="8:8" ht="65.099999999999994" customHeight="1" x14ac:dyDescent="0.25">
      <c r="H53216" s="39"/>
    </row>
    <row r="53217" spans="8:8" ht="65.099999999999994" customHeight="1" x14ac:dyDescent="0.25">
      <c r="H53217" s="39"/>
    </row>
    <row r="53218" spans="8:8" ht="65.099999999999994" customHeight="1" x14ac:dyDescent="0.25">
      <c r="H53218" s="39"/>
    </row>
    <row r="53219" spans="8:8" ht="65.099999999999994" customHeight="1" x14ac:dyDescent="0.25">
      <c r="H53219" s="39"/>
    </row>
    <row r="53220" spans="8:8" ht="65.099999999999994" customHeight="1" x14ac:dyDescent="0.25">
      <c r="H53220" s="39"/>
    </row>
    <row r="53221" spans="8:8" ht="65.099999999999994" customHeight="1" x14ac:dyDescent="0.25">
      <c r="H53221" s="39"/>
    </row>
    <row r="53222" spans="8:8" ht="65.099999999999994" customHeight="1" x14ac:dyDescent="0.25">
      <c r="H53222" s="39"/>
    </row>
    <row r="53223" spans="8:8" ht="65.099999999999994" customHeight="1" x14ac:dyDescent="0.25">
      <c r="H53223" s="39"/>
    </row>
    <row r="53224" spans="8:8" ht="65.099999999999994" customHeight="1" x14ac:dyDescent="0.25">
      <c r="H53224" s="39"/>
    </row>
    <row r="53225" spans="8:8" ht="65.099999999999994" customHeight="1" x14ac:dyDescent="0.25">
      <c r="H53225" s="39"/>
    </row>
    <row r="53226" spans="8:8" ht="65.099999999999994" customHeight="1" x14ac:dyDescent="0.25">
      <c r="H53226" s="39"/>
    </row>
    <row r="53227" spans="8:8" ht="65.099999999999994" customHeight="1" x14ac:dyDescent="0.25">
      <c r="H53227" s="39"/>
    </row>
    <row r="53228" spans="8:8" ht="65.099999999999994" customHeight="1" x14ac:dyDescent="0.25">
      <c r="H53228" s="39"/>
    </row>
    <row r="53229" spans="8:8" ht="65.099999999999994" customHeight="1" x14ac:dyDescent="0.25">
      <c r="H53229" s="39"/>
    </row>
    <row r="53230" spans="8:8" ht="65.099999999999994" customHeight="1" x14ac:dyDescent="0.25">
      <c r="H53230" s="39"/>
    </row>
    <row r="53231" spans="8:8" ht="65.099999999999994" customHeight="1" x14ac:dyDescent="0.25">
      <c r="H53231" s="39"/>
    </row>
    <row r="53232" spans="8:8" ht="65.099999999999994" customHeight="1" x14ac:dyDescent="0.25">
      <c r="H53232" s="39"/>
    </row>
    <row r="53233" spans="8:8" ht="65.099999999999994" customHeight="1" x14ac:dyDescent="0.25">
      <c r="H53233" s="39"/>
    </row>
    <row r="53234" spans="8:8" ht="65.099999999999994" customHeight="1" x14ac:dyDescent="0.25">
      <c r="H53234" s="39"/>
    </row>
    <row r="53235" spans="8:8" ht="65.099999999999994" customHeight="1" x14ac:dyDescent="0.25">
      <c r="H53235" s="39"/>
    </row>
    <row r="53236" spans="8:8" ht="65.099999999999994" customHeight="1" x14ac:dyDescent="0.25">
      <c r="H53236" s="39"/>
    </row>
    <row r="53237" spans="8:8" ht="65.099999999999994" customHeight="1" x14ac:dyDescent="0.25">
      <c r="H53237" s="39"/>
    </row>
    <row r="53238" spans="8:8" ht="65.099999999999994" customHeight="1" x14ac:dyDescent="0.25">
      <c r="H53238" s="39"/>
    </row>
    <row r="53239" spans="8:8" ht="65.099999999999994" customHeight="1" x14ac:dyDescent="0.25">
      <c r="H53239" s="39"/>
    </row>
    <row r="53240" spans="8:8" ht="65.099999999999994" customHeight="1" x14ac:dyDescent="0.25">
      <c r="H53240" s="39"/>
    </row>
    <row r="53241" spans="8:8" ht="65.099999999999994" customHeight="1" x14ac:dyDescent="0.25">
      <c r="H53241" s="39"/>
    </row>
    <row r="53242" spans="8:8" ht="65.099999999999994" customHeight="1" x14ac:dyDescent="0.25">
      <c r="H53242" s="39"/>
    </row>
    <row r="53243" spans="8:8" ht="65.099999999999994" customHeight="1" x14ac:dyDescent="0.25">
      <c r="H53243" s="39"/>
    </row>
    <row r="53244" spans="8:8" ht="65.099999999999994" customHeight="1" x14ac:dyDescent="0.25">
      <c r="H53244" s="39"/>
    </row>
    <row r="53245" spans="8:8" ht="65.099999999999994" customHeight="1" x14ac:dyDescent="0.25">
      <c r="H53245" s="39"/>
    </row>
    <row r="53246" spans="8:8" ht="65.099999999999994" customHeight="1" x14ac:dyDescent="0.25">
      <c r="H53246" s="39"/>
    </row>
    <row r="53247" spans="8:8" ht="65.099999999999994" customHeight="1" x14ac:dyDescent="0.25">
      <c r="H53247" s="39"/>
    </row>
    <row r="53248" spans="8:8" ht="65.099999999999994" customHeight="1" x14ac:dyDescent="0.25">
      <c r="H53248" s="39"/>
    </row>
    <row r="53249" spans="8:8" ht="65.099999999999994" customHeight="1" x14ac:dyDescent="0.25">
      <c r="H53249" s="39"/>
    </row>
    <row r="53250" spans="8:8" ht="65.099999999999994" customHeight="1" x14ac:dyDescent="0.25">
      <c r="H53250" s="39"/>
    </row>
    <row r="53251" spans="8:8" ht="65.099999999999994" customHeight="1" x14ac:dyDescent="0.25">
      <c r="H53251" s="39"/>
    </row>
    <row r="53252" spans="8:8" ht="65.099999999999994" customHeight="1" x14ac:dyDescent="0.25">
      <c r="H53252" s="39"/>
    </row>
    <row r="53253" spans="8:8" ht="65.099999999999994" customHeight="1" x14ac:dyDescent="0.25">
      <c r="H53253" s="39"/>
    </row>
    <row r="53254" spans="8:8" ht="65.099999999999994" customHeight="1" x14ac:dyDescent="0.25">
      <c r="H53254" s="39"/>
    </row>
    <row r="53255" spans="8:8" ht="65.099999999999994" customHeight="1" x14ac:dyDescent="0.25">
      <c r="H53255" s="39"/>
    </row>
    <row r="53256" spans="8:8" ht="65.099999999999994" customHeight="1" x14ac:dyDescent="0.25">
      <c r="H53256" s="39"/>
    </row>
    <row r="53257" spans="8:8" ht="65.099999999999994" customHeight="1" x14ac:dyDescent="0.25">
      <c r="H53257" s="39"/>
    </row>
    <row r="53258" spans="8:8" ht="65.099999999999994" customHeight="1" x14ac:dyDescent="0.25">
      <c r="H53258" s="39"/>
    </row>
    <row r="53259" spans="8:8" ht="65.099999999999994" customHeight="1" x14ac:dyDescent="0.25">
      <c r="H53259" s="39"/>
    </row>
    <row r="53260" spans="8:8" ht="65.099999999999994" customHeight="1" x14ac:dyDescent="0.25">
      <c r="H53260" s="39"/>
    </row>
    <row r="53261" spans="8:8" ht="65.099999999999994" customHeight="1" x14ac:dyDescent="0.25">
      <c r="H53261" s="39"/>
    </row>
    <row r="53262" spans="8:8" ht="65.099999999999994" customHeight="1" x14ac:dyDescent="0.25">
      <c r="H53262" s="39"/>
    </row>
    <row r="53263" spans="8:8" ht="65.099999999999994" customHeight="1" x14ac:dyDescent="0.25">
      <c r="H53263" s="39"/>
    </row>
    <row r="53264" spans="8:8" ht="65.099999999999994" customHeight="1" x14ac:dyDescent="0.25">
      <c r="H53264" s="39"/>
    </row>
    <row r="53265" spans="8:8" ht="65.099999999999994" customHeight="1" x14ac:dyDescent="0.25">
      <c r="H53265" s="39"/>
    </row>
    <row r="53266" spans="8:8" ht="65.099999999999994" customHeight="1" x14ac:dyDescent="0.25">
      <c r="H53266" s="39"/>
    </row>
    <row r="53267" spans="8:8" ht="65.099999999999994" customHeight="1" x14ac:dyDescent="0.25">
      <c r="H53267" s="39"/>
    </row>
    <row r="53268" spans="8:8" ht="65.099999999999994" customHeight="1" x14ac:dyDescent="0.25">
      <c r="H53268" s="39"/>
    </row>
    <row r="53269" spans="8:8" ht="65.099999999999994" customHeight="1" x14ac:dyDescent="0.25">
      <c r="H53269" s="39"/>
    </row>
    <row r="53270" spans="8:8" ht="65.099999999999994" customHeight="1" x14ac:dyDescent="0.25">
      <c r="H53270" s="39"/>
    </row>
    <row r="53271" spans="8:8" ht="65.099999999999994" customHeight="1" x14ac:dyDescent="0.25">
      <c r="H53271" s="39"/>
    </row>
    <row r="53272" spans="8:8" ht="65.099999999999994" customHeight="1" x14ac:dyDescent="0.25">
      <c r="H53272" s="39"/>
    </row>
    <row r="53273" spans="8:8" ht="65.099999999999994" customHeight="1" x14ac:dyDescent="0.25">
      <c r="H53273" s="39"/>
    </row>
    <row r="53274" spans="8:8" ht="65.099999999999994" customHeight="1" x14ac:dyDescent="0.25">
      <c r="H53274" s="39"/>
    </row>
    <row r="53275" spans="8:8" ht="65.099999999999994" customHeight="1" x14ac:dyDescent="0.25">
      <c r="H53275" s="39"/>
    </row>
    <row r="53276" spans="8:8" ht="65.099999999999994" customHeight="1" x14ac:dyDescent="0.25">
      <c r="H53276" s="39"/>
    </row>
    <row r="53277" spans="8:8" ht="65.099999999999994" customHeight="1" x14ac:dyDescent="0.25">
      <c r="H53277" s="39"/>
    </row>
    <row r="53278" spans="8:8" ht="65.099999999999994" customHeight="1" x14ac:dyDescent="0.25">
      <c r="H53278" s="39"/>
    </row>
    <row r="53279" spans="8:8" ht="65.099999999999994" customHeight="1" x14ac:dyDescent="0.25">
      <c r="H53279" s="39"/>
    </row>
    <row r="53280" spans="8:8" ht="65.099999999999994" customHeight="1" x14ac:dyDescent="0.25">
      <c r="H53280" s="39"/>
    </row>
    <row r="53281" spans="8:8" ht="65.099999999999994" customHeight="1" x14ac:dyDescent="0.25">
      <c r="H53281" s="39"/>
    </row>
    <row r="53282" spans="8:8" ht="65.099999999999994" customHeight="1" x14ac:dyDescent="0.25">
      <c r="H53282" s="39"/>
    </row>
    <row r="53283" spans="8:8" ht="65.099999999999994" customHeight="1" x14ac:dyDescent="0.25">
      <c r="H53283" s="39"/>
    </row>
    <row r="53284" spans="8:8" ht="65.099999999999994" customHeight="1" x14ac:dyDescent="0.25">
      <c r="H53284" s="39"/>
    </row>
    <row r="53285" spans="8:8" ht="65.099999999999994" customHeight="1" x14ac:dyDescent="0.25">
      <c r="H53285" s="39"/>
    </row>
    <row r="53286" spans="8:8" ht="65.099999999999994" customHeight="1" x14ac:dyDescent="0.25">
      <c r="H53286" s="39"/>
    </row>
    <row r="53287" spans="8:8" ht="65.099999999999994" customHeight="1" x14ac:dyDescent="0.25">
      <c r="H53287" s="39"/>
    </row>
    <row r="53288" spans="8:8" ht="65.099999999999994" customHeight="1" x14ac:dyDescent="0.25">
      <c r="H53288" s="39"/>
    </row>
    <row r="53289" spans="8:8" ht="65.099999999999994" customHeight="1" x14ac:dyDescent="0.25">
      <c r="H53289" s="39"/>
    </row>
    <row r="53290" spans="8:8" ht="65.099999999999994" customHeight="1" x14ac:dyDescent="0.25">
      <c r="H53290" s="39"/>
    </row>
    <row r="53291" spans="8:8" ht="65.099999999999994" customHeight="1" x14ac:dyDescent="0.25">
      <c r="H53291" s="39"/>
    </row>
    <row r="53292" spans="8:8" ht="65.099999999999994" customHeight="1" x14ac:dyDescent="0.25">
      <c r="H53292" s="39"/>
    </row>
    <row r="53293" spans="8:8" ht="65.099999999999994" customHeight="1" x14ac:dyDescent="0.25">
      <c r="H53293" s="39"/>
    </row>
    <row r="53294" spans="8:8" ht="65.099999999999994" customHeight="1" x14ac:dyDescent="0.25">
      <c r="H53294" s="39"/>
    </row>
    <row r="53295" spans="8:8" ht="65.099999999999994" customHeight="1" x14ac:dyDescent="0.25">
      <c r="H53295" s="39"/>
    </row>
    <row r="53296" spans="8:8" ht="65.099999999999994" customHeight="1" x14ac:dyDescent="0.25">
      <c r="H53296" s="39"/>
    </row>
    <row r="53297" spans="8:8" ht="65.099999999999994" customHeight="1" x14ac:dyDescent="0.25">
      <c r="H53297" s="39"/>
    </row>
    <row r="53298" spans="8:8" ht="65.099999999999994" customHeight="1" x14ac:dyDescent="0.25">
      <c r="H53298" s="39"/>
    </row>
    <row r="53299" spans="8:8" ht="65.099999999999994" customHeight="1" x14ac:dyDescent="0.25">
      <c r="H53299" s="39"/>
    </row>
    <row r="53300" spans="8:8" ht="65.099999999999994" customHeight="1" x14ac:dyDescent="0.25">
      <c r="H53300" s="39"/>
    </row>
    <row r="53301" spans="8:8" ht="65.099999999999994" customHeight="1" x14ac:dyDescent="0.25">
      <c r="H53301" s="39"/>
    </row>
    <row r="53302" spans="8:8" ht="65.099999999999994" customHeight="1" x14ac:dyDescent="0.25">
      <c r="H53302" s="39"/>
    </row>
    <row r="53303" spans="8:8" ht="65.099999999999994" customHeight="1" x14ac:dyDescent="0.25">
      <c r="H53303" s="39"/>
    </row>
    <row r="53304" spans="8:8" ht="65.099999999999994" customHeight="1" x14ac:dyDescent="0.25">
      <c r="H53304" s="39"/>
    </row>
    <row r="53305" spans="8:8" ht="65.099999999999994" customHeight="1" x14ac:dyDescent="0.25">
      <c r="H53305" s="39"/>
    </row>
    <row r="53306" spans="8:8" ht="65.099999999999994" customHeight="1" x14ac:dyDescent="0.25">
      <c r="H53306" s="39"/>
    </row>
    <row r="53307" spans="8:8" ht="65.099999999999994" customHeight="1" x14ac:dyDescent="0.25">
      <c r="H53307" s="39"/>
    </row>
    <row r="53308" spans="8:8" ht="65.099999999999994" customHeight="1" x14ac:dyDescent="0.25">
      <c r="H53308" s="39"/>
    </row>
    <row r="53309" spans="8:8" ht="65.099999999999994" customHeight="1" x14ac:dyDescent="0.25">
      <c r="H53309" s="39"/>
    </row>
    <row r="53310" spans="8:8" ht="65.099999999999994" customHeight="1" x14ac:dyDescent="0.25">
      <c r="H53310" s="39"/>
    </row>
    <row r="53311" spans="8:8" ht="65.099999999999994" customHeight="1" x14ac:dyDescent="0.25">
      <c r="H53311" s="39"/>
    </row>
    <row r="53312" spans="8:8" ht="65.099999999999994" customHeight="1" x14ac:dyDescent="0.25">
      <c r="H53312" s="39"/>
    </row>
    <row r="53313" spans="8:8" ht="65.099999999999994" customHeight="1" x14ac:dyDescent="0.25">
      <c r="H53313" s="39"/>
    </row>
    <row r="53314" spans="8:8" ht="65.099999999999994" customHeight="1" x14ac:dyDescent="0.25">
      <c r="H53314" s="39"/>
    </row>
    <row r="53315" spans="8:8" ht="65.099999999999994" customHeight="1" x14ac:dyDescent="0.25">
      <c r="H53315" s="39"/>
    </row>
    <row r="53316" spans="8:8" ht="65.099999999999994" customHeight="1" x14ac:dyDescent="0.25">
      <c r="H53316" s="39"/>
    </row>
    <row r="53317" spans="8:8" ht="65.099999999999994" customHeight="1" x14ac:dyDescent="0.25">
      <c r="H53317" s="39"/>
    </row>
    <row r="53318" spans="8:8" ht="65.099999999999994" customHeight="1" x14ac:dyDescent="0.25">
      <c r="H53318" s="39"/>
    </row>
    <row r="53319" spans="8:8" ht="65.099999999999994" customHeight="1" x14ac:dyDescent="0.25">
      <c r="H53319" s="39"/>
    </row>
    <row r="53320" spans="8:8" ht="65.099999999999994" customHeight="1" x14ac:dyDescent="0.25">
      <c r="H53320" s="39"/>
    </row>
    <row r="53321" spans="8:8" ht="65.099999999999994" customHeight="1" x14ac:dyDescent="0.25">
      <c r="H53321" s="39"/>
    </row>
    <row r="53322" spans="8:8" ht="65.099999999999994" customHeight="1" x14ac:dyDescent="0.25">
      <c r="H53322" s="39"/>
    </row>
    <row r="53323" spans="8:8" ht="65.099999999999994" customHeight="1" x14ac:dyDescent="0.25">
      <c r="H53323" s="39"/>
    </row>
    <row r="53324" spans="8:8" ht="65.099999999999994" customHeight="1" x14ac:dyDescent="0.25">
      <c r="H53324" s="39"/>
    </row>
    <row r="53325" spans="8:8" ht="65.099999999999994" customHeight="1" x14ac:dyDescent="0.25">
      <c r="H53325" s="39"/>
    </row>
    <row r="53326" spans="8:8" ht="65.099999999999994" customHeight="1" x14ac:dyDescent="0.25">
      <c r="H53326" s="39"/>
    </row>
    <row r="53327" spans="8:8" ht="65.099999999999994" customHeight="1" x14ac:dyDescent="0.25">
      <c r="H53327" s="39"/>
    </row>
    <row r="53328" spans="8:8" ht="65.099999999999994" customHeight="1" x14ac:dyDescent="0.25">
      <c r="H53328" s="39"/>
    </row>
    <row r="53329" spans="8:8" ht="65.099999999999994" customHeight="1" x14ac:dyDescent="0.25">
      <c r="H53329" s="39"/>
    </row>
    <row r="53330" spans="8:8" ht="65.099999999999994" customHeight="1" x14ac:dyDescent="0.25">
      <c r="H53330" s="39"/>
    </row>
    <row r="53331" spans="8:8" ht="65.099999999999994" customHeight="1" x14ac:dyDescent="0.25">
      <c r="H53331" s="39"/>
    </row>
    <row r="53332" spans="8:8" ht="65.099999999999994" customHeight="1" x14ac:dyDescent="0.25">
      <c r="H53332" s="39"/>
    </row>
    <row r="53333" spans="8:8" ht="65.099999999999994" customHeight="1" x14ac:dyDescent="0.25">
      <c r="H53333" s="39"/>
    </row>
    <row r="53334" spans="8:8" ht="65.099999999999994" customHeight="1" x14ac:dyDescent="0.25">
      <c r="H53334" s="39"/>
    </row>
    <row r="53335" spans="8:8" ht="65.099999999999994" customHeight="1" x14ac:dyDescent="0.25">
      <c r="H53335" s="39"/>
    </row>
    <row r="53336" spans="8:8" ht="65.099999999999994" customHeight="1" x14ac:dyDescent="0.25">
      <c r="H53336" s="39"/>
    </row>
    <row r="53337" spans="8:8" ht="65.099999999999994" customHeight="1" x14ac:dyDescent="0.25">
      <c r="H53337" s="39"/>
    </row>
    <row r="53338" spans="8:8" ht="65.099999999999994" customHeight="1" x14ac:dyDescent="0.25">
      <c r="H53338" s="39"/>
    </row>
    <row r="53339" spans="8:8" ht="65.099999999999994" customHeight="1" x14ac:dyDescent="0.25">
      <c r="H53339" s="39"/>
    </row>
    <row r="53340" spans="8:8" ht="65.099999999999994" customHeight="1" x14ac:dyDescent="0.25">
      <c r="H53340" s="39"/>
    </row>
    <row r="53341" spans="8:8" ht="65.099999999999994" customHeight="1" x14ac:dyDescent="0.25">
      <c r="H53341" s="39"/>
    </row>
    <row r="53342" spans="8:8" ht="65.099999999999994" customHeight="1" x14ac:dyDescent="0.25">
      <c r="H53342" s="39"/>
    </row>
    <row r="53343" spans="8:8" ht="65.099999999999994" customHeight="1" x14ac:dyDescent="0.25">
      <c r="H53343" s="39"/>
    </row>
    <row r="53344" spans="8:8" ht="65.099999999999994" customHeight="1" x14ac:dyDescent="0.25">
      <c r="H53344" s="39"/>
    </row>
    <row r="53345" spans="8:8" ht="65.099999999999994" customHeight="1" x14ac:dyDescent="0.25">
      <c r="H53345" s="39"/>
    </row>
    <row r="53346" spans="8:8" ht="65.099999999999994" customHeight="1" x14ac:dyDescent="0.25">
      <c r="H53346" s="39"/>
    </row>
    <row r="53347" spans="8:8" ht="65.099999999999994" customHeight="1" x14ac:dyDescent="0.25">
      <c r="H53347" s="39"/>
    </row>
    <row r="53348" spans="8:8" ht="65.099999999999994" customHeight="1" x14ac:dyDescent="0.25">
      <c r="H53348" s="39"/>
    </row>
    <row r="53349" spans="8:8" ht="65.099999999999994" customHeight="1" x14ac:dyDescent="0.25">
      <c r="H53349" s="39"/>
    </row>
    <row r="53350" spans="8:8" ht="65.099999999999994" customHeight="1" x14ac:dyDescent="0.25">
      <c r="H53350" s="39"/>
    </row>
    <row r="53351" spans="8:8" ht="65.099999999999994" customHeight="1" x14ac:dyDescent="0.25">
      <c r="H53351" s="39"/>
    </row>
    <row r="53352" spans="8:8" ht="65.099999999999994" customHeight="1" x14ac:dyDescent="0.25">
      <c r="H53352" s="39"/>
    </row>
    <row r="53353" spans="8:8" ht="65.099999999999994" customHeight="1" x14ac:dyDescent="0.25">
      <c r="H53353" s="39"/>
    </row>
    <row r="53354" spans="8:8" ht="65.099999999999994" customHeight="1" x14ac:dyDescent="0.25">
      <c r="H53354" s="39"/>
    </row>
    <row r="53355" spans="8:8" ht="65.099999999999994" customHeight="1" x14ac:dyDescent="0.25">
      <c r="H53355" s="39"/>
    </row>
    <row r="53356" spans="8:8" ht="65.099999999999994" customHeight="1" x14ac:dyDescent="0.25">
      <c r="H53356" s="39"/>
    </row>
    <row r="53357" spans="8:8" ht="65.099999999999994" customHeight="1" x14ac:dyDescent="0.25">
      <c r="H53357" s="39"/>
    </row>
    <row r="53358" spans="8:8" ht="65.099999999999994" customHeight="1" x14ac:dyDescent="0.25">
      <c r="H53358" s="39"/>
    </row>
    <row r="53359" spans="8:8" ht="65.099999999999994" customHeight="1" x14ac:dyDescent="0.25">
      <c r="H53359" s="39"/>
    </row>
    <row r="53360" spans="8:8" ht="65.099999999999994" customHeight="1" x14ac:dyDescent="0.25">
      <c r="H53360" s="39"/>
    </row>
    <row r="53361" spans="8:8" ht="65.099999999999994" customHeight="1" x14ac:dyDescent="0.25">
      <c r="H53361" s="39"/>
    </row>
    <row r="53362" spans="8:8" ht="65.099999999999994" customHeight="1" x14ac:dyDescent="0.25">
      <c r="H53362" s="39"/>
    </row>
    <row r="53363" spans="8:8" ht="65.099999999999994" customHeight="1" x14ac:dyDescent="0.25">
      <c r="H53363" s="39"/>
    </row>
    <row r="53364" spans="8:8" ht="65.099999999999994" customHeight="1" x14ac:dyDescent="0.25">
      <c r="H53364" s="39"/>
    </row>
    <row r="53365" spans="8:8" ht="65.099999999999994" customHeight="1" x14ac:dyDescent="0.25">
      <c r="H53365" s="39"/>
    </row>
    <row r="53366" spans="8:8" ht="65.099999999999994" customHeight="1" x14ac:dyDescent="0.25">
      <c r="H53366" s="39"/>
    </row>
    <row r="53367" spans="8:8" ht="65.099999999999994" customHeight="1" x14ac:dyDescent="0.25">
      <c r="H53367" s="39"/>
    </row>
    <row r="53368" spans="8:8" ht="65.099999999999994" customHeight="1" x14ac:dyDescent="0.25">
      <c r="H53368" s="39"/>
    </row>
    <row r="53369" spans="8:8" ht="65.099999999999994" customHeight="1" x14ac:dyDescent="0.25">
      <c r="H53369" s="39"/>
    </row>
    <row r="53370" spans="8:8" ht="65.099999999999994" customHeight="1" x14ac:dyDescent="0.25">
      <c r="H53370" s="39"/>
    </row>
    <row r="53371" spans="8:8" ht="65.099999999999994" customHeight="1" x14ac:dyDescent="0.25">
      <c r="H53371" s="39"/>
    </row>
    <row r="53372" spans="8:8" ht="65.099999999999994" customHeight="1" x14ac:dyDescent="0.25">
      <c r="H53372" s="39"/>
    </row>
    <row r="53373" spans="8:8" ht="65.099999999999994" customHeight="1" x14ac:dyDescent="0.25">
      <c r="H53373" s="39"/>
    </row>
    <row r="53374" spans="8:8" ht="65.099999999999994" customHeight="1" x14ac:dyDescent="0.25">
      <c r="H53374" s="39"/>
    </row>
    <row r="53375" spans="8:8" ht="65.099999999999994" customHeight="1" x14ac:dyDescent="0.25">
      <c r="H53375" s="39"/>
    </row>
    <row r="53376" spans="8:8" ht="65.099999999999994" customHeight="1" x14ac:dyDescent="0.25">
      <c r="H53376" s="39"/>
    </row>
    <row r="53377" spans="8:8" ht="65.099999999999994" customHeight="1" x14ac:dyDescent="0.25">
      <c r="H53377" s="39"/>
    </row>
    <row r="53378" spans="8:8" ht="65.099999999999994" customHeight="1" x14ac:dyDescent="0.25">
      <c r="H53378" s="39"/>
    </row>
    <row r="53379" spans="8:8" ht="65.099999999999994" customHeight="1" x14ac:dyDescent="0.25">
      <c r="H53379" s="39"/>
    </row>
    <row r="53380" spans="8:8" ht="65.099999999999994" customHeight="1" x14ac:dyDescent="0.25">
      <c r="H53380" s="39"/>
    </row>
    <row r="53381" spans="8:8" ht="65.099999999999994" customHeight="1" x14ac:dyDescent="0.25">
      <c r="H53381" s="39"/>
    </row>
    <row r="53382" spans="8:8" ht="65.099999999999994" customHeight="1" x14ac:dyDescent="0.25">
      <c r="H53382" s="39"/>
    </row>
    <row r="53383" spans="8:8" ht="65.099999999999994" customHeight="1" x14ac:dyDescent="0.25">
      <c r="H53383" s="39"/>
    </row>
    <row r="53384" spans="8:8" ht="65.099999999999994" customHeight="1" x14ac:dyDescent="0.25">
      <c r="H53384" s="39"/>
    </row>
    <row r="53385" spans="8:8" ht="65.099999999999994" customHeight="1" x14ac:dyDescent="0.25">
      <c r="H53385" s="39"/>
    </row>
    <row r="53386" spans="8:8" ht="65.099999999999994" customHeight="1" x14ac:dyDescent="0.25">
      <c r="H53386" s="39"/>
    </row>
    <row r="53387" spans="8:8" ht="65.099999999999994" customHeight="1" x14ac:dyDescent="0.25">
      <c r="H53387" s="39"/>
    </row>
    <row r="53388" spans="8:8" ht="65.099999999999994" customHeight="1" x14ac:dyDescent="0.25">
      <c r="H53388" s="39"/>
    </row>
    <row r="53389" spans="8:8" ht="65.099999999999994" customHeight="1" x14ac:dyDescent="0.25">
      <c r="H53389" s="39"/>
    </row>
    <row r="53390" spans="8:8" ht="65.099999999999994" customHeight="1" x14ac:dyDescent="0.25">
      <c r="H53390" s="39"/>
    </row>
    <row r="53391" spans="8:8" ht="65.099999999999994" customHeight="1" x14ac:dyDescent="0.25">
      <c r="H53391" s="39"/>
    </row>
    <row r="53392" spans="8:8" ht="65.099999999999994" customHeight="1" x14ac:dyDescent="0.25">
      <c r="H53392" s="39"/>
    </row>
    <row r="53393" spans="8:8" ht="65.099999999999994" customHeight="1" x14ac:dyDescent="0.25">
      <c r="H53393" s="39"/>
    </row>
    <row r="53394" spans="8:8" ht="65.099999999999994" customHeight="1" x14ac:dyDescent="0.25">
      <c r="H53394" s="39"/>
    </row>
    <row r="53395" spans="8:8" ht="65.099999999999994" customHeight="1" x14ac:dyDescent="0.25">
      <c r="H53395" s="39"/>
    </row>
    <row r="53396" spans="8:8" ht="65.099999999999994" customHeight="1" x14ac:dyDescent="0.25">
      <c r="H53396" s="39"/>
    </row>
    <row r="53397" spans="8:8" ht="65.099999999999994" customHeight="1" x14ac:dyDescent="0.25">
      <c r="H53397" s="39"/>
    </row>
    <row r="53398" spans="8:8" ht="65.099999999999994" customHeight="1" x14ac:dyDescent="0.25">
      <c r="H53398" s="39"/>
    </row>
    <row r="53399" spans="8:8" ht="65.099999999999994" customHeight="1" x14ac:dyDescent="0.25">
      <c r="H53399" s="39"/>
    </row>
    <row r="53400" spans="8:8" ht="65.099999999999994" customHeight="1" x14ac:dyDescent="0.25">
      <c r="H53400" s="39"/>
    </row>
    <row r="53401" spans="8:8" ht="65.099999999999994" customHeight="1" x14ac:dyDescent="0.25">
      <c r="H53401" s="39"/>
    </row>
    <row r="53402" spans="8:8" ht="65.099999999999994" customHeight="1" x14ac:dyDescent="0.25">
      <c r="H53402" s="39"/>
    </row>
    <row r="53403" spans="8:8" ht="65.099999999999994" customHeight="1" x14ac:dyDescent="0.25">
      <c r="H53403" s="39"/>
    </row>
    <row r="53404" spans="8:8" ht="65.099999999999994" customHeight="1" x14ac:dyDescent="0.25">
      <c r="H53404" s="39"/>
    </row>
    <row r="53405" spans="8:8" ht="65.099999999999994" customHeight="1" x14ac:dyDescent="0.25">
      <c r="H53405" s="39"/>
    </row>
    <row r="53406" spans="8:8" ht="65.099999999999994" customHeight="1" x14ac:dyDescent="0.25">
      <c r="H53406" s="39"/>
    </row>
    <row r="53407" spans="8:8" ht="65.099999999999994" customHeight="1" x14ac:dyDescent="0.25">
      <c r="H53407" s="39"/>
    </row>
    <row r="53408" spans="8:8" ht="65.099999999999994" customHeight="1" x14ac:dyDescent="0.25">
      <c r="H53408" s="39"/>
    </row>
    <row r="53409" spans="8:8" ht="65.099999999999994" customHeight="1" x14ac:dyDescent="0.25">
      <c r="H53409" s="39"/>
    </row>
    <row r="53410" spans="8:8" ht="65.099999999999994" customHeight="1" x14ac:dyDescent="0.25">
      <c r="H53410" s="39"/>
    </row>
    <row r="53411" spans="8:8" ht="65.099999999999994" customHeight="1" x14ac:dyDescent="0.25">
      <c r="H53411" s="39"/>
    </row>
    <row r="53412" spans="8:8" ht="65.099999999999994" customHeight="1" x14ac:dyDescent="0.25">
      <c r="H53412" s="39"/>
    </row>
    <row r="53413" spans="8:8" ht="65.099999999999994" customHeight="1" x14ac:dyDescent="0.25">
      <c r="H53413" s="39"/>
    </row>
    <row r="53414" spans="8:8" ht="65.099999999999994" customHeight="1" x14ac:dyDescent="0.25">
      <c r="H53414" s="39"/>
    </row>
    <row r="53415" spans="8:8" ht="65.099999999999994" customHeight="1" x14ac:dyDescent="0.25">
      <c r="H53415" s="39"/>
    </row>
    <row r="53416" spans="8:8" ht="65.099999999999994" customHeight="1" x14ac:dyDescent="0.25">
      <c r="H53416" s="39"/>
    </row>
    <row r="53417" spans="8:8" ht="65.099999999999994" customHeight="1" x14ac:dyDescent="0.25">
      <c r="H53417" s="39"/>
    </row>
    <row r="53418" spans="8:8" ht="65.099999999999994" customHeight="1" x14ac:dyDescent="0.25">
      <c r="H53418" s="39"/>
    </row>
    <row r="53419" spans="8:8" ht="65.099999999999994" customHeight="1" x14ac:dyDescent="0.25">
      <c r="H53419" s="39"/>
    </row>
    <row r="53420" spans="8:8" ht="65.099999999999994" customHeight="1" x14ac:dyDescent="0.25">
      <c r="H53420" s="39"/>
    </row>
    <row r="53421" spans="8:8" ht="65.099999999999994" customHeight="1" x14ac:dyDescent="0.25">
      <c r="H53421" s="39"/>
    </row>
    <row r="53422" spans="8:8" ht="65.099999999999994" customHeight="1" x14ac:dyDescent="0.25">
      <c r="H53422" s="39"/>
    </row>
    <row r="53423" spans="8:8" ht="65.099999999999994" customHeight="1" x14ac:dyDescent="0.25">
      <c r="H53423" s="39"/>
    </row>
    <row r="53424" spans="8:8" ht="65.099999999999994" customHeight="1" x14ac:dyDescent="0.25">
      <c r="H53424" s="39"/>
    </row>
    <row r="53425" spans="8:8" ht="65.099999999999994" customHeight="1" x14ac:dyDescent="0.25">
      <c r="H53425" s="39"/>
    </row>
    <row r="53426" spans="8:8" ht="65.099999999999994" customHeight="1" x14ac:dyDescent="0.25">
      <c r="H53426" s="39"/>
    </row>
    <row r="53427" spans="8:8" ht="65.099999999999994" customHeight="1" x14ac:dyDescent="0.25">
      <c r="H53427" s="39"/>
    </row>
    <row r="53428" spans="8:8" ht="65.099999999999994" customHeight="1" x14ac:dyDescent="0.25">
      <c r="H53428" s="39"/>
    </row>
    <row r="53429" spans="8:8" ht="65.099999999999994" customHeight="1" x14ac:dyDescent="0.25">
      <c r="H53429" s="39"/>
    </row>
    <row r="53430" spans="8:8" ht="65.099999999999994" customHeight="1" x14ac:dyDescent="0.25">
      <c r="H53430" s="39"/>
    </row>
    <row r="53431" spans="8:8" ht="65.099999999999994" customHeight="1" x14ac:dyDescent="0.25">
      <c r="H53431" s="39"/>
    </row>
    <row r="53432" spans="8:8" ht="65.099999999999994" customHeight="1" x14ac:dyDescent="0.25">
      <c r="H53432" s="39"/>
    </row>
    <row r="53433" spans="8:8" ht="65.099999999999994" customHeight="1" x14ac:dyDescent="0.25">
      <c r="H53433" s="39"/>
    </row>
    <row r="53434" spans="8:8" ht="65.099999999999994" customHeight="1" x14ac:dyDescent="0.25">
      <c r="H53434" s="39"/>
    </row>
    <row r="53435" spans="8:8" ht="65.099999999999994" customHeight="1" x14ac:dyDescent="0.25">
      <c r="H53435" s="39"/>
    </row>
    <row r="53436" spans="8:8" ht="65.099999999999994" customHeight="1" x14ac:dyDescent="0.25">
      <c r="H53436" s="39"/>
    </row>
    <row r="53437" spans="8:8" ht="65.099999999999994" customHeight="1" x14ac:dyDescent="0.25">
      <c r="H53437" s="39"/>
    </row>
    <row r="53438" spans="8:8" ht="65.099999999999994" customHeight="1" x14ac:dyDescent="0.25">
      <c r="H53438" s="39"/>
    </row>
    <row r="53439" spans="8:8" ht="65.099999999999994" customHeight="1" x14ac:dyDescent="0.25">
      <c r="H53439" s="39"/>
    </row>
    <row r="53440" spans="8:8" ht="65.099999999999994" customHeight="1" x14ac:dyDescent="0.25">
      <c r="H53440" s="39"/>
    </row>
    <row r="53441" spans="8:8" ht="65.099999999999994" customHeight="1" x14ac:dyDescent="0.25">
      <c r="H53441" s="39"/>
    </row>
    <row r="53442" spans="8:8" ht="65.099999999999994" customHeight="1" x14ac:dyDescent="0.25">
      <c r="H53442" s="39"/>
    </row>
    <row r="53443" spans="8:8" ht="65.099999999999994" customHeight="1" x14ac:dyDescent="0.25">
      <c r="H53443" s="39"/>
    </row>
    <row r="53444" spans="8:8" ht="65.099999999999994" customHeight="1" x14ac:dyDescent="0.25">
      <c r="H53444" s="39"/>
    </row>
    <row r="53445" spans="8:8" ht="65.099999999999994" customHeight="1" x14ac:dyDescent="0.25">
      <c r="H53445" s="39"/>
    </row>
    <row r="53446" spans="8:8" ht="65.099999999999994" customHeight="1" x14ac:dyDescent="0.25">
      <c r="H53446" s="39"/>
    </row>
    <row r="53447" spans="8:8" ht="65.099999999999994" customHeight="1" x14ac:dyDescent="0.25">
      <c r="H53447" s="39"/>
    </row>
    <row r="53448" spans="8:8" ht="65.099999999999994" customHeight="1" x14ac:dyDescent="0.25">
      <c r="H53448" s="39"/>
    </row>
    <row r="53449" spans="8:8" ht="65.099999999999994" customHeight="1" x14ac:dyDescent="0.25">
      <c r="H53449" s="39"/>
    </row>
    <row r="53450" spans="8:8" ht="65.099999999999994" customHeight="1" x14ac:dyDescent="0.25">
      <c r="H53450" s="39"/>
    </row>
    <row r="53451" spans="8:8" ht="65.099999999999994" customHeight="1" x14ac:dyDescent="0.25">
      <c r="H53451" s="39"/>
    </row>
    <row r="53452" spans="8:8" ht="65.099999999999994" customHeight="1" x14ac:dyDescent="0.25">
      <c r="H53452" s="39"/>
    </row>
    <row r="53453" spans="8:8" ht="65.099999999999994" customHeight="1" x14ac:dyDescent="0.25">
      <c r="H53453" s="39"/>
    </row>
    <row r="53454" spans="8:8" ht="65.099999999999994" customHeight="1" x14ac:dyDescent="0.25">
      <c r="H53454" s="39"/>
    </row>
    <row r="53455" spans="8:8" ht="65.099999999999994" customHeight="1" x14ac:dyDescent="0.25">
      <c r="H53455" s="39"/>
    </row>
    <row r="53456" spans="8:8" ht="65.099999999999994" customHeight="1" x14ac:dyDescent="0.25">
      <c r="H53456" s="39"/>
    </row>
    <row r="53457" spans="8:8" ht="65.099999999999994" customHeight="1" x14ac:dyDescent="0.25">
      <c r="H53457" s="39"/>
    </row>
    <row r="53458" spans="8:8" ht="65.099999999999994" customHeight="1" x14ac:dyDescent="0.25">
      <c r="H53458" s="39"/>
    </row>
    <row r="53459" spans="8:8" ht="65.099999999999994" customHeight="1" x14ac:dyDescent="0.25">
      <c r="H53459" s="39"/>
    </row>
    <row r="53460" spans="8:8" ht="65.099999999999994" customHeight="1" x14ac:dyDescent="0.25">
      <c r="H53460" s="39"/>
    </row>
    <row r="53461" spans="8:8" ht="65.099999999999994" customHeight="1" x14ac:dyDescent="0.25">
      <c r="H53461" s="39"/>
    </row>
    <row r="53462" spans="8:8" ht="65.099999999999994" customHeight="1" x14ac:dyDescent="0.25">
      <c r="H53462" s="39"/>
    </row>
    <row r="53463" spans="8:8" ht="65.099999999999994" customHeight="1" x14ac:dyDescent="0.25">
      <c r="H53463" s="39"/>
    </row>
    <row r="53464" spans="8:8" ht="65.099999999999994" customHeight="1" x14ac:dyDescent="0.25">
      <c r="H53464" s="39"/>
    </row>
    <row r="53465" spans="8:8" ht="65.099999999999994" customHeight="1" x14ac:dyDescent="0.25">
      <c r="H53465" s="39"/>
    </row>
    <row r="53466" spans="8:8" ht="65.099999999999994" customHeight="1" x14ac:dyDescent="0.25">
      <c r="H53466" s="39"/>
    </row>
    <row r="53467" spans="8:8" ht="65.099999999999994" customHeight="1" x14ac:dyDescent="0.25">
      <c r="H53467" s="39"/>
    </row>
    <row r="53468" spans="8:8" ht="65.099999999999994" customHeight="1" x14ac:dyDescent="0.25">
      <c r="H53468" s="39"/>
    </row>
    <row r="53469" spans="8:8" ht="65.099999999999994" customHeight="1" x14ac:dyDescent="0.25">
      <c r="H53469" s="39"/>
    </row>
    <row r="53470" spans="8:8" ht="65.099999999999994" customHeight="1" x14ac:dyDescent="0.25">
      <c r="H53470" s="39"/>
    </row>
    <row r="53471" spans="8:8" ht="65.099999999999994" customHeight="1" x14ac:dyDescent="0.25">
      <c r="H53471" s="39"/>
    </row>
    <row r="53472" spans="8:8" ht="65.099999999999994" customHeight="1" x14ac:dyDescent="0.25">
      <c r="H53472" s="39"/>
    </row>
    <row r="53473" spans="8:8" ht="65.099999999999994" customHeight="1" x14ac:dyDescent="0.25">
      <c r="H53473" s="39"/>
    </row>
    <row r="53474" spans="8:8" ht="65.099999999999994" customHeight="1" x14ac:dyDescent="0.25">
      <c r="H53474" s="39"/>
    </row>
    <row r="53475" spans="8:8" ht="65.099999999999994" customHeight="1" x14ac:dyDescent="0.25">
      <c r="H53475" s="39"/>
    </row>
    <row r="53476" spans="8:8" ht="65.099999999999994" customHeight="1" x14ac:dyDescent="0.25">
      <c r="H53476" s="39"/>
    </row>
    <row r="53477" spans="8:8" ht="65.099999999999994" customHeight="1" x14ac:dyDescent="0.25">
      <c r="H53477" s="39"/>
    </row>
    <row r="53478" spans="8:8" ht="65.099999999999994" customHeight="1" x14ac:dyDescent="0.25">
      <c r="H53478" s="39"/>
    </row>
    <row r="53479" spans="8:8" ht="65.099999999999994" customHeight="1" x14ac:dyDescent="0.25">
      <c r="H53479" s="39"/>
    </row>
    <row r="53480" spans="8:8" ht="65.099999999999994" customHeight="1" x14ac:dyDescent="0.25">
      <c r="H53480" s="39"/>
    </row>
    <row r="53481" spans="8:8" ht="65.099999999999994" customHeight="1" x14ac:dyDescent="0.25">
      <c r="H53481" s="39"/>
    </row>
    <row r="53482" spans="8:8" ht="65.099999999999994" customHeight="1" x14ac:dyDescent="0.25">
      <c r="H53482" s="39"/>
    </row>
    <row r="53483" spans="8:8" ht="65.099999999999994" customHeight="1" x14ac:dyDescent="0.25">
      <c r="H53483" s="39"/>
    </row>
    <row r="53484" spans="8:8" ht="65.099999999999994" customHeight="1" x14ac:dyDescent="0.25">
      <c r="H53484" s="39"/>
    </row>
    <row r="53485" spans="8:8" ht="65.099999999999994" customHeight="1" x14ac:dyDescent="0.25">
      <c r="H53485" s="39"/>
    </row>
    <row r="53486" spans="8:8" ht="65.099999999999994" customHeight="1" x14ac:dyDescent="0.25">
      <c r="H53486" s="39"/>
    </row>
    <row r="53487" spans="8:8" ht="65.099999999999994" customHeight="1" x14ac:dyDescent="0.25">
      <c r="H53487" s="39"/>
    </row>
    <row r="53488" spans="8:8" ht="65.099999999999994" customHeight="1" x14ac:dyDescent="0.25">
      <c r="H53488" s="39"/>
    </row>
    <row r="53489" spans="8:8" ht="65.099999999999994" customHeight="1" x14ac:dyDescent="0.25">
      <c r="H53489" s="39"/>
    </row>
    <row r="53490" spans="8:8" ht="65.099999999999994" customHeight="1" x14ac:dyDescent="0.25">
      <c r="H53490" s="39"/>
    </row>
    <row r="53491" spans="8:8" ht="65.099999999999994" customHeight="1" x14ac:dyDescent="0.25">
      <c r="H53491" s="39"/>
    </row>
    <row r="53492" spans="8:8" ht="65.099999999999994" customHeight="1" x14ac:dyDescent="0.25">
      <c r="H53492" s="39"/>
    </row>
    <row r="53493" spans="8:8" ht="65.099999999999994" customHeight="1" x14ac:dyDescent="0.25">
      <c r="H53493" s="39"/>
    </row>
    <row r="53494" spans="8:8" ht="65.099999999999994" customHeight="1" x14ac:dyDescent="0.25">
      <c r="H53494" s="39"/>
    </row>
    <row r="53495" spans="8:8" ht="65.099999999999994" customHeight="1" x14ac:dyDescent="0.25">
      <c r="H53495" s="39"/>
    </row>
    <row r="53496" spans="8:8" ht="65.099999999999994" customHeight="1" x14ac:dyDescent="0.25">
      <c r="H53496" s="39"/>
    </row>
    <row r="53497" spans="8:8" ht="65.099999999999994" customHeight="1" x14ac:dyDescent="0.25">
      <c r="H53497" s="39"/>
    </row>
    <row r="53498" spans="8:8" ht="65.099999999999994" customHeight="1" x14ac:dyDescent="0.25">
      <c r="H53498" s="39"/>
    </row>
    <row r="53499" spans="8:8" ht="65.099999999999994" customHeight="1" x14ac:dyDescent="0.25">
      <c r="H53499" s="39"/>
    </row>
    <row r="53500" spans="8:8" ht="65.099999999999994" customHeight="1" x14ac:dyDescent="0.25">
      <c r="H53500" s="39"/>
    </row>
    <row r="53501" spans="8:8" ht="65.099999999999994" customHeight="1" x14ac:dyDescent="0.25">
      <c r="H53501" s="39"/>
    </row>
    <row r="53502" spans="8:8" ht="65.099999999999994" customHeight="1" x14ac:dyDescent="0.25">
      <c r="H53502" s="39"/>
    </row>
    <row r="53503" spans="8:8" ht="65.099999999999994" customHeight="1" x14ac:dyDescent="0.25">
      <c r="H53503" s="39"/>
    </row>
    <row r="53504" spans="8:8" ht="65.099999999999994" customHeight="1" x14ac:dyDescent="0.25">
      <c r="H53504" s="39"/>
    </row>
    <row r="53505" spans="8:8" ht="65.099999999999994" customHeight="1" x14ac:dyDescent="0.25">
      <c r="H53505" s="39"/>
    </row>
    <row r="53506" spans="8:8" ht="65.099999999999994" customHeight="1" x14ac:dyDescent="0.25">
      <c r="H53506" s="39"/>
    </row>
    <row r="53507" spans="8:8" ht="65.099999999999994" customHeight="1" x14ac:dyDescent="0.25">
      <c r="H53507" s="39"/>
    </row>
    <row r="53508" spans="8:8" ht="65.099999999999994" customHeight="1" x14ac:dyDescent="0.25">
      <c r="H53508" s="39"/>
    </row>
    <row r="53509" spans="8:8" ht="65.099999999999994" customHeight="1" x14ac:dyDescent="0.25">
      <c r="H53509" s="39"/>
    </row>
    <row r="53510" spans="8:8" ht="65.099999999999994" customHeight="1" x14ac:dyDescent="0.25">
      <c r="H53510" s="39"/>
    </row>
    <row r="53511" spans="8:8" ht="65.099999999999994" customHeight="1" x14ac:dyDescent="0.25">
      <c r="H53511" s="39"/>
    </row>
    <row r="53512" spans="8:8" ht="65.099999999999994" customHeight="1" x14ac:dyDescent="0.25">
      <c r="H53512" s="39"/>
    </row>
    <row r="53513" spans="8:8" ht="65.099999999999994" customHeight="1" x14ac:dyDescent="0.25">
      <c r="H53513" s="39"/>
    </row>
    <row r="53514" spans="8:8" ht="65.099999999999994" customHeight="1" x14ac:dyDescent="0.25">
      <c r="H53514" s="39"/>
    </row>
    <row r="53515" spans="8:8" ht="65.099999999999994" customHeight="1" x14ac:dyDescent="0.25">
      <c r="H53515" s="39"/>
    </row>
    <row r="53516" spans="8:8" ht="65.099999999999994" customHeight="1" x14ac:dyDescent="0.25">
      <c r="H53516" s="39"/>
    </row>
    <row r="53517" spans="8:8" ht="65.099999999999994" customHeight="1" x14ac:dyDescent="0.25">
      <c r="H53517" s="39"/>
    </row>
    <row r="53518" spans="8:8" ht="65.099999999999994" customHeight="1" x14ac:dyDescent="0.25">
      <c r="H53518" s="39"/>
    </row>
    <row r="53519" spans="8:8" ht="65.099999999999994" customHeight="1" x14ac:dyDescent="0.25">
      <c r="H53519" s="39"/>
    </row>
    <row r="53520" spans="8:8" ht="65.099999999999994" customHeight="1" x14ac:dyDescent="0.25">
      <c r="H53520" s="39"/>
    </row>
    <row r="53521" spans="8:8" ht="65.099999999999994" customHeight="1" x14ac:dyDescent="0.25">
      <c r="H53521" s="39"/>
    </row>
    <row r="53522" spans="8:8" ht="65.099999999999994" customHeight="1" x14ac:dyDescent="0.25">
      <c r="H53522" s="39"/>
    </row>
    <row r="53523" spans="8:8" ht="65.099999999999994" customHeight="1" x14ac:dyDescent="0.25">
      <c r="H53523" s="39"/>
    </row>
    <row r="53524" spans="8:8" ht="65.099999999999994" customHeight="1" x14ac:dyDescent="0.25">
      <c r="H53524" s="39"/>
    </row>
    <row r="53525" spans="8:8" ht="65.099999999999994" customHeight="1" x14ac:dyDescent="0.25">
      <c r="H53525" s="39"/>
    </row>
    <row r="53526" spans="8:8" ht="65.099999999999994" customHeight="1" x14ac:dyDescent="0.25">
      <c r="H53526" s="39"/>
    </row>
    <row r="53527" spans="8:8" ht="65.099999999999994" customHeight="1" x14ac:dyDescent="0.25">
      <c r="H53527" s="39"/>
    </row>
    <row r="53528" spans="8:8" ht="65.099999999999994" customHeight="1" x14ac:dyDescent="0.25">
      <c r="H53528" s="39"/>
    </row>
    <row r="53529" spans="8:8" ht="65.099999999999994" customHeight="1" x14ac:dyDescent="0.25">
      <c r="H53529" s="39"/>
    </row>
    <row r="53530" spans="8:8" ht="65.099999999999994" customHeight="1" x14ac:dyDescent="0.25">
      <c r="H53530" s="39"/>
    </row>
    <row r="53531" spans="8:8" ht="65.099999999999994" customHeight="1" x14ac:dyDescent="0.25">
      <c r="H53531" s="39"/>
    </row>
    <row r="53532" spans="8:8" ht="65.099999999999994" customHeight="1" x14ac:dyDescent="0.25">
      <c r="H53532" s="39"/>
    </row>
    <row r="53533" spans="8:8" ht="65.099999999999994" customHeight="1" x14ac:dyDescent="0.25">
      <c r="H53533" s="39"/>
    </row>
    <row r="53534" spans="8:8" ht="65.099999999999994" customHeight="1" x14ac:dyDescent="0.25">
      <c r="H53534" s="39"/>
    </row>
    <row r="53535" spans="8:8" ht="65.099999999999994" customHeight="1" x14ac:dyDescent="0.25">
      <c r="H53535" s="39"/>
    </row>
    <row r="53536" spans="8:8" ht="65.099999999999994" customHeight="1" x14ac:dyDescent="0.25">
      <c r="H53536" s="39"/>
    </row>
    <row r="53537" spans="8:8" ht="65.099999999999994" customHeight="1" x14ac:dyDescent="0.25">
      <c r="H53537" s="39"/>
    </row>
    <row r="53538" spans="8:8" ht="65.099999999999994" customHeight="1" x14ac:dyDescent="0.25">
      <c r="H53538" s="39"/>
    </row>
    <row r="53539" spans="8:8" ht="65.099999999999994" customHeight="1" x14ac:dyDescent="0.25">
      <c r="H53539" s="39"/>
    </row>
    <row r="53540" spans="8:8" ht="65.099999999999994" customHeight="1" x14ac:dyDescent="0.25">
      <c r="H53540" s="39"/>
    </row>
    <row r="53541" spans="8:8" ht="65.099999999999994" customHeight="1" x14ac:dyDescent="0.25">
      <c r="H53541" s="39"/>
    </row>
    <row r="53542" spans="8:8" ht="65.099999999999994" customHeight="1" x14ac:dyDescent="0.25">
      <c r="H53542" s="39"/>
    </row>
    <row r="53543" spans="8:8" ht="65.099999999999994" customHeight="1" x14ac:dyDescent="0.25">
      <c r="H53543" s="39"/>
    </row>
    <row r="53544" spans="8:8" ht="65.099999999999994" customHeight="1" x14ac:dyDescent="0.25">
      <c r="H53544" s="39"/>
    </row>
    <row r="53545" spans="8:8" ht="65.099999999999994" customHeight="1" x14ac:dyDescent="0.25">
      <c r="H53545" s="39"/>
    </row>
    <row r="53546" spans="8:8" ht="65.099999999999994" customHeight="1" x14ac:dyDescent="0.25">
      <c r="H53546" s="39"/>
    </row>
    <row r="53547" spans="8:8" ht="65.099999999999994" customHeight="1" x14ac:dyDescent="0.25">
      <c r="H53547" s="39"/>
    </row>
    <row r="53548" spans="8:8" ht="65.099999999999994" customHeight="1" x14ac:dyDescent="0.25">
      <c r="H53548" s="39"/>
    </row>
    <row r="53549" spans="8:8" ht="65.099999999999994" customHeight="1" x14ac:dyDescent="0.25">
      <c r="H53549" s="39"/>
    </row>
    <row r="53550" spans="8:8" ht="65.099999999999994" customHeight="1" x14ac:dyDescent="0.25">
      <c r="H53550" s="39"/>
    </row>
    <row r="53551" spans="8:8" ht="65.099999999999994" customHeight="1" x14ac:dyDescent="0.25">
      <c r="H53551" s="39"/>
    </row>
    <row r="53552" spans="8:8" ht="65.099999999999994" customHeight="1" x14ac:dyDescent="0.25">
      <c r="H53552" s="39"/>
    </row>
    <row r="53553" spans="8:8" ht="65.099999999999994" customHeight="1" x14ac:dyDescent="0.25">
      <c r="H53553" s="39"/>
    </row>
    <row r="53554" spans="8:8" ht="65.099999999999994" customHeight="1" x14ac:dyDescent="0.25">
      <c r="H53554" s="39"/>
    </row>
    <row r="53555" spans="8:8" ht="65.099999999999994" customHeight="1" x14ac:dyDescent="0.25">
      <c r="H53555" s="39"/>
    </row>
    <row r="53556" spans="8:8" ht="65.099999999999994" customHeight="1" x14ac:dyDescent="0.25">
      <c r="H53556" s="39"/>
    </row>
    <row r="53557" spans="8:8" ht="65.099999999999994" customHeight="1" x14ac:dyDescent="0.25">
      <c r="H53557" s="39"/>
    </row>
    <row r="53558" spans="8:8" ht="65.099999999999994" customHeight="1" x14ac:dyDescent="0.25">
      <c r="H53558" s="39"/>
    </row>
    <row r="53559" spans="8:8" ht="65.099999999999994" customHeight="1" x14ac:dyDescent="0.25">
      <c r="H53559" s="39"/>
    </row>
    <row r="53560" spans="8:8" ht="65.099999999999994" customHeight="1" x14ac:dyDescent="0.25">
      <c r="H53560" s="39"/>
    </row>
    <row r="53561" spans="8:8" ht="65.099999999999994" customHeight="1" x14ac:dyDescent="0.25">
      <c r="H53561" s="39"/>
    </row>
    <row r="53562" spans="8:8" ht="65.099999999999994" customHeight="1" x14ac:dyDescent="0.25">
      <c r="H53562" s="39"/>
    </row>
    <row r="53563" spans="8:8" ht="65.099999999999994" customHeight="1" x14ac:dyDescent="0.25">
      <c r="H53563" s="39"/>
    </row>
    <row r="53564" spans="8:8" ht="65.099999999999994" customHeight="1" x14ac:dyDescent="0.25">
      <c r="H53564" s="39"/>
    </row>
    <row r="53565" spans="8:8" ht="65.099999999999994" customHeight="1" x14ac:dyDescent="0.25">
      <c r="H53565" s="39"/>
    </row>
    <row r="53566" spans="8:8" ht="65.099999999999994" customHeight="1" x14ac:dyDescent="0.25">
      <c r="H53566" s="39"/>
    </row>
    <row r="53567" spans="8:8" ht="65.099999999999994" customHeight="1" x14ac:dyDescent="0.25">
      <c r="H53567" s="39"/>
    </row>
    <row r="53568" spans="8:8" ht="65.099999999999994" customHeight="1" x14ac:dyDescent="0.25">
      <c r="H53568" s="39"/>
    </row>
    <row r="53569" spans="8:8" ht="65.099999999999994" customHeight="1" x14ac:dyDescent="0.25">
      <c r="H53569" s="39"/>
    </row>
    <row r="53570" spans="8:8" ht="65.099999999999994" customHeight="1" x14ac:dyDescent="0.25">
      <c r="H53570" s="39"/>
    </row>
    <row r="53571" spans="8:8" ht="65.099999999999994" customHeight="1" x14ac:dyDescent="0.25">
      <c r="H53571" s="39"/>
    </row>
    <row r="53572" spans="8:8" ht="65.099999999999994" customHeight="1" x14ac:dyDescent="0.25">
      <c r="H53572" s="39"/>
    </row>
    <row r="53573" spans="8:8" ht="65.099999999999994" customHeight="1" x14ac:dyDescent="0.25">
      <c r="H53573" s="39"/>
    </row>
    <row r="53574" spans="8:8" ht="65.099999999999994" customHeight="1" x14ac:dyDescent="0.25">
      <c r="H53574" s="39"/>
    </row>
    <row r="53575" spans="8:8" ht="65.099999999999994" customHeight="1" x14ac:dyDescent="0.25">
      <c r="H53575" s="39"/>
    </row>
    <row r="53576" spans="8:8" ht="65.099999999999994" customHeight="1" x14ac:dyDescent="0.25">
      <c r="H53576" s="39"/>
    </row>
    <row r="53577" spans="8:8" ht="65.099999999999994" customHeight="1" x14ac:dyDescent="0.25">
      <c r="H53577" s="39"/>
    </row>
    <row r="53578" spans="8:8" ht="65.099999999999994" customHeight="1" x14ac:dyDescent="0.25">
      <c r="H53578" s="39"/>
    </row>
    <row r="53579" spans="8:8" ht="65.099999999999994" customHeight="1" x14ac:dyDescent="0.25">
      <c r="H53579" s="39"/>
    </row>
    <row r="53580" spans="8:8" ht="65.099999999999994" customHeight="1" x14ac:dyDescent="0.25">
      <c r="H53580" s="39"/>
    </row>
    <row r="53581" spans="8:8" ht="65.099999999999994" customHeight="1" x14ac:dyDescent="0.25">
      <c r="H53581" s="39"/>
    </row>
    <row r="53582" spans="8:8" ht="65.099999999999994" customHeight="1" x14ac:dyDescent="0.25">
      <c r="H53582" s="39"/>
    </row>
    <row r="53583" spans="8:8" ht="65.099999999999994" customHeight="1" x14ac:dyDescent="0.25">
      <c r="H53583" s="39"/>
    </row>
    <row r="53584" spans="8:8" ht="65.099999999999994" customHeight="1" x14ac:dyDescent="0.25">
      <c r="H53584" s="39"/>
    </row>
    <row r="53585" spans="8:8" ht="65.099999999999994" customHeight="1" x14ac:dyDescent="0.25">
      <c r="H53585" s="39"/>
    </row>
    <row r="53586" spans="8:8" ht="65.099999999999994" customHeight="1" x14ac:dyDescent="0.25">
      <c r="H53586" s="39"/>
    </row>
    <row r="53587" spans="8:8" ht="65.099999999999994" customHeight="1" x14ac:dyDescent="0.25">
      <c r="H53587" s="39"/>
    </row>
    <row r="53588" spans="8:8" ht="65.099999999999994" customHeight="1" x14ac:dyDescent="0.25">
      <c r="H53588" s="39"/>
    </row>
    <row r="53589" spans="8:8" ht="65.099999999999994" customHeight="1" x14ac:dyDescent="0.25">
      <c r="H53589" s="39"/>
    </row>
    <row r="53590" spans="8:8" ht="65.099999999999994" customHeight="1" x14ac:dyDescent="0.25">
      <c r="H53590" s="39"/>
    </row>
    <row r="53591" spans="8:8" ht="65.099999999999994" customHeight="1" x14ac:dyDescent="0.25">
      <c r="H53591" s="39"/>
    </row>
    <row r="53592" spans="8:8" ht="65.099999999999994" customHeight="1" x14ac:dyDescent="0.25">
      <c r="H53592" s="39"/>
    </row>
    <row r="53593" spans="8:8" ht="65.099999999999994" customHeight="1" x14ac:dyDescent="0.25">
      <c r="H53593" s="39"/>
    </row>
    <row r="53594" spans="8:8" ht="65.099999999999994" customHeight="1" x14ac:dyDescent="0.25">
      <c r="H53594" s="39"/>
    </row>
    <row r="53595" spans="8:8" ht="65.099999999999994" customHeight="1" x14ac:dyDescent="0.25">
      <c r="H53595" s="39"/>
    </row>
    <row r="53596" spans="8:8" ht="65.099999999999994" customHeight="1" x14ac:dyDescent="0.25">
      <c r="H53596" s="39"/>
    </row>
    <row r="53597" spans="8:8" ht="65.099999999999994" customHeight="1" x14ac:dyDescent="0.25">
      <c r="H53597" s="39"/>
    </row>
    <row r="53598" spans="8:8" ht="65.099999999999994" customHeight="1" x14ac:dyDescent="0.25">
      <c r="H53598" s="39"/>
    </row>
    <row r="53599" spans="8:8" ht="65.099999999999994" customHeight="1" x14ac:dyDescent="0.25">
      <c r="H53599" s="39"/>
    </row>
    <row r="53600" spans="8:8" ht="65.099999999999994" customHeight="1" x14ac:dyDescent="0.25">
      <c r="H53600" s="39"/>
    </row>
    <row r="53601" spans="8:8" ht="65.099999999999994" customHeight="1" x14ac:dyDescent="0.25">
      <c r="H53601" s="39"/>
    </row>
    <row r="53602" spans="8:8" ht="65.099999999999994" customHeight="1" x14ac:dyDescent="0.25">
      <c r="H53602" s="39"/>
    </row>
    <row r="53603" spans="8:8" ht="65.099999999999994" customHeight="1" x14ac:dyDescent="0.25">
      <c r="H53603" s="39"/>
    </row>
    <row r="53604" spans="8:8" ht="65.099999999999994" customHeight="1" x14ac:dyDescent="0.25">
      <c r="H53604" s="39"/>
    </row>
    <row r="53605" spans="8:8" ht="65.099999999999994" customHeight="1" x14ac:dyDescent="0.25">
      <c r="H53605" s="39"/>
    </row>
    <row r="53606" spans="8:8" ht="65.099999999999994" customHeight="1" x14ac:dyDescent="0.25">
      <c r="H53606" s="39"/>
    </row>
    <row r="53607" spans="8:8" ht="65.099999999999994" customHeight="1" x14ac:dyDescent="0.25">
      <c r="H53607" s="39"/>
    </row>
    <row r="53608" spans="8:8" ht="65.099999999999994" customHeight="1" x14ac:dyDescent="0.25">
      <c r="H53608" s="39"/>
    </row>
    <row r="53609" spans="8:8" ht="65.099999999999994" customHeight="1" x14ac:dyDescent="0.25">
      <c r="H53609" s="39"/>
    </row>
    <row r="53610" spans="8:8" ht="65.099999999999994" customHeight="1" x14ac:dyDescent="0.25">
      <c r="H53610" s="39"/>
    </row>
    <row r="53611" spans="8:8" ht="65.099999999999994" customHeight="1" x14ac:dyDescent="0.25">
      <c r="H53611" s="39"/>
    </row>
    <row r="53612" spans="8:8" ht="65.099999999999994" customHeight="1" x14ac:dyDescent="0.25">
      <c r="H53612" s="39"/>
    </row>
    <row r="53613" spans="8:8" ht="65.099999999999994" customHeight="1" x14ac:dyDescent="0.25">
      <c r="H53613" s="39"/>
    </row>
    <row r="53614" spans="8:8" ht="65.099999999999994" customHeight="1" x14ac:dyDescent="0.25">
      <c r="H53614" s="39"/>
    </row>
    <row r="53615" spans="8:8" ht="65.099999999999994" customHeight="1" x14ac:dyDescent="0.25">
      <c r="H53615" s="39"/>
    </row>
    <row r="53616" spans="8:8" ht="65.099999999999994" customHeight="1" x14ac:dyDescent="0.25">
      <c r="H53616" s="39"/>
    </row>
    <row r="53617" spans="8:8" ht="65.099999999999994" customHeight="1" x14ac:dyDescent="0.25">
      <c r="H53617" s="39"/>
    </row>
    <row r="53618" spans="8:8" ht="65.099999999999994" customHeight="1" x14ac:dyDescent="0.25">
      <c r="H53618" s="39"/>
    </row>
    <row r="53619" spans="8:8" ht="65.099999999999994" customHeight="1" x14ac:dyDescent="0.25">
      <c r="H53619" s="39"/>
    </row>
    <row r="53620" spans="8:8" ht="65.099999999999994" customHeight="1" x14ac:dyDescent="0.25">
      <c r="H53620" s="39"/>
    </row>
    <row r="53621" spans="8:8" ht="65.099999999999994" customHeight="1" x14ac:dyDescent="0.25">
      <c r="H53621" s="39"/>
    </row>
    <row r="53622" spans="8:8" ht="65.099999999999994" customHeight="1" x14ac:dyDescent="0.25">
      <c r="H53622" s="39"/>
    </row>
    <row r="53623" spans="8:8" ht="65.099999999999994" customHeight="1" x14ac:dyDescent="0.25">
      <c r="H53623" s="39"/>
    </row>
    <row r="53624" spans="8:8" ht="65.099999999999994" customHeight="1" x14ac:dyDescent="0.25">
      <c r="H53624" s="39"/>
    </row>
    <row r="53625" spans="8:8" ht="65.099999999999994" customHeight="1" x14ac:dyDescent="0.25">
      <c r="H53625" s="39"/>
    </row>
    <row r="53626" spans="8:8" ht="65.099999999999994" customHeight="1" x14ac:dyDescent="0.25">
      <c r="H53626" s="39"/>
    </row>
    <row r="53627" spans="8:8" ht="65.099999999999994" customHeight="1" x14ac:dyDescent="0.25">
      <c r="H53627" s="39"/>
    </row>
    <row r="53628" spans="8:8" ht="65.099999999999994" customHeight="1" x14ac:dyDescent="0.25">
      <c r="H53628" s="39"/>
    </row>
    <row r="53629" spans="8:8" ht="65.099999999999994" customHeight="1" x14ac:dyDescent="0.25">
      <c r="H53629" s="39"/>
    </row>
    <row r="53630" spans="8:8" ht="65.099999999999994" customHeight="1" x14ac:dyDescent="0.25">
      <c r="H53630" s="39"/>
    </row>
    <row r="53631" spans="8:8" ht="65.099999999999994" customHeight="1" x14ac:dyDescent="0.25">
      <c r="H53631" s="39"/>
    </row>
    <row r="53632" spans="8:8" ht="65.099999999999994" customHeight="1" x14ac:dyDescent="0.25">
      <c r="H53632" s="39"/>
    </row>
    <row r="53633" spans="8:8" ht="65.099999999999994" customHeight="1" x14ac:dyDescent="0.25">
      <c r="H53633" s="39"/>
    </row>
    <row r="53634" spans="8:8" ht="65.099999999999994" customHeight="1" x14ac:dyDescent="0.25">
      <c r="H53634" s="39"/>
    </row>
    <row r="53635" spans="8:8" ht="65.099999999999994" customHeight="1" x14ac:dyDescent="0.25">
      <c r="H53635" s="39"/>
    </row>
    <row r="53636" spans="8:8" ht="65.099999999999994" customHeight="1" x14ac:dyDescent="0.25">
      <c r="H53636" s="39"/>
    </row>
    <row r="53637" spans="8:8" ht="65.099999999999994" customHeight="1" x14ac:dyDescent="0.25">
      <c r="H53637" s="39"/>
    </row>
    <row r="53638" spans="8:8" ht="65.099999999999994" customHeight="1" x14ac:dyDescent="0.25">
      <c r="H53638" s="39"/>
    </row>
    <row r="53639" spans="8:8" ht="65.099999999999994" customHeight="1" x14ac:dyDescent="0.25">
      <c r="H53639" s="39"/>
    </row>
    <row r="53640" spans="8:8" ht="65.099999999999994" customHeight="1" x14ac:dyDescent="0.25">
      <c r="H53640" s="39"/>
    </row>
    <row r="53641" spans="8:8" ht="65.099999999999994" customHeight="1" x14ac:dyDescent="0.25">
      <c r="H53641" s="39"/>
    </row>
    <row r="53642" spans="8:8" ht="65.099999999999994" customHeight="1" x14ac:dyDescent="0.25">
      <c r="H53642" s="39"/>
    </row>
    <row r="53643" spans="8:8" ht="65.099999999999994" customHeight="1" x14ac:dyDescent="0.25">
      <c r="H53643" s="39"/>
    </row>
    <row r="53644" spans="8:8" ht="65.099999999999994" customHeight="1" x14ac:dyDescent="0.25">
      <c r="H53644" s="39"/>
    </row>
    <row r="53645" spans="8:8" ht="65.099999999999994" customHeight="1" x14ac:dyDescent="0.25">
      <c r="H53645" s="39"/>
    </row>
    <row r="53646" spans="8:8" ht="65.099999999999994" customHeight="1" x14ac:dyDescent="0.25">
      <c r="H53646" s="39"/>
    </row>
    <row r="53647" spans="8:8" ht="65.099999999999994" customHeight="1" x14ac:dyDescent="0.25">
      <c r="H53647" s="39"/>
    </row>
    <row r="53648" spans="8:8" ht="65.099999999999994" customHeight="1" x14ac:dyDescent="0.25">
      <c r="H53648" s="39"/>
    </row>
    <row r="53649" spans="8:8" ht="65.099999999999994" customHeight="1" x14ac:dyDescent="0.25">
      <c r="H53649" s="39"/>
    </row>
    <row r="53650" spans="8:8" ht="65.099999999999994" customHeight="1" x14ac:dyDescent="0.25">
      <c r="H53650" s="39"/>
    </row>
    <row r="53651" spans="8:8" ht="65.099999999999994" customHeight="1" x14ac:dyDescent="0.25">
      <c r="H53651" s="39"/>
    </row>
    <row r="53652" spans="8:8" ht="65.099999999999994" customHeight="1" x14ac:dyDescent="0.25">
      <c r="H53652" s="39"/>
    </row>
    <row r="53653" spans="8:8" ht="65.099999999999994" customHeight="1" x14ac:dyDescent="0.25">
      <c r="H53653" s="39"/>
    </row>
    <row r="53654" spans="8:8" ht="65.099999999999994" customHeight="1" x14ac:dyDescent="0.25">
      <c r="H53654" s="39"/>
    </row>
    <row r="53655" spans="8:8" ht="65.099999999999994" customHeight="1" x14ac:dyDescent="0.25">
      <c r="H53655" s="39"/>
    </row>
    <row r="53656" spans="8:8" ht="65.099999999999994" customHeight="1" x14ac:dyDescent="0.25">
      <c r="H53656" s="39"/>
    </row>
    <row r="53657" spans="8:8" ht="65.099999999999994" customHeight="1" x14ac:dyDescent="0.25">
      <c r="H53657" s="39"/>
    </row>
    <row r="53658" spans="8:8" ht="65.099999999999994" customHeight="1" x14ac:dyDescent="0.25">
      <c r="H53658" s="39"/>
    </row>
    <row r="53659" spans="8:8" ht="65.099999999999994" customHeight="1" x14ac:dyDescent="0.25">
      <c r="H53659" s="39"/>
    </row>
    <row r="53660" spans="8:8" ht="65.099999999999994" customHeight="1" x14ac:dyDescent="0.25">
      <c r="H53660" s="39"/>
    </row>
    <row r="53661" spans="8:8" ht="65.099999999999994" customHeight="1" x14ac:dyDescent="0.25">
      <c r="H53661" s="39"/>
    </row>
    <row r="53662" spans="8:8" ht="65.099999999999994" customHeight="1" x14ac:dyDescent="0.25">
      <c r="H53662" s="39"/>
    </row>
    <row r="53663" spans="8:8" ht="65.099999999999994" customHeight="1" x14ac:dyDescent="0.25">
      <c r="H53663" s="39"/>
    </row>
    <row r="53664" spans="8:8" ht="65.099999999999994" customHeight="1" x14ac:dyDescent="0.25">
      <c r="H53664" s="39"/>
    </row>
    <row r="53665" spans="8:8" ht="65.099999999999994" customHeight="1" x14ac:dyDescent="0.25">
      <c r="H53665" s="39"/>
    </row>
    <row r="53666" spans="8:8" ht="65.099999999999994" customHeight="1" x14ac:dyDescent="0.25">
      <c r="H53666" s="39"/>
    </row>
    <row r="53667" spans="8:8" ht="65.099999999999994" customHeight="1" x14ac:dyDescent="0.25">
      <c r="H53667" s="39"/>
    </row>
    <row r="53668" spans="8:8" ht="65.099999999999994" customHeight="1" x14ac:dyDescent="0.25">
      <c r="H53668" s="39"/>
    </row>
    <row r="53669" spans="8:8" ht="65.099999999999994" customHeight="1" x14ac:dyDescent="0.25">
      <c r="H53669" s="39"/>
    </row>
    <row r="53670" spans="8:8" ht="65.099999999999994" customHeight="1" x14ac:dyDescent="0.25">
      <c r="H53670" s="39"/>
    </row>
    <row r="53671" spans="8:8" ht="65.099999999999994" customHeight="1" x14ac:dyDescent="0.25">
      <c r="H53671" s="39"/>
    </row>
    <row r="53672" spans="8:8" ht="65.099999999999994" customHeight="1" x14ac:dyDescent="0.25">
      <c r="H53672" s="39"/>
    </row>
    <row r="53673" spans="8:8" ht="65.099999999999994" customHeight="1" x14ac:dyDescent="0.25">
      <c r="H53673" s="39"/>
    </row>
    <row r="53674" spans="8:8" ht="65.099999999999994" customHeight="1" x14ac:dyDescent="0.25">
      <c r="H53674" s="39"/>
    </row>
    <row r="53675" spans="8:8" ht="65.099999999999994" customHeight="1" x14ac:dyDescent="0.25">
      <c r="H53675" s="39"/>
    </row>
    <row r="53676" spans="8:8" ht="65.099999999999994" customHeight="1" x14ac:dyDescent="0.25">
      <c r="H53676" s="39"/>
    </row>
    <row r="53677" spans="8:8" ht="65.099999999999994" customHeight="1" x14ac:dyDescent="0.25">
      <c r="H53677" s="39"/>
    </row>
    <row r="53678" spans="8:8" ht="65.099999999999994" customHeight="1" x14ac:dyDescent="0.25">
      <c r="H53678" s="39"/>
    </row>
    <row r="53679" spans="8:8" ht="65.099999999999994" customHeight="1" x14ac:dyDescent="0.25">
      <c r="H53679" s="39"/>
    </row>
    <row r="53680" spans="8:8" ht="65.099999999999994" customHeight="1" x14ac:dyDescent="0.25">
      <c r="H53680" s="39"/>
    </row>
    <row r="53681" spans="8:8" ht="65.099999999999994" customHeight="1" x14ac:dyDescent="0.25">
      <c r="H53681" s="39"/>
    </row>
    <row r="53682" spans="8:8" ht="65.099999999999994" customHeight="1" x14ac:dyDescent="0.25">
      <c r="H53682" s="39"/>
    </row>
    <row r="53683" spans="8:8" ht="65.099999999999994" customHeight="1" x14ac:dyDescent="0.25">
      <c r="H53683" s="39"/>
    </row>
    <row r="53684" spans="8:8" ht="65.099999999999994" customHeight="1" x14ac:dyDescent="0.25">
      <c r="H53684" s="39"/>
    </row>
    <row r="53685" spans="8:8" ht="65.099999999999994" customHeight="1" x14ac:dyDescent="0.25">
      <c r="H53685" s="39"/>
    </row>
    <row r="53686" spans="8:8" ht="65.099999999999994" customHeight="1" x14ac:dyDescent="0.25">
      <c r="H53686" s="39"/>
    </row>
    <row r="53687" spans="8:8" ht="65.099999999999994" customHeight="1" x14ac:dyDescent="0.25">
      <c r="H53687" s="39"/>
    </row>
    <row r="53688" spans="8:8" ht="65.099999999999994" customHeight="1" x14ac:dyDescent="0.25">
      <c r="H53688" s="39"/>
    </row>
    <row r="53689" spans="8:8" ht="65.099999999999994" customHeight="1" x14ac:dyDescent="0.25">
      <c r="H53689" s="39"/>
    </row>
    <row r="53690" spans="8:8" ht="65.099999999999994" customHeight="1" x14ac:dyDescent="0.25">
      <c r="H53690" s="39"/>
    </row>
    <row r="53691" spans="8:8" ht="65.099999999999994" customHeight="1" x14ac:dyDescent="0.25">
      <c r="H53691" s="39"/>
    </row>
    <row r="53692" spans="8:8" ht="65.099999999999994" customHeight="1" x14ac:dyDescent="0.25">
      <c r="H53692" s="39"/>
    </row>
    <row r="53693" spans="8:8" ht="65.099999999999994" customHeight="1" x14ac:dyDescent="0.25">
      <c r="H53693" s="39"/>
    </row>
    <row r="53694" spans="8:8" ht="65.099999999999994" customHeight="1" x14ac:dyDescent="0.25">
      <c r="H53694" s="39"/>
    </row>
    <row r="53695" spans="8:8" ht="65.099999999999994" customHeight="1" x14ac:dyDescent="0.25">
      <c r="H53695" s="39"/>
    </row>
    <row r="53696" spans="8:8" ht="65.099999999999994" customHeight="1" x14ac:dyDescent="0.25">
      <c r="H53696" s="39"/>
    </row>
    <row r="53697" spans="8:8" ht="65.099999999999994" customHeight="1" x14ac:dyDescent="0.25">
      <c r="H53697" s="39"/>
    </row>
    <row r="53698" spans="8:8" ht="65.099999999999994" customHeight="1" x14ac:dyDescent="0.25">
      <c r="H53698" s="39"/>
    </row>
    <row r="53699" spans="8:8" ht="65.099999999999994" customHeight="1" x14ac:dyDescent="0.25">
      <c r="H53699" s="39"/>
    </row>
    <row r="53700" spans="8:8" ht="65.099999999999994" customHeight="1" x14ac:dyDescent="0.25">
      <c r="H53700" s="39"/>
    </row>
    <row r="53701" spans="8:8" ht="65.099999999999994" customHeight="1" x14ac:dyDescent="0.25">
      <c r="H53701" s="39"/>
    </row>
    <row r="53702" spans="8:8" ht="65.099999999999994" customHeight="1" x14ac:dyDescent="0.25">
      <c r="H53702" s="39"/>
    </row>
    <row r="53703" spans="8:8" ht="65.099999999999994" customHeight="1" x14ac:dyDescent="0.25">
      <c r="H53703" s="39"/>
    </row>
    <row r="53704" spans="8:8" ht="65.099999999999994" customHeight="1" x14ac:dyDescent="0.25">
      <c r="H53704" s="39"/>
    </row>
    <row r="53705" spans="8:8" ht="65.099999999999994" customHeight="1" x14ac:dyDescent="0.25">
      <c r="H53705" s="39"/>
    </row>
    <row r="53706" spans="8:8" ht="65.099999999999994" customHeight="1" x14ac:dyDescent="0.25">
      <c r="H53706" s="39"/>
    </row>
    <row r="53707" spans="8:8" ht="65.099999999999994" customHeight="1" x14ac:dyDescent="0.25">
      <c r="H53707" s="39"/>
    </row>
    <row r="53708" spans="8:8" ht="65.099999999999994" customHeight="1" x14ac:dyDescent="0.25">
      <c r="H53708" s="39"/>
    </row>
    <row r="53709" spans="8:8" ht="65.099999999999994" customHeight="1" x14ac:dyDescent="0.25">
      <c r="H53709" s="39"/>
    </row>
    <row r="53710" spans="8:8" ht="65.099999999999994" customHeight="1" x14ac:dyDescent="0.25">
      <c r="H53710" s="39"/>
    </row>
    <row r="53711" spans="8:8" ht="65.099999999999994" customHeight="1" x14ac:dyDescent="0.25">
      <c r="H53711" s="39"/>
    </row>
    <row r="53712" spans="8:8" ht="65.099999999999994" customHeight="1" x14ac:dyDescent="0.25">
      <c r="H53712" s="39"/>
    </row>
    <row r="53713" spans="8:8" ht="65.099999999999994" customHeight="1" x14ac:dyDescent="0.25">
      <c r="H53713" s="39"/>
    </row>
    <row r="53714" spans="8:8" ht="65.099999999999994" customHeight="1" x14ac:dyDescent="0.25">
      <c r="H53714" s="39"/>
    </row>
    <row r="53715" spans="8:8" ht="65.099999999999994" customHeight="1" x14ac:dyDescent="0.25">
      <c r="H53715" s="39"/>
    </row>
    <row r="53716" spans="8:8" ht="65.099999999999994" customHeight="1" x14ac:dyDescent="0.25">
      <c r="H53716" s="39"/>
    </row>
    <row r="53717" spans="8:8" ht="65.099999999999994" customHeight="1" x14ac:dyDescent="0.25">
      <c r="H53717" s="39"/>
    </row>
    <row r="53718" spans="8:8" ht="65.099999999999994" customHeight="1" x14ac:dyDescent="0.25">
      <c r="H53718" s="39"/>
    </row>
    <row r="53719" spans="8:8" ht="65.099999999999994" customHeight="1" x14ac:dyDescent="0.25">
      <c r="H53719" s="39"/>
    </row>
    <row r="53720" spans="8:8" ht="65.099999999999994" customHeight="1" x14ac:dyDescent="0.25">
      <c r="H53720" s="39"/>
    </row>
    <row r="53721" spans="8:8" ht="65.099999999999994" customHeight="1" x14ac:dyDescent="0.25">
      <c r="H53721" s="39"/>
    </row>
    <row r="53722" spans="8:8" ht="65.099999999999994" customHeight="1" x14ac:dyDescent="0.25">
      <c r="H53722" s="39"/>
    </row>
    <row r="53723" spans="8:8" ht="65.099999999999994" customHeight="1" x14ac:dyDescent="0.25">
      <c r="H53723" s="39"/>
    </row>
    <row r="53724" spans="8:8" ht="65.099999999999994" customHeight="1" x14ac:dyDescent="0.25">
      <c r="H53724" s="39"/>
    </row>
    <row r="53725" spans="8:8" ht="65.099999999999994" customHeight="1" x14ac:dyDescent="0.25">
      <c r="H53725" s="39"/>
    </row>
    <row r="53726" spans="8:8" ht="65.099999999999994" customHeight="1" x14ac:dyDescent="0.25">
      <c r="H53726" s="39"/>
    </row>
    <row r="53727" spans="8:8" ht="65.099999999999994" customHeight="1" x14ac:dyDescent="0.25">
      <c r="H53727" s="39"/>
    </row>
    <row r="53728" spans="8:8" ht="65.099999999999994" customHeight="1" x14ac:dyDescent="0.25">
      <c r="H53728" s="39"/>
    </row>
    <row r="53729" spans="8:8" ht="65.099999999999994" customHeight="1" x14ac:dyDescent="0.25">
      <c r="H53729" s="39"/>
    </row>
    <row r="53730" spans="8:8" ht="65.099999999999994" customHeight="1" x14ac:dyDescent="0.25">
      <c r="H53730" s="39"/>
    </row>
    <row r="53731" spans="8:8" ht="65.099999999999994" customHeight="1" x14ac:dyDescent="0.25">
      <c r="H53731" s="39"/>
    </row>
    <row r="53732" spans="8:8" ht="65.099999999999994" customHeight="1" x14ac:dyDescent="0.25">
      <c r="H53732" s="39"/>
    </row>
    <row r="53733" spans="8:8" ht="65.099999999999994" customHeight="1" x14ac:dyDescent="0.25">
      <c r="H53733" s="39"/>
    </row>
    <row r="53734" spans="8:8" ht="65.099999999999994" customHeight="1" x14ac:dyDescent="0.25">
      <c r="H53734" s="39"/>
    </row>
    <row r="53735" spans="8:8" ht="65.099999999999994" customHeight="1" x14ac:dyDescent="0.25">
      <c r="H53735" s="39"/>
    </row>
    <row r="53736" spans="8:8" ht="65.099999999999994" customHeight="1" x14ac:dyDescent="0.25">
      <c r="H53736" s="39"/>
    </row>
    <row r="53737" spans="8:8" ht="65.099999999999994" customHeight="1" x14ac:dyDescent="0.25">
      <c r="H53737" s="39"/>
    </row>
    <row r="53738" spans="8:8" ht="65.099999999999994" customHeight="1" x14ac:dyDescent="0.25">
      <c r="H53738" s="39"/>
    </row>
    <row r="53739" spans="8:8" ht="65.099999999999994" customHeight="1" x14ac:dyDescent="0.25">
      <c r="H53739" s="39"/>
    </row>
    <row r="53740" spans="8:8" ht="65.099999999999994" customHeight="1" x14ac:dyDescent="0.25">
      <c r="H53740" s="39"/>
    </row>
    <row r="53741" spans="8:8" ht="65.099999999999994" customHeight="1" x14ac:dyDescent="0.25">
      <c r="H53741" s="39"/>
    </row>
    <row r="53742" spans="8:8" ht="65.099999999999994" customHeight="1" x14ac:dyDescent="0.25">
      <c r="H53742" s="39"/>
    </row>
    <row r="53743" spans="8:8" ht="65.099999999999994" customHeight="1" x14ac:dyDescent="0.25">
      <c r="H53743" s="39"/>
    </row>
    <row r="53744" spans="8:8" ht="65.099999999999994" customHeight="1" x14ac:dyDescent="0.25">
      <c r="H53744" s="39"/>
    </row>
    <row r="53745" spans="8:8" ht="65.099999999999994" customHeight="1" x14ac:dyDescent="0.25">
      <c r="H53745" s="39"/>
    </row>
    <row r="53746" spans="8:8" ht="65.099999999999994" customHeight="1" x14ac:dyDescent="0.25">
      <c r="H53746" s="39"/>
    </row>
    <row r="53747" spans="8:8" ht="65.099999999999994" customHeight="1" x14ac:dyDescent="0.25">
      <c r="H53747" s="39"/>
    </row>
    <row r="53748" spans="8:8" ht="65.099999999999994" customHeight="1" x14ac:dyDescent="0.25">
      <c r="H53748" s="39"/>
    </row>
    <row r="53749" spans="8:8" ht="65.099999999999994" customHeight="1" x14ac:dyDescent="0.25">
      <c r="H53749" s="39"/>
    </row>
    <row r="53750" spans="8:8" ht="65.099999999999994" customHeight="1" x14ac:dyDescent="0.25">
      <c r="H53750" s="39"/>
    </row>
    <row r="53751" spans="8:8" ht="65.099999999999994" customHeight="1" x14ac:dyDescent="0.25">
      <c r="H53751" s="39"/>
    </row>
    <row r="53752" spans="8:8" ht="65.099999999999994" customHeight="1" x14ac:dyDescent="0.25">
      <c r="H53752" s="39"/>
    </row>
    <row r="53753" spans="8:8" ht="65.099999999999994" customHeight="1" x14ac:dyDescent="0.25">
      <c r="H53753" s="39"/>
    </row>
    <row r="53754" spans="8:8" ht="65.099999999999994" customHeight="1" x14ac:dyDescent="0.25">
      <c r="H53754" s="39"/>
    </row>
    <row r="53755" spans="8:8" ht="65.099999999999994" customHeight="1" x14ac:dyDescent="0.25">
      <c r="H53755" s="39"/>
    </row>
    <row r="53756" spans="8:8" ht="65.099999999999994" customHeight="1" x14ac:dyDescent="0.25">
      <c r="H53756" s="39"/>
    </row>
    <row r="53757" spans="8:8" ht="65.099999999999994" customHeight="1" x14ac:dyDescent="0.25">
      <c r="H53757" s="39"/>
    </row>
    <row r="53758" spans="8:8" ht="65.099999999999994" customHeight="1" x14ac:dyDescent="0.25">
      <c r="H53758" s="39"/>
    </row>
    <row r="53759" spans="8:8" ht="65.099999999999994" customHeight="1" x14ac:dyDescent="0.25">
      <c r="H53759" s="39"/>
    </row>
    <row r="53760" spans="8:8" ht="65.099999999999994" customHeight="1" x14ac:dyDescent="0.25">
      <c r="H53760" s="39"/>
    </row>
    <row r="53761" spans="8:8" ht="65.099999999999994" customHeight="1" x14ac:dyDescent="0.25">
      <c r="H53761" s="39"/>
    </row>
    <row r="53762" spans="8:8" ht="65.099999999999994" customHeight="1" x14ac:dyDescent="0.25">
      <c r="H53762" s="39"/>
    </row>
    <row r="53763" spans="8:8" ht="65.099999999999994" customHeight="1" x14ac:dyDescent="0.25">
      <c r="H53763" s="39"/>
    </row>
    <row r="53764" spans="8:8" ht="65.099999999999994" customHeight="1" x14ac:dyDescent="0.25">
      <c r="H53764" s="39"/>
    </row>
    <row r="53765" spans="8:8" ht="65.099999999999994" customHeight="1" x14ac:dyDescent="0.25">
      <c r="H53765" s="39"/>
    </row>
    <row r="53766" spans="8:8" ht="65.099999999999994" customHeight="1" x14ac:dyDescent="0.25">
      <c r="H53766" s="39"/>
    </row>
    <row r="53767" spans="8:8" ht="65.099999999999994" customHeight="1" x14ac:dyDescent="0.25">
      <c r="H53767" s="39"/>
    </row>
    <row r="53768" spans="8:8" ht="65.099999999999994" customHeight="1" x14ac:dyDescent="0.25">
      <c r="H53768" s="39"/>
    </row>
    <row r="53769" spans="8:8" ht="65.099999999999994" customHeight="1" x14ac:dyDescent="0.25">
      <c r="H53769" s="39"/>
    </row>
    <row r="53770" spans="8:8" ht="65.099999999999994" customHeight="1" x14ac:dyDescent="0.25">
      <c r="H53770" s="39"/>
    </row>
    <row r="53771" spans="8:8" ht="65.099999999999994" customHeight="1" x14ac:dyDescent="0.25">
      <c r="H53771" s="39"/>
    </row>
    <row r="53772" spans="8:8" ht="65.099999999999994" customHeight="1" x14ac:dyDescent="0.25">
      <c r="H53772" s="39"/>
    </row>
    <row r="53773" spans="8:8" ht="65.099999999999994" customHeight="1" x14ac:dyDescent="0.25">
      <c r="H53773" s="39"/>
    </row>
    <row r="53774" spans="8:8" ht="65.099999999999994" customHeight="1" x14ac:dyDescent="0.25">
      <c r="H53774" s="39"/>
    </row>
    <row r="53775" spans="8:8" ht="65.099999999999994" customHeight="1" x14ac:dyDescent="0.25">
      <c r="H53775" s="39"/>
    </row>
    <row r="53776" spans="8:8" ht="65.099999999999994" customHeight="1" x14ac:dyDescent="0.25">
      <c r="H53776" s="39"/>
    </row>
    <row r="53777" spans="8:8" ht="65.099999999999994" customHeight="1" x14ac:dyDescent="0.25">
      <c r="H53777" s="39"/>
    </row>
    <row r="53778" spans="8:8" ht="65.099999999999994" customHeight="1" x14ac:dyDescent="0.25">
      <c r="H53778" s="39"/>
    </row>
    <row r="53779" spans="8:8" ht="65.099999999999994" customHeight="1" x14ac:dyDescent="0.25">
      <c r="H53779" s="39"/>
    </row>
    <row r="53780" spans="8:8" ht="65.099999999999994" customHeight="1" x14ac:dyDescent="0.25">
      <c r="H53780" s="39"/>
    </row>
    <row r="53781" spans="8:8" ht="65.099999999999994" customHeight="1" x14ac:dyDescent="0.25">
      <c r="H53781" s="39"/>
    </row>
    <row r="53782" spans="8:8" ht="65.099999999999994" customHeight="1" x14ac:dyDescent="0.25">
      <c r="H53782" s="39"/>
    </row>
    <row r="53783" spans="8:8" ht="65.099999999999994" customHeight="1" x14ac:dyDescent="0.25">
      <c r="H53783" s="39"/>
    </row>
    <row r="53784" spans="8:8" ht="65.099999999999994" customHeight="1" x14ac:dyDescent="0.25">
      <c r="H53784" s="39"/>
    </row>
    <row r="53785" spans="8:8" ht="65.099999999999994" customHeight="1" x14ac:dyDescent="0.25">
      <c r="H53785" s="39"/>
    </row>
    <row r="53786" spans="8:8" ht="65.099999999999994" customHeight="1" x14ac:dyDescent="0.25">
      <c r="H53786" s="39"/>
    </row>
    <row r="53787" spans="8:8" ht="65.099999999999994" customHeight="1" x14ac:dyDescent="0.25">
      <c r="H53787" s="39"/>
    </row>
    <row r="53788" spans="8:8" ht="65.099999999999994" customHeight="1" x14ac:dyDescent="0.25">
      <c r="H53788" s="39"/>
    </row>
    <row r="53789" spans="8:8" ht="65.099999999999994" customHeight="1" x14ac:dyDescent="0.25">
      <c r="H53789" s="39"/>
    </row>
    <row r="53790" spans="8:8" ht="65.099999999999994" customHeight="1" x14ac:dyDescent="0.25">
      <c r="H53790" s="39"/>
    </row>
    <row r="53791" spans="8:8" ht="65.099999999999994" customHeight="1" x14ac:dyDescent="0.25">
      <c r="H53791" s="39"/>
    </row>
    <row r="53792" spans="8:8" ht="65.099999999999994" customHeight="1" x14ac:dyDescent="0.25">
      <c r="H53792" s="39"/>
    </row>
    <row r="53793" spans="8:8" ht="65.099999999999994" customHeight="1" x14ac:dyDescent="0.25">
      <c r="H53793" s="39"/>
    </row>
    <row r="53794" spans="8:8" ht="65.099999999999994" customHeight="1" x14ac:dyDescent="0.25">
      <c r="H53794" s="39"/>
    </row>
    <row r="53795" spans="8:8" ht="65.099999999999994" customHeight="1" x14ac:dyDescent="0.25">
      <c r="H53795" s="39"/>
    </row>
    <row r="53796" spans="8:8" ht="65.099999999999994" customHeight="1" x14ac:dyDescent="0.25">
      <c r="H53796" s="39"/>
    </row>
    <row r="53797" spans="8:8" ht="65.099999999999994" customHeight="1" x14ac:dyDescent="0.25">
      <c r="H53797" s="39"/>
    </row>
    <row r="53798" spans="8:8" ht="65.099999999999994" customHeight="1" x14ac:dyDescent="0.25">
      <c r="H53798" s="39"/>
    </row>
    <row r="53799" spans="8:8" ht="65.099999999999994" customHeight="1" x14ac:dyDescent="0.25">
      <c r="H53799" s="39"/>
    </row>
    <row r="53800" spans="8:8" ht="65.099999999999994" customHeight="1" x14ac:dyDescent="0.25">
      <c r="H53800" s="39"/>
    </row>
    <row r="53801" spans="8:8" ht="65.099999999999994" customHeight="1" x14ac:dyDescent="0.25">
      <c r="H53801" s="39"/>
    </row>
    <row r="53802" spans="8:8" ht="65.099999999999994" customHeight="1" x14ac:dyDescent="0.25">
      <c r="H53802" s="39"/>
    </row>
    <row r="53803" spans="8:8" ht="65.099999999999994" customHeight="1" x14ac:dyDescent="0.25">
      <c r="H53803" s="39"/>
    </row>
    <row r="53804" spans="8:8" ht="65.099999999999994" customHeight="1" x14ac:dyDescent="0.25">
      <c r="H53804" s="39"/>
    </row>
    <row r="53805" spans="8:8" ht="65.099999999999994" customHeight="1" x14ac:dyDescent="0.25">
      <c r="H53805" s="39"/>
    </row>
    <row r="53806" spans="8:8" ht="65.099999999999994" customHeight="1" x14ac:dyDescent="0.25">
      <c r="H53806" s="39"/>
    </row>
    <row r="53807" spans="8:8" ht="65.099999999999994" customHeight="1" x14ac:dyDescent="0.25">
      <c r="H53807" s="39"/>
    </row>
    <row r="53808" spans="8:8" ht="65.099999999999994" customHeight="1" x14ac:dyDescent="0.25">
      <c r="H53808" s="39"/>
    </row>
    <row r="53809" spans="8:8" ht="65.099999999999994" customHeight="1" x14ac:dyDescent="0.25">
      <c r="H53809" s="39"/>
    </row>
    <row r="53810" spans="8:8" ht="65.099999999999994" customHeight="1" x14ac:dyDescent="0.25">
      <c r="H53810" s="39"/>
    </row>
    <row r="53811" spans="8:8" ht="65.099999999999994" customHeight="1" x14ac:dyDescent="0.25">
      <c r="H53811" s="39"/>
    </row>
    <row r="53812" spans="8:8" ht="65.099999999999994" customHeight="1" x14ac:dyDescent="0.25">
      <c r="H53812" s="39"/>
    </row>
    <row r="53813" spans="8:8" ht="65.099999999999994" customHeight="1" x14ac:dyDescent="0.25">
      <c r="H53813" s="39"/>
    </row>
    <row r="53814" spans="8:8" ht="65.099999999999994" customHeight="1" x14ac:dyDescent="0.25">
      <c r="H53814" s="39"/>
    </row>
    <row r="53815" spans="8:8" ht="65.099999999999994" customHeight="1" x14ac:dyDescent="0.25">
      <c r="H53815" s="39"/>
    </row>
    <row r="53816" spans="8:8" ht="65.099999999999994" customHeight="1" x14ac:dyDescent="0.25">
      <c r="H53816" s="39"/>
    </row>
    <row r="53817" spans="8:8" ht="65.099999999999994" customHeight="1" x14ac:dyDescent="0.25">
      <c r="H53817" s="39"/>
    </row>
    <row r="53818" spans="8:8" ht="65.099999999999994" customHeight="1" x14ac:dyDescent="0.25">
      <c r="H53818" s="39"/>
    </row>
    <row r="53819" spans="8:8" ht="65.099999999999994" customHeight="1" x14ac:dyDescent="0.25">
      <c r="H53819" s="39"/>
    </row>
    <row r="53820" spans="8:8" ht="65.099999999999994" customHeight="1" x14ac:dyDescent="0.25">
      <c r="H53820" s="39"/>
    </row>
    <row r="53821" spans="8:8" ht="65.099999999999994" customHeight="1" x14ac:dyDescent="0.25">
      <c r="H53821" s="39"/>
    </row>
    <row r="53822" spans="8:8" ht="65.099999999999994" customHeight="1" x14ac:dyDescent="0.25">
      <c r="H53822" s="39"/>
    </row>
    <row r="53823" spans="8:8" ht="65.099999999999994" customHeight="1" x14ac:dyDescent="0.25">
      <c r="H53823" s="39"/>
    </row>
    <row r="53824" spans="8:8" ht="65.099999999999994" customHeight="1" x14ac:dyDescent="0.25">
      <c r="H53824" s="39"/>
    </row>
    <row r="53825" spans="8:8" ht="65.099999999999994" customHeight="1" x14ac:dyDescent="0.25">
      <c r="H53825" s="39"/>
    </row>
    <row r="53826" spans="8:8" ht="65.099999999999994" customHeight="1" x14ac:dyDescent="0.25">
      <c r="H53826" s="39"/>
    </row>
    <row r="53827" spans="8:8" ht="65.099999999999994" customHeight="1" x14ac:dyDescent="0.25">
      <c r="H53827" s="39"/>
    </row>
    <row r="53828" spans="8:8" ht="65.099999999999994" customHeight="1" x14ac:dyDescent="0.25">
      <c r="H53828" s="39"/>
    </row>
    <row r="53829" spans="8:8" ht="65.099999999999994" customHeight="1" x14ac:dyDescent="0.25">
      <c r="H53829" s="39"/>
    </row>
    <row r="53830" spans="8:8" ht="65.099999999999994" customHeight="1" x14ac:dyDescent="0.25">
      <c r="H53830" s="39"/>
    </row>
    <row r="53831" spans="8:8" ht="65.099999999999994" customHeight="1" x14ac:dyDescent="0.25">
      <c r="H53831" s="39"/>
    </row>
    <row r="53832" spans="8:8" ht="65.099999999999994" customHeight="1" x14ac:dyDescent="0.25">
      <c r="H53832" s="39"/>
    </row>
    <row r="53833" spans="8:8" ht="65.099999999999994" customHeight="1" x14ac:dyDescent="0.25">
      <c r="H53833" s="39"/>
    </row>
    <row r="53834" spans="8:8" ht="65.099999999999994" customHeight="1" x14ac:dyDescent="0.25">
      <c r="H53834" s="39"/>
    </row>
    <row r="53835" spans="8:8" ht="65.099999999999994" customHeight="1" x14ac:dyDescent="0.25">
      <c r="H53835" s="39"/>
    </row>
    <row r="53836" spans="8:8" ht="65.099999999999994" customHeight="1" x14ac:dyDescent="0.25">
      <c r="H53836" s="39"/>
    </row>
    <row r="53837" spans="8:8" ht="65.099999999999994" customHeight="1" x14ac:dyDescent="0.25">
      <c r="H53837" s="39"/>
    </row>
    <row r="53838" spans="8:8" ht="65.099999999999994" customHeight="1" x14ac:dyDescent="0.25">
      <c r="H53838" s="39"/>
    </row>
    <row r="53839" spans="8:8" ht="65.099999999999994" customHeight="1" x14ac:dyDescent="0.25">
      <c r="H53839" s="39"/>
    </row>
    <row r="53840" spans="8:8" ht="65.099999999999994" customHeight="1" x14ac:dyDescent="0.25">
      <c r="H53840" s="39"/>
    </row>
    <row r="53841" spans="8:8" ht="65.099999999999994" customHeight="1" x14ac:dyDescent="0.25">
      <c r="H53841" s="39"/>
    </row>
    <row r="53842" spans="8:8" ht="65.099999999999994" customHeight="1" x14ac:dyDescent="0.25">
      <c r="H53842" s="39"/>
    </row>
    <row r="53843" spans="8:8" ht="65.099999999999994" customHeight="1" x14ac:dyDescent="0.25">
      <c r="H53843" s="39"/>
    </row>
    <row r="53844" spans="8:8" ht="65.099999999999994" customHeight="1" x14ac:dyDescent="0.25">
      <c r="H53844" s="39"/>
    </row>
    <row r="53845" spans="8:8" ht="65.099999999999994" customHeight="1" x14ac:dyDescent="0.25">
      <c r="H53845" s="39"/>
    </row>
    <row r="53846" spans="8:8" ht="65.099999999999994" customHeight="1" x14ac:dyDescent="0.25">
      <c r="H53846" s="39"/>
    </row>
    <row r="53847" spans="8:8" ht="65.099999999999994" customHeight="1" x14ac:dyDescent="0.25">
      <c r="H53847" s="39"/>
    </row>
    <row r="53848" spans="8:8" ht="65.099999999999994" customHeight="1" x14ac:dyDescent="0.25">
      <c r="H53848" s="39"/>
    </row>
    <row r="53849" spans="8:8" ht="65.099999999999994" customHeight="1" x14ac:dyDescent="0.25">
      <c r="H53849" s="39"/>
    </row>
    <row r="53850" spans="8:8" ht="65.099999999999994" customHeight="1" x14ac:dyDescent="0.25">
      <c r="H53850" s="39"/>
    </row>
    <row r="53851" spans="8:8" ht="65.099999999999994" customHeight="1" x14ac:dyDescent="0.25">
      <c r="H53851" s="39"/>
    </row>
    <row r="53852" spans="8:8" ht="65.099999999999994" customHeight="1" x14ac:dyDescent="0.25">
      <c r="H53852" s="39"/>
    </row>
    <row r="53853" spans="8:8" ht="65.099999999999994" customHeight="1" x14ac:dyDescent="0.25">
      <c r="H53853" s="39"/>
    </row>
    <row r="53854" spans="8:8" ht="65.099999999999994" customHeight="1" x14ac:dyDescent="0.25">
      <c r="H53854" s="39"/>
    </row>
    <row r="53855" spans="8:8" ht="65.099999999999994" customHeight="1" x14ac:dyDescent="0.25">
      <c r="H53855" s="39"/>
    </row>
    <row r="53856" spans="8:8" ht="65.099999999999994" customHeight="1" x14ac:dyDescent="0.25">
      <c r="H53856" s="39"/>
    </row>
    <row r="53857" spans="8:8" ht="65.099999999999994" customHeight="1" x14ac:dyDescent="0.25">
      <c r="H53857" s="39"/>
    </row>
    <row r="53858" spans="8:8" ht="65.099999999999994" customHeight="1" x14ac:dyDescent="0.25">
      <c r="H53858" s="39"/>
    </row>
    <row r="53859" spans="8:8" ht="65.099999999999994" customHeight="1" x14ac:dyDescent="0.25">
      <c r="H53859" s="39"/>
    </row>
    <row r="53860" spans="8:8" ht="65.099999999999994" customHeight="1" x14ac:dyDescent="0.25">
      <c r="H53860" s="39"/>
    </row>
    <row r="53861" spans="8:8" ht="65.099999999999994" customHeight="1" x14ac:dyDescent="0.25">
      <c r="H53861" s="39"/>
    </row>
    <row r="53862" spans="8:8" ht="65.099999999999994" customHeight="1" x14ac:dyDescent="0.25">
      <c r="H53862" s="39"/>
    </row>
    <row r="53863" spans="8:8" ht="65.099999999999994" customHeight="1" x14ac:dyDescent="0.25">
      <c r="H53863" s="39"/>
    </row>
    <row r="53864" spans="8:8" ht="65.099999999999994" customHeight="1" x14ac:dyDescent="0.25">
      <c r="H53864" s="39"/>
    </row>
    <row r="53865" spans="8:8" ht="65.099999999999994" customHeight="1" x14ac:dyDescent="0.25">
      <c r="H53865" s="39"/>
    </row>
    <row r="53866" spans="8:8" ht="65.099999999999994" customHeight="1" x14ac:dyDescent="0.25">
      <c r="H53866" s="39"/>
    </row>
    <row r="53867" spans="8:8" ht="65.099999999999994" customHeight="1" x14ac:dyDescent="0.25">
      <c r="H53867" s="39"/>
    </row>
    <row r="53868" spans="8:8" ht="65.099999999999994" customHeight="1" x14ac:dyDescent="0.25">
      <c r="H53868" s="39"/>
    </row>
    <row r="53869" spans="8:8" ht="65.099999999999994" customHeight="1" x14ac:dyDescent="0.25">
      <c r="H53869" s="39"/>
    </row>
    <row r="53870" spans="8:8" ht="65.099999999999994" customHeight="1" x14ac:dyDescent="0.25">
      <c r="H53870" s="39"/>
    </row>
    <row r="53871" spans="8:8" ht="65.099999999999994" customHeight="1" x14ac:dyDescent="0.25">
      <c r="H53871" s="39"/>
    </row>
    <row r="53872" spans="8:8" ht="65.099999999999994" customHeight="1" x14ac:dyDescent="0.25">
      <c r="H53872" s="39"/>
    </row>
    <row r="53873" spans="8:8" ht="65.099999999999994" customHeight="1" x14ac:dyDescent="0.25">
      <c r="H53873" s="39"/>
    </row>
    <row r="53874" spans="8:8" ht="65.099999999999994" customHeight="1" x14ac:dyDescent="0.25">
      <c r="H53874" s="39"/>
    </row>
    <row r="53875" spans="8:8" ht="65.099999999999994" customHeight="1" x14ac:dyDescent="0.25">
      <c r="H53875" s="39"/>
    </row>
    <row r="53876" spans="8:8" ht="65.099999999999994" customHeight="1" x14ac:dyDescent="0.25">
      <c r="H53876" s="39"/>
    </row>
    <row r="53877" spans="8:8" ht="65.099999999999994" customHeight="1" x14ac:dyDescent="0.25">
      <c r="H53877" s="39"/>
    </row>
    <row r="53878" spans="8:8" ht="65.099999999999994" customHeight="1" x14ac:dyDescent="0.25">
      <c r="H53878" s="39"/>
    </row>
    <row r="53879" spans="8:8" ht="65.099999999999994" customHeight="1" x14ac:dyDescent="0.25">
      <c r="H53879" s="39"/>
    </row>
    <row r="53880" spans="8:8" ht="65.099999999999994" customHeight="1" x14ac:dyDescent="0.25">
      <c r="H53880" s="39"/>
    </row>
    <row r="53881" spans="8:8" ht="65.099999999999994" customHeight="1" x14ac:dyDescent="0.25">
      <c r="H53881" s="39"/>
    </row>
    <row r="53882" spans="8:8" ht="65.099999999999994" customHeight="1" x14ac:dyDescent="0.25">
      <c r="H53882" s="39"/>
    </row>
    <row r="53883" spans="8:8" ht="65.099999999999994" customHeight="1" x14ac:dyDescent="0.25">
      <c r="H53883" s="39"/>
    </row>
    <row r="53884" spans="8:8" ht="65.099999999999994" customHeight="1" x14ac:dyDescent="0.25">
      <c r="H53884" s="39"/>
    </row>
    <row r="53885" spans="8:8" ht="65.099999999999994" customHeight="1" x14ac:dyDescent="0.25">
      <c r="H53885" s="39"/>
    </row>
    <row r="53886" spans="8:8" ht="65.099999999999994" customHeight="1" x14ac:dyDescent="0.25">
      <c r="H53886" s="39"/>
    </row>
    <row r="53887" spans="8:8" ht="65.099999999999994" customHeight="1" x14ac:dyDescent="0.25">
      <c r="H53887" s="39"/>
    </row>
    <row r="53888" spans="8:8" ht="65.099999999999994" customHeight="1" x14ac:dyDescent="0.25">
      <c r="H53888" s="39"/>
    </row>
    <row r="53889" spans="8:8" ht="65.099999999999994" customHeight="1" x14ac:dyDescent="0.25">
      <c r="H53889" s="39"/>
    </row>
    <row r="53890" spans="8:8" ht="65.099999999999994" customHeight="1" x14ac:dyDescent="0.25">
      <c r="H53890" s="39"/>
    </row>
    <row r="53891" spans="8:8" ht="65.099999999999994" customHeight="1" x14ac:dyDescent="0.25">
      <c r="H53891" s="39"/>
    </row>
    <row r="53892" spans="8:8" ht="65.099999999999994" customHeight="1" x14ac:dyDescent="0.25">
      <c r="H53892" s="39"/>
    </row>
    <row r="53893" spans="8:8" ht="65.099999999999994" customHeight="1" x14ac:dyDescent="0.25">
      <c r="H53893" s="39"/>
    </row>
    <row r="53894" spans="8:8" ht="65.099999999999994" customHeight="1" x14ac:dyDescent="0.25">
      <c r="H53894" s="39"/>
    </row>
    <row r="53895" spans="8:8" ht="65.099999999999994" customHeight="1" x14ac:dyDescent="0.25">
      <c r="H53895" s="39"/>
    </row>
    <row r="53896" spans="8:8" ht="65.099999999999994" customHeight="1" x14ac:dyDescent="0.25">
      <c r="H53896" s="39"/>
    </row>
    <row r="53897" spans="8:8" ht="65.099999999999994" customHeight="1" x14ac:dyDescent="0.25">
      <c r="H53897" s="39"/>
    </row>
    <row r="53898" spans="8:8" ht="65.099999999999994" customHeight="1" x14ac:dyDescent="0.25">
      <c r="H53898" s="39"/>
    </row>
    <row r="53899" spans="8:8" ht="65.099999999999994" customHeight="1" x14ac:dyDescent="0.25">
      <c r="H53899" s="39"/>
    </row>
    <row r="53900" spans="8:8" ht="65.099999999999994" customHeight="1" x14ac:dyDescent="0.25">
      <c r="H53900" s="39"/>
    </row>
    <row r="53901" spans="8:8" ht="65.099999999999994" customHeight="1" x14ac:dyDescent="0.25">
      <c r="H53901" s="39"/>
    </row>
    <row r="53902" spans="8:8" ht="65.099999999999994" customHeight="1" x14ac:dyDescent="0.25">
      <c r="H53902" s="39"/>
    </row>
    <row r="53903" spans="8:8" ht="65.099999999999994" customHeight="1" x14ac:dyDescent="0.25">
      <c r="H53903" s="39"/>
    </row>
    <row r="53904" spans="8:8" ht="65.099999999999994" customHeight="1" x14ac:dyDescent="0.25">
      <c r="H53904" s="39"/>
    </row>
    <row r="53905" spans="8:8" ht="65.099999999999994" customHeight="1" x14ac:dyDescent="0.25">
      <c r="H53905" s="39"/>
    </row>
    <row r="53906" spans="8:8" ht="65.099999999999994" customHeight="1" x14ac:dyDescent="0.25">
      <c r="H53906" s="39"/>
    </row>
    <row r="53907" spans="8:8" ht="65.099999999999994" customHeight="1" x14ac:dyDescent="0.25">
      <c r="H53907" s="39"/>
    </row>
    <row r="53908" spans="8:8" ht="65.099999999999994" customHeight="1" x14ac:dyDescent="0.25">
      <c r="H53908" s="39"/>
    </row>
    <row r="53909" spans="8:8" ht="65.099999999999994" customHeight="1" x14ac:dyDescent="0.25">
      <c r="H53909" s="39"/>
    </row>
    <row r="53910" spans="8:8" ht="65.099999999999994" customHeight="1" x14ac:dyDescent="0.25">
      <c r="H53910" s="39"/>
    </row>
    <row r="53911" spans="8:8" ht="65.099999999999994" customHeight="1" x14ac:dyDescent="0.25">
      <c r="H53911" s="39"/>
    </row>
    <row r="53912" spans="8:8" ht="65.099999999999994" customHeight="1" x14ac:dyDescent="0.25">
      <c r="H53912" s="39"/>
    </row>
    <row r="53913" spans="8:8" ht="65.099999999999994" customHeight="1" x14ac:dyDescent="0.25">
      <c r="H53913" s="39"/>
    </row>
    <row r="53914" spans="8:8" ht="65.099999999999994" customHeight="1" x14ac:dyDescent="0.25">
      <c r="H53914" s="39"/>
    </row>
    <row r="53915" spans="8:8" ht="65.099999999999994" customHeight="1" x14ac:dyDescent="0.25">
      <c r="H53915" s="39"/>
    </row>
    <row r="53916" spans="8:8" ht="65.099999999999994" customHeight="1" x14ac:dyDescent="0.25">
      <c r="H53916" s="39"/>
    </row>
    <row r="53917" spans="8:8" ht="65.099999999999994" customHeight="1" x14ac:dyDescent="0.25">
      <c r="H53917" s="39"/>
    </row>
    <row r="53918" spans="8:8" ht="65.099999999999994" customHeight="1" x14ac:dyDescent="0.25">
      <c r="H53918" s="39"/>
    </row>
    <row r="53919" spans="8:8" ht="65.099999999999994" customHeight="1" x14ac:dyDescent="0.25">
      <c r="H53919" s="39"/>
    </row>
    <row r="53920" spans="8:8" ht="65.099999999999994" customHeight="1" x14ac:dyDescent="0.25">
      <c r="H53920" s="39"/>
    </row>
    <row r="53921" spans="8:8" ht="65.099999999999994" customHeight="1" x14ac:dyDescent="0.25">
      <c r="H53921" s="39"/>
    </row>
    <row r="53922" spans="8:8" ht="65.099999999999994" customHeight="1" x14ac:dyDescent="0.25">
      <c r="H53922" s="39"/>
    </row>
    <row r="53923" spans="8:8" ht="65.099999999999994" customHeight="1" x14ac:dyDescent="0.25">
      <c r="H53923" s="39"/>
    </row>
    <row r="53924" spans="8:8" ht="65.099999999999994" customHeight="1" x14ac:dyDescent="0.25">
      <c r="H53924" s="39"/>
    </row>
    <row r="53925" spans="8:8" ht="65.099999999999994" customHeight="1" x14ac:dyDescent="0.25">
      <c r="H53925" s="39"/>
    </row>
    <row r="53926" spans="8:8" ht="65.099999999999994" customHeight="1" x14ac:dyDescent="0.25">
      <c r="H53926" s="39"/>
    </row>
    <row r="53927" spans="8:8" ht="65.099999999999994" customHeight="1" x14ac:dyDescent="0.25">
      <c r="H53927" s="39"/>
    </row>
    <row r="53928" spans="8:8" ht="65.099999999999994" customHeight="1" x14ac:dyDescent="0.25">
      <c r="H53928" s="39"/>
    </row>
    <row r="53929" spans="8:8" ht="65.099999999999994" customHeight="1" x14ac:dyDescent="0.25">
      <c r="H53929" s="39"/>
    </row>
    <row r="53930" spans="8:8" ht="65.099999999999994" customHeight="1" x14ac:dyDescent="0.25">
      <c r="H53930" s="39"/>
    </row>
    <row r="53931" spans="8:8" ht="65.099999999999994" customHeight="1" x14ac:dyDescent="0.25">
      <c r="H53931" s="39"/>
    </row>
    <row r="53932" spans="8:8" ht="65.099999999999994" customHeight="1" x14ac:dyDescent="0.25">
      <c r="H53932" s="39"/>
    </row>
    <row r="53933" spans="8:8" ht="65.099999999999994" customHeight="1" x14ac:dyDescent="0.25">
      <c r="H53933" s="39"/>
    </row>
    <row r="53934" spans="8:8" ht="65.099999999999994" customHeight="1" x14ac:dyDescent="0.25">
      <c r="H53934" s="39"/>
    </row>
    <row r="53935" spans="8:8" ht="65.099999999999994" customHeight="1" x14ac:dyDescent="0.25">
      <c r="H53935" s="39"/>
    </row>
    <row r="53936" spans="8:8" ht="65.099999999999994" customHeight="1" x14ac:dyDescent="0.25">
      <c r="H53936" s="39"/>
    </row>
    <row r="53937" spans="8:8" ht="65.099999999999994" customHeight="1" x14ac:dyDescent="0.25">
      <c r="H53937" s="39"/>
    </row>
    <row r="53938" spans="8:8" ht="65.099999999999994" customHeight="1" x14ac:dyDescent="0.25">
      <c r="H53938" s="39"/>
    </row>
    <row r="53939" spans="8:8" ht="65.099999999999994" customHeight="1" x14ac:dyDescent="0.25">
      <c r="H53939" s="39"/>
    </row>
    <row r="53940" spans="8:8" ht="65.099999999999994" customHeight="1" x14ac:dyDescent="0.25">
      <c r="H53940" s="39"/>
    </row>
    <row r="53941" spans="8:8" ht="65.099999999999994" customHeight="1" x14ac:dyDescent="0.25">
      <c r="H53941" s="39"/>
    </row>
    <row r="53942" spans="8:8" ht="65.099999999999994" customHeight="1" x14ac:dyDescent="0.25">
      <c r="H53942" s="39"/>
    </row>
    <row r="53943" spans="8:8" ht="65.099999999999994" customHeight="1" x14ac:dyDescent="0.25">
      <c r="H53943" s="39"/>
    </row>
    <row r="53944" spans="8:8" ht="65.099999999999994" customHeight="1" x14ac:dyDescent="0.25">
      <c r="H53944" s="39"/>
    </row>
    <row r="53945" spans="8:8" ht="65.099999999999994" customHeight="1" x14ac:dyDescent="0.25">
      <c r="H53945" s="39"/>
    </row>
    <row r="53946" spans="8:8" ht="65.099999999999994" customHeight="1" x14ac:dyDescent="0.25">
      <c r="H53946" s="39"/>
    </row>
    <row r="53947" spans="8:8" ht="65.099999999999994" customHeight="1" x14ac:dyDescent="0.25">
      <c r="H53947" s="39"/>
    </row>
    <row r="53948" spans="8:8" ht="65.099999999999994" customHeight="1" x14ac:dyDescent="0.25">
      <c r="H53948" s="39"/>
    </row>
    <row r="53949" spans="8:8" ht="65.099999999999994" customHeight="1" x14ac:dyDescent="0.25">
      <c r="H53949" s="39"/>
    </row>
    <row r="53950" spans="8:8" ht="65.099999999999994" customHeight="1" x14ac:dyDescent="0.25">
      <c r="H53950" s="39"/>
    </row>
    <row r="53951" spans="8:8" ht="65.099999999999994" customHeight="1" x14ac:dyDescent="0.25">
      <c r="H53951" s="39"/>
    </row>
    <row r="53952" spans="8:8" ht="65.099999999999994" customHeight="1" x14ac:dyDescent="0.25">
      <c r="H53952" s="39"/>
    </row>
    <row r="53953" spans="8:8" ht="65.099999999999994" customHeight="1" x14ac:dyDescent="0.25">
      <c r="H53953" s="39"/>
    </row>
    <row r="53954" spans="8:8" ht="65.099999999999994" customHeight="1" x14ac:dyDescent="0.25">
      <c r="H53954" s="39"/>
    </row>
    <row r="53955" spans="8:8" ht="65.099999999999994" customHeight="1" x14ac:dyDescent="0.25">
      <c r="H53955" s="39"/>
    </row>
    <row r="53956" spans="8:8" ht="65.099999999999994" customHeight="1" x14ac:dyDescent="0.25">
      <c r="H53956" s="39"/>
    </row>
    <row r="53957" spans="8:8" ht="65.099999999999994" customHeight="1" x14ac:dyDescent="0.25">
      <c r="H53957" s="39"/>
    </row>
    <row r="53958" spans="8:8" ht="65.099999999999994" customHeight="1" x14ac:dyDescent="0.25">
      <c r="H53958" s="39"/>
    </row>
    <row r="53959" spans="8:8" ht="65.099999999999994" customHeight="1" x14ac:dyDescent="0.25">
      <c r="H53959" s="39"/>
    </row>
    <row r="53960" spans="8:8" ht="65.099999999999994" customHeight="1" x14ac:dyDescent="0.25">
      <c r="H53960" s="39"/>
    </row>
    <row r="53961" spans="8:8" ht="65.099999999999994" customHeight="1" x14ac:dyDescent="0.25">
      <c r="H53961" s="39"/>
    </row>
    <row r="53962" spans="8:8" ht="65.099999999999994" customHeight="1" x14ac:dyDescent="0.25">
      <c r="H53962" s="39"/>
    </row>
    <row r="53963" spans="8:8" ht="65.099999999999994" customHeight="1" x14ac:dyDescent="0.25">
      <c r="H53963" s="39"/>
    </row>
    <row r="53964" spans="8:8" ht="65.099999999999994" customHeight="1" x14ac:dyDescent="0.25">
      <c r="H53964" s="39"/>
    </row>
    <row r="53965" spans="8:8" ht="65.099999999999994" customHeight="1" x14ac:dyDescent="0.25">
      <c r="H53965" s="39"/>
    </row>
    <row r="53966" spans="8:8" ht="65.099999999999994" customHeight="1" x14ac:dyDescent="0.25">
      <c r="H53966" s="39"/>
    </row>
    <row r="53967" spans="8:8" ht="65.099999999999994" customHeight="1" x14ac:dyDescent="0.25">
      <c r="H53967" s="39"/>
    </row>
    <row r="53968" spans="8:8" ht="65.099999999999994" customHeight="1" x14ac:dyDescent="0.25">
      <c r="H53968" s="39"/>
    </row>
    <row r="53969" spans="8:8" ht="65.099999999999994" customHeight="1" x14ac:dyDescent="0.25">
      <c r="H53969" s="39"/>
    </row>
    <row r="53970" spans="8:8" ht="65.099999999999994" customHeight="1" x14ac:dyDescent="0.25">
      <c r="H53970" s="39"/>
    </row>
    <row r="53971" spans="8:8" ht="65.099999999999994" customHeight="1" x14ac:dyDescent="0.25">
      <c r="H53971" s="39"/>
    </row>
    <row r="53972" spans="8:8" ht="65.099999999999994" customHeight="1" x14ac:dyDescent="0.25">
      <c r="H53972" s="39"/>
    </row>
    <row r="53973" spans="8:8" ht="65.099999999999994" customHeight="1" x14ac:dyDescent="0.25">
      <c r="H53973" s="39"/>
    </row>
    <row r="53974" spans="8:8" ht="65.099999999999994" customHeight="1" x14ac:dyDescent="0.25">
      <c r="H53974" s="39"/>
    </row>
    <row r="53975" spans="8:8" ht="65.099999999999994" customHeight="1" x14ac:dyDescent="0.25">
      <c r="H53975" s="39"/>
    </row>
    <row r="53976" spans="8:8" ht="65.099999999999994" customHeight="1" x14ac:dyDescent="0.25">
      <c r="H53976" s="39"/>
    </row>
    <row r="53977" spans="8:8" ht="65.099999999999994" customHeight="1" x14ac:dyDescent="0.25">
      <c r="H53977" s="39"/>
    </row>
    <row r="53978" spans="8:8" ht="65.099999999999994" customHeight="1" x14ac:dyDescent="0.25">
      <c r="H53978" s="39"/>
    </row>
    <row r="53979" spans="8:8" ht="65.099999999999994" customHeight="1" x14ac:dyDescent="0.25">
      <c r="H53979" s="39"/>
    </row>
    <row r="53980" spans="8:8" ht="65.099999999999994" customHeight="1" x14ac:dyDescent="0.25">
      <c r="H53980" s="39"/>
    </row>
    <row r="53981" spans="8:8" ht="65.099999999999994" customHeight="1" x14ac:dyDescent="0.25">
      <c r="H53981" s="39"/>
    </row>
    <row r="53982" spans="8:8" ht="65.099999999999994" customHeight="1" x14ac:dyDescent="0.25">
      <c r="H53982" s="39"/>
    </row>
    <row r="53983" spans="8:8" ht="65.099999999999994" customHeight="1" x14ac:dyDescent="0.25">
      <c r="H53983" s="39"/>
    </row>
    <row r="53984" spans="8:8" ht="65.099999999999994" customHeight="1" x14ac:dyDescent="0.25">
      <c r="H53984" s="39"/>
    </row>
    <row r="53985" spans="8:8" ht="65.099999999999994" customHeight="1" x14ac:dyDescent="0.25">
      <c r="H53985" s="39"/>
    </row>
    <row r="53986" spans="8:8" ht="65.099999999999994" customHeight="1" x14ac:dyDescent="0.25">
      <c r="H53986" s="39"/>
    </row>
    <row r="53987" spans="8:8" ht="65.099999999999994" customHeight="1" x14ac:dyDescent="0.25">
      <c r="H53987" s="39"/>
    </row>
    <row r="53988" spans="8:8" ht="65.099999999999994" customHeight="1" x14ac:dyDescent="0.25">
      <c r="H53988" s="39"/>
    </row>
    <row r="53989" spans="8:8" ht="65.099999999999994" customHeight="1" x14ac:dyDescent="0.25">
      <c r="H53989" s="39"/>
    </row>
    <row r="53990" spans="8:8" ht="65.099999999999994" customHeight="1" x14ac:dyDescent="0.25">
      <c r="H53990" s="39"/>
    </row>
    <row r="53991" spans="8:8" ht="65.099999999999994" customHeight="1" x14ac:dyDescent="0.25">
      <c r="H53991" s="39"/>
    </row>
    <row r="53992" spans="8:8" ht="65.099999999999994" customHeight="1" x14ac:dyDescent="0.25">
      <c r="H53992" s="39"/>
    </row>
    <row r="53993" spans="8:8" ht="65.099999999999994" customHeight="1" x14ac:dyDescent="0.25">
      <c r="H53993" s="39"/>
    </row>
    <row r="53994" spans="8:8" ht="65.099999999999994" customHeight="1" x14ac:dyDescent="0.25">
      <c r="H53994" s="39"/>
    </row>
    <row r="53995" spans="8:8" ht="65.099999999999994" customHeight="1" x14ac:dyDescent="0.25">
      <c r="H53995" s="39"/>
    </row>
    <row r="53996" spans="8:8" ht="65.099999999999994" customHeight="1" x14ac:dyDescent="0.25">
      <c r="H53996" s="39"/>
    </row>
    <row r="53997" spans="8:8" ht="65.099999999999994" customHeight="1" x14ac:dyDescent="0.25">
      <c r="H53997" s="39"/>
    </row>
    <row r="53998" spans="8:8" ht="65.099999999999994" customHeight="1" x14ac:dyDescent="0.25">
      <c r="H53998" s="39"/>
    </row>
    <row r="53999" spans="8:8" ht="65.099999999999994" customHeight="1" x14ac:dyDescent="0.25">
      <c r="H53999" s="39"/>
    </row>
    <row r="54000" spans="8:8" ht="65.099999999999994" customHeight="1" x14ac:dyDescent="0.25">
      <c r="H54000" s="39"/>
    </row>
    <row r="54001" spans="8:8" ht="65.099999999999994" customHeight="1" x14ac:dyDescent="0.25">
      <c r="H54001" s="39"/>
    </row>
    <row r="54002" spans="8:8" ht="65.099999999999994" customHeight="1" x14ac:dyDescent="0.25">
      <c r="H54002" s="39"/>
    </row>
    <row r="54003" spans="8:8" ht="65.099999999999994" customHeight="1" x14ac:dyDescent="0.25">
      <c r="H54003" s="39"/>
    </row>
    <row r="54004" spans="8:8" ht="65.099999999999994" customHeight="1" x14ac:dyDescent="0.25">
      <c r="H54004" s="39"/>
    </row>
    <row r="54005" spans="8:8" ht="65.099999999999994" customHeight="1" x14ac:dyDescent="0.25">
      <c r="H54005" s="39"/>
    </row>
    <row r="54006" spans="8:8" ht="65.099999999999994" customHeight="1" x14ac:dyDescent="0.25">
      <c r="H54006" s="39"/>
    </row>
    <row r="54007" spans="8:8" ht="65.099999999999994" customHeight="1" x14ac:dyDescent="0.25">
      <c r="H54007" s="39"/>
    </row>
    <row r="54008" spans="8:8" ht="65.099999999999994" customHeight="1" x14ac:dyDescent="0.25">
      <c r="H54008" s="39"/>
    </row>
    <row r="54009" spans="8:8" ht="65.099999999999994" customHeight="1" x14ac:dyDescent="0.25">
      <c r="H54009" s="39"/>
    </row>
    <row r="54010" spans="8:8" ht="65.099999999999994" customHeight="1" x14ac:dyDescent="0.25">
      <c r="H54010" s="39"/>
    </row>
    <row r="54011" spans="8:8" ht="65.099999999999994" customHeight="1" x14ac:dyDescent="0.25">
      <c r="H54011" s="39"/>
    </row>
    <row r="54012" spans="8:8" ht="65.099999999999994" customHeight="1" x14ac:dyDescent="0.25">
      <c r="H54012" s="39"/>
    </row>
    <row r="54013" spans="8:8" ht="65.099999999999994" customHeight="1" x14ac:dyDescent="0.25">
      <c r="H54013" s="39"/>
    </row>
    <row r="54014" spans="8:8" ht="65.099999999999994" customHeight="1" x14ac:dyDescent="0.25">
      <c r="H54014" s="39"/>
    </row>
    <row r="54015" spans="8:8" ht="65.099999999999994" customHeight="1" x14ac:dyDescent="0.25">
      <c r="H54015" s="39"/>
    </row>
    <row r="54016" spans="8:8" ht="65.099999999999994" customHeight="1" x14ac:dyDescent="0.25">
      <c r="H54016" s="39"/>
    </row>
    <row r="54017" spans="8:8" ht="65.099999999999994" customHeight="1" x14ac:dyDescent="0.25">
      <c r="H54017" s="39"/>
    </row>
    <row r="54018" spans="8:8" ht="65.099999999999994" customHeight="1" x14ac:dyDescent="0.25">
      <c r="H54018" s="39"/>
    </row>
    <row r="54019" spans="8:8" ht="65.099999999999994" customHeight="1" x14ac:dyDescent="0.25">
      <c r="H54019" s="39"/>
    </row>
    <row r="54020" spans="8:8" ht="65.099999999999994" customHeight="1" x14ac:dyDescent="0.25">
      <c r="H54020" s="39"/>
    </row>
    <row r="54021" spans="8:8" ht="65.099999999999994" customHeight="1" x14ac:dyDescent="0.25">
      <c r="H54021" s="39"/>
    </row>
    <row r="54022" spans="8:8" ht="65.099999999999994" customHeight="1" x14ac:dyDescent="0.25">
      <c r="H54022" s="39"/>
    </row>
    <row r="54023" spans="8:8" ht="65.099999999999994" customHeight="1" x14ac:dyDescent="0.25">
      <c r="H54023" s="39"/>
    </row>
    <row r="54024" spans="8:8" ht="65.099999999999994" customHeight="1" x14ac:dyDescent="0.25">
      <c r="H54024" s="39"/>
    </row>
    <row r="54025" spans="8:8" ht="65.099999999999994" customHeight="1" x14ac:dyDescent="0.25">
      <c r="H54025" s="39"/>
    </row>
    <row r="54026" spans="8:8" ht="65.099999999999994" customHeight="1" x14ac:dyDescent="0.25">
      <c r="H54026" s="39"/>
    </row>
    <row r="54027" spans="8:8" ht="65.099999999999994" customHeight="1" x14ac:dyDescent="0.25">
      <c r="H54027" s="39"/>
    </row>
    <row r="54028" spans="8:8" ht="65.099999999999994" customHeight="1" x14ac:dyDescent="0.25">
      <c r="H54028" s="39"/>
    </row>
    <row r="54029" spans="8:8" ht="65.099999999999994" customHeight="1" x14ac:dyDescent="0.25">
      <c r="H54029" s="39"/>
    </row>
    <row r="54030" spans="8:8" ht="65.099999999999994" customHeight="1" x14ac:dyDescent="0.25">
      <c r="H54030" s="39"/>
    </row>
    <row r="54031" spans="8:8" ht="65.099999999999994" customHeight="1" x14ac:dyDescent="0.25">
      <c r="H54031" s="39"/>
    </row>
    <row r="54032" spans="8:8" ht="65.099999999999994" customHeight="1" x14ac:dyDescent="0.25">
      <c r="H54032" s="39"/>
    </row>
    <row r="54033" spans="8:8" ht="65.099999999999994" customHeight="1" x14ac:dyDescent="0.25">
      <c r="H54033" s="39"/>
    </row>
    <row r="54034" spans="8:8" ht="65.099999999999994" customHeight="1" x14ac:dyDescent="0.25">
      <c r="H54034" s="39"/>
    </row>
    <row r="54035" spans="8:8" ht="65.099999999999994" customHeight="1" x14ac:dyDescent="0.25">
      <c r="H54035" s="39"/>
    </row>
    <row r="54036" spans="8:8" ht="65.099999999999994" customHeight="1" x14ac:dyDescent="0.25">
      <c r="H54036" s="39"/>
    </row>
    <row r="54037" spans="8:8" ht="65.099999999999994" customHeight="1" x14ac:dyDescent="0.25">
      <c r="H54037" s="39"/>
    </row>
    <row r="54038" spans="8:8" ht="65.099999999999994" customHeight="1" x14ac:dyDescent="0.25">
      <c r="H54038" s="39"/>
    </row>
    <row r="54039" spans="8:8" ht="65.099999999999994" customHeight="1" x14ac:dyDescent="0.25">
      <c r="H54039" s="39"/>
    </row>
    <row r="54040" spans="8:8" ht="65.099999999999994" customHeight="1" x14ac:dyDescent="0.25">
      <c r="H54040" s="39"/>
    </row>
    <row r="54041" spans="8:8" ht="65.099999999999994" customHeight="1" x14ac:dyDescent="0.25">
      <c r="H54041" s="39"/>
    </row>
    <row r="54042" spans="8:8" ht="65.099999999999994" customHeight="1" x14ac:dyDescent="0.25">
      <c r="H54042" s="39"/>
    </row>
    <row r="54043" spans="8:8" ht="65.099999999999994" customHeight="1" x14ac:dyDescent="0.25">
      <c r="H54043" s="39"/>
    </row>
    <row r="54044" spans="8:8" ht="65.099999999999994" customHeight="1" x14ac:dyDescent="0.25">
      <c r="H54044" s="39"/>
    </row>
    <row r="54045" spans="8:8" ht="65.099999999999994" customHeight="1" x14ac:dyDescent="0.25">
      <c r="H54045" s="39"/>
    </row>
    <row r="54046" spans="8:8" ht="65.099999999999994" customHeight="1" x14ac:dyDescent="0.25">
      <c r="H54046" s="39"/>
    </row>
    <row r="54047" spans="8:8" ht="65.099999999999994" customHeight="1" x14ac:dyDescent="0.25">
      <c r="H54047" s="39"/>
    </row>
    <row r="54048" spans="8:8" ht="65.099999999999994" customHeight="1" x14ac:dyDescent="0.25">
      <c r="H54048" s="39"/>
    </row>
    <row r="54049" spans="8:8" ht="65.099999999999994" customHeight="1" x14ac:dyDescent="0.25">
      <c r="H54049" s="39"/>
    </row>
    <row r="54050" spans="8:8" ht="65.099999999999994" customHeight="1" x14ac:dyDescent="0.25">
      <c r="H54050" s="39"/>
    </row>
    <row r="54051" spans="8:8" ht="65.099999999999994" customHeight="1" x14ac:dyDescent="0.25">
      <c r="H54051" s="39"/>
    </row>
    <row r="54052" spans="8:8" ht="65.099999999999994" customHeight="1" x14ac:dyDescent="0.25">
      <c r="H54052" s="39"/>
    </row>
    <row r="54053" spans="8:8" ht="65.099999999999994" customHeight="1" x14ac:dyDescent="0.25">
      <c r="H54053" s="39"/>
    </row>
    <row r="54054" spans="8:8" ht="65.099999999999994" customHeight="1" x14ac:dyDescent="0.25">
      <c r="H54054" s="39"/>
    </row>
    <row r="54055" spans="8:8" ht="65.099999999999994" customHeight="1" x14ac:dyDescent="0.25">
      <c r="H54055" s="39"/>
    </row>
    <row r="54056" spans="8:8" ht="65.099999999999994" customHeight="1" x14ac:dyDescent="0.25">
      <c r="H54056" s="39"/>
    </row>
    <row r="54057" spans="8:8" ht="65.099999999999994" customHeight="1" x14ac:dyDescent="0.25">
      <c r="H54057" s="39"/>
    </row>
    <row r="54058" spans="8:8" ht="65.099999999999994" customHeight="1" x14ac:dyDescent="0.25">
      <c r="H54058" s="39"/>
    </row>
    <row r="54059" spans="8:8" ht="65.099999999999994" customHeight="1" x14ac:dyDescent="0.25">
      <c r="H54059" s="39"/>
    </row>
    <row r="54060" spans="8:8" ht="65.099999999999994" customHeight="1" x14ac:dyDescent="0.25">
      <c r="H54060" s="39"/>
    </row>
    <row r="54061" spans="8:8" ht="65.099999999999994" customHeight="1" x14ac:dyDescent="0.25">
      <c r="H54061" s="39"/>
    </row>
    <row r="54062" spans="8:8" ht="65.099999999999994" customHeight="1" x14ac:dyDescent="0.25">
      <c r="H54062" s="39"/>
    </row>
    <row r="54063" spans="8:8" ht="65.099999999999994" customHeight="1" x14ac:dyDescent="0.25">
      <c r="H54063" s="39"/>
    </row>
    <row r="54064" spans="8:8" ht="65.099999999999994" customHeight="1" x14ac:dyDescent="0.25">
      <c r="H54064" s="39"/>
    </row>
    <row r="54065" spans="8:8" ht="65.099999999999994" customHeight="1" x14ac:dyDescent="0.25">
      <c r="H54065" s="39"/>
    </row>
    <row r="54066" spans="8:8" ht="65.099999999999994" customHeight="1" x14ac:dyDescent="0.25">
      <c r="H54066" s="39"/>
    </row>
    <row r="54067" spans="8:8" ht="65.099999999999994" customHeight="1" x14ac:dyDescent="0.25">
      <c r="H54067" s="39"/>
    </row>
    <row r="54068" spans="8:8" ht="65.099999999999994" customHeight="1" x14ac:dyDescent="0.25">
      <c r="H54068" s="39"/>
    </row>
    <row r="54069" spans="8:8" ht="65.099999999999994" customHeight="1" x14ac:dyDescent="0.25">
      <c r="H54069" s="39"/>
    </row>
    <row r="54070" spans="8:8" ht="65.099999999999994" customHeight="1" x14ac:dyDescent="0.25">
      <c r="H54070" s="39"/>
    </row>
    <row r="54071" spans="8:8" ht="65.099999999999994" customHeight="1" x14ac:dyDescent="0.25">
      <c r="H54071" s="39"/>
    </row>
    <row r="54072" spans="8:8" ht="65.099999999999994" customHeight="1" x14ac:dyDescent="0.25">
      <c r="H54072" s="39"/>
    </row>
    <row r="54073" spans="8:8" ht="65.099999999999994" customHeight="1" x14ac:dyDescent="0.25">
      <c r="H54073" s="39"/>
    </row>
    <row r="54074" spans="8:8" ht="65.099999999999994" customHeight="1" x14ac:dyDescent="0.25">
      <c r="H54074" s="39"/>
    </row>
    <row r="54075" spans="8:8" ht="65.099999999999994" customHeight="1" x14ac:dyDescent="0.25">
      <c r="H54075" s="39"/>
    </row>
    <row r="54076" spans="8:8" ht="65.099999999999994" customHeight="1" x14ac:dyDescent="0.25">
      <c r="H54076" s="39"/>
    </row>
    <row r="54077" spans="8:8" ht="65.099999999999994" customHeight="1" x14ac:dyDescent="0.25">
      <c r="H54077" s="39"/>
    </row>
    <row r="54078" spans="8:8" ht="65.099999999999994" customHeight="1" x14ac:dyDescent="0.25">
      <c r="H54078" s="39"/>
    </row>
    <row r="54079" spans="8:8" ht="65.099999999999994" customHeight="1" x14ac:dyDescent="0.25">
      <c r="H54079" s="39"/>
    </row>
    <row r="54080" spans="8:8" ht="65.099999999999994" customHeight="1" x14ac:dyDescent="0.25">
      <c r="H54080" s="39"/>
    </row>
    <row r="54081" spans="8:8" ht="65.099999999999994" customHeight="1" x14ac:dyDescent="0.25">
      <c r="H54081" s="39"/>
    </row>
    <row r="54082" spans="8:8" ht="65.099999999999994" customHeight="1" x14ac:dyDescent="0.25">
      <c r="H54082" s="39"/>
    </row>
    <row r="54083" spans="8:8" ht="65.099999999999994" customHeight="1" x14ac:dyDescent="0.25">
      <c r="H54083" s="39"/>
    </row>
    <row r="54084" spans="8:8" ht="65.099999999999994" customHeight="1" x14ac:dyDescent="0.25">
      <c r="H54084" s="39"/>
    </row>
    <row r="54085" spans="8:8" ht="65.099999999999994" customHeight="1" x14ac:dyDescent="0.25">
      <c r="H54085" s="39"/>
    </row>
    <row r="54086" spans="8:8" ht="65.099999999999994" customHeight="1" x14ac:dyDescent="0.25">
      <c r="H54086" s="39"/>
    </row>
    <row r="54087" spans="8:8" ht="65.099999999999994" customHeight="1" x14ac:dyDescent="0.25">
      <c r="H54087" s="39"/>
    </row>
    <row r="54088" spans="8:8" ht="65.099999999999994" customHeight="1" x14ac:dyDescent="0.25">
      <c r="H54088" s="39"/>
    </row>
    <row r="54089" spans="8:8" ht="65.099999999999994" customHeight="1" x14ac:dyDescent="0.25">
      <c r="H54089" s="39"/>
    </row>
    <row r="54090" spans="8:8" ht="65.099999999999994" customHeight="1" x14ac:dyDescent="0.25">
      <c r="H54090" s="39"/>
    </row>
    <row r="54091" spans="8:8" ht="65.099999999999994" customHeight="1" x14ac:dyDescent="0.25">
      <c r="H54091" s="39"/>
    </row>
    <row r="54092" spans="8:8" ht="65.099999999999994" customHeight="1" x14ac:dyDescent="0.25">
      <c r="H54092" s="39"/>
    </row>
    <row r="54093" spans="8:8" ht="65.099999999999994" customHeight="1" x14ac:dyDescent="0.25">
      <c r="H54093" s="39"/>
    </row>
    <row r="54094" spans="8:8" ht="65.099999999999994" customHeight="1" x14ac:dyDescent="0.25">
      <c r="H54094" s="39"/>
    </row>
    <row r="54095" spans="8:8" ht="65.099999999999994" customHeight="1" x14ac:dyDescent="0.25">
      <c r="H54095" s="39"/>
    </row>
    <row r="54096" spans="8:8" ht="65.099999999999994" customHeight="1" x14ac:dyDescent="0.25">
      <c r="H54096" s="39"/>
    </row>
    <row r="54097" spans="8:8" ht="65.099999999999994" customHeight="1" x14ac:dyDescent="0.25">
      <c r="H54097" s="39"/>
    </row>
    <row r="54098" spans="8:8" ht="65.099999999999994" customHeight="1" x14ac:dyDescent="0.25">
      <c r="H54098" s="39"/>
    </row>
    <row r="54099" spans="8:8" ht="65.099999999999994" customHeight="1" x14ac:dyDescent="0.25">
      <c r="H54099" s="39"/>
    </row>
    <row r="54100" spans="8:8" ht="65.099999999999994" customHeight="1" x14ac:dyDescent="0.25">
      <c r="H54100" s="39"/>
    </row>
    <row r="54101" spans="8:8" ht="65.099999999999994" customHeight="1" x14ac:dyDescent="0.25">
      <c r="H54101" s="39"/>
    </row>
    <row r="54102" spans="8:8" ht="65.099999999999994" customHeight="1" x14ac:dyDescent="0.25">
      <c r="H54102" s="39"/>
    </row>
    <row r="54103" spans="8:8" ht="65.099999999999994" customHeight="1" x14ac:dyDescent="0.25">
      <c r="H54103" s="39"/>
    </row>
    <row r="54104" spans="8:8" ht="65.099999999999994" customHeight="1" x14ac:dyDescent="0.25">
      <c r="H54104" s="39"/>
    </row>
    <row r="54105" spans="8:8" ht="65.099999999999994" customHeight="1" x14ac:dyDescent="0.25">
      <c r="H54105" s="39"/>
    </row>
    <row r="54106" spans="8:8" ht="65.099999999999994" customHeight="1" x14ac:dyDescent="0.25">
      <c r="H54106" s="39"/>
    </row>
    <row r="54107" spans="8:8" ht="65.099999999999994" customHeight="1" x14ac:dyDescent="0.25">
      <c r="H54107" s="39"/>
    </row>
    <row r="54108" spans="8:8" ht="65.099999999999994" customHeight="1" x14ac:dyDescent="0.25">
      <c r="H54108" s="39"/>
    </row>
    <row r="54109" spans="8:8" ht="65.099999999999994" customHeight="1" x14ac:dyDescent="0.25">
      <c r="H54109" s="39"/>
    </row>
    <row r="54110" spans="8:8" ht="65.099999999999994" customHeight="1" x14ac:dyDescent="0.25">
      <c r="H54110" s="39"/>
    </row>
    <row r="54111" spans="8:8" ht="65.099999999999994" customHeight="1" x14ac:dyDescent="0.25">
      <c r="H54111" s="39"/>
    </row>
    <row r="54112" spans="8:8" ht="65.099999999999994" customHeight="1" x14ac:dyDescent="0.25">
      <c r="H54112" s="39"/>
    </row>
    <row r="54113" spans="8:8" ht="65.099999999999994" customHeight="1" x14ac:dyDescent="0.25">
      <c r="H54113" s="39"/>
    </row>
    <row r="54114" spans="8:8" ht="65.099999999999994" customHeight="1" x14ac:dyDescent="0.25">
      <c r="H54114" s="39"/>
    </row>
    <row r="54115" spans="8:8" ht="65.099999999999994" customHeight="1" x14ac:dyDescent="0.25">
      <c r="H54115" s="39"/>
    </row>
    <row r="54116" spans="8:8" ht="65.099999999999994" customHeight="1" x14ac:dyDescent="0.25">
      <c r="H54116" s="39"/>
    </row>
    <row r="54117" spans="8:8" ht="65.099999999999994" customHeight="1" x14ac:dyDescent="0.25">
      <c r="H54117" s="39"/>
    </row>
    <row r="54118" spans="8:8" ht="65.099999999999994" customHeight="1" x14ac:dyDescent="0.25">
      <c r="H54118" s="39"/>
    </row>
    <row r="54119" spans="8:8" ht="65.099999999999994" customHeight="1" x14ac:dyDescent="0.25">
      <c r="H54119" s="39"/>
    </row>
    <row r="54120" spans="8:8" ht="65.099999999999994" customHeight="1" x14ac:dyDescent="0.25">
      <c r="H54120" s="39"/>
    </row>
    <row r="54121" spans="8:8" ht="65.099999999999994" customHeight="1" x14ac:dyDescent="0.25">
      <c r="H54121" s="39"/>
    </row>
    <row r="54122" spans="8:8" ht="65.099999999999994" customHeight="1" x14ac:dyDescent="0.25">
      <c r="H54122" s="39"/>
    </row>
    <row r="54123" spans="8:8" ht="65.099999999999994" customHeight="1" x14ac:dyDescent="0.25">
      <c r="H54123" s="39"/>
    </row>
    <row r="54124" spans="8:8" ht="65.099999999999994" customHeight="1" x14ac:dyDescent="0.25">
      <c r="H54124" s="39"/>
    </row>
    <row r="54125" spans="8:8" ht="65.099999999999994" customHeight="1" x14ac:dyDescent="0.25">
      <c r="H54125" s="39"/>
    </row>
    <row r="54126" spans="8:8" ht="65.099999999999994" customHeight="1" x14ac:dyDescent="0.25">
      <c r="H54126" s="39"/>
    </row>
    <row r="54127" spans="8:8" ht="65.099999999999994" customHeight="1" x14ac:dyDescent="0.25">
      <c r="H54127" s="39"/>
    </row>
    <row r="54128" spans="8:8" ht="65.099999999999994" customHeight="1" x14ac:dyDescent="0.25">
      <c r="H54128" s="39"/>
    </row>
    <row r="54129" spans="8:8" ht="65.099999999999994" customHeight="1" x14ac:dyDescent="0.25">
      <c r="H54129" s="39"/>
    </row>
    <row r="54130" spans="8:8" ht="65.099999999999994" customHeight="1" x14ac:dyDescent="0.25">
      <c r="H54130" s="39"/>
    </row>
    <row r="54131" spans="8:8" ht="65.099999999999994" customHeight="1" x14ac:dyDescent="0.25">
      <c r="H54131" s="39"/>
    </row>
    <row r="54132" spans="8:8" ht="65.099999999999994" customHeight="1" x14ac:dyDescent="0.25">
      <c r="H54132" s="39"/>
    </row>
    <row r="54133" spans="8:8" ht="65.099999999999994" customHeight="1" x14ac:dyDescent="0.25">
      <c r="H54133" s="39"/>
    </row>
    <row r="54134" spans="8:8" ht="65.099999999999994" customHeight="1" x14ac:dyDescent="0.25">
      <c r="H54134" s="39"/>
    </row>
    <row r="54135" spans="8:8" ht="65.099999999999994" customHeight="1" x14ac:dyDescent="0.25">
      <c r="H54135" s="39"/>
    </row>
    <row r="54136" spans="8:8" ht="65.099999999999994" customHeight="1" x14ac:dyDescent="0.25">
      <c r="H54136" s="39"/>
    </row>
    <row r="54137" spans="8:8" ht="65.099999999999994" customHeight="1" x14ac:dyDescent="0.25">
      <c r="H54137" s="39"/>
    </row>
    <row r="54138" spans="8:8" ht="65.099999999999994" customHeight="1" x14ac:dyDescent="0.25">
      <c r="H54138" s="39"/>
    </row>
    <row r="54139" spans="8:8" ht="65.099999999999994" customHeight="1" x14ac:dyDescent="0.25">
      <c r="H54139" s="39"/>
    </row>
    <row r="54140" spans="8:8" ht="65.099999999999994" customHeight="1" x14ac:dyDescent="0.25">
      <c r="H54140" s="39"/>
    </row>
    <row r="54141" spans="8:8" ht="65.099999999999994" customHeight="1" x14ac:dyDescent="0.25">
      <c r="H54141" s="39"/>
    </row>
    <row r="54142" spans="8:8" ht="65.099999999999994" customHeight="1" x14ac:dyDescent="0.25">
      <c r="H54142" s="39"/>
    </row>
    <row r="54143" spans="8:8" ht="65.099999999999994" customHeight="1" x14ac:dyDescent="0.25">
      <c r="H54143" s="39"/>
    </row>
    <row r="54144" spans="8:8" ht="65.099999999999994" customHeight="1" x14ac:dyDescent="0.25">
      <c r="H54144" s="39"/>
    </row>
    <row r="54145" spans="8:8" ht="65.099999999999994" customHeight="1" x14ac:dyDescent="0.25">
      <c r="H54145" s="39"/>
    </row>
    <row r="54146" spans="8:8" ht="65.099999999999994" customHeight="1" x14ac:dyDescent="0.25">
      <c r="H54146" s="39"/>
    </row>
    <row r="54147" spans="8:8" ht="65.099999999999994" customHeight="1" x14ac:dyDescent="0.25">
      <c r="H54147" s="39"/>
    </row>
    <row r="54148" spans="8:8" ht="65.099999999999994" customHeight="1" x14ac:dyDescent="0.25">
      <c r="H54148" s="39"/>
    </row>
    <row r="54149" spans="8:8" ht="65.099999999999994" customHeight="1" x14ac:dyDescent="0.25">
      <c r="H54149" s="39"/>
    </row>
    <row r="54150" spans="8:8" ht="65.099999999999994" customHeight="1" x14ac:dyDescent="0.25">
      <c r="H54150" s="39"/>
    </row>
    <row r="54151" spans="8:8" ht="65.099999999999994" customHeight="1" x14ac:dyDescent="0.25">
      <c r="H54151" s="39"/>
    </row>
    <row r="54152" spans="8:8" ht="65.099999999999994" customHeight="1" x14ac:dyDescent="0.25">
      <c r="H54152" s="39"/>
    </row>
    <row r="54153" spans="8:8" ht="65.099999999999994" customHeight="1" x14ac:dyDescent="0.25">
      <c r="H54153" s="39"/>
    </row>
    <row r="54154" spans="8:8" ht="65.099999999999994" customHeight="1" x14ac:dyDescent="0.25">
      <c r="H54154" s="39"/>
    </row>
    <row r="54155" spans="8:8" ht="65.099999999999994" customHeight="1" x14ac:dyDescent="0.25">
      <c r="H54155" s="39"/>
    </row>
    <row r="54156" spans="8:8" ht="65.099999999999994" customHeight="1" x14ac:dyDescent="0.25">
      <c r="H54156" s="39"/>
    </row>
    <row r="54157" spans="8:8" ht="65.099999999999994" customHeight="1" x14ac:dyDescent="0.25">
      <c r="H54157" s="39"/>
    </row>
    <row r="54158" spans="8:8" ht="65.099999999999994" customHeight="1" x14ac:dyDescent="0.25">
      <c r="H54158" s="39"/>
    </row>
    <row r="54159" spans="8:8" ht="65.099999999999994" customHeight="1" x14ac:dyDescent="0.25">
      <c r="H54159" s="39"/>
    </row>
    <row r="54160" spans="8:8" ht="65.099999999999994" customHeight="1" x14ac:dyDescent="0.25">
      <c r="H54160" s="39"/>
    </row>
    <row r="54161" spans="8:8" ht="65.099999999999994" customHeight="1" x14ac:dyDescent="0.25">
      <c r="H54161" s="39"/>
    </row>
    <row r="54162" spans="8:8" ht="65.099999999999994" customHeight="1" x14ac:dyDescent="0.25">
      <c r="H54162" s="39"/>
    </row>
    <row r="54163" spans="8:8" ht="65.099999999999994" customHeight="1" x14ac:dyDescent="0.25">
      <c r="H54163" s="39"/>
    </row>
    <row r="54164" spans="8:8" ht="65.099999999999994" customHeight="1" x14ac:dyDescent="0.25">
      <c r="H54164" s="39"/>
    </row>
    <row r="54165" spans="8:8" ht="65.099999999999994" customHeight="1" x14ac:dyDescent="0.25">
      <c r="H54165" s="39"/>
    </row>
    <row r="54166" spans="8:8" ht="65.099999999999994" customHeight="1" x14ac:dyDescent="0.25">
      <c r="H54166" s="39"/>
    </row>
    <row r="54167" spans="8:8" ht="65.099999999999994" customHeight="1" x14ac:dyDescent="0.25">
      <c r="H54167" s="39"/>
    </row>
    <row r="54168" spans="8:8" ht="65.099999999999994" customHeight="1" x14ac:dyDescent="0.25">
      <c r="H54168" s="39"/>
    </row>
    <row r="54169" spans="8:8" ht="65.099999999999994" customHeight="1" x14ac:dyDescent="0.25">
      <c r="H54169" s="39"/>
    </row>
    <row r="54170" spans="8:8" ht="65.099999999999994" customHeight="1" x14ac:dyDescent="0.25">
      <c r="H54170" s="39"/>
    </row>
    <row r="54171" spans="8:8" ht="65.099999999999994" customHeight="1" x14ac:dyDescent="0.25">
      <c r="H54171" s="39"/>
    </row>
    <row r="54172" spans="8:8" ht="65.099999999999994" customHeight="1" x14ac:dyDescent="0.25">
      <c r="H54172" s="39"/>
    </row>
    <row r="54173" spans="8:8" ht="65.099999999999994" customHeight="1" x14ac:dyDescent="0.25">
      <c r="H54173" s="39"/>
    </row>
    <row r="54174" spans="8:8" ht="65.099999999999994" customHeight="1" x14ac:dyDescent="0.25">
      <c r="H54174" s="39"/>
    </row>
    <row r="54175" spans="8:8" ht="65.099999999999994" customHeight="1" x14ac:dyDescent="0.25">
      <c r="H54175" s="39"/>
    </row>
    <row r="54176" spans="8:8" ht="65.099999999999994" customHeight="1" x14ac:dyDescent="0.25">
      <c r="H54176" s="39"/>
    </row>
    <row r="54177" spans="8:8" ht="65.099999999999994" customHeight="1" x14ac:dyDescent="0.25">
      <c r="H54177" s="39"/>
    </row>
    <row r="54178" spans="8:8" ht="65.099999999999994" customHeight="1" x14ac:dyDescent="0.25">
      <c r="H54178" s="39"/>
    </row>
    <row r="54179" spans="8:8" ht="65.099999999999994" customHeight="1" x14ac:dyDescent="0.25">
      <c r="H54179" s="39"/>
    </row>
    <row r="54180" spans="8:8" ht="65.099999999999994" customHeight="1" x14ac:dyDescent="0.25">
      <c r="H54180" s="39"/>
    </row>
    <row r="54181" spans="8:8" ht="65.099999999999994" customHeight="1" x14ac:dyDescent="0.25">
      <c r="H54181" s="39"/>
    </row>
    <row r="54182" spans="8:8" ht="65.099999999999994" customHeight="1" x14ac:dyDescent="0.25">
      <c r="H54182" s="39"/>
    </row>
    <row r="54183" spans="8:8" ht="65.099999999999994" customHeight="1" x14ac:dyDescent="0.25">
      <c r="H54183" s="39"/>
    </row>
    <row r="54184" spans="8:8" ht="65.099999999999994" customHeight="1" x14ac:dyDescent="0.25">
      <c r="H54184" s="39"/>
    </row>
    <row r="54185" spans="8:8" ht="65.099999999999994" customHeight="1" x14ac:dyDescent="0.25">
      <c r="H54185" s="39"/>
    </row>
    <row r="54186" spans="8:8" ht="65.099999999999994" customHeight="1" x14ac:dyDescent="0.25">
      <c r="H54186" s="39"/>
    </row>
    <row r="54187" spans="8:8" ht="65.099999999999994" customHeight="1" x14ac:dyDescent="0.25">
      <c r="H54187" s="39"/>
    </row>
    <row r="54188" spans="8:8" ht="65.099999999999994" customHeight="1" x14ac:dyDescent="0.25">
      <c r="H54188" s="39"/>
    </row>
    <row r="54189" spans="8:8" ht="65.099999999999994" customHeight="1" x14ac:dyDescent="0.25">
      <c r="H54189" s="39"/>
    </row>
    <row r="54190" spans="8:8" ht="65.099999999999994" customHeight="1" x14ac:dyDescent="0.25">
      <c r="H54190" s="39"/>
    </row>
    <row r="54191" spans="8:8" ht="65.099999999999994" customHeight="1" x14ac:dyDescent="0.25">
      <c r="H54191" s="39"/>
    </row>
    <row r="54192" spans="8:8" ht="65.099999999999994" customHeight="1" x14ac:dyDescent="0.25">
      <c r="H54192" s="39"/>
    </row>
    <row r="54193" spans="8:8" ht="65.099999999999994" customHeight="1" x14ac:dyDescent="0.25">
      <c r="H54193" s="39"/>
    </row>
    <row r="54194" spans="8:8" ht="65.099999999999994" customHeight="1" x14ac:dyDescent="0.25">
      <c r="H54194" s="39"/>
    </row>
    <row r="54195" spans="8:8" ht="65.099999999999994" customHeight="1" x14ac:dyDescent="0.25">
      <c r="H54195" s="39"/>
    </row>
    <row r="54196" spans="8:8" ht="65.099999999999994" customHeight="1" x14ac:dyDescent="0.25">
      <c r="H54196" s="39"/>
    </row>
    <row r="54197" spans="8:8" ht="65.099999999999994" customHeight="1" x14ac:dyDescent="0.25">
      <c r="H54197" s="39"/>
    </row>
    <row r="54198" spans="8:8" ht="65.099999999999994" customHeight="1" x14ac:dyDescent="0.25">
      <c r="H54198" s="39"/>
    </row>
    <row r="54199" spans="8:8" ht="65.099999999999994" customHeight="1" x14ac:dyDescent="0.25">
      <c r="H54199" s="39"/>
    </row>
    <row r="54200" spans="8:8" ht="65.099999999999994" customHeight="1" x14ac:dyDescent="0.25">
      <c r="H54200" s="39"/>
    </row>
    <row r="54201" spans="8:8" ht="65.099999999999994" customHeight="1" x14ac:dyDescent="0.25">
      <c r="H54201" s="39"/>
    </row>
    <row r="54202" spans="8:8" ht="65.099999999999994" customHeight="1" x14ac:dyDescent="0.25">
      <c r="H54202" s="39"/>
    </row>
    <row r="54203" spans="8:8" ht="65.099999999999994" customHeight="1" x14ac:dyDescent="0.25">
      <c r="H54203" s="39"/>
    </row>
    <row r="54204" spans="8:8" ht="65.099999999999994" customHeight="1" x14ac:dyDescent="0.25">
      <c r="H54204" s="39"/>
    </row>
    <row r="54205" spans="8:8" ht="65.099999999999994" customHeight="1" x14ac:dyDescent="0.25">
      <c r="H54205" s="39"/>
    </row>
    <row r="54206" spans="8:8" ht="65.099999999999994" customHeight="1" x14ac:dyDescent="0.25">
      <c r="H54206" s="39"/>
    </row>
    <row r="54207" spans="8:8" ht="65.099999999999994" customHeight="1" x14ac:dyDescent="0.25">
      <c r="H54207" s="39"/>
    </row>
    <row r="54208" spans="8:8" ht="65.099999999999994" customHeight="1" x14ac:dyDescent="0.25">
      <c r="H54208" s="39"/>
    </row>
    <row r="54209" spans="8:8" ht="65.099999999999994" customHeight="1" x14ac:dyDescent="0.25">
      <c r="H54209" s="39"/>
    </row>
    <row r="54210" spans="8:8" ht="65.099999999999994" customHeight="1" x14ac:dyDescent="0.25">
      <c r="H54210" s="39"/>
    </row>
    <row r="54211" spans="8:8" ht="65.099999999999994" customHeight="1" x14ac:dyDescent="0.25">
      <c r="H54211" s="39"/>
    </row>
    <row r="54212" spans="8:8" ht="65.099999999999994" customHeight="1" x14ac:dyDescent="0.25">
      <c r="H54212" s="39"/>
    </row>
    <row r="54213" spans="8:8" ht="65.099999999999994" customHeight="1" x14ac:dyDescent="0.25">
      <c r="H54213" s="39"/>
    </row>
    <row r="54214" spans="8:8" ht="65.099999999999994" customHeight="1" x14ac:dyDescent="0.25">
      <c r="H54214" s="39"/>
    </row>
    <row r="54215" spans="8:8" ht="65.099999999999994" customHeight="1" x14ac:dyDescent="0.25">
      <c r="H54215" s="39"/>
    </row>
    <row r="54216" spans="8:8" ht="65.099999999999994" customHeight="1" x14ac:dyDescent="0.25">
      <c r="H54216" s="39"/>
    </row>
    <row r="54217" spans="8:8" ht="65.099999999999994" customHeight="1" x14ac:dyDescent="0.25">
      <c r="H54217" s="39"/>
    </row>
    <row r="54218" spans="8:8" ht="65.099999999999994" customHeight="1" x14ac:dyDescent="0.25">
      <c r="H54218" s="39"/>
    </row>
    <row r="54219" spans="8:8" ht="65.099999999999994" customHeight="1" x14ac:dyDescent="0.25">
      <c r="H54219" s="39"/>
    </row>
    <row r="54220" spans="8:8" ht="65.099999999999994" customHeight="1" x14ac:dyDescent="0.25">
      <c r="H54220" s="39"/>
    </row>
    <row r="54221" spans="8:8" ht="65.099999999999994" customHeight="1" x14ac:dyDescent="0.25">
      <c r="H54221" s="39"/>
    </row>
    <row r="54222" spans="8:8" ht="65.099999999999994" customHeight="1" x14ac:dyDescent="0.25">
      <c r="H54222" s="39"/>
    </row>
    <row r="54223" spans="8:8" ht="65.099999999999994" customHeight="1" x14ac:dyDescent="0.25">
      <c r="H54223" s="39"/>
    </row>
    <row r="54224" spans="8:8" ht="65.099999999999994" customHeight="1" x14ac:dyDescent="0.25">
      <c r="H54224" s="39"/>
    </row>
    <row r="54225" spans="8:8" ht="65.099999999999994" customHeight="1" x14ac:dyDescent="0.25">
      <c r="H54225" s="39"/>
    </row>
    <row r="54226" spans="8:8" ht="65.099999999999994" customHeight="1" x14ac:dyDescent="0.25">
      <c r="H54226" s="39"/>
    </row>
    <row r="54227" spans="8:8" ht="65.099999999999994" customHeight="1" x14ac:dyDescent="0.25">
      <c r="H54227" s="39"/>
    </row>
    <row r="54228" spans="8:8" ht="65.099999999999994" customHeight="1" x14ac:dyDescent="0.25">
      <c r="H54228" s="39"/>
    </row>
    <row r="54229" spans="8:8" ht="65.099999999999994" customHeight="1" x14ac:dyDescent="0.25">
      <c r="H54229" s="39"/>
    </row>
    <row r="54230" spans="8:8" ht="65.099999999999994" customHeight="1" x14ac:dyDescent="0.25">
      <c r="H54230" s="39"/>
    </row>
    <row r="54231" spans="8:8" ht="65.099999999999994" customHeight="1" x14ac:dyDescent="0.25">
      <c r="H54231" s="39"/>
    </row>
    <row r="54232" spans="8:8" ht="65.099999999999994" customHeight="1" x14ac:dyDescent="0.25">
      <c r="H54232" s="39"/>
    </row>
    <row r="54233" spans="8:8" ht="65.099999999999994" customHeight="1" x14ac:dyDescent="0.25">
      <c r="H54233" s="39"/>
    </row>
    <row r="54234" spans="8:8" ht="65.099999999999994" customHeight="1" x14ac:dyDescent="0.25">
      <c r="H54234" s="39"/>
    </row>
    <row r="54235" spans="8:8" ht="65.099999999999994" customHeight="1" x14ac:dyDescent="0.25">
      <c r="H54235" s="39"/>
    </row>
    <row r="54236" spans="8:8" ht="65.099999999999994" customHeight="1" x14ac:dyDescent="0.25">
      <c r="H54236" s="39"/>
    </row>
    <row r="54237" spans="8:8" ht="65.099999999999994" customHeight="1" x14ac:dyDescent="0.25">
      <c r="H54237" s="39"/>
    </row>
    <row r="54238" spans="8:8" ht="65.099999999999994" customHeight="1" x14ac:dyDescent="0.25">
      <c r="H54238" s="39"/>
    </row>
    <row r="54239" spans="8:8" ht="65.099999999999994" customHeight="1" x14ac:dyDescent="0.25">
      <c r="H54239" s="39"/>
    </row>
    <row r="54240" spans="8:8" ht="65.099999999999994" customHeight="1" x14ac:dyDescent="0.25">
      <c r="H54240" s="39"/>
    </row>
    <row r="54241" spans="8:8" ht="65.099999999999994" customHeight="1" x14ac:dyDescent="0.25">
      <c r="H54241" s="39"/>
    </row>
    <row r="54242" spans="8:8" ht="65.099999999999994" customHeight="1" x14ac:dyDescent="0.25">
      <c r="H54242" s="39"/>
    </row>
    <row r="54243" spans="8:8" ht="65.099999999999994" customHeight="1" x14ac:dyDescent="0.25">
      <c r="H54243" s="39"/>
    </row>
    <row r="54244" spans="8:8" ht="65.099999999999994" customHeight="1" x14ac:dyDescent="0.25">
      <c r="H54244" s="39"/>
    </row>
    <row r="54245" spans="8:8" ht="65.099999999999994" customHeight="1" x14ac:dyDescent="0.25">
      <c r="H54245" s="39"/>
    </row>
    <row r="54246" spans="8:8" ht="65.099999999999994" customHeight="1" x14ac:dyDescent="0.25">
      <c r="H54246" s="39"/>
    </row>
    <row r="54247" spans="8:8" ht="65.099999999999994" customHeight="1" x14ac:dyDescent="0.25">
      <c r="H54247" s="39"/>
    </row>
    <row r="54248" spans="8:8" ht="65.099999999999994" customHeight="1" x14ac:dyDescent="0.25">
      <c r="H54248" s="39"/>
    </row>
    <row r="54249" spans="8:8" ht="65.099999999999994" customHeight="1" x14ac:dyDescent="0.25">
      <c r="H54249" s="39"/>
    </row>
    <row r="54250" spans="8:8" ht="65.099999999999994" customHeight="1" x14ac:dyDescent="0.25">
      <c r="H54250" s="39"/>
    </row>
    <row r="54251" spans="8:8" ht="65.099999999999994" customHeight="1" x14ac:dyDescent="0.25">
      <c r="H54251" s="39"/>
    </row>
    <row r="54252" spans="8:8" ht="65.099999999999994" customHeight="1" x14ac:dyDescent="0.25">
      <c r="H54252" s="39"/>
    </row>
    <row r="54253" spans="8:8" ht="65.099999999999994" customHeight="1" x14ac:dyDescent="0.25">
      <c r="H54253" s="39"/>
    </row>
    <row r="54254" spans="8:8" ht="65.099999999999994" customHeight="1" x14ac:dyDescent="0.25">
      <c r="H54254" s="39"/>
    </row>
    <row r="54255" spans="8:8" ht="65.099999999999994" customHeight="1" x14ac:dyDescent="0.25">
      <c r="H54255" s="39"/>
    </row>
    <row r="54256" spans="8:8" ht="65.099999999999994" customHeight="1" x14ac:dyDescent="0.25">
      <c r="H54256" s="39"/>
    </row>
    <row r="54257" spans="8:8" ht="65.099999999999994" customHeight="1" x14ac:dyDescent="0.25">
      <c r="H54257" s="39"/>
    </row>
    <row r="54258" spans="8:8" ht="65.099999999999994" customHeight="1" x14ac:dyDescent="0.25">
      <c r="H54258" s="39"/>
    </row>
    <row r="54259" spans="8:8" ht="65.099999999999994" customHeight="1" x14ac:dyDescent="0.25">
      <c r="H54259" s="39"/>
    </row>
    <row r="54260" spans="8:8" ht="65.099999999999994" customHeight="1" x14ac:dyDescent="0.25">
      <c r="H54260" s="39"/>
    </row>
    <row r="54261" spans="8:8" ht="65.099999999999994" customHeight="1" x14ac:dyDescent="0.25">
      <c r="H54261" s="39"/>
    </row>
    <row r="54262" spans="8:8" ht="65.099999999999994" customHeight="1" x14ac:dyDescent="0.25">
      <c r="H54262" s="39"/>
    </row>
    <row r="54263" spans="8:8" ht="65.099999999999994" customHeight="1" x14ac:dyDescent="0.25">
      <c r="H54263" s="39"/>
    </row>
    <row r="54264" spans="8:8" ht="65.099999999999994" customHeight="1" x14ac:dyDescent="0.25">
      <c r="H54264" s="39"/>
    </row>
    <row r="54265" spans="8:8" ht="65.099999999999994" customHeight="1" x14ac:dyDescent="0.25">
      <c r="H54265" s="39"/>
    </row>
    <row r="54266" spans="8:8" ht="65.099999999999994" customHeight="1" x14ac:dyDescent="0.25">
      <c r="H54266" s="39"/>
    </row>
    <row r="54267" spans="8:8" ht="65.099999999999994" customHeight="1" x14ac:dyDescent="0.25">
      <c r="H54267" s="39"/>
    </row>
    <row r="54268" spans="8:8" ht="65.099999999999994" customHeight="1" x14ac:dyDescent="0.25">
      <c r="H54268" s="39"/>
    </row>
    <row r="54269" spans="8:8" ht="65.099999999999994" customHeight="1" x14ac:dyDescent="0.25">
      <c r="H54269" s="39"/>
    </row>
    <row r="54270" spans="8:8" ht="65.099999999999994" customHeight="1" x14ac:dyDescent="0.25">
      <c r="H54270" s="39"/>
    </row>
    <row r="54271" spans="8:8" ht="65.099999999999994" customHeight="1" x14ac:dyDescent="0.25">
      <c r="H54271" s="39"/>
    </row>
    <row r="54272" spans="8:8" ht="65.099999999999994" customHeight="1" x14ac:dyDescent="0.25">
      <c r="H54272" s="39"/>
    </row>
    <row r="54273" spans="8:8" ht="65.099999999999994" customHeight="1" x14ac:dyDescent="0.25">
      <c r="H54273" s="39"/>
    </row>
    <row r="54274" spans="8:8" ht="65.099999999999994" customHeight="1" x14ac:dyDescent="0.25">
      <c r="H54274" s="39"/>
    </row>
    <row r="54275" spans="8:8" ht="65.099999999999994" customHeight="1" x14ac:dyDescent="0.25">
      <c r="H54275" s="39"/>
    </row>
    <row r="54276" spans="8:8" ht="65.099999999999994" customHeight="1" x14ac:dyDescent="0.25">
      <c r="H54276" s="39"/>
    </row>
    <row r="54277" spans="8:8" ht="65.099999999999994" customHeight="1" x14ac:dyDescent="0.25">
      <c r="H54277" s="39"/>
    </row>
    <row r="54278" spans="8:8" ht="65.099999999999994" customHeight="1" x14ac:dyDescent="0.25">
      <c r="H54278" s="39"/>
    </row>
    <row r="54279" spans="8:8" ht="65.099999999999994" customHeight="1" x14ac:dyDescent="0.25">
      <c r="H54279" s="39"/>
    </row>
    <row r="54280" spans="8:8" ht="65.099999999999994" customHeight="1" x14ac:dyDescent="0.25">
      <c r="H54280" s="39"/>
    </row>
    <row r="54281" spans="8:8" ht="65.099999999999994" customHeight="1" x14ac:dyDescent="0.25">
      <c r="H54281" s="39"/>
    </row>
    <row r="54282" spans="8:8" ht="65.099999999999994" customHeight="1" x14ac:dyDescent="0.25">
      <c r="H54282" s="39"/>
    </row>
    <row r="54283" spans="8:8" ht="65.099999999999994" customHeight="1" x14ac:dyDescent="0.25">
      <c r="H54283" s="39"/>
    </row>
    <row r="54284" spans="8:8" ht="65.099999999999994" customHeight="1" x14ac:dyDescent="0.25">
      <c r="H54284" s="39"/>
    </row>
    <row r="54285" spans="8:8" ht="65.099999999999994" customHeight="1" x14ac:dyDescent="0.25">
      <c r="H54285" s="39"/>
    </row>
    <row r="54286" spans="8:8" ht="65.099999999999994" customHeight="1" x14ac:dyDescent="0.25">
      <c r="H54286" s="39"/>
    </row>
    <row r="54287" spans="8:8" ht="65.099999999999994" customHeight="1" x14ac:dyDescent="0.25">
      <c r="H54287" s="39"/>
    </row>
    <row r="54288" spans="8:8" ht="65.099999999999994" customHeight="1" x14ac:dyDescent="0.25">
      <c r="H54288" s="39"/>
    </row>
    <row r="54289" spans="8:8" ht="65.099999999999994" customHeight="1" x14ac:dyDescent="0.25">
      <c r="H54289" s="39"/>
    </row>
    <row r="54290" spans="8:8" ht="65.099999999999994" customHeight="1" x14ac:dyDescent="0.25">
      <c r="H54290" s="39"/>
    </row>
    <row r="54291" spans="8:8" ht="65.099999999999994" customHeight="1" x14ac:dyDescent="0.25">
      <c r="H54291" s="39"/>
    </row>
    <row r="54292" spans="8:8" ht="65.099999999999994" customHeight="1" x14ac:dyDescent="0.25">
      <c r="H54292" s="39"/>
    </row>
    <row r="54293" spans="8:8" ht="65.099999999999994" customHeight="1" x14ac:dyDescent="0.25">
      <c r="H54293" s="39"/>
    </row>
    <row r="54294" spans="8:8" ht="65.099999999999994" customHeight="1" x14ac:dyDescent="0.25">
      <c r="H54294" s="39"/>
    </row>
    <row r="54295" spans="8:8" ht="65.099999999999994" customHeight="1" x14ac:dyDescent="0.25">
      <c r="H54295" s="39"/>
    </row>
    <row r="54296" spans="8:8" ht="65.099999999999994" customHeight="1" x14ac:dyDescent="0.25">
      <c r="H54296" s="39"/>
    </row>
    <row r="54297" spans="8:8" ht="65.099999999999994" customHeight="1" x14ac:dyDescent="0.25">
      <c r="H54297" s="39"/>
    </row>
    <row r="54298" spans="8:8" ht="65.099999999999994" customHeight="1" x14ac:dyDescent="0.25">
      <c r="H54298" s="39"/>
    </row>
    <row r="54299" spans="8:8" ht="65.099999999999994" customHeight="1" x14ac:dyDescent="0.25">
      <c r="H54299" s="39"/>
    </row>
    <row r="54300" spans="8:8" ht="65.099999999999994" customHeight="1" x14ac:dyDescent="0.25">
      <c r="H54300" s="39"/>
    </row>
    <row r="54301" spans="8:8" ht="65.099999999999994" customHeight="1" x14ac:dyDescent="0.25">
      <c r="H54301" s="39"/>
    </row>
    <row r="54302" spans="8:8" ht="65.099999999999994" customHeight="1" x14ac:dyDescent="0.25">
      <c r="H54302" s="39"/>
    </row>
    <row r="54303" spans="8:8" ht="65.099999999999994" customHeight="1" x14ac:dyDescent="0.25">
      <c r="H54303" s="39"/>
    </row>
    <row r="54304" spans="8:8" ht="65.099999999999994" customHeight="1" x14ac:dyDescent="0.25">
      <c r="H54304" s="39"/>
    </row>
    <row r="54305" spans="8:8" ht="65.099999999999994" customHeight="1" x14ac:dyDescent="0.25">
      <c r="H54305" s="39"/>
    </row>
    <row r="54306" spans="8:8" ht="65.099999999999994" customHeight="1" x14ac:dyDescent="0.25">
      <c r="H54306" s="39"/>
    </row>
    <row r="54307" spans="8:8" ht="65.099999999999994" customHeight="1" x14ac:dyDescent="0.25">
      <c r="H54307" s="39"/>
    </row>
    <row r="54308" spans="8:8" ht="65.099999999999994" customHeight="1" x14ac:dyDescent="0.25">
      <c r="H54308" s="39"/>
    </row>
    <row r="54309" spans="8:8" ht="65.099999999999994" customHeight="1" x14ac:dyDescent="0.25">
      <c r="H54309" s="39"/>
    </row>
    <row r="54310" spans="8:8" ht="65.099999999999994" customHeight="1" x14ac:dyDescent="0.25">
      <c r="H54310" s="39"/>
    </row>
    <row r="54311" spans="8:8" ht="65.099999999999994" customHeight="1" x14ac:dyDescent="0.25">
      <c r="H54311" s="39"/>
    </row>
    <row r="54312" spans="8:8" ht="65.099999999999994" customHeight="1" x14ac:dyDescent="0.25">
      <c r="H54312" s="39"/>
    </row>
    <row r="54313" spans="8:8" ht="65.099999999999994" customHeight="1" x14ac:dyDescent="0.25">
      <c r="H54313" s="39"/>
    </row>
    <row r="54314" spans="8:8" ht="65.099999999999994" customHeight="1" x14ac:dyDescent="0.25">
      <c r="H54314" s="39"/>
    </row>
    <row r="54315" spans="8:8" ht="65.099999999999994" customHeight="1" x14ac:dyDescent="0.25">
      <c r="H54315" s="39"/>
    </row>
    <row r="54316" spans="8:8" ht="65.099999999999994" customHeight="1" x14ac:dyDescent="0.25">
      <c r="H54316" s="39"/>
    </row>
    <row r="54317" spans="8:8" ht="65.099999999999994" customHeight="1" x14ac:dyDescent="0.25">
      <c r="H54317" s="39"/>
    </row>
    <row r="54318" spans="8:8" ht="65.099999999999994" customHeight="1" x14ac:dyDescent="0.25">
      <c r="H54318" s="39"/>
    </row>
    <row r="54319" spans="8:8" ht="65.099999999999994" customHeight="1" x14ac:dyDescent="0.25">
      <c r="H54319" s="39"/>
    </row>
    <row r="54320" spans="8:8" ht="65.099999999999994" customHeight="1" x14ac:dyDescent="0.25">
      <c r="H54320" s="39"/>
    </row>
    <row r="54321" spans="8:8" ht="65.099999999999994" customHeight="1" x14ac:dyDescent="0.25">
      <c r="H54321" s="39"/>
    </row>
    <row r="54322" spans="8:8" ht="65.099999999999994" customHeight="1" x14ac:dyDescent="0.25">
      <c r="H54322" s="39"/>
    </row>
    <row r="54323" spans="8:8" ht="65.099999999999994" customHeight="1" x14ac:dyDescent="0.25">
      <c r="H54323" s="39"/>
    </row>
    <row r="54324" spans="8:8" ht="65.099999999999994" customHeight="1" x14ac:dyDescent="0.25">
      <c r="H54324" s="39"/>
    </row>
    <row r="54325" spans="8:8" ht="65.099999999999994" customHeight="1" x14ac:dyDescent="0.25">
      <c r="H54325" s="39"/>
    </row>
    <row r="54326" spans="8:8" ht="65.099999999999994" customHeight="1" x14ac:dyDescent="0.25">
      <c r="H54326" s="39"/>
    </row>
    <row r="54327" spans="8:8" ht="65.099999999999994" customHeight="1" x14ac:dyDescent="0.25">
      <c r="H54327" s="39"/>
    </row>
    <row r="54328" spans="8:8" ht="65.099999999999994" customHeight="1" x14ac:dyDescent="0.25">
      <c r="H54328" s="39"/>
    </row>
    <row r="54329" spans="8:8" ht="65.099999999999994" customHeight="1" x14ac:dyDescent="0.25">
      <c r="H54329" s="39"/>
    </row>
    <row r="54330" spans="8:8" ht="65.099999999999994" customHeight="1" x14ac:dyDescent="0.25">
      <c r="H54330" s="39"/>
    </row>
    <row r="54331" spans="8:8" ht="65.099999999999994" customHeight="1" x14ac:dyDescent="0.25">
      <c r="H54331" s="39"/>
    </row>
    <row r="54332" spans="8:8" ht="65.099999999999994" customHeight="1" x14ac:dyDescent="0.25">
      <c r="H54332" s="39"/>
    </row>
    <row r="54333" spans="8:8" ht="65.099999999999994" customHeight="1" x14ac:dyDescent="0.25">
      <c r="H54333" s="39"/>
    </row>
    <row r="54334" spans="8:8" ht="65.099999999999994" customHeight="1" x14ac:dyDescent="0.25">
      <c r="H54334" s="39"/>
    </row>
    <row r="54335" spans="8:8" ht="65.099999999999994" customHeight="1" x14ac:dyDescent="0.25">
      <c r="H54335" s="39"/>
    </row>
    <row r="54336" spans="8:8" ht="65.099999999999994" customHeight="1" x14ac:dyDescent="0.25">
      <c r="H54336" s="39"/>
    </row>
    <row r="54337" spans="8:8" ht="65.099999999999994" customHeight="1" x14ac:dyDescent="0.25">
      <c r="H54337" s="39"/>
    </row>
    <row r="54338" spans="8:8" ht="65.099999999999994" customHeight="1" x14ac:dyDescent="0.25">
      <c r="H54338" s="39"/>
    </row>
    <row r="54339" spans="8:8" ht="65.099999999999994" customHeight="1" x14ac:dyDescent="0.25">
      <c r="H54339" s="39"/>
    </row>
    <row r="54340" spans="8:8" ht="65.099999999999994" customHeight="1" x14ac:dyDescent="0.25">
      <c r="H54340" s="39"/>
    </row>
    <row r="54341" spans="8:8" ht="65.099999999999994" customHeight="1" x14ac:dyDescent="0.25">
      <c r="H54341" s="39"/>
    </row>
    <row r="54342" spans="8:8" ht="65.099999999999994" customHeight="1" x14ac:dyDescent="0.25">
      <c r="H54342" s="39"/>
    </row>
    <row r="54343" spans="8:8" ht="65.099999999999994" customHeight="1" x14ac:dyDescent="0.25">
      <c r="H54343" s="39"/>
    </row>
    <row r="54344" spans="8:8" ht="65.099999999999994" customHeight="1" x14ac:dyDescent="0.25">
      <c r="H54344" s="39"/>
    </row>
    <row r="54345" spans="8:8" ht="65.099999999999994" customHeight="1" x14ac:dyDescent="0.25">
      <c r="H54345" s="39"/>
    </row>
    <row r="54346" spans="8:8" ht="65.099999999999994" customHeight="1" x14ac:dyDescent="0.25">
      <c r="H54346" s="39"/>
    </row>
    <row r="54347" spans="8:8" ht="65.099999999999994" customHeight="1" x14ac:dyDescent="0.25">
      <c r="H54347" s="39"/>
    </row>
    <row r="54348" spans="8:8" ht="65.099999999999994" customHeight="1" x14ac:dyDescent="0.25">
      <c r="H54348" s="39"/>
    </row>
    <row r="54349" spans="8:8" ht="65.099999999999994" customHeight="1" x14ac:dyDescent="0.25">
      <c r="H54349" s="39"/>
    </row>
    <row r="54350" spans="8:8" ht="65.099999999999994" customHeight="1" x14ac:dyDescent="0.25">
      <c r="H54350" s="39"/>
    </row>
    <row r="54351" spans="8:8" ht="65.099999999999994" customHeight="1" x14ac:dyDescent="0.25">
      <c r="H54351" s="39"/>
    </row>
    <row r="54352" spans="8:8" ht="65.099999999999994" customHeight="1" x14ac:dyDescent="0.25">
      <c r="H54352" s="39"/>
    </row>
    <row r="54353" spans="8:8" ht="65.099999999999994" customHeight="1" x14ac:dyDescent="0.25">
      <c r="H54353" s="39"/>
    </row>
    <row r="54354" spans="8:8" ht="65.099999999999994" customHeight="1" x14ac:dyDescent="0.25">
      <c r="H54354" s="39"/>
    </row>
    <row r="54355" spans="8:8" ht="65.099999999999994" customHeight="1" x14ac:dyDescent="0.25">
      <c r="H54355" s="39"/>
    </row>
    <row r="54356" spans="8:8" ht="65.099999999999994" customHeight="1" x14ac:dyDescent="0.25">
      <c r="H54356" s="39"/>
    </row>
    <row r="54357" spans="8:8" ht="65.099999999999994" customHeight="1" x14ac:dyDescent="0.25">
      <c r="H54357" s="39"/>
    </row>
    <row r="54358" spans="8:8" ht="65.099999999999994" customHeight="1" x14ac:dyDescent="0.25">
      <c r="H54358" s="39"/>
    </row>
    <row r="54359" spans="8:8" ht="65.099999999999994" customHeight="1" x14ac:dyDescent="0.25">
      <c r="H54359" s="39"/>
    </row>
    <row r="54360" spans="8:8" ht="65.099999999999994" customHeight="1" x14ac:dyDescent="0.25">
      <c r="H54360" s="39"/>
    </row>
    <row r="54361" spans="8:8" ht="65.099999999999994" customHeight="1" x14ac:dyDescent="0.25">
      <c r="H54361" s="39"/>
    </row>
    <row r="54362" spans="8:8" ht="65.099999999999994" customHeight="1" x14ac:dyDescent="0.25">
      <c r="H54362" s="39"/>
    </row>
    <row r="54363" spans="8:8" ht="65.099999999999994" customHeight="1" x14ac:dyDescent="0.25">
      <c r="H54363" s="39"/>
    </row>
    <row r="54364" spans="8:8" ht="65.099999999999994" customHeight="1" x14ac:dyDescent="0.25">
      <c r="H54364" s="39"/>
    </row>
    <row r="54365" spans="8:8" ht="65.099999999999994" customHeight="1" x14ac:dyDescent="0.25">
      <c r="H54365" s="39"/>
    </row>
    <row r="54366" spans="8:8" ht="65.099999999999994" customHeight="1" x14ac:dyDescent="0.25">
      <c r="H54366" s="39"/>
    </row>
    <row r="54367" spans="8:8" ht="65.099999999999994" customHeight="1" x14ac:dyDescent="0.25">
      <c r="H54367" s="39"/>
    </row>
    <row r="54368" spans="8:8" ht="65.099999999999994" customHeight="1" x14ac:dyDescent="0.25">
      <c r="H54368" s="39"/>
    </row>
    <row r="54369" spans="8:8" ht="65.099999999999994" customHeight="1" x14ac:dyDescent="0.25">
      <c r="H54369" s="39"/>
    </row>
    <row r="54370" spans="8:8" ht="65.099999999999994" customHeight="1" x14ac:dyDescent="0.25">
      <c r="H54370" s="39"/>
    </row>
    <row r="54371" spans="8:8" ht="65.099999999999994" customHeight="1" x14ac:dyDescent="0.25">
      <c r="H54371" s="39"/>
    </row>
    <row r="54372" spans="8:8" ht="65.099999999999994" customHeight="1" x14ac:dyDescent="0.25">
      <c r="H54372" s="39"/>
    </row>
    <row r="54373" spans="8:8" ht="65.099999999999994" customHeight="1" x14ac:dyDescent="0.25">
      <c r="H54373" s="39"/>
    </row>
    <row r="54374" spans="8:8" ht="65.099999999999994" customHeight="1" x14ac:dyDescent="0.25">
      <c r="H54374" s="39"/>
    </row>
    <row r="54375" spans="8:8" ht="65.099999999999994" customHeight="1" x14ac:dyDescent="0.25">
      <c r="H54375" s="39"/>
    </row>
    <row r="54376" spans="8:8" ht="65.099999999999994" customHeight="1" x14ac:dyDescent="0.25">
      <c r="H54376" s="39"/>
    </row>
    <row r="54377" spans="8:8" ht="65.099999999999994" customHeight="1" x14ac:dyDescent="0.25">
      <c r="H54377" s="39"/>
    </row>
    <row r="54378" spans="8:8" ht="65.099999999999994" customHeight="1" x14ac:dyDescent="0.25">
      <c r="H54378" s="39"/>
    </row>
    <row r="54379" spans="8:8" ht="65.099999999999994" customHeight="1" x14ac:dyDescent="0.25">
      <c r="H54379" s="39"/>
    </row>
    <row r="54380" spans="8:8" ht="65.099999999999994" customHeight="1" x14ac:dyDescent="0.25">
      <c r="H54380" s="39"/>
    </row>
    <row r="54381" spans="8:8" ht="65.099999999999994" customHeight="1" x14ac:dyDescent="0.25">
      <c r="H54381" s="39"/>
    </row>
    <row r="54382" spans="8:8" ht="65.099999999999994" customHeight="1" x14ac:dyDescent="0.25">
      <c r="H54382" s="39"/>
    </row>
    <row r="54383" spans="8:8" ht="65.099999999999994" customHeight="1" x14ac:dyDescent="0.25">
      <c r="H54383" s="39"/>
    </row>
    <row r="54384" spans="8:8" ht="65.099999999999994" customHeight="1" x14ac:dyDescent="0.25">
      <c r="H54384" s="39"/>
    </row>
    <row r="54385" spans="8:8" ht="65.099999999999994" customHeight="1" x14ac:dyDescent="0.25">
      <c r="H54385" s="39"/>
    </row>
    <row r="54386" spans="8:8" ht="65.099999999999994" customHeight="1" x14ac:dyDescent="0.25">
      <c r="H54386" s="39"/>
    </row>
    <row r="54387" spans="8:8" ht="65.099999999999994" customHeight="1" x14ac:dyDescent="0.25">
      <c r="H54387" s="39"/>
    </row>
    <row r="54388" spans="8:8" ht="65.099999999999994" customHeight="1" x14ac:dyDescent="0.25">
      <c r="H54388" s="39"/>
    </row>
    <row r="54389" spans="8:8" ht="65.099999999999994" customHeight="1" x14ac:dyDescent="0.25">
      <c r="H54389" s="39"/>
    </row>
    <row r="54390" spans="8:8" ht="65.099999999999994" customHeight="1" x14ac:dyDescent="0.25">
      <c r="H54390" s="39"/>
    </row>
    <row r="54391" spans="8:8" ht="65.099999999999994" customHeight="1" x14ac:dyDescent="0.25">
      <c r="H54391" s="39"/>
    </row>
    <row r="54392" spans="8:8" ht="65.099999999999994" customHeight="1" x14ac:dyDescent="0.25">
      <c r="H54392" s="39"/>
    </row>
    <row r="54393" spans="8:8" ht="65.099999999999994" customHeight="1" x14ac:dyDescent="0.25">
      <c r="H54393" s="39"/>
    </row>
    <row r="54394" spans="8:8" ht="65.099999999999994" customHeight="1" x14ac:dyDescent="0.25">
      <c r="H54394" s="39"/>
    </row>
    <row r="54395" spans="8:8" ht="65.099999999999994" customHeight="1" x14ac:dyDescent="0.25">
      <c r="H54395" s="39"/>
    </row>
    <row r="54396" spans="8:8" ht="65.099999999999994" customHeight="1" x14ac:dyDescent="0.25">
      <c r="H54396" s="39"/>
    </row>
    <row r="54397" spans="8:8" ht="65.099999999999994" customHeight="1" x14ac:dyDescent="0.25">
      <c r="H54397" s="39"/>
    </row>
    <row r="54398" spans="8:8" ht="65.099999999999994" customHeight="1" x14ac:dyDescent="0.25">
      <c r="H54398" s="39"/>
    </row>
    <row r="54399" spans="8:8" ht="65.099999999999994" customHeight="1" x14ac:dyDescent="0.25">
      <c r="H54399" s="39"/>
    </row>
    <row r="54400" spans="8:8" ht="65.099999999999994" customHeight="1" x14ac:dyDescent="0.25">
      <c r="H54400" s="39"/>
    </row>
    <row r="54401" spans="8:8" ht="65.099999999999994" customHeight="1" x14ac:dyDescent="0.25">
      <c r="H54401" s="39"/>
    </row>
    <row r="54402" spans="8:8" ht="65.099999999999994" customHeight="1" x14ac:dyDescent="0.25">
      <c r="H54402" s="39"/>
    </row>
    <row r="54403" spans="8:8" ht="65.099999999999994" customHeight="1" x14ac:dyDescent="0.25">
      <c r="H54403" s="39"/>
    </row>
    <row r="54404" spans="8:8" ht="65.099999999999994" customHeight="1" x14ac:dyDescent="0.25">
      <c r="H54404" s="39"/>
    </row>
    <row r="54405" spans="8:8" ht="65.099999999999994" customHeight="1" x14ac:dyDescent="0.25">
      <c r="H54405" s="39"/>
    </row>
    <row r="54406" spans="8:8" ht="65.099999999999994" customHeight="1" x14ac:dyDescent="0.25">
      <c r="H54406" s="39"/>
    </row>
    <row r="54407" spans="8:8" ht="65.099999999999994" customHeight="1" x14ac:dyDescent="0.25">
      <c r="H54407" s="39"/>
    </row>
    <row r="54408" spans="8:8" ht="65.099999999999994" customHeight="1" x14ac:dyDescent="0.25">
      <c r="H54408" s="39"/>
    </row>
    <row r="54409" spans="8:8" ht="65.099999999999994" customHeight="1" x14ac:dyDescent="0.25">
      <c r="H54409" s="39"/>
    </row>
    <row r="54410" spans="8:8" ht="65.099999999999994" customHeight="1" x14ac:dyDescent="0.25">
      <c r="H54410" s="39"/>
    </row>
    <row r="54411" spans="8:8" ht="65.099999999999994" customHeight="1" x14ac:dyDescent="0.25">
      <c r="H54411" s="39"/>
    </row>
    <row r="54412" spans="8:8" ht="65.099999999999994" customHeight="1" x14ac:dyDescent="0.25">
      <c r="H54412" s="39"/>
    </row>
    <row r="54413" spans="8:8" ht="65.099999999999994" customHeight="1" x14ac:dyDescent="0.25">
      <c r="H54413" s="39"/>
    </row>
    <row r="54414" spans="8:8" ht="65.099999999999994" customHeight="1" x14ac:dyDescent="0.25">
      <c r="H54414" s="39"/>
    </row>
    <row r="54415" spans="8:8" ht="65.099999999999994" customHeight="1" x14ac:dyDescent="0.25">
      <c r="H54415" s="39"/>
    </row>
    <row r="54416" spans="8:8" ht="65.099999999999994" customHeight="1" x14ac:dyDescent="0.25">
      <c r="H54416" s="39"/>
    </row>
    <row r="54417" spans="8:8" ht="65.099999999999994" customHeight="1" x14ac:dyDescent="0.25">
      <c r="H54417" s="39"/>
    </row>
    <row r="54418" spans="8:8" ht="65.099999999999994" customHeight="1" x14ac:dyDescent="0.25">
      <c r="H54418" s="39"/>
    </row>
    <row r="54419" spans="8:8" ht="65.099999999999994" customHeight="1" x14ac:dyDescent="0.25">
      <c r="H54419" s="39"/>
    </row>
    <row r="54420" spans="8:8" ht="65.099999999999994" customHeight="1" x14ac:dyDescent="0.25">
      <c r="H54420" s="39"/>
    </row>
    <row r="54421" spans="8:8" ht="65.099999999999994" customHeight="1" x14ac:dyDescent="0.25">
      <c r="H54421" s="39"/>
    </row>
    <row r="54422" spans="8:8" ht="65.099999999999994" customHeight="1" x14ac:dyDescent="0.25">
      <c r="H54422" s="39"/>
    </row>
    <row r="54423" spans="8:8" ht="65.099999999999994" customHeight="1" x14ac:dyDescent="0.25">
      <c r="H54423" s="39"/>
    </row>
    <row r="54424" spans="8:8" ht="65.099999999999994" customHeight="1" x14ac:dyDescent="0.25">
      <c r="H54424" s="39"/>
    </row>
    <row r="54425" spans="8:8" ht="65.099999999999994" customHeight="1" x14ac:dyDescent="0.25">
      <c r="H54425" s="39"/>
    </row>
    <row r="54426" spans="8:8" ht="65.099999999999994" customHeight="1" x14ac:dyDescent="0.25">
      <c r="H54426" s="39"/>
    </row>
    <row r="54427" spans="8:8" ht="65.099999999999994" customHeight="1" x14ac:dyDescent="0.25">
      <c r="H54427" s="39"/>
    </row>
    <row r="54428" spans="8:8" ht="65.099999999999994" customHeight="1" x14ac:dyDescent="0.25">
      <c r="H54428" s="39"/>
    </row>
    <row r="54429" spans="8:8" ht="65.099999999999994" customHeight="1" x14ac:dyDescent="0.25">
      <c r="H54429" s="39"/>
    </row>
    <row r="54430" spans="8:8" ht="65.099999999999994" customHeight="1" x14ac:dyDescent="0.25">
      <c r="H54430" s="39"/>
    </row>
    <row r="54431" spans="8:8" ht="65.099999999999994" customHeight="1" x14ac:dyDescent="0.25">
      <c r="H54431" s="39"/>
    </row>
    <row r="54432" spans="8:8" ht="65.099999999999994" customHeight="1" x14ac:dyDescent="0.25">
      <c r="H54432" s="39"/>
    </row>
    <row r="54433" spans="8:8" ht="65.099999999999994" customHeight="1" x14ac:dyDescent="0.25">
      <c r="H54433" s="39"/>
    </row>
    <row r="54434" spans="8:8" ht="65.099999999999994" customHeight="1" x14ac:dyDescent="0.25">
      <c r="H54434" s="39"/>
    </row>
    <row r="54435" spans="8:8" ht="65.099999999999994" customHeight="1" x14ac:dyDescent="0.25">
      <c r="H54435" s="39"/>
    </row>
    <row r="54436" spans="8:8" ht="65.099999999999994" customHeight="1" x14ac:dyDescent="0.25">
      <c r="H54436" s="39"/>
    </row>
    <row r="54437" spans="8:8" ht="65.099999999999994" customHeight="1" x14ac:dyDescent="0.25">
      <c r="H54437" s="39"/>
    </row>
    <row r="54438" spans="8:8" ht="65.099999999999994" customHeight="1" x14ac:dyDescent="0.25">
      <c r="H54438" s="39"/>
    </row>
    <row r="54439" spans="8:8" ht="65.099999999999994" customHeight="1" x14ac:dyDescent="0.25">
      <c r="H54439" s="39"/>
    </row>
    <row r="54440" spans="8:8" ht="65.099999999999994" customHeight="1" x14ac:dyDescent="0.25">
      <c r="H54440" s="39"/>
    </row>
    <row r="54441" spans="8:8" ht="65.099999999999994" customHeight="1" x14ac:dyDescent="0.25">
      <c r="H54441" s="39"/>
    </row>
    <row r="54442" spans="8:8" ht="65.099999999999994" customHeight="1" x14ac:dyDescent="0.25">
      <c r="H54442" s="39"/>
    </row>
    <row r="54443" spans="8:8" ht="65.099999999999994" customHeight="1" x14ac:dyDescent="0.25">
      <c r="H54443" s="39"/>
    </row>
    <row r="54444" spans="8:8" ht="65.099999999999994" customHeight="1" x14ac:dyDescent="0.25">
      <c r="H54444" s="39"/>
    </row>
    <row r="54445" spans="8:8" ht="65.099999999999994" customHeight="1" x14ac:dyDescent="0.25">
      <c r="H54445" s="39"/>
    </row>
    <row r="54446" spans="8:8" ht="65.099999999999994" customHeight="1" x14ac:dyDescent="0.25">
      <c r="H54446" s="39"/>
    </row>
    <row r="54447" spans="8:8" ht="65.099999999999994" customHeight="1" x14ac:dyDescent="0.25">
      <c r="H54447" s="39"/>
    </row>
    <row r="54448" spans="8:8" ht="65.099999999999994" customHeight="1" x14ac:dyDescent="0.25">
      <c r="H54448" s="39"/>
    </row>
    <row r="54449" spans="8:8" ht="65.099999999999994" customHeight="1" x14ac:dyDescent="0.25">
      <c r="H54449" s="39"/>
    </row>
    <row r="54450" spans="8:8" ht="65.099999999999994" customHeight="1" x14ac:dyDescent="0.25">
      <c r="H54450" s="39"/>
    </row>
    <row r="54451" spans="8:8" ht="65.099999999999994" customHeight="1" x14ac:dyDescent="0.25">
      <c r="H54451" s="39"/>
    </row>
    <row r="54452" spans="8:8" ht="65.099999999999994" customHeight="1" x14ac:dyDescent="0.25">
      <c r="H54452" s="39"/>
    </row>
    <row r="54453" spans="8:8" ht="65.099999999999994" customHeight="1" x14ac:dyDescent="0.25">
      <c r="H54453" s="39"/>
    </row>
    <row r="54454" spans="8:8" ht="65.099999999999994" customHeight="1" x14ac:dyDescent="0.25">
      <c r="H54454" s="39"/>
    </row>
    <row r="54455" spans="8:8" ht="65.099999999999994" customHeight="1" x14ac:dyDescent="0.25">
      <c r="H54455" s="39"/>
    </row>
    <row r="54456" spans="8:8" ht="65.099999999999994" customHeight="1" x14ac:dyDescent="0.25">
      <c r="H54456" s="39"/>
    </row>
    <row r="54457" spans="8:8" ht="65.099999999999994" customHeight="1" x14ac:dyDescent="0.25">
      <c r="H54457" s="39"/>
    </row>
    <row r="54458" spans="8:8" ht="65.099999999999994" customHeight="1" x14ac:dyDescent="0.25">
      <c r="H54458" s="39"/>
    </row>
    <row r="54459" spans="8:8" ht="65.099999999999994" customHeight="1" x14ac:dyDescent="0.25">
      <c r="H54459" s="39"/>
    </row>
    <row r="54460" spans="8:8" ht="65.099999999999994" customHeight="1" x14ac:dyDescent="0.25">
      <c r="H54460" s="39"/>
    </row>
    <row r="54461" spans="8:8" ht="65.099999999999994" customHeight="1" x14ac:dyDescent="0.25">
      <c r="H54461" s="39"/>
    </row>
    <row r="54462" spans="8:8" ht="65.099999999999994" customHeight="1" x14ac:dyDescent="0.25">
      <c r="H54462" s="39"/>
    </row>
    <row r="54463" spans="8:8" ht="65.099999999999994" customHeight="1" x14ac:dyDescent="0.25">
      <c r="H54463" s="39"/>
    </row>
    <row r="54464" spans="8:8" ht="65.099999999999994" customHeight="1" x14ac:dyDescent="0.25">
      <c r="H54464" s="39"/>
    </row>
    <row r="54465" spans="8:8" ht="65.099999999999994" customHeight="1" x14ac:dyDescent="0.25">
      <c r="H54465" s="39"/>
    </row>
    <row r="54466" spans="8:8" ht="65.099999999999994" customHeight="1" x14ac:dyDescent="0.25">
      <c r="H54466" s="39"/>
    </row>
    <row r="54467" spans="8:8" ht="65.099999999999994" customHeight="1" x14ac:dyDescent="0.25">
      <c r="H54467" s="39"/>
    </row>
    <row r="54468" spans="8:8" ht="65.099999999999994" customHeight="1" x14ac:dyDescent="0.25">
      <c r="H54468" s="39"/>
    </row>
    <row r="54469" spans="8:8" ht="65.099999999999994" customHeight="1" x14ac:dyDescent="0.25">
      <c r="H54469" s="39"/>
    </row>
    <row r="54470" spans="8:8" ht="65.099999999999994" customHeight="1" x14ac:dyDescent="0.25">
      <c r="H54470" s="39"/>
    </row>
    <row r="54471" spans="8:8" ht="65.099999999999994" customHeight="1" x14ac:dyDescent="0.25">
      <c r="H54471" s="39"/>
    </row>
    <row r="54472" spans="8:8" ht="65.099999999999994" customHeight="1" x14ac:dyDescent="0.25">
      <c r="H54472" s="39"/>
    </row>
    <row r="54473" spans="8:8" ht="65.099999999999994" customHeight="1" x14ac:dyDescent="0.25">
      <c r="H54473" s="39"/>
    </row>
    <row r="54474" spans="8:8" ht="65.099999999999994" customHeight="1" x14ac:dyDescent="0.25">
      <c r="H54474" s="39"/>
    </row>
    <row r="54475" spans="8:8" ht="65.099999999999994" customHeight="1" x14ac:dyDescent="0.25">
      <c r="H54475" s="39"/>
    </row>
    <row r="54476" spans="8:8" ht="65.099999999999994" customHeight="1" x14ac:dyDescent="0.25">
      <c r="H54476" s="39"/>
    </row>
    <row r="54477" spans="8:8" ht="65.099999999999994" customHeight="1" x14ac:dyDescent="0.25">
      <c r="H54477" s="39"/>
    </row>
    <row r="54478" spans="8:8" ht="65.099999999999994" customHeight="1" x14ac:dyDescent="0.25">
      <c r="H54478" s="39"/>
    </row>
    <row r="54479" spans="8:8" ht="65.099999999999994" customHeight="1" x14ac:dyDescent="0.25">
      <c r="H54479" s="39"/>
    </row>
    <row r="54480" spans="8:8" ht="65.099999999999994" customHeight="1" x14ac:dyDescent="0.25">
      <c r="H54480" s="39"/>
    </row>
    <row r="54481" spans="8:8" ht="65.099999999999994" customHeight="1" x14ac:dyDescent="0.25">
      <c r="H54481" s="39"/>
    </row>
    <row r="54482" spans="8:8" ht="65.099999999999994" customHeight="1" x14ac:dyDescent="0.25">
      <c r="H54482" s="39"/>
    </row>
    <row r="54483" spans="8:8" ht="65.099999999999994" customHeight="1" x14ac:dyDescent="0.25">
      <c r="H54483" s="39"/>
    </row>
    <row r="54484" spans="8:8" ht="65.099999999999994" customHeight="1" x14ac:dyDescent="0.25">
      <c r="H54484" s="39"/>
    </row>
    <row r="54485" spans="8:8" ht="65.099999999999994" customHeight="1" x14ac:dyDescent="0.25">
      <c r="H54485" s="39"/>
    </row>
    <row r="54486" spans="8:8" ht="65.099999999999994" customHeight="1" x14ac:dyDescent="0.25">
      <c r="H54486" s="39"/>
    </row>
    <row r="54487" spans="8:8" ht="65.099999999999994" customHeight="1" x14ac:dyDescent="0.25">
      <c r="H54487" s="39"/>
    </row>
    <row r="54488" spans="8:8" ht="65.099999999999994" customHeight="1" x14ac:dyDescent="0.25">
      <c r="H54488" s="39"/>
    </row>
    <row r="54489" spans="8:8" ht="65.099999999999994" customHeight="1" x14ac:dyDescent="0.25">
      <c r="H54489" s="39"/>
    </row>
    <row r="54490" spans="8:8" ht="65.099999999999994" customHeight="1" x14ac:dyDescent="0.25">
      <c r="H54490" s="39"/>
    </row>
    <row r="54491" spans="8:8" ht="65.099999999999994" customHeight="1" x14ac:dyDescent="0.25">
      <c r="H54491" s="39"/>
    </row>
    <row r="54492" spans="8:8" ht="65.099999999999994" customHeight="1" x14ac:dyDescent="0.25">
      <c r="H54492" s="39"/>
    </row>
    <row r="54493" spans="8:8" ht="65.099999999999994" customHeight="1" x14ac:dyDescent="0.25">
      <c r="H54493" s="39"/>
    </row>
    <row r="54494" spans="8:8" ht="65.099999999999994" customHeight="1" x14ac:dyDescent="0.25">
      <c r="H54494" s="39"/>
    </row>
    <row r="54495" spans="8:8" ht="65.099999999999994" customHeight="1" x14ac:dyDescent="0.25">
      <c r="H54495" s="39"/>
    </row>
    <row r="54496" spans="8:8" ht="65.099999999999994" customHeight="1" x14ac:dyDescent="0.25">
      <c r="H54496" s="39"/>
    </row>
    <row r="54497" spans="8:8" ht="65.099999999999994" customHeight="1" x14ac:dyDescent="0.25">
      <c r="H54497" s="39"/>
    </row>
    <row r="54498" spans="8:8" ht="65.099999999999994" customHeight="1" x14ac:dyDescent="0.25">
      <c r="H54498" s="39"/>
    </row>
    <row r="54499" spans="8:8" ht="65.099999999999994" customHeight="1" x14ac:dyDescent="0.25">
      <c r="H54499" s="39"/>
    </row>
    <row r="54500" spans="8:8" ht="65.099999999999994" customHeight="1" x14ac:dyDescent="0.25">
      <c r="H54500" s="39"/>
    </row>
    <row r="54501" spans="8:8" ht="65.099999999999994" customHeight="1" x14ac:dyDescent="0.25">
      <c r="H54501" s="39"/>
    </row>
    <row r="54502" spans="8:8" ht="65.099999999999994" customHeight="1" x14ac:dyDescent="0.25">
      <c r="H54502" s="39"/>
    </row>
    <row r="54503" spans="8:8" ht="65.099999999999994" customHeight="1" x14ac:dyDescent="0.25">
      <c r="H54503" s="39"/>
    </row>
    <row r="54504" spans="8:8" ht="65.099999999999994" customHeight="1" x14ac:dyDescent="0.25">
      <c r="H54504" s="39"/>
    </row>
    <row r="54505" spans="8:8" ht="65.099999999999994" customHeight="1" x14ac:dyDescent="0.25">
      <c r="H54505" s="39"/>
    </row>
    <row r="54506" spans="8:8" ht="65.099999999999994" customHeight="1" x14ac:dyDescent="0.25">
      <c r="H54506" s="39"/>
    </row>
    <row r="54507" spans="8:8" ht="65.099999999999994" customHeight="1" x14ac:dyDescent="0.25">
      <c r="H54507" s="39"/>
    </row>
    <row r="54508" spans="8:8" ht="65.099999999999994" customHeight="1" x14ac:dyDescent="0.25">
      <c r="H54508" s="39"/>
    </row>
    <row r="54509" spans="8:8" ht="65.099999999999994" customHeight="1" x14ac:dyDescent="0.25">
      <c r="H54509" s="39"/>
    </row>
    <row r="54510" spans="8:8" ht="65.099999999999994" customHeight="1" x14ac:dyDescent="0.25">
      <c r="H54510" s="39"/>
    </row>
    <row r="54511" spans="8:8" ht="65.099999999999994" customHeight="1" x14ac:dyDescent="0.25">
      <c r="H54511" s="39"/>
    </row>
    <row r="54512" spans="8:8" ht="65.099999999999994" customHeight="1" x14ac:dyDescent="0.25">
      <c r="H54512" s="39"/>
    </row>
    <row r="54513" spans="8:8" ht="65.099999999999994" customHeight="1" x14ac:dyDescent="0.25">
      <c r="H54513" s="39"/>
    </row>
    <row r="54514" spans="8:8" ht="65.099999999999994" customHeight="1" x14ac:dyDescent="0.25">
      <c r="H54514" s="39"/>
    </row>
    <row r="54515" spans="8:8" ht="65.099999999999994" customHeight="1" x14ac:dyDescent="0.25">
      <c r="H54515" s="39"/>
    </row>
    <row r="54516" spans="8:8" ht="65.099999999999994" customHeight="1" x14ac:dyDescent="0.25">
      <c r="H54516" s="39"/>
    </row>
    <row r="54517" spans="8:8" ht="65.099999999999994" customHeight="1" x14ac:dyDescent="0.25">
      <c r="H54517" s="39"/>
    </row>
    <row r="54518" spans="8:8" ht="65.099999999999994" customHeight="1" x14ac:dyDescent="0.25">
      <c r="H54518" s="39"/>
    </row>
    <row r="54519" spans="8:8" ht="65.099999999999994" customHeight="1" x14ac:dyDescent="0.25">
      <c r="H54519" s="39"/>
    </row>
    <row r="54520" spans="8:8" ht="65.099999999999994" customHeight="1" x14ac:dyDescent="0.25">
      <c r="H54520" s="39"/>
    </row>
    <row r="54521" spans="8:8" ht="65.099999999999994" customHeight="1" x14ac:dyDescent="0.25">
      <c r="H54521" s="39"/>
    </row>
    <row r="54522" spans="8:8" ht="65.099999999999994" customHeight="1" x14ac:dyDescent="0.25">
      <c r="H54522" s="39"/>
    </row>
    <row r="54523" spans="8:8" ht="65.099999999999994" customHeight="1" x14ac:dyDescent="0.25">
      <c r="H54523" s="39"/>
    </row>
    <row r="54524" spans="8:8" ht="65.099999999999994" customHeight="1" x14ac:dyDescent="0.25">
      <c r="H54524" s="39"/>
    </row>
    <row r="54525" spans="8:8" ht="65.099999999999994" customHeight="1" x14ac:dyDescent="0.25">
      <c r="H54525" s="39"/>
    </row>
    <row r="54526" spans="8:8" ht="65.099999999999994" customHeight="1" x14ac:dyDescent="0.25">
      <c r="H54526" s="39"/>
    </row>
    <row r="54527" spans="8:8" ht="65.099999999999994" customHeight="1" x14ac:dyDescent="0.25">
      <c r="H54527" s="39"/>
    </row>
    <row r="54528" spans="8:8" ht="65.099999999999994" customHeight="1" x14ac:dyDescent="0.25">
      <c r="H54528" s="39"/>
    </row>
    <row r="54529" spans="8:8" ht="65.099999999999994" customHeight="1" x14ac:dyDescent="0.25">
      <c r="H54529" s="39"/>
    </row>
    <row r="54530" spans="8:8" ht="65.099999999999994" customHeight="1" x14ac:dyDescent="0.25">
      <c r="H54530" s="39"/>
    </row>
    <row r="54531" spans="8:8" ht="65.099999999999994" customHeight="1" x14ac:dyDescent="0.25">
      <c r="H54531" s="39"/>
    </row>
    <row r="54532" spans="8:8" ht="65.099999999999994" customHeight="1" x14ac:dyDescent="0.25">
      <c r="H54532" s="39"/>
    </row>
    <row r="54533" spans="8:8" ht="65.099999999999994" customHeight="1" x14ac:dyDescent="0.25">
      <c r="H54533" s="39"/>
    </row>
    <row r="54534" spans="8:8" ht="65.099999999999994" customHeight="1" x14ac:dyDescent="0.25">
      <c r="H54534" s="39"/>
    </row>
    <row r="54535" spans="8:8" ht="65.099999999999994" customHeight="1" x14ac:dyDescent="0.25">
      <c r="H54535" s="39"/>
    </row>
    <row r="54536" spans="8:8" ht="65.099999999999994" customHeight="1" x14ac:dyDescent="0.25">
      <c r="H54536" s="39"/>
    </row>
    <row r="54537" spans="8:8" ht="65.099999999999994" customHeight="1" x14ac:dyDescent="0.25">
      <c r="H54537" s="39"/>
    </row>
    <row r="54538" spans="8:8" ht="65.099999999999994" customHeight="1" x14ac:dyDescent="0.25">
      <c r="H54538" s="39"/>
    </row>
    <row r="54539" spans="8:8" ht="65.099999999999994" customHeight="1" x14ac:dyDescent="0.25">
      <c r="H54539" s="39"/>
    </row>
    <row r="54540" spans="8:8" ht="65.099999999999994" customHeight="1" x14ac:dyDescent="0.25">
      <c r="H54540" s="39"/>
    </row>
    <row r="54541" spans="8:8" ht="65.099999999999994" customHeight="1" x14ac:dyDescent="0.25">
      <c r="H54541" s="39"/>
    </row>
    <row r="54542" spans="8:8" ht="65.099999999999994" customHeight="1" x14ac:dyDescent="0.25">
      <c r="H54542" s="39"/>
    </row>
    <row r="54543" spans="8:8" ht="65.099999999999994" customHeight="1" x14ac:dyDescent="0.25">
      <c r="H54543" s="39"/>
    </row>
    <row r="54544" spans="8:8" ht="65.099999999999994" customHeight="1" x14ac:dyDescent="0.25">
      <c r="H54544" s="39"/>
    </row>
    <row r="54545" spans="8:8" ht="65.099999999999994" customHeight="1" x14ac:dyDescent="0.25">
      <c r="H54545" s="39"/>
    </row>
    <row r="54546" spans="8:8" ht="65.099999999999994" customHeight="1" x14ac:dyDescent="0.25">
      <c r="H54546" s="39"/>
    </row>
    <row r="54547" spans="8:8" ht="65.099999999999994" customHeight="1" x14ac:dyDescent="0.25">
      <c r="H54547" s="39"/>
    </row>
    <row r="54548" spans="8:8" ht="65.099999999999994" customHeight="1" x14ac:dyDescent="0.25">
      <c r="H54548" s="39"/>
    </row>
    <row r="54549" spans="8:8" ht="65.099999999999994" customHeight="1" x14ac:dyDescent="0.25">
      <c r="H54549" s="39"/>
    </row>
    <row r="54550" spans="8:8" ht="65.099999999999994" customHeight="1" x14ac:dyDescent="0.25">
      <c r="H54550" s="39"/>
    </row>
    <row r="54551" spans="8:8" ht="65.099999999999994" customHeight="1" x14ac:dyDescent="0.25">
      <c r="H54551" s="39"/>
    </row>
    <row r="54552" spans="8:8" ht="65.099999999999994" customHeight="1" x14ac:dyDescent="0.25">
      <c r="H54552" s="39"/>
    </row>
    <row r="54553" spans="8:8" ht="65.099999999999994" customHeight="1" x14ac:dyDescent="0.25">
      <c r="H54553" s="39"/>
    </row>
    <row r="54554" spans="8:8" ht="65.099999999999994" customHeight="1" x14ac:dyDescent="0.25">
      <c r="H54554" s="39"/>
    </row>
    <row r="54555" spans="8:8" ht="65.099999999999994" customHeight="1" x14ac:dyDescent="0.25">
      <c r="H54555" s="39"/>
    </row>
    <row r="54556" spans="8:8" ht="65.099999999999994" customHeight="1" x14ac:dyDescent="0.25">
      <c r="H54556" s="39"/>
    </row>
    <row r="54557" spans="8:8" ht="65.099999999999994" customHeight="1" x14ac:dyDescent="0.25">
      <c r="H54557" s="39"/>
    </row>
    <row r="54558" spans="8:8" ht="65.099999999999994" customHeight="1" x14ac:dyDescent="0.25">
      <c r="H54558" s="39"/>
    </row>
    <row r="54559" spans="8:8" ht="65.099999999999994" customHeight="1" x14ac:dyDescent="0.25">
      <c r="H54559" s="39"/>
    </row>
    <row r="54560" spans="8:8" ht="65.099999999999994" customHeight="1" x14ac:dyDescent="0.25">
      <c r="H54560" s="39"/>
    </row>
    <row r="54561" spans="8:8" ht="65.099999999999994" customHeight="1" x14ac:dyDescent="0.25">
      <c r="H54561" s="39"/>
    </row>
    <row r="54562" spans="8:8" ht="65.099999999999994" customHeight="1" x14ac:dyDescent="0.25">
      <c r="H54562" s="39"/>
    </row>
    <row r="54563" spans="8:8" ht="65.099999999999994" customHeight="1" x14ac:dyDescent="0.25">
      <c r="H54563" s="39"/>
    </row>
    <row r="54564" spans="8:8" ht="65.099999999999994" customHeight="1" x14ac:dyDescent="0.25">
      <c r="H54564" s="39"/>
    </row>
    <row r="54565" spans="8:8" ht="65.099999999999994" customHeight="1" x14ac:dyDescent="0.25">
      <c r="H54565" s="39"/>
    </row>
    <row r="54566" spans="8:8" ht="65.099999999999994" customHeight="1" x14ac:dyDescent="0.25">
      <c r="H54566" s="39"/>
    </row>
    <row r="54567" spans="8:8" ht="65.099999999999994" customHeight="1" x14ac:dyDescent="0.25">
      <c r="H54567" s="39"/>
    </row>
    <row r="54568" spans="8:8" ht="65.099999999999994" customHeight="1" x14ac:dyDescent="0.25">
      <c r="H54568" s="39"/>
    </row>
    <row r="54569" spans="8:8" ht="65.099999999999994" customHeight="1" x14ac:dyDescent="0.25">
      <c r="H54569" s="39"/>
    </row>
    <row r="54570" spans="8:8" ht="65.099999999999994" customHeight="1" x14ac:dyDescent="0.25">
      <c r="H54570" s="39"/>
    </row>
    <row r="54571" spans="8:8" ht="65.099999999999994" customHeight="1" x14ac:dyDescent="0.25">
      <c r="H54571" s="39"/>
    </row>
    <row r="54572" spans="8:8" ht="65.099999999999994" customHeight="1" x14ac:dyDescent="0.25">
      <c r="H54572" s="39"/>
    </row>
    <row r="54573" spans="8:8" ht="65.099999999999994" customHeight="1" x14ac:dyDescent="0.25">
      <c r="H54573" s="39"/>
    </row>
    <row r="54574" spans="8:8" ht="65.099999999999994" customHeight="1" x14ac:dyDescent="0.25">
      <c r="H54574" s="39"/>
    </row>
    <row r="54575" spans="8:8" ht="65.099999999999994" customHeight="1" x14ac:dyDescent="0.25">
      <c r="H54575" s="39"/>
    </row>
    <row r="54576" spans="8:8" ht="65.099999999999994" customHeight="1" x14ac:dyDescent="0.25">
      <c r="H54576" s="39"/>
    </row>
    <row r="54577" spans="8:8" ht="65.099999999999994" customHeight="1" x14ac:dyDescent="0.25">
      <c r="H54577" s="39"/>
    </row>
    <row r="54578" spans="8:8" ht="65.099999999999994" customHeight="1" x14ac:dyDescent="0.25">
      <c r="H54578" s="39"/>
    </row>
    <row r="54579" spans="8:8" ht="65.099999999999994" customHeight="1" x14ac:dyDescent="0.25">
      <c r="H54579" s="39"/>
    </row>
    <row r="54580" spans="8:8" ht="65.099999999999994" customHeight="1" x14ac:dyDescent="0.25">
      <c r="H54580" s="39"/>
    </row>
    <row r="54581" spans="8:8" ht="65.099999999999994" customHeight="1" x14ac:dyDescent="0.25">
      <c r="H54581" s="39"/>
    </row>
    <row r="54582" spans="8:8" ht="65.099999999999994" customHeight="1" x14ac:dyDescent="0.25">
      <c r="H54582" s="39"/>
    </row>
    <row r="54583" spans="8:8" ht="65.099999999999994" customHeight="1" x14ac:dyDescent="0.25">
      <c r="H54583" s="39"/>
    </row>
    <row r="54584" spans="8:8" ht="65.099999999999994" customHeight="1" x14ac:dyDescent="0.25">
      <c r="H54584" s="39"/>
    </row>
    <row r="54585" spans="8:8" ht="65.099999999999994" customHeight="1" x14ac:dyDescent="0.25">
      <c r="H54585" s="39"/>
    </row>
    <row r="54586" spans="8:8" ht="65.099999999999994" customHeight="1" x14ac:dyDescent="0.25">
      <c r="H54586" s="39"/>
    </row>
    <row r="54587" spans="8:8" ht="65.099999999999994" customHeight="1" x14ac:dyDescent="0.25">
      <c r="H54587" s="39"/>
    </row>
    <row r="54588" spans="8:8" ht="65.099999999999994" customHeight="1" x14ac:dyDescent="0.25">
      <c r="H54588" s="39"/>
    </row>
    <row r="54589" spans="8:8" ht="65.099999999999994" customHeight="1" x14ac:dyDescent="0.25">
      <c r="H54589" s="39"/>
    </row>
    <row r="54590" spans="8:8" ht="65.099999999999994" customHeight="1" x14ac:dyDescent="0.25">
      <c r="H54590" s="39"/>
    </row>
    <row r="54591" spans="8:8" ht="65.099999999999994" customHeight="1" x14ac:dyDescent="0.25">
      <c r="H54591" s="39"/>
    </row>
    <row r="54592" spans="8:8" ht="65.099999999999994" customHeight="1" x14ac:dyDescent="0.25">
      <c r="H54592" s="39"/>
    </row>
    <row r="54593" spans="8:8" ht="65.099999999999994" customHeight="1" x14ac:dyDescent="0.25">
      <c r="H54593" s="39"/>
    </row>
    <row r="54594" spans="8:8" ht="65.099999999999994" customHeight="1" x14ac:dyDescent="0.25">
      <c r="H54594" s="39"/>
    </row>
    <row r="54595" spans="8:8" ht="65.099999999999994" customHeight="1" x14ac:dyDescent="0.25">
      <c r="H54595" s="39"/>
    </row>
    <row r="54596" spans="8:8" ht="65.099999999999994" customHeight="1" x14ac:dyDescent="0.25">
      <c r="H54596" s="39"/>
    </row>
    <row r="54597" spans="8:8" ht="65.099999999999994" customHeight="1" x14ac:dyDescent="0.25">
      <c r="H54597" s="39"/>
    </row>
    <row r="54598" spans="8:8" ht="65.099999999999994" customHeight="1" x14ac:dyDescent="0.25">
      <c r="H54598" s="39"/>
    </row>
    <row r="54599" spans="8:8" ht="65.099999999999994" customHeight="1" x14ac:dyDescent="0.25">
      <c r="H54599" s="39"/>
    </row>
    <row r="54600" spans="8:8" ht="65.099999999999994" customHeight="1" x14ac:dyDescent="0.25">
      <c r="H54600" s="39"/>
    </row>
    <row r="54601" spans="8:8" ht="65.099999999999994" customHeight="1" x14ac:dyDescent="0.25">
      <c r="H54601" s="39"/>
    </row>
    <row r="54602" spans="8:8" ht="65.099999999999994" customHeight="1" x14ac:dyDescent="0.25">
      <c r="H54602" s="39"/>
    </row>
    <row r="54603" spans="8:8" ht="65.099999999999994" customHeight="1" x14ac:dyDescent="0.25">
      <c r="H54603" s="39"/>
    </row>
    <row r="54604" spans="8:8" ht="65.099999999999994" customHeight="1" x14ac:dyDescent="0.25">
      <c r="H54604" s="39"/>
    </row>
    <row r="54605" spans="8:8" ht="65.099999999999994" customHeight="1" x14ac:dyDescent="0.25">
      <c r="H54605" s="39"/>
    </row>
    <row r="54606" spans="8:8" ht="65.099999999999994" customHeight="1" x14ac:dyDescent="0.25">
      <c r="H54606" s="39"/>
    </row>
    <row r="54607" spans="8:8" ht="65.099999999999994" customHeight="1" x14ac:dyDescent="0.25">
      <c r="H54607" s="39"/>
    </row>
    <row r="54608" spans="8:8" ht="65.099999999999994" customHeight="1" x14ac:dyDescent="0.25">
      <c r="H54608" s="39"/>
    </row>
    <row r="54609" spans="8:8" ht="65.099999999999994" customHeight="1" x14ac:dyDescent="0.25">
      <c r="H54609" s="39"/>
    </row>
    <row r="54610" spans="8:8" ht="65.099999999999994" customHeight="1" x14ac:dyDescent="0.25">
      <c r="H54610" s="39"/>
    </row>
    <row r="54611" spans="8:8" ht="65.099999999999994" customHeight="1" x14ac:dyDescent="0.25">
      <c r="H54611" s="39"/>
    </row>
    <row r="54612" spans="8:8" ht="65.099999999999994" customHeight="1" x14ac:dyDescent="0.25">
      <c r="H54612" s="39"/>
    </row>
    <row r="54613" spans="8:8" ht="65.099999999999994" customHeight="1" x14ac:dyDescent="0.25">
      <c r="H54613" s="39"/>
    </row>
    <row r="54614" spans="8:8" ht="65.099999999999994" customHeight="1" x14ac:dyDescent="0.25">
      <c r="H54614" s="39"/>
    </row>
    <row r="54615" spans="8:8" ht="65.099999999999994" customHeight="1" x14ac:dyDescent="0.25">
      <c r="H54615" s="39"/>
    </row>
    <row r="54616" spans="8:8" ht="65.099999999999994" customHeight="1" x14ac:dyDescent="0.25">
      <c r="H54616" s="39"/>
    </row>
    <row r="54617" spans="8:8" ht="65.099999999999994" customHeight="1" x14ac:dyDescent="0.25">
      <c r="H54617" s="39"/>
    </row>
    <row r="54618" spans="8:8" ht="65.099999999999994" customHeight="1" x14ac:dyDescent="0.25">
      <c r="H54618" s="39"/>
    </row>
    <row r="54619" spans="8:8" ht="65.099999999999994" customHeight="1" x14ac:dyDescent="0.25">
      <c r="H54619" s="39"/>
    </row>
    <row r="54620" spans="8:8" ht="65.099999999999994" customHeight="1" x14ac:dyDescent="0.25">
      <c r="H54620" s="39"/>
    </row>
    <row r="54621" spans="8:8" ht="65.099999999999994" customHeight="1" x14ac:dyDescent="0.25">
      <c r="H54621" s="39"/>
    </row>
    <row r="54622" spans="8:8" ht="65.099999999999994" customHeight="1" x14ac:dyDescent="0.25">
      <c r="H54622" s="39"/>
    </row>
    <row r="54623" spans="8:8" ht="65.099999999999994" customHeight="1" x14ac:dyDescent="0.25">
      <c r="H54623" s="39"/>
    </row>
    <row r="54624" spans="8:8" ht="65.099999999999994" customHeight="1" x14ac:dyDescent="0.25">
      <c r="H54624" s="39"/>
    </row>
    <row r="54625" spans="8:8" ht="65.099999999999994" customHeight="1" x14ac:dyDescent="0.25">
      <c r="H54625" s="39"/>
    </row>
    <row r="54626" spans="8:8" ht="65.099999999999994" customHeight="1" x14ac:dyDescent="0.25">
      <c r="H54626" s="39"/>
    </row>
    <row r="54627" spans="8:8" ht="65.099999999999994" customHeight="1" x14ac:dyDescent="0.25">
      <c r="H54627" s="39"/>
    </row>
    <row r="54628" spans="8:8" ht="65.099999999999994" customHeight="1" x14ac:dyDescent="0.25">
      <c r="H54628" s="39"/>
    </row>
    <row r="54629" spans="8:8" ht="65.099999999999994" customHeight="1" x14ac:dyDescent="0.25">
      <c r="H54629" s="39"/>
    </row>
    <row r="54630" spans="8:8" ht="65.099999999999994" customHeight="1" x14ac:dyDescent="0.25">
      <c r="H54630" s="39"/>
    </row>
    <row r="54631" spans="8:8" ht="65.099999999999994" customHeight="1" x14ac:dyDescent="0.25">
      <c r="H54631" s="39"/>
    </row>
    <row r="54632" spans="8:8" ht="65.099999999999994" customHeight="1" x14ac:dyDescent="0.25">
      <c r="H54632" s="39"/>
    </row>
    <row r="54633" spans="8:8" ht="65.099999999999994" customHeight="1" x14ac:dyDescent="0.25">
      <c r="H54633" s="39"/>
    </row>
    <row r="54634" spans="8:8" ht="65.099999999999994" customHeight="1" x14ac:dyDescent="0.25">
      <c r="H54634" s="39"/>
    </row>
    <row r="54635" spans="8:8" ht="65.099999999999994" customHeight="1" x14ac:dyDescent="0.25">
      <c r="H54635" s="39"/>
    </row>
    <row r="54636" spans="8:8" ht="65.099999999999994" customHeight="1" x14ac:dyDescent="0.25">
      <c r="H54636" s="39"/>
    </row>
    <row r="54637" spans="8:8" ht="65.099999999999994" customHeight="1" x14ac:dyDescent="0.25">
      <c r="H54637" s="39"/>
    </row>
    <row r="54638" spans="8:8" ht="65.099999999999994" customHeight="1" x14ac:dyDescent="0.25">
      <c r="H54638" s="39"/>
    </row>
    <row r="54639" spans="8:8" ht="65.099999999999994" customHeight="1" x14ac:dyDescent="0.25">
      <c r="H54639" s="39"/>
    </row>
    <row r="54640" spans="8:8" ht="65.099999999999994" customHeight="1" x14ac:dyDescent="0.25">
      <c r="H54640" s="39"/>
    </row>
    <row r="54641" spans="8:8" ht="65.099999999999994" customHeight="1" x14ac:dyDescent="0.25">
      <c r="H54641" s="39"/>
    </row>
    <row r="54642" spans="8:8" ht="65.099999999999994" customHeight="1" x14ac:dyDescent="0.25">
      <c r="H54642" s="39"/>
    </row>
    <row r="54643" spans="8:8" ht="65.099999999999994" customHeight="1" x14ac:dyDescent="0.25">
      <c r="H54643" s="39"/>
    </row>
    <row r="54644" spans="8:8" ht="65.099999999999994" customHeight="1" x14ac:dyDescent="0.25">
      <c r="H54644" s="39"/>
    </row>
    <row r="54645" spans="8:8" ht="65.099999999999994" customHeight="1" x14ac:dyDescent="0.25">
      <c r="H54645" s="39"/>
    </row>
    <row r="54646" spans="8:8" ht="65.099999999999994" customHeight="1" x14ac:dyDescent="0.25">
      <c r="H54646" s="39"/>
    </row>
    <row r="54647" spans="8:8" ht="65.099999999999994" customHeight="1" x14ac:dyDescent="0.25">
      <c r="H54647" s="39"/>
    </row>
    <row r="54648" spans="8:8" ht="65.099999999999994" customHeight="1" x14ac:dyDescent="0.25">
      <c r="H54648" s="39"/>
    </row>
    <row r="54649" spans="8:8" ht="65.099999999999994" customHeight="1" x14ac:dyDescent="0.25">
      <c r="H54649" s="39"/>
    </row>
    <row r="54650" spans="8:8" ht="65.099999999999994" customHeight="1" x14ac:dyDescent="0.25">
      <c r="H54650" s="39"/>
    </row>
    <row r="54651" spans="8:8" ht="65.099999999999994" customHeight="1" x14ac:dyDescent="0.25">
      <c r="H54651" s="39"/>
    </row>
    <row r="54652" spans="8:8" ht="65.099999999999994" customHeight="1" x14ac:dyDescent="0.25">
      <c r="H54652" s="39"/>
    </row>
    <row r="54653" spans="8:8" ht="65.099999999999994" customHeight="1" x14ac:dyDescent="0.25">
      <c r="H54653" s="39"/>
    </row>
    <row r="54654" spans="8:8" ht="65.099999999999994" customHeight="1" x14ac:dyDescent="0.25">
      <c r="H54654" s="39"/>
    </row>
    <row r="54655" spans="8:8" ht="65.099999999999994" customHeight="1" x14ac:dyDescent="0.25">
      <c r="H54655" s="39"/>
    </row>
    <row r="54656" spans="8:8" ht="65.099999999999994" customHeight="1" x14ac:dyDescent="0.25">
      <c r="H54656" s="39"/>
    </row>
    <row r="54657" spans="8:8" ht="65.099999999999994" customHeight="1" x14ac:dyDescent="0.25">
      <c r="H54657" s="39"/>
    </row>
    <row r="54658" spans="8:8" ht="65.099999999999994" customHeight="1" x14ac:dyDescent="0.25">
      <c r="H54658" s="39"/>
    </row>
    <row r="54659" spans="8:8" ht="65.099999999999994" customHeight="1" x14ac:dyDescent="0.25">
      <c r="H54659" s="39"/>
    </row>
    <row r="54660" spans="8:8" ht="65.099999999999994" customHeight="1" x14ac:dyDescent="0.25">
      <c r="H54660" s="39"/>
    </row>
    <row r="54661" spans="8:8" ht="65.099999999999994" customHeight="1" x14ac:dyDescent="0.25">
      <c r="H54661" s="39"/>
    </row>
    <row r="54662" spans="8:8" ht="65.099999999999994" customHeight="1" x14ac:dyDescent="0.25">
      <c r="H54662" s="39"/>
    </row>
    <row r="54663" spans="8:8" ht="65.099999999999994" customHeight="1" x14ac:dyDescent="0.25">
      <c r="H54663" s="39"/>
    </row>
    <row r="54664" spans="8:8" ht="65.099999999999994" customHeight="1" x14ac:dyDescent="0.25">
      <c r="H54664" s="39"/>
    </row>
    <row r="54665" spans="8:8" ht="65.099999999999994" customHeight="1" x14ac:dyDescent="0.25">
      <c r="H54665" s="39"/>
    </row>
    <row r="54666" spans="8:8" ht="65.099999999999994" customHeight="1" x14ac:dyDescent="0.25">
      <c r="H54666" s="39"/>
    </row>
    <row r="54667" spans="8:8" ht="65.099999999999994" customHeight="1" x14ac:dyDescent="0.25">
      <c r="H54667" s="39"/>
    </row>
    <row r="54668" spans="8:8" ht="65.099999999999994" customHeight="1" x14ac:dyDescent="0.25">
      <c r="H54668" s="39"/>
    </row>
    <row r="54669" spans="8:8" ht="65.099999999999994" customHeight="1" x14ac:dyDescent="0.25">
      <c r="H54669" s="39"/>
    </row>
    <row r="54670" spans="8:8" ht="65.099999999999994" customHeight="1" x14ac:dyDescent="0.25">
      <c r="H54670" s="39"/>
    </row>
    <row r="54671" spans="8:8" ht="65.099999999999994" customHeight="1" x14ac:dyDescent="0.25">
      <c r="H54671" s="39"/>
    </row>
    <row r="54672" spans="8:8" ht="65.099999999999994" customHeight="1" x14ac:dyDescent="0.25">
      <c r="H54672" s="39"/>
    </row>
    <row r="54673" spans="8:8" ht="65.099999999999994" customHeight="1" x14ac:dyDescent="0.25">
      <c r="H54673" s="39"/>
    </row>
    <row r="54674" spans="8:8" ht="65.099999999999994" customHeight="1" x14ac:dyDescent="0.25">
      <c r="H54674" s="39"/>
    </row>
    <row r="54675" spans="8:8" ht="65.099999999999994" customHeight="1" x14ac:dyDescent="0.25">
      <c r="H54675" s="39"/>
    </row>
    <row r="54676" spans="8:8" ht="65.099999999999994" customHeight="1" x14ac:dyDescent="0.25">
      <c r="H54676" s="39"/>
    </row>
    <row r="54677" spans="8:8" ht="65.099999999999994" customHeight="1" x14ac:dyDescent="0.25">
      <c r="H54677" s="39"/>
    </row>
    <row r="54678" spans="8:8" ht="65.099999999999994" customHeight="1" x14ac:dyDescent="0.25">
      <c r="H54678" s="39"/>
    </row>
    <row r="54679" spans="8:8" ht="65.099999999999994" customHeight="1" x14ac:dyDescent="0.25">
      <c r="H54679" s="39"/>
    </row>
    <row r="54680" spans="8:8" ht="65.099999999999994" customHeight="1" x14ac:dyDescent="0.25">
      <c r="H54680" s="39"/>
    </row>
    <row r="54681" spans="8:8" ht="65.099999999999994" customHeight="1" x14ac:dyDescent="0.25">
      <c r="H54681" s="39"/>
    </row>
    <row r="54682" spans="8:8" ht="65.099999999999994" customHeight="1" x14ac:dyDescent="0.25">
      <c r="H54682" s="39"/>
    </row>
    <row r="54683" spans="8:8" ht="65.099999999999994" customHeight="1" x14ac:dyDescent="0.25">
      <c r="H54683" s="39"/>
    </row>
    <row r="54684" spans="8:8" ht="65.099999999999994" customHeight="1" x14ac:dyDescent="0.25">
      <c r="H54684" s="39"/>
    </row>
    <row r="54685" spans="8:8" ht="65.099999999999994" customHeight="1" x14ac:dyDescent="0.25">
      <c r="H54685" s="39"/>
    </row>
    <row r="54686" spans="8:8" ht="65.099999999999994" customHeight="1" x14ac:dyDescent="0.25">
      <c r="H54686" s="39"/>
    </row>
    <row r="54687" spans="8:8" ht="65.099999999999994" customHeight="1" x14ac:dyDescent="0.25">
      <c r="H54687" s="39"/>
    </row>
    <row r="54688" spans="8:8" ht="65.099999999999994" customHeight="1" x14ac:dyDescent="0.25">
      <c r="H54688" s="39"/>
    </row>
    <row r="54689" spans="8:8" ht="65.099999999999994" customHeight="1" x14ac:dyDescent="0.25">
      <c r="H54689" s="39"/>
    </row>
    <row r="54690" spans="8:8" ht="65.099999999999994" customHeight="1" x14ac:dyDescent="0.25">
      <c r="H54690" s="39"/>
    </row>
    <row r="54691" spans="8:8" ht="65.099999999999994" customHeight="1" x14ac:dyDescent="0.25">
      <c r="H54691" s="39"/>
    </row>
    <row r="54692" spans="8:8" ht="65.099999999999994" customHeight="1" x14ac:dyDescent="0.25">
      <c r="H54692" s="39"/>
    </row>
    <row r="54693" spans="8:8" ht="65.099999999999994" customHeight="1" x14ac:dyDescent="0.25">
      <c r="H54693" s="39"/>
    </row>
    <row r="54694" spans="8:8" ht="65.099999999999994" customHeight="1" x14ac:dyDescent="0.25">
      <c r="H54694" s="39"/>
    </row>
    <row r="54695" spans="8:8" ht="65.099999999999994" customHeight="1" x14ac:dyDescent="0.25">
      <c r="H54695" s="39"/>
    </row>
    <row r="54696" spans="8:8" ht="65.099999999999994" customHeight="1" x14ac:dyDescent="0.25">
      <c r="H54696" s="39"/>
    </row>
    <row r="54697" spans="8:8" ht="65.099999999999994" customHeight="1" x14ac:dyDescent="0.25">
      <c r="H54697" s="39"/>
    </row>
    <row r="54698" spans="8:8" ht="65.099999999999994" customHeight="1" x14ac:dyDescent="0.25">
      <c r="H54698" s="39"/>
    </row>
    <row r="54699" spans="8:8" ht="65.099999999999994" customHeight="1" x14ac:dyDescent="0.25">
      <c r="H54699" s="39"/>
    </row>
    <row r="54700" spans="8:8" ht="65.099999999999994" customHeight="1" x14ac:dyDescent="0.25">
      <c r="H54700" s="39"/>
    </row>
    <row r="54701" spans="8:8" ht="65.099999999999994" customHeight="1" x14ac:dyDescent="0.25">
      <c r="H54701" s="39"/>
    </row>
    <row r="54702" spans="8:8" ht="65.099999999999994" customHeight="1" x14ac:dyDescent="0.25">
      <c r="H54702" s="39"/>
    </row>
    <row r="54703" spans="8:8" ht="65.099999999999994" customHeight="1" x14ac:dyDescent="0.25">
      <c r="H54703" s="39"/>
    </row>
    <row r="54704" spans="8:8" ht="65.099999999999994" customHeight="1" x14ac:dyDescent="0.25">
      <c r="H54704" s="39"/>
    </row>
    <row r="54705" spans="8:8" ht="65.099999999999994" customHeight="1" x14ac:dyDescent="0.25">
      <c r="H54705" s="39"/>
    </row>
    <row r="54706" spans="8:8" ht="65.099999999999994" customHeight="1" x14ac:dyDescent="0.25">
      <c r="H54706" s="39"/>
    </row>
    <row r="54707" spans="8:8" ht="65.099999999999994" customHeight="1" x14ac:dyDescent="0.25">
      <c r="H54707" s="39"/>
    </row>
    <row r="54708" spans="8:8" ht="65.099999999999994" customHeight="1" x14ac:dyDescent="0.25">
      <c r="H54708" s="39"/>
    </row>
    <row r="54709" spans="8:8" ht="65.099999999999994" customHeight="1" x14ac:dyDescent="0.25">
      <c r="H54709" s="39"/>
    </row>
    <row r="54710" spans="8:8" ht="65.099999999999994" customHeight="1" x14ac:dyDescent="0.25">
      <c r="H54710" s="39"/>
    </row>
    <row r="54711" spans="8:8" ht="65.099999999999994" customHeight="1" x14ac:dyDescent="0.25">
      <c r="H54711" s="39"/>
    </row>
    <row r="54712" spans="8:8" ht="65.099999999999994" customHeight="1" x14ac:dyDescent="0.25">
      <c r="H54712" s="39"/>
    </row>
    <row r="54713" spans="8:8" ht="65.099999999999994" customHeight="1" x14ac:dyDescent="0.25">
      <c r="H54713" s="39"/>
    </row>
    <row r="54714" spans="8:8" ht="65.099999999999994" customHeight="1" x14ac:dyDescent="0.25">
      <c r="H54714" s="39"/>
    </row>
    <row r="54715" spans="8:8" ht="65.099999999999994" customHeight="1" x14ac:dyDescent="0.25">
      <c r="H54715" s="39"/>
    </row>
    <row r="54716" spans="8:8" ht="65.099999999999994" customHeight="1" x14ac:dyDescent="0.25">
      <c r="H54716" s="39"/>
    </row>
    <row r="54717" spans="8:8" ht="65.099999999999994" customHeight="1" x14ac:dyDescent="0.25">
      <c r="H54717" s="39"/>
    </row>
    <row r="54718" spans="8:8" ht="65.099999999999994" customHeight="1" x14ac:dyDescent="0.25">
      <c r="H54718" s="39"/>
    </row>
    <row r="54719" spans="8:8" ht="65.099999999999994" customHeight="1" x14ac:dyDescent="0.25">
      <c r="H54719" s="39"/>
    </row>
    <row r="54720" spans="8:8" ht="65.099999999999994" customHeight="1" x14ac:dyDescent="0.25">
      <c r="H54720" s="39"/>
    </row>
    <row r="54721" spans="8:8" ht="65.099999999999994" customHeight="1" x14ac:dyDescent="0.25">
      <c r="H54721" s="39"/>
    </row>
    <row r="54722" spans="8:8" ht="65.099999999999994" customHeight="1" x14ac:dyDescent="0.25">
      <c r="H54722" s="39"/>
    </row>
    <row r="54723" spans="8:8" ht="65.099999999999994" customHeight="1" x14ac:dyDescent="0.25">
      <c r="H54723" s="39"/>
    </row>
    <row r="54724" spans="8:8" ht="65.099999999999994" customHeight="1" x14ac:dyDescent="0.25">
      <c r="H54724" s="39"/>
    </row>
    <row r="54725" spans="8:8" ht="65.099999999999994" customHeight="1" x14ac:dyDescent="0.25">
      <c r="H54725" s="39"/>
    </row>
    <row r="54726" spans="8:8" ht="65.099999999999994" customHeight="1" x14ac:dyDescent="0.25">
      <c r="H54726" s="39"/>
    </row>
    <row r="54727" spans="8:8" ht="65.099999999999994" customHeight="1" x14ac:dyDescent="0.25">
      <c r="H54727" s="39"/>
    </row>
    <row r="54728" spans="8:8" ht="65.099999999999994" customHeight="1" x14ac:dyDescent="0.25">
      <c r="H54728" s="39"/>
    </row>
    <row r="54729" spans="8:8" ht="65.099999999999994" customHeight="1" x14ac:dyDescent="0.25">
      <c r="H54729" s="39"/>
    </row>
    <row r="54730" spans="8:8" ht="65.099999999999994" customHeight="1" x14ac:dyDescent="0.25">
      <c r="H54730" s="39"/>
    </row>
    <row r="54731" spans="8:8" ht="65.099999999999994" customHeight="1" x14ac:dyDescent="0.25">
      <c r="H54731" s="39"/>
    </row>
    <row r="54732" spans="8:8" ht="65.099999999999994" customHeight="1" x14ac:dyDescent="0.25">
      <c r="H54732" s="39"/>
    </row>
    <row r="54733" spans="8:8" ht="65.099999999999994" customHeight="1" x14ac:dyDescent="0.25">
      <c r="H54733" s="39"/>
    </row>
    <row r="54734" spans="8:8" ht="65.099999999999994" customHeight="1" x14ac:dyDescent="0.25">
      <c r="H54734" s="39"/>
    </row>
    <row r="54735" spans="8:8" ht="65.099999999999994" customHeight="1" x14ac:dyDescent="0.25">
      <c r="H54735" s="39"/>
    </row>
    <row r="54736" spans="8:8" ht="65.099999999999994" customHeight="1" x14ac:dyDescent="0.25">
      <c r="H54736" s="39"/>
    </row>
    <row r="54737" spans="8:8" ht="65.099999999999994" customHeight="1" x14ac:dyDescent="0.25">
      <c r="H54737" s="39"/>
    </row>
    <row r="54738" spans="8:8" ht="65.099999999999994" customHeight="1" x14ac:dyDescent="0.25">
      <c r="H54738" s="39"/>
    </row>
    <row r="54739" spans="8:8" ht="65.099999999999994" customHeight="1" x14ac:dyDescent="0.25">
      <c r="H54739" s="39"/>
    </row>
    <row r="54740" spans="8:8" ht="65.099999999999994" customHeight="1" x14ac:dyDescent="0.25">
      <c r="H54740" s="39"/>
    </row>
    <row r="54741" spans="8:8" ht="65.099999999999994" customHeight="1" x14ac:dyDescent="0.25">
      <c r="H54741" s="39"/>
    </row>
    <row r="54742" spans="8:8" ht="65.099999999999994" customHeight="1" x14ac:dyDescent="0.25">
      <c r="H54742" s="39"/>
    </row>
    <row r="54743" spans="8:8" ht="65.099999999999994" customHeight="1" x14ac:dyDescent="0.25">
      <c r="H54743" s="39"/>
    </row>
    <row r="54744" spans="8:8" ht="65.099999999999994" customHeight="1" x14ac:dyDescent="0.25">
      <c r="H54744" s="39"/>
    </row>
    <row r="54745" spans="8:8" ht="65.099999999999994" customHeight="1" x14ac:dyDescent="0.25">
      <c r="H54745" s="39"/>
    </row>
    <row r="54746" spans="8:8" ht="65.099999999999994" customHeight="1" x14ac:dyDescent="0.25">
      <c r="H54746" s="39"/>
    </row>
    <row r="54747" spans="8:8" ht="65.099999999999994" customHeight="1" x14ac:dyDescent="0.25">
      <c r="H54747" s="39"/>
    </row>
    <row r="54748" spans="8:8" ht="65.099999999999994" customHeight="1" x14ac:dyDescent="0.25">
      <c r="H54748" s="39"/>
    </row>
    <row r="54749" spans="8:8" ht="65.099999999999994" customHeight="1" x14ac:dyDescent="0.25">
      <c r="H54749" s="39"/>
    </row>
    <row r="54750" spans="8:8" ht="65.099999999999994" customHeight="1" x14ac:dyDescent="0.25">
      <c r="H54750" s="39"/>
    </row>
    <row r="54751" spans="8:8" ht="65.099999999999994" customHeight="1" x14ac:dyDescent="0.25">
      <c r="H54751" s="39"/>
    </row>
    <row r="54752" spans="8:8" ht="65.099999999999994" customHeight="1" x14ac:dyDescent="0.25">
      <c r="H54752" s="39"/>
    </row>
    <row r="54753" spans="8:8" ht="65.099999999999994" customHeight="1" x14ac:dyDescent="0.25">
      <c r="H54753" s="39"/>
    </row>
    <row r="54754" spans="8:8" ht="65.099999999999994" customHeight="1" x14ac:dyDescent="0.25">
      <c r="H54754" s="39"/>
    </row>
    <row r="54755" spans="8:8" ht="65.099999999999994" customHeight="1" x14ac:dyDescent="0.25">
      <c r="H54755" s="39"/>
    </row>
    <row r="54756" spans="8:8" ht="65.099999999999994" customHeight="1" x14ac:dyDescent="0.25">
      <c r="H54756" s="39"/>
    </row>
    <row r="54757" spans="8:8" ht="65.099999999999994" customHeight="1" x14ac:dyDescent="0.25">
      <c r="H54757" s="39"/>
    </row>
    <row r="54758" spans="8:8" ht="65.099999999999994" customHeight="1" x14ac:dyDescent="0.25">
      <c r="H54758" s="39"/>
    </row>
    <row r="54759" spans="8:8" ht="65.099999999999994" customHeight="1" x14ac:dyDescent="0.25">
      <c r="H54759" s="39"/>
    </row>
    <row r="54760" spans="8:8" ht="65.099999999999994" customHeight="1" x14ac:dyDescent="0.25">
      <c r="H54760" s="39"/>
    </row>
    <row r="54761" spans="8:8" ht="65.099999999999994" customHeight="1" x14ac:dyDescent="0.25">
      <c r="H54761" s="39"/>
    </row>
    <row r="54762" spans="8:8" ht="65.099999999999994" customHeight="1" x14ac:dyDescent="0.25">
      <c r="H54762" s="39"/>
    </row>
    <row r="54763" spans="8:8" ht="65.099999999999994" customHeight="1" x14ac:dyDescent="0.25">
      <c r="H54763" s="39"/>
    </row>
    <row r="54764" spans="8:8" ht="65.099999999999994" customHeight="1" x14ac:dyDescent="0.25">
      <c r="H54764" s="39"/>
    </row>
    <row r="54765" spans="8:8" ht="65.099999999999994" customHeight="1" x14ac:dyDescent="0.25">
      <c r="H54765" s="39"/>
    </row>
    <row r="54766" spans="8:8" ht="65.099999999999994" customHeight="1" x14ac:dyDescent="0.25">
      <c r="H54766" s="39"/>
    </row>
    <row r="54767" spans="8:8" ht="65.099999999999994" customHeight="1" x14ac:dyDescent="0.25">
      <c r="H54767" s="39"/>
    </row>
    <row r="54768" spans="8:8" ht="65.099999999999994" customHeight="1" x14ac:dyDescent="0.25">
      <c r="H54768" s="39"/>
    </row>
    <row r="54769" spans="8:8" ht="65.099999999999994" customHeight="1" x14ac:dyDescent="0.25">
      <c r="H54769" s="39"/>
    </row>
    <row r="54770" spans="8:8" ht="65.099999999999994" customHeight="1" x14ac:dyDescent="0.25">
      <c r="H54770" s="39"/>
    </row>
    <row r="54771" spans="8:8" ht="65.099999999999994" customHeight="1" x14ac:dyDescent="0.25">
      <c r="H54771" s="39"/>
    </row>
    <row r="54772" spans="8:8" ht="65.099999999999994" customHeight="1" x14ac:dyDescent="0.25">
      <c r="H54772" s="39"/>
    </row>
    <row r="54773" spans="8:8" ht="65.099999999999994" customHeight="1" x14ac:dyDescent="0.25">
      <c r="H54773" s="39"/>
    </row>
    <row r="54774" spans="8:8" ht="65.099999999999994" customHeight="1" x14ac:dyDescent="0.25">
      <c r="H54774" s="39"/>
    </row>
    <row r="54775" spans="8:8" ht="65.099999999999994" customHeight="1" x14ac:dyDescent="0.25">
      <c r="H54775" s="39"/>
    </row>
    <row r="54776" spans="8:8" ht="65.099999999999994" customHeight="1" x14ac:dyDescent="0.25">
      <c r="H54776" s="39"/>
    </row>
    <row r="54777" spans="8:8" ht="65.099999999999994" customHeight="1" x14ac:dyDescent="0.25">
      <c r="H54777" s="39"/>
    </row>
    <row r="54778" spans="8:8" ht="65.099999999999994" customHeight="1" x14ac:dyDescent="0.25">
      <c r="H54778" s="39"/>
    </row>
    <row r="54779" spans="8:8" ht="65.099999999999994" customHeight="1" x14ac:dyDescent="0.25">
      <c r="H54779" s="39"/>
    </row>
    <row r="54780" spans="8:8" ht="65.099999999999994" customHeight="1" x14ac:dyDescent="0.25">
      <c r="H54780" s="39"/>
    </row>
    <row r="54781" spans="8:8" ht="65.099999999999994" customHeight="1" x14ac:dyDescent="0.25">
      <c r="H54781" s="39"/>
    </row>
    <row r="54782" spans="8:8" ht="65.099999999999994" customHeight="1" x14ac:dyDescent="0.25">
      <c r="H54782" s="39"/>
    </row>
    <row r="54783" spans="8:8" ht="65.099999999999994" customHeight="1" x14ac:dyDescent="0.25">
      <c r="H54783" s="39"/>
    </row>
    <row r="54784" spans="8:8" ht="65.099999999999994" customHeight="1" x14ac:dyDescent="0.25">
      <c r="H54784" s="39"/>
    </row>
    <row r="54785" spans="8:8" ht="65.099999999999994" customHeight="1" x14ac:dyDescent="0.25">
      <c r="H54785" s="39"/>
    </row>
    <row r="54786" spans="8:8" ht="65.099999999999994" customHeight="1" x14ac:dyDescent="0.25">
      <c r="H54786" s="39"/>
    </row>
    <row r="54787" spans="8:8" ht="65.099999999999994" customHeight="1" x14ac:dyDescent="0.25">
      <c r="H54787" s="39"/>
    </row>
    <row r="54788" spans="8:8" ht="65.099999999999994" customHeight="1" x14ac:dyDescent="0.25">
      <c r="H54788" s="39"/>
    </row>
    <row r="54789" spans="8:8" ht="65.099999999999994" customHeight="1" x14ac:dyDescent="0.25">
      <c r="H54789" s="39"/>
    </row>
    <row r="54790" spans="8:8" ht="65.099999999999994" customHeight="1" x14ac:dyDescent="0.25">
      <c r="H54790" s="39"/>
    </row>
    <row r="54791" spans="8:8" ht="65.099999999999994" customHeight="1" x14ac:dyDescent="0.25">
      <c r="H54791" s="39"/>
    </row>
    <row r="54792" spans="8:8" ht="65.099999999999994" customHeight="1" x14ac:dyDescent="0.25">
      <c r="H54792" s="39"/>
    </row>
    <row r="54793" spans="8:8" ht="65.099999999999994" customHeight="1" x14ac:dyDescent="0.25">
      <c r="H54793" s="39"/>
    </row>
    <row r="54794" spans="8:8" ht="65.099999999999994" customHeight="1" x14ac:dyDescent="0.25">
      <c r="H54794" s="39"/>
    </row>
    <row r="54795" spans="8:8" ht="65.099999999999994" customHeight="1" x14ac:dyDescent="0.25">
      <c r="H54795" s="39"/>
    </row>
    <row r="54796" spans="8:8" ht="65.099999999999994" customHeight="1" x14ac:dyDescent="0.25">
      <c r="H54796" s="39"/>
    </row>
    <row r="54797" spans="8:8" ht="65.099999999999994" customHeight="1" x14ac:dyDescent="0.25">
      <c r="H54797" s="39"/>
    </row>
    <row r="54798" spans="8:8" ht="65.099999999999994" customHeight="1" x14ac:dyDescent="0.25">
      <c r="H54798" s="39"/>
    </row>
    <row r="54799" spans="8:8" ht="65.099999999999994" customHeight="1" x14ac:dyDescent="0.25">
      <c r="H54799" s="39"/>
    </row>
    <row r="54800" spans="8:8" ht="65.099999999999994" customHeight="1" x14ac:dyDescent="0.25">
      <c r="H54800" s="39"/>
    </row>
    <row r="54801" spans="8:8" ht="65.099999999999994" customHeight="1" x14ac:dyDescent="0.25">
      <c r="H54801" s="39"/>
    </row>
    <row r="54802" spans="8:8" ht="65.099999999999994" customHeight="1" x14ac:dyDescent="0.25">
      <c r="H54802" s="39"/>
    </row>
    <row r="54803" spans="8:8" ht="65.099999999999994" customHeight="1" x14ac:dyDescent="0.25">
      <c r="H54803" s="39"/>
    </row>
    <row r="54804" spans="8:8" ht="65.099999999999994" customHeight="1" x14ac:dyDescent="0.25">
      <c r="H54804" s="39"/>
    </row>
    <row r="54805" spans="8:8" ht="65.099999999999994" customHeight="1" x14ac:dyDescent="0.25">
      <c r="H54805" s="39"/>
    </row>
    <row r="54806" spans="8:8" ht="65.099999999999994" customHeight="1" x14ac:dyDescent="0.25">
      <c r="H54806" s="39"/>
    </row>
    <row r="54807" spans="8:8" ht="65.099999999999994" customHeight="1" x14ac:dyDescent="0.25">
      <c r="H54807" s="39"/>
    </row>
    <row r="54808" spans="8:8" ht="65.099999999999994" customHeight="1" x14ac:dyDescent="0.25">
      <c r="H54808" s="39"/>
    </row>
    <row r="54809" spans="8:8" ht="65.099999999999994" customHeight="1" x14ac:dyDescent="0.25">
      <c r="H54809" s="39"/>
    </row>
    <row r="54810" spans="8:8" ht="65.099999999999994" customHeight="1" x14ac:dyDescent="0.25">
      <c r="H54810" s="39"/>
    </row>
    <row r="54811" spans="8:8" ht="65.099999999999994" customHeight="1" x14ac:dyDescent="0.25">
      <c r="H54811" s="39"/>
    </row>
    <row r="54812" spans="8:8" ht="65.099999999999994" customHeight="1" x14ac:dyDescent="0.25">
      <c r="H54812" s="39"/>
    </row>
    <row r="54813" spans="8:8" ht="65.099999999999994" customHeight="1" x14ac:dyDescent="0.25">
      <c r="H54813" s="39"/>
    </row>
    <row r="54814" spans="8:8" ht="65.099999999999994" customHeight="1" x14ac:dyDescent="0.25">
      <c r="H54814" s="39"/>
    </row>
    <row r="54815" spans="8:8" ht="65.099999999999994" customHeight="1" x14ac:dyDescent="0.25">
      <c r="H54815" s="39"/>
    </row>
    <row r="54816" spans="8:8" ht="65.099999999999994" customHeight="1" x14ac:dyDescent="0.25">
      <c r="H54816" s="39"/>
    </row>
    <row r="54817" spans="8:8" ht="65.099999999999994" customHeight="1" x14ac:dyDescent="0.25">
      <c r="H54817" s="39"/>
    </row>
    <row r="54818" spans="8:8" ht="65.099999999999994" customHeight="1" x14ac:dyDescent="0.25">
      <c r="H54818" s="39"/>
    </row>
    <row r="54819" spans="8:8" ht="65.099999999999994" customHeight="1" x14ac:dyDescent="0.25">
      <c r="H54819" s="39"/>
    </row>
    <row r="54820" spans="8:8" ht="65.099999999999994" customHeight="1" x14ac:dyDescent="0.25">
      <c r="H54820" s="39"/>
    </row>
    <row r="54821" spans="8:8" ht="65.099999999999994" customHeight="1" x14ac:dyDescent="0.25">
      <c r="H54821" s="39"/>
    </row>
    <row r="54822" spans="8:8" ht="65.099999999999994" customHeight="1" x14ac:dyDescent="0.25">
      <c r="H54822" s="39"/>
    </row>
    <row r="54823" spans="8:8" ht="65.099999999999994" customHeight="1" x14ac:dyDescent="0.25">
      <c r="H54823" s="39"/>
    </row>
    <row r="54824" spans="8:8" ht="65.099999999999994" customHeight="1" x14ac:dyDescent="0.25">
      <c r="H54824" s="39"/>
    </row>
    <row r="54825" spans="8:8" ht="65.099999999999994" customHeight="1" x14ac:dyDescent="0.25">
      <c r="H54825" s="39"/>
    </row>
    <row r="54826" spans="8:8" ht="65.099999999999994" customHeight="1" x14ac:dyDescent="0.25">
      <c r="H54826" s="39"/>
    </row>
    <row r="54827" spans="8:8" ht="65.099999999999994" customHeight="1" x14ac:dyDescent="0.25">
      <c r="H54827" s="39"/>
    </row>
    <row r="54828" spans="8:8" ht="65.099999999999994" customHeight="1" x14ac:dyDescent="0.25">
      <c r="H54828" s="39"/>
    </row>
    <row r="54829" spans="8:8" ht="65.099999999999994" customHeight="1" x14ac:dyDescent="0.25">
      <c r="H54829" s="39"/>
    </row>
    <row r="54830" spans="8:8" ht="65.099999999999994" customHeight="1" x14ac:dyDescent="0.25">
      <c r="H54830" s="39"/>
    </row>
    <row r="54831" spans="8:8" ht="65.099999999999994" customHeight="1" x14ac:dyDescent="0.25">
      <c r="H54831" s="39"/>
    </row>
    <row r="54832" spans="8:8" ht="65.099999999999994" customHeight="1" x14ac:dyDescent="0.25">
      <c r="H54832" s="39"/>
    </row>
    <row r="54833" spans="8:8" ht="65.099999999999994" customHeight="1" x14ac:dyDescent="0.25">
      <c r="H54833" s="39"/>
    </row>
    <row r="54834" spans="8:8" ht="65.099999999999994" customHeight="1" x14ac:dyDescent="0.25">
      <c r="H54834" s="39"/>
    </row>
    <row r="54835" spans="8:8" ht="65.099999999999994" customHeight="1" x14ac:dyDescent="0.25">
      <c r="H54835" s="39"/>
    </row>
    <row r="54836" spans="8:8" ht="65.099999999999994" customHeight="1" x14ac:dyDescent="0.25">
      <c r="H54836" s="39"/>
    </row>
    <row r="54837" spans="8:8" ht="65.099999999999994" customHeight="1" x14ac:dyDescent="0.25">
      <c r="H54837" s="39"/>
    </row>
    <row r="54838" spans="8:8" ht="65.099999999999994" customHeight="1" x14ac:dyDescent="0.25">
      <c r="H54838" s="39"/>
    </row>
    <row r="54839" spans="8:8" ht="65.099999999999994" customHeight="1" x14ac:dyDescent="0.25">
      <c r="H54839" s="39"/>
    </row>
    <row r="54840" spans="8:8" ht="65.099999999999994" customHeight="1" x14ac:dyDescent="0.25">
      <c r="H54840" s="39"/>
    </row>
    <row r="54841" spans="8:8" ht="65.099999999999994" customHeight="1" x14ac:dyDescent="0.25">
      <c r="H54841" s="39"/>
    </row>
    <row r="54842" spans="8:8" ht="65.099999999999994" customHeight="1" x14ac:dyDescent="0.25">
      <c r="H54842" s="39"/>
    </row>
    <row r="54843" spans="8:8" ht="65.099999999999994" customHeight="1" x14ac:dyDescent="0.25">
      <c r="H54843" s="39"/>
    </row>
    <row r="54844" spans="8:8" ht="65.099999999999994" customHeight="1" x14ac:dyDescent="0.25">
      <c r="H54844" s="39"/>
    </row>
    <row r="54845" spans="8:8" ht="65.099999999999994" customHeight="1" x14ac:dyDescent="0.25">
      <c r="H54845" s="39"/>
    </row>
    <row r="54846" spans="8:8" ht="65.099999999999994" customHeight="1" x14ac:dyDescent="0.25">
      <c r="H54846" s="39"/>
    </row>
    <row r="54847" spans="8:8" ht="65.099999999999994" customHeight="1" x14ac:dyDescent="0.25">
      <c r="H54847" s="39"/>
    </row>
    <row r="54848" spans="8:8" ht="65.099999999999994" customHeight="1" x14ac:dyDescent="0.25">
      <c r="H54848" s="39"/>
    </row>
    <row r="54849" spans="8:8" ht="65.099999999999994" customHeight="1" x14ac:dyDescent="0.25">
      <c r="H54849" s="39"/>
    </row>
    <row r="54850" spans="8:8" ht="65.099999999999994" customHeight="1" x14ac:dyDescent="0.25">
      <c r="H54850" s="39"/>
    </row>
    <row r="54851" spans="8:8" ht="65.099999999999994" customHeight="1" x14ac:dyDescent="0.25">
      <c r="H54851" s="39"/>
    </row>
    <row r="54852" spans="8:8" ht="65.099999999999994" customHeight="1" x14ac:dyDescent="0.25">
      <c r="H54852" s="39"/>
    </row>
    <row r="54853" spans="8:8" ht="65.099999999999994" customHeight="1" x14ac:dyDescent="0.25">
      <c r="H54853" s="39"/>
    </row>
    <row r="54854" spans="8:8" ht="65.099999999999994" customHeight="1" x14ac:dyDescent="0.25">
      <c r="H54854" s="39"/>
    </row>
    <row r="54855" spans="8:8" ht="65.099999999999994" customHeight="1" x14ac:dyDescent="0.25">
      <c r="H54855" s="39"/>
    </row>
    <row r="54856" spans="8:8" ht="65.099999999999994" customHeight="1" x14ac:dyDescent="0.25">
      <c r="H54856" s="39"/>
    </row>
    <row r="54857" spans="8:8" ht="65.099999999999994" customHeight="1" x14ac:dyDescent="0.25">
      <c r="H54857" s="39"/>
    </row>
    <row r="54858" spans="8:8" ht="65.099999999999994" customHeight="1" x14ac:dyDescent="0.25">
      <c r="H54858" s="39"/>
    </row>
    <row r="54859" spans="8:8" ht="65.099999999999994" customHeight="1" x14ac:dyDescent="0.25">
      <c r="H54859" s="39"/>
    </row>
    <row r="54860" spans="8:8" ht="65.099999999999994" customHeight="1" x14ac:dyDescent="0.25">
      <c r="H54860" s="39"/>
    </row>
    <row r="54861" spans="8:8" ht="65.099999999999994" customHeight="1" x14ac:dyDescent="0.25">
      <c r="H54861" s="39"/>
    </row>
    <row r="54862" spans="8:8" ht="65.099999999999994" customHeight="1" x14ac:dyDescent="0.25">
      <c r="H54862" s="39"/>
    </row>
    <row r="54863" spans="8:8" ht="65.099999999999994" customHeight="1" x14ac:dyDescent="0.25">
      <c r="H54863" s="39"/>
    </row>
    <row r="54864" spans="8:8" ht="65.099999999999994" customHeight="1" x14ac:dyDescent="0.25">
      <c r="H54864" s="39"/>
    </row>
    <row r="54865" spans="8:8" ht="65.099999999999994" customHeight="1" x14ac:dyDescent="0.25">
      <c r="H54865" s="39"/>
    </row>
    <row r="54866" spans="8:8" ht="65.099999999999994" customHeight="1" x14ac:dyDescent="0.25">
      <c r="H54866" s="39"/>
    </row>
    <row r="54867" spans="8:8" ht="65.099999999999994" customHeight="1" x14ac:dyDescent="0.25">
      <c r="H54867" s="39"/>
    </row>
    <row r="54868" spans="8:8" ht="65.099999999999994" customHeight="1" x14ac:dyDescent="0.25">
      <c r="H54868" s="39"/>
    </row>
    <row r="54869" spans="8:8" ht="65.099999999999994" customHeight="1" x14ac:dyDescent="0.25">
      <c r="H54869" s="39"/>
    </row>
    <row r="54870" spans="8:8" ht="65.099999999999994" customHeight="1" x14ac:dyDescent="0.25">
      <c r="H54870" s="39"/>
    </row>
    <row r="54871" spans="8:8" ht="65.099999999999994" customHeight="1" x14ac:dyDescent="0.25">
      <c r="H54871" s="39"/>
    </row>
    <row r="54872" spans="8:8" ht="65.099999999999994" customHeight="1" x14ac:dyDescent="0.25">
      <c r="H54872" s="39"/>
    </row>
    <row r="54873" spans="8:8" ht="65.099999999999994" customHeight="1" x14ac:dyDescent="0.25">
      <c r="H54873" s="39"/>
    </row>
    <row r="54874" spans="8:8" ht="65.099999999999994" customHeight="1" x14ac:dyDescent="0.25">
      <c r="H54874" s="39"/>
    </row>
    <row r="54875" spans="8:8" ht="65.099999999999994" customHeight="1" x14ac:dyDescent="0.25">
      <c r="H54875" s="39"/>
    </row>
    <row r="54876" spans="8:8" ht="65.099999999999994" customHeight="1" x14ac:dyDescent="0.25">
      <c r="H54876" s="39"/>
    </row>
    <row r="54877" spans="8:8" ht="65.099999999999994" customHeight="1" x14ac:dyDescent="0.25">
      <c r="H54877" s="39"/>
    </row>
    <row r="54878" spans="8:8" ht="65.099999999999994" customHeight="1" x14ac:dyDescent="0.25">
      <c r="H54878" s="39"/>
    </row>
    <row r="54879" spans="8:8" ht="65.099999999999994" customHeight="1" x14ac:dyDescent="0.25">
      <c r="H54879" s="39"/>
    </row>
    <row r="54880" spans="8:8" ht="65.099999999999994" customHeight="1" x14ac:dyDescent="0.25">
      <c r="H54880" s="39"/>
    </row>
    <row r="54881" spans="8:8" ht="65.099999999999994" customHeight="1" x14ac:dyDescent="0.25">
      <c r="H54881" s="39"/>
    </row>
    <row r="54882" spans="8:8" ht="65.099999999999994" customHeight="1" x14ac:dyDescent="0.25">
      <c r="H54882" s="39"/>
    </row>
    <row r="54883" spans="8:8" ht="65.099999999999994" customHeight="1" x14ac:dyDescent="0.25">
      <c r="H54883" s="39"/>
    </row>
    <row r="54884" spans="8:8" ht="65.099999999999994" customHeight="1" x14ac:dyDescent="0.25">
      <c r="H54884" s="39"/>
    </row>
    <row r="54885" spans="8:8" ht="65.099999999999994" customHeight="1" x14ac:dyDescent="0.25">
      <c r="H54885" s="39"/>
    </row>
    <row r="54886" spans="8:8" ht="65.099999999999994" customHeight="1" x14ac:dyDescent="0.25">
      <c r="H54886" s="39"/>
    </row>
    <row r="54887" spans="8:8" ht="65.099999999999994" customHeight="1" x14ac:dyDescent="0.25">
      <c r="H54887" s="39"/>
    </row>
    <row r="54888" spans="8:8" ht="65.099999999999994" customHeight="1" x14ac:dyDescent="0.25">
      <c r="H54888" s="39"/>
    </row>
    <row r="54889" spans="8:8" ht="65.099999999999994" customHeight="1" x14ac:dyDescent="0.25">
      <c r="H54889" s="39"/>
    </row>
    <row r="54890" spans="8:8" ht="65.099999999999994" customHeight="1" x14ac:dyDescent="0.25">
      <c r="H54890" s="39"/>
    </row>
    <row r="54891" spans="8:8" ht="65.099999999999994" customHeight="1" x14ac:dyDescent="0.25">
      <c r="H54891" s="39"/>
    </row>
    <row r="54892" spans="8:8" ht="65.099999999999994" customHeight="1" x14ac:dyDescent="0.25">
      <c r="H54892" s="39"/>
    </row>
    <row r="54893" spans="8:8" ht="65.099999999999994" customHeight="1" x14ac:dyDescent="0.25">
      <c r="H54893" s="39"/>
    </row>
    <row r="54894" spans="8:8" ht="65.099999999999994" customHeight="1" x14ac:dyDescent="0.25">
      <c r="H54894" s="39"/>
    </row>
    <row r="54895" spans="8:8" ht="65.099999999999994" customHeight="1" x14ac:dyDescent="0.25">
      <c r="H54895" s="39"/>
    </row>
    <row r="54896" spans="8:8" ht="65.099999999999994" customHeight="1" x14ac:dyDescent="0.25">
      <c r="H54896" s="39"/>
    </row>
    <row r="54897" spans="8:8" ht="65.099999999999994" customHeight="1" x14ac:dyDescent="0.25">
      <c r="H54897" s="39"/>
    </row>
    <row r="54898" spans="8:8" ht="65.099999999999994" customHeight="1" x14ac:dyDescent="0.25">
      <c r="H54898" s="39"/>
    </row>
    <row r="54899" spans="8:8" ht="65.099999999999994" customHeight="1" x14ac:dyDescent="0.25">
      <c r="H54899" s="39"/>
    </row>
    <row r="54900" spans="8:8" ht="65.099999999999994" customHeight="1" x14ac:dyDescent="0.25">
      <c r="H54900" s="39"/>
    </row>
    <row r="54901" spans="8:8" ht="65.099999999999994" customHeight="1" x14ac:dyDescent="0.25">
      <c r="H54901" s="39"/>
    </row>
    <row r="54902" spans="8:8" ht="65.099999999999994" customHeight="1" x14ac:dyDescent="0.25">
      <c r="H54902" s="39"/>
    </row>
    <row r="54903" spans="8:8" ht="65.099999999999994" customHeight="1" x14ac:dyDescent="0.25">
      <c r="H54903" s="39"/>
    </row>
    <row r="54904" spans="8:8" ht="65.099999999999994" customHeight="1" x14ac:dyDescent="0.25">
      <c r="H54904" s="39"/>
    </row>
    <row r="54905" spans="8:8" ht="65.099999999999994" customHeight="1" x14ac:dyDescent="0.25">
      <c r="H54905" s="39"/>
    </row>
    <row r="54906" spans="8:8" ht="65.099999999999994" customHeight="1" x14ac:dyDescent="0.25">
      <c r="H54906" s="39"/>
    </row>
    <row r="54907" spans="8:8" ht="65.099999999999994" customHeight="1" x14ac:dyDescent="0.25">
      <c r="H54907" s="39"/>
    </row>
    <row r="54908" spans="8:8" ht="65.099999999999994" customHeight="1" x14ac:dyDescent="0.25">
      <c r="H54908" s="39"/>
    </row>
    <row r="54909" spans="8:8" ht="65.099999999999994" customHeight="1" x14ac:dyDescent="0.25">
      <c r="H54909" s="39"/>
    </row>
    <row r="54910" spans="8:8" ht="65.099999999999994" customHeight="1" x14ac:dyDescent="0.25">
      <c r="H54910" s="39"/>
    </row>
    <row r="54911" spans="8:8" ht="65.099999999999994" customHeight="1" x14ac:dyDescent="0.25">
      <c r="H54911" s="39"/>
    </row>
    <row r="54912" spans="8:8" ht="65.099999999999994" customHeight="1" x14ac:dyDescent="0.25">
      <c r="H54912" s="39"/>
    </row>
    <row r="54913" spans="8:8" ht="65.099999999999994" customHeight="1" x14ac:dyDescent="0.25">
      <c r="H54913" s="39"/>
    </row>
    <row r="54914" spans="8:8" ht="65.099999999999994" customHeight="1" x14ac:dyDescent="0.25">
      <c r="H54914" s="39"/>
    </row>
    <row r="54915" spans="8:8" ht="65.099999999999994" customHeight="1" x14ac:dyDescent="0.25">
      <c r="H54915" s="39"/>
    </row>
    <row r="54916" spans="8:8" ht="65.099999999999994" customHeight="1" x14ac:dyDescent="0.25">
      <c r="H54916" s="39"/>
    </row>
    <row r="54917" spans="8:8" ht="65.099999999999994" customHeight="1" x14ac:dyDescent="0.25">
      <c r="H54917" s="39"/>
    </row>
    <row r="54918" spans="8:8" ht="65.099999999999994" customHeight="1" x14ac:dyDescent="0.25">
      <c r="H54918" s="39"/>
    </row>
    <row r="54919" spans="8:8" ht="65.099999999999994" customHeight="1" x14ac:dyDescent="0.25">
      <c r="H54919" s="39"/>
    </row>
    <row r="54920" spans="8:8" ht="65.099999999999994" customHeight="1" x14ac:dyDescent="0.25">
      <c r="H54920" s="39"/>
    </row>
    <row r="54921" spans="8:8" ht="65.099999999999994" customHeight="1" x14ac:dyDescent="0.25">
      <c r="H54921" s="39"/>
    </row>
    <row r="54922" spans="8:8" ht="65.099999999999994" customHeight="1" x14ac:dyDescent="0.25">
      <c r="H54922" s="39"/>
    </row>
    <row r="54923" spans="8:8" ht="65.099999999999994" customHeight="1" x14ac:dyDescent="0.25">
      <c r="H54923" s="39"/>
    </row>
    <row r="54924" spans="8:8" ht="65.099999999999994" customHeight="1" x14ac:dyDescent="0.25">
      <c r="H54924" s="39"/>
    </row>
    <row r="54925" spans="8:8" ht="65.099999999999994" customHeight="1" x14ac:dyDescent="0.25">
      <c r="H54925" s="39"/>
    </row>
    <row r="54926" spans="8:8" ht="65.099999999999994" customHeight="1" x14ac:dyDescent="0.25">
      <c r="H54926" s="39"/>
    </row>
    <row r="54927" spans="8:8" ht="65.099999999999994" customHeight="1" x14ac:dyDescent="0.25">
      <c r="H54927" s="39"/>
    </row>
    <row r="54928" spans="8:8" ht="65.099999999999994" customHeight="1" x14ac:dyDescent="0.25">
      <c r="H54928" s="39"/>
    </row>
    <row r="54929" spans="8:8" ht="65.099999999999994" customHeight="1" x14ac:dyDescent="0.25">
      <c r="H54929" s="39"/>
    </row>
    <row r="54930" spans="8:8" ht="65.099999999999994" customHeight="1" x14ac:dyDescent="0.25">
      <c r="H54930" s="39"/>
    </row>
    <row r="54931" spans="8:8" ht="65.099999999999994" customHeight="1" x14ac:dyDescent="0.25">
      <c r="H54931" s="39"/>
    </row>
    <row r="54932" spans="8:8" ht="65.099999999999994" customHeight="1" x14ac:dyDescent="0.25">
      <c r="H54932" s="39"/>
    </row>
    <row r="54933" spans="8:8" ht="65.099999999999994" customHeight="1" x14ac:dyDescent="0.25">
      <c r="H54933" s="39"/>
    </row>
    <row r="54934" spans="8:8" ht="65.099999999999994" customHeight="1" x14ac:dyDescent="0.25">
      <c r="H54934" s="39"/>
    </row>
    <row r="54935" spans="8:8" ht="65.099999999999994" customHeight="1" x14ac:dyDescent="0.25">
      <c r="H54935" s="39"/>
    </row>
    <row r="54936" spans="8:8" ht="65.099999999999994" customHeight="1" x14ac:dyDescent="0.25">
      <c r="H54936" s="39"/>
    </row>
    <row r="54937" spans="8:8" ht="65.099999999999994" customHeight="1" x14ac:dyDescent="0.25">
      <c r="H54937" s="39"/>
    </row>
    <row r="54938" spans="8:8" ht="65.099999999999994" customHeight="1" x14ac:dyDescent="0.25">
      <c r="H54938" s="39"/>
    </row>
    <row r="54939" spans="8:8" ht="65.099999999999994" customHeight="1" x14ac:dyDescent="0.25">
      <c r="H54939" s="39"/>
    </row>
    <row r="54940" spans="8:8" ht="65.099999999999994" customHeight="1" x14ac:dyDescent="0.25">
      <c r="H54940" s="39"/>
    </row>
    <row r="54941" spans="8:8" ht="65.099999999999994" customHeight="1" x14ac:dyDescent="0.25">
      <c r="H54941" s="39"/>
    </row>
    <row r="54942" spans="8:8" ht="65.099999999999994" customHeight="1" x14ac:dyDescent="0.25">
      <c r="H54942" s="39"/>
    </row>
    <row r="54943" spans="8:8" ht="65.099999999999994" customHeight="1" x14ac:dyDescent="0.25">
      <c r="H54943" s="39"/>
    </row>
    <row r="54944" spans="8:8" ht="65.099999999999994" customHeight="1" x14ac:dyDescent="0.25">
      <c r="H54944" s="39"/>
    </row>
    <row r="54945" spans="8:8" ht="65.099999999999994" customHeight="1" x14ac:dyDescent="0.25">
      <c r="H54945" s="39"/>
    </row>
    <row r="54946" spans="8:8" ht="65.099999999999994" customHeight="1" x14ac:dyDescent="0.25">
      <c r="H54946" s="39"/>
    </row>
    <row r="54947" spans="8:8" ht="65.099999999999994" customHeight="1" x14ac:dyDescent="0.25">
      <c r="H54947" s="39"/>
    </row>
    <row r="54948" spans="8:8" ht="65.099999999999994" customHeight="1" x14ac:dyDescent="0.25">
      <c r="H54948" s="39"/>
    </row>
    <row r="54949" spans="8:8" ht="65.099999999999994" customHeight="1" x14ac:dyDescent="0.25">
      <c r="H54949" s="39"/>
    </row>
    <row r="54950" spans="8:8" ht="65.099999999999994" customHeight="1" x14ac:dyDescent="0.25">
      <c r="H54950" s="39"/>
    </row>
    <row r="54951" spans="8:8" ht="65.099999999999994" customHeight="1" x14ac:dyDescent="0.25">
      <c r="H54951" s="39"/>
    </row>
    <row r="54952" spans="8:8" ht="65.099999999999994" customHeight="1" x14ac:dyDescent="0.25">
      <c r="H54952" s="39"/>
    </row>
    <row r="54953" spans="8:8" ht="65.099999999999994" customHeight="1" x14ac:dyDescent="0.25">
      <c r="H54953" s="39"/>
    </row>
    <row r="54954" spans="8:8" ht="65.099999999999994" customHeight="1" x14ac:dyDescent="0.25">
      <c r="H54954" s="39"/>
    </row>
    <row r="54955" spans="8:8" ht="65.099999999999994" customHeight="1" x14ac:dyDescent="0.25">
      <c r="H54955" s="39"/>
    </row>
    <row r="54956" spans="8:8" ht="65.099999999999994" customHeight="1" x14ac:dyDescent="0.25">
      <c r="H54956" s="39"/>
    </row>
    <row r="54957" spans="8:8" ht="65.099999999999994" customHeight="1" x14ac:dyDescent="0.25">
      <c r="H54957" s="39"/>
    </row>
    <row r="54958" spans="8:8" ht="65.099999999999994" customHeight="1" x14ac:dyDescent="0.25">
      <c r="H54958" s="39"/>
    </row>
    <row r="54959" spans="8:8" ht="65.099999999999994" customHeight="1" x14ac:dyDescent="0.25">
      <c r="H54959" s="39"/>
    </row>
    <row r="54960" spans="8:8" ht="65.099999999999994" customHeight="1" x14ac:dyDescent="0.25">
      <c r="H54960" s="39"/>
    </row>
    <row r="54961" spans="8:8" ht="65.099999999999994" customHeight="1" x14ac:dyDescent="0.25">
      <c r="H54961" s="39"/>
    </row>
    <row r="54962" spans="8:8" ht="65.099999999999994" customHeight="1" x14ac:dyDescent="0.25">
      <c r="H54962" s="39"/>
    </row>
    <row r="54963" spans="8:8" ht="65.099999999999994" customHeight="1" x14ac:dyDescent="0.25">
      <c r="H54963" s="39"/>
    </row>
    <row r="54964" spans="8:8" ht="65.099999999999994" customHeight="1" x14ac:dyDescent="0.25">
      <c r="H54964" s="39"/>
    </row>
    <row r="54965" spans="8:8" ht="65.099999999999994" customHeight="1" x14ac:dyDescent="0.25">
      <c r="H54965" s="39"/>
    </row>
    <row r="54966" spans="8:8" ht="65.099999999999994" customHeight="1" x14ac:dyDescent="0.25">
      <c r="H54966" s="39"/>
    </row>
    <row r="54967" spans="8:8" ht="65.099999999999994" customHeight="1" x14ac:dyDescent="0.25">
      <c r="H54967" s="39"/>
    </row>
    <row r="54968" spans="8:8" ht="65.099999999999994" customHeight="1" x14ac:dyDescent="0.25">
      <c r="H54968" s="39"/>
    </row>
    <row r="54969" spans="8:8" ht="65.099999999999994" customHeight="1" x14ac:dyDescent="0.25">
      <c r="H54969" s="39"/>
    </row>
    <row r="54970" spans="8:8" ht="65.099999999999994" customHeight="1" x14ac:dyDescent="0.25">
      <c r="H54970" s="39"/>
    </row>
    <row r="54971" spans="8:8" ht="65.099999999999994" customHeight="1" x14ac:dyDescent="0.25">
      <c r="H54971" s="39"/>
    </row>
    <row r="54972" spans="8:8" ht="65.099999999999994" customHeight="1" x14ac:dyDescent="0.25">
      <c r="H54972" s="39"/>
    </row>
    <row r="54973" spans="8:8" ht="65.099999999999994" customHeight="1" x14ac:dyDescent="0.25">
      <c r="H54973" s="39"/>
    </row>
    <row r="54974" spans="8:8" ht="65.099999999999994" customHeight="1" x14ac:dyDescent="0.25">
      <c r="H54974" s="39"/>
    </row>
    <row r="54975" spans="8:8" ht="65.099999999999994" customHeight="1" x14ac:dyDescent="0.25">
      <c r="H54975" s="39"/>
    </row>
    <row r="54976" spans="8:8" ht="65.099999999999994" customHeight="1" x14ac:dyDescent="0.25">
      <c r="H54976" s="39"/>
    </row>
    <row r="54977" spans="8:8" ht="65.099999999999994" customHeight="1" x14ac:dyDescent="0.25">
      <c r="H54977" s="39"/>
    </row>
    <row r="54978" spans="8:8" ht="65.099999999999994" customHeight="1" x14ac:dyDescent="0.25">
      <c r="H54978" s="39"/>
    </row>
    <row r="54979" spans="8:8" ht="65.099999999999994" customHeight="1" x14ac:dyDescent="0.25">
      <c r="H54979" s="39"/>
    </row>
    <row r="54980" spans="8:8" ht="65.099999999999994" customHeight="1" x14ac:dyDescent="0.25">
      <c r="H54980" s="39"/>
    </row>
    <row r="54981" spans="8:8" ht="65.099999999999994" customHeight="1" x14ac:dyDescent="0.25">
      <c r="H54981" s="39"/>
    </row>
    <row r="54982" spans="8:8" ht="65.099999999999994" customHeight="1" x14ac:dyDescent="0.25">
      <c r="H54982" s="39"/>
    </row>
    <row r="54983" spans="8:8" ht="65.099999999999994" customHeight="1" x14ac:dyDescent="0.25">
      <c r="H54983" s="39"/>
    </row>
    <row r="54984" spans="8:8" ht="65.099999999999994" customHeight="1" x14ac:dyDescent="0.25">
      <c r="H54984" s="39"/>
    </row>
    <row r="54985" spans="8:8" ht="65.099999999999994" customHeight="1" x14ac:dyDescent="0.25">
      <c r="H54985" s="39"/>
    </row>
    <row r="54986" spans="8:8" ht="65.099999999999994" customHeight="1" x14ac:dyDescent="0.25">
      <c r="H54986" s="39"/>
    </row>
    <row r="54987" spans="8:8" ht="65.099999999999994" customHeight="1" x14ac:dyDescent="0.25">
      <c r="H54987" s="39"/>
    </row>
    <row r="54988" spans="8:8" ht="65.099999999999994" customHeight="1" x14ac:dyDescent="0.25">
      <c r="H54988" s="39"/>
    </row>
    <row r="54989" spans="8:8" ht="65.099999999999994" customHeight="1" x14ac:dyDescent="0.25">
      <c r="H54989" s="39"/>
    </row>
    <row r="54990" spans="8:8" ht="65.099999999999994" customHeight="1" x14ac:dyDescent="0.25">
      <c r="H54990" s="39"/>
    </row>
    <row r="54991" spans="8:8" ht="65.099999999999994" customHeight="1" x14ac:dyDescent="0.25">
      <c r="H54991" s="39"/>
    </row>
    <row r="54992" spans="8:8" ht="65.099999999999994" customHeight="1" x14ac:dyDescent="0.25">
      <c r="H54992" s="39"/>
    </row>
    <row r="54993" spans="8:8" ht="65.099999999999994" customHeight="1" x14ac:dyDescent="0.25">
      <c r="H54993" s="39"/>
    </row>
    <row r="54994" spans="8:8" ht="65.099999999999994" customHeight="1" x14ac:dyDescent="0.25">
      <c r="H54994" s="39"/>
    </row>
    <row r="54995" spans="8:8" ht="65.099999999999994" customHeight="1" x14ac:dyDescent="0.25">
      <c r="H54995" s="39"/>
    </row>
    <row r="54996" spans="8:8" ht="65.099999999999994" customHeight="1" x14ac:dyDescent="0.25">
      <c r="H54996" s="39"/>
    </row>
    <row r="54997" spans="8:8" ht="65.099999999999994" customHeight="1" x14ac:dyDescent="0.25">
      <c r="H54997" s="39"/>
    </row>
    <row r="54998" spans="8:8" ht="65.099999999999994" customHeight="1" x14ac:dyDescent="0.25">
      <c r="H54998" s="39"/>
    </row>
    <row r="54999" spans="8:8" ht="65.099999999999994" customHeight="1" x14ac:dyDescent="0.25">
      <c r="H54999" s="39"/>
    </row>
    <row r="55000" spans="8:8" ht="65.099999999999994" customHeight="1" x14ac:dyDescent="0.25">
      <c r="H55000" s="39"/>
    </row>
    <row r="55001" spans="8:8" ht="65.099999999999994" customHeight="1" x14ac:dyDescent="0.25">
      <c r="H55001" s="39"/>
    </row>
    <row r="55002" spans="8:8" ht="65.099999999999994" customHeight="1" x14ac:dyDescent="0.25">
      <c r="H55002" s="39"/>
    </row>
    <row r="55003" spans="8:8" ht="65.099999999999994" customHeight="1" x14ac:dyDescent="0.25">
      <c r="H55003" s="39"/>
    </row>
    <row r="55004" spans="8:8" ht="65.099999999999994" customHeight="1" x14ac:dyDescent="0.25">
      <c r="H55004" s="39"/>
    </row>
    <row r="55005" spans="8:8" ht="65.099999999999994" customHeight="1" x14ac:dyDescent="0.25">
      <c r="H55005" s="39"/>
    </row>
    <row r="55006" spans="8:8" ht="65.099999999999994" customHeight="1" x14ac:dyDescent="0.25">
      <c r="H55006" s="39"/>
    </row>
    <row r="55007" spans="8:8" ht="65.099999999999994" customHeight="1" x14ac:dyDescent="0.25">
      <c r="H55007" s="39"/>
    </row>
    <row r="55008" spans="8:8" ht="65.099999999999994" customHeight="1" x14ac:dyDescent="0.25">
      <c r="H55008" s="39"/>
    </row>
    <row r="55009" spans="8:8" ht="65.099999999999994" customHeight="1" x14ac:dyDescent="0.25">
      <c r="H55009" s="39"/>
    </row>
    <row r="55010" spans="8:8" ht="65.099999999999994" customHeight="1" x14ac:dyDescent="0.25">
      <c r="H55010" s="39"/>
    </row>
    <row r="55011" spans="8:8" ht="65.099999999999994" customHeight="1" x14ac:dyDescent="0.25">
      <c r="H55011" s="39"/>
    </row>
    <row r="55012" spans="8:8" ht="65.099999999999994" customHeight="1" x14ac:dyDescent="0.25">
      <c r="H55012" s="39"/>
    </row>
    <row r="55013" spans="8:8" ht="65.099999999999994" customHeight="1" x14ac:dyDescent="0.25">
      <c r="H55013" s="39"/>
    </row>
    <row r="55014" spans="8:8" ht="65.099999999999994" customHeight="1" x14ac:dyDescent="0.25">
      <c r="H55014" s="39"/>
    </row>
    <row r="55015" spans="8:8" ht="65.099999999999994" customHeight="1" x14ac:dyDescent="0.25">
      <c r="H55015" s="39"/>
    </row>
    <row r="55016" spans="8:8" ht="65.099999999999994" customHeight="1" x14ac:dyDescent="0.25">
      <c r="H55016" s="39"/>
    </row>
    <row r="55017" spans="8:8" ht="65.099999999999994" customHeight="1" x14ac:dyDescent="0.25">
      <c r="H55017" s="39"/>
    </row>
    <row r="55018" spans="8:8" ht="65.099999999999994" customHeight="1" x14ac:dyDescent="0.25">
      <c r="H55018" s="39"/>
    </row>
    <row r="55019" spans="8:8" ht="65.099999999999994" customHeight="1" x14ac:dyDescent="0.25">
      <c r="H55019" s="39"/>
    </row>
    <row r="55020" spans="8:8" ht="65.099999999999994" customHeight="1" x14ac:dyDescent="0.25">
      <c r="H55020" s="39"/>
    </row>
    <row r="55021" spans="8:8" ht="65.099999999999994" customHeight="1" x14ac:dyDescent="0.25">
      <c r="H55021" s="39"/>
    </row>
    <row r="55022" spans="8:8" ht="65.099999999999994" customHeight="1" x14ac:dyDescent="0.25">
      <c r="H55022" s="39"/>
    </row>
    <row r="55023" spans="8:8" ht="65.099999999999994" customHeight="1" x14ac:dyDescent="0.25">
      <c r="H55023" s="39"/>
    </row>
    <row r="55024" spans="8:8" ht="65.099999999999994" customHeight="1" x14ac:dyDescent="0.25">
      <c r="H55024" s="39"/>
    </row>
    <row r="55025" spans="8:8" ht="65.099999999999994" customHeight="1" x14ac:dyDescent="0.25">
      <c r="H55025" s="39"/>
    </row>
    <row r="55026" spans="8:8" ht="65.099999999999994" customHeight="1" x14ac:dyDescent="0.25">
      <c r="H55026" s="39"/>
    </row>
    <row r="55027" spans="8:8" ht="65.099999999999994" customHeight="1" x14ac:dyDescent="0.25">
      <c r="H55027" s="39"/>
    </row>
    <row r="55028" spans="8:8" ht="65.099999999999994" customHeight="1" x14ac:dyDescent="0.25">
      <c r="H55028" s="39"/>
    </row>
    <row r="55029" spans="8:8" ht="65.099999999999994" customHeight="1" x14ac:dyDescent="0.25">
      <c r="H55029" s="39"/>
    </row>
    <row r="55030" spans="8:8" ht="65.099999999999994" customHeight="1" x14ac:dyDescent="0.25">
      <c r="H55030" s="39"/>
    </row>
    <row r="55031" spans="8:8" ht="65.099999999999994" customHeight="1" x14ac:dyDescent="0.25">
      <c r="H55031" s="39"/>
    </row>
    <row r="55032" spans="8:8" ht="65.099999999999994" customHeight="1" x14ac:dyDescent="0.25">
      <c r="H55032" s="39"/>
    </row>
    <row r="55033" spans="8:8" ht="65.099999999999994" customHeight="1" x14ac:dyDescent="0.25">
      <c r="H55033" s="39"/>
    </row>
    <row r="55034" spans="8:8" ht="65.099999999999994" customHeight="1" x14ac:dyDescent="0.25">
      <c r="H55034" s="39"/>
    </row>
    <row r="55035" spans="8:8" ht="65.099999999999994" customHeight="1" x14ac:dyDescent="0.25">
      <c r="H55035" s="39"/>
    </row>
    <row r="55036" spans="8:8" ht="65.099999999999994" customHeight="1" x14ac:dyDescent="0.25">
      <c r="H55036" s="39"/>
    </row>
    <row r="55037" spans="8:8" ht="65.099999999999994" customHeight="1" x14ac:dyDescent="0.25">
      <c r="H55037" s="39"/>
    </row>
    <row r="55038" spans="8:8" ht="65.099999999999994" customHeight="1" x14ac:dyDescent="0.25">
      <c r="H55038" s="39"/>
    </row>
    <row r="55039" spans="8:8" ht="65.099999999999994" customHeight="1" x14ac:dyDescent="0.25">
      <c r="H55039" s="39"/>
    </row>
    <row r="55040" spans="8:8" ht="65.099999999999994" customHeight="1" x14ac:dyDescent="0.25">
      <c r="H55040" s="39"/>
    </row>
    <row r="55041" spans="8:8" ht="65.099999999999994" customHeight="1" x14ac:dyDescent="0.25">
      <c r="H55041" s="39"/>
    </row>
    <row r="55042" spans="8:8" ht="65.099999999999994" customHeight="1" x14ac:dyDescent="0.25">
      <c r="H55042" s="39"/>
    </row>
    <row r="55043" spans="8:8" ht="65.099999999999994" customHeight="1" x14ac:dyDescent="0.25">
      <c r="H55043" s="39"/>
    </row>
    <row r="55044" spans="8:8" ht="65.099999999999994" customHeight="1" x14ac:dyDescent="0.25">
      <c r="H55044" s="39"/>
    </row>
    <row r="55045" spans="8:8" ht="65.099999999999994" customHeight="1" x14ac:dyDescent="0.25">
      <c r="H55045" s="39"/>
    </row>
    <row r="55046" spans="8:8" ht="65.099999999999994" customHeight="1" x14ac:dyDescent="0.25">
      <c r="H55046" s="39"/>
    </row>
    <row r="55047" spans="8:8" ht="65.099999999999994" customHeight="1" x14ac:dyDescent="0.25">
      <c r="H55047" s="39"/>
    </row>
    <row r="55048" spans="8:8" ht="65.099999999999994" customHeight="1" x14ac:dyDescent="0.25">
      <c r="H55048" s="39"/>
    </row>
    <row r="55049" spans="8:8" ht="65.099999999999994" customHeight="1" x14ac:dyDescent="0.25">
      <c r="H55049" s="39"/>
    </row>
    <row r="55050" spans="8:8" ht="65.099999999999994" customHeight="1" x14ac:dyDescent="0.25">
      <c r="H55050" s="39"/>
    </row>
    <row r="55051" spans="8:8" ht="65.099999999999994" customHeight="1" x14ac:dyDescent="0.25">
      <c r="H55051" s="39"/>
    </row>
    <row r="55052" spans="8:8" ht="65.099999999999994" customHeight="1" x14ac:dyDescent="0.25">
      <c r="H55052" s="39"/>
    </row>
    <row r="55053" spans="8:8" ht="65.099999999999994" customHeight="1" x14ac:dyDescent="0.25">
      <c r="H55053" s="39"/>
    </row>
    <row r="55054" spans="8:8" ht="65.099999999999994" customHeight="1" x14ac:dyDescent="0.25">
      <c r="H55054" s="39"/>
    </row>
    <row r="55055" spans="8:8" ht="65.099999999999994" customHeight="1" x14ac:dyDescent="0.25">
      <c r="H55055" s="39"/>
    </row>
    <row r="55056" spans="8:8" ht="65.099999999999994" customHeight="1" x14ac:dyDescent="0.25">
      <c r="H55056" s="39"/>
    </row>
    <row r="55057" spans="8:8" ht="65.099999999999994" customHeight="1" x14ac:dyDescent="0.25">
      <c r="H55057" s="39"/>
    </row>
    <row r="55058" spans="8:8" ht="65.099999999999994" customHeight="1" x14ac:dyDescent="0.25">
      <c r="H55058" s="39"/>
    </row>
    <row r="55059" spans="8:8" ht="65.099999999999994" customHeight="1" x14ac:dyDescent="0.25">
      <c r="H55059" s="39"/>
    </row>
    <row r="55060" spans="8:8" ht="65.099999999999994" customHeight="1" x14ac:dyDescent="0.25">
      <c r="H55060" s="39"/>
    </row>
    <row r="55061" spans="8:8" ht="65.099999999999994" customHeight="1" x14ac:dyDescent="0.25">
      <c r="H55061" s="39"/>
    </row>
    <row r="55062" spans="8:8" ht="65.099999999999994" customHeight="1" x14ac:dyDescent="0.25">
      <c r="H55062" s="39"/>
    </row>
    <row r="55063" spans="8:8" ht="65.099999999999994" customHeight="1" x14ac:dyDescent="0.25">
      <c r="H55063" s="39"/>
    </row>
    <row r="55064" spans="8:8" ht="65.099999999999994" customHeight="1" x14ac:dyDescent="0.25">
      <c r="H55064" s="39"/>
    </row>
    <row r="55065" spans="8:8" ht="65.099999999999994" customHeight="1" x14ac:dyDescent="0.25">
      <c r="H55065" s="39"/>
    </row>
    <row r="55066" spans="8:8" ht="65.099999999999994" customHeight="1" x14ac:dyDescent="0.25">
      <c r="H55066" s="39"/>
    </row>
    <row r="55067" spans="8:8" ht="65.099999999999994" customHeight="1" x14ac:dyDescent="0.25">
      <c r="H55067" s="39"/>
    </row>
    <row r="55068" spans="8:8" ht="65.099999999999994" customHeight="1" x14ac:dyDescent="0.25">
      <c r="H55068" s="39"/>
    </row>
    <row r="55069" spans="8:8" ht="65.099999999999994" customHeight="1" x14ac:dyDescent="0.25">
      <c r="H55069" s="39"/>
    </row>
    <row r="55070" spans="8:8" ht="65.099999999999994" customHeight="1" x14ac:dyDescent="0.25">
      <c r="H55070" s="39"/>
    </row>
    <row r="55071" spans="8:8" ht="65.099999999999994" customHeight="1" x14ac:dyDescent="0.25">
      <c r="H55071" s="39"/>
    </row>
    <row r="55072" spans="8:8" ht="65.099999999999994" customHeight="1" x14ac:dyDescent="0.25">
      <c r="H55072" s="39"/>
    </row>
    <row r="55073" spans="8:8" ht="65.099999999999994" customHeight="1" x14ac:dyDescent="0.25">
      <c r="H55073" s="39"/>
    </row>
    <row r="55074" spans="8:8" ht="65.099999999999994" customHeight="1" x14ac:dyDescent="0.25">
      <c r="H55074" s="39"/>
    </row>
    <row r="55075" spans="8:8" ht="65.099999999999994" customHeight="1" x14ac:dyDescent="0.25">
      <c r="H55075" s="39"/>
    </row>
    <row r="55076" spans="8:8" ht="65.099999999999994" customHeight="1" x14ac:dyDescent="0.25">
      <c r="H55076" s="39"/>
    </row>
    <row r="55077" spans="8:8" ht="65.099999999999994" customHeight="1" x14ac:dyDescent="0.25">
      <c r="H55077" s="39"/>
    </row>
    <row r="55078" spans="8:8" ht="65.099999999999994" customHeight="1" x14ac:dyDescent="0.25">
      <c r="H55078" s="39"/>
    </row>
    <row r="55079" spans="8:8" ht="65.099999999999994" customHeight="1" x14ac:dyDescent="0.25">
      <c r="H55079" s="39"/>
    </row>
    <row r="55080" spans="8:8" ht="65.099999999999994" customHeight="1" x14ac:dyDescent="0.25">
      <c r="H55080" s="39"/>
    </row>
    <row r="55081" spans="8:8" ht="65.099999999999994" customHeight="1" x14ac:dyDescent="0.25">
      <c r="H55081" s="39"/>
    </row>
    <row r="55082" spans="8:8" ht="65.099999999999994" customHeight="1" x14ac:dyDescent="0.25">
      <c r="H55082" s="39"/>
    </row>
    <row r="55083" spans="8:8" ht="65.099999999999994" customHeight="1" x14ac:dyDescent="0.25">
      <c r="H55083" s="39"/>
    </row>
    <row r="55084" spans="8:8" ht="65.099999999999994" customHeight="1" x14ac:dyDescent="0.25">
      <c r="H55084" s="39"/>
    </row>
    <row r="55085" spans="8:8" ht="65.099999999999994" customHeight="1" x14ac:dyDescent="0.25">
      <c r="H55085" s="39"/>
    </row>
    <row r="55086" spans="8:8" ht="65.099999999999994" customHeight="1" x14ac:dyDescent="0.25">
      <c r="H55086" s="39"/>
    </row>
    <row r="55087" spans="8:8" ht="65.099999999999994" customHeight="1" x14ac:dyDescent="0.25">
      <c r="H55087" s="39"/>
    </row>
    <row r="55088" spans="8:8" ht="65.099999999999994" customHeight="1" x14ac:dyDescent="0.25">
      <c r="H55088" s="39"/>
    </row>
    <row r="55089" spans="8:8" ht="65.099999999999994" customHeight="1" x14ac:dyDescent="0.25">
      <c r="H55089" s="39"/>
    </row>
    <row r="55090" spans="8:8" ht="65.099999999999994" customHeight="1" x14ac:dyDescent="0.25">
      <c r="H55090" s="39"/>
    </row>
    <row r="55091" spans="8:8" ht="65.099999999999994" customHeight="1" x14ac:dyDescent="0.25">
      <c r="H55091" s="39"/>
    </row>
    <row r="55092" spans="8:8" ht="65.099999999999994" customHeight="1" x14ac:dyDescent="0.25">
      <c r="H55092" s="39"/>
    </row>
    <row r="55093" spans="8:8" ht="65.099999999999994" customHeight="1" x14ac:dyDescent="0.25">
      <c r="H55093" s="39"/>
    </row>
    <row r="55094" spans="8:8" ht="65.099999999999994" customHeight="1" x14ac:dyDescent="0.25">
      <c r="H55094" s="39"/>
    </row>
    <row r="55095" spans="8:8" ht="65.099999999999994" customHeight="1" x14ac:dyDescent="0.25">
      <c r="H55095" s="39"/>
    </row>
    <row r="55096" spans="8:8" ht="65.099999999999994" customHeight="1" x14ac:dyDescent="0.25">
      <c r="H55096" s="39"/>
    </row>
    <row r="55097" spans="8:8" ht="65.099999999999994" customHeight="1" x14ac:dyDescent="0.25">
      <c r="H55097" s="39"/>
    </row>
    <row r="55098" spans="8:8" ht="65.099999999999994" customHeight="1" x14ac:dyDescent="0.25">
      <c r="H55098" s="39"/>
    </row>
    <row r="55099" spans="8:8" ht="65.099999999999994" customHeight="1" x14ac:dyDescent="0.25">
      <c r="H55099" s="39"/>
    </row>
    <row r="55100" spans="8:8" ht="65.099999999999994" customHeight="1" x14ac:dyDescent="0.25">
      <c r="H55100" s="39"/>
    </row>
    <row r="55101" spans="8:8" ht="65.099999999999994" customHeight="1" x14ac:dyDescent="0.25">
      <c r="H55101" s="39"/>
    </row>
    <row r="55102" spans="8:8" ht="65.099999999999994" customHeight="1" x14ac:dyDescent="0.25">
      <c r="H55102" s="39"/>
    </row>
    <row r="55103" spans="8:8" ht="65.099999999999994" customHeight="1" x14ac:dyDescent="0.25">
      <c r="H55103" s="39"/>
    </row>
    <row r="55104" spans="8:8" ht="65.099999999999994" customHeight="1" x14ac:dyDescent="0.25">
      <c r="H55104" s="39"/>
    </row>
    <row r="55105" spans="8:8" ht="65.099999999999994" customHeight="1" x14ac:dyDescent="0.25">
      <c r="H55105" s="39"/>
    </row>
    <row r="55106" spans="8:8" ht="65.099999999999994" customHeight="1" x14ac:dyDescent="0.25">
      <c r="H55106" s="39"/>
    </row>
    <row r="55107" spans="8:8" ht="65.099999999999994" customHeight="1" x14ac:dyDescent="0.25">
      <c r="H55107" s="39"/>
    </row>
    <row r="55108" spans="8:8" ht="65.099999999999994" customHeight="1" x14ac:dyDescent="0.25">
      <c r="H55108" s="39"/>
    </row>
    <row r="55109" spans="8:8" ht="65.099999999999994" customHeight="1" x14ac:dyDescent="0.25">
      <c r="H55109" s="39"/>
    </row>
    <row r="55110" spans="8:8" ht="65.099999999999994" customHeight="1" x14ac:dyDescent="0.25">
      <c r="H55110" s="39"/>
    </row>
    <row r="55111" spans="8:8" ht="65.099999999999994" customHeight="1" x14ac:dyDescent="0.25">
      <c r="H55111" s="39"/>
    </row>
    <row r="55112" spans="8:8" ht="65.099999999999994" customHeight="1" x14ac:dyDescent="0.25">
      <c r="H55112" s="39"/>
    </row>
    <row r="55113" spans="8:8" ht="65.099999999999994" customHeight="1" x14ac:dyDescent="0.25">
      <c r="H55113" s="39"/>
    </row>
    <row r="55114" spans="8:8" ht="65.099999999999994" customHeight="1" x14ac:dyDescent="0.25">
      <c r="H55114" s="39"/>
    </row>
    <row r="55115" spans="8:8" ht="65.099999999999994" customHeight="1" x14ac:dyDescent="0.25">
      <c r="H55115" s="39"/>
    </row>
    <row r="55116" spans="8:8" ht="65.099999999999994" customHeight="1" x14ac:dyDescent="0.25">
      <c r="H55116" s="39"/>
    </row>
    <row r="55117" spans="8:8" ht="65.099999999999994" customHeight="1" x14ac:dyDescent="0.25">
      <c r="H55117" s="39"/>
    </row>
    <row r="55118" spans="8:8" ht="65.099999999999994" customHeight="1" x14ac:dyDescent="0.25">
      <c r="H55118" s="39"/>
    </row>
    <row r="55119" spans="8:8" ht="65.099999999999994" customHeight="1" x14ac:dyDescent="0.25">
      <c r="H55119" s="39"/>
    </row>
    <row r="55120" spans="8:8" ht="65.099999999999994" customHeight="1" x14ac:dyDescent="0.25">
      <c r="H55120" s="39"/>
    </row>
    <row r="55121" spans="8:8" ht="65.099999999999994" customHeight="1" x14ac:dyDescent="0.25">
      <c r="H55121" s="39"/>
    </row>
    <row r="55122" spans="8:8" ht="65.099999999999994" customHeight="1" x14ac:dyDescent="0.25">
      <c r="H55122" s="39"/>
    </row>
    <row r="55123" spans="8:8" ht="65.099999999999994" customHeight="1" x14ac:dyDescent="0.25">
      <c r="H55123" s="39"/>
    </row>
    <row r="55124" spans="8:8" ht="65.099999999999994" customHeight="1" x14ac:dyDescent="0.25">
      <c r="H55124" s="39"/>
    </row>
    <row r="55125" spans="8:8" ht="65.099999999999994" customHeight="1" x14ac:dyDescent="0.25">
      <c r="H55125" s="39"/>
    </row>
    <row r="55126" spans="8:8" ht="65.099999999999994" customHeight="1" x14ac:dyDescent="0.25">
      <c r="H55126" s="39"/>
    </row>
    <row r="55127" spans="8:8" ht="65.099999999999994" customHeight="1" x14ac:dyDescent="0.25">
      <c r="H55127" s="39"/>
    </row>
    <row r="55128" spans="8:8" ht="65.099999999999994" customHeight="1" x14ac:dyDescent="0.25">
      <c r="H55128" s="39"/>
    </row>
    <row r="55129" spans="8:8" ht="65.099999999999994" customHeight="1" x14ac:dyDescent="0.25">
      <c r="H55129" s="39"/>
    </row>
    <row r="55130" spans="8:8" ht="65.099999999999994" customHeight="1" x14ac:dyDescent="0.25">
      <c r="H55130" s="39"/>
    </row>
    <row r="55131" spans="8:8" ht="65.099999999999994" customHeight="1" x14ac:dyDescent="0.25">
      <c r="H55131" s="39"/>
    </row>
    <row r="55132" spans="8:8" ht="65.099999999999994" customHeight="1" x14ac:dyDescent="0.25">
      <c r="H55132" s="39"/>
    </row>
    <row r="55133" spans="8:8" ht="65.099999999999994" customHeight="1" x14ac:dyDescent="0.25">
      <c r="H55133" s="39"/>
    </row>
    <row r="55134" spans="8:8" ht="65.099999999999994" customHeight="1" x14ac:dyDescent="0.25">
      <c r="H55134" s="39"/>
    </row>
    <row r="55135" spans="8:8" ht="65.099999999999994" customHeight="1" x14ac:dyDescent="0.25">
      <c r="H55135" s="39"/>
    </row>
    <row r="55136" spans="8:8" ht="65.099999999999994" customHeight="1" x14ac:dyDescent="0.25">
      <c r="H55136" s="39"/>
    </row>
    <row r="55137" spans="8:8" ht="65.099999999999994" customHeight="1" x14ac:dyDescent="0.25">
      <c r="H55137" s="39"/>
    </row>
    <row r="55138" spans="8:8" ht="65.099999999999994" customHeight="1" x14ac:dyDescent="0.25">
      <c r="H55138" s="39"/>
    </row>
    <row r="55139" spans="8:8" ht="65.099999999999994" customHeight="1" x14ac:dyDescent="0.25">
      <c r="H55139" s="39"/>
    </row>
    <row r="55140" spans="8:8" ht="65.099999999999994" customHeight="1" x14ac:dyDescent="0.25">
      <c r="H55140" s="39"/>
    </row>
    <row r="55141" spans="8:8" ht="65.099999999999994" customHeight="1" x14ac:dyDescent="0.25">
      <c r="H55141" s="39"/>
    </row>
    <row r="55142" spans="8:8" ht="65.099999999999994" customHeight="1" x14ac:dyDescent="0.25">
      <c r="H55142" s="39"/>
    </row>
    <row r="55143" spans="8:8" ht="65.099999999999994" customHeight="1" x14ac:dyDescent="0.25">
      <c r="H55143" s="39"/>
    </row>
    <row r="55144" spans="8:8" ht="65.099999999999994" customHeight="1" x14ac:dyDescent="0.25">
      <c r="H55144" s="39"/>
    </row>
    <row r="55145" spans="8:8" ht="65.099999999999994" customHeight="1" x14ac:dyDescent="0.25">
      <c r="H55145" s="39"/>
    </row>
    <row r="55146" spans="8:8" ht="65.099999999999994" customHeight="1" x14ac:dyDescent="0.25">
      <c r="H55146" s="39"/>
    </row>
    <row r="55147" spans="8:8" ht="65.099999999999994" customHeight="1" x14ac:dyDescent="0.25">
      <c r="H55147" s="39"/>
    </row>
    <row r="55148" spans="8:8" ht="65.099999999999994" customHeight="1" x14ac:dyDescent="0.25">
      <c r="H55148" s="39"/>
    </row>
    <row r="55149" spans="8:8" ht="65.099999999999994" customHeight="1" x14ac:dyDescent="0.25">
      <c r="H55149" s="39"/>
    </row>
    <row r="55150" spans="8:8" ht="65.099999999999994" customHeight="1" x14ac:dyDescent="0.25">
      <c r="H55150" s="39"/>
    </row>
    <row r="55151" spans="8:8" ht="65.099999999999994" customHeight="1" x14ac:dyDescent="0.25">
      <c r="H55151" s="39"/>
    </row>
    <row r="55152" spans="8:8" ht="65.099999999999994" customHeight="1" x14ac:dyDescent="0.25">
      <c r="H55152" s="39"/>
    </row>
    <row r="55153" spans="8:8" ht="65.099999999999994" customHeight="1" x14ac:dyDescent="0.25">
      <c r="H55153" s="39"/>
    </row>
    <row r="55154" spans="8:8" ht="65.099999999999994" customHeight="1" x14ac:dyDescent="0.25">
      <c r="H55154" s="39"/>
    </row>
    <row r="55155" spans="8:8" ht="65.099999999999994" customHeight="1" x14ac:dyDescent="0.25">
      <c r="H55155" s="39"/>
    </row>
    <row r="55156" spans="8:8" ht="65.099999999999994" customHeight="1" x14ac:dyDescent="0.25">
      <c r="H55156" s="39"/>
    </row>
    <row r="55157" spans="8:8" ht="65.099999999999994" customHeight="1" x14ac:dyDescent="0.25">
      <c r="H55157" s="39"/>
    </row>
    <row r="55158" spans="8:8" ht="65.099999999999994" customHeight="1" x14ac:dyDescent="0.25">
      <c r="H55158" s="39"/>
    </row>
    <row r="55159" spans="8:8" ht="65.099999999999994" customHeight="1" x14ac:dyDescent="0.25">
      <c r="H55159" s="39"/>
    </row>
    <row r="55160" spans="8:8" ht="65.099999999999994" customHeight="1" x14ac:dyDescent="0.25">
      <c r="H55160" s="39"/>
    </row>
    <row r="55161" spans="8:8" ht="65.099999999999994" customHeight="1" x14ac:dyDescent="0.25">
      <c r="H55161" s="39"/>
    </row>
    <row r="55162" spans="8:8" ht="65.099999999999994" customHeight="1" x14ac:dyDescent="0.25">
      <c r="H55162" s="39"/>
    </row>
    <row r="55163" spans="8:8" ht="65.099999999999994" customHeight="1" x14ac:dyDescent="0.25">
      <c r="H55163" s="39"/>
    </row>
    <row r="55164" spans="8:8" ht="65.099999999999994" customHeight="1" x14ac:dyDescent="0.25">
      <c r="H55164" s="39"/>
    </row>
    <row r="55165" spans="8:8" ht="65.099999999999994" customHeight="1" x14ac:dyDescent="0.25">
      <c r="H55165" s="39"/>
    </row>
    <row r="55166" spans="8:8" ht="65.099999999999994" customHeight="1" x14ac:dyDescent="0.25">
      <c r="H55166" s="39"/>
    </row>
    <row r="55167" spans="8:8" ht="65.099999999999994" customHeight="1" x14ac:dyDescent="0.25">
      <c r="H55167" s="39"/>
    </row>
    <row r="55168" spans="8:8" ht="65.099999999999994" customHeight="1" x14ac:dyDescent="0.25">
      <c r="H55168" s="39"/>
    </row>
    <row r="55169" spans="8:8" ht="65.099999999999994" customHeight="1" x14ac:dyDescent="0.25">
      <c r="H55169" s="39"/>
    </row>
    <row r="55170" spans="8:8" ht="65.099999999999994" customHeight="1" x14ac:dyDescent="0.25">
      <c r="H55170" s="39"/>
    </row>
    <row r="55171" spans="8:8" ht="65.099999999999994" customHeight="1" x14ac:dyDescent="0.25">
      <c r="H55171" s="39"/>
    </row>
    <row r="55172" spans="8:8" ht="65.099999999999994" customHeight="1" x14ac:dyDescent="0.25">
      <c r="H55172" s="39"/>
    </row>
    <row r="55173" spans="8:8" ht="65.099999999999994" customHeight="1" x14ac:dyDescent="0.25">
      <c r="H55173" s="39"/>
    </row>
    <row r="55174" spans="8:8" ht="65.099999999999994" customHeight="1" x14ac:dyDescent="0.25">
      <c r="H55174" s="39"/>
    </row>
    <row r="55175" spans="8:8" ht="65.099999999999994" customHeight="1" x14ac:dyDescent="0.25">
      <c r="H55175" s="39"/>
    </row>
    <row r="55176" spans="8:8" ht="65.099999999999994" customHeight="1" x14ac:dyDescent="0.25">
      <c r="H55176" s="39"/>
    </row>
    <row r="55177" spans="8:8" ht="65.099999999999994" customHeight="1" x14ac:dyDescent="0.25">
      <c r="H55177" s="39"/>
    </row>
    <row r="55178" spans="8:8" ht="65.099999999999994" customHeight="1" x14ac:dyDescent="0.25">
      <c r="H55178" s="39"/>
    </row>
    <row r="55179" spans="8:8" ht="65.099999999999994" customHeight="1" x14ac:dyDescent="0.25">
      <c r="H55179" s="39"/>
    </row>
    <row r="55180" spans="8:8" ht="65.099999999999994" customHeight="1" x14ac:dyDescent="0.25">
      <c r="H55180" s="39"/>
    </row>
    <row r="55181" spans="8:8" ht="65.099999999999994" customHeight="1" x14ac:dyDescent="0.25">
      <c r="H55181" s="39"/>
    </row>
    <row r="55182" spans="8:8" ht="65.099999999999994" customHeight="1" x14ac:dyDescent="0.25">
      <c r="H55182" s="39"/>
    </row>
    <row r="55183" spans="8:8" ht="65.099999999999994" customHeight="1" x14ac:dyDescent="0.25">
      <c r="H55183" s="39"/>
    </row>
    <row r="55184" spans="8:8" ht="65.099999999999994" customHeight="1" x14ac:dyDescent="0.25">
      <c r="H55184" s="39"/>
    </row>
    <row r="55185" spans="8:8" ht="65.099999999999994" customHeight="1" x14ac:dyDescent="0.25">
      <c r="H55185" s="39"/>
    </row>
    <row r="55186" spans="8:8" ht="65.099999999999994" customHeight="1" x14ac:dyDescent="0.25">
      <c r="H55186" s="39"/>
    </row>
    <row r="55187" spans="8:8" ht="65.099999999999994" customHeight="1" x14ac:dyDescent="0.25">
      <c r="H55187" s="39"/>
    </row>
    <row r="55188" spans="8:8" ht="65.099999999999994" customHeight="1" x14ac:dyDescent="0.25">
      <c r="H55188" s="39"/>
    </row>
    <row r="55189" spans="8:8" ht="65.099999999999994" customHeight="1" x14ac:dyDescent="0.25">
      <c r="H55189" s="39"/>
    </row>
    <row r="55190" spans="8:8" ht="65.099999999999994" customHeight="1" x14ac:dyDescent="0.25">
      <c r="H55190" s="39"/>
    </row>
    <row r="55191" spans="8:8" ht="65.099999999999994" customHeight="1" x14ac:dyDescent="0.25">
      <c r="H55191" s="39"/>
    </row>
    <row r="55192" spans="8:8" ht="65.099999999999994" customHeight="1" x14ac:dyDescent="0.25">
      <c r="H55192" s="39"/>
    </row>
    <row r="55193" spans="8:8" ht="65.099999999999994" customHeight="1" x14ac:dyDescent="0.25">
      <c r="H55193" s="39"/>
    </row>
    <row r="55194" spans="8:8" ht="65.099999999999994" customHeight="1" x14ac:dyDescent="0.25">
      <c r="H55194" s="39"/>
    </row>
    <row r="55195" spans="8:8" ht="65.099999999999994" customHeight="1" x14ac:dyDescent="0.25">
      <c r="H55195" s="39"/>
    </row>
    <row r="55196" spans="8:8" ht="65.099999999999994" customHeight="1" x14ac:dyDescent="0.25">
      <c r="H55196" s="39"/>
    </row>
    <row r="55197" spans="8:8" ht="65.099999999999994" customHeight="1" x14ac:dyDescent="0.25">
      <c r="H55197" s="39"/>
    </row>
    <row r="55198" spans="8:8" ht="65.099999999999994" customHeight="1" x14ac:dyDescent="0.25">
      <c r="H55198" s="39"/>
    </row>
    <row r="55199" spans="8:8" ht="65.099999999999994" customHeight="1" x14ac:dyDescent="0.25">
      <c r="H55199" s="39"/>
    </row>
    <row r="55200" spans="8:8" ht="65.099999999999994" customHeight="1" x14ac:dyDescent="0.25">
      <c r="H55200" s="39"/>
    </row>
    <row r="55201" spans="8:8" ht="65.099999999999994" customHeight="1" x14ac:dyDescent="0.25">
      <c r="H55201" s="39"/>
    </row>
    <row r="55202" spans="8:8" ht="65.099999999999994" customHeight="1" x14ac:dyDescent="0.25">
      <c r="H55202" s="39"/>
    </row>
    <row r="55203" spans="8:8" ht="65.099999999999994" customHeight="1" x14ac:dyDescent="0.25">
      <c r="H55203" s="39"/>
    </row>
    <row r="55204" spans="8:8" ht="65.099999999999994" customHeight="1" x14ac:dyDescent="0.25">
      <c r="H55204" s="39"/>
    </row>
    <row r="55205" spans="8:8" ht="65.099999999999994" customHeight="1" x14ac:dyDescent="0.25">
      <c r="H55205" s="39"/>
    </row>
    <row r="55206" spans="8:8" ht="65.099999999999994" customHeight="1" x14ac:dyDescent="0.25">
      <c r="H55206" s="39"/>
    </row>
    <row r="55207" spans="8:8" ht="65.099999999999994" customHeight="1" x14ac:dyDescent="0.25">
      <c r="H55207" s="39"/>
    </row>
    <row r="55208" spans="8:8" ht="65.099999999999994" customHeight="1" x14ac:dyDescent="0.25">
      <c r="H55208" s="39"/>
    </row>
    <row r="55209" spans="8:8" ht="65.099999999999994" customHeight="1" x14ac:dyDescent="0.25">
      <c r="H55209" s="39"/>
    </row>
    <row r="55210" spans="8:8" ht="65.099999999999994" customHeight="1" x14ac:dyDescent="0.25">
      <c r="H55210" s="39"/>
    </row>
    <row r="55211" spans="8:8" ht="65.099999999999994" customHeight="1" x14ac:dyDescent="0.25">
      <c r="H55211" s="39"/>
    </row>
    <row r="55212" spans="8:8" ht="65.099999999999994" customHeight="1" x14ac:dyDescent="0.25">
      <c r="H55212" s="39"/>
    </row>
    <row r="55213" spans="8:8" ht="65.099999999999994" customHeight="1" x14ac:dyDescent="0.25">
      <c r="H55213" s="39"/>
    </row>
    <row r="55214" spans="8:8" ht="65.099999999999994" customHeight="1" x14ac:dyDescent="0.25">
      <c r="H55214" s="39"/>
    </row>
    <row r="55215" spans="8:8" ht="65.099999999999994" customHeight="1" x14ac:dyDescent="0.25">
      <c r="H55215" s="39"/>
    </row>
    <row r="55216" spans="8:8" ht="65.099999999999994" customHeight="1" x14ac:dyDescent="0.25">
      <c r="H55216" s="39"/>
    </row>
    <row r="55217" spans="8:8" ht="65.099999999999994" customHeight="1" x14ac:dyDescent="0.25">
      <c r="H55217" s="39"/>
    </row>
    <row r="55218" spans="8:8" ht="65.099999999999994" customHeight="1" x14ac:dyDescent="0.25">
      <c r="H55218" s="39"/>
    </row>
    <row r="55219" spans="8:8" ht="65.099999999999994" customHeight="1" x14ac:dyDescent="0.25">
      <c r="H55219" s="39"/>
    </row>
    <row r="55220" spans="8:8" ht="65.099999999999994" customHeight="1" x14ac:dyDescent="0.25">
      <c r="H55220" s="39"/>
    </row>
    <row r="55221" spans="8:8" ht="65.099999999999994" customHeight="1" x14ac:dyDescent="0.25">
      <c r="H55221" s="39"/>
    </row>
    <row r="55222" spans="8:8" ht="65.099999999999994" customHeight="1" x14ac:dyDescent="0.25">
      <c r="H55222" s="39"/>
    </row>
    <row r="55223" spans="8:8" ht="65.099999999999994" customHeight="1" x14ac:dyDescent="0.25">
      <c r="H55223" s="39"/>
    </row>
    <row r="55224" spans="8:8" ht="65.099999999999994" customHeight="1" x14ac:dyDescent="0.25">
      <c r="H55224" s="39"/>
    </row>
    <row r="55225" spans="8:8" ht="65.099999999999994" customHeight="1" x14ac:dyDescent="0.25">
      <c r="H55225" s="39"/>
    </row>
    <row r="55226" spans="8:8" ht="65.099999999999994" customHeight="1" x14ac:dyDescent="0.25">
      <c r="H55226" s="39"/>
    </row>
    <row r="55227" spans="8:8" ht="65.099999999999994" customHeight="1" x14ac:dyDescent="0.25">
      <c r="H55227" s="39"/>
    </row>
    <row r="55228" spans="8:8" ht="65.099999999999994" customHeight="1" x14ac:dyDescent="0.25">
      <c r="H55228" s="39"/>
    </row>
    <row r="55229" spans="8:8" ht="65.099999999999994" customHeight="1" x14ac:dyDescent="0.25">
      <c r="H55229" s="39"/>
    </row>
    <row r="55230" spans="8:8" ht="65.099999999999994" customHeight="1" x14ac:dyDescent="0.25">
      <c r="H55230" s="39"/>
    </row>
    <row r="55231" spans="8:8" ht="65.099999999999994" customHeight="1" x14ac:dyDescent="0.25">
      <c r="H55231" s="39"/>
    </row>
    <row r="55232" spans="8:8" ht="65.099999999999994" customHeight="1" x14ac:dyDescent="0.25">
      <c r="H55232" s="39"/>
    </row>
    <row r="55233" spans="8:8" ht="65.099999999999994" customHeight="1" x14ac:dyDescent="0.25">
      <c r="H55233" s="39"/>
    </row>
    <row r="55234" spans="8:8" ht="65.099999999999994" customHeight="1" x14ac:dyDescent="0.25">
      <c r="H55234" s="39"/>
    </row>
    <row r="55235" spans="8:8" ht="65.099999999999994" customHeight="1" x14ac:dyDescent="0.25">
      <c r="H55235" s="39"/>
    </row>
    <row r="55236" spans="8:8" ht="65.099999999999994" customHeight="1" x14ac:dyDescent="0.25">
      <c r="H55236" s="39"/>
    </row>
    <row r="55237" spans="8:8" ht="65.099999999999994" customHeight="1" x14ac:dyDescent="0.25">
      <c r="H55237" s="39"/>
    </row>
    <row r="55238" spans="8:8" ht="65.099999999999994" customHeight="1" x14ac:dyDescent="0.25">
      <c r="H55238" s="39"/>
    </row>
    <row r="55239" spans="8:8" ht="65.099999999999994" customHeight="1" x14ac:dyDescent="0.25">
      <c r="H55239" s="39"/>
    </row>
    <row r="55240" spans="8:8" ht="65.099999999999994" customHeight="1" x14ac:dyDescent="0.25">
      <c r="H55240" s="39"/>
    </row>
    <row r="55241" spans="8:8" ht="65.099999999999994" customHeight="1" x14ac:dyDescent="0.25">
      <c r="H55241" s="39"/>
    </row>
    <row r="55242" spans="8:8" ht="65.099999999999994" customHeight="1" x14ac:dyDescent="0.25">
      <c r="H55242" s="39"/>
    </row>
    <row r="55243" spans="8:8" ht="65.099999999999994" customHeight="1" x14ac:dyDescent="0.25">
      <c r="H55243" s="39"/>
    </row>
    <row r="55244" spans="8:8" ht="65.099999999999994" customHeight="1" x14ac:dyDescent="0.25">
      <c r="H55244" s="39"/>
    </row>
    <row r="55245" spans="8:8" ht="65.099999999999994" customHeight="1" x14ac:dyDescent="0.25">
      <c r="H55245" s="39"/>
    </row>
    <row r="55246" spans="8:8" ht="65.099999999999994" customHeight="1" x14ac:dyDescent="0.25">
      <c r="H55246" s="39"/>
    </row>
    <row r="55247" spans="8:8" ht="65.099999999999994" customHeight="1" x14ac:dyDescent="0.25">
      <c r="H55247" s="39"/>
    </row>
    <row r="55248" spans="8:8" ht="65.099999999999994" customHeight="1" x14ac:dyDescent="0.25">
      <c r="H55248" s="39"/>
    </row>
    <row r="55249" spans="8:8" ht="65.099999999999994" customHeight="1" x14ac:dyDescent="0.25">
      <c r="H55249" s="39"/>
    </row>
    <row r="55250" spans="8:8" ht="65.099999999999994" customHeight="1" x14ac:dyDescent="0.25">
      <c r="H55250" s="39"/>
    </row>
    <row r="55251" spans="8:8" ht="65.099999999999994" customHeight="1" x14ac:dyDescent="0.25">
      <c r="H55251" s="39"/>
    </row>
    <row r="55252" spans="8:8" ht="65.099999999999994" customHeight="1" x14ac:dyDescent="0.25">
      <c r="H55252" s="39"/>
    </row>
    <row r="55253" spans="8:8" ht="65.099999999999994" customHeight="1" x14ac:dyDescent="0.25">
      <c r="H55253" s="39"/>
    </row>
    <row r="55254" spans="8:8" ht="65.099999999999994" customHeight="1" x14ac:dyDescent="0.25">
      <c r="H55254" s="39"/>
    </row>
    <row r="55255" spans="8:8" ht="65.099999999999994" customHeight="1" x14ac:dyDescent="0.25">
      <c r="H55255" s="39"/>
    </row>
    <row r="55256" spans="8:8" ht="65.099999999999994" customHeight="1" x14ac:dyDescent="0.25">
      <c r="H55256" s="39"/>
    </row>
    <row r="55257" spans="8:8" ht="65.099999999999994" customHeight="1" x14ac:dyDescent="0.25">
      <c r="H55257" s="39"/>
    </row>
    <row r="55258" spans="8:8" ht="65.099999999999994" customHeight="1" x14ac:dyDescent="0.25">
      <c r="H55258" s="39"/>
    </row>
    <row r="55259" spans="8:8" ht="65.099999999999994" customHeight="1" x14ac:dyDescent="0.25">
      <c r="H55259" s="39"/>
    </row>
    <row r="55260" spans="8:8" ht="65.099999999999994" customHeight="1" x14ac:dyDescent="0.25">
      <c r="H55260" s="39"/>
    </row>
    <row r="55261" spans="8:8" ht="65.099999999999994" customHeight="1" x14ac:dyDescent="0.25">
      <c r="H55261" s="39"/>
    </row>
    <row r="55262" spans="8:8" ht="65.099999999999994" customHeight="1" x14ac:dyDescent="0.25">
      <c r="H55262" s="39"/>
    </row>
    <row r="55263" spans="8:8" ht="65.099999999999994" customHeight="1" x14ac:dyDescent="0.25">
      <c r="H55263" s="39"/>
    </row>
    <row r="55264" spans="8:8" ht="65.099999999999994" customHeight="1" x14ac:dyDescent="0.25">
      <c r="H55264" s="39"/>
    </row>
    <row r="55265" spans="8:8" ht="65.099999999999994" customHeight="1" x14ac:dyDescent="0.25">
      <c r="H55265" s="39"/>
    </row>
    <row r="55266" spans="8:8" ht="65.099999999999994" customHeight="1" x14ac:dyDescent="0.25">
      <c r="H55266" s="39"/>
    </row>
    <row r="55267" spans="8:8" ht="65.099999999999994" customHeight="1" x14ac:dyDescent="0.25">
      <c r="H55267" s="39"/>
    </row>
    <row r="55268" spans="8:8" ht="65.099999999999994" customHeight="1" x14ac:dyDescent="0.25">
      <c r="H55268" s="39"/>
    </row>
    <row r="55269" spans="8:8" ht="65.099999999999994" customHeight="1" x14ac:dyDescent="0.25">
      <c r="H55269" s="39"/>
    </row>
    <row r="55270" spans="8:8" ht="65.099999999999994" customHeight="1" x14ac:dyDescent="0.25">
      <c r="H55270" s="39"/>
    </row>
    <row r="55271" spans="8:8" ht="65.099999999999994" customHeight="1" x14ac:dyDescent="0.25">
      <c r="H55271" s="39"/>
    </row>
    <row r="55272" spans="8:8" ht="65.099999999999994" customHeight="1" x14ac:dyDescent="0.25">
      <c r="H55272" s="39"/>
    </row>
    <row r="55273" spans="8:8" ht="65.099999999999994" customHeight="1" x14ac:dyDescent="0.25">
      <c r="H55273" s="39"/>
    </row>
    <row r="55274" spans="8:8" ht="65.099999999999994" customHeight="1" x14ac:dyDescent="0.25">
      <c r="H55274" s="39"/>
    </row>
    <row r="55275" spans="8:8" ht="65.099999999999994" customHeight="1" x14ac:dyDescent="0.25">
      <c r="H55275" s="39"/>
    </row>
    <row r="55276" spans="8:8" ht="65.099999999999994" customHeight="1" x14ac:dyDescent="0.25">
      <c r="H55276" s="39"/>
    </row>
    <row r="55277" spans="8:8" ht="65.099999999999994" customHeight="1" x14ac:dyDescent="0.25">
      <c r="H55277" s="39"/>
    </row>
    <row r="55278" spans="8:8" ht="65.099999999999994" customHeight="1" x14ac:dyDescent="0.25">
      <c r="H55278" s="39"/>
    </row>
    <row r="55279" spans="8:8" ht="65.099999999999994" customHeight="1" x14ac:dyDescent="0.25">
      <c r="H55279" s="39"/>
    </row>
    <row r="55280" spans="8:8" ht="65.099999999999994" customHeight="1" x14ac:dyDescent="0.25">
      <c r="H55280" s="39"/>
    </row>
    <row r="55281" spans="8:8" ht="65.099999999999994" customHeight="1" x14ac:dyDescent="0.25">
      <c r="H55281" s="39"/>
    </row>
    <row r="55282" spans="8:8" ht="65.099999999999994" customHeight="1" x14ac:dyDescent="0.25">
      <c r="H55282" s="39"/>
    </row>
    <row r="55283" spans="8:8" ht="65.099999999999994" customHeight="1" x14ac:dyDescent="0.25">
      <c r="H55283" s="39"/>
    </row>
    <row r="55284" spans="8:8" ht="65.099999999999994" customHeight="1" x14ac:dyDescent="0.25">
      <c r="H55284" s="39"/>
    </row>
    <row r="55285" spans="8:8" ht="65.099999999999994" customHeight="1" x14ac:dyDescent="0.25">
      <c r="H55285" s="39"/>
    </row>
    <row r="55286" spans="8:8" ht="65.099999999999994" customHeight="1" x14ac:dyDescent="0.25">
      <c r="H55286" s="39"/>
    </row>
    <row r="55287" spans="8:8" ht="65.099999999999994" customHeight="1" x14ac:dyDescent="0.25">
      <c r="H55287" s="39"/>
    </row>
    <row r="55288" spans="8:8" ht="65.099999999999994" customHeight="1" x14ac:dyDescent="0.25">
      <c r="H55288" s="39"/>
    </row>
    <row r="55289" spans="8:8" ht="65.099999999999994" customHeight="1" x14ac:dyDescent="0.25">
      <c r="H55289" s="39"/>
    </row>
    <row r="55290" spans="8:8" ht="65.099999999999994" customHeight="1" x14ac:dyDescent="0.25">
      <c r="H55290" s="39"/>
    </row>
    <row r="55291" spans="8:8" ht="65.099999999999994" customHeight="1" x14ac:dyDescent="0.25">
      <c r="H55291" s="39"/>
    </row>
    <row r="55292" spans="8:8" ht="65.099999999999994" customHeight="1" x14ac:dyDescent="0.25">
      <c r="H55292" s="39"/>
    </row>
    <row r="55293" spans="8:8" ht="65.099999999999994" customHeight="1" x14ac:dyDescent="0.25">
      <c r="H55293" s="39"/>
    </row>
    <row r="55294" spans="8:8" ht="65.099999999999994" customHeight="1" x14ac:dyDescent="0.25">
      <c r="H55294" s="39"/>
    </row>
    <row r="55295" spans="8:8" ht="65.099999999999994" customHeight="1" x14ac:dyDescent="0.25">
      <c r="H55295" s="39"/>
    </row>
    <row r="55296" spans="8:8" ht="65.099999999999994" customHeight="1" x14ac:dyDescent="0.25">
      <c r="H55296" s="39"/>
    </row>
    <row r="55297" spans="8:8" ht="65.099999999999994" customHeight="1" x14ac:dyDescent="0.25">
      <c r="H55297" s="39"/>
    </row>
    <row r="55298" spans="8:8" ht="65.099999999999994" customHeight="1" x14ac:dyDescent="0.25">
      <c r="H55298" s="39"/>
    </row>
    <row r="55299" spans="8:8" ht="65.099999999999994" customHeight="1" x14ac:dyDescent="0.25">
      <c r="H55299" s="39"/>
    </row>
    <row r="55300" spans="8:8" ht="65.099999999999994" customHeight="1" x14ac:dyDescent="0.25">
      <c r="H55300" s="39"/>
    </row>
    <row r="55301" spans="8:8" ht="65.099999999999994" customHeight="1" x14ac:dyDescent="0.25">
      <c r="H55301" s="39"/>
    </row>
    <row r="55302" spans="8:8" ht="65.099999999999994" customHeight="1" x14ac:dyDescent="0.25">
      <c r="H55302" s="39"/>
    </row>
    <row r="55303" spans="8:8" ht="65.099999999999994" customHeight="1" x14ac:dyDescent="0.25">
      <c r="H55303" s="39"/>
    </row>
    <row r="55304" spans="8:8" ht="65.099999999999994" customHeight="1" x14ac:dyDescent="0.25">
      <c r="H55304" s="39"/>
    </row>
    <row r="55305" spans="8:8" ht="65.099999999999994" customHeight="1" x14ac:dyDescent="0.25">
      <c r="H55305" s="39"/>
    </row>
    <row r="55306" spans="8:8" ht="65.099999999999994" customHeight="1" x14ac:dyDescent="0.25">
      <c r="H55306" s="39"/>
    </row>
    <row r="55307" spans="8:8" ht="65.099999999999994" customHeight="1" x14ac:dyDescent="0.25">
      <c r="H55307" s="39"/>
    </row>
    <row r="55308" spans="8:8" ht="65.099999999999994" customHeight="1" x14ac:dyDescent="0.25">
      <c r="H55308" s="39"/>
    </row>
    <row r="55309" spans="8:8" ht="65.099999999999994" customHeight="1" x14ac:dyDescent="0.25">
      <c r="H55309" s="39"/>
    </row>
    <row r="55310" spans="8:8" ht="65.099999999999994" customHeight="1" x14ac:dyDescent="0.25">
      <c r="H55310" s="39"/>
    </row>
    <row r="55311" spans="8:8" ht="65.099999999999994" customHeight="1" x14ac:dyDescent="0.25">
      <c r="H55311" s="39"/>
    </row>
    <row r="55312" spans="8:8" ht="65.099999999999994" customHeight="1" x14ac:dyDescent="0.25">
      <c r="H55312" s="39"/>
    </row>
    <row r="55313" spans="8:8" ht="65.099999999999994" customHeight="1" x14ac:dyDescent="0.25">
      <c r="H55313" s="39"/>
    </row>
    <row r="55314" spans="8:8" ht="65.099999999999994" customHeight="1" x14ac:dyDescent="0.25">
      <c r="H55314" s="39"/>
    </row>
    <row r="55315" spans="8:8" ht="65.099999999999994" customHeight="1" x14ac:dyDescent="0.25">
      <c r="H55315" s="39"/>
    </row>
    <row r="55316" spans="8:8" ht="65.099999999999994" customHeight="1" x14ac:dyDescent="0.25">
      <c r="H55316" s="39"/>
    </row>
    <row r="55317" spans="8:8" ht="65.099999999999994" customHeight="1" x14ac:dyDescent="0.25">
      <c r="H55317" s="39"/>
    </row>
    <row r="55318" spans="8:8" ht="65.099999999999994" customHeight="1" x14ac:dyDescent="0.25">
      <c r="H55318" s="39"/>
    </row>
    <row r="55319" spans="8:8" ht="65.099999999999994" customHeight="1" x14ac:dyDescent="0.25">
      <c r="H55319" s="39"/>
    </row>
    <row r="55320" spans="8:8" ht="65.099999999999994" customHeight="1" x14ac:dyDescent="0.25">
      <c r="H55320" s="39"/>
    </row>
    <row r="55321" spans="8:8" ht="65.099999999999994" customHeight="1" x14ac:dyDescent="0.25">
      <c r="H55321" s="39"/>
    </row>
    <row r="55322" spans="8:8" ht="65.099999999999994" customHeight="1" x14ac:dyDescent="0.25">
      <c r="H55322" s="39"/>
    </row>
    <row r="55323" spans="8:8" ht="65.099999999999994" customHeight="1" x14ac:dyDescent="0.25">
      <c r="H55323" s="39"/>
    </row>
    <row r="55324" spans="8:8" ht="65.099999999999994" customHeight="1" x14ac:dyDescent="0.25">
      <c r="H55324" s="39"/>
    </row>
    <row r="55325" spans="8:8" ht="65.099999999999994" customHeight="1" x14ac:dyDescent="0.25">
      <c r="H55325" s="39"/>
    </row>
    <row r="55326" spans="8:8" ht="65.099999999999994" customHeight="1" x14ac:dyDescent="0.25">
      <c r="H55326" s="39"/>
    </row>
    <row r="55327" spans="8:8" ht="65.099999999999994" customHeight="1" x14ac:dyDescent="0.25">
      <c r="H55327" s="39"/>
    </row>
    <row r="55328" spans="8:8" ht="65.099999999999994" customHeight="1" x14ac:dyDescent="0.25">
      <c r="H55328" s="39"/>
    </row>
    <row r="55329" spans="8:8" ht="65.099999999999994" customHeight="1" x14ac:dyDescent="0.25">
      <c r="H55329" s="39"/>
    </row>
    <row r="55330" spans="8:8" ht="65.099999999999994" customHeight="1" x14ac:dyDescent="0.25">
      <c r="H55330" s="39"/>
    </row>
    <row r="55331" spans="8:8" ht="65.099999999999994" customHeight="1" x14ac:dyDescent="0.25">
      <c r="H55331" s="39"/>
    </row>
    <row r="55332" spans="8:8" ht="65.099999999999994" customHeight="1" x14ac:dyDescent="0.25">
      <c r="H55332" s="39"/>
    </row>
    <row r="55333" spans="8:8" ht="65.099999999999994" customHeight="1" x14ac:dyDescent="0.25">
      <c r="H55333" s="39"/>
    </row>
    <row r="55334" spans="8:8" ht="65.099999999999994" customHeight="1" x14ac:dyDescent="0.25">
      <c r="H55334" s="39"/>
    </row>
    <row r="55335" spans="8:8" ht="65.099999999999994" customHeight="1" x14ac:dyDescent="0.25">
      <c r="H55335" s="39"/>
    </row>
    <row r="55336" spans="8:8" ht="65.099999999999994" customHeight="1" x14ac:dyDescent="0.25">
      <c r="H55336" s="39"/>
    </row>
    <row r="55337" spans="8:8" ht="65.099999999999994" customHeight="1" x14ac:dyDescent="0.25">
      <c r="H55337" s="39"/>
    </row>
    <row r="55338" spans="8:8" ht="65.099999999999994" customHeight="1" x14ac:dyDescent="0.25">
      <c r="H55338" s="39"/>
    </row>
    <row r="55339" spans="8:8" ht="65.099999999999994" customHeight="1" x14ac:dyDescent="0.25">
      <c r="H55339" s="39"/>
    </row>
    <row r="55340" spans="8:8" ht="65.099999999999994" customHeight="1" x14ac:dyDescent="0.25">
      <c r="H55340" s="39"/>
    </row>
    <row r="55341" spans="8:8" ht="65.099999999999994" customHeight="1" x14ac:dyDescent="0.25">
      <c r="H55341" s="39"/>
    </row>
    <row r="55342" spans="8:8" ht="65.099999999999994" customHeight="1" x14ac:dyDescent="0.25">
      <c r="H55342" s="39"/>
    </row>
    <row r="55343" spans="8:8" ht="65.099999999999994" customHeight="1" x14ac:dyDescent="0.25">
      <c r="H55343" s="39"/>
    </row>
    <row r="55344" spans="8:8" ht="65.099999999999994" customHeight="1" x14ac:dyDescent="0.25">
      <c r="H55344" s="39"/>
    </row>
    <row r="55345" spans="8:8" ht="65.099999999999994" customHeight="1" x14ac:dyDescent="0.25">
      <c r="H55345" s="39"/>
    </row>
    <row r="55346" spans="8:8" ht="65.099999999999994" customHeight="1" x14ac:dyDescent="0.25">
      <c r="H55346" s="39"/>
    </row>
    <row r="55347" spans="8:8" ht="65.099999999999994" customHeight="1" x14ac:dyDescent="0.25">
      <c r="H55347" s="39"/>
    </row>
    <row r="55348" spans="8:8" ht="65.099999999999994" customHeight="1" x14ac:dyDescent="0.25">
      <c r="H55348" s="39"/>
    </row>
    <row r="55349" spans="8:8" ht="65.099999999999994" customHeight="1" x14ac:dyDescent="0.25">
      <c r="H55349" s="39"/>
    </row>
    <row r="55350" spans="8:8" ht="65.099999999999994" customHeight="1" x14ac:dyDescent="0.25">
      <c r="H55350" s="39"/>
    </row>
    <row r="55351" spans="8:8" ht="65.099999999999994" customHeight="1" x14ac:dyDescent="0.25">
      <c r="H55351" s="39"/>
    </row>
    <row r="55352" spans="8:8" ht="65.099999999999994" customHeight="1" x14ac:dyDescent="0.25">
      <c r="H55352" s="39"/>
    </row>
    <row r="55353" spans="8:8" ht="65.099999999999994" customHeight="1" x14ac:dyDescent="0.25">
      <c r="H55353" s="39"/>
    </row>
    <row r="55354" spans="8:8" ht="65.099999999999994" customHeight="1" x14ac:dyDescent="0.25">
      <c r="H55354" s="39"/>
    </row>
    <row r="55355" spans="8:8" ht="65.099999999999994" customHeight="1" x14ac:dyDescent="0.25">
      <c r="H55355" s="39"/>
    </row>
    <row r="55356" spans="8:8" ht="65.099999999999994" customHeight="1" x14ac:dyDescent="0.25">
      <c r="H55356" s="39"/>
    </row>
    <row r="55357" spans="8:8" ht="65.099999999999994" customHeight="1" x14ac:dyDescent="0.25">
      <c r="H55357" s="39"/>
    </row>
    <row r="55358" spans="8:8" ht="65.099999999999994" customHeight="1" x14ac:dyDescent="0.25">
      <c r="H55358" s="39"/>
    </row>
    <row r="55359" spans="8:8" ht="65.099999999999994" customHeight="1" x14ac:dyDescent="0.25">
      <c r="H55359" s="39"/>
    </row>
    <row r="55360" spans="8:8" ht="65.099999999999994" customHeight="1" x14ac:dyDescent="0.25">
      <c r="H55360" s="39"/>
    </row>
    <row r="55361" spans="8:8" ht="65.099999999999994" customHeight="1" x14ac:dyDescent="0.25">
      <c r="H55361" s="39"/>
    </row>
    <row r="55362" spans="8:8" ht="65.099999999999994" customHeight="1" x14ac:dyDescent="0.25">
      <c r="H55362" s="39"/>
    </row>
    <row r="55363" spans="8:8" ht="65.099999999999994" customHeight="1" x14ac:dyDescent="0.25">
      <c r="H55363" s="39"/>
    </row>
    <row r="55364" spans="8:8" ht="65.099999999999994" customHeight="1" x14ac:dyDescent="0.25">
      <c r="H55364" s="39"/>
    </row>
    <row r="55365" spans="8:8" ht="65.099999999999994" customHeight="1" x14ac:dyDescent="0.25">
      <c r="H55365" s="39"/>
    </row>
    <row r="55366" spans="8:8" ht="65.099999999999994" customHeight="1" x14ac:dyDescent="0.25">
      <c r="H55366" s="39"/>
    </row>
    <row r="55367" spans="8:8" ht="65.099999999999994" customHeight="1" x14ac:dyDescent="0.25">
      <c r="H55367" s="39"/>
    </row>
    <row r="55368" spans="8:8" ht="65.099999999999994" customHeight="1" x14ac:dyDescent="0.25">
      <c r="H55368" s="39"/>
    </row>
    <row r="55369" spans="8:8" ht="65.099999999999994" customHeight="1" x14ac:dyDescent="0.25">
      <c r="H55369" s="39"/>
    </row>
    <row r="55370" spans="8:8" ht="65.099999999999994" customHeight="1" x14ac:dyDescent="0.25">
      <c r="H55370" s="39"/>
    </row>
    <row r="55371" spans="8:8" ht="65.099999999999994" customHeight="1" x14ac:dyDescent="0.25">
      <c r="H55371" s="39"/>
    </row>
    <row r="55372" spans="8:8" ht="65.099999999999994" customHeight="1" x14ac:dyDescent="0.25">
      <c r="H55372" s="39"/>
    </row>
    <row r="55373" spans="8:8" ht="65.099999999999994" customHeight="1" x14ac:dyDescent="0.25">
      <c r="H55373" s="39"/>
    </row>
    <row r="55374" spans="8:8" ht="65.099999999999994" customHeight="1" x14ac:dyDescent="0.25">
      <c r="H55374" s="39"/>
    </row>
    <row r="55375" spans="8:8" ht="65.099999999999994" customHeight="1" x14ac:dyDescent="0.25">
      <c r="H55375" s="39"/>
    </row>
    <row r="55376" spans="8:8" ht="65.099999999999994" customHeight="1" x14ac:dyDescent="0.25">
      <c r="H55376" s="39"/>
    </row>
    <row r="55377" spans="8:8" ht="65.099999999999994" customHeight="1" x14ac:dyDescent="0.25">
      <c r="H55377" s="39"/>
    </row>
    <row r="55378" spans="8:8" ht="65.099999999999994" customHeight="1" x14ac:dyDescent="0.25">
      <c r="H55378" s="39"/>
    </row>
    <row r="55379" spans="8:8" ht="65.099999999999994" customHeight="1" x14ac:dyDescent="0.25">
      <c r="H55379" s="39"/>
    </row>
    <row r="55380" spans="8:8" ht="65.099999999999994" customHeight="1" x14ac:dyDescent="0.25">
      <c r="H55380" s="39"/>
    </row>
    <row r="55381" spans="8:8" ht="65.099999999999994" customHeight="1" x14ac:dyDescent="0.25">
      <c r="H55381" s="39"/>
    </row>
    <row r="55382" spans="8:8" ht="65.099999999999994" customHeight="1" x14ac:dyDescent="0.25">
      <c r="H55382" s="39"/>
    </row>
    <row r="55383" spans="8:8" ht="65.099999999999994" customHeight="1" x14ac:dyDescent="0.25">
      <c r="H55383" s="39"/>
    </row>
    <row r="55384" spans="8:8" ht="65.099999999999994" customHeight="1" x14ac:dyDescent="0.25">
      <c r="H55384" s="39"/>
    </row>
    <row r="55385" spans="8:8" ht="65.099999999999994" customHeight="1" x14ac:dyDescent="0.25">
      <c r="H55385" s="39"/>
    </row>
    <row r="55386" spans="8:8" ht="65.099999999999994" customHeight="1" x14ac:dyDescent="0.25">
      <c r="H55386" s="39"/>
    </row>
    <row r="55387" spans="8:8" ht="65.099999999999994" customHeight="1" x14ac:dyDescent="0.25">
      <c r="H55387" s="39"/>
    </row>
    <row r="55388" spans="8:8" ht="65.099999999999994" customHeight="1" x14ac:dyDescent="0.25">
      <c r="H55388" s="39"/>
    </row>
    <row r="55389" spans="8:8" ht="65.099999999999994" customHeight="1" x14ac:dyDescent="0.25">
      <c r="H55389" s="39"/>
    </row>
    <row r="55390" spans="8:8" ht="65.099999999999994" customHeight="1" x14ac:dyDescent="0.25">
      <c r="H55390" s="39"/>
    </row>
    <row r="55391" spans="8:8" ht="65.099999999999994" customHeight="1" x14ac:dyDescent="0.25">
      <c r="H55391" s="39"/>
    </row>
    <row r="55392" spans="8:8" ht="65.099999999999994" customHeight="1" x14ac:dyDescent="0.25">
      <c r="H55392" s="39"/>
    </row>
    <row r="55393" spans="8:8" ht="65.099999999999994" customHeight="1" x14ac:dyDescent="0.25">
      <c r="H55393" s="39"/>
    </row>
    <row r="55394" spans="8:8" ht="65.099999999999994" customHeight="1" x14ac:dyDescent="0.25">
      <c r="H55394" s="39"/>
    </row>
    <row r="55395" spans="8:8" ht="65.099999999999994" customHeight="1" x14ac:dyDescent="0.25">
      <c r="H55395" s="39"/>
    </row>
    <row r="55396" spans="8:8" ht="65.099999999999994" customHeight="1" x14ac:dyDescent="0.25">
      <c r="H55396" s="39"/>
    </row>
    <row r="55397" spans="8:8" ht="65.099999999999994" customHeight="1" x14ac:dyDescent="0.25">
      <c r="H55397" s="39"/>
    </row>
    <row r="55398" spans="8:8" ht="65.099999999999994" customHeight="1" x14ac:dyDescent="0.25">
      <c r="H55398" s="39"/>
    </row>
    <row r="55399" spans="8:8" ht="65.099999999999994" customHeight="1" x14ac:dyDescent="0.25">
      <c r="H55399" s="39"/>
    </row>
    <row r="55400" spans="8:8" ht="65.099999999999994" customHeight="1" x14ac:dyDescent="0.25">
      <c r="H55400" s="39"/>
    </row>
    <row r="55401" spans="8:8" ht="65.099999999999994" customHeight="1" x14ac:dyDescent="0.25">
      <c r="H55401" s="39"/>
    </row>
    <row r="55402" spans="8:8" ht="65.099999999999994" customHeight="1" x14ac:dyDescent="0.25">
      <c r="H55402" s="39"/>
    </row>
    <row r="55403" spans="8:8" ht="65.099999999999994" customHeight="1" x14ac:dyDescent="0.25">
      <c r="H55403" s="39"/>
    </row>
    <row r="55404" spans="8:8" ht="65.099999999999994" customHeight="1" x14ac:dyDescent="0.25">
      <c r="H55404" s="39"/>
    </row>
    <row r="55405" spans="8:8" ht="65.099999999999994" customHeight="1" x14ac:dyDescent="0.25">
      <c r="H55405" s="39"/>
    </row>
    <row r="55406" spans="8:8" ht="65.099999999999994" customHeight="1" x14ac:dyDescent="0.25">
      <c r="H55406" s="39"/>
    </row>
    <row r="55407" spans="8:8" ht="65.099999999999994" customHeight="1" x14ac:dyDescent="0.25">
      <c r="H55407" s="39"/>
    </row>
    <row r="55408" spans="8:8" ht="65.099999999999994" customHeight="1" x14ac:dyDescent="0.25">
      <c r="H55408" s="39"/>
    </row>
    <row r="55409" spans="8:8" ht="65.099999999999994" customHeight="1" x14ac:dyDescent="0.25">
      <c r="H55409" s="39"/>
    </row>
    <row r="55410" spans="8:8" ht="65.099999999999994" customHeight="1" x14ac:dyDescent="0.25">
      <c r="H55410" s="39"/>
    </row>
    <row r="55411" spans="8:8" ht="65.099999999999994" customHeight="1" x14ac:dyDescent="0.25">
      <c r="H55411" s="39"/>
    </row>
    <row r="55412" spans="8:8" ht="65.099999999999994" customHeight="1" x14ac:dyDescent="0.25">
      <c r="H55412" s="39"/>
    </row>
    <row r="55413" spans="8:8" ht="65.099999999999994" customHeight="1" x14ac:dyDescent="0.25">
      <c r="H55413" s="39"/>
    </row>
    <row r="55414" spans="8:8" ht="65.099999999999994" customHeight="1" x14ac:dyDescent="0.25">
      <c r="H55414" s="39"/>
    </row>
    <row r="55415" spans="8:8" ht="65.099999999999994" customHeight="1" x14ac:dyDescent="0.25">
      <c r="H55415" s="39"/>
    </row>
    <row r="55416" spans="8:8" ht="65.099999999999994" customHeight="1" x14ac:dyDescent="0.25">
      <c r="H55416" s="39"/>
    </row>
    <row r="55417" spans="8:8" ht="65.099999999999994" customHeight="1" x14ac:dyDescent="0.25">
      <c r="H55417" s="39"/>
    </row>
    <row r="55418" spans="8:8" ht="65.099999999999994" customHeight="1" x14ac:dyDescent="0.25">
      <c r="H55418" s="39"/>
    </row>
    <row r="55419" spans="8:8" ht="65.099999999999994" customHeight="1" x14ac:dyDescent="0.25">
      <c r="H55419" s="39"/>
    </row>
    <row r="55420" spans="8:8" ht="65.099999999999994" customHeight="1" x14ac:dyDescent="0.25">
      <c r="H55420" s="39"/>
    </row>
    <row r="55421" spans="8:8" ht="65.099999999999994" customHeight="1" x14ac:dyDescent="0.25">
      <c r="H55421" s="39"/>
    </row>
    <row r="55422" spans="8:8" ht="65.099999999999994" customHeight="1" x14ac:dyDescent="0.25">
      <c r="H55422" s="39"/>
    </row>
    <row r="55423" spans="8:8" ht="65.099999999999994" customHeight="1" x14ac:dyDescent="0.25">
      <c r="H55423" s="39"/>
    </row>
    <row r="55424" spans="8:8" ht="65.099999999999994" customHeight="1" x14ac:dyDescent="0.25">
      <c r="H55424" s="39"/>
    </row>
    <row r="55425" spans="8:8" ht="65.099999999999994" customHeight="1" x14ac:dyDescent="0.25">
      <c r="H55425" s="39"/>
    </row>
    <row r="55426" spans="8:8" ht="65.099999999999994" customHeight="1" x14ac:dyDescent="0.25">
      <c r="H55426" s="39"/>
    </row>
    <row r="55427" spans="8:8" ht="65.099999999999994" customHeight="1" x14ac:dyDescent="0.25">
      <c r="H55427" s="39"/>
    </row>
    <row r="55428" spans="8:8" ht="65.099999999999994" customHeight="1" x14ac:dyDescent="0.25">
      <c r="H55428" s="39"/>
    </row>
    <row r="55429" spans="8:8" ht="65.099999999999994" customHeight="1" x14ac:dyDescent="0.25">
      <c r="H55429" s="39"/>
    </row>
    <row r="55430" spans="8:8" ht="65.099999999999994" customHeight="1" x14ac:dyDescent="0.25">
      <c r="H55430" s="39"/>
    </row>
    <row r="55431" spans="8:8" ht="65.099999999999994" customHeight="1" x14ac:dyDescent="0.25">
      <c r="H55431" s="39"/>
    </row>
    <row r="55432" spans="8:8" ht="65.099999999999994" customHeight="1" x14ac:dyDescent="0.25">
      <c r="H55432" s="39"/>
    </row>
    <row r="55433" spans="8:8" ht="65.099999999999994" customHeight="1" x14ac:dyDescent="0.25">
      <c r="H55433" s="39"/>
    </row>
    <row r="55434" spans="8:8" ht="65.099999999999994" customHeight="1" x14ac:dyDescent="0.25">
      <c r="H55434" s="39"/>
    </row>
    <row r="55435" spans="8:8" ht="65.099999999999994" customHeight="1" x14ac:dyDescent="0.25">
      <c r="H55435" s="39"/>
    </row>
    <row r="55436" spans="8:8" ht="65.099999999999994" customHeight="1" x14ac:dyDescent="0.25">
      <c r="H55436" s="39"/>
    </row>
    <row r="55437" spans="8:8" ht="65.099999999999994" customHeight="1" x14ac:dyDescent="0.25">
      <c r="H55437" s="39"/>
    </row>
    <row r="55438" spans="8:8" ht="65.099999999999994" customHeight="1" x14ac:dyDescent="0.25">
      <c r="H55438" s="39"/>
    </row>
    <row r="55439" spans="8:8" ht="65.099999999999994" customHeight="1" x14ac:dyDescent="0.25">
      <c r="H55439" s="39"/>
    </row>
    <row r="55440" spans="8:8" ht="65.099999999999994" customHeight="1" x14ac:dyDescent="0.25">
      <c r="H55440" s="39"/>
    </row>
    <row r="55441" spans="8:8" ht="65.099999999999994" customHeight="1" x14ac:dyDescent="0.25">
      <c r="H55441" s="39"/>
    </row>
    <row r="55442" spans="8:8" ht="65.099999999999994" customHeight="1" x14ac:dyDescent="0.25">
      <c r="H55442" s="39"/>
    </row>
    <row r="55443" spans="8:8" ht="65.099999999999994" customHeight="1" x14ac:dyDescent="0.25">
      <c r="H55443" s="39"/>
    </row>
    <row r="55444" spans="8:8" ht="65.099999999999994" customHeight="1" x14ac:dyDescent="0.25">
      <c r="H55444" s="39"/>
    </row>
    <row r="55445" spans="8:8" ht="65.099999999999994" customHeight="1" x14ac:dyDescent="0.25">
      <c r="H55445" s="39"/>
    </row>
    <row r="55446" spans="8:8" ht="65.099999999999994" customHeight="1" x14ac:dyDescent="0.25">
      <c r="H55446" s="39"/>
    </row>
    <row r="55447" spans="8:8" ht="65.099999999999994" customHeight="1" x14ac:dyDescent="0.25">
      <c r="H55447" s="39"/>
    </row>
    <row r="55448" spans="8:8" ht="65.099999999999994" customHeight="1" x14ac:dyDescent="0.25">
      <c r="H55448" s="39"/>
    </row>
    <row r="55449" spans="8:8" ht="65.099999999999994" customHeight="1" x14ac:dyDescent="0.25">
      <c r="H55449" s="39"/>
    </row>
    <row r="55450" spans="8:8" ht="65.099999999999994" customHeight="1" x14ac:dyDescent="0.25">
      <c r="H55450" s="39"/>
    </row>
    <row r="55451" spans="8:8" ht="65.099999999999994" customHeight="1" x14ac:dyDescent="0.25">
      <c r="H55451" s="39"/>
    </row>
    <row r="55452" spans="8:8" ht="65.099999999999994" customHeight="1" x14ac:dyDescent="0.25">
      <c r="H55452" s="39"/>
    </row>
    <row r="55453" spans="8:8" ht="65.099999999999994" customHeight="1" x14ac:dyDescent="0.25">
      <c r="H55453" s="39"/>
    </row>
    <row r="55454" spans="8:8" ht="65.099999999999994" customHeight="1" x14ac:dyDescent="0.25">
      <c r="H55454" s="39"/>
    </row>
    <row r="55455" spans="8:8" ht="65.099999999999994" customHeight="1" x14ac:dyDescent="0.25">
      <c r="H55455" s="39"/>
    </row>
    <row r="55456" spans="8:8" ht="65.099999999999994" customHeight="1" x14ac:dyDescent="0.25">
      <c r="H55456" s="39"/>
    </row>
    <row r="55457" spans="8:8" ht="65.099999999999994" customHeight="1" x14ac:dyDescent="0.25">
      <c r="H55457" s="39"/>
    </row>
    <row r="55458" spans="8:8" ht="65.099999999999994" customHeight="1" x14ac:dyDescent="0.25">
      <c r="H55458" s="39"/>
    </row>
    <row r="55459" spans="8:8" ht="65.099999999999994" customHeight="1" x14ac:dyDescent="0.25">
      <c r="H55459" s="39"/>
    </row>
    <row r="55460" spans="8:8" ht="65.099999999999994" customHeight="1" x14ac:dyDescent="0.25">
      <c r="H55460" s="39"/>
    </row>
    <row r="55461" spans="8:8" ht="65.099999999999994" customHeight="1" x14ac:dyDescent="0.25">
      <c r="H55461" s="39"/>
    </row>
    <row r="55462" spans="8:8" ht="65.099999999999994" customHeight="1" x14ac:dyDescent="0.25">
      <c r="H55462" s="39"/>
    </row>
    <row r="55463" spans="8:8" ht="65.099999999999994" customHeight="1" x14ac:dyDescent="0.25">
      <c r="H55463" s="39"/>
    </row>
    <row r="55464" spans="8:8" ht="65.099999999999994" customHeight="1" x14ac:dyDescent="0.25">
      <c r="H55464" s="39"/>
    </row>
    <row r="55465" spans="8:8" ht="65.099999999999994" customHeight="1" x14ac:dyDescent="0.25">
      <c r="H55465" s="39"/>
    </row>
    <row r="55466" spans="8:8" ht="65.099999999999994" customHeight="1" x14ac:dyDescent="0.25">
      <c r="H55466" s="39"/>
    </row>
    <row r="55467" spans="8:8" ht="65.099999999999994" customHeight="1" x14ac:dyDescent="0.25">
      <c r="H55467" s="39"/>
    </row>
    <row r="55468" spans="8:8" ht="65.099999999999994" customHeight="1" x14ac:dyDescent="0.25">
      <c r="H55468" s="39"/>
    </row>
    <row r="55469" spans="8:8" ht="65.099999999999994" customHeight="1" x14ac:dyDescent="0.25">
      <c r="H55469" s="39"/>
    </row>
    <row r="55470" spans="8:8" ht="65.099999999999994" customHeight="1" x14ac:dyDescent="0.25">
      <c r="H55470" s="39"/>
    </row>
    <row r="55471" spans="8:8" ht="65.099999999999994" customHeight="1" x14ac:dyDescent="0.25">
      <c r="H55471" s="39"/>
    </row>
    <row r="55472" spans="8:8" ht="65.099999999999994" customHeight="1" x14ac:dyDescent="0.25">
      <c r="H55472" s="39"/>
    </row>
    <row r="55473" spans="8:8" ht="65.099999999999994" customHeight="1" x14ac:dyDescent="0.25">
      <c r="H55473" s="39"/>
    </row>
    <row r="55474" spans="8:8" ht="65.099999999999994" customHeight="1" x14ac:dyDescent="0.25">
      <c r="H55474" s="39"/>
    </row>
    <row r="55475" spans="8:8" ht="65.099999999999994" customHeight="1" x14ac:dyDescent="0.25">
      <c r="H55475" s="39"/>
    </row>
    <row r="55476" spans="8:8" ht="65.099999999999994" customHeight="1" x14ac:dyDescent="0.25">
      <c r="H55476" s="39"/>
    </row>
    <row r="55477" spans="8:8" ht="65.099999999999994" customHeight="1" x14ac:dyDescent="0.25">
      <c r="H55477" s="39"/>
    </row>
    <row r="55478" spans="8:8" ht="65.099999999999994" customHeight="1" x14ac:dyDescent="0.25">
      <c r="H55478" s="39"/>
    </row>
    <row r="55479" spans="8:8" ht="65.099999999999994" customHeight="1" x14ac:dyDescent="0.25">
      <c r="H55479" s="39"/>
    </row>
    <row r="55480" spans="8:8" ht="65.099999999999994" customHeight="1" x14ac:dyDescent="0.25">
      <c r="H55480" s="39"/>
    </row>
    <row r="55481" spans="8:8" ht="65.099999999999994" customHeight="1" x14ac:dyDescent="0.25">
      <c r="H55481" s="39"/>
    </row>
    <row r="55482" spans="8:8" ht="65.099999999999994" customHeight="1" x14ac:dyDescent="0.25">
      <c r="H55482" s="39"/>
    </row>
    <row r="55483" spans="8:8" ht="65.099999999999994" customHeight="1" x14ac:dyDescent="0.25">
      <c r="H55483" s="39"/>
    </row>
    <row r="55484" spans="8:8" ht="65.099999999999994" customHeight="1" x14ac:dyDescent="0.25">
      <c r="H55484" s="39"/>
    </row>
    <row r="55485" spans="8:8" ht="65.099999999999994" customHeight="1" x14ac:dyDescent="0.25">
      <c r="H55485" s="39"/>
    </row>
    <row r="55486" spans="8:8" ht="65.099999999999994" customHeight="1" x14ac:dyDescent="0.25">
      <c r="H55486" s="39"/>
    </row>
    <row r="55487" spans="8:8" ht="65.099999999999994" customHeight="1" x14ac:dyDescent="0.25">
      <c r="H55487" s="39"/>
    </row>
    <row r="55488" spans="8:8" ht="65.099999999999994" customHeight="1" x14ac:dyDescent="0.25">
      <c r="H55488" s="39"/>
    </row>
    <row r="55489" spans="8:8" ht="65.099999999999994" customHeight="1" x14ac:dyDescent="0.25">
      <c r="H55489" s="39"/>
    </row>
    <row r="55490" spans="8:8" ht="65.099999999999994" customHeight="1" x14ac:dyDescent="0.25">
      <c r="H55490" s="39"/>
    </row>
    <row r="55491" spans="8:8" ht="65.099999999999994" customHeight="1" x14ac:dyDescent="0.25">
      <c r="H55491" s="39"/>
    </row>
    <row r="55492" spans="8:8" ht="65.099999999999994" customHeight="1" x14ac:dyDescent="0.25">
      <c r="H55492" s="39"/>
    </row>
    <row r="55493" spans="8:8" ht="65.099999999999994" customHeight="1" x14ac:dyDescent="0.25">
      <c r="H55493" s="39"/>
    </row>
    <row r="55494" spans="8:8" ht="65.099999999999994" customHeight="1" x14ac:dyDescent="0.25">
      <c r="H55494" s="39"/>
    </row>
    <row r="55495" spans="8:8" ht="65.099999999999994" customHeight="1" x14ac:dyDescent="0.25">
      <c r="H55495" s="39"/>
    </row>
    <row r="55496" spans="8:8" ht="65.099999999999994" customHeight="1" x14ac:dyDescent="0.25">
      <c r="H55496" s="39"/>
    </row>
    <row r="55497" spans="8:8" ht="65.099999999999994" customHeight="1" x14ac:dyDescent="0.25">
      <c r="H55497" s="39"/>
    </row>
    <row r="55498" spans="8:8" ht="65.099999999999994" customHeight="1" x14ac:dyDescent="0.25">
      <c r="H55498" s="39"/>
    </row>
    <row r="55499" spans="8:8" ht="65.099999999999994" customHeight="1" x14ac:dyDescent="0.25">
      <c r="H55499" s="39"/>
    </row>
    <row r="55500" spans="8:8" ht="65.099999999999994" customHeight="1" x14ac:dyDescent="0.25">
      <c r="H55500" s="39"/>
    </row>
    <row r="55501" spans="8:8" ht="65.099999999999994" customHeight="1" x14ac:dyDescent="0.25">
      <c r="H55501" s="39"/>
    </row>
    <row r="55502" spans="8:8" ht="65.099999999999994" customHeight="1" x14ac:dyDescent="0.25">
      <c r="H55502" s="39"/>
    </row>
    <row r="55503" spans="8:8" ht="65.099999999999994" customHeight="1" x14ac:dyDescent="0.25">
      <c r="H55503" s="39"/>
    </row>
    <row r="55504" spans="8:8" ht="65.099999999999994" customHeight="1" x14ac:dyDescent="0.25">
      <c r="H55504" s="39"/>
    </row>
    <row r="55505" spans="8:8" ht="65.099999999999994" customHeight="1" x14ac:dyDescent="0.25">
      <c r="H55505" s="39"/>
    </row>
    <row r="55506" spans="8:8" ht="65.099999999999994" customHeight="1" x14ac:dyDescent="0.25">
      <c r="H55506" s="39"/>
    </row>
    <row r="55507" spans="8:8" ht="65.099999999999994" customHeight="1" x14ac:dyDescent="0.25">
      <c r="H55507" s="39"/>
    </row>
    <row r="55508" spans="8:8" ht="65.099999999999994" customHeight="1" x14ac:dyDescent="0.25">
      <c r="H55508" s="39"/>
    </row>
    <row r="55509" spans="8:8" ht="65.099999999999994" customHeight="1" x14ac:dyDescent="0.25">
      <c r="H55509" s="39"/>
    </row>
    <row r="55510" spans="8:8" ht="65.099999999999994" customHeight="1" x14ac:dyDescent="0.25">
      <c r="H55510" s="39"/>
    </row>
    <row r="55511" spans="8:8" ht="65.099999999999994" customHeight="1" x14ac:dyDescent="0.25">
      <c r="H55511" s="39"/>
    </row>
    <row r="55512" spans="8:8" ht="65.099999999999994" customHeight="1" x14ac:dyDescent="0.25">
      <c r="H55512" s="39"/>
    </row>
    <row r="55513" spans="8:8" ht="65.099999999999994" customHeight="1" x14ac:dyDescent="0.25">
      <c r="H55513" s="39"/>
    </row>
    <row r="55514" spans="8:8" ht="65.099999999999994" customHeight="1" x14ac:dyDescent="0.25">
      <c r="H55514" s="39"/>
    </row>
    <row r="55515" spans="8:8" ht="65.099999999999994" customHeight="1" x14ac:dyDescent="0.25">
      <c r="H55515" s="39"/>
    </row>
    <row r="55516" spans="8:8" ht="65.099999999999994" customHeight="1" x14ac:dyDescent="0.25">
      <c r="H55516" s="39"/>
    </row>
    <row r="55517" spans="8:8" ht="65.099999999999994" customHeight="1" x14ac:dyDescent="0.25">
      <c r="H55517" s="39"/>
    </row>
    <row r="55518" spans="8:8" ht="65.099999999999994" customHeight="1" x14ac:dyDescent="0.25">
      <c r="H55518" s="39"/>
    </row>
    <row r="55519" spans="8:8" ht="65.099999999999994" customHeight="1" x14ac:dyDescent="0.25">
      <c r="H55519" s="39"/>
    </row>
    <row r="55520" spans="8:8" ht="65.099999999999994" customHeight="1" x14ac:dyDescent="0.25">
      <c r="H55520" s="39"/>
    </row>
    <row r="55521" spans="8:8" ht="65.099999999999994" customHeight="1" x14ac:dyDescent="0.25">
      <c r="H55521" s="39"/>
    </row>
    <row r="55522" spans="8:8" ht="65.099999999999994" customHeight="1" x14ac:dyDescent="0.25">
      <c r="H55522" s="39"/>
    </row>
    <row r="55523" spans="8:8" ht="65.099999999999994" customHeight="1" x14ac:dyDescent="0.25">
      <c r="H55523" s="39"/>
    </row>
    <row r="55524" spans="8:8" ht="65.099999999999994" customHeight="1" x14ac:dyDescent="0.25">
      <c r="H55524" s="39"/>
    </row>
    <row r="55525" spans="8:8" ht="65.099999999999994" customHeight="1" x14ac:dyDescent="0.25">
      <c r="H55525" s="39"/>
    </row>
    <row r="55526" spans="8:8" ht="65.099999999999994" customHeight="1" x14ac:dyDescent="0.25">
      <c r="H55526" s="39"/>
    </row>
    <row r="55527" spans="8:8" ht="65.099999999999994" customHeight="1" x14ac:dyDescent="0.25">
      <c r="H55527" s="39"/>
    </row>
    <row r="55528" spans="8:8" ht="65.099999999999994" customHeight="1" x14ac:dyDescent="0.25">
      <c r="H55528" s="39"/>
    </row>
    <row r="55529" spans="8:8" ht="65.099999999999994" customHeight="1" x14ac:dyDescent="0.25">
      <c r="H55529" s="39"/>
    </row>
    <row r="55530" spans="8:8" ht="65.099999999999994" customHeight="1" x14ac:dyDescent="0.25">
      <c r="H55530" s="39"/>
    </row>
    <row r="55531" spans="8:8" ht="65.099999999999994" customHeight="1" x14ac:dyDescent="0.25">
      <c r="H55531" s="39"/>
    </row>
    <row r="55532" spans="8:8" ht="65.099999999999994" customHeight="1" x14ac:dyDescent="0.25">
      <c r="H55532" s="39"/>
    </row>
    <row r="55533" spans="8:8" ht="65.099999999999994" customHeight="1" x14ac:dyDescent="0.25">
      <c r="H55533" s="39"/>
    </row>
    <row r="55534" spans="8:8" ht="65.099999999999994" customHeight="1" x14ac:dyDescent="0.25">
      <c r="H55534" s="39"/>
    </row>
    <row r="55535" spans="8:8" ht="65.099999999999994" customHeight="1" x14ac:dyDescent="0.25">
      <c r="H55535" s="39"/>
    </row>
    <row r="55536" spans="8:8" ht="65.099999999999994" customHeight="1" x14ac:dyDescent="0.25">
      <c r="H55536" s="39"/>
    </row>
    <row r="55537" spans="8:8" ht="65.099999999999994" customHeight="1" x14ac:dyDescent="0.25">
      <c r="H55537" s="39"/>
    </row>
    <row r="55538" spans="8:8" ht="65.099999999999994" customHeight="1" x14ac:dyDescent="0.25">
      <c r="H55538" s="39"/>
    </row>
    <row r="55539" spans="8:8" ht="65.099999999999994" customHeight="1" x14ac:dyDescent="0.25">
      <c r="H55539" s="39"/>
    </row>
    <row r="55540" spans="8:8" ht="65.099999999999994" customHeight="1" x14ac:dyDescent="0.25">
      <c r="H55540" s="39"/>
    </row>
    <row r="55541" spans="8:8" ht="65.099999999999994" customHeight="1" x14ac:dyDescent="0.25">
      <c r="H55541" s="39"/>
    </row>
    <row r="55542" spans="8:8" ht="65.099999999999994" customHeight="1" x14ac:dyDescent="0.25">
      <c r="H55542" s="39"/>
    </row>
    <row r="55543" spans="8:8" ht="65.099999999999994" customHeight="1" x14ac:dyDescent="0.25">
      <c r="H55543" s="39"/>
    </row>
    <row r="55544" spans="8:8" ht="65.099999999999994" customHeight="1" x14ac:dyDescent="0.25">
      <c r="H55544" s="39"/>
    </row>
    <row r="55545" spans="8:8" ht="65.099999999999994" customHeight="1" x14ac:dyDescent="0.25">
      <c r="H55545" s="39"/>
    </row>
    <row r="55546" spans="8:8" ht="65.099999999999994" customHeight="1" x14ac:dyDescent="0.25">
      <c r="H55546" s="39"/>
    </row>
    <row r="55547" spans="8:8" ht="65.099999999999994" customHeight="1" x14ac:dyDescent="0.25">
      <c r="H55547" s="39"/>
    </row>
    <row r="55548" spans="8:8" ht="65.099999999999994" customHeight="1" x14ac:dyDescent="0.25">
      <c r="H55548" s="39"/>
    </row>
    <row r="55549" spans="8:8" ht="65.099999999999994" customHeight="1" x14ac:dyDescent="0.25">
      <c r="H55549" s="39"/>
    </row>
    <row r="55550" spans="8:8" ht="65.099999999999994" customHeight="1" x14ac:dyDescent="0.25">
      <c r="H55550" s="39"/>
    </row>
    <row r="55551" spans="8:8" ht="65.099999999999994" customHeight="1" x14ac:dyDescent="0.25">
      <c r="H55551" s="39"/>
    </row>
    <row r="55552" spans="8:8" ht="65.099999999999994" customHeight="1" x14ac:dyDescent="0.25">
      <c r="H55552" s="39"/>
    </row>
    <row r="55553" spans="8:8" ht="65.099999999999994" customHeight="1" x14ac:dyDescent="0.25">
      <c r="H55553" s="39"/>
    </row>
    <row r="55554" spans="8:8" ht="65.099999999999994" customHeight="1" x14ac:dyDescent="0.25">
      <c r="H55554" s="39"/>
    </row>
    <row r="55555" spans="8:8" ht="65.099999999999994" customHeight="1" x14ac:dyDescent="0.25">
      <c r="H55555" s="39"/>
    </row>
    <row r="55556" spans="8:8" ht="65.099999999999994" customHeight="1" x14ac:dyDescent="0.25">
      <c r="H55556" s="39"/>
    </row>
    <row r="55557" spans="8:8" ht="65.099999999999994" customHeight="1" x14ac:dyDescent="0.25">
      <c r="H55557" s="39"/>
    </row>
    <row r="55558" spans="8:8" ht="65.099999999999994" customHeight="1" x14ac:dyDescent="0.25">
      <c r="H55558" s="39"/>
    </row>
    <row r="55559" spans="8:8" ht="65.099999999999994" customHeight="1" x14ac:dyDescent="0.25">
      <c r="H55559" s="39"/>
    </row>
    <row r="55560" spans="8:8" ht="65.099999999999994" customHeight="1" x14ac:dyDescent="0.25">
      <c r="H55560" s="39"/>
    </row>
    <row r="55561" spans="8:8" ht="65.099999999999994" customHeight="1" x14ac:dyDescent="0.25">
      <c r="H55561" s="39"/>
    </row>
    <row r="55562" spans="8:8" ht="65.099999999999994" customHeight="1" x14ac:dyDescent="0.25">
      <c r="H55562" s="39"/>
    </row>
    <row r="55563" spans="8:8" ht="65.099999999999994" customHeight="1" x14ac:dyDescent="0.25">
      <c r="H55563" s="39"/>
    </row>
    <row r="55564" spans="8:8" ht="65.099999999999994" customHeight="1" x14ac:dyDescent="0.25">
      <c r="H55564" s="39"/>
    </row>
    <row r="55565" spans="8:8" ht="65.099999999999994" customHeight="1" x14ac:dyDescent="0.25">
      <c r="H55565" s="39"/>
    </row>
    <row r="55566" spans="8:8" ht="65.099999999999994" customHeight="1" x14ac:dyDescent="0.25">
      <c r="H55566" s="39"/>
    </row>
    <row r="55567" spans="8:8" ht="65.099999999999994" customHeight="1" x14ac:dyDescent="0.25">
      <c r="H55567" s="39"/>
    </row>
    <row r="55568" spans="8:8" ht="65.099999999999994" customHeight="1" x14ac:dyDescent="0.25">
      <c r="H55568" s="39"/>
    </row>
    <row r="55569" spans="8:8" ht="65.099999999999994" customHeight="1" x14ac:dyDescent="0.25">
      <c r="H55569" s="39"/>
    </row>
    <row r="55570" spans="8:8" ht="65.099999999999994" customHeight="1" x14ac:dyDescent="0.25">
      <c r="H55570" s="39"/>
    </row>
    <row r="55571" spans="8:8" ht="65.099999999999994" customHeight="1" x14ac:dyDescent="0.25">
      <c r="H55571" s="39"/>
    </row>
    <row r="55572" spans="8:8" ht="65.099999999999994" customHeight="1" x14ac:dyDescent="0.25">
      <c r="H55572" s="39"/>
    </row>
    <row r="55573" spans="8:8" ht="65.099999999999994" customHeight="1" x14ac:dyDescent="0.25">
      <c r="H55573" s="39"/>
    </row>
    <row r="55574" spans="8:8" ht="65.099999999999994" customHeight="1" x14ac:dyDescent="0.25">
      <c r="H55574" s="39"/>
    </row>
    <row r="55575" spans="8:8" ht="65.099999999999994" customHeight="1" x14ac:dyDescent="0.25">
      <c r="H55575" s="39"/>
    </row>
    <row r="55576" spans="8:8" ht="65.099999999999994" customHeight="1" x14ac:dyDescent="0.25">
      <c r="H55576" s="39"/>
    </row>
    <row r="55577" spans="8:8" ht="65.099999999999994" customHeight="1" x14ac:dyDescent="0.25">
      <c r="H55577" s="39"/>
    </row>
    <row r="55578" spans="8:8" ht="65.099999999999994" customHeight="1" x14ac:dyDescent="0.25">
      <c r="H55578" s="39"/>
    </row>
    <row r="55579" spans="8:8" ht="65.099999999999994" customHeight="1" x14ac:dyDescent="0.25">
      <c r="H55579" s="39"/>
    </row>
    <row r="55580" spans="8:8" ht="65.099999999999994" customHeight="1" x14ac:dyDescent="0.25">
      <c r="H55580" s="39"/>
    </row>
    <row r="55581" spans="8:8" ht="65.099999999999994" customHeight="1" x14ac:dyDescent="0.25">
      <c r="H55581" s="39"/>
    </row>
    <row r="55582" spans="8:8" ht="65.099999999999994" customHeight="1" x14ac:dyDescent="0.25">
      <c r="H55582" s="39"/>
    </row>
    <row r="55583" spans="8:8" ht="65.099999999999994" customHeight="1" x14ac:dyDescent="0.25">
      <c r="H55583" s="39"/>
    </row>
    <row r="55584" spans="8:8" ht="65.099999999999994" customHeight="1" x14ac:dyDescent="0.25">
      <c r="H55584" s="39"/>
    </row>
    <row r="55585" spans="8:8" ht="65.099999999999994" customHeight="1" x14ac:dyDescent="0.25">
      <c r="H55585" s="39"/>
    </row>
    <row r="55586" spans="8:8" ht="65.099999999999994" customHeight="1" x14ac:dyDescent="0.25">
      <c r="H55586" s="39"/>
    </row>
    <row r="55587" spans="8:8" ht="65.099999999999994" customHeight="1" x14ac:dyDescent="0.25">
      <c r="H55587" s="39"/>
    </row>
    <row r="55588" spans="8:8" ht="65.099999999999994" customHeight="1" x14ac:dyDescent="0.25">
      <c r="H55588" s="39"/>
    </row>
    <row r="55589" spans="8:8" ht="65.099999999999994" customHeight="1" x14ac:dyDescent="0.25">
      <c r="H55589" s="39"/>
    </row>
    <row r="55590" spans="8:8" ht="65.099999999999994" customHeight="1" x14ac:dyDescent="0.25">
      <c r="H55590" s="39"/>
    </row>
    <row r="55591" spans="8:8" ht="65.099999999999994" customHeight="1" x14ac:dyDescent="0.25">
      <c r="H55591" s="39"/>
    </row>
    <row r="55592" spans="8:8" ht="65.099999999999994" customHeight="1" x14ac:dyDescent="0.25">
      <c r="H55592" s="39"/>
    </row>
    <row r="55593" spans="8:8" ht="65.099999999999994" customHeight="1" x14ac:dyDescent="0.25">
      <c r="H55593" s="39"/>
    </row>
    <row r="55594" spans="8:8" ht="65.099999999999994" customHeight="1" x14ac:dyDescent="0.25">
      <c r="H55594" s="39"/>
    </row>
    <row r="55595" spans="8:8" ht="65.099999999999994" customHeight="1" x14ac:dyDescent="0.25">
      <c r="H55595" s="39"/>
    </row>
    <row r="55596" spans="8:8" ht="65.099999999999994" customHeight="1" x14ac:dyDescent="0.25">
      <c r="H55596" s="39"/>
    </row>
    <row r="55597" spans="8:8" ht="65.099999999999994" customHeight="1" x14ac:dyDescent="0.25">
      <c r="H55597" s="39"/>
    </row>
    <row r="55598" spans="8:8" ht="65.099999999999994" customHeight="1" x14ac:dyDescent="0.25">
      <c r="H55598" s="39"/>
    </row>
    <row r="55599" spans="8:8" ht="65.099999999999994" customHeight="1" x14ac:dyDescent="0.25">
      <c r="H55599" s="39"/>
    </row>
    <row r="55600" spans="8:8" ht="65.099999999999994" customHeight="1" x14ac:dyDescent="0.25">
      <c r="H55600" s="39"/>
    </row>
    <row r="55601" spans="8:8" ht="65.099999999999994" customHeight="1" x14ac:dyDescent="0.25">
      <c r="H55601" s="39"/>
    </row>
    <row r="55602" spans="8:8" ht="65.099999999999994" customHeight="1" x14ac:dyDescent="0.25">
      <c r="H55602" s="39"/>
    </row>
    <row r="55603" spans="8:8" ht="65.099999999999994" customHeight="1" x14ac:dyDescent="0.25">
      <c r="H55603" s="39"/>
    </row>
    <row r="55604" spans="8:8" ht="65.099999999999994" customHeight="1" x14ac:dyDescent="0.25">
      <c r="H55604" s="39"/>
    </row>
    <row r="55605" spans="8:8" ht="65.099999999999994" customHeight="1" x14ac:dyDescent="0.25">
      <c r="H55605" s="39"/>
    </row>
    <row r="55606" spans="8:8" ht="65.099999999999994" customHeight="1" x14ac:dyDescent="0.25">
      <c r="H55606" s="39"/>
    </row>
    <row r="55607" spans="8:8" ht="65.099999999999994" customHeight="1" x14ac:dyDescent="0.25">
      <c r="H55607" s="39"/>
    </row>
    <row r="55608" spans="8:8" ht="65.099999999999994" customHeight="1" x14ac:dyDescent="0.25">
      <c r="H55608" s="39"/>
    </row>
    <row r="55609" spans="8:8" ht="65.099999999999994" customHeight="1" x14ac:dyDescent="0.25">
      <c r="H55609" s="39"/>
    </row>
    <row r="55610" spans="8:8" ht="65.099999999999994" customHeight="1" x14ac:dyDescent="0.25">
      <c r="H55610" s="39"/>
    </row>
    <row r="55611" spans="8:8" ht="65.099999999999994" customHeight="1" x14ac:dyDescent="0.25">
      <c r="H55611" s="39"/>
    </row>
    <row r="55612" spans="8:8" ht="65.099999999999994" customHeight="1" x14ac:dyDescent="0.25">
      <c r="H55612" s="39"/>
    </row>
    <row r="55613" spans="8:8" ht="65.099999999999994" customHeight="1" x14ac:dyDescent="0.25">
      <c r="H55613" s="39"/>
    </row>
    <row r="55614" spans="8:8" ht="65.099999999999994" customHeight="1" x14ac:dyDescent="0.25">
      <c r="H55614" s="39"/>
    </row>
    <row r="55615" spans="8:8" ht="65.099999999999994" customHeight="1" x14ac:dyDescent="0.25">
      <c r="H55615" s="39"/>
    </row>
    <row r="55616" spans="8:8" ht="65.099999999999994" customHeight="1" x14ac:dyDescent="0.25">
      <c r="H55616" s="39"/>
    </row>
    <row r="55617" spans="8:8" ht="65.099999999999994" customHeight="1" x14ac:dyDescent="0.25">
      <c r="H55617" s="39"/>
    </row>
    <row r="55618" spans="8:8" ht="65.099999999999994" customHeight="1" x14ac:dyDescent="0.25">
      <c r="H55618" s="39"/>
    </row>
    <row r="55619" spans="8:8" ht="65.099999999999994" customHeight="1" x14ac:dyDescent="0.25">
      <c r="H55619" s="39"/>
    </row>
    <row r="55620" spans="8:8" ht="65.099999999999994" customHeight="1" x14ac:dyDescent="0.25">
      <c r="H55620" s="39"/>
    </row>
    <row r="55621" spans="8:8" ht="65.099999999999994" customHeight="1" x14ac:dyDescent="0.25">
      <c r="H55621" s="39"/>
    </row>
    <row r="55622" spans="8:8" ht="65.099999999999994" customHeight="1" x14ac:dyDescent="0.25">
      <c r="H55622" s="39"/>
    </row>
    <row r="55623" spans="8:8" ht="65.099999999999994" customHeight="1" x14ac:dyDescent="0.25">
      <c r="H55623" s="39"/>
    </row>
    <row r="55624" spans="8:8" ht="65.099999999999994" customHeight="1" x14ac:dyDescent="0.25">
      <c r="H55624" s="39"/>
    </row>
    <row r="55625" spans="8:8" ht="65.099999999999994" customHeight="1" x14ac:dyDescent="0.25">
      <c r="H55625" s="39"/>
    </row>
    <row r="55626" spans="8:8" ht="65.099999999999994" customHeight="1" x14ac:dyDescent="0.25">
      <c r="H55626" s="39"/>
    </row>
    <row r="55627" spans="8:8" ht="65.099999999999994" customHeight="1" x14ac:dyDescent="0.25">
      <c r="H55627" s="39"/>
    </row>
    <row r="55628" spans="8:8" ht="65.099999999999994" customHeight="1" x14ac:dyDescent="0.25">
      <c r="H55628" s="39"/>
    </row>
    <row r="55629" spans="8:8" ht="65.099999999999994" customHeight="1" x14ac:dyDescent="0.25">
      <c r="H55629" s="39"/>
    </row>
    <row r="55630" spans="8:8" ht="65.099999999999994" customHeight="1" x14ac:dyDescent="0.25">
      <c r="H55630" s="39"/>
    </row>
    <row r="55631" spans="8:8" ht="65.099999999999994" customHeight="1" x14ac:dyDescent="0.25">
      <c r="H55631" s="39"/>
    </row>
    <row r="55632" spans="8:8" ht="65.099999999999994" customHeight="1" x14ac:dyDescent="0.25">
      <c r="H55632" s="39"/>
    </row>
    <row r="55633" spans="8:8" ht="65.099999999999994" customHeight="1" x14ac:dyDescent="0.25">
      <c r="H55633" s="39"/>
    </row>
    <row r="55634" spans="8:8" ht="65.099999999999994" customHeight="1" x14ac:dyDescent="0.25">
      <c r="H55634" s="39"/>
    </row>
    <row r="55635" spans="8:8" ht="65.099999999999994" customHeight="1" x14ac:dyDescent="0.25">
      <c r="H55635" s="39"/>
    </row>
    <row r="55636" spans="8:8" ht="65.099999999999994" customHeight="1" x14ac:dyDescent="0.25">
      <c r="H55636" s="39"/>
    </row>
    <row r="55637" spans="8:8" ht="65.099999999999994" customHeight="1" x14ac:dyDescent="0.25">
      <c r="H55637" s="39"/>
    </row>
    <row r="55638" spans="8:8" ht="65.099999999999994" customHeight="1" x14ac:dyDescent="0.25">
      <c r="H55638" s="39"/>
    </row>
    <row r="55639" spans="8:8" ht="65.099999999999994" customHeight="1" x14ac:dyDescent="0.25">
      <c r="H55639" s="39"/>
    </row>
    <row r="55640" spans="8:8" ht="65.099999999999994" customHeight="1" x14ac:dyDescent="0.25">
      <c r="H55640" s="39"/>
    </row>
    <row r="55641" spans="8:8" ht="65.099999999999994" customHeight="1" x14ac:dyDescent="0.25">
      <c r="H55641" s="39"/>
    </row>
    <row r="55642" spans="8:8" ht="65.099999999999994" customHeight="1" x14ac:dyDescent="0.25">
      <c r="H55642" s="39"/>
    </row>
    <row r="55643" spans="8:8" ht="65.099999999999994" customHeight="1" x14ac:dyDescent="0.25">
      <c r="H55643" s="39"/>
    </row>
    <row r="55644" spans="8:8" ht="65.099999999999994" customHeight="1" x14ac:dyDescent="0.25">
      <c r="H55644" s="39"/>
    </row>
    <row r="55645" spans="8:8" ht="65.099999999999994" customHeight="1" x14ac:dyDescent="0.25">
      <c r="H55645" s="39"/>
    </row>
    <row r="55646" spans="8:8" ht="65.099999999999994" customHeight="1" x14ac:dyDescent="0.25">
      <c r="H55646" s="39"/>
    </row>
    <row r="55647" spans="8:8" ht="65.099999999999994" customHeight="1" x14ac:dyDescent="0.25">
      <c r="H55647" s="39"/>
    </row>
    <row r="55648" spans="8:8" ht="65.099999999999994" customHeight="1" x14ac:dyDescent="0.25">
      <c r="H55648" s="39"/>
    </row>
    <row r="55649" spans="8:8" ht="65.099999999999994" customHeight="1" x14ac:dyDescent="0.25">
      <c r="H55649" s="39"/>
    </row>
    <row r="55650" spans="8:8" ht="65.099999999999994" customHeight="1" x14ac:dyDescent="0.25">
      <c r="H55650" s="39"/>
    </row>
    <row r="55651" spans="8:8" ht="65.099999999999994" customHeight="1" x14ac:dyDescent="0.25">
      <c r="H55651" s="39"/>
    </row>
    <row r="55652" spans="8:8" ht="65.099999999999994" customHeight="1" x14ac:dyDescent="0.25">
      <c r="H55652" s="39"/>
    </row>
    <row r="55653" spans="8:8" ht="65.099999999999994" customHeight="1" x14ac:dyDescent="0.25">
      <c r="H55653" s="39"/>
    </row>
    <row r="55654" spans="8:8" ht="65.099999999999994" customHeight="1" x14ac:dyDescent="0.25">
      <c r="H55654" s="39"/>
    </row>
    <row r="55655" spans="8:8" ht="65.099999999999994" customHeight="1" x14ac:dyDescent="0.25">
      <c r="H55655" s="39"/>
    </row>
    <row r="55656" spans="8:8" ht="65.099999999999994" customHeight="1" x14ac:dyDescent="0.25">
      <c r="H55656" s="39"/>
    </row>
    <row r="55657" spans="8:8" ht="65.099999999999994" customHeight="1" x14ac:dyDescent="0.25">
      <c r="H55657" s="39"/>
    </row>
    <row r="55658" spans="8:8" ht="65.099999999999994" customHeight="1" x14ac:dyDescent="0.25">
      <c r="H55658" s="39"/>
    </row>
    <row r="55659" spans="8:8" ht="65.099999999999994" customHeight="1" x14ac:dyDescent="0.25">
      <c r="H55659" s="39"/>
    </row>
    <row r="55660" spans="8:8" ht="65.099999999999994" customHeight="1" x14ac:dyDescent="0.25">
      <c r="H55660" s="39"/>
    </row>
    <row r="55661" spans="8:8" ht="65.099999999999994" customHeight="1" x14ac:dyDescent="0.25">
      <c r="H55661" s="39"/>
    </row>
    <row r="55662" spans="8:8" ht="65.099999999999994" customHeight="1" x14ac:dyDescent="0.25">
      <c r="H55662" s="39"/>
    </row>
    <row r="55663" spans="8:8" ht="65.099999999999994" customHeight="1" x14ac:dyDescent="0.25">
      <c r="H55663" s="39"/>
    </row>
    <row r="55664" spans="8:8" ht="65.099999999999994" customHeight="1" x14ac:dyDescent="0.25">
      <c r="H55664" s="39"/>
    </row>
    <row r="55665" spans="8:8" ht="65.099999999999994" customHeight="1" x14ac:dyDescent="0.25">
      <c r="H55665" s="39"/>
    </row>
    <row r="55666" spans="8:8" ht="65.099999999999994" customHeight="1" x14ac:dyDescent="0.25">
      <c r="H55666" s="39"/>
    </row>
    <row r="55667" spans="8:8" ht="65.099999999999994" customHeight="1" x14ac:dyDescent="0.25">
      <c r="H55667" s="39"/>
    </row>
    <row r="55668" spans="8:8" ht="65.099999999999994" customHeight="1" x14ac:dyDescent="0.25">
      <c r="H55668" s="39"/>
    </row>
    <row r="55669" spans="8:8" ht="65.099999999999994" customHeight="1" x14ac:dyDescent="0.25">
      <c r="H55669" s="39"/>
    </row>
    <row r="55670" spans="8:8" ht="65.099999999999994" customHeight="1" x14ac:dyDescent="0.25">
      <c r="H55670" s="39"/>
    </row>
    <row r="55671" spans="8:8" ht="65.099999999999994" customHeight="1" x14ac:dyDescent="0.25">
      <c r="H55671" s="39"/>
    </row>
    <row r="55672" spans="8:8" ht="65.099999999999994" customHeight="1" x14ac:dyDescent="0.25">
      <c r="H55672" s="39"/>
    </row>
    <row r="55673" spans="8:8" ht="65.099999999999994" customHeight="1" x14ac:dyDescent="0.25">
      <c r="H55673" s="39"/>
    </row>
    <row r="55674" spans="8:8" ht="65.099999999999994" customHeight="1" x14ac:dyDescent="0.25">
      <c r="H55674" s="39"/>
    </row>
    <row r="55675" spans="8:8" ht="65.099999999999994" customHeight="1" x14ac:dyDescent="0.25">
      <c r="H55675" s="39"/>
    </row>
    <row r="55676" spans="8:8" ht="65.099999999999994" customHeight="1" x14ac:dyDescent="0.25">
      <c r="H55676" s="39"/>
    </row>
    <row r="55677" spans="8:8" ht="65.099999999999994" customHeight="1" x14ac:dyDescent="0.25">
      <c r="H55677" s="39"/>
    </row>
    <row r="55678" spans="8:8" ht="65.099999999999994" customHeight="1" x14ac:dyDescent="0.25">
      <c r="H55678" s="39"/>
    </row>
    <row r="55679" spans="8:8" ht="65.099999999999994" customHeight="1" x14ac:dyDescent="0.25">
      <c r="H55679" s="39"/>
    </row>
    <row r="55680" spans="8:8" ht="65.099999999999994" customHeight="1" x14ac:dyDescent="0.25">
      <c r="H55680" s="39"/>
    </row>
    <row r="55681" spans="8:8" ht="65.099999999999994" customHeight="1" x14ac:dyDescent="0.25">
      <c r="H55681" s="39"/>
    </row>
    <row r="55682" spans="8:8" ht="65.099999999999994" customHeight="1" x14ac:dyDescent="0.25">
      <c r="H55682" s="39"/>
    </row>
    <row r="55683" spans="8:8" ht="65.099999999999994" customHeight="1" x14ac:dyDescent="0.25">
      <c r="H55683" s="39"/>
    </row>
    <row r="55684" spans="8:8" ht="65.099999999999994" customHeight="1" x14ac:dyDescent="0.25">
      <c r="H55684" s="39"/>
    </row>
    <row r="55685" spans="8:8" ht="65.099999999999994" customHeight="1" x14ac:dyDescent="0.25">
      <c r="H55685" s="39"/>
    </row>
    <row r="55686" spans="8:8" ht="65.099999999999994" customHeight="1" x14ac:dyDescent="0.25">
      <c r="H55686" s="39"/>
    </row>
    <row r="55687" spans="8:8" ht="65.099999999999994" customHeight="1" x14ac:dyDescent="0.25">
      <c r="H55687" s="39"/>
    </row>
    <row r="55688" spans="8:8" ht="65.099999999999994" customHeight="1" x14ac:dyDescent="0.25">
      <c r="H55688" s="39"/>
    </row>
    <row r="55689" spans="8:8" ht="65.099999999999994" customHeight="1" x14ac:dyDescent="0.25">
      <c r="H55689" s="39"/>
    </row>
    <row r="55690" spans="8:8" ht="65.099999999999994" customHeight="1" x14ac:dyDescent="0.25">
      <c r="H55690" s="39"/>
    </row>
    <row r="55691" spans="8:8" ht="65.099999999999994" customHeight="1" x14ac:dyDescent="0.25">
      <c r="H55691" s="39"/>
    </row>
    <row r="55692" spans="8:8" ht="65.099999999999994" customHeight="1" x14ac:dyDescent="0.25">
      <c r="H55692" s="39"/>
    </row>
    <row r="55693" spans="8:8" ht="65.099999999999994" customHeight="1" x14ac:dyDescent="0.25">
      <c r="H55693" s="39"/>
    </row>
    <row r="55694" spans="8:8" ht="65.099999999999994" customHeight="1" x14ac:dyDescent="0.25">
      <c r="H55694" s="39"/>
    </row>
    <row r="55695" spans="8:8" ht="65.099999999999994" customHeight="1" x14ac:dyDescent="0.25">
      <c r="H55695" s="39"/>
    </row>
    <row r="55696" spans="8:8" ht="65.099999999999994" customHeight="1" x14ac:dyDescent="0.25">
      <c r="H55696" s="39"/>
    </row>
    <row r="55697" spans="8:8" ht="65.099999999999994" customHeight="1" x14ac:dyDescent="0.25">
      <c r="H55697" s="39"/>
    </row>
    <row r="55698" spans="8:8" ht="65.099999999999994" customHeight="1" x14ac:dyDescent="0.25">
      <c r="H55698" s="39"/>
    </row>
    <row r="55699" spans="8:8" ht="65.099999999999994" customHeight="1" x14ac:dyDescent="0.25">
      <c r="H55699" s="39"/>
    </row>
    <row r="55700" spans="8:8" ht="65.099999999999994" customHeight="1" x14ac:dyDescent="0.25">
      <c r="H55700" s="39"/>
    </row>
    <row r="55701" spans="8:8" ht="65.099999999999994" customHeight="1" x14ac:dyDescent="0.25">
      <c r="H55701" s="39"/>
    </row>
    <row r="55702" spans="8:8" ht="65.099999999999994" customHeight="1" x14ac:dyDescent="0.25">
      <c r="H55702" s="39"/>
    </row>
    <row r="55703" spans="8:8" ht="65.099999999999994" customHeight="1" x14ac:dyDescent="0.25">
      <c r="H55703" s="39"/>
    </row>
    <row r="55704" spans="8:8" ht="65.099999999999994" customHeight="1" x14ac:dyDescent="0.25">
      <c r="H55704" s="39"/>
    </row>
    <row r="55705" spans="8:8" ht="65.099999999999994" customHeight="1" x14ac:dyDescent="0.25">
      <c r="H55705" s="39"/>
    </row>
    <row r="55706" spans="8:8" ht="65.099999999999994" customHeight="1" x14ac:dyDescent="0.25">
      <c r="H55706" s="39"/>
    </row>
    <row r="55707" spans="8:8" ht="65.099999999999994" customHeight="1" x14ac:dyDescent="0.25">
      <c r="H55707" s="39"/>
    </row>
    <row r="55708" spans="8:8" ht="65.099999999999994" customHeight="1" x14ac:dyDescent="0.25">
      <c r="H55708" s="39"/>
    </row>
    <row r="55709" spans="8:8" ht="65.099999999999994" customHeight="1" x14ac:dyDescent="0.25">
      <c r="H55709" s="39"/>
    </row>
    <row r="55710" spans="8:8" ht="65.099999999999994" customHeight="1" x14ac:dyDescent="0.25">
      <c r="H55710" s="39"/>
    </row>
    <row r="55711" spans="8:8" ht="65.099999999999994" customHeight="1" x14ac:dyDescent="0.25">
      <c r="H55711" s="39"/>
    </row>
    <row r="55712" spans="8:8" ht="65.099999999999994" customHeight="1" x14ac:dyDescent="0.25">
      <c r="H55712" s="39"/>
    </row>
    <row r="55713" spans="8:8" ht="65.099999999999994" customHeight="1" x14ac:dyDescent="0.25">
      <c r="H55713" s="39"/>
    </row>
    <row r="55714" spans="8:8" ht="65.099999999999994" customHeight="1" x14ac:dyDescent="0.25">
      <c r="H55714" s="39"/>
    </row>
    <row r="55715" spans="8:8" ht="65.099999999999994" customHeight="1" x14ac:dyDescent="0.25">
      <c r="H55715" s="39"/>
    </row>
    <row r="55716" spans="8:8" ht="65.099999999999994" customHeight="1" x14ac:dyDescent="0.25">
      <c r="H55716" s="39"/>
    </row>
    <row r="55717" spans="8:8" ht="65.099999999999994" customHeight="1" x14ac:dyDescent="0.25">
      <c r="H55717" s="39"/>
    </row>
    <row r="55718" spans="8:8" ht="65.099999999999994" customHeight="1" x14ac:dyDescent="0.25">
      <c r="H55718" s="39"/>
    </row>
    <row r="55719" spans="8:8" ht="65.099999999999994" customHeight="1" x14ac:dyDescent="0.25">
      <c r="H55719" s="39"/>
    </row>
    <row r="55720" spans="8:8" ht="65.099999999999994" customHeight="1" x14ac:dyDescent="0.25">
      <c r="H55720" s="39"/>
    </row>
    <row r="55721" spans="8:8" ht="65.099999999999994" customHeight="1" x14ac:dyDescent="0.25">
      <c r="H55721" s="39"/>
    </row>
    <row r="55722" spans="8:8" ht="65.099999999999994" customHeight="1" x14ac:dyDescent="0.25">
      <c r="H55722" s="39"/>
    </row>
    <row r="55723" spans="8:8" ht="65.099999999999994" customHeight="1" x14ac:dyDescent="0.25">
      <c r="H55723" s="39"/>
    </row>
    <row r="55724" spans="8:8" ht="65.099999999999994" customHeight="1" x14ac:dyDescent="0.25">
      <c r="H55724" s="39"/>
    </row>
    <row r="55725" spans="8:8" ht="65.099999999999994" customHeight="1" x14ac:dyDescent="0.25">
      <c r="H55725" s="39"/>
    </row>
    <row r="55726" spans="8:8" ht="65.099999999999994" customHeight="1" x14ac:dyDescent="0.25">
      <c r="H55726" s="39"/>
    </row>
    <row r="55727" spans="8:8" ht="65.099999999999994" customHeight="1" x14ac:dyDescent="0.25">
      <c r="H55727" s="39"/>
    </row>
    <row r="55728" spans="8:8" ht="65.099999999999994" customHeight="1" x14ac:dyDescent="0.25">
      <c r="H55728" s="39"/>
    </row>
    <row r="55729" spans="8:8" ht="65.099999999999994" customHeight="1" x14ac:dyDescent="0.25">
      <c r="H55729" s="39"/>
    </row>
    <row r="55730" spans="8:8" ht="65.099999999999994" customHeight="1" x14ac:dyDescent="0.25">
      <c r="H55730" s="39"/>
    </row>
    <row r="55731" spans="8:8" ht="65.099999999999994" customHeight="1" x14ac:dyDescent="0.25">
      <c r="H55731" s="39"/>
    </row>
    <row r="55732" spans="8:8" ht="65.099999999999994" customHeight="1" x14ac:dyDescent="0.25">
      <c r="H55732" s="39"/>
    </row>
    <row r="55733" spans="8:8" ht="65.099999999999994" customHeight="1" x14ac:dyDescent="0.25">
      <c r="H55733" s="39"/>
    </row>
    <row r="55734" spans="8:8" ht="65.099999999999994" customHeight="1" x14ac:dyDescent="0.25">
      <c r="H55734" s="39"/>
    </row>
    <row r="55735" spans="8:8" ht="65.099999999999994" customHeight="1" x14ac:dyDescent="0.25">
      <c r="H55735" s="39"/>
    </row>
    <row r="55736" spans="8:8" ht="65.099999999999994" customHeight="1" x14ac:dyDescent="0.25">
      <c r="H55736" s="39"/>
    </row>
    <row r="55737" spans="8:8" ht="65.099999999999994" customHeight="1" x14ac:dyDescent="0.25">
      <c r="H55737" s="39"/>
    </row>
    <row r="55738" spans="8:8" ht="65.099999999999994" customHeight="1" x14ac:dyDescent="0.25">
      <c r="H55738" s="39"/>
    </row>
    <row r="55739" spans="8:8" ht="65.099999999999994" customHeight="1" x14ac:dyDescent="0.25">
      <c r="H55739" s="39"/>
    </row>
    <row r="55740" spans="8:8" ht="65.099999999999994" customHeight="1" x14ac:dyDescent="0.25">
      <c r="H55740" s="39"/>
    </row>
    <row r="55741" spans="8:8" ht="65.099999999999994" customHeight="1" x14ac:dyDescent="0.25">
      <c r="H55741" s="39"/>
    </row>
    <row r="55742" spans="8:8" ht="65.099999999999994" customHeight="1" x14ac:dyDescent="0.25">
      <c r="H55742" s="39"/>
    </row>
    <row r="55743" spans="8:8" ht="65.099999999999994" customHeight="1" x14ac:dyDescent="0.25">
      <c r="H55743" s="39"/>
    </row>
    <row r="55744" spans="8:8" ht="65.099999999999994" customHeight="1" x14ac:dyDescent="0.25">
      <c r="H55744" s="39"/>
    </row>
    <row r="55745" spans="8:8" ht="65.099999999999994" customHeight="1" x14ac:dyDescent="0.25">
      <c r="H55745" s="39"/>
    </row>
    <row r="55746" spans="8:8" ht="65.099999999999994" customHeight="1" x14ac:dyDescent="0.25">
      <c r="H55746" s="39"/>
    </row>
    <row r="55747" spans="8:8" ht="65.099999999999994" customHeight="1" x14ac:dyDescent="0.25">
      <c r="H55747" s="39"/>
    </row>
    <row r="55748" spans="8:8" ht="65.099999999999994" customHeight="1" x14ac:dyDescent="0.25">
      <c r="H55748" s="39"/>
    </row>
    <row r="55749" spans="8:8" ht="65.099999999999994" customHeight="1" x14ac:dyDescent="0.25">
      <c r="H55749" s="39"/>
    </row>
    <row r="55750" spans="8:8" ht="65.099999999999994" customHeight="1" x14ac:dyDescent="0.25">
      <c r="H55750" s="39"/>
    </row>
    <row r="55751" spans="8:8" ht="65.099999999999994" customHeight="1" x14ac:dyDescent="0.25">
      <c r="H55751" s="39"/>
    </row>
    <row r="55752" spans="8:8" ht="65.099999999999994" customHeight="1" x14ac:dyDescent="0.25">
      <c r="H55752" s="39"/>
    </row>
    <row r="55753" spans="8:8" ht="65.099999999999994" customHeight="1" x14ac:dyDescent="0.25">
      <c r="H55753" s="39"/>
    </row>
    <row r="55754" spans="8:8" ht="65.099999999999994" customHeight="1" x14ac:dyDescent="0.25">
      <c r="H55754" s="39"/>
    </row>
    <row r="55755" spans="8:8" ht="65.099999999999994" customHeight="1" x14ac:dyDescent="0.25">
      <c r="H55755" s="39"/>
    </row>
    <row r="55756" spans="8:8" ht="65.099999999999994" customHeight="1" x14ac:dyDescent="0.25">
      <c r="H55756" s="39"/>
    </row>
    <row r="55757" spans="8:8" ht="65.099999999999994" customHeight="1" x14ac:dyDescent="0.25">
      <c r="H55757" s="39"/>
    </row>
    <row r="55758" spans="8:8" ht="65.099999999999994" customHeight="1" x14ac:dyDescent="0.25">
      <c r="H55758" s="39"/>
    </row>
    <row r="55759" spans="8:8" ht="65.099999999999994" customHeight="1" x14ac:dyDescent="0.25">
      <c r="H55759" s="39"/>
    </row>
    <row r="55760" spans="8:8" ht="65.099999999999994" customHeight="1" x14ac:dyDescent="0.25">
      <c r="H55760" s="39"/>
    </row>
    <row r="55761" spans="8:8" ht="65.099999999999994" customHeight="1" x14ac:dyDescent="0.25">
      <c r="H55761" s="39"/>
    </row>
    <row r="55762" spans="8:8" ht="65.099999999999994" customHeight="1" x14ac:dyDescent="0.25">
      <c r="H55762" s="39"/>
    </row>
    <row r="55763" spans="8:8" ht="65.099999999999994" customHeight="1" x14ac:dyDescent="0.25">
      <c r="H55763" s="39"/>
    </row>
    <row r="55764" spans="8:8" ht="65.099999999999994" customHeight="1" x14ac:dyDescent="0.25">
      <c r="H55764" s="39"/>
    </row>
    <row r="55765" spans="8:8" ht="65.099999999999994" customHeight="1" x14ac:dyDescent="0.25">
      <c r="H55765" s="39"/>
    </row>
    <row r="55766" spans="8:8" ht="65.099999999999994" customHeight="1" x14ac:dyDescent="0.25">
      <c r="H55766" s="39"/>
    </row>
    <row r="55767" spans="8:8" ht="65.099999999999994" customHeight="1" x14ac:dyDescent="0.25">
      <c r="H55767" s="39"/>
    </row>
    <row r="55768" spans="8:8" ht="65.099999999999994" customHeight="1" x14ac:dyDescent="0.25">
      <c r="H55768" s="39"/>
    </row>
    <row r="55769" spans="8:8" ht="65.099999999999994" customHeight="1" x14ac:dyDescent="0.25">
      <c r="H55769" s="39"/>
    </row>
    <row r="55770" spans="8:8" ht="65.099999999999994" customHeight="1" x14ac:dyDescent="0.25">
      <c r="H55770" s="39"/>
    </row>
    <row r="55771" spans="8:8" ht="65.099999999999994" customHeight="1" x14ac:dyDescent="0.25">
      <c r="H55771" s="39"/>
    </row>
    <row r="55772" spans="8:8" ht="65.099999999999994" customHeight="1" x14ac:dyDescent="0.25">
      <c r="H55772" s="39"/>
    </row>
    <row r="55773" spans="8:8" ht="65.099999999999994" customHeight="1" x14ac:dyDescent="0.25">
      <c r="H55773" s="39"/>
    </row>
    <row r="55774" spans="8:8" ht="65.099999999999994" customHeight="1" x14ac:dyDescent="0.25">
      <c r="H55774" s="39"/>
    </row>
    <row r="55775" spans="8:8" ht="65.099999999999994" customHeight="1" x14ac:dyDescent="0.25">
      <c r="H55775" s="39"/>
    </row>
    <row r="55776" spans="8:8" ht="65.099999999999994" customHeight="1" x14ac:dyDescent="0.25">
      <c r="H55776" s="39"/>
    </row>
    <row r="55777" spans="8:8" ht="65.099999999999994" customHeight="1" x14ac:dyDescent="0.25">
      <c r="H55777" s="39"/>
    </row>
    <row r="55778" spans="8:8" ht="65.099999999999994" customHeight="1" x14ac:dyDescent="0.25">
      <c r="H55778" s="39"/>
    </row>
    <row r="55779" spans="8:8" ht="65.099999999999994" customHeight="1" x14ac:dyDescent="0.25">
      <c r="H55779" s="39"/>
    </row>
    <row r="55780" spans="8:8" ht="65.099999999999994" customHeight="1" x14ac:dyDescent="0.25">
      <c r="H55780" s="39"/>
    </row>
    <row r="55781" spans="8:8" ht="65.099999999999994" customHeight="1" x14ac:dyDescent="0.25">
      <c r="H55781" s="39"/>
    </row>
    <row r="55782" spans="8:8" ht="65.099999999999994" customHeight="1" x14ac:dyDescent="0.25">
      <c r="H55782" s="39"/>
    </row>
    <row r="55783" spans="8:8" ht="65.099999999999994" customHeight="1" x14ac:dyDescent="0.25">
      <c r="H55783" s="39"/>
    </row>
    <row r="55784" spans="8:8" ht="65.099999999999994" customHeight="1" x14ac:dyDescent="0.25">
      <c r="H55784" s="39"/>
    </row>
    <row r="55785" spans="8:8" ht="65.099999999999994" customHeight="1" x14ac:dyDescent="0.25">
      <c r="H55785" s="39"/>
    </row>
    <row r="55786" spans="8:8" ht="65.099999999999994" customHeight="1" x14ac:dyDescent="0.25">
      <c r="H55786" s="39"/>
    </row>
    <row r="55787" spans="8:8" ht="65.099999999999994" customHeight="1" x14ac:dyDescent="0.25">
      <c r="H55787" s="39"/>
    </row>
    <row r="55788" spans="8:8" ht="65.099999999999994" customHeight="1" x14ac:dyDescent="0.25">
      <c r="H55788" s="39"/>
    </row>
    <row r="55789" spans="8:8" ht="65.099999999999994" customHeight="1" x14ac:dyDescent="0.25">
      <c r="H55789" s="39"/>
    </row>
    <row r="55790" spans="8:8" ht="65.099999999999994" customHeight="1" x14ac:dyDescent="0.25">
      <c r="H55790" s="39"/>
    </row>
    <row r="55791" spans="8:8" ht="65.099999999999994" customHeight="1" x14ac:dyDescent="0.25">
      <c r="H55791" s="39"/>
    </row>
    <row r="55792" spans="8:8" ht="65.099999999999994" customHeight="1" x14ac:dyDescent="0.25">
      <c r="H55792" s="39"/>
    </row>
    <row r="55793" spans="8:8" ht="65.099999999999994" customHeight="1" x14ac:dyDescent="0.25">
      <c r="H55793" s="39"/>
    </row>
    <row r="55794" spans="8:8" ht="65.099999999999994" customHeight="1" x14ac:dyDescent="0.25">
      <c r="H55794" s="39"/>
    </row>
    <row r="55795" spans="8:8" ht="65.099999999999994" customHeight="1" x14ac:dyDescent="0.25">
      <c r="H55795" s="39"/>
    </row>
    <row r="55796" spans="8:8" ht="65.099999999999994" customHeight="1" x14ac:dyDescent="0.25">
      <c r="H55796" s="39"/>
    </row>
    <row r="55797" spans="8:8" ht="65.099999999999994" customHeight="1" x14ac:dyDescent="0.25">
      <c r="H55797" s="39"/>
    </row>
    <row r="55798" spans="8:8" ht="65.099999999999994" customHeight="1" x14ac:dyDescent="0.25">
      <c r="H55798" s="39"/>
    </row>
    <row r="55799" spans="8:8" ht="65.099999999999994" customHeight="1" x14ac:dyDescent="0.25">
      <c r="H55799" s="39"/>
    </row>
    <row r="55800" spans="8:8" ht="65.099999999999994" customHeight="1" x14ac:dyDescent="0.25">
      <c r="H55800" s="39"/>
    </row>
    <row r="55801" spans="8:8" ht="65.099999999999994" customHeight="1" x14ac:dyDescent="0.25">
      <c r="H55801" s="39"/>
    </row>
    <row r="55802" spans="8:8" ht="65.099999999999994" customHeight="1" x14ac:dyDescent="0.25">
      <c r="H55802" s="39"/>
    </row>
    <row r="55803" spans="8:8" ht="65.099999999999994" customHeight="1" x14ac:dyDescent="0.25">
      <c r="H55803" s="39"/>
    </row>
    <row r="55804" spans="8:8" ht="65.099999999999994" customHeight="1" x14ac:dyDescent="0.25">
      <c r="H55804" s="39"/>
    </row>
    <row r="55805" spans="8:8" ht="65.099999999999994" customHeight="1" x14ac:dyDescent="0.25">
      <c r="H55805" s="39"/>
    </row>
    <row r="55806" spans="8:8" ht="65.099999999999994" customHeight="1" x14ac:dyDescent="0.25">
      <c r="H55806" s="39"/>
    </row>
    <row r="55807" spans="8:8" ht="65.099999999999994" customHeight="1" x14ac:dyDescent="0.25">
      <c r="H55807" s="39"/>
    </row>
    <row r="55808" spans="8:8" ht="65.099999999999994" customHeight="1" x14ac:dyDescent="0.25">
      <c r="H55808" s="39"/>
    </row>
    <row r="55809" spans="8:8" ht="65.099999999999994" customHeight="1" x14ac:dyDescent="0.25">
      <c r="H55809" s="39"/>
    </row>
    <row r="55810" spans="8:8" ht="65.099999999999994" customHeight="1" x14ac:dyDescent="0.25">
      <c r="H55810" s="39"/>
    </row>
    <row r="55811" spans="8:8" ht="65.099999999999994" customHeight="1" x14ac:dyDescent="0.25">
      <c r="H55811" s="39"/>
    </row>
    <row r="55812" spans="8:8" ht="65.099999999999994" customHeight="1" x14ac:dyDescent="0.25">
      <c r="H55812" s="39"/>
    </row>
    <row r="55813" spans="8:8" ht="65.099999999999994" customHeight="1" x14ac:dyDescent="0.25">
      <c r="H55813" s="39"/>
    </row>
    <row r="55814" spans="8:8" ht="65.099999999999994" customHeight="1" x14ac:dyDescent="0.25">
      <c r="H55814" s="39"/>
    </row>
    <row r="55815" spans="8:8" ht="65.099999999999994" customHeight="1" x14ac:dyDescent="0.25">
      <c r="H55815" s="39"/>
    </row>
    <row r="55816" spans="8:8" ht="65.099999999999994" customHeight="1" x14ac:dyDescent="0.25">
      <c r="H55816" s="39"/>
    </row>
    <row r="55817" spans="8:8" ht="65.099999999999994" customHeight="1" x14ac:dyDescent="0.25">
      <c r="H55817" s="39"/>
    </row>
    <row r="55818" spans="8:8" ht="65.099999999999994" customHeight="1" x14ac:dyDescent="0.25">
      <c r="H55818" s="39"/>
    </row>
    <row r="55819" spans="8:8" ht="65.099999999999994" customHeight="1" x14ac:dyDescent="0.25">
      <c r="H55819" s="39"/>
    </row>
    <row r="55820" spans="8:8" ht="65.099999999999994" customHeight="1" x14ac:dyDescent="0.25">
      <c r="H55820" s="39"/>
    </row>
    <row r="55821" spans="8:8" ht="65.099999999999994" customHeight="1" x14ac:dyDescent="0.25">
      <c r="H55821" s="39"/>
    </row>
    <row r="55822" spans="8:8" ht="65.099999999999994" customHeight="1" x14ac:dyDescent="0.25">
      <c r="H55822" s="39"/>
    </row>
    <row r="55823" spans="8:8" ht="65.099999999999994" customHeight="1" x14ac:dyDescent="0.25">
      <c r="H55823" s="39"/>
    </row>
    <row r="55824" spans="8:8" ht="65.099999999999994" customHeight="1" x14ac:dyDescent="0.25">
      <c r="H55824" s="39"/>
    </row>
    <row r="55825" spans="8:8" ht="65.099999999999994" customHeight="1" x14ac:dyDescent="0.25">
      <c r="H55825" s="39"/>
    </row>
    <row r="55826" spans="8:8" ht="65.099999999999994" customHeight="1" x14ac:dyDescent="0.25">
      <c r="H55826" s="39"/>
    </row>
    <row r="55827" spans="8:8" ht="65.099999999999994" customHeight="1" x14ac:dyDescent="0.25">
      <c r="H55827" s="39"/>
    </row>
    <row r="55828" spans="8:8" ht="65.099999999999994" customHeight="1" x14ac:dyDescent="0.25">
      <c r="H55828" s="39"/>
    </row>
    <row r="55829" spans="8:8" ht="65.099999999999994" customHeight="1" x14ac:dyDescent="0.25">
      <c r="H55829" s="39"/>
    </row>
    <row r="55830" spans="8:8" ht="65.099999999999994" customHeight="1" x14ac:dyDescent="0.25">
      <c r="H55830" s="39"/>
    </row>
    <row r="55831" spans="8:8" ht="65.099999999999994" customHeight="1" x14ac:dyDescent="0.25">
      <c r="H55831" s="39"/>
    </row>
    <row r="55832" spans="8:8" ht="65.099999999999994" customHeight="1" x14ac:dyDescent="0.25">
      <c r="H55832" s="39"/>
    </row>
    <row r="55833" spans="8:8" ht="65.099999999999994" customHeight="1" x14ac:dyDescent="0.25">
      <c r="H55833" s="39"/>
    </row>
    <row r="55834" spans="8:8" ht="65.099999999999994" customHeight="1" x14ac:dyDescent="0.25">
      <c r="H55834" s="39"/>
    </row>
    <row r="55835" spans="8:8" ht="65.099999999999994" customHeight="1" x14ac:dyDescent="0.25">
      <c r="H55835" s="39"/>
    </row>
    <row r="55836" spans="8:8" ht="65.099999999999994" customHeight="1" x14ac:dyDescent="0.25">
      <c r="H55836" s="39"/>
    </row>
    <row r="55837" spans="8:8" ht="65.099999999999994" customHeight="1" x14ac:dyDescent="0.25">
      <c r="H55837" s="39"/>
    </row>
    <row r="55838" spans="8:8" ht="65.099999999999994" customHeight="1" x14ac:dyDescent="0.25">
      <c r="H55838" s="39"/>
    </row>
    <row r="55839" spans="8:8" ht="65.099999999999994" customHeight="1" x14ac:dyDescent="0.25">
      <c r="H55839" s="39"/>
    </row>
    <row r="55840" spans="8:8" ht="65.099999999999994" customHeight="1" x14ac:dyDescent="0.25">
      <c r="H55840" s="39"/>
    </row>
    <row r="55841" spans="8:8" ht="65.099999999999994" customHeight="1" x14ac:dyDescent="0.25">
      <c r="H55841" s="39"/>
    </row>
    <row r="55842" spans="8:8" ht="65.099999999999994" customHeight="1" x14ac:dyDescent="0.25">
      <c r="H55842" s="39"/>
    </row>
    <row r="55843" spans="8:8" ht="65.099999999999994" customHeight="1" x14ac:dyDescent="0.25">
      <c r="H55843" s="39"/>
    </row>
    <row r="55844" spans="8:8" ht="65.099999999999994" customHeight="1" x14ac:dyDescent="0.25">
      <c r="H55844" s="39"/>
    </row>
    <row r="55845" spans="8:8" ht="65.099999999999994" customHeight="1" x14ac:dyDescent="0.25">
      <c r="H55845" s="39"/>
    </row>
    <row r="55846" spans="8:8" ht="65.099999999999994" customHeight="1" x14ac:dyDescent="0.25">
      <c r="H55846" s="39"/>
    </row>
    <row r="55847" spans="8:8" ht="65.099999999999994" customHeight="1" x14ac:dyDescent="0.25">
      <c r="H55847" s="39"/>
    </row>
    <row r="55848" spans="8:8" ht="65.099999999999994" customHeight="1" x14ac:dyDescent="0.25">
      <c r="H55848" s="39"/>
    </row>
    <row r="55849" spans="8:8" ht="65.099999999999994" customHeight="1" x14ac:dyDescent="0.25">
      <c r="H55849" s="39"/>
    </row>
    <row r="55850" spans="8:8" ht="65.099999999999994" customHeight="1" x14ac:dyDescent="0.25">
      <c r="H55850" s="39"/>
    </row>
    <row r="55851" spans="8:8" ht="65.099999999999994" customHeight="1" x14ac:dyDescent="0.25">
      <c r="H55851" s="39"/>
    </row>
    <row r="55852" spans="8:8" ht="65.099999999999994" customHeight="1" x14ac:dyDescent="0.25">
      <c r="H55852" s="39"/>
    </row>
    <row r="55853" spans="8:8" ht="65.099999999999994" customHeight="1" x14ac:dyDescent="0.25">
      <c r="H55853" s="39"/>
    </row>
    <row r="55854" spans="8:8" ht="65.099999999999994" customHeight="1" x14ac:dyDescent="0.25">
      <c r="H55854" s="39"/>
    </row>
    <row r="55855" spans="8:8" ht="65.099999999999994" customHeight="1" x14ac:dyDescent="0.25">
      <c r="H55855" s="39"/>
    </row>
    <row r="55856" spans="8:8" ht="65.099999999999994" customHeight="1" x14ac:dyDescent="0.25">
      <c r="H55856" s="39"/>
    </row>
    <row r="55857" spans="8:8" ht="65.099999999999994" customHeight="1" x14ac:dyDescent="0.25">
      <c r="H55857" s="39"/>
    </row>
    <row r="55858" spans="8:8" ht="65.099999999999994" customHeight="1" x14ac:dyDescent="0.25">
      <c r="H55858" s="39"/>
    </row>
    <row r="55859" spans="8:8" ht="65.099999999999994" customHeight="1" x14ac:dyDescent="0.25">
      <c r="H55859" s="39"/>
    </row>
    <row r="55860" spans="8:8" ht="65.099999999999994" customHeight="1" x14ac:dyDescent="0.25">
      <c r="H55860" s="39"/>
    </row>
    <row r="55861" spans="8:8" ht="65.099999999999994" customHeight="1" x14ac:dyDescent="0.25">
      <c r="H55861" s="39"/>
    </row>
    <row r="55862" spans="8:8" ht="65.099999999999994" customHeight="1" x14ac:dyDescent="0.25">
      <c r="H55862" s="39"/>
    </row>
    <row r="55863" spans="8:8" ht="65.099999999999994" customHeight="1" x14ac:dyDescent="0.25">
      <c r="H55863" s="39"/>
    </row>
    <row r="55864" spans="8:8" ht="65.099999999999994" customHeight="1" x14ac:dyDescent="0.25">
      <c r="H55864" s="39"/>
    </row>
    <row r="55865" spans="8:8" ht="65.099999999999994" customHeight="1" x14ac:dyDescent="0.25">
      <c r="H55865" s="39"/>
    </row>
    <row r="55866" spans="8:8" ht="65.099999999999994" customHeight="1" x14ac:dyDescent="0.25">
      <c r="H55866" s="39"/>
    </row>
    <row r="55867" spans="8:8" ht="65.099999999999994" customHeight="1" x14ac:dyDescent="0.25">
      <c r="H55867" s="39"/>
    </row>
    <row r="55868" spans="8:8" ht="65.099999999999994" customHeight="1" x14ac:dyDescent="0.25">
      <c r="H55868" s="39"/>
    </row>
    <row r="55869" spans="8:8" ht="65.099999999999994" customHeight="1" x14ac:dyDescent="0.25">
      <c r="H55869" s="39"/>
    </row>
    <row r="55870" spans="8:8" ht="65.099999999999994" customHeight="1" x14ac:dyDescent="0.25">
      <c r="H55870" s="39"/>
    </row>
    <row r="55871" spans="8:8" ht="65.099999999999994" customHeight="1" x14ac:dyDescent="0.25">
      <c r="H55871" s="39"/>
    </row>
    <row r="55872" spans="8:8" ht="65.099999999999994" customHeight="1" x14ac:dyDescent="0.25">
      <c r="H55872" s="39"/>
    </row>
    <row r="55873" spans="8:8" ht="65.099999999999994" customHeight="1" x14ac:dyDescent="0.25">
      <c r="H55873" s="39"/>
    </row>
    <row r="55874" spans="8:8" ht="65.099999999999994" customHeight="1" x14ac:dyDescent="0.25">
      <c r="H55874" s="39"/>
    </row>
    <row r="55875" spans="8:8" ht="65.099999999999994" customHeight="1" x14ac:dyDescent="0.25">
      <c r="H55875" s="39"/>
    </row>
    <row r="55876" spans="8:8" ht="65.099999999999994" customHeight="1" x14ac:dyDescent="0.25">
      <c r="H55876" s="39"/>
    </row>
    <row r="55877" spans="8:8" ht="65.099999999999994" customHeight="1" x14ac:dyDescent="0.25">
      <c r="H55877" s="39"/>
    </row>
    <row r="55878" spans="8:8" ht="65.099999999999994" customHeight="1" x14ac:dyDescent="0.25">
      <c r="H55878" s="39"/>
    </row>
    <row r="55879" spans="8:8" ht="65.099999999999994" customHeight="1" x14ac:dyDescent="0.25">
      <c r="H55879" s="39"/>
    </row>
    <row r="55880" spans="8:8" ht="65.099999999999994" customHeight="1" x14ac:dyDescent="0.25">
      <c r="H55880" s="39"/>
    </row>
    <row r="55881" spans="8:8" ht="65.099999999999994" customHeight="1" x14ac:dyDescent="0.25">
      <c r="H55881" s="39"/>
    </row>
    <row r="55882" spans="8:8" ht="65.099999999999994" customHeight="1" x14ac:dyDescent="0.25">
      <c r="H55882" s="39"/>
    </row>
    <row r="55883" spans="8:8" ht="65.099999999999994" customHeight="1" x14ac:dyDescent="0.25">
      <c r="H55883" s="39"/>
    </row>
    <row r="55884" spans="8:8" ht="65.099999999999994" customHeight="1" x14ac:dyDescent="0.25">
      <c r="H55884" s="39"/>
    </row>
    <row r="55885" spans="8:8" ht="65.099999999999994" customHeight="1" x14ac:dyDescent="0.25">
      <c r="H55885" s="39"/>
    </row>
    <row r="55886" spans="8:8" ht="65.099999999999994" customHeight="1" x14ac:dyDescent="0.25">
      <c r="H55886" s="39"/>
    </row>
    <row r="55887" spans="8:8" ht="65.099999999999994" customHeight="1" x14ac:dyDescent="0.25">
      <c r="H55887" s="39"/>
    </row>
    <row r="55888" spans="8:8" ht="65.099999999999994" customHeight="1" x14ac:dyDescent="0.25">
      <c r="H55888" s="39"/>
    </row>
    <row r="55889" spans="8:8" ht="65.099999999999994" customHeight="1" x14ac:dyDescent="0.25">
      <c r="H55889" s="39"/>
    </row>
    <row r="55890" spans="8:8" ht="65.099999999999994" customHeight="1" x14ac:dyDescent="0.25">
      <c r="H55890" s="39"/>
    </row>
    <row r="55891" spans="8:8" ht="65.099999999999994" customHeight="1" x14ac:dyDescent="0.25">
      <c r="H55891" s="39"/>
    </row>
    <row r="55892" spans="8:8" ht="65.099999999999994" customHeight="1" x14ac:dyDescent="0.25">
      <c r="H55892" s="39"/>
    </row>
    <row r="55893" spans="8:8" ht="65.099999999999994" customHeight="1" x14ac:dyDescent="0.25">
      <c r="H55893" s="39"/>
    </row>
    <row r="55894" spans="8:8" ht="65.099999999999994" customHeight="1" x14ac:dyDescent="0.25">
      <c r="H55894" s="39"/>
    </row>
    <row r="55895" spans="8:8" ht="65.099999999999994" customHeight="1" x14ac:dyDescent="0.25">
      <c r="H55895" s="39"/>
    </row>
    <row r="55896" spans="8:8" ht="65.099999999999994" customHeight="1" x14ac:dyDescent="0.25">
      <c r="H55896" s="39"/>
    </row>
    <row r="55897" spans="8:8" ht="65.099999999999994" customHeight="1" x14ac:dyDescent="0.25">
      <c r="H55897" s="39"/>
    </row>
    <row r="55898" spans="8:8" ht="65.099999999999994" customHeight="1" x14ac:dyDescent="0.25">
      <c r="H55898" s="39"/>
    </row>
    <row r="55899" spans="8:8" ht="65.099999999999994" customHeight="1" x14ac:dyDescent="0.25">
      <c r="H55899" s="39"/>
    </row>
    <row r="55900" spans="8:8" ht="65.099999999999994" customHeight="1" x14ac:dyDescent="0.25">
      <c r="H55900" s="39"/>
    </row>
    <row r="55901" spans="8:8" ht="65.099999999999994" customHeight="1" x14ac:dyDescent="0.25">
      <c r="H55901" s="39"/>
    </row>
    <row r="55902" spans="8:8" ht="65.099999999999994" customHeight="1" x14ac:dyDescent="0.25">
      <c r="H55902" s="39"/>
    </row>
    <row r="55903" spans="8:8" ht="65.099999999999994" customHeight="1" x14ac:dyDescent="0.25">
      <c r="H55903" s="39"/>
    </row>
    <row r="55904" spans="8:8" ht="65.099999999999994" customHeight="1" x14ac:dyDescent="0.25">
      <c r="H55904" s="39"/>
    </row>
    <row r="55905" spans="8:8" ht="65.099999999999994" customHeight="1" x14ac:dyDescent="0.25">
      <c r="H55905" s="39"/>
    </row>
    <row r="55906" spans="8:8" ht="65.099999999999994" customHeight="1" x14ac:dyDescent="0.25">
      <c r="H55906" s="39"/>
    </row>
    <row r="55907" spans="8:8" ht="65.099999999999994" customHeight="1" x14ac:dyDescent="0.25">
      <c r="H55907" s="39"/>
    </row>
    <row r="55908" spans="8:8" ht="65.099999999999994" customHeight="1" x14ac:dyDescent="0.25">
      <c r="H55908" s="39"/>
    </row>
    <row r="55909" spans="8:8" ht="65.099999999999994" customHeight="1" x14ac:dyDescent="0.25">
      <c r="H55909" s="39"/>
    </row>
    <row r="55910" spans="8:8" ht="65.099999999999994" customHeight="1" x14ac:dyDescent="0.25">
      <c r="H55910" s="39"/>
    </row>
    <row r="55911" spans="8:8" ht="65.099999999999994" customHeight="1" x14ac:dyDescent="0.25">
      <c r="H55911" s="39"/>
    </row>
    <row r="55912" spans="8:8" ht="65.099999999999994" customHeight="1" x14ac:dyDescent="0.25">
      <c r="H55912" s="39"/>
    </row>
    <row r="55913" spans="8:8" ht="65.099999999999994" customHeight="1" x14ac:dyDescent="0.25">
      <c r="H55913" s="39"/>
    </row>
    <row r="55914" spans="8:8" ht="65.099999999999994" customHeight="1" x14ac:dyDescent="0.25">
      <c r="H55914" s="39"/>
    </row>
    <row r="55915" spans="8:8" ht="65.099999999999994" customHeight="1" x14ac:dyDescent="0.25">
      <c r="H55915" s="39"/>
    </row>
    <row r="55916" spans="8:8" ht="65.099999999999994" customHeight="1" x14ac:dyDescent="0.25">
      <c r="H55916" s="39"/>
    </row>
    <row r="55917" spans="8:8" ht="65.099999999999994" customHeight="1" x14ac:dyDescent="0.25">
      <c r="H55917" s="39"/>
    </row>
    <row r="55918" spans="8:8" ht="65.099999999999994" customHeight="1" x14ac:dyDescent="0.25">
      <c r="H55918" s="39"/>
    </row>
    <row r="55919" spans="8:8" ht="65.099999999999994" customHeight="1" x14ac:dyDescent="0.25">
      <c r="H55919" s="39"/>
    </row>
    <row r="55920" spans="8:8" ht="65.099999999999994" customHeight="1" x14ac:dyDescent="0.25">
      <c r="H55920" s="39"/>
    </row>
    <row r="55921" spans="8:8" ht="65.099999999999994" customHeight="1" x14ac:dyDescent="0.25">
      <c r="H55921" s="39"/>
    </row>
    <row r="55922" spans="8:8" ht="65.099999999999994" customHeight="1" x14ac:dyDescent="0.25">
      <c r="H55922" s="39"/>
    </row>
    <row r="55923" spans="8:8" ht="65.099999999999994" customHeight="1" x14ac:dyDescent="0.25">
      <c r="H55923" s="39"/>
    </row>
    <row r="55924" spans="8:8" ht="65.099999999999994" customHeight="1" x14ac:dyDescent="0.25">
      <c r="H55924" s="39"/>
    </row>
    <row r="55925" spans="8:8" ht="65.099999999999994" customHeight="1" x14ac:dyDescent="0.25">
      <c r="H55925" s="39"/>
    </row>
    <row r="55926" spans="8:8" ht="65.099999999999994" customHeight="1" x14ac:dyDescent="0.25">
      <c r="H55926" s="39"/>
    </row>
    <row r="55927" spans="8:8" ht="65.099999999999994" customHeight="1" x14ac:dyDescent="0.25">
      <c r="H55927" s="39"/>
    </row>
    <row r="55928" spans="8:8" ht="65.099999999999994" customHeight="1" x14ac:dyDescent="0.25">
      <c r="H55928" s="39"/>
    </row>
    <row r="55929" spans="8:8" ht="65.099999999999994" customHeight="1" x14ac:dyDescent="0.25">
      <c r="H55929" s="39"/>
    </row>
    <row r="55930" spans="8:8" ht="65.099999999999994" customHeight="1" x14ac:dyDescent="0.25">
      <c r="H55930" s="39"/>
    </row>
    <row r="55931" spans="8:8" ht="65.099999999999994" customHeight="1" x14ac:dyDescent="0.25">
      <c r="H55931" s="39"/>
    </row>
    <row r="55932" spans="8:8" ht="65.099999999999994" customHeight="1" x14ac:dyDescent="0.25">
      <c r="H55932" s="39"/>
    </row>
    <row r="55933" spans="8:8" ht="65.099999999999994" customHeight="1" x14ac:dyDescent="0.25">
      <c r="H55933" s="39"/>
    </row>
    <row r="55934" spans="8:8" ht="65.099999999999994" customHeight="1" x14ac:dyDescent="0.25">
      <c r="H55934" s="39"/>
    </row>
    <row r="55935" spans="8:8" ht="65.099999999999994" customHeight="1" x14ac:dyDescent="0.25">
      <c r="H55935" s="39"/>
    </row>
    <row r="55936" spans="8:8" ht="65.099999999999994" customHeight="1" x14ac:dyDescent="0.25">
      <c r="H55936" s="39"/>
    </row>
    <row r="55937" spans="8:8" ht="65.099999999999994" customHeight="1" x14ac:dyDescent="0.25">
      <c r="H55937" s="39"/>
    </row>
    <row r="55938" spans="8:8" ht="65.099999999999994" customHeight="1" x14ac:dyDescent="0.25">
      <c r="H55938" s="39"/>
    </row>
    <row r="55939" spans="8:8" ht="65.099999999999994" customHeight="1" x14ac:dyDescent="0.25">
      <c r="H55939" s="39"/>
    </row>
    <row r="55940" spans="8:8" ht="65.099999999999994" customHeight="1" x14ac:dyDescent="0.25">
      <c r="H55940" s="39"/>
    </row>
    <row r="55941" spans="8:8" ht="65.099999999999994" customHeight="1" x14ac:dyDescent="0.25">
      <c r="H55941" s="39"/>
    </row>
    <row r="55942" spans="8:8" ht="65.099999999999994" customHeight="1" x14ac:dyDescent="0.25">
      <c r="H55942" s="39"/>
    </row>
    <row r="55943" spans="8:8" ht="65.099999999999994" customHeight="1" x14ac:dyDescent="0.25">
      <c r="H55943" s="39"/>
    </row>
    <row r="55944" spans="8:8" ht="65.099999999999994" customHeight="1" x14ac:dyDescent="0.25">
      <c r="H55944" s="39"/>
    </row>
    <row r="55945" spans="8:8" ht="65.099999999999994" customHeight="1" x14ac:dyDescent="0.25">
      <c r="H55945" s="39"/>
    </row>
    <row r="55946" spans="8:8" ht="65.099999999999994" customHeight="1" x14ac:dyDescent="0.25">
      <c r="H55946" s="39"/>
    </row>
    <row r="55947" spans="8:8" ht="65.099999999999994" customHeight="1" x14ac:dyDescent="0.25">
      <c r="H55947" s="39"/>
    </row>
    <row r="55948" spans="8:8" ht="65.099999999999994" customHeight="1" x14ac:dyDescent="0.25">
      <c r="H55948" s="39"/>
    </row>
    <row r="55949" spans="8:8" ht="65.099999999999994" customHeight="1" x14ac:dyDescent="0.25">
      <c r="H55949" s="39"/>
    </row>
    <row r="55950" spans="8:8" ht="65.099999999999994" customHeight="1" x14ac:dyDescent="0.25">
      <c r="H55950" s="39"/>
    </row>
    <row r="55951" spans="8:8" ht="65.099999999999994" customHeight="1" x14ac:dyDescent="0.25">
      <c r="H55951" s="39"/>
    </row>
    <row r="55952" spans="8:8" ht="65.099999999999994" customHeight="1" x14ac:dyDescent="0.25">
      <c r="H55952" s="39"/>
    </row>
    <row r="55953" spans="8:8" ht="65.099999999999994" customHeight="1" x14ac:dyDescent="0.25">
      <c r="H55953" s="39"/>
    </row>
    <row r="55954" spans="8:8" ht="65.099999999999994" customHeight="1" x14ac:dyDescent="0.25">
      <c r="H55954" s="39"/>
    </row>
    <row r="55955" spans="8:8" ht="65.099999999999994" customHeight="1" x14ac:dyDescent="0.25">
      <c r="H55955" s="39"/>
    </row>
    <row r="55956" spans="8:8" ht="65.099999999999994" customHeight="1" x14ac:dyDescent="0.25">
      <c r="H55956" s="39"/>
    </row>
    <row r="55957" spans="8:8" ht="65.099999999999994" customHeight="1" x14ac:dyDescent="0.25">
      <c r="H55957" s="39"/>
    </row>
    <row r="55958" spans="8:8" ht="65.099999999999994" customHeight="1" x14ac:dyDescent="0.25">
      <c r="H55958" s="39"/>
    </row>
    <row r="55959" spans="8:8" ht="65.099999999999994" customHeight="1" x14ac:dyDescent="0.25">
      <c r="H55959" s="39"/>
    </row>
    <row r="55960" spans="8:8" ht="65.099999999999994" customHeight="1" x14ac:dyDescent="0.25">
      <c r="H55960" s="39"/>
    </row>
    <row r="55961" spans="8:8" ht="65.099999999999994" customHeight="1" x14ac:dyDescent="0.25">
      <c r="H55961" s="39"/>
    </row>
    <row r="55962" spans="8:8" ht="65.099999999999994" customHeight="1" x14ac:dyDescent="0.25">
      <c r="H55962" s="39"/>
    </row>
    <row r="55963" spans="8:8" ht="65.099999999999994" customHeight="1" x14ac:dyDescent="0.25">
      <c r="H55963" s="39"/>
    </row>
    <row r="55964" spans="8:8" ht="65.099999999999994" customHeight="1" x14ac:dyDescent="0.25">
      <c r="H55964" s="39"/>
    </row>
    <row r="55965" spans="8:8" ht="65.099999999999994" customHeight="1" x14ac:dyDescent="0.25">
      <c r="H55965" s="39"/>
    </row>
    <row r="55966" spans="8:8" ht="65.099999999999994" customHeight="1" x14ac:dyDescent="0.25">
      <c r="H55966" s="39"/>
    </row>
    <row r="55967" spans="8:8" ht="65.099999999999994" customHeight="1" x14ac:dyDescent="0.25">
      <c r="H55967" s="39"/>
    </row>
    <row r="55968" spans="8:8" ht="65.099999999999994" customHeight="1" x14ac:dyDescent="0.25">
      <c r="H55968" s="39"/>
    </row>
    <row r="55969" spans="8:8" ht="65.099999999999994" customHeight="1" x14ac:dyDescent="0.25">
      <c r="H55969" s="39"/>
    </row>
    <row r="55970" spans="8:8" ht="65.099999999999994" customHeight="1" x14ac:dyDescent="0.25">
      <c r="H55970" s="39"/>
    </row>
    <row r="55971" spans="8:8" ht="65.099999999999994" customHeight="1" x14ac:dyDescent="0.25">
      <c r="H55971" s="39"/>
    </row>
    <row r="55972" spans="8:8" ht="65.099999999999994" customHeight="1" x14ac:dyDescent="0.25">
      <c r="H55972" s="39"/>
    </row>
    <row r="55973" spans="8:8" ht="65.099999999999994" customHeight="1" x14ac:dyDescent="0.25">
      <c r="H55973" s="39"/>
    </row>
    <row r="55974" spans="8:8" ht="65.099999999999994" customHeight="1" x14ac:dyDescent="0.25">
      <c r="H55974" s="39"/>
    </row>
    <row r="55975" spans="8:8" ht="65.099999999999994" customHeight="1" x14ac:dyDescent="0.25">
      <c r="H55975" s="39"/>
    </row>
    <row r="55976" spans="8:8" ht="65.099999999999994" customHeight="1" x14ac:dyDescent="0.25">
      <c r="H55976" s="39"/>
    </row>
    <row r="55977" spans="8:8" ht="65.099999999999994" customHeight="1" x14ac:dyDescent="0.25">
      <c r="H55977" s="39"/>
    </row>
    <row r="55978" spans="8:8" ht="65.099999999999994" customHeight="1" x14ac:dyDescent="0.25">
      <c r="H55978" s="39"/>
    </row>
    <row r="55979" spans="8:8" ht="65.099999999999994" customHeight="1" x14ac:dyDescent="0.25">
      <c r="H55979" s="39"/>
    </row>
    <row r="55980" spans="8:8" ht="65.099999999999994" customHeight="1" x14ac:dyDescent="0.25">
      <c r="H55980" s="39"/>
    </row>
    <row r="55981" spans="8:8" ht="65.099999999999994" customHeight="1" x14ac:dyDescent="0.25">
      <c r="H55981" s="39"/>
    </row>
    <row r="55982" spans="8:8" ht="65.099999999999994" customHeight="1" x14ac:dyDescent="0.25">
      <c r="H55982" s="39"/>
    </row>
    <row r="55983" spans="8:8" ht="65.099999999999994" customHeight="1" x14ac:dyDescent="0.25">
      <c r="H55983" s="39"/>
    </row>
    <row r="55984" spans="8:8" ht="65.099999999999994" customHeight="1" x14ac:dyDescent="0.25">
      <c r="H55984" s="39"/>
    </row>
    <row r="55985" spans="8:8" ht="65.099999999999994" customHeight="1" x14ac:dyDescent="0.25">
      <c r="H55985" s="39"/>
    </row>
    <row r="55986" spans="8:8" ht="65.099999999999994" customHeight="1" x14ac:dyDescent="0.25">
      <c r="H55986" s="39"/>
    </row>
    <row r="55987" spans="8:8" ht="65.099999999999994" customHeight="1" x14ac:dyDescent="0.25">
      <c r="H55987" s="39"/>
    </row>
    <row r="55988" spans="8:8" ht="65.099999999999994" customHeight="1" x14ac:dyDescent="0.25">
      <c r="H55988" s="39"/>
    </row>
    <row r="55989" spans="8:8" ht="65.099999999999994" customHeight="1" x14ac:dyDescent="0.25">
      <c r="H55989" s="39"/>
    </row>
    <row r="55990" spans="8:8" ht="65.099999999999994" customHeight="1" x14ac:dyDescent="0.25">
      <c r="H55990" s="39"/>
    </row>
    <row r="55991" spans="8:8" ht="65.099999999999994" customHeight="1" x14ac:dyDescent="0.25">
      <c r="H55991" s="39"/>
    </row>
    <row r="55992" spans="8:8" ht="65.099999999999994" customHeight="1" x14ac:dyDescent="0.25">
      <c r="H55992" s="39"/>
    </row>
    <row r="55993" spans="8:8" ht="65.099999999999994" customHeight="1" x14ac:dyDescent="0.25">
      <c r="H55993" s="39"/>
    </row>
    <row r="55994" spans="8:8" ht="65.099999999999994" customHeight="1" x14ac:dyDescent="0.25">
      <c r="H55994" s="39"/>
    </row>
    <row r="55995" spans="8:8" ht="65.099999999999994" customHeight="1" x14ac:dyDescent="0.25">
      <c r="H55995" s="39"/>
    </row>
    <row r="55996" spans="8:8" ht="65.099999999999994" customHeight="1" x14ac:dyDescent="0.25">
      <c r="H55996" s="39"/>
    </row>
    <row r="55997" spans="8:8" ht="65.099999999999994" customHeight="1" x14ac:dyDescent="0.25">
      <c r="H55997" s="39"/>
    </row>
    <row r="55998" spans="8:8" ht="65.099999999999994" customHeight="1" x14ac:dyDescent="0.25">
      <c r="H55998" s="39"/>
    </row>
    <row r="55999" spans="8:8" ht="65.099999999999994" customHeight="1" x14ac:dyDescent="0.25">
      <c r="H55999" s="39"/>
    </row>
    <row r="56000" spans="8:8" ht="65.099999999999994" customHeight="1" x14ac:dyDescent="0.25">
      <c r="H56000" s="39"/>
    </row>
    <row r="56001" spans="8:8" ht="65.099999999999994" customHeight="1" x14ac:dyDescent="0.25">
      <c r="H56001" s="39"/>
    </row>
    <row r="56002" spans="8:8" ht="65.099999999999994" customHeight="1" x14ac:dyDescent="0.25">
      <c r="H56002" s="39"/>
    </row>
    <row r="56003" spans="8:8" ht="65.099999999999994" customHeight="1" x14ac:dyDescent="0.25">
      <c r="H56003" s="39"/>
    </row>
    <row r="56004" spans="8:8" ht="65.099999999999994" customHeight="1" x14ac:dyDescent="0.25">
      <c r="H56004" s="39"/>
    </row>
    <row r="56005" spans="8:8" ht="65.099999999999994" customHeight="1" x14ac:dyDescent="0.25">
      <c r="H56005" s="39"/>
    </row>
    <row r="56006" spans="8:8" ht="65.099999999999994" customHeight="1" x14ac:dyDescent="0.25">
      <c r="H56006" s="39"/>
    </row>
    <row r="56007" spans="8:8" ht="65.099999999999994" customHeight="1" x14ac:dyDescent="0.25">
      <c r="H56007" s="39"/>
    </row>
    <row r="56008" spans="8:8" ht="65.099999999999994" customHeight="1" x14ac:dyDescent="0.25">
      <c r="H56008" s="39"/>
    </row>
    <row r="56009" spans="8:8" ht="65.099999999999994" customHeight="1" x14ac:dyDescent="0.25">
      <c r="H56009" s="39"/>
    </row>
    <row r="56010" spans="8:8" ht="65.099999999999994" customHeight="1" x14ac:dyDescent="0.25">
      <c r="H56010" s="39"/>
    </row>
    <row r="56011" spans="8:8" ht="65.099999999999994" customHeight="1" x14ac:dyDescent="0.25">
      <c r="H56011" s="39"/>
    </row>
    <row r="56012" spans="8:8" ht="65.099999999999994" customHeight="1" x14ac:dyDescent="0.25">
      <c r="H56012" s="39"/>
    </row>
    <row r="56013" spans="8:8" ht="65.099999999999994" customHeight="1" x14ac:dyDescent="0.25">
      <c r="H56013" s="39"/>
    </row>
    <row r="56014" spans="8:8" ht="65.099999999999994" customHeight="1" x14ac:dyDescent="0.25">
      <c r="H56014" s="39"/>
    </row>
    <row r="56015" spans="8:8" ht="65.099999999999994" customHeight="1" x14ac:dyDescent="0.25">
      <c r="H56015" s="39"/>
    </row>
    <row r="56016" spans="8:8" ht="65.099999999999994" customHeight="1" x14ac:dyDescent="0.25">
      <c r="H56016" s="39"/>
    </row>
    <row r="56017" spans="8:8" ht="65.099999999999994" customHeight="1" x14ac:dyDescent="0.25">
      <c r="H56017" s="39"/>
    </row>
    <row r="56018" spans="8:8" ht="65.099999999999994" customHeight="1" x14ac:dyDescent="0.25">
      <c r="H56018" s="39"/>
    </row>
    <row r="56019" spans="8:8" ht="65.099999999999994" customHeight="1" x14ac:dyDescent="0.25">
      <c r="H56019" s="39"/>
    </row>
    <row r="56020" spans="8:8" ht="65.099999999999994" customHeight="1" x14ac:dyDescent="0.25">
      <c r="H56020" s="39"/>
    </row>
    <row r="56021" spans="8:8" ht="65.099999999999994" customHeight="1" x14ac:dyDescent="0.25">
      <c r="H56021" s="39"/>
    </row>
    <row r="56022" spans="8:8" ht="65.099999999999994" customHeight="1" x14ac:dyDescent="0.25">
      <c r="H56022" s="39"/>
    </row>
    <row r="56023" spans="8:8" ht="65.099999999999994" customHeight="1" x14ac:dyDescent="0.25">
      <c r="H56023" s="39"/>
    </row>
    <row r="56024" spans="8:8" ht="65.099999999999994" customHeight="1" x14ac:dyDescent="0.25">
      <c r="H56024" s="39"/>
    </row>
    <row r="56025" spans="8:8" ht="65.099999999999994" customHeight="1" x14ac:dyDescent="0.25">
      <c r="H56025" s="39"/>
    </row>
    <row r="56026" spans="8:8" ht="65.099999999999994" customHeight="1" x14ac:dyDescent="0.25">
      <c r="H56026" s="39"/>
    </row>
    <row r="56027" spans="8:8" ht="65.099999999999994" customHeight="1" x14ac:dyDescent="0.25">
      <c r="H56027" s="39"/>
    </row>
    <row r="56028" spans="8:8" ht="65.099999999999994" customHeight="1" x14ac:dyDescent="0.25">
      <c r="H56028" s="39"/>
    </row>
    <row r="56029" spans="8:8" ht="65.099999999999994" customHeight="1" x14ac:dyDescent="0.25">
      <c r="H56029" s="39"/>
    </row>
    <row r="56030" spans="8:8" ht="65.099999999999994" customHeight="1" x14ac:dyDescent="0.25">
      <c r="H56030" s="39"/>
    </row>
    <row r="56031" spans="8:8" ht="65.099999999999994" customHeight="1" x14ac:dyDescent="0.25">
      <c r="H56031" s="39"/>
    </row>
    <row r="56032" spans="8:8" ht="65.099999999999994" customHeight="1" x14ac:dyDescent="0.25">
      <c r="H56032" s="39"/>
    </row>
    <row r="56033" spans="8:8" ht="65.099999999999994" customHeight="1" x14ac:dyDescent="0.25">
      <c r="H56033" s="39"/>
    </row>
    <row r="56034" spans="8:8" ht="65.099999999999994" customHeight="1" x14ac:dyDescent="0.25">
      <c r="H56034" s="39"/>
    </row>
    <row r="56035" spans="8:8" ht="65.099999999999994" customHeight="1" x14ac:dyDescent="0.25">
      <c r="H56035" s="39"/>
    </row>
    <row r="56036" spans="8:8" ht="65.099999999999994" customHeight="1" x14ac:dyDescent="0.25">
      <c r="H56036" s="39"/>
    </row>
    <row r="56037" spans="8:8" ht="65.099999999999994" customHeight="1" x14ac:dyDescent="0.25">
      <c r="H56037" s="39"/>
    </row>
    <row r="56038" spans="8:8" ht="65.099999999999994" customHeight="1" x14ac:dyDescent="0.25">
      <c r="H56038" s="39"/>
    </row>
    <row r="56039" spans="8:8" ht="65.099999999999994" customHeight="1" x14ac:dyDescent="0.25">
      <c r="H56039" s="39"/>
    </row>
    <row r="56040" spans="8:8" ht="65.099999999999994" customHeight="1" x14ac:dyDescent="0.25">
      <c r="H56040" s="39"/>
    </row>
    <row r="56041" spans="8:8" ht="65.099999999999994" customHeight="1" x14ac:dyDescent="0.25">
      <c r="H56041" s="39"/>
    </row>
    <row r="56042" spans="8:8" ht="65.099999999999994" customHeight="1" x14ac:dyDescent="0.25">
      <c r="H56042" s="39"/>
    </row>
    <row r="56043" spans="8:8" ht="65.099999999999994" customHeight="1" x14ac:dyDescent="0.25">
      <c r="H56043" s="39"/>
    </row>
    <row r="56044" spans="8:8" ht="65.099999999999994" customHeight="1" x14ac:dyDescent="0.25">
      <c r="H56044" s="39"/>
    </row>
    <row r="56045" spans="8:8" ht="65.099999999999994" customHeight="1" x14ac:dyDescent="0.25">
      <c r="H56045" s="39"/>
    </row>
    <row r="56046" spans="8:8" ht="65.099999999999994" customHeight="1" x14ac:dyDescent="0.25">
      <c r="H56046" s="39"/>
    </row>
    <row r="56047" spans="8:8" ht="65.099999999999994" customHeight="1" x14ac:dyDescent="0.25">
      <c r="H56047" s="39"/>
    </row>
    <row r="56048" spans="8:8" ht="65.099999999999994" customHeight="1" x14ac:dyDescent="0.25">
      <c r="H56048" s="39"/>
    </row>
    <row r="56049" spans="8:8" ht="65.099999999999994" customHeight="1" x14ac:dyDescent="0.25">
      <c r="H56049" s="39"/>
    </row>
    <row r="56050" spans="8:8" ht="65.099999999999994" customHeight="1" x14ac:dyDescent="0.25">
      <c r="H56050" s="39"/>
    </row>
    <row r="56051" spans="8:8" ht="65.099999999999994" customHeight="1" x14ac:dyDescent="0.25">
      <c r="H56051" s="39"/>
    </row>
    <row r="56052" spans="8:8" ht="65.099999999999994" customHeight="1" x14ac:dyDescent="0.25">
      <c r="H56052" s="39"/>
    </row>
    <row r="56053" spans="8:8" ht="65.099999999999994" customHeight="1" x14ac:dyDescent="0.25">
      <c r="H56053" s="39"/>
    </row>
    <row r="56054" spans="8:8" ht="65.099999999999994" customHeight="1" x14ac:dyDescent="0.25">
      <c r="H56054" s="39"/>
    </row>
    <row r="56055" spans="8:8" ht="65.099999999999994" customHeight="1" x14ac:dyDescent="0.25">
      <c r="H56055" s="39"/>
    </row>
    <row r="56056" spans="8:8" ht="65.099999999999994" customHeight="1" x14ac:dyDescent="0.25">
      <c r="H56056" s="39"/>
    </row>
    <row r="56057" spans="8:8" ht="65.099999999999994" customHeight="1" x14ac:dyDescent="0.25">
      <c r="H56057" s="39"/>
    </row>
    <row r="56058" spans="8:8" ht="65.099999999999994" customHeight="1" x14ac:dyDescent="0.25">
      <c r="H56058" s="39"/>
    </row>
    <row r="56059" spans="8:8" ht="65.099999999999994" customHeight="1" x14ac:dyDescent="0.25">
      <c r="H56059" s="39"/>
    </row>
    <row r="56060" spans="8:8" ht="65.099999999999994" customHeight="1" x14ac:dyDescent="0.25">
      <c r="H56060" s="39"/>
    </row>
    <row r="56061" spans="8:8" ht="65.099999999999994" customHeight="1" x14ac:dyDescent="0.25">
      <c r="H56061" s="39"/>
    </row>
    <row r="56062" spans="8:8" ht="65.099999999999994" customHeight="1" x14ac:dyDescent="0.25">
      <c r="H56062" s="39"/>
    </row>
    <row r="56063" spans="8:8" ht="65.099999999999994" customHeight="1" x14ac:dyDescent="0.25">
      <c r="H56063" s="39"/>
    </row>
    <row r="56064" spans="8:8" ht="65.099999999999994" customHeight="1" x14ac:dyDescent="0.25">
      <c r="H56064" s="39"/>
    </row>
    <row r="56065" spans="8:8" ht="65.099999999999994" customHeight="1" x14ac:dyDescent="0.25">
      <c r="H56065" s="39"/>
    </row>
    <row r="56066" spans="8:8" ht="65.099999999999994" customHeight="1" x14ac:dyDescent="0.25">
      <c r="H56066" s="39"/>
    </row>
    <row r="56067" spans="8:8" ht="65.099999999999994" customHeight="1" x14ac:dyDescent="0.25">
      <c r="H56067" s="39"/>
    </row>
    <row r="56068" spans="8:8" ht="65.099999999999994" customHeight="1" x14ac:dyDescent="0.25">
      <c r="H56068" s="39"/>
    </row>
    <row r="56069" spans="8:8" ht="65.099999999999994" customHeight="1" x14ac:dyDescent="0.25">
      <c r="H56069" s="39"/>
    </row>
    <row r="56070" spans="8:8" ht="65.099999999999994" customHeight="1" x14ac:dyDescent="0.25">
      <c r="H56070" s="39"/>
    </row>
    <row r="56071" spans="8:8" ht="65.099999999999994" customHeight="1" x14ac:dyDescent="0.25">
      <c r="H56071" s="39"/>
    </row>
    <row r="56072" spans="8:8" ht="65.099999999999994" customHeight="1" x14ac:dyDescent="0.25">
      <c r="H56072" s="39"/>
    </row>
    <row r="56073" spans="8:8" ht="65.099999999999994" customHeight="1" x14ac:dyDescent="0.25">
      <c r="H56073" s="39"/>
    </row>
    <row r="56074" spans="8:8" ht="65.099999999999994" customHeight="1" x14ac:dyDescent="0.25">
      <c r="H56074" s="39"/>
    </row>
    <row r="56075" spans="8:8" ht="65.099999999999994" customHeight="1" x14ac:dyDescent="0.25">
      <c r="H56075" s="39"/>
    </row>
    <row r="56076" spans="8:8" ht="65.099999999999994" customHeight="1" x14ac:dyDescent="0.25">
      <c r="H56076" s="39"/>
    </row>
    <row r="56077" spans="8:8" ht="65.099999999999994" customHeight="1" x14ac:dyDescent="0.25">
      <c r="H56077" s="39"/>
    </row>
    <row r="56078" spans="8:8" ht="65.099999999999994" customHeight="1" x14ac:dyDescent="0.25">
      <c r="H56078" s="39"/>
    </row>
    <row r="56079" spans="8:8" ht="65.099999999999994" customHeight="1" x14ac:dyDescent="0.25">
      <c r="H56079" s="39"/>
    </row>
    <row r="56080" spans="8:8" ht="65.099999999999994" customHeight="1" x14ac:dyDescent="0.25">
      <c r="H56080" s="39"/>
    </row>
    <row r="56081" spans="8:8" ht="65.099999999999994" customHeight="1" x14ac:dyDescent="0.25">
      <c r="H56081" s="39"/>
    </row>
    <row r="56082" spans="8:8" ht="65.099999999999994" customHeight="1" x14ac:dyDescent="0.25">
      <c r="H56082" s="39"/>
    </row>
    <row r="56083" spans="8:8" ht="65.099999999999994" customHeight="1" x14ac:dyDescent="0.25">
      <c r="H56083" s="39"/>
    </row>
    <row r="56084" spans="8:8" ht="65.099999999999994" customHeight="1" x14ac:dyDescent="0.25">
      <c r="H56084" s="39"/>
    </row>
    <row r="56085" spans="8:8" ht="65.099999999999994" customHeight="1" x14ac:dyDescent="0.25">
      <c r="H56085" s="39"/>
    </row>
    <row r="56086" spans="8:8" ht="65.099999999999994" customHeight="1" x14ac:dyDescent="0.25">
      <c r="H56086" s="39"/>
    </row>
    <row r="56087" spans="8:8" ht="65.099999999999994" customHeight="1" x14ac:dyDescent="0.25">
      <c r="H56087" s="39"/>
    </row>
    <row r="56088" spans="8:8" ht="65.099999999999994" customHeight="1" x14ac:dyDescent="0.25">
      <c r="H56088" s="39"/>
    </row>
    <row r="56089" spans="8:8" ht="65.099999999999994" customHeight="1" x14ac:dyDescent="0.25">
      <c r="H56089" s="39"/>
    </row>
    <row r="56090" spans="8:8" ht="65.099999999999994" customHeight="1" x14ac:dyDescent="0.25">
      <c r="H56090" s="39"/>
    </row>
    <row r="56091" spans="8:8" ht="65.099999999999994" customHeight="1" x14ac:dyDescent="0.25">
      <c r="H56091" s="39"/>
    </row>
    <row r="56092" spans="8:8" ht="65.099999999999994" customHeight="1" x14ac:dyDescent="0.25">
      <c r="H56092" s="39"/>
    </row>
    <row r="56093" spans="8:8" ht="65.099999999999994" customHeight="1" x14ac:dyDescent="0.25">
      <c r="H56093" s="39"/>
    </row>
    <row r="56094" spans="8:8" ht="65.099999999999994" customHeight="1" x14ac:dyDescent="0.25">
      <c r="H56094" s="39"/>
    </row>
    <row r="56095" spans="8:8" ht="65.099999999999994" customHeight="1" x14ac:dyDescent="0.25">
      <c r="H56095" s="39"/>
    </row>
    <row r="56096" spans="8:8" ht="65.099999999999994" customHeight="1" x14ac:dyDescent="0.25">
      <c r="H56096" s="39"/>
    </row>
    <row r="56097" spans="8:8" ht="65.099999999999994" customHeight="1" x14ac:dyDescent="0.25">
      <c r="H56097" s="39"/>
    </row>
    <row r="56098" spans="8:8" ht="65.099999999999994" customHeight="1" x14ac:dyDescent="0.25">
      <c r="H56098" s="39"/>
    </row>
    <row r="56099" spans="8:8" ht="65.099999999999994" customHeight="1" x14ac:dyDescent="0.25">
      <c r="H56099" s="39"/>
    </row>
    <row r="56100" spans="8:8" ht="65.099999999999994" customHeight="1" x14ac:dyDescent="0.25">
      <c r="H56100" s="39"/>
    </row>
    <row r="56101" spans="8:8" ht="65.099999999999994" customHeight="1" x14ac:dyDescent="0.25">
      <c r="H56101" s="39"/>
    </row>
    <row r="56102" spans="8:8" ht="65.099999999999994" customHeight="1" x14ac:dyDescent="0.25">
      <c r="H56102" s="39"/>
    </row>
    <row r="56103" spans="8:8" ht="65.099999999999994" customHeight="1" x14ac:dyDescent="0.25">
      <c r="H56103" s="39"/>
    </row>
    <row r="56104" spans="8:8" ht="65.099999999999994" customHeight="1" x14ac:dyDescent="0.25">
      <c r="H56104" s="39"/>
    </row>
    <row r="56105" spans="8:8" ht="65.099999999999994" customHeight="1" x14ac:dyDescent="0.25">
      <c r="H56105" s="39"/>
    </row>
    <row r="56106" spans="8:8" ht="65.099999999999994" customHeight="1" x14ac:dyDescent="0.25">
      <c r="H56106" s="39"/>
    </row>
    <row r="56107" spans="8:8" ht="65.099999999999994" customHeight="1" x14ac:dyDescent="0.25">
      <c r="H56107" s="39"/>
    </row>
    <row r="56108" spans="8:8" ht="65.099999999999994" customHeight="1" x14ac:dyDescent="0.25">
      <c r="H56108" s="39"/>
    </row>
    <row r="56109" spans="8:8" ht="65.099999999999994" customHeight="1" x14ac:dyDescent="0.25">
      <c r="H56109" s="39"/>
    </row>
    <row r="56110" spans="8:8" ht="65.099999999999994" customHeight="1" x14ac:dyDescent="0.25">
      <c r="H56110" s="39"/>
    </row>
    <row r="56111" spans="8:8" ht="65.099999999999994" customHeight="1" x14ac:dyDescent="0.25">
      <c r="H56111" s="39"/>
    </row>
    <row r="56112" spans="8:8" ht="65.099999999999994" customHeight="1" x14ac:dyDescent="0.25">
      <c r="H56112" s="39"/>
    </row>
    <row r="56113" spans="8:8" ht="65.099999999999994" customHeight="1" x14ac:dyDescent="0.25">
      <c r="H56113" s="39"/>
    </row>
    <row r="56114" spans="8:8" ht="65.099999999999994" customHeight="1" x14ac:dyDescent="0.25">
      <c r="H56114" s="39"/>
    </row>
    <row r="56115" spans="8:8" ht="65.099999999999994" customHeight="1" x14ac:dyDescent="0.25">
      <c r="H56115" s="39"/>
    </row>
    <row r="56116" spans="8:8" ht="65.099999999999994" customHeight="1" x14ac:dyDescent="0.25">
      <c r="H56116" s="39"/>
    </row>
    <row r="56117" spans="8:8" ht="65.099999999999994" customHeight="1" x14ac:dyDescent="0.25">
      <c r="H56117" s="39"/>
    </row>
    <row r="56118" spans="8:8" ht="65.099999999999994" customHeight="1" x14ac:dyDescent="0.25">
      <c r="H56118" s="39"/>
    </row>
    <row r="56119" spans="8:8" ht="65.099999999999994" customHeight="1" x14ac:dyDescent="0.25">
      <c r="H56119" s="39"/>
    </row>
    <row r="56120" spans="8:8" ht="65.099999999999994" customHeight="1" x14ac:dyDescent="0.25">
      <c r="H56120" s="39"/>
    </row>
    <row r="56121" spans="8:8" ht="65.099999999999994" customHeight="1" x14ac:dyDescent="0.25">
      <c r="H56121" s="39"/>
    </row>
    <row r="56122" spans="8:8" ht="65.099999999999994" customHeight="1" x14ac:dyDescent="0.25">
      <c r="H56122" s="39"/>
    </row>
    <row r="56123" spans="8:8" ht="65.099999999999994" customHeight="1" x14ac:dyDescent="0.25">
      <c r="H56123" s="39"/>
    </row>
    <row r="56124" spans="8:8" ht="65.099999999999994" customHeight="1" x14ac:dyDescent="0.25">
      <c r="H56124" s="39"/>
    </row>
    <row r="56125" spans="8:8" ht="65.099999999999994" customHeight="1" x14ac:dyDescent="0.25">
      <c r="H56125" s="39"/>
    </row>
    <row r="56126" spans="8:8" ht="65.099999999999994" customHeight="1" x14ac:dyDescent="0.25">
      <c r="H56126" s="39"/>
    </row>
    <row r="56127" spans="8:8" ht="65.099999999999994" customHeight="1" x14ac:dyDescent="0.25">
      <c r="H56127" s="39"/>
    </row>
    <row r="56128" spans="8:8" ht="65.099999999999994" customHeight="1" x14ac:dyDescent="0.25">
      <c r="H56128" s="39"/>
    </row>
    <row r="56129" spans="8:8" ht="65.099999999999994" customHeight="1" x14ac:dyDescent="0.25">
      <c r="H56129" s="39"/>
    </row>
    <row r="56130" spans="8:8" ht="65.099999999999994" customHeight="1" x14ac:dyDescent="0.25">
      <c r="H56130" s="39"/>
    </row>
    <row r="56131" spans="8:8" ht="65.099999999999994" customHeight="1" x14ac:dyDescent="0.25">
      <c r="H56131" s="39"/>
    </row>
    <row r="56132" spans="8:8" ht="65.099999999999994" customHeight="1" x14ac:dyDescent="0.25">
      <c r="H56132" s="39"/>
    </row>
    <row r="56133" spans="8:8" ht="65.099999999999994" customHeight="1" x14ac:dyDescent="0.25">
      <c r="H56133" s="39"/>
    </row>
    <row r="56134" spans="8:8" ht="65.099999999999994" customHeight="1" x14ac:dyDescent="0.25">
      <c r="H56134" s="39"/>
    </row>
    <row r="56135" spans="8:8" ht="65.099999999999994" customHeight="1" x14ac:dyDescent="0.25">
      <c r="H56135" s="39"/>
    </row>
    <row r="56136" spans="8:8" ht="65.099999999999994" customHeight="1" x14ac:dyDescent="0.25">
      <c r="H56136" s="39"/>
    </row>
    <row r="56137" spans="8:8" ht="65.099999999999994" customHeight="1" x14ac:dyDescent="0.25">
      <c r="H56137" s="39"/>
    </row>
    <row r="56138" spans="8:8" ht="65.099999999999994" customHeight="1" x14ac:dyDescent="0.25">
      <c r="H56138" s="39"/>
    </row>
    <row r="56139" spans="8:8" ht="65.099999999999994" customHeight="1" x14ac:dyDescent="0.25">
      <c r="H56139" s="39"/>
    </row>
    <row r="56140" spans="8:8" ht="65.099999999999994" customHeight="1" x14ac:dyDescent="0.25">
      <c r="H56140" s="39"/>
    </row>
    <row r="56141" spans="8:8" ht="65.099999999999994" customHeight="1" x14ac:dyDescent="0.25">
      <c r="H56141" s="39"/>
    </row>
    <row r="56142" spans="8:8" ht="65.099999999999994" customHeight="1" x14ac:dyDescent="0.25">
      <c r="H56142" s="39"/>
    </row>
    <row r="56143" spans="8:8" ht="65.099999999999994" customHeight="1" x14ac:dyDescent="0.25">
      <c r="H56143" s="39"/>
    </row>
    <row r="56144" spans="8:8" ht="65.099999999999994" customHeight="1" x14ac:dyDescent="0.25">
      <c r="H56144" s="39"/>
    </row>
    <row r="56145" spans="8:8" ht="65.099999999999994" customHeight="1" x14ac:dyDescent="0.25">
      <c r="H56145" s="39"/>
    </row>
    <row r="56146" spans="8:8" ht="65.099999999999994" customHeight="1" x14ac:dyDescent="0.25">
      <c r="H56146" s="39"/>
    </row>
    <row r="56147" spans="8:8" ht="65.099999999999994" customHeight="1" x14ac:dyDescent="0.25">
      <c r="H56147" s="39"/>
    </row>
    <row r="56148" spans="8:8" ht="65.099999999999994" customHeight="1" x14ac:dyDescent="0.25">
      <c r="H56148" s="39"/>
    </row>
    <row r="56149" spans="8:8" ht="65.099999999999994" customHeight="1" x14ac:dyDescent="0.25">
      <c r="H56149" s="39"/>
    </row>
    <row r="56150" spans="8:8" ht="65.099999999999994" customHeight="1" x14ac:dyDescent="0.25">
      <c r="H56150" s="39"/>
    </row>
    <row r="56151" spans="8:8" ht="65.099999999999994" customHeight="1" x14ac:dyDescent="0.25">
      <c r="H56151" s="39"/>
    </row>
    <row r="56152" spans="8:8" ht="65.099999999999994" customHeight="1" x14ac:dyDescent="0.25">
      <c r="H56152" s="39"/>
    </row>
    <row r="56153" spans="8:8" ht="65.099999999999994" customHeight="1" x14ac:dyDescent="0.25">
      <c r="H56153" s="39"/>
    </row>
    <row r="56154" spans="8:8" ht="65.099999999999994" customHeight="1" x14ac:dyDescent="0.25">
      <c r="H56154" s="39"/>
    </row>
    <row r="56155" spans="8:8" ht="65.099999999999994" customHeight="1" x14ac:dyDescent="0.25">
      <c r="H56155" s="39"/>
    </row>
    <row r="56156" spans="8:8" ht="65.099999999999994" customHeight="1" x14ac:dyDescent="0.25">
      <c r="H56156" s="39"/>
    </row>
    <row r="56157" spans="8:8" ht="65.099999999999994" customHeight="1" x14ac:dyDescent="0.25">
      <c r="H56157" s="39"/>
    </row>
    <row r="56158" spans="8:8" ht="65.099999999999994" customHeight="1" x14ac:dyDescent="0.25">
      <c r="H56158" s="39"/>
    </row>
    <row r="56159" spans="8:8" ht="65.099999999999994" customHeight="1" x14ac:dyDescent="0.25">
      <c r="H56159" s="39"/>
    </row>
    <row r="56160" spans="8:8" ht="65.099999999999994" customHeight="1" x14ac:dyDescent="0.25">
      <c r="H56160" s="39"/>
    </row>
    <row r="56161" spans="8:8" ht="65.099999999999994" customHeight="1" x14ac:dyDescent="0.25">
      <c r="H56161" s="39"/>
    </row>
    <row r="56162" spans="8:8" ht="65.099999999999994" customHeight="1" x14ac:dyDescent="0.25">
      <c r="H56162" s="39"/>
    </row>
    <row r="56163" spans="8:8" ht="65.099999999999994" customHeight="1" x14ac:dyDescent="0.25">
      <c r="H56163" s="39"/>
    </row>
    <row r="56164" spans="8:8" ht="65.099999999999994" customHeight="1" x14ac:dyDescent="0.25">
      <c r="H56164" s="39"/>
    </row>
    <row r="56165" spans="8:8" ht="65.099999999999994" customHeight="1" x14ac:dyDescent="0.25">
      <c r="H56165" s="39"/>
    </row>
    <row r="56166" spans="8:8" ht="65.099999999999994" customHeight="1" x14ac:dyDescent="0.25">
      <c r="H56166" s="39"/>
    </row>
    <row r="56167" spans="8:8" ht="65.099999999999994" customHeight="1" x14ac:dyDescent="0.25">
      <c r="H56167" s="39"/>
    </row>
    <row r="56168" spans="8:8" ht="65.099999999999994" customHeight="1" x14ac:dyDescent="0.25">
      <c r="H56168" s="39"/>
    </row>
    <row r="56169" spans="8:8" ht="65.099999999999994" customHeight="1" x14ac:dyDescent="0.25">
      <c r="H56169" s="39"/>
    </row>
    <row r="56170" spans="8:8" ht="65.099999999999994" customHeight="1" x14ac:dyDescent="0.25">
      <c r="H56170" s="39"/>
    </row>
    <row r="56171" spans="8:8" ht="65.099999999999994" customHeight="1" x14ac:dyDescent="0.25">
      <c r="H56171" s="39"/>
    </row>
    <row r="56172" spans="8:8" ht="65.099999999999994" customHeight="1" x14ac:dyDescent="0.25">
      <c r="H56172" s="39"/>
    </row>
    <row r="56173" spans="8:8" ht="65.099999999999994" customHeight="1" x14ac:dyDescent="0.25">
      <c r="H56173" s="39"/>
    </row>
    <row r="56174" spans="8:8" ht="65.099999999999994" customHeight="1" x14ac:dyDescent="0.25">
      <c r="H56174" s="39"/>
    </row>
    <row r="56175" spans="8:8" ht="65.099999999999994" customHeight="1" x14ac:dyDescent="0.25">
      <c r="H56175" s="39"/>
    </row>
    <row r="56176" spans="8:8" ht="65.099999999999994" customHeight="1" x14ac:dyDescent="0.25">
      <c r="H56176" s="39"/>
    </row>
    <row r="56177" spans="8:8" ht="65.099999999999994" customHeight="1" x14ac:dyDescent="0.25">
      <c r="H56177" s="39"/>
    </row>
    <row r="56178" spans="8:8" ht="65.099999999999994" customHeight="1" x14ac:dyDescent="0.25">
      <c r="H56178" s="39"/>
    </row>
    <row r="56179" spans="8:8" ht="65.099999999999994" customHeight="1" x14ac:dyDescent="0.25">
      <c r="H56179" s="39"/>
    </row>
    <row r="56180" spans="8:8" ht="65.099999999999994" customHeight="1" x14ac:dyDescent="0.25">
      <c r="H56180" s="39"/>
    </row>
    <row r="56181" spans="8:8" ht="65.099999999999994" customHeight="1" x14ac:dyDescent="0.25">
      <c r="H56181" s="39"/>
    </row>
    <row r="56182" spans="8:8" ht="65.099999999999994" customHeight="1" x14ac:dyDescent="0.25">
      <c r="H56182" s="39"/>
    </row>
    <row r="56183" spans="8:8" ht="65.099999999999994" customHeight="1" x14ac:dyDescent="0.25">
      <c r="H56183" s="39"/>
    </row>
    <row r="56184" spans="8:8" ht="65.099999999999994" customHeight="1" x14ac:dyDescent="0.25">
      <c r="H56184" s="39"/>
    </row>
    <row r="56185" spans="8:8" ht="65.099999999999994" customHeight="1" x14ac:dyDescent="0.25">
      <c r="H56185" s="39"/>
    </row>
    <row r="56186" spans="8:8" ht="65.099999999999994" customHeight="1" x14ac:dyDescent="0.25">
      <c r="H56186" s="39"/>
    </row>
    <row r="56187" spans="8:8" ht="65.099999999999994" customHeight="1" x14ac:dyDescent="0.25">
      <c r="H56187" s="39"/>
    </row>
    <row r="56188" spans="8:8" ht="65.099999999999994" customHeight="1" x14ac:dyDescent="0.25">
      <c r="H56188" s="39"/>
    </row>
    <row r="56189" spans="8:8" ht="65.099999999999994" customHeight="1" x14ac:dyDescent="0.25">
      <c r="H56189" s="39"/>
    </row>
    <row r="56190" spans="8:8" ht="65.099999999999994" customHeight="1" x14ac:dyDescent="0.25">
      <c r="H56190" s="39"/>
    </row>
    <row r="56191" spans="8:8" ht="65.099999999999994" customHeight="1" x14ac:dyDescent="0.25">
      <c r="H56191" s="39"/>
    </row>
    <row r="56192" spans="8:8" ht="65.099999999999994" customHeight="1" x14ac:dyDescent="0.25">
      <c r="H56192" s="39"/>
    </row>
    <row r="56193" spans="8:8" ht="65.099999999999994" customHeight="1" x14ac:dyDescent="0.25">
      <c r="H56193" s="39"/>
    </row>
    <row r="56194" spans="8:8" ht="65.099999999999994" customHeight="1" x14ac:dyDescent="0.25">
      <c r="H56194" s="39"/>
    </row>
    <row r="56195" spans="8:8" ht="65.099999999999994" customHeight="1" x14ac:dyDescent="0.25">
      <c r="H56195" s="39"/>
    </row>
    <row r="56196" spans="8:8" ht="65.099999999999994" customHeight="1" x14ac:dyDescent="0.25">
      <c r="H56196" s="39"/>
    </row>
    <row r="56197" spans="8:8" ht="65.099999999999994" customHeight="1" x14ac:dyDescent="0.25">
      <c r="H56197" s="39"/>
    </row>
    <row r="56198" spans="8:8" ht="65.099999999999994" customHeight="1" x14ac:dyDescent="0.25">
      <c r="H56198" s="39"/>
    </row>
    <row r="56199" spans="8:8" ht="65.099999999999994" customHeight="1" x14ac:dyDescent="0.25">
      <c r="H56199" s="39"/>
    </row>
    <row r="56200" spans="8:8" ht="65.099999999999994" customHeight="1" x14ac:dyDescent="0.25">
      <c r="H56200" s="39"/>
    </row>
    <row r="56201" spans="8:8" ht="65.099999999999994" customHeight="1" x14ac:dyDescent="0.25">
      <c r="H56201" s="39"/>
    </row>
    <row r="56202" spans="8:8" ht="65.099999999999994" customHeight="1" x14ac:dyDescent="0.25">
      <c r="H56202" s="39"/>
    </row>
    <row r="56203" spans="8:8" ht="65.099999999999994" customHeight="1" x14ac:dyDescent="0.25">
      <c r="H56203" s="39"/>
    </row>
    <row r="56204" spans="8:8" ht="65.099999999999994" customHeight="1" x14ac:dyDescent="0.25">
      <c r="H56204" s="39"/>
    </row>
    <row r="56205" spans="8:8" ht="65.099999999999994" customHeight="1" x14ac:dyDescent="0.25">
      <c r="H56205" s="39"/>
    </row>
    <row r="56206" spans="8:8" ht="65.099999999999994" customHeight="1" x14ac:dyDescent="0.25">
      <c r="H56206" s="39"/>
    </row>
    <row r="56207" spans="8:8" ht="65.099999999999994" customHeight="1" x14ac:dyDescent="0.25">
      <c r="H56207" s="39"/>
    </row>
    <row r="56208" spans="8:8" ht="65.099999999999994" customHeight="1" x14ac:dyDescent="0.25">
      <c r="H56208" s="39"/>
    </row>
    <row r="56209" spans="8:8" ht="65.099999999999994" customHeight="1" x14ac:dyDescent="0.25">
      <c r="H56209" s="39"/>
    </row>
    <row r="56210" spans="8:8" ht="65.099999999999994" customHeight="1" x14ac:dyDescent="0.25">
      <c r="H56210" s="39"/>
    </row>
    <row r="56211" spans="8:8" ht="65.099999999999994" customHeight="1" x14ac:dyDescent="0.25">
      <c r="H56211" s="39"/>
    </row>
    <row r="56212" spans="8:8" ht="65.099999999999994" customHeight="1" x14ac:dyDescent="0.25">
      <c r="H56212" s="39"/>
    </row>
    <row r="56213" spans="8:8" ht="65.099999999999994" customHeight="1" x14ac:dyDescent="0.25">
      <c r="H56213" s="39"/>
    </row>
    <row r="56214" spans="8:8" ht="65.099999999999994" customHeight="1" x14ac:dyDescent="0.25">
      <c r="H56214" s="39"/>
    </row>
    <row r="56215" spans="8:8" ht="65.099999999999994" customHeight="1" x14ac:dyDescent="0.25">
      <c r="H56215" s="39"/>
    </row>
    <row r="56216" spans="8:8" ht="65.099999999999994" customHeight="1" x14ac:dyDescent="0.25">
      <c r="H56216" s="39"/>
    </row>
    <row r="56217" spans="8:8" ht="65.099999999999994" customHeight="1" x14ac:dyDescent="0.25">
      <c r="H56217" s="39"/>
    </row>
    <row r="56218" spans="8:8" ht="65.099999999999994" customHeight="1" x14ac:dyDescent="0.25">
      <c r="H56218" s="39"/>
    </row>
    <row r="56219" spans="8:8" ht="65.099999999999994" customHeight="1" x14ac:dyDescent="0.25">
      <c r="H56219" s="39"/>
    </row>
    <row r="56220" spans="8:8" ht="65.099999999999994" customHeight="1" x14ac:dyDescent="0.25">
      <c r="H56220" s="39"/>
    </row>
    <row r="56221" spans="8:8" ht="65.099999999999994" customHeight="1" x14ac:dyDescent="0.25">
      <c r="H56221" s="39"/>
    </row>
    <row r="56222" spans="8:8" ht="65.099999999999994" customHeight="1" x14ac:dyDescent="0.25">
      <c r="H56222" s="39"/>
    </row>
    <row r="56223" spans="8:8" ht="65.099999999999994" customHeight="1" x14ac:dyDescent="0.25">
      <c r="H56223" s="39"/>
    </row>
    <row r="56224" spans="8:8" ht="65.099999999999994" customHeight="1" x14ac:dyDescent="0.25">
      <c r="H56224" s="39"/>
    </row>
    <row r="56225" spans="8:8" ht="65.099999999999994" customHeight="1" x14ac:dyDescent="0.25">
      <c r="H56225" s="39"/>
    </row>
    <row r="56226" spans="8:8" ht="65.099999999999994" customHeight="1" x14ac:dyDescent="0.25">
      <c r="H56226" s="39"/>
    </row>
    <row r="56227" spans="8:8" ht="65.099999999999994" customHeight="1" x14ac:dyDescent="0.25">
      <c r="H56227" s="39"/>
    </row>
    <row r="56228" spans="8:8" ht="65.099999999999994" customHeight="1" x14ac:dyDescent="0.25">
      <c r="H56228" s="39"/>
    </row>
    <row r="56229" spans="8:8" ht="65.099999999999994" customHeight="1" x14ac:dyDescent="0.25">
      <c r="H56229" s="39"/>
    </row>
    <row r="56230" spans="8:8" ht="65.099999999999994" customHeight="1" x14ac:dyDescent="0.25">
      <c r="H56230" s="39"/>
    </row>
    <row r="56231" spans="8:8" ht="65.099999999999994" customHeight="1" x14ac:dyDescent="0.25">
      <c r="H56231" s="39"/>
    </row>
    <row r="56232" spans="8:8" ht="65.099999999999994" customHeight="1" x14ac:dyDescent="0.25">
      <c r="H56232" s="39"/>
    </row>
    <row r="56233" spans="8:8" ht="65.099999999999994" customHeight="1" x14ac:dyDescent="0.25">
      <c r="H56233" s="39"/>
    </row>
    <row r="56234" spans="8:8" ht="65.099999999999994" customHeight="1" x14ac:dyDescent="0.25">
      <c r="H56234" s="39"/>
    </row>
    <row r="56235" spans="8:8" ht="65.099999999999994" customHeight="1" x14ac:dyDescent="0.25">
      <c r="H56235" s="39"/>
    </row>
    <row r="56236" spans="8:8" ht="65.099999999999994" customHeight="1" x14ac:dyDescent="0.25">
      <c r="H56236" s="39"/>
    </row>
    <row r="56237" spans="8:8" ht="65.099999999999994" customHeight="1" x14ac:dyDescent="0.25">
      <c r="H56237" s="39"/>
    </row>
    <row r="56238" spans="8:8" ht="65.099999999999994" customHeight="1" x14ac:dyDescent="0.25">
      <c r="H56238" s="39"/>
    </row>
    <row r="56239" spans="8:8" ht="65.099999999999994" customHeight="1" x14ac:dyDescent="0.25">
      <c r="H56239" s="39"/>
    </row>
    <row r="56240" spans="8:8" ht="65.099999999999994" customHeight="1" x14ac:dyDescent="0.25">
      <c r="H56240" s="39"/>
    </row>
    <row r="56241" spans="8:8" ht="65.099999999999994" customHeight="1" x14ac:dyDescent="0.25">
      <c r="H56241" s="39"/>
    </row>
    <row r="56242" spans="8:8" ht="65.099999999999994" customHeight="1" x14ac:dyDescent="0.25">
      <c r="H56242" s="39"/>
    </row>
    <row r="56243" spans="8:8" ht="65.099999999999994" customHeight="1" x14ac:dyDescent="0.25">
      <c r="H56243" s="39"/>
    </row>
    <row r="56244" spans="8:8" ht="65.099999999999994" customHeight="1" x14ac:dyDescent="0.25">
      <c r="H56244" s="39"/>
    </row>
    <row r="56245" spans="8:8" ht="65.099999999999994" customHeight="1" x14ac:dyDescent="0.25">
      <c r="H56245" s="39"/>
    </row>
    <row r="56246" spans="8:8" ht="65.099999999999994" customHeight="1" x14ac:dyDescent="0.25">
      <c r="H56246" s="39"/>
    </row>
    <row r="56247" spans="8:8" ht="65.099999999999994" customHeight="1" x14ac:dyDescent="0.25">
      <c r="H56247" s="39"/>
    </row>
    <row r="56248" spans="8:8" ht="65.099999999999994" customHeight="1" x14ac:dyDescent="0.25">
      <c r="H56248" s="39"/>
    </row>
    <row r="56249" spans="8:8" ht="65.099999999999994" customHeight="1" x14ac:dyDescent="0.25">
      <c r="H56249" s="39"/>
    </row>
    <row r="56250" spans="8:8" ht="65.099999999999994" customHeight="1" x14ac:dyDescent="0.25">
      <c r="H56250" s="39"/>
    </row>
    <row r="56251" spans="8:8" ht="65.099999999999994" customHeight="1" x14ac:dyDescent="0.25">
      <c r="H56251" s="39"/>
    </row>
    <row r="56252" spans="8:8" ht="65.099999999999994" customHeight="1" x14ac:dyDescent="0.25">
      <c r="H56252" s="39"/>
    </row>
    <row r="56253" spans="8:8" ht="65.099999999999994" customHeight="1" x14ac:dyDescent="0.25">
      <c r="H56253" s="39"/>
    </row>
    <row r="56254" spans="8:8" ht="65.099999999999994" customHeight="1" x14ac:dyDescent="0.25">
      <c r="H56254" s="39"/>
    </row>
    <row r="56255" spans="8:8" ht="65.099999999999994" customHeight="1" x14ac:dyDescent="0.25">
      <c r="H56255" s="39"/>
    </row>
    <row r="56256" spans="8:8" ht="65.099999999999994" customHeight="1" x14ac:dyDescent="0.25">
      <c r="H56256" s="39"/>
    </row>
    <row r="56257" spans="8:8" ht="65.099999999999994" customHeight="1" x14ac:dyDescent="0.25">
      <c r="H56257" s="39"/>
    </row>
    <row r="56258" spans="8:8" ht="65.099999999999994" customHeight="1" x14ac:dyDescent="0.25">
      <c r="H56258" s="39"/>
    </row>
    <row r="56259" spans="8:8" ht="65.099999999999994" customHeight="1" x14ac:dyDescent="0.25">
      <c r="H56259" s="39"/>
    </row>
    <row r="56260" spans="8:8" ht="65.099999999999994" customHeight="1" x14ac:dyDescent="0.25">
      <c r="H56260" s="39"/>
    </row>
    <row r="56261" spans="8:8" ht="65.099999999999994" customHeight="1" x14ac:dyDescent="0.25">
      <c r="H56261" s="39"/>
    </row>
    <row r="56262" spans="8:8" ht="65.099999999999994" customHeight="1" x14ac:dyDescent="0.25">
      <c r="H56262" s="39"/>
    </row>
    <row r="56263" spans="8:8" ht="65.099999999999994" customHeight="1" x14ac:dyDescent="0.25">
      <c r="H56263" s="39"/>
    </row>
    <row r="56264" spans="8:8" ht="65.099999999999994" customHeight="1" x14ac:dyDescent="0.25">
      <c r="H56264" s="39"/>
    </row>
    <row r="56265" spans="8:8" ht="65.099999999999994" customHeight="1" x14ac:dyDescent="0.25">
      <c r="H56265" s="39"/>
    </row>
    <row r="56266" spans="8:8" ht="65.099999999999994" customHeight="1" x14ac:dyDescent="0.25">
      <c r="H56266" s="39"/>
    </row>
    <row r="56267" spans="8:8" ht="65.099999999999994" customHeight="1" x14ac:dyDescent="0.25">
      <c r="H56267" s="39"/>
    </row>
    <row r="56268" spans="8:8" ht="65.099999999999994" customHeight="1" x14ac:dyDescent="0.25">
      <c r="H56268" s="39"/>
    </row>
    <row r="56269" spans="8:8" ht="65.099999999999994" customHeight="1" x14ac:dyDescent="0.25">
      <c r="H56269" s="39"/>
    </row>
    <row r="56270" spans="8:8" ht="65.099999999999994" customHeight="1" x14ac:dyDescent="0.25">
      <c r="H56270" s="39"/>
    </row>
    <row r="56271" spans="8:8" ht="65.099999999999994" customHeight="1" x14ac:dyDescent="0.25">
      <c r="H56271" s="39"/>
    </row>
    <row r="56272" spans="8:8" ht="65.099999999999994" customHeight="1" x14ac:dyDescent="0.25">
      <c r="H56272" s="39"/>
    </row>
    <row r="56273" spans="8:8" ht="65.099999999999994" customHeight="1" x14ac:dyDescent="0.25">
      <c r="H56273" s="39"/>
    </row>
    <row r="56274" spans="8:8" ht="65.099999999999994" customHeight="1" x14ac:dyDescent="0.25">
      <c r="H56274" s="39"/>
    </row>
    <row r="56275" spans="8:8" ht="65.099999999999994" customHeight="1" x14ac:dyDescent="0.25">
      <c r="H56275" s="39"/>
    </row>
    <row r="56276" spans="8:8" ht="65.099999999999994" customHeight="1" x14ac:dyDescent="0.25">
      <c r="H56276" s="39"/>
    </row>
    <row r="56277" spans="8:8" ht="65.099999999999994" customHeight="1" x14ac:dyDescent="0.25">
      <c r="H56277" s="39"/>
    </row>
    <row r="56278" spans="8:8" ht="65.099999999999994" customHeight="1" x14ac:dyDescent="0.25">
      <c r="H56278" s="39"/>
    </row>
    <row r="56279" spans="8:8" ht="65.099999999999994" customHeight="1" x14ac:dyDescent="0.25">
      <c r="H56279" s="39"/>
    </row>
    <row r="56280" spans="8:8" ht="65.099999999999994" customHeight="1" x14ac:dyDescent="0.25">
      <c r="H56280" s="39"/>
    </row>
    <row r="56281" spans="8:8" ht="65.099999999999994" customHeight="1" x14ac:dyDescent="0.25">
      <c r="H56281" s="39"/>
    </row>
    <row r="56282" spans="8:8" ht="65.099999999999994" customHeight="1" x14ac:dyDescent="0.25">
      <c r="H56282" s="39"/>
    </row>
    <row r="56283" spans="8:8" ht="65.099999999999994" customHeight="1" x14ac:dyDescent="0.25">
      <c r="H56283" s="39"/>
    </row>
    <row r="56284" spans="8:8" ht="65.099999999999994" customHeight="1" x14ac:dyDescent="0.25">
      <c r="H56284" s="39"/>
    </row>
    <row r="56285" spans="8:8" ht="65.099999999999994" customHeight="1" x14ac:dyDescent="0.25">
      <c r="H56285" s="39"/>
    </row>
    <row r="56286" spans="8:8" ht="65.099999999999994" customHeight="1" x14ac:dyDescent="0.25">
      <c r="H56286" s="39"/>
    </row>
    <row r="56287" spans="8:8" ht="65.099999999999994" customHeight="1" x14ac:dyDescent="0.25">
      <c r="H56287" s="39"/>
    </row>
    <row r="56288" spans="8:8" ht="65.099999999999994" customHeight="1" x14ac:dyDescent="0.25">
      <c r="H56288" s="39"/>
    </row>
    <row r="56289" spans="8:8" ht="65.099999999999994" customHeight="1" x14ac:dyDescent="0.25">
      <c r="H56289" s="39"/>
    </row>
    <row r="56290" spans="8:8" ht="65.099999999999994" customHeight="1" x14ac:dyDescent="0.25">
      <c r="H56290" s="39"/>
    </row>
    <row r="56291" spans="8:8" ht="65.099999999999994" customHeight="1" x14ac:dyDescent="0.25">
      <c r="H56291" s="39"/>
    </row>
    <row r="56292" spans="8:8" ht="65.099999999999994" customHeight="1" x14ac:dyDescent="0.25">
      <c r="H56292" s="39"/>
    </row>
    <row r="56293" spans="8:8" ht="65.099999999999994" customHeight="1" x14ac:dyDescent="0.25">
      <c r="H56293" s="39"/>
    </row>
    <row r="56294" spans="8:8" ht="65.099999999999994" customHeight="1" x14ac:dyDescent="0.25">
      <c r="H56294" s="39"/>
    </row>
    <row r="56295" spans="8:8" ht="65.099999999999994" customHeight="1" x14ac:dyDescent="0.25">
      <c r="H56295" s="39"/>
    </row>
    <row r="56296" spans="8:8" ht="65.099999999999994" customHeight="1" x14ac:dyDescent="0.25">
      <c r="H56296" s="39"/>
    </row>
    <row r="56297" spans="8:8" ht="65.099999999999994" customHeight="1" x14ac:dyDescent="0.25">
      <c r="H56297" s="39"/>
    </row>
    <row r="56298" spans="8:8" ht="65.099999999999994" customHeight="1" x14ac:dyDescent="0.25">
      <c r="H56298" s="39"/>
    </row>
    <row r="56299" spans="8:8" ht="65.099999999999994" customHeight="1" x14ac:dyDescent="0.25">
      <c r="H56299" s="39"/>
    </row>
    <row r="56300" spans="8:8" ht="65.099999999999994" customHeight="1" x14ac:dyDescent="0.25">
      <c r="H56300" s="39"/>
    </row>
    <row r="56301" spans="8:8" ht="65.099999999999994" customHeight="1" x14ac:dyDescent="0.25">
      <c r="H56301" s="39"/>
    </row>
    <row r="56302" spans="8:8" ht="65.099999999999994" customHeight="1" x14ac:dyDescent="0.25">
      <c r="H56302" s="39"/>
    </row>
    <row r="56303" spans="8:8" ht="65.099999999999994" customHeight="1" x14ac:dyDescent="0.25">
      <c r="H56303" s="39"/>
    </row>
    <row r="56304" spans="8:8" ht="65.099999999999994" customHeight="1" x14ac:dyDescent="0.25">
      <c r="H56304" s="39"/>
    </row>
    <row r="56305" spans="8:8" ht="65.099999999999994" customHeight="1" x14ac:dyDescent="0.25">
      <c r="H56305" s="39"/>
    </row>
    <row r="56306" spans="8:8" ht="65.099999999999994" customHeight="1" x14ac:dyDescent="0.25">
      <c r="H56306" s="39"/>
    </row>
    <row r="56307" spans="8:8" ht="65.099999999999994" customHeight="1" x14ac:dyDescent="0.25">
      <c r="H56307" s="39"/>
    </row>
    <row r="56308" spans="8:8" ht="65.099999999999994" customHeight="1" x14ac:dyDescent="0.25">
      <c r="H56308" s="39"/>
    </row>
    <row r="56309" spans="8:8" ht="65.099999999999994" customHeight="1" x14ac:dyDescent="0.25">
      <c r="H56309" s="39"/>
    </row>
    <row r="56310" spans="8:8" ht="65.099999999999994" customHeight="1" x14ac:dyDescent="0.25">
      <c r="H56310" s="39"/>
    </row>
    <row r="56311" spans="8:8" ht="65.099999999999994" customHeight="1" x14ac:dyDescent="0.25">
      <c r="H56311" s="39"/>
    </row>
    <row r="56312" spans="8:8" ht="65.099999999999994" customHeight="1" x14ac:dyDescent="0.25">
      <c r="H56312" s="39"/>
    </row>
    <row r="56313" spans="8:8" ht="65.099999999999994" customHeight="1" x14ac:dyDescent="0.25">
      <c r="H56313" s="39"/>
    </row>
    <row r="56314" spans="8:8" ht="65.099999999999994" customHeight="1" x14ac:dyDescent="0.25">
      <c r="H56314" s="39"/>
    </row>
    <row r="56315" spans="8:8" ht="65.099999999999994" customHeight="1" x14ac:dyDescent="0.25">
      <c r="H56315" s="39"/>
    </row>
    <row r="56316" spans="8:8" ht="65.099999999999994" customHeight="1" x14ac:dyDescent="0.25">
      <c r="H56316" s="39"/>
    </row>
    <row r="56317" spans="8:8" ht="65.099999999999994" customHeight="1" x14ac:dyDescent="0.25">
      <c r="H56317" s="39"/>
    </row>
    <row r="56318" spans="8:8" ht="65.099999999999994" customHeight="1" x14ac:dyDescent="0.25">
      <c r="H56318" s="39"/>
    </row>
    <row r="56319" spans="8:8" ht="65.099999999999994" customHeight="1" x14ac:dyDescent="0.25">
      <c r="H56319" s="39"/>
    </row>
    <row r="56320" spans="8:8" ht="65.099999999999994" customHeight="1" x14ac:dyDescent="0.25">
      <c r="H56320" s="39"/>
    </row>
    <row r="56321" spans="8:8" ht="65.099999999999994" customHeight="1" x14ac:dyDescent="0.25">
      <c r="H56321" s="39"/>
    </row>
    <row r="56322" spans="8:8" ht="65.099999999999994" customHeight="1" x14ac:dyDescent="0.25">
      <c r="H56322" s="39"/>
    </row>
    <row r="56323" spans="8:8" ht="65.099999999999994" customHeight="1" x14ac:dyDescent="0.25">
      <c r="H56323" s="39"/>
    </row>
    <row r="56324" spans="8:8" ht="65.099999999999994" customHeight="1" x14ac:dyDescent="0.25">
      <c r="H56324" s="39"/>
    </row>
    <row r="56325" spans="8:8" ht="65.099999999999994" customHeight="1" x14ac:dyDescent="0.25">
      <c r="H56325" s="39"/>
    </row>
    <row r="56326" spans="8:8" ht="65.099999999999994" customHeight="1" x14ac:dyDescent="0.25">
      <c r="H56326" s="39"/>
    </row>
    <row r="56327" spans="8:8" ht="65.099999999999994" customHeight="1" x14ac:dyDescent="0.25">
      <c r="H56327" s="39"/>
    </row>
    <row r="56328" spans="8:8" ht="65.099999999999994" customHeight="1" x14ac:dyDescent="0.25">
      <c r="H56328" s="39"/>
    </row>
    <row r="56329" spans="8:8" ht="65.099999999999994" customHeight="1" x14ac:dyDescent="0.25">
      <c r="H56329" s="39"/>
    </row>
    <row r="56330" spans="8:8" ht="65.099999999999994" customHeight="1" x14ac:dyDescent="0.25">
      <c r="H56330" s="39"/>
    </row>
    <row r="56331" spans="8:8" ht="65.099999999999994" customHeight="1" x14ac:dyDescent="0.25">
      <c r="H56331" s="39"/>
    </row>
    <row r="56332" spans="8:8" ht="65.099999999999994" customHeight="1" x14ac:dyDescent="0.25">
      <c r="H56332" s="39"/>
    </row>
    <row r="56333" spans="8:8" ht="65.099999999999994" customHeight="1" x14ac:dyDescent="0.25">
      <c r="H56333" s="39"/>
    </row>
    <row r="56334" spans="8:8" ht="65.099999999999994" customHeight="1" x14ac:dyDescent="0.25">
      <c r="H56334" s="39"/>
    </row>
    <row r="56335" spans="8:8" ht="65.099999999999994" customHeight="1" x14ac:dyDescent="0.25">
      <c r="H56335" s="39"/>
    </row>
    <row r="56336" spans="8:8" ht="65.099999999999994" customHeight="1" x14ac:dyDescent="0.25">
      <c r="H56336" s="39"/>
    </row>
    <row r="56337" spans="8:8" ht="65.099999999999994" customHeight="1" x14ac:dyDescent="0.25">
      <c r="H56337" s="39"/>
    </row>
    <row r="56338" spans="8:8" ht="65.099999999999994" customHeight="1" x14ac:dyDescent="0.25">
      <c r="H56338" s="39"/>
    </row>
    <row r="56339" spans="8:8" ht="65.099999999999994" customHeight="1" x14ac:dyDescent="0.25">
      <c r="H56339" s="39"/>
    </row>
    <row r="56340" spans="8:8" ht="65.099999999999994" customHeight="1" x14ac:dyDescent="0.25">
      <c r="H56340" s="39"/>
    </row>
    <row r="56341" spans="8:8" ht="65.099999999999994" customHeight="1" x14ac:dyDescent="0.25">
      <c r="H56341" s="39"/>
    </row>
    <row r="56342" spans="8:8" ht="65.099999999999994" customHeight="1" x14ac:dyDescent="0.25">
      <c r="H56342" s="39"/>
    </row>
    <row r="56343" spans="8:8" ht="65.099999999999994" customHeight="1" x14ac:dyDescent="0.25">
      <c r="H56343" s="39"/>
    </row>
    <row r="56344" spans="8:8" ht="65.099999999999994" customHeight="1" x14ac:dyDescent="0.25">
      <c r="H56344" s="39"/>
    </row>
    <row r="56345" spans="8:8" ht="65.099999999999994" customHeight="1" x14ac:dyDescent="0.25">
      <c r="H56345" s="39"/>
    </row>
    <row r="56346" spans="8:8" ht="65.099999999999994" customHeight="1" x14ac:dyDescent="0.25">
      <c r="H56346" s="39"/>
    </row>
    <row r="56347" spans="8:8" ht="65.099999999999994" customHeight="1" x14ac:dyDescent="0.25">
      <c r="H56347" s="39"/>
    </row>
    <row r="56348" spans="8:8" ht="65.099999999999994" customHeight="1" x14ac:dyDescent="0.25">
      <c r="H56348" s="39"/>
    </row>
    <row r="56349" spans="8:8" ht="65.099999999999994" customHeight="1" x14ac:dyDescent="0.25">
      <c r="H56349" s="39"/>
    </row>
    <row r="56350" spans="8:8" ht="65.099999999999994" customHeight="1" x14ac:dyDescent="0.25">
      <c r="H56350" s="39"/>
    </row>
    <row r="56351" spans="8:8" ht="65.099999999999994" customHeight="1" x14ac:dyDescent="0.25">
      <c r="H56351" s="39"/>
    </row>
    <row r="56352" spans="8:8" ht="65.099999999999994" customHeight="1" x14ac:dyDescent="0.25">
      <c r="H56352" s="39"/>
    </row>
    <row r="56353" spans="8:8" ht="65.099999999999994" customHeight="1" x14ac:dyDescent="0.25">
      <c r="H56353" s="39"/>
    </row>
    <row r="56354" spans="8:8" ht="65.099999999999994" customHeight="1" x14ac:dyDescent="0.25">
      <c r="H56354" s="39"/>
    </row>
    <row r="56355" spans="8:8" ht="65.099999999999994" customHeight="1" x14ac:dyDescent="0.25">
      <c r="H56355" s="39"/>
    </row>
    <row r="56356" spans="8:8" ht="65.099999999999994" customHeight="1" x14ac:dyDescent="0.25">
      <c r="H56356" s="39"/>
    </row>
    <row r="56357" spans="8:8" ht="65.099999999999994" customHeight="1" x14ac:dyDescent="0.25">
      <c r="H56357" s="39"/>
    </row>
    <row r="56358" spans="8:8" ht="65.099999999999994" customHeight="1" x14ac:dyDescent="0.25">
      <c r="H56358" s="39"/>
    </row>
    <row r="56359" spans="8:8" ht="65.099999999999994" customHeight="1" x14ac:dyDescent="0.25">
      <c r="H56359" s="39"/>
    </row>
    <row r="56360" spans="8:8" ht="65.099999999999994" customHeight="1" x14ac:dyDescent="0.25">
      <c r="H56360" s="39"/>
    </row>
    <row r="56361" spans="8:8" ht="65.099999999999994" customHeight="1" x14ac:dyDescent="0.25">
      <c r="H56361" s="39"/>
    </row>
    <row r="56362" spans="8:8" ht="65.099999999999994" customHeight="1" x14ac:dyDescent="0.25">
      <c r="H56362" s="39"/>
    </row>
    <row r="56363" spans="8:8" ht="65.099999999999994" customHeight="1" x14ac:dyDescent="0.25">
      <c r="H56363" s="39"/>
    </row>
    <row r="56364" spans="8:8" ht="65.099999999999994" customHeight="1" x14ac:dyDescent="0.25">
      <c r="H56364" s="39"/>
    </row>
    <row r="56365" spans="8:8" ht="65.099999999999994" customHeight="1" x14ac:dyDescent="0.25">
      <c r="H56365" s="39"/>
    </row>
    <row r="56366" spans="8:8" ht="65.099999999999994" customHeight="1" x14ac:dyDescent="0.25">
      <c r="H56366" s="39"/>
    </row>
    <row r="56367" spans="8:8" ht="65.099999999999994" customHeight="1" x14ac:dyDescent="0.25">
      <c r="H56367" s="39"/>
    </row>
    <row r="56368" spans="8:8" ht="65.099999999999994" customHeight="1" x14ac:dyDescent="0.25">
      <c r="H56368" s="39"/>
    </row>
    <row r="56369" spans="8:8" ht="65.099999999999994" customHeight="1" x14ac:dyDescent="0.25">
      <c r="H56369" s="39"/>
    </row>
    <row r="56370" spans="8:8" ht="65.099999999999994" customHeight="1" x14ac:dyDescent="0.25">
      <c r="H56370" s="39"/>
    </row>
    <row r="56371" spans="8:8" ht="65.099999999999994" customHeight="1" x14ac:dyDescent="0.25">
      <c r="H56371" s="39"/>
    </row>
    <row r="56372" spans="8:8" ht="65.099999999999994" customHeight="1" x14ac:dyDescent="0.25">
      <c r="H56372" s="39"/>
    </row>
    <row r="56373" spans="8:8" ht="65.099999999999994" customHeight="1" x14ac:dyDescent="0.25">
      <c r="H56373" s="39"/>
    </row>
    <row r="56374" spans="8:8" ht="65.099999999999994" customHeight="1" x14ac:dyDescent="0.25">
      <c r="H56374" s="39"/>
    </row>
    <row r="56375" spans="8:8" ht="65.099999999999994" customHeight="1" x14ac:dyDescent="0.25">
      <c r="H56375" s="39"/>
    </row>
    <row r="56376" spans="8:8" ht="65.099999999999994" customHeight="1" x14ac:dyDescent="0.25">
      <c r="H56376" s="39"/>
    </row>
    <row r="56377" spans="8:8" ht="65.099999999999994" customHeight="1" x14ac:dyDescent="0.25">
      <c r="H56377" s="39"/>
    </row>
    <row r="56378" spans="8:8" ht="65.099999999999994" customHeight="1" x14ac:dyDescent="0.25">
      <c r="H56378" s="39"/>
    </row>
    <row r="56379" spans="8:8" ht="65.099999999999994" customHeight="1" x14ac:dyDescent="0.25">
      <c r="H56379" s="39"/>
    </row>
    <row r="56380" spans="8:8" ht="65.099999999999994" customHeight="1" x14ac:dyDescent="0.25">
      <c r="H56380" s="39"/>
    </row>
    <row r="56381" spans="8:8" ht="65.099999999999994" customHeight="1" x14ac:dyDescent="0.25">
      <c r="H56381" s="39"/>
    </row>
    <row r="56382" spans="8:8" ht="65.099999999999994" customHeight="1" x14ac:dyDescent="0.25">
      <c r="H56382" s="39"/>
    </row>
    <row r="56383" spans="8:8" ht="65.099999999999994" customHeight="1" x14ac:dyDescent="0.25">
      <c r="H56383" s="39"/>
    </row>
    <row r="56384" spans="8:8" ht="65.099999999999994" customHeight="1" x14ac:dyDescent="0.25">
      <c r="H56384" s="39"/>
    </row>
    <row r="56385" spans="8:8" ht="65.099999999999994" customHeight="1" x14ac:dyDescent="0.25">
      <c r="H56385" s="39"/>
    </row>
    <row r="56386" spans="8:8" ht="65.099999999999994" customHeight="1" x14ac:dyDescent="0.25">
      <c r="H56386" s="39"/>
    </row>
    <row r="56387" spans="8:8" ht="65.099999999999994" customHeight="1" x14ac:dyDescent="0.25">
      <c r="H56387" s="39"/>
    </row>
    <row r="56388" spans="8:8" ht="65.099999999999994" customHeight="1" x14ac:dyDescent="0.25">
      <c r="H56388" s="39"/>
    </row>
    <row r="56389" spans="8:8" ht="65.099999999999994" customHeight="1" x14ac:dyDescent="0.25">
      <c r="H56389" s="39"/>
    </row>
    <row r="56390" spans="8:8" ht="65.099999999999994" customHeight="1" x14ac:dyDescent="0.25">
      <c r="H56390" s="39"/>
    </row>
    <row r="56391" spans="8:8" ht="65.099999999999994" customHeight="1" x14ac:dyDescent="0.25">
      <c r="H56391" s="39"/>
    </row>
    <row r="56392" spans="8:8" ht="65.099999999999994" customHeight="1" x14ac:dyDescent="0.25">
      <c r="H56392" s="39"/>
    </row>
    <row r="56393" spans="8:8" ht="65.099999999999994" customHeight="1" x14ac:dyDescent="0.25">
      <c r="H56393" s="39"/>
    </row>
    <row r="56394" spans="8:8" ht="65.099999999999994" customHeight="1" x14ac:dyDescent="0.25">
      <c r="H56394" s="39"/>
    </row>
    <row r="56395" spans="8:8" ht="65.099999999999994" customHeight="1" x14ac:dyDescent="0.25">
      <c r="H56395" s="39"/>
    </row>
    <row r="56396" spans="8:8" ht="65.099999999999994" customHeight="1" x14ac:dyDescent="0.25">
      <c r="H56396" s="39"/>
    </row>
    <row r="56397" spans="8:8" ht="65.099999999999994" customHeight="1" x14ac:dyDescent="0.25">
      <c r="H56397" s="39"/>
    </row>
    <row r="56398" spans="8:8" ht="65.099999999999994" customHeight="1" x14ac:dyDescent="0.25">
      <c r="H56398" s="39"/>
    </row>
    <row r="56399" spans="8:8" ht="65.099999999999994" customHeight="1" x14ac:dyDescent="0.25">
      <c r="H56399" s="39"/>
    </row>
    <row r="56400" spans="8:8" ht="65.099999999999994" customHeight="1" x14ac:dyDescent="0.25">
      <c r="H56400" s="39"/>
    </row>
    <row r="56401" spans="8:8" ht="65.099999999999994" customHeight="1" x14ac:dyDescent="0.25">
      <c r="H56401" s="39"/>
    </row>
    <row r="56402" spans="8:8" ht="65.099999999999994" customHeight="1" x14ac:dyDescent="0.25">
      <c r="H56402" s="39"/>
    </row>
    <row r="56403" spans="8:8" ht="65.099999999999994" customHeight="1" x14ac:dyDescent="0.25">
      <c r="H56403" s="39"/>
    </row>
    <row r="56404" spans="8:8" ht="65.099999999999994" customHeight="1" x14ac:dyDescent="0.25">
      <c r="H56404" s="39"/>
    </row>
    <row r="56405" spans="8:8" ht="65.099999999999994" customHeight="1" x14ac:dyDescent="0.25">
      <c r="H56405" s="39"/>
    </row>
    <row r="56406" spans="8:8" ht="65.099999999999994" customHeight="1" x14ac:dyDescent="0.25">
      <c r="H56406" s="39"/>
    </row>
    <row r="56407" spans="8:8" ht="65.099999999999994" customHeight="1" x14ac:dyDescent="0.25">
      <c r="H56407" s="39"/>
    </row>
    <row r="56408" spans="8:8" ht="65.099999999999994" customHeight="1" x14ac:dyDescent="0.25">
      <c r="H56408" s="39"/>
    </row>
    <row r="56409" spans="8:8" ht="65.099999999999994" customHeight="1" x14ac:dyDescent="0.25">
      <c r="H56409" s="39"/>
    </row>
    <row r="56410" spans="8:8" ht="65.099999999999994" customHeight="1" x14ac:dyDescent="0.25">
      <c r="H56410" s="39"/>
    </row>
    <row r="56411" spans="8:8" ht="65.099999999999994" customHeight="1" x14ac:dyDescent="0.25">
      <c r="H56411" s="39"/>
    </row>
    <row r="56412" spans="8:8" ht="65.099999999999994" customHeight="1" x14ac:dyDescent="0.25">
      <c r="H56412" s="39"/>
    </row>
    <row r="56413" spans="8:8" ht="65.099999999999994" customHeight="1" x14ac:dyDescent="0.25">
      <c r="H56413" s="39"/>
    </row>
    <row r="56414" spans="8:8" ht="65.099999999999994" customHeight="1" x14ac:dyDescent="0.25">
      <c r="H56414" s="39"/>
    </row>
    <row r="56415" spans="8:8" ht="65.099999999999994" customHeight="1" x14ac:dyDescent="0.25">
      <c r="H56415" s="39"/>
    </row>
    <row r="56416" spans="8:8" ht="65.099999999999994" customHeight="1" x14ac:dyDescent="0.25">
      <c r="H56416" s="39"/>
    </row>
    <row r="56417" spans="8:8" ht="65.099999999999994" customHeight="1" x14ac:dyDescent="0.25">
      <c r="H56417" s="39"/>
    </row>
    <row r="56418" spans="8:8" ht="65.099999999999994" customHeight="1" x14ac:dyDescent="0.25">
      <c r="H56418" s="39"/>
    </row>
    <row r="56419" spans="8:8" ht="65.099999999999994" customHeight="1" x14ac:dyDescent="0.25">
      <c r="H56419" s="39"/>
    </row>
    <row r="56420" spans="8:8" ht="65.099999999999994" customHeight="1" x14ac:dyDescent="0.25">
      <c r="H56420" s="39"/>
    </row>
    <row r="56421" spans="8:8" ht="65.099999999999994" customHeight="1" x14ac:dyDescent="0.25">
      <c r="H56421" s="39"/>
    </row>
    <row r="56422" spans="8:8" ht="65.099999999999994" customHeight="1" x14ac:dyDescent="0.25">
      <c r="H56422" s="39"/>
    </row>
    <row r="56423" spans="8:8" ht="65.099999999999994" customHeight="1" x14ac:dyDescent="0.25">
      <c r="H56423" s="39"/>
    </row>
    <row r="56424" spans="8:8" ht="65.099999999999994" customHeight="1" x14ac:dyDescent="0.25">
      <c r="H56424" s="39"/>
    </row>
    <row r="56425" spans="8:8" ht="65.099999999999994" customHeight="1" x14ac:dyDescent="0.25">
      <c r="H56425" s="39"/>
    </row>
    <row r="56426" spans="8:8" ht="65.099999999999994" customHeight="1" x14ac:dyDescent="0.25">
      <c r="H56426" s="39"/>
    </row>
    <row r="56427" spans="8:8" ht="65.099999999999994" customHeight="1" x14ac:dyDescent="0.25">
      <c r="H56427" s="39"/>
    </row>
    <row r="56428" spans="8:8" ht="65.099999999999994" customHeight="1" x14ac:dyDescent="0.25">
      <c r="H56428" s="39"/>
    </row>
    <row r="56429" spans="8:8" ht="65.099999999999994" customHeight="1" x14ac:dyDescent="0.25">
      <c r="H56429" s="39"/>
    </row>
    <row r="56430" spans="8:8" ht="65.099999999999994" customHeight="1" x14ac:dyDescent="0.25">
      <c r="H56430" s="39"/>
    </row>
    <row r="56431" spans="8:8" ht="65.099999999999994" customHeight="1" x14ac:dyDescent="0.25">
      <c r="H56431" s="39"/>
    </row>
    <row r="56432" spans="8:8" ht="65.099999999999994" customHeight="1" x14ac:dyDescent="0.25">
      <c r="H56432" s="39"/>
    </row>
    <row r="56433" spans="8:8" ht="65.099999999999994" customHeight="1" x14ac:dyDescent="0.25">
      <c r="H56433" s="39"/>
    </row>
    <row r="56434" spans="8:8" ht="65.099999999999994" customHeight="1" x14ac:dyDescent="0.25">
      <c r="H56434" s="39"/>
    </row>
    <row r="56435" spans="8:8" ht="65.099999999999994" customHeight="1" x14ac:dyDescent="0.25">
      <c r="H56435" s="39"/>
    </row>
    <row r="56436" spans="8:8" ht="65.099999999999994" customHeight="1" x14ac:dyDescent="0.25">
      <c r="H56436" s="39"/>
    </row>
    <row r="56437" spans="8:8" ht="65.099999999999994" customHeight="1" x14ac:dyDescent="0.25">
      <c r="H56437" s="39"/>
    </row>
    <row r="56438" spans="8:8" ht="65.099999999999994" customHeight="1" x14ac:dyDescent="0.25">
      <c r="H56438" s="39"/>
    </row>
    <row r="56439" spans="8:8" ht="65.099999999999994" customHeight="1" x14ac:dyDescent="0.25">
      <c r="H56439" s="39"/>
    </row>
    <row r="56440" spans="8:8" ht="65.099999999999994" customHeight="1" x14ac:dyDescent="0.25">
      <c r="H56440" s="39"/>
    </row>
    <row r="56441" spans="8:8" ht="65.099999999999994" customHeight="1" x14ac:dyDescent="0.25">
      <c r="H56441" s="39"/>
    </row>
    <row r="56442" spans="8:8" ht="65.099999999999994" customHeight="1" x14ac:dyDescent="0.25">
      <c r="H56442" s="39"/>
    </row>
    <row r="56443" spans="8:8" ht="65.099999999999994" customHeight="1" x14ac:dyDescent="0.25">
      <c r="H56443" s="39"/>
    </row>
    <row r="56444" spans="8:8" ht="65.099999999999994" customHeight="1" x14ac:dyDescent="0.25">
      <c r="H56444" s="39"/>
    </row>
    <row r="56445" spans="8:8" ht="65.099999999999994" customHeight="1" x14ac:dyDescent="0.25">
      <c r="H56445" s="39"/>
    </row>
    <row r="56446" spans="8:8" ht="65.099999999999994" customHeight="1" x14ac:dyDescent="0.25">
      <c r="H56446" s="39"/>
    </row>
    <row r="56447" spans="8:8" ht="65.099999999999994" customHeight="1" x14ac:dyDescent="0.25">
      <c r="H56447" s="39"/>
    </row>
    <row r="56448" spans="8:8" ht="65.099999999999994" customHeight="1" x14ac:dyDescent="0.25">
      <c r="H56448" s="39"/>
    </row>
    <row r="56449" spans="8:8" ht="65.099999999999994" customHeight="1" x14ac:dyDescent="0.25">
      <c r="H56449" s="39"/>
    </row>
    <row r="56450" spans="8:8" ht="65.099999999999994" customHeight="1" x14ac:dyDescent="0.25">
      <c r="H56450" s="39"/>
    </row>
    <row r="56451" spans="8:8" ht="65.099999999999994" customHeight="1" x14ac:dyDescent="0.25">
      <c r="H56451" s="39"/>
    </row>
    <row r="56452" spans="8:8" ht="65.099999999999994" customHeight="1" x14ac:dyDescent="0.25">
      <c r="H56452" s="39"/>
    </row>
    <row r="56453" spans="8:8" ht="65.099999999999994" customHeight="1" x14ac:dyDescent="0.25">
      <c r="H56453" s="39"/>
    </row>
    <row r="56454" spans="8:8" ht="65.099999999999994" customHeight="1" x14ac:dyDescent="0.25">
      <c r="H56454" s="39"/>
    </row>
    <row r="56455" spans="8:8" ht="65.099999999999994" customHeight="1" x14ac:dyDescent="0.25">
      <c r="H56455" s="39"/>
    </row>
    <row r="56456" spans="8:8" ht="65.099999999999994" customHeight="1" x14ac:dyDescent="0.25">
      <c r="H56456" s="39"/>
    </row>
    <row r="56457" spans="8:8" ht="65.099999999999994" customHeight="1" x14ac:dyDescent="0.25">
      <c r="H56457" s="39"/>
    </row>
    <row r="56458" spans="8:8" ht="65.099999999999994" customHeight="1" x14ac:dyDescent="0.25">
      <c r="H56458" s="39"/>
    </row>
    <row r="56459" spans="8:8" ht="65.099999999999994" customHeight="1" x14ac:dyDescent="0.25">
      <c r="H56459" s="39"/>
    </row>
    <row r="56460" spans="8:8" ht="65.099999999999994" customHeight="1" x14ac:dyDescent="0.25">
      <c r="H56460" s="39"/>
    </row>
    <row r="56461" spans="8:8" ht="65.099999999999994" customHeight="1" x14ac:dyDescent="0.25">
      <c r="H56461" s="39"/>
    </row>
    <row r="56462" spans="8:8" ht="65.099999999999994" customHeight="1" x14ac:dyDescent="0.25">
      <c r="H56462" s="39"/>
    </row>
    <row r="56463" spans="8:8" ht="65.099999999999994" customHeight="1" x14ac:dyDescent="0.25">
      <c r="H56463" s="39"/>
    </row>
    <row r="56464" spans="8:8" ht="65.099999999999994" customHeight="1" x14ac:dyDescent="0.25">
      <c r="H56464" s="39"/>
    </row>
    <row r="56465" spans="8:8" ht="65.099999999999994" customHeight="1" x14ac:dyDescent="0.25">
      <c r="H56465" s="39"/>
    </row>
    <row r="56466" spans="8:8" ht="65.099999999999994" customHeight="1" x14ac:dyDescent="0.25">
      <c r="H56466" s="39"/>
    </row>
    <row r="56467" spans="8:8" ht="65.099999999999994" customHeight="1" x14ac:dyDescent="0.25">
      <c r="H56467" s="39"/>
    </row>
    <row r="56468" spans="8:8" ht="65.099999999999994" customHeight="1" x14ac:dyDescent="0.25">
      <c r="H56468" s="39"/>
    </row>
    <row r="56469" spans="8:8" ht="65.099999999999994" customHeight="1" x14ac:dyDescent="0.25">
      <c r="H56469" s="39"/>
    </row>
    <row r="56470" spans="8:8" ht="65.099999999999994" customHeight="1" x14ac:dyDescent="0.25">
      <c r="H56470" s="39"/>
    </row>
    <row r="56471" spans="8:8" ht="65.099999999999994" customHeight="1" x14ac:dyDescent="0.25">
      <c r="H56471" s="39"/>
    </row>
    <row r="56472" spans="8:8" ht="65.099999999999994" customHeight="1" x14ac:dyDescent="0.25">
      <c r="H56472" s="39"/>
    </row>
    <row r="56473" spans="8:8" ht="65.099999999999994" customHeight="1" x14ac:dyDescent="0.25">
      <c r="H56473" s="39"/>
    </row>
    <row r="56474" spans="8:8" ht="65.099999999999994" customHeight="1" x14ac:dyDescent="0.25">
      <c r="H56474" s="39"/>
    </row>
    <row r="56475" spans="8:8" ht="65.099999999999994" customHeight="1" x14ac:dyDescent="0.25">
      <c r="H56475" s="39"/>
    </row>
    <row r="56476" spans="8:8" ht="65.099999999999994" customHeight="1" x14ac:dyDescent="0.25">
      <c r="H56476" s="39"/>
    </row>
    <row r="56477" spans="8:8" ht="65.099999999999994" customHeight="1" x14ac:dyDescent="0.25">
      <c r="H56477" s="39"/>
    </row>
    <row r="56478" spans="8:8" ht="65.099999999999994" customHeight="1" x14ac:dyDescent="0.25">
      <c r="H56478" s="39"/>
    </row>
    <row r="56479" spans="8:8" ht="65.099999999999994" customHeight="1" x14ac:dyDescent="0.25">
      <c r="H56479" s="39"/>
    </row>
    <row r="56480" spans="8:8" ht="65.099999999999994" customHeight="1" x14ac:dyDescent="0.25">
      <c r="H56480" s="39"/>
    </row>
    <row r="56481" spans="8:8" ht="65.099999999999994" customHeight="1" x14ac:dyDescent="0.25">
      <c r="H56481" s="39"/>
    </row>
    <row r="56482" spans="8:8" ht="65.099999999999994" customHeight="1" x14ac:dyDescent="0.25">
      <c r="H56482" s="39"/>
    </row>
    <row r="56483" spans="8:8" ht="65.099999999999994" customHeight="1" x14ac:dyDescent="0.25">
      <c r="H56483" s="39"/>
    </row>
    <row r="56484" spans="8:8" ht="65.099999999999994" customHeight="1" x14ac:dyDescent="0.25">
      <c r="H56484" s="39"/>
    </row>
    <row r="56485" spans="8:8" ht="65.099999999999994" customHeight="1" x14ac:dyDescent="0.25">
      <c r="H56485" s="39"/>
    </row>
    <row r="56486" spans="8:8" ht="65.099999999999994" customHeight="1" x14ac:dyDescent="0.25">
      <c r="H56486" s="39"/>
    </row>
    <row r="56487" spans="8:8" ht="65.099999999999994" customHeight="1" x14ac:dyDescent="0.25">
      <c r="H56487" s="39"/>
    </row>
    <row r="56488" spans="8:8" ht="65.099999999999994" customHeight="1" x14ac:dyDescent="0.25">
      <c r="H56488" s="39"/>
    </row>
    <row r="56489" spans="8:8" ht="65.099999999999994" customHeight="1" x14ac:dyDescent="0.25">
      <c r="H56489" s="39"/>
    </row>
    <row r="56490" spans="8:8" ht="65.099999999999994" customHeight="1" x14ac:dyDescent="0.25">
      <c r="H56490" s="39"/>
    </row>
    <row r="56491" spans="8:8" ht="65.099999999999994" customHeight="1" x14ac:dyDescent="0.25">
      <c r="H56491" s="39"/>
    </row>
    <row r="56492" spans="8:8" ht="65.099999999999994" customHeight="1" x14ac:dyDescent="0.25">
      <c r="H56492" s="39"/>
    </row>
    <row r="56493" spans="8:8" ht="65.099999999999994" customHeight="1" x14ac:dyDescent="0.25">
      <c r="H56493" s="39"/>
    </row>
    <row r="56494" spans="8:8" ht="65.099999999999994" customHeight="1" x14ac:dyDescent="0.25">
      <c r="H56494" s="39"/>
    </row>
    <row r="56495" spans="8:8" ht="65.099999999999994" customHeight="1" x14ac:dyDescent="0.25">
      <c r="H56495" s="39"/>
    </row>
    <row r="56496" spans="8:8" ht="65.099999999999994" customHeight="1" x14ac:dyDescent="0.25">
      <c r="H56496" s="39"/>
    </row>
    <row r="56497" spans="8:8" ht="65.099999999999994" customHeight="1" x14ac:dyDescent="0.25">
      <c r="H56497" s="39"/>
    </row>
    <row r="56498" spans="8:8" ht="65.099999999999994" customHeight="1" x14ac:dyDescent="0.25">
      <c r="H56498" s="39"/>
    </row>
    <row r="56499" spans="8:8" ht="65.099999999999994" customHeight="1" x14ac:dyDescent="0.25">
      <c r="H56499" s="39"/>
    </row>
    <row r="56500" spans="8:8" ht="65.099999999999994" customHeight="1" x14ac:dyDescent="0.25">
      <c r="H56500" s="39"/>
    </row>
    <row r="56501" spans="8:8" ht="65.099999999999994" customHeight="1" x14ac:dyDescent="0.25">
      <c r="H56501" s="39"/>
    </row>
    <row r="56502" spans="8:8" ht="65.099999999999994" customHeight="1" x14ac:dyDescent="0.25">
      <c r="H56502" s="39"/>
    </row>
    <row r="56503" spans="8:8" ht="65.099999999999994" customHeight="1" x14ac:dyDescent="0.25">
      <c r="H56503" s="39"/>
    </row>
    <row r="56504" spans="8:8" ht="65.099999999999994" customHeight="1" x14ac:dyDescent="0.25">
      <c r="H56504" s="39"/>
    </row>
    <row r="56505" spans="8:8" ht="65.099999999999994" customHeight="1" x14ac:dyDescent="0.25">
      <c r="H56505" s="39"/>
    </row>
    <row r="56506" spans="8:8" ht="65.099999999999994" customHeight="1" x14ac:dyDescent="0.25">
      <c r="H56506" s="39"/>
    </row>
    <row r="56507" spans="8:8" ht="65.099999999999994" customHeight="1" x14ac:dyDescent="0.25">
      <c r="H56507" s="39"/>
    </row>
    <row r="56508" spans="8:8" ht="65.099999999999994" customHeight="1" x14ac:dyDescent="0.25">
      <c r="H56508" s="39"/>
    </row>
    <row r="56509" spans="8:8" ht="65.099999999999994" customHeight="1" x14ac:dyDescent="0.25">
      <c r="H56509" s="39"/>
    </row>
    <row r="56510" spans="8:8" ht="65.099999999999994" customHeight="1" x14ac:dyDescent="0.25">
      <c r="H56510" s="39"/>
    </row>
    <row r="56511" spans="8:8" ht="65.099999999999994" customHeight="1" x14ac:dyDescent="0.25">
      <c r="H56511" s="39"/>
    </row>
    <row r="56512" spans="8:8" ht="65.099999999999994" customHeight="1" x14ac:dyDescent="0.25">
      <c r="H56512" s="39"/>
    </row>
    <row r="56513" spans="8:8" ht="65.099999999999994" customHeight="1" x14ac:dyDescent="0.25">
      <c r="H56513" s="39"/>
    </row>
    <row r="56514" spans="8:8" ht="65.099999999999994" customHeight="1" x14ac:dyDescent="0.25">
      <c r="H56514" s="39"/>
    </row>
    <row r="56515" spans="8:8" ht="65.099999999999994" customHeight="1" x14ac:dyDescent="0.25">
      <c r="H56515" s="39"/>
    </row>
    <row r="56516" spans="8:8" ht="65.099999999999994" customHeight="1" x14ac:dyDescent="0.25">
      <c r="H56516" s="39"/>
    </row>
    <row r="56517" spans="8:8" ht="65.099999999999994" customHeight="1" x14ac:dyDescent="0.25">
      <c r="H56517" s="39"/>
    </row>
    <row r="56518" spans="8:8" ht="65.099999999999994" customHeight="1" x14ac:dyDescent="0.25">
      <c r="H56518" s="39"/>
    </row>
    <row r="56519" spans="8:8" ht="65.099999999999994" customHeight="1" x14ac:dyDescent="0.25">
      <c r="H56519" s="39"/>
    </row>
    <row r="56520" spans="8:8" ht="65.099999999999994" customHeight="1" x14ac:dyDescent="0.25">
      <c r="H56520" s="39"/>
    </row>
    <row r="56521" spans="8:8" ht="65.099999999999994" customHeight="1" x14ac:dyDescent="0.25">
      <c r="H56521" s="39"/>
    </row>
    <row r="56522" spans="8:8" ht="65.099999999999994" customHeight="1" x14ac:dyDescent="0.25">
      <c r="H56522" s="39"/>
    </row>
    <row r="56523" spans="8:8" ht="65.099999999999994" customHeight="1" x14ac:dyDescent="0.25">
      <c r="H56523" s="39"/>
    </row>
    <row r="56524" spans="8:8" ht="65.099999999999994" customHeight="1" x14ac:dyDescent="0.25">
      <c r="H56524" s="39"/>
    </row>
    <row r="56525" spans="8:8" ht="65.099999999999994" customHeight="1" x14ac:dyDescent="0.25">
      <c r="H56525" s="39"/>
    </row>
    <row r="56526" spans="8:8" ht="65.099999999999994" customHeight="1" x14ac:dyDescent="0.25">
      <c r="H56526" s="39"/>
    </row>
    <row r="56527" spans="8:8" ht="65.099999999999994" customHeight="1" x14ac:dyDescent="0.25">
      <c r="H56527" s="39"/>
    </row>
    <row r="56528" spans="8:8" ht="65.099999999999994" customHeight="1" x14ac:dyDescent="0.25">
      <c r="H56528" s="39"/>
    </row>
    <row r="56529" spans="8:8" ht="65.099999999999994" customHeight="1" x14ac:dyDescent="0.25">
      <c r="H56529" s="39"/>
    </row>
    <row r="56530" spans="8:8" ht="65.099999999999994" customHeight="1" x14ac:dyDescent="0.25">
      <c r="H56530" s="39"/>
    </row>
    <row r="56531" spans="8:8" ht="65.099999999999994" customHeight="1" x14ac:dyDescent="0.25">
      <c r="H56531" s="39"/>
    </row>
    <row r="56532" spans="8:8" ht="65.099999999999994" customHeight="1" x14ac:dyDescent="0.25">
      <c r="H56532" s="39"/>
    </row>
    <row r="56533" spans="8:8" ht="65.099999999999994" customHeight="1" x14ac:dyDescent="0.25">
      <c r="H56533" s="39"/>
    </row>
    <row r="56534" spans="8:8" ht="65.099999999999994" customHeight="1" x14ac:dyDescent="0.25">
      <c r="H56534" s="39"/>
    </row>
    <row r="56535" spans="8:8" ht="65.099999999999994" customHeight="1" x14ac:dyDescent="0.25">
      <c r="H56535" s="39"/>
    </row>
    <row r="56536" spans="8:8" ht="65.099999999999994" customHeight="1" x14ac:dyDescent="0.25">
      <c r="H56536" s="39"/>
    </row>
    <row r="56537" spans="8:8" ht="65.099999999999994" customHeight="1" x14ac:dyDescent="0.25">
      <c r="H56537" s="39"/>
    </row>
    <row r="56538" spans="8:8" ht="65.099999999999994" customHeight="1" x14ac:dyDescent="0.25">
      <c r="H56538" s="39"/>
    </row>
    <row r="56539" spans="8:8" ht="65.099999999999994" customHeight="1" x14ac:dyDescent="0.25">
      <c r="H56539" s="39"/>
    </row>
    <row r="56540" spans="8:8" ht="65.099999999999994" customHeight="1" x14ac:dyDescent="0.25">
      <c r="H56540" s="39"/>
    </row>
    <row r="56541" spans="8:8" ht="65.099999999999994" customHeight="1" x14ac:dyDescent="0.25">
      <c r="H56541" s="39"/>
    </row>
    <row r="56542" spans="8:8" ht="65.099999999999994" customHeight="1" x14ac:dyDescent="0.25">
      <c r="H56542" s="39"/>
    </row>
    <row r="56543" spans="8:8" ht="65.099999999999994" customHeight="1" x14ac:dyDescent="0.25">
      <c r="H56543" s="39"/>
    </row>
    <row r="56544" spans="8:8" ht="65.099999999999994" customHeight="1" x14ac:dyDescent="0.25">
      <c r="H56544" s="39"/>
    </row>
    <row r="56545" spans="8:8" ht="65.099999999999994" customHeight="1" x14ac:dyDescent="0.25">
      <c r="H56545" s="39"/>
    </row>
    <row r="56546" spans="8:8" ht="65.099999999999994" customHeight="1" x14ac:dyDescent="0.25">
      <c r="H56546" s="39"/>
    </row>
    <row r="56547" spans="8:8" ht="65.099999999999994" customHeight="1" x14ac:dyDescent="0.25">
      <c r="H56547" s="39"/>
    </row>
    <row r="56548" spans="8:8" ht="65.099999999999994" customHeight="1" x14ac:dyDescent="0.25">
      <c r="H56548" s="39"/>
    </row>
    <row r="56549" spans="8:8" ht="65.099999999999994" customHeight="1" x14ac:dyDescent="0.25">
      <c r="H56549" s="39"/>
    </row>
    <row r="56550" spans="8:8" ht="65.099999999999994" customHeight="1" x14ac:dyDescent="0.25">
      <c r="H56550" s="39"/>
    </row>
    <row r="56551" spans="8:8" ht="65.099999999999994" customHeight="1" x14ac:dyDescent="0.25">
      <c r="H56551" s="39"/>
    </row>
    <row r="56552" spans="8:8" ht="65.099999999999994" customHeight="1" x14ac:dyDescent="0.25">
      <c r="H56552" s="39"/>
    </row>
    <row r="56553" spans="8:8" ht="65.099999999999994" customHeight="1" x14ac:dyDescent="0.25">
      <c r="H56553" s="39"/>
    </row>
    <row r="56554" spans="8:8" ht="65.099999999999994" customHeight="1" x14ac:dyDescent="0.25">
      <c r="H56554" s="39"/>
    </row>
    <row r="56555" spans="8:8" ht="65.099999999999994" customHeight="1" x14ac:dyDescent="0.25">
      <c r="H56555" s="39"/>
    </row>
    <row r="56556" spans="8:8" ht="65.099999999999994" customHeight="1" x14ac:dyDescent="0.25">
      <c r="H56556" s="39"/>
    </row>
    <row r="56557" spans="8:8" ht="65.099999999999994" customHeight="1" x14ac:dyDescent="0.25">
      <c r="H56557" s="39"/>
    </row>
    <row r="56558" spans="8:8" ht="65.099999999999994" customHeight="1" x14ac:dyDescent="0.25">
      <c r="H56558" s="39"/>
    </row>
    <row r="56559" spans="8:8" ht="65.099999999999994" customHeight="1" x14ac:dyDescent="0.25">
      <c r="H56559" s="39"/>
    </row>
    <row r="56560" spans="8:8" ht="65.099999999999994" customHeight="1" x14ac:dyDescent="0.25">
      <c r="H56560" s="39"/>
    </row>
    <row r="56561" spans="8:8" ht="65.099999999999994" customHeight="1" x14ac:dyDescent="0.25">
      <c r="H56561" s="39"/>
    </row>
    <row r="56562" spans="8:8" ht="65.099999999999994" customHeight="1" x14ac:dyDescent="0.25">
      <c r="H56562" s="39"/>
    </row>
    <row r="56563" spans="8:8" ht="65.099999999999994" customHeight="1" x14ac:dyDescent="0.25">
      <c r="H56563" s="39"/>
    </row>
    <row r="56564" spans="8:8" ht="65.099999999999994" customHeight="1" x14ac:dyDescent="0.25">
      <c r="H56564" s="39"/>
    </row>
    <row r="56565" spans="8:8" ht="65.099999999999994" customHeight="1" x14ac:dyDescent="0.25">
      <c r="H56565" s="39"/>
    </row>
    <row r="56566" spans="8:8" ht="65.099999999999994" customHeight="1" x14ac:dyDescent="0.25">
      <c r="H56566" s="39"/>
    </row>
    <row r="56567" spans="8:8" ht="65.099999999999994" customHeight="1" x14ac:dyDescent="0.25">
      <c r="H56567" s="39"/>
    </row>
    <row r="56568" spans="8:8" ht="65.099999999999994" customHeight="1" x14ac:dyDescent="0.25">
      <c r="H56568" s="39"/>
    </row>
    <row r="56569" spans="8:8" ht="65.099999999999994" customHeight="1" x14ac:dyDescent="0.25">
      <c r="H56569" s="39"/>
    </row>
    <row r="56570" spans="8:8" ht="65.099999999999994" customHeight="1" x14ac:dyDescent="0.25">
      <c r="H56570" s="39"/>
    </row>
    <row r="56571" spans="8:8" ht="65.099999999999994" customHeight="1" x14ac:dyDescent="0.25">
      <c r="H56571" s="39"/>
    </row>
    <row r="56572" spans="8:8" ht="65.099999999999994" customHeight="1" x14ac:dyDescent="0.25">
      <c r="H56572" s="39"/>
    </row>
    <row r="56573" spans="8:8" ht="65.099999999999994" customHeight="1" x14ac:dyDescent="0.25">
      <c r="H56573" s="39"/>
    </row>
    <row r="56574" spans="8:8" ht="65.099999999999994" customHeight="1" x14ac:dyDescent="0.25">
      <c r="H56574" s="39"/>
    </row>
    <row r="56575" spans="8:8" ht="65.099999999999994" customHeight="1" x14ac:dyDescent="0.25">
      <c r="H56575" s="39"/>
    </row>
    <row r="56576" spans="8:8" ht="65.099999999999994" customHeight="1" x14ac:dyDescent="0.25">
      <c r="H56576" s="39"/>
    </row>
    <row r="56577" spans="8:8" ht="65.099999999999994" customHeight="1" x14ac:dyDescent="0.25">
      <c r="H56577" s="39"/>
    </row>
    <row r="56578" spans="8:8" ht="65.099999999999994" customHeight="1" x14ac:dyDescent="0.25">
      <c r="H56578" s="39"/>
    </row>
    <row r="56579" spans="8:8" ht="65.099999999999994" customHeight="1" x14ac:dyDescent="0.25">
      <c r="H56579" s="39"/>
    </row>
    <row r="56580" spans="8:8" ht="65.099999999999994" customHeight="1" x14ac:dyDescent="0.25">
      <c r="H56580" s="39"/>
    </row>
    <row r="56581" spans="8:8" ht="65.099999999999994" customHeight="1" x14ac:dyDescent="0.25">
      <c r="H56581" s="39"/>
    </row>
    <row r="56582" spans="8:8" ht="65.099999999999994" customHeight="1" x14ac:dyDescent="0.25">
      <c r="H56582" s="39"/>
    </row>
    <row r="56583" spans="8:8" ht="65.099999999999994" customHeight="1" x14ac:dyDescent="0.25">
      <c r="H56583" s="39"/>
    </row>
    <row r="56584" spans="8:8" ht="65.099999999999994" customHeight="1" x14ac:dyDescent="0.25">
      <c r="H56584" s="39"/>
    </row>
    <row r="56585" spans="8:8" ht="65.099999999999994" customHeight="1" x14ac:dyDescent="0.25">
      <c r="H56585" s="39"/>
    </row>
    <row r="56586" spans="8:8" ht="65.099999999999994" customHeight="1" x14ac:dyDescent="0.25">
      <c r="H56586" s="39"/>
    </row>
    <row r="56587" spans="8:8" ht="65.099999999999994" customHeight="1" x14ac:dyDescent="0.25">
      <c r="H56587" s="39"/>
    </row>
    <row r="56588" spans="8:8" ht="65.099999999999994" customHeight="1" x14ac:dyDescent="0.25">
      <c r="H56588" s="39"/>
    </row>
    <row r="56589" spans="8:8" ht="65.099999999999994" customHeight="1" x14ac:dyDescent="0.25">
      <c r="H56589" s="39"/>
    </row>
    <row r="56590" spans="8:8" ht="65.099999999999994" customHeight="1" x14ac:dyDescent="0.25">
      <c r="H56590" s="39"/>
    </row>
    <row r="56591" spans="8:8" ht="65.099999999999994" customHeight="1" x14ac:dyDescent="0.25">
      <c r="H56591" s="39"/>
    </row>
    <row r="56592" spans="8:8" ht="65.099999999999994" customHeight="1" x14ac:dyDescent="0.25">
      <c r="H56592" s="39"/>
    </row>
    <row r="56593" spans="8:8" ht="65.099999999999994" customHeight="1" x14ac:dyDescent="0.25">
      <c r="H56593" s="39"/>
    </row>
    <row r="56594" spans="8:8" ht="65.099999999999994" customHeight="1" x14ac:dyDescent="0.25">
      <c r="H56594" s="39"/>
    </row>
    <row r="56595" spans="8:8" ht="65.099999999999994" customHeight="1" x14ac:dyDescent="0.25">
      <c r="H56595" s="39"/>
    </row>
    <row r="56596" spans="8:8" ht="65.099999999999994" customHeight="1" x14ac:dyDescent="0.25">
      <c r="H56596" s="39"/>
    </row>
    <row r="56597" spans="8:8" ht="65.099999999999994" customHeight="1" x14ac:dyDescent="0.25">
      <c r="H56597" s="39"/>
    </row>
    <row r="56598" spans="8:8" ht="65.099999999999994" customHeight="1" x14ac:dyDescent="0.25">
      <c r="H56598" s="39"/>
    </row>
    <row r="56599" spans="8:8" ht="65.099999999999994" customHeight="1" x14ac:dyDescent="0.25">
      <c r="H56599" s="39"/>
    </row>
    <row r="56600" spans="8:8" ht="65.099999999999994" customHeight="1" x14ac:dyDescent="0.25">
      <c r="H56600" s="39"/>
    </row>
    <row r="56601" spans="8:8" ht="65.099999999999994" customHeight="1" x14ac:dyDescent="0.25">
      <c r="H56601" s="39"/>
    </row>
    <row r="56602" spans="8:8" ht="65.099999999999994" customHeight="1" x14ac:dyDescent="0.25">
      <c r="H56602" s="39"/>
    </row>
    <row r="56603" spans="8:8" ht="65.099999999999994" customHeight="1" x14ac:dyDescent="0.25">
      <c r="H56603" s="39"/>
    </row>
    <row r="56604" spans="8:8" ht="65.099999999999994" customHeight="1" x14ac:dyDescent="0.25">
      <c r="H56604" s="39"/>
    </row>
    <row r="56605" spans="8:8" ht="65.099999999999994" customHeight="1" x14ac:dyDescent="0.25">
      <c r="H56605" s="39"/>
    </row>
    <row r="56606" spans="8:8" ht="65.099999999999994" customHeight="1" x14ac:dyDescent="0.25">
      <c r="H56606" s="39"/>
    </row>
    <row r="56607" spans="8:8" ht="65.099999999999994" customHeight="1" x14ac:dyDescent="0.25">
      <c r="H56607" s="39"/>
    </row>
    <row r="56608" spans="8:8" ht="65.099999999999994" customHeight="1" x14ac:dyDescent="0.25">
      <c r="H56608" s="39"/>
    </row>
    <row r="56609" spans="8:8" ht="65.099999999999994" customHeight="1" x14ac:dyDescent="0.25">
      <c r="H56609" s="39"/>
    </row>
    <row r="56610" spans="8:8" ht="65.099999999999994" customHeight="1" x14ac:dyDescent="0.25">
      <c r="H56610" s="39"/>
    </row>
    <row r="56611" spans="8:8" ht="65.099999999999994" customHeight="1" x14ac:dyDescent="0.25">
      <c r="H56611" s="39"/>
    </row>
    <row r="56612" spans="8:8" ht="65.099999999999994" customHeight="1" x14ac:dyDescent="0.25">
      <c r="H56612" s="39"/>
    </row>
    <row r="56613" spans="8:8" ht="65.099999999999994" customHeight="1" x14ac:dyDescent="0.25">
      <c r="H56613" s="39"/>
    </row>
    <row r="56614" spans="8:8" ht="65.099999999999994" customHeight="1" x14ac:dyDescent="0.25">
      <c r="H56614" s="39"/>
    </row>
    <row r="56615" spans="8:8" ht="65.099999999999994" customHeight="1" x14ac:dyDescent="0.25">
      <c r="H56615" s="39"/>
    </row>
    <row r="56616" spans="8:8" ht="65.099999999999994" customHeight="1" x14ac:dyDescent="0.25">
      <c r="H56616" s="39"/>
    </row>
    <row r="56617" spans="8:8" ht="65.099999999999994" customHeight="1" x14ac:dyDescent="0.25">
      <c r="H56617" s="39"/>
    </row>
    <row r="56618" spans="8:8" ht="65.099999999999994" customHeight="1" x14ac:dyDescent="0.25">
      <c r="H56618" s="39"/>
    </row>
    <row r="56619" spans="8:8" ht="65.099999999999994" customHeight="1" x14ac:dyDescent="0.25">
      <c r="H56619" s="39"/>
    </row>
    <row r="56620" spans="8:8" ht="65.099999999999994" customHeight="1" x14ac:dyDescent="0.25">
      <c r="H56620" s="39"/>
    </row>
    <row r="56621" spans="8:8" ht="65.099999999999994" customHeight="1" x14ac:dyDescent="0.25">
      <c r="H56621" s="39"/>
    </row>
    <row r="56622" spans="8:8" ht="65.099999999999994" customHeight="1" x14ac:dyDescent="0.25">
      <c r="H56622" s="39"/>
    </row>
    <row r="56623" spans="8:8" ht="65.099999999999994" customHeight="1" x14ac:dyDescent="0.25">
      <c r="H56623" s="39"/>
    </row>
    <row r="56624" spans="8:8" ht="65.099999999999994" customHeight="1" x14ac:dyDescent="0.25">
      <c r="H56624" s="39"/>
    </row>
    <row r="56625" spans="8:8" ht="65.099999999999994" customHeight="1" x14ac:dyDescent="0.25">
      <c r="H56625" s="39"/>
    </row>
    <row r="56626" spans="8:8" ht="65.099999999999994" customHeight="1" x14ac:dyDescent="0.25">
      <c r="H56626" s="39"/>
    </row>
    <row r="56627" spans="8:8" ht="65.099999999999994" customHeight="1" x14ac:dyDescent="0.25">
      <c r="H56627" s="39"/>
    </row>
    <row r="56628" spans="8:8" ht="65.099999999999994" customHeight="1" x14ac:dyDescent="0.25">
      <c r="H56628" s="39"/>
    </row>
    <row r="56629" spans="8:8" ht="65.099999999999994" customHeight="1" x14ac:dyDescent="0.25">
      <c r="H56629" s="39"/>
    </row>
    <row r="56630" spans="8:8" ht="65.099999999999994" customHeight="1" x14ac:dyDescent="0.25">
      <c r="H56630" s="39"/>
    </row>
    <row r="56631" spans="8:8" ht="65.099999999999994" customHeight="1" x14ac:dyDescent="0.25">
      <c r="H56631" s="39"/>
    </row>
    <row r="56632" spans="8:8" ht="65.099999999999994" customHeight="1" x14ac:dyDescent="0.25">
      <c r="H56632" s="39"/>
    </row>
    <row r="56633" spans="8:8" ht="65.099999999999994" customHeight="1" x14ac:dyDescent="0.25">
      <c r="H56633" s="39"/>
    </row>
    <row r="56634" spans="8:8" ht="65.099999999999994" customHeight="1" x14ac:dyDescent="0.25">
      <c r="H56634" s="39"/>
    </row>
    <row r="56635" spans="8:8" ht="65.099999999999994" customHeight="1" x14ac:dyDescent="0.25">
      <c r="H56635" s="39"/>
    </row>
    <row r="56636" spans="8:8" ht="65.099999999999994" customHeight="1" x14ac:dyDescent="0.25">
      <c r="H56636" s="39"/>
    </row>
    <row r="56637" spans="8:8" ht="65.099999999999994" customHeight="1" x14ac:dyDescent="0.25">
      <c r="H56637" s="39"/>
    </row>
    <row r="56638" spans="8:8" ht="65.099999999999994" customHeight="1" x14ac:dyDescent="0.25">
      <c r="H56638" s="39"/>
    </row>
    <row r="56639" spans="8:8" ht="65.099999999999994" customHeight="1" x14ac:dyDescent="0.25">
      <c r="H56639" s="39"/>
    </row>
    <row r="56640" spans="8:8" ht="65.099999999999994" customHeight="1" x14ac:dyDescent="0.25">
      <c r="H56640" s="39"/>
    </row>
    <row r="56641" spans="8:8" ht="65.099999999999994" customHeight="1" x14ac:dyDescent="0.25">
      <c r="H56641" s="39"/>
    </row>
    <row r="56642" spans="8:8" ht="65.099999999999994" customHeight="1" x14ac:dyDescent="0.25">
      <c r="H56642" s="39"/>
    </row>
    <row r="56643" spans="8:8" ht="65.099999999999994" customHeight="1" x14ac:dyDescent="0.25">
      <c r="H56643" s="39"/>
    </row>
    <row r="56644" spans="8:8" ht="65.099999999999994" customHeight="1" x14ac:dyDescent="0.25">
      <c r="H56644" s="39"/>
    </row>
    <row r="56645" spans="8:8" ht="65.099999999999994" customHeight="1" x14ac:dyDescent="0.25">
      <c r="H56645" s="39"/>
    </row>
    <row r="56646" spans="8:8" ht="65.099999999999994" customHeight="1" x14ac:dyDescent="0.25">
      <c r="H56646" s="39"/>
    </row>
    <row r="56647" spans="8:8" ht="65.099999999999994" customHeight="1" x14ac:dyDescent="0.25">
      <c r="H56647" s="39"/>
    </row>
    <row r="56648" spans="8:8" ht="65.099999999999994" customHeight="1" x14ac:dyDescent="0.25">
      <c r="H56648" s="39"/>
    </row>
    <row r="56649" spans="8:8" ht="65.099999999999994" customHeight="1" x14ac:dyDescent="0.25">
      <c r="H56649" s="39"/>
    </row>
    <row r="56650" spans="8:8" ht="65.099999999999994" customHeight="1" x14ac:dyDescent="0.25">
      <c r="H56650" s="39"/>
    </row>
    <row r="56651" spans="8:8" ht="65.099999999999994" customHeight="1" x14ac:dyDescent="0.25">
      <c r="H56651" s="39"/>
    </row>
    <row r="56652" spans="8:8" ht="65.099999999999994" customHeight="1" x14ac:dyDescent="0.25">
      <c r="H56652" s="39"/>
    </row>
    <row r="56653" spans="8:8" ht="65.099999999999994" customHeight="1" x14ac:dyDescent="0.25">
      <c r="H56653" s="39"/>
    </row>
    <row r="56654" spans="8:8" ht="65.099999999999994" customHeight="1" x14ac:dyDescent="0.25">
      <c r="H56654" s="39"/>
    </row>
    <row r="56655" spans="8:8" ht="65.099999999999994" customHeight="1" x14ac:dyDescent="0.25">
      <c r="H56655" s="39"/>
    </row>
    <row r="56656" spans="8:8" ht="65.099999999999994" customHeight="1" x14ac:dyDescent="0.25">
      <c r="H56656" s="39"/>
    </row>
    <row r="56657" spans="8:8" ht="65.099999999999994" customHeight="1" x14ac:dyDescent="0.25">
      <c r="H56657" s="39"/>
    </row>
    <row r="56658" spans="8:8" ht="65.099999999999994" customHeight="1" x14ac:dyDescent="0.25">
      <c r="H56658" s="39"/>
    </row>
    <row r="56659" spans="8:8" ht="65.099999999999994" customHeight="1" x14ac:dyDescent="0.25">
      <c r="H56659" s="39"/>
    </row>
    <row r="56660" spans="8:8" ht="65.099999999999994" customHeight="1" x14ac:dyDescent="0.25">
      <c r="H56660" s="39"/>
    </row>
    <row r="56661" spans="8:8" ht="65.099999999999994" customHeight="1" x14ac:dyDescent="0.25">
      <c r="H56661" s="39"/>
    </row>
    <row r="56662" spans="8:8" ht="65.099999999999994" customHeight="1" x14ac:dyDescent="0.25">
      <c r="H56662" s="39"/>
    </row>
    <row r="56663" spans="8:8" ht="65.099999999999994" customHeight="1" x14ac:dyDescent="0.25">
      <c r="H56663" s="39"/>
    </row>
    <row r="56664" spans="8:8" ht="65.099999999999994" customHeight="1" x14ac:dyDescent="0.25">
      <c r="H56664" s="39"/>
    </row>
    <row r="56665" spans="8:8" ht="65.099999999999994" customHeight="1" x14ac:dyDescent="0.25">
      <c r="H56665" s="39"/>
    </row>
    <row r="56666" spans="8:8" ht="65.099999999999994" customHeight="1" x14ac:dyDescent="0.25">
      <c r="H56666" s="39"/>
    </row>
    <row r="56667" spans="8:8" ht="65.099999999999994" customHeight="1" x14ac:dyDescent="0.25">
      <c r="H56667" s="39"/>
    </row>
    <row r="56668" spans="8:8" ht="65.099999999999994" customHeight="1" x14ac:dyDescent="0.25">
      <c r="H56668" s="39"/>
    </row>
    <row r="56669" spans="8:8" ht="65.099999999999994" customHeight="1" x14ac:dyDescent="0.25">
      <c r="H56669" s="39"/>
    </row>
    <row r="56670" spans="8:8" ht="65.099999999999994" customHeight="1" x14ac:dyDescent="0.25">
      <c r="H56670" s="39"/>
    </row>
    <row r="56671" spans="8:8" ht="65.099999999999994" customHeight="1" x14ac:dyDescent="0.25">
      <c r="H56671" s="39"/>
    </row>
    <row r="56672" spans="8:8" ht="65.099999999999994" customHeight="1" x14ac:dyDescent="0.25">
      <c r="H56672" s="39"/>
    </row>
    <row r="56673" spans="8:8" ht="65.099999999999994" customHeight="1" x14ac:dyDescent="0.25">
      <c r="H56673" s="39"/>
    </row>
    <row r="56674" spans="8:8" ht="65.099999999999994" customHeight="1" x14ac:dyDescent="0.25">
      <c r="H56674" s="39"/>
    </row>
    <row r="56675" spans="8:8" ht="65.099999999999994" customHeight="1" x14ac:dyDescent="0.25">
      <c r="H56675" s="39"/>
    </row>
    <row r="56676" spans="8:8" ht="65.099999999999994" customHeight="1" x14ac:dyDescent="0.25">
      <c r="H56676" s="39"/>
    </row>
    <row r="56677" spans="8:8" ht="65.099999999999994" customHeight="1" x14ac:dyDescent="0.25">
      <c r="H56677" s="39"/>
    </row>
    <row r="56678" spans="8:8" ht="65.099999999999994" customHeight="1" x14ac:dyDescent="0.25">
      <c r="H56678" s="39"/>
    </row>
    <row r="56679" spans="8:8" ht="65.099999999999994" customHeight="1" x14ac:dyDescent="0.25">
      <c r="H56679" s="39"/>
    </row>
    <row r="56680" spans="8:8" ht="65.099999999999994" customHeight="1" x14ac:dyDescent="0.25">
      <c r="H56680" s="39"/>
    </row>
    <row r="56681" spans="8:8" ht="65.099999999999994" customHeight="1" x14ac:dyDescent="0.25">
      <c r="H56681" s="39"/>
    </row>
    <row r="56682" spans="8:8" ht="65.099999999999994" customHeight="1" x14ac:dyDescent="0.25">
      <c r="H56682" s="39"/>
    </row>
    <row r="56683" spans="8:8" ht="65.099999999999994" customHeight="1" x14ac:dyDescent="0.25">
      <c r="H56683" s="39"/>
    </row>
    <row r="56684" spans="8:8" ht="65.099999999999994" customHeight="1" x14ac:dyDescent="0.25">
      <c r="H56684" s="39"/>
    </row>
    <row r="56685" spans="8:8" ht="65.099999999999994" customHeight="1" x14ac:dyDescent="0.25">
      <c r="H56685" s="39"/>
    </row>
    <row r="56686" spans="8:8" ht="65.099999999999994" customHeight="1" x14ac:dyDescent="0.25">
      <c r="H56686" s="39"/>
    </row>
    <row r="56687" spans="8:8" ht="65.099999999999994" customHeight="1" x14ac:dyDescent="0.25">
      <c r="H56687" s="39"/>
    </row>
    <row r="56688" spans="8:8" ht="65.099999999999994" customHeight="1" x14ac:dyDescent="0.25">
      <c r="H56688" s="39"/>
    </row>
    <row r="56689" spans="8:8" ht="65.099999999999994" customHeight="1" x14ac:dyDescent="0.25">
      <c r="H56689" s="39"/>
    </row>
    <row r="56690" spans="8:8" ht="65.099999999999994" customHeight="1" x14ac:dyDescent="0.25">
      <c r="H56690" s="39"/>
    </row>
    <row r="56691" spans="8:8" ht="65.099999999999994" customHeight="1" x14ac:dyDescent="0.25">
      <c r="H56691" s="39"/>
    </row>
    <row r="56692" spans="8:8" ht="65.099999999999994" customHeight="1" x14ac:dyDescent="0.25">
      <c r="H56692" s="39"/>
    </row>
    <row r="56693" spans="8:8" ht="65.099999999999994" customHeight="1" x14ac:dyDescent="0.25">
      <c r="H56693" s="39"/>
    </row>
    <row r="56694" spans="8:8" ht="65.099999999999994" customHeight="1" x14ac:dyDescent="0.25">
      <c r="H56694" s="39"/>
    </row>
    <row r="56695" spans="8:8" ht="65.099999999999994" customHeight="1" x14ac:dyDescent="0.25">
      <c r="H56695" s="39"/>
    </row>
    <row r="56696" spans="8:8" ht="65.099999999999994" customHeight="1" x14ac:dyDescent="0.25">
      <c r="H56696" s="39"/>
    </row>
    <row r="56697" spans="8:8" ht="65.099999999999994" customHeight="1" x14ac:dyDescent="0.25">
      <c r="H56697" s="39"/>
    </row>
    <row r="56698" spans="8:8" ht="65.099999999999994" customHeight="1" x14ac:dyDescent="0.25">
      <c r="H56698" s="39"/>
    </row>
    <row r="56699" spans="8:8" ht="65.099999999999994" customHeight="1" x14ac:dyDescent="0.25">
      <c r="H56699" s="39"/>
    </row>
    <row r="56700" spans="8:8" ht="65.099999999999994" customHeight="1" x14ac:dyDescent="0.25">
      <c r="H56700" s="39"/>
    </row>
    <row r="56701" spans="8:8" ht="65.099999999999994" customHeight="1" x14ac:dyDescent="0.25">
      <c r="H56701" s="39"/>
    </row>
    <row r="56702" spans="8:8" ht="65.099999999999994" customHeight="1" x14ac:dyDescent="0.25">
      <c r="H56702" s="39"/>
    </row>
    <row r="56703" spans="8:8" ht="65.099999999999994" customHeight="1" x14ac:dyDescent="0.25">
      <c r="H56703" s="39"/>
    </row>
    <row r="56704" spans="8:8" ht="65.099999999999994" customHeight="1" x14ac:dyDescent="0.25">
      <c r="H56704" s="39"/>
    </row>
    <row r="56705" spans="8:8" ht="65.099999999999994" customHeight="1" x14ac:dyDescent="0.25">
      <c r="H56705" s="39"/>
    </row>
    <row r="56706" spans="8:8" ht="65.099999999999994" customHeight="1" x14ac:dyDescent="0.25">
      <c r="H56706" s="39"/>
    </row>
    <row r="56707" spans="8:8" ht="65.099999999999994" customHeight="1" x14ac:dyDescent="0.25">
      <c r="H56707" s="39"/>
    </row>
    <row r="56708" spans="8:8" ht="65.099999999999994" customHeight="1" x14ac:dyDescent="0.25">
      <c r="H56708" s="39"/>
    </row>
    <row r="56709" spans="8:8" ht="65.099999999999994" customHeight="1" x14ac:dyDescent="0.25">
      <c r="H56709" s="39"/>
    </row>
    <row r="56710" spans="8:8" ht="65.099999999999994" customHeight="1" x14ac:dyDescent="0.25">
      <c r="H56710" s="39"/>
    </row>
    <row r="56711" spans="8:8" ht="65.099999999999994" customHeight="1" x14ac:dyDescent="0.25">
      <c r="H56711" s="39"/>
    </row>
    <row r="56712" spans="8:8" ht="65.099999999999994" customHeight="1" x14ac:dyDescent="0.25">
      <c r="H56712" s="39"/>
    </row>
    <row r="56713" spans="8:8" ht="65.099999999999994" customHeight="1" x14ac:dyDescent="0.25">
      <c r="H56713" s="39"/>
    </row>
    <row r="56714" spans="8:8" ht="65.099999999999994" customHeight="1" x14ac:dyDescent="0.25">
      <c r="H56714" s="39"/>
    </row>
    <row r="56715" spans="8:8" ht="65.099999999999994" customHeight="1" x14ac:dyDescent="0.25">
      <c r="H56715" s="39"/>
    </row>
    <row r="56716" spans="8:8" ht="65.099999999999994" customHeight="1" x14ac:dyDescent="0.25">
      <c r="H56716" s="39"/>
    </row>
    <row r="56717" spans="8:8" ht="65.099999999999994" customHeight="1" x14ac:dyDescent="0.25">
      <c r="H56717" s="39"/>
    </row>
    <row r="56718" spans="8:8" ht="65.099999999999994" customHeight="1" x14ac:dyDescent="0.25">
      <c r="H56718" s="39"/>
    </row>
    <row r="56719" spans="8:8" ht="65.099999999999994" customHeight="1" x14ac:dyDescent="0.25">
      <c r="H56719" s="39"/>
    </row>
    <row r="56720" spans="8:8" ht="65.099999999999994" customHeight="1" x14ac:dyDescent="0.25">
      <c r="H56720" s="39"/>
    </row>
    <row r="56721" spans="8:8" ht="65.099999999999994" customHeight="1" x14ac:dyDescent="0.25">
      <c r="H56721" s="39"/>
    </row>
    <row r="56722" spans="8:8" ht="65.099999999999994" customHeight="1" x14ac:dyDescent="0.25">
      <c r="H56722" s="39"/>
    </row>
    <row r="56723" spans="8:8" ht="65.099999999999994" customHeight="1" x14ac:dyDescent="0.25">
      <c r="H56723" s="39"/>
    </row>
    <row r="56724" spans="8:8" ht="65.099999999999994" customHeight="1" x14ac:dyDescent="0.25">
      <c r="H56724" s="39"/>
    </row>
    <row r="56725" spans="8:8" ht="65.099999999999994" customHeight="1" x14ac:dyDescent="0.25">
      <c r="H56725" s="39"/>
    </row>
    <row r="56726" spans="8:8" ht="65.099999999999994" customHeight="1" x14ac:dyDescent="0.25">
      <c r="H56726" s="39"/>
    </row>
    <row r="56727" spans="8:8" ht="65.099999999999994" customHeight="1" x14ac:dyDescent="0.25">
      <c r="H56727" s="39"/>
    </row>
    <row r="56728" spans="8:8" ht="65.099999999999994" customHeight="1" x14ac:dyDescent="0.25">
      <c r="H56728" s="39"/>
    </row>
    <row r="56729" spans="8:8" ht="65.099999999999994" customHeight="1" x14ac:dyDescent="0.25">
      <c r="H56729" s="39"/>
    </row>
    <row r="56730" spans="8:8" ht="65.099999999999994" customHeight="1" x14ac:dyDescent="0.25">
      <c r="H56730" s="39"/>
    </row>
    <row r="56731" spans="8:8" ht="65.099999999999994" customHeight="1" x14ac:dyDescent="0.25">
      <c r="H56731" s="39"/>
    </row>
    <row r="56732" spans="8:8" ht="65.099999999999994" customHeight="1" x14ac:dyDescent="0.25">
      <c r="H56732" s="39"/>
    </row>
    <row r="56733" spans="8:8" ht="65.099999999999994" customHeight="1" x14ac:dyDescent="0.25">
      <c r="H56733" s="39"/>
    </row>
    <row r="56734" spans="8:8" ht="65.099999999999994" customHeight="1" x14ac:dyDescent="0.25">
      <c r="H56734" s="39"/>
    </row>
    <row r="56735" spans="8:8" ht="65.099999999999994" customHeight="1" x14ac:dyDescent="0.25">
      <c r="H56735" s="39"/>
    </row>
    <row r="56736" spans="8:8" ht="65.099999999999994" customHeight="1" x14ac:dyDescent="0.25">
      <c r="H56736" s="39"/>
    </row>
    <row r="56737" spans="8:8" ht="65.099999999999994" customHeight="1" x14ac:dyDescent="0.25">
      <c r="H56737" s="39"/>
    </row>
    <row r="56738" spans="8:8" ht="65.099999999999994" customHeight="1" x14ac:dyDescent="0.25">
      <c r="H56738" s="39"/>
    </row>
    <row r="56739" spans="8:8" ht="65.099999999999994" customHeight="1" x14ac:dyDescent="0.25">
      <c r="H56739" s="39"/>
    </row>
    <row r="56740" spans="8:8" ht="65.099999999999994" customHeight="1" x14ac:dyDescent="0.25">
      <c r="H56740" s="39"/>
    </row>
    <row r="56741" spans="8:8" ht="65.099999999999994" customHeight="1" x14ac:dyDescent="0.25">
      <c r="H56741" s="39"/>
    </row>
    <row r="56742" spans="8:8" ht="65.099999999999994" customHeight="1" x14ac:dyDescent="0.25">
      <c r="H56742" s="39"/>
    </row>
    <row r="56743" spans="8:8" ht="65.099999999999994" customHeight="1" x14ac:dyDescent="0.25">
      <c r="H56743" s="39"/>
    </row>
    <row r="56744" spans="8:8" ht="65.099999999999994" customHeight="1" x14ac:dyDescent="0.25">
      <c r="H56744" s="39"/>
    </row>
    <row r="56745" spans="8:8" ht="65.099999999999994" customHeight="1" x14ac:dyDescent="0.25">
      <c r="H56745" s="39"/>
    </row>
    <row r="56746" spans="8:8" ht="65.099999999999994" customHeight="1" x14ac:dyDescent="0.25">
      <c r="H56746" s="39"/>
    </row>
    <row r="56747" spans="8:8" ht="65.099999999999994" customHeight="1" x14ac:dyDescent="0.25">
      <c r="H56747" s="39"/>
    </row>
    <row r="56748" spans="8:8" ht="65.099999999999994" customHeight="1" x14ac:dyDescent="0.25">
      <c r="H56748" s="39"/>
    </row>
    <row r="56749" spans="8:8" ht="65.099999999999994" customHeight="1" x14ac:dyDescent="0.25">
      <c r="H56749" s="39"/>
    </row>
    <row r="56750" spans="8:8" ht="65.099999999999994" customHeight="1" x14ac:dyDescent="0.25">
      <c r="H56750" s="39"/>
    </row>
    <row r="56751" spans="8:8" ht="65.099999999999994" customHeight="1" x14ac:dyDescent="0.25">
      <c r="H56751" s="39"/>
    </row>
    <row r="56752" spans="8:8" ht="65.099999999999994" customHeight="1" x14ac:dyDescent="0.25">
      <c r="H56752" s="39"/>
    </row>
    <row r="56753" spans="8:8" ht="65.099999999999994" customHeight="1" x14ac:dyDescent="0.25">
      <c r="H56753" s="39"/>
    </row>
    <row r="56754" spans="8:8" ht="65.099999999999994" customHeight="1" x14ac:dyDescent="0.25">
      <c r="H56754" s="39"/>
    </row>
    <row r="56755" spans="8:8" ht="65.099999999999994" customHeight="1" x14ac:dyDescent="0.25">
      <c r="H56755" s="39"/>
    </row>
    <row r="56756" spans="8:8" ht="65.099999999999994" customHeight="1" x14ac:dyDescent="0.25">
      <c r="H56756" s="39"/>
    </row>
    <row r="56757" spans="8:8" ht="65.099999999999994" customHeight="1" x14ac:dyDescent="0.25">
      <c r="H56757" s="39"/>
    </row>
    <row r="56758" spans="8:8" ht="65.099999999999994" customHeight="1" x14ac:dyDescent="0.25">
      <c r="H56758" s="39"/>
    </row>
    <row r="56759" spans="8:8" ht="65.099999999999994" customHeight="1" x14ac:dyDescent="0.25">
      <c r="H56759" s="39"/>
    </row>
    <row r="56760" spans="8:8" ht="65.099999999999994" customHeight="1" x14ac:dyDescent="0.25">
      <c r="H56760" s="39"/>
    </row>
    <row r="56761" spans="8:8" ht="65.099999999999994" customHeight="1" x14ac:dyDescent="0.25">
      <c r="H56761" s="39"/>
    </row>
    <row r="56762" spans="8:8" ht="65.099999999999994" customHeight="1" x14ac:dyDescent="0.25">
      <c r="H56762" s="39"/>
    </row>
    <row r="56763" spans="8:8" ht="65.099999999999994" customHeight="1" x14ac:dyDescent="0.25">
      <c r="H56763" s="39"/>
    </row>
    <row r="56764" spans="8:8" ht="65.099999999999994" customHeight="1" x14ac:dyDescent="0.25">
      <c r="H56764" s="39"/>
    </row>
    <row r="56765" spans="8:8" ht="65.099999999999994" customHeight="1" x14ac:dyDescent="0.25">
      <c r="H56765" s="39"/>
    </row>
    <row r="56766" spans="8:8" ht="65.099999999999994" customHeight="1" x14ac:dyDescent="0.25">
      <c r="H56766" s="39"/>
    </row>
    <row r="56767" spans="8:8" ht="65.099999999999994" customHeight="1" x14ac:dyDescent="0.25">
      <c r="H56767" s="39"/>
    </row>
    <row r="56768" spans="8:8" ht="65.099999999999994" customHeight="1" x14ac:dyDescent="0.25">
      <c r="H56768" s="39"/>
    </row>
    <row r="56769" spans="8:8" ht="65.099999999999994" customHeight="1" x14ac:dyDescent="0.25">
      <c r="H56769" s="39"/>
    </row>
    <row r="56770" spans="8:8" ht="65.099999999999994" customHeight="1" x14ac:dyDescent="0.25">
      <c r="H56770" s="39"/>
    </row>
    <row r="56771" spans="8:8" ht="65.099999999999994" customHeight="1" x14ac:dyDescent="0.25">
      <c r="H56771" s="39"/>
    </row>
    <row r="56772" spans="8:8" ht="65.099999999999994" customHeight="1" x14ac:dyDescent="0.25">
      <c r="H56772" s="39"/>
    </row>
    <row r="56773" spans="8:8" ht="65.099999999999994" customHeight="1" x14ac:dyDescent="0.25">
      <c r="H56773" s="39"/>
    </row>
    <row r="56774" spans="8:8" ht="65.099999999999994" customHeight="1" x14ac:dyDescent="0.25">
      <c r="H56774" s="39"/>
    </row>
    <row r="56775" spans="8:8" ht="65.099999999999994" customHeight="1" x14ac:dyDescent="0.25">
      <c r="H56775" s="39"/>
    </row>
    <row r="56776" spans="8:8" ht="65.099999999999994" customHeight="1" x14ac:dyDescent="0.25">
      <c r="H56776" s="39"/>
    </row>
    <row r="56777" spans="8:8" ht="65.099999999999994" customHeight="1" x14ac:dyDescent="0.25">
      <c r="H56777" s="39"/>
    </row>
    <row r="56778" spans="8:8" ht="65.099999999999994" customHeight="1" x14ac:dyDescent="0.25">
      <c r="H56778" s="39"/>
    </row>
    <row r="56779" spans="8:8" ht="65.099999999999994" customHeight="1" x14ac:dyDescent="0.25">
      <c r="H56779" s="39"/>
    </row>
    <row r="56780" spans="8:8" ht="65.099999999999994" customHeight="1" x14ac:dyDescent="0.25">
      <c r="H56780" s="39"/>
    </row>
    <row r="56781" spans="8:8" ht="65.099999999999994" customHeight="1" x14ac:dyDescent="0.25">
      <c r="H56781" s="39"/>
    </row>
    <row r="56782" spans="8:8" ht="65.099999999999994" customHeight="1" x14ac:dyDescent="0.25">
      <c r="H56782" s="39"/>
    </row>
    <row r="56783" spans="8:8" ht="65.099999999999994" customHeight="1" x14ac:dyDescent="0.25">
      <c r="H56783" s="39"/>
    </row>
    <row r="56784" spans="8:8" ht="65.099999999999994" customHeight="1" x14ac:dyDescent="0.25">
      <c r="H56784" s="39"/>
    </row>
    <row r="56785" spans="8:8" ht="65.099999999999994" customHeight="1" x14ac:dyDescent="0.25">
      <c r="H56785" s="39"/>
    </row>
    <row r="56786" spans="8:8" ht="65.099999999999994" customHeight="1" x14ac:dyDescent="0.25">
      <c r="H56786" s="39"/>
    </row>
    <row r="56787" spans="8:8" ht="65.099999999999994" customHeight="1" x14ac:dyDescent="0.25">
      <c r="H56787" s="39"/>
    </row>
    <row r="56788" spans="8:8" ht="65.099999999999994" customHeight="1" x14ac:dyDescent="0.25">
      <c r="H56788" s="39"/>
    </row>
    <row r="56789" spans="8:8" ht="65.099999999999994" customHeight="1" x14ac:dyDescent="0.25">
      <c r="H56789" s="39"/>
    </row>
    <row r="56790" spans="8:8" ht="65.099999999999994" customHeight="1" x14ac:dyDescent="0.25">
      <c r="H56790" s="39"/>
    </row>
    <row r="56791" spans="8:8" ht="65.099999999999994" customHeight="1" x14ac:dyDescent="0.25">
      <c r="H56791" s="39"/>
    </row>
    <row r="56792" spans="8:8" ht="65.099999999999994" customHeight="1" x14ac:dyDescent="0.25">
      <c r="H56792" s="39"/>
    </row>
    <row r="56793" spans="8:8" ht="65.099999999999994" customHeight="1" x14ac:dyDescent="0.25">
      <c r="H56793" s="39"/>
    </row>
    <row r="56794" spans="8:8" ht="65.099999999999994" customHeight="1" x14ac:dyDescent="0.25">
      <c r="H56794" s="39"/>
    </row>
    <row r="56795" spans="8:8" ht="65.099999999999994" customHeight="1" x14ac:dyDescent="0.25">
      <c r="H56795" s="39"/>
    </row>
    <row r="56796" spans="8:8" ht="65.099999999999994" customHeight="1" x14ac:dyDescent="0.25">
      <c r="H56796" s="39"/>
    </row>
    <row r="56797" spans="8:8" ht="65.099999999999994" customHeight="1" x14ac:dyDescent="0.25">
      <c r="H56797" s="39"/>
    </row>
    <row r="56798" spans="8:8" ht="65.099999999999994" customHeight="1" x14ac:dyDescent="0.25">
      <c r="H56798" s="39"/>
    </row>
    <row r="56799" spans="8:8" ht="65.099999999999994" customHeight="1" x14ac:dyDescent="0.25">
      <c r="H56799" s="39"/>
    </row>
    <row r="56800" spans="8:8" ht="65.099999999999994" customHeight="1" x14ac:dyDescent="0.25">
      <c r="H56800" s="39"/>
    </row>
    <row r="56801" spans="8:8" ht="65.099999999999994" customHeight="1" x14ac:dyDescent="0.25">
      <c r="H56801" s="39"/>
    </row>
    <row r="56802" spans="8:8" ht="65.099999999999994" customHeight="1" x14ac:dyDescent="0.25">
      <c r="H56802" s="39"/>
    </row>
    <row r="56803" spans="8:8" ht="65.099999999999994" customHeight="1" x14ac:dyDescent="0.25">
      <c r="H56803" s="39"/>
    </row>
    <row r="56804" spans="8:8" ht="65.099999999999994" customHeight="1" x14ac:dyDescent="0.25">
      <c r="H56804" s="39"/>
    </row>
    <row r="56805" spans="8:8" ht="65.099999999999994" customHeight="1" x14ac:dyDescent="0.25">
      <c r="H56805" s="39"/>
    </row>
    <row r="56806" spans="8:8" ht="65.099999999999994" customHeight="1" x14ac:dyDescent="0.25">
      <c r="H56806" s="39"/>
    </row>
    <row r="56807" spans="8:8" ht="65.099999999999994" customHeight="1" x14ac:dyDescent="0.25">
      <c r="H56807" s="39"/>
    </row>
    <row r="56808" spans="8:8" ht="65.099999999999994" customHeight="1" x14ac:dyDescent="0.25">
      <c r="H56808" s="39"/>
    </row>
    <row r="56809" spans="8:8" ht="65.099999999999994" customHeight="1" x14ac:dyDescent="0.25">
      <c r="H56809" s="39"/>
    </row>
    <row r="56810" spans="8:8" ht="65.099999999999994" customHeight="1" x14ac:dyDescent="0.25">
      <c r="H56810" s="39"/>
    </row>
    <row r="56811" spans="8:8" ht="65.099999999999994" customHeight="1" x14ac:dyDescent="0.25">
      <c r="H56811" s="39"/>
    </row>
    <row r="56812" spans="8:8" ht="65.099999999999994" customHeight="1" x14ac:dyDescent="0.25">
      <c r="H56812" s="39"/>
    </row>
    <row r="56813" spans="8:8" ht="65.099999999999994" customHeight="1" x14ac:dyDescent="0.25">
      <c r="H56813" s="39"/>
    </row>
    <row r="56814" spans="8:8" ht="65.099999999999994" customHeight="1" x14ac:dyDescent="0.25">
      <c r="H56814" s="39"/>
    </row>
    <row r="56815" spans="8:8" ht="65.099999999999994" customHeight="1" x14ac:dyDescent="0.25">
      <c r="H56815" s="39"/>
    </row>
    <row r="56816" spans="8:8" ht="65.099999999999994" customHeight="1" x14ac:dyDescent="0.25">
      <c r="H56816" s="39"/>
    </row>
    <row r="56817" spans="8:8" ht="65.099999999999994" customHeight="1" x14ac:dyDescent="0.25">
      <c r="H56817" s="39"/>
    </row>
    <row r="56818" spans="8:8" ht="65.099999999999994" customHeight="1" x14ac:dyDescent="0.25">
      <c r="H56818" s="39"/>
    </row>
    <row r="56819" spans="8:8" ht="65.099999999999994" customHeight="1" x14ac:dyDescent="0.25">
      <c r="H56819" s="39"/>
    </row>
    <row r="56820" spans="8:8" ht="65.099999999999994" customHeight="1" x14ac:dyDescent="0.25">
      <c r="H56820" s="39"/>
    </row>
    <row r="56821" spans="8:8" ht="65.099999999999994" customHeight="1" x14ac:dyDescent="0.25">
      <c r="H56821" s="39"/>
    </row>
    <row r="56822" spans="8:8" ht="65.099999999999994" customHeight="1" x14ac:dyDescent="0.25">
      <c r="H56822" s="39"/>
    </row>
    <row r="56823" spans="8:8" ht="65.099999999999994" customHeight="1" x14ac:dyDescent="0.25">
      <c r="H56823" s="39"/>
    </row>
    <row r="56824" spans="8:8" ht="65.099999999999994" customHeight="1" x14ac:dyDescent="0.25">
      <c r="H56824" s="39"/>
    </row>
    <row r="56825" spans="8:8" ht="65.099999999999994" customHeight="1" x14ac:dyDescent="0.25">
      <c r="H56825" s="39"/>
    </row>
    <row r="56826" spans="8:8" ht="65.099999999999994" customHeight="1" x14ac:dyDescent="0.25">
      <c r="H56826" s="39"/>
    </row>
    <row r="56827" spans="8:8" ht="65.099999999999994" customHeight="1" x14ac:dyDescent="0.25">
      <c r="H56827" s="39"/>
    </row>
    <row r="56828" spans="8:8" ht="65.099999999999994" customHeight="1" x14ac:dyDescent="0.25">
      <c r="H56828" s="39"/>
    </row>
    <row r="56829" spans="8:8" ht="65.099999999999994" customHeight="1" x14ac:dyDescent="0.25">
      <c r="H56829" s="39"/>
    </row>
    <row r="56830" spans="8:8" ht="65.099999999999994" customHeight="1" x14ac:dyDescent="0.25">
      <c r="H56830" s="39"/>
    </row>
    <row r="56831" spans="8:8" ht="65.099999999999994" customHeight="1" x14ac:dyDescent="0.25">
      <c r="H56831" s="39"/>
    </row>
    <row r="56832" spans="8:8" ht="65.099999999999994" customHeight="1" x14ac:dyDescent="0.25">
      <c r="H56832" s="39"/>
    </row>
    <row r="56833" spans="8:8" ht="65.099999999999994" customHeight="1" x14ac:dyDescent="0.25">
      <c r="H56833" s="39"/>
    </row>
    <row r="56834" spans="8:8" ht="65.099999999999994" customHeight="1" x14ac:dyDescent="0.25">
      <c r="H56834" s="39"/>
    </row>
    <row r="56835" spans="8:8" ht="65.099999999999994" customHeight="1" x14ac:dyDescent="0.25">
      <c r="H56835" s="39"/>
    </row>
    <row r="56836" spans="8:8" ht="65.099999999999994" customHeight="1" x14ac:dyDescent="0.25">
      <c r="H56836" s="39"/>
    </row>
    <row r="56837" spans="8:8" ht="65.099999999999994" customHeight="1" x14ac:dyDescent="0.25">
      <c r="H56837" s="39"/>
    </row>
    <row r="56838" spans="8:8" ht="65.099999999999994" customHeight="1" x14ac:dyDescent="0.25">
      <c r="H56838" s="39"/>
    </row>
    <row r="56839" spans="8:8" ht="65.099999999999994" customHeight="1" x14ac:dyDescent="0.25">
      <c r="H56839" s="39"/>
    </row>
    <row r="56840" spans="8:8" ht="65.099999999999994" customHeight="1" x14ac:dyDescent="0.25">
      <c r="H56840" s="39"/>
    </row>
    <row r="56841" spans="8:8" ht="65.099999999999994" customHeight="1" x14ac:dyDescent="0.25">
      <c r="H56841" s="39"/>
    </row>
    <row r="56842" spans="8:8" ht="65.099999999999994" customHeight="1" x14ac:dyDescent="0.25">
      <c r="H56842" s="39"/>
    </row>
    <row r="56843" spans="8:8" ht="65.099999999999994" customHeight="1" x14ac:dyDescent="0.25">
      <c r="H56843" s="39"/>
    </row>
    <row r="56844" spans="8:8" ht="65.099999999999994" customHeight="1" x14ac:dyDescent="0.25">
      <c r="H56844" s="39"/>
    </row>
    <row r="56845" spans="8:8" ht="65.099999999999994" customHeight="1" x14ac:dyDescent="0.25">
      <c r="H56845" s="39"/>
    </row>
    <row r="56846" spans="8:8" ht="65.099999999999994" customHeight="1" x14ac:dyDescent="0.25">
      <c r="H56846" s="39"/>
    </row>
    <row r="56847" spans="8:8" ht="65.099999999999994" customHeight="1" x14ac:dyDescent="0.25">
      <c r="H56847" s="39"/>
    </row>
    <row r="56848" spans="8:8" ht="65.099999999999994" customHeight="1" x14ac:dyDescent="0.25">
      <c r="H56848" s="39"/>
    </row>
    <row r="56849" spans="8:8" ht="65.099999999999994" customHeight="1" x14ac:dyDescent="0.25">
      <c r="H56849" s="39"/>
    </row>
    <row r="56850" spans="8:8" ht="65.099999999999994" customHeight="1" x14ac:dyDescent="0.25">
      <c r="H56850" s="39"/>
    </row>
    <row r="56851" spans="8:8" ht="65.099999999999994" customHeight="1" x14ac:dyDescent="0.25">
      <c r="H56851" s="39"/>
    </row>
    <row r="56852" spans="8:8" ht="65.099999999999994" customHeight="1" x14ac:dyDescent="0.25">
      <c r="H56852" s="39"/>
    </row>
    <row r="56853" spans="8:8" ht="65.099999999999994" customHeight="1" x14ac:dyDescent="0.25">
      <c r="H56853" s="39"/>
    </row>
    <row r="56854" spans="8:8" ht="65.099999999999994" customHeight="1" x14ac:dyDescent="0.25">
      <c r="H56854" s="39"/>
    </row>
    <row r="56855" spans="8:8" ht="65.099999999999994" customHeight="1" x14ac:dyDescent="0.25">
      <c r="H56855" s="39"/>
    </row>
    <row r="56856" spans="8:8" ht="65.099999999999994" customHeight="1" x14ac:dyDescent="0.25">
      <c r="H56856" s="39"/>
    </row>
    <row r="56857" spans="8:8" ht="65.099999999999994" customHeight="1" x14ac:dyDescent="0.25">
      <c r="H56857" s="39"/>
    </row>
    <row r="56858" spans="8:8" ht="65.099999999999994" customHeight="1" x14ac:dyDescent="0.25">
      <c r="H56858" s="39"/>
    </row>
    <row r="56859" spans="8:8" ht="65.099999999999994" customHeight="1" x14ac:dyDescent="0.25">
      <c r="H56859" s="39"/>
    </row>
    <row r="56860" spans="8:8" ht="65.099999999999994" customHeight="1" x14ac:dyDescent="0.25">
      <c r="H56860" s="39"/>
    </row>
    <row r="56861" spans="8:8" ht="65.099999999999994" customHeight="1" x14ac:dyDescent="0.25">
      <c r="H56861" s="39"/>
    </row>
    <row r="56862" spans="8:8" ht="65.099999999999994" customHeight="1" x14ac:dyDescent="0.25">
      <c r="H56862" s="39"/>
    </row>
    <row r="56863" spans="8:8" ht="65.099999999999994" customHeight="1" x14ac:dyDescent="0.25">
      <c r="H56863" s="39"/>
    </row>
    <row r="56864" spans="8:8" ht="65.099999999999994" customHeight="1" x14ac:dyDescent="0.25">
      <c r="H56864" s="39"/>
    </row>
    <row r="56865" spans="8:8" ht="65.099999999999994" customHeight="1" x14ac:dyDescent="0.25">
      <c r="H56865" s="39"/>
    </row>
    <row r="56866" spans="8:8" ht="65.099999999999994" customHeight="1" x14ac:dyDescent="0.25">
      <c r="H56866" s="39"/>
    </row>
    <row r="56867" spans="8:8" ht="65.099999999999994" customHeight="1" x14ac:dyDescent="0.25">
      <c r="H56867" s="39"/>
    </row>
    <row r="56868" spans="8:8" ht="65.099999999999994" customHeight="1" x14ac:dyDescent="0.25">
      <c r="H56868" s="39"/>
    </row>
    <row r="56869" spans="8:8" ht="65.099999999999994" customHeight="1" x14ac:dyDescent="0.25">
      <c r="H56869" s="39"/>
    </row>
    <row r="56870" spans="8:8" ht="65.099999999999994" customHeight="1" x14ac:dyDescent="0.25">
      <c r="H56870" s="39"/>
    </row>
    <row r="56871" spans="8:8" ht="65.099999999999994" customHeight="1" x14ac:dyDescent="0.25">
      <c r="H56871" s="39"/>
    </row>
    <row r="56872" spans="8:8" ht="65.099999999999994" customHeight="1" x14ac:dyDescent="0.25">
      <c r="H56872" s="39"/>
    </row>
    <row r="56873" spans="8:8" ht="65.099999999999994" customHeight="1" x14ac:dyDescent="0.25">
      <c r="H56873" s="39"/>
    </row>
    <row r="56874" spans="8:8" ht="65.099999999999994" customHeight="1" x14ac:dyDescent="0.25">
      <c r="H56874" s="39"/>
    </row>
    <row r="56875" spans="8:8" ht="65.099999999999994" customHeight="1" x14ac:dyDescent="0.25">
      <c r="H56875" s="39"/>
    </row>
    <row r="56876" spans="8:8" ht="65.099999999999994" customHeight="1" x14ac:dyDescent="0.25">
      <c r="H56876" s="39"/>
    </row>
    <row r="56877" spans="8:8" ht="65.099999999999994" customHeight="1" x14ac:dyDescent="0.25">
      <c r="H56877" s="39"/>
    </row>
    <row r="56878" spans="8:8" ht="65.099999999999994" customHeight="1" x14ac:dyDescent="0.25">
      <c r="H56878" s="39"/>
    </row>
    <row r="56879" spans="8:8" ht="65.099999999999994" customHeight="1" x14ac:dyDescent="0.25">
      <c r="H56879" s="39"/>
    </row>
    <row r="56880" spans="8:8" ht="65.099999999999994" customHeight="1" x14ac:dyDescent="0.25">
      <c r="H56880" s="39"/>
    </row>
    <row r="56881" spans="8:8" ht="65.099999999999994" customHeight="1" x14ac:dyDescent="0.25">
      <c r="H56881" s="39"/>
    </row>
    <row r="56882" spans="8:8" ht="65.099999999999994" customHeight="1" x14ac:dyDescent="0.25">
      <c r="H56882" s="39"/>
    </row>
    <row r="56883" spans="8:8" ht="65.099999999999994" customHeight="1" x14ac:dyDescent="0.25">
      <c r="H56883" s="39"/>
    </row>
    <row r="56884" spans="8:8" ht="65.099999999999994" customHeight="1" x14ac:dyDescent="0.25">
      <c r="H56884" s="39"/>
    </row>
    <row r="56885" spans="8:8" ht="65.099999999999994" customHeight="1" x14ac:dyDescent="0.25">
      <c r="H56885" s="39"/>
    </row>
    <row r="56886" spans="8:8" ht="65.099999999999994" customHeight="1" x14ac:dyDescent="0.25">
      <c r="H56886" s="39"/>
    </row>
    <row r="56887" spans="8:8" ht="65.099999999999994" customHeight="1" x14ac:dyDescent="0.25">
      <c r="H56887" s="39"/>
    </row>
    <row r="56888" spans="8:8" ht="65.099999999999994" customHeight="1" x14ac:dyDescent="0.25">
      <c r="H56888" s="39"/>
    </row>
    <row r="56889" spans="8:8" ht="65.099999999999994" customHeight="1" x14ac:dyDescent="0.25">
      <c r="H56889" s="39"/>
    </row>
    <row r="56890" spans="8:8" ht="65.099999999999994" customHeight="1" x14ac:dyDescent="0.25">
      <c r="H56890" s="39"/>
    </row>
    <row r="56891" spans="8:8" ht="65.099999999999994" customHeight="1" x14ac:dyDescent="0.25">
      <c r="H56891" s="39"/>
    </row>
    <row r="56892" spans="8:8" ht="65.099999999999994" customHeight="1" x14ac:dyDescent="0.25">
      <c r="H56892" s="39"/>
    </row>
    <row r="56893" spans="8:8" ht="65.099999999999994" customHeight="1" x14ac:dyDescent="0.25">
      <c r="H56893" s="39"/>
    </row>
    <row r="56894" spans="8:8" ht="65.099999999999994" customHeight="1" x14ac:dyDescent="0.25">
      <c r="H56894" s="39"/>
    </row>
    <row r="56895" spans="8:8" ht="65.099999999999994" customHeight="1" x14ac:dyDescent="0.25">
      <c r="H56895" s="39"/>
    </row>
    <row r="56896" spans="8:8" ht="65.099999999999994" customHeight="1" x14ac:dyDescent="0.25">
      <c r="H56896" s="39"/>
    </row>
    <row r="56897" spans="8:8" ht="65.099999999999994" customHeight="1" x14ac:dyDescent="0.25">
      <c r="H56897" s="39"/>
    </row>
    <row r="56898" spans="8:8" ht="65.099999999999994" customHeight="1" x14ac:dyDescent="0.25">
      <c r="H56898" s="39"/>
    </row>
    <row r="56899" spans="8:8" ht="65.099999999999994" customHeight="1" x14ac:dyDescent="0.25">
      <c r="H56899" s="39"/>
    </row>
    <row r="56900" spans="8:8" ht="65.099999999999994" customHeight="1" x14ac:dyDescent="0.25">
      <c r="H56900" s="39"/>
    </row>
    <row r="56901" spans="8:8" ht="65.099999999999994" customHeight="1" x14ac:dyDescent="0.25">
      <c r="H56901" s="39"/>
    </row>
    <row r="56902" spans="8:8" ht="65.099999999999994" customHeight="1" x14ac:dyDescent="0.25">
      <c r="H56902" s="39"/>
    </row>
    <row r="56903" spans="8:8" ht="65.099999999999994" customHeight="1" x14ac:dyDescent="0.25">
      <c r="H56903" s="39"/>
    </row>
    <row r="56904" spans="8:8" ht="65.099999999999994" customHeight="1" x14ac:dyDescent="0.25">
      <c r="H56904" s="39"/>
    </row>
    <row r="56905" spans="8:8" ht="65.099999999999994" customHeight="1" x14ac:dyDescent="0.25">
      <c r="H56905" s="39"/>
    </row>
    <row r="56906" spans="8:8" ht="65.099999999999994" customHeight="1" x14ac:dyDescent="0.25">
      <c r="H56906" s="39"/>
    </row>
    <row r="56907" spans="8:8" ht="65.099999999999994" customHeight="1" x14ac:dyDescent="0.25">
      <c r="H56907" s="39"/>
    </row>
    <row r="56908" spans="8:8" ht="65.099999999999994" customHeight="1" x14ac:dyDescent="0.25">
      <c r="H56908" s="39"/>
    </row>
    <row r="56909" spans="8:8" ht="65.099999999999994" customHeight="1" x14ac:dyDescent="0.25">
      <c r="H56909" s="39"/>
    </row>
    <row r="56910" spans="8:8" ht="65.099999999999994" customHeight="1" x14ac:dyDescent="0.25">
      <c r="H56910" s="39"/>
    </row>
    <row r="56911" spans="8:8" ht="65.099999999999994" customHeight="1" x14ac:dyDescent="0.25">
      <c r="H56911" s="39"/>
    </row>
    <row r="56912" spans="8:8" ht="65.099999999999994" customHeight="1" x14ac:dyDescent="0.25">
      <c r="H56912" s="39"/>
    </row>
    <row r="56913" spans="8:8" ht="65.099999999999994" customHeight="1" x14ac:dyDescent="0.25">
      <c r="H56913" s="39"/>
    </row>
    <row r="56914" spans="8:8" ht="65.099999999999994" customHeight="1" x14ac:dyDescent="0.25">
      <c r="H56914" s="39"/>
    </row>
    <row r="56915" spans="8:8" ht="65.099999999999994" customHeight="1" x14ac:dyDescent="0.25">
      <c r="H56915" s="39"/>
    </row>
    <row r="56916" spans="8:8" ht="65.099999999999994" customHeight="1" x14ac:dyDescent="0.25">
      <c r="H56916" s="39"/>
    </row>
    <row r="56917" spans="8:8" ht="65.099999999999994" customHeight="1" x14ac:dyDescent="0.25">
      <c r="H56917" s="39"/>
    </row>
    <row r="56918" spans="8:8" ht="65.099999999999994" customHeight="1" x14ac:dyDescent="0.25">
      <c r="H56918" s="39"/>
    </row>
    <row r="56919" spans="8:8" ht="65.099999999999994" customHeight="1" x14ac:dyDescent="0.25">
      <c r="H56919" s="39"/>
    </row>
    <row r="56920" spans="8:8" ht="65.099999999999994" customHeight="1" x14ac:dyDescent="0.25">
      <c r="H56920" s="39"/>
    </row>
    <row r="56921" spans="8:8" ht="65.099999999999994" customHeight="1" x14ac:dyDescent="0.25">
      <c r="H56921" s="39"/>
    </row>
    <row r="56922" spans="8:8" ht="65.099999999999994" customHeight="1" x14ac:dyDescent="0.25">
      <c r="H56922" s="39"/>
    </row>
    <row r="56923" spans="8:8" ht="65.099999999999994" customHeight="1" x14ac:dyDescent="0.25">
      <c r="H56923" s="39"/>
    </row>
    <row r="56924" spans="8:8" ht="65.099999999999994" customHeight="1" x14ac:dyDescent="0.25">
      <c r="H56924" s="39"/>
    </row>
    <row r="56925" spans="8:8" ht="65.099999999999994" customHeight="1" x14ac:dyDescent="0.25">
      <c r="H56925" s="39"/>
    </row>
    <row r="56926" spans="8:8" ht="65.099999999999994" customHeight="1" x14ac:dyDescent="0.25">
      <c r="H56926" s="39"/>
    </row>
    <row r="56927" spans="8:8" ht="65.099999999999994" customHeight="1" x14ac:dyDescent="0.25">
      <c r="H56927" s="39"/>
    </row>
    <row r="56928" spans="8:8" ht="65.099999999999994" customHeight="1" x14ac:dyDescent="0.25">
      <c r="H56928" s="39"/>
    </row>
    <row r="56929" spans="8:8" ht="65.099999999999994" customHeight="1" x14ac:dyDescent="0.25">
      <c r="H56929" s="39"/>
    </row>
    <row r="56930" spans="8:8" ht="65.099999999999994" customHeight="1" x14ac:dyDescent="0.25">
      <c r="H56930" s="39"/>
    </row>
    <row r="56931" spans="8:8" ht="65.099999999999994" customHeight="1" x14ac:dyDescent="0.25">
      <c r="H56931" s="39"/>
    </row>
    <row r="56932" spans="8:8" ht="65.099999999999994" customHeight="1" x14ac:dyDescent="0.25">
      <c r="H56932" s="39"/>
    </row>
    <row r="56933" spans="8:8" ht="65.099999999999994" customHeight="1" x14ac:dyDescent="0.25">
      <c r="H56933" s="39"/>
    </row>
    <row r="56934" spans="8:8" ht="65.099999999999994" customHeight="1" x14ac:dyDescent="0.25">
      <c r="H56934" s="39"/>
    </row>
    <row r="56935" spans="8:8" ht="65.099999999999994" customHeight="1" x14ac:dyDescent="0.25">
      <c r="H56935" s="39"/>
    </row>
    <row r="56936" spans="8:8" ht="65.099999999999994" customHeight="1" x14ac:dyDescent="0.25">
      <c r="H56936" s="39"/>
    </row>
    <row r="56937" spans="8:8" ht="65.099999999999994" customHeight="1" x14ac:dyDescent="0.25">
      <c r="H56937" s="39"/>
    </row>
    <row r="56938" spans="8:8" ht="65.099999999999994" customHeight="1" x14ac:dyDescent="0.25">
      <c r="H56938" s="39"/>
    </row>
    <row r="56939" spans="8:8" ht="65.099999999999994" customHeight="1" x14ac:dyDescent="0.25">
      <c r="H56939" s="39"/>
    </row>
    <row r="56940" spans="8:8" ht="65.099999999999994" customHeight="1" x14ac:dyDescent="0.25">
      <c r="H56940" s="39"/>
    </row>
    <row r="56941" spans="8:8" ht="65.099999999999994" customHeight="1" x14ac:dyDescent="0.25">
      <c r="H56941" s="39"/>
    </row>
    <row r="56942" spans="8:8" ht="65.099999999999994" customHeight="1" x14ac:dyDescent="0.25">
      <c r="H56942" s="39"/>
    </row>
    <row r="56943" spans="8:8" ht="65.099999999999994" customHeight="1" x14ac:dyDescent="0.25">
      <c r="H56943" s="39"/>
    </row>
    <row r="56944" spans="8:8" ht="65.099999999999994" customHeight="1" x14ac:dyDescent="0.25">
      <c r="H56944" s="39"/>
    </row>
    <row r="56945" spans="8:8" ht="65.099999999999994" customHeight="1" x14ac:dyDescent="0.25">
      <c r="H56945" s="39"/>
    </row>
    <row r="56946" spans="8:8" ht="65.099999999999994" customHeight="1" x14ac:dyDescent="0.25">
      <c r="H56946" s="39"/>
    </row>
    <row r="56947" spans="8:8" ht="65.099999999999994" customHeight="1" x14ac:dyDescent="0.25">
      <c r="H56947" s="39"/>
    </row>
    <row r="56948" spans="8:8" ht="65.099999999999994" customHeight="1" x14ac:dyDescent="0.25">
      <c r="H56948" s="39"/>
    </row>
    <row r="56949" spans="8:8" ht="65.099999999999994" customHeight="1" x14ac:dyDescent="0.25">
      <c r="H56949" s="39"/>
    </row>
    <row r="56950" spans="8:8" ht="65.099999999999994" customHeight="1" x14ac:dyDescent="0.25">
      <c r="H56950" s="39"/>
    </row>
    <row r="56951" spans="8:8" ht="65.099999999999994" customHeight="1" x14ac:dyDescent="0.25">
      <c r="H56951" s="39"/>
    </row>
    <row r="56952" spans="8:8" ht="65.099999999999994" customHeight="1" x14ac:dyDescent="0.25">
      <c r="H56952" s="39"/>
    </row>
    <row r="56953" spans="8:8" ht="65.099999999999994" customHeight="1" x14ac:dyDescent="0.25">
      <c r="H56953" s="39"/>
    </row>
    <row r="56954" spans="8:8" ht="65.099999999999994" customHeight="1" x14ac:dyDescent="0.25">
      <c r="H56954" s="39"/>
    </row>
    <row r="56955" spans="8:8" ht="65.099999999999994" customHeight="1" x14ac:dyDescent="0.25">
      <c r="H56955" s="39"/>
    </row>
    <row r="56956" spans="8:8" ht="65.099999999999994" customHeight="1" x14ac:dyDescent="0.25">
      <c r="H56956" s="39"/>
    </row>
    <row r="56957" spans="8:8" ht="65.099999999999994" customHeight="1" x14ac:dyDescent="0.25">
      <c r="H56957" s="39"/>
    </row>
    <row r="56958" spans="8:8" ht="65.099999999999994" customHeight="1" x14ac:dyDescent="0.25">
      <c r="H56958" s="39"/>
    </row>
    <row r="56959" spans="8:8" ht="65.099999999999994" customHeight="1" x14ac:dyDescent="0.25">
      <c r="H56959" s="39"/>
    </row>
    <row r="56960" spans="8:8" ht="65.099999999999994" customHeight="1" x14ac:dyDescent="0.25">
      <c r="H56960" s="39"/>
    </row>
    <row r="56961" spans="8:8" ht="65.099999999999994" customHeight="1" x14ac:dyDescent="0.25">
      <c r="H56961" s="39"/>
    </row>
    <row r="56962" spans="8:8" ht="65.099999999999994" customHeight="1" x14ac:dyDescent="0.25">
      <c r="H56962" s="39"/>
    </row>
    <row r="56963" spans="8:8" ht="65.099999999999994" customHeight="1" x14ac:dyDescent="0.25">
      <c r="H56963" s="39"/>
    </row>
    <row r="56964" spans="8:8" ht="65.099999999999994" customHeight="1" x14ac:dyDescent="0.25">
      <c r="H56964" s="39"/>
    </row>
    <row r="56965" spans="8:8" ht="65.099999999999994" customHeight="1" x14ac:dyDescent="0.25">
      <c r="H56965" s="39"/>
    </row>
    <row r="56966" spans="8:8" ht="65.099999999999994" customHeight="1" x14ac:dyDescent="0.25">
      <c r="H56966" s="39"/>
    </row>
    <row r="56967" spans="8:8" ht="65.099999999999994" customHeight="1" x14ac:dyDescent="0.25">
      <c r="H56967" s="39"/>
    </row>
    <row r="56968" spans="8:8" ht="65.099999999999994" customHeight="1" x14ac:dyDescent="0.25">
      <c r="H56968" s="39"/>
    </row>
    <row r="56969" spans="8:8" ht="65.099999999999994" customHeight="1" x14ac:dyDescent="0.25">
      <c r="H56969" s="39"/>
    </row>
    <row r="56970" spans="8:8" ht="65.099999999999994" customHeight="1" x14ac:dyDescent="0.25">
      <c r="H56970" s="39"/>
    </row>
    <row r="56971" spans="8:8" ht="65.099999999999994" customHeight="1" x14ac:dyDescent="0.25">
      <c r="H56971" s="39"/>
    </row>
    <row r="56972" spans="8:8" ht="65.099999999999994" customHeight="1" x14ac:dyDescent="0.25">
      <c r="H56972" s="39"/>
    </row>
    <row r="56973" spans="8:8" ht="65.099999999999994" customHeight="1" x14ac:dyDescent="0.25">
      <c r="H56973" s="39"/>
    </row>
    <row r="56974" spans="8:8" ht="65.099999999999994" customHeight="1" x14ac:dyDescent="0.25">
      <c r="H56974" s="39"/>
    </row>
    <row r="56975" spans="8:8" ht="65.099999999999994" customHeight="1" x14ac:dyDescent="0.25">
      <c r="H56975" s="39"/>
    </row>
    <row r="56976" spans="8:8" ht="65.099999999999994" customHeight="1" x14ac:dyDescent="0.25">
      <c r="H56976" s="39"/>
    </row>
    <row r="56977" spans="8:8" ht="65.099999999999994" customHeight="1" x14ac:dyDescent="0.25">
      <c r="H56977" s="39"/>
    </row>
    <row r="56978" spans="8:8" ht="65.099999999999994" customHeight="1" x14ac:dyDescent="0.25">
      <c r="H56978" s="39"/>
    </row>
    <row r="56979" spans="8:8" ht="65.099999999999994" customHeight="1" x14ac:dyDescent="0.25">
      <c r="H56979" s="39"/>
    </row>
    <row r="56980" spans="8:8" ht="65.099999999999994" customHeight="1" x14ac:dyDescent="0.25">
      <c r="H56980" s="39"/>
    </row>
    <row r="56981" spans="8:8" ht="65.099999999999994" customHeight="1" x14ac:dyDescent="0.25">
      <c r="H56981" s="39"/>
    </row>
    <row r="56982" spans="8:8" ht="65.099999999999994" customHeight="1" x14ac:dyDescent="0.25">
      <c r="H56982" s="39"/>
    </row>
    <row r="56983" spans="8:8" ht="65.099999999999994" customHeight="1" x14ac:dyDescent="0.25">
      <c r="H56983" s="39"/>
    </row>
    <row r="56984" spans="8:8" ht="65.099999999999994" customHeight="1" x14ac:dyDescent="0.25">
      <c r="H56984" s="39"/>
    </row>
    <row r="56985" spans="8:8" ht="65.099999999999994" customHeight="1" x14ac:dyDescent="0.25">
      <c r="H56985" s="39"/>
    </row>
    <row r="56986" spans="8:8" ht="65.099999999999994" customHeight="1" x14ac:dyDescent="0.25">
      <c r="H56986" s="39"/>
    </row>
    <row r="56987" spans="8:8" ht="65.099999999999994" customHeight="1" x14ac:dyDescent="0.25">
      <c r="H56987" s="39"/>
    </row>
    <row r="56988" spans="8:8" ht="65.099999999999994" customHeight="1" x14ac:dyDescent="0.25">
      <c r="H56988" s="39"/>
    </row>
    <row r="56989" spans="8:8" ht="65.099999999999994" customHeight="1" x14ac:dyDescent="0.25">
      <c r="H56989" s="39"/>
    </row>
    <row r="56990" spans="8:8" ht="65.099999999999994" customHeight="1" x14ac:dyDescent="0.25">
      <c r="H56990" s="39"/>
    </row>
    <row r="56991" spans="8:8" ht="65.099999999999994" customHeight="1" x14ac:dyDescent="0.25">
      <c r="H56991" s="39"/>
    </row>
    <row r="56992" spans="8:8" ht="65.099999999999994" customHeight="1" x14ac:dyDescent="0.25">
      <c r="H56992" s="39"/>
    </row>
    <row r="56993" spans="8:8" ht="65.099999999999994" customHeight="1" x14ac:dyDescent="0.25">
      <c r="H56993" s="39"/>
    </row>
    <row r="56994" spans="8:8" ht="65.099999999999994" customHeight="1" x14ac:dyDescent="0.25">
      <c r="H56994" s="39"/>
    </row>
    <row r="56995" spans="8:8" ht="65.099999999999994" customHeight="1" x14ac:dyDescent="0.25">
      <c r="H56995" s="39"/>
    </row>
    <row r="56996" spans="8:8" ht="65.099999999999994" customHeight="1" x14ac:dyDescent="0.25">
      <c r="H56996" s="39"/>
    </row>
    <row r="56997" spans="8:8" ht="65.099999999999994" customHeight="1" x14ac:dyDescent="0.25">
      <c r="H56997" s="39"/>
    </row>
    <row r="56998" spans="8:8" ht="65.099999999999994" customHeight="1" x14ac:dyDescent="0.25">
      <c r="H56998" s="39"/>
    </row>
    <row r="56999" spans="8:8" ht="65.099999999999994" customHeight="1" x14ac:dyDescent="0.25">
      <c r="H56999" s="39"/>
    </row>
    <row r="57000" spans="8:8" ht="65.099999999999994" customHeight="1" x14ac:dyDescent="0.25">
      <c r="H57000" s="39"/>
    </row>
    <row r="57001" spans="8:8" ht="65.099999999999994" customHeight="1" x14ac:dyDescent="0.25">
      <c r="H57001" s="39"/>
    </row>
    <row r="57002" spans="8:8" ht="65.099999999999994" customHeight="1" x14ac:dyDescent="0.25">
      <c r="H57002" s="39"/>
    </row>
    <row r="57003" spans="8:8" ht="65.099999999999994" customHeight="1" x14ac:dyDescent="0.25">
      <c r="H57003" s="39"/>
    </row>
    <row r="57004" spans="8:8" ht="65.099999999999994" customHeight="1" x14ac:dyDescent="0.25">
      <c r="H57004" s="39"/>
    </row>
    <row r="57005" spans="8:8" ht="65.099999999999994" customHeight="1" x14ac:dyDescent="0.25">
      <c r="H57005" s="39"/>
    </row>
    <row r="57006" spans="8:8" ht="65.099999999999994" customHeight="1" x14ac:dyDescent="0.25">
      <c r="H57006" s="39"/>
    </row>
    <row r="57007" spans="8:8" ht="65.099999999999994" customHeight="1" x14ac:dyDescent="0.25">
      <c r="H57007" s="39"/>
    </row>
    <row r="57008" spans="8:8" ht="65.099999999999994" customHeight="1" x14ac:dyDescent="0.25">
      <c r="H57008" s="39"/>
    </row>
    <row r="57009" spans="8:8" ht="65.099999999999994" customHeight="1" x14ac:dyDescent="0.25">
      <c r="H57009" s="39"/>
    </row>
    <row r="57010" spans="8:8" ht="65.099999999999994" customHeight="1" x14ac:dyDescent="0.25">
      <c r="H57010" s="39"/>
    </row>
    <row r="57011" spans="8:8" ht="65.099999999999994" customHeight="1" x14ac:dyDescent="0.25">
      <c r="H57011" s="39"/>
    </row>
    <row r="57012" spans="8:8" ht="65.099999999999994" customHeight="1" x14ac:dyDescent="0.25">
      <c r="H57012" s="39"/>
    </row>
    <row r="57013" spans="8:8" ht="65.099999999999994" customHeight="1" x14ac:dyDescent="0.25">
      <c r="H57013" s="39"/>
    </row>
    <row r="57014" spans="8:8" ht="65.099999999999994" customHeight="1" x14ac:dyDescent="0.25">
      <c r="H57014" s="39"/>
    </row>
    <row r="57015" spans="8:8" ht="65.099999999999994" customHeight="1" x14ac:dyDescent="0.25">
      <c r="H57015" s="39"/>
    </row>
    <row r="57016" spans="8:8" ht="65.099999999999994" customHeight="1" x14ac:dyDescent="0.25">
      <c r="H57016" s="39"/>
    </row>
    <row r="57017" spans="8:8" ht="65.099999999999994" customHeight="1" x14ac:dyDescent="0.25">
      <c r="H57017" s="39"/>
    </row>
    <row r="57018" spans="8:8" ht="65.099999999999994" customHeight="1" x14ac:dyDescent="0.25">
      <c r="H57018" s="39"/>
    </row>
    <row r="57019" spans="8:8" ht="65.099999999999994" customHeight="1" x14ac:dyDescent="0.25">
      <c r="H57019" s="39"/>
    </row>
    <row r="57020" spans="8:8" ht="65.099999999999994" customHeight="1" x14ac:dyDescent="0.25">
      <c r="H57020" s="39"/>
    </row>
    <row r="57021" spans="8:8" ht="65.099999999999994" customHeight="1" x14ac:dyDescent="0.25">
      <c r="H57021" s="39"/>
    </row>
    <row r="57022" spans="8:8" ht="65.099999999999994" customHeight="1" x14ac:dyDescent="0.25">
      <c r="H57022" s="39"/>
    </row>
    <row r="57023" spans="8:8" ht="65.099999999999994" customHeight="1" x14ac:dyDescent="0.25">
      <c r="H57023" s="39"/>
    </row>
    <row r="57024" spans="8:8" ht="65.099999999999994" customHeight="1" x14ac:dyDescent="0.25">
      <c r="H57024" s="39"/>
    </row>
    <row r="57025" spans="8:8" ht="65.099999999999994" customHeight="1" x14ac:dyDescent="0.25">
      <c r="H57025" s="39"/>
    </row>
    <row r="57026" spans="8:8" ht="65.099999999999994" customHeight="1" x14ac:dyDescent="0.25">
      <c r="H57026" s="39"/>
    </row>
    <row r="57027" spans="8:8" ht="65.099999999999994" customHeight="1" x14ac:dyDescent="0.25">
      <c r="H57027" s="39"/>
    </row>
    <row r="57028" spans="8:8" ht="65.099999999999994" customHeight="1" x14ac:dyDescent="0.25">
      <c r="H57028" s="39"/>
    </row>
    <row r="57029" spans="8:8" ht="65.099999999999994" customHeight="1" x14ac:dyDescent="0.25">
      <c r="H57029" s="39"/>
    </row>
    <row r="57030" spans="8:8" ht="65.099999999999994" customHeight="1" x14ac:dyDescent="0.25">
      <c r="H57030" s="39"/>
    </row>
    <row r="57031" spans="8:8" ht="65.099999999999994" customHeight="1" x14ac:dyDescent="0.25">
      <c r="H57031" s="39"/>
    </row>
    <row r="57032" spans="8:8" ht="65.099999999999994" customHeight="1" x14ac:dyDescent="0.25">
      <c r="H57032" s="39"/>
    </row>
    <row r="57033" spans="8:8" ht="65.099999999999994" customHeight="1" x14ac:dyDescent="0.25">
      <c r="H57033" s="39"/>
    </row>
    <row r="57034" spans="8:8" ht="65.099999999999994" customHeight="1" x14ac:dyDescent="0.25">
      <c r="H57034" s="39"/>
    </row>
    <row r="57035" spans="8:8" ht="65.099999999999994" customHeight="1" x14ac:dyDescent="0.25">
      <c r="H57035" s="39"/>
    </row>
    <row r="57036" spans="8:8" ht="65.099999999999994" customHeight="1" x14ac:dyDescent="0.25">
      <c r="H57036" s="39"/>
    </row>
    <row r="57037" spans="8:8" ht="65.099999999999994" customHeight="1" x14ac:dyDescent="0.25">
      <c r="H57037" s="39"/>
    </row>
    <row r="57038" spans="8:8" ht="65.099999999999994" customHeight="1" x14ac:dyDescent="0.25">
      <c r="H57038" s="39"/>
    </row>
    <row r="57039" spans="8:8" ht="65.099999999999994" customHeight="1" x14ac:dyDescent="0.25">
      <c r="H57039" s="39"/>
    </row>
    <row r="57040" spans="8:8" ht="65.099999999999994" customHeight="1" x14ac:dyDescent="0.25">
      <c r="H57040" s="39"/>
    </row>
    <row r="57041" spans="8:8" ht="65.099999999999994" customHeight="1" x14ac:dyDescent="0.25">
      <c r="H57041" s="39"/>
    </row>
    <row r="57042" spans="8:8" ht="65.099999999999994" customHeight="1" x14ac:dyDescent="0.25">
      <c r="H57042" s="39"/>
    </row>
    <row r="57043" spans="8:8" ht="65.099999999999994" customHeight="1" x14ac:dyDescent="0.25">
      <c r="H57043" s="39"/>
    </row>
    <row r="57044" spans="8:8" ht="65.099999999999994" customHeight="1" x14ac:dyDescent="0.25">
      <c r="H57044" s="39"/>
    </row>
    <row r="57045" spans="8:8" ht="65.099999999999994" customHeight="1" x14ac:dyDescent="0.25">
      <c r="H57045" s="39"/>
    </row>
    <row r="57046" spans="8:8" ht="65.099999999999994" customHeight="1" x14ac:dyDescent="0.25">
      <c r="H57046" s="39"/>
    </row>
    <row r="57047" spans="8:8" ht="65.099999999999994" customHeight="1" x14ac:dyDescent="0.25">
      <c r="H57047" s="39"/>
    </row>
    <row r="57048" spans="8:8" ht="65.099999999999994" customHeight="1" x14ac:dyDescent="0.25">
      <c r="H57048" s="39"/>
    </row>
    <row r="57049" spans="8:8" ht="65.099999999999994" customHeight="1" x14ac:dyDescent="0.25">
      <c r="H57049" s="39"/>
    </row>
    <row r="57050" spans="8:8" ht="65.099999999999994" customHeight="1" x14ac:dyDescent="0.25">
      <c r="H57050" s="39"/>
    </row>
    <row r="57051" spans="8:8" ht="65.099999999999994" customHeight="1" x14ac:dyDescent="0.25">
      <c r="H57051" s="39"/>
    </row>
    <row r="57052" spans="8:8" ht="65.099999999999994" customHeight="1" x14ac:dyDescent="0.25">
      <c r="H57052" s="39"/>
    </row>
    <row r="57053" spans="8:8" ht="65.099999999999994" customHeight="1" x14ac:dyDescent="0.25">
      <c r="H57053" s="39"/>
    </row>
    <row r="57054" spans="8:8" ht="65.099999999999994" customHeight="1" x14ac:dyDescent="0.25">
      <c r="H57054" s="39"/>
    </row>
    <row r="57055" spans="8:8" ht="65.099999999999994" customHeight="1" x14ac:dyDescent="0.25">
      <c r="H57055" s="39"/>
    </row>
    <row r="57056" spans="8:8" ht="65.099999999999994" customHeight="1" x14ac:dyDescent="0.25">
      <c r="H57056" s="39"/>
    </row>
    <row r="57057" spans="8:8" ht="65.099999999999994" customHeight="1" x14ac:dyDescent="0.25">
      <c r="H57057" s="39"/>
    </row>
    <row r="57058" spans="8:8" ht="65.099999999999994" customHeight="1" x14ac:dyDescent="0.25">
      <c r="H57058" s="39"/>
    </row>
    <row r="57059" spans="8:8" ht="65.099999999999994" customHeight="1" x14ac:dyDescent="0.25">
      <c r="H57059" s="39"/>
    </row>
    <row r="57060" spans="8:8" ht="65.099999999999994" customHeight="1" x14ac:dyDescent="0.25">
      <c r="H57060" s="39"/>
    </row>
    <row r="57061" spans="8:8" ht="65.099999999999994" customHeight="1" x14ac:dyDescent="0.25">
      <c r="H57061" s="39"/>
    </row>
    <row r="57062" spans="8:8" ht="65.099999999999994" customHeight="1" x14ac:dyDescent="0.25">
      <c r="H57062" s="39"/>
    </row>
    <row r="57063" spans="8:8" ht="65.099999999999994" customHeight="1" x14ac:dyDescent="0.25">
      <c r="H57063" s="39"/>
    </row>
    <row r="57064" spans="8:8" ht="65.099999999999994" customHeight="1" x14ac:dyDescent="0.25">
      <c r="H57064" s="39"/>
    </row>
    <row r="57065" spans="8:8" ht="65.099999999999994" customHeight="1" x14ac:dyDescent="0.25">
      <c r="H57065" s="39"/>
    </row>
    <row r="57066" spans="8:8" ht="65.099999999999994" customHeight="1" x14ac:dyDescent="0.25">
      <c r="H57066" s="39"/>
    </row>
    <row r="57067" spans="8:8" ht="65.099999999999994" customHeight="1" x14ac:dyDescent="0.25">
      <c r="H57067" s="39"/>
    </row>
    <row r="57068" spans="8:8" ht="65.099999999999994" customHeight="1" x14ac:dyDescent="0.25">
      <c r="H57068" s="39"/>
    </row>
    <row r="57069" spans="8:8" ht="65.099999999999994" customHeight="1" x14ac:dyDescent="0.25">
      <c r="H57069" s="39"/>
    </row>
    <row r="57070" spans="8:8" ht="65.099999999999994" customHeight="1" x14ac:dyDescent="0.25">
      <c r="H57070" s="39"/>
    </row>
    <row r="57071" spans="8:8" ht="65.099999999999994" customHeight="1" x14ac:dyDescent="0.25">
      <c r="H57071" s="39"/>
    </row>
    <row r="57072" spans="8:8" ht="65.099999999999994" customHeight="1" x14ac:dyDescent="0.25">
      <c r="H57072" s="39"/>
    </row>
    <row r="57073" spans="8:8" ht="65.099999999999994" customHeight="1" x14ac:dyDescent="0.25">
      <c r="H57073" s="39"/>
    </row>
    <row r="57074" spans="8:8" ht="65.099999999999994" customHeight="1" x14ac:dyDescent="0.25">
      <c r="H57074" s="39"/>
    </row>
    <row r="57075" spans="8:8" ht="65.099999999999994" customHeight="1" x14ac:dyDescent="0.25">
      <c r="H57075" s="39"/>
    </row>
    <row r="57076" spans="8:8" ht="65.099999999999994" customHeight="1" x14ac:dyDescent="0.25">
      <c r="H57076" s="39"/>
    </row>
    <row r="57077" spans="8:8" ht="65.099999999999994" customHeight="1" x14ac:dyDescent="0.25">
      <c r="H57077" s="39"/>
    </row>
    <row r="57078" spans="8:8" ht="65.099999999999994" customHeight="1" x14ac:dyDescent="0.25">
      <c r="H57078" s="39"/>
    </row>
    <row r="57079" spans="8:8" ht="65.099999999999994" customHeight="1" x14ac:dyDescent="0.25">
      <c r="H57079" s="39"/>
    </row>
    <row r="57080" spans="8:8" ht="65.099999999999994" customHeight="1" x14ac:dyDescent="0.25">
      <c r="H57080" s="39"/>
    </row>
    <row r="57081" spans="8:8" ht="65.099999999999994" customHeight="1" x14ac:dyDescent="0.25">
      <c r="H57081" s="39"/>
    </row>
    <row r="57082" spans="8:8" ht="65.099999999999994" customHeight="1" x14ac:dyDescent="0.25">
      <c r="H57082" s="39"/>
    </row>
    <row r="57083" spans="8:8" ht="65.099999999999994" customHeight="1" x14ac:dyDescent="0.25">
      <c r="H57083" s="39"/>
    </row>
    <row r="57084" spans="8:8" ht="65.099999999999994" customHeight="1" x14ac:dyDescent="0.25">
      <c r="H57084" s="39"/>
    </row>
    <row r="57085" spans="8:8" ht="65.099999999999994" customHeight="1" x14ac:dyDescent="0.25">
      <c r="H57085" s="39"/>
    </row>
    <row r="57086" spans="8:8" ht="65.099999999999994" customHeight="1" x14ac:dyDescent="0.25">
      <c r="H57086" s="39"/>
    </row>
    <row r="57087" spans="8:8" ht="65.099999999999994" customHeight="1" x14ac:dyDescent="0.25">
      <c r="H57087" s="39"/>
    </row>
    <row r="57088" spans="8:8" ht="65.099999999999994" customHeight="1" x14ac:dyDescent="0.25">
      <c r="H57088" s="39"/>
    </row>
    <row r="57089" spans="8:8" ht="65.099999999999994" customHeight="1" x14ac:dyDescent="0.25">
      <c r="H57089" s="39"/>
    </row>
    <row r="57090" spans="8:8" ht="65.099999999999994" customHeight="1" x14ac:dyDescent="0.25">
      <c r="H57090" s="39"/>
    </row>
    <row r="57091" spans="8:8" ht="65.099999999999994" customHeight="1" x14ac:dyDescent="0.25">
      <c r="H57091" s="39"/>
    </row>
    <row r="57092" spans="8:8" ht="65.099999999999994" customHeight="1" x14ac:dyDescent="0.25">
      <c r="H57092" s="39"/>
    </row>
    <row r="57093" spans="8:8" ht="65.099999999999994" customHeight="1" x14ac:dyDescent="0.25">
      <c r="H57093" s="39"/>
    </row>
    <row r="57094" spans="8:8" ht="65.099999999999994" customHeight="1" x14ac:dyDescent="0.25">
      <c r="H57094" s="39"/>
    </row>
    <row r="57095" spans="8:8" ht="65.099999999999994" customHeight="1" x14ac:dyDescent="0.25">
      <c r="H57095" s="39"/>
    </row>
    <row r="57096" spans="8:8" ht="65.099999999999994" customHeight="1" x14ac:dyDescent="0.25">
      <c r="H57096" s="39"/>
    </row>
    <row r="57097" spans="8:8" ht="65.099999999999994" customHeight="1" x14ac:dyDescent="0.25">
      <c r="H57097" s="39"/>
    </row>
    <row r="57098" spans="8:8" ht="65.099999999999994" customHeight="1" x14ac:dyDescent="0.25">
      <c r="H57098" s="39"/>
    </row>
    <row r="57099" spans="8:8" ht="65.099999999999994" customHeight="1" x14ac:dyDescent="0.25">
      <c r="H57099" s="39"/>
    </row>
    <row r="57100" spans="8:8" ht="65.099999999999994" customHeight="1" x14ac:dyDescent="0.25">
      <c r="H57100" s="39"/>
    </row>
    <row r="57101" spans="8:8" ht="65.099999999999994" customHeight="1" x14ac:dyDescent="0.25">
      <c r="H57101" s="39"/>
    </row>
    <row r="57102" spans="8:8" ht="65.099999999999994" customHeight="1" x14ac:dyDescent="0.25">
      <c r="H57102" s="39"/>
    </row>
    <row r="57103" spans="8:8" ht="65.099999999999994" customHeight="1" x14ac:dyDescent="0.25">
      <c r="H57103" s="39"/>
    </row>
    <row r="57104" spans="8:8" ht="65.099999999999994" customHeight="1" x14ac:dyDescent="0.25">
      <c r="H57104" s="39"/>
    </row>
    <row r="57105" spans="8:8" ht="65.099999999999994" customHeight="1" x14ac:dyDescent="0.25">
      <c r="H57105" s="39"/>
    </row>
    <row r="57106" spans="8:8" ht="65.099999999999994" customHeight="1" x14ac:dyDescent="0.25">
      <c r="H57106" s="39"/>
    </row>
    <row r="57107" spans="8:8" ht="65.099999999999994" customHeight="1" x14ac:dyDescent="0.25">
      <c r="H57107" s="39"/>
    </row>
    <row r="57108" spans="8:8" ht="65.099999999999994" customHeight="1" x14ac:dyDescent="0.25">
      <c r="H57108" s="39"/>
    </row>
    <row r="57109" spans="8:8" ht="65.099999999999994" customHeight="1" x14ac:dyDescent="0.25">
      <c r="H57109" s="39"/>
    </row>
    <row r="57110" spans="8:8" ht="65.099999999999994" customHeight="1" x14ac:dyDescent="0.25">
      <c r="H57110" s="39"/>
    </row>
    <row r="57111" spans="8:8" ht="65.099999999999994" customHeight="1" x14ac:dyDescent="0.25">
      <c r="H57111" s="39"/>
    </row>
    <row r="57112" spans="8:8" ht="65.099999999999994" customHeight="1" x14ac:dyDescent="0.25">
      <c r="H57112" s="39"/>
    </row>
    <row r="57113" spans="8:8" ht="65.099999999999994" customHeight="1" x14ac:dyDescent="0.25">
      <c r="H57113" s="39"/>
    </row>
    <row r="57114" spans="8:8" ht="65.099999999999994" customHeight="1" x14ac:dyDescent="0.25">
      <c r="H57114" s="39"/>
    </row>
    <row r="57115" spans="8:8" ht="65.099999999999994" customHeight="1" x14ac:dyDescent="0.25">
      <c r="H57115" s="39"/>
    </row>
    <row r="57116" spans="8:8" ht="65.099999999999994" customHeight="1" x14ac:dyDescent="0.25">
      <c r="H57116" s="39"/>
    </row>
    <row r="57117" spans="8:8" ht="65.099999999999994" customHeight="1" x14ac:dyDescent="0.25">
      <c r="H57117" s="39"/>
    </row>
    <row r="57118" spans="8:8" ht="65.099999999999994" customHeight="1" x14ac:dyDescent="0.25">
      <c r="H57118" s="39"/>
    </row>
    <row r="57119" spans="8:8" ht="65.099999999999994" customHeight="1" x14ac:dyDescent="0.25">
      <c r="H57119" s="39"/>
    </row>
    <row r="57120" spans="8:8" ht="65.099999999999994" customHeight="1" x14ac:dyDescent="0.25">
      <c r="H57120" s="39"/>
    </row>
    <row r="57121" spans="8:8" ht="65.099999999999994" customHeight="1" x14ac:dyDescent="0.25">
      <c r="H57121" s="39"/>
    </row>
    <row r="57122" spans="8:8" ht="65.099999999999994" customHeight="1" x14ac:dyDescent="0.25">
      <c r="H57122" s="39"/>
    </row>
    <row r="57123" spans="8:8" ht="65.099999999999994" customHeight="1" x14ac:dyDescent="0.25">
      <c r="H57123" s="39"/>
    </row>
    <row r="57124" spans="8:8" ht="65.099999999999994" customHeight="1" x14ac:dyDescent="0.25">
      <c r="H57124" s="39"/>
    </row>
    <row r="57125" spans="8:8" ht="65.099999999999994" customHeight="1" x14ac:dyDescent="0.25">
      <c r="H57125" s="39"/>
    </row>
    <row r="57126" spans="8:8" ht="65.099999999999994" customHeight="1" x14ac:dyDescent="0.25">
      <c r="H57126" s="39"/>
    </row>
    <row r="57127" spans="8:8" ht="65.099999999999994" customHeight="1" x14ac:dyDescent="0.25">
      <c r="H57127" s="39"/>
    </row>
    <row r="57128" spans="8:8" ht="65.099999999999994" customHeight="1" x14ac:dyDescent="0.25">
      <c r="H57128" s="39"/>
    </row>
    <row r="57129" spans="8:8" ht="65.099999999999994" customHeight="1" x14ac:dyDescent="0.25">
      <c r="H57129" s="39"/>
    </row>
    <row r="57130" spans="8:8" ht="65.099999999999994" customHeight="1" x14ac:dyDescent="0.25">
      <c r="H57130" s="39"/>
    </row>
    <row r="57131" spans="8:8" ht="65.099999999999994" customHeight="1" x14ac:dyDescent="0.25">
      <c r="H57131" s="39"/>
    </row>
    <row r="57132" spans="8:8" ht="65.099999999999994" customHeight="1" x14ac:dyDescent="0.25">
      <c r="H57132" s="39"/>
    </row>
    <row r="57133" spans="8:8" ht="65.099999999999994" customHeight="1" x14ac:dyDescent="0.25">
      <c r="H57133" s="39"/>
    </row>
    <row r="57134" spans="8:8" ht="65.099999999999994" customHeight="1" x14ac:dyDescent="0.25">
      <c r="H57134" s="39"/>
    </row>
    <row r="57135" spans="8:8" ht="65.099999999999994" customHeight="1" x14ac:dyDescent="0.25">
      <c r="H57135" s="39"/>
    </row>
    <row r="57136" spans="8:8" ht="65.099999999999994" customHeight="1" x14ac:dyDescent="0.25">
      <c r="H57136" s="39"/>
    </row>
    <row r="57137" spans="8:8" ht="65.099999999999994" customHeight="1" x14ac:dyDescent="0.25">
      <c r="H57137" s="39"/>
    </row>
    <row r="57138" spans="8:8" ht="65.099999999999994" customHeight="1" x14ac:dyDescent="0.25">
      <c r="H57138" s="39"/>
    </row>
    <row r="57139" spans="8:8" ht="65.099999999999994" customHeight="1" x14ac:dyDescent="0.25">
      <c r="H57139" s="39"/>
    </row>
    <row r="57140" spans="8:8" ht="65.099999999999994" customHeight="1" x14ac:dyDescent="0.25">
      <c r="H57140" s="39"/>
    </row>
    <row r="57141" spans="8:8" ht="65.099999999999994" customHeight="1" x14ac:dyDescent="0.25">
      <c r="H57141" s="39"/>
    </row>
    <row r="57142" spans="8:8" ht="65.099999999999994" customHeight="1" x14ac:dyDescent="0.25">
      <c r="H57142" s="39"/>
    </row>
    <row r="57143" spans="8:8" ht="65.099999999999994" customHeight="1" x14ac:dyDescent="0.25">
      <c r="H57143" s="39"/>
    </row>
    <row r="57144" spans="8:8" ht="65.099999999999994" customHeight="1" x14ac:dyDescent="0.25">
      <c r="H57144" s="39"/>
    </row>
    <row r="57145" spans="8:8" ht="65.099999999999994" customHeight="1" x14ac:dyDescent="0.25">
      <c r="H57145" s="39"/>
    </row>
    <row r="57146" spans="8:8" ht="65.099999999999994" customHeight="1" x14ac:dyDescent="0.25">
      <c r="H57146" s="39"/>
    </row>
    <row r="57147" spans="8:8" ht="65.099999999999994" customHeight="1" x14ac:dyDescent="0.25">
      <c r="H57147" s="39"/>
    </row>
    <row r="57148" spans="8:8" ht="65.099999999999994" customHeight="1" x14ac:dyDescent="0.25">
      <c r="H57148" s="39"/>
    </row>
    <row r="57149" spans="8:8" ht="65.099999999999994" customHeight="1" x14ac:dyDescent="0.25">
      <c r="H57149" s="39"/>
    </row>
    <row r="57150" spans="8:8" ht="65.099999999999994" customHeight="1" x14ac:dyDescent="0.25">
      <c r="H57150" s="39"/>
    </row>
    <row r="57151" spans="8:8" ht="65.099999999999994" customHeight="1" x14ac:dyDescent="0.25">
      <c r="H57151" s="39"/>
    </row>
    <row r="57152" spans="8:8" ht="65.099999999999994" customHeight="1" x14ac:dyDescent="0.25">
      <c r="H57152" s="39"/>
    </row>
    <row r="57153" spans="8:8" ht="65.099999999999994" customHeight="1" x14ac:dyDescent="0.25">
      <c r="H57153" s="39"/>
    </row>
    <row r="57154" spans="8:8" ht="65.099999999999994" customHeight="1" x14ac:dyDescent="0.25">
      <c r="H57154" s="39"/>
    </row>
    <row r="57155" spans="8:8" ht="65.099999999999994" customHeight="1" x14ac:dyDescent="0.25">
      <c r="H57155" s="39"/>
    </row>
    <row r="57156" spans="8:8" ht="65.099999999999994" customHeight="1" x14ac:dyDescent="0.25">
      <c r="H57156" s="39"/>
    </row>
    <row r="57157" spans="8:8" ht="65.099999999999994" customHeight="1" x14ac:dyDescent="0.25">
      <c r="H57157" s="39"/>
    </row>
    <row r="57158" spans="8:8" ht="65.099999999999994" customHeight="1" x14ac:dyDescent="0.25">
      <c r="H57158" s="39"/>
    </row>
    <row r="57159" spans="8:8" ht="65.099999999999994" customHeight="1" x14ac:dyDescent="0.25">
      <c r="H57159" s="39"/>
    </row>
    <row r="57160" spans="8:8" ht="65.099999999999994" customHeight="1" x14ac:dyDescent="0.25">
      <c r="H57160" s="39"/>
    </row>
    <row r="57161" spans="8:8" ht="65.099999999999994" customHeight="1" x14ac:dyDescent="0.25">
      <c r="H57161" s="39"/>
    </row>
    <row r="57162" spans="8:8" ht="65.099999999999994" customHeight="1" x14ac:dyDescent="0.25">
      <c r="H57162" s="39"/>
    </row>
    <row r="57163" spans="8:8" ht="65.099999999999994" customHeight="1" x14ac:dyDescent="0.25">
      <c r="H57163" s="39"/>
    </row>
    <row r="57164" spans="8:8" ht="65.099999999999994" customHeight="1" x14ac:dyDescent="0.25">
      <c r="H57164" s="39"/>
    </row>
    <row r="57165" spans="8:8" ht="65.099999999999994" customHeight="1" x14ac:dyDescent="0.25">
      <c r="H57165" s="39"/>
    </row>
    <row r="57166" spans="8:8" ht="65.099999999999994" customHeight="1" x14ac:dyDescent="0.25">
      <c r="H57166" s="39"/>
    </row>
    <row r="57167" spans="8:8" ht="65.099999999999994" customHeight="1" x14ac:dyDescent="0.25">
      <c r="H57167" s="39"/>
    </row>
    <row r="57168" spans="8:8" ht="65.099999999999994" customHeight="1" x14ac:dyDescent="0.25">
      <c r="H57168" s="39"/>
    </row>
    <row r="57169" spans="8:8" ht="65.099999999999994" customHeight="1" x14ac:dyDescent="0.25">
      <c r="H57169" s="39"/>
    </row>
    <row r="57170" spans="8:8" ht="65.099999999999994" customHeight="1" x14ac:dyDescent="0.25">
      <c r="H57170" s="39"/>
    </row>
    <row r="57171" spans="8:8" ht="65.099999999999994" customHeight="1" x14ac:dyDescent="0.25">
      <c r="H57171" s="39"/>
    </row>
    <row r="57172" spans="8:8" ht="65.099999999999994" customHeight="1" x14ac:dyDescent="0.25">
      <c r="H57172" s="39"/>
    </row>
    <row r="57173" spans="8:8" ht="65.099999999999994" customHeight="1" x14ac:dyDescent="0.25">
      <c r="H57173" s="39"/>
    </row>
    <row r="57174" spans="8:8" ht="65.099999999999994" customHeight="1" x14ac:dyDescent="0.25">
      <c r="H57174" s="39"/>
    </row>
    <row r="57175" spans="8:8" ht="65.099999999999994" customHeight="1" x14ac:dyDescent="0.25">
      <c r="H57175" s="39"/>
    </row>
    <row r="57176" spans="8:8" ht="65.099999999999994" customHeight="1" x14ac:dyDescent="0.25">
      <c r="H57176" s="39"/>
    </row>
    <row r="57177" spans="8:8" ht="65.099999999999994" customHeight="1" x14ac:dyDescent="0.25">
      <c r="H57177" s="39"/>
    </row>
    <row r="57178" spans="8:8" ht="65.099999999999994" customHeight="1" x14ac:dyDescent="0.25">
      <c r="H57178" s="39"/>
    </row>
    <row r="57179" spans="8:8" ht="65.099999999999994" customHeight="1" x14ac:dyDescent="0.25">
      <c r="H57179" s="39"/>
    </row>
    <row r="57180" spans="8:8" ht="65.099999999999994" customHeight="1" x14ac:dyDescent="0.25">
      <c r="H57180" s="39"/>
    </row>
    <row r="57181" spans="8:8" ht="65.099999999999994" customHeight="1" x14ac:dyDescent="0.25">
      <c r="H57181" s="39"/>
    </row>
    <row r="57182" spans="8:8" ht="65.099999999999994" customHeight="1" x14ac:dyDescent="0.25">
      <c r="H57182" s="39"/>
    </row>
    <row r="57183" spans="8:8" ht="65.099999999999994" customHeight="1" x14ac:dyDescent="0.25">
      <c r="H57183" s="39"/>
    </row>
    <row r="57184" spans="8:8" ht="65.099999999999994" customHeight="1" x14ac:dyDescent="0.25">
      <c r="H57184" s="39"/>
    </row>
    <row r="57185" spans="8:8" ht="65.099999999999994" customHeight="1" x14ac:dyDescent="0.25">
      <c r="H57185" s="39"/>
    </row>
    <row r="57186" spans="8:8" ht="65.099999999999994" customHeight="1" x14ac:dyDescent="0.25">
      <c r="H57186" s="39"/>
    </row>
    <row r="57187" spans="8:8" ht="65.099999999999994" customHeight="1" x14ac:dyDescent="0.25">
      <c r="H57187" s="39"/>
    </row>
    <row r="57188" spans="8:8" ht="65.099999999999994" customHeight="1" x14ac:dyDescent="0.25">
      <c r="H57188" s="39"/>
    </row>
    <row r="57189" spans="8:8" ht="65.099999999999994" customHeight="1" x14ac:dyDescent="0.25">
      <c r="H57189" s="39"/>
    </row>
    <row r="57190" spans="8:8" ht="65.099999999999994" customHeight="1" x14ac:dyDescent="0.25">
      <c r="H57190" s="39"/>
    </row>
    <row r="57191" spans="8:8" ht="65.099999999999994" customHeight="1" x14ac:dyDescent="0.25">
      <c r="H57191" s="39"/>
    </row>
    <row r="57192" spans="8:8" ht="65.099999999999994" customHeight="1" x14ac:dyDescent="0.25">
      <c r="H57192" s="39"/>
    </row>
    <row r="57193" spans="8:8" ht="65.099999999999994" customHeight="1" x14ac:dyDescent="0.25">
      <c r="H57193" s="39"/>
    </row>
    <row r="57194" spans="8:8" ht="65.099999999999994" customHeight="1" x14ac:dyDescent="0.25">
      <c r="H57194" s="39"/>
    </row>
    <row r="57195" spans="8:8" ht="65.099999999999994" customHeight="1" x14ac:dyDescent="0.25">
      <c r="H57195" s="39"/>
    </row>
    <row r="57196" spans="8:8" ht="65.099999999999994" customHeight="1" x14ac:dyDescent="0.25">
      <c r="H57196" s="39"/>
    </row>
    <row r="57197" spans="8:8" ht="65.099999999999994" customHeight="1" x14ac:dyDescent="0.25">
      <c r="H57197" s="39"/>
    </row>
    <row r="57198" spans="8:8" ht="65.099999999999994" customHeight="1" x14ac:dyDescent="0.25">
      <c r="H57198" s="39"/>
    </row>
    <row r="57199" spans="8:8" ht="65.099999999999994" customHeight="1" x14ac:dyDescent="0.25">
      <c r="H57199" s="39"/>
    </row>
    <row r="57200" spans="8:8" ht="65.099999999999994" customHeight="1" x14ac:dyDescent="0.25">
      <c r="H57200" s="39"/>
    </row>
    <row r="57201" spans="8:8" ht="65.099999999999994" customHeight="1" x14ac:dyDescent="0.25">
      <c r="H57201" s="39"/>
    </row>
    <row r="57202" spans="8:8" ht="65.099999999999994" customHeight="1" x14ac:dyDescent="0.25">
      <c r="H57202" s="39"/>
    </row>
    <row r="57203" spans="8:8" ht="65.099999999999994" customHeight="1" x14ac:dyDescent="0.25">
      <c r="H57203" s="39"/>
    </row>
    <row r="57204" spans="8:8" ht="65.099999999999994" customHeight="1" x14ac:dyDescent="0.25">
      <c r="H57204" s="39"/>
    </row>
    <row r="57205" spans="8:8" ht="65.099999999999994" customHeight="1" x14ac:dyDescent="0.25">
      <c r="H57205" s="39"/>
    </row>
    <row r="57206" spans="8:8" ht="65.099999999999994" customHeight="1" x14ac:dyDescent="0.25">
      <c r="H57206" s="39"/>
    </row>
    <row r="57207" spans="8:8" ht="65.099999999999994" customHeight="1" x14ac:dyDescent="0.25">
      <c r="H57207" s="39"/>
    </row>
    <row r="57208" spans="8:8" ht="65.099999999999994" customHeight="1" x14ac:dyDescent="0.25">
      <c r="H57208" s="39"/>
    </row>
    <row r="57209" spans="8:8" ht="65.099999999999994" customHeight="1" x14ac:dyDescent="0.25">
      <c r="H57209" s="39"/>
    </row>
    <row r="57210" spans="8:8" ht="65.099999999999994" customHeight="1" x14ac:dyDescent="0.25">
      <c r="H57210" s="39"/>
    </row>
    <row r="57211" spans="8:8" ht="65.099999999999994" customHeight="1" x14ac:dyDescent="0.25">
      <c r="H57211" s="39"/>
    </row>
    <row r="57212" spans="8:8" ht="65.099999999999994" customHeight="1" x14ac:dyDescent="0.25">
      <c r="H57212" s="39"/>
    </row>
    <row r="57213" spans="8:8" ht="65.099999999999994" customHeight="1" x14ac:dyDescent="0.25">
      <c r="H57213" s="39"/>
    </row>
    <row r="57214" spans="8:8" ht="65.099999999999994" customHeight="1" x14ac:dyDescent="0.25">
      <c r="H57214" s="39"/>
    </row>
    <row r="57215" spans="8:8" ht="65.099999999999994" customHeight="1" x14ac:dyDescent="0.25">
      <c r="H57215" s="39"/>
    </row>
    <row r="57216" spans="8:8" ht="65.099999999999994" customHeight="1" x14ac:dyDescent="0.25">
      <c r="H57216" s="39"/>
    </row>
    <row r="57217" spans="8:8" ht="65.099999999999994" customHeight="1" x14ac:dyDescent="0.25">
      <c r="H57217" s="39"/>
    </row>
    <row r="57218" spans="8:8" ht="65.099999999999994" customHeight="1" x14ac:dyDescent="0.25">
      <c r="H57218" s="39"/>
    </row>
    <row r="57219" spans="8:8" ht="65.099999999999994" customHeight="1" x14ac:dyDescent="0.25">
      <c r="H57219" s="39"/>
    </row>
    <row r="57220" spans="8:8" ht="65.099999999999994" customHeight="1" x14ac:dyDescent="0.25">
      <c r="H57220" s="39"/>
    </row>
    <row r="57221" spans="8:8" ht="65.099999999999994" customHeight="1" x14ac:dyDescent="0.25">
      <c r="H57221" s="39"/>
    </row>
    <row r="57222" spans="8:8" ht="65.099999999999994" customHeight="1" x14ac:dyDescent="0.25">
      <c r="H57222" s="39"/>
    </row>
    <row r="57223" spans="8:8" ht="65.099999999999994" customHeight="1" x14ac:dyDescent="0.25">
      <c r="H57223" s="39"/>
    </row>
    <row r="57224" spans="8:8" ht="65.099999999999994" customHeight="1" x14ac:dyDescent="0.25">
      <c r="H57224" s="39"/>
    </row>
    <row r="57225" spans="8:8" ht="65.099999999999994" customHeight="1" x14ac:dyDescent="0.25">
      <c r="H57225" s="39"/>
    </row>
    <row r="57226" spans="8:8" ht="65.099999999999994" customHeight="1" x14ac:dyDescent="0.25">
      <c r="H57226" s="39"/>
    </row>
    <row r="57227" spans="8:8" ht="65.099999999999994" customHeight="1" x14ac:dyDescent="0.25">
      <c r="H57227" s="39"/>
    </row>
    <row r="57228" spans="8:8" ht="65.099999999999994" customHeight="1" x14ac:dyDescent="0.25">
      <c r="H57228" s="39"/>
    </row>
    <row r="57229" spans="8:8" ht="65.099999999999994" customHeight="1" x14ac:dyDescent="0.25">
      <c r="H57229" s="39"/>
    </row>
    <row r="57230" spans="8:8" ht="65.099999999999994" customHeight="1" x14ac:dyDescent="0.25">
      <c r="H57230" s="39"/>
    </row>
    <row r="57231" spans="8:8" ht="65.099999999999994" customHeight="1" x14ac:dyDescent="0.25">
      <c r="H57231" s="39"/>
    </row>
    <row r="57232" spans="8:8" ht="65.099999999999994" customHeight="1" x14ac:dyDescent="0.25">
      <c r="H57232" s="39"/>
    </row>
    <row r="57233" spans="8:8" ht="65.099999999999994" customHeight="1" x14ac:dyDescent="0.25">
      <c r="H57233" s="39"/>
    </row>
    <row r="57234" spans="8:8" ht="65.099999999999994" customHeight="1" x14ac:dyDescent="0.25">
      <c r="H57234" s="39"/>
    </row>
    <row r="57235" spans="8:8" ht="65.099999999999994" customHeight="1" x14ac:dyDescent="0.25">
      <c r="H57235" s="39"/>
    </row>
    <row r="57236" spans="8:8" ht="65.099999999999994" customHeight="1" x14ac:dyDescent="0.25">
      <c r="H57236" s="39"/>
    </row>
    <row r="57237" spans="8:8" ht="65.099999999999994" customHeight="1" x14ac:dyDescent="0.25">
      <c r="H57237" s="39"/>
    </row>
    <row r="57238" spans="8:8" ht="65.099999999999994" customHeight="1" x14ac:dyDescent="0.25">
      <c r="H57238" s="39"/>
    </row>
    <row r="57239" spans="8:8" ht="65.099999999999994" customHeight="1" x14ac:dyDescent="0.25">
      <c r="H57239" s="39"/>
    </row>
    <row r="57240" spans="8:8" ht="65.099999999999994" customHeight="1" x14ac:dyDescent="0.25">
      <c r="H57240" s="39"/>
    </row>
    <row r="57241" spans="8:8" ht="65.099999999999994" customHeight="1" x14ac:dyDescent="0.25">
      <c r="H57241" s="39"/>
    </row>
    <row r="57242" spans="8:8" ht="65.099999999999994" customHeight="1" x14ac:dyDescent="0.25">
      <c r="H57242" s="39"/>
    </row>
    <row r="57243" spans="8:8" ht="65.099999999999994" customHeight="1" x14ac:dyDescent="0.25">
      <c r="H57243" s="39"/>
    </row>
    <row r="57244" spans="8:8" ht="65.099999999999994" customHeight="1" x14ac:dyDescent="0.25">
      <c r="H57244" s="39"/>
    </row>
    <row r="57245" spans="8:8" ht="65.099999999999994" customHeight="1" x14ac:dyDescent="0.25">
      <c r="H57245" s="39"/>
    </row>
    <row r="57246" spans="8:8" ht="65.099999999999994" customHeight="1" x14ac:dyDescent="0.25">
      <c r="H57246" s="39"/>
    </row>
    <row r="57247" spans="8:8" ht="65.099999999999994" customHeight="1" x14ac:dyDescent="0.25">
      <c r="H57247" s="39"/>
    </row>
    <row r="57248" spans="8:8" ht="65.099999999999994" customHeight="1" x14ac:dyDescent="0.25">
      <c r="H57248" s="39"/>
    </row>
    <row r="57249" spans="8:8" ht="65.099999999999994" customHeight="1" x14ac:dyDescent="0.25">
      <c r="H57249" s="39"/>
    </row>
    <row r="57250" spans="8:8" ht="65.099999999999994" customHeight="1" x14ac:dyDescent="0.25">
      <c r="H57250" s="39"/>
    </row>
    <row r="57251" spans="8:8" ht="65.099999999999994" customHeight="1" x14ac:dyDescent="0.25">
      <c r="H57251" s="39"/>
    </row>
    <row r="57252" spans="8:8" ht="65.099999999999994" customHeight="1" x14ac:dyDescent="0.25">
      <c r="H57252" s="39"/>
    </row>
    <row r="57253" spans="8:8" ht="65.099999999999994" customHeight="1" x14ac:dyDescent="0.25">
      <c r="H57253" s="39"/>
    </row>
    <row r="57254" spans="8:8" ht="65.099999999999994" customHeight="1" x14ac:dyDescent="0.25">
      <c r="H57254" s="39"/>
    </row>
    <row r="57255" spans="8:8" ht="65.099999999999994" customHeight="1" x14ac:dyDescent="0.25">
      <c r="H57255" s="39"/>
    </row>
    <row r="57256" spans="8:8" ht="65.099999999999994" customHeight="1" x14ac:dyDescent="0.25">
      <c r="H57256" s="39"/>
    </row>
    <row r="57257" spans="8:8" ht="65.099999999999994" customHeight="1" x14ac:dyDescent="0.25">
      <c r="H57257" s="39"/>
    </row>
    <row r="57258" spans="8:8" ht="65.099999999999994" customHeight="1" x14ac:dyDescent="0.25">
      <c r="H57258" s="39"/>
    </row>
    <row r="57259" spans="8:8" ht="65.099999999999994" customHeight="1" x14ac:dyDescent="0.25">
      <c r="H57259" s="39"/>
    </row>
    <row r="57260" spans="8:8" ht="65.099999999999994" customHeight="1" x14ac:dyDescent="0.25">
      <c r="H57260" s="39"/>
    </row>
    <row r="57261" spans="8:8" ht="65.099999999999994" customHeight="1" x14ac:dyDescent="0.25">
      <c r="H57261" s="39"/>
    </row>
    <row r="57262" spans="8:8" ht="65.099999999999994" customHeight="1" x14ac:dyDescent="0.25">
      <c r="H57262" s="39"/>
    </row>
    <row r="57263" spans="8:8" ht="65.099999999999994" customHeight="1" x14ac:dyDescent="0.25">
      <c r="H57263" s="39"/>
    </row>
    <row r="57264" spans="8:8" ht="65.099999999999994" customHeight="1" x14ac:dyDescent="0.25">
      <c r="H57264" s="39"/>
    </row>
    <row r="57265" spans="8:8" ht="65.099999999999994" customHeight="1" x14ac:dyDescent="0.25">
      <c r="H57265" s="39"/>
    </row>
    <row r="57266" spans="8:8" ht="65.099999999999994" customHeight="1" x14ac:dyDescent="0.25">
      <c r="H57266" s="39"/>
    </row>
    <row r="57267" spans="8:8" ht="65.099999999999994" customHeight="1" x14ac:dyDescent="0.25">
      <c r="H57267" s="39"/>
    </row>
    <row r="57268" spans="8:8" ht="65.099999999999994" customHeight="1" x14ac:dyDescent="0.25">
      <c r="H57268" s="39"/>
    </row>
    <row r="57269" spans="8:8" ht="65.099999999999994" customHeight="1" x14ac:dyDescent="0.25">
      <c r="H57269" s="39"/>
    </row>
    <row r="57270" spans="8:8" ht="65.099999999999994" customHeight="1" x14ac:dyDescent="0.25">
      <c r="H57270" s="39"/>
    </row>
    <row r="57271" spans="8:8" ht="65.099999999999994" customHeight="1" x14ac:dyDescent="0.25">
      <c r="H57271" s="39"/>
    </row>
    <row r="57272" spans="8:8" ht="65.099999999999994" customHeight="1" x14ac:dyDescent="0.25">
      <c r="H57272" s="39"/>
    </row>
    <row r="57273" spans="8:8" ht="65.099999999999994" customHeight="1" x14ac:dyDescent="0.25">
      <c r="H57273" s="39"/>
    </row>
    <row r="57274" spans="8:8" ht="65.099999999999994" customHeight="1" x14ac:dyDescent="0.25">
      <c r="H57274" s="39"/>
    </row>
    <row r="57275" spans="8:8" ht="65.099999999999994" customHeight="1" x14ac:dyDescent="0.25">
      <c r="H57275" s="39"/>
    </row>
    <row r="57276" spans="8:8" ht="65.099999999999994" customHeight="1" x14ac:dyDescent="0.25">
      <c r="H57276" s="39"/>
    </row>
    <row r="57277" spans="8:8" ht="65.099999999999994" customHeight="1" x14ac:dyDescent="0.25">
      <c r="H57277" s="39"/>
    </row>
    <row r="57278" spans="8:8" ht="65.099999999999994" customHeight="1" x14ac:dyDescent="0.25">
      <c r="H57278" s="39"/>
    </row>
    <row r="57279" spans="8:8" ht="65.099999999999994" customHeight="1" x14ac:dyDescent="0.25">
      <c r="H57279" s="39"/>
    </row>
    <row r="57280" spans="8:8" ht="65.099999999999994" customHeight="1" x14ac:dyDescent="0.25">
      <c r="H57280" s="39"/>
    </row>
    <row r="57281" spans="8:8" ht="65.099999999999994" customHeight="1" x14ac:dyDescent="0.25">
      <c r="H57281" s="39"/>
    </row>
    <row r="57282" spans="8:8" ht="65.099999999999994" customHeight="1" x14ac:dyDescent="0.25">
      <c r="H57282" s="39"/>
    </row>
    <row r="57283" spans="8:8" ht="65.099999999999994" customHeight="1" x14ac:dyDescent="0.25">
      <c r="H57283" s="39"/>
    </row>
    <row r="57284" spans="8:8" ht="65.099999999999994" customHeight="1" x14ac:dyDescent="0.25">
      <c r="H57284" s="39"/>
    </row>
    <row r="57285" spans="8:8" ht="65.099999999999994" customHeight="1" x14ac:dyDescent="0.25">
      <c r="H57285" s="39"/>
    </row>
    <row r="57286" spans="8:8" ht="65.099999999999994" customHeight="1" x14ac:dyDescent="0.25">
      <c r="H57286" s="39"/>
    </row>
    <row r="57287" spans="8:8" ht="65.099999999999994" customHeight="1" x14ac:dyDescent="0.25">
      <c r="H57287" s="39"/>
    </row>
    <row r="57288" spans="8:8" ht="65.099999999999994" customHeight="1" x14ac:dyDescent="0.25">
      <c r="H57288" s="39"/>
    </row>
    <row r="57289" spans="8:8" ht="65.099999999999994" customHeight="1" x14ac:dyDescent="0.25">
      <c r="H57289" s="39"/>
    </row>
    <row r="57290" spans="8:8" ht="65.099999999999994" customHeight="1" x14ac:dyDescent="0.25">
      <c r="H57290" s="39"/>
    </row>
    <row r="57291" spans="8:8" ht="65.099999999999994" customHeight="1" x14ac:dyDescent="0.25">
      <c r="H57291" s="39"/>
    </row>
    <row r="57292" spans="8:8" ht="65.099999999999994" customHeight="1" x14ac:dyDescent="0.25">
      <c r="H57292" s="39"/>
    </row>
    <row r="57293" spans="8:8" ht="65.099999999999994" customHeight="1" x14ac:dyDescent="0.25">
      <c r="H57293" s="39"/>
    </row>
    <row r="57294" spans="8:8" ht="65.099999999999994" customHeight="1" x14ac:dyDescent="0.25">
      <c r="H57294" s="39"/>
    </row>
    <row r="57295" spans="8:8" ht="65.099999999999994" customHeight="1" x14ac:dyDescent="0.25">
      <c r="H57295" s="39"/>
    </row>
    <row r="57296" spans="8:8" ht="65.099999999999994" customHeight="1" x14ac:dyDescent="0.25">
      <c r="H57296" s="39"/>
    </row>
    <row r="57297" spans="8:8" ht="65.099999999999994" customHeight="1" x14ac:dyDescent="0.25">
      <c r="H57297" s="39"/>
    </row>
    <row r="57298" spans="8:8" ht="65.099999999999994" customHeight="1" x14ac:dyDescent="0.25">
      <c r="H57298" s="39"/>
    </row>
    <row r="57299" spans="8:8" ht="65.099999999999994" customHeight="1" x14ac:dyDescent="0.25">
      <c r="H57299" s="39"/>
    </row>
    <row r="57300" spans="8:8" ht="65.099999999999994" customHeight="1" x14ac:dyDescent="0.25">
      <c r="H57300" s="39"/>
    </row>
    <row r="57301" spans="8:8" ht="65.099999999999994" customHeight="1" x14ac:dyDescent="0.25">
      <c r="H57301" s="39"/>
    </row>
    <row r="57302" spans="8:8" ht="65.099999999999994" customHeight="1" x14ac:dyDescent="0.25">
      <c r="H57302" s="39"/>
    </row>
    <row r="57303" spans="8:8" ht="65.099999999999994" customHeight="1" x14ac:dyDescent="0.25">
      <c r="H57303" s="39"/>
    </row>
    <row r="57304" spans="8:8" ht="65.099999999999994" customHeight="1" x14ac:dyDescent="0.25">
      <c r="H57304" s="39"/>
    </row>
    <row r="57305" spans="8:8" ht="65.099999999999994" customHeight="1" x14ac:dyDescent="0.25">
      <c r="H57305" s="39"/>
    </row>
    <row r="57306" spans="8:8" ht="65.099999999999994" customHeight="1" x14ac:dyDescent="0.25">
      <c r="H57306" s="39"/>
    </row>
    <row r="57307" spans="8:8" ht="65.099999999999994" customHeight="1" x14ac:dyDescent="0.25">
      <c r="H57307" s="39"/>
    </row>
    <row r="57308" spans="8:8" ht="65.099999999999994" customHeight="1" x14ac:dyDescent="0.25">
      <c r="H57308" s="39"/>
    </row>
    <row r="57309" spans="8:8" ht="65.099999999999994" customHeight="1" x14ac:dyDescent="0.25">
      <c r="H57309" s="39"/>
    </row>
    <row r="57310" spans="8:8" ht="65.099999999999994" customHeight="1" x14ac:dyDescent="0.25">
      <c r="H57310" s="39"/>
    </row>
    <row r="57311" spans="8:8" ht="65.099999999999994" customHeight="1" x14ac:dyDescent="0.25">
      <c r="H57311" s="39"/>
    </row>
    <row r="57312" spans="8:8" ht="65.099999999999994" customHeight="1" x14ac:dyDescent="0.25">
      <c r="H57312" s="39"/>
    </row>
    <row r="57313" spans="8:8" ht="65.099999999999994" customHeight="1" x14ac:dyDescent="0.25">
      <c r="H57313" s="39"/>
    </row>
    <row r="57314" spans="8:8" ht="65.099999999999994" customHeight="1" x14ac:dyDescent="0.25">
      <c r="H57314" s="39"/>
    </row>
    <row r="57315" spans="8:8" ht="65.099999999999994" customHeight="1" x14ac:dyDescent="0.25">
      <c r="H57315" s="39"/>
    </row>
    <row r="57316" spans="8:8" ht="65.099999999999994" customHeight="1" x14ac:dyDescent="0.25">
      <c r="H57316" s="39"/>
    </row>
    <row r="57317" spans="8:8" ht="65.099999999999994" customHeight="1" x14ac:dyDescent="0.25">
      <c r="H57317" s="39"/>
    </row>
    <row r="57318" spans="8:8" ht="65.099999999999994" customHeight="1" x14ac:dyDescent="0.25">
      <c r="H57318" s="39"/>
    </row>
    <row r="57319" spans="8:8" ht="65.099999999999994" customHeight="1" x14ac:dyDescent="0.25">
      <c r="H57319" s="39"/>
    </row>
    <row r="57320" spans="8:8" ht="65.099999999999994" customHeight="1" x14ac:dyDescent="0.25">
      <c r="H57320" s="39"/>
    </row>
    <row r="57321" spans="8:8" ht="65.099999999999994" customHeight="1" x14ac:dyDescent="0.25">
      <c r="H57321" s="39"/>
    </row>
    <row r="57322" spans="8:8" ht="65.099999999999994" customHeight="1" x14ac:dyDescent="0.25">
      <c r="H57322" s="39"/>
    </row>
    <row r="57323" spans="8:8" ht="65.099999999999994" customHeight="1" x14ac:dyDescent="0.25">
      <c r="H57323" s="39"/>
    </row>
    <row r="57324" spans="8:8" ht="65.099999999999994" customHeight="1" x14ac:dyDescent="0.25">
      <c r="H57324" s="39"/>
    </row>
    <row r="57325" spans="8:8" ht="65.099999999999994" customHeight="1" x14ac:dyDescent="0.25">
      <c r="H57325" s="39"/>
    </row>
    <row r="57326" spans="8:8" ht="65.099999999999994" customHeight="1" x14ac:dyDescent="0.25">
      <c r="H57326" s="39"/>
    </row>
    <row r="57327" spans="8:8" ht="65.099999999999994" customHeight="1" x14ac:dyDescent="0.25">
      <c r="H57327" s="39"/>
    </row>
    <row r="57328" spans="8:8" ht="65.099999999999994" customHeight="1" x14ac:dyDescent="0.25">
      <c r="H57328" s="39"/>
    </row>
    <row r="57329" spans="8:8" ht="65.099999999999994" customHeight="1" x14ac:dyDescent="0.25">
      <c r="H57329" s="39"/>
    </row>
    <row r="57330" spans="8:8" ht="65.099999999999994" customHeight="1" x14ac:dyDescent="0.25">
      <c r="H57330" s="39"/>
    </row>
    <row r="57331" spans="8:8" ht="65.099999999999994" customHeight="1" x14ac:dyDescent="0.25">
      <c r="H57331" s="39"/>
    </row>
    <row r="57332" spans="8:8" ht="65.099999999999994" customHeight="1" x14ac:dyDescent="0.25">
      <c r="H57332" s="39"/>
    </row>
    <row r="57333" spans="8:8" ht="65.099999999999994" customHeight="1" x14ac:dyDescent="0.25">
      <c r="H57333" s="39"/>
    </row>
    <row r="57334" spans="8:8" ht="65.099999999999994" customHeight="1" x14ac:dyDescent="0.25">
      <c r="H57334" s="39"/>
    </row>
    <row r="57335" spans="8:8" ht="65.099999999999994" customHeight="1" x14ac:dyDescent="0.25">
      <c r="H57335" s="39"/>
    </row>
    <row r="57336" spans="8:8" ht="65.099999999999994" customHeight="1" x14ac:dyDescent="0.25">
      <c r="H57336" s="39"/>
    </row>
    <row r="57337" spans="8:8" ht="65.099999999999994" customHeight="1" x14ac:dyDescent="0.25">
      <c r="H57337" s="39"/>
    </row>
    <row r="57338" spans="8:8" ht="65.099999999999994" customHeight="1" x14ac:dyDescent="0.25">
      <c r="H57338" s="39"/>
    </row>
    <row r="57339" spans="8:8" ht="65.099999999999994" customHeight="1" x14ac:dyDescent="0.25">
      <c r="H57339" s="39"/>
    </row>
    <row r="57340" spans="8:8" ht="65.099999999999994" customHeight="1" x14ac:dyDescent="0.25">
      <c r="H57340" s="39"/>
    </row>
    <row r="57341" spans="8:8" ht="65.099999999999994" customHeight="1" x14ac:dyDescent="0.25">
      <c r="H57341" s="39"/>
    </row>
    <row r="57342" spans="8:8" ht="65.099999999999994" customHeight="1" x14ac:dyDescent="0.25">
      <c r="H57342" s="39"/>
    </row>
    <row r="57343" spans="8:8" ht="65.099999999999994" customHeight="1" x14ac:dyDescent="0.25">
      <c r="H57343" s="39"/>
    </row>
    <row r="57344" spans="8:8" ht="65.099999999999994" customHeight="1" x14ac:dyDescent="0.25">
      <c r="H57344" s="39"/>
    </row>
    <row r="57345" spans="8:8" ht="65.099999999999994" customHeight="1" x14ac:dyDescent="0.25">
      <c r="H57345" s="39"/>
    </row>
    <row r="57346" spans="8:8" ht="65.099999999999994" customHeight="1" x14ac:dyDescent="0.25">
      <c r="H57346" s="39"/>
    </row>
    <row r="57347" spans="8:8" ht="65.099999999999994" customHeight="1" x14ac:dyDescent="0.25">
      <c r="H57347" s="39"/>
    </row>
    <row r="57348" spans="8:8" ht="65.099999999999994" customHeight="1" x14ac:dyDescent="0.25">
      <c r="H57348" s="39"/>
    </row>
    <row r="57349" spans="8:8" ht="65.099999999999994" customHeight="1" x14ac:dyDescent="0.25">
      <c r="H57349" s="39"/>
    </row>
    <row r="57350" spans="8:8" ht="65.099999999999994" customHeight="1" x14ac:dyDescent="0.25">
      <c r="H57350" s="39"/>
    </row>
    <row r="57351" spans="8:8" ht="65.099999999999994" customHeight="1" x14ac:dyDescent="0.25">
      <c r="H57351" s="39"/>
    </row>
    <row r="57352" spans="8:8" ht="65.099999999999994" customHeight="1" x14ac:dyDescent="0.25">
      <c r="H57352" s="39"/>
    </row>
    <row r="57353" spans="8:8" ht="65.099999999999994" customHeight="1" x14ac:dyDescent="0.25">
      <c r="H57353" s="39"/>
    </row>
    <row r="57354" spans="8:8" ht="65.099999999999994" customHeight="1" x14ac:dyDescent="0.25">
      <c r="H57354" s="39"/>
    </row>
    <row r="57355" spans="8:8" ht="65.099999999999994" customHeight="1" x14ac:dyDescent="0.25">
      <c r="H57355" s="39"/>
    </row>
    <row r="57356" spans="8:8" ht="65.099999999999994" customHeight="1" x14ac:dyDescent="0.25">
      <c r="H57356" s="39"/>
    </row>
    <row r="57357" spans="8:8" ht="65.099999999999994" customHeight="1" x14ac:dyDescent="0.25">
      <c r="H57357" s="39"/>
    </row>
    <row r="57358" spans="8:8" ht="65.099999999999994" customHeight="1" x14ac:dyDescent="0.25">
      <c r="H57358" s="39"/>
    </row>
    <row r="57359" spans="8:8" ht="65.099999999999994" customHeight="1" x14ac:dyDescent="0.25">
      <c r="H57359" s="39"/>
    </row>
    <row r="57360" spans="8:8" ht="65.099999999999994" customHeight="1" x14ac:dyDescent="0.25">
      <c r="H57360" s="39"/>
    </row>
    <row r="57361" spans="8:8" ht="65.099999999999994" customHeight="1" x14ac:dyDescent="0.25">
      <c r="H57361" s="39"/>
    </row>
    <row r="57362" spans="8:8" ht="65.099999999999994" customHeight="1" x14ac:dyDescent="0.25">
      <c r="H57362" s="39"/>
    </row>
    <row r="57363" spans="8:8" ht="65.099999999999994" customHeight="1" x14ac:dyDescent="0.25">
      <c r="H57363" s="39"/>
    </row>
    <row r="57364" spans="8:8" ht="65.099999999999994" customHeight="1" x14ac:dyDescent="0.25">
      <c r="H57364" s="39"/>
    </row>
    <row r="57365" spans="8:8" ht="65.099999999999994" customHeight="1" x14ac:dyDescent="0.25">
      <c r="H57365" s="39"/>
    </row>
    <row r="57366" spans="8:8" ht="65.099999999999994" customHeight="1" x14ac:dyDescent="0.25">
      <c r="H57366" s="39"/>
    </row>
    <row r="57367" spans="8:8" ht="65.099999999999994" customHeight="1" x14ac:dyDescent="0.25">
      <c r="H57367" s="39"/>
    </row>
    <row r="57368" spans="8:8" ht="65.099999999999994" customHeight="1" x14ac:dyDescent="0.25">
      <c r="H57368" s="39"/>
    </row>
    <row r="57369" spans="8:8" ht="65.099999999999994" customHeight="1" x14ac:dyDescent="0.25">
      <c r="H57369" s="39"/>
    </row>
    <row r="57370" spans="8:8" ht="65.099999999999994" customHeight="1" x14ac:dyDescent="0.25">
      <c r="H57370" s="39"/>
    </row>
    <row r="57371" spans="8:8" ht="65.099999999999994" customHeight="1" x14ac:dyDescent="0.25">
      <c r="H57371" s="39"/>
    </row>
    <row r="57372" spans="8:8" ht="65.099999999999994" customHeight="1" x14ac:dyDescent="0.25">
      <c r="H57372" s="39"/>
    </row>
    <row r="57373" spans="8:8" ht="65.099999999999994" customHeight="1" x14ac:dyDescent="0.25">
      <c r="H57373" s="39"/>
    </row>
    <row r="57374" spans="8:8" ht="65.099999999999994" customHeight="1" x14ac:dyDescent="0.25">
      <c r="H57374" s="39"/>
    </row>
    <row r="57375" spans="8:8" ht="65.099999999999994" customHeight="1" x14ac:dyDescent="0.25">
      <c r="H57375" s="39"/>
    </row>
    <row r="57376" spans="8:8" ht="65.099999999999994" customHeight="1" x14ac:dyDescent="0.25">
      <c r="H57376" s="39"/>
    </row>
    <row r="57377" spans="8:8" ht="65.099999999999994" customHeight="1" x14ac:dyDescent="0.25">
      <c r="H57377" s="39"/>
    </row>
    <row r="57378" spans="8:8" ht="65.099999999999994" customHeight="1" x14ac:dyDescent="0.25">
      <c r="H57378" s="39"/>
    </row>
    <row r="57379" spans="8:8" ht="65.099999999999994" customHeight="1" x14ac:dyDescent="0.25">
      <c r="H57379" s="39"/>
    </row>
    <row r="57380" spans="8:8" ht="65.099999999999994" customHeight="1" x14ac:dyDescent="0.25">
      <c r="H57380" s="39"/>
    </row>
    <row r="57381" spans="8:8" ht="65.099999999999994" customHeight="1" x14ac:dyDescent="0.25">
      <c r="H57381" s="39"/>
    </row>
    <row r="57382" spans="8:8" ht="65.099999999999994" customHeight="1" x14ac:dyDescent="0.25">
      <c r="H57382" s="39"/>
    </row>
    <row r="57383" spans="8:8" ht="65.099999999999994" customHeight="1" x14ac:dyDescent="0.25">
      <c r="H57383" s="39"/>
    </row>
    <row r="57384" spans="8:8" ht="65.099999999999994" customHeight="1" x14ac:dyDescent="0.25">
      <c r="H57384" s="39"/>
    </row>
    <row r="57385" spans="8:8" ht="65.099999999999994" customHeight="1" x14ac:dyDescent="0.25">
      <c r="H57385" s="39"/>
    </row>
    <row r="57386" spans="8:8" ht="65.099999999999994" customHeight="1" x14ac:dyDescent="0.25">
      <c r="H57386" s="39"/>
    </row>
    <row r="57387" spans="8:8" ht="65.099999999999994" customHeight="1" x14ac:dyDescent="0.25">
      <c r="H57387" s="39"/>
    </row>
    <row r="57388" spans="8:8" ht="65.099999999999994" customHeight="1" x14ac:dyDescent="0.25">
      <c r="H57388" s="39"/>
    </row>
    <row r="57389" spans="8:8" ht="65.099999999999994" customHeight="1" x14ac:dyDescent="0.25">
      <c r="H57389" s="39"/>
    </row>
    <row r="57390" spans="8:8" ht="65.099999999999994" customHeight="1" x14ac:dyDescent="0.25">
      <c r="H57390" s="39"/>
    </row>
    <row r="57391" spans="8:8" ht="65.099999999999994" customHeight="1" x14ac:dyDescent="0.25">
      <c r="H57391" s="39"/>
    </row>
    <row r="57392" spans="8:8" ht="65.099999999999994" customHeight="1" x14ac:dyDescent="0.25">
      <c r="H57392" s="39"/>
    </row>
    <row r="57393" spans="8:8" ht="65.099999999999994" customHeight="1" x14ac:dyDescent="0.25">
      <c r="H57393" s="39"/>
    </row>
    <row r="57394" spans="8:8" ht="65.099999999999994" customHeight="1" x14ac:dyDescent="0.25">
      <c r="H57394" s="39"/>
    </row>
    <row r="57395" spans="8:8" ht="65.099999999999994" customHeight="1" x14ac:dyDescent="0.25">
      <c r="H57395" s="39"/>
    </row>
    <row r="57396" spans="8:8" ht="65.099999999999994" customHeight="1" x14ac:dyDescent="0.25">
      <c r="H57396" s="39"/>
    </row>
    <row r="57397" spans="8:8" ht="65.099999999999994" customHeight="1" x14ac:dyDescent="0.25">
      <c r="H57397" s="39"/>
    </row>
    <row r="57398" spans="8:8" ht="65.099999999999994" customHeight="1" x14ac:dyDescent="0.25">
      <c r="H57398" s="39"/>
    </row>
    <row r="57399" spans="8:8" ht="65.099999999999994" customHeight="1" x14ac:dyDescent="0.25">
      <c r="H57399" s="39"/>
    </row>
    <row r="57400" spans="8:8" ht="65.099999999999994" customHeight="1" x14ac:dyDescent="0.25">
      <c r="H57400" s="39"/>
    </row>
    <row r="57401" spans="8:8" ht="65.099999999999994" customHeight="1" x14ac:dyDescent="0.25">
      <c r="H57401" s="39"/>
    </row>
    <row r="57402" spans="8:8" ht="65.099999999999994" customHeight="1" x14ac:dyDescent="0.25">
      <c r="H57402" s="39"/>
    </row>
    <row r="57403" spans="8:8" ht="65.099999999999994" customHeight="1" x14ac:dyDescent="0.25">
      <c r="H57403" s="39"/>
    </row>
    <row r="57404" spans="8:8" ht="65.099999999999994" customHeight="1" x14ac:dyDescent="0.25">
      <c r="H57404" s="39"/>
    </row>
    <row r="57405" spans="8:8" ht="65.099999999999994" customHeight="1" x14ac:dyDescent="0.25">
      <c r="H57405" s="39"/>
    </row>
    <row r="57406" spans="8:8" ht="65.099999999999994" customHeight="1" x14ac:dyDescent="0.25">
      <c r="H57406" s="39"/>
    </row>
    <row r="57407" spans="8:8" ht="65.099999999999994" customHeight="1" x14ac:dyDescent="0.25">
      <c r="H57407" s="39"/>
    </row>
    <row r="57408" spans="8:8" ht="65.099999999999994" customHeight="1" x14ac:dyDescent="0.25">
      <c r="H57408" s="39"/>
    </row>
    <row r="57409" spans="8:8" ht="65.099999999999994" customHeight="1" x14ac:dyDescent="0.25">
      <c r="H57409" s="39"/>
    </row>
    <row r="57410" spans="8:8" ht="65.099999999999994" customHeight="1" x14ac:dyDescent="0.25">
      <c r="H57410" s="39"/>
    </row>
    <row r="57411" spans="8:8" ht="65.099999999999994" customHeight="1" x14ac:dyDescent="0.25">
      <c r="H57411" s="39"/>
    </row>
    <row r="57412" spans="8:8" ht="65.099999999999994" customHeight="1" x14ac:dyDescent="0.25">
      <c r="H57412" s="39"/>
    </row>
    <row r="57413" spans="8:8" ht="65.099999999999994" customHeight="1" x14ac:dyDescent="0.25">
      <c r="H57413" s="39"/>
    </row>
    <row r="57414" spans="8:8" ht="65.099999999999994" customHeight="1" x14ac:dyDescent="0.25">
      <c r="H57414" s="39"/>
    </row>
    <row r="57415" spans="8:8" ht="65.099999999999994" customHeight="1" x14ac:dyDescent="0.25">
      <c r="H57415" s="39"/>
    </row>
    <row r="57416" spans="8:8" ht="65.099999999999994" customHeight="1" x14ac:dyDescent="0.25">
      <c r="H57416" s="39"/>
    </row>
    <row r="57417" spans="8:8" ht="65.099999999999994" customHeight="1" x14ac:dyDescent="0.25">
      <c r="H57417" s="39"/>
    </row>
    <row r="57418" spans="8:8" ht="65.099999999999994" customHeight="1" x14ac:dyDescent="0.25">
      <c r="H57418" s="39"/>
    </row>
    <row r="57419" spans="8:8" ht="65.099999999999994" customHeight="1" x14ac:dyDescent="0.25">
      <c r="H57419" s="39"/>
    </row>
    <row r="57420" spans="8:8" ht="65.099999999999994" customHeight="1" x14ac:dyDescent="0.25">
      <c r="H57420" s="39"/>
    </row>
    <row r="57421" spans="8:8" ht="65.099999999999994" customHeight="1" x14ac:dyDescent="0.25">
      <c r="H57421" s="39"/>
    </row>
    <row r="57422" spans="8:8" ht="65.099999999999994" customHeight="1" x14ac:dyDescent="0.25">
      <c r="H57422" s="39"/>
    </row>
    <row r="57423" spans="8:8" ht="65.099999999999994" customHeight="1" x14ac:dyDescent="0.25">
      <c r="H57423" s="39"/>
    </row>
    <row r="57424" spans="8:8" ht="65.099999999999994" customHeight="1" x14ac:dyDescent="0.25">
      <c r="H57424" s="39"/>
    </row>
    <row r="57425" spans="8:8" ht="65.099999999999994" customHeight="1" x14ac:dyDescent="0.25">
      <c r="H57425" s="39"/>
    </row>
    <row r="57426" spans="8:8" ht="65.099999999999994" customHeight="1" x14ac:dyDescent="0.25">
      <c r="H57426" s="39"/>
    </row>
    <row r="57427" spans="8:8" ht="65.099999999999994" customHeight="1" x14ac:dyDescent="0.25">
      <c r="H57427" s="39"/>
    </row>
    <row r="57428" spans="8:8" ht="65.099999999999994" customHeight="1" x14ac:dyDescent="0.25">
      <c r="H57428" s="39"/>
    </row>
    <row r="57429" spans="8:8" ht="65.099999999999994" customHeight="1" x14ac:dyDescent="0.25">
      <c r="H57429" s="39"/>
    </row>
    <row r="57430" spans="8:8" ht="65.099999999999994" customHeight="1" x14ac:dyDescent="0.25">
      <c r="H57430" s="39"/>
    </row>
    <row r="57431" spans="8:8" ht="65.099999999999994" customHeight="1" x14ac:dyDescent="0.25">
      <c r="H57431" s="39"/>
    </row>
    <row r="57432" spans="8:8" ht="65.099999999999994" customHeight="1" x14ac:dyDescent="0.25">
      <c r="H57432" s="39"/>
    </row>
    <row r="57433" spans="8:8" ht="65.099999999999994" customHeight="1" x14ac:dyDescent="0.25">
      <c r="H57433" s="39"/>
    </row>
    <row r="57434" spans="8:8" ht="65.099999999999994" customHeight="1" x14ac:dyDescent="0.25">
      <c r="H57434" s="39"/>
    </row>
    <row r="57435" spans="8:8" ht="65.099999999999994" customHeight="1" x14ac:dyDescent="0.25">
      <c r="H57435" s="39"/>
    </row>
    <row r="57436" spans="8:8" ht="65.099999999999994" customHeight="1" x14ac:dyDescent="0.25">
      <c r="H57436" s="39"/>
    </row>
    <row r="57437" spans="8:8" ht="65.099999999999994" customHeight="1" x14ac:dyDescent="0.25">
      <c r="H57437" s="39"/>
    </row>
    <row r="57438" spans="8:8" ht="65.099999999999994" customHeight="1" x14ac:dyDescent="0.25">
      <c r="H57438" s="39"/>
    </row>
    <row r="57439" spans="8:8" ht="65.099999999999994" customHeight="1" x14ac:dyDescent="0.25">
      <c r="H57439" s="39"/>
    </row>
    <row r="57440" spans="8:8" ht="65.099999999999994" customHeight="1" x14ac:dyDescent="0.25">
      <c r="H57440" s="39"/>
    </row>
    <row r="57441" spans="8:8" ht="65.099999999999994" customHeight="1" x14ac:dyDescent="0.25">
      <c r="H57441" s="39"/>
    </row>
    <row r="57442" spans="8:8" ht="65.099999999999994" customHeight="1" x14ac:dyDescent="0.25">
      <c r="H57442" s="39"/>
    </row>
    <row r="57443" spans="8:8" ht="65.099999999999994" customHeight="1" x14ac:dyDescent="0.25">
      <c r="H57443" s="39"/>
    </row>
    <row r="57444" spans="8:8" ht="65.099999999999994" customHeight="1" x14ac:dyDescent="0.25">
      <c r="H57444" s="39"/>
    </row>
    <row r="57445" spans="8:8" ht="65.099999999999994" customHeight="1" x14ac:dyDescent="0.25">
      <c r="H57445" s="39"/>
    </row>
    <row r="57446" spans="8:8" ht="65.099999999999994" customHeight="1" x14ac:dyDescent="0.25">
      <c r="H57446" s="39"/>
    </row>
    <row r="57447" spans="8:8" ht="65.099999999999994" customHeight="1" x14ac:dyDescent="0.25">
      <c r="H57447" s="39"/>
    </row>
    <row r="57448" spans="8:8" ht="65.099999999999994" customHeight="1" x14ac:dyDescent="0.25">
      <c r="H57448" s="39"/>
    </row>
    <row r="57449" spans="8:8" ht="65.099999999999994" customHeight="1" x14ac:dyDescent="0.25">
      <c r="H57449" s="39"/>
    </row>
    <row r="57450" spans="8:8" ht="65.099999999999994" customHeight="1" x14ac:dyDescent="0.25">
      <c r="H57450" s="39"/>
    </row>
    <row r="57451" spans="8:8" ht="65.099999999999994" customHeight="1" x14ac:dyDescent="0.25">
      <c r="H57451" s="39"/>
    </row>
    <row r="57452" spans="8:8" ht="65.099999999999994" customHeight="1" x14ac:dyDescent="0.25">
      <c r="H57452" s="39"/>
    </row>
    <row r="57453" spans="8:8" ht="65.099999999999994" customHeight="1" x14ac:dyDescent="0.25">
      <c r="H57453" s="39"/>
    </row>
    <row r="57454" spans="8:8" ht="65.099999999999994" customHeight="1" x14ac:dyDescent="0.25">
      <c r="H57454" s="39"/>
    </row>
    <row r="57455" spans="8:8" ht="65.099999999999994" customHeight="1" x14ac:dyDescent="0.25">
      <c r="H57455" s="39"/>
    </row>
    <row r="57456" spans="8:8" ht="65.099999999999994" customHeight="1" x14ac:dyDescent="0.25">
      <c r="H57456" s="39"/>
    </row>
    <row r="57457" spans="8:8" ht="65.099999999999994" customHeight="1" x14ac:dyDescent="0.25">
      <c r="H57457" s="39"/>
    </row>
    <row r="57458" spans="8:8" ht="65.099999999999994" customHeight="1" x14ac:dyDescent="0.25">
      <c r="H57458" s="39"/>
    </row>
    <row r="57459" spans="8:8" ht="65.099999999999994" customHeight="1" x14ac:dyDescent="0.25">
      <c r="H57459" s="39"/>
    </row>
    <row r="57460" spans="8:8" ht="65.099999999999994" customHeight="1" x14ac:dyDescent="0.25">
      <c r="H57460" s="39"/>
    </row>
    <row r="57461" spans="8:8" ht="65.099999999999994" customHeight="1" x14ac:dyDescent="0.25">
      <c r="H57461" s="39"/>
    </row>
    <row r="57462" spans="8:8" ht="65.099999999999994" customHeight="1" x14ac:dyDescent="0.25">
      <c r="H57462" s="39"/>
    </row>
    <row r="57463" spans="8:8" ht="65.099999999999994" customHeight="1" x14ac:dyDescent="0.25">
      <c r="H57463" s="39"/>
    </row>
    <row r="57464" spans="8:8" ht="65.099999999999994" customHeight="1" x14ac:dyDescent="0.25">
      <c r="H57464" s="39"/>
    </row>
    <row r="57465" spans="8:8" ht="65.099999999999994" customHeight="1" x14ac:dyDescent="0.25">
      <c r="H57465" s="39"/>
    </row>
    <row r="57466" spans="8:8" ht="65.099999999999994" customHeight="1" x14ac:dyDescent="0.25">
      <c r="H57466" s="39"/>
    </row>
    <row r="57467" spans="8:8" ht="65.099999999999994" customHeight="1" x14ac:dyDescent="0.25">
      <c r="H57467" s="39"/>
    </row>
    <row r="57468" spans="8:8" ht="65.099999999999994" customHeight="1" x14ac:dyDescent="0.25">
      <c r="H57468" s="39"/>
    </row>
    <row r="57469" spans="8:8" ht="65.099999999999994" customHeight="1" x14ac:dyDescent="0.25">
      <c r="H57469" s="39"/>
    </row>
    <row r="57470" spans="8:8" ht="65.099999999999994" customHeight="1" x14ac:dyDescent="0.25">
      <c r="H57470" s="39"/>
    </row>
    <row r="57471" spans="8:8" ht="65.099999999999994" customHeight="1" x14ac:dyDescent="0.25">
      <c r="H57471" s="39"/>
    </row>
    <row r="57472" spans="8:8" ht="65.099999999999994" customHeight="1" x14ac:dyDescent="0.25">
      <c r="H57472" s="39"/>
    </row>
    <row r="57473" spans="8:8" ht="65.099999999999994" customHeight="1" x14ac:dyDescent="0.25">
      <c r="H57473" s="39"/>
    </row>
    <row r="57474" spans="8:8" ht="65.099999999999994" customHeight="1" x14ac:dyDescent="0.25">
      <c r="H57474" s="39"/>
    </row>
    <row r="57475" spans="8:8" ht="65.099999999999994" customHeight="1" x14ac:dyDescent="0.25">
      <c r="H57475" s="39"/>
    </row>
    <row r="57476" spans="8:8" ht="65.099999999999994" customHeight="1" x14ac:dyDescent="0.25">
      <c r="H57476" s="39"/>
    </row>
    <row r="57477" spans="8:8" ht="65.099999999999994" customHeight="1" x14ac:dyDescent="0.25">
      <c r="H57477" s="39"/>
    </row>
    <row r="57478" spans="8:8" ht="65.099999999999994" customHeight="1" x14ac:dyDescent="0.25">
      <c r="H57478" s="39"/>
    </row>
    <row r="57479" spans="8:8" ht="65.099999999999994" customHeight="1" x14ac:dyDescent="0.25">
      <c r="H57479" s="39"/>
    </row>
    <row r="57480" spans="8:8" ht="65.099999999999994" customHeight="1" x14ac:dyDescent="0.25">
      <c r="H57480" s="39"/>
    </row>
    <row r="57481" spans="8:8" ht="65.099999999999994" customHeight="1" x14ac:dyDescent="0.25">
      <c r="H57481" s="39"/>
    </row>
    <row r="57482" spans="8:8" ht="65.099999999999994" customHeight="1" x14ac:dyDescent="0.25">
      <c r="H57482" s="39"/>
    </row>
    <row r="57483" spans="8:8" ht="65.099999999999994" customHeight="1" x14ac:dyDescent="0.25">
      <c r="H57483" s="39"/>
    </row>
    <row r="57484" spans="8:8" ht="65.099999999999994" customHeight="1" x14ac:dyDescent="0.25">
      <c r="H57484" s="39"/>
    </row>
    <row r="57485" spans="8:8" ht="65.099999999999994" customHeight="1" x14ac:dyDescent="0.25">
      <c r="H57485" s="39"/>
    </row>
    <row r="57486" spans="8:8" ht="65.099999999999994" customHeight="1" x14ac:dyDescent="0.25">
      <c r="H57486" s="39"/>
    </row>
    <row r="57487" spans="8:8" ht="65.099999999999994" customHeight="1" x14ac:dyDescent="0.25">
      <c r="H57487" s="39"/>
    </row>
    <row r="57488" spans="8:8" ht="65.099999999999994" customHeight="1" x14ac:dyDescent="0.25">
      <c r="H57488" s="39"/>
    </row>
    <row r="57489" spans="8:8" ht="65.099999999999994" customHeight="1" x14ac:dyDescent="0.25">
      <c r="H57489" s="39"/>
    </row>
    <row r="57490" spans="8:8" ht="65.099999999999994" customHeight="1" x14ac:dyDescent="0.25">
      <c r="H57490" s="39"/>
    </row>
    <row r="57491" spans="8:8" ht="65.099999999999994" customHeight="1" x14ac:dyDescent="0.25">
      <c r="H57491" s="39"/>
    </row>
    <row r="57492" spans="8:8" ht="65.099999999999994" customHeight="1" x14ac:dyDescent="0.25">
      <c r="H57492" s="39"/>
    </row>
    <row r="57493" spans="8:8" ht="65.099999999999994" customHeight="1" x14ac:dyDescent="0.25">
      <c r="H57493" s="39"/>
    </row>
    <row r="57494" spans="8:8" ht="65.099999999999994" customHeight="1" x14ac:dyDescent="0.25">
      <c r="H57494" s="39"/>
    </row>
    <row r="57495" spans="8:8" ht="65.099999999999994" customHeight="1" x14ac:dyDescent="0.25">
      <c r="H57495" s="39"/>
    </row>
    <row r="57496" spans="8:8" ht="65.099999999999994" customHeight="1" x14ac:dyDescent="0.25">
      <c r="H57496" s="39"/>
    </row>
    <row r="57497" spans="8:8" ht="65.099999999999994" customHeight="1" x14ac:dyDescent="0.25">
      <c r="H57497" s="39"/>
    </row>
    <row r="57498" spans="8:8" ht="65.099999999999994" customHeight="1" x14ac:dyDescent="0.25">
      <c r="H57498" s="39"/>
    </row>
    <row r="57499" spans="8:8" ht="65.099999999999994" customHeight="1" x14ac:dyDescent="0.25">
      <c r="H57499" s="39"/>
    </row>
    <row r="57500" spans="8:8" ht="65.099999999999994" customHeight="1" x14ac:dyDescent="0.25">
      <c r="H57500" s="39"/>
    </row>
    <row r="57501" spans="8:8" ht="65.099999999999994" customHeight="1" x14ac:dyDescent="0.25">
      <c r="H57501" s="39"/>
    </row>
    <row r="57502" spans="8:8" ht="65.099999999999994" customHeight="1" x14ac:dyDescent="0.25">
      <c r="H57502" s="39"/>
    </row>
    <row r="57503" spans="8:8" ht="65.099999999999994" customHeight="1" x14ac:dyDescent="0.25">
      <c r="H57503" s="39"/>
    </row>
    <row r="57504" spans="8:8" ht="65.099999999999994" customHeight="1" x14ac:dyDescent="0.25">
      <c r="H57504" s="39"/>
    </row>
    <row r="57505" spans="8:8" ht="65.099999999999994" customHeight="1" x14ac:dyDescent="0.25">
      <c r="H57505" s="39"/>
    </row>
    <row r="57506" spans="8:8" ht="65.099999999999994" customHeight="1" x14ac:dyDescent="0.25">
      <c r="H57506" s="39"/>
    </row>
    <row r="57507" spans="8:8" ht="65.099999999999994" customHeight="1" x14ac:dyDescent="0.25">
      <c r="H57507" s="39"/>
    </row>
    <row r="57508" spans="8:8" ht="65.099999999999994" customHeight="1" x14ac:dyDescent="0.25">
      <c r="H57508" s="39"/>
    </row>
    <row r="57509" spans="8:8" ht="65.099999999999994" customHeight="1" x14ac:dyDescent="0.25">
      <c r="H57509" s="39"/>
    </row>
    <row r="57510" spans="8:8" ht="65.099999999999994" customHeight="1" x14ac:dyDescent="0.25">
      <c r="H57510" s="39"/>
    </row>
    <row r="57511" spans="8:8" ht="65.099999999999994" customHeight="1" x14ac:dyDescent="0.25">
      <c r="H57511" s="39"/>
    </row>
    <row r="57512" spans="8:8" ht="65.099999999999994" customHeight="1" x14ac:dyDescent="0.25">
      <c r="H57512" s="39"/>
    </row>
    <row r="57513" spans="8:8" ht="65.099999999999994" customHeight="1" x14ac:dyDescent="0.25">
      <c r="H57513" s="39"/>
    </row>
    <row r="57514" spans="8:8" ht="65.099999999999994" customHeight="1" x14ac:dyDescent="0.25">
      <c r="H57514" s="39"/>
    </row>
    <row r="57515" spans="8:8" ht="65.099999999999994" customHeight="1" x14ac:dyDescent="0.25">
      <c r="H57515" s="39"/>
    </row>
    <row r="57516" spans="8:8" ht="65.099999999999994" customHeight="1" x14ac:dyDescent="0.25">
      <c r="H57516" s="39"/>
    </row>
    <row r="57517" spans="8:8" ht="65.099999999999994" customHeight="1" x14ac:dyDescent="0.25">
      <c r="H57517" s="39"/>
    </row>
    <row r="57518" spans="8:8" ht="65.099999999999994" customHeight="1" x14ac:dyDescent="0.25">
      <c r="H57518" s="39"/>
    </row>
    <row r="57519" spans="8:8" ht="65.099999999999994" customHeight="1" x14ac:dyDescent="0.25">
      <c r="H57519" s="39"/>
    </row>
    <row r="57520" spans="8:8" ht="65.099999999999994" customHeight="1" x14ac:dyDescent="0.25">
      <c r="H57520" s="39"/>
    </row>
    <row r="57521" spans="8:8" ht="65.099999999999994" customHeight="1" x14ac:dyDescent="0.25">
      <c r="H57521" s="39"/>
    </row>
    <row r="57522" spans="8:8" ht="65.099999999999994" customHeight="1" x14ac:dyDescent="0.25">
      <c r="H57522" s="39"/>
    </row>
    <row r="57523" spans="8:8" ht="65.099999999999994" customHeight="1" x14ac:dyDescent="0.25">
      <c r="H57523" s="39"/>
    </row>
    <row r="57524" spans="8:8" ht="65.099999999999994" customHeight="1" x14ac:dyDescent="0.25">
      <c r="H57524" s="39"/>
    </row>
    <row r="57525" spans="8:8" ht="65.099999999999994" customHeight="1" x14ac:dyDescent="0.25">
      <c r="H57525" s="39"/>
    </row>
    <row r="57526" spans="8:8" ht="65.099999999999994" customHeight="1" x14ac:dyDescent="0.25">
      <c r="H57526" s="39"/>
    </row>
    <row r="57527" spans="8:8" ht="65.099999999999994" customHeight="1" x14ac:dyDescent="0.25">
      <c r="H57527" s="39"/>
    </row>
    <row r="57528" spans="8:8" ht="65.099999999999994" customHeight="1" x14ac:dyDescent="0.25">
      <c r="H57528" s="39"/>
    </row>
    <row r="57529" spans="8:8" ht="65.099999999999994" customHeight="1" x14ac:dyDescent="0.25">
      <c r="H57529" s="39"/>
    </row>
    <row r="57530" spans="8:8" ht="65.099999999999994" customHeight="1" x14ac:dyDescent="0.25">
      <c r="H57530" s="39"/>
    </row>
    <row r="57531" spans="8:8" ht="65.099999999999994" customHeight="1" x14ac:dyDescent="0.25">
      <c r="H57531" s="39"/>
    </row>
    <row r="57532" spans="8:8" ht="65.099999999999994" customHeight="1" x14ac:dyDescent="0.25">
      <c r="H57532" s="39"/>
    </row>
    <row r="57533" spans="8:8" ht="65.099999999999994" customHeight="1" x14ac:dyDescent="0.25">
      <c r="H57533" s="39"/>
    </row>
    <row r="57534" spans="8:8" ht="65.099999999999994" customHeight="1" x14ac:dyDescent="0.25">
      <c r="H57534" s="39"/>
    </row>
    <row r="57535" spans="8:8" ht="65.099999999999994" customHeight="1" x14ac:dyDescent="0.25">
      <c r="H57535" s="39"/>
    </row>
    <row r="57536" spans="8:8" ht="65.099999999999994" customHeight="1" x14ac:dyDescent="0.25">
      <c r="H57536" s="39"/>
    </row>
    <row r="57537" spans="8:8" ht="65.099999999999994" customHeight="1" x14ac:dyDescent="0.25">
      <c r="H57537" s="39"/>
    </row>
    <row r="57538" spans="8:8" ht="65.099999999999994" customHeight="1" x14ac:dyDescent="0.25">
      <c r="H57538" s="39"/>
    </row>
    <row r="57539" spans="8:8" ht="65.099999999999994" customHeight="1" x14ac:dyDescent="0.25">
      <c r="H57539" s="39"/>
    </row>
    <row r="57540" spans="8:8" ht="65.099999999999994" customHeight="1" x14ac:dyDescent="0.25">
      <c r="H57540" s="39"/>
    </row>
    <row r="57541" spans="8:8" ht="65.099999999999994" customHeight="1" x14ac:dyDescent="0.25">
      <c r="H57541" s="39"/>
    </row>
    <row r="57542" spans="8:8" ht="65.099999999999994" customHeight="1" x14ac:dyDescent="0.25">
      <c r="H57542" s="39"/>
    </row>
    <row r="57543" spans="8:8" ht="65.099999999999994" customHeight="1" x14ac:dyDescent="0.25">
      <c r="H57543" s="39"/>
    </row>
    <row r="57544" spans="8:8" ht="65.099999999999994" customHeight="1" x14ac:dyDescent="0.25">
      <c r="H57544" s="39"/>
    </row>
    <row r="57545" spans="8:8" ht="65.099999999999994" customHeight="1" x14ac:dyDescent="0.25">
      <c r="H57545" s="39"/>
    </row>
    <row r="57546" spans="8:8" ht="65.099999999999994" customHeight="1" x14ac:dyDescent="0.25">
      <c r="H57546" s="39"/>
    </row>
    <row r="57547" spans="8:8" ht="65.099999999999994" customHeight="1" x14ac:dyDescent="0.25">
      <c r="H57547" s="39"/>
    </row>
    <row r="57548" spans="8:8" ht="65.099999999999994" customHeight="1" x14ac:dyDescent="0.25">
      <c r="H57548" s="39"/>
    </row>
    <row r="57549" spans="8:8" ht="65.099999999999994" customHeight="1" x14ac:dyDescent="0.25">
      <c r="H57549" s="39"/>
    </row>
    <row r="57550" spans="8:8" ht="65.099999999999994" customHeight="1" x14ac:dyDescent="0.25">
      <c r="H57550" s="39"/>
    </row>
    <row r="57551" spans="8:8" ht="65.099999999999994" customHeight="1" x14ac:dyDescent="0.25">
      <c r="H57551" s="39"/>
    </row>
    <row r="57552" spans="8:8" ht="65.099999999999994" customHeight="1" x14ac:dyDescent="0.25">
      <c r="H57552" s="39"/>
    </row>
    <row r="57553" spans="8:8" ht="65.099999999999994" customHeight="1" x14ac:dyDescent="0.25">
      <c r="H57553" s="39"/>
    </row>
    <row r="57554" spans="8:8" ht="65.099999999999994" customHeight="1" x14ac:dyDescent="0.25">
      <c r="H57554" s="39"/>
    </row>
    <row r="57555" spans="8:8" ht="65.099999999999994" customHeight="1" x14ac:dyDescent="0.25">
      <c r="H57555" s="39"/>
    </row>
    <row r="57556" spans="8:8" ht="65.099999999999994" customHeight="1" x14ac:dyDescent="0.25">
      <c r="H57556" s="39"/>
    </row>
    <row r="57557" spans="8:8" ht="65.099999999999994" customHeight="1" x14ac:dyDescent="0.25">
      <c r="H57557" s="39"/>
    </row>
    <row r="57558" spans="8:8" ht="65.099999999999994" customHeight="1" x14ac:dyDescent="0.25">
      <c r="H57558" s="39"/>
    </row>
    <row r="57559" spans="8:8" ht="65.099999999999994" customHeight="1" x14ac:dyDescent="0.25">
      <c r="H57559" s="39"/>
    </row>
    <row r="57560" spans="8:8" ht="65.099999999999994" customHeight="1" x14ac:dyDescent="0.25">
      <c r="H57560" s="39"/>
    </row>
    <row r="57561" spans="8:8" ht="65.099999999999994" customHeight="1" x14ac:dyDescent="0.25">
      <c r="H57561" s="39"/>
    </row>
    <row r="57562" spans="8:8" ht="65.099999999999994" customHeight="1" x14ac:dyDescent="0.25">
      <c r="H57562" s="39"/>
    </row>
    <row r="57563" spans="8:8" ht="65.099999999999994" customHeight="1" x14ac:dyDescent="0.25">
      <c r="H57563" s="39"/>
    </row>
    <row r="57564" spans="8:8" ht="65.099999999999994" customHeight="1" x14ac:dyDescent="0.25">
      <c r="H57564" s="39"/>
    </row>
    <row r="57565" spans="8:8" ht="65.099999999999994" customHeight="1" x14ac:dyDescent="0.25">
      <c r="H57565" s="39"/>
    </row>
    <row r="57566" spans="8:8" ht="65.099999999999994" customHeight="1" x14ac:dyDescent="0.25">
      <c r="H57566" s="39"/>
    </row>
    <row r="57567" spans="8:8" ht="65.099999999999994" customHeight="1" x14ac:dyDescent="0.25">
      <c r="H57567" s="39"/>
    </row>
    <row r="57568" spans="8:8" ht="65.099999999999994" customHeight="1" x14ac:dyDescent="0.25">
      <c r="H57568" s="39"/>
    </row>
    <row r="57569" spans="8:8" ht="65.099999999999994" customHeight="1" x14ac:dyDescent="0.25">
      <c r="H57569" s="39"/>
    </row>
    <row r="57570" spans="8:8" ht="65.099999999999994" customHeight="1" x14ac:dyDescent="0.25">
      <c r="H57570" s="39"/>
    </row>
    <row r="57571" spans="8:8" ht="65.099999999999994" customHeight="1" x14ac:dyDescent="0.25">
      <c r="H57571" s="39"/>
    </row>
    <row r="57572" spans="8:8" ht="65.099999999999994" customHeight="1" x14ac:dyDescent="0.25">
      <c r="H57572" s="39"/>
    </row>
    <row r="57573" spans="8:8" ht="65.099999999999994" customHeight="1" x14ac:dyDescent="0.25">
      <c r="H57573" s="39"/>
    </row>
    <row r="57574" spans="8:8" ht="65.099999999999994" customHeight="1" x14ac:dyDescent="0.25">
      <c r="H57574" s="39"/>
    </row>
    <row r="57575" spans="8:8" ht="65.099999999999994" customHeight="1" x14ac:dyDescent="0.25">
      <c r="H57575" s="39"/>
    </row>
    <row r="57576" spans="8:8" ht="65.099999999999994" customHeight="1" x14ac:dyDescent="0.25">
      <c r="H57576" s="39"/>
    </row>
    <row r="57577" spans="8:8" ht="65.099999999999994" customHeight="1" x14ac:dyDescent="0.25">
      <c r="H57577" s="39"/>
    </row>
    <row r="57578" spans="8:8" ht="65.099999999999994" customHeight="1" x14ac:dyDescent="0.25">
      <c r="H57578" s="39"/>
    </row>
    <row r="57579" spans="8:8" ht="65.099999999999994" customHeight="1" x14ac:dyDescent="0.25">
      <c r="H57579" s="39"/>
    </row>
    <row r="57580" spans="8:8" ht="65.099999999999994" customHeight="1" x14ac:dyDescent="0.25">
      <c r="H57580" s="39"/>
    </row>
    <row r="57581" spans="8:8" ht="65.099999999999994" customHeight="1" x14ac:dyDescent="0.25">
      <c r="H57581" s="39"/>
    </row>
    <row r="57582" spans="8:8" ht="65.099999999999994" customHeight="1" x14ac:dyDescent="0.25">
      <c r="H57582" s="39"/>
    </row>
    <row r="57583" spans="8:8" ht="65.099999999999994" customHeight="1" x14ac:dyDescent="0.25">
      <c r="H57583" s="39"/>
    </row>
    <row r="57584" spans="8:8" ht="65.099999999999994" customHeight="1" x14ac:dyDescent="0.25">
      <c r="H57584" s="39"/>
    </row>
    <row r="57585" spans="8:8" ht="65.099999999999994" customHeight="1" x14ac:dyDescent="0.25">
      <c r="H57585" s="39"/>
    </row>
    <row r="57586" spans="8:8" ht="65.099999999999994" customHeight="1" x14ac:dyDescent="0.25">
      <c r="H57586" s="39"/>
    </row>
    <row r="57587" spans="8:8" ht="65.099999999999994" customHeight="1" x14ac:dyDescent="0.25">
      <c r="H57587" s="39"/>
    </row>
    <row r="57588" spans="8:8" ht="65.099999999999994" customHeight="1" x14ac:dyDescent="0.25">
      <c r="H57588" s="39"/>
    </row>
    <row r="57589" spans="8:8" ht="65.099999999999994" customHeight="1" x14ac:dyDescent="0.25">
      <c r="H57589" s="39"/>
    </row>
    <row r="57590" spans="8:8" ht="65.099999999999994" customHeight="1" x14ac:dyDescent="0.25">
      <c r="H57590" s="39"/>
    </row>
    <row r="57591" spans="8:8" ht="65.099999999999994" customHeight="1" x14ac:dyDescent="0.25">
      <c r="H57591" s="39"/>
    </row>
    <row r="57592" spans="8:8" ht="65.099999999999994" customHeight="1" x14ac:dyDescent="0.25">
      <c r="H57592" s="39"/>
    </row>
    <row r="57593" spans="8:8" ht="65.099999999999994" customHeight="1" x14ac:dyDescent="0.25">
      <c r="H57593" s="39"/>
    </row>
    <row r="57594" spans="8:8" ht="65.099999999999994" customHeight="1" x14ac:dyDescent="0.25">
      <c r="H57594" s="39"/>
    </row>
    <row r="57595" spans="8:8" ht="65.099999999999994" customHeight="1" x14ac:dyDescent="0.25">
      <c r="H57595" s="39"/>
    </row>
    <row r="57596" spans="8:8" ht="65.099999999999994" customHeight="1" x14ac:dyDescent="0.25">
      <c r="H57596" s="39"/>
    </row>
    <row r="57597" spans="8:8" ht="65.099999999999994" customHeight="1" x14ac:dyDescent="0.25">
      <c r="H57597" s="39"/>
    </row>
    <row r="57598" spans="8:8" ht="65.099999999999994" customHeight="1" x14ac:dyDescent="0.25">
      <c r="H57598" s="39"/>
    </row>
    <row r="57599" spans="8:8" ht="65.099999999999994" customHeight="1" x14ac:dyDescent="0.25">
      <c r="H57599" s="39"/>
    </row>
    <row r="57600" spans="8:8" ht="65.099999999999994" customHeight="1" x14ac:dyDescent="0.25">
      <c r="H57600" s="39"/>
    </row>
    <row r="57601" spans="8:8" ht="65.099999999999994" customHeight="1" x14ac:dyDescent="0.25">
      <c r="H57601" s="39"/>
    </row>
    <row r="57602" spans="8:8" ht="65.099999999999994" customHeight="1" x14ac:dyDescent="0.25">
      <c r="H57602" s="39"/>
    </row>
    <row r="57603" spans="8:8" ht="65.099999999999994" customHeight="1" x14ac:dyDescent="0.25">
      <c r="H57603" s="39"/>
    </row>
    <row r="57604" spans="8:8" ht="65.099999999999994" customHeight="1" x14ac:dyDescent="0.25">
      <c r="H57604" s="39"/>
    </row>
    <row r="57605" spans="8:8" ht="65.099999999999994" customHeight="1" x14ac:dyDescent="0.25">
      <c r="H57605" s="39"/>
    </row>
    <row r="57606" spans="8:8" ht="65.099999999999994" customHeight="1" x14ac:dyDescent="0.25">
      <c r="H57606" s="39"/>
    </row>
    <row r="57607" spans="8:8" ht="65.099999999999994" customHeight="1" x14ac:dyDescent="0.25">
      <c r="H57607" s="39"/>
    </row>
    <row r="57608" spans="8:8" ht="65.099999999999994" customHeight="1" x14ac:dyDescent="0.25">
      <c r="H57608" s="39"/>
    </row>
    <row r="57609" spans="8:8" ht="65.099999999999994" customHeight="1" x14ac:dyDescent="0.25">
      <c r="H57609" s="39"/>
    </row>
    <row r="57610" spans="8:8" ht="65.099999999999994" customHeight="1" x14ac:dyDescent="0.25">
      <c r="H57610" s="39"/>
    </row>
    <row r="57611" spans="8:8" ht="65.099999999999994" customHeight="1" x14ac:dyDescent="0.25">
      <c r="H57611" s="39"/>
    </row>
    <row r="57612" spans="8:8" ht="65.099999999999994" customHeight="1" x14ac:dyDescent="0.25">
      <c r="H57612" s="39"/>
    </row>
    <row r="57613" spans="8:8" ht="65.099999999999994" customHeight="1" x14ac:dyDescent="0.25">
      <c r="H57613" s="39"/>
    </row>
    <row r="57614" spans="8:8" ht="65.099999999999994" customHeight="1" x14ac:dyDescent="0.25">
      <c r="H57614" s="39"/>
    </row>
    <row r="57615" spans="8:8" ht="65.099999999999994" customHeight="1" x14ac:dyDescent="0.25">
      <c r="H57615" s="39"/>
    </row>
    <row r="57616" spans="8:8" ht="65.099999999999994" customHeight="1" x14ac:dyDescent="0.25">
      <c r="H57616" s="39"/>
    </row>
    <row r="57617" spans="8:8" ht="65.099999999999994" customHeight="1" x14ac:dyDescent="0.25">
      <c r="H57617" s="39"/>
    </row>
    <row r="57618" spans="8:8" ht="65.099999999999994" customHeight="1" x14ac:dyDescent="0.25">
      <c r="H57618" s="39"/>
    </row>
    <row r="57619" spans="8:8" ht="65.099999999999994" customHeight="1" x14ac:dyDescent="0.25">
      <c r="H57619" s="39"/>
    </row>
    <row r="57620" spans="8:8" ht="65.099999999999994" customHeight="1" x14ac:dyDescent="0.25">
      <c r="H57620" s="39"/>
    </row>
    <row r="57621" spans="8:8" ht="65.099999999999994" customHeight="1" x14ac:dyDescent="0.25">
      <c r="H57621" s="39"/>
    </row>
    <row r="57622" spans="8:8" ht="65.099999999999994" customHeight="1" x14ac:dyDescent="0.25">
      <c r="H57622" s="39"/>
    </row>
    <row r="57623" spans="8:8" ht="65.099999999999994" customHeight="1" x14ac:dyDescent="0.25">
      <c r="H57623" s="39"/>
    </row>
    <row r="57624" spans="8:8" ht="65.099999999999994" customHeight="1" x14ac:dyDescent="0.25">
      <c r="H57624" s="39"/>
    </row>
    <row r="57625" spans="8:8" ht="65.099999999999994" customHeight="1" x14ac:dyDescent="0.25">
      <c r="H57625" s="39"/>
    </row>
    <row r="57626" spans="8:8" ht="65.099999999999994" customHeight="1" x14ac:dyDescent="0.25">
      <c r="H57626" s="39"/>
    </row>
    <row r="57627" spans="8:8" ht="65.099999999999994" customHeight="1" x14ac:dyDescent="0.25">
      <c r="H57627" s="39"/>
    </row>
    <row r="57628" spans="8:8" ht="65.099999999999994" customHeight="1" x14ac:dyDescent="0.25">
      <c r="H57628" s="39"/>
    </row>
    <row r="57629" spans="8:8" ht="65.099999999999994" customHeight="1" x14ac:dyDescent="0.25">
      <c r="H57629" s="39"/>
    </row>
    <row r="57630" spans="8:8" ht="65.099999999999994" customHeight="1" x14ac:dyDescent="0.25">
      <c r="H57630" s="39"/>
    </row>
    <row r="57631" spans="8:8" ht="65.099999999999994" customHeight="1" x14ac:dyDescent="0.25">
      <c r="H57631" s="39"/>
    </row>
    <row r="57632" spans="8:8" ht="65.099999999999994" customHeight="1" x14ac:dyDescent="0.25">
      <c r="H57632" s="39"/>
    </row>
    <row r="57633" spans="8:8" ht="65.099999999999994" customHeight="1" x14ac:dyDescent="0.25">
      <c r="H57633" s="39"/>
    </row>
    <row r="57634" spans="8:8" ht="65.099999999999994" customHeight="1" x14ac:dyDescent="0.25">
      <c r="H57634" s="39"/>
    </row>
    <row r="57635" spans="8:8" ht="65.099999999999994" customHeight="1" x14ac:dyDescent="0.25">
      <c r="H57635" s="39"/>
    </row>
    <row r="57636" spans="8:8" ht="65.099999999999994" customHeight="1" x14ac:dyDescent="0.25">
      <c r="H57636" s="39"/>
    </row>
    <row r="57637" spans="8:8" ht="65.099999999999994" customHeight="1" x14ac:dyDescent="0.25">
      <c r="H57637" s="39"/>
    </row>
    <row r="57638" spans="8:8" ht="65.099999999999994" customHeight="1" x14ac:dyDescent="0.25">
      <c r="H57638" s="39"/>
    </row>
    <row r="57639" spans="8:8" ht="65.099999999999994" customHeight="1" x14ac:dyDescent="0.25">
      <c r="H57639" s="39"/>
    </row>
    <row r="57640" spans="8:8" ht="65.099999999999994" customHeight="1" x14ac:dyDescent="0.25">
      <c r="H57640" s="39"/>
    </row>
    <row r="57641" spans="8:8" ht="65.099999999999994" customHeight="1" x14ac:dyDescent="0.25">
      <c r="H57641" s="39"/>
    </row>
    <row r="57642" spans="8:8" ht="65.099999999999994" customHeight="1" x14ac:dyDescent="0.25">
      <c r="H57642" s="39"/>
    </row>
    <row r="57643" spans="8:8" ht="65.099999999999994" customHeight="1" x14ac:dyDescent="0.25">
      <c r="H57643" s="39"/>
    </row>
    <row r="57644" spans="8:8" ht="65.099999999999994" customHeight="1" x14ac:dyDescent="0.25">
      <c r="H57644" s="39"/>
    </row>
    <row r="57645" spans="8:8" ht="65.099999999999994" customHeight="1" x14ac:dyDescent="0.25">
      <c r="H57645" s="39"/>
    </row>
    <row r="57646" spans="8:8" ht="65.099999999999994" customHeight="1" x14ac:dyDescent="0.25">
      <c r="H57646" s="39"/>
    </row>
    <row r="57647" spans="8:8" ht="65.099999999999994" customHeight="1" x14ac:dyDescent="0.25">
      <c r="H57647" s="39"/>
    </row>
    <row r="57648" spans="8:8" ht="65.099999999999994" customHeight="1" x14ac:dyDescent="0.25">
      <c r="H57648" s="39"/>
    </row>
    <row r="57649" spans="8:8" ht="65.099999999999994" customHeight="1" x14ac:dyDescent="0.25">
      <c r="H57649" s="39"/>
    </row>
    <row r="57650" spans="8:8" ht="65.099999999999994" customHeight="1" x14ac:dyDescent="0.25">
      <c r="H57650" s="39"/>
    </row>
    <row r="57651" spans="8:8" ht="65.099999999999994" customHeight="1" x14ac:dyDescent="0.25">
      <c r="H57651" s="39"/>
    </row>
    <row r="57652" spans="8:8" ht="65.099999999999994" customHeight="1" x14ac:dyDescent="0.25">
      <c r="H57652" s="39"/>
    </row>
    <row r="57653" spans="8:8" ht="65.099999999999994" customHeight="1" x14ac:dyDescent="0.25">
      <c r="H57653" s="39"/>
    </row>
    <row r="57654" spans="8:8" ht="65.099999999999994" customHeight="1" x14ac:dyDescent="0.25">
      <c r="H57654" s="39"/>
    </row>
    <row r="57655" spans="8:8" ht="65.099999999999994" customHeight="1" x14ac:dyDescent="0.25">
      <c r="H57655" s="39"/>
    </row>
    <row r="57656" spans="8:8" ht="65.099999999999994" customHeight="1" x14ac:dyDescent="0.25">
      <c r="H57656" s="39"/>
    </row>
    <row r="57657" spans="8:8" ht="65.099999999999994" customHeight="1" x14ac:dyDescent="0.25">
      <c r="H57657" s="39"/>
    </row>
    <row r="57658" spans="8:8" ht="65.099999999999994" customHeight="1" x14ac:dyDescent="0.25">
      <c r="H57658" s="39"/>
    </row>
    <row r="57659" spans="8:8" ht="65.099999999999994" customHeight="1" x14ac:dyDescent="0.25">
      <c r="H57659" s="39"/>
    </row>
    <row r="57660" spans="8:8" ht="65.099999999999994" customHeight="1" x14ac:dyDescent="0.25">
      <c r="H57660" s="39"/>
    </row>
    <row r="57661" spans="8:8" ht="65.099999999999994" customHeight="1" x14ac:dyDescent="0.25">
      <c r="H57661" s="39"/>
    </row>
    <row r="57662" spans="8:8" ht="65.099999999999994" customHeight="1" x14ac:dyDescent="0.25">
      <c r="H57662" s="39"/>
    </row>
    <row r="57663" spans="8:8" ht="65.099999999999994" customHeight="1" x14ac:dyDescent="0.25">
      <c r="H57663" s="39"/>
    </row>
    <row r="57664" spans="8:8" ht="65.099999999999994" customHeight="1" x14ac:dyDescent="0.25">
      <c r="H57664" s="39"/>
    </row>
    <row r="57665" spans="8:8" ht="65.099999999999994" customHeight="1" x14ac:dyDescent="0.25">
      <c r="H57665" s="39"/>
    </row>
    <row r="57666" spans="8:8" ht="65.099999999999994" customHeight="1" x14ac:dyDescent="0.25">
      <c r="H57666" s="39"/>
    </row>
    <row r="57667" spans="8:8" ht="65.099999999999994" customHeight="1" x14ac:dyDescent="0.25">
      <c r="H57667" s="39"/>
    </row>
    <row r="57668" spans="8:8" ht="65.099999999999994" customHeight="1" x14ac:dyDescent="0.25">
      <c r="H57668" s="39"/>
    </row>
    <row r="57669" spans="8:8" ht="65.099999999999994" customHeight="1" x14ac:dyDescent="0.25">
      <c r="H57669" s="39"/>
    </row>
    <row r="57670" spans="8:8" ht="65.099999999999994" customHeight="1" x14ac:dyDescent="0.25">
      <c r="H57670" s="39"/>
    </row>
    <row r="57671" spans="8:8" ht="65.099999999999994" customHeight="1" x14ac:dyDescent="0.25">
      <c r="H57671" s="39"/>
    </row>
    <row r="57672" spans="8:8" ht="65.099999999999994" customHeight="1" x14ac:dyDescent="0.25">
      <c r="H57672" s="39"/>
    </row>
    <row r="57673" spans="8:8" ht="65.099999999999994" customHeight="1" x14ac:dyDescent="0.25">
      <c r="H57673" s="39"/>
    </row>
    <row r="57674" spans="8:8" ht="65.099999999999994" customHeight="1" x14ac:dyDescent="0.25">
      <c r="H57674" s="39"/>
    </row>
    <row r="57675" spans="8:8" ht="65.099999999999994" customHeight="1" x14ac:dyDescent="0.25">
      <c r="H57675" s="39"/>
    </row>
    <row r="57676" spans="8:8" ht="65.099999999999994" customHeight="1" x14ac:dyDescent="0.25">
      <c r="H57676" s="39"/>
    </row>
    <row r="57677" spans="8:8" ht="65.099999999999994" customHeight="1" x14ac:dyDescent="0.25">
      <c r="H57677" s="39"/>
    </row>
    <row r="57678" spans="8:8" ht="65.099999999999994" customHeight="1" x14ac:dyDescent="0.25">
      <c r="H57678" s="39"/>
    </row>
    <row r="57679" spans="8:8" ht="65.099999999999994" customHeight="1" x14ac:dyDescent="0.25">
      <c r="H57679" s="39"/>
    </row>
    <row r="57680" spans="8:8" ht="65.099999999999994" customHeight="1" x14ac:dyDescent="0.25">
      <c r="H57680" s="39"/>
    </row>
    <row r="57681" spans="8:8" ht="65.099999999999994" customHeight="1" x14ac:dyDescent="0.25">
      <c r="H57681" s="39"/>
    </row>
    <row r="57682" spans="8:8" ht="65.099999999999994" customHeight="1" x14ac:dyDescent="0.25">
      <c r="H57682" s="39"/>
    </row>
    <row r="57683" spans="8:8" ht="65.099999999999994" customHeight="1" x14ac:dyDescent="0.25">
      <c r="H57683" s="39"/>
    </row>
    <row r="57684" spans="8:8" ht="65.099999999999994" customHeight="1" x14ac:dyDescent="0.25">
      <c r="H57684" s="39"/>
    </row>
    <row r="57685" spans="8:8" ht="65.099999999999994" customHeight="1" x14ac:dyDescent="0.25">
      <c r="H57685" s="39"/>
    </row>
    <row r="57686" spans="8:8" ht="65.099999999999994" customHeight="1" x14ac:dyDescent="0.25">
      <c r="H57686" s="39"/>
    </row>
    <row r="57687" spans="8:8" ht="65.099999999999994" customHeight="1" x14ac:dyDescent="0.25">
      <c r="H57687" s="39"/>
    </row>
    <row r="57688" spans="8:8" ht="65.099999999999994" customHeight="1" x14ac:dyDescent="0.25">
      <c r="H57688" s="39"/>
    </row>
    <row r="57689" spans="8:8" ht="65.099999999999994" customHeight="1" x14ac:dyDescent="0.25">
      <c r="H57689" s="39"/>
    </row>
    <row r="57690" spans="8:8" ht="65.099999999999994" customHeight="1" x14ac:dyDescent="0.25">
      <c r="H57690" s="39"/>
    </row>
    <row r="57691" spans="8:8" ht="65.099999999999994" customHeight="1" x14ac:dyDescent="0.25">
      <c r="H57691" s="39"/>
    </row>
    <row r="57692" spans="8:8" ht="65.099999999999994" customHeight="1" x14ac:dyDescent="0.25">
      <c r="H57692" s="39"/>
    </row>
    <row r="57693" spans="8:8" ht="65.099999999999994" customHeight="1" x14ac:dyDescent="0.25">
      <c r="H57693" s="39"/>
    </row>
    <row r="57694" spans="8:8" ht="65.099999999999994" customHeight="1" x14ac:dyDescent="0.25">
      <c r="H57694" s="39"/>
    </row>
    <row r="57695" spans="8:8" ht="65.099999999999994" customHeight="1" x14ac:dyDescent="0.25">
      <c r="H57695" s="39"/>
    </row>
    <row r="57696" spans="8:8" ht="65.099999999999994" customHeight="1" x14ac:dyDescent="0.25">
      <c r="H57696" s="39"/>
    </row>
    <row r="57697" spans="8:8" ht="65.099999999999994" customHeight="1" x14ac:dyDescent="0.25">
      <c r="H57697" s="39"/>
    </row>
    <row r="57698" spans="8:8" ht="65.099999999999994" customHeight="1" x14ac:dyDescent="0.25">
      <c r="H57698" s="39"/>
    </row>
    <row r="57699" spans="8:8" ht="65.099999999999994" customHeight="1" x14ac:dyDescent="0.25">
      <c r="H57699" s="39"/>
    </row>
    <row r="57700" spans="8:8" ht="65.099999999999994" customHeight="1" x14ac:dyDescent="0.25">
      <c r="H57700" s="39"/>
    </row>
    <row r="57701" spans="8:8" ht="65.099999999999994" customHeight="1" x14ac:dyDescent="0.25">
      <c r="H57701" s="39"/>
    </row>
    <row r="57702" spans="8:8" ht="65.099999999999994" customHeight="1" x14ac:dyDescent="0.25">
      <c r="H57702" s="39"/>
    </row>
    <row r="57703" spans="8:8" ht="65.099999999999994" customHeight="1" x14ac:dyDescent="0.25">
      <c r="H57703" s="39"/>
    </row>
    <row r="57704" spans="8:8" ht="65.099999999999994" customHeight="1" x14ac:dyDescent="0.25">
      <c r="H57704" s="39"/>
    </row>
    <row r="57705" spans="8:8" ht="65.099999999999994" customHeight="1" x14ac:dyDescent="0.25">
      <c r="H57705" s="39"/>
    </row>
    <row r="57706" spans="8:8" ht="65.099999999999994" customHeight="1" x14ac:dyDescent="0.25">
      <c r="H57706" s="39"/>
    </row>
    <row r="57707" spans="8:8" ht="65.099999999999994" customHeight="1" x14ac:dyDescent="0.25">
      <c r="H57707" s="39"/>
    </row>
    <row r="57708" spans="8:8" ht="65.099999999999994" customHeight="1" x14ac:dyDescent="0.25">
      <c r="H57708" s="39"/>
    </row>
    <row r="57709" spans="8:8" ht="65.099999999999994" customHeight="1" x14ac:dyDescent="0.25">
      <c r="H57709" s="39"/>
    </row>
    <row r="57710" spans="8:8" ht="65.099999999999994" customHeight="1" x14ac:dyDescent="0.25">
      <c r="H57710" s="39"/>
    </row>
    <row r="57711" spans="8:8" ht="65.099999999999994" customHeight="1" x14ac:dyDescent="0.25">
      <c r="H57711" s="39"/>
    </row>
    <row r="57712" spans="8:8" ht="65.099999999999994" customHeight="1" x14ac:dyDescent="0.25">
      <c r="H57712" s="39"/>
    </row>
    <row r="57713" spans="8:8" ht="65.099999999999994" customHeight="1" x14ac:dyDescent="0.25">
      <c r="H57713" s="39"/>
    </row>
    <row r="57714" spans="8:8" ht="65.099999999999994" customHeight="1" x14ac:dyDescent="0.25">
      <c r="H57714" s="39"/>
    </row>
    <row r="57715" spans="8:8" ht="65.099999999999994" customHeight="1" x14ac:dyDescent="0.25">
      <c r="H57715" s="39"/>
    </row>
    <row r="57716" spans="8:8" ht="65.099999999999994" customHeight="1" x14ac:dyDescent="0.25">
      <c r="H57716" s="39"/>
    </row>
    <row r="57717" spans="8:8" ht="65.099999999999994" customHeight="1" x14ac:dyDescent="0.25">
      <c r="H57717" s="39"/>
    </row>
    <row r="57718" spans="8:8" ht="65.099999999999994" customHeight="1" x14ac:dyDescent="0.25">
      <c r="H57718" s="39"/>
    </row>
    <row r="57719" spans="8:8" ht="65.099999999999994" customHeight="1" x14ac:dyDescent="0.25">
      <c r="H57719" s="39"/>
    </row>
    <row r="57720" spans="8:8" ht="65.099999999999994" customHeight="1" x14ac:dyDescent="0.25">
      <c r="H57720" s="39"/>
    </row>
    <row r="57721" spans="8:8" ht="65.099999999999994" customHeight="1" x14ac:dyDescent="0.25">
      <c r="H57721" s="39"/>
    </row>
    <row r="57722" spans="8:8" ht="65.099999999999994" customHeight="1" x14ac:dyDescent="0.25">
      <c r="H57722" s="39"/>
    </row>
    <row r="57723" spans="8:8" ht="65.099999999999994" customHeight="1" x14ac:dyDescent="0.25">
      <c r="H57723" s="39"/>
    </row>
    <row r="57724" spans="8:8" ht="65.099999999999994" customHeight="1" x14ac:dyDescent="0.25">
      <c r="H57724" s="39"/>
    </row>
    <row r="57725" spans="8:8" ht="65.099999999999994" customHeight="1" x14ac:dyDescent="0.25">
      <c r="H57725" s="39"/>
    </row>
    <row r="57726" spans="8:8" ht="65.099999999999994" customHeight="1" x14ac:dyDescent="0.25">
      <c r="H57726" s="39"/>
    </row>
    <row r="57727" spans="8:8" ht="65.099999999999994" customHeight="1" x14ac:dyDescent="0.25">
      <c r="H57727" s="39"/>
    </row>
    <row r="57728" spans="8:8" ht="65.099999999999994" customHeight="1" x14ac:dyDescent="0.25">
      <c r="H57728" s="39"/>
    </row>
    <row r="57729" spans="8:8" ht="65.099999999999994" customHeight="1" x14ac:dyDescent="0.25">
      <c r="H57729" s="39"/>
    </row>
    <row r="57730" spans="8:8" ht="65.099999999999994" customHeight="1" x14ac:dyDescent="0.25">
      <c r="H57730" s="39"/>
    </row>
    <row r="57731" spans="8:8" ht="65.099999999999994" customHeight="1" x14ac:dyDescent="0.25">
      <c r="H57731" s="39"/>
    </row>
    <row r="57732" spans="8:8" ht="65.099999999999994" customHeight="1" x14ac:dyDescent="0.25">
      <c r="H57732" s="39"/>
    </row>
    <row r="57733" spans="8:8" ht="65.099999999999994" customHeight="1" x14ac:dyDescent="0.25">
      <c r="H57733" s="39"/>
    </row>
    <row r="57734" spans="8:8" ht="65.099999999999994" customHeight="1" x14ac:dyDescent="0.25">
      <c r="H57734" s="39"/>
    </row>
    <row r="57735" spans="8:8" ht="65.099999999999994" customHeight="1" x14ac:dyDescent="0.25">
      <c r="H57735" s="39"/>
    </row>
    <row r="57736" spans="8:8" ht="65.099999999999994" customHeight="1" x14ac:dyDescent="0.25">
      <c r="H57736" s="39"/>
    </row>
    <row r="57737" spans="8:8" ht="65.099999999999994" customHeight="1" x14ac:dyDescent="0.25">
      <c r="H57737" s="39"/>
    </row>
    <row r="57738" spans="8:8" ht="65.099999999999994" customHeight="1" x14ac:dyDescent="0.25">
      <c r="H57738" s="39"/>
    </row>
    <row r="57739" spans="8:8" ht="65.099999999999994" customHeight="1" x14ac:dyDescent="0.25">
      <c r="H57739" s="39"/>
    </row>
    <row r="57740" spans="8:8" ht="65.099999999999994" customHeight="1" x14ac:dyDescent="0.25">
      <c r="H57740" s="39"/>
    </row>
    <row r="57741" spans="8:8" ht="65.099999999999994" customHeight="1" x14ac:dyDescent="0.25">
      <c r="H57741" s="39"/>
    </row>
    <row r="57742" spans="8:8" ht="65.099999999999994" customHeight="1" x14ac:dyDescent="0.25">
      <c r="H57742" s="39"/>
    </row>
    <row r="57743" spans="8:8" ht="65.099999999999994" customHeight="1" x14ac:dyDescent="0.25">
      <c r="H57743" s="39"/>
    </row>
    <row r="57744" spans="8:8" ht="65.099999999999994" customHeight="1" x14ac:dyDescent="0.25">
      <c r="H57744" s="39"/>
    </row>
    <row r="57745" spans="8:8" ht="65.099999999999994" customHeight="1" x14ac:dyDescent="0.25">
      <c r="H57745" s="39"/>
    </row>
    <row r="57746" spans="8:8" ht="65.099999999999994" customHeight="1" x14ac:dyDescent="0.25">
      <c r="H57746" s="39"/>
    </row>
    <row r="57747" spans="8:8" ht="65.099999999999994" customHeight="1" x14ac:dyDescent="0.25">
      <c r="H57747" s="39"/>
    </row>
    <row r="57748" spans="8:8" ht="65.099999999999994" customHeight="1" x14ac:dyDescent="0.25">
      <c r="H57748" s="39"/>
    </row>
    <row r="57749" spans="8:8" ht="65.099999999999994" customHeight="1" x14ac:dyDescent="0.25">
      <c r="H57749" s="39"/>
    </row>
    <row r="57750" spans="8:8" ht="65.099999999999994" customHeight="1" x14ac:dyDescent="0.25">
      <c r="H57750" s="39"/>
    </row>
    <row r="57751" spans="8:8" ht="65.099999999999994" customHeight="1" x14ac:dyDescent="0.25">
      <c r="H57751" s="39"/>
    </row>
    <row r="57752" spans="8:8" ht="65.099999999999994" customHeight="1" x14ac:dyDescent="0.25">
      <c r="H57752" s="39"/>
    </row>
    <row r="57753" spans="8:8" ht="65.099999999999994" customHeight="1" x14ac:dyDescent="0.25">
      <c r="H57753" s="39"/>
    </row>
    <row r="57754" spans="8:8" ht="65.099999999999994" customHeight="1" x14ac:dyDescent="0.25">
      <c r="H57754" s="39"/>
    </row>
    <row r="57755" spans="8:8" ht="65.099999999999994" customHeight="1" x14ac:dyDescent="0.25">
      <c r="H57755" s="39"/>
    </row>
    <row r="57756" spans="8:8" ht="65.099999999999994" customHeight="1" x14ac:dyDescent="0.25">
      <c r="H57756" s="39"/>
    </row>
    <row r="57757" spans="8:8" ht="65.099999999999994" customHeight="1" x14ac:dyDescent="0.25">
      <c r="H57757" s="39"/>
    </row>
    <row r="57758" spans="8:8" ht="65.099999999999994" customHeight="1" x14ac:dyDescent="0.25">
      <c r="H57758" s="39"/>
    </row>
    <row r="57759" spans="8:8" ht="65.099999999999994" customHeight="1" x14ac:dyDescent="0.25">
      <c r="H57759" s="39"/>
    </row>
    <row r="57760" spans="8:8" ht="65.099999999999994" customHeight="1" x14ac:dyDescent="0.25">
      <c r="H57760" s="39"/>
    </row>
    <row r="57761" spans="8:8" ht="65.099999999999994" customHeight="1" x14ac:dyDescent="0.25">
      <c r="H57761" s="39"/>
    </row>
    <row r="57762" spans="8:8" ht="65.099999999999994" customHeight="1" x14ac:dyDescent="0.25">
      <c r="H57762" s="39"/>
    </row>
    <row r="57763" spans="8:8" ht="65.099999999999994" customHeight="1" x14ac:dyDescent="0.25">
      <c r="H57763" s="39"/>
    </row>
    <row r="57764" spans="8:8" ht="65.099999999999994" customHeight="1" x14ac:dyDescent="0.25">
      <c r="H57764" s="39"/>
    </row>
    <row r="57765" spans="8:8" ht="65.099999999999994" customHeight="1" x14ac:dyDescent="0.25">
      <c r="H57765" s="39"/>
    </row>
    <row r="57766" spans="8:8" ht="65.099999999999994" customHeight="1" x14ac:dyDescent="0.25">
      <c r="H57766" s="39"/>
    </row>
    <row r="57767" spans="8:8" ht="65.099999999999994" customHeight="1" x14ac:dyDescent="0.25">
      <c r="H57767" s="39"/>
    </row>
    <row r="57768" spans="8:8" ht="65.099999999999994" customHeight="1" x14ac:dyDescent="0.25">
      <c r="H57768" s="39"/>
    </row>
    <row r="57769" spans="8:8" ht="65.099999999999994" customHeight="1" x14ac:dyDescent="0.25">
      <c r="H57769" s="39"/>
    </row>
    <row r="57770" spans="8:8" ht="65.099999999999994" customHeight="1" x14ac:dyDescent="0.25">
      <c r="H57770" s="39"/>
    </row>
    <row r="57771" spans="8:8" ht="65.099999999999994" customHeight="1" x14ac:dyDescent="0.25">
      <c r="H57771" s="39"/>
    </row>
    <row r="57772" spans="8:8" ht="65.099999999999994" customHeight="1" x14ac:dyDescent="0.25">
      <c r="H57772" s="39"/>
    </row>
    <row r="57773" spans="8:8" ht="65.099999999999994" customHeight="1" x14ac:dyDescent="0.25">
      <c r="H57773" s="39"/>
    </row>
    <row r="57774" spans="8:8" ht="65.099999999999994" customHeight="1" x14ac:dyDescent="0.25">
      <c r="H57774" s="39"/>
    </row>
    <row r="57775" spans="8:8" ht="65.099999999999994" customHeight="1" x14ac:dyDescent="0.25">
      <c r="H57775" s="39"/>
    </row>
    <row r="57776" spans="8:8" ht="65.099999999999994" customHeight="1" x14ac:dyDescent="0.25">
      <c r="H57776" s="39"/>
    </row>
    <row r="57777" spans="8:8" ht="65.099999999999994" customHeight="1" x14ac:dyDescent="0.25">
      <c r="H57777" s="39"/>
    </row>
    <row r="57778" spans="8:8" ht="65.099999999999994" customHeight="1" x14ac:dyDescent="0.25">
      <c r="H57778" s="39"/>
    </row>
    <row r="57779" spans="8:8" ht="65.099999999999994" customHeight="1" x14ac:dyDescent="0.25">
      <c r="H57779" s="39"/>
    </row>
    <row r="57780" spans="8:8" ht="65.099999999999994" customHeight="1" x14ac:dyDescent="0.25">
      <c r="H57780" s="39"/>
    </row>
    <row r="57781" spans="8:8" ht="65.099999999999994" customHeight="1" x14ac:dyDescent="0.25">
      <c r="H57781" s="39"/>
    </row>
    <row r="57782" spans="8:8" ht="65.099999999999994" customHeight="1" x14ac:dyDescent="0.25">
      <c r="H57782" s="39"/>
    </row>
    <row r="57783" spans="8:8" ht="65.099999999999994" customHeight="1" x14ac:dyDescent="0.25">
      <c r="H57783" s="39"/>
    </row>
    <row r="57784" spans="8:8" ht="65.099999999999994" customHeight="1" x14ac:dyDescent="0.25">
      <c r="H57784" s="39"/>
    </row>
    <row r="57785" spans="8:8" ht="65.099999999999994" customHeight="1" x14ac:dyDescent="0.25">
      <c r="H57785" s="39"/>
    </row>
    <row r="57786" spans="8:8" ht="65.099999999999994" customHeight="1" x14ac:dyDescent="0.25">
      <c r="H57786" s="39"/>
    </row>
    <row r="57787" spans="8:8" ht="65.099999999999994" customHeight="1" x14ac:dyDescent="0.25">
      <c r="H57787" s="39"/>
    </row>
    <row r="57788" spans="8:8" ht="65.099999999999994" customHeight="1" x14ac:dyDescent="0.25">
      <c r="H57788" s="39"/>
    </row>
    <row r="57789" spans="8:8" ht="65.099999999999994" customHeight="1" x14ac:dyDescent="0.25">
      <c r="H57789" s="39"/>
    </row>
    <row r="57790" spans="8:8" ht="65.099999999999994" customHeight="1" x14ac:dyDescent="0.25">
      <c r="H57790" s="39"/>
    </row>
    <row r="57791" spans="8:8" ht="65.099999999999994" customHeight="1" x14ac:dyDescent="0.25">
      <c r="H57791" s="39"/>
    </row>
    <row r="57792" spans="8:8" ht="65.099999999999994" customHeight="1" x14ac:dyDescent="0.25">
      <c r="H57792" s="39"/>
    </row>
    <row r="57793" spans="8:8" ht="65.099999999999994" customHeight="1" x14ac:dyDescent="0.25">
      <c r="H57793" s="39"/>
    </row>
    <row r="57794" spans="8:8" ht="65.099999999999994" customHeight="1" x14ac:dyDescent="0.25">
      <c r="H57794" s="39"/>
    </row>
    <row r="57795" spans="8:8" ht="65.099999999999994" customHeight="1" x14ac:dyDescent="0.25">
      <c r="H57795" s="39"/>
    </row>
    <row r="57796" spans="8:8" ht="65.099999999999994" customHeight="1" x14ac:dyDescent="0.25">
      <c r="H57796" s="39"/>
    </row>
    <row r="57797" spans="8:8" ht="65.099999999999994" customHeight="1" x14ac:dyDescent="0.25">
      <c r="H57797" s="39"/>
    </row>
    <row r="57798" spans="8:8" ht="65.099999999999994" customHeight="1" x14ac:dyDescent="0.25">
      <c r="H57798" s="39"/>
    </row>
    <row r="57799" spans="8:8" ht="65.099999999999994" customHeight="1" x14ac:dyDescent="0.25">
      <c r="H57799" s="39"/>
    </row>
    <row r="57800" spans="8:8" ht="65.099999999999994" customHeight="1" x14ac:dyDescent="0.25">
      <c r="H57800" s="39"/>
    </row>
    <row r="57801" spans="8:8" ht="65.099999999999994" customHeight="1" x14ac:dyDescent="0.25">
      <c r="H57801" s="39"/>
    </row>
    <row r="57802" spans="8:8" ht="65.099999999999994" customHeight="1" x14ac:dyDescent="0.25">
      <c r="H57802" s="39"/>
    </row>
    <row r="57803" spans="8:8" ht="65.099999999999994" customHeight="1" x14ac:dyDescent="0.25">
      <c r="H57803" s="39"/>
    </row>
    <row r="57804" spans="8:8" ht="65.099999999999994" customHeight="1" x14ac:dyDescent="0.25">
      <c r="H57804" s="39"/>
    </row>
    <row r="57805" spans="8:8" ht="65.099999999999994" customHeight="1" x14ac:dyDescent="0.25">
      <c r="H57805" s="39"/>
    </row>
    <row r="57806" spans="8:8" ht="65.099999999999994" customHeight="1" x14ac:dyDescent="0.25">
      <c r="H57806" s="39"/>
    </row>
    <row r="57807" spans="8:8" ht="65.099999999999994" customHeight="1" x14ac:dyDescent="0.25">
      <c r="H57807" s="39"/>
    </row>
    <row r="57808" spans="8:8" ht="65.099999999999994" customHeight="1" x14ac:dyDescent="0.25">
      <c r="H57808" s="39"/>
    </row>
    <row r="57809" spans="8:8" ht="65.099999999999994" customHeight="1" x14ac:dyDescent="0.25">
      <c r="H57809" s="39"/>
    </row>
    <row r="57810" spans="8:8" ht="65.099999999999994" customHeight="1" x14ac:dyDescent="0.25">
      <c r="H57810" s="39"/>
    </row>
    <row r="57811" spans="8:8" ht="65.099999999999994" customHeight="1" x14ac:dyDescent="0.25">
      <c r="H57811" s="39"/>
    </row>
    <row r="57812" spans="8:8" ht="65.099999999999994" customHeight="1" x14ac:dyDescent="0.25">
      <c r="H57812" s="39"/>
    </row>
    <row r="57813" spans="8:8" ht="65.099999999999994" customHeight="1" x14ac:dyDescent="0.25">
      <c r="H57813" s="39"/>
    </row>
    <row r="57814" spans="8:8" ht="65.099999999999994" customHeight="1" x14ac:dyDescent="0.25">
      <c r="H57814" s="39"/>
    </row>
    <row r="57815" spans="8:8" ht="65.099999999999994" customHeight="1" x14ac:dyDescent="0.25">
      <c r="H57815" s="39"/>
    </row>
    <row r="57816" spans="8:8" ht="65.099999999999994" customHeight="1" x14ac:dyDescent="0.25">
      <c r="H57816" s="39"/>
    </row>
    <row r="57817" spans="8:8" ht="65.099999999999994" customHeight="1" x14ac:dyDescent="0.25">
      <c r="H57817" s="39"/>
    </row>
    <row r="57818" spans="8:8" ht="65.099999999999994" customHeight="1" x14ac:dyDescent="0.25">
      <c r="H57818" s="39"/>
    </row>
    <row r="57819" spans="8:8" ht="65.099999999999994" customHeight="1" x14ac:dyDescent="0.25">
      <c r="H57819" s="39"/>
    </row>
    <row r="57820" spans="8:8" ht="65.099999999999994" customHeight="1" x14ac:dyDescent="0.25">
      <c r="H57820" s="39"/>
    </row>
    <row r="57821" spans="8:8" ht="65.099999999999994" customHeight="1" x14ac:dyDescent="0.25">
      <c r="H57821" s="39"/>
    </row>
    <row r="57822" spans="8:8" ht="65.099999999999994" customHeight="1" x14ac:dyDescent="0.25">
      <c r="H57822" s="39"/>
    </row>
    <row r="57823" spans="8:8" ht="65.099999999999994" customHeight="1" x14ac:dyDescent="0.25">
      <c r="H57823" s="39"/>
    </row>
    <row r="57824" spans="8:8" ht="65.099999999999994" customHeight="1" x14ac:dyDescent="0.25">
      <c r="H57824" s="39"/>
    </row>
    <row r="57825" spans="8:8" ht="65.099999999999994" customHeight="1" x14ac:dyDescent="0.25">
      <c r="H57825" s="39"/>
    </row>
    <row r="57826" spans="8:8" ht="65.099999999999994" customHeight="1" x14ac:dyDescent="0.25">
      <c r="H57826" s="39"/>
    </row>
    <row r="57827" spans="8:8" ht="65.099999999999994" customHeight="1" x14ac:dyDescent="0.25">
      <c r="H57827" s="39"/>
    </row>
    <row r="57828" spans="8:8" ht="65.099999999999994" customHeight="1" x14ac:dyDescent="0.25">
      <c r="H57828" s="39"/>
    </row>
    <row r="57829" spans="8:8" ht="65.099999999999994" customHeight="1" x14ac:dyDescent="0.25">
      <c r="H57829" s="39"/>
    </row>
    <row r="57830" spans="8:8" ht="65.099999999999994" customHeight="1" x14ac:dyDescent="0.25">
      <c r="H57830" s="39"/>
    </row>
    <row r="57831" spans="8:8" ht="65.099999999999994" customHeight="1" x14ac:dyDescent="0.25">
      <c r="H57831" s="39"/>
    </row>
    <row r="57832" spans="8:8" ht="65.099999999999994" customHeight="1" x14ac:dyDescent="0.25">
      <c r="H57832" s="39"/>
    </row>
    <row r="57833" spans="8:8" ht="65.099999999999994" customHeight="1" x14ac:dyDescent="0.25">
      <c r="H57833" s="39"/>
    </row>
    <row r="57834" spans="8:8" ht="65.099999999999994" customHeight="1" x14ac:dyDescent="0.25">
      <c r="H57834" s="39"/>
    </row>
    <row r="57835" spans="8:8" ht="65.099999999999994" customHeight="1" x14ac:dyDescent="0.25">
      <c r="H57835" s="39"/>
    </row>
    <row r="57836" spans="8:8" ht="65.099999999999994" customHeight="1" x14ac:dyDescent="0.25">
      <c r="H57836" s="39"/>
    </row>
    <row r="57837" spans="8:8" ht="65.099999999999994" customHeight="1" x14ac:dyDescent="0.25">
      <c r="H57837" s="39"/>
    </row>
    <row r="57838" spans="8:8" ht="65.099999999999994" customHeight="1" x14ac:dyDescent="0.25">
      <c r="H57838" s="39"/>
    </row>
    <row r="57839" spans="8:8" ht="65.099999999999994" customHeight="1" x14ac:dyDescent="0.25">
      <c r="H57839" s="39"/>
    </row>
    <row r="57840" spans="8:8" ht="65.099999999999994" customHeight="1" x14ac:dyDescent="0.25">
      <c r="H57840" s="39"/>
    </row>
    <row r="57841" spans="8:8" ht="65.099999999999994" customHeight="1" x14ac:dyDescent="0.25">
      <c r="H57841" s="39"/>
    </row>
    <row r="57842" spans="8:8" ht="65.099999999999994" customHeight="1" x14ac:dyDescent="0.25">
      <c r="H57842" s="39"/>
    </row>
    <row r="57843" spans="8:8" ht="65.099999999999994" customHeight="1" x14ac:dyDescent="0.25">
      <c r="H57843" s="39"/>
    </row>
    <row r="57844" spans="8:8" ht="65.099999999999994" customHeight="1" x14ac:dyDescent="0.25">
      <c r="H57844" s="39"/>
    </row>
    <row r="57845" spans="8:8" ht="65.099999999999994" customHeight="1" x14ac:dyDescent="0.25">
      <c r="H57845" s="39"/>
    </row>
    <row r="57846" spans="8:8" ht="65.099999999999994" customHeight="1" x14ac:dyDescent="0.25">
      <c r="H57846" s="39"/>
    </row>
    <row r="57847" spans="8:8" ht="65.099999999999994" customHeight="1" x14ac:dyDescent="0.25">
      <c r="H57847" s="39"/>
    </row>
    <row r="57848" spans="8:8" ht="65.099999999999994" customHeight="1" x14ac:dyDescent="0.25">
      <c r="H57848" s="39"/>
    </row>
    <row r="57849" spans="8:8" ht="65.099999999999994" customHeight="1" x14ac:dyDescent="0.25">
      <c r="H57849" s="39"/>
    </row>
    <row r="57850" spans="8:8" ht="65.099999999999994" customHeight="1" x14ac:dyDescent="0.25">
      <c r="H57850" s="39"/>
    </row>
    <row r="57851" spans="8:8" ht="65.099999999999994" customHeight="1" x14ac:dyDescent="0.25">
      <c r="H57851" s="39"/>
    </row>
    <row r="57852" spans="8:8" ht="65.099999999999994" customHeight="1" x14ac:dyDescent="0.25">
      <c r="H57852" s="39"/>
    </row>
    <row r="57853" spans="8:8" ht="65.099999999999994" customHeight="1" x14ac:dyDescent="0.25">
      <c r="H57853" s="39"/>
    </row>
    <row r="57854" spans="8:8" ht="65.099999999999994" customHeight="1" x14ac:dyDescent="0.25">
      <c r="H57854" s="39"/>
    </row>
    <row r="57855" spans="8:8" ht="65.099999999999994" customHeight="1" x14ac:dyDescent="0.25">
      <c r="H57855" s="39"/>
    </row>
    <row r="57856" spans="8:8" ht="65.099999999999994" customHeight="1" x14ac:dyDescent="0.25">
      <c r="H57856" s="39"/>
    </row>
    <row r="57857" spans="8:8" ht="65.099999999999994" customHeight="1" x14ac:dyDescent="0.25">
      <c r="H57857" s="39"/>
    </row>
    <row r="57858" spans="8:8" ht="65.099999999999994" customHeight="1" x14ac:dyDescent="0.25">
      <c r="H57858" s="39"/>
    </row>
    <row r="57859" spans="8:8" ht="65.099999999999994" customHeight="1" x14ac:dyDescent="0.25">
      <c r="H57859" s="39"/>
    </row>
    <row r="57860" spans="8:8" ht="65.099999999999994" customHeight="1" x14ac:dyDescent="0.25">
      <c r="H57860" s="39"/>
    </row>
    <row r="57861" spans="8:8" ht="65.099999999999994" customHeight="1" x14ac:dyDescent="0.25">
      <c r="H57861" s="39"/>
    </row>
    <row r="57862" spans="8:8" ht="65.099999999999994" customHeight="1" x14ac:dyDescent="0.25">
      <c r="H57862" s="39"/>
    </row>
    <row r="57863" spans="8:8" ht="65.099999999999994" customHeight="1" x14ac:dyDescent="0.25">
      <c r="H57863" s="39"/>
    </row>
    <row r="57864" spans="8:8" ht="65.099999999999994" customHeight="1" x14ac:dyDescent="0.25">
      <c r="H57864" s="39"/>
    </row>
    <row r="57865" spans="8:8" ht="65.099999999999994" customHeight="1" x14ac:dyDescent="0.25">
      <c r="H57865" s="39"/>
    </row>
    <row r="57866" spans="8:8" ht="65.099999999999994" customHeight="1" x14ac:dyDescent="0.25">
      <c r="H57866" s="39"/>
    </row>
    <row r="57867" spans="8:8" ht="65.099999999999994" customHeight="1" x14ac:dyDescent="0.25">
      <c r="H57867" s="39"/>
    </row>
    <row r="57868" spans="8:8" ht="65.099999999999994" customHeight="1" x14ac:dyDescent="0.25">
      <c r="H57868" s="39"/>
    </row>
    <row r="57869" spans="8:8" ht="65.099999999999994" customHeight="1" x14ac:dyDescent="0.25">
      <c r="H57869" s="39"/>
    </row>
    <row r="57870" spans="8:8" ht="65.099999999999994" customHeight="1" x14ac:dyDescent="0.25">
      <c r="H57870" s="39"/>
    </row>
    <row r="57871" spans="8:8" ht="65.099999999999994" customHeight="1" x14ac:dyDescent="0.25">
      <c r="H57871" s="39"/>
    </row>
    <row r="57872" spans="8:8" ht="65.099999999999994" customHeight="1" x14ac:dyDescent="0.25">
      <c r="H57872" s="39"/>
    </row>
    <row r="57873" spans="8:8" ht="65.099999999999994" customHeight="1" x14ac:dyDescent="0.25">
      <c r="H57873" s="39"/>
    </row>
    <row r="57874" spans="8:8" ht="65.099999999999994" customHeight="1" x14ac:dyDescent="0.25">
      <c r="H57874" s="39"/>
    </row>
    <row r="57875" spans="8:8" ht="65.099999999999994" customHeight="1" x14ac:dyDescent="0.25">
      <c r="H57875" s="39"/>
    </row>
    <row r="57876" spans="8:8" ht="65.099999999999994" customHeight="1" x14ac:dyDescent="0.25">
      <c r="H57876" s="39"/>
    </row>
    <row r="57877" spans="8:8" ht="65.099999999999994" customHeight="1" x14ac:dyDescent="0.25">
      <c r="H57877" s="39"/>
    </row>
    <row r="57878" spans="8:8" ht="65.099999999999994" customHeight="1" x14ac:dyDescent="0.25">
      <c r="H57878" s="39"/>
    </row>
    <row r="57879" spans="8:8" ht="65.099999999999994" customHeight="1" x14ac:dyDescent="0.25">
      <c r="H57879" s="39"/>
    </row>
    <row r="57880" spans="8:8" ht="65.099999999999994" customHeight="1" x14ac:dyDescent="0.25">
      <c r="H57880" s="39"/>
    </row>
    <row r="57881" spans="8:8" ht="65.099999999999994" customHeight="1" x14ac:dyDescent="0.25">
      <c r="H57881" s="39"/>
    </row>
    <row r="57882" spans="8:8" ht="65.099999999999994" customHeight="1" x14ac:dyDescent="0.25">
      <c r="H57882" s="39"/>
    </row>
    <row r="57883" spans="8:8" ht="65.099999999999994" customHeight="1" x14ac:dyDescent="0.25">
      <c r="H57883" s="39"/>
    </row>
    <row r="57884" spans="8:8" ht="65.099999999999994" customHeight="1" x14ac:dyDescent="0.25">
      <c r="H57884" s="39"/>
    </row>
    <row r="57885" spans="8:8" ht="65.099999999999994" customHeight="1" x14ac:dyDescent="0.25">
      <c r="H57885" s="39"/>
    </row>
    <row r="57886" spans="8:8" ht="65.099999999999994" customHeight="1" x14ac:dyDescent="0.25">
      <c r="H57886" s="39"/>
    </row>
    <row r="57887" spans="8:8" ht="65.099999999999994" customHeight="1" x14ac:dyDescent="0.25">
      <c r="H57887" s="39"/>
    </row>
    <row r="57888" spans="8:8" ht="65.099999999999994" customHeight="1" x14ac:dyDescent="0.25">
      <c r="H57888" s="39"/>
    </row>
    <row r="57889" spans="8:8" ht="65.099999999999994" customHeight="1" x14ac:dyDescent="0.25">
      <c r="H57889" s="39"/>
    </row>
    <row r="57890" spans="8:8" ht="65.099999999999994" customHeight="1" x14ac:dyDescent="0.25">
      <c r="H57890" s="39"/>
    </row>
    <row r="57891" spans="8:8" ht="65.099999999999994" customHeight="1" x14ac:dyDescent="0.25">
      <c r="H57891" s="39"/>
    </row>
    <row r="57892" spans="8:8" ht="65.099999999999994" customHeight="1" x14ac:dyDescent="0.25">
      <c r="H57892" s="39"/>
    </row>
    <row r="57893" spans="8:8" ht="65.099999999999994" customHeight="1" x14ac:dyDescent="0.25">
      <c r="H57893" s="39"/>
    </row>
    <row r="57894" spans="8:8" ht="65.099999999999994" customHeight="1" x14ac:dyDescent="0.25">
      <c r="H57894" s="39"/>
    </row>
    <row r="57895" spans="8:8" ht="65.099999999999994" customHeight="1" x14ac:dyDescent="0.25">
      <c r="H57895" s="39"/>
    </row>
    <row r="57896" spans="8:8" ht="65.099999999999994" customHeight="1" x14ac:dyDescent="0.25">
      <c r="H57896" s="39"/>
    </row>
    <row r="57897" spans="8:8" ht="65.099999999999994" customHeight="1" x14ac:dyDescent="0.25">
      <c r="H57897" s="39"/>
    </row>
    <row r="57898" spans="8:8" ht="65.099999999999994" customHeight="1" x14ac:dyDescent="0.25">
      <c r="H57898" s="39"/>
    </row>
    <row r="57899" spans="8:8" ht="65.099999999999994" customHeight="1" x14ac:dyDescent="0.25">
      <c r="H57899" s="39"/>
    </row>
    <row r="57900" spans="8:8" ht="65.099999999999994" customHeight="1" x14ac:dyDescent="0.25">
      <c r="H57900" s="39"/>
    </row>
    <row r="57901" spans="8:8" ht="65.099999999999994" customHeight="1" x14ac:dyDescent="0.25">
      <c r="H57901" s="39"/>
    </row>
    <row r="57902" spans="8:8" ht="65.099999999999994" customHeight="1" x14ac:dyDescent="0.25">
      <c r="H57902" s="39"/>
    </row>
    <row r="57903" spans="8:8" ht="65.099999999999994" customHeight="1" x14ac:dyDescent="0.25">
      <c r="H57903" s="39"/>
    </row>
    <row r="57904" spans="8:8" ht="65.099999999999994" customHeight="1" x14ac:dyDescent="0.25">
      <c r="H57904" s="39"/>
    </row>
    <row r="57905" spans="8:8" ht="65.099999999999994" customHeight="1" x14ac:dyDescent="0.25">
      <c r="H57905" s="39"/>
    </row>
    <row r="57906" spans="8:8" ht="65.099999999999994" customHeight="1" x14ac:dyDescent="0.25">
      <c r="H57906" s="39"/>
    </row>
    <row r="57907" spans="8:8" ht="65.099999999999994" customHeight="1" x14ac:dyDescent="0.25">
      <c r="H57907" s="39"/>
    </row>
    <row r="57908" spans="8:8" ht="65.099999999999994" customHeight="1" x14ac:dyDescent="0.25">
      <c r="H57908" s="39"/>
    </row>
    <row r="57909" spans="8:8" ht="65.099999999999994" customHeight="1" x14ac:dyDescent="0.25">
      <c r="H57909" s="39"/>
    </row>
    <row r="57910" spans="8:8" ht="65.099999999999994" customHeight="1" x14ac:dyDescent="0.25">
      <c r="H57910" s="39"/>
    </row>
    <row r="57911" spans="8:8" ht="65.099999999999994" customHeight="1" x14ac:dyDescent="0.25">
      <c r="H57911" s="39"/>
    </row>
    <row r="57912" spans="8:8" ht="65.099999999999994" customHeight="1" x14ac:dyDescent="0.25">
      <c r="H57912" s="39"/>
    </row>
    <row r="57913" spans="8:8" ht="65.099999999999994" customHeight="1" x14ac:dyDescent="0.25">
      <c r="H57913" s="39"/>
    </row>
    <row r="57914" spans="8:8" ht="65.099999999999994" customHeight="1" x14ac:dyDescent="0.25">
      <c r="H57914" s="39"/>
    </row>
    <row r="57915" spans="8:8" ht="65.099999999999994" customHeight="1" x14ac:dyDescent="0.25">
      <c r="H57915" s="39"/>
    </row>
    <row r="57916" spans="8:8" ht="65.099999999999994" customHeight="1" x14ac:dyDescent="0.25">
      <c r="H57916" s="39"/>
    </row>
    <row r="57917" spans="8:8" ht="65.099999999999994" customHeight="1" x14ac:dyDescent="0.25">
      <c r="H57917" s="39"/>
    </row>
    <row r="57918" spans="8:8" ht="65.099999999999994" customHeight="1" x14ac:dyDescent="0.25">
      <c r="H57918" s="39"/>
    </row>
    <row r="57919" spans="8:8" ht="65.099999999999994" customHeight="1" x14ac:dyDescent="0.25">
      <c r="H57919" s="39"/>
    </row>
    <row r="57920" spans="8:8" ht="65.099999999999994" customHeight="1" x14ac:dyDescent="0.25">
      <c r="H57920" s="39"/>
    </row>
    <row r="57921" spans="8:8" ht="65.099999999999994" customHeight="1" x14ac:dyDescent="0.25">
      <c r="H57921" s="39"/>
    </row>
    <row r="57922" spans="8:8" ht="65.099999999999994" customHeight="1" x14ac:dyDescent="0.25">
      <c r="H57922" s="39"/>
    </row>
    <row r="57923" spans="8:8" ht="65.099999999999994" customHeight="1" x14ac:dyDescent="0.25">
      <c r="H57923" s="39"/>
    </row>
    <row r="57924" spans="8:8" ht="65.099999999999994" customHeight="1" x14ac:dyDescent="0.25">
      <c r="H57924" s="39"/>
    </row>
    <row r="57925" spans="8:8" ht="65.099999999999994" customHeight="1" x14ac:dyDescent="0.25">
      <c r="H57925" s="39"/>
    </row>
    <row r="57926" spans="8:8" ht="65.099999999999994" customHeight="1" x14ac:dyDescent="0.25">
      <c r="H57926" s="39"/>
    </row>
    <row r="57927" spans="8:8" ht="65.099999999999994" customHeight="1" x14ac:dyDescent="0.25">
      <c r="H57927" s="39"/>
    </row>
    <row r="57928" spans="8:8" ht="65.099999999999994" customHeight="1" x14ac:dyDescent="0.25">
      <c r="H57928" s="39"/>
    </row>
    <row r="57929" spans="8:8" ht="65.099999999999994" customHeight="1" x14ac:dyDescent="0.25">
      <c r="H57929" s="39"/>
    </row>
    <row r="57930" spans="8:8" ht="65.099999999999994" customHeight="1" x14ac:dyDescent="0.25">
      <c r="H57930" s="39"/>
    </row>
    <row r="57931" spans="8:8" ht="65.099999999999994" customHeight="1" x14ac:dyDescent="0.25">
      <c r="H57931" s="39"/>
    </row>
    <row r="57932" spans="8:8" ht="65.099999999999994" customHeight="1" x14ac:dyDescent="0.25">
      <c r="H57932" s="39"/>
    </row>
    <row r="57933" spans="8:8" ht="65.099999999999994" customHeight="1" x14ac:dyDescent="0.25">
      <c r="H57933" s="39"/>
    </row>
    <row r="57934" spans="8:8" ht="65.099999999999994" customHeight="1" x14ac:dyDescent="0.25">
      <c r="H57934" s="39"/>
    </row>
    <row r="57935" spans="8:8" ht="65.099999999999994" customHeight="1" x14ac:dyDescent="0.25">
      <c r="H57935" s="39"/>
    </row>
    <row r="57936" spans="8:8" ht="65.099999999999994" customHeight="1" x14ac:dyDescent="0.25">
      <c r="H57936" s="39"/>
    </row>
    <row r="57937" spans="8:8" ht="65.099999999999994" customHeight="1" x14ac:dyDescent="0.25">
      <c r="H57937" s="39"/>
    </row>
    <row r="57938" spans="8:8" ht="65.099999999999994" customHeight="1" x14ac:dyDescent="0.25">
      <c r="H57938" s="39"/>
    </row>
    <row r="57939" spans="8:8" ht="65.099999999999994" customHeight="1" x14ac:dyDescent="0.25">
      <c r="H57939" s="39"/>
    </row>
    <row r="57940" spans="8:8" ht="65.099999999999994" customHeight="1" x14ac:dyDescent="0.25">
      <c r="H57940" s="39"/>
    </row>
    <row r="57941" spans="8:8" ht="65.099999999999994" customHeight="1" x14ac:dyDescent="0.25">
      <c r="H57941" s="39"/>
    </row>
    <row r="57942" spans="8:8" ht="65.099999999999994" customHeight="1" x14ac:dyDescent="0.25">
      <c r="H57942" s="39"/>
    </row>
    <row r="57943" spans="8:8" ht="65.099999999999994" customHeight="1" x14ac:dyDescent="0.25">
      <c r="H57943" s="39"/>
    </row>
    <row r="57944" spans="8:8" ht="65.099999999999994" customHeight="1" x14ac:dyDescent="0.25">
      <c r="H57944" s="39"/>
    </row>
    <row r="57945" spans="8:8" ht="65.099999999999994" customHeight="1" x14ac:dyDescent="0.25">
      <c r="H57945" s="39"/>
    </row>
    <row r="57946" spans="8:8" ht="65.099999999999994" customHeight="1" x14ac:dyDescent="0.25">
      <c r="H57946" s="39"/>
    </row>
    <row r="57947" spans="8:8" ht="65.099999999999994" customHeight="1" x14ac:dyDescent="0.25">
      <c r="H57947" s="39"/>
    </row>
    <row r="57948" spans="8:8" ht="65.099999999999994" customHeight="1" x14ac:dyDescent="0.25">
      <c r="H57948" s="39"/>
    </row>
    <row r="57949" spans="8:8" ht="65.099999999999994" customHeight="1" x14ac:dyDescent="0.25">
      <c r="H57949" s="39"/>
    </row>
    <row r="57950" spans="8:8" ht="65.099999999999994" customHeight="1" x14ac:dyDescent="0.25">
      <c r="H57950" s="39"/>
    </row>
    <row r="57951" spans="8:8" ht="65.099999999999994" customHeight="1" x14ac:dyDescent="0.25">
      <c r="H57951" s="39"/>
    </row>
    <row r="57952" spans="8:8" ht="65.099999999999994" customHeight="1" x14ac:dyDescent="0.25">
      <c r="H57952" s="39"/>
    </row>
    <row r="57953" spans="8:8" ht="65.099999999999994" customHeight="1" x14ac:dyDescent="0.25">
      <c r="H57953" s="39"/>
    </row>
    <row r="57954" spans="8:8" ht="65.099999999999994" customHeight="1" x14ac:dyDescent="0.25">
      <c r="H57954" s="39"/>
    </row>
    <row r="57955" spans="8:8" ht="65.099999999999994" customHeight="1" x14ac:dyDescent="0.25">
      <c r="H57955" s="39"/>
    </row>
    <row r="57956" spans="8:8" ht="65.099999999999994" customHeight="1" x14ac:dyDescent="0.25">
      <c r="H57956" s="39"/>
    </row>
    <row r="57957" spans="8:8" ht="65.099999999999994" customHeight="1" x14ac:dyDescent="0.25">
      <c r="H57957" s="39"/>
    </row>
    <row r="57958" spans="8:8" ht="65.099999999999994" customHeight="1" x14ac:dyDescent="0.25">
      <c r="H57958" s="39"/>
    </row>
    <row r="57959" spans="8:8" ht="65.099999999999994" customHeight="1" x14ac:dyDescent="0.25">
      <c r="H57959" s="39"/>
    </row>
    <row r="57960" spans="8:8" ht="65.099999999999994" customHeight="1" x14ac:dyDescent="0.25">
      <c r="H57960" s="39"/>
    </row>
    <row r="57961" spans="8:8" ht="65.099999999999994" customHeight="1" x14ac:dyDescent="0.25">
      <c r="H57961" s="39"/>
    </row>
    <row r="57962" spans="8:8" ht="65.099999999999994" customHeight="1" x14ac:dyDescent="0.25">
      <c r="H57962" s="39"/>
    </row>
    <row r="57963" spans="8:8" ht="65.099999999999994" customHeight="1" x14ac:dyDescent="0.25">
      <c r="H57963" s="39"/>
    </row>
    <row r="57964" spans="8:8" ht="65.099999999999994" customHeight="1" x14ac:dyDescent="0.25">
      <c r="H57964" s="39"/>
    </row>
    <row r="57965" spans="8:8" ht="65.099999999999994" customHeight="1" x14ac:dyDescent="0.25">
      <c r="H57965" s="39"/>
    </row>
    <row r="57966" spans="8:8" ht="65.099999999999994" customHeight="1" x14ac:dyDescent="0.25">
      <c r="H57966" s="39"/>
    </row>
    <row r="57967" spans="8:8" ht="65.099999999999994" customHeight="1" x14ac:dyDescent="0.25">
      <c r="H57967" s="39"/>
    </row>
    <row r="57968" spans="8:8" ht="65.099999999999994" customHeight="1" x14ac:dyDescent="0.25">
      <c r="H57968" s="39"/>
    </row>
    <row r="57969" spans="8:8" ht="65.099999999999994" customHeight="1" x14ac:dyDescent="0.25">
      <c r="H57969" s="39"/>
    </row>
    <row r="57970" spans="8:8" ht="65.099999999999994" customHeight="1" x14ac:dyDescent="0.25">
      <c r="H57970" s="39"/>
    </row>
    <row r="57971" spans="8:8" ht="65.099999999999994" customHeight="1" x14ac:dyDescent="0.25">
      <c r="H57971" s="39"/>
    </row>
    <row r="57972" spans="8:8" ht="65.099999999999994" customHeight="1" x14ac:dyDescent="0.25">
      <c r="H57972" s="39"/>
    </row>
    <row r="57973" spans="8:8" ht="65.099999999999994" customHeight="1" x14ac:dyDescent="0.25">
      <c r="H57973" s="39"/>
    </row>
    <row r="57974" spans="8:8" ht="65.099999999999994" customHeight="1" x14ac:dyDescent="0.25">
      <c r="H57974" s="39"/>
    </row>
    <row r="57975" spans="8:8" ht="65.099999999999994" customHeight="1" x14ac:dyDescent="0.25">
      <c r="H57975" s="39"/>
    </row>
    <row r="57976" spans="8:8" ht="65.099999999999994" customHeight="1" x14ac:dyDescent="0.25">
      <c r="H57976" s="39"/>
    </row>
    <row r="57977" spans="8:8" ht="65.099999999999994" customHeight="1" x14ac:dyDescent="0.25">
      <c r="H57977" s="39"/>
    </row>
    <row r="57978" spans="8:8" ht="65.099999999999994" customHeight="1" x14ac:dyDescent="0.25">
      <c r="H57978" s="39"/>
    </row>
    <row r="57979" spans="8:8" ht="65.099999999999994" customHeight="1" x14ac:dyDescent="0.25">
      <c r="H57979" s="39"/>
    </row>
    <row r="57980" spans="8:8" ht="65.099999999999994" customHeight="1" x14ac:dyDescent="0.25">
      <c r="H57980" s="39"/>
    </row>
    <row r="57981" spans="8:8" ht="65.099999999999994" customHeight="1" x14ac:dyDescent="0.25">
      <c r="H57981" s="39"/>
    </row>
    <row r="57982" spans="8:8" ht="65.099999999999994" customHeight="1" x14ac:dyDescent="0.25">
      <c r="H57982" s="39"/>
    </row>
    <row r="57983" spans="8:8" ht="65.099999999999994" customHeight="1" x14ac:dyDescent="0.25">
      <c r="H57983" s="39"/>
    </row>
    <row r="57984" spans="8:8" ht="65.099999999999994" customHeight="1" x14ac:dyDescent="0.25">
      <c r="H57984" s="39"/>
    </row>
    <row r="57985" spans="8:8" ht="65.099999999999994" customHeight="1" x14ac:dyDescent="0.25">
      <c r="H57985" s="39"/>
    </row>
    <row r="57986" spans="8:8" ht="65.099999999999994" customHeight="1" x14ac:dyDescent="0.25">
      <c r="H57986" s="39"/>
    </row>
    <row r="57987" spans="8:8" ht="65.099999999999994" customHeight="1" x14ac:dyDescent="0.25">
      <c r="H57987" s="39"/>
    </row>
    <row r="57988" spans="8:8" ht="65.099999999999994" customHeight="1" x14ac:dyDescent="0.25">
      <c r="H57988" s="39"/>
    </row>
    <row r="57989" spans="8:8" ht="65.099999999999994" customHeight="1" x14ac:dyDescent="0.25">
      <c r="H57989" s="39"/>
    </row>
    <row r="57990" spans="8:8" ht="65.099999999999994" customHeight="1" x14ac:dyDescent="0.25">
      <c r="H57990" s="39"/>
    </row>
    <row r="57991" spans="8:8" ht="65.099999999999994" customHeight="1" x14ac:dyDescent="0.25">
      <c r="H57991" s="39"/>
    </row>
    <row r="57992" spans="8:8" ht="65.099999999999994" customHeight="1" x14ac:dyDescent="0.25">
      <c r="H57992" s="39"/>
    </row>
    <row r="57993" spans="8:8" ht="65.099999999999994" customHeight="1" x14ac:dyDescent="0.25">
      <c r="H57993" s="39"/>
    </row>
    <row r="57994" spans="8:8" ht="65.099999999999994" customHeight="1" x14ac:dyDescent="0.25">
      <c r="H57994" s="39"/>
    </row>
    <row r="57995" spans="8:8" ht="65.099999999999994" customHeight="1" x14ac:dyDescent="0.25">
      <c r="H57995" s="39"/>
    </row>
    <row r="57996" spans="8:8" ht="65.099999999999994" customHeight="1" x14ac:dyDescent="0.25">
      <c r="H57996" s="39"/>
    </row>
    <row r="57997" spans="8:8" ht="65.099999999999994" customHeight="1" x14ac:dyDescent="0.25">
      <c r="H57997" s="39"/>
    </row>
    <row r="57998" spans="8:8" ht="65.099999999999994" customHeight="1" x14ac:dyDescent="0.25">
      <c r="H57998" s="39"/>
    </row>
    <row r="57999" spans="8:8" ht="65.099999999999994" customHeight="1" x14ac:dyDescent="0.25">
      <c r="H57999" s="39"/>
    </row>
    <row r="58000" spans="8:8" ht="65.099999999999994" customHeight="1" x14ac:dyDescent="0.25">
      <c r="H58000" s="39"/>
    </row>
    <row r="58001" spans="8:8" ht="65.099999999999994" customHeight="1" x14ac:dyDescent="0.25">
      <c r="H58001" s="39"/>
    </row>
    <row r="58002" spans="8:8" ht="65.099999999999994" customHeight="1" x14ac:dyDescent="0.25">
      <c r="H58002" s="39"/>
    </row>
    <row r="58003" spans="8:8" ht="65.099999999999994" customHeight="1" x14ac:dyDescent="0.25">
      <c r="H58003" s="39"/>
    </row>
    <row r="58004" spans="8:8" ht="65.099999999999994" customHeight="1" x14ac:dyDescent="0.25">
      <c r="H58004" s="39"/>
    </row>
    <row r="58005" spans="8:8" ht="65.099999999999994" customHeight="1" x14ac:dyDescent="0.25">
      <c r="H58005" s="39"/>
    </row>
    <row r="58006" spans="8:8" ht="65.099999999999994" customHeight="1" x14ac:dyDescent="0.25">
      <c r="H58006" s="39"/>
    </row>
    <row r="58007" spans="8:8" ht="65.099999999999994" customHeight="1" x14ac:dyDescent="0.25">
      <c r="H58007" s="39"/>
    </row>
    <row r="58008" spans="8:8" ht="65.099999999999994" customHeight="1" x14ac:dyDescent="0.25">
      <c r="H58008" s="39"/>
    </row>
    <row r="58009" spans="8:8" ht="65.099999999999994" customHeight="1" x14ac:dyDescent="0.25">
      <c r="H58009" s="39"/>
    </row>
    <row r="58010" spans="8:8" ht="65.099999999999994" customHeight="1" x14ac:dyDescent="0.25">
      <c r="H58010" s="39"/>
    </row>
    <row r="58011" spans="8:8" ht="65.099999999999994" customHeight="1" x14ac:dyDescent="0.25">
      <c r="H58011" s="39"/>
    </row>
    <row r="58012" spans="8:8" ht="65.099999999999994" customHeight="1" x14ac:dyDescent="0.25">
      <c r="H58012" s="39"/>
    </row>
    <row r="58013" spans="8:8" ht="65.099999999999994" customHeight="1" x14ac:dyDescent="0.25">
      <c r="H58013" s="39"/>
    </row>
    <row r="58014" spans="8:8" ht="65.099999999999994" customHeight="1" x14ac:dyDescent="0.25">
      <c r="H58014" s="39"/>
    </row>
    <row r="58015" spans="8:8" ht="65.099999999999994" customHeight="1" x14ac:dyDescent="0.25">
      <c r="H58015" s="39"/>
    </row>
    <row r="58016" spans="8:8" ht="65.099999999999994" customHeight="1" x14ac:dyDescent="0.25">
      <c r="H58016" s="39"/>
    </row>
    <row r="58017" spans="8:8" ht="65.099999999999994" customHeight="1" x14ac:dyDescent="0.25">
      <c r="H58017" s="39"/>
    </row>
    <row r="58018" spans="8:8" ht="65.099999999999994" customHeight="1" x14ac:dyDescent="0.25">
      <c r="H58018" s="39"/>
    </row>
    <row r="58019" spans="8:8" ht="65.099999999999994" customHeight="1" x14ac:dyDescent="0.25">
      <c r="H58019" s="39"/>
    </row>
    <row r="58020" spans="8:8" ht="65.099999999999994" customHeight="1" x14ac:dyDescent="0.25">
      <c r="H58020" s="39"/>
    </row>
    <row r="58021" spans="8:8" ht="65.099999999999994" customHeight="1" x14ac:dyDescent="0.25">
      <c r="H58021" s="39"/>
    </row>
    <row r="58022" spans="8:8" ht="65.099999999999994" customHeight="1" x14ac:dyDescent="0.25">
      <c r="H58022" s="39"/>
    </row>
    <row r="58023" spans="8:8" ht="65.099999999999994" customHeight="1" x14ac:dyDescent="0.25">
      <c r="H58023" s="39"/>
    </row>
    <row r="58024" spans="8:8" ht="65.099999999999994" customHeight="1" x14ac:dyDescent="0.25">
      <c r="H58024" s="39"/>
    </row>
    <row r="58025" spans="8:8" ht="65.099999999999994" customHeight="1" x14ac:dyDescent="0.25">
      <c r="H58025" s="39"/>
    </row>
    <row r="58026" spans="8:8" ht="65.099999999999994" customHeight="1" x14ac:dyDescent="0.25">
      <c r="H58026" s="39"/>
    </row>
    <row r="58027" spans="8:8" ht="65.099999999999994" customHeight="1" x14ac:dyDescent="0.25">
      <c r="H58027" s="39"/>
    </row>
    <row r="58028" spans="8:8" ht="65.099999999999994" customHeight="1" x14ac:dyDescent="0.25">
      <c r="H58028" s="39"/>
    </row>
    <row r="58029" spans="8:8" ht="65.099999999999994" customHeight="1" x14ac:dyDescent="0.25">
      <c r="H58029" s="39"/>
    </row>
    <row r="58030" spans="8:8" ht="65.099999999999994" customHeight="1" x14ac:dyDescent="0.25">
      <c r="H58030" s="39"/>
    </row>
    <row r="58031" spans="8:8" ht="65.099999999999994" customHeight="1" x14ac:dyDescent="0.25">
      <c r="H58031" s="39"/>
    </row>
    <row r="58032" spans="8:8" ht="65.099999999999994" customHeight="1" x14ac:dyDescent="0.25">
      <c r="H58032" s="39"/>
    </row>
    <row r="58033" spans="8:8" ht="65.099999999999994" customHeight="1" x14ac:dyDescent="0.25">
      <c r="H58033" s="39"/>
    </row>
    <row r="58034" spans="8:8" ht="65.099999999999994" customHeight="1" x14ac:dyDescent="0.25">
      <c r="H58034" s="39"/>
    </row>
    <row r="58035" spans="8:8" ht="65.099999999999994" customHeight="1" x14ac:dyDescent="0.25">
      <c r="H58035" s="39"/>
    </row>
    <row r="58036" spans="8:8" ht="65.099999999999994" customHeight="1" x14ac:dyDescent="0.25">
      <c r="H58036" s="39"/>
    </row>
    <row r="58037" spans="8:8" ht="65.099999999999994" customHeight="1" x14ac:dyDescent="0.25">
      <c r="H58037" s="39"/>
    </row>
    <row r="58038" spans="8:8" ht="65.099999999999994" customHeight="1" x14ac:dyDescent="0.25">
      <c r="H58038" s="39"/>
    </row>
    <row r="58039" spans="8:8" ht="65.099999999999994" customHeight="1" x14ac:dyDescent="0.25">
      <c r="H58039" s="39"/>
    </row>
    <row r="58040" spans="8:8" ht="65.099999999999994" customHeight="1" x14ac:dyDescent="0.25">
      <c r="H58040" s="39"/>
    </row>
    <row r="58041" spans="8:8" ht="65.099999999999994" customHeight="1" x14ac:dyDescent="0.25">
      <c r="H58041" s="39"/>
    </row>
    <row r="58042" spans="8:8" ht="65.099999999999994" customHeight="1" x14ac:dyDescent="0.25">
      <c r="H58042" s="39"/>
    </row>
    <row r="58043" spans="8:8" ht="65.099999999999994" customHeight="1" x14ac:dyDescent="0.25">
      <c r="H58043" s="39"/>
    </row>
    <row r="58044" spans="8:8" ht="65.099999999999994" customHeight="1" x14ac:dyDescent="0.25">
      <c r="H58044" s="39"/>
    </row>
    <row r="58045" spans="8:8" ht="65.099999999999994" customHeight="1" x14ac:dyDescent="0.25">
      <c r="H58045" s="39"/>
    </row>
    <row r="58046" spans="8:8" ht="65.099999999999994" customHeight="1" x14ac:dyDescent="0.25">
      <c r="H58046" s="39"/>
    </row>
    <row r="58047" spans="8:8" ht="65.099999999999994" customHeight="1" x14ac:dyDescent="0.25">
      <c r="H58047" s="39"/>
    </row>
    <row r="58048" spans="8:8" ht="65.099999999999994" customHeight="1" x14ac:dyDescent="0.25">
      <c r="H58048" s="39"/>
    </row>
    <row r="58049" spans="8:8" ht="65.099999999999994" customHeight="1" x14ac:dyDescent="0.25">
      <c r="H58049" s="39"/>
    </row>
    <row r="58050" spans="8:8" ht="65.099999999999994" customHeight="1" x14ac:dyDescent="0.25">
      <c r="H58050" s="39"/>
    </row>
    <row r="58051" spans="8:8" ht="65.099999999999994" customHeight="1" x14ac:dyDescent="0.25">
      <c r="H58051" s="39"/>
    </row>
    <row r="58052" spans="8:8" ht="65.099999999999994" customHeight="1" x14ac:dyDescent="0.25">
      <c r="H58052" s="39"/>
    </row>
    <row r="58053" spans="8:8" ht="65.099999999999994" customHeight="1" x14ac:dyDescent="0.25">
      <c r="H58053" s="39"/>
    </row>
    <row r="58054" spans="8:8" ht="65.099999999999994" customHeight="1" x14ac:dyDescent="0.25">
      <c r="H58054" s="39"/>
    </row>
    <row r="58055" spans="8:8" ht="65.099999999999994" customHeight="1" x14ac:dyDescent="0.25">
      <c r="H58055" s="39"/>
    </row>
    <row r="58056" spans="8:8" ht="65.099999999999994" customHeight="1" x14ac:dyDescent="0.25">
      <c r="H58056" s="39"/>
    </row>
    <row r="58057" spans="8:8" ht="65.099999999999994" customHeight="1" x14ac:dyDescent="0.25">
      <c r="H58057" s="39"/>
    </row>
    <row r="58058" spans="8:8" ht="65.099999999999994" customHeight="1" x14ac:dyDescent="0.25">
      <c r="H58058" s="39"/>
    </row>
    <row r="58059" spans="8:8" ht="65.099999999999994" customHeight="1" x14ac:dyDescent="0.25">
      <c r="H58059" s="39"/>
    </row>
    <row r="58060" spans="8:8" ht="65.099999999999994" customHeight="1" x14ac:dyDescent="0.25">
      <c r="H58060" s="39"/>
    </row>
    <row r="58061" spans="8:8" ht="65.099999999999994" customHeight="1" x14ac:dyDescent="0.25">
      <c r="H58061" s="39"/>
    </row>
    <row r="58062" spans="8:8" ht="65.099999999999994" customHeight="1" x14ac:dyDescent="0.25">
      <c r="H58062" s="39"/>
    </row>
    <row r="58063" spans="8:8" ht="65.099999999999994" customHeight="1" x14ac:dyDescent="0.25">
      <c r="H58063" s="39"/>
    </row>
    <row r="58064" spans="8:8" ht="65.099999999999994" customHeight="1" x14ac:dyDescent="0.25">
      <c r="H58064" s="39"/>
    </row>
    <row r="58065" spans="8:8" ht="65.099999999999994" customHeight="1" x14ac:dyDescent="0.25">
      <c r="H58065" s="39"/>
    </row>
    <row r="58066" spans="8:8" ht="65.099999999999994" customHeight="1" x14ac:dyDescent="0.25">
      <c r="H58066" s="39"/>
    </row>
    <row r="58067" spans="8:8" ht="65.099999999999994" customHeight="1" x14ac:dyDescent="0.25">
      <c r="H58067" s="39"/>
    </row>
    <row r="58068" spans="8:8" ht="65.099999999999994" customHeight="1" x14ac:dyDescent="0.25">
      <c r="H58068" s="39"/>
    </row>
    <row r="58069" spans="8:8" ht="65.099999999999994" customHeight="1" x14ac:dyDescent="0.25">
      <c r="H58069" s="39"/>
    </row>
    <row r="58070" spans="8:8" ht="65.099999999999994" customHeight="1" x14ac:dyDescent="0.25">
      <c r="H58070" s="39"/>
    </row>
    <row r="58071" spans="8:8" ht="65.099999999999994" customHeight="1" x14ac:dyDescent="0.25">
      <c r="H58071" s="39"/>
    </row>
    <row r="58072" spans="8:8" ht="65.099999999999994" customHeight="1" x14ac:dyDescent="0.25">
      <c r="H58072" s="39"/>
    </row>
    <row r="58073" spans="8:8" ht="65.099999999999994" customHeight="1" x14ac:dyDescent="0.25">
      <c r="H58073" s="39"/>
    </row>
    <row r="58074" spans="8:8" ht="65.099999999999994" customHeight="1" x14ac:dyDescent="0.25">
      <c r="H58074" s="39"/>
    </row>
    <row r="58075" spans="8:8" ht="65.099999999999994" customHeight="1" x14ac:dyDescent="0.25">
      <c r="H58075" s="39"/>
    </row>
    <row r="58076" spans="8:8" ht="65.099999999999994" customHeight="1" x14ac:dyDescent="0.25">
      <c r="H58076" s="39"/>
    </row>
    <row r="58077" spans="8:8" ht="65.099999999999994" customHeight="1" x14ac:dyDescent="0.25">
      <c r="H58077" s="39"/>
    </row>
    <row r="58078" spans="8:8" ht="65.099999999999994" customHeight="1" x14ac:dyDescent="0.25">
      <c r="H58078" s="39"/>
    </row>
    <row r="58079" spans="8:8" ht="65.099999999999994" customHeight="1" x14ac:dyDescent="0.25">
      <c r="H58079" s="39"/>
    </row>
    <row r="58080" spans="8:8" ht="65.099999999999994" customHeight="1" x14ac:dyDescent="0.25">
      <c r="H58080" s="39"/>
    </row>
    <row r="58081" spans="8:8" ht="65.099999999999994" customHeight="1" x14ac:dyDescent="0.25">
      <c r="H58081" s="39"/>
    </row>
    <row r="58082" spans="8:8" ht="65.099999999999994" customHeight="1" x14ac:dyDescent="0.25">
      <c r="H58082" s="39"/>
    </row>
    <row r="58083" spans="8:8" ht="65.099999999999994" customHeight="1" x14ac:dyDescent="0.25">
      <c r="H58083" s="39"/>
    </row>
    <row r="58084" spans="8:8" ht="65.099999999999994" customHeight="1" x14ac:dyDescent="0.25">
      <c r="H58084" s="39"/>
    </row>
    <row r="58085" spans="8:8" ht="65.099999999999994" customHeight="1" x14ac:dyDescent="0.25">
      <c r="H58085" s="39"/>
    </row>
    <row r="58086" spans="8:8" ht="65.099999999999994" customHeight="1" x14ac:dyDescent="0.25">
      <c r="H58086" s="39"/>
    </row>
    <row r="58087" spans="8:8" ht="65.099999999999994" customHeight="1" x14ac:dyDescent="0.25">
      <c r="H58087" s="39"/>
    </row>
    <row r="58088" spans="8:8" ht="65.099999999999994" customHeight="1" x14ac:dyDescent="0.25">
      <c r="H58088" s="39"/>
    </row>
    <row r="58089" spans="8:8" ht="65.099999999999994" customHeight="1" x14ac:dyDescent="0.25">
      <c r="H58089" s="39"/>
    </row>
    <row r="58090" spans="8:8" ht="65.099999999999994" customHeight="1" x14ac:dyDescent="0.25">
      <c r="H58090" s="39"/>
    </row>
    <row r="58091" spans="8:8" ht="65.099999999999994" customHeight="1" x14ac:dyDescent="0.25">
      <c r="H58091" s="39"/>
    </row>
    <row r="58092" spans="8:8" ht="65.099999999999994" customHeight="1" x14ac:dyDescent="0.25">
      <c r="H58092" s="39"/>
    </row>
    <row r="58093" spans="8:8" ht="65.099999999999994" customHeight="1" x14ac:dyDescent="0.25">
      <c r="H58093" s="39"/>
    </row>
    <row r="58094" spans="8:8" ht="65.099999999999994" customHeight="1" x14ac:dyDescent="0.25">
      <c r="H58094" s="39"/>
    </row>
    <row r="58095" spans="8:8" ht="65.099999999999994" customHeight="1" x14ac:dyDescent="0.25">
      <c r="H58095" s="39"/>
    </row>
    <row r="58096" spans="8:8" ht="65.099999999999994" customHeight="1" x14ac:dyDescent="0.25">
      <c r="H58096" s="39"/>
    </row>
    <row r="58097" spans="8:8" ht="65.099999999999994" customHeight="1" x14ac:dyDescent="0.25">
      <c r="H58097" s="39"/>
    </row>
    <row r="58098" spans="8:8" ht="65.099999999999994" customHeight="1" x14ac:dyDescent="0.25">
      <c r="H58098" s="39"/>
    </row>
    <row r="58099" spans="8:8" ht="65.099999999999994" customHeight="1" x14ac:dyDescent="0.25">
      <c r="H58099" s="39"/>
    </row>
    <row r="58100" spans="8:8" ht="65.099999999999994" customHeight="1" x14ac:dyDescent="0.25">
      <c r="H58100" s="39"/>
    </row>
    <row r="58101" spans="8:8" ht="65.099999999999994" customHeight="1" x14ac:dyDescent="0.25">
      <c r="H58101" s="39"/>
    </row>
    <row r="58102" spans="8:8" ht="65.099999999999994" customHeight="1" x14ac:dyDescent="0.25">
      <c r="H58102" s="39"/>
    </row>
    <row r="58103" spans="8:8" ht="65.099999999999994" customHeight="1" x14ac:dyDescent="0.25">
      <c r="H58103" s="39"/>
    </row>
    <row r="58104" spans="8:8" ht="65.099999999999994" customHeight="1" x14ac:dyDescent="0.25">
      <c r="H58104" s="39"/>
    </row>
    <row r="58105" spans="8:8" ht="65.099999999999994" customHeight="1" x14ac:dyDescent="0.25">
      <c r="H58105" s="39"/>
    </row>
    <row r="58106" spans="8:8" ht="65.099999999999994" customHeight="1" x14ac:dyDescent="0.25">
      <c r="H58106" s="39"/>
    </row>
    <row r="58107" spans="8:8" ht="65.099999999999994" customHeight="1" x14ac:dyDescent="0.25">
      <c r="H58107" s="39"/>
    </row>
    <row r="58108" spans="8:8" ht="65.099999999999994" customHeight="1" x14ac:dyDescent="0.25">
      <c r="H58108" s="39"/>
    </row>
    <row r="58109" spans="8:8" ht="65.099999999999994" customHeight="1" x14ac:dyDescent="0.25">
      <c r="H58109" s="39"/>
    </row>
    <row r="58110" spans="8:8" ht="65.099999999999994" customHeight="1" x14ac:dyDescent="0.25">
      <c r="H58110" s="39"/>
    </row>
    <row r="58111" spans="8:8" ht="65.099999999999994" customHeight="1" x14ac:dyDescent="0.25">
      <c r="H58111" s="39"/>
    </row>
    <row r="58112" spans="8:8" ht="65.099999999999994" customHeight="1" x14ac:dyDescent="0.25">
      <c r="H58112" s="39"/>
    </row>
    <row r="58113" spans="8:8" ht="65.099999999999994" customHeight="1" x14ac:dyDescent="0.25">
      <c r="H58113" s="39"/>
    </row>
    <row r="58114" spans="8:8" ht="65.099999999999994" customHeight="1" x14ac:dyDescent="0.25">
      <c r="H58114" s="39"/>
    </row>
    <row r="58115" spans="8:8" ht="65.099999999999994" customHeight="1" x14ac:dyDescent="0.25">
      <c r="H58115" s="39"/>
    </row>
    <row r="58116" spans="8:8" ht="65.099999999999994" customHeight="1" x14ac:dyDescent="0.25">
      <c r="H58116" s="39"/>
    </row>
    <row r="58117" spans="8:8" ht="65.099999999999994" customHeight="1" x14ac:dyDescent="0.25">
      <c r="H58117" s="39"/>
    </row>
    <row r="58118" spans="8:8" ht="65.099999999999994" customHeight="1" x14ac:dyDescent="0.25">
      <c r="H58118" s="39"/>
    </row>
    <row r="58119" spans="8:8" ht="65.099999999999994" customHeight="1" x14ac:dyDescent="0.25">
      <c r="H58119" s="39"/>
    </row>
    <row r="58120" spans="8:8" ht="65.099999999999994" customHeight="1" x14ac:dyDescent="0.25">
      <c r="H58120" s="39"/>
    </row>
    <row r="58121" spans="8:8" ht="65.099999999999994" customHeight="1" x14ac:dyDescent="0.25">
      <c r="H58121" s="39"/>
    </row>
    <row r="58122" spans="8:8" ht="65.099999999999994" customHeight="1" x14ac:dyDescent="0.25">
      <c r="H58122" s="39"/>
    </row>
    <row r="58123" spans="8:8" ht="65.099999999999994" customHeight="1" x14ac:dyDescent="0.25">
      <c r="H58123" s="39"/>
    </row>
    <row r="58124" spans="8:8" ht="65.099999999999994" customHeight="1" x14ac:dyDescent="0.25">
      <c r="H58124" s="39"/>
    </row>
    <row r="58125" spans="8:8" ht="65.099999999999994" customHeight="1" x14ac:dyDescent="0.25">
      <c r="H58125" s="39"/>
    </row>
    <row r="58126" spans="8:8" ht="65.099999999999994" customHeight="1" x14ac:dyDescent="0.25">
      <c r="H58126" s="39"/>
    </row>
    <row r="58127" spans="8:8" ht="65.099999999999994" customHeight="1" x14ac:dyDescent="0.25">
      <c r="H58127" s="39"/>
    </row>
    <row r="58128" spans="8:8" ht="65.099999999999994" customHeight="1" x14ac:dyDescent="0.25">
      <c r="H58128" s="39"/>
    </row>
    <row r="58129" spans="8:8" ht="65.099999999999994" customHeight="1" x14ac:dyDescent="0.25">
      <c r="H58129" s="39"/>
    </row>
    <row r="58130" spans="8:8" ht="65.099999999999994" customHeight="1" x14ac:dyDescent="0.25">
      <c r="H58130" s="39"/>
    </row>
    <row r="58131" spans="8:8" ht="65.099999999999994" customHeight="1" x14ac:dyDescent="0.25">
      <c r="H58131" s="39"/>
    </row>
    <row r="58132" spans="8:8" ht="65.099999999999994" customHeight="1" x14ac:dyDescent="0.25">
      <c r="H58132" s="39"/>
    </row>
    <row r="58133" spans="8:8" ht="65.099999999999994" customHeight="1" x14ac:dyDescent="0.25">
      <c r="H58133" s="39"/>
    </row>
    <row r="58134" spans="8:8" ht="65.099999999999994" customHeight="1" x14ac:dyDescent="0.25">
      <c r="H58134" s="39"/>
    </row>
    <row r="58135" spans="8:8" ht="65.099999999999994" customHeight="1" x14ac:dyDescent="0.25">
      <c r="H58135" s="39"/>
    </row>
    <row r="58136" spans="8:8" ht="65.099999999999994" customHeight="1" x14ac:dyDescent="0.25">
      <c r="H58136" s="39"/>
    </row>
    <row r="58137" spans="8:8" ht="65.099999999999994" customHeight="1" x14ac:dyDescent="0.25">
      <c r="H58137" s="39"/>
    </row>
    <row r="58138" spans="8:8" ht="65.099999999999994" customHeight="1" x14ac:dyDescent="0.25">
      <c r="H58138" s="39"/>
    </row>
    <row r="58139" spans="8:8" ht="65.099999999999994" customHeight="1" x14ac:dyDescent="0.25">
      <c r="H58139" s="39"/>
    </row>
    <row r="58140" spans="8:8" ht="65.099999999999994" customHeight="1" x14ac:dyDescent="0.25">
      <c r="H58140" s="39"/>
    </row>
    <row r="58141" spans="8:8" ht="65.099999999999994" customHeight="1" x14ac:dyDescent="0.25">
      <c r="H58141" s="39"/>
    </row>
    <row r="58142" spans="8:8" ht="65.099999999999994" customHeight="1" x14ac:dyDescent="0.25">
      <c r="H58142" s="39"/>
    </row>
    <row r="58143" spans="8:8" ht="65.099999999999994" customHeight="1" x14ac:dyDescent="0.25">
      <c r="H58143" s="39"/>
    </row>
    <row r="58144" spans="8:8" ht="65.099999999999994" customHeight="1" x14ac:dyDescent="0.25">
      <c r="H58144" s="39"/>
    </row>
    <row r="58145" spans="8:8" ht="65.099999999999994" customHeight="1" x14ac:dyDescent="0.25">
      <c r="H58145" s="39"/>
    </row>
    <row r="58146" spans="8:8" ht="65.099999999999994" customHeight="1" x14ac:dyDescent="0.25">
      <c r="H58146" s="39"/>
    </row>
    <row r="58147" spans="8:8" ht="65.099999999999994" customHeight="1" x14ac:dyDescent="0.25">
      <c r="H58147" s="39"/>
    </row>
    <row r="58148" spans="8:8" ht="65.099999999999994" customHeight="1" x14ac:dyDescent="0.25">
      <c r="H58148" s="39"/>
    </row>
    <row r="58149" spans="8:8" ht="65.099999999999994" customHeight="1" x14ac:dyDescent="0.25">
      <c r="H58149" s="39"/>
    </row>
    <row r="58150" spans="8:8" ht="65.099999999999994" customHeight="1" x14ac:dyDescent="0.25">
      <c r="H58150" s="39"/>
    </row>
    <row r="58151" spans="8:8" ht="65.099999999999994" customHeight="1" x14ac:dyDescent="0.25">
      <c r="H58151" s="39"/>
    </row>
    <row r="58152" spans="8:8" ht="65.099999999999994" customHeight="1" x14ac:dyDescent="0.25">
      <c r="H58152" s="39"/>
    </row>
    <row r="58153" spans="8:8" ht="65.099999999999994" customHeight="1" x14ac:dyDescent="0.25">
      <c r="H58153" s="39"/>
    </row>
    <row r="58154" spans="8:8" ht="65.099999999999994" customHeight="1" x14ac:dyDescent="0.25">
      <c r="H58154" s="39"/>
    </row>
    <row r="58155" spans="8:8" ht="65.099999999999994" customHeight="1" x14ac:dyDescent="0.25">
      <c r="H58155" s="39"/>
    </row>
    <row r="58156" spans="8:8" ht="65.099999999999994" customHeight="1" x14ac:dyDescent="0.25">
      <c r="H58156" s="39"/>
    </row>
    <row r="58157" spans="8:8" ht="65.099999999999994" customHeight="1" x14ac:dyDescent="0.25">
      <c r="H58157" s="39"/>
    </row>
    <row r="58158" spans="8:8" ht="65.099999999999994" customHeight="1" x14ac:dyDescent="0.25">
      <c r="H58158" s="39"/>
    </row>
    <row r="58159" spans="8:8" ht="65.099999999999994" customHeight="1" x14ac:dyDescent="0.25">
      <c r="H58159" s="39"/>
    </row>
    <row r="58160" spans="8:8" ht="65.099999999999994" customHeight="1" x14ac:dyDescent="0.25">
      <c r="H58160" s="39"/>
    </row>
    <row r="58161" spans="8:8" ht="65.099999999999994" customHeight="1" x14ac:dyDescent="0.25">
      <c r="H58161" s="39"/>
    </row>
    <row r="58162" spans="8:8" ht="65.099999999999994" customHeight="1" x14ac:dyDescent="0.25">
      <c r="H58162" s="39"/>
    </row>
    <row r="58163" spans="8:8" ht="65.099999999999994" customHeight="1" x14ac:dyDescent="0.25">
      <c r="H58163" s="39"/>
    </row>
    <row r="58164" spans="8:8" ht="65.099999999999994" customHeight="1" x14ac:dyDescent="0.25">
      <c r="H58164" s="39"/>
    </row>
    <row r="58165" spans="8:8" ht="65.099999999999994" customHeight="1" x14ac:dyDescent="0.25">
      <c r="H58165" s="39"/>
    </row>
    <row r="58166" spans="8:8" ht="65.099999999999994" customHeight="1" x14ac:dyDescent="0.25">
      <c r="H58166" s="39"/>
    </row>
    <row r="58167" spans="8:8" ht="65.099999999999994" customHeight="1" x14ac:dyDescent="0.25">
      <c r="H58167" s="39"/>
    </row>
    <row r="58168" spans="8:8" ht="65.099999999999994" customHeight="1" x14ac:dyDescent="0.25">
      <c r="H58168" s="39"/>
    </row>
    <row r="58169" spans="8:8" ht="65.099999999999994" customHeight="1" x14ac:dyDescent="0.25">
      <c r="H58169" s="39"/>
    </row>
    <row r="58170" spans="8:8" ht="65.099999999999994" customHeight="1" x14ac:dyDescent="0.25">
      <c r="H58170" s="39"/>
    </row>
    <row r="58171" spans="8:8" ht="65.099999999999994" customHeight="1" x14ac:dyDescent="0.25">
      <c r="H58171" s="39"/>
    </row>
    <row r="58172" spans="8:8" ht="65.099999999999994" customHeight="1" x14ac:dyDescent="0.25">
      <c r="H58172" s="39"/>
    </row>
    <row r="58173" spans="8:8" ht="65.099999999999994" customHeight="1" x14ac:dyDescent="0.25">
      <c r="H58173" s="39"/>
    </row>
    <row r="58174" spans="8:8" ht="65.099999999999994" customHeight="1" x14ac:dyDescent="0.25">
      <c r="H58174" s="39"/>
    </row>
    <row r="58175" spans="8:8" ht="65.099999999999994" customHeight="1" x14ac:dyDescent="0.25">
      <c r="H58175" s="39"/>
    </row>
    <row r="58176" spans="8:8" ht="65.099999999999994" customHeight="1" x14ac:dyDescent="0.25">
      <c r="H58176" s="39"/>
    </row>
    <row r="58177" spans="8:8" ht="65.099999999999994" customHeight="1" x14ac:dyDescent="0.25">
      <c r="H58177" s="39"/>
    </row>
    <row r="58178" spans="8:8" ht="65.099999999999994" customHeight="1" x14ac:dyDescent="0.25">
      <c r="H58178" s="39"/>
    </row>
    <row r="58179" spans="8:8" ht="65.099999999999994" customHeight="1" x14ac:dyDescent="0.25">
      <c r="H58179" s="39"/>
    </row>
    <row r="58180" spans="8:8" ht="65.099999999999994" customHeight="1" x14ac:dyDescent="0.25">
      <c r="H58180" s="39"/>
    </row>
    <row r="58181" spans="8:8" ht="65.099999999999994" customHeight="1" x14ac:dyDescent="0.25">
      <c r="H58181" s="39"/>
    </row>
    <row r="58182" spans="8:8" ht="65.099999999999994" customHeight="1" x14ac:dyDescent="0.25">
      <c r="H58182" s="39"/>
    </row>
    <row r="58183" spans="8:8" ht="65.099999999999994" customHeight="1" x14ac:dyDescent="0.25">
      <c r="H58183" s="39"/>
    </row>
    <row r="58184" spans="8:8" ht="65.099999999999994" customHeight="1" x14ac:dyDescent="0.25">
      <c r="H58184" s="39"/>
    </row>
    <row r="58185" spans="8:8" ht="65.099999999999994" customHeight="1" x14ac:dyDescent="0.25">
      <c r="H58185" s="39"/>
    </row>
    <row r="58186" spans="8:8" ht="65.099999999999994" customHeight="1" x14ac:dyDescent="0.25">
      <c r="H58186" s="39"/>
    </row>
    <row r="58187" spans="8:8" ht="65.099999999999994" customHeight="1" x14ac:dyDescent="0.25">
      <c r="H58187" s="39"/>
    </row>
    <row r="58188" spans="8:8" ht="65.099999999999994" customHeight="1" x14ac:dyDescent="0.25">
      <c r="H58188" s="39"/>
    </row>
    <row r="58189" spans="8:8" ht="65.099999999999994" customHeight="1" x14ac:dyDescent="0.25">
      <c r="H58189" s="39"/>
    </row>
    <row r="58190" spans="8:8" ht="65.099999999999994" customHeight="1" x14ac:dyDescent="0.25">
      <c r="H58190" s="39"/>
    </row>
    <row r="58191" spans="8:8" ht="65.099999999999994" customHeight="1" x14ac:dyDescent="0.25">
      <c r="H58191" s="39"/>
    </row>
    <row r="58192" spans="8:8" ht="65.099999999999994" customHeight="1" x14ac:dyDescent="0.25">
      <c r="H58192" s="39"/>
    </row>
    <row r="58193" spans="8:8" ht="65.099999999999994" customHeight="1" x14ac:dyDescent="0.25">
      <c r="H58193" s="39"/>
    </row>
    <row r="58194" spans="8:8" ht="65.099999999999994" customHeight="1" x14ac:dyDescent="0.25">
      <c r="H58194" s="39"/>
    </row>
    <row r="58195" spans="8:8" ht="65.099999999999994" customHeight="1" x14ac:dyDescent="0.25">
      <c r="H58195" s="39"/>
    </row>
    <row r="58196" spans="8:8" ht="65.099999999999994" customHeight="1" x14ac:dyDescent="0.25">
      <c r="H58196" s="39"/>
    </row>
    <row r="58197" spans="8:8" ht="65.099999999999994" customHeight="1" x14ac:dyDescent="0.25">
      <c r="H58197" s="39"/>
    </row>
    <row r="58198" spans="8:8" ht="65.099999999999994" customHeight="1" x14ac:dyDescent="0.25">
      <c r="H58198" s="39"/>
    </row>
    <row r="58199" spans="8:8" ht="65.099999999999994" customHeight="1" x14ac:dyDescent="0.25">
      <c r="H58199" s="39"/>
    </row>
    <row r="58200" spans="8:8" ht="65.099999999999994" customHeight="1" x14ac:dyDescent="0.25">
      <c r="H58200" s="39"/>
    </row>
    <row r="58201" spans="8:8" ht="65.099999999999994" customHeight="1" x14ac:dyDescent="0.25">
      <c r="H58201" s="39"/>
    </row>
    <row r="58202" spans="8:8" ht="65.099999999999994" customHeight="1" x14ac:dyDescent="0.25">
      <c r="H58202" s="39"/>
    </row>
    <row r="58203" spans="8:8" ht="65.099999999999994" customHeight="1" x14ac:dyDescent="0.25">
      <c r="H58203" s="39"/>
    </row>
    <row r="58204" spans="8:8" ht="65.099999999999994" customHeight="1" x14ac:dyDescent="0.25">
      <c r="H58204" s="39"/>
    </row>
    <row r="58205" spans="8:8" ht="65.099999999999994" customHeight="1" x14ac:dyDescent="0.25">
      <c r="H58205" s="39"/>
    </row>
    <row r="58206" spans="8:8" ht="65.099999999999994" customHeight="1" x14ac:dyDescent="0.25">
      <c r="H58206" s="39"/>
    </row>
    <row r="58207" spans="8:8" ht="65.099999999999994" customHeight="1" x14ac:dyDescent="0.25">
      <c r="H58207" s="39"/>
    </row>
    <row r="58208" spans="8:8" ht="65.099999999999994" customHeight="1" x14ac:dyDescent="0.25">
      <c r="H58208" s="39"/>
    </row>
    <row r="58209" spans="8:8" ht="65.099999999999994" customHeight="1" x14ac:dyDescent="0.25">
      <c r="H58209" s="39"/>
    </row>
    <row r="58210" spans="8:8" ht="65.099999999999994" customHeight="1" x14ac:dyDescent="0.25">
      <c r="H58210" s="39"/>
    </row>
    <row r="58211" spans="8:8" ht="65.099999999999994" customHeight="1" x14ac:dyDescent="0.25">
      <c r="H58211" s="39"/>
    </row>
    <row r="58212" spans="8:8" ht="65.099999999999994" customHeight="1" x14ac:dyDescent="0.25">
      <c r="H58212" s="39"/>
    </row>
    <row r="58213" spans="8:8" ht="65.099999999999994" customHeight="1" x14ac:dyDescent="0.25">
      <c r="H58213" s="39"/>
    </row>
    <row r="58214" spans="8:8" ht="65.099999999999994" customHeight="1" x14ac:dyDescent="0.25">
      <c r="H58214" s="39"/>
    </row>
    <row r="58215" spans="8:8" ht="65.099999999999994" customHeight="1" x14ac:dyDescent="0.25">
      <c r="H58215" s="39"/>
    </row>
    <row r="58216" spans="8:8" ht="65.099999999999994" customHeight="1" x14ac:dyDescent="0.25">
      <c r="H58216" s="39"/>
    </row>
    <row r="58217" spans="8:8" ht="65.099999999999994" customHeight="1" x14ac:dyDescent="0.25">
      <c r="H58217" s="39"/>
    </row>
    <row r="58218" spans="8:8" ht="65.099999999999994" customHeight="1" x14ac:dyDescent="0.25">
      <c r="H58218" s="39"/>
    </row>
    <row r="58219" spans="8:8" ht="65.099999999999994" customHeight="1" x14ac:dyDescent="0.25">
      <c r="H58219" s="39"/>
    </row>
    <row r="58220" spans="8:8" ht="65.099999999999994" customHeight="1" x14ac:dyDescent="0.25">
      <c r="H58220" s="39"/>
    </row>
    <row r="58221" spans="8:8" ht="65.099999999999994" customHeight="1" x14ac:dyDescent="0.25">
      <c r="H58221" s="39"/>
    </row>
    <row r="58222" spans="8:8" ht="65.099999999999994" customHeight="1" x14ac:dyDescent="0.25">
      <c r="H58222" s="39"/>
    </row>
    <row r="58223" spans="8:8" ht="65.099999999999994" customHeight="1" x14ac:dyDescent="0.25">
      <c r="H58223" s="39"/>
    </row>
    <row r="58224" spans="8:8" ht="65.099999999999994" customHeight="1" x14ac:dyDescent="0.25">
      <c r="H58224" s="39"/>
    </row>
    <row r="58225" spans="8:8" ht="65.099999999999994" customHeight="1" x14ac:dyDescent="0.25">
      <c r="H58225" s="39"/>
    </row>
    <row r="58226" spans="8:8" ht="65.099999999999994" customHeight="1" x14ac:dyDescent="0.25">
      <c r="H58226" s="39"/>
    </row>
    <row r="58227" spans="8:8" ht="65.099999999999994" customHeight="1" x14ac:dyDescent="0.25">
      <c r="H58227" s="39"/>
    </row>
    <row r="58228" spans="8:8" ht="65.099999999999994" customHeight="1" x14ac:dyDescent="0.25">
      <c r="H58228" s="39"/>
    </row>
    <row r="58229" spans="8:8" ht="65.099999999999994" customHeight="1" x14ac:dyDescent="0.25">
      <c r="H58229" s="39"/>
    </row>
    <row r="58230" spans="8:8" ht="65.099999999999994" customHeight="1" x14ac:dyDescent="0.25">
      <c r="H58230" s="39"/>
    </row>
    <row r="58231" spans="8:8" ht="65.099999999999994" customHeight="1" x14ac:dyDescent="0.25">
      <c r="H58231" s="39"/>
    </row>
    <row r="58232" spans="8:8" ht="65.099999999999994" customHeight="1" x14ac:dyDescent="0.25">
      <c r="H58232" s="39"/>
    </row>
    <row r="58233" spans="8:8" ht="65.099999999999994" customHeight="1" x14ac:dyDescent="0.25">
      <c r="H58233" s="39"/>
    </row>
    <row r="58234" spans="8:8" ht="65.099999999999994" customHeight="1" x14ac:dyDescent="0.25">
      <c r="H58234" s="39"/>
    </row>
    <row r="58235" spans="8:8" ht="65.099999999999994" customHeight="1" x14ac:dyDescent="0.25">
      <c r="H58235" s="39"/>
    </row>
    <row r="58236" spans="8:8" ht="65.099999999999994" customHeight="1" x14ac:dyDescent="0.25">
      <c r="H58236" s="39"/>
    </row>
    <row r="58237" spans="8:8" ht="65.099999999999994" customHeight="1" x14ac:dyDescent="0.25">
      <c r="H58237" s="39"/>
    </row>
    <row r="58238" spans="8:8" ht="65.099999999999994" customHeight="1" x14ac:dyDescent="0.25">
      <c r="H58238" s="39"/>
    </row>
    <row r="58239" spans="8:8" ht="65.099999999999994" customHeight="1" x14ac:dyDescent="0.25">
      <c r="H58239" s="39"/>
    </row>
    <row r="58240" spans="8:8" ht="65.099999999999994" customHeight="1" x14ac:dyDescent="0.25">
      <c r="H58240" s="39"/>
    </row>
    <row r="58241" spans="8:8" ht="65.099999999999994" customHeight="1" x14ac:dyDescent="0.25">
      <c r="H58241" s="39"/>
    </row>
    <row r="58242" spans="8:8" ht="65.099999999999994" customHeight="1" x14ac:dyDescent="0.25">
      <c r="H58242" s="39"/>
    </row>
    <row r="58243" spans="8:8" ht="65.099999999999994" customHeight="1" x14ac:dyDescent="0.25">
      <c r="H58243" s="39"/>
    </row>
    <row r="58244" spans="8:8" ht="65.099999999999994" customHeight="1" x14ac:dyDescent="0.25">
      <c r="H58244" s="39"/>
    </row>
    <row r="58245" spans="8:8" ht="65.099999999999994" customHeight="1" x14ac:dyDescent="0.25">
      <c r="H58245" s="39"/>
    </row>
    <row r="58246" spans="8:8" ht="65.099999999999994" customHeight="1" x14ac:dyDescent="0.25">
      <c r="H58246" s="39"/>
    </row>
    <row r="58247" spans="8:8" ht="65.099999999999994" customHeight="1" x14ac:dyDescent="0.25">
      <c r="H58247" s="39"/>
    </row>
    <row r="58248" spans="8:8" ht="65.099999999999994" customHeight="1" x14ac:dyDescent="0.25">
      <c r="H58248" s="39"/>
    </row>
    <row r="58249" spans="8:8" ht="65.099999999999994" customHeight="1" x14ac:dyDescent="0.25">
      <c r="H58249" s="39"/>
    </row>
    <row r="58250" spans="8:8" ht="65.099999999999994" customHeight="1" x14ac:dyDescent="0.25">
      <c r="H58250" s="39"/>
    </row>
    <row r="58251" spans="8:8" ht="65.099999999999994" customHeight="1" x14ac:dyDescent="0.25">
      <c r="H58251" s="39"/>
    </row>
    <row r="58252" spans="8:8" ht="65.099999999999994" customHeight="1" x14ac:dyDescent="0.25">
      <c r="H58252" s="39"/>
    </row>
    <row r="58253" spans="8:8" ht="65.099999999999994" customHeight="1" x14ac:dyDescent="0.25">
      <c r="H58253" s="39"/>
    </row>
    <row r="58254" spans="8:8" ht="65.099999999999994" customHeight="1" x14ac:dyDescent="0.25">
      <c r="H58254" s="39"/>
    </row>
    <row r="58255" spans="8:8" ht="65.099999999999994" customHeight="1" x14ac:dyDescent="0.25">
      <c r="H58255" s="39"/>
    </row>
    <row r="58256" spans="8:8" ht="65.099999999999994" customHeight="1" x14ac:dyDescent="0.25">
      <c r="H58256" s="39"/>
    </row>
    <row r="58257" spans="8:8" ht="65.099999999999994" customHeight="1" x14ac:dyDescent="0.25">
      <c r="H58257" s="39"/>
    </row>
    <row r="58258" spans="8:8" ht="65.099999999999994" customHeight="1" x14ac:dyDescent="0.25">
      <c r="H58258" s="39"/>
    </row>
    <row r="58259" spans="8:8" ht="65.099999999999994" customHeight="1" x14ac:dyDescent="0.25">
      <c r="H58259" s="39"/>
    </row>
    <row r="58260" spans="8:8" ht="65.099999999999994" customHeight="1" x14ac:dyDescent="0.25">
      <c r="H58260" s="39"/>
    </row>
    <row r="58261" spans="8:8" ht="65.099999999999994" customHeight="1" x14ac:dyDescent="0.25">
      <c r="H58261" s="39"/>
    </row>
    <row r="58262" spans="8:8" ht="65.099999999999994" customHeight="1" x14ac:dyDescent="0.25">
      <c r="H58262" s="39"/>
    </row>
    <row r="58263" spans="8:8" ht="65.099999999999994" customHeight="1" x14ac:dyDescent="0.25">
      <c r="H58263" s="39"/>
    </row>
    <row r="58264" spans="8:8" ht="65.099999999999994" customHeight="1" x14ac:dyDescent="0.25">
      <c r="H58264" s="39"/>
    </row>
    <row r="58265" spans="8:8" ht="65.099999999999994" customHeight="1" x14ac:dyDescent="0.25">
      <c r="H58265" s="39"/>
    </row>
    <row r="58266" spans="8:8" ht="65.099999999999994" customHeight="1" x14ac:dyDescent="0.25">
      <c r="H58266" s="39"/>
    </row>
    <row r="58267" spans="8:8" ht="65.099999999999994" customHeight="1" x14ac:dyDescent="0.25">
      <c r="H58267" s="39"/>
    </row>
    <row r="58268" spans="8:8" ht="65.099999999999994" customHeight="1" x14ac:dyDescent="0.25">
      <c r="H58268" s="39"/>
    </row>
    <row r="58269" spans="8:8" ht="65.099999999999994" customHeight="1" x14ac:dyDescent="0.25">
      <c r="H58269" s="39"/>
    </row>
    <row r="58270" spans="8:8" ht="65.099999999999994" customHeight="1" x14ac:dyDescent="0.25">
      <c r="H58270" s="39"/>
    </row>
    <row r="58271" spans="8:8" ht="65.099999999999994" customHeight="1" x14ac:dyDescent="0.25">
      <c r="H58271" s="39"/>
    </row>
    <row r="58272" spans="8:8" ht="65.099999999999994" customHeight="1" x14ac:dyDescent="0.25">
      <c r="H58272" s="39"/>
    </row>
    <row r="58273" spans="8:8" ht="65.099999999999994" customHeight="1" x14ac:dyDescent="0.25">
      <c r="H58273" s="39"/>
    </row>
    <row r="58274" spans="8:8" ht="65.099999999999994" customHeight="1" x14ac:dyDescent="0.25">
      <c r="H58274" s="39"/>
    </row>
    <row r="58275" spans="8:8" ht="65.099999999999994" customHeight="1" x14ac:dyDescent="0.25">
      <c r="H58275" s="39"/>
    </row>
    <row r="58276" spans="8:8" ht="65.099999999999994" customHeight="1" x14ac:dyDescent="0.25">
      <c r="H58276" s="39"/>
    </row>
    <row r="58277" spans="8:8" ht="65.099999999999994" customHeight="1" x14ac:dyDescent="0.25">
      <c r="H58277" s="39"/>
    </row>
    <row r="58278" spans="8:8" ht="65.099999999999994" customHeight="1" x14ac:dyDescent="0.25">
      <c r="H58278" s="39"/>
    </row>
    <row r="58279" spans="8:8" ht="65.099999999999994" customHeight="1" x14ac:dyDescent="0.25">
      <c r="H58279" s="39"/>
    </row>
    <row r="58280" spans="8:8" ht="65.099999999999994" customHeight="1" x14ac:dyDescent="0.25">
      <c r="H58280" s="39"/>
    </row>
    <row r="58281" spans="8:8" ht="65.099999999999994" customHeight="1" x14ac:dyDescent="0.25">
      <c r="H58281" s="39"/>
    </row>
    <row r="58282" spans="8:8" ht="65.099999999999994" customHeight="1" x14ac:dyDescent="0.25">
      <c r="H58282" s="39"/>
    </row>
    <row r="58283" spans="8:8" ht="65.099999999999994" customHeight="1" x14ac:dyDescent="0.25">
      <c r="H58283" s="39"/>
    </row>
    <row r="58284" spans="8:8" ht="65.099999999999994" customHeight="1" x14ac:dyDescent="0.25">
      <c r="H58284" s="39"/>
    </row>
    <row r="58285" spans="8:8" ht="65.099999999999994" customHeight="1" x14ac:dyDescent="0.25">
      <c r="H58285" s="39"/>
    </row>
    <row r="58286" spans="8:8" ht="65.099999999999994" customHeight="1" x14ac:dyDescent="0.25">
      <c r="H58286" s="39"/>
    </row>
    <row r="58287" spans="8:8" ht="65.099999999999994" customHeight="1" x14ac:dyDescent="0.25">
      <c r="H58287" s="39"/>
    </row>
    <row r="58288" spans="8:8" ht="65.099999999999994" customHeight="1" x14ac:dyDescent="0.25">
      <c r="H58288" s="39"/>
    </row>
    <row r="58289" spans="8:8" ht="65.099999999999994" customHeight="1" x14ac:dyDescent="0.25">
      <c r="H58289" s="39"/>
    </row>
    <row r="58290" spans="8:8" ht="65.099999999999994" customHeight="1" x14ac:dyDescent="0.25">
      <c r="H58290" s="39"/>
    </row>
    <row r="58291" spans="8:8" ht="65.099999999999994" customHeight="1" x14ac:dyDescent="0.25">
      <c r="H58291" s="39"/>
    </row>
    <row r="58292" spans="8:8" ht="65.099999999999994" customHeight="1" x14ac:dyDescent="0.25">
      <c r="H58292" s="39"/>
    </row>
    <row r="58293" spans="8:8" ht="65.099999999999994" customHeight="1" x14ac:dyDescent="0.25">
      <c r="H58293" s="39"/>
    </row>
    <row r="58294" spans="8:8" ht="65.099999999999994" customHeight="1" x14ac:dyDescent="0.25">
      <c r="H58294" s="39"/>
    </row>
    <row r="58295" spans="8:8" ht="65.099999999999994" customHeight="1" x14ac:dyDescent="0.25">
      <c r="H58295" s="39"/>
    </row>
    <row r="58296" spans="8:8" ht="65.099999999999994" customHeight="1" x14ac:dyDescent="0.25">
      <c r="H58296" s="39"/>
    </row>
    <row r="58297" spans="8:8" ht="65.099999999999994" customHeight="1" x14ac:dyDescent="0.25">
      <c r="H58297" s="39"/>
    </row>
    <row r="58298" spans="8:8" ht="65.099999999999994" customHeight="1" x14ac:dyDescent="0.25">
      <c r="H58298" s="39"/>
    </row>
    <row r="58299" spans="8:8" ht="65.099999999999994" customHeight="1" x14ac:dyDescent="0.25">
      <c r="H58299" s="39"/>
    </row>
    <row r="58300" spans="8:8" ht="65.099999999999994" customHeight="1" x14ac:dyDescent="0.25">
      <c r="H58300" s="39"/>
    </row>
    <row r="58301" spans="8:8" ht="65.099999999999994" customHeight="1" x14ac:dyDescent="0.25">
      <c r="H58301" s="39"/>
    </row>
    <row r="58302" spans="8:8" ht="65.099999999999994" customHeight="1" x14ac:dyDescent="0.25">
      <c r="H58302" s="39"/>
    </row>
    <row r="58303" spans="8:8" ht="65.099999999999994" customHeight="1" x14ac:dyDescent="0.25">
      <c r="H58303" s="39"/>
    </row>
    <row r="58304" spans="8:8" ht="65.099999999999994" customHeight="1" x14ac:dyDescent="0.25">
      <c r="H58304" s="39"/>
    </row>
    <row r="58305" spans="8:8" ht="65.099999999999994" customHeight="1" x14ac:dyDescent="0.25">
      <c r="H58305" s="39"/>
    </row>
    <row r="58306" spans="8:8" ht="65.099999999999994" customHeight="1" x14ac:dyDescent="0.25">
      <c r="H58306" s="39"/>
    </row>
    <row r="58307" spans="8:8" ht="65.099999999999994" customHeight="1" x14ac:dyDescent="0.25">
      <c r="H58307" s="39"/>
    </row>
    <row r="58308" spans="8:8" ht="65.099999999999994" customHeight="1" x14ac:dyDescent="0.25">
      <c r="H58308" s="39"/>
    </row>
    <row r="58309" spans="8:8" ht="65.099999999999994" customHeight="1" x14ac:dyDescent="0.25">
      <c r="H58309" s="39"/>
    </row>
    <row r="58310" spans="8:8" ht="65.099999999999994" customHeight="1" x14ac:dyDescent="0.25">
      <c r="H58310" s="39"/>
    </row>
    <row r="58311" spans="8:8" ht="65.099999999999994" customHeight="1" x14ac:dyDescent="0.25">
      <c r="H58311" s="39"/>
    </row>
    <row r="58312" spans="8:8" ht="65.099999999999994" customHeight="1" x14ac:dyDescent="0.25">
      <c r="H58312" s="39"/>
    </row>
    <row r="58313" spans="8:8" ht="65.099999999999994" customHeight="1" x14ac:dyDescent="0.25">
      <c r="H58313" s="39"/>
    </row>
    <row r="58314" spans="8:8" ht="65.099999999999994" customHeight="1" x14ac:dyDescent="0.25">
      <c r="H58314" s="39"/>
    </row>
    <row r="58315" spans="8:8" ht="65.099999999999994" customHeight="1" x14ac:dyDescent="0.25">
      <c r="H58315" s="39"/>
    </row>
    <row r="58316" spans="8:8" ht="65.099999999999994" customHeight="1" x14ac:dyDescent="0.25">
      <c r="H58316" s="39"/>
    </row>
    <row r="58317" spans="8:8" ht="65.099999999999994" customHeight="1" x14ac:dyDescent="0.25">
      <c r="H58317" s="39"/>
    </row>
    <row r="58318" spans="8:8" ht="65.099999999999994" customHeight="1" x14ac:dyDescent="0.25">
      <c r="H58318" s="39"/>
    </row>
    <row r="58319" spans="8:8" ht="65.099999999999994" customHeight="1" x14ac:dyDescent="0.25">
      <c r="H58319" s="39"/>
    </row>
    <row r="58320" spans="8:8" ht="65.099999999999994" customHeight="1" x14ac:dyDescent="0.25">
      <c r="H58320" s="39"/>
    </row>
    <row r="58321" spans="8:8" ht="65.099999999999994" customHeight="1" x14ac:dyDescent="0.25">
      <c r="H58321" s="39"/>
    </row>
    <row r="58322" spans="8:8" ht="65.099999999999994" customHeight="1" x14ac:dyDescent="0.25">
      <c r="H58322" s="39"/>
    </row>
    <row r="58323" spans="8:8" ht="65.099999999999994" customHeight="1" x14ac:dyDescent="0.25">
      <c r="H58323" s="39"/>
    </row>
    <row r="58324" spans="8:8" ht="65.099999999999994" customHeight="1" x14ac:dyDescent="0.25">
      <c r="H58324" s="39"/>
    </row>
    <row r="58325" spans="8:8" ht="65.099999999999994" customHeight="1" x14ac:dyDescent="0.25">
      <c r="H58325" s="39"/>
    </row>
    <row r="58326" spans="8:8" ht="65.099999999999994" customHeight="1" x14ac:dyDescent="0.25">
      <c r="H58326" s="39"/>
    </row>
    <row r="58327" spans="8:8" ht="65.099999999999994" customHeight="1" x14ac:dyDescent="0.25">
      <c r="H58327" s="39"/>
    </row>
    <row r="58328" spans="8:8" ht="65.099999999999994" customHeight="1" x14ac:dyDescent="0.25">
      <c r="H58328" s="39"/>
    </row>
    <row r="58329" spans="8:8" ht="65.099999999999994" customHeight="1" x14ac:dyDescent="0.25">
      <c r="H58329" s="39"/>
    </row>
    <row r="58330" spans="8:8" ht="65.099999999999994" customHeight="1" x14ac:dyDescent="0.25">
      <c r="H58330" s="39"/>
    </row>
    <row r="58331" spans="8:8" ht="65.099999999999994" customHeight="1" x14ac:dyDescent="0.25">
      <c r="H58331" s="39"/>
    </row>
    <row r="58332" spans="8:8" ht="65.099999999999994" customHeight="1" x14ac:dyDescent="0.25">
      <c r="H58332" s="39"/>
    </row>
    <row r="58333" spans="8:8" ht="65.099999999999994" customHeight="1" x14ac:dyDescent="0.25">
      <c r="H58333" s="39"/>
    </row>
    <row r="58334" spans="8:8" ht="65.099999999999994" customHeight="1" x14ac:dyDescent="0.25">
      <c r="H58334" s="39"/>
    </row>
    <row r="58335" spans="8:8" ht="65.099999999999994" customHeight="1" x14ac:dyDescent="0.25">
      <c r="H58335" s="39"/>
    </row>
    <row r="58336" spans="8:8" ht="65.099999999999994" customHeight="1" x14ac:dyDescent="0.25">
      <c r="H58336" s="39"/>
    </row>
    <row r="58337" spans="8:8" ht="65.099999999999994" customHeight="1" x14ac:dyDescent="0.25">
      <c r="H58337" s="39"/>
    </row>
    <row r="58338" spans="8:8" ht="65.099999999999994" customHeight="1" x14ac:dyDescent="0.25">
      <c r="H58338" s="39"/>
    </row>
    <row r="58339" spans="8:8" ht="65.099999999999994" customHeight="1" x14ac:dyDescent="0.25">
      <c r="H58339" s="39"/>
    </row>
    <row r="58340" spans="8:8" ht="65.099999999999994" customHeight="1" x14ac:dyDescent="0.25">
      <c r="H58340" s="39"/>
    </row>
    <row r="58341" spans="8:8" ht="65.099999999999994" customHeight="1" x14ac:dyDescent="0.25">
      <c r="H58341" s="39"/>
    </row>
    <row r="58342" spans="8:8" ht="65.099999999999994" customHeight="1" x14ac:dyDescent="0.25">
      <c r="H58342" s="39"/>
    </row>
    <row r="58343" spans="8:8" ht="65.099999999999994" customHeight="1" x14ac:dyDescent="0.25">
      <c r="H58343" s="39"/>
    </row>
    <row r="58344" spans="8:8" ht="65.099999999999994" customHeight="1" x14ac:dyDescent="0.25">
      <c r="H58344" s="39"/>
    </row>
    <row r="58345" spans="8:8" ht="65.099999999999994" customHeight="1" x14ac:dyDescent="0.25">
      <c r="H58345" s="39"/>
    </row>
    <row r="58346" spans="8:8" ht="65.099999999999994" customHeight="1" x14ac:dyDescent="0.25">
      <c r="H58346" s="39"/>
    </row>
    <row r="58347" spans="8:8" ht="65.099999999999994" customHeight="1" x14ac:dyDescent="0.25">
      <c r="H58347" s="39"/>
    </row>
    <row r="58348" spans="8:8" ht="65.099999999999994" customHeight="1" x14ac:dyDescent="0.25">
      <c r="H58348" s="39"/>
    </row>
    <row r="58349" spans="8:8" ht="65.099999999999994" customHeight="1" x14ac:dyDescent="0.25">
      <c r="H58349" s="39"/>
    </row>
    <row r="58350" spans="8:8" ht="65.099999999999994" customHeight="1" x14ac:dyDescent="0.25">
      <c r="H58350" s="39"/>
    </row>
    <row r="58351" spans="8:8" ht="65.099999999999994" customHeight="1" x14ac:dyDescent="0.25">
      <c r="H58351" s="39"/>
    </row>
    <row r="58352" spans="8:8" ht="65.099999999999994" customHeight="1" x14ac:dyDescent="0.25">
      <c r="H58352" s="39"/>
    </row>
    <row r="58353" spans="8:8" ht="65.099999999999994" customHeight="1" x14ac:dyDescent="0.25">
      <c r="H58353" s="39"/>
    </row>
    <row r="58354" spans="8:8" ht="65.099999999999994" customHeight="1" x14ac:dyDescent="0.25">
      <c r="H58354" s="39"/>
    </row>
    <row r="58355" spans="8:8" ht="65.099999999999994" customHeight="1" x14ac:dyDescent="0.25">
      <c r="H58355" s="39"/>
    </row>
    <row r="58356" spans="8:8" ht="65.099999999999994" customHeight="1" x14ac:dyDescent="0.25">
      <c r="H58356" s="39"/>
    </row>
    <row r="58357" spans="8:8" ht="65.099999999999994" customHeight="1" x14ac:dyDescent="0.25">
      <c r="H58357" s="39"/>
    </row>
    <row r="58358" spans="8:8" ht="65.099999999999994" customHeight="1" x14ac:dyDescent="0.25">
      <c r="H58358" s="39"/>
    </row>
    <row r="58359" spans="8:8" ht="65.099999999999994" customHeight="1" x14ac:dyDescent="0.25">
      <c r="H58359" s="39"/>
    </row>
    <row r="58360" spans="8:8" ht="65.099999999999994" customHeight="1" x14ac:dyDescent="0.25">
      <c r="H58360" s="39"/>
    </row>
    <row r="58361" spans="8:8" ht="65.099999999999994" customHeight="1" x14ac:dyDescent="0.25">
      <c r="H58361" s="39"/>
    </row>
    <row r="58362" spans="8:8" ht="65.099999999999994" customHeight="1" x14ac:dyDescent="0.25">
      <c r="H58362" s="39"/>
    </row>
    <row r="58363" spans="8:8" ht="65.099999999999994" customHeight="1" x14ac:dyDescent="0.25">
      <c r="H58363" s="39"/>
    </row>
    <row r="58364" spans="8:8" ht="65.099999999999994" customHeight="1" x14ac:dyDescent="0.25">
      <c r="H58364" s="39"/>
    </row>
    <row r="58365" spans="8:8" ht="65.099999999999994" customHeight="1" x14ac:dyDescent="0.25">
      <c r="H58365" s="39"/>
    </row>
    <row r="58366" spans="8:8" ht="65.099999999999994" customHeight="1" x14ac:dyDescent="0.25">
      <c r="H58366" s="39"/>
    </row>
    <row r="58367" spans="8:8" ht="65.099999999999994" customHeight="1" x14ac:dyDescent="0.25">
      <c r="H58367" s="39"/>
    </row>
    <row r="58368" spans="8:8" ht="65.099999999999994" customHeight="1" x14ac:dyDescent="0.25">
      <c r="H58368" s="39"/>
    </row>
    <row r="58369" spans="8:8" ht="65.099999999999994" customHeight="1" x14ac:dyDescent="0.25">
      <c r="H58369" s="39"/>
    </row>
    <row r="58370" spans="8:8" ht="65.099999999999994" customHeight="1" x14ac:dyDescent="0.25">
      <c r="H58370" s="39"/>
    </row>
    <row r="58371" spans="8:8" ht="65.099999999999994" customHeight="1" x14ac:dyDescent="0.25">
      <c r="H58371" s="39"/>
    </row>
    <row r="58372" spans="8:8" ht="65.099999999999994" customHeight="1" x14ac:dyDescent="0.25">
      <c r="H58372" s="39"/>
    </row>
    <row r="58373" spans="8:8" ht="65.099999999999994" customHeight="1" x14ac:dyDescent="0.25">
      <c r="H58373" s="39"/>
    </row>
    <row r="58374" spans="8:8" ht="65.099999999999994" customHeight="1" x14ac:dyDescent="0.25">
      <c r="H58374" s="39"/>
    </row>
    <row r="58375" spans="8:8" ht="65.099999999999994" customHeight="1" x14ac:dyDescent="0.25">
      <c r="H58375" s="39"/>
    </row>
    <row r="58376" spans="8:8" ht="65.099999999999994" customHeight="1" x14ac:dyDescent="0.25">
      <c r="H58376" s="39"/>
    </row>
    <row r="58377" spans="8:8" ht="65.099999999999994" customHeight="1" x14ac:dyDescent="0.25">
      <c r="H58377" s="39"/>
    </row>
    <row r="58378" spans="8:8" ht="65.099999999999994" customHeight="1" x14ac:dyDescent="0.25">
      <c r="H58378" s="39"/>
    </row>
    <row r="58379" spans="8:8" ht="65.099999999999994" customHeight="1" x14ac:dyDescent="0.25">
      <c r="H58379" s="39"/>
    </row>
    <row r="58380" spans="8:8" ht="65.099999999999994" customHeight="1" x14ac:dyDescent="0.25">
      <c r="H58380" s="39"/>
    </row>
    <row r="58381" spans="8:8" ht="65.099999999999994" customHeight="1" x14ac:dyDescent="0.25">
      <c r="H58381" s="39"/>
    </row>
    <row r="58382" spans="8:8" ht="65.099999999999994" customHeight="1" x14ac:dyDescent="0.25">
      <c r="H58382" s="39"/>
    </row>
    <row r="58383" spans="8:8" ht="65.099999999999994" customHeight="1" x14ac:dyDescent="0.25">
      <c r="H58383" s="39"/>
    </row>
    <row r="58384" spans="8:8" ht="65.099999999999994" customHeight="1" x14ac:dyDescent="0.25">
      <c r="H58384" s="39"/>
    </row>
    <row r="58385" spans="8:8" ht="65.099999999999994" customHeight="1" x14ac:dyDescent="0.25">
      <c r="H58385" s="39"/>
    </row>
    <row r="58386" spans="8:8" ht="65.099999999999994" customHeight="1" x14ac:dyDescent="0.25">
      <c r="H58386" s="39"/>
    </row>
    <row r="58387" spans="8:8" ht="65.099999999999994" customHeight="1" x14ac:dyDescent="0.25">
      <c r="H58387" s="39"/>
    </row>
    <row r="58388" spans="8:8" ht="65.099999999999994" customHeight="1" x14ac:dyDescent="0.25">
      <c r="H58388" s="39"/>
    </row>
    <row r="58389" spans="8:8" ht="65.099999999999994" customHeight="1" x14ac:dyDescent="0.25">
      <c r="H58389" s="39"/>
    </row>
    <row r="58390" spans="8:8" ht="65.099999999999994" customHeight="1" x14ac:dyDescent="0.25">
      <c r="H58390" s="39"/>
    </row>
    <row r="58391" spans="8:8" ht="65.099999999999994" customHeight="1" x14ac:dyDescent="0.25">
      <c r="H58391" s="39"/>
    </row>
    <row r="58392" spans="8:8" ht="65.099999999999994" customHeight="1" x14ac:dyDescent="0.25">
      <c r="H58392" s="39"/>
    </row>
    <row r="58393" spans="8:8" ht="65.099999999999994" customHeight="1" x14ac:dyDescent="0.25">
      <c r="H58393" s="39"/>
    </row>
    <row r="58394" spans="8:8" ht="65.099999999999994" customHeight="1" x14ac:dyDescent="0.25">
      <c r="H58394" s="39"/>
    </row>
    <row r="58395" spans="8:8" ht="65.099999999999994" customHeight="1" x14ac:dyDescent="0.25">
      <c r="H58395" s="39"/>
    </row>
    <row r="58396" spans="8:8" ht="65.099999999999994" customHeight="1" x14ac:dyDescent="0.25">
      <c r="H58396" s="39"/>
    </row>
    <row r="58397" spans="8:8" ht="65.099999999999994" customHeight="1" x14ac:dyDescent="0.25">
      <c r="H58397" s="39"/>
    </row>
    <row r="58398" spans="8:8" ht="65.099999999999994" customHeight="1" x14ac:dyDescent="0.25">
      <c r="H58398" s="39"/>
    </row>
    <row r="58399" spans="8:8" ht="65.099999999999994" customHeight="1" x14ac:dyDescent="0.25">
      <c r="H58399" s="39"/>
    </row>
    <row r="58400" spans="8:8" ht="65.099999999999994" customHeight="1" x14ac:dyDescent="0.25">
      <c r="H58400" s="39"/>
    </row>
    <row r="58401" spans="8:8" ht="65.099999999999994" customHeight="1" x14ac:dyDescent="0.25">
      <c r="H58401" s="39"/>
    </row>
    <row r="58402" spans="8:8" ht="65.099999999999994" customHeight="1" x14ac:dyDescent="0.25">
      <c r="H58402" s="39"/>
    </row>
    <row r="58403" spans="8:8" ht="65.099999999999994" customHeight="1" x14ac:dyDescent="0.25">
      <c r="H58403" s="39"/>
    </row>
    <row r="58404" spans="8:8" ht="65.099999999999994" customHeight="1" x14ac:dyDescent="0.25">
      <c r="H58404" s="39"/>
    </row>
    <row r="58405" spans="8:8" ht="65.099999999999994" customHeight="1" x14ac:dyDescent="0.25">
      <c r="H58405" s="39"/>
    </row>
    <row r="58406" spans="8:8" ht="65.099999999999994" customHeight="1" x14ac:dyDescent="0.25">
      <c r="H58406" s="39"/>
    </row>
    <row r="58407" spans="8:8" ht="65.099999999999994" customHeight="1" x14ac:dyDescent="0.25">
      <c r="H58407" s="39"/>
    </row>
    <row r="58408" spans="8:8" ht="65.099999999999994" customHeight="1" x14ac:dyDescent="0.25">
      <c r="H58408" s="39"/>
    </row>
    <row r="58409" spans="8:8" ht="65.099999999999994" customHeight="1" x14ac:dyDescent="0.25">
      <c r="H58409" s="39"/>
    </row>
    <row r="58410" spans="8:8" ht="65.099999999999994" customHeight="1" x14ac:dyDescent="0.25">
      <c r="H58410" s="39"/>
    </row>
    <row r="58411" spans="8:8" ht="65.099999999999994" customHeight="1" x14ac:dyDescent="0.25">
      <c r="H58411" s="39"/>
    </row>
    <row r="58412" spans="8:8" ht="65.099999999999994" customHeight="1" x14ac:dyDescent="0.25">
      <c r="H58412" s="39"/>
    </row>
    <row r="58413" spans="8:8" ht="65.099999999999994" customHeight="1" x14ac:dyDescent="0.25">
      <c r="H58413" s="39"/>
    </row>
    <row r="58414" spans="8:8" ht="65.099999999999994" customHeight="1" x14ac:dyDescent="0.25">
      <c r="H58414" s="39"/>
    </row>
    <row r="58415" spans="8:8" ht="65.099999999999994" customHeight="1" x14ac:dyDescent="0.25">
      <c r="H58415" s="39"/>
    </row>
    <row r="58416" spans="8:8" ht="65.099999999999994" customHeight="1" x14ac:dyDescent="0.25">
      <c r="H58416" s="39"/>
    </row>
    <row r="58417" spans="8:8" ht="65.099999999999994" customHeight="1" x14ac:dyDescent="0.25">
      <c r="H58417" s="39"/>
    </row>
    <row r="58418" spans="8:8" ht="65.099999999999994" customHeight="1" x14ac:dyDescent="0.25">
      <c r="H58418" s="39"/>
    </row>
    <row r="58419" spans="8:8" ht="65.099999999999994" customHeight="1" x14ac:dyDescent="0.25">
      <c r="H58419" s="39"/>
    </row>
    <row r="58420" spans="8:8" ht="65.099999999999994" customHeight="1" x14ac:dyDescent="0.25">
      <c r="H58420" s="39"/>
    </row>
    <row r="58421" spans="8:8" ht="65.099999999999994" customHeight="1" x14ac:dyDescent="0.25">
      <c r="H58421" s="39"/>
    </row>
    <row r="58422" spans="8:8" ht="65.099999999999994" customHeight="1" x14ac:dyDescent="0.25">
      <c r="H58422" s="39"/>
    </row>
    <row r="58423" spans="8:8" ht="65.099999999999994" customHeight="1" x14ac:dyDescent="0.25">
      <c r="H58423" s="39"/>
    </row>
    <row r="58424" spans="8:8" ht="65.099999999999994" customHeight="1" x14ac:dyDescent="0.25">
      <c r="H58424" s="39"/>
    </row>
    <row r="58425" spans="8:8" ht="65.099999999999994" customHeight="1" x14ac:dyDescent="0.25">
      <c r="H58425" s="39"/>
    </row>
    <row r="58426" spans="8:8" ht="65.099999999999994" customHeight="1" x14ac:dyDescent="0.25">
      <c r="H58426" s="39"/>
    </row>
    <row r="58427" spans="8:8" ht="65.099999999999994" customHeight="1" x14ac:dyDescent="0.25">
      <c r="H58427" s="39"/>
    </row>
    <row r="58428" spans="8:8" ht="65.099999999999994" customHeight="1" x14ac:dyDescent="0.25">
      <c r="H58428" s="39"/>
    </row>
    <row r="58429" spans="8:8" ht="65.099999999999994" customHeight="1" x14ac:dyDescent="0.25">
      <c r="H58429" s="39"/>
    </row>
    <row r="58430" spans="8:8" ht="65.099999999999994" customHeight="1" x14ac:dyDescent="0.25">
      <c r="H58430" s="39"/>
    </row>
    <row r="58431" spans="8:8" ht="65.099999999999994" customHeight="1" x14ac:dyDescent="0.25">
      <c r="H58431" s="39"/>
    </row>
    <row r="58432" spans="8:8" ht="65.099999999999994" customHeight="1" x14ac:dyDescent="0.25">
      <c r="H58432" s="39"/>
    </row>
    <row r="58433" spans="8:8" ht="65.099999999999994" customHeight="1" x14ac:dyDescent="0.25">
      <c r="H58433" s="39"/>
    </row>
    <row r="58434" spans="8:8" ht="65.099999999999994" customHeight="1" x14ac:dyDescent="0.25">
      <c r="H58434" s="39"/>
    </row>
    <row r="58435" spans="8:8" ht="65.099999999999994" customHeight="1" x14ac:dyDescent="0.25">
      <c r="H58435" s="39"/>
    </row>
    <row r="58436" spans="8:8" ht="65.099999999999994" customHeight="1" x14ac:dyDescent="0.25">
      <c r="H58436" s="39"/>
    </row>
    <row r="58437" spans="8:8" ht="65.099999999999994" customHeight="1" x14ac:dyDescent="0.25">
      <c r="H58437" s="39"/>
    </row>
    <row r="58438" spans="8:8" ht="65.099999999999994" customHeight="1" x14ac:dyDescent="0.25">
      <c r="H58438" s="39"/>
    </row>
    <row r="58439" spans="8:8" ht="65.099999999999994" customHeight="1" x14ac:dyDescent="0.25">
      <c r="H58439" s="39"/>
    </row>
    <row r="58440" spans="8:8" ht="65.099999999999994" customHeight="1" x14ac:dyDescent="0.25">
      <c r="H58440" s="39"/>
    </row>
    <row r="58441" spans="8:8" ht="65.099999999999994" customHeight="1" x14ac:dyDescent="0.25">
      <c r="H58441" s="39"/>
    </row>
    <row r="58442" spans="8:8" ht="65.099999999999994" customHeight="1" x14ac:dyDescent="0.25">
      <c r="H58442" s="39"/>
    </row>
    <row r="58443" spans="8:8" ht="65.099999999999994" customHeight="1" x14ac:dyDescent="0.25">
      <c r="H58443" s="39"/>
    </row>
    <row r="58444" spans="8:8" ht="65.099999999999994" customHeight="1" x14ac:dyDescent="0.25">
      <c r="H58444" s="39"/>
    </row>
    <row r="58445" spans="8:8" ht="65.099999999999994" customHeight="1" x14ac:dyDescent="0.25">
      <c r="H58445" s="39"/>
    </row>
    <row r="58446" spans="8:8" ht="65.099999999999994" customHeight="1" x14ac:dyDescent="0.25">
      <c r="H58446" s="39"/>
    </row>
    <row r="58447" spans="8:8" ht="65.099999999999994" customHeight="1" x14ac:dyDescent="0.25">
      <c r="H58447" s="39"/>
    </row>
    <row r="58448" spans="8:8" ht="65.099999999999994" customHeight="1" x14ac:dyDescent="0.25">
      <c r="H58448" s="39"/>
    </row>
    <row r="58449" spans="8:8" ht="65.099999999999994" customHeight="1" x14ac:dyDescent="0.25">
      <c r="H58449" s="39"/>
    </row>
    <row r="58450" spans="8:8" ht="65.099999999999994" customHeight="1" x14ac:dyDescent="0.25">
      <c r="H58450" s="39"/>
    </row>
    <row r="58451" spans="8:8" ht="65.099999999999994" customHeight="1" x14ac:dyDescent="0.25">
      <c r="H58451" s="39"/>
    </row>
    <row r="58452" spans="8:8" ht="65.099999999999994" customHeight="1" x14ac:dyDescent="0.25">
      <c r="H58452" s="39"/>
    </row>
    <row r="58453" spans="8:8" ht="65.099999999999994" customHeight="1" x14ac:dyDescent="0.25">
      <c r="H58453" s="39"/>
    </row>
    <row r="58454" spans="8:8" ht="65.099999999999994" customHeight="1" x14ac:dyDescent="0.25">
      <c r="H58454" s="39"/>
    </row>
    <row r="58455" spans="8:8" ht="65.099999999999994" customHeight="1" x14ac:dyDescent="0.25">
      <c r="H58455" s="39"/>
    </row>
    <row r="58456" spans="8:8" ht="65.099999999999994" customHeight="1" x14ac:dyDescent="0.25">
      <c r="H58456" s="39"/>
    </row>
    <row r="58457" spans="8:8" ht="65.099999999999994" customHeight="1" x14ac:dyDescent="0.25">
      <c r="H58457" s="39"/>
    </row>
    <row r="58458" spans="8:8" ht="65.099999999999994" customHeight="1" x14ac:dyDescent="0.25">
      <c r="H58458" s="39"/>
    </row>
    <row r="58459" spans="8:8" ht="65.099999999999994" customHeight="1" x14ac:dyDescent="0.25">
      <c r="H58459" s="39"/>
    </row>
    <row r="58460" spans="8:8" ht="65.099999999999994" customHeight="1" x14ac:dyDescent="0.25">
      <c r="H58460" s="39"/>
    </row>
    <row r="58461" spans="8:8" ht="65.099999999999994" customHeight="1" x14ac:dyDescent="0.25">
      <c r="H58461" s="39"/>
    </row>
    <row r="58462" spans="8:8" ht="65.099999999999994" customHeight="1" x14ac:dyDescent="0.25">
      <c r="H58462" s="39"/>
    </row>
    <row r="58463" spans="8:8" ht="65.099999999999994" customHeight="1" x14ac:dyDescent="0.25">
      <c r="H58463" s="39"/>
    </row>
    <row r="58464" spans="8:8" ht="65.099999999999994" customHeight="1" x14ac:dyDescent="0.25">
      <c r="H58464" s="39"/>
    </row>
    <row r="58465" spans="8:8" ht="65.099999999999994" customHeight="1" x14ac:dyDescent="0.25">
      <c r="H58465" s="39"/>
    </row>
    <row r="58466" spans="8:8" ht="65.099999999999994" customHeight="1" x14ac:dyDescent="0.25">
      <c r="H58466" s="39"/>
    </row>
    <row r="58467" spans="8:8" ht="65.099999999999994" customHeight="1" x14ac:dyDescent="0.25">
      <c r="H58467" s="39"/>
    </row>
    <row r="58468" spans="8:8" ht="65.099999999999994" customHeight="1" x14ac:dyDescent="0.25">
      <c r="H58468" s="39"/>
    </row>
    <row r="58469" spans="8:8" ht="65.099999999999994" customHeight="1" x14ac:dyDescent="0.25">
      <c r="H58469" s="39"/>
    </row>
    <row r="58470" spans="8:8" ht="65.099999999999994" customHeight="1" x14ac:dyDescent="0.25">
      <c r="H58470" s="39"/>
    </row>
    <row r="58471" spans="8:8" ht="65.099999999999994" customHeight="1" x14ac:dyDescent="0.25">
      <c r="H58471" s="39"/>
    </row>
    <row r="58472" spans="8:8" ht="65.099999999999994" customHeight="1" x14ac:dyDescent="0.25">
      <c r="H58472" s="39"/>
    </row>
    <row r="58473" spans="8:8" ht="65.099999999999994" customHeight="1" x14ac:dyDescent="0.25">
      <c r="H58473" s="39"/>
    </row>
    <row r="58474" spans="8:8" ht="65.099999999999994" customHeight="1" x14ac:dyDescent="0.25">
      <c r="H58474" s="39"/>
    </row>
    <row r="58475" spans="8:8" ht="65.099999999999994" customHeight="1" x14ac:dyDescent="0.25">
      <c r="H58475" s="39"/>
    </row>
    <row r="58476" spans="8:8" ht="65.099999999999994" customHeight="1" x14ac:dyDescent="0.25">
      <c r="H58476" s="39"/>
    </row>
    <row r="58477" spans="8:8" ht="65.099999999999994" customHeight="1" x14ac:dyDescent="0.25">
      <c r="H58477" s="39"/>
    </row>
    <row r="58478" spans="8:8" ht="65.099999999999994" customHeight="1" x14ac:dyDescent="0.25">
      <c r="H58478" s="39"/>
    </row>
    <row r="58479" spans="8:8" ht="65.099999999999994" customHeight="1" x14ac:dyDescent="0.25">
      <c r="H58479" s="39"/>
    </row>
    <row r="58480" spans="8:8" ht="65.099999999999994" customHeight="1" x14ac:dyDescent="0.25">
      <c r="H58480" s="39"/>
    </row>
    <row r="58481" spans="8:8" ht="65.099999999999994" customHeight="1" x14ac:dyDescent="0.25">
      <c r="H58481" s="39"/>
    </row>
    <row r="58482" spans="8:8" ht="65.099999999999994" customHeight="1" x14ac:dyDescent="0.25">
      <c r="H58482" s="39"/>
    </row>
    <row r="58483" spans="8:8" ht="65.099999999999994" customHeight="1" x14ac:dyDescent="0.25">
      <c r="H58483" s="39"/>
    </row>
    <row r="58484" spans="8:8" ht="65.099999999999994" customHeight="1" x14ac:dyDescent="0.25">
      <c r="H58484" s="39"/>
    </row>
    <row r="58485" spans="8:8" ht="65.099999999999994" customHeight="1" x14ac:dyDescent="0.25">
      <c r="H58485" s="39"/>
    </row>
    <row r="58486" spans="8:8" ht="65.099999999999994" customHeight="1" x14ac:dyDescent="0.25">
      <c r="H58486" s="39"/>
    </row>
    <row r="58487" spans="8:8" ht="65.099999999999994" customHeight="1" x14ac:dyDescent="0.25">
      <c r="H58487" s="39"/>
    </row>
    <row r="58488" spans="8:8" ht="65.099999999999994" customHeight="1" x14ac:dyDescent="0.25">
      <c r="H58488" s="39"/>
    </row>
    <row r="58489" spans="8:8" ht="65.099999999999994" customHeight="1" x14ac:dyDescent="0.25">
      <c r="H58489" s="39"/>
    </row>
    <row r="58490" spans="8:8" ht="65.099999999999994" customHeight="1" x14ac:dyDescent="0.25">
      <c r="H58490" s="39"/>
    </row>
    <row r="58491" spans="8:8" ht="65.099999999999994" customHeight="1" x14ac:dyDescent="0.25">
      <c r="H58491" s="39"/>
    </row>
    <row r="58492" spans="8:8" ht="65.099999999999994" customHeight="1" x14ac:dyDescent="0.25">
      <c r="H58492" s="39"/>
    </row>
    <row r="58493" spans="8:8" ht="65.099999999999994" customHeight="1" x14ac:dyDescent="0.25">
      <c r="H58493" s="39"/>
    </row>
    <row r="58494" spans="8:8" ht="65.099999999999994" customHeight="1" x14ac:dyDescent="0.25">
      <c r="H58494" s="39"/>
    </row>
    <row r="58495" spans="8:8" ht="65.099999999999994" customHeight="1" x14ac:dyDescent="0.25">
      <c r="H58495" s="39"/>
    </row>
    <row r="58496" spans="8:8" ht="65.099999999999994" customHeight="1" x14ac:dyDescent="0.25">
      <c r="H58496" s="39"/>
    </row>
    <row r="58497" spans="8:8" ht="65.099999999999994" customHeight="1" x14ac:dyDescent="0.25">
      <c r="H58497" s="39"/>
    </row>
    <row r="58498" spans="8:8" ht="65.099999999999994" customHeight="1" x14ac:dyDescent="0.25">
      <c r="H58498" s="39"/>
    </row>
    <row r="58499" spans="8:8" ht="65.099999999999994" customHeight="1" x14ac:dyDescent="0.25">
      <c r="H58499" s="39"/>
    </row>
    <row r="58500" spans="8:8" ht="65.099999999999994" customHeight="1" x14ac:dyDescent="0.25">
      <c r="H58500" s="39"/>
    </row>
    <row r="58501" spans="8:8" ht="65.099999999999994" customHeight="1" x14ac:dyDescent="0.25">
      <c r="H58501" s="39"/>
    </row>
    <row r="58502" spans="8:8" ht="65.099999999999994" customHeight="1" x14ac:dyDescent="0.25">
      <c r="H58502" s="39"/>
    </row>
    <row r="58503" spans="8:8" ht="65.099999999999994" customHeight="1" x14ac:dyDescent="0.25">
      <c r="H58503" s="39"/>
    </row>
    <row r="58504" spans="8:8" ht="65.099999999999994" customHeight="1" x14ac:dyDescent="0.25">
      <c r="H58504" s="39"/>
    </row>
    <row r="58505" spans="8:8" ht="65.099999999999994" customHeight="1" x14ac:dyDescent="0.25">
      <c r="H58505" s="39"/>
    </row>
    <row r="58506" spans="8:8" ht="65.099999999999994" customHeight="1" x14ac:dyDescent="0.25">
      <c r="H58506" s="39"/>
    </row>
    <row r="58507" spans="8:8" ht="65.099999999999994" customHeight="1" x14ac:dyDescent="0.25">
      <c r="H58507" s="39"/>
    </row>
    <row r="58508" spans="8:8" ht="65.099999999999994" customHeight="1" x14ac:dyDescent="0.25">
      <c r="H58508" s="39"/>
    </row>
    <row r="58509" spans="8:8" ht="65.099999999999994" customHeight="1" x14ac:dyDescent="0.25">
      <c r="H58509" s="39"/>
    </row>
    <row r="58510" spans="8:8" ht="65.099999999999994" customHeight="1" x14ac:dyDescent="0.25">
      <c r="H58510" s="39"/>
    </row>
    <row r="58511" spans="8:8" ht="65.099999999999994" customHeight="1" x14ac:dyDescent="0.25">
      <c r="H58511" s="39"/>
    </row>
    <row r="58512" spans="8:8" ht="65.099999999999994" customHeight="1" x14ac:dyDescent="0.25">
      <c r="H58512" s="39"/>
    </row>
    <row r="58513" spans="8:8" ht="65.099999999999994" customHeight="1" x14ac:dyDescent="0.25">
      <c r="H58513" s="39"/>
    </row>
    <row r="58514" spans="8:8" ht="65.099999999999994" customHeight="1" x14ac:dyDescent="0.25">
      <c r="H58514" s="39"/>
    </row>
    <row r="58515" spans="8:8" ht="65.099999999999994" customHeight="1" x14ac:dyDescent="0.25">
      <c r="H58515" s="39"/>
    </row>
    <row r="58516" spans="8:8" ht="65.099999999999994" customHeight="1" x14ac:dyDescent="0.25">
      <c r="H58516" s="39"/>
    </row>
    <row r="58517" spans="8:8" ht="65.099999999999994" customHeight="1" x14ac:dyDescent="0.25">
      <c r="H58517" s="39"/>
    </row>
    <row r="58518" spans="8:8" ht="65.099999999999994" customHeight="1" x14ac:dyDescent="0.25">
      <c r="H58518" s="39"/>
    </row>
    <row r="58519" spans="8:8" ht="65.099999999999994" customHeight="1" x14ac:dyDescent="0.25">
      <c r="H58519" s="39"/>
    </row>
    <row r="58520" spans="8:8" ht="65.099999999999994" customHeight="1" x14ac:dyDescent="0.25">
      <c r="H58520" s="39"/>
    </row>
    <row r="58521" spans="8:8" ht="65.099999999999994" customHeight="1" x14ac:dyDescent="0.25">
      <c r="H58521" s="39"/>
    </row>
    <row r="58522" spans="8:8" ht="65.099999999999994" customHeight="1" x14ac:dyDescent="0.25">
      <c r="H58522" s="39"/>
    </row>
    <row r="58523" spans="8:8" ht="65.099999999999994" customHeight="1" x14ac:dyDescent="0.25">
      <c r="H58523" s="39"/>
    </row>
    <row r="58524" spans="8:8" ht="65.099999999999994" customHeight="1" x14ac:dyDescent="0.25">
      <c r="H58524" s="39"/>
    </row>
    <row r="58525" spans="8:8" ht="65.099999999999994" customHeight="1" x14ac:dyDescent="0.25">
      <c r="H58525" s="39"/>
    </row>
    <row r="58526" spans="8:8" ht="65.099999999999994" customHeight="1" x14ac:dyDescent="0.25">
      <c r="H58526" s="39"/>
    </row>
    <row r="58527" spans="8:8" ht="65.099999999999994" customHeight="1" x14ac:dyDescent="0.25">
      <c r="H58527" s="39"/>
    </row>
    <row r="58528" spans="8:8" ht="65.099999999999994" customHeight="1" x14ac:dyDescent="0.25">
      <c r="H58528" s="39"/>
    </row>
    <row r="58529" spans="8:8" ht="65.099999999999994" customHeight="1" x14ac:dyDescent="0.25">
      <c r="H58529" s="39"/>
    </row>
    <row r="58530" spans="8:8" ht="65.099999999999994" customHeight="1" x14ac:dyDescent="0.25">
      <c r="H58530" s="39"/>
    </row>
    <row r="58531" spans="8:8" ht="65.099999999999994" customHeight="1" x14ac:dyDescent="0.25">
      <c r="H58531" s="39"/>
    </row>
    <row r="58532" spans="8:8" ht="65.099999999999994" customHeight="1" x14ac:dyDescent="0.25">
      <c r="H58532" s="39"/>
    </row>
    <row r="58533" spans="8:8" ht="65.099999999999994" customHeight="1" x14ac:dyDescent="0.25">
      <c r="H58533" s="39"/>
    </row>
    <row r="58534" spans="8:8" ht="65.099999999999994" customHeight="1" x14ac:dyDescent="0.25">
      <c r="H58534" s="39"/>
    </row>
    <row r="58535" spans="8:8" ht="65.099999999999994" customHeight="1" x14ac:dyDescent="0.25">
      <c r="H58535" s="39"/>
    </row>
    <row r="58536" spans="8:8" ht="65.099999999999994" customHeight="1" x14ac:dyDescent="0.25">
      <c r="H58536" s="39"/>
    </row>
    <row r="58537" spans="8:8" ht="65.099999999999994" customHeight="1" x14ac:dyDescent="0.25">
      <c r="H58537" s="39"/>
    </row>
    <row r="58538" spans="8:8" ht="65.099999999999994" customHeight="1" x14ac:dyDescent="0.25">
      <c r="H58538" s="39"/>
    </row>
    <row r="58539" spans="8:8" ht="65.099999999999994" customHeight="1" x14ac:dyDescent="0.25">
      <c r="H58539" s="39"/>
    </row>
    <row r="58540" spans="8:8" ht="65.099999999999994" customHeight="1" x14ac:dyDescent="0.25">
      <c r="H58540" s="39"/>
    </row>
    <row r="58541" spans="8:8" ht="65.099999999999994" customHeight="1" x14ac:dyDescent="0.25">
      <c r="H58541" s="39"/>
    </row>
    <row r="58542" spans="8:8" ht="65.099999999999994" customHeight="1" x14ac:dyDescent="0.25">
      <c r="H58542" s="39"/>
    </row>
    <row r="58543" spans="8:8" ht="65.099999999999994" customHeight="1" x14ac:dyDescent="0.25">
      <c r="H58543" s="39"/>
    </row>
    <row r="58544" spans="8:8" ht="65.099999999999994" customHeight="1" x14ac:dyDescent="0.25">
      <c r="H58544" s="39"/>
    </row>
    <row r="58545" spans="8:8" ht="65.099999999999994" customHeight="1" x14ac:dyDescent="0.25">
      <c r="H58545" s="39"/>
    </row>
    <row r="58546" spans="8:8" ht="65.099999999999994" customHeight="1" x14ac:dyDescent="0.25">
      <c r="H58546" s="39"/>
    </row>
    <row r="58547" spans="8:8" ht="65.099999999999994" customHeight="1" x14ac:dyDescent="0.25">
      <c r="H58547" s="39"/>
    </row>
    <row r="58548" spans="8:8" ht="65.099999999999994" customHeight="1" x14ac:dyDescent="0.25">
      <c r="H58548" s="39"/>
    </row>
    <row r="58549" spans="8:8" ht="65.099999999999994" customHeight="1" x14ac:dyDescent="0.25">
      <c r="H58549" s="39"/>
    </row>
    <row r="58550" spans="8:8" ht="65.099999999999994" customHeight="1" x14ac:dyDescent="0.25">
      <c r="H58550" s="39"/>
    </row>
    <row r="58551" spans="8:8" ht="65.099999999999994" customHeight="1" x14ac:dyDescent="0.25">
      <c r="H58551" s="39"/>
    </row>
    <row r="58552" spans="8:8" ht="65.099999999999994" customHeight="1" x14ac:dyDescent="0.25">
      <c r="H58552" s="39"/>
    </row>
    <row r="58553" spans="8:8" ht="65.099999999999994" customHeight="1" x14ac:dyDescent="0.25">
      <c r="H58553" s="39"/>
    </row>
    <row r="58554" spans="8:8" ht="65.099999999999994" customHeight="1" x14ac:dyDescent="0.25">
      <c r="H58554" s="39"/>
    </row>
    <row r="58555" spans="8:8" ht="65.099999999999994" customHeight="1" x14ac:dyDescent="0.25">
      <c r="H58555" s="39"/>
    </row>
    <row r="58556" spans="8:8" ht="65.099999999999994" customHeight="1" x14ac:dyDescent="0.25">
      <c r="H58556" s="39"/>
    </row>
    <row r="58557" spans="8:8" ht="65.099999999999994" customHeight="1" x14ac:dyDescent="0.25">
      <c r="H58557" s="39"/>
    </row>
    <row r="58558" spans="8:8" ht="65.099999999999994" customHeight="1" x14ac:dyDescent="0.25">
      <c r="H58558" s="39"/>
    </row>
    <row r="58559" spans="8:8" ht="65.099999999999994" customHeight="1" x14ac:dyDescent="0.25">
      <c r="H58559" s="39"/>
    </row>
    <row r="58560" spans="8:8" ht="65.099999999999994" customHeight="1" x14ac:dyDescent="0.25">
      <c r="H58560" s="39"/>
    </row>
    <row r="58561" spans="8:8" ht="65.099999999999994" customHeight="1" x14ac:dyDescent="0.25">
      <c r="H58561" s="39"/>
    </row>
    <row r="58562" spans="8:8" ht="65.099999999999994" customHeight="1" x14ac:dyDescent="0.25">
      <c r="H58562" s="39"/>
    </row>
    <row r="58563" spans="8:8" ht="65.099999999999994" customHeight="1" x14ac:dyDescent="0.25">
      <c r="H58563" s="39"/>
    </row>
    <row r="58564" spans="8:8" ht="65.099999999999994" customHeight="1" x14ac:dyDescent="0.25">
      <c r="H58564" s="39"/>
    </row>
    <row r="58565" spans="8:8" ht="65.099999999999994" customHeight="1" x14ac:dyDescent="0.25">
      <c r="H58565" s="39"/>
    </row>
    <row r="58566" spans="8:8" ht="65.099999999999994" customHeight="1" x14ac:dyDescent="0.25">
      <c r="H58566" s="39"/>
    </row>
    <row r="58567" spans="8:8" ht="65.099999999999994" customHeight="1" x14ac:dyDescent="0.25">
      <c r="H58567" s="39"/>
    </row>
    <row r="58568" spans="8:8" ht="65.099999999999994" customHeight="1" x14ac:dyDescent="0.25">
      <c r="H58568" s="39"/>
    </row>
    <row r="58569" spans="8:8" ht="65.099999999999994" customHeight="1" x14ac:dyDescent="0.25">
      <c r="H58569" s="39"/>
    </row>
    <row r="58570" spans="8:8" ht="65.099999999999994" customHeight="1" x14ac:dyDescent="0.25">
      <c r="H58570" s="39"/>
    </row>
    <row r="58571" spans="8:8" ht="65.099999999999994" customHeight="1" x14ac:dyDescent="0.25">
      <c r="H58571" s="39"/>
    </row>
    <row r="58572" spans="8:8" ht="65.099999999999994" customHeight="1" x14ac:dyDescent="0.25">
      <c r="H58572" s="39"/>
    </row>
    <row r="58573" spans="8:8" ht="65.099999999999994" customHeight="1" x14ac:dyDescent="0.25">
      <c r="H58573" s="39"/>
    </row>
    <row r="58574" spans="8:8" ht="65.099999999999994" customHeight="1" x14ac:dyDescent="0.25">
      <c r="H58574" s="39"/>
    </row>
    <row r="58575" spans="8:8" ht="65.099999999999994" customHeight="1" x14ac:dyDescent="0.25">
      <c r="H58575" s="39"/>
    </row>
    <row r="58576" spans="8:8" ht="65.099999999999994" customHeight="1" x14ac:dyDescent="0.25">
      <c r="H58576" s="39"/>
    </row>
    <row r="58577" spans="8:8" ht="65.099999999999994" customHeight="1" x14ac:dyDescent="0.25">
      <c r="H58577" s="39"/>
    </row>
    <row r="58578" spans="8:8" ht="65.099999999999994" customHeight="1" x14ac:dyDescent="0.25">
      <c r="H58578" s="39"/>
    </row>
    <row r="58579" spans="8:8" ht="65.099999999999994" customHeight="1" x14ac:dyDescent="0.25">
      <c r="H58579" s="39"/>
    </row>
    <row r="58580" spans="8:8" ht="65.099999999999994" customHeight="1" x14ac:dyDescent="0.25">
      <c r="H58580" s="39"/>
    </row>
    <row r="58581" spans="8:8" ht="65.099999999999994" customHeight="1" x14ac:dyDescent="0.25">
      <c r="H58581" s="39"/>
    </row>
    <row r="58582" spans="8:8" ht="65.099999999999994" customHeight="1" x14ac:dyDescent="0.25">
      <c r="H58582" s="39"/>
    </row>
    <row r="58583" spans="8:8" ht="65.099999999999994" customHeight="1" x14ac:dyDescent="0.25">
      <c r="H58583" s="39"/>
    </row>
    <row r="58584" spans="8:8" ht="65.099999999999994" customHeight="1" x14ac:dyDescent="0.25">
      <c r="H58584" s="39"/>
    </row>
    <row r="58585" spans="8:8" ht="65.099999999999994" customHeight="1" x14ac:dyDescent="0.25">
      <c r="H58585" s="39"/>
    </row>
    <row r="58586" spans="8:8" ht="65.099999999999994" customHeight="1" x14ac:dyDescent="0.25">
      <c r="H58586" s="39"/>
    </row>
    <row r="58587" spans="8:8" ht="65.099999999999994" customHeight="1" x14ac:dyDescent="0.25">
      <c r="H58587" s="39"/>
    </row>
    <row r="58588" spans="8:8" ht="65.099999999999994" customHeight="1" x14ac:dyDescent="0.25">
      <c r="H58588" s="39"/>
    </row>
    <row r="58589" spans="8:8" ht="65.099999999999994" customHeight="1" x14ac:dyDescent="0.25">
      <c r="H58589" s="39"/>
    </row>
    <row r="58590" spans="8:8" ht="65.099999999999994" customHeight="1" x14ac:dyDescent="0.25">
      <c r="H58590" s="39"/>
    </row>
    <row r="58591" spans="8:8" ht="65.099999999999994" customHeight="1" x14ac:dyDescent="0.25">
      <c r="H58591" s="39"/>
    </row>
    <row r="58592" spans="8:8" ht="65.099999999999994" customHeight="1" x14ac:dyDescent="0.25">
      <c r="H58592" s="39"/>
    </row>
    <row r="58593" spans="8:8" ht="65.099999999999994" customHeight="1" x14ac:dyDescent="0.25">
      <c r="H58593" s="39"/>
    </row>
    <row r="58594" spans="8:8" ht="65.099999999999994" customHeight="1" x14ac:dyDescent="0.25">
      <c r="H58594" s="39"/>
    </row>
    <row r="58595" spans="8:8" ht="65.099999999999994" customHeight="1" x14ac:dyDescent="0.25">
      <c r="H58595" s="39"/>
    </row>
    <row r="58596" spans="8:8" ht="65.099999999999994" customHeight="1" x14ac:dyDescent="0.25">
      <c r="H58596" s="39"/>
    </row>
    <row r="58597" spans="8:8" ht="65.099999999999994" customHeight="1" x14ac:dyDescent="0.25">
      <c r="H58597" s="39"/>
    </row>
    <row r="58598" spans="8:8" ht="65.099999999999994" customHeight="1" x14ac:dyDescent="0.25">
      <c r="H58598" s="39"/>
    </row>
    <row r="58599" spans="8:8" ht="65.099999999999994" customHeight="1" x14ac:dyDescent="0.25">
      <c r="H58599" s="39"/>
    </row>
    <row r="58600" spans="8:8" ht="65.099999999999994" customHeight="1" x14ac:dyDescent="0.25">
      <c r="H58600" s="39"/>
    </row>
    <row r="58601" spans="8:8" ht="65.099999999999994" customHeight="1" x14ac:dyDescent="0.25">
      <c r="H58601" s="39"/>
    </row>
    <row r="58602" spans="8:8" ht="65.099999999999994" customHeight="1" x14ac:dyDescent="0.25">
      <c r="H58602" s="39"/>
    </row>
    <row r="58603" spans="8:8" ht="65.099999999999994" customHeight="1" x14ac:dyDescent="0.25">
      <c r="H58603" s="39"/>
    </row>
    <row r="58604" spans="8:8" ht="65.099999999999994" customHeight="1" x14ac:dyDescent="0.25">
      <c r="H58604" s="39"/>
    </row>
    <row r="58605" spans="8:8" ht="65.099999999999994" customHeight="1" x14ac:dyDescent="0.25">
      <c r="H58605" s="39"/>
    </row>
    <row r="58606" spans="8:8" ht="65.099999999999994" customHeight="1" x14ac:dyDescent="0.25">
      <c r="H58606" s="39"/>
    </row>
    <row r="58607" spans="8:8" ht="65.099999999999994" customHeight="1" x14ac:dyDescent="0.25">
      <c r="H58607" s="39"/>
    </row>
    <row r="58608" spans="8:8" ht="65.099999999999994" customHeight="1" x14ac:dyDescent="0.25">
      <c r="H58608" s="39"/>
    </row>
    <row r="58609" spans="8:8" ht="65.099999999999994" customHeight="1" x14ac:dyDescent="0.25">
      <c r="H58609" s="39"/>
    </row>
    <row r="58610" spans="8:8" ht="65.099999999999994" customHeight="1" x14ac:dyDescent="0.25">
      <c r="H58610" s="39"/>
    </row>
    <row r="58611" spans="8:8" ht="65.099999999999994" customHeight="1" x14ac:dyDescent="0.25">
      <c r="H58611" s="39"/>
    </row>
    <row r="58612" spans="8:8" ht="65.099999999999994" customHeight="1" x14ac:dyDescent="0.25">
      <c r="H58612" s="39"/>
    </row>
    <row r="58613" spans="8:8" ht="65.099999999999994" customHeight="1" x14ac:dyDescent="0.25">
      <c r="H58613" s="39"/>
    </row>
    <row r="58614" spans="8:8" ht="65.099999999999994" customHeight="1" x14ac:dyDescent="0.25">
      <c r="H58614" s="39"/>
    </row>
    <row r="58615" spans="8:8" ht="65.099999999999994" customHeight="1" x14ac:dyDescent="0.25">
      <c r="H58615" s="39"/>
    </row>
    <row r="58616" spans="8:8" ht="65.099999999999994" customHeight="1" x14ac:dyDescent="0.25">
      <c r="H58616" s="39"/>
    </row>
    <row r="58617" spans="8:8" ht="65.099999999999994" customHeight="1" x14ac:dyDescent="0.25">
      <c r="H58617" s="39"/>
    </row>
    <row r="58618" spans="8:8" ht="65.099999999999994" customHeight="1" x14ac:dyDescent="0.25">
      <c r="H58618" s="39"/>
    </row>
    <row r="58619" spans="8:8" ht="65.099999999999994" customHeight="1" x14ac:dyDescent="0.25">
      <c r="H58619" s="39"/>
    </row>
    <row r="58620" spans="8:8" ht="65.099999999999994" customHeight="1" x14ac:dyDescent="0.25">
      <c r="H58620" s="39"/>
    </row>
    <row r="58621" spans="8:8" ht="65.099999999999994" customHeight="1" x14ac:dyDescent="0.25">
      <c r="H58621" s="39"/>
    </row>
    <row r="58622" spans="8:8" ht="65.099999999999994" customHeight="1" x14ac:dyDescent="0.25">
      <c r="H58622" s="39"/>
    </row>
    <row r="58623" spans="8:8" ht="65.099999999999994" customHeight="1" x14ac:dyDescent="0.25">
      <c r="H58623" s="39"/>
    </row>
    <row r="58624" spans="8:8" ht="65.099999999999994" customHeight="1" x14ac:dyDescent="0.25">
      <c r="H58624" s="39"/>
    </row>
    <row r="58625" spans="8:8" ht="65.099999999999994" customHeight="1" x14ac:dyDescent="0.25">
      <c r="H58625" s="39"/>
    </row>
    <row r="58626" spans="8:8" ht="65.099999999999994" customHeight="1" x14ac:dyDescent="0.25">
      <c r="H58626" s="39"/>
    </row>
    <row r="58627" spans="8:8" ht="65.099999999999994" customHeight="1" x14ac:dyDescent="0.25">
      <c r="H58627" s="39"/>
    </row>
    <row r="58628" spans="8:8" ht="65.099999999999994" customHeight="1" x14ac:dyDescent="0.25">
      <c r="H58628" s="39"/>
    </row>
    <row r="58629" spans="8:8" ht="65.099999999999994" customHeight="1" x14ac:dyDescent="0.25">
      <c r="H58629" s="39"/>
    </row>
    <row r="58630" spans="8:8" ht="65.099999999999994" customHeight="1" x14ac:dyDescent="0.25">
      <c r="H58630" s="39"/>
    </row>
    <row r="58631" spans="8:8" ht="65.099999999999994" customHeight="1" x14ac:dyDescent="0.25">
      <c r="H58631" s="39"/>
    </row>
    <row r="58632" spans="8:8" ht="65.099999999999994" customHeight="1" x14ac:dyDescent="0.25">
      <c r="H58632" s="39"/>
    </row>
    <row r="58633" spans="8:8" ht="65.099999999999994" customHeight="1" x14ac:dyDescent="0.25">
      <c r="H58633" s="39"/>
    </row>
    <row r="58634" spans="8:8" ht="65.099999999999994" customHeight="1" x14ac:dyDescent="0.25">
      <c r="H58634" s="39"/>
    </row>
    <row r="58635" spans="8:8" ht="65.099999999999994" customHeight="1" x14ac:dyDescent="0.25">
      <c r="H58635" s="39"/>
    </row>
    <row r="58636" spans="8:8" ht="65.099999999999994" customHeight="1" x14ac:dyDescent="0.25">
      <c r="H58636" s="39"/>
    </row>
    <row r="58637" spans="8:8" ht="65.099999999999994" customHeight="1" x14ac:dyDescent="0.25">
      <c r="H58637" s="39"/>
    </row>
    <row r="58638" spans="8:8" ht="65.099999999999994" customHeight="1" x14ac:dyDescent="0.25">
      <c r="H58638" s="39"/>
    </row>
    <row r="58639" spans="8:8" ht="65.099999999999994" customHeight="1" x14ac:dyDescent="0.25">
      <c r="H58639" s="39"/>
    </row>
    <row r="58640" spans="8:8" ht="65.099999999999994" customHeight="1" x14ac:dyDescent="0.25">
      <c r="H58640" s="39"/>
    </row>
    <row r="58641" spans="8:8" ht="65.099999999999994" customHeight="1" x14ac:dyDescent="0.25">
      <c r="H58641" s="39"/>
    </row>
    <row r="58642" spans="8:8" ht="65.099999999999994" customHeight="1" x14ac:dyDescent="0.25">
      <c r="H58642" s="39"/>
    </row>
    <row r="58643" spans="8:8" ht="65.099999999999994" customHeight="1" x14ac:dyDescent="0.25">
      <c r="H58643" s="39"/>
    </row>
    <row r="58644" spans="8:8" ht="65.099999999999994" customHeight="1" x14ac:dyDescent="0.25">
      <c r="H58644" s="39"/>
    </row>
    <row r="58645" spans="8:8" ht="65.099999999999994" customHeight="1" x14ac:dyDescent="0.25">
      <c r="H58645" s="39"/>
    </row>
    <row r="58646" spans="8:8" ht="65.099999999999994" customHeight="1" x14ac:dyDescent="0.25">
      <c r="H58646" s="39"/>
    </row>
    <row r="58647" spans="8:8" ht="65.099999999999994" customHeight="1" x14ac:dyDescent="0.25">
      <c r="H58647" s="39"/>
    </row>
    <row r="58648" spans="8:8" ht="65.099999999999994" customHeight="1" x14ac:dyDescent="0.25">
      <c r="H58648" s="39"/>
    </row>
    <row r="58649" spans="8:8" ht="65.099999999999994" customHeight="1" x14ac:dyDescent="0.25">
      <c r="H58649" s="39"/>
    </row>
    <row r="58650" spans="8:8" ht="65.099999999999994" customHeight="1" x14ac:dyDescent="0.25">
      <c r="H58650" s="39"/>
    </row>
    <row r="58651" spans="8:8" ht="65.099999999999994" customHeight="1" x14ac:dyDescent="0.25">
      <c r="H58651" s="39"/>
    </row>
    <row r="58652" spans="8:8" ht="65.099999999999994" customHeight="1" x14ac:dyDescent="0.25">
      <c r="H58652" s="39"/>
    </row>
    <row r="58653" spans="8:8" ht="65.099999999999994" customHeight="1" x14ac:dyDescent="0.25">
      <c r="H58653" s="39"/>
    </row>
    <row r="58654" spans="8:8" ht="65.099999999999994" customHeight="1" x14ac:dyDescent="0.25">
      <c r="H58654" s="39"/>
    </row>
    <row r="58655" spans="8:8" ht="65.099999999999994" customHeight="1" x14ac:dyDescent="0.25">
      <c r="H58655" s="39"/>
    </row>
    <row r="58656" spans="8:8" ht="65.099999999999994" customHeight="1" x14ac:dyDescent="0.25">
      <c r="H58656" s="39"/>
    </row>
    <row r="58657" spans="8:8" ht="65.099999999999994" customHeight="1" x14ac:dyDescent="0.25">
      <c r="H58657" s="39"/>
    </row>
    <row r="58658" spans="8:8" ht="65.099999999999994" customHeight="1" x14ac:dyDescent="0.25">
      <c r="H58658" s="39"/>
    </row>
    <row r="58659" spans="8:8" ht="65.099999999999994" customHeight="1" x14ac:dyDescent="0.25">
      <c r="H58659" s="39"/>
    </row>
    <row r="58660" spans="8:8" ht="65.099999999999994" customHeight="1" x14ac:dyDescent="0.25">
      <c r="H58660" s="39"/>
    </row>
    <row r="58661" spans="8:8" ht="65.099999999999994" customHeight="1" x14ac:dyDescent="0.25">
      <c r="H58661" s="39"/>
    </row>
    <row r="58662" spans="8:8" ht="65.099999999999994" customHeight="1" x14ac:dyDescent="0.25">
      <c r="H58662" s="39"/>
    </row>
    <row r="58663" spans="8:8" ht="65.099999999999994" customHeight="1" x14ac:dyDescent="0.25">
      <c r="H58663" s="39"/>
    </row>
    <row r="58664" spans="8:8" ht="65.099999999999994" customHeight="1" x14ac:dyDescent="0.25">
      <c r="H58664" s="39"/>
    </row>
    <row r="58665" spans="8:8" ht="65.099999999999994" customHeight="1" x14ac:dyDescent="0.25">
      <c r="H58665" s="39"/>
    </row>
    <row r="58666" spans="8:8" ht="65.099999999999994" customHeight="1" x14ac:dyDescent="0.25">
      <c r="H58666" s="39"/>
    </row>
    <row r="58667" spans="8:8" ht="65.099999999999994" customHeight="1" x14ac:dyDescent="0.25">
      <c r="H58667" s="39"/>
    </row>
    <row r="58668" spans="8:8" ht="65.099999999999994" customHeight="1" x14ac:dyDescent="0.25">
      <c r="H58668" s="39"/>
    </row>
    <row r="58669" spans="8:8" ht="65.099999999999994" customHeight="1" x14ac:dyDescent="0.25">
      <c r="H58669" s="39"/>
    </row>
    <row r="58670" spans="8:8" ht="65.099999999999994" customHeight="1" x14ac:dyDescent="0.25">
      <c r="H58670" s="39"/>
    </row>
    <row r="58671" spans="8:8" ht="65.099999999999994" customHeight="1" x14ac:dyDescent="0.25">
      <c r="H58671" s="39"/>
    </row>
    <row r="58672" spans="8:8" ht="65.099999999999994" customHeight="1" x14ac:dyDescent="0.25">
      <c r="H58672" s="39"/>
    </row>
    <row r="58673" spans="8:8" ht="65.099999999999994" customHeight="1" x14ac:dyDescent="0.25">
      <c r="H58673" s="39"/>
    </row>
    <row r="58674" spans="8:8" ht="65.099999999999994" customHeight="1" x14ac:dyDescent="0.25">
      <c r="H58674" s="39"/>
    </row>
    <row r="58675" spans="8:8" ht="65.099999999999994" customHeight="1" x14ac:dyDescent="0.25">
      <c r="H58675" s="39"/>
    </row>
    <row r="58676" spans="8:8" ht="65.099999999999994" customHeight="1" x14ac:dyDescent="0.25">
      <c r="H58676" s="39"/>
    </row>
    <row r="58677" spans="8:8" ht="65.099999999999994" customHeight="1" x14ac:dyDescent="0.25">
      <c r="H58677" s="39"/>
    </row>
    <row r="58678" spans="8:8" ht="65.099999999999994" customHeight="1" x14ac:dyDescent="0.25">
      <c r="H58678" s="39"/>
    </row>
    <row r="58679" spans="8:8" ht="65.099999999999994" customHeight="1" x14ac:dyDescent="0.25">
      <c r="H58679" s="39"/>
    </row>
    <row r="58680" spans="8:8" ht="65.099999999999994" customHeight="1" x14ac:dyDescent="0.25">
      <c r="H58680" s="39"/>
    </row>
    <row r="58681" spans="8:8" ht="65.099999999999994" customHeight="1" x14ac:dyDescent="0.25">
      <c r="H58681" s="39"/>
    </row>
    <row r="58682" spans="8:8" ht="65.099999999999994" customHeight="1" x14ac:dyDescent="0.25">
      <c r="H58682" s="39"/>
    </row>
    <row r="58683" spans="8:8" ht="65.099999999999994" customHeight="1" x14ac:dyDescent="0.25">
      <c r="H58683" s="39"/>
    </row>
    <row r="58684" spans="8:8" ht="65.099999999999994" customHeight="1" x14ac:dyDescent="0.25">
      <c r="H58684" s="39"/>
    </row>
    <row r="58685" spans="8:8" ht="65.099999999999994" customHeight="1" x14ac:dyDescent="0.25">
      <c r="H58685" s="39"/>
    </row>
    <row r="58686" spans="8:8" ht="65.099999999999994" customHeight="1" x14ac:dyDescent="0.25">
      <c r="H58686" s="39"/>
    </row>
    <row r="58687" spans="8:8" ht="65.099999999999994" customHeight="1" x14ac:dyDescent="0.25">
      <c r="H58687" s="39"/>
    </row>
    <row r="58688" spans="8:8" ht="65.099999999999994" customHeight="1" x14ac:dyDescent="0.25">
      <c r="H58688" s="39"/>
    </row>
    <row r="58689" spans="8:8" ht="65.099999999999994" customHeight="1" x14ac:dyDescent="0.25">
      <c r="H58689" s="39"/>
    </row>
    <row r="58690" spans="8:8" ht="65.099999999999994" customHeight="1" x14ac:dyDescent="0.25">
      <c r="H58690" s="39"/>
    </row>
    <row r="58691" spans="8:8" ht="65.099999999999994" customHeight="1" x14ac:dyDescent="0.25">
      <c r="H58691" s="39"/>
    </row>
    <row r="58692" spans="8:8" ht="65.099999999999994" customHeight="1" x14ac:dyDescent="0.25">
      <c r="H58692" s="39"/>
    </row>
    <row r="58693" spans="8:8" ht="65.099999999999994" customHeight="1" x14ac:dyDescent="0.25">
      <c r="H58693" s="39"/>
    </row>
    <row r="58694" spans="8:8" ht="65.099999999999994" customHeight="1" x14ac:dyDescent="0.25">
      <c r="H58694" s="39"/>
    </row>
    <row r="58695" spans="8:8" ht="65.099999999999994" customHeight="1" x14ac:dyDescent="0.25">
      <c r="H58695" s="39"/>
    </row>
    <row r="58696" spans="8:8" ht="65.099999999999994" customHeight="1" x14ac:dyDescent="0.25">
      <c r="H58696" s="39"/>
    </row>
    <row r="58697" spans="8:8" ht="65.099999999999994" customHeight="1" x14ac:dyDescent="0.25">
      <c r="H58697" s="39"/>
    </row>
    <row r="58698" spans="8:8" ht="65.099999999999994" customHeight="1" x14ac:dyDescent="0.25">
      <c r="H58698" s="39"/>
    </row>
    <row r="58699" spans="8:8" ht="65.099999999999994" customHeight="1" x14ac:dyDescent="0.25">
      <c r="H58699" s="39"/>
    </row>
    <row r="58700" spans="8:8" ht="65.099999999999994" customHeight="1" x14ac:dyDescent="0.25">
      <c r="H58700" s="39"/>
    </row>
    <row r="58701" spans="8:8" ht="65.099999999999994" customHeight="1" x14ac:dyDescent="0.25">
      <c r="H58701" s="39"/>
    </row>
    <row r="58702" spans="8:8" ht="65.099999999999994" customHeight="1" x14ac:dyDescent="0.25">
      <c r="H58702" s="39"/>
    </row>
    <row r="58703" spans="8:8" ht="65.099999999999994" customHeight="1" x14ac:dyDescent="0.25">
      <c r="H58703" s="39"/>
    </row>
    <row r="58704" spans="8:8" ht="65.099999999999994" customHeight="1" x14ac:dyDescent="0.25">
      <c r="H58704" s="39"/>
    </row>
    <row r="58705" spans="8:8" ht="65.099999999999994" customHeight="1" x14ac:dyDescent="0.25">
      <c r="H58705" s="39"/>
    </row>
    <row r="58706" spans="8:8" ht="65.099999999999994" customHeight="1" x14ac:dyDescent="0.25">
      <c r="H58706" s="39"/>
    </row>
    <row r="58707" spans="8:8" ht="65.099999999999994" customHeight="1" x14ac:dyDescent="0.25">
      <c r="H58707" s="39"/>
    </row>
    <row r="58708" spans="8:8" ht="65.099999999999994" customHeight="1" x14ac:dyDescent="0.25">
      <c r="H58708" s="39"/>
    </row>
    <row r="58709" spans="8:8" ht="65.099999999999994" customHeight="1" x14ac:dyDescent="0.25">
      <c r="H58709" s="39"/>
    </row>
    <row r="58710" spans="8:8" ht="65.099999999999994" customHeight="1" x14ac:dyDescent="0.25">
      <c r="H58710" s="39"/>
    </row>
    <row r="58711" spans="8:8" ht="65.099999999999994" customHeight="1" x14ac:dyDescent="0.25">
      <c r="H58711" s="39"/>
    </row>
    <row r="58712" spans="8:8" ht="65.099999999999994" customHeight="1" x14ac:dyDescent="0.25">
      <c r="H58712" s="39"/>
    </row>
    <row r="58713" spans="8:8" ht="65.099999999999994" customHeight="1" x14ac:dyDescent="0.25">
      <c r="H58713" s="39"/>
    </row>
    <row r="58714" spans="8:8" ht="65.099999999999994" customHeight="1" x14ac:dyDescent="0.25">
      <c r="H58714" s="39"/>
    </row>
    <row r="58715" spans="8:8" ht="65.099999999999994" customHeight="1" x14ac:dyDescent="0.25">
      <c r="H58715" s="39"/>
    </row>
    <row r="58716" spans="8:8" ht="65.099999999999994" customHeight="1" x14ac:dyDescent="0.25">
      <c r="H58716" s="39"/>
    </row>
    <row r="58717" spans="8:8" ht="65.099999999999994" customHeight="1" x14ac:dyDescent="0.25">
      <c r="H58717" s="39"/>
    </row>
    <row r="58718" spans="8:8" ht="65.099999999999994" customHeight="1" x14ac:dyDescent="0.25">
      <c r="H58718" s="39"/>
    </row>
    <row r="58719" spans="8:8" ht="65.099999999999994" customHeight="1" x14ac:dyDescent="0.25">
      <c r="H58719" s="39"/>
    </row>
    <row r="58720" spans="8:8" ht="65.099999999999994" customHeight="1" x14ac:dyDescent="0.25">
      <c r="H58720" s="39"/>
    </row>
    <row r="58721" spans="8:8" ht="65.099999999999994" customHeight="1" x14ac:dyDescent="0.25">
      <c r="H58721" s="39"/>
    </row>
    <row r="58722" spans="8:8" ht="65.099999999999994" customHeight="1" x14ac:dyDescent="0.25">
      <c r="H58722" s="39"/>
    </row>
    <row r="58723" spans="8:8" ht="65.099999999999994" customHeight="1" x14ac:dyDescent="0.25">
      <c r="H58723" s="39"/>
    </row>
    <row r="58724" spans="8:8" ht="65.099999999999994" customHeight="1" x14ac:dyDescent="0.25">
      <c r="H58724" s="39"/>
    </row>
    <row r="58725" spans="8:8" ht="65.099999999999994" customHeight="1" x14ac:dyDescent="0.25">
      <c r="H58725" s="39"/>
    </row>
    <row r="58726" spans="8:8" ht="65.099999999999994" customHeight="1" x14ac:dyDescent="0.25">
      <c r="H58726" s="39"/>
    </row>
    <row r="58727" spans="8:8" ht="65.099999999999994" customHeight="1" x14ac:dyDescent="0.25">
      <c r="H58727" s="39"/>
    </row>
    <row r="58728" spans="8:8" ht="65.099999999999994" customHeight="1" x14ac:dyDescent="0.25">
      <c r="H58728" s="39"/>
    </row>
    <row r="58729" spans="8:8" ht="65.099999999999994" customHeight="1" x14ac:dyDescent="0.25">
      <c r="H58729" s="39"/>
    </row>
    <row r="58730" spans="8:8" ht="65.099999999999994" customHeight="1" x14ac:dyDescent="0.25">
      <c r="H58730" s="39"/>
    </row>
    <row r="58731" spans="8:8" ht="65.099999999999994" customHeight="1" x14ac:dyDescent="0.25">
      <c r="H58731" s="39"/>
    </row>
    <row r="58732" spans="8:8" ht="65.099999999999994" customHeight="1" x14ac:dyDescent="0.25">
      <c r="H58732" s="39"/>
    </row>
    <row r="58733" spans="8:8" ht="65.099999999999994" customHeight="1" x14ac:dyDescent="0.25">
      <c r="H58733" s="39"/>
    </row>
    <row r="58734" spans="8:8" ht="65.099999999999994" customHeight="1" x14ac:dyDescent="0.25">
      <c r="H58734" s="39"/>
    </row>
    <row r="58735" spans="8:8" ht="65.099999999999994" customHeight="1" x14ac:dyDescent="0.25">
      <c r="H58735" s="39"/>
    </row>
    <row r="58736" spans="8:8" ht="65.099999999999994" customHeight="1" x14ac:dyDescent="0.25">
      <c r="H58736" s="39"/>
    </row>
    <row r="58737" spans="8:8" ht="65.099999999999994" customHeight="1" x14ac:dyDescent="0.25">
      <c r="H58737" s="39"/>
    </row>
    <row r="58738" spans="8:8" ht="65.099999999999994" customHeight="1" x14ac:dyDescent="0.25">
      <c r="H58738" s="39"/>
    </row>
    <row r="58739" spans="8:8" ht="65.099999999999994" customHeight="1" x14ac:dyDescent="0.25">
      <c r="H58739" s="39"/>
    </row>
    <row r="58740" spans="8:8" ht="65.099999999999994" customHeight="1" x14ac:dyDescent="0.25">
      <c r="H58740" s="39"/>
    </row>
    <row r="58741" spans="8:8" ht="65.099999999999994" customHeight="1" x14ac:dyDescent="0.25">
      <c r="H58741" s="39"/>
    </row>
    <row r="58742" spans="8:8" ht="65.099999999999994" customHeight="1" x14ac:dyDescent="0.25">
      <c r="H58742" s="39"/>
    </row>
    <row r="58743" spans="8:8" ht="65.099999999999994" customHeight="1" x14ac:dyDescent="0.25">
      <c r="H58743" s="39"/>
    </row>
    <row r="58744" spans="8:8" ht="65.099999999999994" customHeight="1" x14ac:dyDescent="0.25">
      <c r="H58744" s="39"/>
    </row>
    <row r="58745" spans="8:8" ht="65.099999999999994" customHeight="1" x14ac:dyDescent="0.25">
      <c r="H58745" s="39"/>
    </row>
    <row r="58746" spans="8:8" ht="65.099999999999994" customHeight="1" x14ac:dyDescent="0.25">
      <c r="H58746" s="39"/>
    </row>
    <row r="58747" spans="8:8" ht="65.099999999999994" customHeight="1" x14ac:dyDescent="0.25">
      <c r="H58747" s="39"/>
    </row>
    <row r="58748" spans="8:8" ht="65.099999999999994" customHeight="1" x14ac:dyDescent="0.25">
      <c r="H58748" s="39"/>
    </row>
    <row r="58749" spans="8:8" ht="65.099999999999994" customHeight="1" x14ac:dyDescent="0.25">
      <c r="H58749" s="39"/>
    </row>
    <row r="58750" spans="8:8" ht="65.099999999999994" customHeight="1" x14ac:dyDescent="0.25">
      <c r="H58750" s="39"/>
    </row>
    <row r="58751" spans="8:8" ht="65.099999999999994" customHeight="1" x14ac:dyDescent="0.25">
      <c r="H58751" s="39"/>
    </row>
    <row r="58752" spans="8:8" ht="65.099999999999994" customHeight="1" x14ac:dyDescent="0.25">
      <c r="H58752" s="39"/>
    </row>
    <row r="58753" spans="8:8" ht="65.099999999999994" customHeight="1" x14ac:dyDescent="0.25">
      <c r="H58753" s="39"/>
    </row>
    <row r="58754" spans="8:8" ht="65.099999999999994" customHeight="1" x14ac:dyDescent="0.25">
      <c r="H58754" s="39"/>
    </row>
    <row r="58755" spans="8:8" ht="65.099999999999994" customHeight="1" x14ac:dyDescent="0.25">
      <c r="H58755" s="39"/>
    </row>
    <row r="58756" spans="8:8" ht="65.099999999999994" customHeight="1" x14ac:dyDescent="0.25">
      <c r="H58756" s="39"/>
    </row>
    <row r="58757" spans="8:8" ht="65.099999999999994" customHeight="1" x14ac:dyDescent="0.25">
      <c r="H58757" s="39"/>
    </row>
    <row r="58758" spans="8:8" ht="65.099999999999994" customHeight="1" x14ac:dyDescent="0.25">
      <c r="H58758" s="39"/>
    </row>
    <row r="58759" spans="8:8" ht="65.099999999999994" customHeight="1" x14ac:dyDescent="0.25">
      <c r="H58759" s="39"/>
    </row>
    <row r="58760" spans="8:8" ht="65.099999999999994" customHeight="1" x14ac:dyDescent="0.25">
      <c r="H58760" s="39"/>
    </row>
    <row r="58761" spans="8:8" ht="65.099999999999994" customHeight="1" x14ac:dyDescent="0.25">
      <c r="H58761" s="39"/>
    </row>
    <row r="58762" spans="8:8" ht="65.099999999999994" customHeight="1" x14ac:dyDescent="0.25">
      <c r="H58762" s="39"/>
    </row>
    <row r="58763" spans="8:8" ht="65.099999999999994" customHeight="1" x14ac:dyDescent="0.25">
      <c r="H58763" s="39"/>
    </row>
    <row r="58764" spans="8:8" ht="65.099999999999994" customHeight="1" x14ac:dyDescent="0.25">
      <c r="H58764" s="39"/>
    </row>
    <row r="58765" spans="8:8" ht="65.099999999999994" customHeight="1" x14ac:dyDescent="0.25">
      <c r="H58765" s="39"/>
    </row>
    <row r="58766" spans="8:8" ht="65.099999999999994" customHeight="1" x14ac:dyDescent="0.25">
      <c r="H58766" s="39"/>
    </row>
    <row r="58767" spans="8:8" ht="65.099999999999994" customHeight="1" x14ac:dyDescent="0.25">
      <c r="H58767" s="39"/>
    </row>
    <row r="58768" spans="8:8" ht="65.099999999999994" customHeight="1" x14ac:dyDescent="0.25">
      <c r="H58768" s="39"/>
    </row>
    <row r="58769" spans="8:8" ht="65.099999999999994" customHeight="1" x14ac:dyDescent="0.25">
      <c r="H58769" s="39"/>
    </row>
    <row r="58770" spans="8:8" ht="65.099999999999994" customHeight="1" x14ac:dyDescent="0.25">
      <c r="H58770" s="39"/>
    </row>
    <row r="58771" spans="8:8" ht="65.099999999999994" customHeight="1" x14ac:dyDescent="0.25">
      <c r="H58771" s="39"/>
    </row>
    <row r="58772" spans="8:8" ht="65.099999999999994" customHeight="1" x14ac:dyDescent="0.25">
      <c r="H58772" s="39"/>
    </row>
    <row r="58773" spans="8:8" ht="65.099999999999994" customHeight="1" x14ac:dyDescent="0.25">
      <c r="H58773" s="39"/>
    </row>
    <row r="58774" spans="8:8" ht="65.099999999999994" customHeight="1" x14ac:dyDescent="0.25">
      <c r="H58774" s="39"/>
    </row>
    <row r="58775" spans="8:8" ht="65.099999999999994" customHeight="1" x14ac:dyDescent="0.25">
      <c r="H58775" s="39"/>
    </row>
    <row r="58776" spans="8:8" ht="65.099999999999994" customHeight="1" x14ac:dyDescent="0.25">
      <c r="H58776" s="39"/>
    </row>
    <row r="58777" spans="8:8" ht="65.099999999999994" customHeight="1" x14ac:dyDescent="0.25">
      <c r="H58777" s="39"/>
    </row>
    <row r="58778" spans="8:8" ht="65.099999999999994" customHeight="1" x14ac:dyDescent="0.25">
      <c r="H58778" s="39"/>
    </row>
    <row r="58779" spans="8:8" ht="65.099999999999994" customHeight="1" x14ac:dyDescent="0.25">
      <c r="H58779" s="39"/>
    </row>
    <row r="58780" spans="8:8" ht="65.099999999999994" customHeight="1" x14ac:dyDescent="0.25">
      <c r="H58780" s="39"/>
    </row>
    <row r="58781" spans="8:8" ht="65.099999999999994" customHeight="1" x14ac:dyDescent="0.25">
      <c r="H58781" s="39"/>
    </row>
    <row r="58782" spans="8:8" ht="65.099999999999994" customHeight="1" x14ac:dyDescent="0.25">
      <c r="H58782" s="39"/>
    </row>
    <row r="58783" spans="8:8" ht="65.099999999999994" customHeight="1" x14ac:dyDescent="0.25">
      <c r="H58783" s="39"/>
    </row>
    <row r="58784" spans="8:8" ht="65.099999999999994" customHeight="1" x14ac:dyDescent="0.25">
      <c r="H58784" s="39"/>
    </row>
    <row r="58785" spans="8:8" ht="65.099999999999994" customHeight="1" x14ac:dyDescent="0.25">
      <c r="H58785" s="39"/>
    </row>
    <row r="58786" spans="8:8" ht="65.099999999999994" customHeight="1" x14ac:dyDescent="0.25">
      <c r="H58786" s="39"/>
    </row>
    <row r="58787" spans="8:8" ht="65.099999999999994" customHeight="1" x14ac:dyDescent="0.25">
      <c r="H58787" s="39"/>
    </row>
    <row r="58788" spans="8:8" ht="65.099999999999994" customHeight="1" x14ac:dyDescent="0.25">
      <c r="H58788" s="39"/>
    </row>
    <row r="58789" spans="8:8" ht="65.099999999999994" customHeight="1" x14ac:dyDescent="0.25">
      <c r="H58789" s="39"/>
    </row>
    <row r="58790" spans="8:8" ht="65.099999999999994" customHeight="1" x14ac:dyDescent="0.25">
      <c r="H58790" s="39"/>
    </row>
    <row r="58791" spans="8:8" ht="65.099999999999994" customHeight="1" x14ac:dyDescent="0.25">
      <c r="H58791" s="39"/>
    </row>
    <row r="58792" spans="8:8" ht="65.099999999999994" customHeight="1" x14ac:dyDescent="0.25">
      <c r="H58792" s="39"/>
    </row>
    <row r="58793" spans="8:8" ht="65.099999999999994" customHeight="1" x14ac:dyDescent="0.25">
      <c r="H58793" s="39"/>
    </row>
    <row r="58794" spans="8:8" ht="65.099999999999994" customHeight="1" x14ac:dyDescent="0.25">
      <c r="H58794" s="39"/>
    </row>
    <row r="58795" spans="8:8" ht="65.099999999999994" customHeight="1" x14ac:dyDescent="0.25">
      <c r="H58795" s="39"/>
    </row>
    <row r="58796" spans="8:8" ht="65.099999999999994" customHeight="1" x14ac:dyDescent="0.25">
      <c r="H58796" s="39"/>
    </row>
    <row r="58797" spans="8:8" ht="65.099999999999994" customHeight="1" x14ac:dyDescent="0.25">
      <c r="H58797" s="39"/>
    </row>
    <row r="58798" spans="8:8" ht="65.099999999999994" customHeight="1" x14ac:dyDescent="0.25">
      <c r="H58798" s="39"/>
    </row>
    <row r="58799" spans="8:8" ht="65.099999999999994" customHeight="1" x14ac:dyDescent="0.25">
      <c r="H58799" s="39"/>
    </row>
    <row r="58800" spans="8:8" ht="65.099999999999994" customHeight="1" x14ac:dyDescent="0.25">
      <c r="H58800" s="39"/>
    </row>
    <row r="58801" spans="8:8" ht="65.099999999999994" customHeight="1" x14ac:dyDescent="0.25">
      <c r="H58801" s="39"/>
    </row>
    <row r="58802" spans="8:8" ht="65.099999999999994" customHeight="1" x14ac:dyDescent="0.25">
      <c r="H58802" s="39"/>
    </row>
    <row r="58803" spans="8:8" ht="65.099999999999994" customHeight="1" x14ac:dyDescent="0.25">
      <c r="H58803" s="39"/>
    </row>
    <row r="58804" spans="8:8" ht="65.099999999999994" customHeight="1" x14ac:dyDescent="0.25">
      <c r="H58804" s="39"/>
    </row>
    <row r="58805" spans="8:8" ht="65.099999999999994" customHeight="1" x14ac:dyDescent="0.25">
      <c r="H58805" s="39"/>
    </row>
    <row r="58806" spans="8:8" ht="65.099999999999994" customHeight="1" x14ac:dyDescent="0.25">
      <c r="H58806" s="39"/>
    </row>
    <row r="58807" spans="8:8" ht="65.099999999999994" customHeight="1" x14ac:dyDescent="0.25">
      <c r="H58807" s="39"/>
    </row>
    <row r="58808" spans="8:8" ht="65.099999999999994" customHeight="1" x14ac:dyDescent="0.25">
      <c r="H58808" s="39"/>
    </row>
    <row r="58809" spans="8:8" ht="65.099999999999994" customHeight="1" x14ac:dyDescent="0.25">
      <c r="H58809" s="39"/>
    </row>
    <row r="58810" spans="8:8" ht="65.099999999999994" customHeight="1" x14ac:dyDescent="0.25">
      <c r="H58810" s="39"/>
    </row>
    <row r="58811" spans="8:8" ht="65.099999999999994" customHeight="1" x14ac:dyDescent="0.25">
      <c r="H58811" s="39"/>
    </row>
    <row r="58812" spans="8:8" ht="65.099999999999994" customHeight="1" x14ac:dyDescent="0.25">
      <c r="H58812" s="39"/>
    </row>
    <row r="58813" spans="8:8" ht="65.099999999999994" customHeight="1" x14ac:dyDescent="0.25">
      <c r="H58813" s="39"/>
    </row>
    <row r="58814" spans="8:8" ht="65.099999999999994" customHeight="1" x14ac:dyDescent="0.25">
      <c r="H58814" s="39"/>
    </row>
    <row r="58815" spans="8:8" ht="65.099999999999994" customHeight="1" x14ac:dyDescent="0.25">
      <c r="H58815" s="39"/>
    </row>
    <row r="58816" spans="8:8" ht="65.099999999999994" customHeight="1" x14ac:dyDescent="0.25">
      <c r="H58816" s="39"/>
    </row>
    <row r="58817" spans="8:8" ht="65.099999999999994" customHeight="1" x14ac:dyDescent="0.25">
      <c r="H58817" s="39"/>
    </row>
    <row r="58818" spans="8:8" ht="65.099999999999994" customHeight="1" x14ac:dyDescent="0.25">
      <c r="H58818" s="39"/>
    </row>
    <row r="58819" spans="8:8" ht="65.099999999999994" customHeight="1" x14ac:dyDescent="0.25">
      <c r="H58819" s="39"/>
    </row>
    <row r="58820" spans="8:8" ht="65.099999999999994" customHeight="1" x14ac:dyDescent="0.25">
      <c r="H58820" s="39"/>
    </row>
    <row r="58821" spans="8:8" ht="65.099999999999994" customHeight="1" x14ac:dyDescent="0.25">
      <c r="H58821" s="39"/>
    </row>
    <row r="58822" spans="8:8" ht="65.099999999999994" customHeight="1" x14ac:dyDescent="0.25">
      <c r="H58822" s="39"/>
    </row>
    <row r="58823" spans="8:8" ht="65.099999999999994" customHeight="1" x14ac:dyDescent="0.25">
      <c r="H58823" s="39"/>
    </row>
    <row r="58824" spans="8:8" ht="65.099999999999994" customHeight="1" x14ac:dyDescent="0.25">
      <c r="H58824" s="39"/>
    </row>
    <row r="58825" spans="8:8" ht="65.099999999999994" customHeight="1" x14ac:dyDescent="0.25">
      <c r="H58825" s="39"/>
    </row>
    <row r="58826" spans="8:8" ht="65.099999999999994" customHeight="1" x14ac:dyDescent="0.25">
      <c r="H58826" s="39"/>
    </row>
    <row r="58827" spans="8:8" ht="65.099999999999994" customHeight="1" x14ac:dyDescent="0.25">
      <c r="H58827" s="39"/>
    </row>
    <row r="58828" spans="8:8" ht="65.099999999999994" customHeight="1" x14ac:dyDescent="0.25">
      <c r="H58828" s="39"/>
    </row>
    <row r="58829" spans="8:8" ht="65.099999999999994" customHeight="1" x14ac:dyDescent="0.25">
      <c r="H58829" s="39"/>
    </row>
    <row r="58830" spans="8:8" ht="65.099999999999994" customHeight="1" x14ac:dyDescent="0.25">
      <c r="H58830" s="39"/>
    </row>
    <row r="58831" spans="8:8" ht="65.099999999999994" customHeight="1" x14ac:dyDescent="0.25">
      <c r="H58831" s="39"/>
    </row>
    <row r="58832" spans="8:8" ht="65.099999999999994" customHeight="1" x14ac:dyDescent="0.25">
      <c r="H58832" s="39"/>
    </row>
    <row r="58833" spans="8:8" ht="65.099999999999994" customHeight="1" x14ac:dyDescent="0.25">
      <c r="H58833" s="39"/>
    </row>
    <row r="58834" spans="8:8" ht="65.099999999999994" customHeight="1" x14ac:dyDescent="0.25">
      <c r="H58834" s="39"/>
    </row>
    <row r="58835" spans="8:8" ht="65.099999999999994" customHeight="1" x14ac:dyDescent="0.25">
      <c r="H58835" s="39"/>
    </row>
    <row r="58836" spans="8:8" ht="65.099999999999994" customHeight="1" x14ac:dyDescent="0.25">
      <c r="H58836" s="39"/>
    </row>
    <row r="58837" spans="8:8" ht="65.099999999999994" customHeight="1" x14ac:dyDescent="0.25">
      <c r="H58837" s="39"/>
    </row>
    <row r="58838" spans="8:8" ht="65.099999999999994" customHeight="1" x14ac:dyDescent="0.25">
      <c r="H58838" s="39"/>
    </row>
    <row r="58839" spans="8:8" ht="65.099999999999994" customHeight="1" x14ac:dyDescent="0.25">
      <c r="H58839" s="39"/>
    </row>
    <row r="58840" spans="8:8" ht="65.099999999999994" customHeight="1" x14ac:dyDescent="0.25">
      <c r="H58840" s="39"/>
    </row>
    <row r="58841" spans="8:8" ht="65.099999999999994" customHeight="1" x14ac:dyDescent="0.25">
      <c r="H58841" s="39"/>
    </row>
    <row r="58842" spans="8:8" ht="65.099999999999994" customHeight="1" x14ac:dyDescent="0.25">
      <c r="H58842" s="39"/>
    </row>
    <row r="58843" spans="8:8" ht="65.099999999999994" customHeight="1" x14ac:dyDescent="0.25">
      <c r="H58843" s="39"/>
    </row>
    <row r="58844" spans="8:8" ht="65.099999999999994" customHeight="1" x14ac:dyDescent="0.25">
      <c r="H58844" s="39"/>
    </row>
    <row r="58845" spans="8:8" ht="65.099999999999994" customHeight="1" x14ac:dyDescent="0.25">
      <c r="H58845" s="39"/>
    </row>
    <row r="58846" spans="8:8" ht="65.099999999999994" customHeight="1" x14ac:dyDescent="0.25">
      <c r="H58846" s="39"/>
    </row>
    <row r="58847" spans="8:8" ht="65.099999999999994" customHeight="1" x14ac:dyDescent="0.25">
      <c r="H58847" s="39"/>
    </row>
    <row r="58848" spans="8:8" ht="65.099999999999994" customHeight="1" x14ac:dyDescent="0.25">
      <c r="H58848" s="39"/>
    </row>
    <row r="58849" spans="8:8" ht="65.099999999999994" customHeight="1" x14ac:dyDescent="0.25">
      <c r="H58849" s="39"/>
    </row>
    <row r="58850" spans="8:8" ht="65.099999999999994" customHeight="1" x14ac:dyDescent="0.25">
      <c r="H58850" s="39"/>
    </row>
    <row r="58851" spans="8:8" ht="65.099999999999994" customHeight="1" x14ac:dyDescent="0.25">
      <c r="H58851" s="39"/>
    </row>
    <row r="58852" spans="8:8" ht="65.099999999999994" customHeight="1" x14ac:dyDescent="0.25">
      <c r="H58852" s="39"/>
    </row>
    <row r="58853" spans="8:8" ht="65.099999999999994" customHeight="1" x14ac:dyDescent="0.25">
      <c r="H58853" s="39"/>
    </row>
    <row r="58854" spans="8:8" ht="65.099999999999994" customHeight="1" x14ac:dyDescent="0.25">
      <c r="H58854" s="39"/>
    </row>
    <row r="58855" spans="8:8" ht="65.099999999999994" customHeight="1" x14ac:dyDescent="0.25">
      <c r="H58855" s="39"/>
    </row>
    <row r="58856" spans="8:8" ht="65.099999999999994" customHeight="1" x14ac:dyDescent="0.25">
      <c r="H58856" s="39"/>
    </row>
    <row r="58857" spans="8:8" ht="65.099999999999994" customHeight="1" x14ac:dyDescent="0.25">
      <c r="H58857" s="39"/>
    </row>
    <row r="58858" spans="8:8" ht="65.099999999999994" customHeight="1" x14ac:dyDescent="0.25">
      <c r="H58858" s="39"/>
    </row>
    <row r="58859" spans="8:8" ht="65.099999999999994" customHeight="1" x14ac:dyDescent="0.25">
      <c r="H58859" s="39"/>
    </row>
    <row r="58860" spans="8:8" ht="65.099999999999994" customHeight="1" x14ac:dyDescent="0.25">
      <c r="H58860" s="39"/>
    </row>
    <row r="58861" spans="8:8" ht="65.099999999999994" customHeight="1" x14ac:dyDescent="0.25">
      <c r="H58861" s="39"/>
    </row>
    <row r="58862" spans="8:8" ht="65.099999999999994" customHeight="1" x14ac:dyDescent="0.25">
      <c r="H58862" s="39"/>
    </row>
    <row r="58863" spans="8:8" ht="65.099999999999994" customHeight="1" x14ac:dyDescent="0.25">
      <c r="H58863" s="39"/>
    </row>
    <row r="58864" spans="8:8" ht="65.099999999999994" customHeight="1" x14ac:dyDescent="0.25">
      <c r="H58864" s="39"/>
    </row>
    <row r="58865" spans="8:8" ht="65.099999999999994" customHeight="1" x14ac:dyDescent="0.25">
      <c r="H58865" s="39"/>
    </row>
    <row r="58866" spans="8:8" ht="65.099999999999994" customHeight="1" x14ac:dyDescent="0.25">
      <c r="H58866" s="39"/>
    </row>
    <row r="58867" spans="8:8" ht="65.099999999999994" customHeight="1" x14ac:dyDescent="0.25">
      <c r="H58867" s="39"/>
    </row>
    <row r="58868" spans="8:8" ht="65.099999999999994" customHeight="1" x14ac:dyDescent="0.25">
      <c r="H58868" s="39"/>
    </row>
    <row r="58869" spans="8:8" ht="65.099999999999994" customHeight="1" x14ac:dyDescent="0.25">
      <c r="H58869" s="39"/>
    </row>
    <row r="58870" spans="8:8" ht="65.099999999999994" customHeight="1" x14ac:dyDescent="0.25">
      <c r="H58870" s="39"/>
    </row>
    <row r="58871" spans="8:8" ht="65.099999999999994" customHeight="1" x14ac:dyDescent="0.25">
      <c r="H58871" s="39"/>
    </row>
    <row r="58872" spans="8:8" ht="65.099999999999994" customHeight="1" x14ac:dyDescent="0.25">
      <c r="H58872" s="39"/>
    </row>
    <row r="58873" spans="8:8" ht="65.099999999999994" customHeight="1" x14ac:dyDescent="0.25">
      <c r="H58873" s="39"/>
    </row>
    <row r="58874" spans="8:8" ht="65.099999999999994" customHeight="1" x14ac:dyDescent="0.25">
      <c r="H58874" s="39"/>
    </row>
    <row r="58875" spans="8:8" ht="65.099999999999994" customHeight="1" x14ac:dyDescent="0.25">
      <c r="H58875" s="39"/>
    </row>
    <row r="58876" spans="8:8" ht="65.099999999999994" customHeight="1" x14ac:dyDescent="0.25">
      <c r="H58876" s="39"/>
    </row>
    <row r="58877" spans="8:8" ht="65.099999999999994" customHeight="1" x14ac:dyDescent="0.25">
      <c r="H58877" s="39"/>
    </row>
    <row r="58878" spans="8:8" ht="65.099999999999994" customHeight="1" x14ac:dyDescent="0.25">
      <c r="H58878" s="39"/>
    </row>
    <row r="58879" spans="8:8" ht="65.099999999999994" customHeight="1" x14ac:dyDescent="0.25">
      <c r="H58879" s="39"/>
    </row>
    <row r="58880" spans="8:8" ht="65.099999999999994" customHeight="1" x14ac:dyDescent="0.25">
      <c r="H58880" s="39"/>
    </row>
    <row r="58881" spans="8:8" ht="65.099999999999994" customHeight="1" x14ac:dyDescent="0.25">
      <c r="H58881" s="39"/>
    </row>
    <row r="58882" spans="8:8" ht="65.099999999999994" customHeight="1" x14ac:dyDescent="0.25">
      <c r="H58882" s="39"/>
    </row>
    <row r="58883" spans="8:8" ht="65.099999999999994" customHeight="1" x14ac:dyDescent="0.25">
      <c r="H58883" s="39"/>
    </row>
    <row r="58884" spans="8:8" ht="65.099999999999994" customHeight="1" x14ac:dyDescent="0.25">
      <c r="H58884" s="39"/>
    </row>
    <row r="58885" spans="8:8" ht="65.099999999999994" customHeight="1" x14ac:dyDescent="0.25">
      <c r="H58885" s="39"/>
    </row>
    <row r="58886" spans="8:8" ht="65.099999999999994" customHeight="1" x14ac:dyDescent="0.25">
      <c r="H58886" s="39"/>
    </row>
    <row r="58887" spans="8:8" ht="65.099999999999994" customHeight="1" x14ac:dyDescent="0.25">
      <c r="H58887" s="39"/>
    </row>
    <row r="58888" spans="8:8" ht="65.099999999999994" customHeight="1" x14ac:dyDescent="0.25">
      <c r="H58888" s="39"/>
    </row>
    <row r="58889" spans="8:8" ht="65.099999999999994" customHeight="1" x14ac:dyDescent="0.25">
      <c r="H58889" s="39"/>
    </row>
    <row r="58890" spans="8:8" ht="65.099999999999994" customHeight="1" x14ac:dyDescent="0.25">
      <c r="H58890" s="39"/>
    </row>
    <row r="58891" spans="8:8" ht="65.099999999999994" customHeight="1" x14ac:dyDescent="0.25">
      <c r="H58891" s="39"/>
    </row>
    <row r="58892" spans="8:8" ht="65.099999999999994" customHeight="1" x14ac:dyDescent="0.25">
      <c r="H58892" s="39"/>
    </row>
    <row r="58893" spans="8:8" ht="65.099999999999994" customHeight="1" x14ac:dyDescent="0.25">
      <c r="H58893" s="39"/>
    </row>
    <row r="58894" spans="8:8" ht="65.099999999999994" customHeight="1" x14ac:dyDescent="0.25">
      <c r="H58894" s="39"/>
    </row>
    <row r="58895" spans="8:8" ht="65.099999999999994" customHeight="1" x14ac:dyDescent="0.25">
      <c r="H58895" s="39"/>
    </row>
    <row r="58896" spans="8:8" ht="65.099999999999994" customHeight="1" x14ac:dyDescent="0.25">
      <c r="H58896" s="39"/>
    </row>
    <row r="58897" spans="8:8" ht="65.099999999999994" customHeight="1" x14ac:dyDescent="0.25">
      <c r="H58897" s="39"/>
    </row>
    <row r="58898" spans="8:8" ht="65.099999999999994" customHeight="1" x14ac:dyDescent="0.25">
      <c r="H58898" s="39"/>
    </row>
    <row r="58899" spans="8:8" ht="65.099999999999994" customHeight="1" x14ac:dyDescent="0.25">
      <c r="H58899" s="39"/>
    </row>
    <row r="58900" spans="8:8" ht="65.099999999999994" customHeight="1" x14ac:dyDescent="0.25">
      <c r="H58900" s="39"/>
    </row>
    <row r="58901" spans="8:8" ht="65.099999999999994" customHeight="1" x14ac:dyDescent="0.25">
      <c r="H58901" s="39"/>
    </row>
    <row r="58902" spans="8:8" ht="65.099999999999994" customHeight="1" x14ac:dyDescent="0.25">
      <c r="H58902" s="39"/>
    </row>
    <row r="58903" spans="8:8" ht="65.099999999999994" customHeight="1" x14ac:dyDescent="0.25">
      <c r="H58903" s="39"/>
    </row>
    <row r="58904" spans="8:8" ht="65.099999999999994" customHeight="1" x14ac:dyDescent="0.25">
      <c r="H58904" s="39"/>
    </row>
    <row r="58905" spans="8:8" ht="65.099999999999994" customHeight="1" x14ac:dyDescent="0.25">
      <c r="H58905" s="39"/>
    </row>
    <row r="58906" spans="8:8" ht="65.099999999999994" customHeight="1" x14ac:dyDescent="0.25">
      <c r="H58906" s="39"/>
    </row>
    <row r="58907" spans="8:8" ht="65.099999999999994" customHeight="1" x14ac:dyDescent="0.25">
      <c r="H58907" s="39"/>
    </row>
    <row r="58908" spans="8:8" ht="65.099999999999994" customHeight="1" x14ac:dyDescent="0.25">
      <c r="H58908" s="39"/>
    </row>
    <row r="58909" spans="8:8" ht="65.099999999999994" customHeight="1" x14ac:dyDescent="0.25">
      <c r="H58909" s="39"/>
    </row>
    <row r="58910" spans="8:8" ht="65.099999999999994" customHeight="1" x14ac:dyDescent="0.25">
      <c r="H58910" s="39"/>
    </row>
    <row r="58911" spans="8:8" ht="65.099999999999994" customHeight="1" x14ac:dyDescent="0.25">
      <c r="H58911" s="39"/>
    </row>
    <row r="58912" spans="8:8" ht="65.099999999999994" customHeight="1" x14ac:dyDescent="0.25">
      <c r="H58912" s="39"/>
    </row>
    <row r="58913" spans="8:8" ht="65.099999999999994" customHeight="1" x14ac:dyDescent="0.25">
      <c r="H58913" s="39"/>
    </row>
    <row r="58914" spans="8:8" ht="65.099999999999994" customHeight="1" x14ac:dyDescent="0.25">
      <c r="H58914" s="39"/>
    </row>
    <row r="58915" spans="8:8" ht="65.099999999999994" customHeight="1" x14ac:dyDescent="0.25">
      <c r="H58915" s="39"/>
    </row>
    <row r="58916" spans="8:8" ht="65.099999999999994" customHeight="1" x14ac:dyDescent="0.25">
      <c r="H58916" s="39"/>
    </row>
    <row r="58917" spans="8:8" ht="65.099999999999994" customHeight="1" x14ac:dyDescent="0.25">
      <c r="H58917" s="39"/>
    </row>
    <row r="58918" spans="8:8" ht="65.099999999999994" customHeight="1" x14ac:dyDescent="0.25">
      <c r="H58918" s="39"/>
    </row>
    <row r="58919" spans="8:8" ht="65.099999999999994" customHeight="1" x14ac:dyDescent="0.25">
      <c r="H58919" s="39"/>
    </row>
    <row r="58920" spans="8:8" ht="65.099999999999994" customHeight="1" x14ac:dyDescent="0.25">
      <c r="H58920" s="39"/>
    </row>
    <row r="58921" spans="8:8" ht="65.099999999999994" customHeight="1" x14ac:dyDescent="0.25">
      <c r="H58921" s="39"/>
    </row>
    <row r="58922" spans="8:8" ht="65.099999999999994" customHeight="1" x14ac:dyDescent="0.25">
      <c r="H58922" s="39"/>
    </row>
    <row r="58923" spans="8:8" ht="65.099999999999994" customHeight="1" x14ac:dyDescent="0.25">
      <c r="H58923" s="39"/>
    </row>
    <row r="58924" spans="8:8" ht="65.099999999999994" customHeight="1" x14ac:dyDescent="0.25">
      <c r="H58924" s="39"/>
    </row>
    <row r="58925" spans="8:8" ht="65.099999999999994" customHeight="1" x14ac:dyDescent="0.25">
      <c r="H58925" s="39"/>
    </row>
    <row r="58926" spans="8:8" ht="65.099999999999994" customHeight="1" x14ac:dyDescent="0.25">
      <c r="H58926" s="39"/>
    </row>
    <row r="58927" spans="8:8" ht="65.099999999999994" customHeight="1" x14ac:dyDescent="0.25">
      <c r="H58927" s="39"/>
    </row>
    <row r="58928" spans="8:8" ht="65.099999999999994" customHeight="1" x14ac:dyDescent="0.25">
      <c r="H58928" s="39"/>
    </row>
    <row r="58929" spans="8:8" ht="65.099999999999994" customHeight="1" x14ac:dyDescent="0.25">
      <c r="H58929" s="39"/>
    </row>
    <row r="58930" spans="8:8" ht="65.099999999999994" customHeight="1" x14ac:dyDescent="0.25">
      <c r="H58930" s="39"/>
    </row>
    <row r="58931" spans="8:8" ht="65.099999999999994" customHeight="1" x14ac:dyDescent="0.25">
      <c r="H58931" s="39"/>
    </row>
    <row r="58932" spans="8:8" ht="65.099999999999994" customHeight="1" x14ac:dyDescent="0.25">
      <c r="H58932" s="39"/>
    </row>
    <row r="58933" spans="8:8" ht="65.099999999999994" customHeight="1" x14ac:dyDescent="0.25">
      <c r="H58933" s="39"/>
    </row>
    <row r="58934" spans="8:8" ht="65.099999999999994" customHeight="1" x14ac:dyDescent="0.25">
      <c r="H58934" s="39"/>
    </row>
    <row r="58935" spans="8:8" ht="65.099999999999994" customHeight="1" x14ac:dyDescent="0.25">
      <c r="H58935" s="39"/>
    </row>
    <row r="58936" spans="8:8" ht="65.099999999999994" customHeight="1" x14ac:dyDescent="0.25">
      <c r="H58936" s="39"/>
    </row>
    <row r="58937" spans="8:8" ht="65.099999999999994" customHeight="1" x14ac:dyDescent="0.25">
      <c r="H58937" s="39"/>
    </row>
    <row r="58938" spans="8:8" ht="65.099999999999994" customHeight="1" x14ac:dyDescent="0.25">
      <c r="H58938" s="39"/>
    </row>
    <row r="58939" spans="8:8" ht="65.099999999999994" customHeight="1" x14ac:dyDescent="0.25">
      <c r="H58939" s="39"/>
    </row>
    <row r="58940" spans="8:8" ht="65.099999999999994" customHeight="1" x14ac:dyDescent="0.25">
      <c r="H58940" s="39"/>
    </row>
    <row r="58941" spans="8:8" ht="65.099999999999994" customHeight="1" x14ac:dyDescent="0.25">
      <c r="H58941" s="39"/>
    </row>
    <row r="58942" spans="8:8" ht="65.099999999999994" customHeight="1" x14ac:dyDescent="0.25">
      <c r="H58942" s="39"/>
    </row>
    <row r="58943" spans="8:8" ht="65.099999999999994" customHeight="1" x14ac:dyDescent="0.25">
      <c r="H58943" s="39"/>
    </row>
    <row r="58944" spans="8:8" ht="65.099999999999994" customHeight="1" x14ac:dyDescent="0.25">
      <c r="H58944" s="39"/>
    </row>
    <row r="58945" spans="8:8" ht="65.099999999999994" customHeight="1" x14ac:dyDescent="0.25">
      <c r="H58945" s="39"/>
    </row>
    <row r="58946" spans="8:8" ht="65.099999999999994" customHeight="1" x14ac:dyDescent="0.25">
      <c r="H58946" s="39"/>
    </row>
    <row r="58947" spans="8:8" ht="65.099999999999994" customHeight="1" x14ac:dyDescent="0.25">
      <c r="H58947" s="39"/>
    </row>
    <row r="58948" spans="8:8" ht="65.099999999999994" customHeight="1" x14ac:dyDescent="0.25">
      <c r="H58948" s="39"/>
    </row>
    <row r="58949" spans="8:8" ht="65.099999999999994" customHeight="1" x14ac:dyDescent="0.25">
      <c r="H58949" s="39"/>
    </row>
    <row r="58950" spans="8:8" ht="65.099999999999994" customHeight="1" x14ac:dyDescent="0.25">
      <c r="H58950" s="39"/>
    </row>
    <row r="58951" spans="8:8" ht="65.099999999999994" customHeight="1" x14ac:dyDescent="0.25">
      <c r="H58951" s="39"/>
    </row>
    <row r="58952" spans="8:8" ht="65.099999999999994" customHeight="1" x14ac:dyDescent="0.25">
      <c r="H58952" s="39"/>
    </row>
    <row r="58953" spans="8:8" ht="65.099999999999994" customHeight="1" x14ac:dyDescent="0.25">
      <c r="H58953" s="39"/>
    </row>
    <row r="58954" spans="8:8" ht="65.099999999999994" customHeight="1" x14ac:dyDescent="0.25">
      <c r="H58954" s="39"/>
    </row>
    <row r="58955" spans="8:8" ht="65.099999999999994" customHeight="1" x14ac:dyDescent="0.25">
      <c r="H58955" s="39"/>
    </row>
    <row r="58956" spans="8:8" ht="65.099999999999994" customHeight="1" x14ac:dyDescent="0.25">
      <c r="H58956" s="39"/>
    </row>
    <row r="58957" spans="8:8" ht="65.099999999999994" customHeight="1" x14ac:dyDescent="0.25">
      <c r="H58957" s="39"/>
    </row>
    <row r="58958" spans="8:8" ht="65.099999999999994" customHeight="1" x14ac:dyDescent="0.25">
      <c r="H58958" s="39"/>
    </row>
    <row r="58959" spans="8:8" ht="65.099999999999994" customHeight="1" x14ac:dyDescent="0.25">
      <c r="H58959" s="39"/>
    </row>
    <row r="58960" spans="8:8" ht="65.099999999999994" customHeight="1" x14ac:dyDescent="0.25">
      <c r="H58960" s="39"/>
    </row>
    <row r="58961" spans="8:8" ht="65.099999999999994" customHeight="1" x14ac:dyDescent="0.25">
      <c r="H58961" s="39"/>
    </row>
    <row r="58962" spans="8:8" ht="65.099999999999994" customHeight="1" x14ac:dyDescent="0.25">
      <c r="H58962" s="39"/>
    </row>
    <row r="58963" spans="8:8" ht="65.099999999999994" customHeight="1" x14ac:dyDescent="0.25">
      <c r="H58963" s="39"/>
    </row>
    <row r="58964" spans="8:8" ht="65.099999999999994" customHeight="1" x14ac:dyDescent="0.25">
      <c r="H58964" s="39"/>
    </row>
    <row r="58965" spans="8:8" ht="65.099999999999994" customHeight="1" x14ac:dyDescent="0.25">
      <c r="H58965" s="39"/>
    </row>
    <row r="58966" spans="8:8" ht="65.099999999999994" customHeight="1" x14ac:dyDescent="0.25">
      <c r="H58966" s="39"/>
    </row>
    <row r="58967" spans="8:8" ht="65.099999999999994" customHeight="1" x14ac:dyDescent="0.25">
      <c r="H58967" s="39"/>
    </row>
    <row r="58968" spans="8:8" ht="65.099999999999994" customHeight="1" x14ac:dyDescent="0.25">
      <c r="H58968" s="39"/>
    </row>
    <row r="58969" spans="8:8" ht="65.099999999999994" customHeight="1" x14ac:dyDescent="0.25">
      <c r="H58969" s="39"/>
    </row>
    <row r="58970" spans="8:8" ht="65.099999999999994" customHeight="1" x14ac:dyDescent="0.25">
      <c r="H58970" s="39"/>
    </row>
    <row r="58971" spans="8:8" ht="65.099999999999994" customHeight="1" x14ac:dyDescent="0.25">
      <c r="H58971" s="39"/>
    </row>
    <row r="58972" spans="8:8" ht="65.099999999999994" customHeight="1" x14ac:dyDescent="0.25">
      <c r="H58972" s="39"/>
    </row>
    <row r="58973" spans="8:8" ht="65.099999999999994" customHeight="1" x14ac:dyDescent="0.25">
      <c r="H58973" s="39"/>
    </row>
    <row r="58974" spans="8:8" ht="65.099999999999994" customHeight="1" x14ac:dyDescent="0.25">
      <c r="H58974" s="39"/>
    </row>
    <row r="58975" spans="8:8" ht="65.099999999999994" customHeight="1" x14ac:dyDescent="0.25">
      <c r="H58975" s="39"/>
    </row>
    <row r="58976" spans="8:8" ht="65.099999999999994" customHeight="1" x14ac:dyDescent="0.25">
      <c r="H58976" s="39"/>
    </row>
    <row r="58977" spans="8:8" ht="65.099999999999994" customHeight="1" x14ac:dyDescent="0.25">
      <c r="H58977" s="39"/>
    </row>
    <row r="58978" spans="8:8" ht="65.099999999999994" customHeight="1" x14ac:dyDescent="0.25">
      <c r="H58978" s="39"/>
    </row>
    <row r="58979" spans="8:8" ht="65.099999999999994" customHeight="1" x14ac:dyDescent="0.25">
      <c r="H58979" s="39"/>
    </row>
    <row r="58980" spans="8:8" ht="65.099999999999994" customHeight="1" x14ac:dyDescent="0.25">
      <c r="H58980" s="39"/>
    </row>
    <row r="58981" spans="8:8" ht="65.099999999999994" customHeight="1" x14ac:dyDescent="0.25">
      <c r="H58981" s="39"/>
    </row>
    <row r="58982" spans="8:8" ht="65.099999999999994" customHeight="1" x14ac:dyDescent="0.25">
      <c r="H58982" s="39"/>
    </row>
    <row r="58983" spans="8:8" ht="65.099999999999994" customHeight="1" x14ac:dyDescent="0.25">
      <c r="H58983" s="39"/>
    </row>
    <row r="58984" spans="8:8" ht="65.099999999999994" customHeight="1" x14ac:dyDescent="0.25">
      <c r="H58984" s="39"/>
    </row>
    <row r="58985" spans="8:8" ht="65.099999999999994" customHeight="1" x14ac:dyDescent="0.25">
      <c r="H58985" s="39"/>
    </row>
    <row r="58986" spans="8:8" ht="65.099999999999994" customHeight="1" x14ac:dyDescent="0.25">
      <c r="H58986" s="39"/>
    </row>
    <row r="58987" spans="8:8" ht="65.099999999999994" customHeight="1" x14ac:dyDescent="0.25">
      <c r="H58987" s="39"/>
    </row>
    <row r="58988" spans="8:8" ht="65.099999999999994" customHeight="1" x14ac:dyDescent="0.25">
      <c r="H58988" s="39"/>
    </row>
    <row r="58989" spans="8:8" ht="65.099999999999994" customHeight="1" x14ac:dyDescent="0.25">
      <c r="H58989" s="39"/>
    </row>
    <row r="58990" spans="8:8" ht="65.099999999999994" customHeight="1" x14ac:dyDescent="0.25">
      <c r="H58990" s="39"/>
    </row>
    <row r="58991" spans="8:8" ht="65.099999999999994" customHeight="1" x14ac:dyDescent="0.25">
      <c r="H58991" s="39"/>
    </row>
    <row r="58992" spans="8:8" ht="65.099999999999994" customHeight="1" x14ac:dyDescent="0.25">
      <c r="H58992" s="39"/>
    </row>
    <row r="58993" spans="8:8" ht="65.099999999999994" customHeight="1" x14ac:dyDescent="0.25">
      <c r="H58993" s="39"/>
    </row>
    <row r="58994" spans="8:8" ht="65.099999999999994" customHeight="1" x14ac:dyDescent="0.25">
      <c r="H58994" s="39"/>
    </row>
    <row r="58995" spans="8:8" ht="65.099999999999994" customHeight="1" x14ac:dyDescent="0.25">
      <c r="H58995" s="39"/>
    </row>
    <row r="58996" spans="8:8" ht="65.099999999999994" customHeight="1" x14ac:dyDescent="0.25">
      <c r="H58996" s="39"/>
    </row>
    <row r="58997" spans="8:8" ht="65.099999999999994" customHeight="1" x14ac:dyDescent="0.25">
      <c r="H58997" s="39"/>
    </row>
    <row r="58998" spans="8:8" ht="65.099999999999994" customHeight="1" x14ac:dyDescent="0.25">
      <c r="H58998" s="39"/>
    </row>
    <row r="58999" spans="8:8" ht="65.099999999999994" customHeight="1" x14ac:dyDescent="0.25">
      <c r="H58999" s="39"/>
    </row>
    <row r="59000" spans="8:8" ht="65.099999999999994" customHeight="1" x14ac:dyDescent="0.25">
      <c r="H59000" s="39"/>
    </row>
    <row r="59001" spans="8:8" ht="65.099999999999994" customHeight="1" x14ac:dyDescent="0.25">
      <c r="H59001" s="39"/>
    </row>
    <row r="59002" spans="8:8" ht="65.099999999999994" customHeight="1" x14ac:dyDescent="0.25">
      <c r="H59002" s="39"/>
    </row>
    <row r="59003" spans="8:8" ht="65.099999999999994" customHeight="1" x14ac:dyDescent="0.25">
      <c r="H59003" s="39"/>
    </row>
    <row r="59004" spans="8:8" ht="65.099999999999994" customHeight="1" x14ac:dyDescent="0.25">
      <c r="H59004" s="39"/>
    </row>
    <row r="59005" spans="8:8" ht="65.099999999999994" customHeight="1" x14ac:dyDescent="0.25">
      <c r="H59005" s="39"/>
    </row>
    <row r="59006" spans="8:8" ht="65.099999999999994" customHeight="1" x14ac:dyDescent="0.25">
      <c r="H59006" s="39"/>
    </row>
    <row r="59007" spans="8:8" ht="65.099999999999994" customHeight="1" x14ac:dyDescent="0.25">
      <c r="H59007" s="39"/>
    </row>
    <row r="59008" spans="8:8" ht="65.099999999999994" customHeight="1" x14ac:dyDescent="0.25">
      <c r="H59008" s="39"/>
    </row>
    <row r="59009" spans="8:8" ht="65.099999999999994" customHeight="1" x14ac:dyDescent="0.25">
      <c r="H59009" s="39"/>
    </row>
    <row r="59010" spans="8:8" ht="65.099999999999994" customHeight="1" x14ac:dyDescent="0.25">
      <c r="H59010" s="39"/>
    </row>
    <row r="59011" spans="8:8" ht="65.099999999999994" customHeight="1" x14ac:dyDescent="0.25">
      <c r="H59011" s="39"/>
    </row>
    <row r="59012" spans="8:8" ht="65.099999999999994" customHeight="1" x14ac:dyDescent="0.25">
      <c r="H59012" s="39"/>
    </row>
    <row r="59013" spans="8:8" ht="65.099999999999994" customHeight="1" x14ac:dyDescent="0.25">
      <c r="H59013" s="39"/>
    </row>
    <row r="59014" spans="8:8" ht="65.099999999999994" customHeight="1" x14ac:dyDescent="0.25">
      <c r="H59014" s="39"/>
    </row>
    <row r="59015" spans="8:8" ht="65.099999999999994" customHeight="1" x14ac:dyDescent="0.25">
      <c r="H59015" s="39"/>
    </row>
    <row r="59016" spans="8:8" ht="65.099999999999994" customHeight="1" x14ac:dyDescent="0.25">
      <c r="H59016" s="39"/>
    </row>
    <row r="59017" spans="8:8" ht="65.099999999999994" customHeight="1" x14ac:dyDescent="0.25">
      <c r="H59017" s="39"/>
    </row>
    <row r="59018" spans="8:8" ht="65.099999999999994" customHeight="1" x14ac:dyDescent="0.25">
      <c r="H59018" s="39"/>
    </row>
    <row r="59019" spans="8:8" ht="65.099999999999994" customHeight="1" x14ac:dyDescent="0.25">
      <c r="H59019" s="39"/>
    </row>
    <row r="59020" spans="8:8" ht="65.099999999999994" customHeight="1" x14ac:dyDescent="0.25">
      <c r="H59020" s="39"/>
    </row>
    <row r="59021" spans="8:8" ht="65.099999999999994" customHeight="1" x14ac:dyDescent="0.25">
      <c r="H59021" s="39"/>
    </row>
    <row r="59022" spans="8:8" ht="65.099999999999994" customHeight="1" x14ac:dyDescent="0.25">
      <c r="H59022" s="39"/>
    </row>
    <row r="59023" spans="8:8" ht="65.099999999999994" customHeight="1" x14ac:dyDescent="0.25">
      <c r="H59023" s="39"/>
    </row>
    <row r="59024" spans="8:8" ht="65.099999999999994" customHeight="1" x14ac:dyDescent="0.25">
      <c r="H59024" s="39"/>
    </row>
    <row r="59025" spans="8:8" ht="65.099999999999994" customHeight="1" x14ac:dyDescent="0.25">
      <c r="H59025" s="39"/>
    </row>
    <row r="59026" spans="8:8" ht="65.099999999999994" customHeight="1" x14ac:dyDescent="0.25">
      <c r="H59026" s="39"/>
    </row>
    <row r="59027" spans="8:8" ht="65.099999999999994" customHeight="1" x14ac:dyDescent="0.25">
      <c r="H59027" s="39"/>
    </row>
    <row r="59028" spans="8:8" ht="65.099999999999994" customHeight="1" x14ac:dyDescent="0.25">
      <c r="H59028" s="39"/>
    </row>
    <row r="59029" spans="8:8" ht="65.099999999999994" customHeight="1" x14ac:dyDescent="0.25">
      <c r="H59029" s="39"/>
    </row>
    <row r="59030" spans="8:8" ht="65.099999999999994" customHeight="1" x14ac:dyDescent="0.25">
      <c r="H59030" s="39"/>
    </row>
    <row r="59031" spans="8:8" ht="65.099999999999994" customHeight="1" x14ac:dyDescent="0.25">
      <c r="H59031" s="39"/>
    </row>
    <row r="59032" spans="8:8" ht="65.099999999999994" customHeight="1" x14ac:dyDescent="0.25">
      <c r="H59032" s="39"/>
    </row>
    <row r="59033" spans="8:8" ht="65.099999999999994" customHeight="1" x14ac:dyDescent="0.25">
      <c r="H59033" s="39"/>
    </row>
    <row r="59034" spans="8:8" ht="65.099999999999994" customHeight="1" x14ac:dyDescent="0.25">
      <c r="H59034" s="39"/>
    </row>
    <row r="59035" spans="8:8" ht="65.099999999999994" customHeight="1" x14ac:dyDescent="0.25">
      <c r="H59035" s="39"/>
    </row>
    <row r="59036" spans="8:8" ht="65.099999999999994" customHeight="1" x14ac:dyDescent="0.25">
      <c r="H59036" s="39"/>
    </row>
    <row r="59037" spans="8:8" ht="65.099999999999994" customHeight="1" x14ac:dyDescent="0.25">
      <c r="H59037" s="39"/>
    </row>
    <row r="59038" spans="8:8" ht="65.099999999999994" customHeight="1" x14ac:dyDescent="0.25">
      <c r="H59038" s="39"/>
    </row>
    <row r="59039" spans="8:8" ht="65.099999999999994" customHeight="1" x14ac:dyDescent="0.25">
      <c r="H59039" s="39"/>
    </row>
    <row r="59040" spans="8:8" ht="65.099999999999994" customHeight="1" x14ac:dyDescent="0.25">
      <c r="H59040" s="39"/>
    </row>
    <row r="59041" spans="8:8" ht="65.099999999999994" customHeight="1" x14ac:dyDescent="0.25">
      <c r="H59041" s="39"/>
    </row>
    <row r="59042" spans="8:8" ht="65.099999999999994" customHeight="1" x14ac:dyDescent="0.25">
      <c r="H59042" s="39"/>
    </row>
    <row r="59043" spans="8:8" ht="65.099999999999994" customHeight="1" x14ac:dyDescent="0.25">
      <c r="H59043" s="39"/>
    </row>
    <row r="59044" spans="8:8" ht="65.099999999999994" customHeight="1" x14ac:dyDescent="0.25">
      <c r="H59044" s="39"/>
    </row>
    <row r="59045" spans="8:8" ht="65.099999999999994" customHeight="1" x14ac:dyDescent="0.25">
      <c r="H59045" s="39"/>
    </row>
    <row r="59046" spans="8:8" ht="65.099999999999994" customHeight="1" x14ac:dyDescent="0.25">
      <c r="H59046" s="39"/>
    </row>
    <row r="59047" spans="8:8" ht="65.099999999999994" customHeight="1" x14ac:dyDescent="0.25">
      <c r="H59047" s="39"/>
    </row>
    <row r="59048" spans="8:8" ht="65.099999999999994" customHeight="1" x14ac:dyDescent="0.25">
      <c r="H59048" s="39"/>
    </row>
    <row r="59049" spans="8:8" ht="65.099999999999994" customHeight="1" x14ac:dyDescent="0.25">
      <c r="H59049" s="39"/>
    </row>
    <row r="59050" spans="8:8" ht="65.099999999999994" customHeight="1" x14ac:dyDescent="0.25">
      <c r="H59050" s="39"/>
    </row>
    <row r="59051" spans="8:8" ht="65.099999999999994" customHeight="1" x14ac:dyDescent="0.25">
      <c r="H59051" s="39"/>
    </row>
    <row r="59052" spans="8:8" ht="65.099999999999994" customHeight="1" x14ac:dyDescent="0.25">
      <c r="H59052" s="39"/>
    </row>
    <row r="59053" spans="8:8" ht="65.099999999999994" customHeight="1" x14ac:dyDescent="0.25">
      <c r="H59053" s="39"/>
    </row>
    <row r="59054" spans="8:8" ht="65.099999999999994" customHeight="1" x14ac:dyDescent="0.25">
      <c r="H59054" s="39"/>
    </row>
    <row r="59055" spans="8:8" ht="65.099999999999994" customHeight="1" x14ac:dyDescent="0.25">
      <c r="H59055" s="39"/>
    </row>
    <row r="59056" spans="8:8" ht="65.099999999999994" customHeight="1" x14ac:dyDescent="0.25">
      <c r="H59056" s="39"/>
    </row>
    <row r="59057" spans="8:8" ht="65.099999999999994" customHeight="1" x14ac:dyDescent="0.25">
      <c r="H59057" s="39"/>
    </row>
    <row r="59058" spans="8:8" ht="65.099999999999994" customHeight="1" x14ac:dyDescent="0.25">
      <c r="H59058" s="39"/>
    </row>
    <row r="59059" spans="8:8" ht="65.099999999999994" customHeight="1" x14ac:dyDescent="0.25">
      <c r="H59059" s="39"/>
    </row>
    <row r="59060" spans="8:8" ht="65.099999999999994" customHeight="1" x14ac:dyDescent="0.25">
      <c r="H59060" s="39"/>
    </row>
    <row r="59061" spans="8:8" ht="65.099999999999994" customHeight="1" x14ac:dyDescent="0.25">
      <c r="H59061" s="39"/>
    </row>
    <row r="59062" spans="8:8" ht="65.099999999999994" customHeight="1" x14ac:dyDescent="0.25">
      <c r="H59062" s="39"/>
    </row>
    <row r="59063" spans="8:8" ht="65.099999999999994" customHeight="1" x14ac:dyDescent="0.25">
      <c r="H59063" s="39"/>
    </row>
    <row r="59064" spans="8:8" ht="65.099999999999994" customHeight="1" x14ac:dyDescent="0.25">
      <c r="H59064" s="39"/>
    </row>
    <row r="59065" spans="8:8" ht="65.099999999999994" customHeight="1" x14ac:dyDescent="0.25">
      <c r="H59065" s="39"/>
    </row>
    <row r="59066" spans="8:8" ht="65.099999999999994" customHeight="1" x14ac:dyDescent="0.25">
      <c r="H59066" s="39"/>
    </row>
    <row r="59067" spans="8:8" ht="65.099999999999994" customHeight="1" x14ac:dyDescent="0.25">
      <c r="H59067" s="39"/>
    </row>
    <row r="59068" spans="8:8" ht="65.099999999999994" customHeight="1" x14ac:dyDescent="0.25">
      <c r="H59068" s="39"/>
    </row>
    <row r="59069" spans="8:8" ht="65.099999999999994" customHeight="1" x14ac:dyDescent="0.25">
      <c r="H59069" s="39"/>
    </row>
    <row r="59070" spans="8:8" ht="65.099999999999994" customHeight="1" x14ac:dyDescent="0.25">
      <c r="H59070" s="39"/>
    </row>
    <row r="59071" spans="8:8" ht="65.099999999999994" customHeight="1" x14ac:dyDescent="0.25">
      <c r="H59071" s="39"/>
    </row>
    <row r="59072" spans="8:8" ht="65.099999999999994" customHeight="1" x14ac:dyDescent="0.25">
      <c r="H59072" s="39"/>
    </row>
    <row r="59073" spans="8:8" ht="65.099999999999994" customHeight="1" x14ac:dyDescent="0.25">
      <c r="H59073" s="39"/>
    </row>
    <row r="59074" spans="8:8" ht="65.099999999999994" customHeight="1" x14ac:dyDescent="0.25">
      <c r="H59074" s="39"/>
    </row>
    <row r="59075" spans="8:8" ht="65.099999999999994" customHeight="1" x14ac:dyDescent="0.25">
      <c r="H59075" s="39"/>
    </row>
    <row r="59076" spans="8:8" ht="65.099999999999994" customHeight="1" x14ac:dyDescent="0.25">
      <c r="H59076" s="39"/>
    </row>
    <row r="59077" spans="8:8" ht="65.099999999999994" customHeight="1" x14ac:dyDescent="0.25">
      <c r="H59077" s="39"/>
    </row>
    <row r="59078" spans="8:8" ht="65.099999999999994" customHeight="1" x14ac:dyDescent="0.25">
      <c r="H59078" s="39"/>
    </row>
    <row r="59079" spans="8:8" ht="65.099999999999994" customHeight="1" x14ac:dyDescent="0.25">
      <c r="H59079" s="39"/>
    </row>
    <row r="59080" spans="8:8" ht="65.099999999999994" customHeight="1" x14ac:dyDescent="0.25">
      <c r="H59080" s="39"/>
    </row>
    <row r="59081" spans="8:8" ht="65.099999999999994" customHeight="1" x14ac:dyDescent="0.25">
      <c r="H59081" s="39"/>
    </row>
    <row r="59082" spans="8:8" ht="65.099999999999994" customHeight="1" x14ac:dyDescent="0.25">
      <c r="H59082" s="39"/>
    </row>
    <row r="59083" spans="8:8" ht="65.099999999999994" customHeight="1" x14ac:dyDescent="0.25">
      <c r="H59083" s="39"/>
    </row>
    <row r="59084" spans="8:8" ht="65.099999999999994" customHeight="1" x14ac:dyDescent="0.25">
      <c r="H59084" s="39"/>
    </row>
    <row r="59085" spans="8:8" ht="65.099999999999994" customHeight="1" x14ac:dyDescent="0.25">
      <c r="H59085" s="39"/>
    </row>
    <row r="59086" spans="8:8" ht="65.099999999999994" customHeight="1" x14ac:dyDescent="0.25">
      <c r="H59086" s="39"/>
    </row>
    <row r="59087" spans="8:8" ht="65.099999999999994" customHeight="1" x14ac:dyDescent="0.25">
      <c r="H59087" s="39"/>
    </row>
    <row r="59088" spans="8:8" ht="65.099999999999994" customHeight="1" x14ac:dyDescent="0.25">
      <c r="H59088" s="39"/>
    </row>
    <row r="59089" spans="8:8" ht="65.099999999999994" customHeight="1" x14ac:dyDescent="0.25">
      <c r="H59089" s="39"/>
    </row>
    <row r="59090" spans="8:8" ht="65.099999999999994" customHeight="1" x14ac:dyDescent="0.25">
      <c r="H59090" s="39"/>
    </row>
    <row r="59091" spans="8:8" ht="65.099999999999994" customHeight="1" x14ac:dyDescent="0.25">
      <c r="H59091" s="39"/>
    </row>
    <row r="59092" spans="8:8" ht="65.099999999999994" customHeight="1" x14ac:dyDescent="0.25">
      <c r="H59092" s="39"/>
    </row>
    <row r="59093" spans="8:8" ht="65.099999999999994" customHeight="1" x14ac:dyDescent="0.25">
      <c r="H59093" s="39"/>
    </row>
    <row r="59094" spans="8:8" ht="65.099999999999994" customHeight="1" x14ac:dyDescent="0.25">
      <c r="H59094" s="39"/>
    </row>
    <row r="59095" spans="8:8" ht="65.099999999999994" customHeight="1" x14ac:dyDescent="0.25">
      <c r="H59095" s="39"/>
    </row>
    <row r="59096" spans="8:8" ht="65.099999999999994" customHeight="1" x14ac:dyDescent="0.25">
      <c r="H59096" s="39"/>
    </row>
    <row r="59097" spans="8:8" ht="65.099999999999994" customHeight="1" x14ac:dyDescent="0.25">
      <c r="H59097" s="39"/>
    </row>
    <row r="59098" spans="8:8" ht="65.099999999999994" customHeight="1" x14ac:dyDescent="0.25">
      <c r="H59098" s="39"/>
    </row>
    <row r="59099" spans="8:8" ht="65.099999999999994" customHeight="1" x14ac:dyDescent="0.25">
      <c r="H59099" s="39"/>
    </row>
    <row r="59100" spans="8:8" ht="65.099999999999994" customHeight="1" x14ac:dyDescent="0.25">
      <c r="H59100" s="39"/>
    </row>
    <row r="59101" spans="8:8" ht="65.099999999999994" customHeight="1" x14ac:dyDescent="0.25">
      <c r="H59101" s="39"/>
    </row>
    <row r="59102" spans="8:8" ht="65.099999999999994" customHeight="1" x14ac:dyDescent="0.25">
      <c r="H59102" s="39"/>
    </row>
    <row r="59103" spans="8:8" ht="65.099999999999994" customHeight="1" x14ac:dyDescent="0.25">
      <c r="H59103" s="39"/>
    </row>
    <row r="59104" spans="8:8" ht="65.099999999999994" customHeight="1" x14ac:dyDescent="0.25">
      <c r="H59104" s="39"/>
    </row>
    <row r="59105" spans="8:8" ht="65.099999999999994" customHeight="1" x14ac:dyDescent="0.25">
      <c r="H59105" s="39"/>
    </row>
    <row r="59106" spans="8:8" ht="65.099999999999994" customHeight="1" x14ac:dyDescent="0.25">
      <c r="H59106" s="39"/>
    </row>
    <row r="59107" spans="8:8" ht="65.099999999999994" customHeight="1" x14ac:dyDescent="0.25">
      <c r="H59107" s="39"/>
    </row>
    <row r="59108" spans="8:8" ht="65.099999999999994" customHeight="1" x14ac:dyDescent="0.25">
      <c r="H59108" s="39"/>
    </row>
    <row r="59109" spans="8:8" ht="65.099999999999994" customHeight="1" x14ac:dyDescent="0.25">
      <c r="H59109" s="39"/>
    </row>
    <row r="59110" spans="8:8" ht="65.099999999999994" customHeight="1" x14ac:dyDescent="0.25">
      <c r="H59110" s="39"/>
    </row>
    <row r="59111" spans="8:8" ht="65.099999999999994" customHeight="1" x14ac:dyDescent="0.25">
      <c r="H59111" s="39"/>
    </row>
    <row r="59112" spans="8:8" ht="65.099999999999994" customHeight="1" x14ac:dyDescent="0.25">
      <c r="H59112" s="39"/>
    </row>
    <row r="59113" spans="8:8" ht="65.099999999999994" customHeight="1" x14ac:dyDescent="0.25">
      <c r="H59113" s="39"/>
    </row>
    <row r="59114" spans="8:8" ht="65.099999999999994" customHeight="1" x14ac:dyDescent="0.25">
      <c r="H59114" s="39"/>
    </row>
    <row r="59115" spans="8:8" ht="65.099999999999994" customHeight="1" x14ac:dyDescent="0.25">
      <c r="H59115" s="39"/>
    </row>
    <row r="59116" spans="8:8" ht="65.099999999999994" customHeight="1" x14ac:dyDescent="0.25">
      <c r="H59116" s="39"/>
    </row>
    <row r="59117" spans="8:8" ht="65.099999999999994" customHeight="1" x14ac:dyDescent="0.25">
      <c r="H59117" s="39"/>
    </row>
    <row r="59118" spans="8:8" ht="65.099999999999994" customHeight="1" x14ac:dyDescent="0.25">
      <c r="H59118" s="39"/>
    </row>
    <row r="59119" spans="8:8" ht="65.099999999999994" customHeight="1" x14ac:dyDescent="0.25">
      <c r="H59119" s="39"/>
    </row>
    <row r="59120" spans="8:8" ht="65.099999999999994" customHeight="1" x14ac:dyDescent="0.25">
      <c r="H59120" s="39"/>
    </row>
    <row r="59121" spans="8:8" ht="65.099999999999994" customHeight="1" x14ac:dyDescent="0.25">
      <c r="H59121" s="39"/>
    </row>
    <row r="59122" spans="8:8" ht="65.099999999999994" customHeight="1" x14ac:dyDescent="0.25">
      <c r="H59122" s="39"/>
    </row>
    <row r="59123" spans="8:8" ht="65.099999999999994" customHeight="1" x14ac:dyDescent="0.25">
      <c r="H59123" s="39"/>
    </row>
    <row r="59124" spans="8:8" ht="65.099999999999994" customHeight="1" x14ac:dyDescent="0.25">
      <c r="H59124" s="39"/>
    </row>
    <row r="59125" spans="8:8" ht="65.099999999999994" customHeight="1" x14ac:dyDescent="0.25">
      <c r="H59125" s="39"/>
    </row>
    <row r="59126" spans="8:8" ht="65.099999999999994" customHeight="1" x14ac:dyDescent="0.25">
      <c r="H59126" s="39"/>
    </row>
    <row r="59127" spans="8:8" ht="65.099999999999994" customHeight="1" x14ac:dyDescent="0.25">
      <c r="H59127" s="39"/>
    </row>
    <row r="59128" spans="8:8" ht="65.099999999999994" customHeight="1" x14ac:dyDescent="0.25">
      <c r="H59128" s="39"/>
    </row>
    <row r="59129" spans="8:8" ht="65.099999999999994" customHeight="1" x14ac:dyDescent="0.25">
      <c r="H59129" s="39"/>
    </row>
    <row r="59130" spans="8:8" ht="65.099999999999994" customHeight="1" x14ac:dyDescent="0.25">
      <c r="H59130" s="39"/>
    </row>
    <row r="59131" spans="8:8" ht="65.099999999999994" customHeight="1" x14ac:dyDescent="0.25">
      <c r="H59131" s="39"/>
    </row>
    <row r="59132" spans="8:8" ht="65.099999999999994" customHeight="1" x14ac:dyDescent="0.25">
      <c r="H59132" s="39"/>
    </row>
    <row r="59133" spans="8:8" ht="65.099999999999994" customHeight="1" x14ac:dyDescent="0.25">
      <c r="H59133" s="39"/>
    </row>
    <row r="59134" spans="8:8" ht="65.099999999999994" customHeight="1" x14ac:dyDescent="0.25">
      <c r="H59134" s="39"/>
    </row>
    <row r="59135" spans="8:8" ht="65.099999999999994" customHeight="1" x14ac:dyDescent="0.25">
      <c r="H59135" s="39"/>
    </row>
    <row r="59136" spans="8:8" ht="65.099999999999994" customHeight="1" x14ac:dyDescent="0.25">
      <c r="H59136" s="39"/>
    </row>
    <row r="59137" spans="8:8" ht="65.099999999999994" customHeight="1" x14ac:dyDescent="0.25">
      <c r="H59137" s="39"/>
    </row>
    <row r="59138" spans="8:8" ht="65.099999999999994" customHeight="1" x14ac:dyDescent="0.25">
      <c r="H59138" s="39"/>
    </row>
    <row r="59139" spans="8:8" ht="65.099999999999994" customHeight="1" x14ac:dyDescent="0.25">
      <c r="H59139" s="39"/>
    </row>
    <row r="59140" spans="8:8" ht="65.099999999999994" customHeight="1" x14ac:dyDescent="0.25">
      <c r="H59140" s="39"/>
    </row>
    <row r="59141" spans="8:8" ht="65.099999999999994" customHeight="1" x14ac:dyDescent="0.25">
      <c r="H59141" s="39"/>
    </row>
    <row r="59142" spans="8:8" ht="65.099999999999994" customHeight="1" x14ac:dyDescent="0.25">
      <c r="H59142" s="39"/>
    </row>
    <row r="59143" spans="8:8" ht="65.099999999999994" customHeight="1" x14ac:dyDescent="0.25">
      <c r="H59143" s="39"/>
    </row>
    <row r="59144" spans="8:8" ht="65.099999999999994" customHeight="1" x14ac:dyDescent="0.25">
      <c r="H59144" s="39"/>
    </row>
    <row r="59145" spans="8:8" ht="65.099999999999994" customHeight="1" x14ac:dyDescent="0.25">
      <c r="H59145" s="39"/>
    </row>
    <row r="59146" spans="8:8" ht="65.099999999999994" customHeight="1" x14ac:dyDescent="0.25">
      <c r="H59146" s="39"/>
    </row>
    <row r="59147" spans="8:8" ht="65.099999999999994" customHeight="1" x14ac:dyDescent="0.25">
      <c r="H59147" s="39"/>
    </row>
    <row r="59148" spans="8:8" ht="65.099999999999994" customHeight="1" x14ac:dyDescent="0.25">
      <c r="H59148" s="39"/>
    </row>
    <row r="59149" spans="8:8" ht="65.099999999999994" customHeight="1" x14ac:dyDescent="0.25">
      <c r="H59149" s="39"/>
    </row>
    <row r="59150" spans="8:8" ht="65.099999999999994" customHeight="1" x14ac:dyDescent="0.25">
      <c r="H59150" s="39"/>
    </row>
    <row r="59151" spans="8:8" ht="65.099999999999994" customHeight="1" x14ac:dyDescent="0.25">
      <c r="H59151" s="39"/>
    </row>
    <row r="59152" spans="8:8" ht="65.099999999999994" customHeight="1" x14ac:dyDescent="0.25">
      <c r="H59152" s="39"/>
    </row>
    <row r="59153" spans="8:8" ht="65.099999999999994" customHeight="1" x14ac:dyDescent="0.25">
      <c r="H59153" s="39"/>
    </row>
    <row r="59154" spans="8:8" ht="65.099999999999994" customHeight="1" x14ac:dyDescent="0.25">
      <c r="H59154" s="39"/>
    </row>
    <row r="59155" spans="8:8" ht="65.099999999999994" customHeight="1" x14ac:dyDescent="0.25">
      <c r="H59155" s="39"/>
    </row>
    <row r="59156" spans="8:8" ht="65.099999999999994" customHeight="1" x14ac:dyDescent="0.25">
      <c r="H59156" s="39"/>
    </row>
    <row r="59157" spans="8:8" ht="65.099999999999994" customHeight="1" x14ac:dyDescent="0.25">
      <c r="H59157" s="39"/>
    </row>
    <row r="59158" spans="8:8" ht="65.099999999999994" customHeight="1" x14ac:dyDescent="0.25">
      <c r="H59158" s="39"/>
    </row>
    <row r="59159" spans="8:8" ht="65.099999999999994" customHeight="1" x14ac:dyDescent="0.25">
      <c r="H59159" s="39"/>
    </row>
    <row r="59160" spans="8:8" ht="65.099999999999994" customHeight="1" x14ac:dyDescent="0.25">
      <c r="H59160" s="39"/>
    </row>
    <row r="59161" spans="8:8" ht="65.099999999999994" customHeight="1" x14ac:dyDescent="0.25">
      <c r="H59161" s="39"/>
    </row>
    <row r="59162" spans="8:8" ht="65.099999999999994" customHeight="1" x14ac:dyDescent="0.25">
      <c r="H59162" s="39"/>
    </row>
    <row r="59163" spans="8:8" ht="65.099999999999994" customHeight="1" x14ac:dyDescent="0.25">
      <c r="H59163" s="39"/>
    </row>
    <row r="59164" spans="8:8" ht="65.099999999999994" customHeight="1" x14ac:dyDescent="0.25">
      <c r="H59164" s="39"/>
    </row>
    <row r="59165" spans="8:8" ht="65.099999999999994" customHeight="1" x14ac:dyDescent="0.25">
      <c r="H59165" s="39"/>
    </row>
    <row r="59166" spans="8:8" ht="65.099999999999994" customHeight="1" x14ac:dyDescent="0.25">
      <c r="H59166" s="39"/>
    </row>
    <row r="59167" spans="8:8" ht="65.099999999999994" customHeight="1" x14ac:dyDescent="0.25">
      <c r="H59167" s="39"/>
    </row>
    <row r="59168" spans="8:8" ht="65.099999999999994" customHeight="1" x14ac:dyDescent="0.25">
      <c r="H59168" s="39"/>
    </row>
    <row r="59169" spans="8:8" ht="65.099999999999994" customHeight="1" x14ac:dyDescent="0.25">
      <c r="H59169" s="39"/>
    </row>
    <row r="59170" spans="8:8" ht="65.099999999999994" customHeight="1" x14ac:dyDescent="0.25">
      <c r="H59170" s="39"/>
    </row>
    <row r="59171" spans="8:8" ht="65.099999999999994" customHeight="1" x14ac:dyDescent="0.25">
      <c r="H59171" s="39"/>
    </row>
    <row r="59172" spans="8:8" ht="65.099999999999994" customHeight="1" x14ac:dyDescent="0.25">
      <c r="H59172" s="39"/>
    </row>
    <row r="59173" spans="8:8" ht="65.099999999999994" customHeight="1" x14ac:dyDescent="0.25">
      <c r="H59173" s="39"/>
    </row>
    <row r="59174" spans="8:8" ht="65.099999999999994" customHeight="1" x14ac:dyDescent="0.25">
      <c r="H59174" s="39"/>
    </row>
    <row r="59175" spans="8:8" ht="65.099999999999994" customHeight="1" x14ac:dyDescent="0.25">
      <c r="H59175" s="39"/>
    </row>
    <row r="59176" spans="8:8" ht="65.099999999999994" customHeight="1" x14ac:dyDescent="0.25">
      <c r="H59176" s="39"/>
    </row>
    <row r="59177" spans="8:8" ht="65.099999999999994" customHeight="1" x14ac:dyDescent="0.25">
      <c r="H59177" s="39"/>
    </row>
    <row r="59178" spans="8:8" ht="65.099999999999994" customHeight="1" x14ac:dyDescent="0.25">
      <c r="H59178" s="39"/>
    </row>
    <row r="59179" spans="8:8" ht="65.099999999999994" customHeight="1" x14ac:dyDescent="0.25">
      <c r="H59179" s="39"/>
    </row>
    <row r="59180" spans="8:8" ht="65.099999999999994" customHeight="1" x14ac:dyDescent="0.25">
      <c r="H59180" s="39"/>
    </row>
    <row r="59181" spans="8:8" ht="65.099999999999994" customHeight="1" x14ac:dyDescent="0.25">
      <c r="H59181" s="39"/>
    </row>
    <row r="59182" spans="8:8" ht="65.099999999999994" customHeight="1" x14ac:dyDescent="0.25">
      <c r="H59182" s="39"/>
    </row>
    <row r="59183" spans="8:8" ht="65.099999999999994" customHeight="1" x14ac:dyDescent="0.25">
      <c r="H59183" s="39"/>
    </row>
    <row r="59184" spans="8:8" ht="65.099999999999994" customHeight="1" x14ac:dyDescent="0.25">
      <c r="H59184" s="39"/>
    </row>
    <row r="59185" spans="8:8" ht="65.099999999999994" customHeight="1" x14ac:dyDescent="0.25">
      <c r="H59185" s="39"/>
    </row>
    <row r="59186" spans="8:8" ht="65.099999999999994" customHeight="1" x14ac:dyDescent="0.25">
      <c r="H59186" s="39"/>
    </row>
    <row r="59187" spans="8:8" ht="65.099999999999994" customHeight="1" x14ac:dyDescent="0.25">
      <c r="H59187" s="39"/>
    </row>
    <row r="59188" spans="8:8" ht="65.099999999999994" customHeight="1" x14ac:dyDescent="0.25">
      <c r="H59188" s="39"/>
    </row>
    <row r="59189" spans="8:8" ht="65.099999999999994" customHeight="1" x14ac:dyDescent="0.25">
      <c r="H59189" s="39"/>
    </row>
    <row r="59190" spans="8:8" ht="65.099999999999994" customHeight="1" x14ac:dyDescent="0.25">
      <c r="H59190" s="39"/>
    </row>
    <row r="59191" spans="8:8" ht="65.099999999999994" customHeight="1" x14ac:dyDescent="0.25">
      <c r="H59191" s="39"/>
    </row>
    <row r="59192" spans="8:8" ht="65.099999999999994" customHeight="1" x14ac:dyDescent="0.25">
      <c r="H59192" s="39"/>
    </row>
    <row r="59193" spans="8:8" ht="65.099999999999994" customHeight="1" x14ac:dyDescent="0.25">
      <c r="H59193" s="39"/>
    </row>
    <row r="59194" spans="8:8" ht="65.099999999999994" customHeight="1" x14ac:dyDescent="0.25">
      <c r="H59194" s="39"/>
    </row>
    <row r="59195" spans="8:8" ht="65.099999999999994" customHeight="1" x14ac:dyDescent="0.25">
      <c r="H59195" s="39"/>
    </row>
    <row r="59196" spans="8:8" ht="65.099999999999994" customHeight="1" x14ac:dyDescent="0.25">
      <c r="H59196" s="39"/>
    </row>
    <row r="59197" spans="8:8" ht="65.099999999999994" customHeight="1" x14ac:dyDescent="0.25">
      <c r="H59197" s="39"/>
    </row>
    <row r="59198" spans="8:8" ht="65.099999999999994" customHeight="1" x14ac:dyDescent="0.25">
      <c r="H59198" s="39"/>
    </row>
    <row r="59199" spans="8:8" ht="65.099999999999994" customHeight="1" x14ac:dyDescent="0.25">
      <c r="H59199" s="39"/>
    </row>
    <row r="59200" spans="8:8" ht="65.099999999999994" customHeight="1" x14ac:dyDescent="0.25">
      <c r="H59200" s="39"/>
    </row>
    <row r="59201" spans="8:8" ht="65.099999999999994" customHeight="1" x14ac:dyDescent="0.25">
      <c r="H59201" s="39"/>
    </row>
    <row r="59202" spans="8:8" ht="65.099999999999994" customHeight="1" x14ac:dyDescent="0.25">
      <c r="H59202" s="39"/>
    </row>
    <row r="59203" spans="8:8" ht="65.099999999999994" customHeight="1" x14ac:dyDescent="0.25">
      <c r="H59203" s="39"/>
    </row>
    <row r="59204" spans="8:8" ht="65.099999999999994" customHeight="1" x14ac:dyDescent="0.25">
      <c r="H59204" s="39"/>
    </row>
    <row r="59205" spans="8:8" ht="65.099999999999994" customHeight="1" x14ac:dyDescent="0.25">
      <c r="H59205" s="39"/>
    </row>
    <row r="59206" spans="8:8" ht="65.099999999999994" customHeight="1" x14ac:dyDescent="0.25">
      <c r="H59206" s="39"/>
    </row>
    <row r="59207" spans="8:8" ht="65.099999999999994" customHeight="1" x14ac:dyDescent="0.25">
      <c r="H59207" s="39"/>
    </row>
    <row r="59208" spans="8:8" ht="65.099999999999994" customHeight="1" x14ac:dyDescent="0.25">
      <c r="H59208" s="39"/>
    </row>
    <row r="59209" spans="8:8" ht="65.099999999999994" customHeight="1" x14ac:dyDescent="0.25">
      <c r="H59209" s="39"/>
    </row>
    <row r="59210" spans="8:8" ht="65.099999999999994" customHeight="1" x14ac:dyDescent="0.25">
      <c r="H59210" s="39"/>
    </row>
    <row r="59211" spans="8:8" ht="65.099999999999994" customHeight="1" x14ac:dyDescent="0.25">
      <c r="H59211" s="39"/>
    </row>
    <row r="59212" spans="8:8" ht="65.099999999999994" customHeight="1" x14ac:dyDescent="0.25">
      <c r="H59212" s="39"/>
    </row>
    <row r="59213" spans="8:8" ht="65.099999999999994" customHeight="1" x14ac:dyDescent="0.25">
      <c r="H59213" s="39"/>
    </row>
    <row r="59214" spans="8:8" ht="65.099999999999994" customHeight="1" x14ac:dyDescent="0.25">
      <c r="H59214" s="39"/>
    </row>
    <row r="59215" spans="8:8" ht="65.099999999999994" customHeight="1" x14ac:dyDescent="0.25">
      <c r="H59215" s="39"/>
    </row>
    <row r="59216" spans="8:8" ht="65.099999999999994" customHeight="1" x14ac:dyDescent="0.25">
      <c r="H59216" s="39"/>
    </row>
    <row r="59217" spans="8:8" ht="65.099999999999994" customHeight="1" x14ac:dyDescent="0.25">
      <c r="H59217" s="39"/>
    </row>
    <row r="59218" spans="8:8" ht="65.099999999999994" customHeight="1" x14ac:dyDescent="0.25">
      <c r="H59218" s="39"/>
    </row>
    <row r="59219" spans="8:8" ht="65.099999999999994" customHeight="1" x14ac:dyDescent="0.25">
      <c r="H59219" s="39"/>
    </row>
    <row r="59220" spans="8:8" ht="65.099999999999994" customHeight="1" x14ac:dyDescent="0.25">
      <c r="H59220" s="39"/>
    </row>
    <row r="59221" spans="8:8" ht="65.099999999999994" customHeight="1" x14ac:dyDescent="0.25">
      <c r="H59221" s="39"/>
    </row>
    <row r="59222" spans="8:8" ht="65.099999999999994" customHeight="1" x14ac:dyDescent="0.25">
      <c r="H59222" s="39"/>
    </row>
    <row r="59223" spans="8:8" ht="65.099999999999994" customHeight="1" x14ac:dyDescent="0.25">
      <c r="H59223" s="39"/>
    </row>
    <row r="59224" spans="8:8" ht="65.099999999999994" customHeight="1" x14ac:dyDescent="0.25">
      <c r="H59224" s="39"/>
    </row>
    <row r="59225" spans="8:8" ht="65.099999999999994" customHeight="1" x14ac:dyDescent="0.25">
      <c r="H59225" s="39"/>
    </row>
    <row r="59226" spans="8:8" ht="65.099999999999994" customHeight="1" x14ac:dyDescent="0.25">
      <c r="H59226" s="39"/>
    </row>
    <row r="59227" spans="8:8" ht="65.099999999999994" customHeight="1" x14ac:dyDescent="0.25">
      <c r="H59227" s="39"/>
    </row>
    <row r="59228" spans="8:8" ht="65.099999999999994" customHeight="1" x14ac:dyDescent="0.25">
      <c r="H59228" s="39"/>
    </row>
    <row r="59229" spans="8:8" ht="65.099999999999994" customHeight="1" x14ac:dyDescent="0.25">
      <c r="H59229" s="39"/>
    </row>
    <row r="59230" spans="8:8" ht="65.099999999999994" customHeight="1" x14ac:dyDescent="0.25">
      <c r="H59230" s="39"/>
    </row>
    <row r="59231" spans="8:8" ht="65.099999999999994" customHeight="1" x14ac:dyDescent="0.25">
      <c r="H59231" s="39"/>
    </row>
    <row r="59232" spans="8:8" ht="65.099999999999994" customHeight="1" x14ac:dyDescent="0.25">
      <c r="H59232" s="39"/>
    </row>
    <row r="59233" spans="8:8" ht="65.099999999999994" customHeight="1" x14ac:dyDescent="0.25">
      <c r="H59233" s="39"/>
    </row>
    <row r="59234" spans="8:8" ht="65.099999999999994" customHeight="1" x14ac:dyDescent="0.25">
      <c r="H59234" s="39"/>
    </row>
    <row r="59235" spans="8:8" ht="65.099999999999994" customHeight="1" x14ac:dyDescent="0.25">
      <c r="H59235" s="39"/>
    </row>
    <row r="59236" spans="8:8" ht="65.099999999999994" customHeight="1" x14ac:dyDescent="0.25">
      <c r="H59236" s="39"/>
    </row>
    <row r="59237" spans="8:8" ht="65.099999999999994" customHeight="1" x14ac:dyDescent="0.25">
      <c r="H59237" s="39"/>
    </row>
    <row r="59238" spans="8:8" ht="65.099999999999994" customHeight="1" x14ac:dyDescent="0.25">
      <c r="H59238" s="39"/>
    </row>
    <row r="59239" spans="8:8" ht="65.099999999999994" customHeight="1" x14ac:dyDescent="0.25">
      <c r="H59239" s="39"/>
    </row>
    <row r="59240" spans="8:8" ht="65.099999999999994" customHeight="1" x14ac:dyDescent="0.25">
      <c r="H59240" s="39"/>
    </row>
    <row r="59241" spans="8:8" ht="65.099999999999994" customHeight="1" x14ac:dyDescent="0.25">
      <c r="H59241" s="39"/>
    </row>
    <row r="59242" spans="8:8" ht="65.099999999999994" customHeight="1" x14ac:dyDescent="0.25">
      <c r="H59242" s="39"/>
    </row>
    <row r="59243" spans="8:8" ht="65.099999999999994" customHeight="1" x14ac:dyDescent="0.25">
      <c r="H59243" s="39"/>
    </row>
    <row r="59244" spans="8:8" ht="65.099999999999994" customHeight="1" x14ac:dyDescent="0.25">
      <c r="H59244" s="39"/>
    </row>
    <row r="59245" spans="8:8" ht="65.099999999999994" customHeight="1" x14ac:dyDescent="0.25">
      <c r="H59245" s="39"/>
    </row>
    <row r="59246" spans="8:8" ht="65.099999999999994" customHeight="1" x14ac:dyDescent="0.25">
      <c r="H59246" s="39"/>
    </row>
    <row r="59247" spans="8:8" ht="65.099999999999994" customHeight="1" x14ac:dyDescent="0.25">
      <c r="H59247" s="39"/>
    </row>
    <row r="59248" spans="8:8" ht="65.099999999999994" customHeight="1" x14ac:dyDescent="0.25">
      <c r="H59248" s="39"/>
    </row>
    <row r="59249" spans="8:8" ht="65.099999999999994" customHeight="1" x14ac:dyDescent="0.25">
      <c r="H59249" s="39"/>
    </row>
    <row r="59250" spans="8:8" ht="65.099999999999994" customHeight="1" x14ac:dyDescent="0.25">
      <c r="H59250" s="39"/>
    </row>
    <row r="59251" spans="8:8" ht="65.099999999999994" customHeight="1" x14ac:dyDescent="0.25">
      <c r="H59251" s="39"/>
    </row>
    <row r="59252" spans="8:8" ht="65.099999999999994" customHeight="1" x14ac:dyDescent="0.25">
      <c r="H59252" s="39"/>
    </row>
    <row r="59253" spans="8:8" ht="65.099999999999994" customHeight="1" x14ac:dyDescent="0.25">
      <c r="H59253" s="39"/>
    </row>
    <row r="59254" spans="8:8" ht="65.099999999999994" customHeight="1" x14ac:dyDescent="0.25">
      <c r="H59254" s="39"/>
    </row>
    <row r="59255" spans="8:8" ht="65.099999999999994" customHeight="1" x14ac:dyDescent="0.25">
      <c r="H59255" s="39"/>
    </row>
    <row r="59256" spans="8:8" ht="65.099999999999994" customHeight="1" x14ac:dyDescent="0.25">
      <c r="H59256" s="39"/>
    </row>
    <row r="59257" spans="8:8" ht="65.099999999999994" customHeight="1" x14ac:dyDescent="0.25">
      <c r="H59257" s="39"/>
    </row>
    <row r="59258" spans="8:8" ht="65.099999999999994" customHeight="1" x14ac:dyDescent="0.25">
      <c r="H59258" s="39"/>
    </row>
    <row r="59259" spans="8:8" ht="65.099999999999994" customHeight="1" x14ac:dyDescent="0.25">
      <c r="H59259" s="39"/>
    </row>
    <row r="59260" spans="8:8" ht="65.099999999999994" customHeight="1" x14ac:dyDescent="0.25">
      <c r="H59260" s="39"/>
    </row>
    <row r="59261" spans="8:8" ht="65.099999999999994" customHeight="1" x14ac:dyDescent="0.25">
      <c r="H59261" s="39"/>
    </row>
    <row r="59262" spans="8:8" ht="65.099999999999994" customHeight="1" x14ac:dyDescent="0.25">
      <c r="H59262" s="39"/>
    </row>
    <row r="59263" spans="8:8" ht="65.099999999999994" customHeight="1" x14ac:dyDescent="0.25">
      <c r="H59263" s="39"/>
    </row>
    <row r="59264" spans="8:8" ht="65.099999999999994" customHeight="1" x14ac:dyDescent="0.25">
      <c r="H59264" s="39"/>
    </row>
    <row r="59265" spans="8:8" ht="65.099999999999994" customHeight="1" x14ac:dyDescent="0.25">
      <c r="H59265" s="39"/>
    </row>
    <row r="59266" spans="8:8" ht="65.099999999999994" customHeight="1" x14ac:dyDescent="0.25">
      <c r="H59266" s="39"/>
    </row>
    <row r="59267" spans="8:8" ht="65.099999999999994" customHeight="1" x14ac:dyDescent="0.25">
      <c r="H59267" s="39"/>
    </row>
    <row r="59268" spans="8:8" ht="65.099999999999994" customHeight="1" x14ac:dyDescent="0.25">
      <c r="H59268" s="39"/>
    </row>
    <row r="59269" spans="8:8" ht="65.099999999999994" customHeight="1" x14ac:dyDescent="0.25">
      <c r="H59269" s="39"/>
    </row>
    <row r="59270" spans="8:8" ht="65.099999999999994" customHeight="1" x14ac:dyDescent="0.25">
      <c r="H59270" s="39"/>
    </row>
    <row r="59271" spans="8:8" ht="65.099999999999994" customHeight="1" x14ac:dyDescent="0.25">
      <c r="H59271" s="39"/>
    </row>
    <row r="59272" spans="8:8" ht="65.099999999999994" customHeight="1" x14ac:dyDescent="0.25">
      <c r="H59272" s="39"/>
    </row>
    <row r="59273" spans="8:8" ht="65.099999999999994" customHeight="1" x14ac:dyDescent="0.25">
      <c r="H59273" s="39"/>
    </row>
    <row r="59274" spans="8:8" ht="65.099999999999994" customHeight="1" x14ac:dyDescent="0.25">
      <c r="H59274" s="39"/>
    </row>
    <row r="59275" spans="8:8" ht="65.099999999999994" customHeight="1" x14ac:dyDescent="0.25">
      <c r="H59275" s="39"/>
    </row>
    <row r="59276" spans="8:8" ht="65.099999999999994" customHeight="1" x14ac:dyDescent="0.25">
      <c r="H59276" s="39"/>
    </row>
    <row r="59277" spans="8:8" ht="65.099999999999994" customHeight="1" x14ac:dyDescent="0.25">
      <c r="H59277" s="39"/>
    </row>
    <row r="59278" spans="8:8" ht="65.099999999999994" customHeight="1" x14ac:dyDescent="0.25">
      <c r="H59278" s="39"/>
    </row>
    <row r="59279" spans="8:8" ht="65.099999999999994" customHeight="1" x14ac:dyDescent="0.25">
      <c r="H59279" s="39"/>
    </row>
    <row r="59280" spans="8:8" ht="65.099999999999994" customHeight="1" x14ac:dyDescent="0.25">
      <c r="H59280" s="39"/>
    </row>
    <row r="59281" spans="8:8" ht="65.099999999999994" customHeight="1" x14ac:dyDescent="0.25">
      <c r="H59281" s="39"/>
    </row>
    <row r="59282" spans="8:8" ht="65.099999999999994" customHeight="1" x14ac:dyDescent="0.25">
      <c r="H59282" s="39"/>
    </row>
    <row r="59283" spans="8:8" ht="65.099999999999994" customHeight="1" x14ac:dyDescent="0.25">
      <c r="H59283" s="39"/>
    </row>
    <row r="59284" spans="8:8" ht="65.099999999999994" customHeight="1" x14ac:dyDescent="0.25">
      <c r="H59284" s="39"/>
    </row>
    <row r="59285" spans="8:8" ht="65.099999999999994" customHeight="1" x14ac:dyDescent="0.25">
      <c r="H59285" s="39"/>
    </row>
    <row r="59286" spans="8:8" ht="65.099999999999994" customHeight="1" x14ac:dyDescent="0.25">
      <c r="H59286" s="39"/>
    </row>
    <row r="59287" spans="8:8" ht="65.099999999999994" customHeight="1" x14ac:dyDescent="0.25">
      <c r="H59287" s="39"/>
    </row>
    <row r="59288" spans="8:8" ht="65.099999999999994" customHeight="1" x14ac:dyDescent="0.25">
      <c r="H59288" s="39"/>
    </row>
    <row r="59289" spans="8:8" ht="65.099999999999994" customHeight="1" x14ac:dyDescent="0.25">
      <c r="H59289" s="39"/>
    </row>
    <row r="59290" spans="8:8" ht="65.099999999999994" customHeight="1" x14ac:dyDescent="0.25">
      <c r="H59290" s="39"/>
    </row>
    <row r="59291" spans="8:8" ht="65.099999999999994" customHeight="1" x14ac:dyDescent="0.25">
      <c r="H59291" s="39"/>
    </row>
    <row r="59292" spans="8:8" ht="65.099999999999994" customHeight="1" x14ac:dyDescent="0.25">
      <c r="H59292" s="39"/>
    </row>
    <row r="59293" spans="8:8" ht="65.099999999999994" customHeight="1" x14ac:dyDescent="0.25">
      <c r="H59293" s="39"/>
    </row>
    <row r="59294" spans="8:8" ht="65.099999999999994" customHeight="1" x14ac:dyDescent="0.25">
      <c r="H59294" s="39"/>
    </row>
    <row r="59295" spans="8:8" ht="65.099999999999994" customHeight="1" x14ac:dyDescent="0.25">
      <c r="H59295" s="39"/>
    </row>
    <row r="59296" spans="8:8" ht="65.099999999999994" customHeight="1" x14ac:dyDescent="0.25">
      <c r="H59296" s="39"/>
    </row>
    <row r="59297" spans="8:8" ht="65.099999999999994" customHeight="1" x14ac:dyDescent="0.25">
      <c r="H59297" s="39"/>
    </row>
    <row r="59298" spans="8:8" ht="65.099999999999994" customHeight="1" x14ac:dyDescent="0.25">
      <c r="H59298" s="39"/>
    </row>
    <row r="59299" spans="8:8" ht="65.099999999999994" customHeight="1" x14ac:dyDescent="0.25">
      <c r="H59299" s="39"/>
    </row>
    <row r="59300" spans="8:8" ht="65.099999999999994" customHeight="1" x14ac:dyDescent="0.25">
      <c r="H59300" s="39"/>
    </row>
    <row r="59301" spans="8:8" ht="65.099999999999994" customHeight="1" x14ac:dyDescent="0.25">
      <c r="H59301" s="39"/>
    </row>
    <row r="59302" spans="8:8" ht="65.099999999999994" customHeight="1" x14ac:dyDescent="0.25">
      <c r="H59302" s="39"/>
    </row>
    <row r="59303" spans="8:8" ht="65.099999999999994" customHeight="1" x14ac:dyDescent="0.25">
      <c r="H59303" s="39"/>
    </row>
    <row r="59304" spans="8:8" ht="65.099999999999994" customHeight="1" x14ac:dyDescent="0.25">
      <c r="H59304" s="39"/>
    </row>
    <row r="59305" spans="8:8" ht="65.099999999999994" customHeight="1" x14ac:dyDescent="0.25">
      <c r="H59305" s="39"/>
    </row>
    <row r="59306" spans="8:8" ht="65.099999999999994" customHeight="1" x14ac:dyDescent="0.25">
      <c r="H59306" s="39"/>
    </row>
    <row r="59307" spans="8:8" ht="65.099999999999994" customHeight="1" x14ac:dyDescent="0.25">
      <c r="H59307" s="39"/>
    </row>
    <row r="59308" spans="8:8" ht="65.099999999999994" customHeight="1" x14ac:dyDescent="0.25">
      <c r="H59308" s="39"/>
    </row>
    <row r="59309" spans="8:8" ht="65.099999999999994" customHeight="1" x14ac:dyDescent="0.25">
      <c r="H59309" s="39"/>
    </row>
    <row r="59310" spans="8:8" ht="65.099999999999994" customHeight="1" x14ac:dyDescent="0.25">
      <c r="H59310" s="39"/>
    </row>
    <row r="59311" spans="8:8" ht="65.099999999999994" customHeight="1" x14ac:dyDescent="0.25">
      <c r="H59311" s="39"/>
    </row>
    <row r="59312" spans="8:8" ht="65.099999999999994" customHeight="1" x14ac:dyDescent="0.25">
      <c r="H59312" s="39"/>
    </row>
    <row r="59313" spans="8:8" ht="65.099999999999994" customHeight="1" x14ac:dyDescent="0.25">
      <c r="H59313" s="39"/>
    </row>
    <row r="59314" spans="8:8" ht="65.099999999999994" customHeight="1" x14ac:dyDescent="0.25">
      <c r="H59314" s="39"/>
    </row>
    <row r="59315" spans="8:8" ht="65.099999999999994" customHeight="1" x14ac:dyDescent="0.25">
      <c r="H59315" s="39"/>
    </row>
    <row r="59316" spans="8:8" ht="65.099999999999994" customHeight="1" x14ac:dyDescent="0.25">
      <c r="H59316" s="39"/>
    </row>
    <row r="59317" spans="8:8" ht="65.099999999999994" customHeight="1" x14ac:dyDescent="0.25">
      <c r="H59317" s="39"/>
    </row>
    <row r="59318" spans="8:8" ht="65.099999999999994" customHeight="1" x14ac:dyDescent="0.25">
      <c r="H59318" s="39"/>
    </row>
    <row r="59319" spans="8:8" ht="65.099999999999994" customHeight="1" x14ac:dyDescent="0.25">
      <c r="H59319" s="39"/>
    </row>
    <row r="59320" spans="8:8" ht="65.099999999999994" customHeight="1" x14ac:dyDescent="0.25">
      <c r="H59320" s="39"/>
    </row>
    <row r="59321" spans="8:8" ht="65.099999999999994" customHeight="1" x14ac:dyDescent="0.25">
      <c r="H59321" s="39"/>
    </row>
    <row r="59322" spans="8:8" ht="65.099999999999994" customHeight="1" x14ac:dyDescent="0.25">
      <c r="H59322" s="39"/>
    </row>
    <row r="59323" spans="8:8" ht="65.099999999999994" customHeight="1" x14ac:dyDescent="0.25">
      <c r="H59323" s="39"/>
    </row>
    <row r="59324" spans="8:8" ht="65.099999999999994" customHeight="1" x14ac:dyDescent="0.25">
      <c r="H59324" s="39"/>
    </row>
    <row r="59325" spans="8:8" ht="65.099999999999994" customHeight="1" x14ac:dyDescent="0.25">
      <c r="H59325" s="39"/>
    </row>
    <row r="59326" spans="8:8" ht="65.099999999999994" customHeight="1" x14ac:dyDescent="0.25">
      <c r="H59326" s="39"/>
    </row>
    <row r="59327" spans="8:8" ht="65.099999999999994" customHeight="1" x14ac:dyDescent="0.25">
      <c r="H59327" s="39"/>
    </row>
    <row r="59328" spans="8:8" ht="65.099999999999994" customHeight="1" x14ac:dyDescent="0.25">
      <c r="H59328" s="39"/>
    </row>
    <row r="59329" spans="8:8" ht="65.099999999999994" customHeight="1" x14ac:dyDescent="0.25">
      <c r="H59329" s="39"/>
    </row>
    <row r="59330" spans="8:8" ht="65.099999999999994" customHeight="1" x14ac:dyDescent="0.25">
      <c r="H59330" s="39"/>
    </row>
    <row r="59331" spans="8:8" ht="65.099999999999994" customHeight="1" x14ac:dyDescent="0.25">
      <c r="H59331" s="39"/>
    </row>
    <row r="59332" spans="8:8" ht="65.099999999999994" customHeight="1" x14ac:dyDescent="0.25">
      <c r="H59332" s="39"/>
    </row>
    <row r="59333" spans="8:8" ht="65.099999999999994" customHeight="1" x14ac:dyDescent="0.25">
      <c r="H59333" s="39"/>
    </row>
    <row r="59334" spans="8:8" ht="65.099999999999994" customHeight="1" x14ac:dyDescent="0.25">
      <c r="H59334" s="39"/>
    </row>
    <row r="59335" spans="8:8" ht="65.099999999999994" customHeight="1" x14ac:dyDescent="0.25">
      <c r="H59335" s="39"/>
    </row>
    <row r="59336" spans="8:8" ht="65.099999999999994" customHeight="1" x14ac:dyDescent="0.25">
      <c r="H59336" s="39"/>
    </row>
    <row r="59337" spans="8:8" ht="65.099999999999994" customHeight="1" x14ac:dyDescent="0.25">
      <c r="H59337" s="39"/>
    </row>
    <row r="59338" spans="8:8" ht="65.099999999999994" customHeight="1" x14ac:dyDescent="0.25">
      <c r="H59338" s="39"/>
    </row>
    <row r="59339" spans="8:8" ht="65.099999999999994" customHeight="1" x14ac:dyDescent="0.25">
      <c r="H59339" s="39"/>
    </row>
    <row r="59340" spans="8:8" ht="65.099999999999994" customHeight="1" x14ac:dyDescent="0.25">
      <c r="H59340" s="39"/>
    </row>
    <row r="59341" spans="8:8" ht="65.099999999999994" customHeight="1" x14ac:dyDescent="0.25">
      <c r="H59341" s="39"/>
    </row>
    <row r="59342" spans="8:8" ht="65.099999999999994" customHeight="1" x14ac:dyDescent="0.25">
      <c r="H59342" s="39"/>
    </row>
    <row r="59343" spans="8:8" ht="65.099999999999994" customHeight="1" x14ac:dyDescent="0.25">
      <c r="H59343" s="39"/>
    </row>
    <row r="59344" spans="8:8" ht="65.099999999999994" customHeight="1" x14ac:dyDescent="0.25">
      <c r="H59344" s="39"/>
    </row>
    <row r="59345" spans="8:8" ht="65.099999999999994" customHeight="1" x14ac:dyDescent="0.25">
      <c r="H59345" s="39"/>
    </row>
    <row r="59346" spans="8:8" ht="65.099999999999994" customHeight="1" x14ac:dyDescent="0.25">
      <c r="H59346" s="39"/>
    </row>
    <row r="59347" spans="8:8" ht="65.099999999999994" customHeight="1" x14ac:dyDescent="0.25">
      <c r="H59347" s="39"/>
    </row>
    <row r="59348" spans="8:8" ht="65.099999999999994" customHeight="1" x14ac:dyDescent="0.25">
      <c r="H59348" s="39"/>
    </row>
    <row r="59349" spans="8:8" ht="65.099999999999994" customHeight="1" x14ac:dyDescent="0.25">
      <c r="H59349" s="39"/>
    </row>
    <row r="59350" spans="8:8" ht="65.099999999999994" customHeight="1" x14ac:dyDescent="0.25">
      <c r="H59350" s="39"/>
    </row>
    <row r="59351" spans="8:8" ht="65.099999999999994" customHeight="1" x14ac:dyDescent="0.25">
      <c r="H59351" s="39"/>
    </row>
    <row r="59352" spans="8:8" ht="65.099999999999994" customHeight="1" x14ac:dyDescent="0.25">
      <c r="H59352" s="39"/>
    </row>
    <row r="59353" spans="8:8" ht="65.099999999999994" customHeight="1" x14ac:dyDescent="0.25">
      <c r="H59353" s="39"/>
    </row>
    <row r="59354" spans="8:8" ht="65.099999999999994" customHeight="1" x14ac:dyDescent="0.25">
      <c r="H59354" s="39"/>
    </row>
    <row r="59355" spans="8:8" ht="65.099999999999994" customHeight="1" x14ac:dyDescent="0.25">
      <c r="H59355" s="39"/>
    </row>
    <row r="59356" spans="8:8" ht="65.099999999999994" customHeight="1" x14ac:dyDescent="0.25">
      <c r="H59356" s="39"/>
    </row>
    <row r="59357" spans="8:8" ht="65.099999999999994" customHeight="1" x14ac:dyDescent="0.25">
      <c r="H59357" s="39"/>
    </row>
    <row r="59358" spans="8:8" ht="65.099999999999994" customHeight="1" x14ac:dyDescent="0.25">
      <c r="H59358" s="39"/>
    </row>
    <row r="59359" spans="8:8" ht="65.099999999999994" customHeight="1" x14ac:dyDescent="0.25">
      <c r="H59359" s="39"/>
    </row>
    <row r="59360" spans="8:8" ht="65.099999999999994" customHeight="1" x14ac:dyDescent="0.25">
      <c r="H59360" s="39"/>
    </row>
    <row r="59361" spans="8:8" ht="65.099999999999994" customHeight="1" x14ac:dyDescent="0.25">
      <c r="H59361" s="39"/>
    </row>
    <row r="59362" spans="8:8" ht="65.099999999999994" customHeight="1" x14ac:dyDescent="0.25">
      <c r="H59362" s="39"/>
    </row>
    <row r="59363" spans="8:8" ht="65.099999999999994" customHeight="1" x14ac:dyDescent="0.25">
      <c r="H59363" s="39"/>
    </row>
    <row r="59364" spans="8:8" ht="65.099999999999994" customHeight="1" x14ac:dyDescent="0.25">
      <c r="H59364" s="39"/>
    </row>
    <row r="59365" spans="8:8" ht="65.099999999999994" customHeight="1" x14ac:dyDescent="0.25">
      <c r="H59365" s="39"/>
    </row>
    <row r="59366" spans="8:8" ht="65.099999999999994" customHeight="1" x14ac:dyDescent="0.25">
      <c r="H59366" s="39"/>
    </row>
    <row r="59367" spans="8:8" ht="65.099999999999994" customHeight="1" x14ac:dyDescent="0.25">
      <c r="H59367" s="39"/>
    </row>
    <row r="59368" spans="8:8" ht="65.099999999999994" customHeight="1" x14ac:dyDescent="0.25">
      <c r="H59368" s="39"/>
    </row>
    <row r="59369" spans="8:8" ht="65.099999999999994" customHeight="1" x14ac:dyDescent="0.25">
      <c r="H59369" s="39"/>
    </row>
    <row r="59370" spans="8:8" ht="65.099999999999994" customHeight="1" x14ac:dyDescent="0.25">
      <c r="H59370" s="39"/>
    </row>
    <row r="59371" spans="8:8" ht="65.099999999999994" customHeight="1" x14ac:dyDescent="0.25">
      <c r="H59371" s="39"/>
    </row>
    <row r="59372" spans="8:8" ht="65.099999999999994" customHeight="1" x14ac:dyDescent="0.25">
      <c r="H59372" s="39"/>
    </row>
    <row r="59373" spans="8:8" ht="65.099999999999994" customHeight="1" x14ac:dyDescent="0.25">
      <c r="H59373" s="39"/>
    </row>
    <row r="59374" spans="8:8" ht="65.099999999999994" customHeight="1" x14ac:dyDescent="0.25">
      <c r="H59374" s="39"/>
    </row>
    <row r="59375" spans="8:8" ht="65.099999999999994" customHeight="1" x14ac:dyDescent="0.25">
      <c r="H59375" s="39"/>
    </row>
    <row r="59376" spans="8:8" ht="65.099999999999994" customHeight="1" x14ac:dyDescent="0.25">
      <c r="H59376" s="39"/>
    </row>
    <row r="59377" spans="8:8" ht="65.099999999999994" customHeight="1" x14ac:dyDescent="0.25">
      <c r="H59377" s="39"/>
    </row>
    <row r="59378" spans="8:8" ht="65.099999999999994" customHeight="1" x14ac:dyDescent="0.25">
      <c r="H59378" s="39"/>
    </row>
    <row r="59379" spans="8:8" ht="65.099999999999994" customHeight="1" x14ac:dyDescent="0.25">
      <c r="H59379" s="39"/>
    </row>
    <row r="59380" spans="8:8" ht="65.099999999999994" customHeight="1" x14ac:dyDescent="0.25">
      <c r="H59380" s="39"/>
    </row>
    <row r="59381" spans="8:8" ht="65.099999999999994" customHeight="1" x14ac:dyDescent="0.25">
      <c r="H59381" s="39"/>
    </row>
    <row r="59382" spans="8:8" ht="65.099999999999994" customHeight="1" x14ac:dyDescent="0.25">
      <c r="H59382" s="39"/>
    </row>
    <row r="59383" spans="8:8" ht="65.099999999999994" customHeight="1" x14ac:dyDescent="0.25">
      <c r="H59383" s="39"/>
    </row>
    <row r="59384" spans="8:8" ht="65.099999999999994" customHeight="1" x14ac:dyDescent="0.25">
      <c r="H59384" s="39"/>
    </row>
    <row r="59385" spans="8:8" ht="65.099999999999994" customHeight="1" x14ac:dyDescent="0.25">
      <c r="H59385" s="39"/>
    </row>
    <row r="59386" spans="8:8" ht="65.099999999999994" customHeight="1" x14ac:dyDescent="0.25">
      <c r="H59386" s="39"/>
    </row>
    <row r="59387" spans="8:8" ht="65.099999999999994" customHeight="1" x14ac:dyDescent="0.25">
      <c r="H59387" s="39"/>
    </row>
    <row r="59388" spans="8:8" ht="65.099999999999994" customHeight="1" x14ac:dyDescent="0.25">
      <c r="H59388" s="39"/>
    </row>
    <row r="59389" spans="8:8" ht="65.099999999999994" customHeight="1" x14ac:dyDescent="0.25">
      <c r="H59389" s="39"/>
    </row>
    <row r="59390" spans="8:8" ht="65.099999999999994" customHeight="1" x14ac:dyDescent="0.25">
      <c r="H59390" s="39"/>
    </row>
    <row r="59391" spans="8:8" ht="65.099999999999994" customHeight="1" x14ac:dyDescent="0.25">
      <c r="H59391" s="39"/>
    </row>
    <row r="59392" spans="8:8" ht="65.099999999999994" customHeight="1" x14ac:dyDescent="0.25">
      <c r="H59392" s="39"/>
    </row>
    <row r="59393" spans="8:8" ht="65.099999999999994" customHeight="1" x14ac:dyDescent="0.25">
      <c r="H59393" s="39"/>
    </row>
    <row r="59394" spans="8:8" ht="65.099999999999994" customHeight="1" x14ac:dyDescent="0.25">
      <c r="H59394" s="39"/>
    </row>
    <row r="59395" spans="8:8" ht="65.099999999999994" customHeight="1" x14ac:dyDescent="0.25">
      <c r="H59395" s="39"/>
    </row>
    <row r="59396" spans="8:8" ht="65.099999999999994" customHeight="1" x14ac:dyDescent="0.25">
      <c r="H59396" s="39"/>
    </row>
    <row r="59397" spans="8:8" ht="65.099999999999994" customHeight="1" x14ac:dyDescent="0.25">
      <c r="H59397" s="39"/>
    </row>
    <row r="59398" spans="8:8" ht="65.099999999999994" customHeight="1" x14ac:dyDescent="0.25">
      <c r="H59398" s="39"/>
    </row>
    <row r="59399" spans="8:8" ht="65.099999999999994" customHeight="1" x14ac:dyDescent="0.25">
      <c r="H59399" s="39"/>
    </row>
    <row r="59400" spans="8:8" ht="65.099999999999994" customHeight="1" x14ac:dyDescent="0.25">
      <c r="H59400" s="39"/>
    </row>
    <row r="59401" spans="8:8" ht="65.099999999999994" customHeight="1" x14ac:dyDescent="0.25">
      <c r="H59401" s="39"/>
    </row>
    <row r="59402" spans="8:8" ht="65.099999999999994" customHeight="1" x14ac:dyDescent="0.25">
      <c r="H59402" s="39"/>
    </row>
    <row r="59403" spans="8:8" ht="65.099999999999994" customHeight="1" x14ac:dyDescent="0.25">
      <c r="H59403" s="39"/>
    </row>
    <row r="59404" spans="8:8" ht="65.099999999999994" customHeight="1" x14ac:dyDescent="0.25">
      <c r="H59404" s="39"/>
    </row>
    <row r="59405" spans="8:8" ht="65.099999999999994" customHeight="1" x14ac:dyDescent="0.25">
      <c r="H59405" s="39"/>
    </row>
    <row r="59406" spans="8:8" ht="65.099999999999994" customHeight="1" x14ac:dyDescent="0.25">
      <c r="H59406" s="39"/>
    </row>
    <row r="59407" spans="8:8" ht="65.099999999999994" customHeight="1" x14ac:dyDescent="0.25">
      <c r="H59407" s="39"/>
    </row>
    <row r="59408" spans="8:8" ht="65.099999999999994" customHeight="1" x14ac:dyDescent="0.25">
      <c r="H59408" s="39"/>
    </row>
    <row r="59409" spans="8:8" ht="65.099999999999994" customHeight="1" x14ac:dyDescent="0.25">
      <c r="H59409" s="39"/>
    </row>
    <row r="59410" spans="8:8" ht="65.099999999999994" customHeight="1" x14ac:dyDescent="0.25">
      <c r="H59410" s="39"/>
    </row>
    <row r="59411" spans="8:8" ht="65.099999999999994" customHeight="1" x14ac:dyDescent="0.25">
      <c r="H59411" s="39"/>
    </row>
    <row r="59412" spans="8:8" ht="65.099999999999994" customHeight="1" x14ac:dyDescent="0.25">
      <c r="H59412" s="39"/>
    </row>
    <row r="59413" spans="8:8" ht="65.099999999999994" customHeight="1" x14ac:dyDescent="0.25">
      <c r="H59413" s="39"/>
    </row>
    <row r="59414" spans="8:8" ht="65.099999999999994" customHeight="1" x14ac:dyDescent="0.25">
      <c r="H59414" s="39"/>
    </row>
    <row r="59415" spans="8:8" ht="65.099999999999994" customHeight="1" x14ac:dyDescent="0.25">
      <c r="H59415" s="39"/>
    </row>
    <row r="59416" spans="8:8" ht="65.099999999999994" customHeight="1" x14ac:dyDescent="0.25">
      <c r="H59416" s="39"/>
    </row>
    <row r="59417" spans="8:8" ht="65.099999999999994" customHeight="1" x14ac:dyDescent="0.25">
      <c r="H59417" s="39"/>
    </row>
    <row r="59418" spans="8:8" ht="65.099999999999994" customHeight="1" x14ac:dyDescent="0.25">
      <c r="H59418" s="39"/>
    </row>
    <row r="59419" spans="8:8" ht="65.099999999999994" customHeight="1" x14ac:dyDescent="0.25">
      <c r="H59419" s="39"/>
    </row>
    <row r="59420" spans="8:8" ht="65.099999999999994" customHeight="1" x14ac:dyDescent="0.25">
      <c r="H59420" s="39"/>
    </row>
    <row r="59421" spans="8:8" ht="65.099999999999994" customHeight="1" x14ac:dyDescent="0.25">
      <c r="H59421" s="39"/>
    </row>
    <row r="59422" spans="8:8" ht="65.099999999999994" customHeight="1" x14ac:dyDescent="0.25">
      <c r="H59422" s="39"/>
    </row>
    <row r="59423" spans="8:8" ht="65.099999999999994" customHeight="1" x14ac:dyDescent="0.25">
      <c r="H59423" s="39"/>
    </row>
    <row r="59424" spans="8:8" ht="65.099999999999994" customHeight="1" x14ac:dyDescent="0.25">
      <c r="H59424" s="39"/>
    </row>
    <row r="59425" spans="8:8" ht="65.099999999999994" customHeight="1" x14ac:dyDescent="0.25">
      <c r="H59425" s="39"/>
    </row>
    <row r="59426" spans="8:8" ht="65.099999999999994" customHeight="1" x14ac:dyDescent="0.25">
      <c r="H59426" s="39"/>
    </row>
    <row r="59427" spans="8:8" ht="65.099999999999994" customHeight="1" x14ac:dyDescent="0.25">
      <c r="H59427" s="39"/>
    </row>
    <row r="59428" spans="8:8" ht="65.099999999999994" customHeight="1" x14ac:dyDescent="0.25">
      <c r="H59428" s="39"/>
    </row>
    <row r="59429" spans="8:8" ht="65.099999999999994" customHeight="1" x14ac:dyDescent="0.25">
      <c r="H59429" s="39"/>
    </row>
    <row r="59430" spans="8:8" ht="65.099999999999994" customHeight="1" x14ac:dyDescent="0.25">
      <c r="H59430" s="39"/>
    </row>
    <row r="59431" spans="8:8" ht="65.099999999999994" customHeight="1" x14ac:dyDescent="0.25">
      <c r="H59431" s="39"/>
    </row>
    <row r="59432" spans="8:8" ht="65.099999999999994" customHeight="1" x14ac:dyDescent="0.25">
      <c r="H59432" s="39"/>
    </row>
    <row r="59433" spans="8:8" ht="65.099999999999994" customHeight="1" x14ac:dyDescent="0.25">
      <c r="H59433" s="39"/>
    </row>
    <row r="59434" spans="8:8" ht="65.099999999999994" customHeight="1" x14ac:dyDescent="0.25">
      <c r="H59434" s="39"/>
    </row>
    <row r="59435" spans="8:8" ht="65.099999999999994" customHeight="1" x14ac:dyDescent="0.25">
      <c r="H59435" s="39"/>
    </row>
    <row r="59436" spans="8:8" ht="65.099999999999994" customHeight="1" x14ac:dyDescent="0.25">
      <c r="H59436" s="39"/>
    </row>
    <row r="59437" spans="8:8" ht="65.099999999999994" customHeight="1" x14ac:dyDescent="0.25">
      <c r="H59437" s="39"/>
    </row>
    <row r="59438" spans="8:8" ht="65.099999999999994" customHeight="1" x14ac:dyDescent="0.25">
      <c r="H59438" s="39"/>
    </row>
    <row r="59439" spans="8:8" ht="65.099999999999994" customHeight="1" x14ac:dyDescent="0.25">
      <c r="H59439" s="39"/>
    </row>
    <row r="59440" spans="8:8" ht="65.099999999999994" customHeight="1" x14ac:dyDescent="0.25">
      <c r="H59440" s="39"/>
    </row>
    <row r="59441" spans="8:8" ht="65.099999999999994" customHeight="1" x14ac:dyDescent="0.25">
      <c r="H59441" s="39"/>
    </row>
    <row r="59442" spans="8:8" ht="65.099999999999994" customHeight="1" x14ac:dyDescent="0.25">
      <c r="H59442" s="39"/>
    </row>
    <row r="59443" spans="8:8" ht="65.099999999999994" customHeight="1" x14ac:dyDescent="0.25">
      <c r="H59443" s="39"/>
    </row>
    <row r="59444" spans="8:8" ht="65.099999999999994" customHeight="1" x14ac:dyDescent="0.25">
      <c r="H59444" s="39"/>
    </row>
    <row r="59445" spans="8:8" ht="65.099999999999994" customHeight="1" x14ac:dyDescent="0.25">
      <c r="H59445" s="39"/>
    </row>
    <row r="59446" spans="8:8" ht="65.099999999999994" customHeight="1" x14ac:dyDescent="0.25">
      <c r="H59446" s="39"/>
    </row>
    <row r="59447" spans="8:8" ht="65.099999999999994" customHeight="1" x14ac:dyDescent="0.25">
      <c r="H59447" s="39"/>
    </row>
    <row r="59448" spans="8:8" ht="65.099999999999994" customHeight="1" x14ac:dyDescent="0.25">
      <c r="H59448" s="39"/>
    </row>
    <row r="59449" spans="8:8" ht="65.099999999999994" customHeight="1" x14ac:dyDescent="0.25">
      <c r="H59449" s="39"/>
    </row>
    <row r="59450" spans="8:8" ht="65.099999999999994" customHeight="1" x14ac:dyDescent="0.25">
      <c r="H59450" s="39"/>
    </row>
    <row r="59451" spans="8:8" ht="65.099999999999994" customHeight="1" x14ac:dyDescent="0.25">
      <c r="H59451" s="39"/>
    </row>
    <row r="59452" spans="8:8" ht="65.099999999999994" customHeight="1" x14ac:dyDescent="0.25">
      <c r="H59452" s="39"/>
    </row>
    <row r="59453" spans="8:8" ht="65.099999999999994" customHeight="1" x14ac:dyDescent="0.25">
      <c r="H59453" s="39"/>
    </row>
    <row r="59454" spans="8:8" ht="65.099999999999994" customHeight="1" x14ac:dyDescent="0.25">
      <c r="H59454" s="39"/>
    </row>
    <row r="59455" spans="8:8" ht="65.099999999999994" customHeight="1" x14ac:dyDescent="0.25">
      <c r="H59455" s="39"/>
    </row>
    <row r="59456" spans="8:8" ht="65.099999999999994" customHeight="1" x14ac:dyDescent="0.25">
      <c r="H59456" s="39"/>
    </row>
    <row r="59457" spans="8:8" ht="65.099999999999994" customHeight="1" x14ac:dyDescent="0.25">
      <c r="H59457" s="39"/>
    </row>
    <row r="59458" spans="8:8" ht="65.099999999999994" customHeight="1" x14ac:dyDescent="0.25">
      <c r="H59458" s="39"/>
    </row>
    <row r="59459" spans="8:8" ht="65.099999999999994" customHeight="1" x14ac:dyDescent="0.25">
      <c r="H59459" s="39"/>
    </row>
    <row r="59460" spans="8:8" ht="65.099999999999994" customHeight="1" x14ac:dyDescent="0.25">
      <c r="H59460" s="39"/>
    </row>
    <row r="59461" spans="8:8" ht="65.099999999999994" customHeight="1" x14ac:dyDescent="0.25">
      <c r="H59461" s="39"/>
    </row>
    <row r="59462" spans="8:8" ht="65.099999999999994" customHeight="1" x14ac:dyDescent="0.25">
      <c r="H59462" s="39"/>
    </row>
    <row r="59463" spans="8:8" ht="65.099999999999994" customHeight="1" x14ac:dyDescent="0.25">
      <c r="H59463" s="39"/>
    </row>
    <row r="59464" spans="8:8" ht="65.099999999999994" customHeight="1" x14ac:dyDescent="0.25">
      <c r="H59464" s="39"/>
    </row>
    <row r="59465" spans="8:8" ht="65.099999999999994" customHeight="1" x14ac:dyDescent="0.25">
      <c r="H59465" s="39"/>
    </row>
    <row r="59466" spans="8:8" ht="65.099999999999994" customHeight="1" x14ac:dyDescent="0.25">
      <c r="H59466" s="39"/>
    </row>
    <row r="59467" spans="8:8" ht="65.099999999999994" customHeight="1" x14ac:dyDescent="0.25">
      <c r="H59467" s="39"/>
    </row>
    <row r="59468" spans="8:8" ht="65.099999999999994" customHeight="1" x14ac:dyDescent="0.25">
      <c r="H59468" s="39"/>
    </row>
    <row r="59469" spans="8:8" ht="65.099999999999994" customHeight="1" x14ac:dyDescent="0.25">
      <c r="H59469" s="39"/>
    </row>
    <row r="59470" spans="8:8" ht="65.099999999999994" customHeight="1" x14ac:dyDescent="0.25">
      <c r="H59470" s="39"/>
    </row>
    <row r="59471" spans="8:8" ht="65.099999999999994" customHeight="1" x14ac:dyDescent="0.25">
      <c r="H59471" s="39"/>
    </row>
    <row r="59472" spans="8:8" ht="65.099999999999994" customHeight="1" x14ac:dyDescent="0.25">
      <c r="H59472" s="39"/>
    </row>
    <row r="59473" spans="8:8" ht="65.099999999999994" customHeight="1" x14ac:dyDescent="0.25">
      <c r="H59473" s="39"/>
    </row>
    <row r="59474" spans="8:8" ht="65.099999999999994" customHeight="1" x14ac:dyDescent="0.25">
      <c r="H59474" s="39"/>
    </row>
    <row r="59475" spans="8:8" ht="65.099999999999994" customHeight="1" x14ac:dyDescent="0.25">
      <c r="H59475" s="39"/>
    </row>
    <row r="59476" spans="8:8" ht="65.099999999999994" customHeight="1" x14ac:dyDescent="0.25">
      <c r="H59476" s="39"/>
    </row>
    <row r="59477" spans="8:8" ht="65.099999999999994" customHeight="1" x14ac:dyDescent="0.25">
      <c r="H59477" s="39"/>
    </row>
    <row r="59478" spans="8:8" ht="65.099999999999994" customHeight="1" x14ac:dyDescent="0.25">
      <c r="H59478" s="39"/>
    </row>
    <row r="59479" spans="8:8" ht="65.099999999999994" customHeight="1" x14ac:dyDescent="0.25">
      <c r="H59479" s="39"/>
    </row>
    <row r="59480" spans="8:8" ht="65.099999999999994" customHeight="1" x14ac:dyDescent="0.25">
      <c r="H59480" s="39"/>
    </row>
    <row r="59481" spans="8:8" ht="65.099999999999994" customHeight="1" x14ac:dyDescent="0.25">
      <c r="H59481" s="39"/>
    </row>
    <row r="59482" spans="8:8" ht="65.099999999999994" customHeight="1" x14ac:dyDescent="0.25">
      <c r="H59482" s="39"/>
    </row>
    <row r="59483" spans="8:8" ht="65.099999999999994" customHeight="1" x14ac:dyDescent="0.25">
      <c r="H59483" s="39"/>
    </row>
    <row r="59484" spans="8:8" ht="65.099999999999994" customHeight="1" x14ac:dyDescent="0.25">
      <c r="H59484" s="39"/>
    </row>
    <row r="59485" spans="8:8" ht="65.099999999999994" customHeight="1" x14ac:dyDescent="0.25">
      <c r="H59485" s="39"/>
    </row>
    <row r="59486" spans="8:8" ht="65.099999999999994" customHeight="1" x14ac:dyDescent="0.25">
      <c r="H59486" s="39"/>
    </row>
    <row r="59487" spans="8:8" ht="65.099999999999994" customHeight="1" x14ac:dyDescent="0.25">
      <c r="H59487" s="39"/>
    </row>
    <row r="59488" spans="8:8" ht="65.099999999999994" customHeight="1" x14ac:dyDescent="0.25">
      <c r="H59488" s="39"/>
    </row>
    <row r="59489" spans="8:8" ht="65.099999999999994" customHeight="1" x14ac:dyDescent="0.25">
      <c r="H59489" s="39"/>
    </row>
    <row r="59490" spans="8:8" ht="65.099999999999994" customHeight="1" x14ac:dyDescent="0.25">
      <c r="H59490" s="39"/>
    </row>
    <row r="59491" spans="8:8" ht="65.099999999999994" customHeight="1" x14ac:dyDescent="0.25">
      <c r="H59491" s="39"/>
    </row>
    <row r="59492" spans="8:8" ht="65.099999999999994" customHeight="1" x14ac:dyDescent="0.25">
      <c r="H59492" s="39"/>
    </row>
    <row r="59493" spans="8:8" ht="65.099999999999994" customHeight="1" x14ac:dyDescent="0.25">
      <c r="H59493" s="39"/>
    </row>
    <row r="59494" spans="8:8" ht="65.099999999999994" customHeight="1" x14ac:dyDescent="0.25">
      <c r="H59494" s="39"/>
    </row>
    <row r="59495" spans="8:8" ht="65.099999999999994" customHeight="1" x14ac:dyDescent="0.25">
      <c r="H59495" s="39"/>
    </row>
    <row r="59496" spans="8:8" ht="65.099999999999994" customHeight="1" x14ac:dyDescent="0.25">
      <c r="H59496" s="39"/>
    </row>
    <row r="59497" spans="8:8" ht="65.099999999999994" customHeight="1" x14ac:dyDescent="0.25">
      <c r="H59497" s="39"/>
    </row>
    <row r="59498" spans="8:8" ht="65.099999999999994" customHeight="1" x14ac:dyDescent="0.25">
      <c r="H59498" s="39"/>
    </row>
    <row r="59499" spans="8:8" ht="65.099999999999994" customHeight="1" x14ac:dyDescent="0.25">
      <c r="H59499" s="39"/>
    </row>
    <row r="59500" spans="8:8" ht="65.099999999999994" customHeight="1" x14ac:dyDescent="0.25">
      <c r="H59500" s="39"/>
    </row>
    <row r="59501" spans="8:8" ht="65.099999999999994" customHeight="1" x14ac:dyDescent="0.25">
      <c r="H59501" s="39"/>
    </row>
    <row r="59502" spans="8:8" ht="65.099999999999994" customHeight="1" x14ac:dyDescent="0.25">
      <c r="H59502" s="39"/>
    </row>
    <row r="59503" spans="8:8" ht="65.099999999999994" customHeight="1" x14ac:dyDescent="0.25">
      <c r="H59503" s="39"/>
    </row>
    <row r="59504" spans="8:8" ht="65.099999999999994" customHeight="1" x14ac:dyDescent="0.25">
      <c r="H59504" s="39"/>
    </row>
    <row r="59505" spans="8:8" ht="65.099999999999994" customHeight="1" x14ac:dyDescent="0.25">
      <c r="H59505" s="39"/>
    </row>
    <row r="59506" spans="8:8" ht="65.099999999999994" customHeight="1" x14ac:dyDescent="0.25">
      <c r="H59506" s="39"/>
    </row>
    <row r="59507" spans="8:8" ht="65.099999999999994" customHeight="1" x14ac:dyDescent="0.25">
      <c r="H59507" s="39"/>
    </row>
    <row r="59508" spans="8:8" ht="65.099999999999994" customHeight="1" x14ac:dyDescent="0.25">
      <c r="H59508" s="39"/>
    </row>
    <row r="59509" spans="8:8" ht="65.099999999999994" customHeight="1" x14ac:dyDescent="0.25">
      <c r="H59509" s="39"/>
    </row>
    <row r="59510" spans="8:8" ht="65.099999999999994" customHeight="1" x14ac:dyDescent="0.25">
      <c r="H59510" s="39"/>
    </row>
    <row r="59511" spans="8:8" ht="65.099999999999994" customHeight="1" x14ac:dyDescent="0.25">
      <c r="H59511" s="39"/>
    </row>
    <row r="59512" spans="8:8" ht="65.099999999999994" customHeight="1" x14ac:dyDescent="0.25">
      <c r="H59512" s="39"/>
    </row>
    <row r="59513" spans="8:8" ht="65.099999999999994" customHeight="1" x14ac:dyDescent="0.25">
      <c r="H59513" s="39"/>
    </row>
    <row r="59514" spans="8:8" ht="65.099999999999994" customHeight="1" x14ac:dyDescent="0.25">
      <c r="H59514" s="39"/>
    </row>
    <row r="59515" spans="8:8" ht="65.099999999999994" customHeight="1" x14ac:dyDescent="0.25">
      <c r="H59515" s="39"/>
    </row>
    <row r="59516" spans="8:8" ht="65.099999999999994" customHeight="1" x14ac:dyDescent="0.25">
      <c r="H59516" s="39"/>
    </row>
    <row r="59517" spans="8:8" ht="65.099999999999994" customHeight="1" x14ac:dyDescent="0.25">
      <c r="H59517" s="39"/>
    </row>
    <row r="59518" spans="8:8" ht="65.099999999999994" customHeight="1" x14ac:dyDescent="0.25">
      <c r="H59518" s="39"/>
    </row>
    <row r="59519" spans="8:8" ht="65.099999999999994" customHeight="1" x14ac:dyDescent="0.25">
      <c r="H59519" s="39"/>
    </row>
    <row r="59520" spans="8:8" ht="65.099999999999994" customHeight="1" x14ac:dyDescent="0.25">
      <c r="H59520" s="39"/>
    </row>
    <row r="59521" spans="8:8" ht="65.099999999999994" customHeight="1" x14ac:dyDescent="0.25">
      <c r="H59521" s="39"/>
    </row>
    <row r="59522" spans="8:8" ht="65.099999999999994" customHeight="1" x14ac:dyDescent="0.25">
      <c r="H59522" s="39"/>
    </row>
    <row r="59523" spans="8:8" ht="65.099999999999994" customHeight="1" x14ac:dyDescent="0.25">
      <c r="H59523" s="39"/>
    </row>
    <row r="59524" spans="8:8" ht="65.099999999999994" customHeight="1" x14ac:dyDescent="0.25">
      <c r="H59524" s="39"/>
    </row>
    <row r="59525" spans="8:8" ht="65.099999999999994" customHeight="1" x14ac:dyDescent="0.25">
      <c r="H59525" s="39"/>
    </row>
    <row r="59526" spans="8:8" ht="65.099999999999994" customHeight="1" x14ac:dyDescent="0.25">
      <c r="H59526" s="39"/>
    </row>
    <row r="59527" spans="8:8" ht="65.099999999999994" customHeight="1" x14ac:dyDescent="0.25">
      <c r="H59527" s="39"/>
    </row>
    <row r="59528" spans="8:8" ht="65.099999999999994" customHeight="1" x14ac:dyDescent="0.25">
      <c r="H59528" s="39"/>
    </row>
    <row r="59529" spans="8:8" ht="65.099999999999994" customHeight="1" x14ac:dyDescent="0.25">
      <c r="H59529" s="39"/>
    </row>
    <row r="59530" spans="8:8" ht="65.099999999999994" customHeight="1" x14ac:dyDescent="0.25">
      <c r="H59530" s="39"/>
    </row>
    <row r="59531" spans="8:8" ht="65.099999999999994" customHeight="1" x14ac:dyDescent="0.25">
      <c r="H59531" s="39"/>
    </row>
    <row r="59532" spans="8:8" ht="65.099999999999994" customHeight="1" x14ac:dyDescent="0.25">
      <c r="H59532" s="39"/>
    </row>
    <row r="59533" spans="8:8" ht="65.099999999999994" customHeight="1" x14ac:dyDescent="0.25">
      <c r="H59533" s="39"/>
    </row>
    <row r="59534" spans="8:8" ht="65.099999999999994" customHeight="1" x14ac:dyDescent="0.25">
      <c r="H59534" s="39"/>
    </row>
    <row r="59535" spans="8:8" ht="65.099999999999994" customHeight="1" x14ac:dyDescent="0.25">
      <c r="H59535" s="39"/>
    </row>
    <row r="59536" spans="8:8" ht="65.099999999999994" customHeight="1" x14ac:dyDescent="0.25">
      <c r="H59536" s="39"/>
    </row>
    <row r="59537" spans="8:8" ht="65.099999999999994" customHeight="1" x14ac:dyDescent="0.25">
      <c r="H59537" s="39"/>
    </row>
    <row r="59538" spans="8:8" ht="65.099999999999994" customHeight="1" x14ac:dyDescent="0.25">
      <c r="H59538" s="39"/>
    </row>
    <row r="59539" spans="8:8" ht="65.099999999999994" customHeight="1" x14ac:dyDescent="0.25">
      <c r="H59539" s="39"/>
    </row>
    <row r="59540" spans="8:8" ht="65.099999999999994" customHeight="1" x14ac:dyDescent="0.25">
      <c r="H59540" s="39"/>
    </row>
    <row r="59541" spans="8:8" ht="65.099999999999994" customHeight="1" x14ac:dyDescent="0.25">
      <c r="H59541" s="39"/>
    </row>
    <row r="59542" spans="8:8" ht="65.099999999999994" customHeight="1" x14ac:dyDescent="0.25">
      <c r="H59542" s="39"/>
    </row>
    <row r="59543" spans="8:8" ht="65.099999999999994" customHeight="1" x14ac:dyDescent="0.25">
      <c r="H59543" s="39"/>
    </row>
    <row r="59544" spans="8:8" ht="65.099999999999994" customHeight="1" x14ac:dyDescent="0.25">
      <c r="H59544" s="39"/>
    </row>
    <row r="59545" spans="8:8" ht="65.099999999999994" customHeight="1" x14ac:dyDescent="0.25">
      <c r="H59545" s="39"/>
    </row>
    <row r="59546" spans="8:8" ht="65.099999999999994" customHeight="1" x14ac:dyDescent="0.25">
      <c r="H59546" s="39"/>
    </row>
    <row r="59547" spans="8:8" ht="65.099999999999994" customHeight="1" x14ac:dyDescent="0.25">
      <c r="H59547" s="39"/>
    </row>
    <row r="59548" spans="8:8" ht="65.099999999999994" customHeight="1" x14ac:dyDescent="0.25">
      <c r="H59548" s="39"/>
    </row>
    <row r="59549" spans="8:8" ht="65.099999999999994" customHeight="1" x14ac:dyDescent="0.25">
      <c r="H59549" s="39"/>
    </row>
    <row r="59550" spans="8:8" ht="65.099999999999994" customHeight="1" x14ac:dyDescent="0.25">
      <c r="H59550" s="39"/>
    </row>
    <row r="59551" spans="8:8" ht="65.099999999999994" customHeight="1" x14ac:dyDescent="0.25">
      <c r="H59551" s="39"/>
    </row>
    <row r="59552" spans="8:8" ht="65.099999999999994" customHeight="1" x14ac:dyDescent="0.25">
      <c r="H59552" s="39"/>
    </row>
    <row r="59553" spans="8:8" ht="65.099999999999994" customHeight="1" x14ac:dyDescent="0.25">
      <c r="H59553" s="39"/>
    </row>
    <row r="59554" spans="8:8" ht="65.099999999999994" customHeight="1" x14ac:dyDescent="0.25">
      <c r="H59554" s="39"/>
    </row>
    <row r="59555" spans="8:8" ht="65.099999999999994" customHeight="1" x14ac:dyDescent="0.25">
      <c r="H59555" s="39"/>
    </row>
    <row r="59556" spans="8:8" ht="65.099999999999994" customHeight="1" x14ac:dyDescent="0.25">
      <c r="H59556" s="39"/>
    </row>
    <row r="59557" spans="8:8" ht="65.099999999999994" customHeight="1" x14ac:dyDescent="0.25">
      <c r="H59557" s="39"/>
    </row>
    <row r="59558" spans="8:8" ht="65.099999999999994" customHeight="1" x14ac:dyDescent="0.25">
      <c r="H59558" s="39"/>
    </row>
    <row r="59559" spans="8:8" ht="65.099999999999994" customHeight="1" x14ac:dyDescent="0.25">
      <c r="H59559" s="39"/>
    </row>
    <row r="59560" spans="8:8" ht="65.099999999999994" customHeight="1" x14ac:dyDescent="0.25">
      <c r="H59560" s="39"/>
    </row>
    <row r="59561" spans="8:8" ht="65.099999999999994" customHeight="1" x14ac:dyDescent="0.25">
      <c r="H59561" s="39"/>
    </row>
    <row r="59562" spans="8:8" ht="65.099999999999994" customHeight="1" x14ac:dyDescent="0.25">
      <c r="H59562" s="39"/>
    </row>
    <row r="59563" spans="8:8" ht="65.099999999999994" customHeight="1" x14ac:dyDescent="0.25">
      <c r="H59563" s="39"/>
    </row>
    <row r="59564" spans="8:8" ht="65.099999999999994" customHeight="1" x14ac:dyDescent="0.25">
      <c r="H59564" s="39"/>
    </row>
    <row r="59565" spans="8:8" ht="65.099999999999994" customHeight="1" x14ac:dyDescent="0.25">
      <c r="H59565" s="39"/>
    </row>
    <row r="59566" spans="8:8" ht="65.099999999999994" customHeight="1" x14ac:dyDescent="0.25">
      <c r="H59566" s="39"/>
    </row>
    <row r="59567" spans="8:8" ht="65.099999999999994" customHeight="1" x14ac:dyDescent="0.25">
      <c r="H59567" s="39"/>
    </row>
    <row r="59568" spans="8:8" ht="65.099999999999994" customHeight="1" x14ac:dyDescent="0.25">
      <c r="H59568" s="39"/>
    </row>
    <row r="59569" spans="8:8" ht="65.099999999999994" customHeight="1" x14ac:dyDescent="0.25">
      <c r="H59569" s="39"/>
    </row>
    <row r="59570" spans="8:8" ht="65.099999999999994" customHeight="1" x14ac:dyDescent="0.25">
      <c r="H59570" s="39"/>
    </row>
    <row r="59571" spans="8:8" ht="65.099999999999994" customHeight="1" x14ac:dyDescent="0.25">
      <c r="H59571" s="39"/>
    </row>
    <row r="59572" spans="8:8" ht="65.099999999999994" customHeight="1" x14ac:dyDescent="0.25">
      <c r="H59572" s="39"/>
    </row>
    <row r="59573" spans="8:8" ht="65.099999999999994" customHeight="1" x14ac:dyDescent="0.25">
      <c r="H59573" s="39"/>
    </row>
    <row r="59574" spans="8:8" ht="65.099999999999994" customHeight="1" x14ac:dyDescent="0.25">
      <c r="H59574" s="39"/>
    </row>
    <row r="59575" spans="8:8" ht="65.099999999999994" customHeight="1" x14ac:dyDescent="0.25">
      <c r="H59575" s="39"/>
    </row>
    <row r="59576" spans="8:8" ht="65.099999999999994" customHeight="1" x14ac:dyDescent="0.25">
      <c r="H59576" s="39"/>
    </row>
    <row r="59577" spans="8:8" ht="65.099999999999994" customHeight="1" x14ac:dyDescent="0.25">
      <c r="H59577" s="39"/>
    </row>
    <row r="59578" spans="8:8" ht="65.099999999999994" customHeight="1" x14ac:dyDescent="0.25">
      <c r="H59578" s="39"/>
    </row>
    <row r="59579" spans="8:8" ht="65.099999999999994" customHeight="1" x14ac:dyDescent="0.25">
      <c r="H59579" s="39"/>
    </row>
    <row r="59580" spans="8:8" ht="65.099999999999994" customHeight="1" x14ac:dyDescent="0.25">
      <c r="H59580" s="39"/>
    </row>
    <row r="59581" spans="8:8" ht="65.099999999999994" customHeight="1" x14ac:dyDescent="0.25">
      <c r="H59581" s="39"/>
    </row>
    <row r="59582" spans="8:8" ht="65.099999999999994" customHeight="1" x14ac:dyDescent="0.25">
      <c r="H59582" s="39"/>
    </row>
    <row r="59583" spans="8:8" ht="65.099999999999994" customHeight="1" x14ac:dyDescent="0.25">
      <c r="H59583" s="39"/>
    </row>
    <row r="59584" spans="8:8" ht="65.099999999999994" customHeight="1" x14ac:dyDescent="0.25">
      <c r="H59584" s="39"/>
    </row>
    <row r="59585" spans="8:8" ht="65.099999999999994" customHeight="1" x14ac:dyDescent="0.25">
      <c r="H59585" s="39"/>
    </row>
    <row r="59586" spans="8:8" ht="65.099999999999994" customHeight="1" x14ac:dyDescent="0.25">
      <c r="H59586" s="39"/>
    </row>
    <row r="59587" spans="8:8" ht="65.099999999999994" customHeight="1" x14ac:dyDescent="0.25">
      <c r="H59587" s="39"/>
    </row>
    <row r="59588" spans="8:8" ht="65.099999999999994" customHeight="1" x14ac:dyDescent="0.25">
      <c r="H59588" s="39"/>
    </row>
    <row r="59589" spans="8:8" ht="65.099999999999994" customHeight="1" x14ac:dyDescent="0.25">
      <c r="H59589" s="39"/>
    </row>
    <row r="59590" spans="8:8" ht="65.099999999999994" customHeight="1" x14ac:dyDescent="0.25">
      <c r="H59590" s="39"/>
    </row>
    <row r="59591" spans="8:8" ht="65.099999999999994" customHeight="1" x14ac:dyDescent="0.25">
      <c r="H59591" s="39"/>
    </row>
    <row r="59592" spans="8:8" ht="65.099999999999994" customHeight="1" x14ac:dyDescent="0.25">
      <c r="H59592" s="39"/>
    </row>
    <row r="59593" spans="8:8" ht="65.099999999999994" customHeight="1" x14ac:dyDescent="0.25">
      <c r="H59593" s="39"/>
    </row>
    <row r="59594" spans="8:8" ht="65.099999999999994" customHeight="1" x14ac:dyDescent="0.25">
      <c r="H59594" s="39"/>
    </row>
    <row r="59595" spans="8:8" ht="65.099999999999994" customHeight="1" x14ac:dyDescent="0.25">
      <c r="H59595" s="39"/>
    </row>
    <row r="59596" spans="8:8" ht="65.099999999999994" customHeight="1" x14ac:dyDescent="0.25">
      <c r="H59596" s="39"/>
    </row>
    <row r="59597" spans="8:8" ht="65.099999999999994" customHeight="1" x14ac:dyDescent="0.25">
      <c r="H59597" s="39"/>
    </row>
    <row r="59598" spans="8:8" ht="65.099999999999994" customHeight="1" x14ac:dyDescent="0.25">
      <c r="H59598" s="39"/>
    </row>
    <row r="59599" spans="8:8" ht="65.099999999999994" customHeight="1" x14ac:dyDescent="0.25">
      <c r="H59599" s="39"/>
    </row>
    <row r="59600" spans="8:8" ht="65.099999999999994" customHeight="1" x14ac:dyDescent="0.25">
      <c r="H59600" s="39"/>
    </row>
    <row r="59601" spans="8:8" ht="65.099999999999994" customHeight="1" x14ac:dyDescent="0.25">
      <c r="H59601" s="39"/>
    </row>
    <row r="59602" spans="8:8" ht="65.099999999999994" customHeight="1" x14ac:dyDescent="0.25">
      <c r="H59602" s="39"/>
    </row>
    <row r="59603" spans="8:8" ht="65.099999999999994" customHeight="1" x14ac:dyDescent="0.25">
      <c r="H59603" s="39"/>
    </row>
    <row r="59604" spans="8:8" ht="65.099999999999994" customHeight="1" x14ac:dyDescent="0.25">
      <c r="H59604" s="39"/>
    </row>
    <row r="59605" spans="8:8" ht="65.099999999999994" customHeight="1" x14ac:dyDescent="0.25">
      <c r="H59605" s="39"/>
    </row>
    <row r="59606" spans="8:8" ht="65.099999999999994" customHeight="1" x14ac:dyDescent="0.25">
      <c r="H59606" s="39"/>
    </row>
    <row r="59607" spans="8:8" ht="65.099999999999994" customHeight="1" x14ac:dyDescent="0.25">
      <c r="H59607" s="39"/>
    </row>
    <row r="59608" spans="8:8" ht="65.099999999999994" customHeight="1" x14ac:dyDescent="0.25">
      <c r="H59608" s="39"/>
    </row>
    <row r="59609" spans="8:8" ht="65.099999999999994" customHeight="1" x14ac:dyDescent="0.25">
      <c r="H59609" s="39"/>
    </row>
    <row r="59610" spans="8:8" ht="65.099999999999994" customHeight="1" x14ac:dyDescent="0.25">
      <c r="H59610" s="39"/>
    </row>
    <row r="59611" spans="8:8" ht="65.099999999999994" customHeight="1" x14ac:dyDescent="0.25">
      <c r="H59611" s="39"/>
    </row>
    <row r="59612" spans="8:8" ht="65.099999999999994" customHeight="1" x14ac:dyDescent="0.25">
      <c r="H59612" s="39"/>
    </row>
    <row r="59613" spans="8:8" ht="65.099999999999994" customHeight="1" x14ac:dyDescent="0.25">
      <c r="H59613" s="39"/>
    </row>
    <row r="59614" spans="8:8" ht="65.099999999999994" customHeight="1" x14ac:dyDescent="0.25">
      <c r="H59614" s="39"/>
    </row>
    <row r="59615" spans="8:8" ht="65.099999999999994" customHeight="1" x14ac:dyDescent="0.25">
      <c r="H59615" s="39"/>
    </row>
    <row r="59616" spans="8:8" ht="65.099999999999994" customHeight="1" x14ac:dyDescent="0.25">
      <c r="H59616" s="39"/>
    </row>
    <row r="59617" spans="8:8" ht="65.099999999999994" customHeight="1" x14ac:dyDescent="0.25">
      <c r="H59617" s="39"/>
    </row>
    <row r="59618" spans="8:8" ht="65.099999999999994" customHeight="1" x14ac:dyDescent="0.25">
      <c r="H59618" s="39"/>
    </row>
    <row r="59619" spans="8:8" ht="65.099999999999994" customHeight="1" x14ac:dyDescent="0.25">
      <c r="H59619" s="39"/>
    </row>
    <row r="59620" spans="8:8" ht="65.099999999999994" customHeight="1" x14ac:dyDescent="0.25">
      <c r="H59620" s="39"/>
    </row>
    <row r="59621" spans="8:8" ht="65.099999999999994" customHeight="1" x14ac:dyDescent="0.25">
      <c r="H59621" s="39"/>
    </row>
    <row r="59622" spans="8:8" ht="65.099999999999994" customHeight="1" x14ac:dyDescent="0.25">
      <c r="H59622" s="39"/>
    </row>
    <row r="59623" spans="8:8" ht="65.099999999999994" customHeight="1" x14ac:dyDescent="0.25">
      <c r="H59623" s="39"/>
    </row>
    <row r="59624" spans="8:8" ht="65.099999999999994" customHeight="1" x14ac:dyDescent="0.25">
      <c r="H59624" s="39"/>
    </row>
    <row r="59625" spans="8:8" ht="65.099999999999994" customHeight="1" x14ac:dyDescent="0.25">
      <c r="H59625" s="39"/>
    </row>
    <row r="59626" spans="8:8" ht="65.099999999999994" customHeight="1" x14ac:dyDescent="0.25">
      <c r="H59626" s="39"/>
    </row>
    <row r="59627" spans="8:8" ht="65.099999999999994" customHeight="1" x14ac:dyDescent="0.25">
      <c r="H59627" s="39"/>
    </row>
    <row r="59628" spans="8:8" ht="65.099999999999994" customHeight="1" x14ac:dyDescent="0.25">
      <c r="H59628" s="39"/>
    </row>
    <row r="59629" spans="8:8" ht="65.099999999999994" customHeight="1" x14ac:dyDescent="0.25">
      <c r="H59629" s="39"/>
    </row>
    <row r="59630" spans="8:8" ht="65.099999999999994" customHeight="1" x14ac:dyDescent="0.25">
      <c r="H59630" s="39"/>
    </row>
    <row r="59631" spans="8:8" ht="65.099999999999994" customHeight="1" x14ac:dyDescent="0.25">
      <c r="H59631" s="39"/>
    </row>
    <row r="59632" spans="8:8" ht="65.099999999999994" customHeight="1" x14ac:dyDescent="0.25">
      <c r="H59632" s="39"/>
    </row>
    <row r="59633" spans="8:8" ht="65.099999999999994" customHeight="1" x14ac:dyDescent="0.25">
      <c r="H59633" s="39"/>
    </row>
    <row r="59634" spans="8:8" ht="65.099999999999994" customHeight="1" x14ac:dyDescent="0.25">
      <c r="H59634" s="39"/>
    </row>
    <row r="59635" spans="8:8" ht="65.099999999999994" customHeight="1" x14ac:dyDescent="0.25">
      <c r="H59635" s="39"/>
    </row>
    <row r="59636" spans="8:8" ht="65.099999999999994" customHeight="1" x14ac:dyDescent="0.25">
      <c r="H59636" s="39"/>
    </row>
    <row r="59637" spans="8:8" ht="65.099999999999994" customHeight="1" x14ac:dyDescent="0.25">
      <c r="H59637" s="39"/>
    </row>
    <row r="59638" spans="8:8" ht="65.099999999999994" customHeight="1" x14ac:dyDescent="0.25">
      <c r="H59638" s="39"/>
    </row>
    <row r="59639" spans="8:8" ht="65.099999999999994" customHeight="1" x14ac:dyDescent="0.25">
      <c r="H59639" s="39"/>
    </row>
    <row r="59640" spans="8:8" ht="65.099999999999994" customHeight="1" x14ac:dyDescent="0.25">
      <c r="H59640" s="39"/>
    </row>
    <row r="59641" spans="8:8" ht="65.099999999999994" customHeight="1" x14ac:dyDescent="0.25">
      <c r="H59641" s="39"/>
    </row>
    <row r="59642" spans="8:8" ht="65.099999999999994" customHeight="1" x14ac:dyDescent="0.25">
      <c r="H59642" s="39"/>
    </row>
    <row r="59643" spans="8:8" ht="65.099999999999994" customHeight="1" x14ac:dyDescent="0.25">
      <c r="H59643" s="39"/>
    </row>
    <row r="59644" spans="8:8" ht="65.099999999999994" customHeight="1" x14ac:dyDescent="0.25">
      <c r="H59644" s="39"/>
    </row>
    <row r="59645" spans="8:8" ht="65.099999999999994" customHeight="1" x14ac:dyDescent="0.25">
      <c r="H59645" s="39"/>
    </row>
    <row r="59646" spans="8:8" ht="65.099999999999994" customHeight="1" x14ac:dyDescent="0.25">
      <c r="H59646" s="39"/>
    </row>
    <row r="59647" spans="8:8" ht="65.099999999999994" customHeight="1" x14ac:dyDescent="0.25">
      <c r="H59647" s="39"/>
    </row>
    <row r="59648" spans="8:8" ht="65.099999999999994" customHeight="1" x14ac:dyDescent="0.25">
      <c r="H59648" s="39"/>
    </row>
    <row r="59649" spans="8:8" ht="65.099999999999994" customHeight="1" x14ac:dyDescent="0.25">
      <c r="H59649" s="39"/>
    </row>
    <row r="59650" spans="8:8" ht="65.099999999999994" customHeight="1" x14ac:dyDescent="0.25">
      <c r="H59650" s="39"/>
    </row>
    <row r="59651" spans="8:8" ht="65.099999999999994" customHeight="1" x14ac:dyDescent="0.25">
      <c r="H59651" s="39"/>
    </row>
    <row r="59652" spans="8:8" ht="65.099999999999994" customHeight="1" x14ac:dyDescent="0.25">
      <c r="H59652" s="39"/>
    </row>
    <row r="59653" spans="8:8" ht="65.099999999999994" customHeight="1" x14ac:dyDescent="0.25">
      <c r="H59653" s="39"/>
    </row>
    <row r="59654" spans="8:8" ht="65.099999999999994" customHeight="1" x14ac:dyDescent="0.25">
      <c r="H59654" s="39"/>
    </row>
    <row r="59655" spans="8:8" ht="65.099999999999994" customHeight="1" x14ac:dyDescent="0.25">
      <c r="H59655" s="39"/>
    </row>
    <row r="59656" spans="8:8" ht="65.099999999999994" customHeight="1" x14ac:dyDescent="0.25">
      <c r="H59656" s="39"/>
    </row>
    <row r="59657" spans="8:8" ht="65.099999999999994" customHeight="1" x14ac:dyDescent="0.25">
      <c r="H59657" s="39"/>
    </row>
    <row r="59658" spans="8:8" ht="65.099999999999994" customHeight="1" x14ac:dyDescent="0.25">
      <c r="H59658" s="39"/>
    </row>
    <row r="59659" spans="8:8" ht="65.099999999999994" customHeight="1" x14ac:dyDescent="0.25">
      <c r="H59659" s="39"/>
    </row>
    <row r="59660" spans="8:8" ht="65.099999999999994" customHeight="1" x14ac:dyDescent="0.25">
      <c r="H59660" s="39"/>
    </row>
    <row r="59661" spans="8:8" ht="65.099999999999994" customHeight="1" x14ac:dyDescent="0.25">
      <c r="H59661" s="39"/>
    </row>
    <row r="59662" spans="8:8" ht="65.099999999999994" customHeight="1" x14ac:dyDescent="0.25">
      <c r="H59662" s="39"/>
    </row>
    <row r="59663" spans="8:8" ht="65.099999999999994" customHeight="1" x14ac:dyDescent="0.25">
      <c r="H59663" s="39"/>
    </row>
    <row r="59664" spans="8:8" ht="65.099999999999994" customHeight="1" x14ac:dyDescent="0.25">
      <c r="H59664" s="39"/>
    </row>
    <row r="59665" spans="8:8" ht="65.099999999999994" customHeight="1" x14ac:dyDescent="0.25">
      <c r="H59665" s="39"/>
    </row>
    <row r="59666" spans="8:8" ht="65.099999999999994" customHeight="1" x14ac:dyDescent="0.25">
      <c r="H59666" s="39"/>
    </row>
    <row r="59667" spans="8:8" ht="65.099999999999994" customHeight="1" x14ac:dyDescent="0.25">
      <c r="H59667" s="39"/>
    </row>
    <row r="59668" spans="8:8" ht="65.099999999999994" customHeight="1" x14ac:dyDescent="0.25">
      <c r="H59668" s="39"/>
    </row>
    <row r="59669" spans="8:8" ht="65.099999999999994" customHeight="1" x14ac:dyDescent="0.25">
      <c r="H59669" s="39"/>
    </row>
    <row r="59670" spans="8:8" ht="65.099999999999994" customHeight="1" x14ac:dyDescent="0.25">
      <c r="H59670" s="39"/>
    </row>
    <row r="59671" spans="8:8" ht="65.099999999999994" customHeight="1" x14ac:dyDescent="0.25">
      <c r="H59671" s="39"/>
    </row>
    <row r="59672" spans="8:8" ht="65.099999999999994" customHeight="1" x14ac:dyDescent="0.25">
      <c r="H59672" s="39"/>
    </row>
    <row r="59673" spans="8:8" ht="65.099999999999994" customHeight="1" x14ac:dyDescent="0.25">
      <c r="H59673" s="39"/>
    </row>
    <row r="59674" spans="8:8" ht="65.099999999999994" customHeight="1" x14ac:dyDescent="0.25">
      <c r="H59674" s="39"/>
    </row>
    <row r="59675" spans="8:8" ht="65.099999999999994" customHeight="1" x14ac:dyDescent="0.25">
      <c r="H59675" s="39"/>
    </row>
    <row r="59676" spans="8:8" ht="65.099999999999994" customHeight="1" x14ac:dyDescent="0.25">
      <c r="H59676" s="39"/>
    </row>
    <row r="59677" spans="8:8" ht="65.099999999999994" customHeight="1" x14ac:dyDescent="0.25">
      <c r="H59677" s="39"/>
    </row>
    <row r="59678" spans="8:8" ht="65.099999999999994" customHeight="1" x14ac:dyDescent="0.25">
      <c r="H59678" s="39"/>
    </row>
    <row r="59679" spans="8:8" ht="65.099999999999994" customHeight="1" x14ac:dyDescent="0.25">
      <c r="H59679" s="39"/>
    </row>
    <row r="59680" spans="8:8" ht="65.099999999999994" customHeight="1" x14ac:dyDescent="0.25">
      <c r="H59680" s="39"/>
    </row>
    <row r="59681" spans="8:8" ht="65.099999999999994" customHeight="1" x14ac:dyDescent="0.25">
      <c r="H59681" s="39"/>
    </row>
    <row r="59682" spans="8:8" ht="65.099999999999994" customHeight="1" x14ac:dyDescent="0.25">
      <c r="H59682" s="39"/>
    </row>
    <row r="59683" spans="8:8" ht="65.099999999999994" customHeight="1" x14ac:dyDescent="0.25">
      <c r="H59683" s="39"/>
    </row>
    <row r="59684" spans="8:8" ht="65.099999999999994" customHeight="1" x14ac:dyDescent="0.25">
      <c r="H59684" s="39"/>
    </row>
    <row r="59685" spans="8:8" ht="65.099999999999994" customHeight="1" x14ac:dyDescent="0.25">
      <c r="H59685" s="39"/>
    </row>
    <row r="59686" spans="8:8" ht="65.099999999999994" customHeight="1" x14ac:dyDescent="0.25">
      <c r="H59686" s="39"/>
    </row>
    <row r="59687" spans="8:8" ht="65.099999999999994" customHeight="1" x14ac:dyDescent="0.25">
      <c r="H59687" s="39"/>
    </row>
    <row r="59688" spans="8:8" ht="65.099999999999994" customHeight="1" x14ac:dyDescent="0.25">
      <c r="H59688" s="39"/>
    </row>
    <row r="59689" spans="8:8" ht="65.099999999999994" customHeight="1" x14ac:dyDescent="0.25">
      <c r="H59689" s="39"/>
    </row>
    <row r="59690" spans="8:8" ht="65.099999999999994" customHeight="1" x14ac:dyDescent="0.25">
      <c r="H59690" s="39"/>
    </row>
    <row r="59691" spans="8:8" ht="65.099999999999994" customHeight="1" x14ac:dyDescent="0.25">
      <c r="H59691" s="39"/>
    </row>
    <row r="59692" spans="8:8" ht="65.099999999999994" customHeight="1" x14ac:dyDescent="0.25">
      <c r="H59692" s="39"/>
    </row>
    <row r="59693" spans="8:8" ht="65.099999999999994" customHeight="1" x14ac:dyDescent="0.25">
      <c r="H59693" s="39"/>
    </row>
    <row r="59694" spans="8:8" ht="65.099999999999994" customHeight="1" x14ac:dyDescent="0.25">
      <c r="H59694" s="39"/>
    </row>
    <row r="59695" spans="8:8" ht="65.099999999999994" customHeight="1" x14ac:dyDescent="0.25">
      <c r="H59695" s="39"/>
    </row>
    <row r="59696" spans="8:8" ht="65.099999999999994" customHeight="1" x14ac:dyDescent="0.25">
      <c r="H59696" s="39"/>
    </row>
    <row r="59697" spans="8:8" ht="65.099999999999994" customHeight="1" x14ac:dyDescent="0.25">
      <c r="H59697" s="39"/>
    </row>
    <row r="59698" spans="8:8" ht="65.099999999999994" customHeight="1" x14ac:dyDescent="0.25">
      <c r="H59698" s="39"/>
    </row>
    <row r="59699" spans="8:8" ht="65.099999999999994" customHeight="1" x14ac:dyDescent="0.25">
      <c r="H59699" s="39"/>
    </row>
    <row r="59700" spans="8:8" ht="65.099999999999994" customHeight="1" x14ac:dyDescent="0.25">
      <c r="H59700" s="39"/>
    </row>
    <row r="59701" spans="8:8" ht="65.099999999999994" customHeight="1" x14ac:dyDescent="0.25">
      <c r="H59701" s="39"/>
    </row>
    <row r="59702" spans="8:8" ht="65.099999999999994" customHeight="1" x14ac:dyDescent="0.25">
      <c r="H59702" s="39"/>
    </row>
    <row r="59703" spans="8:8" ht="65.099999999999994" customHeight="1" x14ac:dyDescent="0.25">
      <c r="H59703" s="39"/>
    </row>
    <row r="59704" spans="8:8" ht="65.099999999999994" customHeight="1" x14ac:dyDescent="0.25">
      <c r="H59704" s="39"/>
    </row>
    <row r="59705" spans="8:8" ht="65.099999999999994" customHeight="1" x14ac:dyDescent="0.25">
      <c r="H59705" s="39"/>
    </row>
    <row r="59706" spans="8:8" ht="65.099999999999994" customHeight="1" x14ac:dyDescent="0.25">
      <c r="H59706" s="39"/>
    </row>
    <row r="59707" spans="8:8" ht="65.099999999999994" customHeight="1" x14ac:dyDescent="0.25">
      <c r="H59707" s="39"/>
    </row>
    <row r="59708" spans="8:8" ht="65.099999999999994" customHeight="1" x14ac:dyDescent="0.25">
      <c r="H59708" s="39"/>
    </row>
    <row r="59709" spans="8:8" ht="65.099999999999994" customHeight="1" x14ac:dyDescent="0.25">
      <c r="H59709" s="39"/>
    </row>
    <row r="59710" spans="8:8" ht="65.099999999999994" customHeight="1" x14ac:dyDescent="0.25">
      <c r="H59710" s="39"/>
    </row>
    <row r="59711" spans="8:8" ht="65.099999999999994" customHeight="1" x14ac:dyDescent="0.25">
      <c r="H59711" s="39"/>
    </row>
    <row r="59712" spans="8:8" ht="65.099999999999994" customHeight="1" x14ac:dyDescent="0.25">
      <c r="H59712" s="39"/>
    </row>
    <row r="59713" spans="8:8" ht="65.099999999999994" customHeight="1" x14ac:dyDescent="0.25">
      <c r="H59713" s="39"/>
    </row>
    <row r="59714" spans="8:8" ht="65.099999999999994" customHeight="1" x14ac:dyDescent="0.25">
      <c r="H59714" s="39"/>
    </row>
    <row r="59715" spans="8:8" ht="65.099999999999994" customHeight="1" x14ac:dyDescent="0.25">
      <c r="H59715" s="39"/>
    </row>
    <row r="59716" spans="8:8" ht="65.099999999999994" customHeight="1" x14ac:dyDescent="0.25">
      <c r="H59716" s="39"/>
    </row>
    <row r="59717" spans="8:8" ht="65.099999999999994" customHeight="1" x14ac:dyDescent="0.25">
      <c r="H59717" s="39"/>
    </row>
    <row r="59718" spans="8:8" ht="65.099999999999994" customHeight="1" x14ac:dyDescent="0.25">
      <c r="H59718" s="39"/>
    </row>
    <row r="59719" spans="8:8" ht="65.099999999999994" customHeight="1" x14ac:dyDescent="0.25">
      <c r="H59719" s="39"/>
    </row>
    <row r="59720" spans="8:8" ht="65.099999999999994" customHeight="1" x14ac:dyDescent="0.25">
      <c r="H59720" s="39"/>
    </row>
    <row r="59721" spans="8:8" ht="65.099999999999994" customHeight="1" x14ac:dyDescent="0.25">
      <c r="H59721" s="39"/>
    </row>
    <row r="59722" spans="8:8" ht="65.099999999999994" customHeight="1" x14ac:dyDescent="0.25">
      <c r="H59722" s="39"/>
    </row>
    <row r="59723" spans="8:8" ht="65.099999999999994" customHeight="1" x14ac:dyDescent="0.25">
      <c r="H59723" s="39"/>
    </row>
    <row r="59724" spans="8:8" ht="65.099999999999994" customHeight="1" x14ac:dyDescent="0.25">
      <c r="H59724" s="39"/>
    </row>
    <row r="59725" spans="8:8" ht="65.099999999999994" customHeight="1" x14ac:dyDescent="0.25">
      <c r="H59725" s="39"/>
    </row>
    <row r="59726" spans="8:8" ht="65.099999999999994" customHeight="1" x14ac:dyDescent="0.25">
      <c r="H59726" s="39"/>
    </row>
    <row r="59727" spans="8:8" ht="65.099999999999994" customHeight="1" x14ac:dyDescent="0.25">
      <c r="H59727" s="39"/>
    </row>
    <row r="59728" spans="8:8" ht="65.099999999999994" customHeight="1" x14ac:dyDescent="0.25">
      <c r="H59728" s="39"/>
    </row>
    <row r="59729" spans="8:8" ht="65.099999999999994" customHeight="1" x14ac:dyDescent="0.25">
      <c r="H59729" s="39"/>
    </row>
    <row r="59730" spans="8:8" ht="65.099999999999994" customHeight="1" x14ac:dyDescent="0.25">
      <c r="H59730" s="39"/>
    </row>
    <row r="59731" spans="8:8" ht="65.099999999999994" customHeight="1" x14ac:dyDescent="0.25">
      <c r="H59731" s="39"/>
    </row>
    <row r="59732" spans="8:8" ht="65.099999999999994" customHeight="1" x14ac:dyDescent="0.25">
      <c r="H59732" s="39"/>
    </row>
    <row r="59733" spans="8:8" ht="65.099999999999994" customHeight="1" x14ac:dyDescent="0.25">
      <c r="H59733" s="39"/>
    </row>
    <row r="59734" spans="8:8" ht="65.099999999999994" customHeight="1" x14ac:dyDescent="0.25">
      <c r="H59734" s="39"/>
    </row>
    <row r="59735" spans="8:8" ht="65.099999999999994" customHeight="1" x14ac:dyDescent="0.25">
      <c r="H59735" s="39"/>
    </row>
    <row r="59736" spans="8:8" ht="65.099999999999994" customHeight="1" x14ac:dyDescent="0.25">
      <c r="H59736" s="39"/>
    </row>
    <row r="59737" spans="8:8" ht="65.099999999999994" customHeight="1" x14ac:dyDescent="0.25">
      <c r="H59737" s="39"/>
    </row>
    <row r="59738" spans="8:8" ht="65.099999999999994" customHeight="1" x14ac:dyDescent="0.25">
      <c r="H59738" s="39"/>
    </row>
    <row r="59739" spans="8:8" ht="65.099999999999994" customHeight="1" x14ac:dyDescent="0.25">
      <c r="H59739" s="39"/>
    </row>
    <row r="59740" spans="8:8" ht="65.099999999999994" customHeight="1" x14ac:dyDescent="0.25">
      <c r="H59740" s="39"/>
    </row>
    <row r="59741" spans="8:8" ht="65.099999999999994" customHeight="1" x14ac:dyDescent="0.25">
      <c r="H59741" s="39"/>
    </row>
    <row r="59742" spans="8:8" ht="65.099999999999994" customHeight="1" x14ac:dyDescent="0.25">
      <c r="H59742" s="39"/>
    </row>
    <row r="59743" spans="8:8" ht="65.099999999999994" customHeight="1" x14ac:dyDescent="0.25">
      <c r="H59743" s="39"/>
    </row>
    <row r="59744" spans="8:8" ht="65.099999999999994" customHeight="1" x14ac:dyDescent="0.25">
      <c r="H59744" s="39"/>
    </row>
    <row r="59745" spans="8:8" ht="65.099999999999994" customHeight="1" x14ac:dyDescent="0.25">
      <c r="H59745" s="39"/>
    </row>
    <row r="59746" spans="8:8" ht="65.099999999999994" customHeight="1" x14ac:dyDescent="0.25">
      <c r="H59746" s="39"/>
    </row>
    <row r="59747" spans="8:8" ht="65.099999999999994" customHeight="1" x14ac:dyDescent="0.25">
      <c r="H59747" s="39"/>
    </row>
    <row r="59748" spans="8:8" ht="65.099999999999994" customHeight="1" x14ac:dyDescent="0.25">
      <c r="H59748" s="39"/>
    </row>
    <row r="59749" spans="8:8" ht="65.099999999999994" customHeight="1" x14ac:dyDescent="0.25">
      <c r="H59749" s="39"/>
    </row>
    <row r="59750" spans="8:8" ht="65.099999999999994" customHeight="1" x14ac:dyDescent="0.25">
      <c r="H59750" s="39"/>
    </row>
    <row r="59751" spans="8:8" ht="65.099999999999994" customHeight="1" x14ac:dyDescent="0.25">
      <c r="H59751" s="39"/>
    </row>
    <row r="59752" spans="8:8" ht="65.099999999999994" customHeight="1" x14ac:dyDescent="0.25">
      <c r="H59752" s="39"/>
    </row>
    <row r="59753" spans="8:8" ht="65.099999999999994" customHeight="1" x14ac:dyDescent="0.25">
      <c r="H59753" s="39"/>
    </row>
    <row r="59754" spans="8:8" ht="65.099999999999994" customHeight="1" x14ac:dyDescent="0.25">
      <c r="H59754" s="39"/>
    </row>
    <row r="59755" spans="8:8" ht="65.099999999999994" customHeight="1" x14ac:dyDescent="0.25">
      <c r="H59755" s="39"/>
    </row>
    <row r="59756" spans="8:8" ht="65.099999999999994" customHeight="1" x14ac:dyDescent="0.25">
      <c r="H59756" s="39"/>
    </row>
    <row r="59757" spans="8:8" ht="65.099999999999994" customHeight="1" x14ac:dyDescent="0.25">
      <c r="H59757" s="39"/>
    </row>
    <row r="59758" spans="8:8" ht="65.099999999999994" customHeight="1" x14ac:dyDescent="0.25">
      <c r="H59758" s="39"/>
    </row>
    <row r="59759" spans="8:8" ht="65.099999999999994" customHeight="1" x14ac:dyDescent="0.25">
      <c r="H59759" s="39"/>
    </row>
    <row r="59760" spans="8:8" ht="65.099999999999994" customHeight="1" x14ac:dyDescent="0.25">
      <c r="H59760" s="39"/>
    </row>
    <row r="59761" spans="8:8" ht="65.099999999999994" customHeight="1" x14ac:dyDescent="0.25">
      <c r="H59761" s="39"/>
    </row>
    <row r="59762" spans="8:8" ht="65.099999999999994" customHeight="1" x14ac:dyDescent="0.25">
      <c r="H59762" s="39"/>
    </row>
    <row r="59763" spans="8:8" ht="65.099999999999994" customHeight="1" x14ac:dyDescent="0.25">
      <c r="H59763" s="39"/>
    </row>
    <row r="59764" spans="8:8" ht="65.099999999999994" customHeight="1" x14ac:dyDescent="0.25">
      <c r="H59764" s="39"/>
    </row>
    <row r="59765" spans="8:8" ht="65.099999999999994" customHeight="1" x14ac:dyDescent="0.25">
      <c r="H59765" s="39"/>
    </row>
    <row r="59766" spans="8:8" ht="65.099999999999994" customHeight="1" x14ac:dyDescent="0.25">
      <c r="H59766" s="39"/>
    </row>
    <row r="59767" spans="8:8" ht="65.099999999999994" customHeight="1" x14ac:dyDescent="0.25">
      <c r="H59767" s="39"/>
    </row>
    <row r="59768" spans="8:8" ht="65.099999999999994" customHeight="1" x14ac:dyDescent="0.25">
      <c r="H59768" s="39"/>
    </row>
    <row r="59769" spans="8:8" ht="65.099999999999994" customHeight="1" x14ac:dyDescent="0.25">
      <c r="H59769" s="39"/>
    </row>
    <row r="59770" spans="8:8" ht="65.099999999999994" customHeight="1" x14ac:dyDescent="0.25">
      <c r="H59770" s="39"/>
    </row>
    <row r="59771" spans="8:8" ht="65.099999999999994" customHeight="1" x14ac:dyDescent="0.25">
      <c r="H59771" s="39"/>
    </row>
    <row r="59772" spans="8:8" ht="65.099999999999994" customHeight="1" x14ac:dyDescent="0.25">
      <c r="H59772" s="39"/>
    </row>
    <row r="59773" spans="8:8" ht="65.099999999999994" customHeight="1" x14ac:dyDescent="0.25">
      <c r="H59773" s="39"/>
    </row>
    <row r="59774" spans="8:8" ht="65.099999999999994" customHeight="1" x14ac:dyDescent="0.25">
      <c r="H59774" s="39"/>
    </row>
    <row r="59775" spans="8:8" ht="65.099999999999994" customHeight="1" x14ac:dyDescent="0.25">
      <c r="H59775" s="39"/>
    </row>
    <row r="59776" spans="8:8" ht="65.099999999999994" customHeight="1" x14ac:dyDescent="0.25">
      <c r="H59776" s="39"/>
    </row>
    <row r="59777" spans="8:8" ht="65.099999999999994" customHeight="1" x14ac:dyDescent="0.25">
      <c r="H59777" s="39"/>
    </row>
    <row r="59778" spans="8:8" ht="65.099999999999994" customHeight="1" x14ac:dyDescent="0.25">
      <c r="H59778" s="39"/>
    </row>
    <row r="59779" spans="8:8" ht="65.099999999999994" customHeight="1" x14ac:dyDescent="0.25">
      <c r="H59779" s="39"/>
    </row>
    <row r="59780" spans="8:8" ht="65.099999999999994" customHeight="1" x14ac:dyDescent="0.25">
      <c r="H59780" s="39"/>
    </row>
    <row r="59781" spans="8:8" ht="65.099999999999994" customHeight="1" x14ac:dyDescent="0.25">
      <c r="H59781" s="39"/>
    </row>
    <row r="59782" spans="8:8" ht="65.099999999999994" customHeight="1" x14ac:dyDescent="0.25">
      <c r="H59782" s="39"/>
    </row>
    <row r="59783" spans="8:8" ht="65.099999999999994" customHeight="1" x14ac:dyDescent="0.25">
      <c r="H59783" s="39"/>
    </row>
    <row r="59784" spans="8:8" ht="65.099999999999994" customHeight="1" x14ac:dyDescent="0.25">
      <c r="H59784" s="39"/>
    </row>
    <row r="59785" spans="8:8" ht="65.099999999999994" customHeight="1" x14ac:dyDescent="0.25">
      <c r="H59785" s="39"/>
    </row>
    <row r="59786" spans="8:8" ht="65.099999999999994" customHeight="1" x14ac:dyDescent="0.25">
      <c r="H59786" s="39"/>
    </row>
    <row r="59787" spans="8:8" ht="65.099999999999994" customHeight="1" x14ac:dyDescent="0.25">
      <c r="H59787" s="39"/>
    </row>
    <row r="59788" spans="8:8" ht="65.099999999999994" customHeight="1" x14ac:dyDescent="0.25">
      <c r="H59788" s="39"/>
    </row>
    <row r="59789" spans="8:8" ht="65.099999999999994" customHeight="1" x14ac:dyDescent="0.25">
      <c r="H59789" s="39"/>
    </row>
    <row r="59790" spans="8:8" ht="65.099999999999994" customHeight="1" x14ac:dyDescent="0.25">
      <c r="H59790" s="39"/>
    </row>
    <row r="59791" spans="8:8" ht="65.099999999999994" customHeight="1" x14ac:dyDescent="0.25">
      <c r="H59791" s="39"/>
    </row>
    <row r="59792" spans="8:8" ht="65.099999999999994" customHeight="1" x14ac:dyDescent="0.25">
      <c r="H59792" s="39"/>
    </row>
    <row r="59793" spans="8:8" ht="65.099999999999994" customHeight="1" x14ac:dyDescent="0.25">
      <c r="H59793" s="39"/>
    </row>
    <row r="59794" spans="8:8" ht="65.099999999999994" customHeight="1" x14ac:dyDescent="0.25">
      <c r="H59794" s="39"/>
    </row>
    <row r="59795" spans="8:8" ht="65.099999999999994" customHeight="1" x14ac:dyDescent="0.25">
      <c r="H59795" s="39"/>
    </row>
    <row r="59796" spans="8:8" ht="65.099999999999994" customHeight="1" x14ac:dyDescent="0.25">
      <c r="H59796" s="39"/>
    </row>
    <row r="59797" spans="8:8" ht="65.099999999999994" customHeight="1" x14ac:dyDescent="0.25">
      <c r="H59797" s="39"/>
    </row>
    <row r="59798" spans="8:8" ht="65.099999999999994" customHeight="1" x14ac:dyDescent="0.25">
      <c r="H59798" s="39"/>
    </row>
    <row r="59799" spans="8:8" ht="65.099999999999994" customHeight="1" x14ac:dyDescent="0.25">
      <c r="H59799" s="39"/>
    </row>
    <row r="59800" spans="8:8" ht="65.099999999999994" customHeight="1" x14ac:dyDescent="0.25">
      <c r="H59800" s="39"/>
    </row>
    <row r="59801" spans="8:8" ht="65.099999999999994" customHeight="1" x14ac:dyDescent="0.25">
      <c r="H59801" s="39"/>
    </row>
    <row r="59802" spans="8:8" ht="65.099999999999994" customHeight="1" x14ac:dyDescent="0.25">
      <c r="H59802" s="39"/>
    </row>
    <row r="59803" spans="8:8" ht="65.099999999999994" customHeight="1" x14ac:dyDescent="0.25">
      <c r="H59803" s="39"/>
    </row>
    <row r="59804" spans="8:8" ht="65.099999999999994" customHeight="1" x14ac:dyDescent="0.25">
      <c r="H59804" s="39"/>
    </row>
    <row r="59805" spans="8:8" ht="65.099999999999994" customHeight="1" x14ac:dyDescent="0.25">
      <c r="H59805" s="39"/>
    </row>
    <row r="59806" spans="8:8" ht="65.099999999999994" customHeight="1" x14ac:dyDescent="0.25">
      <c r="H59806" s="39"/>
    </row>
    <row r="59807" spans="8:8" ht="65.099999999999994" customHeight="1" x14ac:dyDescent="0.25">
      <c r="H59807" s="39"/>
    </row>
    <row r="59808" spans="8:8" ht="65.099999999999994" customHeight="1" x14ac:dyDescent="0.25">
      <c r="H59808" s="39"/>
    </row>
    <row r="59809" spans="8:8" ht="65.099999999999994" customHeight="1" x14ac:dyDescent="0.25">
      <c r="H59809" s="39"/>
    </row>
    <row r="59810" spans="8:8" ht="65.099999999999994" customHeight="1" x14ac:dyDescent="0.25">
      <c r="H59810" s="39"/>
    </row>
    <row r="59811" spans="8:8" ht="65.099999999999994" customHeight="1" x14ac:dyDescent="0.25">
      <c r="H59811" s="39"/>
    </row>
    <row r="59812" spans="8:8" ht="65.099999999999994" customHeight="1" x14ac:dyDescent="0.25">
      <c r="H59812" s="39"/>
    </row>
    <row r="59813" spans="8:8" ht="65.099999999999994" customHeight="1" x14ac:dyDescent="0.25">
      <c r="H59813" s="39"/>
    </row>
    <row r="59814" spans="8:8" ht="65.099999999999994" customHeight="1" x14ac:dyDescent="0.25">
      <c r="H59814" s="39"/>
    </row>
    <row r="59815" spans="8:8" ht="65.099999999999994" customHeight="1" x14ac:dyDescent="0.25">
      <c r="H59815" s="39"/>
    </row>
    <row r="59816" spans="8:8" ht="65.099999999999994" customHeight="1" x14ac:dyDescent="0.25">
      <c r="H59816" s="39"/>
    </row>
    <row r="59817" spans="8:8" ht="65.099999999999994" customHeight="1" x14ac:dyDescent="0.25">
      <c r="H59817" s="39"/>
    </row>
    <row r="59818" spans="8:8" ht="65.099999999999994" customHeight="1" x14ac:dyDescent="0.25">
      <c r="H59818" s="39"/>
    </row>
    <row r="59819" spans="8:8" ht="65.099999999999994" customHeight="1" x14ac:dyDescent="0.25">
      <c r="H59819" s="39"/>
    </row>
    <row r="59820" spans="8:8" ht="65.099999999999994" customHeight="1" x14ac:dyDescent="0.25">
      <c r="H59820" s="39"/>
    </row>
    <row r="59821" spans="8:8" ht="65.099999999999994" customHeight="1" x14ac:dyDescent="0.25">
      <c r="H59821" s="39"/>
    </row>
    <row r="59822" spans="8:8" ht="65.099999999999994" customHeight="1" x14ac:dyDescent="0.25">
      <c r="H59822" s="39"/>
    </row>
    <row r="59823" spans="8:8" ht="65.099999999999994" customHeight="1" x14ac:dyDescent="0.25">
      <c r="H59823" s="39"/>
    </row>
    <row r="59824" spans="8:8" ht="65.099999999999994" customHeight="1" x14ac:dyDescent="0.25">
      <c r="H59824" s="39"/>
    </row>
    <row r="59825" spans="8:8" ht="65.099999999999994" customHeight="1" x14ac:dyDescent="0.25">
      <c r="H59825" s="39"/>
    </row>
    <row r="59826" spans="8:8" ht="65.099999999999994" customHeight="1" x14ac:dyDescent="0.25">
      <c r="H59826" s="39"/>
    </row>
    <row r="59827" spans="8:8" ht="65.099999999999994" customHeight="1" x14ac:dyDescent="0.25">
      <c r="H59827" s="39"/>
    </row>
    <row r="59828" spans="8:8" ht="65.099999999999994" customHeight="1" x14ac:dyDescent="0.25">
      <c r="H59828" s="39"/>
    </row>
    <row r="59829" spans="8:8" ht="65.099999999999994" customHeight="1" x14ac:dyDescent="0.25">
      <c r="H59829" s="39"/>
    </row>
    <row r="59830" spans="8:8" ht="65.099999999999994" customHeight="1" x14ac:dyDescent="0.25">
      <c r="H59830" s="39"/>
    </row>
    <row r="59831" spans="8:8" ht="65.099999999999994" customHeight="1" x14ac:dyDescent="0.25">
      <c r="H59831" s="39"/>
    </row>
    <row r="59832" spans="8:8" ht="65.099999999999994" customHeight="1" x14ac:dyDescent="0.25">
      <c r="H59832" s="39"/>
    </row>
    <row r="59833" spans="8:8" ht="65.099999999999994" customHeight="1" x14ac:dyDescent="0.25">
      <c r="H59833" s="39"/>
    </row>
    <row r="59834" spans="8:8" ht="65.099999999999994" customHeight="1" x14ac:dyDescent="0.25">
      <c r="H59834" s="39"/>
    </row>
    <row r="59835" spans="8:8" ht="65.099999999999994" customHeight="1" x14ac:dyDescent="0.25">
      <c r="H59835" s="39"/>
    </row>
    <row r="59836" spans="8:8" ht="65.099999999999994" customHeight="1" x14ac:dyDescent="0.25">
      <c r="H59836" s="39"/>
    </row>
    <row r="59837" spans="8:8" ht="65.099999999999994" customHeight="1" x14ac:dyDescent="0.25">
      <c r="H59837" s="39"/>
    </row>
    <row r="59838" spans="8:8" ht="65.099999999999994" customHeight="1" x14ac:dyDescent="0.25">
      <c r="H59838" s="39"/>
    </row>
    <row r="59839" spans="8:8" ht="65.099999999999994" customHeight="1" x14ac:dyDescent="0.25">
      <c r="H59839" s="39"/>
    </row>
    <row r="59840" spans="8:8" ht="65.099999999999994" customHeight="1" x14ac:dyDescent="0.25">
      <c r="H59840" s="39"/>
    </row>
    <row r="59841" spans="8:8" ht="65.099999999999994" customHeight="1" x14ac:dyDescent="0.25">
      <c r="H59841" s="39"/>
    </row>
    <row r="59842" spans="8:8" ht="65.099999999999994" customHeight="1" x14ac:dyDescent="0.25">
      <c r="H59842" s="39"/>
    </row>
    <row r="59843" spans="8:8" ht="65.099999999999994" customHeight="1" x14ac:dyDescent="0.25">
      <c r="H59843" s="39"/>
    </row>
    <row r="59844" spans="8:8" ht="65.099999999999994" customHeight="1" x14ac:dyDescent="0.25">
      <c r="H59844" s="39"/>
    </row>
    <row r="59845" spans="8:8" ht="65.099999999999994" customHeight="1" x14ac:dyDescent="0.25">
      <c r="H59845" s="39"/>
    </row>
    <row r="59846" spans="8:8" ht="65.099999999999994" customHeight="1" x14ac:dyDescent="0.25">
      <c r="H59846" s="39"/>
    </row>
    <row r="59847" spans="8:8" ht="65.099999999999994" customHeight="1" x14ac:dyDescent="0.25">
      <c r="H59847" s="39"/>
    </row>
    <row r="59848" spans="8:8" ht="65.099999999999994" customHeight="1" x14ac:dyDescent="0.25">
      <c r="H59848" s="39"/>
    </row>
    <row r="59849" spans="8:8" ht="65.099999999999994" customHeight="1" x14ac:dyDescent="0.25">
      <c r="H59849" s="39"/>
    </row>
    <row r="59850" spans="8:8" ht="65.099999999999994" customHeight="1" x14ac:dyDescent="0.25">
      <c r="H59850" s="39"/>
    </row>
    <row r="59851" spans="8:8" ht="65.099999999999994" customHeight="1" x14ac:dyDescent="0.25">
      <c r="H59851" s="39"/>
    </row>
    <row r="59852" spans="8:8" ht="65.099999999999994" customHeight="1" x14ac:dyDescent="0.25">
      <c r="H59852" s="39"/>
    </row>
    <row r="59853" spans="8:8" ht="65.099999999999994" customHeight="1" x14ac:dyDescent="0.25">
      <c r="H59853" s="39"/>
    </row>
    <row r="59854" spans="8:8" ht="65.099999999999994" customHeight="1" x14ac:dyDescent="0.25">
      <c r="H59854" s="39"/>
    </row>
    <row r="59855" spans="8:8" ht="65.099999999999994" customHeight="1" x14ac:dyDescent="0.25">
      <c r="H59855" s="39"/>
    </row>
    <row r="59856" spans="8:8" ht="65.099999999999994" customHeight="1" x14ac:dyDescent="0.25">
      <c r="H59856" s="39"/>
    </row>
    <row r="59857" spans="8:8" ht="65.099999999999994" customHeight="1" x14ac:dyDescent="0.25">
      <c r="H59857" s="39"/>
    </row>
    <row r="59858" spans="8:8" ht="65.099999999999994" customHeight="1" x14ac:dyDescent="0.25">
      <c r="H59858" s="39"/>
    </row>
    <row r="59859" spans="8:8" ht="65.099999999999994" customHeight="1" x14ac:dyDescent="0.25">
      <c r="H59859" s="39"/>
    </row>
    <row r="59860" spans="8:8" ht="65.099999999999994" customHeight="1" x14ac:dyDescent="0.25">
      <c r="H59860" s="39"/>
    </row>
    <row r="59861" spans="8:8" ht="65.099999999999994" customHeight="1" x14ac:dyDescent="0.25">
      <c r="H59861" s="39"/>
    </row>
    <row r="59862" spans="8:8" ht="65.099999999999994" customHeight="1" x14ac:dyDescent="0.25">
      <c r="H59862" s="39"/>
    </row>
    <row r="59863" spans="8:8" ht="65.099999999999994" customHeight="1" x14ac:dyDescent="0.25">
      <c r="H59863" s="39"/>
    </row>
    <row r="59864" spans="8:8" ht="65.099999999999994" customHeight="1" x14ac:dyDescent="0.25">
      <c r="H59864" s="39"/>
    </row>
    <row r="59865" spans="8:8" ht="65.099999999999994" customHeight="1" x14ac:dyDescent="0.25">
      <c r="H59865" s="39"/>
    </row>
    <row r="59866" spans="8:8" ht="65.099999999999994" customHeight="1" x14ac:dyDescent="0.25">
      <c r="H59866" s="39"/>
    </row>
    <row r="59867" spans="8:8" ht="65.099999999999994" customHeight="1" x14ac:dyDescent="0.25">
      <c r="H59867" s="39"/>
    </row>
    <row r="59868" spans="8:8" ht="65.099999999999994" customHeight="1" x14ac:dyDescent="0.25">
      <c r="H59868" s="39"/>
    </row>
    <row r="59869" spans="8:8" ht="65.099999999999994" customHeight="1" x14ac:dyDescent="0.25">
      <c r="H59869" s="39"/>
    </row>
    <row r="59870" spans="8:8" ht="65.099999999999994" customHeight="1" x14ac:dyDescent="0.25">
      <c r="H59870" s="39"/>
    </row>
    <row r="59871" spans="8:8" ht="65.099999999999994" customHeight="1" x14ac:dyDescent="0.25">
      <c r="H59871" s="39"/>
    </row>
    <row r="59872" spans="8:8" ht="65.099999999999994" customHeight="1" x14ac:dyDescent="0.25">
      <c r="H59872" s="39"/>
    </row>
    <row r="59873" spans="8:8" ht="65.099999999999994" customHeight="1" x14ac:dyDescent="0.25">
      <c r="H59873" s="39"/>
    </row>
    <row r="59874" spans="8:8" ht="65.099999999999994" customHeight="1" x14ac:dyDescent="0.25">
      <c r="H59874" s="39"/>
    </row>
    <row r="59875" spans="8:8" ht="65.099999999999994" customHeight="1" x14ac:dyDescent="0.25">
      <c r="H59875" s="39"/>
    </row>
    <row r="59876" spans="8:8" ht="65.099999999999994" customHeight="1" x14ac:dyDescent="0.25">
      <c r="H59876" s="39"/>
    </row>
    <row r="59877" spans="8:8" ht="65.099999999999994" customHeight="1" x14ac:dyDescent="0.25">
      <c r="H59877" s="39"/>
    </row>
    <row r="59878" spans="8:8" ht="65.099999999999994" customHeight="1" x14ac:dyDescent="0.25">
      <c r="H59878" s="39"/>
    </row>
    <row r="59879" spans="8:8" ht="65.099999999999994" customHeight="1" x14ac:dyDescent="0.25">
      <c r="H59879" s="39"/>
    </row>
    <row r="59880" spans="8:8" ht="65.099999999999994" customHeight="1" x14ac:dyDescent="0.25">
      <c r="H59880" s="39"/>
    </row>
    <row r="59881" spans="8:8" ht="65.099999999999994" customHeight="1" x14ac:dyDescent="0.25">
      <c r="H59881" s="39"/>
    </row>
    <row r="59882" spans="8:8" ht="65.099999999999994" customHeight="1" x14ac:dyDescent="0.25">
      <c r="H59882" s="39"/>
    </row>
    <row r="59883" spans="8:8" ht="65.099999999999994" customHeight="1" x14ac:dyDescent="0.25">
      <c r="H59883" s="39"/>
    </row>
    <row r="59884" spans="8:8" ht="65.099999999999994" customHeight="1" x14ac:dyDescent="0.25">
      <c r="H59884" s="39"/>
    </row>
    <row r="59885" spans="8:8" ht="65.099999999999994" customHeight="1" x14ac:dyDescent="0.25">
      <c r="H59885" s="39"/>
    </row>
    <row r="59886" spans="8:8" ht="65.099999999999994" customHeight="1" x14ac:dyDescent="0.25">
      <c r="H59886" s="39"/>
    </row>
    <row r="59887" spans="8:8" ht="65.099999999999994" customHeight="1" x14ac:dyDescent="0.25">
      <c r="H59887" s="39"/>
    </row>
    <row r="59888" spans="8:8" ht="65.099999999999994" customHeight="1" x14ac:dyDescent="0.25">
      <c r="H59888" s="39"/>
    </row>
    <row r="59889" spans="8:8" ht="65.099999999999994" customHeight="1" x14ac:dyDescent="0.25">
      <c r="H59889" s="39"/>
    </row>
    <row r="59890" spans="8:8" ht="65.099999999999994" customHeight="1" x14ac:dyDescent="0.25">
      <c r="H59890" s="39"/>
    </row>
    <row r="59891" spans="8:8" ht="65.099999999999994" customHeight="1" x14ac:dyDescent="0.25">
      <c r="H59891" s="39"/>
    </row>
    <row r="59892" spans="8:8" ht="65.099999999999994" customHeight="1" x14ac:dyDescent="0.25">
      <c r="H59892" s="39"/>
    </row>
    <row r="59893" spans="8:8" ht="65.099999999999994" customHeight="1" x14ac:dyDescent="0.25">
      <c r="H59893" s="39"/>
    </row>
    <row r="59894" spans="8:8" ht="65.099999999999994" customHeight="1" x14ac:dyDescent="0.25">
      <c r="H59894" s="39"/>
    </row>
    <row r="59895" spans="8:8" ht="65.099999999999994" customHeight="1" x14ac:dyDescent="0.25">
      <c r="H59895" s="39"/>
    </row>
    <row r="59896" spans="8:8" ht="65.099999999999994" customHeight="1" x14ac:dyDescent="0.25">
      <c r="H59896" s="39"/>
    </row>
    <row r="59897" spans="8:8" ht="65.099999999999994" customHeight="1" x14ac:dyDescent="0.25">
      <c r="H59897" s="39"/>
    </row>
    <row r="59898" spans="8:8" ht="65.099999999999994" customHeight="1" x14ac:dyDescent="0.25">
      <c r="H59898" s="39"/>
    </row>
    <row r="59899" spans="8:8" ht="65.099999999999994" customHeight="1" x14ac:dyDescent="0.25">
      <c r="H59899" s="39"/>
    </row>
    <row r="59900" spans="8:8" ht="65.099999999999994" customHeight="1" x14ac:dyDescent="0.25">
      <c r="H59900" s="39"/>
    </row>
    <row r="59901" spans="8:8" ht="65.099999999999994" customHeight="1" x14ac:dyDescent="0.25">
      <c r="H59901" s="39"/>
    </row>
    <row r="59902" spans="8:8" ht="65.099999999999994" customHeight="1" x14ac:dyDescent="0.25">
      <c r="H59902" s="39"/>
    </row>
    <row r="59903" spans="8:8" ht="65.099999999999994" customHeight="1" x14ac:dyDescent="0.25">
      <c r="H59903" s="39"/>
    </row>
    <row r="59904" spans="8:8" ht="65.099999999999994" customHeight="1" x14ac:dyDescent="0.25">
      <c r="H59904" s="39"/>
    </row>
    <row r="59905" spans="8:8" ht="65.099999999999994" customHeight="1" x14ac:dyDescent="0.25">
      <c r="H59905" s="39"/>
    </row>
    <row r="59906" spans="8:8" ht="65.099999999999994" customHeight="1" x14ac:dyDescent="0.25">
      <c r="H59906" s="39"/>
    </row>
    <row r="59907" spans="8:8" ht="65.099999999999994" customHeight="1" x14ac:dyDescent="0.25">
      <c r="H59907" s="39"/>
    </row>
    <row r="59908" spans="8:8" ht="65.099999999999994" customHeight="1" x14ac:dyDescent="0.25">
      <c r="H59908" s="39"/>
    </row>
    <row r="59909" spans="8:8" ht="65.099999999999994" customHeight="1" x14ac:dyDescent="0.25">
      <c r="H59909" s="39"/>
    </row>
    <row r="59910" spans="8:8" ht="65.099999999999994" customHeight="1" x14ac:dyDescent="0.25">
      <c r="H59910" s="39"/>
    </row>
    <row r="59911" spans="8:8" ht="65.099999999999994" customHeight="1" x14ac:dyDescent="0.25">
      <c r="H59911" s="39"/>
    </row>
    <row r="59912" spans="8:8" ht="65.099999999999994" customHeight="1" x14ac:dyDescent="0.25">
      <c r="H59912" s="39"/>
    </row>
    <row r="59913" spans="8:8" ht="65.099999999999994" customHeight="1" x14ac:dyDescent="0.25">
      <c r="H59913" s="39"/>
    </row>
    <row r="59914" spans="8:8" ht="65.099999999999994" customHeight="1" x14ac:dyDescent="0.25">
      <c r="H59914" s="39"/>
    </row>
    <row r="59915" spans="8:8" ht="65.099999999999994" customHeight="1" x14ac:dyDescent="0.25">
      <c r="H59915" s="39"/>
    </row>
    <row r="59916" spans="8:8" ht="65.099999999999994" customHeight="1" x14ac:dyDescent="0.25">
      <c r="H59916" s="39"/>
    </row>
    <row r="59917" spans="8:8" ht="65.099999999999994" customHeight="1" x14ac:dyDescent="0.25">
      <c r="H59917" s="39"/>
    </row>
    <row r="59918" spans="8:8" ht="65.099999999999994" customHeight="1" x14ac:dyDescent="0.25">
      <c r="H59918" s="39"/>
    </row>
    <row r="59919" spans="8:8" ht="65.099999999999994" customHeight="1" x14ac:dyDescent="0.25">
      <c r="H59919" s="39"/>
    </row>
    <row r="59920" spans="8:8" ht="65.099999999999994" customHeight="1" x14ac:dyDescent="0.25">
      <c r="H59920" s="39"/>
    </row>
    <row r="59921" spans="8:8" ht="65.099999999999994" customHeight="1" x14ac:dyDescent="0.25">
      <c r="H59921" s="39"/>
    </row>
    <row r="59922" spans="8:8" ht="65.099999999999994" customHeight="1" x14ac:dyDescent="0.25">
      <c r="H59922" s="39"/>
    </row>
    <row r="59923" spans="8:8" ht="65.099999999999994" customHeight="1" x14ac:dyDescent="0.25">
      <c r="H59923" s="39"/>
    </row>
    <row r="59924" spans="8:8" ht="65.099999999999994" customHeight="1" x14ac:dyDescent="0.25">
      <c r="H59924" s="39"/>
    </row>
    <row r="59925" spans="8:8" ht="65.099999999999994" customHeight="1" x14ac:dyDescent="0.25">
      <c r="H59925" s="39"/>
    </row>
    <row r="59926" spans="8:8" ht="65.099999999999994" customHeight="1" x14ac:dyDescent="0.25">
      <c r="H59926" s="39"/>
    </row>
    <row r="59927" spans="8:8" ht="65.099999999999994" customHeight="1" x14ac:dyDescent="0.25">
      <c r="H59927" s="39"/>
    </row>
    <row r="59928" spans="8:8" ht="65.099999999999994" customHeight="1" x14ac:dyDescent="0.25">
      <c r="H59928" s="39"/>
    </row>
    <row r="59929" spans="8:8" ht="65.099999999999994" customHeight="1" x14ac:dyDescent="0.25">
      <c r="H59929" s="39"/>
    </row>
    <row r="59930" spans="8:8" ht="65.099999999999994" customHeight="1" x14ac:dyDescent="0.25">
      <c r="H59930" s="39"/>
    </row>
    <row r="59931" spans="8:8" ht="65.099999999999994" customHeight="1" x14ac:dyDescent="0.25">
      <c r="H59931" s="39"/>
    </row>
    <row r="59932" spans="8:8" ht="65.099999999999994" customHeight="1" x14ac:dyDescent="0.25">
      <c r="H59932" s="39"/>
    </row>
    <row r="59933" spans="8:8" ht="65.099999999999994" customHeight="1" x14ac:dyDescent="0.25">
      <c r="H59933" s="39"/>
    </row>
    <row r="59934" spans="8:8" ht="65.099999999999994" customHeight="1" x14ac:dyDescent="0.25">
      <c r="H59934" s="39"/>
    </row>
    <row r="59935" spans="8:8" ht="65.099999999999994" customHeight="1" x14ac:dyDescent="0.25">
      <c r="H59935" s="39"/>
    </row>
    <row r="59936" spans="8:8" ht="65.099999999999994" customHeight="1" x14ac:dyDescent="0.25">
      <c r="H59936" s="39"/>
    </row>
    <row r="59937" spans="8:8" ht="65.099999999999994" customHeight="1" x14ac:dyDescent="0.25">
      <c r="H59937" s="39"/>
    </row>
    <row r="59938" spans="8:8" ht="65.099999999999994" customHeight="1" x14ac:dyDescent="0.25">
      <c r="H59938" s="39"/>
    </row>
    <row r="59939" spans="8:8" ht="65.099999999999994" customHeight="1" x14ac:dyDescent="0.25">
      <c r="H59939" s="39"/>
    </row>
    <row r="59940" spans="8:8" ht="65.099999999999994" customHeight="1" x14ac:dyDescent="0.25">
      <c r="H59940" s="39"/>
    </row>
    <row r="59941" spans="8:8" ht="65.099999999999994" customHeight="1" x14ac:dyDescent="0.25">
      <c r="H59941" s="39"/>
    </row>
    <row r="59942" spans="8:8" ht="65.099999999999994" customHeight="1" x14ac:dyDescent="0.25">
      <c r="H59942" s="39"/>
    </row>
    <row r="59943" spans="8:8" ht="65.099999999999994" customHeight="1" x14ac:dyDescent="0.25">
      <c r="H59943" s="39"/>
    </row>
    <row r="59944" spans="8:8" ht="65.099999999999994" customHeight="1" x14ac:dyDescent="0.25">
      <c r="H59944" s="39"/>
    </row>
    <row r="59945" spans="8:8" ht="65.099999999999994" customHeight="1" x14ac:dyDescent="0.25">
      <c r="H59945" s="39"/>
    </row>
    <row r="59946" spans="8:8" ht="65.099999999999994" customHeight="1" x14ac:dyDescent="0.25">
      <c r="H59946" s="39"/>
    </row>
    <row r="59947" spans="8:8" ht="65.099999999999994" customHeight="1" x14ac:dyDescent="0.25">
      <c r="H59947" s="39"/>
    </row>
    <row r="59948" spans="8:8" ht="65.099999999999994" customHeight="1" x14ac:dyDescent="0.25">
      <c r="H59948" s="39"/>
    </row>
    <row r="59949" spans="8:8" ht="65.099999999999994" customHeight="1" x14ac:dyDescent="0.25">
      <c r="H59949" s="39"/>
    </row>
    <row r="59950" spans="8:8" ht="65.099999999999994" customHeight="1" x14ac:dyDescent="0.25">
      <c r="H59950" s="39"/>
    </row>
    <row r="59951" spans="8:8" ht="65.099999999999994" customHeight="1" x14ac:dyDescent="0.25">
      <c r="H59951" s="39"/>
    </row>
    <row r="59952" spans="8:8" ht="65.099999999999994" customHeight="1" x14ac:dyDescent="0.25">
      <c r="H59952" s="39"/>
    </row>
    <row r="59953" spans="8:8" ht="65.099999999999994" customHeight="1" x14ac:dyDescent="0.25">
      <c r="H59953" s="39"/>
    </row>
    <row r="59954" spans="8:8" ht="65.099999999999994" customHeight="1" x14ac:dyDescent="0.25">
      <c r="H59954" s="39"/>
    </row>
    <row r="59955" spans="8:8" ht="65.099999999999994" customHeight="1" x14ac:dyDescent="0.25">
      <c r="H59955" s="39"/>
    </row>
    <row r="59956" spans="8:8" ht="65.099999999999994" customHeight="1" x14ac:dyDescent="0.25">
      <c r="H59956" s="39"/>
    </row>
    <row r="59957" spans="8:8" ht="65.099999999999994" customHeight="1" x14ac:dyDescent="0.25">
      <c r="H59957" s="39"/>
    </row>
    <row r="59958" spans="8:8" ht="65.099999999999994" customHeight="1" x14ac:dyDescent="0.25">
      <c r="H59958" s="39"/>
    </row>
    <row r="59959" spans="8:8" ht="65.099999999999994" customHeight="1" x14ac:dyDescent="0.25">
      <c r="H59959" s="39"/>
    </row>
    <row r="59960" spans="8:8" ht="65.099999999999994" customHeight="1" x14ac:dyDescent="0.25">
      <c r="H59960" s="39"/>
    </row>
    <row r="59961" spans="8:8" ht="65.099999999999994" customHeight="1" x14ac:dyDescent="0.25">
      <c r="H59961" s="39"/>
    </row>
    <row r="59962" spans="8:8" ht="65.099999999999994" customHeight="1" x14ac:dyDescent="0.25">
      <c r="H59962" s="39"/>
    </row>
    <row r="59963" spans="8:8" ht="65.099999999999994" customHeight="1" x14ac:dyDescent="0.25">
      <c r="H59963" s="39"/>
    </row>
    <row r="59964" spans="8:8" ht="65.099999999999994" customHeight="1" x14ac:dyDescent="0.25">
      <c r="H59964" s="39"/>
    </row>
    <row r="59965" spans="8:8" ht="65.099999999999994" customHeight="1" x14ac:dyDescent="0.25">
      <c r="H59965" s="39"/>
    </row>
    <row r="59966" spans="8:8" ht="65.099999999999994" customHeight="1" x14ac:dyDescent="0.25">
      <c r="H59966" s="39"/>
    </row>
    <row r="59967" spans="8:8" ht="65.099999999999994" customHeight="1" x14ac:dyDescent="0.25">
      <c r="H59967" s="39"/>
    </row>
    <row r="59968" spans="8:8" ht="65.099999999999994" customHeight="1" x14ac:dyDescent="0.25">
      <c r="H59968" s="39"/>
    </row>
    <row r="59969" spans="8:8" ht="65.099999999999994" customHeight="1" x14ac:dyDescent="0.25">
      <c r="H59969" s="39"/>
    </row>
    <row r="59970" spans="8:8" ht="65.099999999999994" customHeight="1" x14ac:dyDescent="0.25">
      <c r="H59970" s="39"/>
    </row>
    <row r="59971" spans="8:8" ht="65.099999999999994" customHeight="1" x14ac:dyDescent="0.25">
      <c r="H59971" s="39"/>
    </row>
    <row r="59972" spans="8:8" ht="65.099999999999994" customHeight="1" x14ac:dyDescent="0.25">
      <c r="H59972" s="39"/>
    </row>
    <row r="59973" spans="8:8" ht="65.099999999999994" customHeight="1" x14ac:dyDescent="0.25">
      <c r="H59973" s="39"/>
    </row>
    <row r="59974" spans="8:8" ht="65.099999999999994" customHeight="1" x14ac:dyDescent="0.25">
      <c r="H59974" s="39"/>
    </row>
    <row r="59975" spans="8:8" ht="65.099999999999994" customHeight="1" x14ac:dyDescent="0.25">
      <c r="H59975" s="39"/>
    </row>
    <row r="59976" spans="8:8" ht="65.099999999999994" customHeight="1" x14ac:dyDescent="0.25">
      <c r="H59976" s="39"/>
    </row>
    <row r="59977" spans="8:8" ht="65.099999999999994" customHeight="1" x14ac:dyDescent="0.25">
      <c r="H59977" s="39"/>
    </row>
    <row r="59978" spans="8:8" ht="65.099999999999994" customHeight="1" x14ac:dyDescent="0.25">
      <c r="H59978" s="39"/>
    </row>
    <row r="59979" spans="8:8" ht="65.099999999999994" customHeight="1" x14ac:dyDescent="0.25">
      <c r="H59979" s="39"/>
    </row>
    <row r="59980" spans="8:8" ht="65.099999999999994" customHeight="1" x14ac:dyDescent="0.25">
      <c r="H59980" s="39"/>
    </row>
    <row r="59981" spans="8:8" ht="65.099999999999994" customHeight="1" x14ac:dyDescent="0.25">
      <c r="H59981" s="39"/>
    </row>
    <row r="59982" spans="8:8" ht="65.099999999999994" customHeight="1" x14ac:dyDescent="0.25">
      <c r="H59982" s="39"/>
    </row>
    <row r="59983" spans="8:8" ht="65.099999999999994" customHeight="1" x14ac:dyDescent="0.25">
      <c r="H59983" s="39"/>
    </row>
    <row r="59984" spans="8:8" ht="65.099999999999994" customHeight="1" x14ac:dyDescent="0.25">
      <c r="H59984" s="39"/>
    </row>
    <row r="59985" spans="8:8" ht="65.099999999999994" customHeight="1" x14ac:dyDescent="0.25">
      <c r="H59985" s="39"/>
    </row>
    <row r="59986" spans="8:8" ht="65.099999999999994" customHeight="1" x14ac:dyDescent="0.25">
      <c r="H59986" s="39"/>
    </row>
    <row r="59987" spans="8:8" ht="65.099999999999994" customHeight="1" x14ac:dyDescent="0.25">
      <c r="H59987" s="39"/>
    </row>
    <row r="59988" spans="8:8" ht="65.099999999999994" customHeight="1" x14ac:dyDescent="0.25">
      <c r="H59988" s="39"/>
    </row>
    <row r="59989" spans="8:8" ht="65.099999999999994" customHeight="1" x14ac:dyDescent="0.25">
      <c r="H59989" s="39"/>
    </row>
    <row r="59990" spans="8:8" ht="65.099999999999994" customHeight="1" x14ac:dyDescent="0.25">
      <c r="H59990" s="39"/>
    </row>
    <row r="59991" spans="8:8" ht="65.099999999999994" customHeight="1" x14ac:dyDescent="0.25">
      <c r="H59991" s="39"/>
    </row>
    <row r="59992" spans="8:8" ht="65.099999999999994" customHeight="1" x14ac:dyDescent="0.25">
      <c r="H59992" s="39"/>
    </row>
    <row r="59993" spans="8:8" ht="65.099999999999994" customHeight="1" x14ac:dyDescent="0.25">
      <c r="H59993" s="39"/>
    </row>
    <row r="59994" spans="8:8" ht="65.099999999999994" customHeight="1" x14ac:dyDescent="0.25">
      <c r="H59994" s="39"/>
    </row>
    <row r="59995" spans="8:8" ht="65.099999999999994" customHeight="1" x14ac:dyDescent="0.25">
      <c r="H59995" s="39"/>
    </row>
    <row r="59996" spans="8:8" ht="65.099999999999994" customHeight="1" x14ac:dyDescent="0.25">
      <c r="H59996" s="39"/>
    </row>
    <row r="59997" spans="8:8" ht="65.099999999999994" customHeight="1" x14ac:dyDescent="0.25">
      <c r="H59997" s="39"/>
    </row>
    <row r="59998" spans="8:8" ht="65.099999999999994" customHeight="1" x14ac:dyDescent="0.25">
      <c r="H59998" s="39"/>
    </row>
    <row r="59999" spans="8:8" ht="65.099999999999994" customHeight="1" x14ac:dyDescent="0.25">
      <c r="H59999" s="39"/>
    </row>
    <row r="60000" spans="8:8" ht="65.099999999999994" customHeight="1" x14ac:dyDescent="0.25">
      <c r="H60000" s="39"/>
    </row>
    <row r="60001" spans="8:8" ht="65.099999999999994" customHeight="1" x14ac:dyDescent="0.25">
      <c r="H60001" s="39"/>
    </row>
    <row r="60002" spans="8:8" ht="65.099999999999994" customHeight="1" x14ac:dyDescent="0.25">
      <c r="H60002" s="39"/>
    </row>
    <row r="60003" spans="8:8" ht="65.099999999999994" customHeight="1" x14ac:dyDescent="0.25">
      <c r="H60003" s="39"/>
    </row>
    <row r="60004" spans="8:8" ht="65.099999999999994" customHeight="1" x14ac:dyDescent="0.25">
      <c r="H60004" s="39"/>
    </row>
    <row r="60005" spans="8:8" ht="65.099999999999994" customHeight="1" x14ac:dyDescent="0.25">
      <c r="H60005" s="39"/>
    </row>
    <row r="60006" spans="8:8" ht="65.099999999999994" customHeight="1" x14ac:dyDescent="0.25">
      <c r="H60006" s="39"/>
    </row>
    <row r="60007" spans="8:8" ht="65.099999999999994" customHeight="1" x14ac:dyDescent="0.25">
      <c r="H60007" s="39"/>
    </row>
    <row r="60008" spans="8:8" ht="65.099999999999994" customHeight="1" x14ac:dyDescent="0.25">
      <c r="H60008" s="39"/>
    </row>
    <row r="60009" spans="8:8" ht="65.099999999999994" customHeight="1" x14ac:dyDescent="0.25">
      <c r="H60009" s="39"/>
    </row>
    <row r="60010" spans="8:8" ht="65.099999999999994" customHeight="1" x14ac:dyDescent="0.25">
      <c r="H60010" s="39"/>
    </row>
    <row r="60011" spans="8:8" ht="65.099999999999994" customHeight="1" x14ac:dyDescent="0.25">
      <c r="H60011" s="39"/>
    </row>
    <row r="60012" spans="8:8" ht="65.099999999999994" customHeight="1" x14ac:dyDescent="0.25">
      <c r="H60012" s="39"/>
    </row>
    <row r="60013" spans="8:8" ht="65.099999999999994" customHeight="1" x14ac:dyDescent="0.25">
      <c r="H60013" s="39"/>
    </row>
    <row r="60014" spans="8:8" ht="65.099999999999994" customHeight="1" x14ac:dyDescent="0.25">
      <c r="H60014" s="39"/>
    </row>
    <row r="60015" spans="8:8" ht="65.099999999999994" customHeight="1" x14ac:dyDescent="0.25">
      <c r="H60015" s="39"/>
    </row>
    <row r="60016" spans="8:8" ht="65.099999999999994" customHeight="1" x14ac:dyDescent="0.25">
      <c r="H60016" s="39"/>
    </row>
    <row r="60017" spans="8:8" ht="65.099999999999994" customHeight="1" x14ac:dyDescent="0.25">
      <c r="H60017" s="39"/>
    </row>
    <row r="60018" spans="8:8" ht="65.099999999999994" customHeight="1" x14ac:dyDescent="0.25">
      <c r="H60018" s="39"/>
    </row>
    <row r="60019" spans="8:8" ht="65.099999999999994" customHeight="1" x14ac:dyDescent="0.25">
      <c r="H60019" s="39"/>
    </row>
    <row r="60020" spans="8:8" ht="65.099999999999994" customHeight="1" x14ac:dyDescent="0.25">
      <c r="H60020" s="39"/>
    </row>
    <row r="60021" spans="8:8" ht="65.099999999999994" customHeight="1" x14ac:dyDescent="0.25">
      <c r="H60021" s="39"/>
    </row>
    <row r="60022" spans="8:8" ht="65.099999999999994" customHeight="1" x14ac:dyDescent="0.25">
      <c r="H60022" s="39"/>
    </row>
    <row r="60023" spans="8:8" ht="65.099999999999994" customHeight="1" x14ac:dyDescent="0.25">
      <c r="H60023" s="39"/>
    </row>
    <row r="60024" spans="8:8" ht="65.099999999999994" customHeight="1" x14ac:dyDescent="0.25">
      <c r="H60024" s="39"/>
    </row>
    <row r="60025" spans="8:8" ht="65.099999999999994" customHeight="1" x14ac:dyDescent="0.25">
      <c r="H60025" s="39"/>
    </row>
    <row r="60026" spans="8:8" ht="65.099999999999994" customHeight="1" x14ac:dyDescent="0.25">
      <c r="H60026" s="39"/>
    </row>
    <row r="60027" spans="8:8" ht="65.099999999999994" customHeight="1" x14ac:dyDescent="0.25">
      <c r="H60027" s="39"/>
    </row>
    <row r="60028" spans="8:8" ht="65.099999999999994" customHeight="1" x14ac:dyDescent="0.25">
      <c r="H60028" s="39"/>
    </row>
    <row r="60029" spans="8:8" ht="65.099999999999994" customHeight="1" x14ac:dyDescent="0.25">
      <c r="H60029" s="39"/>
    </row>
    <row r="60030" spans="8:8" ht="65.099999999999994" customHeight="1" x14ac:dyDescent="0.25">
      <c r="H60030" s="39"/>
    </row>
    <row r="60031" spans="8:8" ht="65.099999999999994" customHeight="1" x14ac:dyDescent="0.25">
      <c r="H60031" s="39"/>
    </row>
    <row r="60032" spans="8:8" ht="65.099999999999994" customHeight="1" x14ac:dyDescent="0.25">
      <c r="H60032" s="39"/>
    </row>
    <row r="60033" spans="8:8" ht="65.099999999999994" customHeight="1" x14ac:dyDescent="0.25">
      <c r="H60033" s="39"/>
    </row>
    <row r="60034" spans="8:8" ht="65.099999999999994" customHeight="1" x14ac:dyDescent="0.25">
      <c r="H60034" s="39"/>
    </row>
    <row r="60035" spans="8:8" ht="65.099999999999994" customHeight="1" x14ac:dyDescent="0.25">
      <c r="H60035" s="39"/>
    </row>
    <row r="60036" spans="8:8" ht="65.099999999999994" customHeight="1" x14ac:dyDescent="0.25">
      <c r="H60036" s="39"/>
    </row>
    <row r="60037" spans="8:8" ht="65.099999999999994" customHeight="1" x14ac:dyDescent="0.25">
      <c r="H60037" s="39"/>
    </row>
    <row r="60038" spans="8:8" ht="65.099999999999994" customHeight="1" x14ac:dyDescent="0.25">
      <c r="H60038" s="39"/>
    </row>
    <row r="60039" spans="8:8" ht="65.099999999999994" customHeight="1" x14ac:dyDescent="0.25">
      <c r="H60039" s="39"/>
    </row>
    <row r="60040" spans="8:8" ht="65.099999999999994" customHeight="1" x14ac:dyDescent="0.25">
      <c r="H60040" s="39"/>
    </row>
    <row r="60041" spans="8:8" ht="65.099999999999994" customHeight="1" x14ac:dyDescent="0.25">
      <c r="H60041" s="39"/>
    </row>
    <row r="60042" spans="8:8" ht="65.099999999999994" customHeight="1" x14ac:dyDescent="0.25">
      <c r="H60042" s="39"/>
    </row>
    <row r="60043" spans="8:8" ht="65.099999999999994" customHeight="1" x14ac:dyDescent="0.25">
      <c r="H60043" s="39"/>
    </row>
    <row r="60044" spans="8:8" ht="65.099999999999994" customHeight="1" x14ac:dyDescent="0.25">
      <c r="H60044" s="39"/>
    </row>
    <row r="60045" spans="8:8" ht="65.099999999999994" customHeight="1" x14ac:dyDescent="0.25">
      <c r="H60045" s="39"/>
    </row>
    <row r="60046" spans="8:8" ht="65.099999999999994" customHeight="1" x14ac:dyDescent="0.25">
      <c r="H60046" s="39"/>
    </row>
    <row r="60047" spans="8:8" ht="65.099999999999994" customHeight="1" x14ac:dyDescent="0.25">
      <c r="H60047" s="39"/>
    </row>
    <row r="60048" spans="8:8" ht="65.099999999999994" customHeight="1" x14ac:dyDescent="0.25">
      <c r="H60048" s="39"/>
    </row>
    <row r="60049" spans="8:8" ht="65.099999999999994" customHeight="1" x14ac:dyDescent="0.25">
      <c r="H60049" s="39"/>
    </row>
    <row r="60050" spans="8:8" ht="65.099999999999994" customHeight="1" x14ac:dyDescent="0.25">
      <c r="H60050" s="39"/>
    </row>
    <row r="60051" spans="8:8" ht="65.099999999999994" customHeight="1" x14ac:dyDescent="0.25">
      <c r="H60051" s="39"/>
    </row>
    <row r="60052" spans="8:8" ht="65.099999999999994" customHeight="1" x14ac:dyDescent="0.25">
      <c r="H60052" s="39"/>
    </row>
    <row r="60053" spans="8:8" ht="65.099999999999994" customHeight="1" x14ac:dyDescent="0.25">
      <c r="H60053" s="39"/>
    </row>
    <row r="60054" spans="8:8" ht="65.099999999999994" customHeight="1" x14ac:dyDescent="0.25">
      <c r="H60054" s="39"/>
    </row>
    <row r="60055" spans="8:8" ht="65.099999999999994" customHeight="1" x14ac:dyDescent="0.25">
      <c r="H60055" s="39"/>
    </row>
    <row r="60056" spans="8:8" ht="65.099999999999994" customHeight="1" x14ac:dyDescent="0.25">
      <c r="H60056" s="39"/>
    </row>
    <row r="60057" spans="8:8" ht="65.099999999999994" customHeight="1" x14ac:dyDescent="0.25">
      <c r="H60057" s="39"/>
    </row>
    <row r="60058" spans="8:8" ht="65.099999999999994" customHeight="1" x14ac:dyDescent="0.25">
      <c r="H60058" s="39"/>
    </row>
    <row r="60059" spans="8:8" ht="65.099999999999994" customHeight="1" x14ac:dyDescent="0.25">
      <c r="H60059" s="39"/>
    </row>
    <row r="60060" spans="8:8" ht="65.099999999999994" customHeight="1" x14ac:dyDescent="0.25">
      <c r="H60060" s="39"/>
    </row>
    <row r="60061" spans="8:8" ht="65.099999999999994" customHeight="1" x14ac:dyDescent="0.25">
      <c r="H60061" s="39"/>
    </row>
    <row r="60062" spans="8:8" ht="65.099999999999994" customHeight="1" x14ac:dyDescent="0.25">
      <c r="H60062" s="39"/>
    </row>
    <row r="60063" spans="8:8" ht="65.099999999999994" customHeight="1" x14ac:dyDescent="0.25">
      <c r="H60063" s="39"/>
    </row>
    <row r="60064" spans="8:8" ht="65.099999999999994" customHeight="1" x14ac:dyDescent="0.25">
      <c r="H60064" s="39"/>
    </row>
    <row r="60065" spans="8:8" ht="65.099999999999994" customHeight="1" x14ac:dyDescent="0.25">
      <c r="H60065" s="39"/>
    </row>
    <row r="60066" spans="8:8" ht="65.099999999999994" customHeight="1" x14ac:dyDescent="0.25">
      <c r="H60066" s="39"/>
    </row>
    <row r="60067" spans="8:8" ht="65.099999999999994" customHeight="1" x14ac:dyDescent="0.25">
      <c r="H60067" s="39"/>
    </row>
    <row r="60068" spans="8:8" ht="65.099999999999994" customHeight="1" x14ac:dyDescent="0.25">
      <c r="H60068" s="39"/>
    </row>
    <row r="60069" spans="8:8" ht="65.099999999999994" customHeight="1" x14ac:dyDescent="0.25">
      <c r="H60069" s="39"/>
    </row>
    <row r="60070" spans="8:8" ht="65.099999999999994" customHeight="1" x14ac:dyDescent="0.25">
      <c r="H60070" s="39"/>
    </row>
    <row r="60071" spans="8:8" ht="65.099999999999994" customHeight="1" x14ac:dyDescent="0.25">
      <c r="H60071" s="39"/>
    </row>
    <row r="60072" spans="8:8" ht="65.099999999999994" customHeight="1" x14ac:dyDescent="0.25">
      <c r="H60072" s="39"/>
    </row>
    <row r="60073" spans="8:8" ht="65.099999999999994" customHeight="1" x14ac:dyDescent="0.25">
      <c r="H60073" s="39"/>
    </row>
    <row r="60074" spans="8:8" ht="65.099999999999994" customHeight="1" x14ac:dyDescent="0.25">
      <c r="H60074" s="39"/>
    </row>
    <row r="60075" spans="8:8" ht="65.099999999999994" customHeight="1" x14ac:dyDescent="0.25">
      <c r="H60075" s="39"/>
    </row>
    <row r="60076" spans="8:8" ht="65.099999999999994" customHeight="1" x14ac:dyDescent="0.25">
      <c r="H60076" s="39"/>
    </row>
    <row r="60077" spans="8:8" ht="65.099999999999994" customHeight="1" x14ac:dyDescent="0.25">
      <c r="H60077" s="39"/>
    </row>
    <row r="60078" spans="8:8" ht="65.099999999999994" customHeight="1" x14ac:dyDescent="0.25">
      <c r="H60078" s="39"/>
    </row>
    <row r="60079" spans="8:8" ht="65.099999999999994" customHeight="1" x14ac:dyDescent="0.25">
      <c r="H60079" s="39"/>
    </row>
    <row r="60080" spans="8:8" ht="65.099999999999994" customHeight="1" x14ac:dyDescent="0.25">
      <c r="H60080" s="39"/>
    </row>
    <row r="60081" spans="8:8" ht="65.099999999999994" customHeight="1" x14ac:dyDescent="0.25">
      <c r="H60081" s="39"/>
    </row>
    <row r="60082" spans="8:8" ht="65.099999999999994" customHeight="1" x14ac:dyDescent="0.25">
      <c r="H60082" s="39"/>
    </row>
    <row r="60083" spans="8:8" ht="65.099999999999994" customHeight="1" x14ac:dyDescent="0.25">
      <c r="H60083" s="39"/>
    </row>
    <row r="60084" spans="8:8" ht="65.099999999999994" customHeight="1" x14ac:dyDescent="0.25">
      <c r="H60084" s="39"/>
    </row>
    <row r="60085" spans="8:8" ht="65.099999999999994" customHeight="1" x14ac:dyDescent="0.25">
      <c r="H60085" s="39"/>
    </row>
    <row r="60086" spans="8:8" ht="65.099999999999994" customHeight="1" x14ac:dyDescent="0.25">
      <c r="H60086" s="39"/>
    </row>
    <row r="60087" spans="8:8" ht="65.099999999999994" customHeight="1" x14ac:dyDescent="0.25">
      <c r="H60087" s="39"/>
    </row>
    <row r="60088" spans="8:8" ht="65.099999999999994" customHeight="1" x14ac:dyDescent="0.25">
      <c r="H60088" s="39"/>
    </row>
    <row r="60089" spans="8:8" ht="65.099999999999994" customHeight="1" x14ac:dyDescent="0.25">
      <c r="H60089" s="39"/>
    </row>
    <row r="60090" spans="8:8" ht="65.099999999999994" customHeight="1" x14ac:dyDescent="0.25">
      <c r="H60090" s="39"/>
    </row>
    <row r="60091" spans="8:8" ht="65.099999999999994" customHeight="1" x14ac:dyDescent="0.25">
      <c r="H60091" s="39"/>
    </row>
    <row r="60092" spans="8:8" ht="65.099999999999994" customHeight="1" x14ac:dyDescent="0.25">
      <c r="H60092" s="39"/>
    </row>
    <row r="60093" spans="8:8" ht="65.099999999999994" customHeight="1" x14ac:dyDescent="0.25">
      <c r="H60093" s="39"/>
    </row>
    <row r="60094" spans="8:8" ht="65.099999999999994" customHeight="1" x14ac:dyDescent="0.25">
      <c r="H60094" s="39"/>
    </row>
    <row r="60095" spans="8:8" ht="65.099999999999994" customHeight="1" x14ac:dyDescent="0.25">
      <c r="H60095" s="39"/>
    </row>
    <row r="60096" spans="8:8" ht="65.099999999999994" customHeight="1" x14ac:dyDescent="0.25">
      <c r="H60096" s="39"/>
    </row>
    <row r="60097" spans="8:8" ht="65.099999999999994" customHeight="1" x14ac:dyDescent="0.25">
      <c r="H60097" s="39"/>
    </row>
    <row r="60098" spans="8:8" ht="65.099999999999994" customHeight="1" x14ac:dyDescent="0.25">
      <c r="H60098" s="39"/>
    </row>
    <row r="60099" spans="8:8" ht="65.099999999999994" customHeight="1" x14ac:dyDescent="0.25">
      <c r="H60099" s="39"/>
    </row>
    <row r="60100" spans="8:8" ht="65.099999999999994" customHeight="1" x14ac:dyDescent="0.25">
      <c r="H60100" s="39"/>
    </row>
    <row r="60101" spans="8:8" ht="65.099999999999994" customHeight="1" x14ac:dyDescent="0.25">
      <c r="H60101" s="39"/>
    </row>
    <row r="60102" spans="8:8" ht="65.099999999999994" customHeight="1" x14ac:dyDescent="0.25">
      <c r="H60102" s="39"/>
    </row>
    <row r="60103" spans="8:8" ht="65.099999999999994" customHeight="1" x14ac:dyDescent="0.25">
      <c r="H60103" s="39"/>
    </row>
    <row r="60104" spans="8:8" ht="65.099999999999994" customHeight="1" x14ac:dyDescent="0.25">
      <c r="H60104" s="39"/>
    </row>
    <row r="60105" spans="8:8" ht="65.099999999999994" customHeight="1" x14ac:dyDescent="0.25">
      <c r="H60105" s="39"/>
    </row>
    <row r="60106" spans="8:8" ht="65.099999999999994" customHeight="1" x14ac:dyDescent="0.25">
      <c r="H60106" s="39"/>
    </row>
    <row r="60107" spans="8:8" ht="65.099999999999994" customHeight="1" x14ac:dyDescent="0.25">
      <c r="H60107" s="39"/>
    </row>
    <row r="60108" spans="8:8" ht="65.099999999999994" customHeight="1" x14ac:dyDescent="0.25">
      <c r="H60108" s="39"/>
    </row>
    <row r="60109" spans="8:8" ht="65.099999999999994" customHeight="1" x14ac:dyDescent="0.25">
      <c r="H60109" s="39"/>
    </row>
    <row r="60110" spans="8:8" ht="65.099999999999994" customHeight="1" x14ac:dyDescent="0.25">
      <c r="H60110" s="39"/>
    </row>
    <row r="60111" spans="8:8" ht="65.099999999999994" customHeight="1" x14ac:dyDescent="0.25">
      <c r="H60111" s="39"/>
    </row>
    <row r="60112" spans="8:8" ht="65.099999999999994" customHeight="1" x14ac:dyDescent="0.25">
      <c r="H60112" s="39"/>
    </row>
    <row r="60113" spans="8:8" ht="65.099999999999994" customHeight="1" x14ac:dyDescent="0.25">
      <c r="H60113" s="39"/>
    </row>
    <row r="60114" spans="8:8" ht="65.099999999999994" customHeight="1" x14ac:dyDescent="0.25">
      <c r="H60114" s="39"/>
    </row>
    <row r="60115" spans="8:8" ht="65.099999999999994" customHeight="1" x14ac:dyDescent="0.25">
      <c r="H60115" s="39"/>
    </row>
    <row r="60116" spans="8:8" ht="65.099999999999994" customHeight="1" x14ac:dyDescent="0.25">
      <c r="H60116" s="39"/>
    </row>
    <row r="60117" spans="8:8" ht="65.099999999999994" customHeight="1" x14ac:dyDescent="0.25">
      <c r="H60117" s="39"/>
    </row>
    <row r="60118" spans="8:8" ht="65.099999999999994" customHeight="1" x14ac:dyDescent="0.25">
      <c r="H60118" s="39"/>
    </row>
    <row r="60119" spans="8:8" ht="65.099999999999994" customHeight="1" x14ac:dyDescent="0.25">
      <c r="H60119" s="39"/>
    </row>
    <row r="60120" spans="8:8" ht="65.099999999999994" customHeight="1" x14ac:dyDescent="0.25">
      <c r="H60120" s="39"/>
    </row>
    <row r="60121" spans="8:8" ht="65.099999999999994" customHeight="1" x14ac:dyDescent="0.25">
      <c r="H60121" s="39"/>
    </row>
    <row r="60122" spans="8:8" ht="65.099999999999994" customHeight="1" x14ac:dyDescent="0.25">
      <c r="H60122" s="39"/>
    </row>
    <row r="60123" spans="8:8" ht="65.099999999999994" customHeight="1" x14ac:dyDescent="0.25">
      <c r="H60123" s="39"/>
    </row>
    <row r="60124" spans="8:8" ht="65.099999999999994" customHeight="1" x14ac:dyDescent="0.25">
      <c r="H60124" s="39"/>
    </row>
    <row r="60125" spans="8:8" ht="65.099999999999994" customHeight="1" x14ac:dyDescent="0.25">
      <c r="H60125" s="39"/>
    </row>
    <row r="60126" spans="8:8" ht="65.099999999999994" customHeight="1" x14ac:dyDescent="0.25">
      <c r="H60126" s="39"/>
    </row>
    <row r="60127" spans="8:8" ht="65.099999999999994" customHeight="1" x14ac:dyDescent="0.25">
      <c r="H60127" s="39"/>
    </row>
    <row r="60128" spans="8:8" ht="65.099999999999994" customHeight="1" x14ac:dyDescent="0.25">
      <c r="H60128" s="39"/>
    </row>
    <row r="60129" spans="8:8" ht="65.099999999999994" customHeight="1" x14ac:dyDescent="0.25">
      <c r="H60129" s="39"/>
    </row>
    <row r="60130" spans="8:8" ht="65.099999999999994" customHeight="1" x14ac:dyDescent="0.25">
      <c r="H60130" s="39"/>
    </row>
    <row r="60131" spans="8:8" ht="65.099999999999994" customHeight="1" x14ac:dyDescent="0.25">
      <c r="H60131" s="39"/>
    </row>
    <row r="60132" spans="8:8" ht="65.099999999999994" customHeight="1" x14ac:dyDescent="0.25">
      <c r="H60132" s="39"/>
    </row>
    <row r="60133" spans="8:8" ht="65.099999999999994" customHeight="1" x14ac:dyDescent="0.25">
      <c r="H60133" s="39"/>
    </row>
    <row r="60134" spans="8:8" ht="65.099999999999994" customHeight="1" x14ac:dyDescent="0.25">
      <c r="H60134" s="39"/>
    </row>
    <row r="60135" spans="8:8" ht="65.099999999999994" customHeight="1" x14ac:dyDescent="0.25">
      <c r="H60135" s="39"/>
    </row>
    <row r="60136" spans="8:8" ht="65.099999999999994" customHeight="1" x14ac:dyDescent="0.25">
      <c r="H60136" s="39"/>
    </row>
    <row r="60137" spans="8:8" ht="65.099999999999994" customHeight="1" x14ac:dyDescent="0.25">
      <c r="H60137" s="39"/>
    </row>
    <row r="60138" spans="8:8" ht="65.099999999999994" customHeight="1" x14ac:dyDescent="0.25">
      <c r="H60138" s="39"/>
    </row>
    <row r="60139" spans="8:8" ht="65.099999999999994" customHeight="1" x14ac:dyDescent="0.25">
      <c r="H60139" s="39"/>
    </row>
    <row r="60140" spans="8:8" ht="65.099999999999994" customHeight="1" x14ac:dyDescent="0.25">
      <c r="H60140" s="39"/>
    </row>
    <row r="60141" spans="8:8" ht="65.099999999999994" customHeight="1" x14ac:dyDescent="0.25">
      <c r="H60141" s="39"/>
    </row>
    <row r="60142" spans="8:8" ht="65.099999999999994" customHeight="1" x14ac:dyDescent="0.25">
      <c r="H60142" s="39"/>
    </row>
    <row r="60143" spans="8:8" ht="65.099999999999994" customHeight="1" x14ac:dyDescent="0.25">
      <c r="H60143" s="39"/>
    </row>
    <row r="60144" spans="8:8" ht="65.099999999999994" customHeight="1" x14ac:dyDescent="0.25">
      <c r="H60144" s="39"/>
    </row>
    <row r="60145" spans="8:8" ht="65.099999999999994" customHeight="1" x14ac:dyDescent="0.25">
      <c r="H60145" s="39"/>
    </row>
    <row r="60146" spans="8:8" ht="65.099999999999994" customHeight="1" x14ac:dyDescent="0.25">
      <c r="H60146" s="39"/>
    </row>
    <row r="60147" spans="8:8" ht="65.099999999999994" customHeight="1" x14ac:dyDescent="0.25">
      <c r="H60147" s="39"/>
    </row>
    <row r="60148" spans="8:8" ht="65.099999999999994" customHeight="1" x14ac:dyDescent="0.25">
      <c r="H60148" s="39"/>
    </row>
    <row r="60149" spans="8:8" ht="65.099999999999994" customHeight="1" x14ac:dyDescent="0.25">
      <c r="H60149" s="39"/>
    </row>
    <row r="60150" spans="8:8" ht="65.099999999999994" customHeight="1" x14ac:dyDescent="0.25">
      <c r="H60150" s="39"/>
    </row>
    <row r="60151" spans="8:8" ht="65.099999999999994" customHeight="1" x14ac:dyDescent="0.25">
      <c r="H60151" s="39"/>
    </row>
    <row r="60152" spans="8:8" ht="65.099999999999994" customHeight="1" x14ac:dyDescent="0.25">
      <c r="H60152" s="39"/>
    </row>
    <row r="60153" spans="8:8" ht="65.099999999999994" customHeight="1" x14ac:dyDescent="0.25">
      <c r="H60153" s="39"/>
    </row>
    <row r="60154" spans="8:8" ht="65.099999999999994" customHeight="1" x14ac:dyDescent="0.25">
      <c r="H60154" s="39"/>
    </row>
    <row r="60155" spans="8:8" ht="65.099999999999994" customHeight="1" x14ac:dyDescent="0.25">
      <c r="H60155" s="39"/>
    </row>
    <row r="60156" spans="8:8" ht="65.099999999999994" customHeight="1" x14ac:dyDescent="0.25">
      <c r="H60156" s="39"/>
    </row>
    <row r="60157" spans="8:8" ht="65.099999999999994" customHeight="1" x14ac:dyDescent="0.25">
      <c r="H60157" s="39"/>
    </row>
    <row r="60158" spans="8:8" ht="65.099999999999994" customHeight="1" x14ac:dyDescent="0.25">
      <c r="H60158" s="39"/>
    </row>
    <row r="60159" spans="8:8" ht="65.099999999999994" customHeight="1" x14ac:dyDescent="0.25">
      <c r="H60159" s="39"/>
    </row>
    <row r="60160" spans="8:8" ht="65.099999999999994" customHeight="1" x14ac:dyDescent="0.25">
      <c r="H60160" s="39"/>
    </row>
    <row r="60161" spans="8:8" ht="65.099999999999994" customHeight="1" x14ac:dyDescent="0.25">
      <c r="H60161" s="39"/>
    </row>
    <row r="60162" spans="8:8" ht="65.099999999999994" customHeight="1" x14ac:dyDescent="0.25">
      <c r="H60162" s="39"/>
    </row>
    <row r="60163" spans="8:8" ht="65.099999999999994" customHeight="1" x14ac:dyDescent="0.25">
      <c r="H60163" s="39"/>
    </row>
    <row r="60164" spans="8:8" ht="65.099999999999994" customHeight="1" x14ac:dyDescent="0.25">
      <c r="H60164" s="39"/>
    </row>
    <row r="60165" spans="8:8" ht="65.099999999999994" customHeight="1" x14ac:dyDescent="0.25">
      <c r="H60165" s="39"/>
    </row>
    <row r="60166" spans="8:8" ht="65.099999999999994" customHeight="1" x14ac:dyDescent="0.25">
      <c r="H60166" s="39"/>
    </row>
    <row r="60167" spans="8:8" ht="65.099999999999994" customHeight="1" x14ac:dyDescent="0.25">
      <c r="H60167" s="39"/>
    </row>
    <row r="60168" spans="8:8" ht="65.099999999999994" customHeight="1" x14ac:dyDescent="0.25">
      <c r="H60168" s="39"/>
    </row>
    <row r="60169" spans="8:8" ht="65.099999999999994" customHeight="1" x14ac:dyDescent="0.25">
      <c r="H60169" s="39"/>
    </row>
    <row r="60170" spans="8:8" ht="65.099999999999994" customHeight="1" x14ac:dyDescent="0.25">
      <c r="H60170" s="39"/>
    </row>
    <row r="60171" spans="8:8" ht="65.099999999999994" customHeight="1" x14ac:dyDescent="0.25">
      <c r="H60171" s="39"/>
    </row>
    <row r="60172" spans="8:8" ht="65.099999999999994" customHeight="1" x14ac:dyDescent="0.25">
      <c r="H60172" s="39"/>
    </row>
    <row r="60173" spans="8:8" ht="65.099999999999994" customHeight="1" x14ac:dyDescent="0.25">
      <c r="H60173" s="39"/>
    </row>
    <row r="60174" spans="8:8" ht="65.099999999999994" customHeight="1" x14ac:dyDescent="0.25">
      <c r="H60174" s="39"/>
    </row>
    <row r="60175" spans="8:8" ht="65.099999999999994" customHeight="1" x14ac:dyDescent="0.25">
      <c r="H60175" s="39"/>
    </row>
    <row r="60176" spans="8:8" ht="65.099999999999994" customHeight="1" x14ac:dyDescent="0.25">
      <c r="H60176" s="39"/>
    </row>
    <row r="60177" spans="8:8" ht="65.099999999999994" customHeight="1" x14ac:dyDescent="0.25">
      <c r="H60177" s="39"/>
    </row>
    <row r="60178" spans="8:8" ht="65.099999999999994" customHeight="1" x14ac:dyDescent="0.25">
      <c r="H60178" s="39"/>
    </row>
    <row r="60179" spans="8:8" ht="65.099999999999994" customHeight="1" x14ac:dyDescent="0.25">
      <c r="H60179" s="39"/>
    </row>
    <row r="60180" spans="8:8" ht="65.099999999999994" customHeight="1" x14ac:dyDescent="0.25">
      <c r="H60180" s="39"/>
    </row>
    <row r="60181" spans="8:8" ht="65.099999999999994" customHeight="1" x14ac:dyDescent="0.25">
      <c r="H60181" s="39"/>
    </row>
    <row r="60182" spans="8:8" ht="65.099999999999994" customHeight="1" x14ac:dyDescent="0.25">
      <c r="H60182" s="39"/>
    </row>
    <row r="60183" spans="8:8" ht="65.099999999999994" customHeight="1" x14ac:dyDescent="0.25">
      <c r="H60183" s="39"/>
    </row>
    <row r="60184" spans="8:8" ht="65.099999999999994" customHeight="1" x14ac:dyDescent="0.25">
      <c r="H60184" s="39"/>
    </row>
    <row r="60185" spans="8:8" ht="65.099999999999994" customHeight="1" x14ac:dyDescent="0.25">
      <c r="H60185" s="39"/>
    </row>
    <row r="60186" spans="8:8" ht="65.099999999999994" customHeight="1" x14ac:dyDescent="0.25">
      <c r="H60186" s="39"/>
    </row>
    <row r="60187" spans="8:8" ht="65.099999999999994" customHeight="1" x14ac:dyDescent="0.25">
      <c r="H60187" s="39"/>
    </row>
    <row r="60188" spans="8:8" ht="65.099999999999994" customHeight="1" x14ac:dyDescent="0.25">
      <c r="H60188" s="39"/>
    </row>
    <row r="60189" spans="8:8" ht="65.099999999999994" customHeight="1" x14ac:dyDescent="0.25">
      <c r="H60189" s="39"/>
    </row>
    <row r="60190" spans="8:8" ht="65.099999999999994" customHeight="1" x14ac:dyDescent="0.25">
      <c r="H60190" s="39"/>
    </row>
    <row r="60191" spans="8:8" ht="65.099999999999994" customHeight="1" x14ac:dyDescent="0.25">
      <c r="H60191" s="39"/>
    </row>
    <row r="60192" spans="8:8" ht="65.099999999999994" customHeight="1" x14ac:dyDescent="0.25">
      <c r="H60192" s="39"/>
    </row>
    <row r="60193" spans="8:8" ht="65.099999999999994" customHeight="1" x14ac:dyDescent="0.25">
      <c r="H60193" s="39"/>
    </row>
    <row r="60194" spans="8:8" ht="65.099999999999994" customHeight="1" x14ac:dyDescent="0.25">
      <c r="H60194" s="39"/>
    </row>
    <row r="60195" spans="8:8" ht="65.099999999999994" customHeight="1" x14ac:dyDescent="0.25">
      <c r="H60195" s="39"/>
    </row>
    <row r="60196" spans="8:8" ht="65.099999999999994" customHeight="1" x14ac:dyDescent="0.25">
      <c r="H60196" s="39"/>
    </row>
    <row r="60197" spans="8:8" ht="65.099999999999994" customHeight="1" x14ac:dyDescent="0.25">
      <c r="H60197" s="39"/>
    </row>
    <row r="60198" spans="8:8" ht="65.099999999999994" customHeight="1" x14ac:dyDescent="0.25">
      <c r="H60198" s="39"/>
    </row>
    <row r="60199" spans="8:8" ht="65.099999999999994" customHeight="1" x14ac:dyDescent="0.25">
      <c r="H60199" s="39"/>
    </row>
    <row r="60200" spans="8:8" ht="65.099999999999994" customHeight="1" x14ac:dyDescent="0.25">
      <c r="H60200" s="39"/>
    </row>
    <row r="60201" spans="8:8" ht="65.099999999999994" customHeight="1" x14ac:dyDescent="0.25">
      <c r="H60201" s="39"/>
    </row>
    <row r="60202" spans="8:8" ht="65.099999999999994" customHeight="1" x14ac:dyDescent="0.25">
      <c r="H60202" s="39"/>
    </row>
    <row r="60203" spans="8:8" ht="65.099999999999994" customHeight="1" x14ac:dyDescent="0.25">
      <c r="H60203" s="39"/>
    </row>
    <row r="60204" spans="8:8" ht="65.099999999999994" customHeight="1" x14ac:dyDescent="0.25">
      <c r="H60204" s="39"/>
    </row>
    <row r="60205" spans="8:8" ht="65.099999999999994" customHeight="1" x14ac:dyDescent="0.25">
      <c r="H60205" s="39"/>
    </row>
    <row r="60206" spans="8:8" ht="65.099999999999994" customHeight="1" x14ac:dyDescent="0.25">
      <c r="H60206" s="39"/>
    </row>
    <row r="60207" spans="8:8" ht="65.099999999999994" customHeight="1" x14ac:dyDescent="0.25">
      <c r="H60207" s="39"/>
    </row>
    <row r="60208" spans="8:8" ht="65.099999999999994" customHeight="1" x14ac:dyDescent="0.25">
      <c r="H60208" s="39"/>
    </row>
    <row r="60209" spans="8:8" ht="65.099999999999994" customHeight="1" x14ac:dyDescent="0.25">
      <c r="H60209" s="39"/>
    </row>
    <row r="60210" spans="8:8" ht="65.099999999999994" customHeight="1" x14ac:dyDescent="0.25">
      <c r="H60210" s="39"/>
    </row>
    <row r="60211" spans="8:8" ht="65.099999999999994" customHeight="1" x14ac:dyDescent="0.25">
      <c r="H60211" s="39"/>
    </row>
    <row r="60212" spans="8:8" ht="65.099999999999994" customHeight="1" x14ac:dyDescent="0.25">
      <c r="H60212" s="39"/>
    </row>
    <row r="60213" spans="8:8" ht="65.099999999999994" customHeight="1" x14ac:dyDescent="0.25">
      <c r="H60213" s="39"/>
    </row>
    <row r="60214" spans="8:8" ht="65.099999999999994" customHeight="1" x14ac:dyDescent="0.25">
      <c r="H60214" s="39"/>
    </row>
    <row r="60215" spans="8:8" ht="65.099999999999994" customHeight="1" x14ac:dyDescent="0.25">
      <c r="H60215" s="39"/>
    </row>
    <row r="60216" spans="8:8" ht="65.099999999999994" customHeight="1" x14ac:dyDescent="0.25">
      <c r="H60216" s="39"/>
    </row>
    <row r="60217" spans="8:8" ht="65.099999999999994" customHeight="1" x14ac:dyDescent="0.25">
      <c r="H60217" s="39"/>
    </row>
    <row r="60218" spans="8:8" ht="65.099999999999994" customHeight="1" x14ac:dyDescent="0.25">
      <c r="H60218" s="39"/>
    </row>
    <row r="60219" spans="8:8" ht="65.099999999999994" customHeight="1" x14ac:dyDescent="0.25">
      <c r="H60219" s="39"/>
    </row>
    <row r="60220" spans="8:8" ht="65.099999999999994" customHeight="1" x14ac:dyDescent="0.25">
      <c r="H60220" s="39"/>
    </row>
    <row r="60221" spans="8:8" ht="65.099999999999994" customHeight="1" x14ac:dyDescent="0.25">
      <c r="H60221" s="39"/>
    </row>
    <row r="60222" spans="8:8" ht="65.099999999999994" customHeight="1" x14ac:dyDescent="0.25">
      <c r="H60222" s="39"/>
    </row>
    <row r="60223" spans="8:8" ht="65.099999999999994" customHeight="1" x14ac:dyDescent="0.25">
      <c r="H60223" s="39"/>
    </row>
    <row r="60224" spans="8:8" ht="65.099999999999994" customHeight="1" x14ac:dyDescent="0.25">
      <c r="H60224" s="39"/>
    </row>
    <row r="60225" spans="8:8" ht="65.099999999999994" customHeight="1" x14ac:dyDescent="0.25">
      <c r="H60225" s="39"/>
    </row>
    <row r="60226" spans="8:8" ht="65.099999999999994" customHeight="1" x14ac:dyDescent="0.25">
      <c r="H60226" s="39"/>
    </row>
    <row r="60227" spans="8:8" ht="65.099999999999994" customHeight="1" x14ac:dyDescent="0.25">
      <c r="H60227" s="39"/>
    </row>
    <row r="60228" spans="8:8" ht="65.099999999999994" customHeight="1" x14ac:dyDescent="0.25">
      <c r="H60228" s="39"/>
    </row>
    <row r="60229" spans="8:8" ht="65.099999999999994" customHeight="1" x14ac:dyDescent="0.25">
      <c r="H60229" s="39"/>
    </row>
    <row r="60230" spans="8:8" ht="65.099999999999994" customHeight="1" x14ac:dyDescent="0.25">
      <c r="H60230" s="39"/>
    </row>
    <row r="60231" spans="8:8" ht="65.099999999999994" customHeight="1" x14ac:dyDescent="0.25">
      <c r="H60231" s="39"/>
    </row>
    <row r="60232" spans="8:8" ht="65.099999999999994" customHeight="1" x14ac:dyDescent="0.25">
      <c r="H60232" s="39"/>
    </row>
    <row r="60233" spans="8:8" ht="65.099999999999994" customHeight="1" x14ac:dyDescent="0.25">
      <c r="H60233" s="39"/>
    </row>
    <row r="60234" spans="8:8" ht="65.099999999999994" customHeight="1" x14ac:dyDescent="0.25">
      <c r="H60234" s="39"/>
    </row>
    <row r="60235" spans="8:8" ht="65.099999999999994" customHeight="1" x14ac:dyDescent="0.25">
      <c r="H60235" s="39"/>
    </row>
    <row r="60236" spans="8:8" ht="65.099999999999994" customHeight="1" x14ac:dyDescent="0.25">
      <c r="H60236" s="39"/>
    </row>
    <row r="60237" spans="8:8" ht="65.099999999999994" customHeight="1" x14ac:dyDescent="0.25">
      <c r="H60237" s="39"/>
    </row>
    <row r="60238" spans="8:8" ht="65.099999999999994" customHeight="1" x14ac:dyDescent="0.25">
      <c r="H60238" s="39"/>
    </row>
    <row r="60239" spans="8:8" ht="65.099999999999994" customHeight="1" x14ac:dyDescent="0.25">
      <c r="H60239" s="39"/>
    </row>
    <row r="60240" spans="8:8" ht="65.099999999999994" customHeight="1" x14ac:dyDescent="0.25">
      <c r="H60240" s="39"/>
    </row>
    <row r="60241" spans="8:8" ht="65.099999999999994" customHeight="1" x14ac:dyDescent="0.25">
      <c r="H60241" s="39"/>
    </row>
    <row r="60242" spans="8:8" ht="65.099999999999994" customHeight="1" x14ac:dyDescent="0.25">
      <c r="H60242" s="39"/>
    </row>
    <row r="60243" spans="8:8" ht="65.099999999999994" customHeight="1" x14ac:dyDescent="0.25">
      <c r="H60243" s="39"/>
    </row>
    <row r="60244" spans="8:8" ht="65.099999999999994" customHeight="1" x14ac:dyDescent="0.25">
      <c r="H60244" s="39"/>
    </row>
    <row r="60245" spans="8:8" ht="65.099999999999994" customHeight="1" x14ac:dyDescent="0.25">
      <c r="H60245" s="39"/>
    </row>
    <row r="60246" spans="8:8" ht="65.099999999999994" customHeight="1" x14ac:dyDescent="0.25">
      <c r="H60246" s="39"/>
    </row>
    <row r="60247" spans="8:8" ht="65.099999999999994" customHeight="1" x14ac:dyDescent="0.25">
      <c r="H60247" s="39"/>
    </row>
    <row r="60248" spans="8:8" ht="65.099999999999994" customHeight="1" x14ac:dyDescent="0.25">
      <c r="H60248" s="39"/>
    </row>
    <row r="60249" spans="8:8" ht="65.099999999999994" customHeight="1" x14ac:dyDescent="0.25">
      <c r="H60249" s="39"/>
    </row>
    <row r="60250" spans="8:8" ht="65.099999999999994" customHeight="1" x14ac:dyDescent="0.25">
      <c r="H60250" s="39"/>
    </row>
    <row r="60251" spans="8:8" ht="65.099999999999994" customHeight="1" x14ac:dyDescent="0.25">
      <c r="H60251" s="39"/>
    </row>
    <row r="60252" spans="8:8" ht="65.099999999999994" customHeight="1" x14ac:dyDescent="0.25">
      <c r="H60252" s="39"/>
    </row>
    <row r="60253" spans="8:8" ht="65.099999999999994" customHeight="1" x14ac:dyDescent="0.25">
      <c r="H60253" s="39"/>
    </row>
    <row r="60254" spans="8:8" ht="65.099999999999994" customHeight="1" x14ac:dyDescent="0.25">
      <c r="H60254" s="39"/>
    </row>
    <row r="60255" spans="8:8" ht="65.099999999999994" customHeight="1" x14ac:dyDescent="0.25">
      <c r="H60255" s="39"/>
    </row>
    <row r="60256" spans="8:8" ht="65.099999999999994" customHeight="1" x14ac:dyDescent="0.25">
      <c r="H60256" s="39"/>
    </row>
    <row r="60257" spans="8:8" ht="65.099999999999994" customHeight="1" x14ac:dyDescent="0.25">
      <c r="H60257" s="39"/>
    </row>
    <row r="60258" spans="8:8" ht="65.099999999999994" customHeight="1" x14ac:dyDescent="0.25">
      <c r="H60258" s="39"/>
    </row>
    <row r="60259" spans="8:8" ht="65.099999999999994" customHeight="1" x14ac:dyDescent="0.25">
      <c r="H60259" s="39"/>
    </row>
    <row r="60260" spans="8:8" ht="65.099999999999994" customHeight="1" x14ac:dyDescent="0.25">
      <c r="H60260" s="39"/>
    </row>
    <row r="60261" spans="8:8" ht="65.099999999999994" customHeight="1" x14ac:dyDescent="0.25">
      <c r="H60261" s="39"/>
    </row>
    <row r="60262" spans="8:8" ht="65.099999999999994" customHeight="1" x14ac:dyDescent="0.25">
      <c r="H60262" s="39"/>
    </row>
    <row r="60263" spans="8:8" ht="65.099999999999994" customHeight="1" x14ac:dyDescent="0.25">
      <c r="H60263" s="39"/>
    </row>
    <row r="60264" spans="8:8" ht="65.099999999999994" customHeight="1" x14ac:dyDescent="0.25">
      <c r="H60264" s="39"/>
    </row>
    <row r="60265" spans="8:8" ht="65.099999999999994" customHeight="1" x14ac:dyDescent="0.25">
      <c r="H60265" s="39"/>
    </row>
    <row r="60266" spans="8:8" ht="65.099999999999994" customHeight="1" x14ac:dyDescent="0.25">
      <c r="H60266" s="39"/>
    </row>
    <row r="60267" spans="8:8" ht="65.099999999999994" customHeight="1" x14ac:dyDescent="0.25">
      <c r="H60267" s="39"/>
    </row>
    <row r="60268" spans="8:8" ht="65.099999999999994" customHeight="1" x14ac:dyDescent="0.25">
      <c r="H60268" s="39"/>
    </row>
    <row r="60269" spans="8:8" ht="65.099999999999994" customHeight="1" x14ac:dyDescent="0.25">
      <c r="H60269" s="39"/>
    </row>
    <row r="60270" spans="8:8" ht="65.099999999999994" customHeight="1" x14ac:dyDescent="0.25">
      <c r="H60270" s="39"/>
    </row>
    <row r="60271" spans="8:8" ht="65.099999999999994" customHeight="1" x14ac:dyDescent="0.25">
      <c r="H60271" s="39"/>
    </row>
    <row r="60272" spans="8:8" ht="65.099999999999994" customHeight="1" x14ac:dyDescent="0.25">
      <c r="H60272" s="39"/>
    </row>
    <row r="60273" spans="8:8" ht="65.099999999999994" customHeight="1" x14ac:dyDescent="0.25">
      <c r="H60273" s="39"/>
    </row>
    <row r="60274" spans="8:8" ht="65.099999999999994" customHeight="1" x14ac:dyDescent="0.25">
      <c r="H60274" s="39"/>
    </row>
    <row r="60275" spans="8:8" ht="65.099999999999994" customHeight="1" x14ac:dyDescent="0.25">
      <c r="H60275" s="39"/>
    </row>
    <row r="60276" spans="8:8" ht="65.099999999999994" customHeight="1" x14ac:dyDescent="0.25">
      <c r="H60276" s="39"/>
    </row>
    <row r="60277" spans="8:8" ht="65.099999999999994" customHeight="1" x14ac:dyDescent="0.25">
      <c r="H60277" s="39"/>
    </row>
    <row r="60278" spans="8:8" ht="65.099999999999994" customHeight="1" x14ac:dyDescent="0.25">
      <c r="H60278" s="39"/>
    </row>
    <row r="60279" spans="8:8" ht="65.099999999999994" customHeight="1" x14ac:dyDescent="0.25">
      <c r="H60279" s="39"/>
    </row>
    <row r="60280" spans="8:8" ht="65.099999999999994" customHeight="1" x14ac:dyDescent="0.25">
      <c r="H60280" s="39"/>
    </row>
    <row r="60281" spans="8:8" ht="65.099999999999994" customHeight="1" x14ac:dyDescent="0.25">
      <c r="H60281" s="39"/>
    </row>
    <row r="60282" spans="8:8" ht="65.099999999999994" customHeight="1" x14ac:dyDescent="0.25">
      <c r="H60282" s="39"/>
    </row>
    <row r="60283" spans="8:8" ht="65.099999999999994" customHeight="1" x14ac:dyDescent="0.25">
      <c r="H60283" s="39"/>
    </row>
    <row r="60284" spans="8:8" ht="65.099999999999994" customHeight="1" x14ac:dyDescent="0.25">
      <c r="H60284" s="39"/>
    </row>
    <row r="60285" spans="8:8" ht="65.099999999999994" customHeight="1" x14ac:dyDescent="0.25">
      <c r="H60285" s="39"/>
    </row>
    <row r="60286" spans="8:8" ht="65.099999999999994" customHeight="1" x14ac:dyDescent="0.25">
      <c r="H60286" s="39"/>
    </row>
    <row r="60287" spans="8:8" ht="65.099999999999994" customHeight="1" x14ac:dyDescent="0.25">
      <c r="H60287" s="39"/>
    </row>
    <row r="60288" spans="8:8" ht="65.099999999999994" customHeight="1" x14ac:dyDescent="0.25">
      <c r="H60288" s="39"/>
    </row>
    <row r="60289" spans="8:8" ht="65.099999999999994" customHeight="1" x14ac:dyDescent="0.25">
      <c r="H60289" s="39"/>
    </row>
    <row r="60290" spans="8:8" ht="65.099999999999994" customHeight="1" x14ac:dyDescent="0.25">
      <c r="H60290" s="39"/>
    </row>
    <row r="60291" spans="8:8" ht="65.099999999999994" customHeight="1" x14ac:dyDescent="0.25">
      <c r="H60291" s="39"/>
    </row>
    <row r="60292" spans="8:8" ht="65.099999999999994" customHeight="1" x14ac:dyDescent="0.25">
      <c r="H60292" s="39"/>
    </row>
    <row r="60293" spans="8:8" ht="65.099999999999994" customHeight="1" x14ac:dyDescent="0.25">
      <c r="H60293" s="39"/>
    </row>
    <row r="60294" spans="8:8" ht="65.099999999999994" customHeight="1" x14ac:dyDescent="0.25">
      <c r="H60294" s="39"/>
    </row>
    <row r="60295" spans="8:8" ht="65.099999999999994" customHeight="1" x14ac:dyDescent="0.25">
      <c r="H60295" s="39"/>
    </row>
    <row r="60296" spans="8:8" ht="65.099999999999994" customHeight="1" x14ac:dyDescent="0.25">
      <c r="H60296" s="39"/>
    </row>
    <row r="60297" spans="8:8" ht="65.099999999999994" customHeight="1" x14ac:dyDescent="0.25">
      <c r="H60297" s="39"/>
    </row>
    <row r="60298" spans="8:8" ht="65.099999999999994" customHeight="1" x14ac:dyDescent="0.25">
      <c r="H60298" s="39"/>
    </row>
    <row r="60299" spans="8:8" ht="65.099999999999994" customHeight="1" x14ac:dyDescent="0.25">
      <c r="H60299" s="39"/>
    </row>
    <row r="60300" spans="8:8" ht="65.099999999999994" customHeight="1" x14ac:dyDescent="0.25">
      <c r="H60300" s="39"/>
    </row>
    <row r="60301" spans="8:8" ht="65.099999999999994" customHeight="1" x14ac:dyDescent="0.25">
      <c r="H60301" s="39"/>
    </row>
    <row r="60302" spans="8:8" ht="65.099999999999994" customHeight="1" x14ac:dyDescent="0.25">
      <c r="H60302" s="39"/>
    </row>
    <row r="60303" spans="8:8" ht="65.099999999999994" customHeight="1" x14ac:dyDescent="0.25">
      <c r="H60303" s="39"/>
    </row>
    <row r="60304" spans="8:8" ht="65.099999999999994" customHeight="1" x14ac:dyDescent="0.25">
      <c r="H60304" s="39"/>
    </row>
    <row r="60305" spans="8:8" ht="65.099999999999994" customHeight="1" x14ac:dyDescent="0.25">
      <c r="H60305" s="39"/>
    </row>
    <row r="60306" spans="8:8" ht="65.099999999999994" customHeight="1" x14ac:dyDescent="0.25">
      <c r="H60306" s="39"/>
    </row>
    <row r="60307" spans="8:8" ht="65.099999999999994" customHeight="1" x14ac:dyDescent="0.25">
      <c r="H60307" s="39"/>
    </row>
    <row r="60308" spans="8:8" ht="65.099999999999994" customHeight="1" x14ac:dyDescent="0.25">
      <c r="H60308" s="39"/>
    </row>
    <row r="60309" spans="8:8" ht="65.099999999999994" customHeight="1" x14ac:dyDescent="0.25">
      <c r="H60309" s="39"/>
    </row>
    <row r="60310" spans="8:8" ht="65.099999999999994" customHeight="1" x14ac:dyDescent="0.25">
      <c r="H60310" s="39"/>
    </row>
    <row r="60311" spans="8:8" ht="65.099999999999994" customHeight="1" x14ac:dyDescent="0.25">
      <c r="H60311" s="39"/>
    </row>
    <row r="60312" spans="8:8" ht="65.099999999999994" customHeight="1" x14ac:dyDescent="0.25">
      <c r="H60312" s="39"/>
    </row>
    <row r="60313" spans="8:8" ht="65.099999999999994" customHeight="1" x14ac:dyDescent="0.25">
      <c r="H60313" s="39"/>
    </row>
    <row r="60314" spans="8:8" ht="65.099999999999994" customHeight="1" x14ac:dyDescent="0.25">
      <c r="H60314" s="39"/>
    </row>
    <row r="60315" spans="8:8" ht="65.099999999999994" customHeight="1" x14ac:dyDescent="0.25">
      <c r="H60315" s="39"/>
    </row>
    <row r="60316" spans="8:8" ht="65.099999999999994" customHeight="1" x14ac:dyDescent="0.25">
      <c r="H60316" s="39"/>
    </row>
    <row r="60317" spans="8:8" ht="65.099999999999994" customHeight="1" x14ac:dyDescent="0.25">
      <c r="H60317" s="39"/>
    </row>
    <row r="60318" spans="8:8" ht="65.099999999999994" customHeight="1" x14ac:dyDescent="0.25">
      <c r="H60318" s="39"/>
    </row>
    <row r="60319" spans="8:8" ht="65.099999999999994" customHeight="1" x14ac:dyDescent="0.25">
      <c r="H60319" s="39"/>
    </row>
    <row r="60320" spans="8:8" ht="65.099999999999994" customHeight="1" x14ac:dyDescent="0.25">
      <c r="H60320" s="39"/>
    </row>
    <row r="60321" spans="8:8" ht="65.099999999999994" customHeight="1" x14ac:dyDescent="0.25">
      <c r="H60321" s="39"/>
    </row>
    <row r="60322" spans="8:8" ht="65.099999999999994" customHeight="1" x14ac:dyDescent="0.25">
      <c r="H60322" s="39"/>
    </row>
    <row r="60323" spans="8:8" ht="65.099999999999994" customHeight="1" x14ac:dyDescent="0.25">
      <c r="H60323" s="39"/>
    </row>
    <row r="60324" spans="8:8" ht="65.099999999999994" customHeight="1" x14ac:dyDescent="0.25">
      <c r="H60324" s="39"/>
    </row>
    <row r="60325" spans="8:8" ht="65.099999999999994" customHeight="1" x14ac:dyDescent="0.25">
      <c r="H60325" s="39"/>
    </row>
    <row r="60326" spans="8:8" ht="65.099999999999994" customHeight="1" x14ac:dyDescent="0.25">
      <c r="H60326" s="39"/>
    </row>
    <row r="60327" spans="8:8" ht="65.099999999999994" customHeight="1" x14ac:dyDescent="0.25">
      <c r="H60327" s="39"/>
    </row>
    <row r="60328" spans="8:8" ht="65.099999999999994" customHeight="1" x14ac:dyDescent="0.25">
      <c r="H60328" s="39"/>
    </row>
    <row r="60329" spans="8:8" ht="65.099999999999994" customHeight="1" x14ac:dyDescent="0.25">
      <c r="H60329" s="39"/>
    </row>
    <row r="60330" spans="8:8" ht="65.099999999999994" customHeight="1" x14ac:dyDescent="0.25">
      <c r="H60330" s="39"/>
    </row>
    <row r="60331" spans="8:8" ht="65.099999999999994" customHeight="1" x14ac:dyDescent="0.25">
      <c r="H60331" s="39"/>
    </row>
    <row r="60332" spans="8:8" ht="65.099999999999994" customHeight="1" x14ac:dyDescent="0.25">
      <c r="H60332" s="39"/>
    </row>
    <row r="60333" spans="8:8" ht="65.099999999999994" customHeight="1" x14ac:dyDescent="0.25">
      <c r="H60333" s="39"/>
    </row>
    <row r="60334" spans="8:8" ht="65.099999999999994" customHeight="1" x14ac:dyDescent="0.25">
      <c r="H60334" s="39"/>
    </row>
    <row r="60335" spans="8:8" ht="65.099999999999994" customHeight="1" x14ac:dyDescent="0.25">
      <c r="H60335" s="39"/>
    </row>
    <row r="60336" spans="8:8" ht="65.099999999999994" customHeight="1" x14ac:dyDescent="0.25">
      <c r="H60336" s="39"/>
    </row>
    <row r="60337" spans="8:8" ht="65.099999999999994" customHeight="1" x14ac:dyDescent="0.25">
      <c r="H60337" s="39"/>
    </row>
    <row r="60338" spans="8:8" ht="65.099999999999994" customHeight="1" x14ac:dyDescent="0.25">
      <c r="H60338" s="39"/>
    </row>
    <row r="60339" spans="8:8" ht="65.099999999999994" customHeight="1" x14ac:dyDescent="0.25">
      <c r="H60339" s="39"/>
    </row>
    <row r="60340" spans="8:8" ht="65.099999999999994" customHeight="1" x14ac:dyDescent="0.25">
      <c r="H60340" s="39"/>
    </row>
    <row r="60341" spans="8:8" ht="65.099999999999994" customHeight="1" x14ac:dyDescent="0.25">
      <c r="H60341" s="39"/>
    </row>
    <row r="60342" spans="8:8" ht="65.099999999999994" customHeight="1" x14ac:dyDescent="0.25">
      <c r="H60342" s="39"/>
    </row>
    <row r="60343" spans="8:8" ht="65.099999999999994" customHeight="1" x14ac:dyDescent="0.25">
      <c r="H60343" s="39"/>
    </row>
    <row r="60344" spans="8:8" ht="65.099999999999994" customHeight="1" x14ac:dyDescent="0.25">
      <c r="H60344" s="39"/>
    </row>
    <row r="60345" spans="8:8" ht="65.099999999999994" customHeight="1" x14ac:dyDescent="0.25">
      <c r="H60345" s="39"/>
    </row>
    <row r="60346" spans="8:8" ht="65.099999999999994" customHeight="1" x14ac:dyDescent="0.25">
      <c r="H60346" s="39"/>
    </row>
    <row r="60347" spans="8:8" ht="65.099999999999994" customHeight="1" x14ac:dyDescent="0.25">
      <c r="H60347" s="39"/>
    </row>
    <row r="60348" spans="8:8" ht="65.099999999999994" customHeight="1" x14ac:dyDescent="0.25">
      <c r="H60348" s="39"/>
    </row>
    <row r="60349" spans="8:8" ht="65.099999999999994" customHeight="1" x14ac:dyDescent="0.25">
      <c r="H60349" s="39"/>
    </row>
    <row r="60350" spans="8:8" ht="65.099999999999994" customHeight="1" x14ac:dyDescent="0.25">
      <c r="H60350" s="39"/>
    </row>
    <row r="60351" spans="8:8" ht="65.099999999999994" customHeight="1" x14ac:dyDescent="0.25">
      <c r="H60351" s="39"/>
    </row>
    <row r="60352" spans="8:8" ht="65.099999999999994" customHeight="1" x14ac:dyDescent="0.25">
      <c r="H60352" s="39"/>
    </row>
    <row r="60353" spans="8:8" ht="65.099999999999994" customHeight="1" x14ac:dyDescent="0.25">
      <c r="H60353" s="39"/>
    </row>
    <row r="60354" spans="8:8" ht="65.099999999999994" customHeight="1" x14ac:dyDescent="0.25">
      <c r="H60354" s="39"/>
    </row>
    <row r="60355" spans="8:8" ht="65.099999999999994" customHeight="1" x14ac:dyDescent="0.25">
      <c r="H60355" s="39"/>
    </row>
    <row r="60356" spans="8:8" ht="65.099999999999994" customHeight="1" x14ac:dyDescent="0.25">
      <c r="H60356" s="39"/>
    </row>
    <row r="60357" spans="8:8" ht="65.099999999999994" customHeight="1" x14ac:dyDescent="0.25">
      <c r="H60357" s="39"/>
    </row>
    <row r="60358" spans="8:8" ht="65.099999999999994" customHeight="1" x14ac:dyDescent="0.25">
      <c r="H60358" s="39"/>
    </row>
    <row r="60359" spans="8:8" ht="65.099999999999994" customHeight="1" x14ac:dyDescent="0.25">
      <c r="H60359" s="39"/>
    </row>
    <row r="60360" spans="8:8" ht="65.099999999999994" customHeight="1" x14ac:dyDescent="0.25">
      <c r="H60360" s="39"/>
    </row>
    <row r="60361" spans="8:8" ht="65.099999999999994" customHeight="1" x14ac:dyDescent="0.25">
      <c r="H60361" s="39"/>
    </row>
    <row r="60362" spans="8:8" ht="65.099999999999994" customHeight="1" x14ac:dyDescent="0.25">
      <c r="H60362" s="39"/>
    </row>
    <row r="60363" spans="8:8" ht="65.099999999999994" customHeight="1" x14ac:dyDescent="0.25">
      <c r="H60363" s="39"/>
    </row>
    <row r="60364" spans="8:8" ht="65.099999999999994" customHeight="1" x14ac:dyDescent="0.25">
      <c r="H60364" s="39"/>
    </row>
    <row r="60365" spans="8:8" ht="65.099999999999994" customHeight="1" x14ac:dyDescent="0.25">
      <c r="H60365" s="39"/>
    </row>
    <row r="60366" spans="8:8" ht="65.099999999999994" customHeight="1" x14ac:dyDescent="0.25">
      <c r="H60366" s="39"/>
    </row>
    <row r="60367" spans="8:8" ht="65.099999999999994" customHeight="1" x14ac:dyDescent="0.25">
      <c r="H60367" s="39"/>
    </row>
    <row r="60368" spans="8:8" ht="65.099999999999994" customHeight="1" x14ac:dyDescent="0.25">
      <c r="H60368" s="39"/>
    </row>
    <row r="60369" spans="8:8" ht="65.099999999999994" customHeight="1" x14ac:dyDescent="0.25">
      <c r="H60369" s="39"/>
    </row>
    <row r="60370" spans="8:8" ht="65.099999999999994" customHeight="1" x14ac:dyDescent="0.25">
      <c r="H60370" s="39"/>
    </row>
    <row r="60371" spans="8:8" ht="65.099999999999994" customHeight="1" x14ac:dyDescent="0.25">
      <c r="H60371" s="39"/>
    </row>
    <row r="60372" spans="8:8" ht="65.099999999999994" customHeight="1" x14ac:dyDescent="0.25">
      <c r="H60372" s="39"/>
    </row>
    <row r="60373" spans="8:8" ht="65.099999999999994" customHeight="1" x14ac:dyDescent="0.25">
      <c r="H60373" s="39"/>
    </row>
    <row r="60374" spans="8:8" ht="65.099999999999994" customHeight="1" x14ac:dyDescent="0.25">
      <c r="H60374" s="39"/>
    </row>
    <row r="60375" spans="8:8" ht="65.099999999999994" customHeight="1" x14ac:dyDescent="0.25">
      <c r="H60375" s="39"/>
    </row>
    <row r="60376" spans="8:8" ht="65.099999999999994" customHeight="1" x14ac:dyDescent="0.25">
      <c r="H60376" s="39"/>
    </row>
    <row r="60377" spans="8:8" ht="65.099999999999994" customHeight="1" x14ac:dyDescent="0.25">
      <c r="H60377" s="39"/>
    </row>
    <row r="60378" spans="8:8" ht="65.099999999999994" customHeight="1" x14ac:dyDescent="0.25">
      <c r="H60378" s="39"/>
    </row>
    <row r="60379" spans="8:8" ht="65.099999999999994" customHeight="1" x14ac:dyDescent="0.25">
      <c r="H60379" s="39"/>
    </row>
    <row r="60380" spans="8:8" ht="65.099999999999994" customHeight="1" x14ac:dyDescent="0.25">
      <c r="H60380" s="39"/>
    </row>
    <row r="60381" spans="8:8" ht="65.099999999999994" customHeight="1" x14ac:dyDescent="0.25">
      <c r="H60381" s="39"/>
    </row>
    <row r="60382" spans="8:8" ht="65.099999999999994" customHeight="1" x14ac:dyDescent="0.25">
      <c r="H60382" s="39"/>
    </row>
    <row r="60383" spans="8:8" ht="65.099999999999994" customHeight="1" x14ac:dyDescent="0.25">
      <c r="H60383" s="39"/>
    </row>
    <row r="60384" spans="8:8" ht="65.099999999999994" customHeight="1" x14ac:dyDescent="0.25">
      <c r="H60384" s="39"/>
    </row>
    <row r="60385" spans="8:8" ht="65.099999999999994" customHeight="1" x14ac:dyDescent="0.25">
      <c r="H60385" s="39"/>
    </row>
    <row r="60386" spans="8:8" ht="65.099999999999994" customHeight="1" x14ac:dyDescent="0.25">
      <c r="H60386" s="39"/>
    </row>
    <row r="60387" spans="8:8" ht="65.099999999999994" customHeight="1" x14ac:dyDescent="0.25">
      <c r="H60387" s="39"/>
    </row>
    <row r="60388" spans="8:8" ht="65.099999999999994" customHeight="1" x14ac:dyDescent="0.25">
      <c r="H60388" s="39"/>
    </row>
    <row r="60389" spans="8:8" ht="65.099999999999994" customHeight="1" x14ac:dyDescent="0.25">
      <c r="H60389" s="39"/>
    </row>
    <row r="60390" spans="8:8" ht="65.099999999999994" customHeight="1" x14ac:dyDescent="0.25">
      <c r="H60390" s="39"/>
    </row>
    <row r="60391" spans="8:8" ht="65.099999999999994" customHeight="1" x14ac:dyDescent="0.25">
      <c r="H60391" s="39"/>
    </row>
    <row r="60392" spans="8:8" ht="65.099999999999994" customHeight="1" x14ac:dyDescent="0.25">
      <c r="H60392" s="39"/>
    </row>
    <row r="60393" spans="8:8" ht="65.099999999999994" customHeight="1" x14ac:dyDescent="0.25">
      <c r="H60393" s="39"/>
    </row>
    <row r="60394" spans="8:8" ht="65.099999999999994" customHeight="1" x14ac:dyDescent="0.25">
      <c r="H60394" s="39"/>
    </row>
    <row r="60395" spans="8:8" ht="65.099999999999994" customHeight="1" x14ac:dyDescent="0.25">
      <c r="H60395" s="39"/>
    </row>
    <row r="60396" spans="8:8" ht="65.099999999999994" customHeight="1" x14ac:dyDescent="0.25">
      <c r="H60396" s="39"/>
    </row>
    <row r="60397" spans="8:8" ht="65.099999999999994" customHeight="1" x14ac:dyDescent="0.25">
      <c r="H60397" s="39"/>
    </row>
    <row r="60398" spans="8:8" ht="65.099999999999994" customHeight="1" x14ac:dyDescent="0.25">
      <c r="H60398" s="39"/>
    </row>
    <row r="60399" spans="8:8" ht="65.099999999999994" customHeight="1" x14ac:dyDescent="0.25">
      <c r="H60399" s="39"/>
    </row>
    <row r="60400" spans="8:8" ht="65.099999999999994" customHeight="1" x14ac:dyDescent="0.25">
      <c r="H60400" s="39"/>
    </row>
    <row r="60401" spans="8:8" ht="65.099999999999994" customHeight="1" x14ac:dyDescent="0.25">
      <c r="H60401" s="39"/>
    </row>
    <row r="60402" spans="8:8" ht="65.099999999999994" customHeight="1" x14ac:dyDescent="0.25">
      <c r="H60402" s="39"/>
    </row>
    <row r="60403" spans="8:8" ht="65.099999999999994" customHeight="1" x14ac:dyDescent="0.25">
      <c r="H60403" s="39"/>
    </row>
    <row r="60404" spans="8:8" ht="65.099999999999994" customHeight="1" x14ac:dyDescent="0.25">
      <c r="H60404" s="39"/>
    </row>
    <row r="60405" spans="8:8" ht="65.099999999999994" customHeight="1" x14ac:dyDescent="0.25">
      <c r="H60405" s="39"/>
    </row>
    <row r="60406" spans="8:8" ht="65.099999999999994" customHeight="1" x14ac:dyDescent="0.25">
      <c r="H60406" s="39"/>
    </row>
    <row r="60407" spans="8:8" ht="65.099999999999994" customHeight="1" x14ac:dyDescent="0.25">
      <c r="H60407" s="39"/>
    </row>
    <row r="60408" spans="8:8" ht="65.099999999999994" customHeight="1" x14ac:dyDescent="0.25">
      <c r="H60408" s="39"/>
    </row>
    <row r="60409" spans="8:8" ht="65.099999999999994" customHeight="1" x14ac:dyDescent="0.25">
      <c r="H60409" s="39"/>
    </row>
    <row r="60410" spans="8:8" ht="65.099999999999994" customHeight="1" x14ac:dyDescent="0.25">
      <c r="H60410" s="39"/>
    </row>
    <row r="60411" spans="8:8" ht="65.099999999999994" customHeight="1" x14ac:dyDescent="0.25">
      <c r="H60411" s="39"/>
    </row>
    <row r="60412" spans="8:8" ht="65.099999999999994" customHeight="1" x14ac:dyDescent="0.25">
      <c r="H60412" s="39"/>
    </row>
    <row r="60413" spans="8:8" ht="65.099999999999994" customHeight="1" x14ac:dyDescent="0.25">
      <c r="H60413" s="39"/>
    </row>
    <row r="60414" spans="8:8" ht="65.099999999999994" customHeight="1" x14ac:dyDescent="0.25">
      <c r="H60414" s="39"/>
    </row>
    <row r="60415" spans="8:8" ht="65.099999999999994" customHeight="1" x14ac:dyDescent="0.25">
      <c r="H60415" s="39"/>
    </row>
    <row r="60416" spans="8:8" ht="65.099999999999994" customHeight="1" x14ac:dyDescent="0.25">
      <c r="H60416" s="39"/>
    </row>
    <row r="60417" spans="8:8" ht="65.099999999999994" customHeight="1" x14ac:dyDescent="0.25">
      <c r="H60417" s="39"/>
    </row>
    <row r="60418" spans="8:8" ht="65.099999999999994" customHeight="1" x14ac:dyDescent="0.25">
      <c r="H60418" s="39"/>
    </row>
    <row r="60419" spans="8:8" ht="65.099999999999994" customHeight="1" x14ac:dyDescent="0.25">
      <c r="H60419" s="39"/>
    </row>
    <row r="60420" spans="8:8" ht="65.099999999999994" customHeight="1" x14ac:dyDescent="0.25">
      <c r="H60420" s="39"/>
    </row>
    <row r="60421" spans="8:8" ht="65.099999999999994" customHeight="1" x14ac:dyDescent="0.25">
      <c r="H60421" s="39"/>
    </row>
    <row r="60422" spans="8:8" ht="65.099999999999994" customHeight="1" x14ac:dyDescent="0.25">
      <c r="H60422" s="39"/>
    </row>
    <row r="60423" spans="8:8" ht="65.099999999999994" customHeight="1" x14ac:dyDescent="0.25">
      <c r="H60423" s="39"/>
    </row>
    <row r="60424" spans="8:8" ht="65.099999999999994" customHeight="1" x14ac:dyDescent="0.25">
      <c r="H60424" s="39"/>
    </row>
    <row r="60425" spans="8:8" ht="65.099999999999994" customHeight="1" x14ac:dyDescent="0.25">
      <c r="H60425" s="39"/>
    </row>
    <row r="60426" spans="8:8" ht="65.099999999999994" customHeight="1" x14ac:dyDescent="0.25">
      <c r="H60426" s="39"/>
    </row>
    <row r="60427" spans="8:8" ht="65.099999999999994" customHeight="1" x14ac:dyDescent="0.25">
      <c r="H60427" s="39"/>
    </row>
    <row r="60428" spans="8:8" ht="65.099999999999994" customHeight="1" x14ac:dyDescent="0.25">
      <c r="H60428" s="39"/>
    </row>
    <row r="60429" spans="8:8" ht="65.099999999999994" customHeight="1" x14ac:dyDescent="0.25">
      <c r="H60429" s="39"/>
    </row>
    <row r="60430" spans="8:8" ht="65.099999999999994" customHeight="1" x14ac:dyDescent="0.25">
      <c r="H60430" s="39"/>
    </row>
    <row r="60431" spans="8:8" ht="65.099999999999994" customHeight="1" x14ac:dyDescent="0.25">
      <c r="H60431" s="39"/>
    </row>
    <row r="60432" spans="8:8" ht="65.099999999999994" customHeight="1" x14ac:dyDescent="0.25">
      <c r="H60432" s="39"/>
    </row>
    <row r="60433" spans="8:8" ht="65.099999999999994" customHeight="1" x14ac:dyDescent="0.25">
      <c r="H60433" s="39"/>
    </row>
    <row r="60434" spans="8:8" ht="65.099999999999994" customHeight="1" x14ac:dyDescent="0.25">
      <c r="H60434" s="39"/>
    </row>
    <row r="60435" spans="8:8" ht="65.099999999999994" customHeight="1" x14ac:dyDescent="0.25">
      <c r="H60435" s="39"/>
    </row>
    <row r="60436" spans="8:8" ht="65.099999999999994" customHeight="1" x14ac:dyDescent="0.25">
      <c r="H60436" s="39"/>
    </row>
    <row r="60437" spans="8:8" ht="65.099999999999994" customHeight="1" x14ac:dyDescent="0.25">
      <c r="H60437" s="39"/>
    </row>
    <row r="60438" spans="8:8" ht="65.099999999999994" customHeight="1" x14ac:dyDescent="0.25">
      <c r="H60438" s="39"/>
    </row>
    <row r="60439" spans="8:8" ht="65.099999999999994" customHeight="1" x14ac:dyDescent="0.25">
      <c r="H60439" s="39"/>
    </row>
    <row r="60440" spans="8:8" ht="65.099999999999994" customHeight="1" x14ac:dyDescent="0.25">
      <c r="H60440" s="39"/>
    </row>
    <row r="60441" spans="8:8" ht="65.099999999999994" customHeight="1" x14ac:dyDescent="0.25">
      <c r="H60441" s="39"/>
    </row>
    <row r="60442" spans="8:8" ht="65.099999999999994" customHeight="1" x14ac:dyDescent="0.25">
      <c r="H60442" s="39"/>
    </row>
    <row r="60443" spans="8:8" ht="65.099999999999994" customHeight="1" x14ac:dyDescent="0.25">
      <c r="H60443" s="39"/>
    </row>
    <row r="60444" spans="8:8" ht="65.099999999999994" customHeight="1" x14ac:dyDescent="0.25">
      <c r="H60444" s="39"/>
    </row>
    <row r="60445" spans="8:8" ht="65.099999999999994" customHeight="1" x14ac:dyDescent="0.25">
      <c r="H60445" s="39"/>
    </row>
    <row r="60446" spans="8:8" ht="65.099999999999994" customHeight="1" x14ac:dyDescent="0.25">
      <c r="H60446" s="39"/>
    </row>
    <row r="60447" spans="8:8" ht="65.099999999999994" customHeight="1" x14ac:dyDescent="0.25">
      <c r="H60447" s="39"/>
    </row>
    <row r="60448" spans="8:8" ht="65.099999999999994" customHeight="1" x14ac:dyDescent="0.25">
      <c r="H60448" s="39"/>
    </row>
    <row r="60449" spans="8:8" ht="65.099999999999994" customHeight="1" x14ac:dyDescent="0.25">
      <c r="H60449" s="39"/>
    </row>
    <row r="60450" spans="8:8" ht="65.099999999999994" customHeight="1" x14ac:dyDescent="0.25">
      <c r="H60450" s="39"/>
    </row>
    <row r="60451" spans="8:8" ht="65.099999999999994" customHeight="1" x14ac:dyDescent="0.25">
      <c r="H60451" s="39"/>
    </row>
    <row r="60452" spans="8:8" ht="65.099999999999994" customHeight="1" x14ac:dyDescent="0.25">
      <c r="H60452" s="39"/>
    </row>
    <row r="60453" spans="8:8" ht="65.099999999999994" customHeight="1" x14ac:dyDescent="0.25">
      <c r="H60453" s="39"/>
    </row>
    <row r="60454" spans="8:8" ht="65.099999999999994" customHeight="1" x14ac:dyDescent="0.25">
      <c r="H60454" s="39"/>
    </row>
    <row r="60455" spans="8:8" ht="65.099999999999994" customHeight="1" x14ac:dyDescent="0.25">
      <c r="H60455" s="39"/>
    </row>
    <row r="60456" spans="8:8" ht="65.099999999999994" customHeight="1" x14ac:dyDescent="0.25">
      <c r="H60456" s="39"/>
    </row>
    <row r="60457" spans="8:8" ht="65.099999999999994" customHeight="1" x14ac:dyDescent="0.25">
      <c r="H60457" s="39"/>
    </row>
    <row r="60458" spans="8:8" ht="65.099999999999994" customHeight="1" x14ac:dyDescent="0.25">
      <c r="H60458" s="39"/>
    </row>
    <row r="60459" spans="8:8" ht="65.099999999999994" customHeight="1" x14ac:dyDescent="0.25">
      <c r="H60459" s="39"/>
    </row>
    <row r="60460" spans="8:8" ht="65.099999999999994" customHeight="1" x14ac:dyDescent="0.25">
      <c r="H60460" s="39"/>
    </row>
    <row r="60461" spans="8:8" ht="65.099999999999994" customHeight="1" x14ac:dyDescent="0.25">
      <c r="H60461" s="39"/>
    </row>
    <row r="60462" spans="8:8" ht="65.099999999999994" customHeight="1" x14ac:dyDescent="0.25">
      <c r="H60462" s="39"/>
    </row>
    <row r="60463" spans="8:8" ht="65.099999999999994" customHeight="1" x14ac:dyDescent="0.25">
      <c r="H60463" s="39"/>
    </row>
    <row r="60464" spans="8:8" ht="65.099999999999994" customHeight="1" x14ac:dyDescent="0.25">
      <c r="H60464" s="39"/>
    </row>
    <row r="60465" spans="8:8" ht="65.099999999999994" customHeight="1" x14ac:dyDescent="0.25">
      <c r="H60465" s="39"/>
    </row>
    <row r="60466" spans="8:8" ht="65.099999999999994" customHeight="1" x14ac:dyDescent="0.25">
      <c r="H60466" s="39"/>
    </row>
    <row r="60467" spans="8:8" ht="65.099999999999994" customHeight="1" x14ac:dyDescent="0.25">
      <c r="H60467" s="39"/>
    </row>
    <row r="60468" spans="8:8" ht="65.099999999999994" customHeight="1" x14ac:dyDescent="0.25">
      <c r="H60468" s="39"/>
    </row>
    <row r="60469" spans="8:8" ht="65.099999999999994" customHeight="1" x14ac:dyDescent="0.25">
      <c r="H60469" s="39"/>
    </row>
    <row r="60470" spans="8:8" ht="65.099999999999994" customHeight="1" x14ac:dyDescent="0.25">
      <c r="H60470" s="39"/>
    </row>
    <row r="60471" spans="8:8" ht="65.099999999999994" customHeight="1" x14ac:dyDescent="0.25">
      <c r="H60471" s="39"/>
    </row>
    <row r="60472" spans="8:8" ht="65.099999999999994" customHeight="1" x14ac:dyDescent="0.25">
      <c r="H60472" s="39"/>
    </row>
    <row r="60473" spans="8:8" ht="65.099999999999994" customHeight="1" x14ac:dyDescent="0.25">
      <c r="H60473" s="39"/>
    </row>
    <row r="60474" spans="8:8" ht="65.099999999999994" customHeight="1" x14ac:dyDescent="0.25">
      <c r="H60474" s="39"/>
    </row>
    <row r="60475" spans="8:8" ht="65.099999999999994" customHeight="1" x14ac:dyDescent="0.25">
      <c r="H60475" s="39"/>
    </row>
    <row r="60476" spans="8:8" ht="65.099999999999994" customHeight="1" x14ac:dyDescent="0.25">
      <c r="H60476" s="39"/>
    </row>
    <row r="60477" spans="8:8" ht="65.099999999999994" customHeight="1" x14ac:dyDescent="0.25">
      <c r="H60477" s="39"/>
    </row>
    <row r="60478" spans="8:8" ht="65.099999999999994" customHeight="1" x14ac:dyDescent="0.25">
      <c r="H60478" s="39"/>
    </row>
    <row r="60479" spans="8:8" ht="65.099999999999994" customHeight="1" x14ac:dyDescent="0.25">
      <c r="H60479" s="39"/>
    </row>
    <row r="60480" spans="8:8" ht="65.099999999999994" customHeight="1" x14ac:dyDescent="0.25">
      <c r="H60480" s="39"/>
    </row>
    <row r="60481" spans="8:8" ht="65.099999999999994" customHeight="1" x14ac:dyDescent="0.25">
      <c r="H60481" s="39"/>
    </row>
    <row r="60482" spans="8:8" ht="65.099999999999994" customHeight="1" x14ac:dyDescent="0.25">
      <c r="H60482" s="39"/>
    </row>
    <row r="60483" spans="8:8" ht="65.099999999999994" customHeight="1" x14ac:dyDescent="0.25">
      <c r="H60483" s="39"/>
    </row>
    <row r="60484" spans="8:8" ht="65.099999999999994" customHeight="1" x14ac:dyDescent="0.25">
      <c r="H60484" s="39"/>
    </row>
    <row r="60485" spans="8:8" ht="65.099999999999994" customHeight="1" x14ac:dyDescent="0.25">
      <c r="H60485" s="39"/>
    </row>
    <row r="60486" spans="8:8" ht="65.099999999999994" customHeight="1" x14ac:dyDescent="0.25">
      <c r="H60486" s="39"/>
    </row>
    <row r="60487" spans="8:8" ht="65.099999999999994" customHeight="1" x14ac:dyDescent="0.25">
      <c r="H60487" s="39"/>
    </row>
    <row r="60488" spans="8:8" ht="65.099999999999994" customHeight="1" x14ac:dyDescent="0.25">
      <c r="H60488" s="39"/>
    </row>
    <row r="60489" spans="8:8" ht="65.099999999999994" customHeight="1" x14ac:dyDescent="0.25">
      <c r="H60489" s="39"/>
    </row>
    <row r="60490" spans="8:8" ht="65.099999999999994" customHeight="1" x14ac:dyDescent="0.25">
      <c r="H60490" s="39"/>
    </row>
    <row r="60491" spans="8:8" ht="65.099999999999994" customHeight="1" x14ac:dyDescent="0.25">
      <c r="H60491" s="39"/>
    </row>
    <row r="60492" spans="8:8" ht="65.099999999999994" customHeight="1" x14ac:dyDescent="0.25">
      <c r="H60492" s="39"/>
    </row>
    <row r="60493" spans="8:8" ht="65.099999999999994" customHeight="1" x14ac:dyDescent="0.25">
      <c r="H60493" s="39"/>
    </row>
    <row r="60494" spans="8:8" ht="65.099999999999994" customHeight="1" x14ac:dyDescent="0.25">
      <c r="H60494" s="39"/>
    </row>
    <row r="60495" spans="8:8" ht="65.099999999999994" customHeight="1" x14ac:dyDescent="0.25">
      <c r="H60495" s="39"/>
    </row>
    <row r="60496" spans="8:8" ht="65.099999999999994" customHeight="1" x14ac:dyDescent="0.25">
      <c r="H60496" s="39"/>
    </row>
    <row r="60497" spans="8:8" ht="65.099999999999994" customHeight="1" x14ac:dyDescent="0.25">
      <c r="H60497" s="39"/>
    </row>
    <row r="60498" spans="8:8" ht="65.099999999999994" customHeight="1" x14ac:dyDescent="0.25">
      <c r="H60498" s="39"/>
    </row>
    <row r="60499" spans="8:8" ht="65.099999999999994" customHeight="1" x14ac:dyDescent="0.25">
      <c r="H60499" s="39"/>
    </row>
    <row r="60500" spans="8:8" ht="65.099999999999994" customHeight="1" x14ac:dyDescent="0.25">
      <c r="H60500" s="39"/>
    </row>
    <row r="60501" spans="8:8" ht="65.099999999999994" customHeight="1" x14ac:dyDescent="0.25">
      <c r="H60501" s="39"/>
    </row>
    <row r="60502" spans="8:8" ht="65.099999999999994" customHeight="1" x14ac:dyDescent="0.25">
      <c r="H60502" s="39"/>
    </row>
    <row r="60503" spans="8:8" ht="65.099999999999994" customHeight="1" x14ac:dyDescent="0.25">
      <c r="H60503" s="39"/>
    </row>
    <row r="60504" spans="8:8" ht="65.099999999999994" customHeight="1" x14ac:dyDescent="0.25">
      <c r="H60504" s="39"/>
    </row>
    <row r="60505" spans="8:8" ht="65.099999999999994" customHeight="1" x14ac:dyDescent="0.25">
      <c r="H60505" s="39"/>
    </row>
    <row r="60506" spans="8:8" ht="65.099999999999994" customHeight="1" x14ac:dyDescent="0.25">
      <c r="H60506" s="39"/>
    </row>
    <row r="60507" spans="8:8" ht="65.099999999999994" customHeight="1" x14ac:dyDescent="0.25">
      <c r="H60507" s="39"/>
    </row>
    <row r="60508" spans="8:8" ht="65.099999999999994" customHeight="1" x14ac:dyDescent="0.25">
      <c r="H60508" s="39"/>
    </row>
    <row r="60509" spans="8:8" ht="65.099999999999994" customHeight="1" x14ac:dyDescent="0.25">
      <c r="H60509" s="39"/>
    </row>
    <row r="60510" spans="8:8" ht="65.099999999999994" customHeight="1" x14ac:dyDescent="0.25">
      <c r="H60510" s="39"/>
    </row>
    <row r="60511" spans="8:8" ht="65.099999999999994" customHeight="1" x14ac:dyDescent="0.25">
      <c r="H60511" s="39"/>
    </row>
    <row r="60512" spans="8:8" ht="65.099999999999994" customHeight="1" x14ac:dyDescent="0.25">
      <c r="H60512" s="39"/>
    </row>
    <row r="60513" spans="8:8" ht="65.099999999999994" customHeight="1" x14ac:dyDescent="0.25">
      <c r="H60513" s="39"/>
    </row>
    <row r="60514" spans="8:8" ht="65.099999999999994" customHeight="1" x14ac:dyDescent="0.25">
      <c r="H60514" s="39"/>
    </row>
    <row r="60515" spans="8:8" ht="65.099999999999994" customHeight="1" x14ac:dyDescent="0.25">
      <c r="H60515" s="39"/>
    </row>
    <row r="60516" spans="8:8" ht="65.099999999999994" customHeight="1" x14ac:dyDescent="0.25">
      <c r="H60516" s="39"/>
    </row>
    <row r="60517" spans="8:8" ht="65.099999999999994" customHeight="1" x14ac:dyDescent="0.25">
      <c r="H60517" s="39"/>
    </row>
    <row r="60518" spans="8:8" ht="65.099999999999994" customHeight="1" x14ac:dyDescent="0.25">
      <c r="H60518" s="39"/>
    </row>
    <row r="60519" spans="8:8" ht="65.099999999999994" customHeight="1" x14ac:dyDescent="0.25">
      <c r="H60519" s="39"/>
    </row>
    <row r="60520" spans="8:8" ht="65.099999999999994" customHeight="1" x14ac:dyDescent="0.25">
      <c r="H60520" s="39"/>
    </row>
    <row r="60521" spans="8:8" ht="65.099999999999994" customHeight="1" x14ac:dyDescent="0.25">
      <c r="H60521" s="39"/>
    </row>
    <row r="60522" spans="8:8" ht="65.099999999999994" customHeight="1" x14ac:dyDescent="0.25">
      <c r="H60522" s="39"/>
    </row>
    <row r="60523" spans="8:8" ht="65.099999999999994" customHeight="1" x14ac:dyDescent="0.25">
      <c r="H60523" s="39"/>
    </row>
    <row r="60524" spans="8:8" ht="65.099999999999994" customHeight="1" x14ac:dyDescent="0.25">
      <c r="H60524" s="39"/>
    </row>
    <row r="60525" spans="8:8" ht="65.099999999999994" customHeight="1" x14ac:dyDescent="0.25">
      <c r="H60525" s="39"/>
    </row>
    <row r="60526" spans="8:8" ht="65.099999999999994" customHeight="1" x14ac:dyDescent="0.25">
      <c r="H60526" s="39"/>
    </row>
    <row r="60527" spans="8:8" ht="65.099999999999994" customHeight="1" x14ac:dyDescent="0.25">
      <c r="H60527" s="39"/>
    </row>
    <row r="60528" spans="8:8" ht="65.099999999999994" customHeight="1" x14ac:dyDescent="0.25">
      <c r="H60528" s="39"/>
    </row>
    <row r="60529" spans="8:8" ht="65.099999999999994" customHeight="1" x14ac:dyDescent="0.25">
      <c r="H60529" s="39"/>
    </row>
    <row r="60530" spans="8:8" ht="65.099999999999994" customHeight="1" x14ac:dyDescent="0.25">
      <c r="H60530" s="39"/>
    </row>
    <row r="60531" spans="8:8" ht="65.099999999999994" customHeight="1" x14ac:dyDescent="0.25">
      <c r="H60531" s="39"/>
    </row>
    <row r="60532" spans="8:8" ht="65.099999999999994" customHeight="1" x14ac:dyDescent="0.25">
      <c r="H60532" s="39"/>
    </row>
    <row r="60533" spans="8:8" ht="65.099999999999994" customHeight="1" x14ac:dyDescent="0.25">
      <c r="H60533" s="39"/>
    </row>
    <row r="60534" spans="8:8" ht="65.099999999999994" customHeight="1" x14ac:dyDescent="0.25">
      <c r="H60534" s="39"/>
    </row>
    <row r="60535" spans="8:8" ht="65.099999999999994" customHeight="1" x14ac:dyDescent="0.25">
      <c r="H60535" s="39"/>
    </row>
    <row r="60536" spans="8:8" ht="65.099999999999994" customHeight="1" x14ac:dyDescent="0.25">
      <c r="H60536" s="39"/>
    </row>
    <row r="60537" spans="8:8" ht="65.099999999999994" customHeight="1" x14ac:dyDescent="0.25">
      <c r="H60537" s="39"/>
    </row>
    <row r="60538" spans="8:8" ht="65.099999999999994" customHeight="1" x14ac:dyDescent="0.25">
      <c r="H60538" s="39"/>
    </row>
    <row r="60539" spans="8:8" ht="65.099999999999994" customHeight="1" x14ac:dyDescent="0.25">
      <c r="H60539" s="39"/>
    </row>
    <row r="60540" spans="8:8" ht="65.099999999999994" customHeight="1" x14ac:dyDescent="0.25">
      <c r="H60540" s="39"/>
    </row>
    <row r="60541" spans="8:8" ht="65.099999999999994" customHeight="1" x14ac:dyDescent="0.25">
      <c r="H60541" s="39"/>
    </row>
    <row r="60542" spans="8:8" ht="65.099999999999994" customHeight="1" x14ac:dyDescent="0.25">
      <c r="H60542" s="39"/>
    </row>
    <row r="60543" spans="8:8" ht="65.099999999999994" customHeight="1" x14ac:dyDescent="0.25">
      <c r="H60543" s="39"/>
    </row>
    <row r="60544" spans="8:8" ht="65.099999999999994" customHeight="1" x14ac:dyDescent="0.25">
      <c r="H60544" s="39"/>
    </row>
    <row r="60545" spans="8:8" ht="65.099999999999994" customHeight="1" x14ac:dyDescent="0.25">
      <c r="H60545" s="39"/>
    </row>
    <row r="60546" spans="8:8" ht="65.099999999999994" customHeight="1" x14ac:dyDescent="0.25">
      <c r="H60546" s="39"/>
    </row>
    <row r="60547" spans="8:8" ht="65.099999999999994" customHeight="1" x14ac:dyDescent="0.25">
      <c r="H60547" s="39"/>
    </row>
    <row r="60548" spans="8:8" ht="65.099999999999994" customHeight="1" x14ac:dyDescent="0.25">
      <c r="H60548" s="39"/>
    </row>
    <row r="60549" spans="8:8" ht="65.099999999999994" customHeight="1" x14ac:dyDescent="0.25">
      <c r="H60549" s="39"/>
    </row>
    <row r="60550" spans="8:8" ht="65.099999999999994" customHeight="1" x14ac:dyDescent="0.25">
      <c r="H60550" s="39"/>
    </row>
    <row r="60551" spans="8:8" ht="65.099999999999994" customHeight="1" x14ac:dyDescent="0.25">
      <c r="H60551" s="39"/>
    </row>
    <row r="60552" spans="8:8" ht="65.099999999999994" customHeight="1" x14ac:dyDescent="0.25">
      <c r="H60552" s="39"/>
    </row>
    <row r="60553" spans="8:8" ht="65.099999999999994" customHeight="1" x14ac:dyDescent="0.25">
      <c r="H60553" s="39"/>
    </row>
    <row r="60554" spans="8:8" ht="65.099999999999994" customHeight="1" x14ac:dyDescent="0.25">
      <c r="H60554" s="39"/>
    </row>
    <row r="60555" spans="8:8" ht="65.099999999999994" customHeight="1" x14ac:dyDescent="0.25">
      <c r="H60555" s="39"/>
    </row>
    <row r="60556" spans="8:8" ht="65.099999999999994" customHeight="1" x14ac:dyDescent="0.25">
      <c r="H60556" s="39"/>
    </row>
    <row r="60557" spans="8:8" ht="65.099999999999994" customHeight="1" x14ac:dyDescent="0.25">
      <c r="H60557" s="39"/>
    </row>
    <row r="60558" spans="8:8" ht="65.099999999999994" customHeight="1" x14ac:dyDescent="0.25">
      <c r="H60558" s="39"/>
    </row>
    <row r="60559" spans="8:8" ht="65.099999999999994" customHeight="1" x14ac:dyDescent="0.25">
      <c r="H60559" s="39"/>
    </row>
    <row r="60560" spans="8:8" ht="65.099999999999994" customHeight="1" x14ac:dyDescent="0.25">
      <c r="H60560" s="39"/>
    </row>
    <row r="60561" spans="8:8" ht="65.099999999999994" customHeight="1" x14ac:dyDescent="0.25">
      <c r="H60561" s="39"/>
    </row>
    <row r="60562" spans="8:8" ht="65.099999999999994" customHeight="1" x14ac:dyDescent="0.25">
      <c r="H60562" s="39"/>
    </row>
    <row r="60563" spans="8:8" ht="65.099999999999994" customHeight="1" x14ac:dyDescent="0.25">
      <c r="H60563" s="39"/>
    </row>
    <row r="60564" spans="8:8" ht="65.099999999999994" customHeight="1" x14ac:dyDescent="0.25">
      <c r="H60564" s="39"/>
    </row>
    <row r="60565" spans="8:8" ht="65.099999999999994" customHeight="1" x14ac:dyDescent="0.25">
      <c r="H60565" s="39"/>
    </row>
    <row r="60566" spans="8:8" ht="65.099999999999994" customHeight="1" x14ac:dyDescent="0.25">
      <c r="H60566" s="39"/>
    </row>
    <row r="60567" spans="8:8" ht="65.099999999999994" customHeight="1" x14ac:dyDescent="0.25">
      <c r="H60567" s="39"/>
    </row>
    <row r="60568" spans="8:8" ht="65.099999999999994" customHeight="1" x14ac:dyDescent="0.25">
      <c r="H60568" s="39"/>
    </row>
    <row r="60569" spans="8:8" ht="65.099999999999994" customHeight="1" x14ac:dyDescent="0.25">
      <c r="H60569" s="39"/>
    </row>
    <row r="60570" spans="8:8" ht="65.099999999999994" customHeight="1" x14ac:dyDescent="0.25">
      <c r="H60570" s="39"/>
    </row>
    <row r="60571" spans="8:8" ht="65.099999999999994" customHeight="1" x14ac:dyDescent="0.25">
      <c r="H60571" s="39"/>
    </row>
    <row r="60572" spans="8:8" ht="65.099999999999994" customHeight="1" x14ac:dyDescent="0.25">
      <c r="H60572" s="39"/>
    </row>
    <row r="60573" spans="8:8" ht="65.099999999999994" customHeight="1" x14ac:dyDescent="0.25">
      <c r="H60573" s="39"/>
    </row>
    <row r="60574" spans="8:8" ht="65.099999999999994" customHeight="1" x14ac:dyDescent="0.25">
      <c r="H60574" s="39"/>
    </row>
    <row r="60575" spans="8:8" ht="65.099999999999994" customHeight="1" x14ac:dyDescent="0.25">
      <c r="H60575" s="39"/>
    </row>
    <row r="60576" spans="8:8" ht="65.099999999999994" customHeight="1" x14ac:dyDescent="0.25">
      <c r="H60576" s="39"/>
    </row>
    <row r="60577" spans="8:8" ht="65.099999999999994" customHeight="1" x14ac:dyDescent="0.25">
      <c r="H60577" s="39"/>
    </row>
    <row r="60578" spans="8:8" ht="65.099999999999994" customHeight="1" x14ac:dyDescent="0.25">
      <c r="H60578" s="39"/>
    </row>
    <row r="60579" spans="8:8" ht="65.099999999999994" customHeight="1" x14ac:dyDescent="0.25">
      <c r="H60579" s="39"/>
    </row>
    <row r="60580" spans="8:8" ht="65.099999999999994" customHeight="1" x14ac:dyDescent="0.25">
      <c r="H60580" s="39"/>
    </row>
    <row r="60581" spans="8:8" ht="65.099999999999994" customHeight="1" x14ac:dyDescent="0.25">
      <c r="H60581" s="39"/>
    </row>
    <row r="60582" spans="8:8" ht="65.099999999999994" customHeight="1" x14ac:dyDescent="0.25">
      <c r="H60582" s="39"/>
    </row>
    <row r="60583" spans="8:8" ht="65.099999999999994" customHeight="1" x14ac:dyDescent="0.25">
      <c r="H60583" s="39"/>
    </row>
    <row r="60584" spans="8:8" ht="65.099999999999994" customHeight="1" x14ac:dyDescent="0.25">
      <c r="H60584" s="39"/>
    </row>
    <row r="60585" spans="8:8" ht="65.099999999999994" customHeight="1" x14ac:dyDescent="0.25">
      <c r="H60585" s="39"/>
    </row>
    <row r="60586" spans="8:8" ht="65.099999999999994" customHeight="1" x14ac:dyDescent="0.25">
      <c r="H60586" s="39"/>
    </row>
    <row r="60587" spans="8:8" ht="65.099999999999994" customHeight="1" x14ac:dyDescent="0.25">
      <c r="H60587" s="39"/>
    </row>
    <row r="60588" spans="8:8" ht="65.099999999999994" customHeight="1" x14ac:dyDescent="0.25">
      <c r="H60588" s="39"/>
    </row>
    <row r="60589" spans="8:8" ht="65.099999999999994" customHeight="1" x14ac:dyDescent="0.25">
      <c r="H60589" s="39"/>
    </row>
    <row r="60590" spans="8:8" ht="65.099999999999994" customHeight="1" x14ac:dyDescent="0.25">
      <c r="H60590" s="39"/>
    </row>
    <row r="60591" spans="8:8" ht="65.099999999999994" customHeight="1" x14ac:dyDescent="0.25">
      <c r="H60591" s="39"/>
    </row>
    <row r="60592" spans="8:8" ht="65.099999999999994" customHeight="1" x14ac:dyDescent="0.25">
      <c r="H60592" s="39"/>
    </row>
    <row r="60593" spans="8:8" ht="65.099999999999994" customHeight="1" x14ac:dyDescent="0.25">
      <c r="H60593" s="39"/>
    </row>
    <row r="60594" spans="8:8" ht="65.099999999999994" customHeight="1" x14ac:dyDescent="0.25">
      <c r="H60594" s="39"/>
    </row>
    <row r="60595" spans="8:8" ht="65.099999999999994" customHeight="1" x14ac:dyDescent="0.25">
      <c r="H60595" s="39"/>
    </row>
    <row r="60596" spans="8:8" ht="65.099999999999994" customHeight="1" x14ac:dyDescent="0.25">
      <c r="H60596" s="39"/>
    </row>
    <row r="60597" spans="8:8" ht="65.099999999999994" customHeight="1" x14ac:dyDescent="0.25">
      <c r="H60597" s="39"/>
    </row>
    <row r="60598" spans="8:8" ht="65.099999999999994" customHeight="1" x14ac:dyDescent="0.25">
      <c r="H60598" s="39"/>
    </row>
    <row r="60599" spans="8:8" ht="65.099999999999994" customHeight="1" x14ac:dyDescent="0.25">
      <c r="H60599" s="39"/>
    </row>
    <row r="60600" spans="8:8" ht="65.099999999999994" customHeight="1" x14ac:dyDescent="0.25">
      <c r="H60600" s="39"/>
    </row>
    <row r="60601" spans="8:8" ht="65.099999999999994" customHeight="1" x14ac:dyDescent="0.25">
      <c r="H60601" s="39"/>
    </row>
    <row r="60602" spans="8:8" ht="65.099999999999994" customHeight="1" x14ac:dyDescent="0.25">
      <c r="H60602" s="39"/>
    </row>
    <row r="60603" spans="8:8" ht="65.099999999999994" customHeight="1" x14ac:dyDescent="0.25">
      <c r="H60603" s="39"/>
    </row>
    <row r="60604" spans="8:8" ht="65.099999999999994" customHeight="1" x14ac:dyDescent="0.25">
      <c r="H60604" s="39"/>
    </row>
    <row r="60605" spans="8:8" ht="65.099999999999994" customHeight="1" x14ac:dyDescent="0.25">
      <c r="H60605" s="39"/>
    </row>
    <row r="60606" spans="8:8" ht="65.099999999999994" customHeight="1" x14ac:dyDescent="0.25">
      <c r="H60606" s="39"/>
    </row>
    <row r="60607" spans="8:8" ht="65.099999999999994" customHeight="1" x14ac:dyDescent="0.25">
      <c r="H60607" s="39"/>
    </row>
    <row r="60608" spans="8:8" ht="65.099999999999994" customHeight="1" x14ac:dyDescent="0.25">
      <c r="H60608" s="39"/>
    </row>
    <row r="60609" spans="8:8" ht="65.099999999999994" customHeight="1" x14ac:dyDescent="0.25">
      <c r="H60609" s="39"/>
    </row>
    <row r="60610" spans="8:8" ht="65.099999999999994" customHeight="1" x14ac:dyDescent="0.25">
      <c r="H60610" s="39"/>
    </row>
    <row r="60611" spans="8:8" ht="65.099999999999994" customHeight="1" x14ac:dyDescent="0.25">
      <c r="H60611" s="39"/>
    </row>
    <row r="60612" spans="8:8" ht="65.099999999999994" customHeight="1" x14ac:dyDescent="0.25">
      <c r="H60612" s="39"/>
    </row>
    <row r="60613" spans="8:8" ht="65.099999999999994" customHeight="1" x14ac:dyDescent="0.25">
      <c r="H60613" s="39"/>
    </row>
    <row r="60614" spans="8:8" ht="65.099999999999994" customHeight="1" x14ac:dyDescent="0.25">
      <c r="H60614" s="39"/>
    </row>
    <row r="60615" spans="8:8" ht="65.099999999999994" customHeight="1" x14ac:dyDescent="0.25">
      <c r="H60615" s="39"/>
    </row>
    <row r="60616" spans="8:8" ht="65.099999999999994" customHeight="1" x14ac:dyDescent="0.25">
      <c r="H60616" s="39"/>
    </row>
    <row r="60617" spans="8:8" ht="65.099999999999994" customHeight="1" x14ac:dyDescent="0.25">
      <c r="H60617" s="39"/>
    </row>
    <row r="60618" spans="8:8" ht="65.099999999999994" customHeight="1" x14ac:dyDescent="0.25">
      <c r="H60618" s="39"/>
    </row>
    <row r="60619" spans="8:8" ht="65.099999999999994" customHeight="1" x14ac:dyDescent="0.25">
      <c r="H60619" s="39"/>
    </row>
    <row r="60620" spans="8:8" ht="65.099999999999994" customHeight="1" x14ac:dyDescent="0.25">
      <c r="H60620" s="39"/>
    </row>
    <row r="60621" spans="8:8" ht="65.099999999999994" customHeight="1" x14ac:dyDescent="0.25">
      <c r="H60621" s="39"/>
    </row>
    <row r="60622" spans="8:8" ht="65.099999999999994" customHeight="1" x14ac:dyDescent="0.25">
      <c r="H60622" s="39"/>
    </row>
    <row r="60623" spans="8:8" ht="65.099999999999994" customHeight="1" x14ac:dyDescent="0.25">
      <c r="H60623" s="39"/>
    </row>
    <row r="60624" spans="8:8" ht="65.099999999999994" customHeight="1" x14ac:dyDescent="0.25">
      <c r="H60624" s="39"/>
    </row>
    <row r="60625" spans="8:8" ht="65.099999999999994" customHeight="1" x14ac:dyDescent="0.25">
      <c r="H60625" s="39"/>
    </row>
    <row r="60626" spans="8:8" ht="65.099999999999994" customHeight="1" x14ac:dyDescent="0.25">
      <c r="H60626" s="39"/>
    </row>
    <row r="60627" spans="8:8" ht="65.099999999999994" customHeight="1" x14ac:dyDescent="0.25">
      <c r="H60627" s="39"/>
    </row>
    <row r="60628" spans="8:8" ht="65.099999999999994" customHeight="1" x14ac:dyDescent="0.25">
      <c r="H60628" s="39"/>
    </row>
    <row r="60629" spans="8:8" ht="65.099999999999994" customHeight="1" x14ac:dyDescent="0.25">
      <c r="H60629" s="39"/>
    </row>
    <row r="60630" spans="8:8" ht="65.099999999999994" customHeight="1" x14ac:dyDescent="0.25">
      <c r="H60630" s="39"/>
    </row>
    <row r="60631" spans="8:8" ht="65.099999999999994" customHeight="1" x14ac:dyDescent="0.25">
      <c r="H60631" s="39"/>
    </row>
    <row r="60632" spans="8:8" ht="65.099999999999994" customHeight="1" x14ac:dyDescent="0.25">
      <c r="H60632" s="39"/>
    </row>
    <row r="60633" spans="8:8" ht="65.099999999999994" customHeight="1" x14ac:dyDescent="0.25">
      <c r="H60633" s="39"/>
    </row>
    <row r="60634" spans="8:8" ht="65.099999999999994" customHeight="1" x14ac:dyDescent="0.25">
      <c r="H60634" s="39"/>
    </row>
    <row r="60635" spans="8:8" ht="65.099999999999994" customHeight="1" x14ac:dyDescent="0.25">
      <c r="H60635" s="39"/>
    </row>
    <row r="60636" spans="8:8" ht="65.099999999999994" customHeight="1" x14ac:dyDescent="0.25">
      <c r="H60636" s="39"/>
    </row>
    <row r="60637" spans="8:8" ht="65.099999999999994" customHeight="1" x14ac:dyDescent="0.25">
      <c r="H60637" s="39"/>
    </row>
    <row r="60638" spans="8:8" ht="65.099999999999994" customHeight="1" x14ac:dyDescent="0.25">
      <c r="H60638" s="39"/>
    </row>
    <row r="60639" spans="8:8" ht="65.099999999999994" customHeight="1" x14ac:dyDescent="0.25">
      <c r="H60639" s="39"/>
    </row>
    <row r="60640" spans="8:8" ht="65.099999999999994" customHeight="1" x14ac:dyDescent="0.25">
      <c r="H60640" s="39"/>
    </row>
    <row r="60641" spans="8:8" ht="65.099999999999994" customHeight="1" x14ac:dyDescent="0.25">
      <c r="H60641" s="39"/>
    </row>
    <row r="60642" spans="8:8" ht="65.099999999999994" customHeight="1" x14ac:dyDescent="0.25">
      <c r="H60642" s="39"/>
    </row>
    <row r="60643" spans="8:8" ht="65.099999999999994" customHeight="1" x14ac:dyDescent="0.25">
      <c r="H60643" s="39"/>
    </row>
    <row r="60644" spans="8:8" ht="65.099999999999994" customHeight="1" x14ac:dyDescent="0.25">
      <c r="H60644" s="39"/>
    </row>
    <row r="60645" spans="8:8" ht="65.099999999999994" customHeight="1" x14ac:dyDescent="0.25">
      <c r="H60645" s="39"/>
    </row>
    <row r="60646" spans="8:8" ht="65.099999999999994" customHeight="1" x14ac:dyDescent="0.25">
      <c r="H60646" s="39"/>
    </row>
    <row r="60647" spans="8:8" ht="65.099999999999994" customHeight="1" x14ac:dyDescent="0.25">
      <c r="H60647" s="39"/>
    </row>
    <row r="60648" spans="8:8" ht="65.099999999999994" customHeight="1" x14ac:dyDescent="0.25">
      <c r="H60648" s="39"/>
    </row>
    <row r="60649" spans="8:8" ht="65.099999999999994" customHeight="1" x14ac:dyDescent="0.25">
      <c r="H60649" s="39"/>
    </row>
    <row r="60650" spans="8:8" ht="65.099999999999994" customHeight="1" x14ac:dyDescent="0.25">
      <c r="H60650" s="39"/>
    </row>
    <row r="60651" spans="8:8" ht="65.099999999999994" customHeight="1" x14ac:dyDescent="0.25">
      <c r="H60651" s="39"/>
    </row>
    <row r="60652" spans="8:8" ht="65.099999999999994" customHeight="1" x14ac:dyDescent="0.25">
      <c r="H60652" s="39"/>
    </row>
    <row r="60653" spans="8:8" ht="65.099999999999994" customHeight="1" x14ac:dyDescent="0.25">
      <c r="H60653" s="39"/>
    </row>
    <row r="60654" spans="8:8" ht="65.099999999999994" customHeight="1" x14ac:dyDescent="0.25">
      <c r="H60654" s="39"/>
    </row>
    <row r="60655" spans="8:8" ht="65.099999999999994" customHeight="1" x14ac:dyDescent="0.25">
      <c r="H60655" s="39"/>
    </row>
    <row r="60656" spans="8:8" ht="65.099999999999994" customHeight="1" x14ac:dyDescent="0.25">
      <c r="H60656" s="39"/>
    </row>
    <row r="60657" spans="8:8" ht="65.099999999999994" customHeight="1" x14ac:dyDescent="0.25">
      <c r="H60657" s="39"/>
    </row>
    <row r="60658" spans="8:8" ht="65.099999999999994" customHeight="1" x14ac:dyDescent="0.25">
      <c r="H60658" s="39"/>
    </row>
    <row r="60659" spans="8:8" ht="65.099999999999994" customHeight="1" x14ac:dyDescent="0.25">
      <c r="H60659" s="39"/>
    </row>
    <row r="60660" spans="8:8" ht="65.099999999999994" customHeight="1" x14ac:dyDescent="0.25">
      <c r="H60660" s="39"/>
    </row>
    <row r="60661" spans="8:8" ht="65.099999999999994" customHeight="1" x14ac:dyDescent="0.25">
      <c r="H60661" s="39"/>
    </row>
    <row r="60662" spans="8:8" ht="65.099999999999994" customHeight="1" x14ac:dyDescent="0.25">
      <c r="H60662" s="39"/>
    </row>
    <row r="60663" spans="8:8" ht="65.099999999999994" customHeight="1" x14ac:dyDescent="0.25">
      <c r="H60663" s="39"/>
    </row>
    <row r="60664" spans="8:8" ht="65.099999999999994" customHeight="1" x14ac:dyDescent="0.25">
      <c r="H60664" s="39"/>
    </row>
    <row r="60665" spans="8:8" ht="65.099999999999994" customHeight="1" x14ac:dyDescent="0.25">
      <c r="H60665" s="39"/>
    </row>
    <row r="60666" spans="8:8" ht="65.099999999999994" customHeight="1" x14ac:dyDescent="0.25">
      <c r="H60666" s="39"/>
    </row>
    <row r="60667" spans="8:8" ht="65.099999999999994" customHeight="1" x14ac:dyDescent="0.25">
      <c r="H60667" s="39"/>
    </row>
    <row r="60668" spans="8:8" ht="65.099999999999994" customHeight="1" x14ac:dyDescent="0.25">
      <c r="H60668" s="39"/>
    </row>
    <row r="60669" spans="8:8" ht="65.099999999999994" customHeight="1" x14ac:dyDescent="0.25">
      <c r="H60669" s="39"/>
    </row>
    <row r="60670" spans="8:8" ht="65.099999999999994" customHeight="1" x14ac:dyDescent="0.25">
      <c r="H60670" s="39"/>
    </row>
    <row r="60671" spans="8:8" ht="65.099999999999994" customHeight="1" x14ac:dyDescent="0.25">
      <c r="H60671" s="39"/>
    </row>
    <row r="60672" spans="8:8" ht="65.099999999999994" customHeight="1" x14ac:dyDescent="0.25">
      <c r="H60672" s="39"/>
    </row>
    <row r="60673" spans="8:8" ht="65.099999999999994" customHeight="1" x14ac:dyDescent="0.25">
      <c r="H60673" s="39"/>
    </row>
    <row r="60674" spans="8:8" ht="65.099999999999994" customHeight="1" x14ac:dyDescent="0.25">
      <c r="H60674" s="39"/>
    </row>
    <row r="60675" spans="8:8" ht="65.099999999999994" customHeight="1" x14ac:dyDescent="0.25">
      <c r="H60675" s="39"/>
    </row>
    <row r="60676" spans="8:8" ht="65.099999999999994" customHeight="1" x14ac:dyDescent="0.25">
      <c r="H60676" s="39"/>
    </row>
    <row r="60677" spans="8:8" ht="65.099999999999994" customHeight="1" x14ac:dyDescent="0.25">
      <c r="H60677" s="39"/>
    </row>
    <row r="60678" spans="8:8" ht="65.099999999999994" customHeight="1" x14ac:dyDescent="0.25">
      <c r="H60678" s="39"/>
    </row>
    <row r="60679" spans="8:8" ht="65.099999999999994" customHeight="1" x14ac:dyDescent="0.25">
      <c r="H60679" s="39"/>
    </row>
    <row r="60680" spans="8:8" ht="65.099999999999994" customHeight="1" x14ac:dyDescent="0.25">
      <c r="H60680" s="39"/>
    </row>
    <row r="60681" spans="8:8" ht="65.099999999999994" customHeight="1" x14ac:dyDescent="0.25">
      <c r="H60681" s="39"/>
    </row>
    <row r="60682" spans="8:8" ht="65.099999999999994" customHeight="1" x14ac:dyDescent="0.25">
      <c r="H60682" s="39"/>
    </row>
    <row r="60683" spans="8:8" ht="65.099999999999994" customHeight="1" x14ac:dyDescent="0.25">
      <c r="H60683" s="39"/>
    </row>
    <row r="60684" spans="8:8" ht="65.099999999999994" customHeight="1" x14ac:dyDescent="0.25">
      <c r="H60684" s="39"/>
    </row>
    <row r="60685" spans="8:8" ht="65.099999999999994" customHeight="1" x14ac:dyDescent="0.25">
      <c r="H60685" s="39"/>
    </row>
    <row r="60686" spans="8:8" ht="65.099999999999994" customHeight="1" x14ac:dyDescent="0.25">
      <c r="H60686" s="39"/>
    </row>
    <row r="60687" spans="8:8" ht="65.099999999999994" customHeight="1" x14ac:dyDescent="0.25">
      <c r="H60687" s="39"/>
    </row>
    <row r="60688" spans="8:8" ht="65.099999999999994" customHeight="1" x14ac:dyDescent="0.25">
      <c r="H60688" s="39"/>
    </row>
    <row r="60689" spans="8:8" ht="65.099999999999994" customHeight="1" x14ac:dyDescent="0.25">
      <c r="H60689" s="39"/>
    </row>
    <row r="60690" spans="8:8" ht="65.099999999999994" customHeight="1" x14ac:dyDescent="0.25">
      <c r="H60690" s="39"/>
    </row>
    <row r="60691" spans="8:8" ht="65.099999999999994" customHeight="1" x14ac:dyDescent="0.25">
      <c r="H60691" s="39"/>
    </row>
    <row r="60692" spans="8:8" ht="65.099999999999994" customHeight="1" x14ac:dyDescent="0.25">
      <c r="H60692" s="39"/>
    </row>
    <row r="60693" spans="8:8" ht="65.099999999999994" customHeight="1" x14ac:dyDescent="0.25">
      <c r="H60693" s="39"/>
    </row>
    <row r="60694" spans="8:8" ht="65.099999999999994" customHeight="1" x14ac:dyDescent="0.25">
      <c r="H60694" s="39"/>
    </row>
    <row r="60695" spans="8:8" ht="65.099999999999994" customHeight="1" x14ac:dyDescent="0.25">
      <c r="H60695" s="39"/>
    </row>
    <row r="60696" spans="8:8" ht="65.099999999999994" customHeight="1" x14ac:dyDescent="0.25">
      <c r="H60696" s="39"/>
    </row>
    <row r="60697" spans="8:8" ht="65.099999999999994" customHeight="1" x14ac:dyDescent="0.25">
      <c r="H60697" s="39"/>
    </row>
    <row r="60698" spans="8:8" ht="65.099999999999994" customHeight="1" x14ac:dyDescent="0.25">
      <c r="H60698" s="39"/>
    </row>
    <row r="60699" spans="8:8" ht="65.099999999999994" customHeight="1" x14ac:dyDescent="0.25">
      <c r="H60699" s="39"/>
    </row>
    <row r="60700" spans="8:8" ht="65.099999999999994" customHeight="1" x14ac:dyDescent="0.25">
      <c r="H60700" s="39"/>
    </row>
    <row r="60701" spans="8:8" ht="65.099999999999994" customHeight="1" x14ac:dyDescent="0.25">
      <c r="H60701" s="39"/>
    </row>
    <row r="60702" spans="8:8" ht="65.099999999999994" customHeight="1" x14ac:dyDescent="0.25">
      <c r="H60702" s="39"/>
    </row>
    <row r="60703" spans="8:8" ht="65.099999999999994" customHeight="1" x14ac:dyDescent="0.25">
      <c r="H60703" s="39"/>
    </row>
    <row r="60704" spans="8:8" ht="65.099999999999994" customHeight="1" x14ac:dyDescent="0.25">
      <c r="H60704" s="39"/>
    </row>
    <row r="60705" spans="8:8" ht="65.099999999999994" customHeight="1" x14ac:dyDescent="0.25">
      <c r="H60705" s="39"/>
    </row>
    <row r="60706" spans="8:8" ht="65.099999999999994" customHeight="1" x14ac:dyDescent="0.25">
      <c r="H60706" s="39"/>
    </row>
    <row r="60707" spans="8:8" ht="65.099999999999994" customHeight="1" x14ac:dyDescent="0.25">
      <c r="H60707" s="39"/>
    </row>
    <row r="60708" spans="8:8" ht="65.099999999999994" customHeight="1" x14ac:dyDescent="0.25">
      <c r="H60708" s="39"/>
    </row>
    <row r="60709" spans="8:8" ht="65.099999999999994" customHeight="1" x14ac:dyDescent="0.25">
      <c r="H60709" s="39"/>
    </row>
    <row r="60710" spans="8:8" ht="65.099999999999994" customHeight="1" x14ac:dyDescent="0.25">
      <c r="H60710" s="39"/>
    </row>
    <row r="60711" spans="8:8" ht="65.099999999999994" customHeight="1" x14ac:dyDescent="0.25">
      <c r="H60711" s="39"/>
    </row>
    <row r="60712" spans="8:8" ht="65.099999999999994" customHeight="1" x14ac:dyDescent="0.25">
      <c r="H60712" s="39"/>
    </row>
    <row r="60713" spans="8:8" ht="65.099999999999994" customHeight="1" x14ac:dyDescent="0.25">
      <c r="H60713" s="39"/>
    </row>
    <row r="60714" spans="8:8" ht="65.099999999999994" customHeight="1" x14ac:dyDescent="0.25">
      <c r="H60714" s="39"/>
    </row>
    <row r="60715" spans="8:8" ht="65.099999999999994" customHeight="1" x14ac:dyDescent="0.25">
      <c r="H60715" s="39"/>
    </row>
    <row r="60716" spans="8:8" ht="65.099999999999994" customHeight="1" x14ac:dyDescent="0.25">
      <c r="H60716" s="39"/>
    </row>
    <row r="60717" spans="8:8" ht="65.099999999999994" customHeight="1" x14ac:dyDescent="0.25">
      <c r="H60717" s="39"/>
    </row>
    <row r="60718" spans="8:8" ht="65.099999999999994" customHeight="1" x14ac:dyDescent="0.25">
      <c r="H60718" s="39"/>
    </row>
    <row r="60719" spans="8:8" ht="65.099999999999994" customHeight="1" x14ac:dyDescent="0.25">
      <c r="H60719" s="39"/>
    </row>
    <row r="60720" spans="8:8" ht="65.099999999999994" customHeight="1" x14ac:dyDescent="0.25">
      <c r="H60720" s="39"/>
    </row>
    <row r="60721" spans="8:8" ht="65.099999999999994" customHeight="1" x14ac:dyDescent="0.25">
      <c r="H60721" s="39"/>
    </row>
    <row r="60722" spans="8:8" ht="65.099999999999994" customHeight="1" x14ac:dyDescent="0.25">
      <c r="H60722" s="39"/>
    </row>
    <row r="60723" spans="8:8" ht="65.099999999999994" customHeight="1" x14ac:dyDescent="0.25">
      <c r="H60723" s="39"/>
    </row>
    <row r="60724" spans="8:8" ht="65.099999999999994" customHeight="1" x14ac:dyDescent="0.25">
      <c r="H60724" s="39"/>
    </row>
    <row r="60725" spans="8:8" ht="65.099999999999994" customHeight="1" x14ac:dyDescent="0.25">
      <c r="H60725" s="39"/>
    </row>
    <row r="60726" spans="8:8" ht="65.099999999999994" customHeight="1" x14ac:dyDescent="0.25">
      <c r="H60726" s="39"/>
    </row>
    <row r="60727" spans="8:8" ht="65.099999999999994" customHeight="1" x14ac:dyDescent="0.25">
      <c r="H60727" s="39"/>
    </row>
    <row r="60728" spans="8:8" ht="65.099999999999994" customHeight="1" x14ac:dyDescent="0.25">
      <c r="H60728" s="39"/>
    </row>
    <row r="60729" spans="8:8" ht="65.099999999999994" customHeight="1" x14ac:dyDescent="0.25">
      <c r="H60729" s="39"/>
    </row>
    <row r="60730" spans="8:8" ht="65.099999999999994" customHeight="1" x14ac:dyDescent="0.25">
      <c r="H60730" s="39"/>
    </row>
    <row r="60731" spans="8:8" ht="65.099999999999994" customHeight="1" x14ac:dyDescent="0.25">
      <c r="H60731" s="39"/>
    </row>
    <row r="60732" spans="8:8" ht="65.099999999999994" customHeight="1" x14ac:dyDescent="0.25">
      <c r="H60732" s="39"/>
    </row>
    <row r="60733" spans="8:8" ht="65.099999999999994" customHeight="1" x14ac:dyDescent="0.25">
      <c r="H60733" s="39"/>
    </row>
    <row r="60734" spans="8:8" ht="65.099999999999994" customHeight="1" x14ac:dyDescent="0.25">
      <c r="H60734" s="39"/>
    </row>
    <row r="60735" spans="8:8" ht="65.099999999999994" customHeight="1" x14ac:dyDescent="0.25">
      <c r="H60735" s="39"/>
    </row>
    <row r="60736" spans="8:8" ht="65.099999999999994" customHeight="1" x14ac:dyDescent="0.25">
      <c r="H60736" s="39"/>
    </row>
    <row r="60737" spans="8:8" ht="65.099999999999994" customHeight="1" x14ac:dyDescent="0.25">
      <c r="H60737" s="39"/>
    </row>
    <row r="60738" spans="8:8" ht="65.099999999999994" customHeight="1" x14ac:dyDescent="0.25">
      <c r="H60738" s="39"/>
    </row>
    <row r="60739" spans="8:8" ht="65.099999999999994" customHeight="1" x14ac:dyDescent="0.25">
      <c r="H60739" s="39"/>
    </row>
    <row r="60740" spans="8:8" ht="65.099999999999994" customHeight="1" x14ac:dyDescent="0.25">
      <c r="H60740" s="39"/>
    </row>
    <row r="60741" spans="8:8" ht="65.099999999999994" customHeight="1" x14ac:dyDescent="0.25">
      <c r="H60741" s="39"/>
    </row>
    <row r="60742" spans="8:8" ht="65.099999999999994" customHeight="1" x14ac:dyDescent="0.25">
      <c r="H60742" s="39"/>
    </row>
    <row r="60743" spans="8:8" ht="65.099999999999994" customHeight="1" x14ac:dyDescent="0.25">
      <c r="H60743" s="39"/>
    </row>
    <row r="60744" spans="8:8" ht="65.099999999999994" customHeight="1" x14ac:dyDescent="0.25">
      <c r="H60744" s="39"/>
    </row>
    <row r="60745" spans="8:8" ht="65.099999999999994" customHeight="1" x14ac:dyDescent="0.25">
      <c r="H60745" s="39"/>
    </row>
    <row r="60746" spans="8:8" ht="65.099999999999994" customHeight="1" x14ac:dyDescent="0.25">
      <c r="H60746" s="39"/>
    </row>
    <row r="60747" spans="8:8" ht="65.099999999999994" customHeight="1" x14ac:dyDescent="0.25">
      <c r="H60747" s="39"/>
    </row>
    <row r="60748" spans="8:8" ht="65.099999999999994" customHeight="1" x14ac:dyDescent="0.25">
      <c r="H60748" s="39"/>
    </row>
    <row r="60749" spans="8:8" ht="65.099999999999994" customHeight="1" x14ac:dyDescent="0.25">
      <c r="H60749" s="39"/>
    </row>
    <row r="60750" spans="8:8" ht="65.099999999999994" customHeight="1" x14ac:dyDescent="0.25">
      <c r="H60750" s="39"/>
    </row>
    <row r="60751" spans="8:8" ht="65.099999999999994" customHeight="1" x14ac:dyDescent="0.25">
      <c r="H60751" s="39"/>
    </row>
    <row r="60752" spans="8:8" ht="65.099999999999994" customHeight="1" x14ac:dyDescent="0.25">
      <c r="H60752" s="39"/>
    </row>
    <row r="60753" spans="8:8" ht="65.099999999999994" customHeight="1" x14ac:dyDescent="0.25">
      <c r="H60753" s="39"/>
    </row>
    <row r="60754" spans="8:8" ht="65.099999999999994" customHeight="1" x14ac:dyDescent="0.25">
      <c r="H60754" s="39"/>
    </row>
    <row r="60755" spans="8:8" ht="65.099999999999994" customHeight="1" x14ac:dyDescent="0.25">
      <c r="H60755" s="39"/>
    </row>
    <row r="60756" spans="8:8" ht="65.099999999999994" customHeight="1" x14ac:dyDescent="0.25">
      <c r="H60756" s="39"/>
    </row>
    <row r="60757" spans="8:8" ht="65.099999999999994" customHeight="1" x14ac:dyDescent="0.25">
      <c r="H60757" s="39"/>
    </row>
    <row r="60758" spans="8:8" ht="65.099999999999994" customHeight="1" x14ac:dyDescent="0.25">
      <c r="H60758" s="39"/>
    </row>
    <row r="60759" spans="8:8" ht="65.099999999999994" customHeight="1" x14ac:dyDescent="0.25">
      <c r="H60759" s="39"/>
    </row>
    <row r="60760" spans="8:8" ht="65.099999999999994" customHeight="1" x14ac:dyDescent="0.25">
      <c r="H60760" s="39"/>
    </row>
    <row r="60761" spans="8:8" ht="65.099999999999994" customHeight="1" x14ac:dyDescent="0.25">
      <c r="H60761" s="39"/>
    </row>
    <row r="60762" spans="8:8" ht="65.099999999999994" customHeight="1" x14ac:dyDescent="0.25">
      <c r="H60762" s="39"/>
    </row>
    <row r="60763" spans="8:8" ht="65.099999999999994" customHeight="1" x14ac:dyDescent="0.25">
      <c r="H60763" s="39"/>
    </row>
    <row r="60764" spans="8:8" ht="65.099999999999994" customHeight="1" x14ac:dyDescent="0.25">
      <c r="H60764" s="39"/>
    </row>
    <row r="60765" spans="8:8" ht="65.099999999999994" customHeight="1" x14ac:dyDescent="0.25">
      <c r="H60765" s="39"/>
    </row>
    <row r="60766" spans="8:8" ht="65.099999999999994" customHeight="1" x14ac:dyDescent="0.25">
      <c r="H60766" s="39"/>
    </row>
    <row r="60767" spans="8:8" ht="65.099999999999994" customHeight="1" x14ac:dyDescent="0.25">
      <c r="H60767" s="39"/>
    </row>
    <row r="60768" spans="8:8" ht="65.099999999999994" customHeight="1" x14ac:dyDescent="0.25">
      <c r="H60768" s="39"/>
    </row>
    <row r="60769" spans="8:8" ht="65.099999999999994" customHeight="1" x14ac:dyDescent="0.25">
      <c r="H60769" s="39"/>
    </row>
    <row r="60770" spans="8:8" ht="65.099999999999994" customHeight="1" x14ac:dyDescent="0.25">
      <c r="H60770" s="39"/>
    </row>
    <row r="60771" spans="8:8" ht="65.099999999999994" customHeight="1" x14ac:dyDescent="0.25">
      <c r="H60771" s="39"/>
    </row>
    <row r="60772" spans="8:8" ht="65.099999999999994" customHeight="1" x14ac:dyDescent="0.25">
      <c r="H60772" s="39"/>
    </row>
    <row r="60773" spans="8:8" ht="65.099999999999994" customHeight="1" x14ac:dyDescent="0.25">
      <c r="H60773" s="39"/>
    </row>
    <row r="60774" spans="8:8" ht="65.099999999999994" customHeight="1" x14ac:dyDescent="0.25">
      <c r="H60774" s="39"/>
    </row>
    <row r="60775" spans="8:8" ht="65.099999999999994" customHeight="1" x14ac:dyDescent="0.25">
      <c r="H60775" s="39"/>
    </row>
    <row r="60776" spans="8:8" ht="65.099999999999994" customHeight="1" x14ac:dyDescent="0.25">
      <c r="H60776" s="39"/>
    </row>
    <row r="60777" spans="8:8" ht="65.099999999999994" customHeight="1" x14ac:dyDescent="0.25">
      <c r="H60777" s="39"/>
    </row>
    <row r="60778" spans="8:8" ht="65.099999999999994" customHeight="1" x14ac:dyDescent="0.25">
      <c r="H60778" s="39"/>
    </row>
    <row r="60779" spans="8:8" ht="65.099999999999994" customHeight="1" x14ac:dyDescent="0.25">
      <c r="H60779" s="39"/>
    </row>
    <row r="60780" spans="8:8" ht="65.099999999999994" customHeight="1" x14ac:dyDescent="0.25">
      <c r="H60780" s="39"/>
    </row>
    <row r="60781" spans="8:8" ht="65.099999999999994" customHeight="1" x14ac:dyDescent="0.25">
      <c r="H60781" s="39"/>
    </row>
    <row r="60782" spans="8:8" ht="65.099999999999994" customHeight="1" x14ac:dyDescent="0.25">
      <c r="H60782" s="39"/>
    </row>
    <row r="60783" spans="8:8" ht="65.099999999999994" customHeight="1" x14ac:dyDescent="0.25">
      <c r="H60783" s="39"/>
    </row>
    <row r="60784" spans="8:8" ht="65.099999999999994" customHeight="1" x14ac:dyDescent="0.25">
      <c r="H60784" s="39"/>
    </row>
    <row r="60785" spans="8:8" ht="65.099999999999994" customHeight="1" x14ac:dyDescent="0.25">
      <c r="H60785" s="39"/>
    </row>
    <row r="60786" spans="8:8" ht="65.099999999999994" customHeight="1" x14ac:dyDescent="0.25">
      <c r="H60786" s="39"/>
    </row>
    <row r="60787" spans="8:8" ht="65.099999999999994" customHeight="1" x14ac:dyDescent="0.25">
      <c r="H60787" s="39"/>
    </row>
    <row r="60788" spans="8:8" ht="65.099999999999994" customHeight="1" x14ac:dyDescent="0.25">
      <c r="H60788" s="39"/>
    </row>
    <row r="60789" spans="8:8" ht="65.099999999999994" customHeight="1" x14ac:dyDescent="0.25">
      <c r="H60789" s="39"/>
    </row>
    <row r="60790" spans="8:8" ht="65.099999999999994" customHeight="1" x14ac:dyDescent="0.25">
      <c r="H60790" s="39"/>
    </row>
    <row r="60791" spans="8:8" ht="65.099999999999994" customHeight="1" x14ac:dyDescent="0.25">
      <c r="H60791" s="39"/>
    </row>
    <row r="60792" spans="8:8" ht="65.099999999999994" customHeight="1" x14ac:dyDescent="0.25">
      <c r="H60792" s="39"/>
    </row>
    <row r="60793" spans="8:8" ht="65.099999999999994" customHeight="1" x14ac:dyDescent="0.25">
      <c r="H60793" s="39"/>
    </row>
    <row r="60794" spans="8:8" ht="65.099999999999994" customHeight="1" x14ac:dyDescent="0.25">
      <c r="H60794" s="39"/>
    </row>
    <row r="60795" spans="8:8" ht="65.099999999999994" customHeight="1" x14ac:dyDescent="0.25">
      <c r="H60795" s="39"/>
    </row>
    <row r="60796" spans="8:8" ht="65.099999999999994" customHeight="1" x14ac:dyDescent="0.25">
      <c r="H60796" s="39"/>
    </row>
    <row r="60797" spans="8:8" ht="65.099999999999994" customHeight="1" x14ac:dyDescent="0.25">
      <c r="H60797" s="39"/>
    </row>
    <row r="60798" spans="8:8" ht="65.099999999999994" customHeight="1" x14ac:dyDescent="0.25">
      <c r="H60798" s="39"/>
    </row>
    <row r="60799" spans="8:8" ht="65.099999999999994" customHeight="1" x14ac:dyDescent="0.25">
      <c r="H60799" s="39"/>
    </row>
    <row r="60800" spans="8:8" ht="65.099999999999994" customHeight="1" x14ac:dyDescent="0.25">
      <c r="H60800" s="39"/>
    </row>
    <row r="60801" spans="8:8" ht="65.099999999999994" customHeight="1" x14ac:dyDescent="0.25">
      <c r="H60801" s="39"/>
    </row>
    <row r="60802" spans="8:8" ht="65.099999999999994" customHeight="1" x14ac:dyDescent="0.25">
      <c r="H60802" s="39"/>
    </row>
    <row r="60803" spans="8:8" ht="65.099999999999994" customHeight="1" x14ac:dyDescent="0.25">
      <c r="H60803" s="39"/>
    </row>
    <row r="60804" spans="8:8" ht="65.099999999999994" customHeight="1" x14ac:dyDescent="0.25">
      <c r="H60804" s="39"/>
    </row>
    <row r="60805" spans="8:8" ht="65.099999999999994" customHeight="1" x14ac:dyDescent="0.25">
      <c r="H60805" s="39"/>
    </row>
    <row r="60806" spans="8:8" ht="65.099999999999994" customHeight="1" x14ac:dyDescent="0.25">
      <c r="H60806" s="39"/>
    </row>
    <row r="60807" spans="8:8" ht="65.099999999999994" customHeight="1" x14ac:dyDescent="0.25">
      <c r="H60807" s="39"/>
    </row>
    <row r="60808" spans="8:8" ht="65.099999999999994" customHeight="1" x14ac:dyDescent="0.25">
      <c r="H60808" s="39"/>
    </row>
    <row r="60809" spans="8:8" ht="65.099999999999994" customHeight="1" x14ac:dyDescent="0.25">
      <c r="H60809" s="39"/>
    </row>
    <row r="60810" spans="8:8" ht="65.099999999999994" customHeight="1" x14ac:dyDescent="0.25">
      <c r="H60810" s="39"/>
    </row>
    <row r="60811" spans="8:8" ht="65.099999999999994" customHeight="1" x14ac:dyDescent="0.25">
      <c r="H60811" s="39"/>
    </row>
    <row r="60812" spans="8:8" ht="65.099999999999994" customHeight="1" x14ac:dyDescent="0.25">
      <c r="H60812" s="39"/>
    </row>
    <row r="60813" spans="8:8" ht="65.099999999999994" customHeight="1" x14ac:dyDescent="0.25">
      <c r="H60813" s="39"/>
    </row>
    <row r="60814" spans="8:8" ht="65.099999999999994" customHeight="1" x14ac:dyDescent="0.25">
      <c r="H60814" s="39"/>
    </row>
    <row r="60815" spans="8:8" ht="65.099999999999994" customHeight="1" x14ac:dyDescent="0.25">
      <c r="H60815" s="39"/>
    </row>
    <row r="60816" spans="8:8" ht="65.099999999999994" customHeight="1" x14ac:dyDescent="0.25">
      <c r="H60816" s="39"/>
    </row>
    <row r="60817" spans="8:8" ht="65.099999999999994" customHeight="1" x14ac:dyDescent="0.25">
      <c r="H60817" s="39"/>
    </row>
    <row r="60818" spans="8:8" ht="65.099999999999994" customHeight="1" x14ac:dyDescent="0.25">
      <c r="H60818" s="39"/>
    </row>
    <row r="60819" spans="8:8" ht="65.099999999999994" customHeight="1" x14ac:dyDescent="0.25">
      <c r="H60819" s="39"/>
    </row>
    <row r="60820" spans="8:8" ht="65.099999999999994" customHeight="1" x14ac:dyDescent="0.25">
      <c r="H60820" s="39"/>
    </row>
    <row r="60821" spans="8:8" ht="65.099999999999994" customHeight="1" x14ac:dyDescent="0.25">
      <c r="H60821" s="39"/>
    </row>
    <row r="60822" spans="8:8" ht="65.099999999999994" customHeight="1" x14ac:dyDescent="0.25">
      <c r="H60822" s="39"/>
    </row>
    <row r="60823" spans="8:8" ht="65.099999999999994" customHeight="1" x14ac:dyDescent="0.25">
      <c r="H60823" s="39"/>
    </row>
    <row r="60824" spans="8:8" ht="65.099999999999994" customHeight="1" x14ac:dyDescent="0.25">
      <c r="H60824" s="39"/>
    </row>
    <row r="60825" spans="8:8" ht="65.099999999999994" customHeight="1" x14ac:dyDescent="0.25">
      <c r="H60825" s="39"/>
    </row>
    <row r="60826" spans="8:8" ht="65.099999999999994" customHeight="1" x14ac:dyDescent="0.25">
      <c r="H60826" s="39"/>
    </row>
    <row r="60827" spans="8:8" ht="65.099999999999994" customHeight="1" x14ac:dyDescent="0.25">
      <c r="H60827" s="39"/>
    </row>
    <row r="60828" spans="8:8" ht="65.099999999999994" customHeight="1" x14ac:dyDescent="0.25">
      <c r="H60828" s="39"/>
    </row>
    <row r="60829" spans="8:8" ht="65.099999999999994" customHeight="1" x14ac:dyDescent="0.25">
      <c r="H60829" s="39"/>
    </row>
    <row r="60830" spans="8:8" ht="65.099999999999994" customHeight="1" x14ac:dyDescent="0.25">
      <c r="H60830" s="39"/>
    </row>
    <row r="60831" spans="8:8" ht="65.099999999999994" customHeight="1" x14ac:dyDescent="0.25">
      <c r="H60831" s="39"/>
    </row>
    <row r="60832" spans="8:8" ht="65.099999999999994" customHeight="1" x14ac:dyDescent="0.25">
      <c r="H60832" s="39"/>
    </row>
    <row r="60833" spans="8:8" ht="65.099999999999994" customHeight="1" x14ac:dyDescent="0.25">
      <c r="H60833" s="39"/>
    </row>
    <row r="60834" spans="8:8" ht="65.099999999999994" customHeight="1" x14ac:dyDescent="0.25">
      <c r="H60834" s="39"/>
    </row>
    <row r="60835" spans="8:8" ht="65.099999999999994" customHeight="1" x14ac:dyDescent="0.25">
      <c r="H60835" s="39"/>
    </row>
    <row r="60836" spans="8:8" ht="65.099999999999994" customHeight="1" x14ac:dyDescent="0.25">
      <c r="H60836" s="39"/>
    </row>
    <row r="60837" spans="8:8" ht="65.099999999999994" customHeight="1" x14ac:dyDescent="0.25">
      <c r="H60837" s="39"/>
    </row>
    <row r="60838" spans="8:8" ht="65.099999999999994" customHeight="1" x14ac:dyDescent="0.25">
      <c r="H60838" s="39"/>
    </row>
    <row r="60839" spans="8:8" ht="65.099999999999994" customHeight="1" x14ac:dyDescent="0.25">
      <c r="H60839" s="39"/>
    </row>
    <row r="60840" spans="8:8" ht="65.099999999999994" customHeight="1" x14ac:dyDescent="0.25">
      <c r="H60840" s="39"/>
    </row>
    <row r="60841" spans="8:8" ht="65.099999999999994" customHeight="1" x14ac:dyDescent="0.25">
      <c r="H60841" s="39"/>
    </row>
    <row r="60842" spans="8:8" ht="65.099999999999994" customHeight="1" x14ac:dyDescent="0.25">
      <c r="H60842" s="39"/>
    </row>
    <row r="60843" spans="8:8" ht="65.099999999999994" customHeight="1" x14ac:dyDescent="0.25">
      <c r="H60843" s="39"/>
    </row>
    <row r="60844" spans="8:8" ht="65.099999999999994" customHeight="1" x14ac:dyDescent="0.25">
      <c r="H60844" s="39"/>
    </row>
    <row r="60845" spans="8:8" ht="65.099999999999994" customHeight="1" x14ac:dyDescent="0.25">
      <c r="H60845" s="39"/>
    </row>
    <row r="60846" spans="8:8" ht="65.099999999999994" customHeight="1" x14ac:dyDescent="0.25">
      <c r="H60846" s="39"/>
    </row>
    <row r="60847" spans="8:8" ht="65.099999999999994" customHeight="1" x14ac:dyDescent="0.25">
      <c r="H60847" s="39"/>
    </row>
    <row r="60848" spans="8:8" ht="65.099999999999994" customHeight="1" x14ac:dyDescent="0.25">
      <c r="H60848" s="39"/>
    </row>
    <row r="60849" spans="8:8" ht="65.099999999999994" customHeight="1" x14ac:dyDescent="0.25">
      <c r="H60849" s="39"/>
    </row>
    <row r="60850" spans="8:8" ht="65.099999999999994" customHeight="1" x14ac:dyDescent="0.25">
      <c r="H60850" s="39"/>
    </row>
    <row r="60851" spans="8:8" ht="65.099999999999994" customHeight="1" x14ac:dyDescent="0.25">
      <c r="H60851" s="39"/>
    </row>
    <row r="60852" spans="8:8" ht="65.099999999999994" customHeight="1" x14ac:dyDescent="0.25">
      <c r="H60852" s="39"/>
    </row>
    <row r="60853" spans="8:8" ht="65.099999999999994" customHeight="1" x14ac:dyDescent="0.25">
      <c r="H60853" s="39"/>
    </row>
    <row r="60854" spans="8:8" ht="65.099999999999994" customHeight="1" x14ac:dyDescent="0.25">
      <c r="H60854" s="39"/>
    </row>
    <row r="60855" spans="8:8" ht="65.099999999999994" customHeight="1" x14ac:dyDescent="0.25">
      <c r="H60855" s="39"/>
    </row>
    <row r="60856" spans="8:8" ht="65.099999999999994" customHeight="1" x14ac:dyDescent="0.25">
      <c r="H60856" s="39"/>
    </row>
    <row r="60857" spans="8:8" ht="65.099999999999994" customHeight="1" x14ac:dyDescent="0.25">
      <c r="H60857" s="39"/>
    </row>
    <row r="60858" spans="8:8" ht="65.099999999999994" customHeight="1" x14ac:dyDescent="0.25">
      <c r="H60858" s="39"/>
    </row>
    <row r="60859" spans="8:8" ht="65.099999999999994" customHeight="1" x14ac:dyDescent="0.25">
      <c r="H60859" s="39"/>
    </row>
    <row r="60860" spans="8:8" ht="65.099999999999994" customHeight="1" x14ac:dyDescent="0.25">
      <c r="H60860" s="39"/>
    </row>
    <row r="60861" spans="8:8" ht="65.099999999999994" customHeight="1" x14ac:dyDescent="0.25">
      <c r="H60861" s="39"/>
    </row>
    <row r="60862" spans="8:8" ht="65.099999999999994" customHeight="1" x14ac:dyDescent="0.25">
      <c r="H60862" s="39"/>
    </row>
    <row r="60863" spans="8:8" ht="65.099999999999994" customHeight="1" x14ac:dyDescent="0.25">
      <c r="H60863" s="39"/>
    </row>
    <row r="60864" spans="8:8" ht="65.099999999999994" customHeight="1" x14ac:dyDescent="0.25">
      <c r="H60864" s="39"/>
    </row>
    <row r="60865" spans="8:8" ht="65.099999999999994" customHeight="1" x14ac:dyDescent="0.25">
      <c r="H60865" s="39"/>
    </row>
    <row r="60866" spans="8:8" ht="65.099999999999994" customHeight="1" x14ac:dyDescent="0.25">
      <c r="H60866" s="39"/>
    </row>
    <row r="60867" spans="8:8" ht="65.099999999999994" customHeight="1" x14ac:dyDescent="0.25">
      <c r="H60867" s="39"/>
    </row>
    <row r="60868" spans="8:8" ht="65.099999999999994" customHeight="1" x14ac:dyDescent="0.25">
      <c r="H60868" s="39"/>
    </row>
    <row r="60869" spans="8:8" ht="65.099999999999994" customHeight="1" x14ac:dyDescent="0.25">
      <c r="H60869" s="39"/>
    </row>
    <row r="60870" spans="8:8" ht="65.099999999999994" customHeight="1" x14ac:dyDescent="0.25">
      <c r="H60870" s="39"/>
    </row>
    <row r="60871" spans="8:8" ht="65.099999999999994" customHeight="1" x14ac:dyDescent="0.25">
      <c r="H60871" s="39"/>
    </row>
    <row r="60872" spans="8:8" ht="65.099999999999994" customHeight="1" x14ac:dyDescent="0.25">
      <c r="H60872" s="39"/>
    </row>
    <row r="60873" spans="8:8" ht="65.099999999999994" customHeight="1" x14ac:dyDescent="0.25">
      <c r="H60873" s="39"/>
    </row>
    <row r="60874" spans="8:8" ht="65.099999999999994" customHeight="1" x14ac:dyDescent="0.25">
      <c r="H60874" s="39"/>
    </row>
    <row r="60875" spans="8:8" ht="65.099999999999994" customHeight="1" x14ac:dyDescent="0.25">
      <c r="H60875" s="39"/>
    </row>
    <row r="60876" spans="8:8" ht="65.099999999999994" customHeight="1" x14ac:dyDescent="0.25">
      <c r="H60876" s="39"/>
    </row>
    <row r="60877" spans="8:8" ht="65.099999999999994" customHeight="1" x14ac:dyDescent="0.25">
      <c r="H60877" s="39"/>
    </row>
    <row r="60878" spans="8:8" ht="65.099999999999994" customHeight="1" x14ac:dyDescent="0.25">
      <c r="H60878" s="39"/>
    </row>
    <row r="60879" spans="8:8" ht="65.099999999999994" customHeight="1" x14ac:dyDescent="0.25">
      <c r="H60879" s="39"/>
    </row>
    <row r="60880" spans="8:8" ht="65.099999999999994" customHeight="1" x14ac:dyDescent="0.25">
      <c r="H60880" s="39"/>
    </row>
    <row r="60881" spans="8:8" ht="65.099999999999994" customHeight="1" x14ac:dyDescent="0.25">
      <c r="H60881" s="39"/>
    </row>
    <row r="60882" spans="8:8" ht="65.099999999999994" customHeight="1" x14ac:dyDescent="0.25">
      <c r="H60882" s="39"/>
    </row>
    <row r="60883" spans="8:8" ht="65.099999999999994" customHeight="1" x14ac:dyDescent="0.25">
      <c r="H60883" s="39"/>
    </row>
    <row r="60884" spans="8:8" ht="65.099999999999994" customHeight="1" x14ac:dyDescent="0.25">
      <c r="H60884" s="39"/>
    </row>
    <row r="60885" spans="8:8" ht="65.099999999999994" customHeight="1" x14ac:dyDescent="0.25">
      <c r="H60885" s="39"/>
    </row>
    <row r="60886" spans="8:8" ht="65.099999999999994" customHeight="1" x14ac:dyDescent="0.25">
      <c r="H60886" s="39"/>
    </row>
    <row r="60887" spans="8:8" ht="65.099999999999994" customHeight="1" x14ac:dyDescent="0.25">
      <c r="H60887" s="39"/>
    </row>
    <row r="60888" spans="8:8" ht="65.099999999999994" customHeight="1" x14ac:dyDescent="0.25">
      <c r="H60888" s="39"/>
    </row>
    <row r="60889" spans="8:8" ht="65.099999999999994" customHeight="1" x14ac:dyDescent="0.25">
      <c r="H60889" s="39"/>
    </row>
    <row r="60890" spans="8:8" ht="65.099999999999994" customHeight="1" x14ac:dyDescent="0.25">
      <c r="H60890" s="39"/>
    </row>
    <row r="60891" spans="8:8" ht="65.099999999999994" customHeight="1" x14ac:dyDescent="0.25">
      <c r="H60891" s="39"/>
    </row>
    <row r="60892" spans="8:8" ht="65.099999999999994" customHeight="1" x14ac:dyDescent="0.25">
      <c r="H60892" s="39"/>
    </row>
    <row r="60893" spans="8:8" ht="65.099999999999994" customHeight="1" x14ac:dyDescent="0.25">
      <c r="H60893" s="39"/>
    </row>
    <row r="60894" spans="8:8" ht="65.099999999999994" customHeight="1" x14ac:dyDescent="0.25">
      <c r="H60894" s="39"/>
    </row>
    <row r="60895" spans="8:8" ht="65.099999999999994" customHeight="1" x14ac:dyDescent="0.25">
      <c r="H60895" s="39"/>
    </row>
    <row r="60896" spans="8:8" ht="65.099999999999994" customHeight="1" x14ac:dyDescent="0.25">
      <c r="H60896" s="39"/>
    </row>
    <row r="60897" spans="8:8" ht="65.099999999999994" customHeight="1" x14ac:dyDescent="0.25">
      <c r="H60897" s="39"/>
    </row>
    <row r="60898" spans="8:8" ht="65.099999999999994" customHeight="1" x14ac:dyDescent="0.25">
      <c r="H60898" s="39"/>
    </row>
    <row r="60899" spans="8:8" ht="65.099999999999994" customHeight="1" x14ac:dyDescent="0.25">
      <c r="H60899" s="39"/>
    </row>
    <row r="60900" spans="8:8" ht="65.099999999999994" customHeight="1" x14ac:dyDescent="0.25">
      <c r="H60900" s="39"/>
    </row>
    <row r="60901" spans="8:8" ht="65.099999999999994" customHeight="1" x14ac:dyDescent="0.25">
      <c r="H60901" s="39"/>
    </row>
    <row r="60902" spans="8:8" ht="65.099999999999994" customHeight="1" x14ac:dyDescent="0.25">
      <c r="H60902" s="39"/>
    </row>
    <row r="60903" spans="8:8" ht="65.099999999999994" customHeight="1" x14ac:dyDescent="0.25">
      <c r="H60903" s="39"/>
    </row>
    <row r="60904" spans="8:8" ht="65.099999999999994" customHeight="1" x14ac:dyDescent="0.25">
      <c r="H60904" s="39"/>
    </row>
    <row r="60905" spans="8:8" ht="65.099999999999994" customHeight="1" x14ac:dyDescent="0.25">
      <c r="H60905" s="39"/>
    </row>
    <row r="60906" spans="8:8" ht="65.099999999999994" customHeight="1" x14ac:dyDescent="0.25">
      <c r="H60906" s="39"/>
    </row>
    <row r="60907" spans="8:8" ht="65.099999999999994" customHeight="1" x14ac:dyDescent="0.25">
      <c r="H60907" s="39"/>
    </row>
    <row r="60908" spans="8:8" ht="65.099999999999994" customHeight="1" x14ac:dyDescent="0.25">
      <c r="H60908" s="39"/>
    </row>
    <row r="60909" spans="8:8" ht="65.099999999999994" customHeight="1" x14ac:dyDescent="0.25">
      <c r="H60909" s="39"/>
    </row>
    <row r="60910" spans="8:8" ht="65.099999999999994" customHeight="1" x14ac:dyDescent="0.25">
      <c r="H60910" s="39"/>
    </row>
    <row r="60911" spans="8:8" ht="65.099999999999994" customHeight="1" x14ac:dyDescent="0.25">
      <c r="H60911" s="39"/>
    </row>
    <row r="60912" spans="8:8" ht="65.099999999999994" customHeight="1" x14ac:dyDescent="0.25">
      <c r="H60912" s="39"/>
    </row>
    <row r="60913" spans="8:8" ht="65.099999999999994" customHeight="1" x14ac:dyDescent="0.25">
      <c r="H60913" s="39"/>
    </row>
    <row r="60914" spans="8:8" ht="65.099999999999994" customHeight="1" x14ac:dyDescent="0.25">
      <c r="H60914" s="39"/>
    </row>
    <row r="60915" spans="8:8" ht="65.099999999999994" customHeight="1" x14ac:dyDescent="0.25">
      <c r="H60915" s="39"/>
    </row>
    <row r="60916" spans="8:8" ht="65.099999999999994" customHeight="1" x14ac:dyDescent="0.25">
      <c r="H60916" s="39"/>
    </row>
    <row r="60917" spans="8:8" ht="65.099999999999994" customHeight="1" x14ac:dyDescent="0.25">
      <c r="H60917" s="39"/>
    </row>
    <row r="60918" spans="8:8" ht="65.099999999999994" customHeight="1" x14ac:dyDescent="0.25">
      <c r="H60918" s="39"/>
    </row>
    <row r="60919" spans="8:8" ht="65.099999999999994" customHeight="1" x14ac:dyDescent="0.25">
      <c r="H60919" s="39"/>
    </row>
    <row r="60920" spans="8:8" ht="65.099999999999994" customHeight="1" x14ac:dyDescent="0.25">
      <c r="H60920" s="39"/>
    </row>
    <row r="60921" spans="8:8" ht="65.099999999999994" customHeight="1" x14ac:dyDescent="0.25">
      <c r="H60921" s="39"/>
    </row>
    <row r="60922" spans="8:8" ht="65.099999999999994" customHeight="1" x14ac:dyDescent="0.25">
      <c r="H60922" s="39"/>
    </row>
    <row r="60923" spans="8:8" ht="65.099999999999994" customHeight="1" x14ac:dyDescent="0.25">
      <c r="H60923" s="39"/>
    </row>
    <row r="60924" spans="8:8" ht="65.099999999999994" customHeight="1" x14ac:dyDescent="0.25">
      <c r="H60924" s="39"/>
    </row>
    <row r="60925" spans="8:8" ht="65.099999999999994" customHeight="1" x14ac:dyDescent="0.25">
      <c r="H60925" s="39"/>
    </row>
    <row r="60926" spans="8:8" ht="65.099999999999994" customHeight="1" x14ac:dyDescent="0.25">
      <c r="H60926" s="39"/>
    </row>
    <row r="60927" spans="8:8" ht="65.099999999999994" customHeight="1" x14ac:dyDescent="0.25">
      <c r="H60927" s="39"/>
    </row>
    <row r="60928" spans="8:8" ht="65.099999999999994" customHeight="1" x14ac:dyDescent="0.25">
      <c r="H60928" s="39"/>
    </row>
    <row r="60929" spans="8:8" ht="65.099999999999994" customHeight="1" x14ac:dyDescent="0.25">
      <c r="H60929" s="39"/>
    </row>
    <row r="60930" spans="8:8" ht="65.099999999999994" customHeight="1" x14ac:dyDescent="0.25">
      <c r="H60930" s="39"/>
    </row>
    <row r="60931" spans="8:8" ht="65.099999999999994" customHeight="1" x14ac:dyDescent="0.25">
      <c r="H60931" s="39"/>
    </row>
    <row r="60932" spans="8:8" ht="65.099999999999994" customHeight="1" x14ac:dyDescent="0.25">
      <c r="H60932" s="39"/>
    </row>
    <row r="60933" spans="8:8" ht="65.099999999999994" customHeight="1" x14ac:dyDescent="0.25">
      <c r="H60933" s="39"/>
    </row>
    <row r="60934" spans="8:8" ht="65.099999999999994" customHeight="1" x14ac:dyDescent="0.25">
      <c r="H60934" s="39"/>
    </row>
    <row r="60935" spans="8:8" ht="65.099999999999994" customHeight="1" x14ac:dyDescent="0.25">
      <c r="H60935" s="39"/>
    </row>
    <row r="60936" spans="8:8" ht="65.099999999999994" customHeight="1" x14ac:dyDescent="0.25">
      <c r="H60936" s="39"/>
    </row>
    <row r="60937" spans="8:8" ht="65.099999999999994" customHeight="1" x14ac:dyDescent="0.25">
      <c r="H60937" s="39"/>
    </row>
    <row r="60938" spans="8:8" ht="65.099999999999994" customHeight="1" x14ac:dyDescent="0.25">
      <c r="H60938" s="39"/>
    </row>
    <row r="60939" spans="8:8" ht="65.099999999999994" customHeight="1" x14ac:dyDescent="0.25">
      <c r="H60939" s="39"/>
    </row>
    <row r="60940" spans="8:8" ht="65.099999999999994" customHeight="1" x14ac:dyDescent="0.25">
      <c r="H60940" s="39"/>
    </row>
    <row r="60941" spans="8:8" ht="65.099999999999994" customHeight="1" x14ac:dyDescent="0.25">
      <c r="H60941" s="39"/>
    </row>
    <row r="60942" spans="8:8" ht="65.099999999999994" customHeight="1" x14ac:dyDescent="0.25">
      <c r="H60942" s="39"/>
    </row>
    <row r="60943" spans="8:8" ht="65.099999999999994" customHeight="1" x14ac:dyDescent="0.25">
      <c r="H60943" s="39"/>
    </row>
    <row r="60944" spans="8:8" ht="65.099999999999994" customHeight="1" x14ac:dyDescent="0.25">
      <c r="H60944" s="39"/>
    </row>
    <row r="60945" spans="8:8" ht="65.099999999999994" customHeight="1" x14ac:dyDescent="0.25">
      <c r="H60945" s="39"/>
    </row>
    <row r="60946" spans="8:8" ht="65.099999999999994" customHeight="1" x14ac:dyDescent="0.25">
      <c r="H60946" s="39"/>
    </row>
    <row r="60947" spans="8:8" ht="65.099999999999994" customHeight="1" x14ac:dyDescent="0.25">
      <c r="H60947" s="39"/>
    </row>
    <row r="60948" spans="8:8" ht="65.099999999999994" customHeight="1" x14ac:dyDescent="0.25">
      <c r="H60948" s="39"/>
    </row>
    <row r="60949" spans="8:8" ht="65.099999999999994" customHeight="1" x14ac:dyDescent="0.25">
      <c r="H60949" s="39"/>
    </row>
    <row r="60950" spans="8:8" ht="65.099999999999994" customHeight="1" x14ac:dyDescent="0.25">
      <c r="H60950" s="39"/>
    </row>
    <row r="60951" spans="8:8" ht="65.099999999999994" customHeight="1" x14ac:dyDescent="0.25">
      <c r="H60951" s="39"/>
    </row>
    <row r="60952" spans="8:8" ht="65.099999999999994" customHeight="1" x14ac:dyDescent="0.25">
      <c r="H60952" s="39"/>
    </row>
    <row r="60953" spans="8:8" ht="65.099999999999994" customHeight="1" x14ac:dyDescent="0.25">
      <c r="H60953" s="39"/>
    </row>
    <row r="60954" spans="8:8" ht="65.099999999999994" customHeight="1" x14ac:dyDescent="0.25">
      <c r="H60954" s="39"/>
    </row>
    <row r="60955" spans="8:8" ht="65.099999999999994" customHeight="1" x14ac:dyDescent="0.25">
      <c r="H60955" s="39"/>
    </row>
    <row r="60956" spans="8:8" ht="65.099999999999994" customHeight="1" x14ac:dyDescent="0.25">
      <c r="H60956" s="39"/>
    </row>
    <row r="60957" spans="8:8" ht="65.099999999999994" customHeight="1" x14ac:dyDescent="0.25">
      <c r="H60957" s="39"/>
    </row>
    <row r="60958" spans="8:8" ht="65.099999999999994" customHeight="1" x14ac:dyDescent="0.25">
      <c r="H60958" s="39"/>
    </row>
    <row r="60959" spans="8:8" ht="65.099999999999994" customHeight="1" x14ac:dyDescent="0.25">
      <c r="H60959" s="39"/>
    </row>
    <row r="60960" spans="8:8" ht="65.099999999999994" customHeight="1" x14ac:dyDescent="0.25">
      <c r="H60960" s="39"/>
    </row>
    <row r="60961" spans="8:8" ht="65.099999999999994" customHeight="1" x14ac:dyDescent="0.25">
      <c r="H60961" s="39"/>
    </row>
    <row r="60962" spans="8:8" ht="65.099999999999994" customHeight="1" x14ac:dyDescent="0.25">
      <c r="H60962" s="39"/>
    </row>
    <row r="60963" spans="8:8" ht="65.099999999999994" customHeight="1" x14ac:dyDescent="0.25">
      <c r="H60963" s="39"/>
    </row>
    <row r="60964" spans="8:8" ht="65.099999999999994" customHeight="1" x14ac:dyDescent="0.25">
      <c r="H60964" s="39"/>
    </row>
    <row r="60965" spans="8:8" ht="65.099999999999994" customHeight="1" x14ac:dyDescent="0.25">
      <c r="H60965" s="39"/>
    </row>
    <row r="60966" spans="8:8" ht="65.099999999999994" customHeight="1" x14ac:dyDescent="0.25">
      <c r="H60966" s="39"/>
    </row>
    <row r="60967" spans="8:8" ht="65.099999999999994" customHeight="1" x14ac:dyDescent="0.25">
      <c r="H60967" s="39"/>
    </row>
    <row r="60968" spans="8:8" ht="65.099999999999994" customHeight="1" x14ac:dyDescent="0.25">
      <c r="H60968" s="39"/>
    </row>
    <row r="60969" spans="8:8" ht="65.099999999999994" customHeight="1" x14ac:dyDescent="0.25">
      <c r="H60969" s="39"/>
    </row>
    <row r="60970" spans="8:8" ht="65.099999999999994" customHeight="1" x14ac:dyDescent="0.25">
      <c r="H60970" s="39"/>
    </row>
    <row r="60971" spans="8:8" ht="65.099999999999994" customHeight="1" x14ac:dyDescent="0.25">
      <c r="H60971" s="39"/>
    </row>
    <row r="60972" spans="8:8" ht="65.099999999999994" customHeight="1" x14ac:dyDescent="0.25">
      <c r="H60972" s="39"/>
    </row>
    <row r="60973" spans="8:8" ht="65.099999999999994" customHeight="1" x14ac:dyDescent="0.25">
      <c r="H60973" s="39"/>
    </row>
    <row r="60974" spans="8:8" ht="65.099999999999994" customHeight="1" x14ac:dyDescent="0.25">
      <c r="H60974" s="39"/>
    </row>
    <row r="60975" spans="8:8" ht="65.099999999999994" customHeight="1" x14ac:dyDescent="0.25">
      <c r="H60975" s="39"/>
    </row>
    <row r="60976" spans="8:8" ht="65.099999999999994" customHeight="1" x14ac:dyDescent="0.25">
      <c r="H60976" s="39"/>
    </row>
    <row r="60977" spans="8:8" ht="65.099999999999994" customHeight="1" x14ac:dyDescent="0.25">
      <c r="H60977" s="39"/>
    </row>
    <row r="60978" spans="8:8" ht="65.099999999999994" customHeight="1" x14ac:dyDescent="0.25">
      <c r="H60978" s="39"/>
    </row>
    <row r="60979" spans="8:8" ht="65.099999999999994" customHeight="1" x14ac:dyDescent="0.25">
      <c r="H60979" s="39"/>
    </row>
    <row r="60980" spans="8:8" ht="65.099999999999994" customHeight="1" x14ac:dyDescent="0.25">
      <c r="H60980" s="39"/>
    </row>
    <row r="60981" spans="8:8" ht="65.099999999999994" customHeight="1" x14ac:dyDescent="0.25">
      <c r="H60981" s="39"/>
    </row>
    <row r="60982" spans="8:8" ht="65.099999999999994" customHeight="1" x14ac:dyDescent="0.25">
      <c r="H60982" s="39"/>
    </row>
    <row r="60983" spans="8:8" ht="65.099999999999994" customHeight="1" x14ac:dyDescent="0.25">
      <c r="H60983" s="39"/>
    </row>
    <row r="60984" spans="8:8" ht="65.099999999999994" customHeight="1" x14ac:dyDescent="0.25">
      <c r="H60984" s="39"/>
    </row>
    <row r="60985" spans="8:8" ht="65.099999999999994" customHeight="1" x14ac:dyDescent="0.25">
      <c r="H60985" s="39"/>
    </row>
    <row r="60986" spans="8:8" ht="65.099999999999994" customHeight="1" x14ac:dyDescent="0.25">
      <c r="H60986" s="39"/>
    </row>
    <row r="60987" spans="8:8" ht="65.099999999999994" customHeight="1" x14ac:dyDescent="0.25">
      <c r="H60987" s="39"/>
    </row>
    <row r="60988" spans="8:8" ht="65.099999999999994" customHeight="1" x14ac:dyDescent="0.25">
      <c r="H60988" s="39"/>
    </row>
    <row r="60989" spans="8:8" ht="65.099999999999994" customHeight="1" x14ac:dyDescent="0.25">
      <c r="H60989" s="39"/>
    </row>
    <row r="60990" spans="8:8" ht="65.099999999999994" customHeight="1" x14ac:dyDescent="0.25">
      <c r="H60990" s="39"/>
    </row>
    <row r="60991" spans="8:8" ht="65.099999999999994" customHeight="1" x14ac:dyDescent="0.25">
      <c r="H60991" s="39"/>
    </row>
    <row r="60992" spans="8:8" ht="65.099999999999994" customHeight="1" x14ac:dyDescent="0.25">
      <c r="H60992" s="39"/>
    </row>
    <row r="60993" spans="8:8" ht="65.099999999999994" customHeight="1" x14ac:dyDescent="0.25">
      <c r="H60993" s="39"/>
    </row>
    <row r="60994" spans="8:8" ht="65.099999999999994" customHeight="1" x14ac:dyDescent="0.25">
      <c r="H60994" s="39"/>
    </row>
    <row r="60995" spans="8:8" ht="65.099999999999994" customHeight="1" x14ac:dyDescent="0.25">
      <c r="H60995" s="39"/>
    </row>
    <row r="60996" spans="8:8" ht="65.099999999999994" customHeight="1" x14ac:dyDescent="0.25">
      <c r="H60996" s="39"/>
    </row>
    <row r="60997" spans="8:8" ht="65.099999999999994" customHeight="1" x14ac:dyDescent="0.25">
      <c r="H60997" s="39"/>
    </row>
    <row r="60998" spans="8:8" ht="65.099999999999994" customHeight="1" x14ac:dyDescent="0.25">
      <c r="H60998" s="39"/>
    </row>
    <row r="60999" spans="8:8" ht="65.099999999999994" customHeight="1" x14ac:dyDescent="0.25">
      <c r="H60999" s="39"/>
    </row>
    <row r="61000" spans="8:8" ht="65.099999999999994" customHeight="1" x14ac:dyDescent="0.25">
      <c r="H61000" s="39"/>
    </row>
    <row r="61001" spans="8:8" ht="65.099999999999994" customHeight="1" x14ac:dyDescent="0.25">
      <c r="H61001" s="39"/>
    </row>
    <row r="61002" spans="8:8" ht="65.099999999999994" customHeight="1" x14ac:dyDescent="0.25">
      <c r="H61002" s="39"/>
    </row>
    <row r="61003" spans="8:8" ht="65.099999999999994" customHeight="1" x14ac:dyDescent="0.25">
      <c r="H61003" s="39"/>
    </row>
    <row r="61004" spans="8:8" ht="65.099999999999994" customHeight="1" x14ac:dyDescent="0.25">
      <c r="H61004" s="39"/>
    </row>
    <row r="61005" spans="8:8" ht="65.099999999999994" customHeight="1" x14ac:dyDescent="0.25">
      <c r="H61005" s="39"/>
    </row>
    <row r="61006" spans="8:8" ht="65.099999999999994" customHeight="1" x14ac:dyDescent="0.25">
      <c r="H61006" s="39"/>
    </row>
    <row r="61007" spans="8:8" ht="65.099999999999994" customHeight="1" x14ac:dyDescent="0.25">
      <c r="H61007" s="39"/>
    </row>
    <row r="61008" spans="8:8" ht="65.099999999999994" customHeight="1" x14ac:dyDescent="0.25">
      <c r="H61008" s="39"/>
    </row>
    <row r="61009" spans="8:8" ht="65.099999999999994" customHeight="1" x14ac:dyDescent="0.25">
      <c r="H61009" s="39"/>
    </row>
    <row r="61010" spans="8:8" ht="65.099999999999994" customHeight="1" x14ac:dyDescent="0.25">
      <c r="H61010" s="39"/>
    </row>
    <row r="61011" spans="8:8" ht="65.099999999999994" customHeight="1" x14ac:dyDescent="0.25">
      <c r="H61011" s="39"/>
    </row>
    <row r="61012" spans="8:8" ht="65.099999999999994" customHeight="1" x14ac:dyDescent="0.25">
      <c r="H61012" s="39"/>
    </row>
    <row r="61013" spans="8:8" ht="65.099999999999994" customHeight="1" x14ac:dyDescent="0.25">
      <c r="H61013" s="39"/>
    </row>
    <row r="61014" spans="8:8" ht="65.099999999999994" customHeight="1" x14ac:dyDescent="0.25">
      <c r="H61014" s="39"/>
    </row>
    <row r="61015" spans="8:8" ht="65.099999999999994" customHeight="1" x14ac:dyDescent="0.25">
      <c r="H61015" s="39"/>
    </row>
    <row r="61016" spans="8:8" ht="65.099999999999994" customHeight="1" x14ac:dyDescent="0.25">
      <c r="H61016" s="39"/>
    </row>
    <row r="61017" spans="8:8" ht="65.099999999999994" customHeight="1" x14ac:dyDescent="0.25">
      <c r="H61017" s="39"/>
    </row>
    <row r="61018" spans="8:8" ht="65.099999999999994" customHeight="1" x14ac:dyDescent="0.25">
      <c r="H61018" s="39"/>
    </row>
    <row r="61019" spans="8:8" ht="65.099999999999994" customHeight="1" x14ac:dyDescent="0.25">
      <c r="H61019" s="39"/>
    </row>
    <row r="61020" spans="8:8" ht="65.099999999999994" customHeight="1" x14ac:dyDescent="0.25">
      <c r="H61020" s="39"/>
    </row>
    <row r="61021" spans="8:8" ht="65.099999999999994" customHeight="1" x14ac:dyDescent="0.25">
      <c r="H61021" s="39"/>
    </row>
    <row r="61022" spans="8:8" ht="65.099999999999994" customHeight="1" x14ac:dyDescent="0.25">
      <c r="H61022" s="39"/>
    </row>
    <row r="61023" spans="8:8" ht="65.099999999999994" customHeight="1" x14ac:dyDescent="0.25">
      <c r="H61023" s="39"/>
    </row>
    <row r="61024" spans="8:8" ht="65.099999999999994" customHeight="1" x14ac:dyDescent="0.25">
      <c r="H61024" s="39"/>
    </row>
    <row r="61025" spans="8:8" ht="65.099999999999994" customHeight="1" x14ac:dyDescent="0.25">
      <c r="H61025" s="39"/>
    </row>
    <row r="61026" spans="8:8" ht="65.099999999999994" customHeight="1" x14ac:dyDescent="0.25">
      <c r="H61026" s="39"/>
    </row>
    <row r="61027" spans="8:8" ht="65.099999999999994" customHeight="1" x14ac:dyDescent="0.25">
      <c r="H61027" s="39"/>
    </row>
    <row r="61028" spans="8:8" ht="65.099999999999994" customHeight="1" x14ac:dyDescent="0.25">
      <c r="H61028" s="39"/>
    </row>
    <row r="61029" spans="8:8" ht="65.099999999999994" customHeight="1" x14ac:dyDescent="0.25">
      <c r="H61029" s="39"/>
    </row>
    <row r="61030" spans="8:8" ht="65.099999999999994" customHeight="1" x14ac:dyDescent="0.25">
      <c r="H61030" s="39"/>
    </row>
    <row r="61031" spans="8:8" ht="65.099999999999994" customHeight="1" x14ac:dyDescent="0.25">
      <c r="H61031" s="39"/>
    </row>
    <row r="61032" spans="8:8" ht="65.099999999999994" customHeight="1" x14ac:dyDescent="0.25">
      <c r="H61032" s="39"/>
    </row>
    <row r="61033" spans="8:8" ht="65.099999999999994" customHeight="1" x14ac:dyDescent="0.25">
      <c r="H61033" s="39"/>
    </row>
    <row r="61034" spans="8:8" ht="65.099999999999994" customHeight="1" x14ac:dyDescent="0.25">
      <c r="H61034" s="39"/>
    </row>
    <row r="61035" spans="8:8" ht="65.099999999999994" customHeight="1" x14ac:dyDescent="0.25">
      <c r="H61035" s="39"/>
    </row>
    <row r="61036" spans="8:8" ht="65.099999999999994" customHeight="1" x14ac:dyDescent="0.25">
      <c r="H61036" s="39"/>
    </row>
    <row r="61037" spans="8:8" ht="65.099999999999994" customHeight="1" x14ac:dyDescent="0.25">
      <c r="H61037" s="39"/>
    </row>
    <row r="61038" spans="8:8" ht="65.099999999999994" customHeight="1" x14ac:dyDescent="0.25">
      <c r="H61038" s="39"/>
    </row>
    <row r="61039" spans="8:8" ht="65.099999999999994" customHeight="1" x14ac:dyDescent="0.25">
      <c r="H61039" s="39"/>
    </row>
    <row r="61040" spans="8:8" ht="65.099999999999994" customHeight="1" x14ac:dyDescent="0.25">
      <c r="H61040" s="39"/>
    </row>
    <row r="61041" spans="8:8" ht="65.099999999999994" customHeight="1" x14ac:dyDescent="0.25">
      <c r="H61041" s="39"/>
    </row>
    <row r="61042" spans="8:8" ht="65.099999999999994" customHeight="1" x14ac:dyDescent="0.25">
      <c r="H61042" s="39"/>
    </row>
    <row r="61043" spans="8:8" ht="65.099999999999994" customHeight="1" x14ac:dyDescent="0.25">
      <c r="H61043" s="39"/>
    </row>
    <row r="61044" spans="8:8" ht="65.099999999999994" customHeight="1" x14ac:dyDescent="0.25">
      <c r="H61044" s="39"/>
    </row>
    <row r="61045" spans="8:8" ht="65.099999999999994" customHeight="1" x14ac:dyDescent="0.25">
      <c r="H61045" s="39"/>
    </row>
    <row r="61046" spans="8:8" ht="65.099999999999994" customHeight="1" x14ac:dyDescent="0.25">
      <c r="H61046" s="39"/>
    </row>
    <row r="61047" spans="8:8" ht="65.099999999999994" customHeight="1" x14ac:dyDescent="0.25">
      <c r="H61047" s="39"/>
    </row>
    <row r="61048" spans="8:8" ht="65.099999999999994" customHeight="1" x14ac:dyDescent="0.25">
      <c r="H61048" s="39"/>
    </row>
    <row r="61049" spans="8:8" ht="65.099999999999994" customHeight="1" x14ac:dyDescent="0.25">
      <c r="H61049" s="39"/>
    </row>
    <row r="61050" spans="8:8" ht="65.099999999999994" customHeight="1" x14ac:dyDescent="0.25">
      <c r="H61050" s="39"/>
    </row>
    <row r="61051" spans="8:8" ht="65.099999999999994" customHeight="1" x14ac:dyDescent="0.25">
      <c r="H61051" s="39"/>
    </row>
    <row r="61052" spans="8:8" ht="65.099999999999994" customHeight="1" x14ac:dyDescent="0.25">
      <c r="H61052" s="39"/>
    </row>
    <row r="61053" spans="8:8" ht="65.099999999999994" customHeight="1" x14ac:dyDescent="0.25">
      <c r="H61053" s="39"/>
    </row>
    <row r="61054" spans="8:8" ht="65.099999999999994" customHeight="1" x14ac:dyDescent="0.25">
      <c r="H61054" s="39"/>
    </row>
    <row r="61055" spans="8:8" ht="65.099999999999994" customHeight="1" x14ac:dyDescent="0.25">
      <c r="H61055" s="39"/>
    </row>
    <row r="61056" spans="8:8" ht="65.099999999999994" customHeight="1" x14ac:dyDescent="0.25">
      <c r="H61056" s="39"/>
    </row>
    <row r="61057" spans="8:8" ht="65.099999999999994" customHeight="1" x14ac:dyDescent="0.25">
      <c r="H61057" s="39"/>
    </row>
    <row r="61058" spans="8:8" ht="65.099999999999994" customHeight="1" x14ac:dyDescent="0.25">
      <c r="H61058" s="39"/>
    </row>
    <row r="61059" spans="8:8" ht="65.099999999999994" customHeight="1" x14ac:dyDescent="0.25">
      <c r="H61059" s="39"/>
    </row>
    <row r="61060" spans="8:8" ht="65.099999999999994" customHeight="1" x14ac:dyDescent="0.25">
      <c r="H61060" s="39"/>
    </row>
    <row r="61061" spans="8:8" ht="65.099999999999994" customHeight="1" x14ac:dyDescent="0.25">
      <c r="H61061" s="39"/>
    </row>
    <row r="61062" spans="8:8" ht="65.099999999999994" customHeight="1" x14ac:dyDescent="0.25">
      <c r="H61062" s="39"/>
    </row>
    <row r="61063" spans="8:8" ht="65.099999999999994" customHeight="1" x14ac:dyDescent="0.25">
      <c r="H61063" s="39"/>
    </row>
    <row r="61064" spans="8:8" ht="65.099999999999994" customHeight="1" x14ac:dyDescent="0.25">
      <c r="H61064" s="39"/>
    </row>
    <row r="61065" spans="8:8" ht="65.099999999999994" customHeight="1" x14ac:dyDescent="0.25">
      <c r="H61065" s="39"/>
    </row>
    <row r="61066" spans="8:8" ht="65.099999999999994" customHeight="1" x14ac:dyDescent="0.25">
      <c r="H61066" s="39"/>
    </row>
    <row r="61067" spans="8:8" ht="65.099999999999994" customHeight="1" x14ac:dyDescent="0.25">
      <c r="H61067" s="39"/>
    </row>
    <row r="61068" spans="8:8" ht="65.099999999999994" customHeight="1" x14ac:dyDescent="0.25">
      <c r="H61068" s="39"/>
    </row>
    <row r="61069" spans="8:8" ht="65.099999999999994" customHeight="1" x14ac:dyDescent="0.25">
      <c r="H61069" s="39"/>
    </row>
    <row r="61070" spans="8:8" ht="65.099999999999994" customHeight="1" x14ac:dyDescent="0.25">
      <c r="H61070" s="39"/>
    </row>
    <row r="61071" spans="8:8" ht="65.099999999999994" customHeight="1" x14ac:dyDescent="0.25">
      <c r="H61071" s="39"/>
    </row>
    <row r="61072" spans="8:8" ht="65.099999999999994" customHeight="1" x14ac:dyDescent="0.25">
      <c r="H61072" s="39"/>
    </row>
    <row r="61073" spans="8:8" ht="65.099999999999994" customHeight="1" x14ac:dyDescent="0.25">
      <c r="H61073" s="39"/>
    </row>
    <row r="61074" spans="8:8" ht="65.099999999999994" customHeight="1" x14ac:dyDescent="0.25">
      <c r="H61074" s="39"/>
    </row>
    <row r="61075" spans="8:8" ht="65.099999999999994" customHeight="1" x14ac:dyDescent="0.25">
      <c r="H61075" s="39"/>
    </row>
    <row r="61076" spans="8:8" ht="65.099999999999994" customHeight="1" x14ac:dyDescent="0.25">
      <c r="H61076" s="39"/>
    </row>
    <row r="61077" spans="8:8" ht="65.099999999999994" customHeight="1" x14ac:dyDescent="0.25">
      <c r="H61077" s="39"/>
    </row>
    <row r="61078" spans="8:8" ht="65.099999999999994" customHeight="1" x14ac:dyDescent="0.25">
      <c r="H61078" s="39"/>
    </row>
    <row r="61079" spans="8:8" ht="65.099999999999994" customHeight="1" x14ac:dyDescent="0.25">
      <c r="H61079" s="39"/>
    </row>
    <row r="61080" spans="8:8" ht="65.099999999999994" customHeight="1" x14ac:dyDescent="0.25">
      <c r="H61080" s="39"/>
    </row>
    <row r="61081" spans="8:8" ht="65.099999999999994" customHeight="1" x14ac:dyDescent="0.25">
      <c r="H61081" s="39"/>
    </row>
    <row r="61082" spans="8:8" ht="65.099999999999994" customHeight="1" x14ac:dyDescent="0.25">
      <c r="H61082" s="39"/>
    </row>
    <row r="61083" spans="8:8" ht="65.099999999999994" customHeight="1" x14ac:dyDescent="0.25">
      <c r="H61083" s="39"/>
    </row>
    <row r="61084" spans="8:8" ht="65.099999999999994" customHeight="1" x14ac:dyDescent="0.25">
      <c r="H61084" s="39"/>
    </row>
    <row r="61085" spans="8:8" ht="65.099999999999994" customHeight="1" x14ac:dyDescent="0.25">
      <c r="H61085" s="39"/>
    </row>
    <row r="61086" spans="8:8" ht="65.099999999999994" customHeight="1" x14ac:dyDescent="0.25">
      <c r="H61086" s="39"/>
    </row>
    <row r="61087" spans="8:8" ht="65.099999999999994" customHeight="1" x14ac:dyDescent="0.25">
      <c r="H61087" s="39"/>
    </row>
    <row r="61088" spans="8:8" ht="65.099999999999994" customHeight="1" x14ac:dyDescent="0.25">
      <c r="H61088" s="39"/>
    </row>
    <row r="61089" spans="8:8" ht="65.099999999999994" customHeight="1" x14ac:dyDescent="0.25">
      <c r="H61089" s="39"/>
    </row>
    <row r="61090" spans="8:8" ht="65.099999999999994" customHeight="1" x14ac:dyDescent="0.25">
      <c r="H61090" s="39"/>
    </row>
    <row r="61091" spans="8:8" ht="65.099999999999994" customHeight="1" x14ac:dyDescent="0.25">
      <c r="H61091" s="39"/>
    </row>
    <row r="61092" spans="8:8" ht="65.099999999999994" customHeight="1" x14ac:dyDescent="0.25">
      <c r="H61092" s="39"/>
    </row>
    <row r="61093" spans="8:8" ht="65.099999999999994" customHeight="1" x14ac:dyDescent="0.25">
      <c r="H61093" s="39"/>
    </row>
    <row r="61094" spans="8:8" ht="65.099999999999994" customHeight="1" x14ac:dyDescent="0.25">
      <c r="H61094" s="39"/>
    </row>
    <row r="61095" spans="8:8" ht="65.099999999999994" customHeight="1" x14ac:dyDescent="0.25">
      <c r="H61095" s="39"/>
    </row>
    <row r="61096" spans="8:8" ht="65.099999999999994" customHeight="1" x14ac:dyDescent="0.25">
      <c r="H61096" s="39"/>
    </row>
    <row r="61097" spans="8:8" ht="65.099999999999994" customHeight="1" x14ac:dyDescent="0.25">
      <c r="H61097" s="39"/>
    </row>
    <row r="61098" spans="8:8" ht="65.099999999999994" customHeight="1" x14ac:dyDescent="0.25">
      <c r="H61098" s="39"/>
    </row>
    <row r="61099" spans="8:8" ht="65.099999999999994" customHeight="1" x14ac:dyDescent="0.25">
      <c r="H61099" s="39"/>
    </row>
    <row r="61100" spans="8:8" ht="65.099999999999994" customHeight="1" x14ac:dyDescent="0.25">
      <c r="H61100" s="39"/>
    </row>
    <row r="61101" spans="8:8" ht="65.099999999999994" customHeight="1" x14ac:dyDescent="0.25">
      <c r="H61101" s="39"/>
    </row>
    <row r="61102" spans="8:8" ht="65.099999999999994" customHeight="1" x14ac:dyDescent="0.25">
      <c r="H61102" s="39"/>
    </row>
    <row r="61103" spans="8:8" ht="65.099999999999994" customHeight="1" x14ac:dyDescent="0.25">
      <c r="H61103" s="39"/>
    </row>
    <row r="61104" spans="8:8" ht="65.099999999999994" customHeight="1" x14ac:dyDescent="0.25">
      <c r="H61104" s="39"/>
    </row>
    <row r="61105" spans="8:8" ht="65.099999999999994" customHeight="1" x14ac:dyDescent="0.25">
      <c r="H61105" s="39"/>
    </row>
    <row r="61106" spans="8:8" ht="65.099999999999994" customHeight="1" x14ac:dyDescent="0.25">
      <c r="H61106" s="39"/>
    </row>
    <row r="61107" spans="8:8" ht="65.099999999999994" customHeight="1" x14ac:dyDescent="0.25">
      <c r="H61107" s="39"/>
    </row>
    <row r="61108" spans="8:8" ht="65.099999999999994" customHeight="1" x14ac:dyDescent="0.25">
      <c r="H61108" s="39"/>
    </row>
    <row r="61109" spans="8:8" ht="65.099999999999994" customHeight="1" x14ac:dyDescent="0.25">
      <c r="H61109" s="39"/>
    </row>
    <row r="61110" spans="8:8" ht="65.099999999999994" customHeight="1" x14ac:dyDescent="0.25">
      <c r="H61110" s="39"/>
    </row>
    <row r="61111" spans="8:8" ht="65.099999999999994" customHeight="1" x14ac:dyDescent="0.25">
      <c r="H61111" s="39"/>
    </row>
    <row r="61112" spans="8:8" ht="65.099999999999994" customHeight="1" x14ac:dyDescent="0.25">
      <c r="H61112" s="39"/>
    </row>
    <row r="61113" spans="8:8" ht="65.099999999999994" customHeight="1" x14ac:dyDescent="0.25">
      <c r="H61113" s="39"/>
    </row>
    <row r="61114" spans="8:8" ht="65.099999999999994" customHeight="1" x14ac:dyDescent="0.25">
      <c r="H61114" s="39"/>
    </row>
    <row r="61115" spans="8:8" ht="65.099999999999994" customHeight="1" x14ac:dyDescent="0.25">
      <c r="H61115" s="39"/>
    </row>
    <row r="61116" spans="8:8" ht="65.099999999999994" customHeight="1" x14ac:dyDescent="0.25">
      <c r="H61116" s="39"/>
    </row>
    <row r="61117" spans="8:8" ht="65.099999999999994" customHeight="1" x14ac:dyDescent="0.25">
      <c r="H61117" s="39"/>
    </row>
    <row r="61118" spans="8:8" ht="65.099999999999994" customHeight="1" x14ac:dyDescent="0.25">
      <c r="H61118" s="39"/>
    </row>
    <row r="61119" spans="8:8" ht="65.099999999999994" customHeight="1" x14ac:dyDescent="0.25">
      <c r="H61119" s="39"/>
    </row>
    <row r="61120" spans="8:8" ht="65.099999999999994" customHeight="1" x14ac:dyDescent="0.25">
      <c r="H61120" s="39"/>
    </row>
    <row r="61121" spans="8:8" ht="65.099999999999994" customHeight="1" x14ac:dyDescent="0.25">
      <c r="H61121" s="39"/>
    </row>
    <row r="61122" spans="8:8" ht="65.099999999999994" customHeight="1" x14ac:dyDescent="0.25">
      <c r="H61122" s="39"/>
    </row>
    <row r="61123" spans="8:8" ht="65.099999999999994" customHeight="1" x14ac:dyDescent="0.25">
      <c r="H61123" s="39"/>
    </row>
    <row r="61124" spans="8:8" ht="65.099999999999994" customHeight="1" x14ac:dyDescent="0.25">
      <c r="H61124" s="39"/>
    </row>
    <row r="61125" spans="8:8" ht="65.099999999999994" customHeight="1" x14ac:dyDescent="0.25">
      <c r="H61125" s="39"/>
    </row>
    <row r="61126" spans="8:8" ht="65.099999999999994" customHeight="1" x14ac:dyDescent="0.25">
      <c r="H61126" s="39"/>
    </row>
    <row r="61127" spans="8:8" ht="65.099999999999994" customHeight="1" x14ac:dyDescent="0.25">
      <c r="H61127" s="39"/>
    </row>
    <row r="61128" spans="8:8" ht="65.099999999999994" customHeight="1" x14ac:dyDescent="0.25">
      <c r="H61128" s="39"/>
    </row>
    <row r="61129" spans="8:8" ht="65.099999999999994" customHeight="1" x14ac:dyDescent="0.25">
      <c r="H61129" s="39"/>
    </row>
    <row r="61130" spans="8:8" ht="65.099999999999994" customHeight="1" x14ac:dyDescent="0.25">
      <c r="H61130" s="39"/>
    </row>
    <row r="61131" spans="8:8" ht="65.099999999999994" customHeight="1" x14ac:dyDescent="0.25">
      <c r="H61131" s="39"/>
    </row>
    <row r="61132" spans="8:8" ht="65.099999999999994" customHeight="1" x14ac:dyDescent="0.25">
      <c r="H61132" s="39"/>
    </row>
    <row r="61133" spans="8:8" ht="65.099999999999994" customHeight="1" x14ac:dyDescent="0.25">
      <c r="H61133" s="39"/>
    </row>
    <row r="61134" spans="8:8" ht="65.099999999999994" customHeight="1" x14ac:dyDescent="0.25">
      <c r="H61134" s="39"/>
    </row>
    <row r="61135" spans="8:8" ht="65.099999999999994" customHeight="1" x14ac:dyDescent="0.25">
      <c r="H61135" s="39"/>
    </row>
    <row r="61136" spans="8:8" ht="65.099999999999994" customHeight="1" x14ac:dyDescent="0.25">
      <c r="H61136" s="39"/>
    </row>
    <row r="61137" spans="8:8" ht="65.099999999999994" customHeight="1" x14ac:dyDescent="0.25">
      <c r="H61137" s="39"/>
    </row>
    <row r="61138" spans="8:8" ht="65.099999999999994" customHeight="1" x14ac:dyDescent="0.25">
      <c r="H61138" s="39"/>
    </row>
    <row r="61139" spans="8:8" ht="65.099999999999994" customHeight="1" x14ac:dyDescent="0.25">
      <c r="H61139" s="39"/>
    </row>
    <row r="61140" spans="8:8" ht="65.099999999999994" customHeight="1" x14ac:dyDescent="0.25">
      <c r="H61140" s="39"/>
    </row>
    <row r="61141" spans="8:8" ht="65.099999999999994" customHeight="1" x14ac:dyDescent="0.25">
      <c r="H61141" s="39"/>
    </row>
    <row r="61142" spans="8:8" ht="65.099999999999994" customHeight="1" x14ac:dyDescent="0.25">
      <c r="H61142" s="39"/>
    </row>
    <row r="61143" spans="8:8" ht="65.099999999999994" customHeight="1" x14ac:dyDescent="0.25">
      <c r="H61143" s="39"/>
    </row>
    <row r="61144" spans="8:8" ht="65.099999999999994" customHeight="1" x14ac:dyDescent="0.25">
      <c r="H61144" s="39"/>
    </row>
    <row r="61145" spans="8:8" ht="65.099999999999994" customHeight="1" x14ac:dyDescent="0.25">
      <c r="H61145" s="39"/>
    </row>
    <row r="61146" spans="8:8" ht="65.099999999999994" customHeight="1" x14ac:dyDescent="0.25">
      <c r="H61146" s="39"/>
    </row>
    <row r="61147" spans="8:8" ht="65.099999999999994" customHeight="1" x14ac:dyDescent="0.25">
      <c r="H61147" s="39"/>
    </row>
    <row r="61148" spans="8:8" ht="65.099999999999994" customHeight="1" x14ac:dyDescent="0.25">
      <c r="H61148" s="39"/>
    </row>
    <row r="61149" spans="8:8" ht="65.099999999999994" customHeight="1" x14ac:dyDescent="0.25">
      <c r="H61149" s="39"/>
    </row>
    <row r="61150" spans="8:8" ht="65.099999999999994" customHeight="1" x14ac:dyDescent="0.25">
      <c r="H61150" s="39"/>
    </row>
    <row r="61151" spans="8:8" ht="65.099999999999994" customHeight="1" x14ac:dyDescent="0.25">
      <c r="H61151" s="39"/>
    </row>
    <row r="61152" spans="8:8" ht="65.099999999999994" customHeight="1" x14ac:dyDescent="0.25">
      <c r="H61152" s="39"/>
    </row>
    <row r="61153" spans="8:8" ht="65.099999999999994" customHeight="1" x14ac:dyDescent="0.25">
      <c r="H61153" s="39"/>
    </row>
    <row r="61154" spans="8:8" ht="65.099999999999994" customHeight="1" x14ac:dyDescent="0.25">
      <c r="H61154" s="39"/>
    </row>
    <row r="61155" spans="8:8" ht="65.099999999999994" customHeight="1" x14ac:dyDescent="0.25">
      <c r="H61155" s="39"/>
    </row>
    <row r="61156" spans="8:8" ht="65.099999999999994" customHeight="1" x14ac:dyDescent="0.25">
      <c r="H61156" s="39"/>
    </row>
    <row r="61157" spans="8:8" ht="65.099999999999994" customHeight="1" x14ac:dyDescent="0.25">
      <c r="H61157" s="39"/>
    </row>
    <row r="61158" spans="8:8" ht="65.099999999999994" customHeight="1" x14ac:dyDescent="0.25">
      <c r="H61158" s="39"/>
    </row>
    <row r="61159" spans="8:8" ht="65.099999999999994" customHeight="1" x14ac:dyDescent="0.25">
      <c r="H61159" s="39"/>
    </row>
    <row r="61160" spans="8:8" ht="65.099999999999994" customHeight="1" x14ac:dyDescent="0.25">
      <c r="H61160" s="39"/>
    </row>
    <row r="61161" spans="8:8" ht="65.099999999999994" customHeight="1" x14ac:dyDescent="0.25">
      <c r="H61161" s="39"/>
    </row>
    <row r="61162" spans="8:8" ht="65.099999999999994" customHeight="1" x14ac:dyDescent="0.25">
      <c r="H61162" s="39"/>
    </row>
    <row r="61163" spans="8:8" ht="65.099999999999994" customHeight="1" x14ac:dyDescent="0.25">
      <c r="H61163" s="39"/>
    </row>
    <row r="61164" spans="8:8" ht="65.099999999999994" customHeight="1" x14ac:dyDescent="0.25">
      <c r="H61164" s="39"/>
    </row>
    <row r="61165" spans="8:8" ht="65.099999999999994" customHeight="1" x14ac:dyDescent="0.25">
      <c r="H61165" s="39"/>
    </row>
    <row r="61166" spans="8:8" ht="65.099999999999994" customHeight="1" x14ac:dyDescent="0.25">
      <c r="H61166" s="39"/>
    </row>
    <row r="61167" spans="8:8" ht="65.099999999999994" customHeight="1" x14ac:dyDescent="0.25">
      <c r="H61167" s="39"/>
    </row>
    <row r="61168" spans="8:8" ht="65.099999999999994" customHeight="1" x14ac:dyDescent="0.25">
      <c r="H61168" s="39"/>
    </row>
    <row r="61169" spans="8:8" ht="65.099999999999994" customHeight="1" x14ac:dyDescent="0.25">
      <c r="H61169" s="39"/>
    </row>
    <row r="61170" spans="8:8" ht="65.099999999999994" customHeight="1" x14ac:dyDescent="0.25">
      <c r="H61170" s="39"/>
    </row>
    <row r="61171" spans="8:8" ht="65.099999999999994" customHeight="1" x14ac:dyDescent="0.25">
      <c r="H61171" s="39"/>
    </row>
    <row r="61172" spans="8:8" ht="65.099999999999994" customHeight="1" x14ac:dyDescent="0.25">
      <c r="H61172" s="39"/>
    </row>
    <row r="61173" spans="8:8" ht="65.099999999999994" customHeight="1" x14ac:dyDescent="0.25">
      <c r="H61173" s="39"/>
    </row>
    <row r="61174" spans="8:8" ht="65.099999999999994" customHeight="1" x14ac:dyDescent="0.25">
      <c r="H61174" s="39"/>
    </row>
    <row r="61175" spans="8:8" ht="65.099999999999994" customHeight="1" x14ac:dyDescent="0.25">
      <c r="H61175" s="39"/>
    </row>
    <row r="61176" spans="8:8" ht="65.099999999999994" customHeight="1" x14ac:dyDescent="0.25">
      <c r="H61176" s="39"/>
    </row>
    <row r="61177" spans="8:8" ht="65.099999999999994" customHeight="1" x14ac:dyDescent="0.25">
      <c r="H61177" s="39"/>
    </row>
    <row r="61178" spans="8:8" ht="65.099999999999994" customHeight="1" x14ac:dyDescent="0.25">
      <c r="H61178" s="39"/>
    </row>
    <row r="61179" spans="8:8" ht="65.099999999999994" customHeight="1" x14ac:dyDescent="0.25">
      <c r="H61179" s="39"/>
    </row>
    <row r="61180" spans="8:8" ht="65.099999999999994" customHeight="1" x14ac:dyDescent="0.25">
      <c r="H61180" s="39"/>
    </row>
    <row r="61181" spans="8:8" ht="65.099999999999994" customHeight="1" x14ac:dyDescent="0.25">
      <c r="H61181" s="39"/>
    </row>
    <row r="61182" spans="8:8" ht="65.099999999999994" customHeight="1" x14ac:dyDescent="0.25">
      <c r="H61182" s="39"/>
    </row>
    <row r="61183" spans="8:8" ht="65.099999999999994" customHeight="1" x14ac:dyDescent="0.25">
      <c r="H61183" s="39"/>
    </row>
    <row r="61184" spans="8:8" ht="65.099999999999994" customHeight="1" x14ac:dyDescent="0.25">
      <c r="H61184" s="39"/>
    </row>
    <row r="61185" spans="8:8" ht="65.099999999999994" customHeight="1" x14ac:dyDescent="0.25">
      <c r="H61185" s="39"/>
    </row>
    <row r="61186" spans="8:8" ht="65.099999999999994" customHeight="1" x14ac:dyDescent="0.25">
      <c r="H61186" s="39"/>
    </row>
    <row r="61187" spans="8:8" ht="65.099999999999994" customHeight="1" x14ac:dyDescent="0.25">
      <c r="H61187" s="39"/>
    </row>
    <row r="61188" spans="8:8" ht="65.099999999999994" customHeight="1" x14ac:dyDescent="0.25">
      <c r="H61188" s="39"/>
    </row>
    <row r="61189" spans="8:8" ht="65.099999999999994" customHeight="1" x14ac:dyDescent="0.25">
      <c r="H61189" s="39"/>
    </row>
    <row r="61190" spans="8:8" ht="65.099999999999994" customHeight="1" x14ac:dyDescent="0.25">
      <c r="H61190" s="39"/>
    </row>
    <row r="61191" spans="8:8" ht="65.099999999999994" customHeight="1" x14ac:dyDescent="0.25">
      <c r="H61191" s="39"/>
    </row>
    <row r="61192" spans="8:8" ht="65.099999999999994" customHeight="1" x14ac:dyDescent="0.25">
      <c r="H61192" s="39"/>
    </row>
    <row r="61193" spans="8:8" ht="65.099999999999994" customHeight="1" x14ac:dyDescent="0.25">
      <c r="H61193" s="39"/>
    </row>
    <row r="61194" spans="8:8" ht="65.099999999999994" customHeight="1" x14ac:dyDescent="0.25">
      <c r="H61194" s="39"/>
    </row>
    <row r="61195" spans="8:8" ht="65.099999999999994" customHeight="1" x14ac:dyDescent="0.25">
      <c r="H61195" s="39"/>
    </row>
    <row r="61196" spans="8:8" ht="65.099999999999994" customHeight="1" x14ac:dyDescent="0.25">
      <c r="H61196" s="39"/>
    </row>
    <row r="61197" spans="8:8" ht="65.099999999999994" customHeight="1" x14ac:dyDescent="0.25">
      <c r="H61197" s="39"/>
    </row>
    <row r="61198" spans="8:8" ht="65.099999999999994" customHeight="1" x14ac:dyDescent="0.25">
      <c r="H61198" s="39"/>
    </row>
    <row r="61199" spans="8:8" ht="65.099999999999994" customHeight="1" x14ac:dyDescent="0.25">
      <c r="H61199" s="39"/>
    </row>
    <row r="61200" spans="8:8" ht="65.099999999999994" customHeight="1" x14ac:dyDescent="0.25">
      <c r="H61200" s="39"/>
    </row>
    <row r="61201" spans="8:8" ht="65.099999999999994" customHeight="1" x14ac:dyDescent="0.25">
      <c r="H61201" s="39"/>
    </row>
    <row r="61202" spans="8:8" ht="65.099999999999994" customHeight="1" x14ac:dyDescent="0.25">
      <c r="H61202" s="39"/>
    </row>
    <row r="61203" spans="8:8" ht="65.099999999999994" customHeight="1" x14ac:dyDescent="0.25">
      <c r="H61203" s="39"/>
    </row>
    <row r="61204" spans="8:8" ht="65.099999999999994" customHeight="1" x14ac:dyDescent="0.25">
      <c r="H61204" s="39"/>
    </row>
    <row r="61205" spans="8:8" ht="65.099999999999994" customHeight="1" x14ac:dyDescent="0.25">
      <c r="H61205" s="39"/>
    </row>
    <row r="61206" spans="8:8" ht="65.099999999999994" customHeight="1" x14ac:dyDescent="0.25">
      <c r="H61206" s="39"/>
    </row>
    <row r="61207" spans="8:8" ht="65.099999999999994" customHeight="1" x14ac:dyDescent="0.25">
      <c r="H61207" s="39"/>
    </row>
    <row r="61208" spans="8:8" ht="65.099999999999994" customHeight="1" x14ac:dyDescent="0.25">
      <c r="H61208" s="39"/>
    </row>
    <row r="61209" spans="8:8" ht="65.099999999999994" customHeight="1" x14ac:dyDescent="0.25">
      <c r="H61209" s="39"/>
    </row>
    <row r="61210" spans="8:8" ht="65.099999999999994" customHeight="1" x14ac:dyDescent="0.25">
      <c r="H61210" s="39"/>
    </row>
    <row r="61211" spans="8:8" ht="65.099999999999994" customHeight="1" x14ac:dyDescent="0.25">
      <c r="H61211" s="39"/>
    </row>
    <row r="61212" spans="8:8" ht="65.099999999999994" customHeight="1" x14ac:dyDescent="0.25">
      <c r="H61212" s="39"/>
    </row>
    <row r="61213" spans="8:8" ht="65.099999999999994" customHeight="1" x14ac:dyDescent="0.25">
      <c r="H61213" s="39"/>
    </row>
    <row r="61214" spans="8:8" ht="65.099999999999994" customHeight="1" x14ac:dyDescent="0.25">
      <c r="H61214" s="39"/>
    </row>
    <row r="61215" spans="8:8" ht="65.099999999999994" customHeight="1" x14ac:dyDescent="0.25">
      <c r="H61215" s="39"/>
    </row>
    <row r="61216" spans="8:8" ht="65.099999999999994" customHeight="1" x14ac:dyDescent="0.25">
      <c r="H61216" s="39"/>
    </row>
    <row r="61217" spans="8:8" ht="65.099999999999994" customHeight="1" x14ac:dyDescent="0.25">
      <c r="H61217" s="39"/>
    </row>
    <row r="61218" spans="8:8" ht="65.099999999999994" customHeight="1" x14ac:dyDescent="0.25">
      <c r="H61218" s="39"/>
    </row>
    <row r="61219" spans="8:8" ht="65.099999999999994" customHeight="1" x14ac:dyDescent="0.25">
      <c r="H61219" s="39"/>
    </row>
    <row r="61220" spans="8:8" ht="65.099999999999994" customHeight="1" x14ac:dyDescent="0.25">
      <c r="H61220" s="39"/>
    </row>
    <row r="61221" spans="8:8" ht="65.099999999999994" customHeight="1" x14ac:dyDescent="0.25">
      <c r="H61221" s="39"/>
    </row>
    <row r="61222" spans="8:8" ht="65.099999999999994" customHeight="1" x14ac:dyDescent="0.25">
      <c r="H61222" s="39"/>
    </row>
    <row r="61223" spans="8:8" ht="65.099999999999994" customHeight="1" x14ac:dyDescent="0.25">
      <c r="H61223" s="39"/>
    </row>
    <row r="61224" spans="8:8" ht="65.099999999999994" customHeight="1" x14ac:dyDescent="0.25">
      <c r="H61224" s="39"/>
    </row>
    <row r="61225" spans="8:8" ht="65.099999999999994" customHeight="1" x14ac:dyDescent="0.25">
      <c r="H61225" s="39"/>
    </row>
    <row r="61226" spans="8:8" ht="65.099999999999994" customHeight="1" x14ac:dyDescent="0.25">
      <c r="H61226" s="39"/>
    </row>
    <row r="61227" spans="8:8" ht="65.099999999999994" customHeight="1" x14ac:dyDescent="0.25">
      <c r="H61227" s="39"/>
    </row>
    <row r="61228" spans="8:8" ht="65.099999999999994" customHeight="1" x14ac:dyDescent="0.25">
      <c r="H61228" s="39"/>
    </row>
    <row r="61229" spans="8:8" ht="65.099999999999994" customHeight="1" x14ac:dyDescent="0.25">
      <c r="H61229" s="39"/>
    </row>
    <row r="61230" spans="8:8" ht="65.099999999999994" customHeight="1" x14ac:dyDescent="0.25">
      <c r="H61230" s="39"/>
    </row>
    <row r="61231" spans="8:8" ht="65.099999999999994" customHeight="1" x14ac:dyDescent="0.25">
      <c r="H61231" s="39"/>
    </row>
    <row r="61232" spans="8:8" ht="65.099999999999994" customHeight="1" x14ac:dyDescent="0.25">
      <c r="H61232" s="39"/>
    </row>
    <row r="61233" spans="8:8" ht="65.099999999999994" customHeight="1" x14ac:dyDescent="0.25">
      <c r="H61233" s="39"/>
    </row>
    <row r="61234" spans="8:8" ht="65.099999999999994" customHeight="1" x14ac:dyDescent="0.25">
      <c r="H61234" s="39"/>
    </row>
    <row r="61235" spans="8:8" ht="65.099999999999994" customHeight="1" x14ac:dyDescent="0.25">
      <c r="H61235" s="39"/>
    </row>
    <row r="61236" spans="8:8" ht="65.099999999999994" customHeight="1" x14ac:dyDescent="0.25">
      <c r="H61236" s="39"/>
    </row>
    <row r="61237" spans="8:8" ht="65.099999999999994" customHeight="1" x14ac:dyDescent="0.25">
      <c r="H61237" s="39"/>
    </row>
    <row r="61238" spans="8:8" ht="65.099999999999994" customHeight="1" x14ac:dyDescent="0.25">
      <c r="H61238" s="39"/>
    </row>
    <row r="61239" spans="8:8" ht="65.099999999999994" customHeight="1" x14ac:dyDescent="0.25">
      <c r="H61239" s="39"/>
    </row>
    <row r="61240" spans="8:8" ht="65.099999999999994" customHeight="1" x14ac:dyDescent="0.25">
      <c r="H61240" s="39"/>
    </row>
    <row r="61241" spans="8:8" ht="65.099999999999994" customHeight="1" x14ac:dyDescent="0.25">
      <c r="H61241" s="39"/>
    </row>
    <row r="61242" spans="8:8" ht="65.099999999999994" customHeight="1" x14ac:dyDescent="0.25">
      <c r="H61242" s="39"/>
    </row>
    <row r="61243" spans="8:8" ht="65.099999999999994" customHeight="1" x14ac:dyDescent="0.25">
      <c r="H61243" s="39"/>
    </row>
    <row r="61244" spans="8:8" ht="65.099999999999994" customHeight="1" x14ac:dyDescent="0.25">
      <c r="H61244" s="39"/>
    </row>
    <row r="61245" spans="8:8" ht="65.099999999999994" customHeight="1" x14ac:dyDescent="0.25">
      <c r="H61245" s="39"/>
    </row>
    <row r="61246" spans="8:8" ht="65.099999999999994" customHeight="1" x14ac:dyDescent="0.25">
      <c r="H61246" s="39"/>
    </row>
    <row r="61247" spans="8:8" ht="65.099999999999994" customHeight="1" x14ac:dyDescent="0.25">
      <c r="H61247" s="39"/>
    </row>
    <row r="61248" spans="8:8" ht="65.099999999999994" customHeight="1" x14ac:dyDescent="0.25">
      <c r="H61248" s="39"/>
    </row>
    <row r="61249" spans="8:8" ht="65.099999999999994" customHeight="1" x14ac:dyDescent="0.25">
      <c r="H61249" s="39"/>
    </row>
    <row r="61250" spans="8:8" ht="65.099999999999994" customHeight="1" x14ac:dyDescent="0.25">
      <c r="H61250" s="39"/>
    </row>
    <row r="61251" spans="8:8" ht="65.099999999999994" customHeight="1" x14ac:dyDescent="0.25">
      <c r="H61251" s="39"/>
    </row>
    <row r="61252" spans="8:8" ht="65.099999999999994" customHeight="1" x14ac:dyDescent="0.25">
      <c r="H61252" s="39"/>
    </row>
    <row r="61253" spans="8:8" ht="65.099999999999994" customHeight="1" x14ac:dyDescent="0.25">
      <c r="H61253" s="39"/>
    </row>
    <row r="61254" spans="8:8" ht="65.099999999999994" customHeight="1" x14ac:dyDescent="0.25">
      <c r="H61254" s="39"/>
    </row>
    <row r="61255" spans="8:8" ht="65.099999999999994" customHeight="1" x14ac:dyDescent="0.25">
      <c r="H61255" s="39"/>
    </row>
    <row r="61256" spans="8:8" ht="65.099999999999994" customHeight="1" x14ac:dyDescent="0.25">
      <c r="H61256" s="39"/>
    </row>
    <row r="61257" spans="8:8" ht="65.099999999999994" customHeight="1" x14ac:dyDescent="0.25">
      <c r="H61257" s="39"/>
    </row>
    <row r="61258" spans="8:8" ht="65.099999999999994" customHeight="1" x14ac:dyDescent="0.25">
      <c r="H61258" s="39"/>
    </row>
    <row r="61259" spans="8:8" ht="65.099999999999994" customHeight="1" x14ac:dyDescent="0.25">
      <c r="H61259" s="39"/>
    </row>
    <row r="61260" spans="8:8" ht="65.099999999999994" customHeight="1" x14ac:dyDescent="0.25">
      <c r="H61260" s="39"/>
    </row>
    <row r="61261" spans="8:8" ht="65.099999999999994" customHeight="1" x14ac:dyDescent="0.25">
      <c r="H61261" s="39"/>
    </row>
    <row r="61262" spans="8:8" ht="65.099999999999994" customHeight="1" x14ac:dyDescent="0.25">
      <c r="H61262" s="39"/>
    </row>
    <row r="61263" spans="8:8" ht="65.099999999999994" customHeight="1" x14ac:dyDescent="0.25">
      <c r="H61263" s="39"/>
    </row>
    <row r="61264" spans="8:8" ht="65.099999999999994" customHeight="1" x14ac:dyDescent="0.25">
      <c r="H61264" s="39"/>
    </row>
    <row r="61265" spans="8:8" ht="65.099999999999994" customHeight="1" x14ac:dyDescent="0.25">
      <c r="H61265" s="39"/>
    </row>
    <row r="61266" spans="8:8" ht="65.099999999999994" customHeight="1" x14ac:dyDescent="0.25">
      <c r="H61266" s="39"/>
    </row>
    <row r="61267" spans="8:8" ht="65.099999999999994" customHeight="1" x14ac:dyDescent="0.25">
      <c r="H61267" s="39"/>
    </row>
    <row r="61268" spans="8:8" ht="65.099999999999994" customHeight="1" x14ac:dyDescent="0.25">
      <c r="H61268" s="39"/>
    </row>
    <row r="61269" spans="8:8" ht="65.099999999999994" customHeight="1" x14ac:dyDescent="0.25">
      <c r="H61269" s="39"/>
    </row>
    <row r="61270" spans="8:8" ht="65.099999999999994" customHeight="1" x14ac:dyDescent="0.25">
      <c r="H61270" s="39"/>
    </row>
    <row r="61271" spans="8:8" ht="65.099999999999994" customHeight="1" x14ac:dyDescent="0.25">
      <c r="H61271" s="39"/>
    </row>
    <row r="61272" spans="8:8" ht="65.099999999999994" customHeight="1" x14ac:dyDescent="0.25">
      <c r="H61272" s="39"/>
    </row>
    <row r="61273" spans="8:8" ht="65.099999999999994" customHeight="1" x14ac:dyDescent="0.25">
      <c r="H61273" s="39"/>
    </row>
    <row r="61274" spans="8:8" ht="65.099999999999994" customHeight="1" x14ac:dyDescent="0.25">
      <c r="H61274" s="39"/>
    </row>
    <row r="61275" spans="8:8" ht="65.099999999999994" customHeight="1" x14ac:dyDescent="0.25">
      <c r="H61275" s="39"/>
    </row>
    <row r="61276" spans="8:8" ht="65.099999999999994" customHeight="1" x14ac:dyDescent="0.25">
      <c r="H61276" s="39"/>
    </row>
    <row r="61277" spans="8:8" ht="65.099999999999994" customHeight="1" x14ac:dyDescent="0.25">
      <c r="H61277" s="39"/>
    </row>
    <row r="61278" spans="8:8" ht="65.099999999999994" customHeight="1" x14ac:dyDescent="0.25">
      <c r="H61278" s="39"/>
    </row>
    <row r="61279" spans="8:8" ht="65.099999999999994" customHeight="1" x14ac:dyDescent="0.25">
      <c r="H61279" s="39"/>
    </row>
    <row r="61280" spans="8:8" ht="65.099999999999994" customHeight="1" x14ac:dyDescent="0.25">
      <c r="H61280" s="39"/>
    </row>
    <row r="61281" spans="8:8" ht="65.099999999999994" customHeight="1" x14ac:dyDescent="0.25">
      <c r="H61281" s="39"/>
    </row>
    <row r="61282" spans="8:8" ht="65.099999999999994" customHeight="1" x14ac:dyDescent="0.25">
      <c r="H61282" s="39"/>
    </row>
    <row r="61283" spans="8:8" ht="65.099999999999994" customHeight="1" x14ac:dyDescent="0.25">
      <c r="H61283" s="39"/>
    </row>
    <row r="61284" spans="8:8" ht="65.099999999999994" customHeight="1" x14ac:dyDescent="0.25">
      <c r="H61284" s="39"/>
    </row>
    <row r="61285" spans="8:8" ht="65.099999999999994" customHeight="1" x14ac:dyDescent="0.25">
      <c r="H61285" s="39"/>
    </row>
    <row r="61286" spans="8:8" ht="65.099999999999994" customHeight="1" x14ac:dyDescent="0.25">
      <c r="H61286" s="39"/>
    </row>
    <row r="61287" spans="8:8" ht="65.099999999999994" customHeight="1" x14ac:dyDescent="0.25">
      <c r="H61287" s="39"/>
    </row>
    <row r="61288" spans="8:8" ht="65.099999999999994" customHeight="1" x14ac:dyDescent="0.25">
      <c r="H61288" s="39"/>
    </row>
    <row r="61289" spans="8:8" ht="65.099999999999994" customHeight="1" x14ac:dyDescent="0.25">
      <c r="H61289" s="39"/>
    </row>
    <row r="61290" spans="8:8" ht="65.099999999999994" customHeight="1" x14ac:dyDescent="0.25">
      <c r="H61290" s="39"/>
    </row>
    <row r="61291" spans="8:8" ht="65.099999999999994" customHeight="1" x14ac:dyDescent="0.25">
      <c r="H61291" s="39"/>
    </row>
    <row r="61292" spans="8:8" ht="65.099999999999994" customHeight="1" x14ac:dyDescent="0.25">
      <c r="H61292" s="39"/>
    </row>
    <row r="61293" spans="8:8" ht="65.099999999999994" customHeight="1" x14ac:dyDescent="0.25">
      <c r="H61293" s="39"/>
    </row>
    <row r="61294" spans="8:8" ht="65.099999999999994" customHeight="1" x14ac:dyDescent="0.25">
      <c r="H61294" s="39"/>
    </row>
    <row r="61295" spans="8:8" ht="65.099999999999994" customHeight="1" x14ac:dyDescent="0.25">
      <c r="H61295" s="39"/>
    </row>
    <row r="61296" spans="8:8" ht="65.099999999999994" customHeight="1" x14ac:dyDescent="0.25">
      <c r="H61296" s="39"/>
    </row>
    <row r="61297" spans="8:8" ht="65.099999999999994" customHeight="1" x14ac:dyDescent="0.25">
      <c r="H61297" s="39"/>
    </row>
    <row r="61298" spans="8:8" ht="65.099999999999994" customHeight="1" x14ac:dyDescent="0.25">
      <c r="H61298" s="39"/>
    </row>
    <row r="61299" spans="8:8" ht="65.099999999999994" customHeight="1" x14ac:dyDescent="0.25">
      <c r="H61299" s="39"/>
    </row>
    <row r="61300" spans="8:8" ht="65.099999999999994" customHeight="1" x14ac:dyDescent="0.25">
      <c r="H61300" s="39"/>
    </row>
    <row r="61301" spans="8:8" ht="65.099999999999994" customHeight="1" x14ac:dyDescent="0.25">
      <c r="H61301" s="39"/>
    </row>
    <row r="61302" spans="8:8" ht="65.099999999999994" customHeight="1" x14ac:dyDescent="0.25">
      <c r="H61302" s="39"/>
    </row>
    <row r="61303" spans="8:8" ht="65.099999999999994" customHeight="1" x14ac:dyDescent="0.25">
      <c r="H61303" s="39"/>
    </row>
    <row r="61304" spans="8:8" ht="65.099999999999994" customHeight="1" x14ac:dyDescent="0.25">
      <c r="H61304" s="39"/>
    </row>
    <row r="61305" spans="8:8" ht="65.099999999999994" customHeight="1" x14ac:dyDescent="0.25">
      <c r="H61305" s="39"/>
    </row>
    <row r="61306" spans="8:8" ht="65.099999999999994" customHeight="1" x14ac:dyDescent="0.25">
      <c r="H61306" s="39"/>
    </row>
    <row r="61307" spans="8:8" ht="65.099999999999994" customHeight="1" x14ac:dyDescent="0.25">
      <c r="H61307" s="39"/>
    </row>
    <row r="61308" spans="8:8" ht="65.099999999999994" customHeight="1" x14ac:dyDescent="0.25">
      <c r="H61308" s="39"/>
    </row>
    <row r="61309" spans="8:8" ht="65.099999999999994" customHeight="1" x14ac:dyDescent="0.25">
      <c r="H61309" s="39"/>
    </row>
    <row r="61310" spans="8:8" ht="65.099999999999994" customHeight="1" x14ac:dyDescent="0.25">
      <c r="H61310" s="39"/>
    </row>
    <row r="61311" spans="8:8" ht="65.099999999999994" customHeight="1" x14ac:dyDescent="0.25">
      <c r="H61311" s="39"/>
    </row>
    <row r="61312" spans="8:8" ht="65.099999999999994" customHeight="1" x14ac:dyDescent="0.25">
      <c r="H61312" s="39"/>
    </row>
    <row r="61313" spans="8:8" ht="65.099999999999994" customHeight="1" x14ac:dyDescent="0.25">
      <c r="H61313" s="39"/>
    </row>
    <row r="61314" spans="8:8" ht="65.099999999999994" customHeight="1" x14ac:dyDescent="0.25">
      <c r="H61314" s="39"/>
    </row>
    <row r="61315" spans="8:8" ht="65.099999999999994" customHeight="1" x14ac:dyDescent="0.25">
      <c r="H61315" s="39"/>
    </row>
    <row r="61316" spans="8:8" ht="65.099999999999994" customHeight="1" x14ac:dyDescent="0.25">
      <c r="H61316" s="39"/>
    </row>
    <row r="61317" spans="8:8" ht="65.099999999999994" customHeight="1" x14ac:dyDescent="0.25">
      <c r="H61317" s="39"/>
    </row>
    <row r="61318" spans="8:8" ht="65.099999999999994" customHeight="1" x14ac:dyDescent="0.25">
      <c r="H61318" s="39"/>
    </row>
    <row r="61319" spans="8:8" ht="65.099999999999994" customHeight="1" x14ac:dyDescent="0.25">
      <c r="H61319" s="39"/>
    </row>
    <row r="61320" spans="8:8" ht="65.099999999999994" customHeight="1" x14ac:dyDescent="0.25">
      <c r="H61320" s="39"/>
    </row>
    <row r="61321" spans="8:8" ht="65.099999999999994" customHeight="1" x14ac:dyDescent="0.25">
      <c r="H61321" s="39"/>
    </row>
    <row r="61322" spans="8:8" ht="65.099999999999994" customHeight="1" x14ac:dyDescent="0.25">
      <c r="H61322" s="39"/>
    </row>
    <row r="61323" spans="8:8" ht="65.099999999999994" customHeight="1" x14ac:dyDescent="0.25">
      <c r="H61323" s="39"/>
    </row>
    <row r="61324" spans="8:8" ht="65.099999999999994" customHeight="1" x14ac:dyDescent="0.25">
      <c r="H61324" s="39"/>
    </row>
    <row r="61325" spans="8:8" ht="65.099999999999994" customHeight="1" x14ac:dyDescent="0.25">
      <c r="H61325" s="39"/>
    </row>
    <row r="61326" spans="8:8" ht="65.099999999999994" customHeight="1" x14ac:dyDescent="0.25">
      <c r="H61326" s="39"/>
    </row>
    <row r="61327" spans="8:8" ht="65.099999999999994" customHeight="1" x14ac:dyDescent="0.25">
      <c r="H61327" s="39"/>
    </row>
    <row r="61328" spans="8:8" ht="65.099999999999994" customHeight="1" x14ac:dyDescent="0.25">
      <c r="H61328" s="39"/>
    </row>
    <row r="61329" spans="8:8" ht="65.099999999999994" customHeight="1" x14ac:dyDescent="0.25">
      <c r="H61329" s="39"/>
    </row>
    <row r="61330" spans="8:8" ht="65.099999999999994" customHeight="1" x14ac:dyDescent="0.25">
      <c r="H61330" s="39"/>
    </row>
    <row r="61331" spans="8:8" ht="65.099999999999994" customHeight="1" x14ac:dyDescent="0.25">
      <c r="H61331" s="39"/>
    </row>
    <row r="61332" spans="8:8" ht="65.099999999999994" customHeight="1" x14ac:dyDescent="0.25">
      <c r="H61332" s="39"/>
    </row>
    <row r="61333" spans="8:8" ht="65.099999999999994" customHeight="1" x14ac:dyDescent="0.25">
      <c r="H61333" s="39"/>
    </row>
    <row r="61334" spans="8:8" ht="65.099999999999994" customHeight="1" x14ac:dyDescent="0.25">
      <c r="H61334" s="39"/>
    </row>
    <row r="61335" spans="8:8" ht="65.099999999999994" customHeight="1" x14ac:dyDescent="0.25">
      <c r="H61335" s="39"/>
    </row>
    <row r="61336" spans="8:8" ht="65.099999999999994" customHeight="1" x14ac:dyDescent="0.25">
      <c r="H61336" s="39"/>
    </row>
    <row r="61337" spans="8:8" ht="65.099999999999994" customHeight="1" x14ac:dyDescent="0.25">
      <c r="H61337" s="39"/>
    </row>
    <row r="61338" spans="8:8" ht="65.099999999999994" customHeight="1" x14ac:dyDescent="0.25">
      <c r="H61338" s="39"/>
    </row>
    <row r="61339" spans="8:8" ht="65.099999999999994" customHeight="1" x14ac:dyDescent="0.25">
      <c r="H61339" s="39"/>
    </row>
    <row r="61340" spans="8:8" ht="65.099999999999994" customHeight="1" x14ac:dyDescent="0.25">
      <c r="H61340" s="39"/>
    </row>
    <row r="61341" spans="8:8" ht="65.099999999999994" customHeight="1" x14ac:dyDescent="0.25">
      <c r="H61341" s="39"/>
    </row>
    <row r="61342" spans="8:8" ht="65.099999999999994" customHeight="1" x14ac:dyDescent="0.25">
      <c r="H61342" s="39"/>
    </row>
    <row r="61343" spans="8:8" ht="65.099999999999994" customHeight="1" x14ac:dyDescent="0.25">
      <c r="H61343" s="39"/>
    </row>
    <row r="61344" spans="8:8" ht="65.099999999999994" customHeight="1" x14ac:dyDescent="0.25">
      <c r="H61344" s="39"/>
    </row>
    <row r="61345" spans="8:8" ht="65.099999999999994" customHeight="1" x14ac:dyDescent="0.25">
      <c r="H61345" s="39"/>
    </row>
    <row r="61346" spans="8:8" ht="65.099999999999994" customHeight="1" x14ac:dyDescent="0.25">
      <c r="H61346" s="39"/>
    </row>
    <row r="61347" spans="8:8" ht="65.099999999999994" customHeight="1" x14ac:dyDescent="0.25">
      <c r="H61347" s="39"/>
    </row>
    <row r="61348" spans="8:8" ht="65.099999999999994" customHeight="1" x14ac:dyDescent="0.25">
      <c r="H61348" s="39"/>
    </row>
    <row r="61349" spans="8:8" ht="65.099999999999994" customHeight="1" x14ac:dyDescent="0.25">
      <c r="H61349" s="39"/>
    </row>
    <row r="61350" spans="8:8" ht="65.099999999999994" customHeight="1" x14ac:dyDescent="0.25">
      <c r="H61350" s="39"/>
    </row>
    <row r="61351" spans="8:8" ht="65.099999999999994" customHeight="1" x14ac:dyDescent="0.25">
      <c r="H61351" s="39"/>
    </row>
    <row r="61352" spans="8:8" ht="65.099999999999994" customHeight="1" x14ac:dyDescent="0.25">
      <c r="H61352" s="39"/>
    </row>
    <row r="61353" spans="8:8" ht="65.099999999999994" customHeight="1" x14ac:dyDescent="0.25">
      <c r="H61353" s="39"/>
    </row>
    <row r="61354" spans="8:8" ht="65.099999999999994" customHeight="1" x14ac:dyDescent="0.25">
      <c r="H61354" s="39"/>
    </row>
    <row r="61355" spans="8:8" ht="65.099999999999994" customHeight="1" x14ac:dyDescent="0.25">
      <c r="H61355" s="39"/>
    </row>
    <row r="61356" spans="8:8" ht="65.099999999999994" customHeight="1" x14ac:dyDescent="0.25">
      <c r="H61356" s="39"/>
    </row>
    <row r="61357" spans="8:8" ht="65.099999999999994" customHeight="1" x14ac:dyDescent="0.25">
      <c r="H61357" s="39"/>
    </row>
    <row r="61358" spans="8:8" ht="65.099999999999994" customHeight="1" x14ac:dyDescent="0.25">
      <c r="H61358" s="39"/>
    </row>
    <row r="61359" spans="8:8" ht="65.099999999999994" customHeight="1" x14ac:dyDescent="0.25">
      <c r="H61359" s="39"/>
    </row>
    <row r="61360" spans="8:8" ht="65.099999999999994" customHeight="1" x14ac:dyDescent="0.25">
      <c r="H61360" s="39"/>
    </row>
    <row r="61361" spans="8:8" ht="65.099999999999994" customHeight="1" x14ac:dyDescent="0.25">
      <c r="H61361" s="39"/>
    </row>
    <row r="61362" spans="8:8" ht="65.099999999999994" customHeight="1" x14ac:dyDescent="0.25">
      <c r="H61362" s="39"/>
    </row>
    <row r="61363" spans="8:8" ht="65.099999999999994" customHeight="1" x14ac:dyDescent="0.25">
      <c r="H61363" s="39"/>
    </row>
    <row r="61364" spans="8:8" ht="65.099999999999994" customHeight="1" x14ac:dyDescent="0.25">
      <c r="H61364" s="39"/>
    </row>
    <row r="61365" spans="8:8" ht="65.099999999999994" customHeight="1" x14ac:dyDescent="0.25">
      <c r="H61365" s="39"/>
    </row>
    <row r="61366" spans="8:8" ht="65.099999999999994" customHeight="1" x14ac:dyDescent="0.25">
      <c r="H61366" s="39"/>
    </row>
    <row r="61367" spans="8:8" ht="65.099999999999994" customHeight="1" x14ac:dyDescent="0.25">
      <c r="H61367" s="39"/>
    </row>
    <row r="61368" spans="8:8" ht="65.099999999999994" customHeight="1" x14ac:dyDescent="0.25">
      <c r="H61368" s="39"/>
    </row>
    <row r="61369" spans="8:8" ht="65.099999999999994" customHeight="1" x14ac:dyDescent="0.25">
      <c r="H61369" s="39"/>
    </row>
    <row r="61370" spans="8:8" ht="65.099999999999994" customHeight="1" x14ac:dyDescent="0.25">
      <c r="H61370" s="39"/>
    </row>
    <row r="61371" spans="8:8" ht="65.099999999999994" customHeight="1" x14ac:dyDescent="0.25">
      <c r="H61371" s="39"/>
    </row>
    <row r="61372" spans="8:8" ht="65.099999999999994" customHeight="1" x14ac:dyDescent="0.25">
      <c r="H61372" s="39"/>
    </row>
    <row r="61373" spans="8:8" ht="65.099999999999994" customHeight="1" x14ac:dyDescent="0.25">
      <c r="H61373" s="39"/>
    </row>
    <row r="61374" spans="8:8" ht="65.099999999999994" customHeight="1" x14ac:dyDescent="0.25">
      <c r="H61374" s="39"/>
    </row>
    <row r="61375" spans="8:8" ht="65.099999999999994" customHeight="1" x14ac:dyDescent="0.25">
      <c r="H61375" s="39"/>
    </row>
    <row r="61376" spans="8:8" ht="65.099999999999994" customHeight="1" x14ac:dyDescent="0.25">
      <c r="H61376" s="39"/>
    </row>
    <row r="61377" spans="8:8" ht="65.099999999999994" customHeight="1" x14ac:dyDescent="0.25">
      <c r="H61377" s="39"/>
    </row>
    <row r="61378" spans="8:8" ht="65.099999999999994" customHeight="1" x14ac:dyDescent="0.25">
      <c r="H61378" s="39"/>
    </row>
    <row r="61379" spans="8:8" ht="65.099999999999994" customHeight="1" x14ac:dyDescent="0.25">
      <c r="H61379" s="39"/>
    </row>
    <row r="61380" spans="8:8" ht="65.099999999999994" customHeight="1" x14ac:dyDescent="0.25">
      <c r="H61380" s="39"/>
    </row>
    <row r="61381" spans="8:8" ht="65.099999999999994" customHeight="1" x14ac:dyDescent="0.25">
      <c r="H61381" s="39"/>
    </row>
    <row r="61382" spans="8:8" ht="65.099999999999994" customHeight="1" x14ac:dyDescent="0.25">
      <c r="H61382" s="39"/>
    </row>
    <row r="61383" spans="8:8" ht="65.099999999999994" customHeight="1" x14ac:dyDescent="0.25">
      <c r="H61383" s="39"/>
    </row>
    <row r="61384" spans="8:8" ht="65.099999999999994" customHeight="1" x14ac:dyDescent="0.25">
      <c r="H61384" s="39"/>
    </row>
    <row r="61385" spans="8:8" ht="65.099999999999994" customHeight="1" x14ac:dyDescent="0.25">
      <c r="H61385" s="39"/>
    </row>
    <row r="61386" spans="8:8" ht="65.099999999999994" customHeight="1" x14ac:dyDescent="0.25">
      <c r="H61386" s="39"/>
    </row>
    <row r="61387" spans="8:8" ht="65.099999999999994" customHeight="1" x14ac:dyDescent="0.25">
      <c r="H61387" s="39"/>
    </row>
    <row r="61388" spans="8:8" ht="65.099999999999994" customHeight="1" x14ac:dyDescent="0.25">
      <c r="H61388" s="39"/>
    </row>
    <row r="61389" spans="8:8" ht="65.099999999999994" customHeight="1" x14ac:dyDescent="0.25">
      <c r="H61389" s="39"/>
    </row>
    <row r="61390" spans="8:8" ht="65.099999999999994" customHeight="1" x14ac:dyDescent="0.25">
      <c r="H61390" s="39"/>
    </row>
    <row r="61391" spans="8:8" ht="65.099999999999994" customHeight="1" x14ac:dyDescent="0.25">
      <c r="H61391" s="39"/>
    </row>
    <row r="61392" spans="8:8" ht="65.099999999999994" customHeight="1" x14ac:dyDescent="0.25">
      <c r="H61392" s="39"/>
    </row>
    <row r="61393" spans="8:8" ht="65.099999999999994" customHeight="1" x14ac:dyDescent="0.25">
      <c r="H61393" s="39"/>
    </row>
    <row r="61394" spans="8:8" ht="65.099999999999994" customHeight="1" x14ac:dyDescent="0.25">
      <c r="H61394" s="39"/>
    </row>
    <row r="61395" spans="8:8" ht="65.099999999999994" customHeight="1" x14ac:dyDescent="0.25">
      <c r="H61395" s="39"/>
    </row>
    <row r="61396" spans="8:8" ht="65.099999999999994" customHeight="1" x14ac:dyDescent="0.25">
      <c r="H61396" s="39"/>
    </row>
    <row r="61397" spans="8:8" ht="65.099999999999994" customHeight="1" x14ac:dyDescent="0.25">
      <c r="H61397" s="39"/>
    </row>
    <row r="61398" spans="8:8" ht="65.099999999999994" customHeight="1" x14ac:dyDescent="0.25">
      <c r="H61398" s="39"/>
    </row>
    <row r="61399" spans="8:8" ht="65.099999999999994" customHeight="1" x14ac:dyDescent="0.25">
      <c r="H61399" s="39"/>
    </row>
    <row r="61400" spans="8:8" ht="65.099999999999994" customHeight="1" x14ac:dyDescent="0.25">
      <c r="H61400" s="39"/>
    </row>
    <row r="61401" spans="8:8" ht="65.099999999999994" customHeight="1" x14ac:dyDescent="0.25">
      <c r="H61401" s="39"/>
    </row>
    <row r="61402" spans="8:8" ht="65.099999999999994" customHeight="1" x14ac:dyDescent="0.25">
      <c r="H61402" s="39"/>
    </row>
    <row r="61403" spans="8:8" ht="65.099999999999994" customHeight="1" x14ac:dyDescent="0.25">
      <c r="H61403" s="39"/>
    </row>
    <row r="61404" spans="8:8" ht="65.099999999999994" customHeight="1" x14ac:dyDescent="0.25">
      <c r="H61404" s="39"/>
    </row>
    <row r="61405" spans="8:8" ht="65.099999999999994" customHeight="1" x14ac:dyDescent="0.25">
      <c r="H61405" s="39"/>
    </row>
    <row r="61406" spans="8:8" ht="65.099999999999994" customHeight="1" x14ac:dyDescent="0.25">
      <c r="H61406" s="39"/>
    </row>
    <row r="61407" spans="8:8" ht="65.099999999999994" customHeight="1" x14ac:dyDescent="0.25">
      <c r="H61407" s="39"/>
    </row>
    <row r="61408" spans="8:8" ht="65.099999999999994" customHeight="1" x14ac:dyDescent="0.25">
      <c r="H61408" s="39"/>
    </row>
    <row r="61409" spans="8:8" ht="65.099999999999994" customHeight="1" x14ac:dyDescent="0.25">
      <c r="H61409" s="39"/>
    </row>
    <row r="61410" spans="8:8" ht="65.099999999999994" customHeight="1" x14ac:dyDescent="0.25">
      <c r="H61410" s="39"/>
    </row>
    <row r="61411" spans="8:8" ht="65.099999999999994" customHeight="1" x14ac:dyDescent="0.25">
      <c r="H61411" s="39"/>
    </row>
    <row r="61412" spans="8:8" ht="65.099999999999994" customHeight="1" x14ac:dyDescent="0.25">
      <c r="H61412" s="39"/>
    </row>
    <row r="61413" spans="8:8" ht="65.099999999999994" customHeight="1" x14ac:dyDescent="0.25">
      <c r="H61413" s="39"/>
    </row>
    <row r="61414" spans="8:8" ht="65.099999999999994" customHeight="1" x14ac:dyDescent="0.25">
      <c r="H61414" s="39"/>
    </row>
    <row r="61415" spans="8:8" ht="65.099999999999994" customHeight="1" x14ac:dyDescent="0.25">
      <c r="H61415" s="39"/>
    </row>
    <row r="61416" spans="8:8" ht="65.099999999999994" customHeight="1" x14ac:dyDescent="0.25">
      <c r="H61416" s="39"/>
    </row>
    <row r="61417" spans="8:8" ht="65.099999999999994" customHeight="1" x14ac:dyDescent="0.25">
      <c r="H61417" s="39"/>
    </row>
    <row r="61418" spans="8:8" ht="65.099999999999994" customHeight="1" x14ac:dyDescent="0.25">
      <c r="H61418" s="39"/>
    </row>
    <row r="61419" spans="8:8" ht="65.099999999999994" customHeight="1" x14ac:dyDescent="0.25">
      <c r="H61419" s="39"/>
    </row>
    <row r="61420" spans="8:8" ht="65.099999999999994" customHeight="1" x14ac:dyDescent="0.25">
      <c r="H61420" s="39"/>
    </row>
    <row r="61421" spans="8:8" ht="65.099999999999994" customHeight="1" x14ac:dyDescent="0.25">
      <c r="H61421" s="39"/>
    </row>
    <row r="61422" spans="8:8" ht="65.099999999999994" customHeight="1" x14ac:dyDescent="0.25">
      <c r="H61422" s="39"/>
    </row>
    <row r="61423" spans="8:8" ht="65.099999999999994" customHeight="1" x14ac:dyDescent="0.25">
      <c r="H61423" s="39"/>
    </row>
    <row r="61424" spans="8:8" ht="65.099999999999994" customHeight="1" x14ac:dyDescent="0.25">
      <c r="H61424" s="39"/>
    </row>
    <row r="61425" spans="8:8" ht="65.099999999999994" customHeight="1" x14ac:dyDescent="0.25">
      <c r="H61425" s="39"/>
    </row>
    <row r="61426" spans="8:8" ht="65.099999999999994" customHeight="1" x14ac:dyDescent="0.25">
      <c r="H61426" s="39"/>
    </row>
    <row r="61427" spans="8:8" ht="65.099999999999994" customHeight="1" x14ac:dyDescent="0.25">
      <c r="H61427" s="39"/>
    </row>
    <row r="61428" spans="8:8" ht="65.099999999999994" customHeight="1" x14ac:dyDescent="0.25">
      <c r="H61428" s="39"/>
    </row>
    <row r="61429" spans="8:8" ht="65.099999999999994" customHeight="1" x14ac:dyDescent="0.25">
      <c r="H61429" s="39"/>
    </row>
    <row r="61430" spans="8:8" ht="65.099999999999994" customHeight="1" x14ac:dyDescent="0.25">
      <c r="H61430" s="39"/>
    </row>
    <row r="61431" spans="8:8" ht="65.099999999999994" customHeight="1" x14ac:dyDescent="0.25">
      <c r="H61431" s="39"/>
    </row>
    <row r="61432" spans="8:8" ht="65.099999999999994" customHeight="1" x14ac:dyDescent="0.25">
      <c r="H61432" s="39"/>
    </row>
    <row r="61433" spans="8:8" ht="65.099999999999994" customHeight="1" x14ac:dyDescent="0.25">
      <c r="H61433" s="39"/>
    </row>
    <row r="61434" spans="8:8" ht="65.099999999999994" customHeight="1" x14ac:dyDescent="0.25">
      <c r="H61434" s="39"/>
    </row>
    <row r="61435" spans="8:8" ht="65.099999999999994" customHeight="1" x14ac:dyDescent="0.25">
      <c r="H61435" s="39"/>
    </row>
    <row r="61436" spans="8:8" ht="65.099999999999994" customHeight="1" x14ac:dyDescent="0.25">
      <c r="H61436" s="39"/>
    </row>
    <row r="61437" spans="8:8" ht="65.099999999999994" customHeight="1" x14ac:dyDescent="0.25">
      <c r="H61437" s="39"/>
    </row>
    <row r="61438" spans="8:8" ht="65.099999999999994" customHeight="1" x14ac:dyDescent="0.25">
      <c r="H61438" s="39"/>
    </row>
    <row r="61439" spans="8:8" ht="65.099999999999994" customHeight="1" x14ac:dyDescent="0.25">
      <c r="H61439" s="39"/>
    </row>
    <row r="61440" spans="8:8" ht="65.099999999999994" customHeight="1" x14ac:dyDescent="0.25">
      <c r="H61440" s="39"/>
    </row>
    <row r="61441" spans="8:8" ht="65.099999999999994" customHeight="1" x14ac:dyDescent="0.25">
      <c r="H61441" s="39"/>
    </row>
    <row r="61442" spans="8:8" ht="65.099999999999994" customHeight="1" x14ac:dyDescent="0.25">
      <c r="H61442" s="39"/>
    </row>
    <row r="61443" spans="8:8" ht="65.099999999999994" customHeight="1" x14ac:dyDescent="0.25">
      <c r="H61443" s="39"/>
    </row>
    <row r="61444" spans="8:8" ht="65.099999999999994" customHeight="1" x14ac:dyDescent="0.25">
      <c r="H61444" s="39"/>
    </row>
    <row r="61445" spans="8:8" ht="65.099999999999994" customHeight="1" x14ac:dyDescent="0.25">
      <c r="H61445" s="39"/>
    </row>
    <row r="61446" spans="8:8" ht="65.099999999999994" customHeight="1" x14ac:dyDescent="0.25">
      <c r="H61446" s="39"/>
    </row>
    <row r="61447" spans="8:8" ht="65.099999999999994" customHeight="1" x14ac:dyDescent="0.25">
      <c r="H61447" s="39"/>
    </row>
    <row r="61448" spans="8:8" ht="65.099999999999994" customHeight="1" x14ac:dyDescent="0.25">
      <c r="H61448" s="39"/>
    </row>
    <row r="61449" spans="8:8" ht="65.099999999999994" customHeight="1" x14ac:dyDescent="0.25">
      <c r="H61449" s="39"/>
    </row>
    <row r="61450" spans="8:8" ht="65.099999999999994" customHeight="1" x14ac:dyDescent="0.25">
      <c r="H61450" s="39"/>
    </row>
    <row r="61451" spans="8:8" ht="65.099999999999994" customHeight="1" x14ac:dyDescent="0.25">
      <c r="H61451" s="39"/>
    </row>
    <row r="61452" spans="8:8" ht="65.099999999999994" customHeight="1" x14ac:dyDescent="0.25">
      <c r="H61452" s="39"/>
    </row>
    <row r="61453" spans="8:8" ht="65.099999999999994" customHeight="1" x14ac:dyDescent="0.25">
      <c r="H61453" s="39"/>
    </row>
    <row r="61454" spans="8:8" ht="65.099999999999994" customHeight="1" x14ac:dyDescent="0.25">
      <c r="H61454" s="39"/>
    </row>
    <row r="61455" spans="8:8" ht="65.099999999999994" customHeight="1" x14ac:dyDescent="0.25">
      <c r="H61455" s="39"/>
    </row>
    <row r="61456" spans="8:8" ht="65.099999999999994" customHeight="1" x14ac:dyDescent="0.25">
      <c r="H61456" s="39"/>
    </row>
    <row r="61457" spans="8:8" ht="65.099999999999994" customHeight="1" x14ac:dyDescent="0.25">
      <c r="H61457" s="39"/>
    </row>
    <row r="61458" spans="8:8" ht="65.099999999999994" customHeight="1" x14ac:dyDescent="0.25">
      <c r="H61458" s="39"/>
    </row>
    <row r="61459" spans="8:8" ht="65.099999999999994" customHeight="1" x14ac:dyDescent="0.25">
      <c r="H61459" s="39"/>
    </row>
    <row r="61460" spans="8:8" ht="65.099999999999994" customHeight="1" x14ac:dyDescent="0.25">
      <c r="H61460" s="39"/>
    </row>
    <row r="61461" spans="8:8" ht="65.099999999999994" customHeight="1" x14ac:dyDescent="0.25">
      <c r="H61461" s="39"/>
    </row>
    <row r="61462" spans="8:8" ht="65.099999999999994" customHeight="1" x14ac:dyDescent="0.25">
      <c r="H61462" s="39"/>
    </row>
    <row r="61463" spans="8:8" ht="65.099999999999994" customHeight="1" x14ac:dyDescent="0.25">
      <c r="H61463" s="39"/>
    </row>
    <row r="61464" spans="8:8" ht="65.099999999999994" customHeight="1" x14ac:dyDescent="0.25">
      <c r="H61464" s="39"/>
    </row>
    <row r="61465" spans="8:8" ht="65.099999999999994" customHeight="1" x14ac:dyDescent="0.25">
      <c r="H61465" s="39"/>
    </row>
    <row r="61466" spans="8:8" ht="65.099999999999994" customHeight="1" x14ac:dyDescent="0.25">
      <c r="H61466" s="39"/>
    </row>
    <row r="61467" spans="8:8" ht="65.099999999999994" customHeight="1" x14ac:dyDescent="0.25">
      <c r="H61467" s="39"/>
    </row>
    <row r="61468" spans="8:8" ht="65.099999999999994" customHeight="1" x14ac:dyDescent="0.25">
      <c r="H61468" s="39"/>
    </row>
    <row r="61469" spans="8:8" ht="65.099999999999994" customHeight="1" x14ac:dyDescent="0.25">
      <c r="H61469" s="39"/>
    </row>
    <row r="61470" spans="8:8" ht="65.099999999999994" customHeight="1" x14ac:dyDescent="0.25">
      <c r="H61470" s="39"/>
    </row>
    <row r="61471" spans="8:8" ht="65.099999999999994" customHeight="1" x14ac:dyDescent="0.25">
      <c r="H61471" s="39"/>
    </row>
    <row r="61472" spans="8:8" ht="65.099999999999994" customHeight="1" x14ac:dyDescent="0.25">
      <c r="H61472" s="39"/>
    </row>
    <row r="61473" spans="8:8" ht="65.099999999999994" customHeight="1" x14ac:dyDescent="0.25">
      <c r="H61473" s="39"/>
    </row>
    <row r="61474" spans="8:8" ht="65.099999999999994" customHeight="1" x14ac:dyDescent="0.25">
      <c r="H61474" s="39"/>
    </row>
    <row r="61475" spans="8:8" ht="65.099999999999994" customHeight="1" x14ac:dyDescent="0.25">
      <c r="H61475" s="39"/>
    </row>
    <row r="61476" spans="8:8" ht="65.099999999999994" customHeight="1" x14ac:dyDescent="0.25">
      <c r="H61476" s="39"/>
    </row>
    <row r="61477" spans="8:8" ht="65.099999999999994" customHeight="1" x14ac:dyDescent="0.25">
      <c r="H61477" s="39"/>
    </row>
    <row r="61478" spans="8:8" ht="65.099999999999994" customHeight="1" x14ac:dyDescent="0.25">
      <c r="H61478" s="39"/>
    </row>
    <row r="61479" spans="8:8" ht="65.099999999999994" customHeight="1" x14ac:dyDescent="0.25">
      <c r="H61479" s="39"/>
    </row>
    <row r="61480" spans="8:8" ht="65.099999999999994" customHeight="1" x14ac:dyDescent="0.25">
      <c r="H61480" s="39"/>
    </row>
    <row r="61481" spans="8:8" ht="65.099999999999994" customHeight="1" x14ac:dyDescent="0.25">
      <c r="H61481" s="39"/>
    </row>
    <row r="61482" spans="8:8" ht="65.099999999999994" customHeight="1" x14ac:dyDescent="0.25">
      <c r="H61482" s="39"/>
    </row>
    <row r="61483" spans="8:8" ht="65.099999999999994" customHeight="1" x14ac:dyDescent="0.25">
      <c r="H61483" s="39"/>
    </row>
    <row r="61484" spans="8:8" ht="65.099999999999994" customHeight="1" x14ac:dyDescent="0.25">
      <c r="H61484" s="39"/>
    </row>
    <row r="61485" spans="8:8" ht="65.099999999999994" customHeight="1" x14ac:dyDescent="0.25">
      <c r="H61485" s="39"/>
    </row>
    <row r="61486" spans="8:8" ht="65.099999999999994" customHeight="1" x14ac:dyDescent="0.25">
      <c r="H61486" s="39"/>
    </row>
    <row r="61487" spans="8:8" ht="65.099999999999994" customHeight="1" x14ac:dyDescent="0.25">
      <c r="H61487" s="39"/>
    </row>
    <row r="61488" spans="8:8" ht="65.099999999999994" customHeight="1" x14ac:dyDescent="0.25">
      <c r="H61488" s="39"/>
    </row>
    <row r="61489" spans="8:8" ht="65.099999999999994" customHeight="1" x14ac:dyDescent="0.25">
      <c r="H61489" s="39"/>
    </row>
    <row r="61490" spans="8:8" ht="65.099999999999994" customHeight="1" x14ac:dyDescent="0.25">
      <c r="H61490" s="39"/>
    </row>
    <row r="61491" spans="8:8" ht="65.099999999999994" customHeight="1" x14ac:dyDescent="0.25">
      <c r="H61491" s="39"/>
    </row>
    <row r="61492" spans="8:8" ht="65.099999999999994" customHeight="1" x14ac:dyDescent="0.25">
      <c r="H61492" s="39"/>
    </row>
    <row r="61493" spans="8:8" ht="65.099999999999994" customHeight="1" x14ac:dyDescent="0.25">
      <c r="H61493" s="39"/>
    </row>
    <row r="61494" spans="8:8" ht="65.099999999999994" customHeight="1" x14ac:dyDescent="0.25">
      <c r="H61494" s="39"/>
    </row>
    <row r="61495" spans="8:8" ht="65.099999999999994" customHeight="1" x14ac:dyDescent="0.25">
      <c r="H61495" s="39"/>
    </row>
    <row r="61496" spans="8:8" ht="65.099999999999994" customHeight="1" x14ac:dyDescent="0.25">
      <c r="H61496" s="39"/>
    </row>
    <row r="61497" spans="8:8" ht="65.099999999999994" customHeight="1" x14ac:dyDescent="0.25">
      <c r="H61497" s="39"/>
    </row>
    <row r="61498" spans="8:8" ht="65.099999999999994" customHeight="1" x14ac:dyDescent="0.25">
      <c r="H61498" s="39"/>
    </row>
    <row r="61499" spans="8:8" ht="65.099999999999994" customHeight="1" x14ac:dyDescent="0.25">
      <c r="H61499" s="39"/>
    </row>
    <row r="61500" spans="8:8" ht="65.099999999999994" customHeight="1" x14ac:dyDescent="0.25">
      <c r="H61500" s="39"/>
    </row>
    <row r="61501" spans="8:8" ht="65.099999999999994" customHeight="1" x14ac:dyDescent="0.25">
      <c r="H61501" s="39"/>
    </row>
    <row r="61502" spans="8:8" ht="65.099999999999994" customHeight="1" x14ac:dyDescent="0.25">
      <c r="H61502" s="39"/>
    </row>
    <row r="61503" spans="8:8" ht="65.099999999999994" customHeight="1" x14ac:dyDescent="0.25">
      <c r="H61503" s="39"/>
    </row>
    <row r="61504" spans="8:8" ht="65.099999999999994" customHeight="1" x14ac:dyDescent="0.25">
      <c r="H61504" s="39"/>
    </row>
    <row r="61505" spans="8:8" ht="65.099999999999994" customHeight="1" x14ac:dyDescent="0.25">
      <c r="H61505" s="39"/>
    </row>
    <row r="61506" spans="8:8" ht="65.099999999999994" customHeight="1" x14ac:dyDescent="0.25">
      <c r="H61506" s="39"/>
    </row>
    <row r="61507" spans="8:8" ht="65.099999999999994" customHeight="1" x14ac:dyDescent="0.25">
      <c r="H61507" s="39"/>
    </row>
    <row r="61508" spans="8:8" ht="65.099999999999994" customHeight="1" x14ac:dyDescent="0.25">
      <c r="H61508" s="39"/>
    </row>
    <row r="61509" spans="8:8" ht="65.099999999999994" customHeight="1" x14ac:dyDescent="0.25">
      <c r="H61509" s="39"/>
    </row>
    <row r="61510" spans="8:8" ht="65.099999999999994" customHeight="1" x14ac:dyDescent="0.25">
      <c r="H61510" s="39"/>
    </row>
    <row r="61511" spans="8:8" ht="65.099999999999994" customHeight="1" x14ac:dyDescent="0.25">
      <c r="H61511" s="39"/>
    </row>
    <row r="61512" spans="8:8" ht="65.099999999999994" customHeight="1" x14ac:dyDescent="0.25">
      <c r="H61512" s="39"/>
    </row>
    <row r="61513" spans="8:8" ht="65.099999999999994" customHeight="1" x14ac:dyDescent="0.25">
      <c r="H61513" s="39"/>
    </row>
    <row r="61514" spans="8:8" ht="65.099999999999994" customHeight="1" x14ac:dyDescent="0.25">
      <c r="H61514" s="39"/>
    </row>
    <row r="61515" spans="8:8" ht="65.099999999999994" customHeight="1" x14ac:dyDescent="0.25">
      <c r="H61515" s="39"/>
    </row>
    <row r="61516" spans="8:8" ht="65.099999999999994" customHeight="1" x14ac:dyDescent="0.25">
      <c r="H61516" s="39"/>
    </row>
    <row r="61517" spans="8:8" ht="65.099999999999994" customHeight="1" x14ac:dyDescent="0.25">
      <c r="H61517" s="39"/>
    </row>
    <row r="61518" spans="8:8" ht="65.099999999999994" customHeight="1" x14ac:dyDescent="0.25">
      <c r="H61518" s="39"/>
    </row>
    <row r="61519" spans="8:8" ht="65.099999999999994" customHeight="1" x14ac:dyDescent="0.25">
      <c r="H61519" s="39"/>
    </row>
    <row r="61520" spans="8:8" ht="65.099999999999994" customHeight="1" x14ac:dyDescent="0.25">
      <c r="H61520" s="39"/>
    </row>
    <row r="61521" spans="8:8" ht="65.099999999999994" customHeight="1" x14ac:dyDescent="0.25">
      <c r="H61521" s="39"/>
    </row>
    <row r="61522" spans="8:8" ht="65.099999999999994" customHeight="1" x14ac:dyDescent="0.25">
      <c r="H61522" s="39"/>
    </row>
    <row r="61523" spans="8:8" ht="65.099999999999994" customHeight="1" x14ac:dyDescent="0.25">
      <c r="H61523" s="39"/>
    </row>
    <row r="61524" spans="8:8" ht="65.099999999999994" customHeight="1" x14ac:dyDescent="0.25">
      <c r="H61524" s="39"/>
    </row>
    <row r="61525" spans="8:8" ht="65.099999999999994" customHeight="1" x14ac:dyDescent="0.25">
      <c r="H61525" s="39"/>
    </row>
    <row r="61526" spans="8:8" ht="65.099999999999994" customHeight="1" x14ac:dyDescent="0.25">
      <c r="H61526" s="39"/>
    </row>
    <row r="61527" spans="8:8" ht="65.099999999999994" customHeight="1" x14ac:dyDescent="0.25">
      <c r="H61527" s="39"/>
    </row>
    <row r="61528" spans="8:8" ht="65.099999999999994" customHeight="1" x14ac:dyDescent="0.25">
      <c r="H61528" s="39"/>
    </row>
    <row r="61529" spans="8:8" ht="65.099999999999994" customHeight="1" x14ac:dyDescent="0.25">
      <c r="H61529" s="39"/>
    </row>
    <row r="61530" spans="8:8" ht="65.099999999999994" customHeight="1" x14ac:dyDescent="0.25">
      <c r="H61530" s="39"/>
    </row>
    <row r="61531" spans="8:8" ht="65.099999999999994" customHeight="1" x14ac:dyDescent="0.25">
      <c r="H61531" s="39"/>
    </row>
    <row r="61532" spans="8:8" ht="65.099999999999994" customHeight="1" x14ac:dyDescent="0.25">
      <c r="H61532" s="39"/>
    </row>
    <row r="61533" spans="8:8" ht="65.099999999999994" customHeight="1" x14ac:dyDescent="0.25">
      <c r="H61533" s="39"/>
    </row>
    <row r="61534" spans="8:8" ht="65.099999999999994" customHeight="1" x14ac:dyDescent="0.25">
      <c r="H61534" s="39"/>
    </row>
    <row r="61535" spans="8:8" ht="65.099999999999994" customHeight="1" x14ac:dyDescent="0.25">
      <c r="H61535" s="39"/>
    </row>
    <row r="61536" spans="8:8" ht="65.099999999999994" customHeight="1" x14ac:dyDescent="0.25">
      <c r="H61536" s="39"/>
    </row>
    <row r="61537" spans="8:8" ht="65.099999999999994" customHeight="1" x14ac:dyDescent="0.25">
      <c r="H61537" s="39"/>
    </row>
    <row r="61538" spans="8:8" ht="65.099999999999994" customHeight="1" x14ac:dyDescent="0.25">
      <c r="H61538" s="39"/>
    </row>
    <row r="61539" spans="8:8" ht="65.099999999999994" customHeight="1" x14ac:dyDescent="0.25">
      <c r="H61539" s="39"/>
    </row>
    <row r="61540" spans="8:8" ht="65.099999999999994" customHeight="1" x14ac:dyDescent="0.25">
      <c r="H61540" s="39"/>
    </row>
    <row r="61541" spans="8:8" ht="65.099999999999994" customHeight="1" x14ac:dyDescent="0.25">
      <c r="H61541" s="39"/>
    </row>
    <row r="61542" spans="8:8" ht="65.099999999999994" customHeight="1" x14ac:dyDescent="0.25">
      <c r="H61542" s="39"/>
    </row>
    <row r="61543" spans="8:8" ht="65.099999999999994" customHeight="1" x14ac:dyDescent="0.25">
      <c r="H61543" s="39"/>
    </row>
    <row r="61544" spans="8:8" ht="65.099999999999994" customHeight="1" x14ac:dyDescent="0.25">
      <c r="H61544" s="39"/>
    </row>
    <row r="61545" spans="8:8" ht="65.099999999999994" customHeight="1" x14ac:dyDescent="0.25">
      <c r="H61545" s="39"/>
    </row>
    <row r="61546" spans="8:8" ht="65.099999999999994" customHeight="1" x14ac:dyDescent="0.25">
      <c r="H61546" s="39"/>
    </row>
    <row r="61547" spans="8:8" ht="65.099999999999994" customHeight="1" x14ac:dyDescent="0.25">
      <c r="H61547" s="39"/>
    </row>
    <row r="61548" spans="8:8" ht="65.099999999999994" customHeight="1" x14ac:dyDescent="0.25">
      <c r="H61548" s="39"/>
    </row>
    <row r="61549" spans="8:8" ht="65.099999999999994" customHeight="1" x14ac:dyDescent="0.25">
      <c r="H61549" s="39"/>
    </row>
    <row r="61550" spans="8:8" ht="65.099999999999994" customHeight="1" x14ac:dyDescent="0.25">
      <c r="H61550" s="39"/>
    </row>
    <row r="61551" spans="8:8" ht="65.099999999999994" customHeight="1" x14ac:dyDescent="0.25">
      <c r="H61551" s="39"/>
    </row>
    <row r="61552" spans="8:8" ht="65.099999999999994" customHeight="1" x14ac:dyDescent="0.25">
      <c r="H61552" s="39"/>
    </row>
    <row r="61553" spans="8:8" ht="65.099999999999994" customHeight="1" x14ac:dyDescent="0.25">
      <c r="H61553" s="39"/>
    </row>
    <row r="61554" spans="8:8" ht="65.099999999999994" customHeight="1" x14ac:dyDescent="0.25">
      <c r="H61554" s="39"/>
    </row>
    <row r="61555" spans="8:8" ht="65.099999999999994" customHeight="1" x14ac:dyDescent="0.25">
      <c r="H61555" s="39"/>
    </row>
    <row r="61556" spans="8:8" ht="65.099999999999994" customHeight="1" x14ac:dyDescent="0.25">
      <c r="H61556" s="39"/>
    </row>
    <row r="61557" spans="8:8" ht="65.099999999999994" customHeight="1" x14ac:dyDescent="0.25">
      <c r="H61557" s="39"/>
    </row>
    <row r="61558" spans="8:8" ht="65.099999999999994" customHeight="1" x14ac:dyDescent="0.25">
      <c r="H61558" s="39"/>
    </row>
    <row r="61559" spans="8:8" ht="65.099999999999994" customHeight="1" x14ac:dyDescent="0.25">
      <c r="H61559" s="39"/>
    </row>
    <row r="61560" spans="8:8" ht="65.099999999999994" customHeight="1" x14ac:dyDescent="0.25">
      <c r="H61560" s="39"/>
    </row>
    <row r="61561" spans="8:8" ht="65.099999999999994" customHeight="1" x14ac:dyDescent="0.25">
      <c r="H61561" s="39"/>
    </row>
    <row r="61562" spans="8:8" ht="65.099999999999994" customHeight="1" x14ac:dyDescent="0.25">
      <c r="H61562" s="39"/>
    </row>
    <row r="61563" spans="8:8" ht="65.099999999999994" customHeight="1" x14ac:dyDescent="0.25">
      <c r="H61563" s="39"/>
    </row>
    <row r="61564" spans="8:8" ht="65.099999999999994" customHeight="1" x14ac:dyDescent="0.25">
      <c r="H61564" s="39"/>
    </row>
    <row r="61565" spans="8:8" ht="65.099999999999994" customHeight="1" x14ac:dyDescent="0.25">
      <c r="H61565" s="39"/>
    </row>
    <row r="61566" spans="8:8" ht="65.099999999999994" customHeight="1" x14ac:dyDescent="0.25">
      <c r="H61566" s="39"/>
    </row>
    <row r="61567" spans="8:8" ht="65.099999999999994" customHeight="1" x14ac:dyDescent="0.25">
      <c r="H61567" s="39"/>
    </row>
    <row r="61568" spans="8:8" ht="65.099999999999994" customHeight="1" x14ac:dyDescent="0.25">
      <c r="H61568" s="39"/>
    </row>
    <row r="61569" spans="8:8" ht="65.099999999999994" customHeight="1" x14ac:dyDescent="0.25">
      <c r="H61569" s="39"/>
    </row>
    <row r="61570" spans="8:8" ht="65.099999999999994" customHeight="1" x14ac:dyDescent="0.25">
      <c r="H61570" s="39"/>
    </row>
    <row r="61571" spans="8:8" ht="65.099999999999994" customHeight="1" x14ac:dyDescent="0.25">
      <c r="H61571" s="39"/>
    </row>
    <row r="61572" spans="8:8" ht="65.099999999999994" customHeight="1" x14ac:dyDescent="0.25">
      <c r="H61572" s="39"/>
    </row>
    <row r="61573" spans="8:8" ht="65.099999999999994" customHeight="1" x14ac:dyDescent="0.25">
      <c r="H61573" s="39"/>
    </row>
    <row r="61574" spans="8:8" ht="65.099999999999994" customHeight="1" x14ac:dyDescent="0.25">
      <c r="H61574" s="39"/>
    </row>
    <row r="61575" spans="8:8" ht="65.099999999999994" customHeight="1" x14ac:dyDescent="0.25">
      <c r="H61575" s="39"/>
    </row>
    <row r="61576" spans="8:8" ht="65.099999999999994" customHeight="1" x14ac:dyDescent="0.25">
      <c r="H61576" s="39"/>
    </row>
    <row r="61577" spans="8:8" ht="65.099999999999994" customHeight="1" x14ac:dyDescent="0.25">
      <c r="H61577" s="39"/>
    </row>
    <row r="61578" spans="8:8" ht="65.099999999999994" customHeight="1" x14ac:dyDescent="0.25">
      <c r="H61578" s="39"/>
    </row>
    <row r="61579" spans="8:8" ht="65.099999999999994" customHeight="1" x14ac:dyDescent="0.25">
      <c r="H61579" s="39"/>
    </row>
    <row r="61580" spans="8:8" ht="65.099999999999994" customHeight="1" x14ac:dyDescent="0.25">
      <c r="H61580" s="39"/>
    </row>
    <row r="61581" spans="8:8" ht="65.099999999999994" customHeight="1" x14ac:dyDescent="0.25">
      <c r="H61581" s="39"/>
    </row>
    <row r="61582" spans="8:8" ht="65.099999999999994" customHeight="1" x14ac:dyDescent="0.25">
      <c r="H61582" s="39"/>
    </row>
    <row r="61583" spans="8:8" ht="65.099999999999994" customHeight="1" x14ac:dyDescent="0.25">
      <c r="H61583" s="39"/>
    </row>
    <row r="61584" spans="8:8" ht="65.099999999999994" customHeight="1" x14ac:dyDescent="0.25">
      <c r="H61584" s="39"/>
    </row>
    <row r="61585" spans="8:8" ht="65.099999999999994" customHeight="1" x14ac:dyDescent="0.25">
      <c r="H61585" s="39"/>
    </row>
    <row r="61586" spans="8:8" ht="65.099999999999994" customHeight="1" x14ac:dyDescent="0.25">
      <c r="H61586" s="39"/>
    </row>
    <row r="61587" spans="8:8" ht="65.099999999999994" customHeight="1" x14ac:dyDescent="0.25">
      <c r="H61587" s="39"/>
    </row>
    <row r="61588" spans="8:8" ht="65.099999999999994" customHeight="1" x14ac:dyDescent="0.25">
      <c r="H61588" s="39"/>
    </row>
    <row r="61589" spans="8:8" ht="65.099999999999994" customHeight="1" x14ac:dyDescent="0.25">
      <c r="H61589" s="39"/>
    </row>
    <row r="61590" spans="8:8" ht="65.099999999999994" customHeight="1" x14ac:dyDescent="0.25">
      <c r="H61590" s="39"/>
    </row>
    <row r="61591" spans="8:8" ht="65.099999999999994" customHeight="1" x14ac:dyDescent="0.25">
      <c r="H61591" s="39"/>
    </row>
    <row r="61592" spans="8:8" ht="65.099999999999994" customHeight="1" x14ac:dyDescent="0.25">
      <c r="H61592" s="39"/>
    </row>
    <row r="61593" spans="8:8" ht="65.099999999999994" customHeight="1" x14ac:dyDescent="0.25">
      <c r="H61593" s="39"/>
    </row>
    <row r="61594" spans="8:8" ht="65.099999999999994" customHeight="1" x14ac:dyDescent="0.25">
      <c r="H61594" s="39"/>
    </row>
    <row r="61595" spans="8:8" ht="65.099999999999994" customHeight="1" x14ac:dyDescent="0.25">
      <c r="H61595" s="39"/>
    </row>
    <row r="61596" spans="8:8" ht="65.099999999999994" customHeight="1" x14ac:dyDescent="0.25">
      <c r="H61596" s="39"/>
    </row>
    <row r="61597" spans="8:8" ht="65.099999999999994" customHeight="1" x14ac:dyDescent="0.25">
      <c r="H61597" s="39"/>
    </row>
    <row r="61598" spans="8:8" ht="65.099999999999994" customHeight="1" x14ac:dyDescent="0.25">
      <c r="H61598" s="39"/>
    </row>
    <row r="61599" spans="8:8" ht="65.099999999999994" customHeight="1" x14ac:dyDescent="0.25">
      <c r="H61599" s="39"/>
    </row>
    <row r="61600" spans="8:8" ht="65.099999999999994" customHeight="1" x14ac:dyDescent="0.25">
      <c r="H61600" s="39"/>
    </row>
    <row r="61601" spans="8:8" ht="65.099999999999994" customHeight="1" x14ac:dyDescent="0.25">
      <c r="H61601" s="39"/>
    </row>
    <row r="61602" spans="8:8" ht="65.099999999999994" customHeight="1" x14ac:dyDescent="0.25">
      <c r="H61602" s="39"/>
    </row>
    <row r="61603" spans="8:8" ht="65.099999999999994" customHeight="1" x14ac:dyDescent="0.25">
      <c r="H61603" s="39"/>
    </row>
    <row r="61604" spans="8:8" ht="65.099999999999994" customHeight="1" x14ac:dyDescent="0.25">
      <c r="H61604" s="39"/>
    </row>
    <row r="61605" spans="8:8" ht="65.099999999999994" customHeight="1" x14ac:dyDescent="0.25">
      <c r="H61605" s="39"/>
    </row>
    <row r="61606" spans="8:8" ht="65.099999999999994" customHeight="1" x14ac:dyDescent="0.25">
      <c r="H61606" s="39"/>
    </row>
    <row r="61607" spans="8:8" ht="65.099999999999994" customHeight="1" x14ac:dyDescent="0.25">
      <c r="H61607" s="39"/>
    </row>
    <row r="61608" spans="8:8" ht="65.099999999999994" customHeight="1" x14ac:dyDescent="0.25">
      <c r="H61608" s="39"/>
    </row>
    <row r="61609" spans="8:8" ht="65.099999999999994" customHeight="1" x14ac:dyDescent="0.25">
      <c r="H61609" s="39"/>
    </row>
    <row r="61610" spans="8:8" ht="65.099999999999994" customHeight="1" x14ac:dyDescent="0.25">
      <c r="H61610" s="39"/>
    </row>
    <row r="61611" spans="8:8" ht="65.099999999999994" customHeight="1" x14ac:dyDescent="0.25">
      <c r="H61611" s="39"/>
    </row>
    <row r="61612" spans="8:8" ht="65.099999999999994" customHeight="1" x14ac:dyDescent="0.25">
      <c r="H61612" s="39"/>
    </row>
    <row r="61613" spans="8:8" ht="65.099999999999994" customHeight="1" x14ac:dyDescent="0.25">
      <c r="H61613" s="39"/>
    </row>
    <row r="61614" spans="8:8" ht="65.099999999999994" customHeight="1" x14ac:dyDescent="0.25">
      <c r="H61614" s="39"/>
    </row>
    <row r="61615" spans="8:8" ht="65.099999999999994" customHeight="1" x14ac:dyDescent="0.25">
      <c r="H61615" s="39"/>
    </row>
    <row r="61616" spans="8:8" ht="65.099999999999994" customHeight="1" x14ac:dyDescent="0.25">
      <c r="H61616" s="39"/>
    </row>
    <row r="61617" spans="8:8" ht="65.099999999999994" customHeight="1" x14ac:dyDescent="0.25">
      <c r="H61617" s="39"/>
    </row>
    <row r="61618" spans="8:8" ht="65.099999999999994" customHeight="1" x14ac:dyDescent="0.25">
      <c r="H61618" s="39"/>
    </row>
    <row r="61619" spans="8:8" ht="65.099999999999994" customHeight="1" x14ac:dyDescent="0.25">
      <c r="H61619" s="39"/>
    </row>
    <row r="61620" spans="8:8" ht="65.099999999999994" customHeight="1" x14ac:dyDescent="0.25">
      <c r="H61620" s="39"/>
    </row>
    <row r="61621" spans="8:8" ht="65.099999999999994" customHeight="1" x14ac:dyDescent="0.25">
      <c r="H61621" s="39"/>
    </row>
    <row r="61622" spans="8:8" ht="65.099999999999994" customHeight="1" x14ac:dyDescent="0.25">
      <c r="H61622" s="39"/>
    </row>
    <row r="61623" spans="8:8" ht="65.099999999999994" customHeight="1" x14ac:dyDescent="0.25">
      <c r="H61623" s="39"/>
    </row>
    <row r="61624" spans="8:8" ht="65.099999999999994" customHeight="1" x14ac:dyDescent="0.25">
      <c r="H61624" s="39"/>
    </row>
    <row r="61625" spans="8:8" ht="65.099999999999994" customHeight="1" x14ac:dyDescent="0.25">
      <c r="H61625" s="39"/>
    </row>
    <row r="61626" spans="8:8" ht="65.099999999999994" customHeight="1" x14ac:dyDescent="0.25">
      <c r="H61626" s="39"/>
    </row>
    <row r="61627" spans="8:8" ht="65.099999999999994" customHeight="1" x14ac:dyDescent="0.25">
      <c r="H61627" s="39"/>
    </row>
    <row r="61628" spans="8:8" ht="65.099999999999994" customHeight="1" x14ac:dyDescent="0.25">
      <c r="H61628" s="39"/>
    </row>
    <row r="61629" spans="8:8" ht="65.099999999999994" customHeight="1" x14ac:dyDescent="0.25">
      <c r="H61629" s="39"/>
    </row>
    <row r="61630" spans="8:8" ht="65.099999999999994" customHeight="1" x14ac:dyDescent="0.25">
      <c r="H61630" s="39"/>
    </row>
    <row r="61631" spans="8:8" ht="65.099999999999994" customHeight="1" x14ac:dyDescent="0.25">
      <c r="H61631" s="39"/>
    </row>
    <row r="61632" spans="8:8" ht="65.099999999999994" customHeight="1" x14ac:dyDescent="0.25">
      <c r="H61632" s="39"/>
    </row>
    <row r="61633" spans="8:8" ht="65.099999999999994" customHeight="1" x14ac:dyDescent="0.25">
      <c r="H61633" s="39"/>
    </row>
    <row r="61634" spans="8:8" ht="65.099999999999994" customHeight="1" x14ac:dyDescent="0.25">
      <c r="H61634" s="39"/>
    </row>
    <row r="61635" spans="8:8" ht="65.099999999999994" customHeight="1" x14ac:dyDescent="0.25">
      <c r="H61635" s="39"/>
    </row>
    <row r="61636" spans="8:8" ht="65.099999999999994" customHeight="1" x14ac:dyDescent="0.25">
      <c r="H61636" s="39"/>
    </row>
    <row r="61637" spans="8:8" ht="65.099999999999994" customHeight="1" x14ac:dyDescent="0.25">
      <c r="H61637" s="39"/>
    </row>
    <row r="61638" spans="8:8" ht="65.099999999999994" customHeight="1" x14ac:dyDescent="0.25">
      <c r="H61638" s="39"/>
    </row>
    <row r="61639" spans="8:8" ht="65.099999999999994" customHeight="1" x14ac:dyDescent="0.25">
      <c r="H61639" s="39"/>
    </row>
    <row r="61640" spans="8:8" ht="65.099999999999994" customHeight="1" x14ac:dyDescent="0.25">
      <c r="H61640" s="39"/>
    </row>
    <row r="61641" spans="8:8" ht="65.099999999999994" customHeight="1" x14ac:dyDescent="0.25">
      <c r="H61641" s="39"/>
    </row>
    <row r="61642" spans="8:8" ht="65.099999999999994" customHeight="1" x14ac:dyDescent="0.25">
      <c r="H61642" s="39"/>
    </row>
    <row r="61643" spans="8:8" ht="65.099999999999994" customHeight="1" x14ac:dyDescent="0.25">
      <c r="H61643" s="39"/>
    </row>
    <row r="61644" spans="8:8" ht="65.099999999999994" customHeight="1" x14ac:dyDescent="0.25">
      <c r="H61644" s="39"/>
    </row>
    <row r="61645" spans="8:8" ht="65.099999999999994" customHeight="1" x14ac:dyDescent="0.25">
      <c r="H61645" s="39"/>
    </row>
    <row r="61646" spans="8:8" ht="65.099999999999994" customHeight="1" x14ac:dyDescent="0.25">
      <c r="H61646" s="39"/>
    </row>
    <row r="61647" spans="8:8" ht="65.099999999999994" customHeight="1" x14ac:dyDescent="0.25">
      <c r="H61647" s="39"/>
    </row>
    <row r="61648" spans="8:8" ht="65.099999999999994" customHeight="1" x14ac:dyDescent="0.25">
      <c r="H61648" s="39"/>
    </row>
    <row r="61649" spans="8:8" ht="65.099999999999994" customHeight="1" x14ac:dyDescent="0.25">
      <c r="H61649" s="39"/>
    </row>
    <row r="61650" spans="8:8" ht="65.099999999999994" customHeight="1" x14ac:dyDescent="0.25">
      <c r="H61650" s="39"/>
    </row>
    <row r="61651" spans="8:8" ht="65.099999999999994" customHeight="1" x14ac:dyDescent="0.25">
      <c r="H61651" s="39"/>
    </row>
    <row r="61652" spans="8:8" ht="65.099999999999994" customHeight="1" x14ac:dyDescent="0.25">
      <c r="H61652" s="39"/>
    </row>
    <row r="61653" spans="8:8" ht="65.099999999999994" customHeight="1" x14ac:dyDescent="0.25">
      <c r="H61653" s="39"/>
    </row>
    <row r="61654" spans="8:8" ht="65.099999999999994" customHeight="1" x14ac:dyDescent="0.25">
      <c r="H61654" s="39"/>
    </row>
    <row r="61655" spans="8:8" ht="65.099999999999994" customHeight="1" x14ac:dyDescent="0.25">
      <c r="H61655" s="39"/>
    </row>
    <row r="61656" spans="8:8" ht="65.099999999999994" customHeight="1" x14ac:dyDescent="0.25">
      <c r="H61656" s="39"/>
    </row>
    <row r="61657" spans="8:8" ht="65.099999999999994" customHeight="1" x14ac:dyDescent="0.25">
      <c r="H61657" s="39"/>
    </row>
    <row r="61658" spans="8:8" ht="65.099999999999994" customHeight="1" x14ac:dyDescent="0.25">
      <c r="H61658" s="39"/>
    </row>
    <row r="61659" spans="8:8" ht="65.099999999999994" customHeight="1" x14ac:dyDescent="0.25">
      <c r="H61659" s="39"/>
    </row>
    <row r="61660" spans="8:8" ht="65.099999999999994" customHeight="1" x14ac:dyDescent="0.25">
      <c r="H61660" s="39"/>
    </row>
    <row r="61661" spans="8:8" ht="65.099999999999994" customHeight="1" x14ac:dyDescent="0.25">
      <c r="H61661" s="39"/>
    </row>
    <row r="61662" spans="8:8" ht="65.099999999999994" customHeight="1" x14ac:dyDescent="0.25">
      <c r="H61662" s="39"/>
    </row>
    <row r="61663" spans="8:8" ht="65.099999999999994" customHeight="1" x14ac:dyDescent="0.25">
      <c r="H61663" s="39"/>
    </row>
    <row r="61664" spans="8:8" ht="65.099999999999994" customHeight="1" x14ac:dyDescent="0.25">
      <c r="H61664" s="39"/>
    </row>
    <row r="61665" spans="8:8" ht="65.099999999999994" customHeight="1" x14ac:dyDescent="0.25">
      <c r="H61665" s="39"/>
    </row>
    <row r="61666" spans="8:8" ht="65.099999999999994" customHeight="1" x14ac:dyDescent="0.25">
      <c r="H61666" s="39"/>
    </row>
    <row r="61667" spans="8:8" ht="65.099999999999994" customHeight="1" x14ac:dyDescent="0.25">
      <c r="H61667" s="39"/>
    </row>
    <row r="61668" spans="8:8" ht="65.099999999999994" customHeight="1" x14ac:dyDescent="0.25">
      <c r="H61668" s="39"/>
    </row>
    <row r="61669" spans="8:8" ht="65.099999999999994" customHeight="1" x14ac:dyDescent="0.25">
      <c r="H61669" s="39"/>
    </row>
    <row r="61670" spans="8:8" ht="65.099999999999994" customHeight="1" x14ac:dyDescent="0.25">
      <c r="H61670" s="39"/>
    </row>
    <row r="61671" spans="8:8" ht="65.099999999999994" customHeight="1" x14ac:dyDescent="0.25">
      <c r="H61671" s="39"/>
    </row>
    <row r="61672" spans="8:8" ht="65.099999999999994" customHeight="1" x14ac:dyDescent="0.25">
      <c r="H61672" s="39"/>
    </row>
    <row r="61673" spans="8:8" ht="65.099999999999994" customHeight="1" x14ac:dyDescent="0.25">
      <c r="H61673" s="39"/>
    </row>
    <row r="61674" spans="8:8" ht="65.099999999999994" customHeight="1" x14ac:dyDescent="0.25">
      <c r="H61674" s="39"/>
    </row>
    <row r="61675" spans="8:8" ht="65.099999999999994" customHeight="1" x14ac:dyDescent="0.25">
      <c r="H61675" s="39"/>
    </row>
    <row r="61676" spans="8:8" ht="65.099999999999994" customHeight="1" x14ac:dyDescent="0.25">
      <c r="H61676" s="39"/>
    </row>
    <row r="61677" spans="8:8" ht="65.099999999999994" customHeight="1" x14ac:dyDescent="0.25">
      <c r="H61677" s="39"/>
    </row>
    <row r="61678" spans="8:8" ht="65.099999999999994" customHeight="1" x14ac:dyDescent="0.25">
      <c r="H61678" s="39"/>
    </row>
    <row r="61679" spans="8:8" ht="65.099999999999994" customHeight="1" x14ac:dyDescent="0.25">
      <c r="H61679" s="39"/>
    </row>
    <row r="61680" spans="8:8" ht="65.099999999999994" customHeight="1" x14ac:dyDescent="0.25">
      <c r="H61680" s="39"/>
    </row>
    <row r="61681" spans="8:8" ht="65.099999999999994" customHeight="1" x14ac:dyDescent="0.25">
      <c r="H61681" s="39"/>
    </row>
    <row r="61682" spans="8:8" ht="65.099999999999994" customHeight="1" x14ac:dyDescent="0.25">
      <c r="H61682" s="39"/>
    </row>
    <row r="61683" spans="8:8" ht="65.099999999999994" customHeight="1" x14ac:dyDescent="0.25">
      <c r="H61683" s="39"/>
    </row>
    <row r="61684" spans="8:8" ht="65.099999999999994" customHeight="1" x14ac:dyDescent="0.25">
      <c r="H61684" s="39"/>
    </row>
    <row r="61685" spans="8:8" ht="65.099999999999994" customHeight="1" x14ac:dyDescent="0.25">
      <c r="H61685" s="39"/>
    </row>
    <row r="61686" spans="8:8" ht="65.099999999999994" customHeight="1" x14ac:dyDescent="0.25">
      <c r="H61686" s="39"/>
    </row>
    <row r="61687" spans="8:8" ht="65.099999999999994" customHeight="1" x14ac:dyDescent="0.25">
      <c r="H61687" s="39"/>
    </row>
    <row r="61688" spans="8:8" ht="65.099999999999994" customHeight="1" x14ac:dyDescent="0.25">
      <c r="H61688" s="39"/>
    </row>
    <row r="61689" spans="8:8" ht="65.099999999999994" customHeight="1" x14ac:dyDescent="0.25">
      <c r="H61689" s="39"/>
    </row>
    <row r="61690" spans="8:8" ht="65.099999999999994" customHeight="1" x14ac:dyDescent="0.25">
      <c r="H61690" s="39"/>
    </row>
    <row r="61691" spans="8:8" ht="65.099999999999994" customHeight="1" x14ac:dyDescent="0.25">
      <c r="H61691" s="39"/>
    </row>
    <row r="61692" spans="8:8" ht="65.099999999999994" customHeight="1" x14ac:dyDescent="0.25">
      <c r="H61692" s="39"/>
    </row>
    <row r="61693" spans="8:8" ht="65.099999999999994" customHeight="1" x14ac:dyDescent="0.25">
      <c r="H61693" s="39"/>
    </row>
    <row r="61694" spans="8:8" ht="65.099999999999994" customHeight="1" x14ac:dyDescent="0.25">
      <c r="H61694" s="39"/>
    </row>
    <row r="61695" spans="8:8" ht="65.099999999999994" customHeight="1" x14ac:dyDescent="0.25">
      <c r="H61695" s="39"/>
    </row>
    <row r="61696" spans="8:8" ht="65.099999999999994" customHeight="1" x14ac:dyDescent="0.25">
      <c r="H61696" s="39"/>
    </row>
    <row r="61697" spans="8:8" ht="65.099999999999994" customHeight="1" x14ac:dyDescent="0.25">
      <c r="H61697" s="39"/>
    </row>
    <row r="61698" spans="8:8" ht="65.099999999999994" customHeight="1" x14ac:dyDescent="0.25">
      <c r="H61698" s="39"/>
    </row>
    <row r="61699" spans="8:8" ht="65.099999999999994" customHeight="1" x14ac:dyDescent="0.25">
      <c r="H61699" s="39"/>
    </row>
    <row r="61700" spans="8:8" ht="65.099999999999994" customHeight="1" x14ac:dyDescent="0.25">
      <c r="H61700" s="39"/>
    </row>
    <row r="61701" spans="8:8" ht="65.099999999999994" customHeight="1" x14ac:dyDescent="0.25">
      <c r="H61701" s="39"/>
    </row>
    <row r="61702" spans="8:8" ht="65.099999999999994" customHeight="1" x14ac:dyDescent="0.25">
      <c r="H61702" s="39"/>
    </row>
    <row r="61703" spans="8:8" ht="65.099999999999994" customHeight="1" x14ac:dyDescent="0.25">
      <c r="H61703" s="39"/>
    </row>
    <row r="61704" spans="8:8" ht="65.099999999999994" customHeight="1" x14ac:dyDescent="0.25">
      <c r="H61704" s="39"/>
    </row>
    <row r="61705" spans="8:8" ht="65.099999999999994" customHeight="1" x14ac:dyDescent="0.25">
      <c r="H61705" s="39"/>
    </row>
    <row r="61706" spans="8:8" ht="65.099999999999994" customHeight="1" x14ac:dyDescent="0.25">
      <c r="H61706" s="39"/>
    </row>
    <row r="61707" spans="8:8" ht="65.099999999999994" customHeight="1" x14ac:dyDescent="0.25">
      <c r="H61707" s="39"/>
    </row>
    <row r="61708" spans="8:8" ht="65.099999999999994" customHeight="1" x14ac:dyDescent="0.25">
      <c r="H61708" s="39"/>
    </row>
    <row r="61709" spans="8:8" ht="65.099999999999994" customHeight="1" x14ac:dyDescent="0.25">
      <c r="H61709" s="39"/>
    </row>
    <row r="61710" spans="8:8" ht="65.099999999999994" customHeight="1" x14ac:dyDescent="0.25">
      <c r="H61710" s="39"/>
    </row>
    <row r="61711" spans="8:8" ht="65.099999999999994" customHeight="1" x14ac:dyDescent="0.25">
      <c r="H61711" s="39"/>
    </row>
    <row r="61712" spans="8:8" ht="65.099999999999994" customHeight="1" x14ac:dyDescent="0.25">
      <c r="H61712" s="39"/>
    </row>
    <row r="61713" spans="8:8" ht="65.099999999999994" customHeight="1" x14ac:dyDescent="0.25">
      <c r="H61713" s="39"/>
    </row>
    <row r="61714" spans="8:8" ht="65.099999999999994" customHeight="1" x14ac:dyDescent="0.25">
      <c r="H61714" s="39"/>
    </row>
    <row r="61715" spans="8:8" ht="65.099999999999994" customHeight="1" x14ac:dyDescent="0.25">
      <c r="H61715" s="39"/>
    </row>
    <row r="61716" spans="8:8" ht="65.099999999999994" customHeight="1" x14ac:dyDescent="0.25">
      <c r="H61716" s="39"/>
    </row>
    <row r="61717" spans="8:8" ht="65.099999999999994" customHeight="1" x14ac:dyDescent="0.25">
      <c r="H61717" s="39"/>
    </row>
    <row r="61718" spans="8:8" ht="65.099999999999994" customHeight="1" x14ac:dyDescent="0.25">
      <c r="H61718" s="39"/>
    </row>
    <row r="61719" spans="8:8" ht="65.099999999999994" customHeight="1" x14ac:dyDescent="0.25">
      <c r="H61719" s="39"/>
    </row>
    <row r="61720" spans="8:8" ht="65.099999999999994" customHeight="1" x14ac:dyDescent="0.25">
      <c r="H61720" s="39"/>
    </row>
    <row r="61721" spans="8:8" ht="65.099999999999994" customHeight="1" x14ac:dyDescent="0.25">
      <c r="H61721" s="39"/>
    </row>
    <row r="61722" spans="8:8" ht="65.099999999999994" customHeight="1" x14ac:dyDescent="0.25">
      <c r="H61722" s="39"/>
    </row>
    <row r="61723" spans="8:8" ht="65.099999999999994" customHeight="1" x14ac:dyDescent="0.25">
      <c r="H61723" s="39"/>
    </row>
    <row r="61724" spans="8:8" ht="65.099999999999994" customHeight="1" x14ac:dyDescent="0.25">
      <c r="H61724" s="39"/>
    </row>
    <row r="61725" spans="8:8" ht="65.099999999999994" customHeight="1" x14ac:dyDescent="0.25">
      <c r="H61725" s="39"/>
    </row>
    <row r="61726" spans="8:8" ht="65.099999999999994" customHeight="1" x14ac:dyDescent="0.25">
      <c r="H61726" s="39"/>
    </row>
    <row r="61727" spans="8:8" ht="65.099999999999994" customHeight="1" x14ac:dyDescent="0.25">
      <c r="H61727" s="39"/>
    </row>
    <row r="61728" spans="8:8" ht="65.099999999999994" customHeight="1" x14ac:dyDescent="0.25">
      <c r="H61728" s="39"/>
    </row>
    <row r="61729" spans="8:8" ht="65.099999999999994" customHeight="1" x14ac:dyDescent="0.25">
      <c r="H61729" s="39"/>
    </row>
    <row r="61730" spans="8:8" ht="65.099999999999994" customHeight="1" x14ac:dyDescent="0.25">
      <c r="H61730" s="39"/>
    </row>
    <row r="61731" spans="8:8" ht="65.099999999999994" customHeight="1" x14ac:dyDescent="0.25">
      <c r="H61731" s="39"/>
    </row>
    <row r="61732" spans="8:8" ht="65.099999999999994" customHeight="1" x14ac:dyDescent="0.25">
      <c r="H61732" s="39"/>
    </row>
    <row r="61733" spans="8:8" ht="65.099999999999994" customHeight="1" x14ac:dyDescent="0.25">
      <c r="H61733" s="39"/>
    </row>
    <row r="61734" spans="8:8" ht="65.099999999999994" customHeight="1" x14ac:dyDescent="0.25">
      <c r="H61734" s="39"/>
    </row>
    <row r="61735" spans="8:8" ht="65.099999999999994" customHeight="1" x14ac:dyDescent="0.25">
      <c r="H61735" s="39"/>
    </row>
    <row r="61736" spans="8:8" ht="65.099999999999994" customHeight="1" x14ac:dyDescent="0.25">
      <c r="H61736" s="39"/>
    </row>
    <row r="61737" spans="8:8" ht="65.099999999999994" customHeight="1" x14ac:dyDescent="0.25">
      <c r="H61737" s="39"/>
    </row>
    <row r="61738" spans="8:8" ht="65.099999999999994" customHeight="1" x14ac:dyDescent="0.25">
      <c r="H61738" s="39"/>
    </row>
    <row r="61739" spans="8:8" ht="65.099999999999994" customHeight="1" x14ac:dyDescent="0.25">
      <c r="H61739" s="39"/>
    </row>
    <row r="61740" spans="8:8" ht="65.099999999999994" customHeight="1" x14ac:dyDescent="0.25">
      <c r="H61740" s="39"/>
    </row>
    <row r="61741" spans="8:8" ht="65.099999999999994" customHeight="1" x14ac:dyDescent="0.25">
      <c r="H61741" s="39"/>
    </row>
    <row r="61742" spans="8:8" ht="65.099999999999994" customHeight="1" x14ac:dyDescent="0.25">
      <c r="H61742" s="39"/>
    </row>
    <row r="61743" spans="8:8" ht="65.099999999999994" customHeight="1" x14ac:dyDescent="0.25">
      <c r="H61743" s="39"/>
    </row>
    <row r="61744" spans="8:8" ht="65.099999999999994" customHeight="1" x14ac:dyDescent="0.25">
      <c r="H61744" s="39"/>
    </row>
    <row r="61745" spans="8:8" ht="65.099999999999994" customHeight="1" x14ac:dyDescent="0.25">
      <c r="H61745" s="39"/>
    </row>
    <row r="61746" spans="8:8" ht="65.099999999999994" customHeight="1" x14ac:dyDescent="0.25">
      <c r="H61746" s="39"/>
    </row>
    <row r="61747" spans="8:8" ht="65.099999999999994" customHeight="1" x14ac:dyDescent="0.25">
      <c r="H61747" s="39"/>
    </row>
    <row r="61748" spans="8:8" ht="65.099999999999994" customHeight="1" x14ac:dyDescent="0.25">
      <c r="H61748" s="39"/>
    </row>
    <row r="61749" spans="8:8" ht="65.099999999999994" customHeight="1" x14ac:dyDescent="0.25">
      <c r="H61749" s="39"/>
    </row>
    <row r="61750" spans="8:8" ht="65.099999999999994" customHeight="1" x14ac:dyDescent="0.25">
      <c r="H61750" s="39"/>
    </row>
    <row r="61751" spans="8:8" ht="65.099999999999994" customHeight="1" x14ac:dyDescent="0.25">
      <c r="H61751" s="39"/>
    </row>
    <row r="61752" spans="8:8" ht="65.099999999999994" customHeight="1" x14ac:dyDescent="0.25">
      <c r="H61752" s="39"/>
    </row>
    <row r="61753" spans="8:8" ht="65.099999999999994" customHeight="1" x14ac:dyDescent="0.25">
      <c r="H61753" s="39"/>
    </row>
    <row r="61754" spans="8:8" ht="65.099999999999994" customHeight="1" x14ac:dyDescent="0.25">
      <c r="H61754" s="39"/>
    </row>
    <row r="61755" spans="8:8" ht="65.099999999999994" customHeight="1" x14ac:dyDescent="0.25">
      <c r="H61755" s="39"/>
    </row>
    <row r="61756" spans="8:8" ht="65.099999999999994" customHeight="1" x14ac:dyDescent="0.25">
      <c r="H61756" s="39"/>
    </row>
    <row r="61757" spans="8:8" ht="65.099999999999994" customHeight="1" x14ac:dyDescent="0.25">
      <c r="H61757" s="39"/>
    </row>
    <row r="61758" spans="8:8" ht="65.099999999999994" customHeight="1" x14ac:dyDescent="0.25">
      <c r="H61758" s="39"/>
    </row>
    <row r="61759" spans="8:8" ht="65.099999999999994" customHeight="1" x14ac:dyDescent="0.25">
      <c r="H61759" s="39"/>
    </row>
    <row r="61760" spans="8:8" ht="65.099999999999994" customHeight="1" x14ac:dyDescent="0.25">
      <c r="H61760" s="39"/>
    </row>
    <row r="61761" spans="8:8" ht="65.099999999999994" customHeight="1" x14ac:dyDescent="0.25">
      <c r="H61761" s="39"/>
    </row>
    <row r="61762" spans="8:8" ht="65.099999999999994" customHeight="1" x14ac:dyDescent="0.25">
      <c r="H61762" s="39"/>
    </row>
    <row r="61763" spans="8:8" ht="65.099999999999994" customHeight="1" x14ac:dyDescent="0.25">
      <c r="H61763" s="39"/>
    </row>
    <row r="61764" spans="8:8" ht="65.099999999999994" customHeight="1" x14ac:dyDescent="0.25">
      <c r="H61764" s="39"/>
    </row>
    <row r="61765" spans="8:8" ht="65.099999999999994" customHeight="1" x14ac:dyDescent="0.25">
      <c r="H61765" s="39"/>
    </row>
    <row r="61766" spans="8:8" ht="65.099999999999994" customHeight="1" x14ac:dyDescent="0.25">
      <c r="H61766" s="39"/>
    </row>
    <row r="61767" spans="8:8" ht="65.099999999999994" customHeight="1" x14ac:dyDescent="0.25">
      <c r="H61767" s="39"/>
    </row>
    <row r="61768" spans="8:8" ht="65.099999999999994" customHeight="1" x14ac:dyDescent="0.25">
      <c r="H61768" s="39"/>
    </row>
    <row r="61769" spans="8:8" ht="65.099999999999994" customHeight="1" x14ac:dyDescent="0.25">
      <c r="H61769" s="39"/>
    </row>
    <row r="61770" spans="8:8" ht="65.099999999999994" customHeight="1" x14ac:dyDescent="0.25">
      <c r="H61770" s="39"/>
    </row>
    <row r="61771" spans="8:8" ht="65.099999999999994" customHeight="1" x14ac:dyDescent="0.25">
      <c r="H61771" s="39"/>
    </row>
    <row r="61772" spans="8:8" ht="65.099999999999994" customHeight="1" x14ac:dyDescent="0.25">
      <c r="H61772" s="39"/>
    </row>
    <row r="61773" spans="8:8" ht="65.099999999999994" customHeight="1" x14ac:dyDescent="0.25">
      <c r="H61773" s="39"/>
    </row>
    <row r="61774" spans="8:8" ht="65.099999999999994" customHeight="1" x14ac:dyDescent="0.25">
      <c r="H61774" s="39"/>
    </row>
    <row r="61775" spans="8:8" ht="65.099999999999994" customHeight="1" x14ac:dyDescent="0.25">
      <c r="H61775" s="39"/>
    </row>
    <row r="61776" spans="8:8" ht="65.099999999999994" customHeight="1" x14ac:dyDescent="0.25">
      <c r="H61776" s="39"/>
    </row>
    <row r="61777" spans="8:8" ht="65.099999999999994" customHeight="1" x14ac:dyDescent="0.25">
      <c r="H61777" s="39"/>
    </row>
    <row r="61778" spans="8:8" ht="65.099999999999994" customHeight="1" x14ac:dyDescent="0.25">
      <c r="H61778" s="39"/>
    </row>
    <row r="61779" spans="8:8" ht="65.099999999999994" customHeight="1" x14ac:dyDescent="0.25">
      <c r="H61779" s="39"/>
    </row>
    <row r="61780" spans="8:8" ht="65.099999999999994" customHeight="1" x14ac:dyDescent="0.25">
      <c r="H61780" s="39"/>
    </row>
    <row r="61781" spans="8:8" ht="65.099999999999994" customHeight="1" x14ac:dyDescent="0.25">
      <c r="H61781" s="39"/>
    </row>
    <row r="61782" spans="8:8" ht="65.099999999999994" customHeight="1" x14ac:dyDescent="0.25">
      <c r="H61782" s="39"/>
    </row>
    <row r="61783" spans="8:8" ht="65.099999999999994" customHeight="1" x14ac:dyDescent="0.25">
      <c r="H61783" s="39"/>
    </row>
    <row r="61784" spans="8:8" ht="65.099999999999994" customHeight="1" x14ac:dyDescent="0.25">
      <c r="H61784" s="39"/>
    </row>
    <row r="61785" spans="8:8" ht="65.099999999999994" customHeight="1" x14ac:dyDescent="0.25">
      <c r="H61785" s="39"/>
    </row>
    <row r="61786" spans="8:8" ht="65.099999999999994" customHeight="1" x14ac:dyDescent="0.25">
      <c r="H61786" s="39"/>
    </row>
    <row r="61787" spans="8:8" ht="65.099999999999994" customHeight="1" x14ac:dyDescent="0.25">
      <c r="H61787" s="39"/>
    </row>
    <row r="61788" spans="8:8" ht="65.099999999999994" customHeight="1" x14ac:dyDescent="0.25">
      <c r="H61788" s="39"/>
    </row>
    <row r="61789" spans="8:8" ht="65.099999999999994" customHeight="1" x14ac:dyDescent="0.25">
      <c r="H61789" s="39"/>
    </row>
    <row r="61790" spans="8:8" ht="65.099999999999994" customHeight="1" x14ac:dyDescent="0.25">
      <c r="H61790" s="39"/>
    </row>
    <row r="61791" spans="8:8" ht="65.099999999999994" customHeight="1" x14ac:dyDescent="0.25">
      <c r="H61791" s="39"/>
    </row>
    <row r="61792" spans="8:8" ht="65.099999999999994" customHeight="1" x14ac:dyDescent="0.25">
      <c r="H61792" s="39"/>
    </row>
    <row r="61793" spans="8:8" ht="65.099999999999994" customHeight="1" x14ac:dyDescent="0.25">
      <c r="H61793" s="39"/>
    </row>
    <row r="61794" spans="8:8" ht="65.099999999999994" customHeight="1" x14ac:dyDescent="0.25">
      <c r="H61794" s="39"/>
    </row>
    <row r="61795" spans="8:8" ht="65.099999999999994" customHeight="1" x14ac:dyDescent="0.25">
      <c r="H61795" s="39"/>
    </row>
    <row r="61796" spans="8:8" ht="65.099999999999994" customHeight="1" x14ac:dyDescent="0.25">
      <c r="H61796" s="39"/>
    </row>
    <row r="61797" spans="8:8" ht="65.099999999999994" customHeight="1" x14ac:dyDescent="0.25">
      <c r="H61797" s="39"/>
    </row>
    <row r="61798" spans="8:8" ht="65.099999999999994" customHeight="1" x14ac:dyDescent="0.25">
      <c r="H61798" s="39"/>
    </row>
    <row r="61799" spans="8:8" ht="65.099999999999994" customHeight="1" x14ac:dyDescent="0.25">
      <c r="H61799" s="39"/>
    </row>
    <row r="61800" spans="8:8" ht="65.099999999999994" customHeight="1" x14ac:dyDescent="0.25">
      <c r="H61800" s="39"/>
    </row>
    <row r="61801" spans="8:8" ht="65.099999999999994" customHeight="1" x14ac:dyDescent="0.25">
      <c r="H61801" s="39"/>
    </row>
    <row r="61802" spans="8:8" ht="65.099999999999994" customHeight="1" x14ac:dyDescent="0.25">
      <c r="H61802" s="39"/>
    </row>
    <row r="61803" spans="8:8" ht="65.099999999999994" customHeight="1" x14ac:dyDescent="0.25">
      <c r="H61803" s="39"/>
    </row>
    <row r="61804" spans="8:8" ht="65.099999999999994" customHeight="1" x14ac:dyDescent="0.25">
      <c r="H61804" s="39"/>
    </row>
    <row r="61805" spans="8:8" ht="65.099999999999994" customHeight="1" x14ac:dyDescent="0.25">
      <c r="H61805" s="39"/>
    </row>
    <row r="61806" spans="8:8" ht="65.099999999999994" customHeight="1" x14ac:dyDescent="0.25">
      <c r="H61806" s="39"/>
    </row>
    <row r="61807" spans="8:8" ht="65.099999999999994" customHeight="1" x14ac:dyDescent="0.25">
      <c r="H61807" s="39"/>
    </row>
    <row r="61808" spans="8:8" ht="65.099999999999994" customHeight="1" x14ac:dyDescent="0.25">
      <c r="H61808" s="39"/>
    </row>
    <row r="61809" spans="8:8" ht="65.099999999999994" customHeight="1" x14ac:dyDescent="0.25">
      <c r="H61809" s="39"/>
    </row>
    <row r="61810" spans="8:8" ht="65.099999999999994" customHeight="1" x14ac:dyDescent="0.25">
      <c r="H61810" s="39"/>
    </row>
    <row r="61811" spans="8:8" ht="65.099999999999994" customHeight="1" x14ac:dyDescent="0.25">
      <c r="H61811" s="39"/>
    </row>
    <row r="61812" spans="8:8" ht="65.099999999999994" customHeight="1" x14ac:dyDescent="0.25">
      <c r="H61812" s="39"/>
    </row>
    <row r="61813" spans="8:8" ht="65.099999999999994" customHeight="1" x14ac:dyDescent="0.25">
      <c r="H61813" s="39"/>
    </row>
    <row r="61814" spans="8:8" ht="65.099999999999994" customHeight="1" x14ac:dyDescent="0.25">
      <c r="H61814" s="39"/>
    </row>
    <row r="61815" spans="8:8" ht="65.099999999999994" customHeight="1" x14ac:dyDescent="0.25">
      <c r="H61815" s="39"/>
    </row>
    <row r="61816" spans="8:8" ht="65.099999999999994" customHeight="1" x14ac:dyDescent="0.25">
      <c r="H61816" s="39"/>
    </row>
    <row r="61817" spans="8:8" ht="65.099999999999994" customHeight="1" x14ac:dyDescent="0.25">
      <c r="H61817" s="39"/>
    </row>
    <row r="61818" spans="8:8" ht="65.099999999999994" customHeight="1" x14ac:dyDescent="0.25">
      <c r="H61818" s="39"/>
    </row>
    <row r="61819" spans="8:8" ht="65.099999999999994" customHeight="1" x14ac:dyDescent="0.25">
      <c r="H61819" s="39"/>
    </row>
    <row r="61820" spans="8:8" ht="65.099999999999994" customHeight="1" x14ac:dyDescent="0.25">
      <c r="H61820" s="39"/>
    </row>
    <row r="61821" spans="8:8" ht="65.099999999999994" customHeight="1" x14ac:dyDescent="0.25">
      <c r="H61821" s="39"/>
    </row>
    <row r="61822" spans="8:8" ht="65.099999999999994" customHeight="1" x14ac:dyDescent="0.25">
      <c r="H61822" s="39"/>
    </row>
    <row r="61823" spans="8:8" ht="65.099999999999994" customHeight="1" x14ac:dyDescent="0.25">
      <c r="H61823" s="39"/>
    </row>
    <row r="61824" spans="8:8" ht="65.099999999999994" customHeight="1" x14ac:dyDescent="0.25">
      <c r="H61824" s="39"/>
    </row>
    <row r="61825" spans="8:8" ht="65.099999999999994" customHeight="1" x14ac:dyDescent="0.25">
      <c r="H61825" s="39"/>
    </row>
    <row r="61826" spans="8:8" ht="65.099999999999994" customHeight="1" x14ac:dyDescent="0.25">
      <c r="H61826" s="39"/>
    </row>
    <row r="61827" spans="8:8" ht="65.099999999999994" customHeight="1" x14ac:dyDescent="0.25">
      <c r="H61827" s="39"/>
    </row>
    <row r="61828" spans="8:8" ht="65.099999999999994" customHeight="1" x14ac:dyDescent="0.25">
      <c r="H61828" s="39"/>
    </row>
    <row r="61829" spans="8:8" ht="65.099999999999994" customHeight="1" x14ac:dyDescent="0.25">
      <c r="H61829" s="39"/>
    </row>
    <row r="61830" spans="8:8" ht="65.099999999999994" customHeight="1" x14ac:dyDescent="0.25">
      <c r="H61830" s="39"/>
    </row>
    <row r="61831" spans="8:8" ht="65.099999999999994" customHeight="1" x14ac:dyDescent="0.25">
      <c r="H61831" s="39"/>
    </row>
    <row r="61832" spans="8:8" ht="65.099999999999994" customHeight="1" x14ac:dyDescent="0.25">
      <c r="H61832" s="39"/>
    </row>
    <row r="61833" spans="8:8" ht="65.099999999999994" customHeight="1" x14ac:dyDescent="0.25">
      <c r="H61833" s="39"/>
    </row>
    <row r="61834" spans="8:8" ht="65.099999999999994" customHeight="1" x14ac:dyDescent="0.25">
      <c r="H61834" s="39"/>
    </row>
    <row r="61835" spans="8:8" ht="65.099999999999994" customHeight="1" x14ac:dyDescent="0.25">
      <c r="H61835" s="39"/>
    </row>
    <row r="61836" spans="8:8" ht="65.099999999999994" customHeight="1" x14ac:dyDescent="0.25">
      <c r="H61836" s="39"/>
    </row>
    <row r="61837" spans="8:8" ht="65.099999999999994" customHeight="1" x14ac:dyDescent="0.25">
      <c r="H61837" s="39"/>
    </row>
    <row r="61838" spans="8:8" ht="65.099999999999994" customHeight="1" x14ac:dyDescent="0.25">
      <c r="H61838" s="39"/>
    </row>
    <row r="61839" spans="8:8" ht="65.099999999999994" customHeight="1" x14ac:dyDescent="0.25">
      <c r="H61839" s="39"/>
    </row>
    <row r="61840" spans="8:8" ht="65.099999999999994" customHeight="1" x14ac:dyDescent="0.25">
      <c r="H61840" s="39"/>
    </row>
    <row r="61841" spans="8:8" ht="65.099999999999994" customHeight="1" x14ac:dyDescent="0.25">
      <c r="H61841" s="39"/>
    </row>
    <row r="61842" spans="8:8" ht="65.099999999999994" customHeight="1" x14ac:dyDescent="0.25">
      <c r="H61842" s="39"/>
    </row>
    <row r="61843" spans="8:8" ht="65.099999999999994" customHeight="1" x14ac:dyDescent="0.25">
      <c r="H61843" s="39"/>
    </row>
    <row r="61844" spans="8:8" ht="65.099999999999994" customHeight="1" x14ac:dyDescent="0.25">
      <c r="H61844" s="39"/>
    </row>
    <row r="61845" spans="8:8" ht="65.099999999999994" customHeight="1" x14ac:dyDescent="0.25">
      <c r="H61845" s="39"/>
    </row>
    <row r="61846" spans="8:8" ht="65.099999999999994" customHeight="1" x14ac:dyDescent="0.25">
      <c r="H61846" s="39"/>
    </row>
    <row r="61847" spans="8:8" ht="65.099999999999994" customHeight="1" x14ac:dyDescent="0.25">
      <c r="H61847" s="39"/>
    </row>
    <row r="61848" spans="8:8" ht="65.099999999999994" customHeight="1" x14ac:dyDescent="0.25">
      <c r="H61848" s="39"/>
    </row>
    <row r="61849" spans="8:8" ht="65.099999999999994" customHeight="1" x14ac:dyDescent="0.25">
      <c r="H61849" s="39"/>
    </row>
    <row r="61850" spans="8:8" ht="65.099999999999994" customHeight="1" x14ac:dyDescent="0.25">
      <c r="H61850" s="39"/>
    </row>
    <row r="61851" spans="8:8" ht="65.099999999999994" customHeight="1" x14ac:dyDescent="0.25">
      <c r="H61851" s="39"/>
    </row>
    <row r="61852" spans="8:8" ht="65.099999999999994" customHeight="1" x14ac:dyDescent="0.25">
      <c r="H61852" s="39"/>
    </row>
    <row r="61853" spans="8:8" ht="65.099999999999994" customHeight="1" x14ac:dyDescent="0.25">
      <c r="H61853" s="39"/>
    </row>
    <row r="61854" spans="8:8" ht="65.099999999999994" customHeight="1" x14ac:dyDescent="0.25">
      <c r="H61854" s="39"/>
    </row>
    <row r="61855" spans="8:8" ht="65.099999999999994" customHeight="1" x14ac:dyDescent="0.25">
      <c r="H61855" s="39"/>
    </row>
    <row r="61856" spans="8:8" ht="65.099999999999994" customHeight="1" x14ac:dyDescent="0.25">
      <c r="H61856" s="39"/>
    </row>
    <row r="61857" spans="8:8" ht="65.099999999999994" customHeight="1" x14ac:dyDescent="0.25">
      <c r="H61857" s="39"/>
    </row>
    <row r="61858" spans="8:8" ht="65.099999999999994" customHeight="1" x14ac:dyDescent="0.25">
      <c r="H61858" s="39"/>
    </row>
    <row r="61859" spans="8:8" ht="65.099999999999994" customHeight="1" x14ac:dyDescent="0.25">
      <c r="H61859" s="39"/>
    </row>
    <row r="61860" spans="8:8" ht="65.099999999999994" customHeight="1" x14ac:dyDescent="0.25">
      <c r="H61860" s="39"/>
    </row>
    <row r="61861" spans="8:8" ht="65.099999999999994" customHeight="1" x14ac:dyDescent="0.25">
      <c r="H61861" s="39"/>
    </row>
    <row r="61862" spans="8:8" ht="65.099999999999994" customHeight="1" x14ac:dyDescent="0.25">
      <c r="H61862" s="39"/>
    </row>
    <row r="61863" spans="8:8" ht="65.099999999999994" customHeight="1" x14ac:dyDescent="0.25">
      <c r="H61863" s="39"/>
    </row>
    <row r="61864" spans="8:8" ht="65.099999999999994" customHeight="1" x14ac:dyDescent="0.25">
      <c r="H61864" s="39"/>
    </row>
    <row r="61865" spans="8:8" ht="65.099999999999994" customHeight="1" x14ac:dyDescent="0.25">
      <c r="H61865" s="39"/>
    </row>
    <row r="61866" spans="8:8" ht="65.099999999999994" customHeight="1" x14ac:dyDescent="0.25">
      <c r="H61866" s="39"/>
    </row>
    <row r="61867" spans="8:8" ht="65.099999999999994" customHeight="1" x14ac:dyDescent="0.25">
      <c r="H61867" s="39"/>
    </row>
    <row r="61868" spans="8:8" ht="65.099999999999994" customHeight="1" x14ac:dyDescent="0.25">
      <c r="H61868" s="39"/>
    </row>
    <row r="61869" spans="8:8" ht="65.099999999999994" customHeight="1" x14ac:dyDescent="0.25">
      <c r="H61869" s="39"/>
    </row>
    <row r="61870" spans="8:8" ht="65.099999999999994" customHeight="1" x14ac:dyDescent="0.25">
      <c r="H61870" s="39"/>
    </row>
    <row r="61871" spans="8:8" ht="65.099999999999994" customHeight="1" x14ac:dyDescent="0.25">
      <c r="H61871" s="39"/>
    </row>
    <row r="61872" spans="8:8" ht="65.099999999999994" customHeight="1" x14ac:dyDescent="0.25">
      <c r="H61872" s="39"/>
    </row>
    <row r="61873" spans="8:8" ht="65.099999999999994" customHeight="1" x14ac:dyDescent="0.25">
      <c r="H61873" s="39"/>
    </row>
    <row r="61874" spans="8:8" ht="65.099999999999994" customHeight="1" x14ac:dyDescent="0.25">
      <c r="H61874" s="39"/>
    </row>
    <row r="61875" spans="8:8" ht="65.099999999999994" customHeight="1" x14ac:dyDescent="0.25">
      <c r="H61875" s="39"/>
    </row>
    <row r="61876" spans="8:8" ht="65.099999999999994" customHeight="1" x14ac:dyDescent="0.25">
      <c r="H61876" s="39"/>
    </row>
    <row r="61877" spans="8:8" ht="65.099999999999994" customHeight="1" x14ac:dyDescent="0.25">
      <c r="H61877" s="39"/>
    </row>
    <row r="61878" spans="8:8" ht="65.099999999999994" customHeight="1" x14ac:dyDescent="0.25">
      <c r="H61878" s="39"/>
    </row>
    <row r="61879" spans="8:8" ht="65.099999999999994" customHeight="1" x14ac:dyDescent="0.25">
      <c r="H61879" s="39"/>
    </row>
    <row r="61880" spans="8:8" ht="65.099999999999994" customHeight="1" x14ac:dyDescent="0.25">
      <c r="H61880" s="39"/>
    </row>
    <row r="61881" spans="8:8" ht="65.099999999999994" customHeight="1" x14ac:dyDescent="0.25">
      <c r="H61881" s="39"/>
    </row>
    <row r="61882" spans="8:8" ht="65.099999999999994" customHeight="1" x14ac:dyDescent="0.25">
      <c r="H61882" s="39"/>
    </row>
    <row r="61883" spans="8:8" ht="65.099999999999994" customHeight="1" x14ac:dyDescent="0.25">
      <c r="H61883" s="39"/>
    </row>
    <row r="61884" spans="8:8" ht="65.099999999999994" customHeight="1" x14ac:dyDescent="0.25">
      <c r="H61884" s="39"/>
    </row>
    <row r="61885" spans="8:8" ht="65.099999999999994" customHeight="1" x14ac:dyDescent="0.25">
      <c r="H61885" s="39"/>
    </row>
    <row r="61886" spans="8:8" ht="65.099999999999994" customHeight="1" x14ac:dyDescent="0.25">
      <c r="H61886" s="39"/>
    </row>
    <row r="61887" spans="8:8" ht="65.099999999999994" customHeight="1" x14ac:dyDescent="0.25">
      <c r="H61887" s="39"/>
    </row>
    <row r="61888" spans="8:8" ht="65.099999999999994" customHeight="1" x14ac:dyDescent="0.25">
      <c r="H61888" s="39"/>
    </row>
    <row r="61889" spans="8:8" ht="65.099999999999994" customHeight="1" x14ac:dyDescent="0.25">
      <c r="H61889" s="39"/>
    </row>
    <row r="61890" spans="8:8" ht="65.099999999999994" customHeight="1" x14ac:dyDescent="0.25">
      <c r="H61890" s="39"/>
    </row>
    <row r="61891" spans="8:8" ht="65.099999999999994" customHeight="1" x14ac:dyDescent="0.25">
      <c r="H61891" s="39"/>
    </row>
    <row r="61892" spans="8:8" ht="65.099999999999994" customHeight="1" x14ac:dyDescent="0.25">
      <c r="H61892" s="39"/>
    </row>
    <row r="61893" spans="8:8" ht="65.099999999999994" customHeight="1" x14ac:dyDescent="0.25">
      <c r="H61893" s="39"/>
    </row>
    <row r="61894" spans="8:8" ht="65.099999999999994" customHeight="1" x14ac:dyDescent="0.25">
      <c r="H61894" s="39"/>
    </row>
    <row r="61895" spans="8:8" ht="65.099999999999994" customHeight="1" x14ac:dyDescent="0.25">
      <c r="H61895" s="39"/>
    </row>
    <row r="61896" spans="8:8" ht="65.099999999999994" customHeight="1" x14ac:dyDescent="0.25">
      <c r="H61896" s="39"/>
    </row>
    <row r="61897" spans="8:8" ht="65.099999999999994" customHeight="1" x14ac:dyDescent="0.25">
      <c r="H61897" s="39"/>
    </row>
    <row r="61898" spans="8:8" ht="65.099999999999994" customHeight="1" x14ac:dyDescent="0.25">
      <c r="H61898" s="39"/>
    </row>
    <row r="61899" spans="8:8" ht="65.099999999999994" customHeight="1" x14ac:dyDescent="0.25">
      <c r="H61899" s="39"/>
    </row>
    <row r="61900" spans="8:8" ht="65.099999999999994" customHeight="1" x14ac:dyDescent="0.25">
      <c r="H61900" s="39"/>
    </row>
    <row r="61901" spans="8:8" ht="65.099999999999994" customHeight="1" x14ac:dyDescent="0.25">
      <c r="H61901" s="39"/>
    </row>
    <row r="61902" spans="8:8" ht="65.099999999999994" customHeight="1" x14ac:dyDescent="0.25">
      <c r="H61902" s="39"/>
    </row>
    <row r="61903" spans="8:8" ht="65.099999999999994" customHeight="1" x14ac:dyDescent="0.25">
      <c r="H61903" s="39"/>
    </row>
    <row r="61904" spans="8:8" ht="65.099999999999994" customHeight="1" x14ac:dyDescent="0.25">
      <c r="H61904" s="39"/>
    </row>
    <row r="61905" spans="8:8" ht="65.099999999999994" customHeight="1" x14ac:dyDescent="0.25">
      <c r="H61905" s="39"/>
    </row>
    <row r="61906" spans="8:8" ht="65.099999999999994" customHeight="1" x14ac:dyDescent="0.25">
      <c r="H61906" s="39"/>
    </row>
    <row r="61907" spans="8:8" ht="65.099999999999994" customHeight="1" x14ac:dyDescent="0.25">
      <c r="H61907" s="39"/>
    </row>
    <row r="61908" spans="8:8" ht="65.099999999999994" customHeight="1" x14ac:dyDescent="0.25">
      <c r="H61908" s="39"/>
    </row>
    <row r="61909" spans="8:8" ht="65.099999999999994" customHeight="1" x14ac:dyDescent="0.25">
      <c r="H61909" s="39"/>
    </row>
    <row r="61910" spans="8:8" ht="65.099999999999994" customHeight="1" x14ac:dyDescent="0.25">
      <c r="H61910" s="39"/>
    </row>
    <row r="61911" spans="8:8" ht="65.099999999999994" customHeight="1" x14ac:dyDescent="0.25">
      <c r="H61911" s="39"/>
    </row>
    <row r="61912" spans="8:8" ht="65.099999999999994" customHeight="1" x14ac:dyDescent="0.25">
      <c r="H61912" s="39"/>
    </row>
    <row r="61913" spans="8:8" ht="65.099999999999994" customHeight="1" x14ac:dyDescent="0.25">
      <c r="H61913" s="39"/>
    </row>
    <row r="61914" spans="8:8" ht="65.099999999999994" customHeight="1" x14ac:dyDescent="0.25">
      <c r="H61914" s="39"/>
    </row>
    <row r="61915" spans="8:8" ht="65.099999999999994" customHeight="1" x14ac:dyDescent="0.25">
      <c r="H61915" s="39"/>
    </row>
    <row r="61916" spans="8:8" ht="65.099999999999994" customHeight="1" x14ac:dyDescent="0.25">
      <c r="H61916" s="39"/>
    </row>
    <row r="61917" spans="8:8" ht="65.099999999999994" customHeight="1" x14ac:dyDescent="0.25">
      <c r="H61917" s="39"/>
    </row>
    <row r="61918" spans="8:8" ht="65.099999999999994" customHeight="1" x14ac:dyDescent="0.25">
      <c r="H61918" s="39"/>
    </row>
    <row r="61919" spans="8:8" ht="65.099999999999994" customHeight="1" x14ac:dyDescent="0.25">
      <c r="H61919" s="39"/>
    </row>
    <row r="61920" spans="8:8" ht="65.099999999999994" customHeight="1" x14ac:dyDescent="0.25">
      <c r="H61920" s="39"/>
    </row>
    <row r="61921" spans="8:8" ht="65.099999999999994" customHeight="1" x14ac:dyDescent="0.25">
      <c r="H61921" s="39"/>
    </row>
    <row r="61922" spans="8:8" ht="65.099999999999994" customHeight="1" x14ac:dyDescent="0.25">
      <c r="H61922" s="39"/>
    </row>
    <row r="61923" spans="8:8" ht="65.099999999999994" customHeight="1" x14ac:dyDescent="0.25">
      <c r="H61923" s="39"/>
    </row>
    <row r="61924" spans="8:8" ht="65.099999999999994" customHeight="1" x14ac:dyDescent="0.25">
      <c r="H61924" s="39"/>
    </row>
    <row r="61925" spans="8:8" ht="65.099999999999994" customHeight="1" x14ac:dyDescent="0.25">
      <c r="H61925" s="39"/>
    </row>
    <row r="61926" spans="8:8" ht="65.099999999999994" customHeight="1" x14ac:dyDescent="0.25">
      <c r="H61926" s="39"/>
    </row>
    <row r="61927" spans="8:8" ht="65.099999999999994" customHeight="1" x14ac:dyDescent="0.25">
      <c r="H61927" s="39"/>
    </row>
    <row r="61928" spans="8:8" ht="65.099999999999994" customHeight="1" x14ac:dyDescent="0.25">
      <c r="H61928" s="39"/>
    </row>
    <row r="61929" spans="8:8" ht="65.099999999999994" customHeight="1" x14ac:dyDescent="0.25">
      <c r="H61929" s="39"/>
    </row>
    <row r="61930" spans="8:8" ht="65.099999999999994" customHeight="1" x14ac:dyDescent="0.25">
      <c r="H61930" s="39"/>
    </row>
    <row r="61931" spans="8:8" ht="65.099999999999994" customHeight="1" x14ac:dyDescent="0.25">
      <c r="H61931" s="39"/>
    </row>
    <row r="61932" spans="8:8" ht="65.099999999999994" customHeight="1" x14ac:dyDescent="0.25">
      <c r="H61932" s="39"/>
    </row>
    <row r="61933" spans="8:8" ht="65.099999999999994" customHeight="1" x14ac:dyDescent="0.25">
      <c r="H61933" s="39"/>
    </row>
    <row r="61934" spans="8:8" ht="65.099999999999994" customHeight="1" x14ac:dyDescent="0.25">
      <c r="H61934" s="39"/>
    </row>
    <row r="61935" spans="8:8" ht="65.099999999999994" customHeight="1" x14ac:dyDescent="0.25">
      <c r="H61935" s="39"/>
    </row>
    <row r="61936" spans="8:8" ht="65.099999999999994" customHeight="1" x14ac:dyDescent="0.25">
      <c r="H61936" s="39"/>
    </row>
    <row r="61937" spans="8:8" ht="65.099999999999994" customHeight="1" x14ac:dyDescent="0.25">
      <c r="H61937" s="39"/>
    </row>
    <row r="61938" spans="8:8" ht="65.099999999999994" customHeight="1" x14ac:dyDescent="0.25">
      <c r="H61938" s="39"/>
    </row>
    <row r="61939" spans="8:8" ht="65.099999999999994" customHeight="1" x14ac:dyDescent="0.25">
      <c r="H61939" s="39"/>
    </row>
    <row r="61940" spans="8:8" ht="65.099999999999994" customHeight="1" x14ac:dyDescent="0.25">
      <c r="H61940" s="39"/>
    </row>
    <row r="61941" spans="8:8" ht="65.099999999999994" customHeight="1" x14ac:dyDescent="0.25">
      <c r="H61941" s="39"/>
    </row>
    <row r="61942" spans="8:8" ht="65.099999999999994" customHeight="1" x14ac:dyDescent="0.25">
      <c r="H61942" s="39"/>
    </row>
    <row r="61943" spans="8:8" ht="65.099999999999994" customHeight="1" x14ac:dyDescent="0.25">
      <c r="H61943" s="39"/>
    </row>
    <row r="61944" spans="8:8" ht="65.099999999999994" customHeight="1" x14ac:dyDescent="0.25">
      <c r="H61944" s="39"/>
    </row>
    <row r="61945" spans="8:8" ht="65.099999999999994" customHeight="1" x14ac:dyDescent="0.25">
      <c r="H61945" s="39"/>
    </row>
    <row r="61946" spans="8:8" ht="65.099999999999994" customHeight="1" x14ac:dyDescent="0.25">
      <c r="H61946" s="39"/>
    </row>
    <row r="61947" spans="8:8" ht="65.099999999999994" customHeight="1" x14ac:dyDescent="0.25">
      <c r="H61947" s="39"/>
    </row>
    <row r="61948" spans="8:8" ht="65.099999999999994" customHeight="1" x14ac:dyDescent="0.25">
      <c r="H61948" s="39"/>
    </row>
    <row r="61949" spans="8:8" ht="65.099999999999994" customHeight="1" x14ac:dyDescent="0.25">
      <c r="H61949" s="39"/>
    </row>
    <row r="61950" spans="8:8" ht="65.099999999999994" customHeight="1" x14ac:dyDescent="0.25">
      <c r="H61950" s="39"/>
    </row>
    <row r="61951" spans="8:8" ht="65.099999999999994" customHeight="1" x14ac:dyDescent="0.25">
      <c r="H61951" s="39"/>
    </row>
    <row r="61952" spans="8:8" ht="65.099999999999994" customHeight="1" x14ac:dyDescent="0.25">
      <c r="H61952" s="39"/>
    </row>
    <row r="61953" spans="8:8" ht="65.099999999999994" customHeight="1" x14ac:dyDescent="0.25">
      <c r="H61953" s="39"/>
    </row>
    <row r="61954" spans="8:8" ht="65.099999999999994" customHeight="1" x14ac:dyDescent="0.25">
      <c r="H61954" s="39"/>
    </row>
    <row r="61955" spans="8:8" ht="65.099999999999994" customHeight="1" x14ac:dyDescent="0.25">
      <c r="H61955" s="39"/>
    </row>
    <row r="61956" spans="8:8" ht="65.099999999999994" customHeight="1" x14ac:dyDescent="0.25">
      <c r="H61956" s="39"/>
    </row>
    <row r="61957" spans="8:8" ht="65.099999999999994" customHeight="1" x14ac:dyDescent="0.25">
      <c r="H61957" s="39"/>
    </row>
    <row r="61958" spans="8:8" ht="65.099999999999994" customHeight="1" x14ac:dyDescent="0.25">
      <c r="H61958" s="39"/>
    </row>
    <row r="61959" spans="8:8" ht="65.099999999999994" customHeight="1" x14ac:dyDescent="0.25">
      <c r="H61959" s="39"/>
    </row>
    <row r="61960" spans="8:8" ht="65.099999999999994" customHeight="1" x14ac:dyDescent="0.25">
      <c r="H61960" s="39"/>
    </row>
    <row r="61961" spans="8:8" ht="65.099999999999994" customHeight="1" x14ac:dyDescent="0.25">
      <c r="H61961" s="39"/>
    </row>
    <row r="61962" spans="8:8" ht="65.099999999999994" customHeight="1" x14ac:dyDescent="0.25">
      <c r="H61962" s="39"/>
    </row>
    <row r="61963" spans="8:8" ht="65.099999999999994" customHeight="1" x14ac:dyDescent="0.25">
      <c r="H61963" s="39"/>
    </row>
    <row r="61964" spans="8:8" ht="65.099999999999994" customHeight="1" x14ac:dyDescent="0.25">
      <c r="H61964" s="39"/>
    </row>
    <row r="61965" spans="8:8" ht="65.099999999999994" customHeight="1" x14ac:dyDescent="0.25">
      <c r="H61965" s="39"/>
    </row>
    <row r="61966" spans="8:8" ht="65.099999999999994" customHeight="1" x14ac:dyDescent="0.25">
      <c r="H61966" s="39"/>
    </row>
    <row r="61967" spans="8:8" ht="65.099999999999994" customHeight="1" x14ac:dyDescent="0.25">
      <c r="H61967" s="39"/>
    </row>
    <row r="61968" spans="8:8" ht="65.099999999999994" customHeight="1" x14ac:dyDescent="0.25">
      <c r="H61968" s="39"/>
    </row>
    <row r="61969" spans="8:8" ht="65.099999999999994" customHeight="1" x14ac:dyDescent="0.25">
      <c r="H61969" s="39"/>
    </row>
    <row r="61970" spans="8:8" ht="65.099999999999994" customHeight="1" x14ac:dyDescent="0.25">
      <c r="H61970" s="39"/>
    </row>
    <row r="61971" spans="8:8" ht="65.099999999999994" customHeight="1" x14ac:dyDescent="0.25">
      <c r="H61971" s="39"/>
    </row>
    <row r="61972" spans="8:8" ht="65.099999999999994" customHeight="1" x14ac:dyDescent="0.25">
      <c r="H61972" s="39"/>
    </row>
    <row r="61973" spans="8:8" ht="65.099999999999994" customHeight="1" x14ac:dyDescent="0.25">
      <c r="H61973" s="39"/>
    </row>
    <row r="61974" spans="8:8" ht="65.099999999999994" customHeight="1" x14ac:dyDescent="0.25">
      <c r="H61974" s="39"/>
    </row>
    <row r="61975" spans="8:8" ht="65.099999999999994" customHeight="1" x14ac:dyDescent="0.25">
      <c r="H61975" s="39"/>
    </row>
    <row r="61976" spans="8:8" ht="65.099999999999994" customHeight="1" x14ac:dyDescent="0.25">
      <c r="H61976" s="39"/>
    </row>
    <row r="61977" spans="8:8" ht="65.099999999999994" customHeight="1" x14ac:dyDescent="0.25">
      <c r="H61977" s="39"/>
    </row>
    <row r="61978" spans="8:8" ht="65.099999999999994" customHeight="1" x14ac:dyDescent="0.25">
      <c r="H61978" s="39"/>
    </row>
    <row r="61979" spans="8:8" ht="65.099999999999994" customHeight="1" x14ac:dyDescent="0.25">
      <c r="H61979" s="39"/>
    </row>
    <row r="61980" spans="8:8" ht="65.099999999999994" customHeight="1" x14ac:dyDescent="0.25">
      <c r="H61980" s="39"/>
    </row>
    <row r="61981" spans="8:8" ht="65.099999999999994" customHeight="1" x14ac:dyDescent="0.25">
      <c r="H61981" s="39"/>
    </row>
    <row r="61982" spans="8:8" ht="65.099999999999994" customHeight="1" x14ac:dyDescent="0.25">
      <c r="H61982" s="39"/>
    </row>
    <row r="61983" spans="8:8" ht="65.099999999999994" customHeight="1" x14ac:dyDescent="0.25">
      <c r="H61983" s="39"/>
    </row>
    <row r="61984" spans="8:8" ht="65.099999999999994" customHeight="1" x14ac:dyDescent="0.25">
      <c r="H61984" s="39"/>
    </row>
    <row r="61985" spans="8:8" ht="65.099999999999994" customHeight="1" x14ac:dyDescent="0.25">
      <c r="H61985" s="39"/>
    </row>
    <row r="61986" spans="8:8" ht="65.099999999999994" customHeight="1" x14ac:dyDescent="0.25">
      <c r="H61986" s="39"/>
    </row>
    <row r="61987" spans="8:8" ht="65.099999999999994" customHeight="1" x14ac:dyDescent="0.25">
      <c r="H61987" s="39"/>
    </row>
    <row r="61988" spans="8:8" ht="65.099999999999994" customHeight="1" x14ac:dyDescent="0.25">
      <c r="H61988" s="39"/>
    </row>
    <row r="61989" spans="8:8" ht="65.099999999999994" customHeight="1" x14ac:dyDescent="0.25">
      <c r="H61989" s="39"/>
    </row>
    <row r="61990" spans="8:8" ht="65.099999999999994" customHeight="1" x14ac:dyDescent="0.25">
      <c r="H61990" s="39"/>
    </row>
    <row r="61991" spans="8:8" ht="65.099999999999994" customHeight="1" x14ac:dyDescent="0.25">
      <c r="H61991" s="39"/>
    </row>
    <row r="61992" spans="8:8" ht="65.099999999999994" customHeight="1" x14ac:dyDescent="0.25">
      <c r="H61992" s="39"/>
    </row>
    <row r="61993" spans="8:8" ht="65.099999999999994" customHeight="1" x14ac:dyDescent="0.25">
      <c r="H61993" s="39"/>
    </row>
    <row r="61994" spans="8:8" ht="65.099999999999994" customHeight="1" x14ac:dyDescent="0.25">
      <c r="H61994" s="39"/>
    </row>
    <row r="61995" spans="8:8" ht="65.099999999999994" customHeight="1" x14ac:dyDescent="0.25">
      <c r="H61995" s="39"/>
    </row>
    <row r="61996" spans="8:8" ht="65.099999999999994" customHeight="1" x14ac:dyDescent="0.25">
      <c r="H61996" s="39"/>
    </row>
    <row r="61997" spans="8:8" ht="65.099999999999994" customHeight="1" x14ac:dyDescent="0.25">
      <c r="H61997" s="39"/>
    </row>
    <row r="61998" spans="8:8" ht="65.099999999999994" customHeight="1" x14ac:dyDescent="0.25">
      <c r="H61998" s="39"/>
    </row>
    <row r="61999" spans="8:8" ht="65.099999999999994" customHeight="1" x14ac:dyDescent="0.25">
      <c r="H61999" s="39"/>
    </row>
    <row r="62000" spans="8:8" ht="65.099999999999994" customHeight="1" x14ac:dyDescent="0.25">
      <c r="H62000" s="39"/>
    </row>
    <row r="62001" spans="8:8" ht="65.099999999999994" customHeight="1" x14ac:dyDescent="0.25">
      <c r="H62001" s="39"/>
    </row>
    <row r="62002" spans="8:8" ht="65.099999999999994" customHeight="1" x14ac:dyDescent="0.25">
      <c r="H62002" s="39"/>
    </row>
    <row r="62003" spans="8:8" ht="65.099999999999994" customHeight="1" x14ac:dyDescent="0.25">
      <c r="H62003" s="39"/>
    </row>
    <row r="62004" spans="8:8" ht="65.099999999999994" customHeight="1" x14ac:dyDescent="0.25">
      <c r="H62004" s="39"/>
    </row>
    <row r="62005" spans="8:8" ht="65.099999999999994" customHeight="1" x14ac:dyDescent="0.25">
      <c r="H62005" s="39"/>
    </row>
    <row r="62006" spans="8:8" ht="65.099999999999994" customHeight="1" x14ac:dyDescent="0.25">
      <c r="H62006" s="39"/>
    </row>
    <row r="62007" spans="8:8" ht="65.099999999999994" customHeight="1" x14ac:dyDescent="0.25">
      <c r="H62007" s="39"/>
    </row>
    <row r="62008" spans="8:8" ht="65.099999999999994" customHeight="1" x14ac:dyDescent="0.25">
      <c r="H62008" s="39"/>
    </row>
    <row r="62009" spans="8:8" ht="65.099999999999994" customHeight="1" x14ac:dyDescent="0.25">
      <c r="H62009" s="39"/>
    </row>
    <row r="62010" spans="8:8" ht="65.099999999999994" customHeight="1" x14ac:dyDescent="0.25">
      <c r="H62010" s="39"/>
    </row>
    <row r="62011" spans="8:8" ht="65.099999999999994" customHeight="1" x14ac:dyDescent="0.25">
      <c r="H62011" s="39"/>
    </row>
    <row r="62012" spans="8:8" ht="65.099999999999994" customHeight="1" x14ac:dyDescent="0.25">
      <c r="H62012" s="39"/>
    </row>
    <row r="62013" spans="8:8" ht="65.099999999999994" customHeight="1" x14ac:dyDescent="0.25">
      <c r="H62013" s="39"/>
    </row>
    <row r="62014" spans="8:8" ht="65.099999999999994" customHeight="1" x14ac:dyDescent="0.25">
      <c r="H62014" s="39"/>
    </row>
    <row r="62015" spans="8:8" ht="65.099999999999994" customHeight="1" x14ac:dyDescent="0.25">
      <c r="H62015" s="39"/>
    </row>
    <row r="62016" spans="8:8" ht="65.099999999999994" customHeight="1" x14ac:dyDescent="0.25">
      <c r="H62016" s="39"/>
    </row>
    <row r="62017" spans="8:8" ht="65.099999999999994" customHeight="1" x14ac:dyDescent="0.25">
      <c r="H62017" s="39"/>
    </row>
    <row r="62018" spans="8:8" ht="65.099999999999994" customHeight="1" x14ac:dyDescent="0.25">
      <c r="H62018" s="39"/>
    </row>
    <row r="62019" spans="8:8" ht="65.099999999999994" customHeight="1" x14ac:dyDescent="0.25">
      <c r="H62019" s="39"/>
    </row>
    <row r="62020" spans="8:8" ht="65.099999999999994" customHeight="1" x14ac:dyDescent="0.25">
      <c r="H62020" s="39"/>
    </row>
    <row r="62021" spans="8:8" ht="65.099999999999994" customHeight="1" x14ac:dyDescent="0.25">
      <c r="H62021" s="39"/>
    </row>
    <row r="62022" spans="8:8" ht="65.099999999999994" customHeight="1" x14ac:dyDescent="0.25">
      <c r="H62022" s="39"/>
    </row>
    <row r="62023" spans="8:8" ht="65.099999999999994" customHeight="1" x14ac:dyDescent="0.25">
      <c r="H62023" s="39"/>
    </row>
    <row r="62024" spans="8:8" ht="65.099999999999994" customHeight="1" x14ac:dyDescent="0.25">
      <c r="H62024" s="39"/>
    </row>
    <row r="62025" spans="8:8" ht="65.099999999999994" customHeight="1" x14ac:dyDescent="0.25">
      <c r="H62025" s="39"/>
    </row>
    <row r="62026" spans="8:8" ht="65.099999999999994" customHeight="1" x14ac:dyDescent="0.25">
      <c r="H62026" s="39"/>
    </row>
    <row r="62027" spans="8:8" ht="65.099999999999994" customHeight="1" x14ac:dyDescent="0.25">
      <c r="H62027" s="39"/>
    </row>
    <row r="62028" spans="8:8" ht="65.099999999999994" customHeight="1" x14ac:dyDescent="0.25">
      <c r="H62028" s="39"/>
    </row>
    <row r="62029" spans="8:8" ht="65.099999999999994" customHeight="1" x14ac:dyDescent="0.25">
      <c r="H62029" s="39"/>
    </row>
    <row r="62030" spans="8:8" ht="65.099999999999994" customHeight="1" x14ac:dyDescent="0.25">
      <c r="H62030" s="39"/>
    </row>
    <row r="62031" spans="8:8" ht="65.099999999999994" customHeight="1" x14ac:dyDescent="0.25">
      <c r="H62031" s="39"/>
    </row>
    <row r="62032" spans="8:8" ht="65.099999999999994" customHeight="1" x14ac:dyDescent="0.25">
      <c r="H62032" s="39"/>
    </row>
    <row r="62033" spans="8:8" ht="65.099999999999994" customHeight="1" x14ac:dyDescent="0.25">
      <c r="H62033" s="39"/>
    </row>
    <row r="62034" spans="8:8" ht="65.099999999999994" customHeight="1" x14ac:dyDescent="0.25">
      <c r="H62034" s="39"/>
    </row>
    <row r="62035" spans="8:8" ht="65.099999999999994" customHeight="1" x14ac:dyDescent="0.25">
      <c r="H62035" s="39"/>
    </row>
    <row r="62036" spans="8:8" ht="65.099999999999994" customHeight="1" x14ac:dyDescent="0.25">
      <c r="H62036" s="39"/>
    </row>
    <row r="62037" spans="8:8" ht="65.099999999999994" customHeight="1" x14ac:dyDescent="0.25">
      <c r="H62037" s="39"/>
    </row>
    <row r="62038" spans="8:8" ht="65.099999999999994" customHeight="1" x14ac:dyDescent="0.25">
      <c r="H62038" s="39"/>
    </row>
    <row r="62039" spans="8:8" ht="65.099999999999994" customHeight="1" x14ac:dyDescent="0.25">
      <c r="H62039" s="39"/>
    </row>
    <row r="62040" spans="8:8" ht="65.099999999999994" customHeight="1" x14ac:dyDescent="0.25">
      <c r="H62040" s="39"/>
    </row>
    <row r="62041" spans="8:8" ht="65.099999999999994" customHeight="1" x14ac:dyDescent="0.25">
      <c r="H62041" s="39"/>
    </row>
    <row r="62042" spans="8:8" ht="65.099999999999994" customHeight="1" x14ac:dyDescent="0.25">
      <c r="H62042" s="39"/>
    </row>
    <row r="62043" spans="8:8" ht="65.099999999999994" customHeight="1" x14ac:dyDescent="0.25">
      <c r="H62043" s="39"/>
    </row>
    <row r="62044" spans="8:8" ht="65.099999999999994" customHeight="1" x14ac:dyDescent="0.25">
      <c r="H62044" s="39"/>
    </row>
    <row r="62045" spans="8:8" ht="65.099999999999994" customHeight="1" x14ac:dyDescent="0.25">
      <c r="H62045" s="39"/>
    </row>
    <row r="62046" spans="8:8" ht="65.099999999999994" customHeight="1" x14ac:dyDescent="0.25">
      <c r="H62046" s="39"/>
    </row>
    <row r="62047" spans="8:8" ht="65.099999999999994" customHeight="1" x14ac:dyDescent="0.25">
      <c r="H62047" s="39"/>
    </row>
    <row r="62048" spans="8:8" ht="65.099999999999994" customHeight="1" x14ac:dyDescent="0.25">
      <c r="H62048" s="39"/>
    </row>
    <row r="62049" spans="8:8" ht="65.099999999999994" customHeight="1" x14ac:dyDescent="0.25">
      <c r="H62049" s="39"/>
    </row>
    <row r="62050" spans="8:8" ht="65.099999999999994" customHeight="1" x14ac:dyDescent="0.25">
      <c r="H62050" s="39"/>
    </row>
    <row r="62051" spans="8:8" ht="65.099999999999994" customHeight="1" x14ac:dyDescent="0.25">
      <c r="H62051" s="39"/>
    </row>
    <row r="62052" spans="8:8" ht="65.099999999999994" customHeight="1" x14ac:dyDescent="0.25">
      <c r="H62052" s="39"/>
    </row>
    <row r="62053" spans="8:8" ht="65.099999999999994" customHeight="1" x14ac:dyDescent="0.25">
      <c r="H62053" s="39"/>
    </row>
    <row r="62054" spans="8:8" ht="65.099999999999994" customHeight="1" x14ac:dyDescent="0.25">
      <c r="H62054" s="39"/>
    </row>
    <row r="62055" spans="8:8" ht="65.099999999999994" customHeight="1" x14ac:dyDescent="0.25">
      <c r="H62055" s="39"/>
    </row>
    <row r="62056" spans="8:8" ht="65.099999999999994" customHeight="1" x14ac:dyDescent="0.25">
      <c r="H62056" s="39"/>
    </row>
    <row r="62057" spans="8:8" ht="65.099999999999994" customHeight="1" x14ac:dyDescent="0.25">
      <c r="H62057" s="39"/>
    </row>
    <row r="62058" spans="8:8" ht="65.099999999999994" customHeight="1" x14ac:dyDescent="0.25">
      <c r="H62058" s="39"/>
    </row>
    <row r="62059" spans="8:8" ht="65.099999999999994" customHeight="1" x14ac:dyDescent="0.25">
      <c r="H62059" s="39"/>
    </row>
    <row r="62060" spans="8:8" ht="65.099999999999994" customHeight="1" x14ac:dyDescent="0.25">
      <c r="H62060" s="39"/>
    </row>
    <row r="62061" spans="8:8" ht="65.099999999999994" customHeight="1" x14ac:dyDescent="0.25">
      <c r="H62061" s="39"/>
    </row>
    <row r="62062" spans="8:8" ht="65.099999999999994" customHeight="1" x14ac:dyDescent="0.25">
      <c r="H62062" s="39"/>
    </row>
    <row r="62063" spans="8:8" ht="65.099999999999994" customHeight="1" x14ac:dyDescent="0.25">
      <c r="H62063" s="39"/>
    </row>
    <row r="62064" spans="8:8" ht="65.099999999999994" customHeight="1" x14ac:dyDescent="0.25">
      <c r="H62064" s="39"/>
    </row>
    <row r="62065" spans="8:8" ht="65.099999999999994" customHeight="1" x14ac:dyDescent="0.25">
      <c r="H62065" s="39"/>
    </row>
    <row r="62066" spans="8:8" ht="65.099999999999994" customHeight="1" x14ac:dyDescent="0.25">
      <c r="H62066" s="39"/>
    </row>
    <row r="62067" spans="8:8" ht="65.099999999999994" customHeight="1" x14ac:dyDescent="0.25">
      <c r="H62067" s="39"/>
    </row>
    <row r="62068" spans="8:8" ht="65.099999999999994" customHeight="1" x14ac:dyDescent="0.25">
      <c r="H62068" s="39"/>
    </row>
    <row r="62069" spans="8:8" ht="65.099999999999994" customHeight="1" x14ac:dyDescent="0.25">
      <c r="H62069" s="39"/>
    </row>
    <row r="62070" spans="8:8" ht="65.099999999999994" customHeight="1" x14ac:dyDescent="0.25">
      <c r="H62070" s="39"/>
    </row>
    <row r="62071" spans="8:8" ht="65.099999999999994" customHeight="1" x14ac:dyDescent="0.25">
      <c r="H62071" s="39"/>
    </row>
    <row r="62072" spans="8:8" ht="65.099999999999994" customHeight="1" x14ac:dyDescent="0.25">
      <c r="H62072" s="39"/>
    </row>
    <row r="62073" spans="8:8" ht="65.099999999999994" customHeight="1" x14ac:dyDescent="0.25">
      <c r="H62073" s="39"/>
    </row>
    <row r="62074" spans="8:8" ht="65.099999999999994" customHeight="1" x14ac:dyDescent="0.25">
      <c r="H62074" s="39"/>
    </row>
    <row r="62075" spans="8:8" ht="65.099999999999994" customHeight="1" x14ac:dyDescent="0.25">
      <c r="H62075" s="39"/>
    </row>
    <row r="62076" spans="8:8" ht="65.099999999999994" customHeight="1" x14ac:dyDescent="0.25">
      <c r="H62076" s="39"/>
    </row>
    <row r="62077" spans="8:8" ht="65.099999999999994" customHeight="1" x14ac:dyDescent="0.25">
      <c r="H62077" s="39"/>
    </row>
    <row r="62078" spans="8:8" ht="65.099999999999994" customHeight="1" x14ac:dyDescent="0.25">
      <c r="H62078" s="39"/>
    </row>
    <row r="62079" spans="8:8" ht="65.099999999999994" customHeight="1" x14ac:dyDescent="0.25">
      <c r="H62079" s="39"/>
    </row>
    <row r="62080" spans="8:8" ht="65.099999999999994" customHeight="1" x14ac:dyDescent="0.25">
      <c r="H62080" s="39"/>
    </row>
    <row r="62081" spans="8:8" ht="65.099999999999994" customHeight="1" x14ac:dyDescent="0.25">
      <c r="H62081" s="39"/>
    </row>
    <row r="62082" spans="8:8" ht="65.099999999999994" customHeight="1" x14ac:dyDescent="0.25">
      <c r="H62082" s="39"/>
    </row>
    <row r="62083" spans="8:8" ht="65.099999999999994" customHeight="1" x14ac:dyDescent="0.25">
      <c r="H62083" s="39"/>
    </row>
    <row r="62084" spans="8:8" ht="65.099999999999994" customHeight="1" x14ac:dyDescent="0.25">
      <c r="H62084" s="39"/>
    </row>
    <row r="62085" spans="8:8" ht="65.099999999999994" customHeight="1" x14ac:dyDescent="0.25">
      <c r="H62085" s="39"/>
    </row>
    <row r="62086" spans="8:8" ht="65.099999999999994" customHeight="1" x14ac:dyDescent="0.25">
      <c r="H62086" s="39"/>
    </row>
    <row r="62087" spans="8:8" ht="65.099999999999994" customHeight="1" x14ac:dyDescent="0.25">
      <c r="H62087" s="39"/>
    </row>
    <row r="62088" spans="8:8" ht="65.099999999999994" customHeight="1" x14ac:dyDescent="0.25">
      <c r="H62088" s="39"/>
    </row>
    <row r="62089" spans="8:8" ht="65.099999999999994" customHeight="1" x14ac:dyDescent="0.25">
      <c r="H62089" s="39"/>
    </row>
    <row r="62090" spans="8:8" ht="65.099999999999994" customHeight="1" x14ac:dyDescent="0.25">
      <c r="H62090" s="39"/>
    </row>
    <row r="62091" spans="8:8" ht="65.099999999999994" customHeight="1" x14ac:dyDescent="0.25">
      <c r="H62091" s="39"/>
    </row>
    <row r="62092" spans="8:8" ht="65.099999999999994" customHeight="1" x14ac:dyDescent="0.25">
      <c r="H62092" s="39"/>
    </row>
    <row r="62093" spans="8:8" ht="65.099999999999994" customHeight="1" x14ac:dyDescent="0.25">
      <c r="H62093" s="39"/>
    </row>
    <row r="62094" spans="8:8" ht="65.099999999999994" customHeight="1" x14ac:dyDescent="0.25">
      <c r="H62094" s="39"/>
    </row>
    <row r="62095" spans="8:8" ht="65.099999999999994" customHeight="1" x14ac:dyDescent="0.25">
      <c r="H62095" s="39"/>
    </row>
    <row r="62096" spans="8:8" ht="65.099999999999994" customHeight="1" x14ac:dyDescent="0.25">
      <c r="H62096" s="39"/>
    </row>
    <row r="62097" spans="8:8" ht="65.099999999999994" customHeight="1" x14ac:dyDescent="0.25">
      <c r="H62097" s="39"/>
    </row>
    <row r="62098" spans="8:8" ht="65.099999999999994" customHeight="1" x14ac:dyDescent="0.25">
      <c r="H62098" s="39"/>
    </row>
    <row r="62099" spans="8:8" ht="65.099999999999994" customHeight="1" x14ac:dyDescent="0.25">
      <c r="H62099" s="39"/>
    </row>
    <row r="62100" spans="8:8" ht="65.099999999999994" customHeight="1" x14ac:dyDescent="0.25">
      <c r="H62100" s="39"/>
    </row>
    <row r="62101" spans="8:8" ht="65.099999999999994" customHeight="1" x14ac:dyDescent="0.25">
      <c r="H62101" s="39"/>
    </row>
    <row r="62102" spans="8:8" ht="65.099999999999994" customHeight="1" x14ac:dyDescent="0.25">
      <c r="H62102" s="39"/>
    </row>
    <row r="62103" spans="8:8" ht="65.099999999999994" customHeight="1" x14ac:dyDescent="0.25">
      <c r="H62103" s="39"/>
    </row>
    <row r="62104" spans="8:8" ht="65.099999999999994" customHeight="1" x14ac:dyDescent="0.25">
      <c r="H62104" s="39"/>
    </row>
    <row r="62105" spans="8:8" ht="65.099999999999994" customHeight="1" x14ac:dyDescent="0.25">
      <c r="H62105" s="39"/>
    </row>
    <row r="62106" spans="8:8" ht="65.099999999999994" customHeight="1" x14ac:dyDescent="0.25">
      <c r="H62106" s="39"/>
    </row>
    <row r="62107" spans="8:8" ht="65.099999999999994" customHeight="1" x14ac:dyDescent="0.25">
      <c r="H62107" s="39"/>
    </row>
    <row r="62108" spans="8:8" ht="65.099999999999994" customHeight="1" x14ac:dyDescent="0.25">
      <c r="H62108" s="39"/>
    </row>
    <row r="62109" spans="8:8" ht="65.099999999999994" customHeight="1" x14ac:dyDescent="0.25">
      <c r="H62109" s="39"/>
    </row>
    <row r="62110" spans="8:8" ht="65.099999999999994" customHeight="1" x14ac:dyDescent="0.25">
      <c r="H62110" s="39"/>
    </row>
    <row r="62111" spans="8:8" ht="65.099999999999994" customHeight="1" x14ac:dyDescent="0.25">
      <c r="H62111" s="39"/>
    </row>
    <row r="62112" spans="8:8" ht="65.099999999999994" customHeight="1" x14ac:dyDescent="0.25">
      <c r="H62112" s="39"/>
    </row>
    <row r="62113" spans="8:8" ht="65.099999999999994" customHeight="1" x14ac:dyDescent="0.25">
      <c r="H62113" s="39"/>
    </row>
    <row r="62114" spans="8:8" ht="65.099999999999994" customHeight="1" x14ac:dyDescent="0.25">
      <c r="H62114" s="39"/>
    </row>
    <row r="62115" spans="8:8" ht="65.099999999999994" customHeight="1" x14ac:dyDescent="0.25">
      <c r="H62115" s="39"/>
    </row>
    <row r="62116" spans="8:8" ht="65.099999999999994" customHeight="1" x14ac:dyDescent="0.25">
      <c r="H62116" s="39"/>
    </row>
    <row r="62117" spans="8:8" ht="65.099999999999994" customHeight="1" x14ac:dyDescent="0.25">
      <c r="H62117" s="39"/>
    </row>
    <row r="62118" spans="8:8" ht="65.099999999999994" customHeight="1" x14ac:dyDescent="0.25">
      <c r="H62118" s="39"/>
    </row>
    <row r="62119" spans="8:8" ht="65.099999999999994" customHeight="1" x14ac:dyDescent="0.25">
      <c r="H62119" s="39"/>
    </row>
    <row r="62120" spans="8:8" ht="65.099999999999994" customHeight="1" x14ac:dyDescent="0.25">
      <c r="H62120" s="39"/>
    </row>
    <row r="62121" spans="8:8" ht="65.099999999999994" customHeight="1" x14ac:dyDescent="0.25">
      <c r="H62121" s="39"/>
    </row>
    <row r="62122" spans="8:8" ht="65.099999999999994" customHeight="1" x14ac:dyDescent="0.25">
      <c r="H62122" s="39"/>
    </row>
    <row r="62123" spans="8:8" ht="65.099999999999994" customHeight="1" x14ac:dyDescent="0.25">
      <c r="H62123" s="39"/>
    </row>
    <row r="62124" spans="8:8" ht="65.099999999999994" customHeight="1" x14ac:dyDescent="0.25">
      <c r="H62124" s="39"/>
    </row>
    <row r="62125" spans="8:8" ht="65.099999999999994" customHeight="1" x14ac:dyDescent="0.25">
      <c r="H62125" s="39"/>
    </row>
    <row r="62126" spans="8:8" ht="65.099999999999994" customHeight="1" x14ac:dyDescent="0.25">
      <c r="H62126" s="39"/>
    </row>
    <row r="62127" spans="8:8" ht="65.099999999999994" customHeight="1" x14ac:dyDescent="0.25">
      <c r="H62127" s="39"/>
    </row>
    <row r="62128" spans="8:8" ht="65.099999999999994" customHeight="1" x14ac:dyDescent="0.25">
      <c r="H62128" s="39"/>
    </row>
    <row r="62129" spans="8:8" ht="65.099999999999994" customHeight="1" x14ac:dyDescent="0.25">
      <c r="H62129" s="39"/>
    </row>
    <row r="62130" spans="8:8" ht="65.099999999999994" customHeight="1" x14ac:dyDescent="0.25">
      <c r="H62130" s="39"/>
    </row>
    <row r="62131" spans="8:8" ht="65.099999999999994" customHeight="1" x14ac:dyDescent="0.25">
      <c r="H62131" s="39"/>
    </row>
    <row r="62132" spans="8:8" ht="65.099999999999994" customHeight="1" x14ac:dyDescent="0.25">
      <c r="H62132" s="39"/>
    </row>
    <row r="62133" spans="8:8" ht="65.099999999999994" customHeight="1" x14ac:dyDescent="0.25">
      <c r="H62133" s="39"/>
    </row>
    <row r="62134" spans="8:8" ht="65.099999999999994" customHeight="1" x14ac:dyDescent="0.25">
      <c r="H62134" s="39"/>
    </row>
    <row r="62135" spans="8:8" ht="65.099999999999994" customHeight="1" x14ac:dyDescent="0.25">
      <c r="H62135" s="39"/>
    </row>
    <row r="62136" spans="8:8" ht="65.099999999999994" customHeight="1" x14ac:dyDescent="0.25">
      <c r="H62136" s="39"/>
    </row>
    <row r="62137" spans="8:8" ht="65.099999999999994" customHeight="1" x14ac:dyDescent="0.25">
      <c r="H62137" s="39"/>
    </row>
    <row r="62138" spans="8:8" ht="65.099999999999994" customHeight="1" x14ac:dyDescent="0.25">
      <c r="H62138" s="39"/>
    </row>
    <row r="62139" spans="8:8" ht="65.099999999999994" customHeight="1" x14ac:dyDescent="0.25">
      <c r="H62139" s="39"/>
    </row>
    <row r="62140" spans="8:8" ht="65.099999999999994" customHeight="1" x14ac:dyDescent="0.25">
      <c r="H62140" s="39"/>
    </row>
    <row r="62141" spans="8:8" ht="65.099999999999994" customHeight="1" x14ac:dyDescent="0.25">
      <c r="H62141" s="39"/>
    </row>
    <row r="62142" spans="8:8" ht="65.099999999999994" customHeight="1" x14ac:dyDescent="0.25">
      <c r="H62142" s="39"/>
    </row>
    <row r="62143" spans="8:8" ht="65.099999999999994" customHeight="1" x14ac:dyDescent="0.25">
      <c r="H62143" s="39"/>
    </row>
    <row r="62144" spans="8:8" ht="65.099999999999994" customHeight="1" x14ac:dyDescent="0.25">
      <c r="H62144" s="39"/>
    </row>
    <row r="62145" spans="8:8" ht="65.099999999999994" customHeight="1" x14ac:dyDescent="0.25">
      <c r="H62145" s="39"/>
    </row>
    <row r="62146" spans="8:8" ht="65.099999999999994" customHeight="1" x14ac:dyDescent="0.25">
      <c r="H62146" s="39"/>
    </row>
    <row r="62147" spans="8:8" ht="65.099999999999994" customHeight="1" x14ac:dyDescent="0.25">
      <c r="H62147" s="39"/>
    </row>
    <row r="62148" spans="8:8" ht="65.099999999999994" customHeight="1" x14ac:dyDescent="0.25">
      <c r="H62148" s="39"/>
    </row>
    <row r="62149" spans="8:8" ht="65.099999999999994" customHeight="1" x14ac:dyDescent="0.25">
      <c r="H62149" s="39"/>
    </row>
    <row r="62150" spans="8:8" ht="65.099999999999994" customHeight="1" x14ac:dyDescent="0.25">
      <c r="H62150" s="39"/>
    </row>
    <row r="62151" spans="8:8" ht="65.099999999999994" customHeight="1" x14ac:dyDescent="0.25">
      <c r="H62151" s="39"/>
    </row>
    <row r="62152" spans="8:8" ht="65.099999999999994" customHeight="1" x14ac:dyDescent="0.25">
      <c r="H62152" s="39"/>
    </row>
    <row r="62153" spans="8:8" ht="65.099999999999994" customHeight="1" x14ac:dyDescent="0.25">
      <c r="H62153" s="39"/>
    </row>
    <row r="62154" spans="8:8" ht="65.099999999999994" customHeight="1" x14ac:dyDescent="0.25">
      <c r="H62154" s="39"/>
    </row>
    <row r="62155" spans="8:8" ht="65.099999999999994" customHeight="1" x14ac:dyDescent="0.25">
      <c r="H62155" s="39"/>
    </row>
    <row r="62156" spans="8:8" ht="65.099999999999994" customHeight="1" x14ac:dyDescent="0.25">
      <c r="H62156" s="39"/>
    </row>
    <row r="62157" spans="8:8" ht="65.099999999999994" customHeight="1" x14ac:dyDescent="0.25">
      <c r="H62157" s="39"/>
    </row>
    <row r="62158" spans="8:8" ht="65.099999999999994" customHeight="1" x14ac:dyDescent="0.25">
      <c r="H62158" s="39"/>
    </row>
    <row r="62159" spans="8:8" ht="65.099999999999994" customHeight="1" x14ac:dyDescent="0.25">
      <c r="H62159" s="39"/>
    </row>
    <row r="62160" spans="8:8" ht="65.099999999999994" customHeight="1" x14ac:dyDescent="0.25">
      <c r="H62160" s="39"/>
    </row>
    <row r="62161" spans="8:8" ht="65.099999999999994" customHeight="1" x14ac:dyDescent="0.25">
      <c r="H62161" s="39"/>
    </row>
    <row r="62162" spans="8:8" ht="65.099999999999994" customHeight="1" x14ac:dyDescent="0.25">
      <c r="H62162" s="39"/>
    </row>
    <row r="62163" spans="8:8" ht="65.099999999999994" customHeight="1" x14ac:dyDescent="0.25">
      <c r="H62163" s="39"/>
    </row>
    <row r="62164" spans="8:8" ht="65.099999999999994" customHeight="1" x14ac:dyDescent="0.25">
      <c r="H62164" s="39"/>
    </row>
    <row r="62165" spans="8:8" ht="65.099999999999994" customHeight="1" x14ac:dyDescent="0.25">
      <c r="H62165" s="39"/>
    </row>
    <row r="62166" spans="8:8" ht="65.099999999999994" customHeight="1" x14ac:dyDescent="0.25">
      <c r="H62166" s="39"/>
    </row>
    <row r="62167" spans="8:8" ht="65.099999999999994" customHeight="1" x14ac:dyDescent="0.25">
      <c r="H62167" s="39"/>
    </row>
    <row r="62168" spans="8:8" ht="65.099999999999994" customHeight="1" x14ac:dyDescent="0.25">
      <c r="H62168" s="39"/>
    </row>
    <row r="62169" spans="8:8" ht="65.099999999999994" customHeight="1" x14ac:dyDescent="0.25">
      <c r="H62169" s="39"/>
    </row>
    <row r="62170" spans="8:8" ht="65.099999999999994" customHeight="1" x14ac:dyDescent="0.25">
      <c r="H62170" s="39"/>
    </row>
    <row r="62171" spans="8:8" ht="65.099999999999994" customHeight="1" x14ac:dyDescent="0.25">
      <c r="H62171" s="39"/>
    </row>
    <row r="62172" spans="8:8" ht="65.099999999999994" customHeight="1" x14ac:dyDescent="0.25">
      <c r="H62172" s="39"/>
    </row>
    <row r="62173" spans="8:8" ht="65.099999999999994" customHeight="1" x14ac:dyDescent="0.25">
      <c r="H62173" s="39"/>
    </row>
    <row r="62174" spans="8:8" ht="65.099999999999994" customHeight="1" x14ac:dyDescent="0.25">
      <c r="H62174" s="39"/>
    </row>
    <row r="62175" spans="8:8" ht="65.099999999999994" customHeight="1" x14ac:dyDescent="0.25">
      <c r="H62175" s="39"/>
    </row>
    <row r="62176" spans="8:8" ht="65.099999999999994" customHeight="1" x14ac:dyDescent="0.25">
      <c r="H62176" s="39"/>
    </row>
    <row r="62177" spans="8:8" ht="65.099999999999994" customHeight="1" x14ac:dyDescent="0.25">
      <c r="H62177" s="39"/>
    </row>
    <row r="62178" spans="8:8" ht="65.099999999999994" customHeight="1" x14ac:dyDescent="0.25">
      <c r="H62178" s="39"/>
    </row>
    <row r="62179" spans="8:8" ht="65.099999999999994" customHeight="1" x14ac:dyDescent="0.25">
      <c r="H62179" s="39"/>
    </row>
    <row r="62180" spans="8:8" ht="65.099999999999994" customHeight="1" x14ac:dyDescent="0.25">
      <c r="H62180" s="39"/>
    </row>
    <row r="62181" spans="8:8" ht="65.099999999999994" customHeight="1" x14ac:dyDescent="0.25">
      <c r="H62181" s="39"/>
    </row>
    <row r="62182" spans="8:8" ht="65.099999999999994" customHeight="1" x14ac:dyDescent="0.25">
      <c r="H62182" s="39"/>
    </row>
    <row r="62183" spans="8:8" ht="65.099999999999994" customHeight="1" x14ac:dyDescent="0.25">
      <c r="H62183" s="39"/>
    </row>
    <row r="62184" spans="8:8" ht="65.099999999999994" customHeight="1" x14ac:dyDescent="0.25">
      <c r="H62184" s="39"/>
    </row>
    <row r="62185" spans="8:8" ht="65.099999999999994" customHeight="1" x14ac:dyDescent="0.25">
      <c r="H62185" s="39"/>
    </row>
    <row r="62186" spans="8:8" ht="65.099999999999994" customHeight="1" x14ac:dyDescent="0.25">
      <c r="H62186" s="39"/>
    </row>
    <row r="62187" spans="8:8" ht="65.099999999999994" customHeight="1" x14ac:dyDescent="0.25">
      <c r="H62187" s="39"/>
    </row>
    <row r="62188" spans="8:8" ht="65.099999999999994" customHeight="1" x14ac:dyDescent="0.25">
      <c r="H62188" s="39"/>
    </row>
    <row r="62189" spans="8:8" ht="65.099999999999994" customHeight="1" x14ac:dyDescent="0.25">
      <c r="H62189" s="39"/>
    </row>
    <row r="62190" spans="8:8" ht="65.099999999999994" customHeight="1" x14ac:dyDescent="0.25">
      <c r="H62190" s="39"/>
    </row>
    <row r="62191" spans="8:8" ht="65.099999999999994" customHeight="1" x14ac:dyDescent="0.25">
      <c r="H62191" s="39"/>
    </row>
    <row r="62192" spans="8:8" ht="65.099999999999994" customHeight="1" x14ac:dyDescent="0.25">
      <c r="H62192" s="39"/>
    </row>
    <row r="62193" spans="8:8" ht="65.099999999999994" customHeight="1" x14ac:dyDescent="0.25">
      <c r="H62193" s="39"/>
    </row>
    <row r="62194" spans="8:8" ht="65.099999999999994" customHeight="1" x14ac:dyDescent="0.25">
      <c r="H62194" s="39"/>
    </row>
    <row r="62195" spans="8:8" ht="65.099999999999994" customHeight="1" x14ac:dyDescent="0.25">
      <c r="H62195" s="39"/>
    </row>
    <row r="62196" spans="8:8" ht="65.099999999999994" customHeight="1" x14ac:dyDescent="0.25">
      <c r="H62196" s="39"/>
    </row>
    <row r="62197" spans="8:8" ht="65.099999999999994" customHeight="1" x14ac:dyDescent="0.25">
      <c r="H62197" s="39"/>
    </row>
    <row r="62198" spans="8:8" ht="65.099999999999994" customHeight="1" x14ac:dyDescent="0.25">
      <c r="H62198" s="39"/>
    </row>
    <row r="62199" spans="8:8" ht="65.099999999999994" customHeight="1" x14ac:dyDescent="0.25">
      <c r="H62199" s="39"/>
    </row>
    <row r="62200" spans="8:8" ht="65.099999999999994" customHeight="1" x14ac:dyDescent="0.25">
      <c r="H62200" s="39"/>
    </row>
    <row r="62201" spans="8:8" ht="65.099999999999994" customHeight="1" x14ac:dyDescent="0.25">
      <c r="H62201" s="39"/>
    </row>
    <row r="62202" spans="8:8" ht="65.099999999999994" customHeight="1" x14ac:dyDescent="0.25">
      <c r="H62202" s="39"/>
    </row>
    <row r="62203" spans="8:8" ht="65.099999999999994" customHeight="1" x14ac:dyDescent="0.25">
      <c r="H62203" s="39"/>
    </row>
    <row r="62204" spans="8:8" ht="65.099999999999994" customHeight="1" x14ac:dyDescent="0.25">
      <c r="H62204" s="39"/>
    </row>
    <row r="62205" spans="8:8" ht="65.099999999999994" customHeight="1" x14ac:dyDescent="0.25">
      <c r="H62205" s="39"/>
    </row>
    <row r="62206" spans="8:8" ht="65.099999999999994" customHeight="1" x14ac:dyDescent="0.25">
      <c r="H62206" s="39"/>
    </row>
    <row r="62207" spans="8:8" ht="65.099999999999994" customHeight="1" x14ac:dyDescent="0.25">
      <c r="H62207" s="39"/>
    </row>
    <row r="62208" spans="8:8" ht="65.099999999999994" customHeight="1" x14ac:dyDescent="0.25">
      <c r="H62208" s="39"/>
    </row>
    <row r="62209" spans="8:8" ht="65.099999999999994" customHeight="1" x14ac:dyDescent="0.25">
      <c r="H62209" s="39"/>
    </row>
    <row r="62210" spans="8:8" ht="65.099999999999994" customHeight="1" x14ac:dyDescent="0.25">
      <c r="H62210" s="39"/>
    </row>
    <row r="62211" spans="8:8" ht="65.099999999999994" customHeight="1" x14ac:dyDescent="0.25">
      <c r="H62211" s="39"/>
    </row>
    <row r="62212" spans="8:8" ht="65.099999999999994" customHeight="1" x14ac:dyDescent="0.25">
      <c r="H62212" s="39"/>
    </row>
    <row r="62213" spans="8:8" ht="65.099999999999994" customHeight="1" x14ac:dyDescent="0.25">
      <c r="H62213" s="39"/>
    </row>
    <row r="62214" spans="8:8" ht="65.099999999999994" customHeight="1" x14ac:dyDescent="0.25">
      <c r="H62214" s="39"/>
    </row>
    <row r="62215" spans="8:8" ht="65.099999999999994" customHeight="1" x14ac:dyDescent="0.25">
      <c r="H62215" s="39"/>
    </row>
    <row r="62216" spans="8:8" ht="65.099999999999994" customHeight="1" x14ac:dyDescent="0.25">
      <c r="H62216" s="39"/>
    </row>
    <row r="62217" spans="8:8" ht="65.099999999999994" customHeight="1" x14ac:dyDescent="0.25">
      <c r="H62217" s="39"/>
    </row>
    <row r="62218" spans="8:8" ht="65.099999999999994" customHeight="1" x14ac:dyDescent="0.25">
      <c r="H62218" s="39"/>
    </row>
    <row r="62219" spans="8:8" ht="65.099999999999994" customHeight="1" x14ac:dyDescent="0.25">
      <c r="H62219" s="39"/>
    </row>
    <row r="62220" spans="8:8" ht="65.099999999999994" customHeight="1" x14ac:dyDescent="0.25">
      <c r="H62220" s="39"/>
    </row>
    <row r="62221" spans="8:8" ht="65.099999999999994" customHeight="1" x14ac:dyDescent="0.25">
      <c r="H62221" s="39"/>
    </row>
    <row r="62222" spans="8:8" ht="65.099999999999994" customHeight="1" x14ac:dyDescent="0.25">
      <c r="H62222" s="39"/>
    </row>
    <row r="62223" spans="8:8" ht="65.099999999999994" customHeight="1" x14ac:dyDescent="0.25">
      <c r="H62223" s="39"/>
    </row>
    <row r="62224" spans="8:8" ht="65.099999999999994" customHeight="1" x14ac:dyDescent="0.25">
      <c r="H62224" s="39"/>
    </row>
    <row r="62225" spans="8:8" ht="65.099999999999994" customHeight="1" x14ac:dyDescent="0.25">
      <c r="H62225" s="39"/>
    </row>
    <row r="62226" spans="8:8" ht="65.099999999999994" customHeight="1" x14ac:dyDescent="0.25">
      <c r="H62226" s="39"/>
    </row>
    <row r="62227" spans="8:8" ht="65.099999999999994" customHeight="1" x14ac:dyDescent="0.25">
      <c r="H62227" s="39"/>
    </row>
    <row r="62228" spans="8:8" ht="65.099999999999994" customHeight="1" x14ac:dyDescent="0.25">
      <c r="H62228" s="39"/>
    </row>
    <row r="62229" spans="8:8" ht="65.099999999999994" customHeight="1" x14ac:dyDescent="0.25">
      <c r="H62229" s="39"/>
    </row>
    <row r="62230" spans="8:8" ht="65.099999999999994" customHeight="1" x14ac:dyDescent="0.25">
      <c r="H62230" s="39"/>
    </row>
    <row r="62231" spans="8:8" ht="65.099999999999994" customHeight="1" x14ac:dyDescent="0.25">
      <c r="H62231" s="39"/>
    </row>
    <row r="62232" spans="8:8" ht="65.099999999999994" customHeight="1" x14ac:dyDescent="0.25">
      <c r="H62232" s="39"/>
    </row>
    <row r="62233" spans="8:8" ht="65.099999999999994" customHeight="1" x14ac:dyDescent="0.25">
      <c r="H62233" s="39"/>
    </row>
    <row r="62234" spans="8:8" ht="65.099999999999994" customHeight="1" x14ac:dyDescent="0.25">
      <c r="H62234" s="39"/>
    </row>
    <row r="62235" spans="8:8" ht="65.099999999999994" customHeight="1" x14ac:dyDescent="0.25">
      <c r="H62235" s="39"/>
    </row>
    <row r="62236" spans="8:8" ht="65.099999999999994" customHeight="1" x14ac:dyDescent="0.25">
      <c r="H62236" s="39"/>
    </row>
    <row r="62237" spans="8:8" ht="65.099999999999994" customHeight="1" x14ac:dyDescent="0.25">
      <c r="H62237" s="39"/>
    </row>
    <row r="62238" spans="8:8" ht="65.099999999999994" customHeight="1" x14ac:dyDescent="0.25">
      <c r="H62238" s="39"/>
    </row>
    <row r="62239" spans="8:8" ht="65.099999999999994" customHeight="1" x14ac:dyDescent="0.25">
      <c r="H62239" s="39"/>
    </row>
    <row r="62240" spans="8:8" ht="65.099999999999994" customHeight="1" x14ac:dyDescent="0.25">
      <c r="H62240" s="39"/>
    </row>
    <row r="62241" spans="8:8" ht="65.099999999999994" customHeight="1" x14ac:dyDescent="0.25">
      <c r="H62241" s="39"/>
    </row>
    <row r="62242" spans="8:8" ht="65.099999999999994" customHeight="1" x14ac:dyDescent="0.25">
      <c r="H62242" s="39"/>
    </row>
    <row r="62243" spans="8:8" ht="65.099999999999994" customHeight="1" x14ac:dyDescent="0.25">
      <c r="H62243" s="39"/>
    </row>
    <row r="62244" spans="8:8" ht="65.099999999999994" customHeight="1" x14ac:dyDescent="0.25">
      <c r="H62244" s="39"/>
    </row>
    <row r="62245" spans="8:8" ht="65.099999999999994" customHeight="1" x14ac:dyDescent="0.25">
      <c r="H62245" s="39"/>
    </row>
    <row r="62246" spans="8:8" ht="65.099999999999994" customHeight="1" x14ac:dyDescent="0.25">
      <c r="H62246" s="39"/>
    </row>
    <row r="62247" spans="8:8" ht="65.099999999999994" customHeight="1" x14ac:dyDescent="0.25">
      <c r="H62247" s="39"/>
    </row>
    <row r="62248" spans="8:8" ht="65.099999999999994" customHeight="1" x14ac:dyDescent="0.25">
      <c r="H62248" s="39"/>
    </row>
    <row r="62249" spans="8:8" ht="65.099999999999994" customHeight="1" x14ac:dyDescent="0.25">
      <c r="H62249" s="39"/>
    </row>
    <row r="62250" spans="8:8" ht="65.099999999999994" customHeight="1" x14ac:dyDescent="0.25">
      <c r="H62250" s="39"/>
    </row>
    <row r="62251" spans="8:8" ht="65.099999999999994" customHeight="1" x14ac:dyDescent="0.25">
      <c r="H62251" s="39"/>
    </row>
    <row r="62252" spans="8:8" ht="65.099999999999994" customHeight="1" x14ac:dyDescent="0.25">
      <c r="H62252" s="39"/>
    </row>
    <row r="62253" spans="8:8" ht="65.099999999999994" customHeight="1" x14ac:dyDescent="0.25">
      <c r="H62253" s="39"/>
    </row>
    <row r="62254" spans="8:8" ht="65.099999999999994" customHeight="1" x14ac:dyDescent="0.25">
      <c r="H62254" s="39"/>
    </row>
    <row r="62255" spans="8:8" ht="65.099999999999994" customHeight="1" x14ac:dyDescent="0.25">
      <c r="H62255" s="39"/>
    </row>
    <row r="62256" spans="8:8" ht="65.099999999999994" customHeight="1" x14ac:dyDescent="0.25">
      <c r="H62256" s="39"/>
    </row>
    <row r="62257" spans="8:8" ht="65.099999999999994" customHeight="1" x14ac:dyDescent="0.25">
      <c r="H62257" s="39"/>
    </row>
    <row r="62258" spans="8:8" ht="65.099999999999994" customHeight="1" x14ac:dyDescent="0.25">
      <c r="H62258" s="39"/>
    </row>
    <row r="62259" spans="8:8" ht="65.099999999999994" customHeight="1" x14ac:dyDescent="0.25">
      <c r="H62259" s="39"/>
    </row>
    <row r="62260" spans="8:8" ht="65.099999999999994" customHeight="1" x14ac:dyDescent="0.25">
      <c r="H62260" s="39"/>
    </row>
    <row r="62261" spans="8:8" ht="65.099999999999994" customHeight="1" x14ac:dyDescent="0.25">
      <c r="H62261" s="39"/>
    </row>
    <row r="62262" spans="8:8" ht="65.099999999999994" customHeight="1" x14ac:dyDescent="0.25">
      <c r="H62262" s="39"/>
    </row>
    <row r="62263" spans="8:8" ht="65.099999999999994" customHeight="1" x14ac:dyDescent="0.25">
      <c r="H62263" s="39"/>
    </row>
    <row r="62264" spans="8:8" ht="65.099999999999994" customHeight="1" x14ac:dyDescent="0.25">
      <c r="H62264" s="39"/>
    </row>
    <row r="62265" spans="8:8" ht="65.099999999999994" customHeight="1" x14ac:dyDescent="0.25">
      <c r="H62265" s="39"/>
    </row>
    <row r="62266" spans="8:8" ht="65.099999999999994" customHeight="1" x14ac:dyDescent="0.25">
      <c r="H62266" s="39"/>
    </row>
    <row r="62267" spans="8:8" ht="65.099999999999994" customHeight="1" x14ac:dyDescent="0.25">
      <c r="H62267" s="39"/>
    </row>
    <row r="62268" spans="8:8" ht="65.099999999999994" customHeight="1" x14ac:dyDescent="0.25">
      <c r="H62268" s="39"/>
    </row>
    <row r="62269" spans="8:8" ht="65.099999999999994" customHeight="1" x14ac:dyDescent="0.25">
      <c r="H62269" s="39"/>
    </row>
    <row r="62270" spans="8:8" ht="65.099999999999994" customHeight="1" x14ac:dyDescent="0.25">
      <c r="H62270" s="39"/>
    </row>
    <row r="62271" spans="8:8" ht="65.099999999999994" customHeight="1" x14ac:dyDescent="0.25">
      <c r="H62271" s="39"/>
    </row>
    <row r="62272" spans="8:8" ht="65.099999999999994" customHeight="1" x14ac:dyDescent="0.25">
      <c r="H62272" s="39"/>
    </row>
    <row r="62273" spans="8:8" ht="65.099999999999994" customHeight="1" x14ac:dyDescent="0.25">
      <c r="H62273" s="39"/>
    </row>
    <row r="62274" spans="8:8" ht="65.099999999999994" customHeight="1" x14ac:dyDescent="0.25">
      <c r="H62274" s="39"/>
    </row>
    <row r="62275" spans="8:8" ht="65.099999999999994" customHeight="1" x14ac:dyDescent="0.25">
      <c r="H62275" s="39"/>
    </row>
    <row r="62276" spans="8:8" ht="65.099999999999994" customHeight="1" x14ac:dyDescent="0.25">
      <c r="H62276" s="39"/>
    </row>
    <row r="62277" spans="8:8" ht="65.099999999999994" customHeight="1" x14ac:dyDescent="0.25">
      <c r="H62277" s="39"/>
    </row>
    <row r="62278" spans="8:8" ht="65.099999999999994" customHeight="1" x14ac:dyDescent="0.25">
      <c r="H62278" s="39"/>
    </row>
    <row r="62279" spans="8:8" ht="65.099999999999994" customHeight="1" x14ac:dyDescent="0.25">
      <c r="H62279" s="39"/>
    </row>
    <row r="62280" spans="8:8" ht="65.099999999999994" customHeight="1" x14ac:dyDescent="0.25">
      <c r="H62280" s="39"/>
    </row>
    <row r="62281" spans="8:8" ht="65.099999999999994" customHeight="1" x14ac:dyDescent="0.25">
      <c r="H62281" s="39"/>
    </row>
    <row r="62282" spans="8:8" ht="65.099999999999994" customHeight="1" x14ac:dyDescent="0.25">
      <c r="H62282" s="39"/>
    </row>
    <row r="62283" spans="8:8" ht="65.099999999999994" customHeight="1" x14ac:dyDescent="0.25">
      <c r="H62283" s="39"/>
    </row>
    <row r="62284" spans="8:8" ht="65.099999999999994" customHeight="1" x14ac:dyDescent="0.25">
      <c r="H62284" s="39"/>
    </row>
    <row r="62285" spans="8:8" ht="65.099999999999994" customHeight="1" x14ac:dyDescent="0.25">
      <c r="H62285" s="39"/>
    </row>
    <row r="62286" spans="8:8" ht="65.099999999999994" customHeight="1" x14ac:dyDescent="0.25">
      <c r="H62286" s="39"/>
    </row>
    <row r="62287" spans="8:8" ht="65.099999999999994" customHeight="1" x14ac:dyDescent="0.25">
      <c r="H62287" s="39"/>
    </row>
    <row r="62288" spans="8:8" ht="65.099999999999994" customHeight="1" x14ac:dyDescent="0.25">
      <c r="H62288" s="39"/>
    </row>
    <row r="62289" spans="8:8" ht="65.099999999999994" customHeight="1" x14ac:dyDescent="0.25">
      <c r="H62289" s="39"/>
    </row>
    <row r="62290" spans="8:8" ht="65.099999999999994" customHeight="1" x14ac:dyDescent="0.25">
      <c r="H62290" s="39"/>
    </row>
    <row r="62291" spans="8:8" ht="65.099999999999994" customHeight="1" x14ac:dyDescent="0.25">
      <c r="H62291" s="39"/>
    </row>
    <row r="62292" spans="8:8" ht="65.099999999999994" customHeight="1" x14ac:dyDescent="0.25">
      <c r="H62292" s="39"/>
    </row>
    <row r="62293" spans="8:8" ht="65.099999999999994" customHeight="1" x14ac:dyDescent="0.25">
      <c r="H62293" s="39"/>
    </row>
    <row r="62294" spans="8:8" ht="65.099999999999994" customHeight="1" x14ac:dyDescent="0.25">
      <c r="H62294" s="39"/>
    </row>
    <row r="62295" spans="8:8" ht="65.099999999999994" customHeight="1" x14ac:dyDescent="0.25">
      <c r="H62295" s="39"/>
    </row>
    <row r="62296" spans="8:8" ht="65.099999999999994" customHeight="1" x14ac:dyDescent="0.25">
      <c r="H62296" s="39"/>
    </row>
    <row r="62297" spans="8:8" ht="65.099999999999994" customHeight="1" x14ac:dyDescent="0.25">
      <c r="H62297" s="39"/>
    </row>
    <row r="62298" spans="8:8" ht="65.099999999999994" customHeight="1" x14ac:dyDescent="0.25">
      <c r="H62298" s="39"/>
    </row>
    <row r="62299" spans="8:8" ht="65.099999999999994" customHeight="1" x14ac:dyDescent="0.25">
      <c r="H62299" s="39"/>
    </row>
    <row r="62300" spans="8:8" ht="65.099999999999994" customHeight="1" x14ac:dyDescent="0.25">
      <c r="H62300" s="39"/>
    </row>
    <row r="62301" spans="8:8" ht="65.099999999999994" customHeight="1" x14ac:dyDescent="0.25">
      <c r="H62301" s="39"/>
    </row>
    <row r="62302" spans="8:8" ht="65.099999999999994" customHeight="1" x14ac:dyDescent="0.25">
      <c r="H62302" s="39"/>
    </row>
    <row r="62303" spans="8:8" ht="65.099999999999994" customHeight="1" x14ac:dyDescent="0.25">
      <c r="H62303" s="39"/>
    </row>
    <row r="62304" spans="8:8" ht="65.099999999999994" customHeight="1" x14ac:dyDescent="0.25">
      <c r="H62304" s="39"/>
    </row>
    <row r="62305" spans="8:8" ht="65.099999999999994" customHeight="1" x14ac:dyDescent="0.25">
      <c r="H62305" s="39"/>
    </row>
    <row r="62306" spans="8:8" ht="65.099999999999994" customHeight="1" x14ac:dyDescent="0.25">
      <c r="H62306" s="39"/>
    </row>
    <row r="62307" spans="8:8" ht="65.099999999999994" customHeight="1" x14ac:dyDescent="0.25">
      <c r="H62307" s="39"/>
    </row>
    <row r="62308" spans="8:8" ht="65.099999999999994" customHeight="1" x14ac:dyDescent="0.25">
      <c r="H62308" s="39"/>
    </row>
    <row r="62309" spans="8:8" ht="65.099999999999994" customHeight="1" x14ac:dyDescent="0.25">
      <c r="H62309" s="39"/>
    </row>
    <row r="62310" spans="8:8" ht="65.099999999999994" customHeight="1" x14ac:dyDescent="0.25">
      <c r="H62310" s="39"/>
    </row>
    <row r="62311" spans="8:8" ht="65.099999999999994" customHeight="1" x14ac:dyDescent="0.25">
      <c r="H62311" s="39"/>
    </row>
    <row r="62312" spans="8:8" ht="65.099999999999994" customHeight="1" x14ac:dyDescent="0.25">
      <c r="H62312" s="39"/>
    </row>
    <row r="62313" spans="8:8" ht="65.099999999999994" customHeight="1" x14ac:dyDescent="0.25">
      <c r="H62313" s="39"/>
    </row>
    <row r="62314" spans="8:8" ht="65.099999999999994" customHeight="1" x14ac:dyDescent="0.25">
      <c r="H62314" s="39"/>
    </row>
    <row r="62315" spans="8:8" ht="65.099999999999994" customHeight="1" x14ac:dyDescent="0.25">
      <c r="H62315" s="39"/>
    </row>
    <row r="62316" spans="8:8" ht="65.099999999999994" customHeight="1" x14ac:dyDescent="0.25">
      <c r="H62316" s="39"/>
    </row>
    <row r="62317" spans="8:8" ht="65.099999999999994" customHeight="1" x14ac:dyDescent="0.25">
      <c r="H62317" s="39"/>
    </row>
    <row r="62318" spans="8:8" ht="65.099999999999994" customHeight="1" x14ac:dyDescent="0.25">
      <c r="H62318" s="39"/>
    </row>
    <row r="62319" spans="8:8" ht="65.099999999999994" customHeight="1" x14ac:dyDescent="0.25">
      <c r="H62319" s="39"/>
    </row>
    <row r="62320" spans="8:8" ht="65.099999999999994" customHeight="1" x14ac:dyDescent="0.25">
      <c r="H62320" s="39"/>
    </row>
    <row r="62321" spans="8:8" ht="65.099999999999994" customHeight="1" x14ac:dyDescent="0.25">
      <c r="H62321" s="39"/>
    </row>
    <row r="62322" spans="8:8" ht="65.099999999999994" customHeight="1" x14ac:dyDescent="0.25">
      <c r="H62322" s="39"/>
    </row>
    <row r="62323" spans="8:8" ht="65.099999999999994" customHeight="1" x14ac:dyDescent="0.25">
      <c r="H62323" s="39"/>
    </row>
    <row r="62324" spans="8:8" ht="65.099999999999994" customHeight="1" x14ac:dyDescent="0.25">
      <c r="H62324" s="39"/>
    </row>
    <row r="62325" spans="8:8" ht="65.099999999999994" customHeight="1" x14ac:dyDescent="0.25">
      <c r="H62325" s="39"/>
    </row>
    <row r="62326" spans="8:8" ht="65.099999999999994" customHeight="1" x14ac:dyDescent="0.25">
      <c r="H62326" s="39"/>
    </row>
    <row r="62327" spans="8:8" ht="65.099999999999994" customHeight="1" x14ac:dyDescent="0.25">
      <c r="H62327" s="39"/>
    </row>
    <row r="62328" spans="8:8" ht="65.099999999999994" customHeight="1" x14ac:dyDescent="0.25">
      <c r="H62328" s="39"/>
    </row>
    <row r="62329" spans="8:8" ht="65.099999999999994" customHeight="1" x14ac:dyDescent="0.25">
      <c r="H62329" s="39"/>
    </row>
    <row r="62330" spans="8:8" ht="65.099999999999994" customHeight="1" x14ac:dyDescent="0.25">
      <c r="H62330" s="39"/>
    </row>
    <row r="62331" spans="8:8" ht="65.099999999999994" customHeight="1" x14ac:dyDescent="0.25">
      <c r="H62331" s="39"/>
    </row>
    <row r="62332" spans="8:8" ht="65.099999999999994" customHeight="1" x14ac:dyDescent="0.25">
      <c r="H62332" s="39"/>
    </row>
    <row r="62333" spans="8:8" ht="65.099999999999994" customHeight="1" x14ac:dyDescent="0.25">
      <c r="H62333" s="39"/>
    </row>
    <row r="62334" spans="8:8" ht="65.099999999999994" customHeight="1" x14ac:dyDescent="0.25">
      <c r="H62334" s="39"/>
    </row>
    <row r="62335" spans="8:8" ht="65.099999999999994" customHeight="1" x14ac:dyDescent="0.25">
      <c r="H62335" s="39"/>
    </row>
    <row r="62336" spans="8:8" ht="65.099999999999994" customHeight="1" x14ac:dyDescent="0.25">
      <c r="H62336" s="39"/>
    </row>
    <row r="62337" spans="8:8" ht="65.099999999999994" customHeight="1" x14ac:dyDescent="0.25">
      <c r="H62337" s="39"/>
    </row>
    <row r="62338" spans="8:8" ht="65.099999999999994" customHeight="1" x14ac:dyDescent="0.25">
      <c r="H62338" s="39"/>
    </row>
    <row r="62339" spans="8:8" ht="65.099999999999994" customHeight="1" x14ac:dyDescent="0.25">
      <c r="H62339" s="39"/>
    </row>
    <row r="62340" spans="8:8" ht="65.099999999999994" customHeight="1" x14ac:dyDescent="0.25">
      <c r="H62340" s="39"/>
    </row>
    <row r="62341" spans="8:8" ht="65.099999999999994" customHeight="1" x14ac:dyDescent="0.25">
      <c r="H62341" s="39"/>
    </row>
    <row r="62342" spans="8:8" ht="65.099999999999994" customHeight="1" x14ac:dyDescent="0.25">
      <c r="H62342" s="39"/>
    </row>
    <row r="62343" spans="8:8" ht="65.099999999999994" customHeight="1" x14ac:dyDescent="0.25">
      <c r="H62343" s="39"/>
    </row>
    <row r="62344" spans="8:8" ht="65.099999999999994" customHeight="1" x14ac:dyDescent="0.25">
      <c r="H62344" s="39"/>
    </row>
    <row r="62345" spans="8:8" ht="65.099999999999994" customHeight="1" x14ac:dyDescent="0.25">
      <c r="H62345" s="39"/>
    </row>
    <row r="62346" spans="8:8" ht="65.099999999999994" customHeight="1" x14ac:dyDescent="0.25">
      <c r="H62346" s="39"/>
    </row>
    <row r="62347" spans="8:8" ht="65.099999999999994" customHeight="1" x14ac:dyDescent="0.25">
      <c r="H62347" s="39"/>
    </row>
    <row r="62348" spans="8:8" ht="65.099999999999994" customHeight="1" x14ac:dyDescent="0.25">
      <c r="H62348" s="39"/>
    </row>
    <row r="62349" spans="8:8" ht="65.099999999999994" customHeight="1" x14ac:dyDescent="0.25">
      <c r="H62349" s="39"/>
    </row>
    <row r="62350" spans="8:8" ht="65.099999999999994" customHeight="1" x14ac:dyDescent="0.25">
      <c r="H62350" s="39"/>
    </row>
    <row r="62351" spans="8:8" ht="65.099999999999994" customHeight="1" x14ac:dyDescent="0.25">
      <c r="H62351" s="39"/>
    </row>
    <row r="62352" spans="8:8" ht="65.099999999999994" customHeight="1" x14ac:dyDescent="0.25">
      <c r="H62352" s="39"/>
    </row>
    <row r="62353" spans="8:8" ht="65.099999999999994" customHeight="1" x14ac:dyDescent="0.25">
      <c r="H62353" s="39"/>
    </row>
    <row r="62354" spans="8:8" ht="65.099999999999994" customHeight="1" x14ac:dyDescent="0.25">
      <c r="H62354" s="39"/>
    </row>
    <row r="62355" spans="8:8" ht="65.099999999999994" customHeight="1" x14ac:dyDescent="0.25">
      <c r="H62355" s="39"/>
    </row>
    <row r="62356" spans="8:8" ht="65.099999999999994" customHeight="1" x14ac:dyDescent="0.25">
      <c r="H62356" s="39"/>
    </row>
    <row r="62357" spans="8:8" ht="65.099999999999994" customHeight="1" x14ac:dyDescent="0.25">
      <c r="H62357" s="39"/>
    </row>
    <row r="62358" spans="8:8" ht="65.099999999999994" customHeight="1" x14ac:dyDescent="0.25">
      <c r="H62358" s="39"/>
    </row>
    <row r="62359" spans="8:8" ht="65.099999999999994" customHeight="1" x14ac:dyDescent="0.25">
      <c r="H62359" s="39"/>
    </row>
    <row r="62360" spans="8:8" ht="65.099999999999994" customHeight="1" x14ac:dyDescent="0.25">
      <c r="H62360" s="39"/>
    </row>
    <row r="62361" spans="8:8" ht="65.099999999999994" customHeight="1" x14ac:dyDescent="0.25">
      <c r="H62361" s="39"/>
    </row>
    <row r="62362" spans="8:8" ht="65.099999999999994" customHeight="1" x14ac:dyDescent="0.25">
      <c r="H62362" s="39"/>
    </row>
    <row r="62363" spans="8:8" ht="65.099999999999994" customHeight="1" x14ac:dyDescent="0.25">
      <c r="H62363" s="39"/>
    </row>
    <row r="62364" spans="8:8" ht="65.099999999999994" customHeight="1" x14ac:dyDescent="0.25">
      <c r="H62364" s="39"/>
    </row>
    <row r="62365" spans="8:8" ht="65.099999999999994" customHeight="1" x14ac:dyDescent="0.25">
      <c r="H62365" s="39"/>
    </row>
    <row r="62366" spans="8:8" ht="65.099999999999994" customHeight="1" x14ac:dyDescent="0.25">
      <c r="H62366" s="39"/>
    </row>
    <row r="62367" spans="8:8" ht="65.099999999999994" customHeight="1" x14ac:dyDescent="0.25">
      <c r="H62367" s="39"/>
    </row>
    <row r="62368" spans="8:8" ht="65.099999999999994" customHeight="1" x14ac:dyDescent="0.25">
      <c r="H62368" s="39"/>
    </row>
    <row r="62369" spans="8:8" ht="65.099999999999994" customHeight="1" x14ac:dyDescent="0.25">
      <c r="H62369" s="39"/>
    </row>
    <row r="62370" spans="8:8" ht="65.099999999999994" customHeight="1" x14ac:dyDescent="0.25">
      <c r="H62370" s="39"/>
    </row>
    <row r="62371" spans="8:8" ht="65.099999999999994" customHeight="1" x14ac:dyDescent="0.25">
      <c r="H62371" s="39"/>
    </row>
    <row r="62372" spans="8:8" ht="65.099999999999994" customHeight="1" x14ac:dyDescent="0.25">
      <c r="H62372" s="39"/>
    </row>
    <row r="62373" spans="8:8" ht="65.099999999999994" customHeight="1" x14ac:dyDescent="0.25">
      <c r="H62373" s="39"/>
    </row>
    <row r="62374" spans="8:8" ht="65.099999999999994" customHeight="1" x14ac:dyDescent="0.25">
      <c r="H62374" s="39"/>
    </row>
    <row r="62375" spans="8:8" ht="65.099999999999994" customHeight="1" x14ac:dyDescent="0.25">
      <c r="H62375" s="39"/>
    </row>
    <row r="62376" spans="8:8" ht="65.099999999999994" customHeight="1" x14ac:dyDescent="0.25">
      <c r="H62376" s="39"/>
    </row>
    <row r="62377" spans="8:8" ht="65.099999999999994" customHeight="1" x14ac:dyDescent="0.25">
      <c r="H62377" s="39"/>
    </row>
    <row r="62378" spans="8:8" ht="65.099999999999994" customHeight="1" x14ac:dyDescent="0.25">
      <c r="H62378" s="39"/>
    </row>
    <row r="62379" spans="8:8" ht="65.099999999999994" customHeight="1" x14ac:dyDescent="0.25">
      <c r="H62379" s="39"/>
    </row>
    <row r="62380" spans="8:8" ht="65.099999999999994" customHeight="1" x14ac:dyDescent="0.25">
      <c r="H62380" s="39"/>
    </row>
    <row r="62381" spans="8:8" ht="65.099999999999994" customHeight="1" x14ac:dyDescent="0.25">
      <c r="H62381" s="39"/>
    </row>
    <row r="62382" spans="8:8" ht="65.099999999999994" customHeight="1" x14ac:dyDescent="0.25">
      <c r="H62382" s="39"/>
    </row>
    <row r="62383" spans="8:8" ht="65.099999999999994" customHeight="1" x14ac:dyDescent="0.25">
      <c r="H62383" s="39"/>
    </row>
    <row r="62384" spans="8:8" ht="65.099999999999994" customHeight="1" x14ac:dyDescent="0.25">
      <c r="H62384" s="39"/>
    </row>
    <row r="62385" spans="8:8" ht="65.099999999999994" customHeight="1" x14ac:dyDescent="0.25">
      <c r="H62385" s="39"/>
    </row>
    <row r="62386" spans="8:8" ht="65.099999999999994" customHeight="1" x14ac:dyDescent="0.25">
      <c r="H62386" s="39"/>
    </row>
    <row r="62387" spans="8:8" ht="65.099999999999994" customHeight="1" x14ac:dyDescent="0.25">
      <c r="H62387" s="39"/>
    </row>
    <row r="62388" spans="8:8" ht="65.099999999999994" customHeight="1" x14ac:dyDescent="0.25">
      <c r="H62388" s="39"/>
    </row>
    <row r="62389" spans="8:8" ht="65.099999999999994" customHeight="1" x14ac:dyDescent="0.25">
      <c r="H62389" s="39"/>
    </row>
    <row r="62390" spans="8:8" ht="65.099999999999994" customHeight="1" x14ac:dyDescent="0.25">
      <c r="H62390" s="39"/>
    </row>
    <row r="62391" spans="8:8" ht="65.099999999999994" customHeight="1" x14ac:dyDescent="0.25">
      <c r="H62391" s="39"/>
    </row>
    <row r="62392" spans="8:8" ht="65.099999999999994" customHeight="1" x14ac:dyDescent="0.25">
      <c r="H62392" s="39"/>
    </row>
    <row r="62393" spans="8:8" ht="65.099999999999994" customHeight="1" x14ac:dyDescent="0.25">
      <c r="H62393" s="39"/>
    </row>
    <row r="62394" spans="8:8" ht="65.099999999999994" customHeight="1" x14ac:dyDescent="0.25">
      <c r="H62394" s="39"/>
    </row>
    <row r="62395" spans="8:8" ht="65.099999999999994" customHeight="1" x14ac:dyDescent="0.25">
      <c r="H62395" s="39"/>
    </row>
    <row r="62396" spans="8:8" ht="65.099999999999994" customHeight="1" x14ac:dyDescent="0.25">
      <c r="H62396" s="39"/>
    </row>
    <row r="62397" spans="8:8" ht="65.099999999999994" customHeight="1" x14ac:dyDescent="0.25">
      <c r="H62397" s="39"/>
    </row>
    <row r="62398" spans="8:8" ht="65.099999999999994" customHeight="1" x14ac:dyDescent="0.25">
      <c r="H62398" s="39"/>
    </row>
    <row r="62399" spans="8:8" ht="65.099999999999994" customHeight="1" x14ac:dyDescent="0.25">
      <c r="H62399" s="39"/>
    </row>
    <row r="62400" spans="8:8" ht="65.099999999999994" customHeight="1" x14ac:dyDescent="0.25">
      <c r="H62400" s="39"/>
    </row>
    <row r="62401" spans="8:8" ht="65.099999999999994" customHeight="1" x14ac:dyDescent="0.25">
      <c r="H62401" s="39"/>
    </row>
    <row r="62402" spans="8:8" ht="65.099999999999994" customHeight="1" x14ac:dyDescent="0.25">
      <c r="H62402" s="39"/>
    </row>
    <row r="62403" spans="8:8" ht="65.099999999999994" customHeight="1" x14ac:dyDescent="0.25">
      <c r="H62403" s="39"/>
    </row>
    <row r="62404" spans="8:8" ht="65.099999999999994" customHeight="1" x14ac:dyDescent="0.25">
      <c r="H62404" s="39"/>
    </row>
    <row r="62405" spans="8:8" ht="65.099999999999994" customHeight="1" x14ac:dyDescent="0.25">
      <c r="H62405" s="39"/>
    </row>
    <row r="62406" spans="8:8" ht="65.099999999999994" customHeight="1" x14ac:dyDescent="0.25">
      <c r="H62406" s="39"/>
    </row>
    <row r="62407" spans="8:8" ht="65.099999999999994" customHeight="1" x14ac:dyDescent="0.25">
      <c r="H62407" s="39"/>
    </row>
    <row r="62408" spans="8:8" ht="65.099999999999994" customHeight="1" x14ac:dyDescent="0.25">
      <c r="H62408" s="39"/>
    </row>
    <row r="62409" spans="8:8" ht="65.099999999999994" customHeight="1" x14ac:dyDescent="0.25">
      <c r="H62409" s="39"/>
    </row>
    <row r="62410" spans="8:8" ht="65.099999999999994" customHeight="1" x14ac:dyDescent="0.25">
      <c r="H62410" s="39"/>
    </row>
    <row r="62411" spans="8:8" ht="65.099999999999994" customHeight="1" x14ac:dyDescent="0.25">
      <c r="H62411" s="39"/>
    </row>
    <row r="62412" spans="8:8" ht="65.099999999999994" customHeight="1" x14ac:dyDescent="0.25">
      <c r="H62412" s="39"/>
    </row>
    <row r="62413" spans="8:8" ht="65.099999999999994" customHeight="1" x14ac:dyDescent="0.25">
      <c r="H62413" s="39"/>
    </row>
    <row r="62414" spans="8:8" ht="65.099999999999994" customHeight="1" x14ac:dyDescent="0.25">
      <c r="H62414" s="39"/>
    </row>
    <row r="62415" spans="8:8" ht="65.099999999999994" customHeight="1" x14ac:dyDescent="0.25">
      <c r="H62415" s="39"/>
    </row>
    <row r="62416" spans="8:8" ht="65.099999999999994" customHeight="1" x14ac:dyDescent="0.25">
      <c r="H62416" s="39"/>
    </row>
    <row r="62417" spans="8:8" ht="65.099999999999994" customHeight="1" x14ac:dyDescent="0.25">
      <c r="H62417" s="39"/>
    </row>
    <row r="62418" spans="8:8" ht="65.099999999999994" customHeight="1" x14ac:dyDescent="0.25">
      <c r="H62418" s="39"/>
    </row>
    <row r="62419" spans="8:8" ht="65.099999999999994" customHeight="1" x14ac:dyDescent="0.25">
      <c r="H62419" s="39"/>
    </row>
    <row r="62420" spans="8:8" ht="65.099999999999994" customHeight="1" x14ac:dyDescent="0.25">
      <c r="H62420" s="39"/>
    </row>
    <row r="62421" spans="8:8" ht="65.099999999999994" customHeight="1" x14ac:dyDescent="0.25">
      <c r="H62421" s="39"/>
    </row>
    <row r="62422" spans="8:8" ht="65.099999999999994" customHeight="1" x14ac:dyDescent="0.25">
      <c r="H62422" s="39"/>
    </row>
    <row r="62423" spans="8:8" ht="65.099999999999994" customHeight="1" x14ac:dyDescent="0.25">
      <c r="H62423" s="39"/>
    </row>
    <row r="62424" spans="8:8" ht="65.099999999999994" customHeight="1" x14ac:dyDescent="0.25">
      <c r="H62424" s="39"/>
    </row>
    <row r="62425" spans="8:8" ht="65.099999999999994" customHeight="1" x14ac:dyDescent="0.25">
      <c r="H62425" s="39"/>
    </row>
    <row r="62426" spans="8:8" ht="65.099999999999994" customHeight="1" x14ac:dyDescent="0.25">
      <c r="H62426" s="39"/>
    </row>
    <row r="62427" spans="8:8" ht="65.099999999999994" customHeight="1" x14ac:dyDescent="0.25">
      <c r="H62427" s="39"/>
    </row>
    <row r="62428" spans="8:8" ht="65.099999999999994" customHeight="1" x14ac:dyDescent="0.25">
      <c r="H62428" s="39"/>
    </row>
    <row r="62429" spans="8:8" ht="65.099999999999994" customHeight="1" x14ac:dyDescent="0.25">
      <c r="H62429" s="39"/>
    </row>
    <row r="62430" spans="8:8" ht="65.099999999999994" customHeight="1" x14ac:dyDescent="0.25">
      <c r="H62430" s="39"/>
    </row>
    <row r="62431" spans="8:8" ht="65.099999999999994" customHeight="1" x14ac:dyDescent="0.25">
      <c r="H62431" s="39"/>
    </row>
    <row r="62432" spans="8:8" ht="65.099999999999994" customHeight="1" x14ac:dyDescent="0.25">
      <c r="H62432" s="39"/>
    </row>
    <row r="62433" spans="8:8" ht="65.099999999999994" customHeight="1" x14ac:dyDescent="0.25">
      <c r="H62433" s="39"/>
    </row>
    <row r="62434" spans="8:8" ht="65.099999999999994" customHeight="1" x14ac:dyDescent="0.25">
      <c r="H62434" s="39"/>
    </row>
    <row r="62435" spans="8:8" ht="65.099999999999994" customHeight="1" x14ac:dyDescent="0.25">
      <c r="H62435" s="39"/>
    </row>
    <row r="62436" spans="8:8" ht="65.099999999999994" customHeight="1" x14ac:dyDescent="0.25">
      <c r="H62436" s="39"/>
    </row>
    <row r="62437" spans="8:8" ht="65.099999999999994" customHeight="1" x14ac:dyDescent="0.25">
      <c r="H62437" s="39"/>
    </row>
    <row r="62438" spans="8:8" ht="65.099999999999994" customHeight="1" x14ac:dyDescent="0.25">
      <c r="H62438" s="39"/>
    </row>
    <row r="62439" spans="8:8" ht="65.099999999999994" customHeight="1" x14ac:dyDescent="0.25">
      <c r="H62439" s="39"/>
    </row>
    <row r="62440" spans="8:8" ht="65.099999999999994" customHeight="1" x14ac:dyDescent="0.25">
      <c r="H62440" s="39"/>
    </row>
    <row r="62441" spans="8:8" ht="65.099999999999994" customHeight="1" x14ac:dyDescent="0.25">
      <c r="H62441" s="39"/>
    </row>
    <row r="62442" spans="8:8" ht="65.099999999999994" customHeight="1" x14ac:dyDescent="0.25">
      <c r="H62442" s="39"/>
    </row>
    <row r="62443" spans="8:8" ht="65.099999999999994" customHeight="1" x14ac:dyDescent="0.25">
      <c r="H62443" s="39"/>
    </row>
    <row r="62444" spans="8:8" ht="65.099999999999994" customHeight="1" x14ac:dyDescent="0.25">
      <c r="H62444" s="39"/>
    </row>
    <row r="62445" spans="8:8" ht="65.099999999999994" customHeight="1" x14ac:dyDescent="0.25">
      <c r="H62445" s="39"/>
    </row>
    <row r="62446" spans="8:8" ht="65.099999999999994" customHeight="1" x14ac:dyDescent="0.25">
      <c r="H62446" s="39"/>
    </row>
    <row r="62447" spans="8:8" ht="65.099999999999994" customHeight="1" x14ac:dyDescent="0.25">
      <c r="H62447" s="39"/>
    </row>
    <row r="62448" spans="8:8" ht="65.099999999999994" customHeight="1" x14ac:dyDescent="0.25">
      <c r="H62448" s="39"/>
    </row>
    <row r="62449" spans="8:8" ht="65.099999999999994" customHeight="1" x14ac:dyDescent="0.25">
      <c r="H62449" s="39"/>
    </row>
    <row r="62450" spans="8:8" ht="65.099999999999994" customHeight="1" x14ac:dyDescent="0.25">
      <c r="H62450" s="39"/>
    </row>
    <row r="62451" spans="8:8" ht="65.099999999999994" customHeight="1" x14ac:dyDescent="0.25">
      <c r="H62451" s="39"/>
    </row>
    <row r="62452" spans="8:8" ht="65.099999999999994" customHeight="1" x14ac:dyDescent="0.25">
      <c r="H62452" s="39"/>
    </row>
    <row r="62453" spans="8:8" ht="65.099999999999994" customHeight="1" x14ac:dyDescent="0.25">
      <c r="H62453" s="39"/>
    </row>
    <row r="62454" spans="8:8" ht="65.099999999999994" customHeight="1" x14ac:dyDescent="0.25">
      <c r="H62454" s="39"/>
    </row>
    <row r="62455" spans="8:8" ht="65.099999999999994" customHeight="1" x14ac:dyDescent="0.25">
      <c r="H62455" s="39"/>
    </row>
    <row r="62456" spans="8:8" ht="65.099999999999994" customHeight="1" x14ac:dyDescent="0.25">
      <c r="H62456" s="39"/>
    </row>
    <row r="62457" spans="8:8" ht="65.099999999999994" customHeight="1" x14ac:dyDescent="0.25">
      <c r="H62457" s="39"/>
    </row>
    <row r="62458" spans="8:8" ht="65.099999999999994" customHeight="1" x14ac:dyDescent="0.25">
      <c r="H62458" s="39"/>
    </row>
    <row r="62459" spans="8:8" ht="65.099999999999994" customHeight="1" x14ac:dyDescent="0.25">
      <c r="H62459" s="39"/>
    </row>
    <row r="62460" spans="8:8" ht="65.099999999999994" customHeight="1" x14ac:dyDescent="0.25">
      <c r="H62460" s="39"/>
    </row>
    <row r="62461" spans="8:8" ht="65.099999999999994" customHeight="1" x14ac:dyDescent="0.25">
      <c r="H62461" s="39"/>
    </row>
    <row r="62462" spans="8:8" ht="65.099999999999994" customHeight="1" x14ac:dyDescent="0.25">
      <c r="H62462" s="39"/>
    </row>
    <row r="62463" spans="8:8" ht="65.099999999999994" customHeight="1" x14ac:dyDescent="0.25">
      <c r="H62463" s="39"/>
    </row>
    <row r="62464" spans="8:8" ht="65.099999999999994" customHeight="1" x14ac:dyDescent="0.25">
      <c r="H62464" s="39"/>
    </row>
    <row r="62465" spans="8:8" ht="65.099999999999994" customHeight="1" x14ac:dyDescent="0.25">
      <c r="H62465" s="39"/>
    </row>
    <row r="62466" spans="8:8" ht="65.099999999999994" customHeight="1" x14ac:dyDescent="0.25">
      <c r="H62466" s="39"/>
    </row>
    <row r="62467" spans="8:8" ht="65.099999999999994" customHeight="1" x14ac:dyDescent="0.25">
      <c r="H62467" s="39"/>
    </row>
    <row r="62468" spans="8:8" ht="65.099999999999994" customHeight="1" x14ac:dyDescent="0.25">
      <c r="H62468" s="39"/>
    </row>
    <row r="62469" spans="8:8" ht="65.099999999999994" customHeight="1" x14ac:dyDescent="0.25">
      <c r="H62469" s="39"/>
    </row>
    <row r="62470" spans="8:8" ht="65.099999999999994" customHeight="1" x14ac:dyDescent="0.25">
      <c r="H62470" s="39"/>
    </row>
    <row r="62471" spans="8:8" ht="65.099999999999994" customHeight="1" x14ac:dyDescent="0.25">
      <c r="H62471" s="39"/>
    </row>
    <row r="62472" spans="8:8" ht="65.099999999999994" customHeight="1" x14ac:dyDescent="0.25">
      <c r="H62472" s="39"/>
    </row>
    <row r="62473" spans="8:8" ht="65.099999999999994" customHeight="1" x14ac:dyDescent="0.25">
      <c r="H62473" s="39"/>
    </row>
    <row r="62474" spans="8:8" ht="65.099999999999994" customHeight="1" x14ac:dyDescent="0.25">
      <c r="H62474" s="39"/>
    </row>
    <row r="62475" spans="8:8" ht="65.099999999999994" customHeight="1" x14ac:dyDescent="0.25">
      <c r="H62475" s="39"/>
    </row>
    <row r="62476" spans="8:8" ht="65.099999999999994" customHeight="1" x14ac:dyDescent="0.25">
      <c r="H62476" s="39"/>
    </row>
    <row r="62477" spans="8:8" ht="65.099999999999994" customHeight="1" x14ac:dyDescent="0.25">
      <c r="H62477" s="39"/>
    </row>
    <row r="62478" spans="8:8" ht="65.099999999999994" customHeight="1" x14ac:dyDescent="0.25">
      <c r="H62478" s="39"/>
    </row>
    <row r="62479" spans="8:8" ht="65.099999999999994" customHeight="1" x14ac:dyDescent="0.25">
      <c r="H62479" s="39"/>
    </row>
    <row r="62480" spans="8:8" ht="65.099999999999994" customHeight="1" x14ac:dyDescent="0.25">
      <c r="H62480" s="39"/>
    </row>
    <row r="62481" spans="8:8" ht="65.099999999999994" customHeight="1" x14ac:dyDescent="0.25">
      <c r="H62481" s="39"/>
    </row>
    <row r="62482" spans="8:8" ht="65.099999999999994" customHeight="1" x14ac:dyDescent="0.25">
      <c r="H62482" s="39"/>
    </row>
    <row r="62483" spans="8:8" ht="65.099999999999994" customHeight="1" x14ac:dyDescent="0.25">
      <c r="H62483" s="39"/>
    </row>
    <row r="62484" spans="8:8" ht="65.099999999999994" customHeight="1" x14ac:dyDescent="0.25">
      <c r="H62484" s="39"/>
    </row>
    <row r="62485" spans="8:8" ht="65.099999999999994" customHeight="1" x14ac:dyDescent="0.25">
      <c r="H62485" s="39"/>
    </row>
    <row r="62486" spans="8:8" ht="65.099999999999994" customHeight="1" x14ac:dyDescent="0.25">
      <c r="H62486" s="39"/>
    </row>
    <row r="62487" spans="8:8" ht="65.099999999999994" customHeight="1" x14ac:dyDescent="0.25">
      <c r="H62487" s="39"/>
    </row>
    <row r="62488" spans="8:8" ht="65.099999999999994" customHeight="1" x14ac:dyDescent="0.25">
      <c r="H62488" s="39"/>
    </row>
    <row r="62489" spans="8:8" ht="65.099999999999994" customHeight="1" x14ac:dyDescent="0.25">
      <c r="H62489" s="39"/>
    </row>
    <row r="62490" spans="8:8" ht="65.099999999999994" customHeight="1" x14ac:dyDescent="0.25">
      <c r="H62490" s="39"/>
    </row>
    <row r="62491" spans="8:8" ht="65.099999999999994" customHeight="1" x14ac:dyDescent="0.25">
      <c r="H62491" s="39"/>
    </row>
    <row r="62492" spans="8:8" ht="65.099999999999994" customHeight="1" x14ac:dyDescent="0.25">
      <c r="H62492" s="39"/>
    </row>
    <row r="62493" spans="8:8" ht="65.099999999999994" customHeight="1" x14ac:dyDescent="0.25">
      <c r="H62493" s="39"/>
    </row>
    <row r="62494" spans="8:8" ht="65.099999999999994" customHeight="1" x14ac:dyDescent="0.25">
      <c r="H62494" s="39"/>
    </row>
    <row r="62495" spans="8:8" ht="65.099999999999994" customHeight="1" x14ac:dyDescent="0.25">
      <c r="H62495" s="39"/>
    </row>
    <row r="62496" spans="8:8" ht="65.099999999999994" customHeight="1" x14ac:dyDescent="0.25">
      <c r="H62496" s="39"/>
    </row>
    <row r="62497" spans="8:8" ht="65.099999999999994" customHeight="1" x14ac:dyDescent="0.25">
      <c r="H62497" s="39"/>
    </row>
    <row r="62498" spans="8:8" ht="65.099999999999994" customHeight="1" x14ac:dyDescent="0.25">
      <c r="H62498" s="39"/>
    </row>
    <row r="62499" spans="8:8" ht="65.099999999999994" customHeight="1" x14ac:dyDescent="0.25">
      <c r="H62499" s="39"/>
    </row>
    <row r="62500" spans="8:8" ht="65.099999999999994" customHeight="1" x14ac:dyDescent="0.25">
      <c r="H62500" s="39"/>
    </row>
    <row r="62501" spans="8:8" ht="65.099999999999994" customHeight="1" x14ac:dyDescent="0.25">
      <c r="H62501" s="39"/>
    </row>
    <row r="62502" spans="8:8" ht="65.099999999999994" customHeight="1" x14ac:dyDescent="0.25">
      <c r="H62502" s="39"/>
    </row>
    <row r="62503" spans="8:8" ht="65.099999999999994" customHeight="1" x14ac:dyDescent="0.25">
      <c r="H62503" s="39"/>
    </row>
    <row r="62504" spans="8:8" ht="65.099999999999994" customHeight="1" x14ac:dyDescent="0.25">
      <c r="H62504" s="39"/>
    </row>
    <row r="62505" spans="8:8" ht="65.099999999999994" customHeight="1" x14ac:dyDescent="0.25">
      <c r="H62505" s="39"/>
    </row>
    <row r="62506" spans="8:8" ht="65.099999999999994" customHeight="1" x14ac:dyDescent="0.25">
      <c r="H62506" s="39"/>
    </row>
    <row r="62507" spans="8:8" ht="65.099999999999994" customHeight="1" x14ac:dyDescent="0.25">
      <c r="H62507" s="39"/>
    </row>
    <row r="62508" spans="8:8" ht="65.099999999999994" customHeight="1" x14ac:dyDescent="0.25">
      <c r="H62508" s="39"/>
    </row>
    <row r="62509" spans="8:8" ht="65.099999999999994" customHeight="1" x14ac:dyDescent="0.25">
      <c r="H62509" s="39"/>
    </row>
    <row r="62510" spans="8:8" ht="65.099999999999994" customHeight="1" x14ac:dyDescent="0.25">
      <c r="H62510" s="39"/>
    </row>
    <row r="62511" spans="8:8" ht="65.099999999999994" customHeight="1" x14ac:dyDescent="0.25">
      <c r="H62511" s="39"/>
    </row>
    <row r="62512" spans="8:8" ht="65.099999999999994" customHeight="1" x14ac:dyDescent="0.25">
      <c r="H62512" s="39"/>
    </row>
    <row r="62513" spans="8:8" ht="65.099999999999994" customHeight="1" x14ac:dyDescent="0.25">
      <c r="H62513" s="39"/>
    </row>
    <row r="62514" spans="8:8" ht="65.099999999999994" customHeight="1" x14ac:dyDescent="0.25">
      <c r="H62514" s="39"/>
    </row>
    <row r="62515" spans="8:8" ht="65.099999999999994" customHeight="1" x14ac:dyDescent="0.25">
      <c r="H62515" s="39"/>
    </row>
    <row r="62516" spans="8:8" ht="65.099999999999994" customHeight="1" x14ac:dyDescent="0.25">
      <c r="H62516" s="39"/>
    </row>
    <row r="62517" spans="8:8" ht="65.099999999999994" customHeight="1" x14ac:dyDescent="0.25">
      <c r="H62517" s="39"/>
    </row>
    <row r="62518" spans="8:8" ht="65.099999999999994" customHeight="1" x14ac:dyDescent="0.25">
      <c r="H62518" s="39"/>
    </row>
    <row r="62519" spans="8:8" ht="65.099999999999994" customHeight="1" x14ac:dyDescent="0.25">
      <c r="H62519" s="39"/>
    </row>
    <row r="62520" spans="8:8" ht="65.099999999999994" customHeight="1" x14ac:dyDescent="0.25">
      <c r="H62520" s="39"/>
    </row>
    <row r="62521" spans="8:8" ht="65.099999999999994" customHeight="1" x14ac:dyDescent="0.25">
      <c r="H62521" s="39"/>
    </row>
    <row r="62522" spans="8:8" ht="65.099999999999994" customHeight="1" x14ac:dyDescent="0.25">
      <c r="H62522" s="39"/>
    </row>
    <row r="62523" spans="8:8" ht="65.099999999999994" customHeight="1" x14ac:dyDescent="0.25">
      <c r="H62523" s="39"/>
    </row>
    <row r="62524" spans="8:8" ht="65.099999999999994" customHeight="1" x14ac:dyDescent="0.25">
      <c r="H62524" s="39"/>
    </row>
    <row r="62525" spans="8:8" ht="65.099999999999994" customHeight="1" x14ac:dyDescent="0.25">
      <c r="H62525" s="39"/>
    </row>
    <row r="62526" spans="8:8" ht="65.099999999999994" customHeight="1" x14ac:dyDescent="0.25">
      <c r="H62526" s="39"/>
    </row>
    <row r="62527" spans="8:8" ht="65.099999999999994" customHeight="1" x14ac:dyDescent="0.25">
      <c r="H62527" s="39"/>
    </row>
    <row r="62528" spans="8:8" ht="65.099999999999994" customHeight="1" x14ac:dyDescent="0.25">
      <c r="H62528" s="39"/>
    </row>
    <row r="62529" spans="8:8" ht="65.099999999999994" customHeight="1" x14ac:dyDescent="0.25">
      <c r="H62529" s="39"/>
    </row>
    <row r="62530" spans="8:8" ht="65.099999999999994" customHeight="1" x14ac:dyDescent="0.25">
      <c r="H62530" s="39"/>
    </row>
    <row r="62531" spans="8:8" ht="65.099999999999994" customHeight="1" x14ac:dyDescent="0.25">
      <c r="H62531" s="39"/>
    </row>
    <row r="62532" spans="8:8" ht="65.099999999999994" customHeight="1" x14ac:dyDescent="0.25">
      <c r="H62532" s="39"/>
    </row>
    <row r="62533" spans="8:8" ht="65.099999999999994" customHeight="1" x14ac:dyDescent="0.25">
      <c r="H62533" s="39"/>
    </row>
    <row r="62534" spans="8:8" ht="65.099999999999994" customHeight="1" x14ac:dyDescent="0.25">
      <c r="H62534" s="39"/>
    </row>
    <row r="62535" spans="8:8" ht="65.099999999999994" customHeight="1" x14ac:dyDescent="0.25">
      <c r="H62535" s="39"/>
    </row>
    <row r="62536" spans="8:8" ht="65.099999999999994" customHeight="1" x14ac:dyDescent="0.25">
      <c r="H62536" s="39"/>
    </row>
    <row r="62537" spans="8:8" ht="65.099999999999994" customHeight="1" x14ac:dyDescent="0.25">
      <c r="H62537" s="39"/>
    </row>
    <row r="62538" spans="8:8" ht="65.099999999999994" customHeight="1" x14ac:dyDescent="0.25">
      <c r="H62538" s="39"/>
    </row>
    <row r="62539" spans="8:8" ht="65.099999999999994" customHeight="1" x14ac:dyDescent="0.25">
      <c r="H62539" s="39"/>
    </row>
    <row r="62540" spans="8:8" ht="65.099999999999994" customHeight="1" x14ac:dyDescent="0.25">
      <c r="H62540" s="39"/>
    </row>
    <row r="62541" spans="8:8" ht="65.099999999999994" customHeight="1" x14ac:dyDescent="0.25">
      <c r="H62541" s="39"/>
    </row>
    <row r="62542" spans="8:8" ht="65.099999999999994" customHeight="1" x14ac:dyDescent="0.25">
      <c r="H62542" s="39"/>
    </row>
    <row r="62543" spans="8:8" ht="65.099999999999994" customHeight="1" x14ac:dyDescent="0.25">
      <c r="H62543" s="39"/>
    </row>
    <row r="62544" spans="8:8" ht="65.099999999999994" customHeight="1" x14ac:dyDescent="0.25">
      <c r="H62544" s="39"/>
    </row>
    <row r="62545" spans="8:8" ht="65.099999999999994" customHeight="1" x14ac:dyDescent="0.25">
      <c r="H62545" s="39"/>
    </row>
    <row r="62546" spans="8:8" ht="65.099999999999994" customHeight="1" x14ac:dyDescent="0.25">
      <c r="H62546" s="39"/>
    </row>
    <row r="62547" spans="8:8" ht="65.099999999999994" customHeight="1" x14ac:dyDescent="0.25">
      <c r="H62547" s="39"/>
    </row>
    <row r="62548" spans="8:8" ht="65.099999999999994" customHeight="1" x14ac:dyDescent="0.25">
      <c r="H62548" s="39"/>
    </row>
    <row r="62549" spans="8:8" ht="65.099999999999994" customHeight="1" x14ac:dyDescent="0.25">
      <c r="H62549" s="39"/>
    </row>
    <row r="62550" spans="8:8" ht="65.099999999999994" customHeight="1" x14ac:dyDescent="0.25">
      <c r="H62550" s="39"/>
    </row>
    <row r="62551" spans="8:8" ht="65.099999999999994" customHeight="1" x14ac:dyDescent="0.25">
      <c r="H62551" s="39"/>
    </row>
    <row r="62552" spans="8:8" ht="65.099999999999994" customHeight="1" x14ac:dyDescent="0.25">
      <c r="H62552" s="39"/>
    </row>
    <row r="62553" spans="8:8" ht="65.099999999999994" customHeight="1" x14ac:dyDescent="0.25">
      <c r="H62553" s="39"/>
    </row>
    <row r="62554" spans="8:8" ht="65.099999999999994" customHeight="1" x14ac:dyDescent="0.25">
      <c r="H62554" s="39"/>
    </row>
    <row r="62555" spans="8:8" ht="65.099999999999994" customHeight="1" x14ac:dyDescent="0.25">
      <c r="H62555" s="39"/>
    </row>
    <row r="62556" spans="8:8" ht="65.099999999999994" customHeight="1" x14ac:dyDescent="0.25">
      <c r="H62556" s="39"/>
    </row>
    <row r="62557" spans="8:8" ht="65.099999999999994" customHeight="1" x14ac:dyDescent="0.25">
      <c r="H62557" s="39"/>
    </row>
    <row r="62558" spans="8:8" ht="65.099999999999994" customHeight="1" x14ac:dyDescent="0.25">
      <c r="H62558" s="39"/>
    </row>
    <row r="62559" spans="8:8" ht="65.099999999999994" customHeight="1" x14ac:dyDescent="0.25">
      <c r="H62559" s="39"/>
    </row>
    <row r="62560" spans="8:8" ht="65.099999999999994" customHeight="1" x14ac:dyDescent="0.25">
      <c r="H62560" s="39"/>
    </row>
    <row r="62561" spans="8:8" ht="65.099999999999994" customHeight="1" x14ac:dyDescent="0.25">
      <c r="H62561" s="39"/>
    </row>
    <row r="62562" spans="8:8" ht="65.099999999999994" customHeight="1" x14ac:dyDescent="0.25">
      <c r="H62562" s="39"/>
    </row>
    <row r="62563" spans="8:8" ht="65.099999999999994" customHeight="1" x14ac:dyDescent="0.25">
      <c r="H62563" s="39"/>
    </row>
    <row r="62564" spans="8:8" ht="65.099999999999994" customHeight="1" x14ac:dyDescent="0.25">
      <c r="H62564" s="39"/>
    </row>
    <row r="62565" spans="8:8" ht="65.099999999999994" customHeight="1" x14ac:dyDescent="0.25">
      <c r="H62565" s="39"/>
    </row>
    <row r="62566" spans="8:8" ht="65.099999999999994" customHeight="1" x14ac:dyDescent="0.25">
      <c r="H62566" s="39"/>
    </row>
    <row r="62567" spans="8:8" ht="65.099999999999994" customHeight="1" x14ac:dyDescent="0.25">
      <c r="H62567" s="39"/>
    </row>
    <row r="62568" spans="8:8" ht="65.099999999999994" customHeight="1" x14ac:dyDescent="0.25">
      <c r="H62568" s="39"/>
    </row>
    <row r="62569" spans="8:8" ht="65.099999999999994" customHeight="1" x14ac:dyDescent="0.25">
      <c r="H62569" s="39"/>
    </row>
    <row r="62570" spans="8:8" ht="65.099999999999994" customHeight="1" x14ac:dyDescent="0.25">
      <c r="H62570" s="39"/>
    </row>
    <row r="62571" spans="8:8" ht="65.099999999999994" customHeight="1" x14ac:dyDescent="0.25">
      <c r="H62571" s="39"/>
    </row>
    <row r="62572" spans="8:8" ht="65.099999999999994" customHeight="1" x14ac:dyDescent="0.25">
      <c r="H62572" s="39"/>
    </row>
    <row r="62573" spans="8:8" ht="65.099999999999994" customHeight="1" x14ac:dyDescent="0.25">
      <c r="H62573" s="39"/>
    </row>
    <row r="62574" spans="8:8" ht="65.099999999999994" customHeight="1" x14ac:dyDescent="0.25">
      <c r="H62574" s="39"/>
    </row>
    <row r="62575" spans="8:8" ht="65.099999999999994" customHeight="1" x14ac:dyDescent="0.25">
      <c r="H62575" s="39"/>
    </row>
    <row r="62576" spans="8:8" ht="65.099999999999994" customHeight="1" x14ac:dyDescent="0.25">
      <c r="H62576" s="39"/>
    </row>
    <row r="62577" spans="8:8" ht="65.099999999999994" customHeight="1" x14ac:dyDescent="0.25">
      <c r="H62577" s="39"/>
    </row>
    <row r="62578" spans="8:8" ht="65.099999999999994" customHeight="1" x14ac:dyDescent="0.25">
      <c r="H62578" s="39"/>
    </row>
    <row r="62579" spans="8:8" ht="65.099999999999994" customHeight="1" x14ac:dyDescent="0.25">
      <c r="H62579" s="39"/>
    </row>
    <row r="62580" spans="8:8" ht="65.099999999999994" customHeight="1" x14ac:dyDescent="0.25">
      <c r="H62580" s="39"/>
    </row>
    <row r="62581" spans="8:8" ht="65.099999999999994" customHeight="1" x14ac:dyDescent="0.25">
      <c r="H62581" s="39"/>
    </row>
    <row r="62582" spans="8:8" ht="65.099999999999994" customHeight="1" x14ac:dyDescent="0.25">
      <c r="H62582" s="39"/>
    </row>
    <row r="62583" spans="8:8" ht="65.099999999999994" customHeight="1" x14ac:dyDescent="0.25">
      <c r="H62583" s="39"/>
    </row>
    <row r="62584" spans="8:8" ht="65.099999999999994" customHeight="1" x14ac:dyDescent="0.25">
      <c r="H62584" s="39"/>
    </row>
    <row r="62585" spans="8:8" ht="65.099999999999994" customHeight="1" x14ac:dyDescent="0.25">
      <c r="H62585" s="39"/>
    </row>
    <row r="62586" spans="8:8" ht="65.099999999999994" customHeight="1" x14ac:dyDescent="0.25">
      <c r="H62586" s="39"/>
    </row>
    <row r="62587" spans="8:8" ht="65.099999999999994" customHeight="1" x14ac:dyDescent="0.25">
      <c r="H62587" s="39"/>
    </row>
    <row r="62588" spans="8:8" ht="65.099999999999994" customHeight="1" x14ac:dyDescent="0.25">
      <c r="H62588" s="39"/>
    </row>
    <row r="62589" spans="8:8" ht="65.099999999999994" customHeight="1" x14ac:dyDescent="0.25">
      <c r="H62589" s="39"/>
    </row>
    <row r="62590" spans="8:8" ht="65.099999999999994" customHeight="1" x14ac:dyDescent="0.25">
      <c r="H62590" s="39"/>
    </row>
    <row r="62591" spans="8:8" ht="65.099999999999994" customHeight="1" x14ac:dyDescent="0.25">
      <c r="H62591" s="39"/>
    </row>
    <row r="62592" spans="8:8" ht="65.099999999999994" customHeight="1" x14ac:dyDescent="0.25">
      <c r="H62592" s="39"/>
    </row>
    <row r="62593" spans="8:8" ht="65.099999999999994" customHeight="1" x14ac:dyDescent="0.25">
      <c r="H62593" s="39"/>
    </row>
    <row r="62594" spans="8:8" ht="65.099999999999994" customHeight="1" x14ac:dyDescent="0.25">
      <c r="H62594" s="39"/>
    </row>
    <row r="62595" spans="8:8" ht="65.099999999999994" customHeight="1" x14ac:dyDescent="0.25">
      <c r="H62595" s="39"/>
    </row>
    <row r="62596" spans="8:8" ht="65.099999999999994" customHeight="1" x14ac:dyDescent="0.25">
      <c r="H62596" s="39"/>
    </row>
    <row r="62597" spans="8:8" ht="65.099999999999994" customHeight="1" x14ac:dyDescent="0.25">
      <c r="H62597" s="39"/>
    </row>
    <row r="62598" spans="8:8" ht="65.099999999999994" customHeight="1" x14ac:dyDescent="0.25">
      <c r="H62598" s="39"/>
    </row>
    <row r="62599" spans="8:8" ht="65.099999999999994" customHeight="1" x14ac:dyDescent="0.25">
      <c r="H62599" s="39"/>
    </row>
    <row r="62600" spans="8:8" ht="65.099999999999994" customHeight="1" x14ac:dyDescent="0.25">
      <c r="H62600" s="39"/>
    </row>
    <row r="62601" spans="8:8" ht="65.099999999999994" customHeight="1" x14ac:dyDescent="0.25">
      <c r="H62601" s="39"/>
    </row>
    <row r="62602" spans="8:8" ht="65.099999999999994" customHeight="1" x14ac:dyDescent="0.25">
      <c r="H62602" s="39"/>
    </row>
    <row r="62603" spans="8:8" ht="65.099999999999994" customHeight="1" x14ac:dyDescent="0.25">
      <c r="H62603" s="39"/>
    </row>
    <row r="62604" spans="8:8" ht="65.099999999999994" customHeight="1" x14ac:dyDescent="0.25">
      <c r="H62604" s="39"/>
    </row>
    <row r="62605" spans="8:8" ht="65.099999999999994" customHeight="1" x14ac:dyDescent="0.25">
      <c r="H62605" s="39"/>
    </row>
    <row r="62606" spans="8:8" ht="65.099999999999994" customHeight="1" x14ac:dyDescent="0.25">
      <c r="H62606" s="39"/>
    </row>
    <row r="62607" spans="8:8" ht="65.099999999999994" customHeight="1" x14ac:dyDescent="0.25">
      <c r="H62607" s="39"/>
    </row>
    <row r="62608" spans="8:8" ht="65.099999999999994" customHeight="1" x14ac:dyDescent="0.25">
      <c r="H62608" s="39"/>
    </row>
    <row r="62609" spans="8:8" ht="65.099999999999994" customHeight="1" x14ac:dyDescent="0.25">
      <c r="H62609" s="39"/>
    </row>
    <row r="62610" spans="8:8" ht="65.099999999999994" customHeight="1" x14ac:dyDescent="0.25">
      <c r="H62610" s="39"/>
    </row>
    <row r="62611" spans="8:8" ht="65.099999999999994" customHeight="1" x14ac:dyDescent="0.25">
      <c r="H62611" s="39"/>
    </row>
    <row r="62612" spans="8:8" ht="65.099999999999994" customHeight="1" x14ac:dyDescent="0.25">
      <c r="H62612" s="39"/>
    </row>
    <row r="62613" spans="8:8" ht="65.099999999999994" customHeight="1" x14ac:dyDescent="0.25">
      <c r="H62613" s="39"/>
    </row>
    <row r="62614" spans="8:8" ht="65.099999999999994" customHeight="1" x14ac:dyDescent="0.25">
      <c r="H62614" s="39"/>
    </row>
    <row r="62615" spans="8:8" ht="65.099999999999994" customHeight="1" x14ac:dyDescent="0.25">
      <c r="H62615" s="39"/>
    </row>
    <row r="62616" spans="8:8" ht="65.099999999999994" customHeight="1" x14ac:dyDescent="0.25">
      <c r="H62616" s="39"/>
    </row>
    <row r="62617" spans="8:8" ht="65.099999999999994" customHeight="1" x14ac:dyDescent="0.25">
      <c r="H62617" s="39"/>
    </row>
    <row r="62618" spans="8:8" ht="65.099999999999994" customHeight="1" x14ac:dyDescent="0.25">
      <c r="H62618" s="39"/>
    </row>
    <row r="62619" spans="8:8" ht="65.099999999999994" customHeight="1" x14ac:dyDescent="0.25">
      <c r="H62619" s="39"/>
    </row>
    <row r="62620" spans="8:8" ht="65.099999999999994" customHeight="1" x14ac:dyDescent="0.25">
      <c r="H62620" s="39"/>
    </row>
    <row r="62621" spans="8:8" ht="65.099999999999994" customHeight="1" x14ac:dyDescent="0.25">
      <c r="H62621" s="39"/>
    </row>
    <row r="62622" spans="8:8" ht="65.099999999999994" customHeight="1" x14ac:dyDescent="0.25">
      <c r="H62622" s="39"/>
    </row>
    <row r="62623" spans="8:8" ht="65.099999999999994" customHeight="1" x14ac:dyDescent="0.25">
      <c r="H62623" s="39"/>
    </row>
    <row r="62624" spans="8:8" ht="65.099999999999994" customHeight="1" x14ac:dyDescent="0.25">
      <c r="H62624" s="39"/>
    </row>
    <row r="62625" spans="8:8" ht="65.099999999999994" customHeight="1" x14ac:dyDescent="0.25">
      <c r="H62625" s="39"/>
    </row>
    <row r="62626" spans="8:8" ht="65.099999999999994" customHeight="1" x14ac:dyDescent="0.25">
      <c r="H62626" s="39"/>
    </row>
    <row r="62627" spans="8:8" ht="65.099999999999994" customHeight="1" x14ac:dyDescent="0.25">
      <c r="H62627" s="39"/>
    </row>
    <row r="62628" spans="8:8" ht="65.099999999999994" customHeight="1" x14ac:dyDescent="0.25">
      <c r="H62628" s="39"/>
    </row>
    <row r="62629" spans="8:8" ht="65.099999999999994" customHeight="1" x14ac:dyDescent="0.25">
      <c r="H62629" s="39"/>
    </row>
    <row r="62630" spans="8:8" ht="65.099999999999994" customHeight="1" x14ac:dyDescent="0.25">
      <c r="H62630" s="39"/>
    </row>
    <row r="62631" spans="8:8" ht="65.099999999999994" customHeight="1" x14ac:dyDescent="0.25">
      <c r="H62631" s="39"/>
    </row>
    <row r="62632" spans="8:8" ht="65.099999999999994" customHeight="1" x14ac:dyDescent="0.25">
      <c r="H62632" s="39"/>
    </row>
    <row r="62633" spans="8:8" ht="65.099999999999994" customHeight="1" x14ac:dyDescent="0.25">
      <c r="H62633" s="39"/>
    </row>
    <row r="62634" spans="8:8" ht="65.099999999999994" customHeight="1" x14ac:dyDescent="0.25">
      <c r="H62634" s="39"/>
    </row>
    <row r="62635" spans="8:8" ht="65.099999999999994" customHeight="1" x14ac:dyDescent="0.25">
      <c r="H62635" s="39"/>
    </row>
    <row r="62636" spans="8:8" ht="65.099999999999994" customHeight="1" x14ac:dyDescent="0.25">
      <c r="H62636" s="39"/>
    </row>
    <row r="62637" spans="8:8" ht="65.099999999999994" customHeight="1" x14ac:dyDescent="0.25">
      <c r="H62637" s="39"/>
    </row>
    <row r="62638" spans="8:8" ht="65.099999999999994" customHeight="1" x14ac:dyDescent="0.25">
      <c r="H62638" s="39"/>
    </row>
    <row r="62639" spans="8:8" ht="65.099999999999994" customHeight="1" x14ac:dyDescent="0.25">
      <c r="H62639" s="39"/>
    </row>
    <row r="62640" spans="8:8" ht="65.099999999999994" customHeight="1" x14ac:dyDescent="0.25">
      <c r="H62640" s="39"/>
    </row>
    <row r="62641" spans="8:8" ht="65.099999999999994" customHeight="1" x14ac:dyDescent="0.25">
      <c r="H62641" s="39"/>
    </row>
    <row r="62642" spans="8:8" ht="65.099999999999994" customHeight="1" x14ac:dyDescent="0.25">
      <c r="H62642" s="39"/>
    </row>
    <row r="62643" spans="8:8" ht="65.099999999999994" customHeight="1" x14ac:dyDescent="0.25">
      <c r="H62643" s="39"/>
    </row>
    <row r="62644" spans="8:8" ht="65.099999999999994" customHeight="1" x14ac:dyDescent="0.25">
      <c r="H62644" s="39"/>
    </row>
    <row r="62645" spans="8:8" ht="65.099999999999994" customHeight="1" x14ac:dyDescent="0.25">
      <c r="H62645" s="39"/>
    </row>
    <row r="62646" spans="8:8" ht="65.099999999999994" customHeight="1" x14ac:dyDescent="0.25">
      <c r="H62646" s="39"/>
    </row>
    <row r="62647" spans="8:8" ht="65.099999999999994" customHeight="1" x14ac:dyDescent="0.25">
      <c r="H62647" s="39"/>
    </row>
    <row r="62648" spans="8:8" ht="65.099999999999994" customHeight="1" x14ac:dyDescent="0.25">
      <c r="H62648" s="39"/>
    </row>
    <row r="62649" spans="8:8" ht="65.099999999999994" customHeight="1" x14ac:dyDescent="0.25">
      <c r="H62649" s="39"/>
    </row>
    <row r="62650" spans="8:8" ht="65.099999999999994" customHeight="1" x14ac:dyDescent="0.25">
      <c r="H62650" s="39"/>
    </row>
    <row r="62651" spans="8:8" ht="65.099999999999994" customHeight="1" x14ac:dyDescent="0.25">
      <c r="H62651" s="39"/>
    </row>
    <row r="62652" spans="8:8" ht="65.099999999999994" customHeight="1" x14ac:dyDescent="0.25">
      <c r="H62652" s="39"/>
    </row>
    <row r="62653" spans="8:8" ht="65.099999999999994" customHeight="1" x14ac:dyDescent="0.25">
      <c r="H62653" s="39"/>
    </row>
    <row r="62654" spans="8:8" ht="65.099999999999994" customHeight="1" x14ac:dyDescent="0.25">
      <c r="H62654" s="39"/>
    </row>
    <row r="62655" spans="8:8" ht="65.099999999999994" customHeight="1" x14ac:dyDescent="0.25">
      <c r="H62655" s="39"/>
    </row>
    <row r="62656" spans="8:8" ht="65.099999999999994" customHeight="1" x14ac:dyDescent="0.25">
      <c r="H62656" s="39"/>
    </row>
    <row r="62657" spans="8:8" ht="65.099999999999994" customHeight="1" x14ac:dyDescent="0.25">
      <c r="H62657" s="39"/>
    </row>
    <row r="62658" spans="8:8" ht="65.099999999999994" customHeight="1" x14ac:dyDescent="0.25">
      <c r="H62658" s="39"/>
    </row>
    <row r="62659" spans="8:8" ht="65.099999999999994" customHeight="1" x14ac:dyDescent="0.25">
      <c r="H62659" s="39"/>
    </row>
    <row r="62660" spans="8:8" ht="65.099999999999994" customHeight="1" x14ac:dyDescent="0.25">
      <c r="H62660" s="39"/>
    </row>
    <row r="62661" spans="8:8" ht="65.099999999999994" customHeight="1" x14ac:dyDescent="0.25">
      <c r="H62661" s="39"/>
    </row>
    <row r="62662" spans="8:8" ht="65.099999999999994" customHeight="1" x14ac:dyDescent="0.25">
      <c r="H62662" s="39"/>
    </row>
    <row r="62663" spans="8:8" ht="65.099999999999994" customHeight="1" x14ac:dyDescent="0.25">
      <c r="H62663" s="39"/>
    </row>
    <row r="62664" spans="8:8" ht="65.099999999999994" customHeight="1" x14ac:dyDescent="0.25">
      <c r="H62664" s="39"/>
    </row>
    <row r="62665" spans="8:8" ht="65.099999999999994" customHeight="1" x14ac:dyDescent="0.25">
      <c r="H62665" s="39"/>
    </row>
    <row r="62666" spans="8:8" ht="65.099999999999994" customHeight="1" x14ac:dyDescent="0.25">
      <c r="H62666" s="39"/>
    </row>
    <row r="62667" spans="8:8" ht="65.099999999999994" customHeight="1" x14ac:dyDescent="0.25">
      <c r="H62667" s="39"/>
    </row>
    <row r="62668" spans="8:8" ht="65.099999999999994" customHeight="1" x14ac:dyDescent="0.25">
      <c r="H62668" s="39"/>
    </row>
    <row r="62669" spans="8:8" ht="65.099999999999994" customHeight="1" x14ac:dyDescent="0.25">
      <c r="H62669" s="39"/>
    </row>
    <row r="62670" spans="8:8" ht="65.099999999999994" customHeight="1" x14ac:dyDescent="0.25">
      <c r="H62670" s="39"/>
    </row>
    <row r="62671" spans="8:8" ht="65.099999999999994" customHeight="1" x14ac:dyDescent="0.25">
      <c r="H62671" s="39"/>
    </row>
    <row r="62672" spans="8:8" ht="65.099999999999994" customHeight="1" x14ac:dyDescent="0.25">
      <c r="H62672" s="39"/>
    </row>
    <row r="62673" spans="8:8" ht="65.099999999999994" customHeight="1" x14ac:dyDescent="0.25">
      <c r="H62673" s="39"/>
    </row>
    <row r="62674" spans="8:8" ht="65.099999999999994" customHeight="1" x14ac:dyDescent="0.25">
      <c r="H62674" s="39"/>
    </row>
    <row r="62675" spans="8:8" ht="65.099999999999994" customHeight="1" x14ac:dyDescent="0.25">
      <c r="H62675" s="39"/>
    </row>
    <row r="62676" spans="8:8" ht="65.099999999999994" customHeight="1" x14ac:dyDescent="0.25">
      <c r="H62676" s="39"/>
    </row>
    <row r="62677" spans="8:8" ht="65.099999999999994" customHeight="1" x14ac:dyDescent="0.25">
      <c r="H62677" s="39"/>
    </row>
    <row r="62678" spans="8:8" ht="65.099999999999994" customHeight="1" x14ac:dyDescent="0.25">
      <c r="H62678" s="39"/>
    </row>
    <row r="62679" spans="8:8" ht="65.099999999999994" customHeight="1" x14ac:dyDescent="0.25">
      <c r="H62679" s="39"/>
    </row>
    <row r="62680" spans="8:8" ht="65.099999999999994" customHeight="1" x14ac:dyDescent="0.25">
      <c r="H62680" s="39"/>
    </row>
    <row r="62681" spans="8:8" ht="65.099999999999994" customHeight="1" x14ac:dyDescent="0.25">
      <c r="H62681" s="39"/>
    </row>
    <row r="62682" spans="8:8" ht="65.099999999999994" customHeight="1" x14ac:dyDescent="0.25">
      <c r="H62682" s="39"/>
    </row>
    <row r="62683" spans="8:8" ht="65.099999999999994" customHeight="1" x14ac:dyDescent="0.25">
      <c r="H62683" s="39"/>
    </row>
    <row r="62684" spans="8:8" ht="65.099999999999994" customHeight="1" x14ac:dyDescent="0.25">
      <c r="H62684" s="39"/>
    </row>
    <row r="62685" spans="8:8" ht="65.099999999999994" customHeight="1" x14ac:dyDescent="0.25">
      <c r="H62685" s="39"/>
    </row>
    <row r="62686" spans="8:8" ht="65.099999999999994" customHeight="1" x14ac:dyDescent="0.25">
      <c r="H62686" s="39"/>
    </row>
    <row r="62687" spans="8:8" ht="65.099999999999994" customHeight="1" x14ac:dyDescent="0.25">
      <c r="H62687" s="39"/>
    </row>
    <row r="62688" spans="8:8" ht="65.099999999999994" customHeight="1" x14ac:dyDescent="0.25">
      <c r="H62688" s="39"/>
    </row>
    <row r="62689" spans="8:8" ht="65.099999999999994" customHeight="1" x14ac:dyDescent="0.25">
      <c r="H62689" s="39"/>
    </row>
    <row r="62690" spans="8:8" ht="65.099999999999994" customHeight="1" x14ac:dyDescent="0.25">
      <c r="H62690" s="39"/>
    </row>
    <row r="62691" spans="8:8" ht="65.099999999999994" customHeight="1" x14ac:dyDescent="0.25">
      <c r="H62691" s="39"/>
    </row>
    <row r="62692" spans="8:8" ht="65.099999999999994" customHeight="1" x14ac:dyDescent="0.25">
      <c r="H62692" s="39"/>
    </row>
    <row r="62693" spans="8:8" ht="65.099999999999994" customHeight="1" x14ac:dyDescent="0.25">
      <c r="H62693" s="39"/>
    </row>
    <row r="62694" spans="8:8" ht="65.099999999999994" customHeight="1" x14ac:dyDescent="0.25">
      <c r="H62694" s="39"/>
    </row>
    <row r="62695" spans="8:8" ht="65.099999999999994" customHeight="1" x14ac:dyDescent="0.25">
      <c r="H62695" s="39"/>
    </row>
    <row r="62696" spans="8:8" ht="65.099999999999994" customHeight="1" x14ac:dyDescent="0.25">
      <c r="H62696" s="39"/>
    </row>
    <row r="62697" spans="8:8" ht="65.099999999999994" customHeight="1" x14ac:dyDescent="0.25">
      <c r="H62697" s="39"/>
    </row>
    <row r="62698" spans="8:8" ht="65.099999999999994" customHeight="1" x14ac:dyDescent="0.25">
      <c r="H62698" s="39"/>
    </row>
    <row r="62699" spans="8:8" ht="65.099999999999994" customHeight="1" x14ac:dyDescent="0.25">
      <c r="H62699" s="39"/>
    </row>
    <row r="62700" spans="8:8" ht="65.099999999999994" customHeight="1" x14ac:dyDescent="0.25">
      <c r="H62700" s="39"/>
    </row>
    <row r="62701" spans="8:8" ht="65.099999999999994" customHeight="1" x14ac:dyDescent="0.25">
      <c r="H62701" s="39"/>
    </row>
    <row r="62702" spans="8:8" ht="65.099999999999994" customHeight="1" x14ac:dyDescent="0.25">
      <c r="H62702" s="39"/>
    </row>
    <row r="62703" spans="8:8" ht="65.099999999999994" customHeight="1" x14ac:dyDescent="0.25">
      <c r="H62703" s="39"/>
    </row>
    <row r="62704" spans="8:8" ht="65.099999999999994" customHeight="1" x14ac:dyDescent="0.25">
      <c r="H62704" s="39"/>
    </row>
    <row r="62705" spans="8:8" ht="65.099999999999994" customHeight="1" x14ac:dyDescent="0.25">
      <c r="H62705" s="39"/>
    </row>
    <row r="62706" spans="8:8" ht="65.099999999999994" customHeight="1" x14ac:dyDescent="0.25">
      <c r="H62706" s="39"/>
    </row>
    <row r="62707" spans="8:8" ht="65.099999999999994" customHeight="1" x14ac:dyDescent="0.25">
      <c r="H62707" s="39"/>
    </row>
    <row r="62708" spans="8:8" ht="65.099999999999994" customHeight="1" x14ac:dyDescent="0.25">
      <c r="H62708" s="39"/>
    </row>
    <row r="62709" spans="8:8" ht="65.099999999999994" customHeight="1" x14ac:dyDescent="0.25">
      <c r="H62709" s="39"/>
    </row>
    <row r="62710" spans="8:8" ht="65.099999999999994" customHeight="1" x14ac:dyDescent="0.25">
      <c r="H62710" s="39"/>
    </row>
    <row r="62711" spans="8:8" ht="65.099999999999994" customHeight="1" x14ac:dyDescent="0.25">
      <c r="H62711" s="39"/>
    </row>
    <row r="62712" spans="8:8" ht="65.099999999999994" customHeight="1" x14ac:dyDescent="0.25">
      <c r="H62712" s="39"/>
    </row>
    <row r="62713" spans="8:8" ht="65.099999999999994" customHeight="1" x14ac:dyDescent="0.25">
      <c r="H62713" s="39"/>
    </row>
    <row r="62714" spans="8:8" ht="65.099999999999994" customHeight="1" x14ac:dyDescent="0.25">
      <c r="H62714" s="39"/>
    </row>
    <row r="62715" spans="8:8" ht="65.099999999999994" customHeight="1" x14ac:dyDescent="0.25">
      <c r="H62715" s="39"/>
    </row>
    <row r="62716" spans="8:8" ht="65.099999999999994" customHeight="1" x14ac:dyDescent="0.25">
      <c r="H62716" s="39"/>
    </row>
    <row r="62717" spans="8:8" ht="65.099999999999994" customHeight="1" x14ac:dyDescent="0.25">
      <c r="H62717" s="39"/>
    </row>
    <row r="62718" spans="8:8" ht="65.099999999999994" customHeight="1" x14ac:dyDescent="0.25">
      <c r="H62718" s="39"/>
    </row>
    <row r="62719" spans="8:8" ht="65.099999999999994" customHeight="1" x14ac:dyDescent="0.25">
      <c r="H62719" s="39"/>
    </row>
    <row r="62720" spans="8:8" ht="65.099999999999994" customHeight="1" x14ac:dyDescent="0.25">
      <c r="H62720" s="39"/>
    </row>
    <row r="62721" spans="8:8" ht="65.099999999999994" customHeight="1" x14ac:dyDescent="0.25">
      <c r="H62721" s="39"/>
    </row>
    <row r="62722" spans="8:8" ht="65.099999999999994" customHeight="1" x14ac:dyDescent="0.25">
      <c r="H62722" s="39"/>
    </row>
    <row r="62723" spans="8:8" ht="65.099999999999994" customHeight="1" x14ac:dyDescent="0.25">
      <c r="H62723" s="39"/>
    </row>
    <row r="62724" spans="8:8" ht="65.099999999999994" customHeight="1" x14ac:dyDescent="0.25">
      <c r="H62724" s="39"/>
    </row>
    <row r="62725" spans="8:8" ht="65.099999999999994" customHeight="1" x14ac:dyDescent="0.25">
      <c r="H62725" s="39"/>
    </row>
    <row r="62726" spans="8:8" ht="65.099999999999994" customHeight="1" x14ac:dyDescent="0.25">
      <c r="H62726" s="39"/>
    </row>
    <row r="62727" spans="8:8" ht="65.099999999999994" customHeight="1" x14ac:dyDescent="0.25">
      <c r="H62727" s="39"/>
    </row>
    <row r="62728" spans="8:8" ht="65.099999999999994" customHeight="1" x14ac:dyDescent="0.25">
      <c r="H62728" s="39"/>
    </row>
    <row r="62729" spans="8:8" ht="65.099999999999994" customHeight="1" x14ac:dyDescent="0.25">
      <c r="H62729" s="39"/>
    </row>
    <row r="62730" spans="8:8" ht="65.099999999999994" customHeight="1" x14ac:dyDescent="0.25">
      <c r="H62730" s="39"/>
    </row>
    <row r="62731" spans="8:8" ht="65.099999999999994" customHeight="1" x14ac:dyDescent="0.25">
      <c r="H62731" s="39"/>
    </row>
    <row r="62732" spans="8:8" ht="65.099999999999994" customHeight="1" x14ac:dyDescent="0.25">
      <c r="H62732" s="39"/>
    </row>
    <row r="62733" spans="8:8" ht="65.099999999999994" customHeight="1" x14ac:dyDescent="0.25">
      <c r="H62733" s="39"/>
    </row>
    <row r="62734" spans="8:8" ht="65.099999999999994" customHeight="1" x14ac:dyDescent="0.25">
      <c r="H62734" s="39"/>
    </row>
    <row r="62735" spans="8:8" ht="65.099999999999994" customHeight="1" x14ac:dyDescent="0.25">
      <c r="H62735" s="39"/>
    </row>
    <row r="62736" spans="8:8" ht="65.099999999999994" customHeight="1" x14ac:dyDescent="0.25">
      <c r="H62736" s="39"/>
    </row>
    <row r="62737" spans="8:8" ht="65.099999999999994" customHeight="1" x14ac:dyDescent="0.25">
      <c r="H62737" s="39"/>
    </row>
    <row r="62738" spans="8:8" ht="65.099999999999994" customHeight="1" x14ac:dyDescent="0.25">
      <c r="H62738" s="39"/>
    </row>
    <row r="62739" spans="8:8" ht="65.099999999999994" customHeight="1" x14ac:dyDescent="0.25">
      <c r="H62739" s="39"/>
    </row>
    <row r="62740" spans="8:8" ht="65.099999999999994" customHeight="1" x14ac:dyDescent="0.25">
      <c r="H62740" s="39"/>
    </row>
    <row r="62741" spans="8:8" ht="65.099999999999994" customHeight="1" x14ac:dyDescent="0.25">
      <c r="H62741" s="39"/>
    </row>
    <row r="62742" spans="8:8" ht="65.099999999999994" customHeight="1" x14ac:dyDescent="0.25">
      <c r="H62742" s="39"/>
    </row>
    <row r="62743" spans="8:8" ht="65.099999999999994" customHeight="1" x14ac:dyDescent="0.25">
      <c r="H62743" s="39"/>
    </row>
    <row r="62744" spans="8:8" ht="65.099999999999994" customHeight="1" x14ac:dyDescent="0.25">
      <c r="H62744" s="39"/>
    </row>
    <row r="62745" spans="8:8" ht="65.099999999999994" customHeight="1" x14ac:dyDescent="0.25">
      <c r="H62745" s="39"/>
    </row>
    <row r="62746" spans="8:8" ht="65.099999999999994" customHeight="1" x14ac:dyDescent="0.25">
      <c r="H62746" s="39"/>
    </row>
    <row r="62747" spans="8:8" ht="65.099999999999994" customHeight="1" x14ac:dyDescent="0.25">
      <c r="H62747" s="39"/>
    </row>
    <row r="62748" spans="8:8" ht="65.099999999999994" customHeight="1" x14ac:dyDescent="0.25">
      <c r="H62748" s="39"/>
    </row>
    <row r="62749" spans="8:8" ht="65.099999999999994" customHeight="1" x14ac:dyDescent="0.25">
      <c r="H62749" s="39"/>
    </row>
    <row r="62750" spans="8:8" ht="65.099999999999994" customHeight="1" x14ac:dyDescent="0.25">
      <c r="H62750" s="39"/>
    </row>
    <row r="62751" spans="8:8" ht="65.099999999999994" customHeight="1" x14ac:dyDescent="0.25">
      <c r="H62751" s="39"/>
    </row>
    <row r="62752" spans="8:8" ht="65.099999999999994" customHeight="1" x14ac:dyDescent="0.25">
      <c r="H62752" s="39"/>
    </row>
    <row r="62753" spans="8:8" ht="65.099999999999994" customHeight="1" x14ac:dyDescent="0.25">
      <c r="H62753" s="39"/>
    </row>
    <row r="62754" spans="8:8" ht="65.099999999999994" customHeight="1" x14ac:dyDescent="0.25">
      <c r="H62754" s="39"/>
    </row>
    <row r="62755" spans="8:8" ht="65.099999999999994" customHeight="1" x14ac:dyDescent="0.25">
      <c r="H62755" s="39"/>
    </row>
    <row r="62756" spans="8:8" ht="65.099999999999994" customHeight="1" x14ac:dyDescent="0.25">
      <c r="H62756" s="39"/>
    </row>
    <row r="62757" spans="8:8" ht="65.099999999999994" customHeight="1" x14ac:dyDescent="0.25">
      <c r="H62757" s="39"/>
    </row>
    <row r="62758" spans="8:8" ht="65.099999999999994" customHeight="1" x14ac:dyDescent="0.25">
      <c r="H62758" s="39"/>
    </row>
    <row r="62759" spans="8:8" ht="65.099999999999994" customHeight="1" x14ac:dyDescent="0.25">
      <c r="H62759" s="39"/>
    </row>
    <row r="62760" spans="8:8" ht="65.099999999999994" customHeight="1" x14ac:dyDescent="0.25">
      <c r="H62760" s="39"/>
    </row>
    <row r="62761" spans="8:8" ht="65.099999999999994" customHeight="1" x14ac:dyDescent="0.25">
      <c r="H62761" s="39"/>
    </row>
    <row r="62762" spans="8:8" ht="65.099999999999994" customHeight="1" x14ac:dyDescent="0.25">
      <c r="H62762" s="39"/>
    </row>
    <row r="62763" spans="8:8" ht="65.099999999999994" customHeight="1" x14ac:dyDescent="0.25">
      <c r="H62763" s="39"/>
    </row>
    <row r="62764" spans="8:8" ht="65.099999999999994" customHeight="1" x14ac:dyDescent="0.25">
      <c r="H62764" s="39"/>
    </row>
    <row r="62765" spans="8:8" ht="65.099999999999994" customHeight="1" x14ac:dyDescent="0.25">
      <c r="H62765" s="39"/>
    </row>
    <row r="62766" spans="8:8" ht="65.099999999999994" customHeight="1" x14ac:dyDescent="0.25">
      <c r="H62766" s="39"/>
    </row>
    <row r="62767" spans="8:8" ht="65.099999999999994" customHeight="1" x14ac:dyDescent="0.25">
      <c r="H62767" s="39"/>
    </row>
    <row r="62768" spans="8:8" ht="65.099999999999994" customHeight="1" x14ac:dyDescent="0.25">
      <c r="H62768" s="39"/>
    </row>
    <row r="62769" spans="8:8" ht="65.099999999999994" customHeight="1" x14ac:dyDescent="0.25">
      <c r="H62769" s="39"/>
    </row>
    <row r="62770" spans="8:8" ht="65.099999999999994" customHeight="1" x14ac:dyDescent="0.25">
      <c r="H62770" s="39"/>
    </row>
    <row r="62771" spans="8:8" ht="65.099999999999994" customHeight="1" x14ac:dyDescent="0.25">
      <c r="H62771" s="39"/>
    </row>
    <row r="62772" spans="8:8" ht="65.099999999999994" customHeight="1" x14ac:dyDescent="0.25">
      <c r="H62772" s="39"/>
    </row>
    <row r="62773" spans="8:8" ht="65.099999999999994" customHeight="1" x14ac:dyDescent="0.25">
      <c r="H62773" s="39"/>
    </row>
    <row r="62774" spans="8:8" ht="65.099999999999994" customHeight="1" x14ac:dyDescent="0.25">
      <c r="H62774" s="39"/>
    </row>
    <row r="62775" spans="8:8" ht="65.099999999999994" customHeight="1" x14ac:dyDescent="0.25">
      <c r="H62775" s="39"/>
    </row>
    <row r="62776" spans="8:8" ht="65.099999999999994" customHeight="1" x14ac:dyDescent="0.25">
      <c r="H62776" s="39"/>
    </row>
    <row r="62777" spans="8:8" ht="65.099999999999994" customHeight="1" x14ac:dyDescent="0.25">
      <c r="H62777" s="39"/>
    </row>
    <row r="62778" spans="8:8" ht="65.099999999999994" customHeight="1" x14ac:dyDescent="0.25">
      <c r="H62778" s="39"/>
    </row>
    <row r="62779" spans="8:8" ht="65.099999999999994" customHeight="1" x14ac:dyDescent="0.25">
      <c r="H62779" s="39"/>
    </row>
    <row r="62780" spans="8:8" ht="65.099999999999994" customHeight="1" x14ac:dyDescent="0.25">
      <c r="H62780" s="39"/>
    </row>
    <row r="62781" spans="8:8" ht="65.099999999999994" customHeight="1" x14ac:dyDescent="0.25">
      <c r="H62781" s="39"/>
    </row>
    <row r="62782" spans="8:8" ht="65.099999999999994" customHeight="1" x14ac:dyDescent="0.25">
      <c r="H62782" s="39"/>
    </row>
    <row r="62783" spans="8:8" ht="65.099999999999994" customHeight="1" x14ac:dyDescent="0.25">
      <c r="H62783" s="39"/>
    </row>
    <row r="62784" spans="8:8" ht="65.099999999999994" customHeight="1" x14ac:dyDescent="0.25">
      <c r="H62784" s="39"/>
    </row>
    <row r="62785" spans="8:8" ht="65.099999999999994" customHeight="1" x14ac:dyDescent="0.25">
      <c r="H62785" s="39"/>
    </row>
    <row r="62786" spans="8:8" ht="65.099999999999994" customHeight="1" x14ac:dyDescent="0.25">
      <c r="H62786" s="39"/>
    </row>
    <row r="62787" spans="8:8" ht="65.099999999999994" customHeight="1" x14ac:dyDescent="0.25">
      <c r="H62787" s="39"/>
    </row>
    <row r="62788" spans="8:8" ht="65.099999999999994" customHeight="1" x14ac:dyDescent="0.25">
      <c r="H62788" s="39"/>
    </row>
    <row r="62789" spans="8:8" ht="65.099999999999994" customHeight="1" x14ac:dyDescent="0.25">
      <c r="H62789" s="39"/>
    </row>
    <row r="62790" spans="8:8" ht="65.099999999999994" customHeight="1" x14ac:dyDescent="0.25">
      <c r="H62790" s="39"/>
    </row>
    <row r="62791" spans="8:8" ht="65.099999999999994" customHeight="1" x14ac:dyDescent="0.25">
      <c r="H62791" s="39"/>
    </row>
    <row r="62792" spans="8:8" ht="65.099999999999994" customHeight="1" x14ac:dyDescent="0.25">
      <c r="H62792" s="39"/>
    </row>
    <row r="62793" spans="8:8" ht="65.099999999999994" customHeight="1" x14ac:dyDescent="0.25">
      <c r="H62793" s="39"/>
    </row>
    <row r="62794" spans="8:8" ht="65.099999999999994" customHeight="1" x14ac:dyDescent="0.25">
      <c r="H62794" s="39"/>
    </row>
    <row r="62795" spans="8:8" ht="65.099999999999994" customHeight="1" x14ac:dyDescent="0.25">
      <c r="H62795" s="39"/>
    </row>
    <row r="62796" spans="8:8" ht="65.099999999999994" customHeight="1" x14ac:dyDescent="0.25">
      <c r="H62796" s="39"/>
    </row>
    <row r="62797" spans="8:8" ht="65.099999999999994" customHeight="1" x14ac:dyDescent="0.25">
      <c r="H62797" s="39"/>
    </row>
    <row r="62798" spans="8:8" ht="65.099999999999994" customHeight="1" x14ac:dyDescent="0.25">
      <c r="H62798" s="39"/>
    </row>
    <row r="62799" spans="8:8" ht="65.099999999999994" customHeight="1" x14ac:dyDescent="0.25">
      <c r="H62799" s="39"/>
    </row>
    <row r="62800" spans="8:8" ht="65.099999999999994" customHeight="1" x14ac:dyDescent="0.25">
      <c r="H62800" s="39"/>
    </row>
    <row r="62801" spans="8:8" ht="65.099999999999994" customHeight="1" x14ac:dyDescent="0.25">
      <c r="H62801" s="39"/>
    </row>
    <row r="62802" spans="8:8" ht="65.099999999999994" customHeight="1" x14ac:dyDescent="0.25">
      <c r="H62802" s="39"/>
    </row>
    <row r="62803" spans="8:8" ht="65.099999999999994" customHeight="1" x14ac:dyDescent="0.25">
      <c r="H62803" s="39"/>
    </row>
    <row r="62804" spans="8:8" ht="65.099999999999994" customHeight="1" x14ac:dyDescent="0.25">
      <c r="H62804" s="39"/>
    </row>
    <row r="62805" spans="8:8" ht="65.099999999999994" customHeight="1" x14ac:dyDescent="0.25">
      <c r="H62805" s="39"/>
    </row>
    <row r="62806" spans="8:8" ht="65.099999999999994" customHeight="1" x14ac:dyDescent="0.25">
      <c r="H62806" s="39"/>
    </row>
    <row r="62807" spans="8:8" ht="65.099999999999994" customHeight="1" x14ac:dyDescent="0.25">
      <c r="H62807" s="39"/>
    </row>
    <row r="62808" spans="8:8" ht="65.099999999999994" customHeight="1" x14ac:dyDescent="0.25">
      <c r="H62808" s="39"/>
    </row>
    <row r="62809" spans="8:8" ht="65.099999999999994" customHeight="1" x14ac:dyDescent="0.25">
      <c r="H62809" s="39"/>
    </row>
    <row r="62810" spans="8:8" ht="65.099999999999994" customHeight="1" x14ac:dyDescent="0.25">
      <c r="H62810" s="39"/>
    </row>
    <row r="62811" spans="8:8" ht="65.099999999999994" customHeight="1" x14ac:dyDescent="0.25">
      <c r="H62811" s="39"/>
    </row>
    <row r="62812" spans="8:8" ht="65.099999999999994" customHeight="1" x14ac:dyDescent="0.25">
      <c r="H62812" s="39"/>
    </row>
    <row r="62813" spans="8:8" ht="65.099999999999994" customHeight="1" x14ac:dyDescent="0.25">
      <c r="H62813" s="39"/>
    </row>
    <row r="62814" spans="8:8" ht="65.099999999999994" customHeight="1" x14ac:dyDescent="0.25">
      <c r="H62814" s="39"/>
    </row>
    <row r="62815" spans="8:8" ht="65.099999999999994" customHeight="1" x14ac:dyDescent="0.25">
      <c r="H62815" s="39"/>
    </row>
    <row r="62816" spans="8:8" ht="65.099999999999994" customHeight="1" x14ac:dyDescent="0.25">
      <c r="H62816" s="39"/>
    </row>
    <row r="62817" spans="8:8" ht="65.099999999999994" customHeight="1" x14ac:dyDescent="0.25">
      <c r="H62817" s="39"/>
    </row>
    <row r="62818" spans="8:8" ht="65.099999999999994" customHeight="1" x14ac:dyDescent="0.25">
      <c r="H62818" s="39"/>
    </row>
    <row r="62819" spans="8:8" ht="65.099999999999994" customHeight="1" x14ac:dyDescent="0.25">
      <c r="H62819" s="39"/>
    </row>
    <row r="62820" spans="8:8" ht="65.099999999999994" customHeight="1" x14ac:dyDescent="0.25">
      <c r="H62820" s="39"/>
    </row>
    <row r="62821" spans="8:8" ht="65.099999999999994" customHeight="1" x14ac:dyDescent="0.25">
      <c r="H62821" s="39"/>
    </row>
    <row r="62822" spans="8:8" ht="65.099999999999994" customHeight="1" x14ac:dyDescent="0.25">
      <c r="H62822" s="39"/>
    </row>
    <row r="62823" spans="8:8" ht="65.099999999999994" customHeight="1" x14ac:dyDescent="0.25">
      <c r="H62823" s="39"/>
    </row>
    <row r="62824" spans="8:8" ht="65.099999999999994" customHeight="1" x14ac:dyDescent="0.25">
      <c r="H62824" s="39"/>
    </row>
    <row r="62825" spans="8:8" ht="65.099999999999994" customHeight="1" x14ac:dyDescent="0.25">
      <c r="H62825" s="39"/>
    </row>
    <row r="62826" spans="8:8" ht="65.099999999999994" customHeight="1" x14ac:dyDescent="0.25">
      <c r="H62826" s="39"/>
    </row>
    <row r="62827" spans="8:8" ht="65.099999999999994" customHeight="1" x14ac:dyDescent="0.25">
      <c r="H62827" s="39"/>
    </row>
    <row r="62828" spans="8:8" ht="65.099999999999994" customHeight="1" x14ac:dyDescent="0.25">
      <c r="H62828" s="39"/>
    </row>
    <row r="62829" spans="8:8" ht="65.099999999999994" customHeight="1" x14ac:dyDescent="0.25">
      <c r="H62829" s="39"/>
    </row>
    <row r="62830" spans="8:8" ht="65.099999999999994" customHeight="1" x14ac:dyDescent="0.25">
      <c r="H62830" s="39"/>
    </row>
    <row r="62831" spans="8:8" ht="65.099999999999994" customHeight="1" x14ac:dyDescent="0.25">
      <c r="H62831" s="39"/>
    </row>
    <row r="62832" spans="8:8" ht="65.099999999999994" customHeight="1" x14ac:dyDescent="0.25">
      <c r="H62832" s="39"/>
    </row>
    <row r="62833" spans="8:8" ht="65.099999999999994" customHeight="1" x14ac:dyDescent="0.25">
      <c r="H62833" s="39"/>
    </row>
    <row r="62834" spans="8:8" ht="65.099999999999994" customHeight="1" x14ac:dyDescent="0.25">
      <c r="H62834" s="39"/>
    </row>
    <row r="62835" spans="8:8" ht="65.099999999999994" customHeight="1" x14ac:dyDescent="0.25">
      <c r="H62835" s="39"/>
    </row>
    <row r="62836" spans="8:8" ht="65.099999999999994" customHeight="1" x14ac:dyDescent="0.25">
      <c r="H62836" s="39"/>
    </row>
    <row r="62837" spans="8:8" ht="65.099999999999994" customHeight="1" x14ac:dyDescent="0.25">
      <c r="H62837" s="39"/>
    </row>
    <row r="62838" spans="8:8" ht="65.099999999999994" customHeight="1" x14ac:dyDescent="0.25">
      <c r="H62838" s="39"/>
    </row>
    <row r="62839" spans="8:8" ht="65.099999999999994" customHeight="1" x14ac:dyDescent="0.25">
      <c r="H62839" s="39"/>
    </row>
    <row r="62840" spans="8:8" ht="65.099999999999994" customHeight="1" x14ac:dyDescent="0.25">
      <c r="H62840" s="39"/>
    </row>
    <row r="62841" spans="8:8" ht="65.099999999999994" customHeight="1" x14ac:dyDescent="0.25">
      <c r="H62841" s="39"/>
    </row>
    <row r="62842" spans="8:8" ht="65.099999999999994" customHeight="1" x14ac:dyDescent="0.25">
      <c r="H62842" s="39"/>
    </row>
    <row r="62843" spans="8:8" ht="65.099999999999994" customHeight="1" x14ac:dyDescent="0.25">
      <c r="H62843" s="39"/>
    </row>
    <row r="62844" spans="8:8" ht="65.099999999999994" customHeight="1" x14ac:dyDescent="0.25">
      <c r="H62844" s="39"/>
    </row>
    <row r="62845" spans="8:8" ht="65.099999999999994" customHeight="1" x14ac:dyDescent="0.25">
      <c r="H62845" s="39"/>
    </row>
    <row r="62846" spans="8:8" ht="65.099999999999994" customHeight="1" x14ac:dyDescent="0.25">
      <c r="H62846" s="39"/>
    </row>
    <row r="62847" spans="8:8" ht="65.099999999999994" customHeight="1" x14ac:dyDescent="0.25">
      <c r="H62847" s="39"/>
    </row>
    <row r="62848" spans="8:8" ht="65.099999999999994" customHeight="1" x14ac:dyDescent="0.25">
      <c r="H62848" s="39"/>
    </row>
    <row r="62849" spans="8:8" ht="65.099999999999994" customHeight="1" x14ac:dyDescent="0.25">
      <c r="H62849" s="39"/>
    </row>
    <row r="62850" spans="8:8" ht="65.099999999999994" customHeight="1" x14ac:dyDescent="0.25">
      <c r="H62850" s="39"/>
    </row>
    <row r="62851" spans="8:8" ht="65.099999999999994" customHeight="1" x14ac:dyDescent="0.25">
      <c r="H62851" s="39"/>
    </row>
    <row r="62852" spans="8:8" ht="65.099999999999994" customHeight="1" x14ac:dyDescent="0.25">
      <c r="H62852" s="39"/>
    </row>
    <row r="62853" spans="8:8" ht="65.099999999999994" customHeight="1" x14ac:dyDescent="0.25">
      <c r="H62853" s="39"/>
    </row>
    <row r="62854" spans="8:8" ht="65.099999999999994" customHeight="1" x14ac:dyDescent="0.25">
      <c r="H62854" s="39"/>
    </row>
    <row r="62855" spans="8:8" ht="65.099999999999994" customHeight="1" x14ac:dyDescent="0.25">
      <c r="H62855" s="39"/>
    </row>
    <row r="62856" spans="8:8" ht="65.099999999999994" customHeight="1" x14ac:dyDescent="0.25">
      <c r="H62856" s="39"/>
    </row>
    <row r="62857" spans="8:8" ht="65.099999999999994" customHeight="1" x14ac:dyDescent="0.25">
      <c r="H62857" s="39"/>
    </row>
    <row r="62858" spans="8:8" ht="65.099999999999994" customHeight="1" x14ac:dyDescent="0.25">
      <c r="H62858" s="39"/>
    </row>
    <row r="62859" spans="8:8" ht="65.099999999999994" customHeight="1" x14ac:dyDescent="0.25">
      <c r="H62859" s="39"/>
    </row>
    <row r="62860" spans="8:8" ht="65.099999999999994" customHeight="1" x14ac:dyDescent="0.25">
      <c r="H62860" s="39"/>
    </row>
    <row r="62861" spans="8:8" ht="65.099999999999994" customHeight="1" x14ac:dyDescent="0.25">
      <c r="H62861" s="39"/>
    </row>
    <row r="62862" spans="8:8" ht="65.099999999999994" customHeight="1" x14ac:dyDescent="0.25">
      <c r="H62862" s="39"/>
    </row>
    <row r="62863" spans="8:8" ht="65.099999999999994" customHeight="1" x14ac:dyDescent="0.25">
      <c r="H62863" s="39"/>
    </row>
    <row r="62864" spans="8:8" ht="65.099999999999994" customHeight="1" x14ac:dyDescent="0.25">
      <c r="H62864" s="39"/>
    </row>
    <row r="62865" spans="8:8" ht="65.099999999999994" customHeight="1" x14ac:dyDescent="0.25">
      <c r="H62865" s="39"/>
    </row>
    <row r="62866" spans="8:8" ht="65.099999999999994" customHeight="1" x14ac:dyDescent="0.25">
      <c r="H62866" s="39"/>
    </row>
    <row r="62867" spans="8:8" ht="65.099999999999994" customHeight="1" x14ac:dyDescent="0.25">
      <c r="H62867" s="39"/>
    </row>
    <row r="62868" spans="8:8" ht="65.099999999999994" customHeight="1" x14ac:dyDescent="0.25">
      <c r="H62868" s="39"/>
    </row>
    <row r="62869" spans="8:8" ht="65.099999999999994" customHeight="1" x14ac:dyDescent="0.25">
      <c r="H62869" s="39"/>
    </row>
    <row r="62870" spans="8:8" ht="65.099999999999994" customHeight="1" x14ac:dyDescent="0.25">
      <c r="H62870" s="39"/>
    </row>
    <row r="62871" spans="8:8" ht="65.099999999999994" customHeight="1" x14ac:dyDescent="0.25">
      <c r="H62871" s="39"/>
    </row>
    <row r="62872" spans="8:8" ht="65.099999999999994" customHeight="1" x14ac:dyDescent="0.25">
      <c r="H62872" s="39"/>
    </row>
    <row r="62873" spans="8:8" ht="65.099999999999994" customHeight="1" x14ac:dyDescent="0.25">
      <c r="H62873" s="39"/>
    </row>
    <row r="62874" spans="8:8" ht="65.099999999999994" customHeight="1" x14ac:dyDescent="0.25">
      <c r="H62874" s="39"/>
    </row>
    <row r="62875" spans="8:8" ht="65.099999999999994" customHeight="1" x14ac:dyDescent="0.25">
      <c r="H62875" s="39"/>
    </row>
    <row r="62876" spans="8:8" ht="65.099999999999994" customHeight="1" x14ac:dyDescent="0.25">
      <c r="H62876" s="39"/>
    </row>
    <row r="62877" spans="8:8" ht="65.099999999999994" customHeight="1" x14ac:dyDescent="0.25">
      <c r="H62877" s="39"/>
    </row>
    <row r="62878" spans="8:8" ht="65.099999999999994" customHeight="1" x14ac:dyDescent="0.25">
      <c r="H62878" s="39"/>
    </row>
    <row r="62879" spans="8:8" ht="65.099999999999994" customHeight="1" x14ac:dyDescent="0.25">
      <c r="H62879" s="39"/>
    </row>
    <row r="62880" spans="8:8" ht="65.099999999999994" customHeight="1" x14ac:dyDescent="0.25">
      <c r="H62880" s="39"/>
    </row>
    <row r="62881" spans="8:8" ht="65.099999999999994" customHeight="1" x14ac:dyDescent="0.25">
      <c r="H62881" s="39"/>
    </row>
    <row r="62882" spans="8:8" ht="65.099999999999994" customHeight="1" x14ac:dyDescent="0.25">
      <c r="H62882" s="39"/>
    </row>
    <row r="62883" spans="8:8" ht="65.099999999999994" customHeight="1" x14ac:dyDescent="0.25">
      <c r="H62883" s="39"/>
    </row>
    <row r="62884" spans="8:8" ht="65.099999999999994" customHeight="1" x14ac:dyDescent="0.25">
      <c r="H62884" s="39"/>
    </row>
    <row r="62885" spans="8:8" ht="65.099999999999994" customHeight="1" x14ac:dyDescent="0.25">
      <c r="H62885" s="39"/>
    </row>
    <row r="62886" spans="8:8" ht="65.099999999999994" customHeight="1" x14ac:dyDescent="0.25">
      <c r="H62886" s="39"/>
    </row>
    <row r="62887" spans="8:8" ht="65.099999999999994" customHeight="1" x14ac:dyDescent="0.25">
      <c r="H62887" s="39"/>
    </row>
    <row r="62888" spans="8:8" ht="65.099999999999994" customHeight="1" x14ac:dyDescent="0.25">
      <c r="H62888" s="39"/>
    </row>
    <row r="62889" spans="8:8" ht="65.099999999999994" customHeight="1" x14ac:dyDescent="0.25">
      <c r="H62889" s="39"/>
    </row>
    <row r="62890" spans="8:8" ht="65.099999999999994" customHeight="1" x14ac:dyDescent="0.25">
      <c r="H62890" s="39"/>
    </row>
    <row r="62891" spans="8:8" ht="65.099999999999994" customHeight="1" x14ac:dyDescent="0.25">
      <c r="H62891" s="39"/>
    </row>
    <row r="62892" spans="8:8" ht="65.099999999999994" customHeight="1" x14ac:dyDescent="0.25">
      <c r="H62892" s="39"/>
    </row>
    <row r="62893" spans="8:8" ht="65.099999999999994" customHeight="1" x14ac:dyDescent="0.25">
      <c r="H62893" s="39"/>
    </row>
    <row r="62894" spans="8:8" ht="65.099999999999994" customHeight="1" x14ac:dyDescent="0.25">
      <c r="H62894" s="39"/>
    </row>
    <row r="62895" spans="8:8" ht="65.099999999999994" customHeight="1" x14ac:dyDescent="0.25">
      <c r="H62895" s="39"/>
    </row>
    <row r="62896" spans="8:8" ht="65.099999999999994" customHeight="1" x14ac:dyDescent="0.25">
      <c r="H62896" s="39"/>
    </row>
    <row r="62897" spans="8:8" ht="65.099999999999994" customHeight="1" x14ac:dyDescent="0.25">
      <c r="H62897" s="39"/>
    </row>
    <row r="62898" spans="8:8" ht="65.099999999999994" customHeight="1" x14ac:dyDescent="0.25">
      <c r="H62898" s="39"/>
    </row>
    <row r="62899" spans="8:8" ht="65.099999999999994" customHeight="1" x14ac:dyDescent="0.25">
      <c r="H62899" s="39"/>
    </row>
    <row r="62900" spans="8:8" ht="65.099999999999994" customHeight="1" x14ac:dyDescent="0.25">
      <c r="H62900" s="39"/>
    </row>
    <row r="62901" spans="8:8" ht="65.099999999999994" customHeight="1" x14ac:dyDescent="0.25">
      <c r="H62901" s="39"/>
    </row>
    <row r="62902" spans="8:8" ht="65.099999999999994" customHeight="1" x14ac:dyDescent="0.25">
      <c r="H62902" s="39"/>
    </row>
    <row r="62903" spans="8:8" ht="65.099999999999994" customHeight="1" x14ac:dyDescent="0.25">
      <c r="H62903" s="39"/>
    </row>
    <row r="62904" spans="8:8" ht="65.099999999999994" customHeight="1" x14ac:dyDescent="0.25">
      <c r="H62904" s="39"/>
    </row>
    <row r="62905" spans="8:8" ht="65.099999999999994" customHeight="1" x14ac:dyDescent="0.25">
      <c r="H62905" s="39"/>
    </row>
    <row r="62906" spans="8:8" ht="65.099999999999994" customHeight="1" x14ac:dyDescent="0.25">
      <c r="H62906" s="39"/>
    </row>
    <row r="62907" spans="8:8" ht="65.099999999999994" customHeight="1" x14ac:dyDescent="0.25">
      <c r="H62907" s="39"/>
    </row>
    <row r="62908" spans="8:8" ht="65.099999999999994" customHeight="1" x14ac:dyDescent="0.25">
      <c r="H62908" s="39"/>
    </row>
    <row r="62909" spans="8:8" ht="65.099999999999994" customHeight="1" x14ac:dyDescent="0.25">
      <c r="H62909" s="39"/>
    </row>
    <row r="62910" spans="8:8" ht="65.099999999999994" customHeight="1" x14ac:dyDescent="0.25">
      <c r="H62910" s="39"/>
    </row>
    <row r="62911" spans="8:8" ht="65.099999999999994" customHeight="1" x14ac:dyDescent="0.25">
      <c r="H62911" s="39"/>
    </row>
    <row r="62912" spans="8:8" ht="65.099999999999994" customHeight="1" x14ac:dyDescent="0.25">
      <c r="H62912" s="39"/>
    </row>
    <row r="62913" spans="8:8" ht="65.099999999999994" customHeight="1" x14ac:dyDescent="0.25">
      <c r="H62913" s="39"/>
    </row>
    <row r="62914" spans="8:8" ht="65.099999999999994" customHeight="1" x14ac:dyDescent="0.25">
      <c r="H62914" s="39"/>
    </row>
    <row r="62915" spans="8:8" ht="65.099999999999994" customHeight="1" x14ac:dyDescent="0.25">
      <c r="H62915" s="39"/>
    </row>
    <row r="62916" spans="8:8" ht="65.099999999999994" customHeight="1" x14ac:dyDescent="0.25">
      <c r="H62916" s="39"/>
    </row>
    <row r="62917" spans="8:8" ht="65.099999999999994" customHeight="1" x14ac:dyDescent="0.25">
      <c r="H62917" s="39"/>
    </row>
    <row r="62918" spans="8:8" ht="65.099999999999994" customHeight="1" x14ac:dyDescent="0.25">
      <c r="H62918" s="39"/>
    </row>
    <row r="62919" spans="8:8" ht="65.099999999999994" customHeight="1" x14ac:dyDescent="0.25">
      <c r="H62919" s="39"/>
    </row>
    <row r="62920" spans="8:8" ht="65.099999999999994" customHeight="1" x14ac:dyDescent="0.25">
      <c r="H62920" s="39"/>
    </row>
    <row r="62921" spans="8:8" ht="65.099999999999994" customHeight="1" x14ac:dyDescent="0.25">
      <c r="H62921" s="39"/>
    </row>
    <row r="62922" spans="8:8" ht="65.099999999999994" customHeight="1" x14ac:dyDescent="0.25">
      <c r="H62922" s="39"/>
    </row>
    <row r="62923" spans="8:8" ht="65.099999999999994" customHeight="1" x14ac:dyDescent="0.25">
      <c r="H62923" s="39"/>
    </row>
    <row r="62924" spans="8:8" ht="65.099999999999994" customHeight="1" x14ac:dyDescent="0.25">
      <c r="H62924" s="39"/>
    </row>
    <row r="62925" spans="8:8" ht="65.099999999999994" customHeight="1" x14ac:dyDescent="0.25">
      <c r="H62925" s="39"/>
    </row>
    <row r="62926" spans="8:8" ht="65.099999999999994" customHeight="1" x14ac:dyDescent="0.25">
      <c r="H62926" s="39"/>
    </row>
    <row r="62927" spans="8:8" ht="65.099999999999994" customHeight="1" x14ac:dyDescent="0.25">
      <c r="H62927" s="39"/>
    </row>
    <row r="62928" spans="8:8" ht="65.099999999999994" customHeight="1" x14ac:dyDescent="0.25">
      <c r="H62928" s="39"/>
    </row>
    <row r="62929" spans="8:8" ht="65.099999999999994" customHeight="1" x14ac:dyDescent="0.25">
      <c r="H62929" s="39"/>
    </row>
    <row r="62930" spans="8:8" ht="65.099999999999994" customHeight="1" x14ac:dyDescent="0.25">
      <c r="H62930" s="39"/>
    </row>
    <row r="62931" spans="8:8" ht="65.099999999999994" customHeight="1" x14ac:dyDescent="0.25">
      <c r="H62931" s="39"/>
    </row>
    <row r="62932" spans="8:8" ht="65.099999999999994" customHeight="1" x14ac:dyDescent="0.25">
      <c r="H62932" s="39"/>
    </row>
    <row r="62933" spans="8:8" ht="65.099999999999994" customHeight="1" x14ac:dyDescent="0.25">
      <c r="H62933" s="39"/>
    </row>
    <row r="62934" spans="8:8" ht="65.099999999999994" customHeight="1" x14ac:dyDescent="0.25">
      <c r="H62934" s="39"/>
    </row>
    <row r="62935" spans="8:8" ht="65.099999999999994" customHeight="1" x14ac:dyDescent="0.25">
      <c r="H62935" s="39"/>
    </row>
    <row r="62936" spans="8:8" ht="65.099999999999994" customHeight="1" x14ac:dyDescent="0.25">
      <c r="H62936" s="39"/>
    </row>
    <row r="62937" spans="8:8" ht="65.099999999999994" customHeight="1" x14ac:dyDescent="0.25">
      <c r="H62937" s="39"/>
    </row>
    <row r="62938" spans="8:8" ht="65.099999999999994" customHeight="1" x14ac:dyDescent="0.25">
      <c r="H62938" s="39"/>
    </row>
    <row r="62939" spans="8:8" ht="65.099999999999994" customHeight="1" x14ac:dyDescent="0.25">
      <c r="H62939" s="39"/>
    </row>
    <row r="62940" spans="8:8" ht="65.099999999999994" customHeight="1" x14ac:dyDescent="0.25">
      <c r="H62940" s="39"/>
    </row>
    <row r="62941" spans="8:8" ht="65.099999999999994" customHeight="1" x14ac:dyDescent="0.25">
      <c r="H62941" s="39"/>
    </row>
    <row r="62942" spans="8:8" ht="65.099999999999994" customHeight="1" x14ac:dyDescent="0.25">
      <c r="H62942" s="39"/>
    </row>
    <row r="62943" spans="8:8" ht="65.099999999999994" customHeight="1" x14ac:dyDescent="0.25">
      <c r="H62943" s="39"/>
    </row>
    <row r="62944" spans="8:8" ht="65.099999999999994" customHeight="1" x14ac:dyDescent="0.25">
      <c r="H62944" s="39"/>
    </row>
    <row r="62945" spans="8:8" ht="65.099999999999994" customHeight="1" x14ac:dyDescent="0.25">
      <c r="H62945" s="39"/>
    </row>
    <row r="62946" spans="8:8" ht="65.099999999999994" customHeight="1" x14ac:dyDescent="0.25">
      <c r="H62946" s="39"/>
    </row>
    <row r="62947" spans="8:8" ht="65.099999999999994" customHeight="1" x14ac:dyDescent="0.25">
      <c r="H62947" s="39"/>
    </row>
    <row r="62948" spans="8:8" ht="65.099999999999994" customHeight="1" x14ac:dyDescent="0.25">
      <c r="H62948" s="39"/>
    </row>
    <row r="62949" spans="8:8" ht="65.099999999999994" customHeight="1" x14ac:dyDescent="0.25">
      <c r="H62949" s="39"/>
    </row>
    <row r="62950" spans="8:8" ht="65.099999999999994" customHeight="1" x14ac:dyDescent="0.25">
      <c r="H62950" s="39"/>
    </row>
    <row r="62951" spans="8:8" ht="65.099999999999994" customHeight="1" x14ac:dyDescent="0.25">
      <c r="H62951" s="39"/>
    </row>
    <row r="62952" spans="8:8" ht="65.099999999999994" customHeight="1" x14ac:dyDescent="0.25">
      <c r="H62952" s="39"/>
    </row>
    <row r="62953" spans="8:8" ht="65.099999999999994" customHeight="1" x14ac:dyDescent="0.25">
      <c r="H62953" s="39"/>
    </row>
    <row r="62954" spans="8:8" ht="65.099999999999994" customHeight="1" x14ac:dyDescent="0.25">
      <c r="H62954" s="39"/>
    </row>
    <row r="62955" spans="8:8" ht="65.099999999999994" customHeight="1" x14ac:dyDescent="0.25">
      <c r="H62955" s="39"/>
    </row>
    <row r="62956" spans="8:8" ht="65.099999999999994" customHeight="1" x14ac:dyDescent="0.25">
      <c r="H62956" s="39"/>
    </row>
    <row r="62957" spans="8:8" ht="65.099999999999994" customHeight="1" x14ac:dyDescent="0.25">
      <c r="H62957" s="39"/>
    </row>
    <row r="62958" spans="8:8" ht="65.099999999999994" customHeight="1" x14ac:dyDescent="0.25">
      <c r="H62958" s="39"/>
    </row>
    <row r="62959" spans="8:8" ht="65.099999999999994" customHeight="1" x14ac:dyDescent="0.25">
      <c r="H62959" s="39"/>
    </row>
    <row r="62960" spans="8:8" ht="65.099999999999994" customHeight="1" x14ac:dyDescent="0.25">
      <c r="H62960" s="39"/>
    </row>
    <row r="62961" spans="8:8" ht="65.099999999999994" customHeight="1" x14ac:dyDescent="0.25">
      <c r="H62961" s="39"/>
    </row>
    <row r="62962" spans="8:8" ht="65.099999999999994" customHeight="1" x14ac:dyDescent="0.25">
      <c r="H62962" s="39"/>
    </row>
    <row r="62963" spans="8:8" ht="65.099999999999994" customHeight="1" x14ac:dyDescent="0.25">
      <c r="H62963" s="39"/>
    </row>
    <row r="62964" spans="8:8" ht="65.099999999999994" customHeight="1" x14ac:dyDescent="0.25">
      <c r="H62964" s="39"/>
    </row>
    <row r="62965" spans="8:8" ht="65.099999999999994" customHeight="1" x14ac:dyDescent="0.25">
      <c r="H62965" s="39"/>
    </row>
    <row r="62966" spans="8:8" ht="65.099999999999994" customHeight="1" x14ac:dyDescent="0.25">
      <c r="H62966" s="39"/>
    </row>
    <row r="62967" spans="8:8" ht="65.099999999999994" customHeight="1" x14ac:dyDescent="0.25">
      <c r="H62967" s="39"/>
    </row>
    <row r="62968" spans="8:8" ht="65.099999999999994" customHeight="1" x14ac:dyDescent="0.25">
      <c r="H62968" s="39"/>
    </row>
    <row r="62969" spans="8:8" ht="65.099999999999994" customHeight="1" x14ac:dyDescent="0.25">
      <c r="H62969" s="39"/>
    </row>
    <row r="62970" spans="8:8" ht="65.099999999999994" customHeight="1" x14ac:dyDescent="0.25">
      <c r="H62970" s="39"/>
    </row>
    <row r="62971" spans="8:8" ht="65.099999999999994" customHeight="1" x14ac:dyDescent="0.25">
      <c r="H62971" s="39"/>
    </row>
    <row r="62972" spans="8:8" ht="65.099999999999994" customHeight="1" x14ac:dyDescent="0.25">
      <c r="H62972" s="39"/>
    </row>
    <row r="62973" spans="8:8" ht="65.099999999999994" customHeight="1" x14ac:dyDescent="0.25">
      <c r="H62973" s="39"/>
    </row>
    <row r="62974" spans="8:8" ht="65.099999999999994" customHeight="1" x14ac:dyDescent="0.25">
      <c r="H62974" s="39"/>
    </row>
    <row r="62975" spans="8:8" ht="65.099999999999994" customHeight="1" x14ac:dyDescent="0.25">
      <c r="H62975" s="39"/>
    </row>
    <row r="62976" spans="8:8" ht="65.099999999999994" customHeight="1" x14ac:dyDescent="0.25">
      <c r="H62976" s="39"/>
    </row>
    <row r="62977" spans="8:8" ht="65.099999999999994" customHeight="1" x14ac:dyDescent="0.25">
      <c r="H62977" s="39"/>
    </row>
    <row r="62978" spans="8:8" ht="65.099999999999994" customHeight="1" x14ac:dyDescent="0.25">
      <c r="H62978" s="39"/>
    </row>
    <row r="62979" spans="8:8" ht="65.099999999999994" customHeight="1" x14ac:dyDescent="0.25">
      <c r="H62979" s="39"/>
    </row>
    <row r="62980" spans="8:8" ht="65.099999999999994" customHeight="1" x14ac:dyDescent="0.25">
      <c r="H62980" s="39"/>
    </row>
    <row r="62981" spans="8:8" ht="65.099999999999994" customHeight="1" x14ac:dyDescent="0.25">
      <c r="H62981" s="39"/>
    </row>
    <row r="62982" spans="8:8" ht="65.099999999999994" customHeight="1" x14ac:dyDescent="0.25">
      <c r="H62982" s="39"/>
    </row>
    <row r="62983" spans="8:8" ht="65.099999999999994" customHeight="1" x14ac:dyDescent="0.25">
      <c r="H62983" s="39"/>
    </row>
    <row r="62984" spans="8:8" ht="65.099999999999994" customHeight="1" x14ac:dyDescent="0.25">
      <c r="H62984" s="39"/>
    </row>
    <row r="62985" spans="8:8" ht="65.099999999999994" customHeight="1" x14ac:dyDescent="0.25">
      <c r="H62985" s="39"/>
    </row>
    <row r="62986" spans="8:8" ht="65.099999999999994" customHeight="1" x14ac:dyDescent="0.25">
      <c r="H62986" s="39"/>
    </row>
    <row r="62987" spans="8:8" ht="65.099999999999994" customHeight="1" x14ac:dyDescent="0.25">
      <c r="H62987" s="39"/>
    </row>
    <row r="62988" spans="8:8" ht="65.099999999999994" customHeight="1" x14ac:dyDescent="0.25">
      <c r="H62988" s="39"/>
    </row>
    <row r="62989" spans="8:8" ht="65.099999999999994" customHeight="1" x14ac:dyDescent="0.25">
      <c r="H62989" s="39"/>
    </row>
    <row r="62990" spans="8:8" ht="65.099999999999994" customHeight="1" x14ac:dyDescent="0.25">
      <c r="H62990" s="39"/>
    </row>
    <row r="62991" spans="8:8" ht="65.099999999999994" customHeight="1" x14ac:dyDescent="0.25">
      <c r="H62991" s="39"/>
    </row>
    <row r="62992" spans="8:8" ht="65.099999999999994" customHeight="1" x14ac:dyDescent="0.25">
      <c r="H62992" s="39"/>
    </row>
    <row r="62993" spans="8:8" ht="65.099999999999994" customHeight="1" x14ac:dyDescent="0.25">
      <c r="H62993" s="39"/>
    </row>
    <row r="62994" spans="8:8" ht="65.099999999999994" customHeight="1" x14ac:dyDescent="0.25">
      <c r="H62994" s="39"/>
    </row>
    <row r="62995" spans="8:8" ht="65.099999999999994" customHeight="1" x14ac:dyDescent="0.25">
      <c r="H62995" s="39"/>
    </row>
    <row r="62996" spans="8:8" ht="65.099999999999994" customHeight="1" x14ac:dyDescent="0.25">
      <c r="H62996" s="39"/>
    </row>
    <row r="62997" spans="8:8" ht="65.099999999999994" customHeight="1" x14ac:dyDescent="0.25">
      <c r="H62997" s="39"/>
    </row>
    <row r="62998" spans="8:8" ht="65.099999999999994" customHeight="1" x14ac:dyDescent="0.25">
      <c r="H62998" s="39"/>
    </row>
    <row r="62999" spans="8:8" ht="65.099999999999994" customHeight="1" x14ac:dyDescent="0.25">
      <c r="H62999" s="39"/>
    </row>
    <row r="63000" spans="8:8" ht="65.099999999999994" customHeight="1" x14ac:dyDescent="0.25">
      <c r="H63000" s="39"/>
    </row>
    <row r="63001" spans="8:8" ht="65.099999999999994" customHeight="1" x14ac:dyDescent="0.25">
      <c r="H63001" s="39"/>
    </row>
    <row r="63002" spans="8:8" ht="65.099999999999994" customHeight="1" x14ac:dyDescent="0.25">
      <c r="H63002" s="39"/>
    </row>
    <row r="63003" spans="8:8" ht="65.099999999999994" customHeight="1" x14ac:dyDescent="0.25">
      <c r="H63003" s="39"/>
    </row>
    <row r="63004" spans="8:8" ht="65.099999999999994" customHeight="1" x14ac:dyDescent="0.25">
      <c r="H63004" s="39"/>
    </row>
    <row r="63005" spans="8:8" ht="65.099999999999994" customHeight="1" x14ac:dyDescent="0.25">
      <c r="H63005" s="39"/>
    </row>
    <row r="63006" spans="8:8" ht="65.099999999999994" customHeight="1" x14ac:dyDescent="0.25">
      <c r="H63006" s="39"/>
    </row>
    <row r="63007" spans="8:8" ht="65.099999999999994" customHeight="1" x14ac:dyDescent="0.25">
      <c r="H63007" s="39"/>
    </row>
    <row r="63008" spans="8:8" ht="65.099999999999994" customHeight="1" x14ac:dyDescent="0.25">
      <c r="H63008" s="39"/>
    </row>
    <row r="63009" spans="8:8" ht="65.099999999999994" customHeight="1" x14ac:dyDescent="0.25">
      <c r="H63009" s="39"/>
    </row>
    <row r="63010" spans="8:8" ht="65.099999999999994" customHeight="1" x14ac:dyDescent="0.25">
      <c r="H63010" s="39"/>
    </row>
    <row r="63011" spans="8:8" ht="65.099999999999994" customHeight="1" x14ac:dyDescent="0.25">
      <c r="H63011" s="39"/>
    </row>
    <row r="63012" spans="8:8" ht="65.099999999999994" customHeight="1" x14ac:dyDescent="0.25">
      <c r="H63012" s="39"/>
    </row>
    <row r="63013" spans="8:8" ht="65.099999999999994" customHeight="1" x14ac:dyDescent="0.25">
      <c r="H63013" s="39"/>
    </row>
    <row r="63014" spans="8:8" ht="65.099999999999994" customHeight="1" x14ac:dyDescent="0.25">
      <c r="H63014" s="39"/>
    </row>
    <row r="63015" spans="8:8" ht="65.099999999999994" customHeight="1" x14ac:dyDescent="0.25">
      <c r="H63015" s="39"/>
    </row>
    <row r="63016" spans="8:8" ht="65.099999999999994" customHeight="1" x14ac:dyDescent="0.25">
      <c r="H63016" s="39"/>
    </row>
    <row r="63017" spans="8:8" ht="65.099999999999994" customHeight="1" x14ac:dyDescent="0.25">
      <c r="H63017" s="39"/>
    </row>
    <row r="63018" spans="8:8" ht="65.099999999999994" customHeight="1" x14ac:dyDescent="0.25">
      <c r="H63018" s="39"/>
    </row>
    <row r="63019" spans="8:8" ht="65.099999999999994" customHeight="1" x14ac:dyDescent="0.25">
      <c r="H63019" s="39"/>
    </row>
    <row r="63020" spans="8:8" ht="65.099999999999994" customHeight="1" x14ac:dyDescent="0.25">
      <c r="H63020" s="39"/>
    </row>
    <row r="63021" spans="8:8" ht="65.099999999999994" customHeight="1" x14ac:dyDescent="0.25">
      <c r="H63021" s="39"/>
    </row>
    <row r="63022" spans="8:8" ht="65.099999999999994" customHeight="1" x14ac:dyDescent="0.25">
      <c r="H63022" s="39"/>
    </row>
    <row r="63023" spans="8:8" ht="65.099999999999994" customHeight="1" x14ac:dyDescent="0.25">
      <c r="H63023" s="39"/>
    </row>
    <row r="63024" spans="8:8" ht="65.099999999999994" customHeight="1" x14ac:dyDescent="0.25">
      <c r="H63024" s="39"/>
    </row>
    <row r="63025" spans="8:8" ht="65.099999999999994" customHeight="1" x14ac:dyDescent="0.25">
      <c r="H63025" s="39"/>
    </row>
    <row r="63026" spans="8:8" ht="65.099999999999994" customHeight="1" x14ac:dyDescent="0.25">
      <c r="H63026" s="39"/>
    </row>
    <row r="63027" spans="8:8" ht="65.099999999999994" customHeight="1" x14ac:dyDescent="0.25">
      <c r="H63027" s="39"/>
    </row>
    <row r="63028" spans="8:8" ht="65.099999999999994" customHeight="1" x14ac:dyDescent="0.25">
      <c r="H63028" s="39"/>
    </row>
    <row r="63029" spans="8:8" ht="65.099999999999994" customHeight="1" x14ac:dyDescent="0.25">
      <c r="H63029" s="39"/>
    </row>
    <row r="63030" spans="8:8" ht="65.099999999999994" customHeight="1" x14ac:dyDescent="0.25">
      <c r="H63030" s="39"/>
    </row>
    <row r="63031" spans="8:8" ht="65.099999999999994" customHeight="1" x14ac:dyDescent="0.25">
      <c r="H63031" s="39"/>
    </row>
    <row r="63032" spans="8:8" ht="65.099999999999994" customHeight="1" x14ac:dyDescent="0.25">
      <c r="H63032" s="39"/>
    </row>
    <row r="63033" spans="8:8" ht="65.099999999999994" customHeight="1" x14ac:dyDescent="0.25">
      <c r="H63033" s="39"/>
    </row>
    <row r="63034" spans="8:8" ht="65.099999999999994" customHeight="1" x14ac:dyDescent="0.25">
      <c r="H63034" s="39"/>
    </row>
    <row r="63035" spans="8:8" ht="65.099999999999994" customHeight="1" x14ac:dyDescent="0.25">
      <c r="H63035" s="39"/>
    </row>
    <row r="63036" spans="8:8" ht="65.099999999999994" customHeight="1" x14ac:dyDescent="0.25">
      <c r="H63036" s="39"/>
    </row>
    <row r="63037" spans="8:8" ht="65.099999999999994" customHeight="1" x14ac:dyDescent="0.25">
      <c r="H63037" s="39"/>
    </row>
    <row r="63038" spans="8:8" ht="65.099999999999994" customHeight="1" x14ac:dyDescent="0.25">
      <c r="H63038" s="39"/>
    </row>
    <row r="63039" spans="8:8" ht="65.099999999999994" customHeight="1" x14ac:dyDescent="0.25">
      <c r="H63039" s="39"/>
    </row>
    <row r="63040" spans="8:8" ht="65.099999999999994" customHeight="1" x14ac:dyDescent="0.25">
      <c r="H63040" s="39"/>
    </row>
    <row r="63041" spans="8:8" ht="65.099999999999994" customHeight="1" x14ac:dyDescent="0.25">
      <c r="H63041" s="39"/>
    </row>
    <row r="63042" spans="8:8" ht="65.099999999999994" customHeight="1" x14ac:dyDescent="0.25">
      <c r="H63042" s="39"/>
    </row>
    <row r="63043" spans="8:8" ht="65.099999999999994" customHeight="1" x14ac:dyDescent="0.25">
      <c r="H63043" s="39"/>
    </row>
    <row r="63044" spans="8:8" ht="65.099999999999994" customHeight="1" x14ac:dyDescent="0.25">
      <c r="H63044" s="39"/>
    </row>
    <row r="63045" spans="8:8" ht="65.099999999999994" customHeight="1" x14ac:dyDescent="0.25">
      <c r="H63045" s="39"/>
    </row>
    <row r="63046" spans="8:8" ht="65.099999999999994" customHeight="1" x14ac:dyDescent="0.25">
      <c r="H63046" s="39"/>
    </row>
    <row r="63047" spans="8:8" ht="65.099999999999994" customHeight="1" x14ac:dyDescent="0.25">
      <c r="H63047" s="39"/>
    </row>
    <row r="63048" spans="8:8" ht="65.099999999999994" customHeight="1" x14ac:dyDescent="0.25">
      <c r="H63048" s="39"/>
    </row>
    <row r="63049" spans="8:8" ht="65.099999999999994" customHeight="1" x14ac:dyDescent="0.25">
      <c r="H63049" s="39"/>
    </row>
    <row r="63050" spans="8:8" ht="65.099999999999994" customHeight="1" x14ac:dyDescent="0.25">
      <c r="H63050" s="39"/>
    </row>
    <row r="63051" spans="8:8" ht="65.099999999999994" customHeight="1" x14ac:dyDescent="0.25">
      <c r="H63051" s="39"/>
    </row>
    <row r="63052" spans="8:8" ht="65.099999999999994" customHeight="1" x14ac:dyDescent="0.25">
      <c r="H63052" s="39"/>
    </row>
    <row r="63053" spans="8:8" ht="65.099999999999994" customHeight="1" x14ac:dyDescent="0.25">
      <c r="H63053" s="39"/>
    </row>
    <row r="63054" spans="8:8" ht="65.099999999999994" customHeight="1" x14ac:dyDescent="0.25">
      <c r="H63054" s="39"/>
    </row>
    <row r="63055" spans="8:8" ht="65.099999999999994" customHeight="1" x14ac:dyDescent="0.25">
      <c r="H63055" s="39"/>
    </row>
    <row r="63056" spans="8:8" ht="65.099999999999994" customHeight="1" x14ac:dyDescent="0.25">
      <c r="H63056" s="39"/>
    </row>
    <row r="63057" spans="8:8" ht="65.099999999999994" customHeight="1" x14ac:dyDescent="0.25">
      <c r="H63057" s="39"/>
    </row>
    <row r="63058" spans="8:8" ht="65.099999999999994" customHeight="1" x14ac:dyDescent="0.25">
      <c r="H63058" s="39"/>
    </row>
    <row r="63059" spans="8:8" ht="65.099999999999994" customHeight="1" x14ac:dyDescent="0.25">
      <c r="H63059" s="39"/>
    </row>
    <row r="63060" spans="8:8" ht="65.099999999999994" customHeight="1" x14ac:dyDescent="0.25">
      <c r="H63060" s="39"/>
    </row>
    <row r="63061" spans="8:8" ht="65.099999999999994" customHeight="1" x14ac:dyDescent="0.25">
      <c r="H63061" s="39"/>
    </row>
    <row r="63062" spans="8:8" ht="65.099999999999994" customHeight="1" x14ac:dyDescent="0.25">
      <c r="H63062" s="39"/>
    </row>
    <row r="63063" spans="8:8" ht="65.099999999999994" customHeight="1" x14ac:dyDescent="0.25">
      <c r="H63063" s="39"/>
    </row>
    <row r="63064" spans="8:8" ht="65.099999999999994" customHeight="1" x14ac:dyDescent="0.25">
      <c r="H63064" s="39"/>
    </row>
    <row r="63065" spans="8:8" ht="65.099999999999994" customHeight="1" x14ac:dyDescent="0.25">
      <c r="H63065" s="39"/>
    </row>
    <row r="63066" spans="8:8" ht="65.099999999999994" customHeight="1" x14ac:dyDescent="0.25">
      <c r="H63066" s="39"/>
    </row>
    <row r="63067" spans="8:8" ht="65.099999999999994" customHeight="1" x14ac:dyDescent="0.25">
      <c r="H63067" s="39"/>
    </row>
    <row r="63068" spans="8:8" ht="65.099999999999994" customHeight="1" x14ac:dyDescent="0.25">
      <c r="H63068" s="39"/>
    </row>
    <row r="63069" spans="8:8" ht="65.099999999999994" customHeight="1" x14ac:dyDescent="0.25">
      <c r="H63069" s="39"/>
    </row>
    <row r="63070" spans="8:8" ht="65.099999999999994" customHeight="1" x14ac:dyDescent="0.25">
      <c r="H63070" s="39"/>
    </row>
    <row r="63071" spans="8:8" ht="65.099999999999994" customHeight="1" x14ac:dyDescent="0.25">
      <c r="H63071" s="39"/>
    </row>
    <row r="63072" spans="8:8" ht="65.099999999999994" customHeight="1" x14ac:dyDescent="0.25">
      <c r="H63072" s="39"/>
    </row>
    <row r="63073" spans="8:8" ht="65.099999999999994" customHeight="1" x14ac:dyDescent="0.25">
      <c r="H63073" s="39"/>
    </row>
    <row r="63074" spans="8:8" ht="65.099999999999994" customHeight="1" x14ac:dyDescent="0.25">
      <c r="H63074" s="39"/>
    </row>
    <row r="63075" spans="8:8" ht="65.099999999999994" customHeight="1" x14ac:dyDescent="0.25">
      <c r="H63075" s="39"/>
    </row>
    <row r="63076" spans="8:8" ht="65.099999999999994" customHeight="1" x14ac:dyDescent="0.25">
      <c r="H63076" s="39"/>
    </row>
    <row r="63077" spans="8:8" ht="65.099999999999994" customHeight="1" x14ac:dyDescent="0.25">
      <c r="H63077" s="39"/>
    </row>
    <row r="63078" spans="8:8" ht="65.099999999999994" customHeight="1" x14ac:dyDescent="0.25">
      <c r="H63078" s="39"/>
    </row>
    <row r="63079" spans="8:8" ht="65.099999999999994" customHeight="1" x14ac:dyDescent="0.25">
      <c r="H63079" s="39"/>
    </row>
    <row r="63080" spans="8:8" ht="65.099999999999994" customHeight="1" x14ac:dyDescent="0.25">
      <c r="H63080" s="39"/>
    </row>
    <row r="63081" spans="8:8" ht="65.099999999999994" customHeight="1" x14ac:dyDescent="0.25">
      <c r="H63081" s="39"/>
    </row>
    <row r="63082" spans="8:8" ht="65.099999999999994" customHeight="1" x14ac:dyDescent="0.25">
      <c r="H63082" s="39"/>
    </row>
    <row r="63083" spans="8:8" ht="65.099999999999994" customHeight="1" x14ac:dyDescent="0.25">
      <c r="H63083" s="39"/>
    </row>
    <row r="63084" spans="8:8" ht="65.099999999999994" customHeight="1" x14ac:dyDescent="0.25">
      <c r="H63084" s="39"/>
    </row>
    <row r="63085" spans="8:8" ht="65.099999999999994" customHeight="1" x14ac:dyDescent="0.25">
      <c r="H63085" s="39"/>
    </row>
    <row r="63086" spans="8:8" ht="65.099999999999994" customHeight="1" x14ac:dyDescent="0.25">
      <c r="H63086" s="39"/>
    </row>
    <row r="63087" spans="8:8" ht="65.099999999999994" customHeight="1" x14ac:dyDescent="0.25">
      <c r="H63087" s="39"/>
    </row>
    <row r="63088" spans="8:8" ht="65.099999999999994" customHeight="1" x14ac:dyDescent="0.25">
      <c r="H63088" s="39"/>
    </row>
    <row r="63089" spans="8:8" ht="65.099999999999994" customHeight="1" x14ac:dyDescent="0.25">
      <c r="H63089" s="39"/>
    </row>
    <row r="63090" spans="8:8" ht="65.099999999999994" customHeight="1" x14ac:dyDescent="0.25">
      <c r="H63090" s="39"/>
    </row>
    <row r="63091" spans="8:8" ht="65.099999999999994" customHeight="1" x14ac:dyDescent="0.25">
      <c r="H63091" s="39"/>
    </row>
    <row r="63092" spans="8:8" ht="65.099999999999994" customHeight="1" x14ac:dyDescent="0.25">
      <c r="H63092" s="39"/>
    </row>
    <row r="63093" spans="8:8" ht="65.099999999999994" customHeight="1" x14ac:dyDescent="0.25">
      <c r="H63093" s="39"/>
    </row>
    <row r="63094" spans="8:8" ht="65.099999999999994" customHeight="1" x14ac:dyDescent="0.25">
      <c r="H63094" s="39"/>
    </row>
    <row r="63095" spans="8:8" ht="65.099999999999994" customHeight="1" x14ac:dyDescent="0.25">
      <c r="H63095" s="39"/>
    </row>
    <row r="63096" spans="8:8" ht="65.099999999999994" customHeight="1" x14ac:dyDescent="0.25">
      <c r="H63096" s="39"/>
    </row>
    <row r="63097" spans="8:8" ht="65.099999999999994" customHeight="1" x14ac:dyDescent="0.25">
      <c r="H63097" s="39"/>
    </row>
    <row r="63098" spans="8:8" ht="65.099999999999994" customHeight="1" x14ac:dyDescent="0.25">
      <c r="H63098" s="39"/>
    </row>
    <row r="63099" spans="8:8" ht="65.099999999999994" customHeight="1" x14ac:dyDescent="0.25">
      <c r="H63099" s="39"/>
    </row>
    <row r="63100" spans="8:8" ht="65.099999999999994" customHeight="1" x14ac:dyDescent="0.25">
      <c r="H63100" s="39"/>
    </row>
    <row r="63101" spans="8:8" ht="65.099999999999994" customHeight="1" x14ac:dyDescent="0.25">
      <c r="H63101" s="39"/>
    </row>
    <row r="63102" spans="8:8" ht="65.099999999999994" customHeight="1" x14ac:dyDescent="0.25">
      <c r="H63102" s="39"/>
    </row>
    <row r="63103" spans="8:8" ht="65.099999999999994" customHeight="1" x14ac:dyDescent="0.25">
      <c r="H63103" s="39"/>
    </row>
    <row r="63104" spans="8:8" ht="65.099999999999994" customHeight="1" x14ac:dyDescent="0.25">
      <c r="H63104" s="39"/>
    </row>
    <row r="63105" spans="8:8" ht="65.099999999999994" customHeight="1" x14ac:dyDescent="0.25">
      <c r="H63105" s="39"/>
    </row>
    <row r="63106" spans="8:8" ht="65.099999999999994" customHeight="1" x14ac:dyDescent="0.25">
      <c r="H63106" s="39"/>
    </row>
    <row r="63107" spans="8:8" ht="65.099999999999994" customHeight="1" x14ac:dyDescent="0.25">
      <c r="H63107" s="39"/>
    </row>
    <row r="63108" spans="8:8" ht="65.099999999999994" customHeight="1" x14ac:dyDescent="0.25">
      <c r="H63108" s="39"/>
    </row>
    <row r="63109" spans="8:8" ht="65.099999999999994" customHeight="1" x14ac:dyDescent="0.25">
      <c r="H63109" s="39"/>
    </row>
    <row r="63110" spans="8:8" ht="65.099999999999994" customHeight="1" x14ac:dyDescent="0.25">
      <c r="H63110" s="39"/>
    </row>
    <row r="63111" spans="8:8" ht="65.099999999999994" customHeight="1" x14ac:dyDescent="0.25">
      <c r="H63111" s="39"/>
    </row>
    <row r="63112" spans="8:8" ht="65.099999999999994" customHeight="1" x14ac:dyDescent="0.25">
      <c r="H63112" s="39"/>
    </row>
    <row r="63113" spans="8:8" ht="65.099999999999994" customHeight="1" x14ac:dyDescent="0.25">
      <c r="H63113" s="39"/>
    </row>
    <row r="63114" spans="8:8" ht="65.099999999999994" customHeight="1" x14ac:dyDescent="0.25">
      <c r="H63114" s="39"/>
    </row>
    <row r="63115" spans="8:8" ht="65.099999999999994" customHeight="1" x14ac:dyDescent="0.25">
      <c r="H63115" s="39"/>
    </row>
    <row r="63116" spans="8:8" ht="65.099999999999994" customHeight="1" x14ac:dyDescent="0.25">
      <c r="H63116" s="39"/>
    </row>
    <row r="63117" spans="8:8" ht="65.099999999999994" customHeight="1" x14ac:dyDescent="0.25">
      <c r="H63117" s="39"/>
    </row>
    <row r="63118" spans="8:8" ht="65.099999999999994" customHeight="1" x14ac:dyDescent="0.25">
      <c r="H63118" s="39"/>
    </row>
    <row r="63119" spans="8:8" ht="65.099999999999994" customHeight="1" x14ac:dyDescent="0.25">
      <c r="H63119" s="39"/>
    </row>
    <row r="63120" spans="8:8" ht="65.099999999999994" customHeight="1" x14ac:dyDescent="0.25">
      <c r="H63120" s="39"/>
    </row>
    <row r="63121" spans="8:8" ht="65.099999999999994" customHeight="1" x14ac:dyDescent="0.25">
      <c r="H63121" s="39"/>
    </row>
    <row r="63122" spans="8:8" ht="65.099999999999994" customHeight="1" x14ac:dyDescent="0.25">
      <c r="H63122" s="39"/>
    </row>
    <row r="63123" spans="8:8" ht="65.099999999999994" customHeight="1" x14ac:dyDescent="0.25">
      <c r="H63123" s="39"/>
    </row>
    <row r="63124" spans="8:8" ht="65.099999999999994" customHeight="1" x14ac:dyDescent="0.25">
      <c r="H63124" s="39"/>
    </row>
    <row r="63125" spans="8:8" ht="65.099999999999994" customHeight="1" x14ac:dyDescent="0.25">
      <c r="H63125" s="39"/>
    </row>
    <row r="63126" spans="8:8" ht="65.099999999999994" customHeight="1" x14ac:dyDescent="0.25">
      <c r="H63126" s="39"/>
    </row>
    <row r="63127" spans="8:8" ht="65.099999999999994" customHeight="1" x14ac:dyDescent="0.25">
      <c r="H63127" s="39"/>
    </row>
    <row r="63128" spans="8:8" ht="65.099999999999994" customHeight="1" x14ac:dyDescent="0.25">
      <c r="H63128" s="39"/>
    </row>
    <row r="63129" spans="8:8" ht="65.099999999999994" customHeight="1" x14ac:dyDescent="0.25">
      <c r="H63129" s="39"/>
    </row>
    <row r="63130" spans="8:8" ht="65.099999999999994" customHeight="1" x14ac:dyDescent="0.25">
      <c r="H63130" s="39"/>
    </row>
    <row r="63131" spans="8:8" ht="65.099999999999994" customHeight="1" x14ac:dyDescent="0.25">
      <c r="H63131" s="39"/>
    </row>
    <row r="63132" spans="8:8" ht="65.099999999999994" customHeight="1" x14ac:dyDescent="0.25">
      <c r="H63132" s="39"/>
    </row>
    <row r="63133" spans="8:8" ht="65.099999999999994" customHeight="1" x14ac:dyDescent="0.25">
      <c r="H63133" s="39"/>
    </row>
    <row r="63134" spans="8:8" ht="65.099999999999994" customHeight="1" x14ac:dyDescent="0.25">
      <c r="H63134" s="39"/>
    </row>
    <row r="63135" spans="8:8" ht="65.099999999999994" customHeight="1" x14ac:dyDescent="0.25">
      <c r="H63135" s="39"/>
    </row>
    <row r="63136" spans="8:8" ht="65.099999999999994" customHeight="1" x14ac:dyDescent="0.25">
      <c r="H63136" s="39"/>
    </row>
    <row r="63137" spans="8:8" ht="65.099999999999994" customHeight="1" x14ac:dyDescent="0.25">
      <c r="H63137" s="39"/>
    </row>
    <row r="63138" spans="8:8" ht="65.099999999999994" customHeight="1" x14ac:dyDescent="0.25">
      <c r="H63138" s="39"/>
    </row>
    <row r="63139" spans="8:8" ht="65.099999999999994" customHeight="1" x14ac:dyDescent="0.25">
      <c r="H63139" s="39"/>
    </row>
    <row r="63140" spans="8:8" ht="65.099999999999994" customHeight="1" x14ac:dyDescent="0.25">
      <c r="H63140" s="39"/>
    </row>
    <row r="63141" spans="8:8" ht="65.099999999999994" customHeight="1" x14ac:dyDescent="0.25">
      <c r="H63141" s="39"/>
    </row>
    <row r="63142" spans="8:8" ht="65.099999999999994" customHeight="1" x14ac:dyDescent="0.25">
      <c r="H63142" s="39"/>
    </row>
    <row r="63143" spans="8:8" ht="65.099999999999994" customHeight="1" x14ac:dyDescent="0.25">
      <c r="H63143" s="39"/>
    </row>
    <row r="63144" spans="8:8" ht="65.099999999999994" customHeight="1" x14ac:dyDescent="0.25">
      <c r="H63144" s="39"/>
    </row>
    <row r="63145" spans="8:8" ht="65.099999999999994" customHeight="1" x14ac:dyDescent="0.25">
      <c r="H63145" s="39"/>
    </row>
    <row r="63146" spans="8:8" ht="65.099999999999994" customHeight="1" x14ac:dyDescent="0.25">
      <c r="H63146" s="39"/>
    </row>
    <row r="63147" spans="8:8" ht="65.099999999999994" customHeight="1" x14ac:dyDescent="0.25">
      <c r="H63147" s="39"/>
    </row>
    <row r="63148" spans="8:8" ht="65.099999999999994" customHeight="1" x14ac:dyDescent="0.25">
      <c r="H63148" s="39"/>
    </row>
    <row r="63149" spans="8:8" ht="65.099999999999994" customHeight="1" x14ac:dyDescent="0.25">
      <c r="H63149" s="39"/>
    </row>
    <row r="63150" spans="8:8" ht="65.099999999999994" customHeight="1" x14ac:dyDescent="0.25">
      <c r="H63150" s="39"/>
    </row>
    <row r="63151" spans="8:8" ht="65.099999999999994" customHeight="1" x14ac:dyDescent="0.25">
      <c r="H63151" s="39"/>
    </row>
    <row r="63152" spans="8:8" ht="65.099999999999994" customHeight="1" x14ac:dyDescent="0.25">
      <c r="H63152" s="39"/>
    </row>
    <row r="63153" spans="8:8" ht="65.099999999999994" customHeight="1" x14ac:dyDescent="0.25">
      <c r="H63153" s="39"/>
    </row>
    <row r="63154" spans="8:8" ht="65.099999999999994" customHeight="1" x14ac:dyDescent="0.25">
      <c r="H63154" s="39"/>
    </row>
    <row r="63155" spans="8:8" ht="65.099999999999994" customHeight="1" x14ac:dyDescent="0.25">
      <c r="H63155" s="39"/>
    </row>
    <row r="63156" spans="8:8" ht="65.099999999999994" customHeight="1" x14ac:dyDescent="0.25">
      <c r="H63156" s="39"/>
    </row>
    <row r="63157" spans="8:8" ht="65.099999999999994" customHeight="1" x14ac:dyDescent="0.25">
      <c r="H63157" s="39"/>
    </row>
    <row r="63158" spans="8:8" ht="65.099999999999994" customHeight="1" x14ac:dyDescent="0.25">
      <c r="H63158" s="39"/>
    </row>
    <row r="63159" spans="8:8" ht="65.099999999999994" customHeight="1" x14ac:dyDescent="0.25">
      <c r="H63159" s="39"/>
    </row>
    <row r="63160" spans="8:8" ht="65.099999999999994" customHeight="1" x14ac:dyDescent="0.25">
      <c r="H63160" s="39"/>
    </row>
    <row r="63161" spans="8:8" ht="65.099999999999994" customHeight="1" x14ac:dyDescent="0.25">
      <c r="H63161" s="39"/>
    </row>
    <row r="63162" spans="8:8" ht="65.099999999999994" customHeight="1" x14ac:dyDescent="0.25">
      <c r="H63162" s="39"/>
    </row>
    <row r="63163" spans="8:8" ht="65.099999999999994" customHeight="1" x14ac:dyDescent="0.25">
      <c r="H63163" s="39"/>
    </row>
    <row r="63164" spans="8:8" ht="65.099999999999994" customHeight="1" x14ac:dyDescent="0.25">
      <c r="H63164" s="39"/>
    </row>
    <row r="63165" spans="8:8" ht="65.099999999999994" customHeight="1" x14ac:dyDescent="0.25">
      <c r="H63165" s="39"/>
    </row>
    <row r="63166" spans="8:8" ht="65.099999999999994" customHeight="1" x14ac:dyDescent="0.25">
      <c r="H63166" s="39"/>
    </row>
    <row r="63167" spans="8:8" ht="65.099999999999994" customHeight="1" x14ac:dyDescent="0.25">
      <c r="H63167" s="39"/>
    </row>
    <row r="63168" spans="8:8" ht="65.099999999999994" customHeight="1" x14ac:dyDescent="0.25">
      <c r="H63168" s="39"/>
    </row>
    <row r="63169" spans="8:8" ht="65.099999999999994" customHeight="1" x14ac:dyDescent="0.25">
      <c r="H63169" s="39"/>
    </row>
    <row r="63170" spans="8:8" ht="65.099999999999994" customHeight="1" x14ac:dyDescent="0.25">
      <c r="H63170" s="39"/>
    </row>
    <row r="63171" spans="8:8" ht="65.099999999999994" customHeight="1" x14ac:dyDescent="0.25">
      <c r="H63171" s="39"/>
    </row>
    <row r="63172" spans="8:8" ht="65.099999999999994" customHeight="1" x14ac:dyDescent="0.25">
      <c r="H63172" s="39"/>
    </row>
    <row r="63173" spans="8:8" ht="65.099999999999994" customHeight="1" x14ac:dyDescent="0.25">
      <c r="H63173" s="39"/>
    </row>
    <row r="63174" spans="8:8" ht="65.099999999999994" customHeight="1" x14ac:dyDescent="0.25">
      <c r="H63174" s="39"/>
    </row>
    <row r="63175" spans="8:8" ht="65.099999999999994" customHeight="1" x14ac:dyDescent="0.25">
      <c r="H63175" s="39"/>
    </row>
    <row r="63176" spans="8:8" ht="65.099999999999994" customHeight="1" x14ac:dyDescent="0.25">
      <c r="H63176" s="39"/>
    </row>
    <row r="63177" spans="8:8" ht="65.099999999999994" customHeight="1" x14ac:dyDescent="0.25">
      <c r="H63177" s="39"/>
    </row>
    <row r="63178" spans="8:8" ht="65.099999999999994" customHeight="1" x14ac:dyDescent="0.25">
      <c r="H63178" s="39"/>
    </row>
    <row r="63179" spans="8:8" ht="65.099999999999994" customHeight="1" x14ac:dyDescent="0.25">
      <c r="H63179" s="39"/>
    </row>
    <row r="63180" spans="8:8" ht="65.099999999999994" customHeight="1" x14ac:dyDescent="0.25">
      <c r="H63180" s="39"/>
    </row>
    <row r="63181" spans="8:8" ht="65.099999999999994" customHeight="1" x14ac:dyDescent="0.25">
      <c r="H63181" s="39"/>
    </row>
    <row r="63182" spans="8:8" ht="65.099999999999994" customHeight="1" x14ac:dyDescent="0.25">
      <c r="H63182" s="39"/>
    </row>
    <row r="63183" spans="8:8" ht="65.099999999999994" customHeight="1" x14ac:dyDescent="0.25">
      <c r="H63183" s="39"/>
    </row>
    <row r="63184" spans="8:8" ht="65.099999999999994" customHeight="1" x14ac:dyDescent="0.25">
      <c r="H63184" s="39"/>
    </row>
    <row r="63185" spans="8:8" ht="65.099999999999994" customHeight="1" x14ac:dyDescent="0.25">
      <c r="H63185" s="39"/>
    </row>
    <row r="63186" spans="8:8" ht="65.099999999999994" customHeight="1" x14ac:dyDescent="0.25">
      <c r="H63186" s="39"/>
    </row>
    <row r="63187" spans="8:8" ht="65.099999999999994" customHeight="1" x14ac:dyDescent="0.25">
      <c r="H63187" s="39"/>
    </row>
    <row r="63188" spans="8:8" ht="65.099999999999994" customHeight="1" x14ac:dyDescent="0.25">
      <c r="H63188" s="39"/>
    </row>
    <row r="63189" spans="8:8" ht="65.099999999999994" customHeight="1" x14ac:dyDescent="0.25">
      <c r="H63189" s="39"/>
    </row>
    <row r="63190" spans="8:8" ht="65.099999999999994" customHeight="1" x14ac:dyDescent="0.25">
      <c r="H63190" s="39"/>
    </row>
    <row r="63191" spans="8:8" ht="65.099999999999994" customHeight="1" x14ac:dyDescent="0.25">
      <c r="H63191" s="39"/>
    </row>
    <row r="63192" spans="8:8" ht="65.099999999999994" customHeight="1" x14ac:dyDescent="0.25">
      <c r="H63192" s="39"/>
    </row>
    <row r="63193" spans="8:8" ht="65.099999999999994" customHeight="1" x14ac:dyDescent="0.25">
      <c r="H63193" s="39"/>
    </row>
    <row r="63194" spans="8:8" ht="65.099999999999994" customHeight="1" x14ac:dyDescent="0.25">
      <c r="H63194" s="39"/>
    </row>
    <row r="63195" spans="8:8" ht="65.099999999999994" customHeight="1" x14ac:dyDescent="0.25">
      <c r="H63195" s="39"/>
    </row>
    <row r="63196" spans="8:8" ht="65.099999999999994" customHeight="1" x14ac:dyDescent="0.25">
      <c r="H63196" s="39"/>
    </row>
    <row r="63197" spans="8:8" ht="65.099999999999994" customHeight="1" x14ac:dyDescent="0.25">
      <c r="H63197" s="39"/>
    </row>
    <row r="63198" spans="8:8" ht="65.099999999999994" customHeight="1" x14ac:dyDescent="0.25">
      <c r="H63198" s="39"/>
    </row>
    <row r="63199" spans="8:8" ht="65.099999999999994" customHeight="1" x14ac:dyDescent="0.25">
      <c r="H63199" s="39"/>
    </row>
    <row r="63200" spans="8:8" ht="65.099999999999994" customHeight="1" x14ac:dyDescent="0.25">
      <c r="H63200" s="39"/>
    </row>
    <row r="63201" spans="8:8" ht="65.099999999999994" customHeight="1" x14ac:dyDescent="0.25">
      <c r="H63201" s="39"/>
    </row>
    <row r="63202" spans="8:8" ht="65.099999999999994" customHeight="1" x14ac:dyDescent="0.25">
      <c r="H63202" s="39"/>
    </row>
    <row r="63203" spans="8:8" ht="65.099999999999994" customHeight="1" x14ac:dyDescent="0.25">
      <c r="H63203" s="39"/>
    </row>
    <row r="63204" spans="8:8" ht="65.099999999999994" customHeight="1" x14ac:dyDescent="0.25">
      <c r="H63204" s="39"/>
    </row>
    <row r="63205" spans="8:8" ht="65.099999999999994" customHeight="1" x14ac:dyDescent="0.25">
      <c r="H63205" s="39"/>
    </row>
    <row r="63206" spans="8:8" ht="65.099999999999994" customHeight="1" x14ac:dyDescent="0.25">
      <c r="H63206" s="39"/>
    </row>
    <row r="63207" spans="8:8" ht="65.099999999999994" customHeight="1" x14ac:dyDescent="0.25">
      <c r="H63207" s="39"/>
    </row>
    <row r="63208" spans="8:8" ht="65.099999999999994" customHeight="1" x14ac:dyDescent="0.25">
      <c r="H63208" s="39"/>
    </row>
    <row r="63209" spans="8:8" ht="65.099999999999994" customHeight="1" x14ac:dyDescent="0.25">
      <c r="H63209" s="39"/>
    </row>
    <row r="63210" spans="8:8" ht="65.099999999999994" customHeight="1" x14ac:dyDescent="0.25">
      <c r="H63210" s="39"/>
    </row>
    <row r="63211" spans="8:8" ht="65.099999999999994" customHeight="1" x14ac:dyDescent="0.25">
      <c r="H63211" s="39"/>
    </row>
    <row r="63212" spans="8:8" ht="65.099999999999994" customHeight="1" x14ac:dyDescent="0.25">
      <c r="H63212" s="39"/>
    </row>
    <row r="63213" spans="8:8" ht="65.099999999999994" customHeight="1" x14ac:dyDescent="0.25">
      <c r="H63213" s="39"/>
    </row>
    <row r="63214" spans="8:8" ht="65.099999999999994" customHeight="1" x14ac:dyDescent="0.25">
      <c r="H63214" s="39"/>
    </row>
    <row r="63215" spans="8:8" ht="65.099999999999994" customHeight="1" x14ac:dyDescent="0.25">
      <c r="H63215" s="39"/>
    </row>
    <row r="63216" spans="8:8" ht="65.099999999999994" customHeight="1" x14ac:dyDescent="0.25">
      <c r="H63216" s="39"/>
    </row>
    <row r="63217" spans="8:8" ht="65.099999999999994" customHeight="1" x14ac:dyDescent="0.25">
      <c r="H63217" s="39"/>
    </row>
    <row r="63218" spans="8:8" ht="65.099999999999994" customHeight="1" x14ac:dyDescent="0.25">
      <c r="H63218" s="39"/>
    </row>
    <row r="63219" spans="8:8" ht="65.099999999999994" customHeight="1" x14ac:dyDescent="0.25">
      <c r="H63219" s="39"/>
    </row>
    <row r="63220" spans="8:8" ht="65.099999999999994" customHeight="1" x14ac:dyDescent="0.25">
      <c r="H63220" s="39"/>
    </row>
    <row r="63221" spans="8:8" ht="65.099999999999994" customHeight="1" x14ac:dyDescent="0.25">
      <c r="H63221" s="39"/>
    </row>
    <row r="63222" spans="8:8" ht="65.099999999999994" customHeight="1" x14ac:dyDescent="0.25">
      <c r="H63222" s="39"/>
    </row>
    <row r="63223" spans="8:8" ht="65.099999999999994" customHeight="1" x14ac:dyDescent="0.25">
      <c r="H63223" s="39"/>
    </row>
    <row r="63224" spans="8:8" ht="65.099999999999994" customHeight="1" x14ac:dyDescent="0.25">
      <c r="H63224" s="39"/>
    </row>
    <row r="63225" spans="8:8" ht="65.099999999999994" customHeight="1" x14ac:dyDescent="0.25">
      <c r="H63225" s="39"/>
    </row>
    <row r="63226" spans="8:8" ht="65.099999999999994" customHeight="1" x14ac:dyDescent="0.25">
      <c r="H63226" s="39"/>
    </row>
    <row r="63227" spans="8:8" ht="65.099999999999994" customHeight="1" x14ac:dyDescent="0.25">
      <c r="H63227" s="39"/>
    </row>
    <row r="63228" spans="8:8" ht="65.099999999999994" customHeight="1" x14ac:dyDescent="0.25">
      <c r="H63228" s="39"/>
    </row>
    <row r="63229" spans="8:8" ht="65.099999999999994" customHeight="1" x14ac:dyDescent="0.25">
      <c r="H63229" s="39"/>
    </row>
    <row r="63230" spans="8:8" ht="65.099999999999994" customHeight="1" x14ac:dyDescent="0.25">
      <c r="H63230" s="39"/>
    </row>
    <row r="63231" spans="8:8" ht="65.099999999999994" customHeight="1" x14ac:dyDescent="0.25">
      <c r="H63231" s="39"/>
    </row>
    <row r="63232" spans="8:8" ht="65.099999999999994" customHeight="1" x14ac:dyDescent="0.25">
      <c r="H63232" s="39"/>
    </row>
    <row r="63233" spans="8:8" ht="65.099999999999994" customHeight="1" x14ac:dyDescent="0.25">
      <c r="H63233" s="39"/>
    </row>
    <row r="63234" spans="8:8" ht="65.099999999999994" customHeight="1" x14ac:dyDescent="0.25">
      <c r="H63234" s="39"/>
    </row>
    <row r="63235" spans="8:8" ht="65.099999999999994" customHeight="1" x14ac:dyDescent="0.25">
      <c r="H63235" s="39"/>
    </row>
    <row r="63236" spans="8:8" ht="65.099999999999994" customHeight="1" x14ac:dyDescent="0.25">
      <c r="H63236" s="39"/>
    </row>
    <row r="63237" spans="8:8" ht="65.099999999999994" customHeight="1" x14ac:dyDescent="0.25">
      <c r="H63237" s="39"/>
    </row>
    <row r="63238" spans="8:8" ht="65.099999999999994" customHeight="1" x14ac:dyDescent="0.25">
      <c r="H63238" s="39"/>
    </row>
    <row r="63239" spans="8:8" ht="65.099999999999994" customHeight="1" x14ac:dyDescent="0.25">
      <c r="H63239" s="39"/>
    </row>
    <row r="63240" spans="8:8" ht="65.099999999999994" customHeight="1" x14ac:dyDescent="0.25">
      <c r="H63240" s="39"/>
    </row>
    <row r="63241" spans="8:8" ht="65.099999999999994" customHeight="1" x14ac:dyDescent="0.25">
      <c r="H63241" s="39"/>
    </row>
    <row r="63242" spans="8:8" ht="65.099999999999994" customHeight="1" x14ac:dyDescent="0.25">
      <c r="H63242" s="39"/>
    </row>
    <row r="63243" spans="8:8" ht="65.099999999999994" customHeight="1" x14ac:dyDescent="0.25">
      <c r="H63243" s="39"/>
    </row>
    <row r="63244" spans="8:8" ht="65.099999999999994" customHeight="1" x14ac:dyDescent="0.25">
      <c r="H63244" s="39"/>
    </row>
    <row r="63245" spans="8:8" ht="65.099999999999994" customHeight="1" x14ac:dyDescent="0.25">
      <c r="H63245" s="39"/>
    </row>
    <row r="63246" spans="8:8" ht="65.099999999999994" customHeight="1" x14ac:dyDescent="0.25">
      <c r="H63246" s="39"/>
    </row>
    <row r="63247" spans="8:8" ht="65.099999999999994" customHeight="1" x14ac:dyDescent="0.25">
      <c r="H63247" s="39"/>
    </row>
    <row r="63248" spans="8:8" ht="65.099999999999994" customHeight="1" x14ac:dyDescent="0.25">
      <c r="H63248" s="39"/>
    </row>
    <row r="63249" spans="8:8" ht="65.099999999999994" customHeight="1" x14ac:dyDescent="0.25">
      <c r="H63249" s="39"/>
    </row>
    <row r="63250" spans="8:8" ht="65.099999999999994" customHeight="1" x14ac:dyDescent="0.25">
      <c r="H63250" s="39"/>
    </row>
    <row r="63251" spans="8:8" ht="65.099999999999994" customHeight="1" x14ac:dyDescent="0.25">
      <c r="H63251" s="39"/>
    </row>
    <row r="63252" spans="8:8" ht="65.099999999999994" customHeight="1" x14ac:dyDescent="0.25">
      <c r="H63252" s="39"/>
    </row>
    <row r="63253" spans="8:8" ht="65.099999999999994" customHeight="1" x14ac:dyDescent="0.25">
      <c r="H63253" s="39"/>
    </row>
    <row r="63254" spans="8:8" ht="65.099999999999994" customHeight="1" x14ac:dyDescent="0.25">
      <c r="H63254" s="39"/>
    </row>
    <row r="63255" spans="8:8" ht="65.099999999999994" customHeight="1" x14ac:dyDescent="0.25">
      <c r="H63255" s="39"/>
    </row>
    <row r="63256" spans="8:8" ht="65.099999999999994" customHeight="1" x14ac:dyDescent="0.25">
      <c r="H63256" s="39"/>
    </row>
    <row r="63257" spans="8:8" ht="65.099999999999994" customHeight="1" x14ac:dyDescent="0.25">
      <c r="H63257" s="39"/>
    </row>
    <row r="63258" spans="8:8" ht="65.099999999999994" customHeight="1" x14ac:dyDescent="0.25">
      <c r="H63258" s="39"/>
    </row>
    <row r="63259" spans="8:8" ht="65.099999999999994" customHeight="1" x14ac:dyDescent="0.25">
      <c r="H63259" s="39"/>
    </row>
    <row r="63260" spans="8:8" ht="65.099999999999994" customHeight="1" x14ac:dyDescent="0.25">
      <c r="H63260" s="39"/>
    </row>
    <row r="63261" spans="8:8" ht="65.099999999999994" customHeight="1" x14ac:dyDescent="0.25">
      <c r="H63261" s="39"/>
    </row>
    <row r="63262" spans="8:8" ht="65.099999999999994" customHeight="1" x14ac:dyDescent="0.25">
      <c r="H63262" s="39"/>
    </row>
    <row r="63263" spans="8:8" ht="65.099999999999994" customHeight="1" x14ac:dyDescent="0.25">
      <c r="H63263" s="39"/>
    </row>
    <row r="63264" spans="8:8" ht="65.099999999999994" customHeight="1" x14ac:dyDescent="0.25">
      <c r="H63264" s="39"/>
    </row>
    <row r="63265" spans="8:8" ht="65.099999999999994" customHeight="1" x14ac:dyDescent="0.25">
      <c r="H63265" s="39"/>
    </row>
    <row r="63266" spans="8:8" ht="65.099999999999994" customHeight="1" x14ac:dyDescent="0.25">
      <c r="H63266" s="39"/>
    </row>
    <row r="63267" spans="8:8" ht="65.099999999999994" customHeight="1" x14ac:dyDescent="0.25">
      <c r="H63267" s="39"/>
    </row>
    <row r="63268" spans="8:8" ht="65.099999999999994" customHeight="1" x14ac:dyDescent="0.25">
      <c r="H63268" s="39"/>
    </row>
    <row r="63269" spans="8:8" ht="65.099999999999994" customHeight="1" x14ac:dyDescent="0.25">
      <c r="H63269" s="39"/>
    </row>
    <row r="63270" spans="8:8" ht="65.099999999999994" customHeight="1" x14ac:dyDescent="0.25">
      <c r="H63270" s="39"/>
    </row>
    <row r="63271" spans="8:8" ht="65.099999999999994" customHeight="1" x14ac:dyDescent="0.25">
      <c r="H63271" s="39"/>
    </row>
    <row r="63272" spans="8:8" ht="65.099999999999994" customHeight="1" x14ac:dyDescent="0.25">
      <c r="H63272" s="39"/>
    </row>
    <row r="63273" spans="8:8" ht="65.099999999999994" customHeight="1" x14ac:dyDescent="0.25">
      <c r="H63273" s="39"/>
    </row>
    <row r="63274" spans="8:8" ht="65.099999999999994" customHeight="1" x14ac:dyDescent="0.25">
      <c r="H63274" s="39"/>
    </row>
    <row r="63275" spans="8:8" ht="65.099999999999994" customHeight="1" x14ac:dyDescent="0.25">
      <c r="H63275" s="39"/>
    </row>
    <row r="63276" spans="8:8" ht="65.099999999999994" customHeight="1" x14ac:dyDescent="0.25">
      <c r="H63276" s="39"/>
    </row>
    <row r="63277" spans="8:8" ht="65.099999999999994" customHeight="1" x14ac:dyDescent="0.25">
      <c r="H63277" s="39"/>
    </row>
    <row r="63278" spans="8:8" ht="65.099999999999994" customHeight="1" x14ac:dyDescent="0.25">
      <c r="H63278" s="39"/>
    </row>
    <row r="63279" spans="8:8" ht="65.099999999999994" customHeight="1" x14ac:dyDescent="0.25">
      <c r="H63279" s="39"/>
    </row>
    <row r="63280" spans="8:8" ht="65.099999999999994" customHeight="1" x14ac:dyDescent="0.25">
      <c r="H63280" s="39"/>
    </row>
    <row r="63281" spans="8:8" ht="65.099999999999994" customHeight="1" x14ac:dyDescent="0.25">
      <c r="H63281" s="39"/>
    </row>
    <row r="63282" spans="8:8" ht="65.099999999999994" customHeight="1" x14ac:dyDescent="0.25">
      <c r="H63282" s="39"/>
    </row>
    <row r="63283" spans="8:8" ht="65.099999999999994" customHeight="1" x14ac:dyDescent="0.25">
      <c r="H63283" s="39"/>
    </row>
    <row r="63284" spans="8:8" ht="65.099999999999994" customHeight="1" x14ac:dyDescent="0.25">
      <c r="H63284" s="39"/>
    </row>
    <row r="63285" spans="8:8" ht="65.099999999999994" customHeight="1" x14ac:dyDescent="0.25">
      <c r="H63285" s="39"/>
    </row>
    <row r="63286" spans="8:8" ht="65.099999999999994" customHeight="1" x14ac:dyDescent="0.25">
      <c r="H63286" s="39"/>
    </row>
    <row r="63287" spans="8:8" ht="65.099999999999994" customHeight="1" x14ac:dyDescent="0.25">
      <c r="H63287" s="39"/>
    </row>
    <row r="63288" spans="8:8" ht="65.099999999999994" customHeight="1" x14ac:dyDescent="0.25">
      <c r="H63288" s="39"/>
    </row>
    <row r="63289" spans="8:8" ht="65.099999999999994" customHeight="1" x14ac:dyDescent="0.25">
      <c r="H63289" s="39"/>
    </row>
    <row r="63290" spans="8:8" ht="65.099999999999994" customHeight="1" x14ac:dyDescent="0.25">
      <c r="H63290" s="39"/>
    </row>
    <row r="63291" spans="8:8" ht="65.099999999999994" customHeight="1" x14ac:dyDescent="0.25">
      <c r="H63291" s="39"/>
    </row>
    <row r="63292" spans="8:8" ht="65.099999999999994" customHeight="1" x14ac:dyDescent="0.25">
      <c r="H63292" s="39"/>
    </row>
    <row r="63293" spans="8:8" ht="65.099999999999994" customHeight="1" x14ac:dyDescent="0.25">
      <c r="H63293" s="39"/>
    </row>
    <row r="63294" spans="8:8" ht="65.099999999999994" customHeight="1" x14ac:dyDescent="0.25">
      <c r="H63294" s="39"/>
    </row>
    <row r="63295" spans="8:8" ht="65.099999999999994" customHeight="1" x14ac:dyDescent="0.25">
      <c r="H63295" s="39"/>
    </row>
    <row r="63296" spans="8:8" ht="65.099999999999994" customHeight="1" x14ac:dyDescent="0.25">
      <c r="H63296" s="39"/>
    </row>
    <row r="63297" spans="8:8" ht="65.099999999999994" customHeight="1" x14ac:dyDescent="0.25">
      <c r="H63297" s="39"/>
    </row>
    <row r="63298" spans="8:8" ht="65.099999999999994" customHeight="1" x14ac:dyDescent="0.25">
      <c r="H63298" s="39"/>
    </row>
    <row r="63299" spans="8:8" ht="65.099999999999994" customHeight="1" x14ac:dyDescent="0.25">
      <c r="H63299" s="39"/>
    </row>
    <row r="63300" spans="8:8" ht="65.099999999999994" customHeight="1" x14ac:dyDescent="0.25">
      <c r="H63300" s="39"/>
    </row>
    <row r="63301" spans="8:8" ht="65.099999999999994" customHeight="1" x14ac:dyDescent="0.25">
      <c r="H63301" s="39"/>
    </row>
    <row r="63302" spans="8:8" ht="65.099999999999994" customHeight="1" x14ac:dyDescent="0.25">
      <c r="H63302" s="39"/>
    </row>
    <row r="63303" spans="8:8" ht="65.099999999999994" customHeight="1" x14ac:dyDescent="0.25">
      <c r="H63303" s="39"/>
    </row>
    <row r="63304" spans="8:8" ht="65.099999999999994" customHeight="1" x14ac:dyDescent="0.25">
      <c r="H63304" s="39"/>
    </row>
    <row r="63305" spans="8:8" ht="65.099999999999994" customHeight="1" x14ac:dyDescent="0.25">
      <c r="H63305" s="39"/>
    </row>
    <row r="63306" spans="8:8" ht="65.099999999999994" customHeight="1" x14ac:dyDescent="0.25">
      <c r="H63306" s="39"/>
    </row>
    <row r="63307" spans="8:8" ht="65.099999999999994" customHeight="1" x14ac:dyDescent="0.25">
      <c r="H63307" s="39"/>
    </row>
    <row r="63308" spans="8:8" ht="65.099999999999994" customHeight="1" x14ac:dyDescent="0.25">
      <c r="H63308" s="39"/>
    </row>
    <row r="63309" spans="8:8" ht="65.099999999999994" customHeight="1" x14ac:dyDescent="0.25">
      <c r="H63309" s="39"/>
    </row>
    <row r="63310" spans="8:8" ht="65.099999999999994" customHeight="1" x14ac:dyDescent="0.25">
      <c r="H63310" s="39"/>
    </row>
    <row r="63311" spans="8:8" ht="65.099999999999994" customHeight="1" x14ac:dyDescent="0.25">
      <c r="H63311" s="39"/>
    </row>
    <row r="63312" spans="8:8" ht="65.099999999999994" customHeight="1" x14ac:dyDescent="0.25">
      <c r="H63312" s="39"/>
    </row>
    <row r="63313" spans="8:8" ht="65.099999999999994" customHeight="1" x14ac:dyDescent="0.25">
      <c r="H63313" s="39"/>
    </row>
    <row r="63314" spans="8:8" ht="65.099999999999994" customHeight="1" x14ac:dyDescent="0.25">
      <c r="H63314" s="39"/>
    </row>
    <row r="63315" spans="8:8" ht="65.099999999999994" customHeight="1" x14ac:dyDescent="0.25">
      <c r="H63315" s="39"/>
    </row>
    <row r="63316" spans="8:8" ht="65.099999999999994" customHeight="1" x14ac:dyDescent="0.25">
      <c r="H63316" s="39"/>
    </row>
    <row r="63317" spans="8:8" ht="65.099999999999994" customHeight="1" x14ac:dyDescent="0.25">
      <c r="H63317" s="39"/>
    </row>
    <row r="63318" spans="8:8" ht="65.099999999999994" customHeight="1" x14ac:dyDescent="0.25">
      <c r="H63318" s="39"/>
    </row>
    <row r="63319" spans="8:8" ht="65.099999999999994" customHeight="1" x14ac:dyDescent="0.25">
      <c r="H63319" s="39"/>
    </row>
    <row r="63320" spans="8:8" ht="65.099999999999994" customHeight="1" x14ac:dyDescent="0.25">
      <c r="H63320" s="39"/>
    </row>
    <row r="63321" spans="8:8" ht="65.099999999999994" customHeight="1" x14ac:dyDescent="0.25">
      <c r="H63321" s="39"/>
    </row>
    <row r="63322" spans="8:8" ht="65.099999999999994" customHeight="1" x14ac:dyDescent="0.25">
      <c r="H63322" s="39"/>
    </row>
    <row r="63323" spans="8:8" ht="65.099999999999994" customHeight="1" x14ac:dyDescent="0.25">
      <c r="H63323" s="39"/>
    </row>
    <row r="63324" spans="8:8" ht="65.099999999999994" customHeight="1" x14ac:dyDescent="0.25">
      <c r="H63324" s="39"/>
    </row>
    <row r="63325" spans="8:8" ht="65.099999999999994" customHeight="1" x14ac:dyDescent="0.25">
      <c r="H63325" s="39"/>
    </row>
    <row r="63326" spans="8:8" ht="65.099999999999994" customHeight="1" x14ac:dyDescent="0.25">
      <c r="H63326" s="39"/>
    </row>
    <row r="63327" spans="8:8" ht="65.099999999999994" customHeight="1" x14ac:dyDescent="0.25">
      <c r="H63327" s="39"/>
    </row>
    <row r="63328" spans="8:8" ht="65.099999999999994" customHeight="1" x14ac:dyDescent="0.25">
      <c r="H63328" s="39"/>
    </row>
    <row r="63329" spans="8:8" ht="65.099999999999994" customHeight="1" x14ac:dyDescent="0.25">
      <c r="H63329" s="39"/>
    </row>
    <row r="63330" spans="8:8" ht="65.099999999999994" customHeight="1" x14ac:dyDescent="0.25">
      <c r="H63330" s="39"/>
    </row>
    <row r="63331" spans="8:8" ht="65.099999999999994" customHeight="1" x14ac:dyDescent="0.25">
      <c r="H63331" s="39"/>
    </row>
    <row r="63332" spans="8:8" ht="65.099999999999994" customHeight="1" x14ac:dyDescent="0.25">
      <c r="H63332" s="39"/>
    </row>
    <row r="63333" spans="8:8" ht="65.099999999999994" customHeight="1" x14ac:dyDescent="0.25">
      <c r="H63333" s="39"/>
    </row>
    <row r="63334" spans="8:8" ht="65.099999999999994" customHeight="1" x14ac:dyDescent="0.25">
      <c r="H63334" s="39"/>
    </row>
    <row r="63335" spans="8:8" ht="65.099999999999994" customHeight="1" x14ac:dyDescent="0.25">
      <c r="H63335" s="39"/>
    </row>
    <row r="63336" spans="8:8" ht="65.099999999999994" customHeight="1" x14ac:dyDescent="0.25">
      <c r="H63336" s="39"/>
    </row>
    <row r="63337" spans="8:8" ht="65.099999999999994" customHeight="1" x14ac:dyDescent="0.25">
      <c r="H63337" s="39"/>
    </row>
    <row r="63338" spans="8:8" ht="65.099999999999994" customHeight="1" x14ac:dyDescent="0.25">
      <c r="H63338" s="39"/>
    </row>
    <row r="63339" spans="8:8" ht="65.099999999999994" customHeight="1" x14ac:dyDescent="0.25">
      <c r="H63339" s="39"/>
    </row>
    <row r="63340" spans="8:8" ht="65.099999999999994" customHeight="1" x14ac:dyDescent="0.25">
      <c r="H63340" s="39"/>
    </row>
    <row r="63341" spans="8:8" ht="65.099999999999994" customHeight="1" x14ac:dyDescent="0.25">
      <c r="H63341" s="39"/>
    </row>
    <row r="63342" spans="8:8" ht="65.099999999999994" customHeight="1" x14ac:dyDescent="0.25">
      <c r="H63342" s="39"/>
    </row>
    <row r="63343" spans="8:8" ht="65.099999999999994" customHeight="1" x14ac:dyDescent="0.25">
      <c r="H63343" s="39"/>
    </row>
    <row r="63344" spans="8:8" ht="65.099999999999994" customHeight="1" x14ac:dyDescent="0.25">
      <c r="H63344" s="39"/>
    </row>
    <row r="63345" spans="8:8" ht="65.099999999999994" customHeight="1" x14ac:dyDescent="0.25">
      <c r="H63345" s="39"/>
    </row>
    <row r="63346" spans="8:8" ht="65.099999999999994" customHeight="1" x14ac:dyDescent="0.25">
      <c r="H63346" s="39"/>
    </row>
    <row r="63347" spans="8:8" ht="65.099999999999994" customHeight="1" x14ac:dyDescent="0.25">
      <c r="H63347" s="39"/>
    </row>
    <row r="63348" spans="8:8" ht="65.099999999999994" customHeight="1" x14ac:dyDescent="0.25">
      <c r="H63348" s="39"/>
    </row>
    <row r="63349" spans="8:8" ht="65.099999999999994" customHeight="1" x14ac:dyDescent="0.25">
      <c r="H63349" s="39"/>
    </row>
    <row r="63350" spans="8:8" ht="65.099999999999994" customHeight="1" x14ac:dyDescent="0.25">
      <c r="H63350" s="39"/>
    </row>
    <row r="63351" spans="8:8" ht="65.099999999999994" customHeight="1" x14ac:dyDescent="0.25">
      <c r="H63351" s="39"/>
    </row>
    <row r="63352" spans="8:8" ht="65.099999999999994" customHeight="1" x14ac:dyDescent="0.25">
      <c r="H63352" s="39"/>
    </row>
    <row r="63353" spans="8:8" ht="65.099999999999994" customHeight="1" x14ac:dyDescent="0.25">
      <c r="H63353" s="39"/>
    </row>
    <row r="63354" spans="8:8" ht="65.099999999999994" customHeight="1" x14ac:dyDescent="0.25">
      <c r="H63354" s="39"/>
    </row>
    <row r="63355" spans="8:8" ht="65.099999999999994" customHeight="1" x14ac:dyDescent="0.25">
      <c r="H63355" s="39"/>
    </row>
    <row r="63356" spans="8:8" ht="65.099999999999994" customHeight="1" x14ac:dyDescent="0.25">
      <c r="H63356" s="39"/>
    </row>
    <row r="63357" spans="8:8" ht="65.099999999999994" customHeight="1" x14ac:dyDescent="0.25">
      <c r="H63357" s="39"/>
    </row>
    <row r="63358" spans="8:8" ht="65.099999999999994" customHeight="1" x14ac:dyDescent="0.25">
      <c r="H63358" s="39"/>
    </row>
    <row r="63359" spans="8:8" ht="65.099999999999994" customHeight="1" x14ac:dyDescent="0.25">
      <c r="H63359" s="39"/>
    </row>
    <row r="63360" spans="8:8" ht="65.099999999999994" customHeight="1" x14ac:dyDescent="0.25">
      <c r="H63360" s="39"/>
    </row>
    <row r="63361" spans="8:8" ht="65.099999999999994" customHeight="1" x14ac:dyDescent="0.25">
      <c r="H63361" s="39"/>
    </row>
    <row r="63362" spans="8:8" ht="65.099999999999994" customHeight="1" x14ac:dyDescent="0.25">
      <c r="H63362" s="39"/>
    </row>
    <row r="63363" spans="8:8" ht="65.099999999999994" customHeight="1" x14ac:dyDescent="0.25">
      <c r="H63363" s="39"/>
    </row>
    <row r="63364" spans="8:8" ht="65.099999999999994" customHeight="1" x14ac:dyDescent="0.25">
      <c r="H63364" s="39"/>
    </row>
    <row r="63365" spans="8:8" ht="65.099999999999994" customHeight="1" x14ac:dyDescent="0.25">
      <c r="H63365" s="39"/>
    </row>
    <row r="63366" spans="8:8" ht="65.099999999999994" customHeight="1" x14ac:dyDescent="0.25">
      <c r="H63366" s="39"/>
    </row>
    <row r="63367" spans="8:8" ht="65.099999999999994" customHeight="1" x14ac:dyDescent="0.25">
      <c r="H63367" s="39"/>
    </row>
    <row r="63368" spans="8:8" ht="65.099999999999994" customHeight="1" x14ac:dyDescent="0.25">
      <c r="H63368" s="39"/>
    </row>
    <row r="63369" spans="8:8" ht="65.099999999999994" customHeight="1" x14ac:dyDescent="0.25">
      <c r="H63369" s="39"/>
    </row>
    <row r="63370" spans="8:8" ht="65.099999999999994" customHeight="1" x14ac:dyDescent="0.25">
      <c r="H63370" s="39"/>
    </row>
    <row r="63371" spans="8:8" ht="65.099999999999994" customHeight="1" x14ac:dyDescent="0.25">
      <c r="H63371" s="39"/>
    </row>
    <row r="63372" spans="8:8" ht="65.099999999999994" customHeight="1" x14ac:dyDescent="0.25">
      <c r="H63372" s="39"/>
    </row>
    <row r="63373" spans="8:8" ht="65.099999999999994" customHeight="1" x14ac:dyDescent="0.25">
      <c r="H63373" s="39"/>
    </row>
    <row r="63374" spans="8:8" ht="65.099999999999994" customHeight="1" x14ac:dyDescent="0.25">
      <c r="H63374" s="39"/>
    </row>
    <row r="63375" spans="8:8" ht="65.099999999999994" customHeight="1" x14ac:dyDescent="0.25">
      <c r="H63375" s="39"/>
    </row>
    <row r="63376" spans="8:8" ht="65.099999999999994" customHeight="1" x14ac:dyDescent="0.25">
      <c r="H63376" s="39"/>
    </row>
    <row r="63377" spans="8:8" ht="65.099999999999994" customHeight="1" x14ac:dyDescent="0.25">
      <c r="H63377" s="39"/>
    </row>
    <row r="63378" spans="8:8" ht="65.099999999999994" customHeight="1" x14ac:dyDescent="0.25">
      <c r="H63378" s="39"/>
    </row>
    <row r="63379" spans="8:8" ht="65.099999999999994" customHeight="1" x14ac:dyDescent="0.25">
      <c r="H63379" s="39"/>
    </row>
    <row r="63380" spans="8:8" ht="65.099999999999994" customHeight="1" x14ac:dyDescent="0.25">
      <c r="H63380" s="39"/>
    </row>
    <row r="63381" spans="8:8" ht="65.099999999999994" customHeight="1" x14ac:dyDescent="0.25">
      <c r="H63381" s="39"/>
    </row>
    <row r="63382" spans="8:8" ht="65.099999999999994" customHeight="1" x14ac:dyDescent="0.25">
      <c r="H63382" s="39"/>
    </row>
    <row r="63383" spans="8:8" ht="65.099999999999994" customHeight="1" x14ac:dyDescent="0.25">
      <c r="H63383" s="39"/>
    </row>
    <row r="63384" spans="8:8" ht="65.099999999999994" customHeight="1" x14ac:dyDescent="0.25">
      <c r="H63384" s="39"/>
    </row>
    <row r="63385" spans="8:8" ht="65.099999999999994" customHeight="1" x14ac:dyDescent="0.25">
      <c r="H63385" s="39"/>
    </row>
    <row r="63386" spans="8:8" ht="65.099999999999994" customHeight="1" x14ac:dyDescent="0.25">
      <c r="H63386" s="39"/>
    </row>
    <row r="63387" spans="8:8" ht="65.099999999999994" customHeight="1" x14ac:dyDescent="0.25">
      <c r="H63387" s="39"/>
    </row>
    <row r="63388" spans="8:8" ht="65.099999999999994" customHeight="1" x14ac:dyDescent="0.25">
      <c r="H63388" s="39"/>
    </row>
    <row r="63389" spans="8:8" ht="65.099999999999994" customHeight="1" x14ac:dyDescent="0.25">
      <c r="H63389" s="39"/>
    </row>
    <row r="63390" spans="8:8" ht="65.099999999999994" customHeight="1" x14ac:dyDescent="0.25">
      <c r="H63390" s="39"/>
    </row>
    <row r="63391" spans="8:8" ht="65.099999999999994" customHeight="1" x14ac:dyDescent="0.25">
      <c r="H63391" s="39"/>
    </row>
    <row r="63392" spans="8:8" ht="65.099999999999994" customHeight="1" x14ac:dyDescent="0.25">
      <c r="H63392" s="39"/>
    </row>
    <row r="63393" spans="8:8" ht="65.099999999999994" customHeight="1" x14ac:dyDescent="0.25">
      <c r="H63393" s="39"/>
    </row>
    <row r="63394" spans="8:8" ht="65.099999999999994" customHeight="1" x14ac:dyDescent="0.25">
      <c r="H63394" s="39"/>
    </row>
    <row r="63395" spans="8:8" ht="65.099999999999994" customHeight="1" x14ac:dyDescent="0.25">
      <c r="H63395" s="39"/>
    </row>
    <row r="63396" spans="8:8" ht="65.099999999999994" customHeight="1" x14ac:dyDescent="0.25">
      <c r="H63396" s="39"/>
    </row>
    <row r="63397" spans="8:8" ht="65.099999999999994" customHeight="1" x14ac:dyDescent="0.25">
      <c r="H63397" s="39"/>
    </row>
    <row r="63398" spans="8:8" ht="65.099999999999994" customHeight="1" x14ac:dyDescent="0.25">
      <c r="H63398" s="39"/>
    </row>
    <row r="63399" spans="8:8" ht="65.099999999999994" customHeight="1" x14ac:dyDescent="0.25">
      <c r="H63399" s="39"/>
    </row>
    <row r="63400" spans="8:8" ht="65.099999999999994" customHeight="1" x14ac:dyDescent="0.25">
      <c r="H63400" s="39"/>
    </row>
    <row r="63401" spans="8:8" ht="65.099999999999994" customHeight="1" x14ac:dyDescent="0.25">
      <c r="H63401" s="39"/>
    </row>
    <row r="63402" spans="8:8" ht="65.099999999999994" customHeight="1" x14ac:dyDescent="0.25">
      <c r="H63402" s="39"/>
    </row>
    <row r="63403" spans="8:8" ht="65.099999999999994" customHeight="1" x14ac:dyDescent="0.25">
      <c r="H63403" s="39"/>
    </row>
    <row r="63404" spans="8:8" ht="65.099999999999994" customHeight="1" x14ac:dyDescent="0.25">
      <c r="H63404" s="39"/>
    </row>
    <row r="63405" spans="8:8" ht="65.099999999999994" customHeight="1" x14ac:dyDescent="0.25">
      <c r="H63405" s="39"/>
    </row>
    <row r="63406" spans="8:8" ht="65.099999999999994" customHeight="1" x14ac:dyDescent="0.25">
      <c r="H63406" s="39"/>
    </row>
    <row r="63407" spans="8:8" ht="65.099999999999994" customHeight="1" x14ac:dyDescent="0.25">
      <c r="H63407" s="39"/>
    </row>
    <row r="63408" spans="8:8" ht="65.099999999999994" customHeight="1" x14ac:dyDescent="0.25">
      <c r="H63408" s="39"/>
    </row>
    <row r="63409" spans="8:8" ht="65.099999999999994" customHeight="1" x14ac:dyDescent="0.25">
      <c r="H63409" s="39"/>
    </row>
    <row r="63410" spans="8:8" ht="65.099999999999994" customHeight="1" x14ac:dyDescent="0.25">
      <c r="H63410" s="39"/>
    </row>
    <row r="63411" spans="8:8" ht="65.099999999999994" customHeight="1" x14ac:dyDescent="0.25">
      <c r="H63411" s="39"/>
    </row>
    <row r="63412" spans="8:8" ht="65.099999999999994" customHeight="1" x14ac:dyDescent="0.25">
      <c r="H63412" s="39"/>
    </row>
    <row r="63413" spans="8:8" ht="65.099999999999994" customHeight="1" x14ac:dyDescent="0.25">
      <c r="H63413" s="39"/>
    </row>
    <row r="63414" spans="8:8" ht="65.099999999999994" customHeight="1" x14ac:dyDescent="0.25">
      <c r="H63414" s="39"/>
    </row>
    <row r="63415" spans="8:8" ht="65.099999999999994" customHeight="1" x14ac:dyDescent="0.25">
      <c r="H63415" s="39"/>
    </row>
    <row r="63416" spans="8:8" ht="65.099999999999994" customHeight="1" x14ac:dyDescent="0.25">
      <c r="H63416" s="39"/>
    </row>
    <row r="63417" spans="8:8" ht="65.099999999999994" customHeight="1" x14ac:dyDescent="0.25">
      <c r="H63417" s="39"/>
    </row>
    <row r="63418" spans="8:8" ht="65.099999999999994" customHeight="1" x14ac:dyDescent="0.25">
      <c r="H63418" s="39"/>
    </row>
    <row r="63419" spans="8:8" ht="65.099999999999994" customHeight="1" x14ac:dyDescent="0.25">
      <c r="H63419" s="39"/>
    </row>
    <row r="63420" spans="8:8" ht="65.099999999999994" customHeight="1" x14ac:dyDescent="0.25">
      <c r="H63420" s="39"/>
    </row>
    <row r="63421" spans="8:8" ht="65.099999999999994" customHeight="1" x14ac:dyDescent="0.25">
      <c r="H63421" s="39"/>
    </row>
    <row r="63422" spans="8:8" ht="65.099999999999994" customHeight="1" x14ac:dyDescent="0.25">
      <c r="H63422" s="39"/>
    </row>
    <row r="63423" spans="8:8" ht="65.099999999999994" customHeight="1" x14ac:dyDescent="0.25">
      <c r="H63423" s="39"/>
    </row>
    <row r="63424" spans="8:8" ht="65.099999999999994" customHeight="1" x14ac:dyDescent="0.25">
      <c r="H63424" s="39"/>
    </row>
    <row r="63425" spans="8:8" ht="65.099999999999994" customHeight="1" x14ac:dyDescent="0.25">
      <c r="H63425" s="39"/>
    </row>
    <row r="63426" spans="8:8" ht="65.099999999999994" customHeight="1" x14ac:dyDescent="0.25">
      <c r="H63426" s="39"/>
    </row>
    <row r="63427" spans="8:8" ht="65.099999999999994" customHeight="1" x14ac:dyDescent="0.25">
      <c r="H63427" s="39"/>
    </row>
    <row r="63428" spans="8:8" ht="65.099999999999994" customHeight="1" x14ac:dyDescent="0.25">
      <c r="H63428" s="39"/>
    </row>
    <row r="63429" spans="8:8" ht="65.099999999999994" customHeight="1" x14ac:dyDescent="0.25">
      <c r="H63429" s="39"/>
    </row>
    <row r="63430" spans="8:8" ht="65.099999999999994" customHeight="1" x14ac:dyDescent="0.25">
      <c r="H63430" s="39"/>
    </row>
    <row r="63431" spans="8:8" ht="65.099999999999994" customHeight="1" x14ac:dyDescent="0.25">
      <c r="H63431" s="39"/>
    </row>
    <row r="63432" spans="8:8" ht="65.099999999999994" customHeight="1" x14ac:dyDescent="0.25">
      <c r="H63432" s="39"/>
    </row>
    <row r="63433" spans="8:8" ht="65.099999999999994" customHeight="1" x14ac:dyDescent="0.25">
      <c r="H63433" s="39"/>
    </row>
    <row r="63434" spans="8:8" ht="65.099999999999994" customHeight="1" x14ac:dyDescent="0.25">
      <c r="H63434" s="39"/>
    </row>
    <row r="63435" spans="8:8" ht="65.099999999999994" customHeight="1" x14ac:dyDescent="0.25">
      <c r="H63435" s="39"/>
    </row>
    <row r="63436" spans="8:8" ht="65.099999999999994" customHeight="1" x14ac:dyDescent="0.25">
      <c r="H63436" s="39"/>
    </row>
    <row r="63437" spans="8:8" ht="65.099999999999994" customHeight="1" x14ac:dyDescent="0.25">
      <c r="H63437" s="39"/>
    </row>
    <row r="63438" spans="8:8" ht="65.099999999999994" customHeight="1" x14ac:dyDescent="0.25">
      <c r="H63438" s="39"/>
    </row>
    <row r="63439" spans="8:8" ht="65.099999999999994" customHeight="1" x14ac:dyDescent="0.25">
      <c r="H63439" s="39"/>
    </row>
    <row r="63440" spans="8:8" ht="65.099999999999994" customHeight="1" x14ac:dyDescent="0.25">
      <c r="H63440" s="39"/>
    </row>
    <row r="63441" spans="8:8" ht="65.099999999999994" customHeight="1" x14ac:dyDescent="0.25">
      <c r="H63441" s="39"/>
    </row>
    <row r="63442" spans="8:8" ht="65.099999999999994" customHeight="1" x14ac:dyDescent="0.25">
      <c r="H63442" s="39"/>
    </row>
    <row r="63443" spans="8:8" ht="65.099999999999994" customHeight="1" x14ac:dyDescent="0.25">
      <c r="H63443" s="39"/>
    </row>
    <row r="63444" spans="8:8" ht="65.099999999999994" customHeight="1" x14ac:dyDescent="0.25">
      <c r="H63444" s="39"/>
    </row>
    <row r="63445" spans="8:8" ht="65.099999999999994" customHeight="1" x14ac:dyDescent="0.25">
      <c r="H63445" s="39"/>
    </row>
    <row r="63446" spans="8:8" ht="65.099999999999994" customHeight="1" x14ac:dyDescent="0.25">
      <c r="H63446" s="39"/>
    </row>
    <row r="63447" spans="8:8" ht="65.099999999999994" customHeight="1" x14ac:dyDescent="0.25">
      <c r="H63447" s="39"/>
    </row>
    <row r="63448" spans="8:8" ht="65.099999999999994" customHeight="1" x14ac:dyDescent="0.25">
      <c r="H63448" s="39"/>
    </row>
    <row r="63449" spans="8:8" ht="65.099999999999994" customHeight="1" x14ac:dyDescent="0.25">
      <c r="H63449" s="39"/>
    </row>
    <row r="63450" spans="8:8" ht="65.099999999999994" customHeight="1" x14ac:dyDescent="0.25">
      <c r="H63450" s="39"/>
    </row>
    <row r="63451" spans="8:8" ht="65.099999999999994" customHeight="1" x14ac:dyDescent="0.25">
      <c r="H63451" s="39"/>
    </row>
    <row r="63452" spans="8:8" ht="65.099999999999994" customHeight="1" x14ac:dyDescent="0.25">
      <c r="H63452" s="39"/>
    </row>
    <row r="63453" spans="8:8" ht="65.099999999999994" customHeight="1" x14ac:dyDescent="0.25">
      <c r="H63453" s="39"/>
    </row>
    <row r="63454" spans="8:8" ht="65.099999999999994" customHeight="1" x14ac:dyDescent="0.25">
      <c r="H63454" s="39"/>
    </row>
    <row r="63455" spans="8:8" ht="65.099999999999994" customHeight="1" x14ac:dyDescent="0.25">
      <c r="H63455" s="39"/>
    </row>
    <row r="63456" spans="8:8" ht="65.099999999999994" customHeight="1" x14ac:dyDescent="0.25">
      <c r="H63456" s="39"/>
    </row>
    <row r="63457" spans="8:8" ht="65.099999999999994" customHeight="1" x14ac:dyDescent="0.25">
      <c r="H63457" s="39"/>
    </row>
    <row r="63458" spans="8:8" ht="65.099999999999994" customHeight="1" x14ac:dyDescent="0.25">
      <c r="H63458" s="39"/>
    </row>
    <row r="63459" spans="8:8" ht="65.099999999999994" customHeight="1" x14ac:dyDescent="0.25">
      <c r="H63459" s="39"/>
    </row>
    <row r="63460" spans="8:8" ht="65.099999999999994" customHeight="1" x14ac:dyDescent="0.25">
      <c r="H63460" s="39"/>
    </row>
    <row r="63461" spans="8:8" ht="65.099999999999994" customHeight="1" x14ac:dyDescent="0.25">
      <c r="H63461" s="39"/>
    </row>
    <row r="63462" spans="8:8" ht="65.099999999999994" customHeight="1" x14ac:dyDescent="0.25">
      <c r="H63462" s="39"/>
    </row>
    <row r="63463" spans="8:8" ht="65.099999999999994" customHeight="1" x14ac:dyDescent="0.25">
      <c r="H63463" s="39"/>
    </row>
    <row r="63464" spans="8:8" ht="65.099999999999994" customHeight="1" x14ac:dyDescent="0.25">
      <c r="H63464" s="39"/>
    </row>
    <row r="63465" spans="8:8" ht="65.099999999999994" customHeight="1" x14ac:dyDescent="0.25">
      <c r="H63465" s="39"/>
    </row>
    <row r="63466" spans="8:8" ht="65.099999999999994" customHeight="1" x14ac:dyDescent="0.25">
      <c r="H63466" s="39"/>
    </row>
    <row r="63467" spans="8:8" ht="65.099999999999994" customHeight="1" x14ac:dyDescent="0.25">
      <c r="H63467" s="39"/>
    </row>
    <row r="63468" spans="8:8" ht="65.099999999999994" customHeight="1" x14ac:dyDescent="0.25">
      <c r="H63468" s="39"/>
    </row>
    <row r="63469" spans="8:8" ht="65.099999999999994" customHeight="1" x14ac:dyDescent="0.25">
      <c r="H63469" s="39"/>
    </row>
    <row r="63470" spans="8:8" ht="65.099999999999994" customHeight="1" x14ac:dyDescent="0.25">
      <c r="H63470" s="39"/>
    </row>
    <row r="63471" spans="8:8" ht="65.099999999999994" customHeight="1" x14ac:dyDescent="0.25">
      <c r="H63471" s="39"/>
    </row>
    <row r="63472" spans="8:8" ht="65.099999999999994" customHeight="1" x14ac:dyDescent="0.25">
      <c r="H63472" s="39"/>
    </row>
    <row r="63473" spans="8:8" ht="65.099999999999994" customHeight="1" x14ac:dyDescent="0.25">
      <c r="H63473" s="39"/>
    </row>
    <row r="63474" spans="8:8" ht="65.099999999999994" customHeight="1" x14ac:dyDescent="0.25">
      <c r="H63474" s="39"/>
    </row>
    <row r="63475" spans="8:8" ht="65.099999999999994" customHeight="1" x14ac:dyDescent="0.25">
      <c r="H63475" s="39"/>
    </row>
    <row r="63476" spans="8:8" ht="65.099999999999994" customHeight="1" x14ac:dyDescent="0.25">
      <c r="H63476" s="39"/>
    </row>
    <row r="63477" spans="8:8" ht="65.099999999999994" customHeight="1" x14ac:dyDescent="0.25">
      <c r="H63477" s="39"/>
    </row>
    <row r="63478" spans="8:8" ht="65.099999999999994" customHeight="1" x14ac:dyDescent="0.25">
      <c r="H63478" s="39"/>
    </row>
    <row r="63479" spans="8:8" ht="65.099999999999994" customHeight="1" x14ac:dyDescent="0.25">
      <c r="H63479" s="39"/>
    </row>
    <row r="63480" spans="8:8" ht="65.099999999999994" customHeight="1" x14ac:dyDescent="0.25">
      <c r="H63480" s="39"/>
    </row>
    <row r="63481" spans="8:8" ht="65.099999999999994" customHeight="1" x14ac:dyDescent="0.25">
      <c r="H63481" s="39"/>
    </row>
    <row r="63482" spans="8:8" ht="65.099999999999994" customHeight="1" x14ac:dyDescent="0.25">
      <c r="H63482" s="39"/>
    </row>
    <row r="63483" spans="8:8" ht="65.099999999999994" customHeight="1" x14ac:dyDescent="0.25">
      <c r="H63483" s="39"/>
    </row>
    <row r="63484" spans="8:8" ht="65.099999999999994" customHeight="1" x14ac:dyDescent="0.25">
      <c r="H63484" s="39"/>
    </row>
    <row r="63485" spans="8:8" ht="65.099999999999994" customHeight="1" x14ac:dyDescent="0.25">
      <c r="H63485" s="39"/>
    </row>
    <row r="63486" spans="8:8" ht="65.099999999999994" customHeight="1" x14ac:dyDescent="0.25">
      <c r="H63486" s="39"/>
    </row>
    <row r="63487" spans="8:8" ht="65.099999999999994" customHeight="1" x14ac:dyDescent="0.25">
      <c r="H63487" s="39"/>
    </row>
    <row r="63488" spans="8:8" ht="65.099999999999994" customHeight="1" x14ac:dyDescent="0.25">
      <c r="H63488" s="39"/>
    </row>
    <row r="63489" spans="8:8" ht="65.099999999999994" customHeight="1" x14ac:dyDescent="0.25">
      <c r="H63489" s="39"/>
    </row>
    <row r="63490" spans="8:8" ht="65.099999999999994" customHeight="1" x14ac:dyDescent="0.25">
      <c r="H63490" s="39"/>
    </row>
    <row r="63491" spans="8:8" ht="65.099999999999994" customHeight="1" x14ac:dyDescent="0.25">
      <c r="H63491" s="39"/>
    </row>
    <row r="63492" spans="8:8" ht="65.099999999999994" customHeight="1" x14ac:dyDescent="0.25">
      <c r="H63492" s="39"/>
    </row>
    <row r="63493" spans="8:8" ht="65.099999999999994" customHeight="1" x14ac:dyDescent="0.25">
      <c r="H63493" s="39"/>
    </row>
    <row r="63494" spans="8:8" ht="65.099999999999994" customHeight="1" x14ac:dyDescent="0.25">
      <c r="H63494" s="39"/>
    </row>
    <row r="63495" spans="8:8" ht="65.099999999999994" customHeight="1" x14ac:dyDescent="0.25">
      <c r="H63495" s="39"/>
    </row>
    <row r="63496" spans="8:8" ht="65.099999999999994" customHeight="1" x14ac:dyDescent="0.25">
      <c r="H63496" s="39"/>
    </row>
    <row r="63497" spans="8:8" ht="65.099999999999994" customHeight="1" x14ac:dyDescent="0.25">
      <c r="H63497" s="39"/>
    </row>
    <row r="63498" spans="8:8" ht="65.099999999999994" customHeight="1" x14ac:dyDescent="0.25">
      <c r="H63498" s="39"/>
    </row>
    <row r="63499" spans="8:8" ht="65.099999999999994" customHeight="1" x14ac:dyDescent="0.25">
      <c r="H63499" s="39"/>
    </row>
    <row r="63500" spans="8:8" ht="65.099999999999994" customHeight="1" x14ac:dyDescent="0.25">
      <c r="H63500" s="39"/>
    </row>
    <row r="63501" spans="8:8" ht="65.099999999999994" customHeight="1" x14ac:dyDescent="0.25">
      <c r="H63501" s="39"/>
    </row>
    <row r="63502" spans="8:8" ht="65.099999999999994" customHeight="1" x14ac:dyDescent="0.25">
      <c r="H63502" s="39"/>
    </row>
    <row r="63503" spans="8:8" ht="65.099999999999994" customHeight="1" x14ac:dyDescent="0.25">
      <c r="H63503" s="39"/>
    </row>
    <row r="63504" spans="8:8" ht="65.099999999999994" customHeight="1" x14ac:dyDescent="0.25">
      <c r="H63504" s="39"/>
    </row>
    <row r="63505" spans="8:8" ht="65.099999999999994" customHeight="1" x14ac:dyDescent="0.25">
      <c r="H63505" s="39"/>
    </row>
    <row r="63506" spans="8:8" ht="65.099999999999994" customHeight="1" x14ac:dyDescent="0.25">
      <c r="H63506" s="39"/>
    </row>
    <row r="63507" spans="8:8" ht="65.099999999999994" customHeight="1" x14ac:dyDescent="0.25">
      <c r="H63507" s="39"/>
    </row>
    <row r="63508" spans="8:8" ht="65.099999999999994" customHeight="1" x14ac:dyDescent="0.25">
      <c r="H63508" s="39"/>
    </row>
    <row r="63509" spans="8:8" ht="65.099999999999994" customHeight="1" x14ac:dyDescent="0.25">
      <c r="H63509" s="39"/>
    </row>
    <row r="63510" spans="8:8" ht="65.099999999999994" customHeight="1" x14ac:dyDescent="0.25">
      <c r="H63510" s="39"/>
    </row>
    <row r="63511" spans="8:8" ht="65.099999999999994" customHeight="1" x14ac:dyDescent="0.25">
      <c r="H63511" s="39"/>
    </row>
    <row r="63512" spans="8:8" ht="65.099999999999994" customHeight="1" x14ac:dyDescent="0.25">
      <c r="H63512" s="39"/>
    </row>
    <row r="63513" spans="8:8" ht="65.099999999999994" customHeight="1" x14ac:dyDescent="0.25">
      <c r="H63513" s="39"/>
    </row>
    <row r="63514" spans="8:8" ht="65.099999999999994" customHeight="1" x14ac:dyDescent="0.25">
      <c r="H63514" s="39"/>
    </row>
    <row r="63515" spans="8:8" ht="65.099999999999994" customHeight="1" x14ac:dyDescent="0.25">
      <c r="H63515" s="39"/>
    </row>
    <row r="63516" spans="8:8" ht="65.099999999999994" customHeight="1" x14ac:dyDescent="0.25">
      <c r="H63516" s="39"/>
    </row>
    <row r="63517" spans="8:8" ht="65.099999999999994" customHeight="1" x14ac:dyDescent="0.25">
      <c r="H63517" s="39"/>
    </row>
    <row r="63518" spans="8:8" ht="65.099999999999994" customHeight="1" x14ac:dyDescent="0.25">
      <c r="H63518" s="39"/>
    </row>
    <row r="63519" spans="8:8" ht="65.099999999999994" customHeight="1" x14ac:dyDescent="0.25">
      <c r="H63519" s="39"/>
    </row>
    <row r="63520" spans="8:8" ht="65.099999999999994" customHeight="1" x14ac:dyDescent="0.25">
      <c r="H63520" s="39"/>
    </row>
    <row r="63521" spans="8:8" ht="65.099999999999994" customHeight="1" x14ac:dyDescent="0.25">
      <c r="H63521" s="39"/>
    </row>
    <row r="63522" spans="8:8" ht="65.099999999999994" customHeight="1" x14ac:dyDescent="0.25">
      <c r="H63522" s="39"/>
    </row>
    <row r="63523" spans="8:8" ht="65.099999999999994" customHeight="1" x14ac:dyDescent="0.25">
      <c r="H63523" s="39"/>
    </row>
    <row r="63524" spans="8:8" ht="65.099999999999994" customHeight="1" x14ac:dyDescent="0.25">
      <c r="H63524" s="39"/>
    </row>
    <row r="63525" spans="8:8" ht="65.099999999999994" customHeight="1" x14ac:dyDescent="0.25">
      <c r="H63525" s="39"/>
    </row>
    <row r="63526" spans="8:8" ht="65.099999999999994" customHeight="1" x14ac:dyDescent="0.25">
      <c r="H63526" s="39"/>
    </row>
    <row r="63527" spans="8:8" ht="65.099999999999994" customHeight="1" x14ac:dyDescent="0.25">
      <c r="H63527" s="39"/>
    </row>
    <row r="63528" spans="8:8" ht="65.099999999999994" customHeight="1" x14ac:dyDescent="0.25">
      <c r="H63528" s="39"/>
    </row>
    <row r="63529" spans="8:8" ht="65.099999999999994" customHeight="1" x14ac:dyDescent="0.25">
      <c r="H63529" s="39"/>
    </row>
    <row r="63530" spans="8:8" ht="65.099999999999994" customHeight="1" x14ac:dyDescent="0.25">
      <c r="H63530" s="39"/>
    </row>
    <row r="63531" spans="8:8" ht="65.099999999999994" customHeight="1" x14ac:dyDescent="0.25">
      <c r="H63531" s="39"/>
    </row>
    <row r="63532" spans="8:8" ht="65.099999999999994" customHeight="1" x14ac:dyDescent="0.25">
      <c r="H63532" s="39"/>
    </row>
    <row r="63533" spans="8:8" ht="65.099999999999994" customHeight="1" x14ac:dyDescent="0.25">
      <c r="H63533" s="39"/>
    </row>
    <row r="63534" spans="8:8" ht="65.099999999999994" customHeight="1" x14ac:dyDescent="0.25">
      <c r="H63534" s="39"/>
    </row>
    <row r="63535" spans="8:8" ht="65.099999999999994" customHeight="1" x14ac:dyDescent="0.25">
      <c r="H63535" s="39"/>
    </row>
    <row r="63536" spans="8:8" ht="65.099999999999994" customHeight="1" x14ac:dyDescent="0.25">
      <c r="H63536" s="39"/>
    </row>
    <row r="63537" spans="8:8" ht="65.099999999999994" customHeight="1" x14ac:dyDescent="0.25">
      <c r="H63537" s="39"/>
    </row>
    <row r="63538" spans="8:8" ht="65.099999999999994" customHeight="1" x14ac:dyDescent="0.25">
      <c r="H63538" s="39"/>
    </row>
    <row r="63539" spans="8:8" ht="65.099999999999994" customHeight="1" x14ac:dyDescent="0.25">
      <c r="H63539" s="39"/>
    </row>
    <row r="63540" spans="8:8" ht="65.099999999999994" customHeight="1" x14ac:dyDescent="0.25">
      <c r="H63540" s="39"/>
    </row>
    <row r="63541" spans="8:8" ht="65.099999999999994" customHeight="1" x14ac:dyDescent="0.25">
      <c r="H63541" s="39"/>
    </row>
    <row r="63542" spans="8:8" ht="65.099999999999994" customHeight="1" x14ac:dyDescent="0.25">
      <c r="H63542" s="39"/>
    </row>
    <row r="63543" spans="8:8" ht="65.099999999999994" customHeight="1" x14ac:dyDescent="0.25">
      <c r="H63543" s="39"/>
    </row>
    <row r="63544" spans="8:8" ht="65.099999999999994" customHeight="1" x14ac:dyDescent="0.25">
      <c r="H63544" s="39"/>
    </row>
    <row r="63545" spans="8:8" ht="65.099999999999994" customHeight="1" x14ac:dyDescent="0.25">
      <c r="H63545" s="39"/>
    </row>
    <row r="63546" spans="8:8" ht="65.099999999999994" customHeight="1" x14ac:dyDescent="0.25">
      <c r="H63546" s="39"/>
    </row>
    <row r="63547" spans="8:8" ht="65.099999999999994" customHeight="1" x14ac:dyDescent="0.25">
      <c r="H63547" s="39"/>
    </row>
    <row r="63548" spans="8:8" ht="65.099999999999994" customHeight="1" x14ac:dyDescent="0.25">
      <c r="H63548" s="39"/>
    </row>
    <row r="63549" spans="8:8" ht="65.099999999999994" customHeight="1" x14ac:dyDescent="0.25">
      <c r="H63549" s="39"/>
    </row>
    <row r="63550" spans="8:8" ht="65.099999999999994" customHeight="1" x14ac:dyDescent="0.25">
      <c r="H63550" s="39"/>
    </row>
    <row r="63551" spans="8:8" ht="65.099999999999994" customHeight="1" x14ac:dyDescent="0.25">
      <c r="H63551" s="39"/>
    </row>
    <row r="63552" spans="8:8" ht="65.099999999999994" customHeight="1" x14ac:dyDescent="0.25">
      <c r="H63552" s="39"/>
    </row>
    <row r="63553" spans="8:8" ht="65.099999999999994" customHeight="1" x14ac:dyDescent="0.25">
      <c r="H63553" s="39"/>
    </row>
    <row r="63554" spans="8:8" ht="65.099999999999994" customHeight="1" x14ac:dyDescent="0.25">
      <c r="H63554" s="39"/>
    </row>
    <row r="63555" spans="8:8" ht="65.099999999999994" customHeight="1" x14ac:dyDescent="0.25">
      <c r="H63555" s="39"/>
    </row>
    <row r="63556" spans="8:8" ht="65.099999999999994" customHeight="1" x14ac:dyDescent="0.25">
      <c r="H63556" s="39"/>
    </row>
    <row r="63557" spans="8:8" ht="65.099999999999994" customHeight="1" x14ac:dyDescent="0.25">
      <c r="H63557" s="39"/>
    </row>
    <row r="63558" spans="8:8" ht="65.099999999999994" customHeight="1" x14ac:dyDescent="0.25">
      <c r="H63558" s="39"/>
    </row>
    <row r="63559" spans="8:8" ht="65.099999999999994" customHeight="1" x14ac:dyDescent="0.25">
      <c r="H63559" s="39"/>
    </row>
    <row r="63560" spans="8:8" ht="65.099999999999994" customHeight="1" x14ac:dyDescent="0.25">
      <c r="H63560" s="39"/>
    </row>
    <row r="63561" spans="8:8" ht="65.099999999999994" customHeight="1" x14ac:dyDescent="0.25">
      <c r="H63561" s="39"/>
    </row>
    <row r="63562" spans="8:8" ht="65.099999999999994" customHeight="1" x14ac:dyDescent="0.25">
      <c r="H63562" s="39"/>
    </row>
    <row r="63563" spans="8:8" ht="65.099999999999994" customHeight="1" x14ac:dyDescent="0.25">
      <c r="H63563" s="39"/>
    </row>
    <row r="63564" spans="8:8" ht="65.099999999999994" customHeight="1" x14ac:dyDescent="0.25">
      <c r="H63564" s="39"/>
    </row>
    <row r="63565" spans="8:8" ht="65.099999999999994" customHeight="1" x14ac:dyDescent="0.25">
      <c r="H63565" s="39"/>
    </row>
    <row r="63566" spans="8:8" ht="65.099999999999994" customHeight="1" x14ac:dyDescent="0.25">
      <c r="H63566" s="39"/>
    </row>
    <row r="63567" spans="8:8" ht="65.099999999999994" customHeight="1" x14ac:dyDescent="0.25">
      <c r="H63567" s="39"/>
    </row>
    <row r="63568" spans="8:8" ht="65.099999999999994" customHeight="1" x14ac:dyDescent="0.25">
      <c r="H63568" s="39"/>
    </row>
    <row r="63569" spans="8:8" ht="65.099999999999994" customHeight="1" x14ac:dyDescent="0.25">
      <c r="H63569" s="39"/>
    </row>
    <row r="63570" spans="8:8" ht="65.099999999999994" customHeight="1" x14ac:dyDescent="0.25">
      <c r="H63570" s="39"/>
    </row>
    <row r="63571" spans="8:8" ht="65.099999999999994" customHeight="1" x14ac:dyDescent="0.25">
      <c r="H63571" s="39"/>
    </row>
    <row r="63572" spans="8:8" ht="65.099999999999994" customHeight="1" x14ac:dyDescent="0.25">
      <c r="H63572" s="39"/>
    </row>
    <row r="63573" spans="8:8" ht="65.099999999999994" customHeight="1" x14ac:dyDescent="0.25">
      <c r="H63573" s="39"/>
    </row>
    <row r="63574" spans="8:8" ht="65.099999999999994" customHeight="1" x14ac:dyDescent="0.25">
      <c r="H63574" s="39"/>
    </row>
    <row r="63575" spans="8:8" ht="65.099999999999994" customHeight="1" x14ac:dyDescent="0.25">
      <c r="H63575" s="39"/>
    </row>
    <row r="63576" spans="8:8" ht="65.099999999999994" customHeight="1" x14ac:dyDescent="0.25">
      <c r="H63576" s="39"/>
    </row>
    <row r="63577" spans="8:8" ht="65.099999999999994" customHeight="1" x14ac:dyDescent="0.25">
      <c r="H63577" s="39"/>
    </row>
    <row r="63578" spans="8:8" ht="65.099999999999994" customHeight="1" x14ac:dyDescent="0.25">
      <c r="H63578" s="39"/>
    </row>
    <row r="63579" spans="8:8" ht="65.099999999999994" customHeight="1" x14ac:dyDescent="0.25">
      <c r="H63579" s="39"/>
    </row>
    <row r="63580" spans="8:8" ht="65.099999999999994" customHeight="1" x14ac:dyDescent="0.25">
      <c r="H63580" s="39"/>
    </row>
    <row r="63581" spans="8:8" ht="65.099999999999994" customHeight="1" x14ac:dyDescent="0.25">
      <c r="H63581" s="39"/>
    </row>
    <row r="63582" spans="8:8" ht="65.099999999999994" customHeight="1" x14ac:dyDescent="0.25">
      <c r="H63582" s="39"/>
    </row>
    <row r="63583" spans="8:8" ht="65.099999999999994" customHeight="1" x14ac:dyDescent="0.25">
      <c r="H63583" s="39"/>
    </row>
    <row r="63584" spans="8:8" ht="65.099999999999994" customHeight="1" x14ac:dyDescent="0.25">
      <c r="H63584" s="39"/>
    </row>
    <row r="63585" spans="8:8" ht="65.099999999999994" customHeight="1" x14ac:dyDescent="0.25">
      <c r="H63585" s="39"/>
    </row>
    <row r="63586" spans="8:8" ht="65.099999999999994" customHeight="1" x14ac:dyDescent="0.25">
      <c r="H63586" s="39"/>
    </row>
    <row r="63587" spans="8:8" ht="65.099999999999994" customHeight="1" x14ac:dyDescent="0.25">
      <c r="H63587" s="39"/>
    </row>
    <row r="63588" spans="8:8" ht="65.099999999999994" customHeight="1" x14ac:dyDescent="0.25">
      <c r="H63588" s="39"/>
    </row>
    <row r="63589" spans="8:8" ht="65.099999999999994" customHeight="1" x14ac:dyDescent="0.25">
      <c r="H63589" s="39"/>
    </row>
    <row r="63590" spans="8:8" ht="65.099999999999994" customHeight="1" x14ac:dyDescent="0.25">
      <c r="H63590" s="39"/>
    </row>
    <row r="63591" spans="8:8" ht="65.099999999999994" customHeight="1" x14ac:dyDescent="0.25">
      <c r="H63591" s="39"/>
    </row>
    <row r="63592" spans="8:8" ht="65.099999999999994" customHeight="1" x14ac:dyDescent="0.25">
      <c r="H63592" s="39"/>
    </row>
    <row r="63593" spans="8:8" ht="65.099999999999994" customHeight="1" x14ac:dyDescent="0.25">
      <c r="H63593" s="39"/>
    </row>
    <row r="63594" spans="8:8" ht="65.099999999999994" customHeight="1" x14ac:dyDescent="0.25">
      <c r="H63594" s="39"/>
    </row>
    <row r="63595" spans="8:8" ht="65.099999999999994" customHeight="1" x14ac:dyDescent="0.25">
      <c r="H63595" s="39"/>
    </row>
    <row r="63596" spans="8:8" ht="65.099999999999994" customHeight="1" x14ac:dyDescent="0.25">
      <c r="H63596" s="39"/>
    </row>
    <row r="63597" spans="8:8" ht="65.099999999999994" customHeight="1" x14ac:dyDescent="0.25">
      <c r="H63597" s="39"/>
    </row>
    <row r="63598" spans="8:8" ht="65.099999999999994" customHeight="1" x14ac:dyDescent="0.25">
      <c r="H63598" s="39"/>
    </row>
    <row r="63599" spans="8:8" ht="65.099999999999994" customHeight="1" x14ac:dyDescent="0.25">
      <c r="H63599" s="39"/>
    </row>
    <row r="63600" spans="8:8" ht="65.099999999999994" customHeight="1" x14ac:dyDescent="0.25">
      <c r="H63600" s="39"/>
    </row>
    <row r="63601" spans="8:8" ht="65.099999999999994" customHeight="1" x14ac:dyDescent="0.25">
      <c r="H63601" s="39"/>
    </row>
    <row r="63602" spans="8:8" ht="65.099999999999994" customHeight="1" x14ac:dyDescent="0.25">
      <c r="H63602" s="39"/>
    </row>
    <row r="63603" spans="8:8" ht="65.099999999999994" customHeight="1" x14ac:dyDescent="0.25">
      <c r="H63603" s="39"/>
    </row>
    <row r="63604" spans="8:8" ht="65.099999999999994" customHeight="1" x14ac:dyDescent="0.25">
      <c r="H63604" s="39"/>
    </row>
    <row r="63605" spans="8:8" ht="65.099999999999994" customHeight="1" x14ac:dyDescent="0.25">
      <c r="H63605" s="39"/>
    </row>
    <row r="63606" spans="8:8" ht="65.099999999999994" customHeight="1" x14ac:dyDescent="0.25">
      <c r="H63606" s="39"/>
    </row>
    <row r="63607" spans="8:8" ht="65.099999999999994" customHeight="1" x14ac:dyDescent="0.25">
      <c r="H63607" s="39"/>
    </row>
    <row r="63608" spans="8:8" ht="65.099999999999994" customHeight="1" x14ac:dyDescent="0.25">
      <c r="H63608" s="39"/>
    </row>
    <row r="63609" spans="8:8" ht="65.099999999999994" customHeight="1" x14ac:dyDescent="0.25">
      <c r="H63609" s="39"/>
    </row>
    <row r="63610" spans="8:8" ht="65.099999999999994" customHeight="1" x14ac:dyDescent="0.25">
      <c r="H63610" s="39"/>
    </row>
    <row r="63611" spans="8:8" ht="65.099999999999994" customHeight="1" x14ac:dyDescent="0.25">
      <c r="H63611" s="39"/>
    </row>
    <row r="63612" spans="8:8" ht="65.099999999999994" customHeight="1" x14ac:dyDescent="0.25">
      <c r="H63612" s="39"/>
    </row>
    <row r="63613" spans="8:8" ht="65.099999999999994" customHeight="1" x14ac:dyDescent="0.25">
      <c r="H63613" s="39"/>
    </row>
    <row r="63614" spans="8:8" ht="65.099999999999994" customHeight="1" x14ac:dyDescent="0.25">
      <c r="H63614" s="39"/>
    </row>
    <row r="63615" spans="8:8" ht="65.099999999999994" customHeight="1" x14ac:dyDescent="0.25">
      <c r="H63615" s="39"/>
    </row>
    <row r="63616" spans="8:8" ht="65.099999999999994" customHeight="1" x14ac:dyDescent="0.25">
      <c r="H63616" s="39"/>
    </row>
    <row r="63617" spans="8:8" ht="65.099999999999994" customHeight="1" x14ac:dyDescent="0.25">
      <c r="H63617" s="39"/>
    </row>
    <row r="63618" spans="8:8" ht="65.099999999999994" customHeight="1" x14ac:dyDescent="0.25">
      <c r="H63618" s="39"/>
    </row>
    <row r="63619" spans="8:8" ht="65.099999999999994" customHeight="1" x14ac:dyDescent="0.25">
      <c r="H63619" s="39"/>
    </row>
    <row r="63620" spans="8:8" ht="65.099999999999994" customHeight="1" x14ac:dyDescent="0.25">
      <c r="H63620" s="39"/>
    </row>
    <row r="63621" spans="8:8" ht="65.099999999999994" customHeight="1" x14ac:dyDescent="0.25">
      <c r="H63621" s="39"/>
    </row>
    <row r="63622" spans="8:8" ht="65.099999999999994" customHeight="1" x14ac:dyDescent="0.25">
      <c r="H63622" s="39"/>
    </row>
    <row r="63623" spans="8:8" ht="65.099999999999994" customHeight="1" x14ac:dyDescent="0.25">
      <c r="H63623" s="39"/>
    </row>
    <row r="63624" spans="8:8" ht="65.099999999999994" customHeight="1" x14ac:dyDescent="0.25">
      <c r="H63624" s="39"/>
    </row>
    <row r="63625" spans="8:8" ht="65.099999999999994" customHeight="1" x14ac:dyDescent="0.25">
      <c r="H63625" s="39"/>
    </row>
    <row r="63626" spans="8:8" ht="65.099999999999994" customHeight="1" x14ac:dyDescent="0.25">
      <c r="H63626" s="39"/>
    </row>
    <row r="63627" spans="8:8" ht="65.099999999999994" customHeight="1" x14ac:dyDescent="0.25">
      <c r="H63627" s="39"/>
    </row>
    <row r="63628" spans="8:8" ht="65.099999999999994" customHeight="1" x14ac:dyDescent="0.25">
      <c r="H63628" s="39"/>
    </row>
    <row r="63629" spans="8:8" ht="65.099999999999994" customHeight="1" x14ac:dyDescent="0.25">
      <c r="H63629" s="39"/>
    </row>
    <row r="63630" spans="8:8" ht="65.099999999999994" customHeight="1" x14ac:dyDescent="0.25">
      <c r="H63630" s="39"/>
    </row>
    <row r="63631" spans="8:8" ht="65.099999999999994" customHeight="1" x14ac:dyDescent="0.25">
      <c r="H63631" s="39"/>
    </row>
    <row r="63632" spans="8:8" ht="65.099999999999994" customHeight="1" x14ac:dyDescent="0.25">
      <c r="H63632" s="39"/>
    </row>
    <row r="63633" spans="8:8" ht="65.099999999999994" customHeight="1" x14ac:dyDescent="0.25">
      <c r="H63633" s="39"/>
    </row>
    <row r="63634" spans="8:8" ht="65.099999999999994" customHeight="1" x14ac:dyDescent="0.25">
      <c r="H63634" s="39"/>
    </row>
    <row r="63635" spans="8:8" ht="65.099999999999994" customHeight="1" x14ac:dyDescent="0.25">
      <c r="H63635" s="39"/>
    </row>
    <row r="63636" spans="8:8" ht="65.099999999999994" customHeight="1" x14ac:dyDescent="0.25">
      <c r="H63636" s="39"/>
    </row>
    <row r="63637" spans="8:8" ht="65.099999999999994" customHeight="1" x14ac:dyDescent="0.25">
      <c r="H63637" s="39"/>
    </row>
    <row r="63638" spans="8:8" ht="65.099999999999994" customHeight="1" x14ac:dyDescent="0.25">
      <c r="H63638" s="39"/>
    </row>
    <row r="63639" spans="8:8" ht="65.099999999999994" customHeight="1" x14ac:dyDescent="0.25">
      <c r="H63639" s="39"/>
    </row>
    <row r="63640" spans="8:8" ht="65.099999999999994" customHeight="1" x14ac:dyDescent="0.25">
      <c r="H63640" s="39"/>
    </row>
    <row r="63641" spans="8:8" ht="65.099999999999994" customHeight="1" x14ac:dyDescent="0.25">
      <c r="H63641" s="39"/>
    </row>
    <row r="63642" spans="8:8" ht="65.099999999999994" customHeight="1" x14ac:dyDescent="0.25">
      <c r="H63642" s="39"/>
    </row>
    <row r="63643" spans="8:8" ht="65.099999999999994" customHeight="1" x14ac:dyDescent="0.25">
      <c r="H63643" s="39"/>
    </row>
    <row r="63644" spans="8:8" ht="65.099999999999994" customHeight="1" x14ac:dyDescent="0.25">
      <c r="H63644" s="39"/>
    </row>
    <row r="63645" spans="8:8" ht="65.099999999999994" customHeight="1" x14ac:dyDescent="0.25">
      <c r="H63645" s="39"/>
    </row>
    <row r="63646" spans="8:8" ht="65.099999999999994" customHeight="1" x14ac:dyDescent="0.25">
      <c r="H63646" s="39"/>
    </row>
    <row r="63647" spans="8:8" ht="65.099999999999994" customHeight="1" x14ac:dyDescent="0.25">
      <c r="H63647" s="39"/>
    </row>
    <row r="63648" spans="8:8" ht="65.099999999999994" customHeight="1" x14ac:dyDescent="0.25">
      <c r="H63648" s="39"/>
    </row>
    <row r="63649" spans="8:8" ht="65.099999999999994" customHeight="1" x14ac:dyDescent="0.25">
      <c r="H63649" s="39"/>
    </row>
    <row r="63650" spans="8:8" ht="65.099999999999994" customHeight="1" x14ac:dyDescent="0.25">
      <c r="H63650" s="39"/>
    </row>
    <row r="63651" spans="8:8" ht="65.099999999999994" customHeight="1" x14ac:dyDescent="0.25">
      <c r="H63651" s="39"/>
    </row>
    <row r="63652" spans="8:8" ht="65.099999999999994" customHeight="1" x14ac:dyDescent="0.25">
      <c r="H63652" s="39"/>
    </row>
    <row r="63653" spans="8:8" ht="65.099999999999994" customHeight="1" x14ac:dyDescent="0.25">
      <c r="H63653" s="39"/>
    </row>
    <row r="63654" spans="8:8" ht="65.099999999999994" customHeight="1" x14ac:dyDescent="0.25">
      <c r="H63654" s="39"/>
    </row>
    <row r="63655" spans="8:8" ht="65.099999999999994" customHeight="1" x14ac:dyDescent="0.25">
      <c r="H63655" s="39"/>
    </row>
    <row r="63656" spans="8:8" ht="65.099999999999994" customHeight="1" x14ac:dyDescent="0.25">
      <c r="H63656" s="39"/>
    </row>
    <row r="63657" spans="8:8" ht="65.099999999999994" customHeight="1" x14ac:dyDescent="0.25">
      <c r="H63657" s="39"/>
    </row>
    <row r="63658" spans="8:8" ht="65.099999999999994" customHeight="1" x14ac:dyDescent="0.25">
      <c r="H63658" s="39"/>
    </row>
    <row r="63659" spans="8:8" ht="65.099999999999994" customHeight="1" x14ac:dyDescent="0.25">
      <c r="H63659" s="39"/>
    </row>
    <row r="63660" spans="8:8" ht="65.099999999999994" customHeight="1" x14ac:dyDescent="0.25">
      <c r="H63660" s="39"/>
    </row>
    <row r="63661" spans="8:8" ht="65.099999999999994" customHeight="1" x14ac:dyDescent="0.25">
      <c r="H63661" s="39"/>
    </row>
    <row r="63662" spans="8:8" ht="65.099999999999994" customHeight="1" x14ac:dyDescent="0.25">
      <c r="H63662" s="39"/>
    </row>
    <row r="63663" spans="8:8" ht="65.099999999999994" customHeight="1" x14ac:dyDescent="0.25">
      <c r="H63663" s="39"/>
    </row>
    <row r="63664" spans="8:8" ht="65.099999999999994" customHeight="1" x14ac:dyDescent="0.25">
      <c r="H63664" s="39"/>
    </row>
    <row r="63665" spans="8:8" ht="65.099999999999994" customHeight="1" x14ac:dyDescent="0.25">
      <c r="H63665" s="39"/>
    </row>
    <row r="63666" spans="8:8" ht="65.099999999999994" customHeight="1" x14ac:dyDescent="0.25">
      <c r="H63666" s="39"/>
    </row>
    <row r="63667" spans="8:8" ht="65.099999999999994" customHeight="1" x14ac:dyDescent="0.25">
      <c r="H63667" s="39"/>
    </row>
    <row r="63668" spans="8:8" ht="65.099999999999994" customHeight="1" x14ac:dyDescent="0.25">
      <c r="H63668" s="39"/>
    </row>
    <row r="63669" spans="8:8" ht="65.099999999999994" customHeight="1" x14ac:dyDescent="0.25">
      <c r="H63669" s="39"/>
    </row>
    <row r="63670" spans="8:8" ht="65.099999999999994" customHeight="1" x14ac:dyDescent="0.25">
      <c r="H63670" s="39"/>
    </row>
    <row r="63671" spans="8:8" ht="65.099999999999994" customHeight="1" x14ac:dyDescent="0.25">
      <c r="H63671" s="39"/>
    </row>
    <row r="63672" spans="8:8" ht="65.099999999999994" customHeight="1" x14ac:dyDescent="0.25">
      <c r="H63672" s="39"/>
    </row>
    <row r="63673" spans="8:8" ht="65.099999999999994" customHeight="1" x14ac:dyDescent="0.25">
      <c r="H63673" s="39"/>
    </row>
    <row r="63674" spans="8:8" ht="65.099999999999994" customHeight="1" x14ac:dyDescent="0.25">
      <c r="H63674" s="39"/>
    </row>
    <row r="63675" spans="8:8" ht="65.099999999999994" customHeight="1" x14ac:dyDescent="0.25">
      <c r="H63675" s="39"/>
    </row>
    <row r="63676" spans="8:8" ht="65.099999999999994" customHeight="1" x14ac:dyDescent="0.25">
      <c r="H63676" s="39"/>
    </row>
    <row r="63677" spans="8:8" ht="65.099999999999994" customHeight="1" x14ac:dyDescent="0.25">
      <c r="H63677" s="39"/>
    </row>
    <row r="63678" spans="8:8" ht="65.099999999999994" customHeight="1" x14ac:dyDescent="0.25">
      <c r="H63678" s="39"/>
    </row>
    <row r="63679" spans="8:8" ht="65.099999999999994" customHeight="1" x14ac:dyDescent="0.25">
      <c r="H63679" s="39"/>
    </row>
    <row r="63680" spans="8:8" ht="65.099999999999994" customHeight="1" x14ac:dyDescent="0.25">
      <c r="H63680" s="39"/>
    </row>
    <row r="63681" spans="8:8" ht="65.099999999999994" customHeight="1" x14ac:dyDescent="0.25">
      <c r="H63681" s="39"/>
    </row>
    <row r="63682" spans="8:8" ht="65.099999999999994" customHeight="1" x14ac:dyDescent="0.25">
      <c r="H63682" s="39"/>
    </row>
    <row r="63683" spans="8:8" ht="65.099999999999994" customHeight="1" x14ac:dyDescent="0.25">
      <c r="H63683" s="39"/>
    </row>
    <row r="63684" spans="8:8" ht="65.099999999999994" customHeight="1" x14ac:dyDescent="0.25">
      <c r="H63684" s="39"/>
    </row>
    <row r="63685" spans="8:8" ht="65.099999999999994" customHeight="1" x14ac:dyDescent="0.25">
      <c r="H63685" s="39"/>
    </row>
    <row r="63686" spans="8:8" ht="65.099999999999994" customHeight="1" x14ac:dyDescent="0.25">
      <c r="H63686" s="39"/>
    </row>
    <row r="63687" spans="8:8" ht="65.099999999999994" customHeight="1" x14ac:dyDescent="0.25">
      <c r="H63687" s="39"/>
    </row>
    <row r="63688" spans="8:8" ht="65.099999999999994" customHeight="1" x14ac:dyDescent="0.25">
      <c r="H63688" s="39"/>
    </row>
    <row r="63689" spans="8:8" ht="65.099999999999994" customHeight="1" x14ac:dyDescent="0.25">
      <c r="H63689" s="39"/>
    </row>
    <row r="63690" spans="8:8" ht="65.099999999999994" customHeight="1" x14ac:dyDescent="0.25">
      <c r="H63690" s="39"/>
    </row>
    <row r="63691" spans="8:8" ht="65.099999999999994" customHeight="1" x14ac:dyDescent="0.25">
      <c r="H63691" s="39"/>
    </row>
    <row r="63692" spans="8:8" ht="65.099999999999994" customHeight="1" x14ac:dyDescent="0.25">
      <c r="H63692" s="39"/>
    </row>
    <row r="63693" spans="8:8" ht="65.099999999999994" customHeight="1" x14ac:dyDescent="0.25">
      <c r="H63693" s="39"/>
    </row>
    <row r="63694" spans="8:8" ht="65.099999999999994" customHeight="1" x14ac:dyDescent="0.25">
      <c r="H63694" s="39"/>
    </row>
    <row r="63695" spans="8:8" ht="65.099999999999994" customHeight="1" x14ac:dyDescent="0.25">
      <c r="H63695" s="39"/>
    </row>
    <row r="63696" spans="8:8" ht="65.099999999999994" customHeight="1" x14ac:dyDescent="0.25">
      <c r="H63696" s="39"/>
    </row>
    <row r="63697" spans="8:8" ht="65.099999999999994" customHeight="1" x14ac:dyDescent="0.25">
      <c r="H63697" s="39"/>
    </row>
    <row r="63698" spans="8:8" ht="65.099999999999994" customHeight="1" x14ac:dyDescent="0.25">
      <c r="H63698" s="39"/>
    </row>
    <row r="63699" spans="8:8" ht="65.099999999999994" customHeight="1" x14ac:dyDescent="0.25">
      <c r="H63699" s="39"/>
    </row>
    <row r="63700" spans="8:8" ht="65.099999999999994" customHeight="1" x14ac:dyDescent="0.25">
      <c r="H63700" s="39"/>
    </row>
    <row r="63701" spans="8:8" ht="65.099999999999994" customHeight="1" x14ac:dyDescent="0.25">
      <c r="H63701" s="39"/>
    </row>
    <row r="63702" spans="8:8" ht="65.099999999999994" customHeight="1" x14ac:dyDescent="0.25">
      <c r="H63702" s="39"/>
    </row>
    <row r="63703" spans="8:8" ht="65.099999999999994" customHeight="1" x14ac:dyDescent="0.25">
      <c r="H63703" s="39"/>
    </row>
    <row r="63704" spans="8:8" ht="65.099999999999994" customHeight="1" x14ac:dyDescent="0.25">
      <c r="H63704" s="39"/>
    </row>
    <row r="63705" spans="8:8" ht="65.099999999999994" customHeight="1" x14ac:dyDescent="0.25">
      <c r="H63705" s="39"/>
    </row>
    <row r="63706" spans="8:8" ht="65.099999999999994" customHeight="1" x14ac:dyDescent="0.25">
      <c r="H63706" s="39"/>
    </row>
    <row r="63707" spans="8:8" ht="65.099999999999994" customHeight="1" x14ac:dyDescent="0.25">
      <c r="H63707" s="39"/>
    </row>
    <row r="63708" spans="8:8" ht="65.099999999999994" customHeight="1" x14ac:dyDescent="0.25">
      <c r="H63708" s="39"/>
    </row>
    <row r="63709" spans="8:8" ht="65.099999999999994" customHeight="1" x14ac:dyDescent="0.25">
      <c r="H63709" s="39"/>
    </row>
    <row r="63710" spans="8:8" ht="65.099999999999994" customHeight="1" x14ac:dyDescent="0.25">
      <c r="H63710" s="39"/>
    </row>
    <row r="63711" spans="8:8" ht="65.099999999999994" customHeight="1" x14ac:dyDescent="0.25">
      <c r="H63711" s="39"/>
    </row>
    <row r="63712" spans="8:8" ht="65.099999999999994" customHeight="1" x14ac:dyDescent="0.25">
      <c r="H63712" s="39"/>
    </row>
    <row r="63713" spans="8:8" ht="65.099999999999994" customHeight="1" x14ac:dyDescent="0.25">
      <c r="H63713" s="39"/>
    </row>
    <row r="63714" spans="8:8" ht="65.099999999999994" customHeight="1" x14ac:dyDescent="0.25">
      <c r="H63714" s="39"/>
    </row>
    <row r="63715" spans="8:8" ht="65.099999999999994" customHeight="1" x14ac:dyDescent="0.25">
      <c r="H63715" s="39"/>
    </row>
    <row r="63716" spans="8:8" ht="65.099999999999994" customHeight="1" x14ac:dyDescent="0.25">
      <c r="H63716" s="39"/>
    </row>
    <row r="63717" spans="8:8" ht="65.099999999999994" customHeight="1" x14ac:dyDescent="0.25">
      <c r="H63717" s="39"/>
    </row>
    <row r="63718" spans="8:8" ht="65.099999999999994" customHeight="1" x14ac:dyDescent="0.25">
      <c r="H63718" s="39"/>
    </row>
    <row r="63719" spans="8:8" ht="65.099999999999994" customHeight="1" x14ac:dyDescent="0.25">
      <c r="H63719" s="39"/>
    </row>
    <row r="63720" spans="8:8" ht="65.099999999999994" customHeight="1" x14ac:dyDescent="0.25">
      <c r="H63720" s="39"/>
    </row>
    <row r="63721" spans="8:8" ht="65.099999999999994" customHeight="1" x14ac:dyDescent="0.25">
      <c r="H63721" s="39"/>
    </row>
    <row r="63722" spans="8:8" ht="65.099999999999994" customHeight="1" x14ac:dyDescent="0.25">
      <c r="H63722" s="39"/>
    </row>
    <row r="63723" spans="8:8" ht="65.099999999999994" customHeight="1" x14ac:dyDescent="0.25">
      <c r="H63723" s="39"/>
    </row>
    <row r="63724" spans="8:8" ht="65.099999999999994" customHeight="1" x14ac:dyDescent="0.25">
      <c r="H63724" s="39"/>
    </row>
    <row r="63725" spans="8:8" ht="65.099999999999994" customHeight="1" x14ac:dyDescent="0.25">
      <c r="H63725" s="39"/>
    </row>
    <row r="63726" spans="8:8" ht="65.099999999999994" customHeight="1" x14ac:dyDescent="0.25">
      <c r="H63726" s="39"/>
    </row>
    <row r="63727" spans="8:8" ht="65.099999999999994" customHeight="1" x14ac:dyDescent="0.25">
      <c r="H63727" s="39"/>
    </row>
    <row r="63728" spans="8:8" ht="65.099999999999994" customHeight="1" x14ac:dyDescent="0.25">
      <c r="H63728" s="39"/>
    </row>
    <row r="63729" spans="8:8" ht="65.099999999999994" customHeight="1" x14ac:dyDescent="0.25">
      <c r="H63729" s="39"/>
    </row>
    <row r="63730" spans="8:8" ht="65.099999999999994" customHeight="1" x14ac:dyDescent="0.25">
      <c r="H63730" s="39"/>
    </row>
    <row r="63731" spans="8:8" ht="65.099999999999994" customHeight="1" x14ac:dyDescent="0.25">
      <c r="H63731" s="39"/>
    </row>
    <row r="63732" spans="8:8" ht="65.099999999999994" customHeight="1" x14ac:dyDescent="0.25">
      <c r="H63732" s="39"/>
    </row>
    <row r="63733" spans="8:8" ht="65.099999999999994" customHeight="1" x14ac:dyDescent="0.25">
      <c r="H63733" s="39"/>
    </row>
    <row r="63734" spans="8:8" ht="65.099999999999994" customHeight="1" x14ac:dyDescent="0.25">
      <c r="H63734" s="39"/>
    </row>
    <row r="63735" spans="8:8" ht="65.099999999999994" customHeight="1" x14ac:dyDescent="0.25">
      <c r="H63735" s="39"/>
    </row>
    <row r="63736" spans="8:8" ht="65.099999999999994" customHeight="1" x14ac:dyDescent="0.25">
      <c r="H63736" s="39"/>
    </row>
    <row r="63737" spans="8:8" ht="65.099999999999994" customHeight="1" x14ac:dyDescent="0.25">
      <c r="H63737" s="39"/>
    </row>
    <row r="63738" spans="8:8" ht="65.099999999999994" customHeight="1" x14ac:dyDescent="0.25">
      <c r="H63738" s="39"/>
    </row>
    <row r="63739" spans="8:8" ht="65.099999999999994" customHeight="1" x14ac:dyDescent="0.25">
      <c r="H63739" s="39"/>
    </row>
    <row r="63740" spans="8:8" ht="65.099999999999994" customHeight="1" x14ac:dyDescent="0.25">
      <c r="H63740" s="39"/>
    </row>
    <row r="63741" spans="8:8" ht="65.099999999999994" customHeight="1" x14ac:dyDescent="0.25">
      <c r="H63741" s="39"/>
    </row>
    <row r="63742" spans="8:8" ht="65.099999999999994" customHeight="1" x14ac:dyDescent="0.25">
      <c r="H63742" s="39"/>
    </row>
    <row r="63743" spans="8:8" ht="65.099999999999994" customHeight="1" x14ac:dyDescent="0.25">
      <c r="H63743" s="39"/>
    </row>
    <row r="63744" spans="8:8" ht="65.099999999999994" customHeight="1" x14ac:dyDescent="0.25">
      <c r="H63744" s="39"/>
    </row>
    <row r="63745" spans="8:8" ht="65.099999999999994" customHeight="1" x14ac:dyDescent="0.25">
      <c r="H63745" s="39"/>
    </row>
    <row r="63746" spans="8:8" ht="65.099999999999994" customHeight="1" x14ac:dyDescent="0.25">
      <c r="H63746" s="39"/>
    </row>
    <row r="63747" spans="8:8" ht="65.099999999999994" customHeight="1" x14ac:dyDescent="0.25">
      <c r="H63747" s="39"/>
    </row>
    <row r="63748" spans="8:8" ht="65.099999999999994" customHeight="1" x14ac:dyDescent="0.25">
      <c r="H63748" s="39"/>
    </row>
    <row r="63749" spans="8:8" ht="65.099999999999994" customHeight="1" x14ac:dyDescent="0.25">
      <c r="H63749" s="39"/>
    </row>
    <row r="63750" spans="8:8" ht="65.099999999999994" customHeight="1" x14ac:dyDescent="0.25">
      <c r="H63750" s="39"/>
    </row>
    <row r="63751" spans="8:8" ht="65.099999999999994" customHeight="1" x14ac:dyDescent="0.25">
      <c r="H63751" s="39"/>
    </row>
    <row r="63752" spans="8:8" ht="65.099999999999994" customHeight="1" x14ac:dyDescent="0.25">
      <c r="H63752" s="39"/>
    </row>
    <row r="63753" spans="8:8" ht="65.099999999999994" customHeight="1" x14ac:dyDescent="0.25">
      <c r="H63753" s="39"/>
    </row>
    <row r="63754" spans="8:8" ht="65.099999999999994" customHeight="1" x14ac:dyDescent="0.25">
      <c r="H63754" s="39"/>
    </row>
    <row r="63755" spans="8:8" ht="65.099999999999994" customHeight="1" x14ac:dyDescent="0.25">
      <c r="H63755" s="39"/>
    </row>
    <row r="63756" spans="8:8" ht="65.099999999999994" customHeight="1" x14ac:dyDescent="0.25">
      <c r="H63756" s="39"/>
    </row>
    <row r="63757" spans="8:8" ht="65.099999999999994" customHeight="1" x14ac:dyDescent="0.25">
      <c r="H63757" s="39"/>
    </row>
    <row r="63758" spans="8:8" ht="65.099999999999994" customHeight="1" x14ac:dyDescent="0.25">
      <c r="H63758" s="39"/>
    </row>
    <row r="63759" spans="8:8" ht="65.099999999999994" customHeight="1" x14ac:dyDescent="0.25">
      <c r="H63759" s="39"/>
    </row>
    <row r="63760" spans="8:8" ht="65.099999999999994" customHeight="1" x14ac:dyDescent="0.25">
      <c r="H63760" s="39"/>
    </row>
    <row r="63761" spans="8:8" ht="65.099999999999994" customHeight="1" x14ac:dyDescent="0.25">
      <c r="H63761" s="39"/>
    </row>
    <row r="63762" spans="8:8" ht="65.099999999999994" customHeight="1" x14ac:dyDescent="0.25">
      <c r="H63762" s="39"/>
    </row>
    <row r="63763" spans="8:8" ht="65.099999999999994" customHeight="1" x14ac:dyDescent="0.25">
      <c r="H63763" s="39"/>
    </row>
    <row r="63764" spans="8:8" ht="65.099999999999994" customHeight="1" x14ac:dyDescent="0.25">
      <c r="H63764" s="39"/>
    </row>
    <row r="63765" spans="8:8" ht="65.099999999999994" customHeight="1" x14ac:dyDescent="0.25">
      <c r="H63765" s="39"/>
    </row>
    <row r="63766" spans="8:8" ht="65.099999999999994" customHeight="1" x14ac:dyDescent="0.25">
      <c r="H63766" s="39"/>
    </row>
    <row r="63767" spans="8:8" ht="65.099999999999994" customHeight="1" x14ac:dyDescent="0.25">
      <c r="H63767" s="39"/>
    </row>
    <row r="63768" spans="8:8" ht="65.099999999999994" customHeight="1" x14ac:dyDescent="0.25">
      <c r="H63768" s="39"/>
    </row>
    <row r="63769" spans="8:8" ht="65.099999999999994" customHeight="1" x14ac:dyDescent="0.25">
      <c r="H63769" s="39"/>
    </row>
    <row r="63770" spans="8:8" ht="65.099999999999994" customHeight="1" x14ac:dyDescent="0.25">
      <c r="H63770" s="39"/>
    </row>
    <row r="63771" spans="8:8" ht="65.099999999999994" customHeight="1" x14ac:dyDescent="0.25">
      <c r="H63771" s="39"/>
    </row>
    <row r="63772" spans="8:8" ht="65.099999999999994" customHeight="1" x14ac:dyDescent="0.25">
      <c r="H63772" s="39"/>
    </row>
    <row r="63773" spans="8:8" ht="65.099999999999994" customHeight="1" x14ac:dyDescent="0.25">
      <c r="H63773" s="39"/>
    </row>
    <row r="63774" spans="8:8" ht="65.099999999999994" customHeight="1" x14ac:dyDescent="0.25">
      <c r="H63774" s="39"/>
    </row>
    <row r="63775" spans="8:8" ht="65.099999999999994" customHeight="1" x14ac:dyDescent="0.25">
      <c r="H63775" s="39"/>
    </row>
    <row r="63776" spans="8:8" ht="65.099999999999994" customHeight="1" x14ac:dyDescent="0.25">
      <c r="H63776" s="39"/>
    </row>
    <row r="63777" spans="8:8" ht="65.099999999999994" customHeight="1" x14ac:dyDescent="0.25">
      <c r="H63777" s="39"/>
    </row>
    <row r="63778" spans="8:8" ht="65.099999999999994" customHeight="1" x14ac:dyDescent="0.25">
      <c r="H63778" s="39"/>
    </row>
    <row r="63779" spans="8:8" ht="65.099999999999994" customHeight="1" x14ac:dyDescent="0.25">
      <c r="H63779" s="39"/>
    </row>
    <row r="63780" spans="8:8" ht="65.099999999999994" customHeight="1" x14ac:dyDescent="0.25">
      <c r="H63780" s="39"/>
    </row>
    <row r="63781" spans="8:8" ht="65.099999999999994" customHeight="1" x14ac:dyDescent="0.25">
      <c r="H63781" s="39"/>
    </row>
    <row r="63782" spans="8:8" ht="65.099999999999994" customHeight="1" x14ac:dyDescent="0.25">
      <c r="H63782" s="39"/>
    </row>
    <row r="63783" spans="8:8" ht="65.099999999999994" customHeight="1" x14ac:dyDescent="0.25">
      <c r="H63783" s="39"/>
    </row>
    <row r="63784" spans="8:8" ht="65.099999999999994" customHeight="1" x14ac:dyDescent="0.25">
      <c r="H63784" s="39"/>
    </row>
    <row r="63785" spans="8:8" ht="65.099999999999994" customHeight="1" x14ac:dyDescent="0.25">
      <c r="H63785" s="39"/>
    </row>
    <row r="63786" spans="8:8" ht="65.099999999999994" customHeight="1" x14ac:dyDescent="0.25">
      <c r="H63786" s="39"/>
    </row>
    <row r="63787" spans="8:8" ht="65.099999999999994" customHeight="1" x14ac:dyDescent="0.25">
      <c r="H63787" s="39"/>
    </row>
    <row r="63788" spans="8:8" ht="65.099999999999994" customHeight="1" x14ac:dyDescent="0.25">
      <c r="H63788" s="39"/>
    </row>
    <row r="63789" spans="8:8" ht="65.099999999999994" customHeight="1" x14ac:dyDescent="0.25">
      <c r="H63789" s="39"/>
    </row>
    <row r="63790" spans="8:8" ht="65.099999999999994" customHeight="1" x14ac:dyDescent="0.25">
      <c r="H63790" s="39"/>
    </row>
    <row r="63791" spans="8:8" ht="65.099999999999994" customHeight="1" x14ac:dyDescent="0.25">
      <c r="H63791" s="39"/>
    </row>
    <row r="63792" spans="8:8" ht="65.099999999999994" customHeight="1" x14ac:dyDescent="0.25">
      <c r="H63792" s="39"/>
    </row>
    <row r="63793" spans="8:8" ht="65.099999999999994" customHeight="1" x14ac:dyDescent="0.25">
      <c r="H63793" s="39"/>
    </row>
    <row r="63794" spans="8:8" ht="65.099999999999994" customHeight="1" x14ac:dyDescent="0.25">
      <c r="H63794" s="39"/>
    </row>
    <row r="63795" spans="8:8" ht="65.099999999999994" customHeight="1" x14ac:dyDescent="0.25">
      <c r="H63795" s="39"/>
    </row>
    <row r="63796" spans="8:8" ht="65.099999999999994" customHeight="1" x14ac:dyDescent="0.25">
      <c r="H63796" s="39"/>
    </row>
    <row r="63797" spans="8:8" ht="65.099999999999994" customHeight="1" x14ac:dyDescent="0.25">
      <c r="H63797" s="39"/>
    </row>
    <row r="63798" spans="8:8" ht="65.099999999999994" customHeight="1" x14ac:dyDescent="0.25">
      <c r="H63798" s="39"/>
    </row>
    <row r="63799" spans="8:8" ht="65.099999999999994" customHeight="1" x14ac:dyDescent="0.25">
      <c r="H63799" s="39"/>
    </row>
    <row r="63800" spans="8:8" ht="65.099999999999994" customHeight="1" x14ac:dyDescent="0.25">
      <c r="H63800" s="39"/>
    </row>
    <row r="63801" spans="8:8" ht="65.099999999999994" customHeight="1" x14ac:dyDescent="0.25">
      <c r="H63801" s="39"/>
    </row>
    <row r="63802" spans="8:8" ht="65.099999999999994" customHeight="1" x14ac:dyDescent="0.25">
      <c r="H63802" s="39"/>
    </row>
    <row r="63803" spans="8:8" ht="65.099999999999994" customHeight="1" x14ac:dyDescent="0.25">
      <c r="H63803" s="39"/>
    </row>
    <row r="63804" spans="8:8" ht="65.099999999999994" customHeight="1" x14ac:dyDescent="0.25">
      <c r="H63804" s="39"/>
    </row>
    <row r="63805" spans="8:8" ht="65.099999999999994" customHeight="1" x14ac:dyDescent="0.25">
      <c r="H63805" s="39"/>
    </row>
    <row r="63806" spans="8:8" ht="65.099999999999994" customHeight="1" x14ac:dyDescent="0.25">
      <c r="H63806" s="39"/>
    </row>
    <row r="63807" spans="8:8" ht="65.099999999999994" customHeight="1" x14ac:dyDescent="0.25">
      <c r="H63807" s="39"/>
    </row>
    <row r="63808" spans="8:8" ht="65.099999999999994" customHeight="1" x14ac:dyDescent="0.25">
      <c r="H63808" s="39"/>
    </row>
    <row r="63809" spans="8:8" ht="65.099999999999994" customHeight="1" x14ac:dyDescent="0.25">
      <c r="H63809" s="39"/>
    </row>
    <row r="63810" spans="8:8" ht="65.099999999999994" customHeight="1" x14ac:dyDescent="0.25">
      <c r="H63810" s="39"/>
    </row>
    <row r="63811" spans="8:8" ht="65.099999999999994" customHeight="1" x14ac:dyDescent="0.25">
      <c r="H63811" s="39"/>
    </row>
    <row r="63812" spans="8:8" ht="65.099999999999994" customHeight="1" x14ac:dyDescent="0.25">
      <c r="H63812" s="39"/>
    </row>
    <row r="63813" spans="8:8" ht="65.099999999999994" customHeight="1" x14ac:dyDescent="0.25">
      <c r="H63813" s="39"/>
    </row>
    <row r="63814" spans="8:8" ht="65.099999999999994" customHeight="1" x14ac:dyDescent="0.25">
      <c r="H63814" s="39"/>
    </row>
    <row r="63815" spans="8:8" ht="65.099999999999994" customHeight="1" x14ac:dyDescent="0.25">
      <c r="H63815" s="39"/>
    </row>
    <row r="63816" spans="8:8" ht="65.099999999999994" customHeight="1" x14ac:dyDescent="0.25">
      <c r="H63816" s="39"/>
    </row>
    <row r="63817" spans="8:8" ht="65.099999999999994" customHeight="1" x14ac:dyDescent="0.25">
      <c r="H63817" s="39"/>
    </row>
    <row r="63818" spans="8:8" ht="65.099999999999994" customHeight="1" x14ac:dyDescent="0.25">
      <c r="H63818" s="39"/>
    </row>
    <row r="63819" spans="8:8" ht="65.099999999999994" customHeight="1" x14ac:dyDescent="0.25">
      <c r="H63819" s="39"/>
    </row>
    <row r="63820" spans="8:8" ht="65.099999999999994" customHeight="1" x14ac:dyDescent="0.25">
      <c r="H63820" s="39"/>
    </row>
    <row r="63821" spans="8:8" ht="65.099999999999994" customHeight="1" x14ac:dyDescent="0.25">
      <c r="H63821" s="39"/>
    </row>
    <row r="63822" spans="8:8" ht="65.099999999999994" customHeight="1" x14ac:dyDescent="0.25">
      <c r="H63822" s="39"/>
    </row>
    <row r="63823" spans="8:8" ht="65.099999999999994" customHeight="1" x14ac:dyDescent="0.25">
      <c r="H63823" s="39"/>
    </row>
    <row r="63824" spans="8:8" ht="65.099999999999994" customHeight="1" x14ac:dyDescent="0.25">
      <c r="H63824" s="39"/>
    </row>
    <row r="63825" spans="8:8" ht="65.099999999999994" customHeight="1" x14ac:dyDescent="0.25">
      <c r="H63825" s="39"/>
    </row>
    <row r="63826" spans="8:8" ht="65.099999999999994" customHeight="1" x14ac:dyDescent="0.25">
      <c r="H63826" s="39"/>
    </row>
    <row r="63827" spans="8:8" ht="65.099999999999994" customHeight="1" x14ac:dyDescent="0.25">
      <c r="H63827" s="39"/>
    </row>
    <row r="63828" spans="8:8" ht="65.099999999999994" customHeight="1" x14ac:dyDescent="0.25">
      <c r="H63828" s="39"/>
    </row>
    <row r="63829" spans="8:8" ht="65.099999999999994" customHeight="1" x14ac:dyDescent="0.25">
      <c r="H63829" s="39"/>
    </row>
    <row r="63830" spans="8:8" ht="65.099999999999994" customHeight="1" x14ac:dyDescent="0.25">
      <c r="H63830" s="39"/>
    </row>
    <row r="63831" spans="8:8" ht="65.099999999999994" customHeight="1" x14ac:dyDescent="0.25">
      <c r="H63831" s="39"/>
    </row>
    <row r="63832" spans="8:8" ht="65.099999999999994" customHeight="1" x14ac:dyDescent="0.25">
      <c r="H63832" s="39"/>
    </row>
    <row r="63833" spans="8:8" ht="65.099999999999994" customHeight="1" x14ac:dyDescent="0.25">
      <c r="H63833" s="39"/>
    </row>
    <row r="63834" spans="8:8" ht="65.099999999999994" customHeight="1" x14ac:dyDescent="0.25">
      <c r="H63834" s="39"/>
    </row>
    <row r="63835" spans="8:8" ht="65.099999999999994" customHeight="1" x14ac:dyDescent="0.25">
      <c r="H63835" s="39"/>
    </row>
    <row r="63836" spans="8:8" ht="65.099999999999994" customHeight="1" x14ac:dyDescent="0.25">
      <c r="H63836" s="39"/>
    </row>
    <row r="63837" spans="8:8" ht="65.099999999999994" customHeight="1" x14ac:dyDescent="0.25">
      <c r="H63837" s="39"/>
    </row>
    <row r="63838" spans="8:8" ht="65.099999999999994" customHeight="1" x14ac:dyDescent="0.25">
      <c r="H63838" s="39"/>
    </row>
    <row r="63839" spans="8:8" ht="65.099999999999994" customHeight="1" x14ac:dyDescent="0.25">
      <c r="H63839" s="39"/>
    </row>
    <row r="63840" spans="8:8" ht="65.099999999999994" customHeight="1" x14ac:dyDescent="0.25">
      <c r="H63840" s="39"/>
    </row>
    <row r="63841" spans="8:8" ht="65.099999999999994" customHeight="1" x14ac:dyDescent="0.25">
      <c r="H63841" s="39"/>
    </row>
    <row r="63842" spans="8:8" ht="65.099999999999994" customHeight="1" x14ac:dyDescent="0.25">
      <c r="H63842" s="39"/>
    </row>
    <row r="63843" spans="8:8" ht="65.099999999999994" customHeight="1" x14ac:dyDescent="0.25">
      <c r="H63843" s="39"/>
    </row>
    <row r="63844" spans="8:8" ht="65.099999999999994" customHeight="1" x14ac:dyDescent="0.25">
      <c r="H63844" s="39"/>
    </row>
    <row r="63845" spans="8:8" ht="65.099999999999994" customHeight="1" x14ac:dyDescent="0.25">
      <c r="H63845" s="39"/>
    </row>
    <row r="63846" spans="8:8" ht="65.099999999999994" customHeight="1" x14ac:dyDescent="0.25">
      <c r="H63846" s="39"/>
    </row>
    <row r="63847" spans="8:8" ht="65.099999999999994" customHeight="1" x14ac:dyDescent="0.25">
      <c r="H63847" s="39"/>
    </row>
    <row r="63848" spans="8:8" ht="65.099999999999994" customHeight="1" x14ac:dyDescent="0.25">
      <c r="H63848" s="39"/>
    </row>
    <row r="63849" spans="8:8" ht="65.099999999999994" customHeight="1" x14ac:dyDescent="0.25">
      <c r="H63849" s="39"/>
    </row>
    <row r="63850" spans="8:8" ht="65.099999999999994" customHeight="1" x14ac:dyDescent="0.25">
      <c r="H63850" s="39"/>
    </row>
    <row r="63851" spans="8:8" ht="65.099999999999994" customHeight="1" x14ac:dyDescent="0.25">
      <c r="H63851" s="39"/>
    </row>
    <row r="63852" spans="8:8" ht="65.099999999999994" customHeight="1" x14ac:dyDescent="0.25">
      <c r="H63852" s="39"/>
    </row>
    <row r="63853" spans="8:8" ht="65.099999999999994" customHeight="1" x14ac:dyDescent="0.25">
      <c r="H63853" s="39"/>
    </row>
    <row r="63854" spans="8:8" ht="65.099999999999994" customHeight="1" x14ac:dyDescent="0.25">
      <c r="H63854" s="39"/>
    </row>
    <row r="63855" spans="8:8" ht="65.099999999999994" customHeight="1" x14ac:dyDescent="0.25">
      <c r="H63855" s="39"/>
    </row>
    <row r="63856" spans="8:8" ht="65.099999999999994" customHeight="1" x14ac:dyDescent="0.25">
      <c r="H63856" s="39"/>
    </row>
    <row r="63857" spans="8:8" ht="65.099999999999994" customHeight="1" x14ac:dyDescent="0.25">
      <c r="H63857" s="39"/>
    </row>
    <row r="63858" spans="8:8" ht="65.099999999999994" customHeight="1" x14ac:dyDescent="0.25">
      <c r="H63858" s="39"/>
    </row>
    <row r="63859" spans="8:8" ht="65.099999999999994" customHeight="1" x14ac:dyDescent="0.25">
      <c r="H63859" s="39"/>
    </row>
    <row r="63860" spans="8:8" ht="65.099999999999994" customHeight="1" x14ac:dyDescent="0.25">
      <c r="H63860" s="39"/>
    </row>
    <row r="63861" spans="8:8" ht="65.099999999999994" customHeight="1" x14ac:dyDescent="0.25">
      <c r="H63861" s="39"/>
    </row>
    <row r="63862" spans="8:8" ht="65.099999999999994" customHeight="1" x14ac:dyDescent="0.25">
      <c r="H63862" s="39"/>
    </row>
    <row r="63863" spans="8:8" ht="65.099999999999994" customHeight="1" x14ac:dyDescent="0.25">
      <c r="H63863" s="39"/>
    </row>
    <row r="63864" spans="8:8" ht="65.099999999999994" customHeight="1" x14ac:dyDescent="0.25">
      <c r="H63864" s="39"/>
    </row>
    <row r="63865" spans="8:8" ht="65.099999999999994" customHeight="1" x14ac:dyDescent="0.25">
      <c r="H63865" s="39"/>
    </row>
    <row r="63866" spans="8:8" ht="65.099999999999994" customHeight="1" x14ac:dyDescent="0.25">
      <c r="H63866" s="39"/>
    </row>
    <row r="63867" spans="8:8" ht="65.099999999999994" customHeight="1" x14ac:dyDescent="0.25">
      <c r="H63867" s="39"/>
    </row>
    <row r="63868" spans="8:8" ht="65.099999999999994" customHeight="1" x14ac:dyDescent="0.25">
      <c r="H63868" s="39"/>
    </row>
    <row r="63869" spans="8:8" ht="65.099999999999994" customHeight="1" x14ac:dyDescent="0.25">
      <c r="H63869" s="39"/>
    </row>
    <row r="63870" spans="8:8" ht="65.099999999999994" customHeight="1" x14ac:dyDescent="0.25">
      <c r="H63870" s="39"/>
    </row>
    <row r="63871" spans="8:8" ht="65.099999999999994" customHeight="1" x14ac:dyDescent="0.25">
      <c r="H63871" s="39"/>
    </row>
    <row r="63872" spans="8:8" ht="65.099999999999994" customHeight="1" x14ac:dyDescent="0.25">
      <c r="H63872" s="39"/>
    </row>
    <row r="63873" spans="8:8" ht="65.099999999999994" customHeight="1" x14ac:dyDescent="0.25">
      <c r="H63873" s="39"/>
    </row>
    <row r="63874" spans="8:8" ht="65.099999999999994" customHeight="1" x14ac:dyDescent="0.25">
      <c r="H63874" s="39"/>
    </row>
    <row r="63875" spans="8:8" ht="65.099999999999994" customHeight="1" x14ac:dyDescent="0.25">
      <c r="H63875" s="39"/>
    </row>
    <row r="63876" spans="8:8" ht="65.099999999999994" customHeight="1" x14ac:dyDescent="0.25">
      <c r="H63876" s="39"/>
    </row>
    <row r="63877" spans="8:8" ht="65.099999999999994" customHeight="1" x14ac:dyDescent="0.25">
      <c r="H63877" s="39"/>
    </row>
    <row r="63878" spans="8:8" ht="65.099999999999994" customHeight="1" x14ac:dyDescent="0.25">
      <c r="H63878" s="39"/>
    </row>
    <row r="63879" spans="8:8" ht="65.099999999999994" customHeight="1" x14ac:dyDescent="0.25">
      <c r="H63879" s="39"/>
    </row>
    <row r="63880" spans="8:8" ht="65.099999999999994" customHeight="1" x14ac:dyDescent="0.25">
      <c r="H63880" s="39"/>
    </row>
    <row r="63881" spans="8:8" ht="65.099999999999994" customHeight="1" x14ac:dyDescent="0.25">
      <c r="H63881" s="39"/>
    </row>
    <row r="63882" spans="8:8" ht="65.099999999999994" customHeight="1" x14ac:dyDescent="0.25">
      <c r="H63882" s="39"/>
    </row>
    <row r="63883" spans="8:8" ht="65.099999999999994" customHeight="1" x14ac:dyDescent="0.25">
      <c r="H63883" s="39"/>
    </row>
    <row r="63884" spans="8:8" ht="65.099999999999994" customHeight="1" x14ac:dyDescent="0.25">
      <c r="H63884" s="39"/>
    </row>
    <row r="63885" spans="8:8" ht="65.099999999999994" customHeight="1" x14ac:dyDescent="0.25">
      <c r="H63885" s="39"/>
    </row>
    <row r="63886" spans="8:8" ht="65.099999999999994" customHeight="1" x14ac:dyDescent="0.25">
      <c r="H63886" s="39"/>
    </row>
    <row r="63887" spans="8:8" ht="65.099999999999994" customHeight="1" x14ac:dyDescent="0.25">
      <c r="H63887" s="39"/>
    </row>
    <row r="63888" spans="8:8" ht="65.099999999999994" customHeight="1" x14ac:dyDescent="0.25">
      <c r="H63888" s="39"/>
    </row>
    <row r="63889" spans="8:8" ht="65.099999999999994" customHeight="1" x14ac:dyDescent="0.25">
      <c r="H63889" s="39"/>
    </row>
    <row r="63890" spans="8:8" ht="65.099999999999994" customHeight="1" x14ac:dyDescent="0.25">
      <c r="H63890" s="39"/>
    </row>
    <row r="63891" spans="8:8" ht="65.099999999999994" customHeight="1" x14ac:dyDescent="0.25">
      <c r="H63891" s="39"/>
    </row>
    <row r="63892" spans="8:8" ht="65.099999999999994" customHeight="1" x14ac:dyDescent="0.25">
      <c r="H63892" s="39"/>
    </row>
    <row r="63893" spans="8:8" ht="65.099999999999994" customHeight="1" x14ac:dyDescent="0.25">
      <c r="H63893" s="39"/>
    </row>
    <row r="63894" spans="8:8" ht="65.099999999999994" customHeight="1" x14ac:dyDescent="0.25">
      <c r="H63894" s="39"/>
    </row>
    <row r="63895" spans="8:8" ht="65.099999999999994" customHeight="1" x14ac:dyDescent="0.25">
      <c r="H63895" s="39"/>
    </row>
    <row r="63896" spans="8:8" ht="65.099999999999994" customHeight="1" x14ac:dyDescent="0.25">
      <c r="H63896" s="39"/>
    </row>
    <row r="63897" spans="8:8" ht="65.099999999999994" customHeight="1" x14ac:dyDescent="0.25">
      <c r="H63897" s="39"/>
    </row>
    <row r="63898" spans="8:8" ht="65.099999999999994" customHeight="1" x14ac:dyDescent="0.25">
      <c r="H63898" s="39"/>
    </row>
    <row r="63899" spans="8:8" ht="65.099999999999994" customHeight="1" x14ac:dyDescent="0.25">
      <c r="H63899" s="39"/>
    </row>
    <row r="63900" spans="8:8" ht="65.099999999999994" customHeight="1" x14ac:dyDescent="0.25">
      <c r="H63900" s="39"/>
    </row>
    <row r="63901" spans="8:8" ht="65.099999999999994" customHeight="1" x14ac:dyDescent="0.25">
      <c r="H63901" s="39"/>
    </row>
    <row r="63902" spans="8:8" ht="65.099999999999994" customHeight="1" x14ac:dyDescent="0.25">
      <c r="H63902" s="39"/>
    </row>
    <row r="63903" spans="8:8" ht="65.099999999999994" customHeight="1" x14ac:dyDescent="0.25">
      <c r="H63903" s="39"/>
    </row>
    <row r="63904" spans="8:8" ht="65.099999999999994" customHeight="1" x14ac:dyDescent="0.25">
      <c r="H63904" s="39"/>
    </row>
    <row r="63905" spans="8:8" ht="65.099999999999994" customHeight="1" x14ac:dyDescent="0.25">
      <c r="H63905" s="39"/>
    </row>
    <row r="63906" spans="8:8" ht="65.099999999999994" customHeight="1" x14ac:dyDescent="0.25">
      <c r="H63906" s="39"/>
    </row>
    <row r="63907" spans="8:8" ht="65.099999999999994" customHeight="1" x14ac:dyDescent="0.25">
      <c r="H63907" s="39"/>
    </row>
    <row r="63908" spans="8:8" ht="65.099999999999994" customHeight="1" x14ac:dyDescent="0.25">
      <c r="H63908" s="39"/>
    </row>
    <row r="63909" spans="8:8" ht="65.099999999999994" customHeight="1" x14ac:dyDescent="0.25">
      <c r="H63909" s="39"/>
    </row>
    <row r="63910" spans="8:8" ht="65.099999999999994" customHeight="1" x14ac:dyDescent="0.25">
      <c r="H63910" s="39"/>
    </row>
    <row r="63911" spans="8:8" ht="65.099999999999994" customHeight="1" x14ac:dyDescent="0.25">
      <c r="H63911" s="39"/>
    </row>
    <row r="63912" spans="8:8" ht="65.099999999999994" customHeight="1" x14ac:dyDescent="0.25">
      <c r="H63912" s="39"/>
    </row>
    <row r="63913" spans="8:8" ht="65.099999999999994" customHeight="1" x14ac:dyDescent="0.25">
      <c r="H63913" s="39"/>
    </row>
    <row r="63914" spans="8:8" ht="65.099999999999994" customHeight="1" x14ac:dyDescent="0.25">
      <c r="H63914" s="39"/>
    </row>
    <row r="63915" spans="8:8" ht="65.099999999999994" customHeight="1" x14ac:dyDescent="0.25">
      <c r="H63915" s="39"/>
    </row>
    <row r="63916" spans="8:8" ht="65.099999999999994" customHeight="1" x14ac:dyDescent="0.25">
      <c r="H63916" s="39"/>
    </row>
    <row r="63917" spans="8:8" ht="65.099999999999994" customHeight="1" x14ac:dyDescent="0.25">
      <c r="H63917" s="39"/>
    </row>
    <row r="63918" spans="8:8" ht="65.099999999999994" customHeight="1" x14ac:dyDescent="0.25">
      <c r="H63918" s="39"/>
    </row>
    <row r="63919" spans="8:8" ht="65.099999999999994" customHeight="1" x14ac:dyDescent="0.25">
      <c r="H63919" s="39"/>
    </row>
    <row r="63920" spans="8:8" ht="65.099999999999994" customHeight="1" x14ac:dyDescent="0.25">
      <c r="H63920" s="39"/>
    </row>
    <row r="63921" spans="8:8" ht="65.099999999999994" customHeight="1" x14ac:dyDescent="0.25">
      <c r="H63921" s="39"/>
    </row>
    <row r="63922" spans="8:8" ht="65.099999999999994" customHeight="1" x14ac:dyDescent="0.25">
      <c r="H63922" s="39"/>
    </row>
    <row r="63923" spans="8:8" ht="65.099999999999994" customHeight="1" x14ac:dyDescent="0.25">
      <c r="H63923" s="39"/>
    </row>
    <row r="63924" spans="8:8" ht="65.099999999999994" customHeight="1" x14ac:dyDescent="0.25">
      <c r="H63924" s="39"/>
    </row>
    <row r="63925" spans="8:8" ht="65.099999999999994" customHeight="1" x14ac:dyDescent="0.25">
      <c r="H63925" s="39"/>
    </row>
    <row r="63926" spans="8:8" ht="65.099999999999994" customHeight="1" x14ac:dyDescent="0.25">
      <c r="H63926" s="39"/>
    </row>
    <row r="63927" spans="8:8" ht="65.099999999999994" customHeight="1" x14ac:dyDescent="0.25">
      <c r="H63927" s="39"/>
    </row>
    <row r="63928" spans="8:8" ht="65.099999999999994" customHeight="1" x14ac:dyDescent="0.25">
      <c r="H63928" s="39"/>
    </row>
    <row r="63929" spans="8:8" ht="65.099999999999994" customHeight="1" x14ac:dyDescent="0.25">
      <c r="H63929" s="39"/>
    </row>
    <row r="63930" spans="8:8" ht="65.099999999999994" customHeight="1" x14ac:dyDescent="0.25">
      <c r="H63930" s="39"/>
    </row>
    <row r="63931" spans="8:8" ht="65.099999999999994" customHeight="1" x14ac:dyDescent="0.25">
      <c r="H63931" s="39"/>
    </row>
    <row r="63932" spans="8:8" ht="65.099999999999994" customHeight="1" x14ac:dyDescent="0.25">
      <c r="H63932" s="39"/>
    </row>
    <row r="63933" spans="8:8" ht="65.099999999999994" customHeight="1" x14ac:dyDescent="0.25">
      <c r="H63933" s="39"/>
    </row>
    <row r="63934" spans="8:8" ht="65.099999999999994" customHeight="1" x14ac:dyDescent="0.25">
      <c r="H63934" s="39"/>
    </row>
    <row r="63935" spans="8:8" ht="65.099999999999994" customHeight="1" x14ac:dyDescent="0.25">
      <c r="H63935" s="39"/>
    </row>
    <row r="63936" spans="8:8" ht="65.099999999999994" customHeight="1" x14ac:dyDescent="0.25">
      <c r="H63936" s="39"/>
    </row>
    <row r="63937" spans="8:8" ht="65.099999999999994" customHeight="1" x14ac:dyDescent="0.25">
      <c r="H63937" s="39"/>
    </row>
    <row r="63938" spans="8:8" ht="65.099999999999994" customHeight="1" x14ac:dyDescent="0.25">
      <c r="H63938" s="39"/>
    </row>
    <row r="63939" spans="8:8" ht="65.099999999999994" customHeight="1" x14ac:dyDescent="0.25">
      <c r="H63939" s="39"/>
    </row>
    <row r="63940" spans="8:8" ht="65.099999999999994" customHeight="1" x14ac:dyDescent="0.25">
      <c r="H63940" s="39"/>
    </row>
    <row r="63941" spans="8:8" ht="65.099999999999994" customHeight="1" x14ac:dyDescent="0.25">
      <c r="H63941" s="39"/>
    </row>
    <row r="63942" spans="8:8" ht="65.099999999999994" customHeight="1" x14ac:dyDescent="0.25">
      <c r="H63942" s="39"/>
    </row>
    <row r="63943" spans="8:8" ht="65.099999999999994" customHeight="1" x14ac:dyDescent="0.25">
      <c r="H63943" s="39"/>
    </row>
    <row r="63944" spans="8:8" ht="65.099999999999994" customHeight="1" x14ac:dyDescent="0.25">
      <c r="H63944" s="39"/>
    </row>
    <row r="63945" spans="8:8" ht="65.099999999999994" customHeight="1" x14ac:dyDescent="0.25">
      <c r="H63945" s="39"/>
    </row>
    <row r="63946" spans="8:8" ht="65.099999999999994" customHeight="1" x14ac:dyDescent="0.25">
      <c r="H63946" s="39"/>
    </row>
    <row r="63947" spans="8:8" ht="65.099999999999994" customHeight="1" x14ac:dyDescent="0.25">
      <c r="H63947" s="39"/>
    </row>
    <row r="63948" spans="8:8" ht="65.099999999999994" customHeight="1" x14ac:dyDescent="0.25">
      <c r="H63948" s="39"/>
    </row>
    <row r="63949" spans="8:8" ht="65.099999999999994" customHeight="1" x14ac:dyDescent="0.25">
      <c r="H63949" s="39"/>
    </row>
    <row r="63950" spans="8:8" ht="65.099999999999994" customHeight="1" x14ac:dyDescent="0.25">
      <c r="H63950" s="39"/>
    </row>
    <row r="63951" spans="8:8" ht="65.099999999999994" customHeight="1" x14ac:dyDescent="0.25">
      <c r="H63951" s="39"/>
    </row>
    <row r="63952" spans="8:8" ht="65.099999999999994" customHeight="1" x14ac:dyDescent="0.25">
      <c r="H63952" s="39"/>
    </row>
    <row r="63953" spans="8:8" ht="65.099999999999994" customHeight="1" x14ac:dyDescent="0.25">
      <c r="H63953" s="39"/>
    </row>
    <row r="63954" spans="8:8" ht="65.099999999999994" customHeight="1" x14ac:dyDescent="0.25">
      <c r="H63954" s="39"/>
    </row>
    <row r="63955" spans="8:8" ht="65.099999999999994" customHeight="1" x14ac:dyDescent="0.25">
      <c r="H63955" s="39"/>
    </row>
    <row r="63956" spans="8:8" ht="65.099999999999994" customHeight="1" x14ac:dyDescent="0.25">
      <c r="H63956" s="39"/>
    </row>
    <row r="63957" spans="8:8" ht="65.099999999999994" customHeight="1" x14ac:dyDescent="0.25">
      <c r="H63957" s="39"/>
    </row>
    <row r="63958" spans="8:8" ht="65.099999999999994" customHeight="1" x14ac:dyDescent="0.25">
      <c r="H63958" s="39"/>
    </row>
    <row r="63959" spans="8:8" ht="65.099999999999994" customHeight="1" x14ac:dyDescent="0.25">
      <c r="H63959" s="39"/>
    </row>
    <row r="63960" spans="8:8" ht="65.099999999999994" customHeight="1" x14ac:dyDescent="0.25">
      <c r="H63960" s="39"/>
    </row>
    <row r="63961" spans="8:8" ht="65.099999999999994" customHeight="1" x14ac:dyDescent="0.25">
      <c r="H63961" s="39"/>
    </row>
    <row r="63962" spans="8:8" ht="65.099999999999994" customHeight="1" x14ac:dyDescent="0.25">
      <c r="H63962" s="39"/>
    </row>
    <row r="63963" spans="8:8" ht="65.099999999999994" customHeight="1" x14ac:dyDescent="0.25">
      <c r="H63963" s="39"/>
    </row>
    <row r="63964" spans="8:8" ht="65.099999999999994" customHeight="1" x14ac:dyDescent="0.25">
      <c r="H63964" s="39"/>
    </row>
    <row r="63965" spans="8:8" ht="65.099999999999994" customHeight="1" x14ac:dyDescent="0.25">
      <c r="H63965" s="39"/>
    </row>
    <row r="63966" spans="8:8" ht="65.099999999999994" customHeight="1" x14ac:dyDescent="0.25">
      <c r="H63966" s="39"/>
    </row>
    <row r="63967" spans="8:8" ht="65.099999999999994" customHeight="1" x14ac:dyDescent="0.25">
      <c r="H63967" s="39"/>
    </row>
    <row r="63968" spans="8:8" ht="65.099999999999994" customHeight="1" x14ac:dyDescent="0.25">
      <c r="H63968" s="39"/>
    </row>
    <row r="63969" spans="8:8" ht="65.099999999999994" customHeight="1" x14ac:dyDescent="0.25">
      <c r="H63969" s="39"/>
    </row>
    <row r="63970" spans="8:8" ht="65.099999999999994" customHeight="1" x14ac:dyDescent="0.25">
      <c r="H63970" s="39"/>
    </row>
    <row r="63971" spans="8:8" ht="65.099999999999994" customHeight="1" x14ac:dyDescent="0.25">
      <c r="H63971" s="39"/>
    </row>
    <row r="63972" spans="8:8" ht="65.099999999999994" customHeight="1" x14ac:dyDescent="0.25">
      <c r="H63972" s="39"/>
    </row>
    <row r="63973" spans="8:8" ht="65.099999999999994" customHeight="1" x14ac:dyDescent="0.25">
      <c r="H63973" s="39"/>
    </row>
    <row r="63974" spans="8:8" ht="65.099999999999994" customHeight="1" x14ac:dyDescent="0.25">
      <c r="H63974" s="39"/>
    </row>
    <row r="63975" spans="8:8" ht="65.099999999999994" customHeight="1" x14ac:dyDescent="0.25">
      <c r="H63975" s="39"/>
    </row>
    <row r="63976" spans="8:8" ht="65.099999999999994" customHeight="1" x14ac:dyDescent="0.25">
      <c r="H63976" s="39"/>
    </row>
    <row r="63977" spans="8:8" ht="65.099999999999994" customHeight="1" x14ac:dyDescent="0.25">
      <c r="H63977" s="39"/>
    </row>
    <row r="63978" spans="8:8" ht="65.099999999999994" customHeight="1" x14ac:dyDescent="0.25">
      <c r="H63978" s="39"/>
    </row>
    <row r="63979" spans="8:8" ht="65.099999999999994" customHeight="1" x14ac:dyDescent="0.25">
      <c r="H63979" s="39"/>
    </row>
    <row r="63980" spans="8:8" ht="65.099999999999994" customHeight="1" x14ac:dyDescent="0.25">
      <c r="H63980" s="39"/>
    </row>
    <row r="63981" spans="8:8" ht="65.099999999999994" customHeight="1" x14ac:dyDescent="0.25">
      <c r="H63981" s="39"/>
    </row>
    <row r="63982" spans="8:8" ht="65.099999999999994" customHeight="1" x14ac:dyDescent="0.25">
      <c r="H63982" s="39"/>
    </row>
    <row r="63983" spans="8:8" ht="65.099999999999994" customHeight="1" x14ac:dyDescent="0.25">
      <c r="H63983" s="39"/>
    </row>
    <row r="63984" spans="8:8" ht="65.099999999999994" customHeight="1" x14ac:dyDescent="0.25">
      <c r="H63984" s="39"/>
    </row>
    <row r="63985" spans="8:8" ht="65.099999999999994" customHeight="1" x14ac:dyDescent="0.25">
      <c r="H63985" s="39"/>
    </row>
    <row r="63986" spans="8:8" ht="65.099999999999994" customHeight="1" x14ac:dyDescent="0.25">
      <c r="H63986" s="39"/>
    </row>
    <row r="63987" spans="8:8" ht="65.099999999999994" customHeight="1" x14ac:dyDescent="0.25">
      <c r="H63987" s="39"/>
    </row>
    <row r="63988" spans="8:8" ht="65.099999999999994" customHeight="1" x14ac:dyDescent="0.25">
      <c r="H63988" s="39"/>
    </row>
    <row r="63989" spans="8:8" ht="65.099999999999994" customHeight="1" x14ac:dyDescent="0.25">
      <c r="H63989" s="39"/>
    </row>
    <row r="63990" spans="8:8" ht="65.099999999999994" customHeight="1" x14ac:dyDescent="0.25">
      <c r="H63990" s="39"/>
    </row>
    <row r="63991" spans="8:8" ht="65.099999999999994" customHeight="1" x14ac:dyDescent="0.25">
      <c r="H63991" s="39"/>
    </row>
    <row r="63992" spans="8:8" ht="65.099999999999994" customHeight="1" x14ac:dyDescent="0.25">
      <c r="H63992" s="39"/>
    </row>
    <row r="63993" spans="8:8" ht="65.099999999999994" customHeight="1" x14ac:dyDescent="0.25">
      <c r="H63993" s="39"/>
    </row>
    <row r="63994" spans="8:8" ht="65.099999999999994" customHeight="1" x14ac:dyDescent="0.25">
      <c r="H63994" s="39"/>
    </row>
    <row r="63995" spans="8:8" ht="65.099999999999994" customHeight="1" x14ac:dyDescent="0.25">
      <c r="H63995" s="39"/>
    </row>
    <row r="63996" spans="8:8" ht="65.099999999999994" customHeight="1" x14ac:dyDescent="0.25">
      <c r="H63996" s="39"/>
    </row>
    <row r="63997" spans="8:8" ht="65.099999999999994" customHeight="1" x14ac:dyDescent="0.25">
      <c r="H63997" s="39"/>
    </row>
    <row r="63998" spans="8:8" ht="65.099999999999994" customHeight="1" x14ac:dyDescent="0.25">
      <c r="H63998" s="39"/>
    </row>
    <row r="63999" spans="8:8" ht="65.099999999999994" customHeight="1" x14ac:dyDescent="0.25">
      <c r="H63999" s="39"/>
    </row>
    <row r="64000" spans="8:8" ht="65.099999999999994" customHeight="1" x14ac:dyDescent="0.25">
      <c r="H64000" s="39"/>
    </row>
    <row r="64001" spans="8:8" ht="65.099999999999994" customHeight="1" x14ac:dyDescent="0.25">
      <c r="H64001" s="39"/>
    </row>
    <row r="64002" spans="8:8" ht="65.099999999999994" customHeight="1" x14ac:dyDescent="0.25">
      <c r="H64002" s="39"/>
    </row>
    <row r="64003" spans="8:8" ht="65.099999999999994" customHeight="1" x14ac:dyDescent="0.25">
      <c r="H64003" s="39"/>
    </row>
    <row r="64004" spans="8:8" ht="65.099999999999994" customHeight="1" x14ac:dyDescent="0.25">
      <c r="H64004" s="39"/>
    </row>
    <row r="64005" spans="8:8" ht="65.099999999999994" customHeight="1" x14ac:dyDescent="0.25">
      <c r="H64005" s="39"/>
    </row>
    <row r="64006" spans="8:8" ht="65.099999999999994" customHeight="1" x14ac:dyDescent="0.25">
      <c r="H64006" s="39"/>
    </row>
    <row r="64007" spans="8:8" ht="65.099999999999994" customHeight="1" x14ac:dyDescent="0.25">
      <c r="H64007" s="39"/>
    </row>
    <row r="64008" spans="8:8" ht="65.099999999999994" customHeight="1" x14ac:dyDescent="0.25">
      <c r="H64008" s="39"/>
    </row>
    <row r="64009" spans="8:8" ht="65.099999999999994" customHeight="1" x14ac:dyDescent="0.25">
      <c r="H64009" s="39"/>
    </row>
    <row r="64010" spans="8:8" ht="65.099999999999994" customHeight="1" x14ac:dyDescent="0.25">
      <c r="H64010" s="39"/>
    </row>
    <row r="64011" spans="8:8" ht="65.099999999999994" customHeight="1" x14ac:dyDescent="0.25">
      <c r="H64011" s="39"/>
    </row>
    <row r="64012" spans="8:8" ht="65.099999999999994" customHeight="1" x14ac:dyDescent="0.25">
      <c r="H64012" s="39"/>
    </row>
    <row r="64013" spans="8:8" ht="65.099999999999994" customHeight="1" x14ac:dyDescent="0.25">
      <c r="H64013" s="39"/>
    </row>
    <row r="64014" spans="8:8" ht="65.099999999999994" customHeight="1" x14ac:dyDescent="0.25">
      <c r="H64014" s="39"/>
    </row>
    <row r="64015" spans="8:8" ht="65.099999999999994" customHeight="1" x14ac:dyDescent="0.25">
      <c r="H64015" s="39"/>
    </row>
    <row r="64016" spans="8:8" ht="65.099999999999994" customHeight="1" x14ac:dyDescent="0.25">
      <c r="H64016" s="39"/>
    </row>
    <row r="64017" spans="8:8" ht="65.099999999999994" customHeight="1" x14ac:dyDescent="0.25">
      <c r="H64017" s="39"/>
    </row>
    <row r="64018" spans="8:8" ht="65.099999999999994" customHeight="1" x14ac:dyDescent="0.25">
      <c r="H64018" s="39"/>
    </row>
    <row r="64019" spans="8:8" ht="65.099999999999994" customHeight="1" x14ac:dyDescent="0.25">
      <c r="H64019" s="39"/>
    </row>
    <row r="64020" spans="8:8" ht="65.099999999999994" customHeight="1" x14ac:dyDescent="0.25">
      <c r="H64020" s="39"/>
    </row>
    <row r="64021" spans="8:8" ht="65.099999999999994" customHeight="1" x14ac:dyDescent="0.25">
      <c r="H64021" s="39"/>
    </row>
    <row r="64022" spans="8:8" ht="65.099999999999994" customHeight="1" x14ac:dyDescent="0.25">
      <c r="H64022" s="39"/>
    </row>
    <row r="64023" spans="8:8" ht="65.099999999999994" customHeight="1" x14ac:dyDescent="0.25">
      <c r="H64023" s="39"/>
    </row>
    <row r="64024" spans="8:8" ht="65.099999999999994" customHeight="1" x14ac:dyDescent="0.25">
      <c r="H64024" s="39"/>
    </row>
    <row r="64025" spans="8:8" ht="65.099999999999994" customHeight="1" x14ac:dyDescent="0.25">
      <c r="H64025" s="39"/>
    </row>
    <row r="64026" spans="8:8" ht="65.099999999999994" customHeight="1" x14ac:dyDescent="0.25">
      <c r="H64026" s="39"/>
    </row>
    <row r="64027" spans="8:8" ht="65.099999999999994" customHeight="1" x14ac:dyDescent="0.25">
      <c r="H64027" s="39"/>
    </row>
    <row r="64028" spans="8:8" ht="65.099999999999994" customHeight="1" x14ac:dyDescent="0.25">
      <c r="H64028" s="39"/>
    </row>
    <row r="64029" spans="8:8" ht="65.099999999999994" customHeight="1" x14ac:dyDescent="0.25">
      <c r="H64029" s="39"/>
    </row>
    <row r="64030" spans="8:8" ht="65.099999999999994" customHeight="1" x14ac:dyDescent="0.25">
      <c r="H64030" s="39"/>
    </row>
    <row r="64031" spans="8:8" ht="65.099999999999994" customHeight="1" x14ac:dyDescent="0.25">
      <c r="H64031" s="39"/>
    </row>
    <row r="64032" spans="8:8" ht="65.099999999999994" customHeight="1" x14ac:dyDescent="0.25">
      <c r="H64032" s="39"/>
    </row>
    <row r="64033" spans="8:8" ht="65.099999999999994" customHeight="1" x14ac:dyDescent="0.25">
      <c r="H64033" s="39"/>
    </row>
    <row r="64034" spans="8:8" ht="65.099999999999994" customHeight="1" x14ac:dyDescent="0.25">
      <c r="H64034" s="39"/>
    </row>
    <row r="64035" spans="8:8" ht="65.099999999999994" customHeight="1" x14ac:dyDescent="0.25">
      <c r="H64035" s="39"/>
    </row>
    <row r="64036" spans="8:8" ht="65.099999999999994" customHeight="1" x14ac:dyDescent="0.25">
      <c r="H64036" s="39"/>
    </row>
    <row r="64037" spans="8:8" ht="65.099999999999994" customHeight="1" x14ac:dyDescent="0.25">
      <c r="H64037" s="39"/>
    </row>
    <row r="64038" spans="8:8" ht="65.099999999999994" customHeight="1" x14ac:dyDescent="0.25">
      <c r="H64038" s="39"/>
    </row>
    <row r="64039" spans="8:8" ht="65.099999999999994" customHeight="1" x14ac:dyDescent="0.25">
      <c r="H64039" s="39"/>
    </row>
    <row r="64040" spans="8:8" ht="65.099999999999994" customHeight="1" x14ac:dyDescent="0.25">
      <c r="H64040" s="39"/>
    </row>
    <row r="64041" spans="8:8" ht="65.099999999999994" customHeight="1" x14ac:dyDescent="0.25">
      <c r="H64041" s="39"/>
    </row>
    <row r="64042" spans="8:8" ht="65.099999999999994" customHeight="1" x14ac:dyDescent="0.25">
      <c r="H64042" s="39"/>
    </row>
    <row r="64043" spans="8:8" ht="65.099999999999994" customHeight="1" x14ac:dyDescent="0.25">
      <c r="H64043" s="39"/>
    </row>
    <row r="64044" spans="8:8" ht="65.099999999999994" customHeight="1" x14ac:dyDescent="0.25">
      <c r="H64044" s="39"/>
    </row>
    <row r="64045" spans="8:8" ht="65.099999999999994" customHeight="1" x14ac:dyDescent="0.25">
      <c r="H64045" s="39"/>
    </row>
    <row r="64046" spans="8:8" ht="65.099999999999994" customHeight="1" x14ac:dyDescent="0.25">
      <c r="H64046" s="39"/>
    </row>
    <row r="64047" spans="8:8" ht="65.099999999999994" customHeight="1" x14ac:dyDescent="0.25">
      <c r="H64047" s="39"/>
    </row>
    <row r="64048" spans="8:8" ht="65.099999999999994" customHeight="1" x14ac:dyDescent="0.25">
      <c r="H64048" s="39"/>
    </row>
    <row r="64049" spans="8:8" ht="65.099999999999994" customHeight="1" x14ac:dyDescent="0.25">
      <c r="H64049" s="39"/>
    </row>
    <row r="64050" spans="8:8" ht="65.099999999999994" customHeight="1" x14ac:dyDescent="0.25">
      <c r="H64050" s="39"/>
    </row>
    <row r="64051" spans="8:8" ht="65.099999999999994" customHeight="1" x14ac:dyDescent="0.25">
      <c r="H64051" s="39"/>
    </row>
    <row r="64052" spans="8:8" ht="65.099999999999994" customHeight="1" x14ac:dyDescent="0.25">
      <c r="H64052" s="39"/>
    </row>
    <row r="64053" spans="8:8" ht="65.099999999999994" customHeight="1" x14ac:dyDescent="0.25">
      <c r="H64053" s="39"/>
    </row>
    <row r="64054" spans="8:8" ht="65.099999999999994" customHeight="1" x14ac:dyDescent="0.25">
      <c r="H64054" s="39"/>
    </row>
    <row r="64055" spans="8:8" ht="65.099999999999994" customHeight="1" x14ac:dyDescent="0.25">
      <c r="H64055" s="39"/>
    </row>
    <row r="64056" spans="8:8" ht="65.099999999999994" customHeight="1" x14ac:dyDescent="0.25">
      <c r="H64056" s="39"/>
    </row>
    <row r="64057" spans="8:8" ht="65.099999999999994" customHeight="1" x14ac:dyDescent="0.25">
      <c r="H64057" s="39"/>
    </row>
    <row r="64058" spans="8:8" ht="65.099999999999994" customHeight="1" x14ac:dyDescent="0.25">
      <c r="H64058" s="39"/>
    </row>
    <row r="64059" spans="8:8" ht="65.099999999999994" customHeight="1" x14ac:dyDescent="0.25">
      <c r="H64059" s="39"/>
    </row>
    <row r="64060" spans="8:8" ht="65.099999999999994" customHeight="1" x14ac:dyDescent="0.25">
      <c r="H64060" s="39"/>
    </row>
    <row r="64061" spans="8:8" ht="65.099999999999994" customHeight="1" x14ac:dyDescent="0.25">
      <c r="H64061" s="39"/>
    </row>
    <row r="64062" spans="8:8" ht="65.099999999999994" customHeight="1" x14ac:dyDescent="0.25">
      <c r="H64062" s="39"/>
    </row>
    <row r="64063" spans="8:8" ht="65.099999999999994" customHeight="1" x14ac:dyDescent="0.25">
      <c r="H64063" s="39"/>
    </row>
    <row r="64064" spans="8:8" ht="65.099999999999994" customHeight="1" x14ac:dyDescent="0.25">
      <c r="H64064" s="39"/>
    </row>
    <row r="64065" spans="8:8" ht="65.099999999999994" customHeight="1" x14ac:dyDescent="0.25">
      <c r="H64065" s="39"/>
    </row>
    <row r="64066" spans="8:8" ht="65.099999999999994" customHeight="1" x14ac:dyDescent="0.25">
      <c r="H64066" s="39"/>
    </row>
    <row r="64067" spans="8:8" ht="65.099999999999994" customHeight="1" x14ac:dyDescent="0.25">
      <c r="H64067" s="39"/>
    </row>
    <row r="64068" spans="8:8" ht="65.099999999999994" customHeight="1" x14ac:dyDescent="0.25">
      <c r="H64068" s="39"/>
    </row>
    <row r="64069" spans="8:8" ht="65.099999999999994" customHeight="1" x14ac:dyDescent="0.25">
      <c r="H64069" s="39"/>
    </row>
    <row r="64070" spans="8:8" ht="65.099999999999994" customHeight="1" x14ac:dyDescent="0.25">
      <c r="H64070" s="39"/>
    </row>
    <row r="64071" spans="8:8" ht="65.099999999999994" customHeight="1" x14ac:dyDescent="0.25">
      <c r="H64071" s="39"/>
    </row>
    <row r="64072" spans="8:8" ht="65.099999999999994" customHeight="1" x14ac:dyDescent="0.25">
      <c r="H64072" s="39"/>
    </row>
    <row r="64073" spans="8:8" ht="65.099999999999994" customHeight="1" x14ac:dyDescent="0.25">
      <c r="H64073" s="39"/>
    </row>
    <row r="64074" spans="8:8" ht="65.099999999999994" customHeight="1" x14ac:dyDescent="0.25">
      <c r="H64074" s="39"/>
    </row>
    <row r="64075" spans="8:8" ht="65.099999999999994" customHeight="1" x14ac:dyDescent="0.25">
      <c r="H64075" s="39"/>
    </row>
    <row r="64076" spans="8:8" ht="65.099999999999994" customHeight="1" x14ac:dyDescent="0.25">
      <c r="H64076" s="39"/>
    </row>
    <row r="64077" spans="8:8" ht="65.099999999999994" customHeight="1" x14ac:dyDescent="0.25">
      <c r="H64077" s="39"/>
    </row>
    <row r="64078" spans="8:8" ht="65.099999999999994" customHeight="1" x14ac:dyDescent="0.25">
      <c r="H64078" s="39"/>
    </row>
    <row r="64079" spans="8:8" ht="65.099999999999994" customHeight="1" x14ac:dyDescent="0.25">
      <c r="H64079" s="39"/>
    </row>
    <row r="64080" spans="8:8" ht="65.099999999999994" customHeight="1" x14ac:dyDescent="0.25">
      <c r="H64080" s="39"/>
    </row>
    <row r="64081" spans="8:8" ht="65.099999999999994" customHeight="1" x14ac:dyDescent="0.25">
      <c r="H64081" s="39"/>
    </row>
    <row r="64082" spans="8:8" ht="65.099999999999994" customHeight="1" x14ac:dyDescent="0.25">
      <c r="H64082" s="39"/>
    </row>
    <row r="64083" spans="8:8" ht="65.099999999999994" customHeight="1" x14ac:dyDescent="0.25">
      <c r="H64083" s="39"/>
    </row>
    <row r="64084" spans="8:8" ht="65.099999999999994" customHeight="1" x14ac:dyDescent="0.25">
      <c r="H64084" s="39"/>
    </row>
    <row r="64085" spans="8:8" ht="65.099999999999994" customHeight="1" x14ac:dyDescent="0.25">
      <c r="H64085" s="39"/>
    </row>
    <row r="64086" spans="8:8" ht="65.099999999999994" customHeight="1" x14ac:dyDescent="0.25">
      <c r="H64086" s="39"/>
    </row>
    <row r="64087" spans="8:8" ht="65.099999999999994" customHeight="1" x14ac:dyDescent="0.25">
      <c r="H64087" s="39"/>
    </row>
    <row r="64088" spans="8:8" ht="65.099999999999994" customHeight="1" x14ac:dyDescent="0.25">
      <c r="H64088" s="39"/>
    </row>
    <row r="64089" spans="8:8" ht="65.099999999999994" customHeight="1" x14ac:dyDescent="0.25">
      <c r="H64089" s="39"/>
    </row>
    <row r="64090" spans="8:8" ht="65.099999999999994" customHeight="1" x14ac:dyDescent="0.25">
      <c r="H64090" s="39"/>
    </row>
    <row r="64091" spans="8:8" ht="65.099999999999994" customHeight="1" x14ac:dyDescent="0.25">
      <c r="H64091" s="39"/>
    </row>
    <row r="64092" spans="8:8" ht="65.099999999999994" customHeight="1" x14ac:dyDescent="0.25">
      <c r="H64092" s="39"/>
    </row>
    <row r="64093" spans="8:8" ht="65.099999999999994" customHeight="1" x14ac:dyDescent="0.25">
      <c r="H64093" s="39"/>
    </row>
    <row r="64094" spans="8:8" ht="65.099999999999994" customHeight="1" x14ac:dyDescent="0.25">
      <c r="H64094" s="39"/>
    </row>
    <row r="64095" spans="8:8" ht="65.099999999999994" customHeight="1" x14ac:dyDescent="0.25">
      <c r="H64095" s="39"/>
    </row>
    <row r="64096" spans="8:8" ht="65.099999999999994" customHeight="1" x14ac:dyDescent="0.25">
      <c r="H64096" s="39"/>
    </row>
    <row r="64097" spans="8:8" ht="65.099999999999994" customHeight="1" x14ac:dyDescent="0.25">
      <c r="H64097" s="39"/>
    </row>
    <row r="64098" spans="8:8" ht="65.099999999999994" customHeight="1" x14ac:dyDescent="0.25">
      <c r="H64098" s="39"/>
    </row>
    <row r="64099" spans="8:8" ht="65.099999999999994" customHeight="1" x14ac:dyDescent="0.25">
      <c r="H64099" s="39"/>
    </row>
    <row r="64100" spans="8:8" ht="65.099999999999994" customHeight="1" x14ac:dyDescent="0.25">
      <c r="H64100" s="39"/>
    </row>
    <row r="64101" spans="8:8" ht="65.099999999999994" customHeight="1" x14ac:dyDescent="0.25">
      <c r="H64101" s="39"/>
    </row>
    <row r="64102" spans="8:8" ht="65.099999999999994" customHeight="1" x14ac:dyDescent="0.25">
      <c r="H64102" s="39"/>
    </row>
    <row r="64103" spans="8:8" ht="65.099999999999994" customHeight="1" x14ac:dyDescent="0.25">
      <c r="H64103" s="39"/>
    </row>
    <row r="64104" spans="8:8" ht="65.099999999999994" customHeight="1" x14ac:dyDescent="0.25">
      <c r="H64104" s="39"/>
    </row>
    <row r="64105" spans="8:8" ht="65.099999999999994" customHeight="1" x14ac:dyDescent="0.25">
      <c r="H64105" s="39"/>
    </row>
    <row r="64106" spans="8:8" ht="65.099999999999994" customHeight="1" x14ac:dyDescent="0.25">
      <c r="H64106" s="39"/>
    </row>
    <row r="64107" spans="8:8" ht="65.099999999999994" customHeight="1" x14ac:dyDescent="0.25">
      <c r="H64107" s="39"/>
    </row>
    <row r="64108" spans="8:8" ht="65.099999999999994" customHeight="1" x14ac:dyDescent="0.25">
      <c r="H64108" s="39"/>
    </row>
    <row r="64109" spans="8:8" ht="65.099999999999994" customHeight="1" x14ac:dyDescent="0.25">
      <c r="H64109" s="39"/>
    </row>
    <row r="64110" spans="8:8" ht="65.099999999999994" customHeight="1" x14ac:dyDescent="0.25">
      <c r="H64110" s="39"/>
    </row>
    <row r="64111" spans="8:8" ht="65.099999999999994" customHeight="1" x14ac:dyDescent="0.25">
      <c r="H64111" s="39"/>
    </row>
    <row r="64112" spans="8:8" ht="65.099999999999994" customHeight="1" x14ac:dyDescent="0.25">
      <c r="H64112" s="39"/>
    </row>
    <row r="64113" spans="8:8" ht="65.099999999999994" customHeight="1" x14ac:dyDescent="0.25">
      <c r="H64113" s="39"/>
    </row>
    <row r="64114" spans="8:8" ht="65.099999999999994" customHeight="1" x14ac:dyDescent="0.25">
      <c r="H64114" s="39"/>
    </row>
    <row r="64115" spans="8:8" ht="65.099999999999994" customHeight="1" x14ac:dyDescent="0.25">
      <c r="H64115" s="39"/>
    </row>
    <row r="64116" spans="8:8" ht="65.099999999999994" customHeight="1" x14ac:dyDescent="0.25">
      <c r="H64116" s="39"/>
    </row>
    <row r="64117" spans="8:8" ht="65.099999999999994" customHeight="1" x14ac:dyDescent="0.25">
      <c r="H64117" s="39"/>
    </row>
    <row r="64118" spans="8:8" ht="65.099999999999994" customHeight="1" x14ac:dyDescent="0.25">
      <c r="H64118" s="39"/>
    </row>
    <row r="64119" spans="8:8" ht="65.099999999999994" customHeight="1" x14ac:dyDescent="0.25">
      <c r="H64119" s="39"/>
    </row>
    <row r="64120" spans="8:8" ht="65.099999999999994" customHeight="1" x14ac:dyDescent="0.25">
      <c r="H64120" s="39"/>
    </row>
    <row r="64121" spans="8:8" ht="65.099999999999994" customHeight="1" x14ac:dyDescent="0.25">
      <c r="H64121" s="39"/>
    </row>
    <row r="64122" spans="8:8" ht="65.099999999999994" customHeight="1" x14ac:dyDescent="0.25">
      <c r="H64122" s="39"/>
    </row>
    <row r="64123" spans="8:8" ht="65.099999999999994" customHeight="1" x14ac:dyDescent="0.25">
      <c r="H64123" s="39"/>
    </row>
    <row r="64124" spans="8:8" ht="65.099999999999994" customHeight="1" x14ac:dyDescent="0.25">
      <c r="H64124" s="39"/>
    </row>
    <row r="64125" spans="8:8" ht="65.099999999999994" customHeight="1" x14ac:dyDescent="0.25">
      <c r="H64125" s="39"/>
    </row>
    <row r="64126" spans="8:8" ht="65.099999999999994" customHeight="1" x14ac:dyDescent="0.25">
      <c r="H64126" s="39"/>
    </row>
    <row r="64127" spans="8:8" ht="65.099999999999994" customHeight="1" x14ac:dyDescent="0.25">
      <c r="H64127" s="39"/>
    </row>
    <row r="64128" spans="8:8" ht="65.099999999999994" customHeight="1" x14ac:dyDescent="0.25">
      <c r="H64128" s="39"/>
    </row>
    <row r="64129" spans="8:8" ht="65.099999999999994" customHeight="1" x14ac:dyDescent="0.25">
      <c r="H64129" s="39"/>
    </row>
    <row r="64130" spans="8:8" ht="65.099999999999994" customHeight="1" x14ac:dyDescent="0.25">
      <c r="H64130" s="39"/>
    </row>
    <row r="64131" spans="8:8" ht="65.099999999999994" customHeight="1" x14ac:dyDescent="0.25">
      <c r="H64131" s="39"/>
    </row>
    <row r="64132" spans="8:8" ht="65.099999999999994" customHeight="1" x14ac:dyDescent="0.25">
      <c r="H64132" s="39"/>
    </row>
    <row r="64133" spans="8:8" ht="65.099999999999994" customHeight="1" x14ac:dyDescent="0.25">
      <c r="H64133" s="39"/>
    </row>
    <row r="64134" spans="8:8" ht="65.099999999999994" customHeight="1" x14ac:dyDescent="0.25">
      <c r="H64134" s="39"/>
    </row>
    <row r="64135" spans="8:8" ht="65.099999999999994" customHeight="1" x14ac:dyDescent="0.25">
      <c r="H64135" s="39"/>
    </row>
    <row r="64136" spans="8:8" ht="65.099999999999994" customHeight="1" x14ac:dyDescent="0.25">
      <c r="H64136" s="39"/>
    </row>
    <row r="64137" spans="8:8" ht="65.099999999999994" customHeight="1" x14ac:dyDescent="0.25">
      <c r="H64137" s="39"/>
    </row>
    <row r="64138" spans="8:8" ht="65.099999999999994" customHeight="1" x14ac:dyDescent="0.25">
      <c r="H64138" s="39"/>
    </row>
    <row r="64139" spans="8:8" ht="65.099999999999994" customHeight="1" x14ac:dyDescent="0.25">
      <c r="H64139" s="39"/>
    </row>
    <row r="64140" spans="8:8" ht="65.099999999999994" customHeight="1" x14ac:dyDescent="0.25">
      <c r="H64140" s="39"/>
    </row>
    <row r="64141" spans="8:8" ht="65.099999999999994" customHeight="1" x14ac:dyDescent="0.25">
      <c r="H64141" s="39"/>
    </row>
    <row r="64142" spans="8:8" ht="65.099999999999994" customHeight="1" x14ac:dyDescent="0.25">
      <c r="H64142" s="39"/>
    </row>
    <row r="64143" spans="8:8" ht="65.099999999999994" customHeight="1" x14ac:dyDescent="0.25">
      <c r="H64143" s="39"/>
    </row>
    <row r="64144" spans="8:8" ht="65.099999999999994" customHeight="1" x14ac:dyDescent="0.25">
      <c r="H64144" s="39"/>
    </row>
    <row r="64145" spans="8:8" ht="65.099999999999994" customHeight="1" x14ac:dyDescent="0.25">
      <c r="H64145" s="39"/>
    </row>
    <row r="64146" spans="8:8" ht="65.099999999999994" customHeight="1" x14ac:dyDescent="0.25">
      <c r="H64146" s="39"/>
    </row>
    <row r="64147" spans="8:8" ht="65.099999999999994" customHeight="1" x14ac:dyDescent="0.25">
      <c r="H64147" s="39"/>
    </row>
    <row r="64148" spans="8:8" ht="65.099999999999994" customHeight="1" x14ac:dyDescent="0.25">
      <c r="H64148" s="39"/>
    </row>
    <row r="64149" spans="8:8" ht="65.099999999999994" customHeight="1" x14ac:dyDescent="0.25">
      <c r="H64149" s="39"/>
    </row>
    <row r="64150" spans="8:8" ht="65.099999999999994" customHeight="1" x14ac:dyDescent="0.25">
      <c r="H64150" s="39"/>
    </row>
    <row r="64151" spans="8:8" ht="65.099999999999994" customHeight="1" x14ac:dyDescent="0.25">
      <c r="H64151" s="39"/>
    </row>
    <row r="64152" spans="8:8" ht="65.099999999999994" customHeight="1" x14ac:dyDescent="0.25">
      <c r="H64152" s="39"/>
    </row>
    <row r="64153" spans="8:8" ht="65.099999999999994" customHeight="1" x14ac:dyDescent="0.25">
      <c r="H64153" s="39"/>
    </row>
    <row r="64154" spans="8:8" ht="65.099999999999994" customHeight="1" x14ac:dyDescent="0.25">
      <c r="H64154" s="39"/>
    </row>
    <row r="64155" spans="8:8" ht="65.099999999999994" customHeight="1" x14ac:dyDescent="0.25">
      <c r="H64155" s="39"/>
    </row>
    <row r="64156" spans="8:8" ht="65.099999999999994" customHeight="1" x14ac:dyDescent="0.25">
      <c r="H64156" s="39"/>
    </row>
    <row r="64157" spans="8:8" ht="65.099999999999994" customHeight="1" x14ac:dyDescent="0.25">
      <c r="H64157" s="39"/>
    </row>
    <row r="64158" spans="8:8" ht="65.099999999999994" customHeight="1" x14ac:dyDescent="0.25">
      <c r="H64158" s="39"/>
    </row>
    <row r="64159" spans="8:8" ht="65.099999999999994" customHeight="1" x14ac:dyDescent="0.25">
      <c r="H64159" s="39"/>
    </row>
    <row r="64160" spans="8:8" ht="65.099999999999994" customHeight="1" x14ac:dyDescent="0.25">
      <c r="H64160" s="39"/>
    </row>
    <row r="64161" spans="8:8" ht="65.099999999999994" customHeight="1" x14ac:dyDescent="0.25">
      <c r="H64161" s="39"/>
    </row>
    <row r="64162" spans="8:8" ht="65.099999999999994" customHeight="1" x14ac:dyDescent="0.25">
      <c r="H64162" s="39"/>
    </row>
    <row r="64163" spans="8:8" ht="65.099999999999994" customHeight="1" x14ac:dyDescent="0.25">
      <c r="H64163" s="39"/>
    </row>
    <row r="64164" spans="8:8" ht="65.099999999999994" customHeight="1" x14ac:dyDescent="0.25">
      <c r="H64164" s="39"/>
    </row>
    <row r="64165" spans="8:8" ht="65.099999999999994" customHeight="1" x14ac:dyDescent="0.25">
      <c r="H64165" s="39"/>
    </row>
    <row r="64166" spans="8:8" ht="65.099999999999994" customHeight="1" x14ac:dyDescent="0.25">
      <c r="H64166" s="39"/>
    </row>
    <row r="64167" spans="8:8" ht="65.099999999999994" customHeight="1" x14ac:dyDescent="0.25">
      <c r="H64167" s="39"/>
    </row>
    <row r="64168" spans="8:8" ht="65.099999999999994" customHeight="1" x14ac:dyDescent="0.25">
      <c r="H64168" s="39"/>
    </row>
    <row r="64169" spans="8:8" ht="65.099999999999994" customHeight="1" x14ac:dyDescent="0.25">
      <c r="H64169" s="39"/>
    </row>
    <row r="64170" spans="8:8" ht="65.099999999999994" customHeight="1" x14ac:dyDescent="0.25">
      <c r="H64170" s="39"/>
    </row>
    <row r="64171" spans="8:8" ht="65.099999999999994" customHeight="1" x14ac:dyDescent="0.25">
      <c r="H64171" s="39"/>
    </row>
    <row r="64172" spans="8:8" ht="65.099999999999994" customHeight="1" x14ac:dyDescent="0.25">
      <c r="H64172" s="39"/>
    </row>
    <row r="64173" spans="8:8" ht="65.099999999999994" customHeight="1" x14ac:dyDescent="0.25">
      <c r="H64173" s="39"/>
    </row>
    <row r="64174" spans="8:8" ht="65.099999999999994" customHeight="1" x14ac:dyDescent="0.25">
      <c r="H64174" s="39"/>
    </row>
    <row r="64175" spans="8:8" ht="65.099999999999994" customHeight="1" x14ac:dyDescent="0.25">
      <c r="H64175" s="39"/>
    </row>
    <row r="64176" spans="8:8" ht="65.099999999999994" customHeight="1" x14ac:dyDescent="0.25">
      <c r="H64176" s="39"/>
    </row>
    <row r="64177" spans="8:8" ht="65.099999999999994" customHeight="1" x14ac:dyDescent="0.25">
      <c r="H64177" s="39"/>
    </row>
    <row r="64178" spans="8:8" ht="65.099999999999994" customHeight="1" x14ac:dyDescent="0.25">
      <c r="H64178" s="39"/>
    </row>
    <row r="64179" spans="8:8" ht="65.099999999999994" customHeight="1" x14ac:dyDescent="0.25">
      <c r="H64179" s="39"/>
    </row>
    <row r="64180" spans="8:8" ht="65.099999999999994" customHeight="1" x14ac:dyDescent="0.25">
      <c r="H64180" s="39"/>
    </row>
    <row r="64181" spans="8:8" ht="65.099999999999994" customHeight="1" x14ac:dyDescent="0.25">
      <c r="H64181" s="39"/>
    </row>
    <row r="64182" spans="8:8" ht="65.099999999999994" customHeight="1" x14ac:dyDescent="0.25">
      <c r="H64182" s="39"/>
    </row>
    <row r="64183" spans="8:8" ht="65.099999999999994" customHeight="1" x14ac:dyDescent="0.25">
      <c r="H64183" s="39"/>
    </row>
    <row r="64184" spans="8:8" ht="65.099999999999994" customHeight="1" x14ac:dyDescent="0.25">
      <c r="H64184" s="39"/>
    </row>
    <row r="64185" spans="8:8" ht="65.099999999999994" customHeight="1" x14ac:dyDescent="0.25">
      <c r="H64185" s="39"/>
    </row>
    <row r="64186" spans="8:8" ht="65.099999999999994" customHeight="1" x14ac:dyDescent="0.25">
      <c r="H64186" s="39"/>
    </row>
    <row r="64187" spans="8:8" ht="65.099999999999994" customHeight="1" x14ac:dyDescent="0.25">
      <c r="H64187" s="39"/>
    </row>
    <row r="64188" spans="8:8" ht="65.099999999999994" customHeight="1" x14ac:dyDescent="0.25">
      <c r="H64188" s="39"/>
    </row>
    <row r="64189" spans="8:8" ht="65.099999999999994" customHeight="1" x14ac:dyDescent="0.25">
      <c r="H64189" s="39"/>
    </row>
    <row r="64190" spans="8:8" ht="65.099999999999994" customHeight="1" x14ac:dyDescent="0.25">
      <c r="H64190" s="39"/>
    </row>
    <row r="64191" spans="8:8" ht="65.099999999999994" customHeight="1" x14ac:dyDescent="0.25">
      <c r="H64191" s="39"/>
    </row>
    <row r="64192" spans="8:8" ht="65.099999999999994" customHeight="1" x14ac:dyDescent="0.25">
      <c r="H64192" s="39"/>
    </row>
    <row r="64193" spans="8:8" ht="65.099999999999994" customHeight="1" x14ac:dyDescent="0.25">
      <c r="H64193" s="39"/>
    </row>
    <row r="64194" spans="8:8" ht="65.099999999999994" customHeight="1" x14ac:dyDescent="0.25">
      <c r="H64194" s="39"/>
    </row>
    <row r="64195" spans="8:8" ht="65.099999999999994" customHeight="1" x14ac:dyDescent="0.25">
      <c r="H64195" s="39"/>
    </row>
    <row r="64196" spans="8:8" ht="65.099999999999994" customHeight="1" x14ac:dyDescent="0.25">
      <c r="H64196" s="39"/>
    </row>
    <row r="64197" spans="8:8" ht="65.099999999999994" customHeight="1" x14ac:dyDescent="0.25">
      <c r="H64197" s="39"/>
    </row>
    <row r="64198" spans="8:8" ht="65.099999999999994" customHeight="1" x14ac:dyDescent="0.25">
      <c r="H64198" s="39"/>
    </row>
    <row r="64199" spans="8:8" ht="65.099999999999994" customHeight="1" x14ac:dyDescent="0.25">
      <c r="H64199" s="39"/>
    </row>
    <row r="64200" spans="8:8" ht="65.099999999999994" customHeight="1" x14ac:dyDescent="0.25">
      <c r="H64200" s="39"/>
    </row>
    <row r="64201" spans="8:8" ht="65.099999999999994" customHeight="1" x14ac:dyDescent="0.25">
      <c r="H64201" s="39"/>
    </row>
    <row r="64202" spans="8:8" ht="65.099999999999994" customHeight="1" x14ac:dyDescent="0.25">
      <c r="H64202" s="39"/>
    </row>
    <row r="64203" spans="8:8" ht="65.099999999999994" customHeight="1" x14ac:dyDescent="0.25">
      <c r="H64203" s="39"/>
    </row>
    <row r="64204" spans="8:8" ht="65.099999999999994" customHeight="1" x14ac:dyDescent="0.25">
      <c r="H64204" s="39"/>
    </row>
    <row r="64205" spans="8:8" ht="65.099999999999994" customHeight="1" x14ac:dyDescent="0.25">
      <c r="H64205" s="39"/>
    </row>
    <row r="64206" spans="8:8" ht="65.099999999999994" customHeight="1" x14ac:dyDescent="0.25">
      <c r="H64206" s="39"/>
    </row>
    <row r="64207" spans="8:8" ht="65.099999999999994" customHeight="1" x14ac:dyDescent="0.25">
      <c r="H64207" s="39"/>
    </row>
    <row r="64208" spans="8:8" ht="65.099999999999994" customHeight="1" x14ac:dyDescent="0.25">
      <c r="H64208" s="39"/>
    </row>
    <row r="64209" spans="8:8" ht="65.099999999999994" customHeight="1" x14ac:dyDescent="0.25">
      <c r="H64209" s="39"/>
    </row>
    <row r="64210" spans="8:8" ht="65.099999999999994" customHeight="1" x14ac:dyDescent="0.25">
      <c r="H64210" s="39"/>
    </row>
    <row r="64211" spans="8:8" ht="65.099999999999994" customHeight="1" x14ac:dyDescent="0.25">
      <c r="H64211" s="39"/>
    </row>
    <row r="64212" spans="8:8" ht="65.099999999999994" customHeight="1" x14ac:dyDescent="0.25">
      <c r="H64212" s="39"/>
    </row>
    <row r="64213" spans="8:8" ht="65.099999999999994" customHeight="1" x14ac:dyDescent="0.25">
      <c r="H64213" s="39"/>
    </row>
    <row r="64214" spans="8:8" ht="65.099999999999994" customHeight="1" x14ac:dyDescent="0.25">
      <c r="H64214" s="39"/>
    </row>
    <row r="64215" spans="8:8" ht="65.099999999999994" customHeight="1" x14ac:dyDescent="0.25">
      <c r="H64215" s="39"/>
    </row>
    <row r="64216" spans="8:8" ht="65.099999999999994" customHeight="1" x14ac:dyDescent="0.25">
      <c r="H64216" s="39"/>
    </row>
    <row r="64217" spans="8:8" ht="65.099999999999994" customHeight="1" x14ac:dyDescent="0.25">
      <c r="H64217" s="39"/>
    </row>
    <row r="64218" spans="8:8" ht="65.099999999999994" customHeight="1" x14ac:dyDescent="0.25">
      <c r="H64218" s="39"/>
    </row>
    <row r="64219" spans="8:8" ht="65.099999999999994" customHeight="1" x14ac:dyDescent="0.25">
      <c r="H64219" s="39"/>
    </row>
    <row r="64220" spans="8:8" ht="65.099999999999994" customHeight="1" x14ac:dyDescent="0.25">
      <c r="H64220" s="39"/>
    </row>
    <row r="64221" spans="8:8" ht="65.099999999999994" customHeight="1" x14ac:dyDescent="0.25">
      <c r="H64221" s="39"/>
    </row>
    <row r="64222" spans="8:8" ht="65.099999999999994" customHeight="1" x14ac:dyDescent="0.25">
      <c r="H64222" s="39"/>
    </row>
    <row r="64223" spans="8:8" ht="65.099999999999994" customHeight="1" x14ac:dyDescent="0.25">
      <c r="H64223" s="39"/>
    </row>
    <row r="64224" spans="8:8" ht="65.099999999999994" customHeight="1" x14ac:dyDescent="0.25">
      <c r="H64224" s="39"/>
    </row>
    <row r="64225" spans="8:8" ht="65.099999999999994" customHeight="1" x14ac:dyDescent="0.25">
      <c r="H64225" s="39"/>
    </row>
    <row r="64226" spans="8:8" ht="65.099999999999994" customHeight="1" x14ac:dyDescent="0.25">
      <c r="H64226" s="39"/>
    </row>
    <row r="64227" spans="8:8" ht="65.099999999999994" customHeight="1" x14ac:dyDescent="0.25">
      <c r="H64227" s="39"/>
    </row>
    <row r="64228" spans="8:8" ht="65.099999999999994" customHeight="1" x14ac:dyDescent="0.25">
      <c r="H64228" s="39"/>
    </row>
    <row r="64229" spans="8:8" ht="65.099999999999994" customHeight="1" x14ac:dyDescent="0.25">
      <c r="H64229" s="39"/>
    </row>
    <row r="64230" spans="8:8" ht="65.099999999999994" customHeight="1" x14ac:dyDescent="0.25">
      <c r="H64230" s="39"/>
    </row>
    <row r="64231" spans="8:8" ht="65.099999999999994" customHeight="1" x14ac:dyDescent="0.25">
      <c r="H64231" s="39"/>
    </row>
    <row r="64232" spans="8:8" ht="65.099999999999994" customHeight="1" x14ac:dyDescent="0.25">
      <c r="H64232" s="39"/>
    </row>
    <row r="64233" spans="8:8" ht="65.099999999999994" customHeight="1" x14ac:dyDescent="0.25">
      <c r="H64233" s="39"/>
    </row>
    <row r="64234" spans="8:8" ht="65.099999999999994" customHeight="1" x14ac:dyDescent="0.25">
      <c r="H64234" s="39"/>
    </row>
    <row r="64235" spans="8:8" ht="65.099999999999994" customHeight="1" x14ac:dyDescent="0.25">
      <c r="H64235" s="39"/>
    </row>
    <row r="64236" spans="8:8" ht="65.099999999999994" customHeight="1" x14ac:dyDescent="0.25">
      <c r="H64236" s="39"/>
    </row>
    <row r="64237" spans="8:8" ht="65.099999999999994" customHeight="1" x14ac:dyDescent="0.25">
      <c r="H64237" s="39"/>
    </row>
    <row r="64238" spans="8:8" ht="65.099999999999994" customHeight="1" x14ac:dyDescent="0.25">
      <c r="H64238" s="39"/>
    </row>
    <row r="64239" spans="8:8" ht="65.099999999999994" customHeight="1" x14ac:dyDescent="0.25">
      <c r="H64239" s="39"/>
    </row>
    <row r="64240" spans="8:8" ht="65.099999999999994" customHeight="1" x14ac:dyDescent="0.25">
      <c r="H64240" s="39"/>
    </row>
    <row r="64241" spans="8:8" ht="65.099999999999994" customHeight="1" x14ac:dyDescent="0.25">
      <c r="H64241" s="39"/>
    </row>
    <row r="64242" spans="8:8" ht="65.099999999999994" customHeight="1" x14ac:dyDescent="0.25">
      <c r="H64242" s="39"/>
    </row>
    <row r="64243" spans="8:8" ht="65.099999999999994" customHeight="1" x14ac:dyDescent="0.25">
      <c r="H64243" s="39"/>
    </row>
    <row r="64244" spans="8:8" ht="65.099999999999994" customHeight="1" x14ac:dyDescent="0.25">
      <c r="H64244" s="39"/>
    </row>
    <row r="64245" spans="8:8" ht="65.099999999999994" customHeight="1" x14ac:dyDescent="0.25">
      <c r="H64245" s="39"/>
    </row>
    <row r="64246" spans="8:8" ht="65.099999999999994" customHeight="1" x14ac:dyDescent="0.25">
      <c r="H64246" s="39"/>
    </row>
    <row r="64247" spans="8:8" ht="65.099999999999994" customHeight="1" x14ac:dyDescent="0.25">
      <c r="H64247" s="39"/>
    </row>
    <row r="64248" spans="8:8" ht="65.099999999999994" customHeight="1" x14ac:dyDescent="0.25">
      <c r="H64248" s="39"/>
    </row>
    <row r="64249" spans="8:8" ht="65.099999999999994" customHeight="1" x14ac:dyDescent="0.25">
      <c r="H64249" s="39"/>
    </row>
    <row r="64250" spans="8:8" ht="65.099999999999994" customHeight="1" x14ac:dyDescent="0.25">
      <c r="H64250" s="39"/>
    </row>
    <row r="64251" spans="8:8" ht="65.099999999999994" customHeight="1" x14ac:dyDescent="0.25">
      <c r="H64251" s="39"/>
    </row>
    <row r="64252" spans="8:8" ht="65.099999999999994" customHeight="1" x14ac:dyDescent="0.25">
      <c r="H64252" s="39"/>
    </row>
    <row r="64253" spans="8:8" ht="65.099999999999994" customHeight="1" x14ac:dyDescent="0.25">
      <c r="H64253" s="39"/>
    </row>
    <row r="64254" spans="8:8" ht="65.099999999999994" customHeight="1" x14ac:dyDescent="0.25">
      <c r="H64254" s="39"/>
    </row>
    <row r="64255" spans="8:8" ht="65.099999999999994" customHeight="1" x14ac:dyDescent="0.25">
      <c r="H64255" s="39"/>
    </row>
    <row r="64256" spans="8:8" ht="65.099999999999994" customHeight="1" x14ac:dyDescent="0.25">
      <c r="H64256" s="39"/>
    </row>
    <row r="64257" spans="8:8" ht="65.099999999999994" customHeight="1" x14ac:dyDescent="0.25">
      <c r="H64257" s="39"/>
    </row>
    <row r="64258" spans="8:8" ht="65.099999999999994" customHeight="1" x14ac:dyDescent="0.25">
      <c r="H64258" s="39"/>
    </row>
    <row r="64259" spans="8:8" ht="65.099999999999994" customHeight="1" x14ac:dyDescent="0.25">
      <c r="H64259" s="39"/>
    </row>
    <row r="64260" spans="8:8" ht="65.099999999999994" customHeight="1" x14ac:dyDescent="0.25">
      <c r="H64260" s="39"/>
    </row>
    <row r="64261" spans="8:8" ht="65.099999999999994" customHeight="1" x14ac:dyDescent="0.25">
      <c r="H64261" s="39"/>
    </row>
    <row r="64262" spans="8:8" ht="65.099999999999994" customHeight="1" x14ac:dyDescent="0.25">
      <c r="H64262" s="39"/>
    </row>
    <row r="64263" spans="8:8" ht="65.099999999999994" customHeight="1" x14ac:dyDescent="0.25">
      <c r="H64263" s="39"/>
    </row>
    <row r="64264" spans="8:8" ht="65.099999999999994" customHeight="1" x14ac:dyDescent="0.25">
      <c r="H64264" s="39"/>
    </row>
    <row r="64265" spans="8:8" ht="65.099999999999994" customHeight="1" x14ac:dyDescent="0.25">
      <c r="H64265" s="39"/>
    </row>
    <row r="64266" spans="8:8" ht="65.099999999999994" customHeight="1" x14ac:dyDescent="0.25">
      <c r="H64266" s="39"/>
    </row>
    <row r="64267" spans="8:8" ht="65.099999999999994" customHeight="1" x14ac:dyDescent="0.25">
      <c r="H64267" s="39"/>
    </row>
    <row r="64268" spans="8:8" ht="65.099999999999994" customHeight="1" x14ac:dyDescent="0.25">
      <c r="H64268" s="39"/>
    </row>
    <row r="64269" spans="8:8" ht="65.099999999999994" customHeight="1" x14ac:dyDescent="0.25">
      <c r="H64269" s="39"/>
    </row>
    <row r="64270" spans="8:8" ht="65.099999999999994" customHeight="1" x14ac:dyDescent="0.25">
      <c r="H64270" s="39"/>
    </row>
    <row r="64271" spans="8:8" ht="65.099999999999994" customHeight="1" x14ac:dyDescent="0.25">
      <c r="H64271" s="39"/>
    </row>
    <row r="64272" spans="8:8" ht="65.099999999999994" customHeight="1" x14ac:dyDescent="0.25">
      <c r="H64272" s="39"/>
    </row>
    <row r="64273" spans="8:8" ht="65.099999999999994" customHeight="1" x14ac:dyDescent="0.25">
      <c r="H64273" s="39"/>
    </row>
    <row r="64274" spans="8:8" ht="65.099999999999994" customHeight="1" x14ac:dyDescent="0.25">
      <c r="H64274" s="39"/>
    </row>
    <row r="64275" spans="8:8" ht="65.099999999999994" customHeight="1" x14ac:dyDescent="0.25">
      <c r="H64275" s="39"/>
    </row>
    <row r="64276" spans="8:8" ht="65.099999999999994" customHeight="1" x14ac:dyDescent="0.25">
      <c r="H64276" s="39"/>
    </row>
    <row r="64277" spans="8:8" ht="65.099999999999994" customHeight="1" x14ac:dyDescent="0.25">
      <c r="H64277" s="39"/>
    </row>
    <row r="64278" spans="8:8" ht="65.099999999999994" customHeight="1" x14ac:dyDescent="0.25">
      <c r="H64278" s="39"/>
    </row>
    <row r="64279" spans="8:8" ht="65.099999999999994" customHeight="1" x14ac:dyDescent="0.25">
      <c r="H64279" s="39"/>
    </row>
    <row r="64280" spans="8:8" ht="65.099999999999994" customHeight="1" x14ac:dyDescent="0.25">
      <c r="H64280" s="39"/>
    </row>
    <row r="64281" spans="8:8" ht="65.099999999999994" customHeight="1" x14ac:dyDescent="0.25">
      <c r="H64281" s="39"/>
    </row>
    <row r="64282" spans="8:8" ht="65.099999999999994" customHeight="1" x14ac:dyDescent="0.25">
      <c r="H64282" s="39"/>
    </row>
    <row r="64283" spans="8:8" ht="65.099999999999994" customHeight="1" x14ac:dyDescent="0.25">
      <c r="H64283" s="39"/>
    </row>
    <row r="64284" spans="8:8" ht="65.099999999999994" customHeight="1" x14ac:dyDescent="0.25">
      <c r="H64284" s="39"/>
    </row>
    <row r="64285" spans="8:8" ht="65.099999999999994" customHeight="1" x14ac:dyDescent="0.25">
      <c r="H64285" s="39"/>
    </row>
    <row r="64286" spans="8:8" ht="65.099999999999994" customHeight="1" x14ac:dyDescent="0.25">
      <c r="H64286" s="39"/>
    </row>
    <row r="64287" spans="8:8" ht="65.099999999999994" customHeight="1" x14ac:dyDescent="0.25">
      <c r="H64287" s="39"/>
    </row>
    <row r="64288" spans="8:8" ht="65.099999999999994" customHeight="1" x14ac:dyDescent="0.25">
      <c r="H64288" s="39"/>
    </row>
    <row r="64289" spans="8:8" ht="65.099999999999994" customHeight="1" x14ac:dyDescent="0.25">
      <c r="H64289" s="39"/>
    </row>
    <row r="64290" spans="8:8" ht="65.099999999999994" customHeight="1" x14ac:dyDescent="0.25">
      <c r="H64290" s="39"/>
    </row>
    <row r="64291" spans="8:8" ht="65.099999999999994" customHeight="1" x14ac:dyDescent="0.25">
      <c r="H64291" s="39"/>
    </row>
    <row r="64292" spans="8:8" ht="65.099999999999994" customHeight="1" x14ac:dyDescent="0.25">
      <c r="H64292" s="39"/>
    </row>
    <row r="64293" spans="8:8" ht="65.099999999999994" customHeight="1" x14ac:dyDescent="0.25">
      <c r="H64293" s="39"/>
    </row>
    <row r="64294" spans="8:8" ht="65.099999999999994" customHeight="1" x14ac:dyDescent="0.25">
      <c r="H64294" s="39"/>
    </row>
    <row r="64295" spans="8:8" ht="65.099999999999994" customHeight="1" x14ac:dyDescent="0.25">
      <c r="H64295" s="39"/>
    </row>
    <row r="64296" spans="8:8" ht="65.099999999999994" customHeight="1" x14ac:dyDescent="0.25">
      <c r="H64296" s="39"/>
    </row>
    <row r="64297" spans="8:8" ht="65.099999999999994" customHeight="1" x14ac:dyDescent="0.25">
      <c r="H64297" s="39"/>
    </row>
    <row r="64298" spans="8:8" ht="65.099999999999994" customHeight="1" x14ac:dyDescent="0.25">
      <c r="H64298" s="39"/>
    </row>
    <row r="64299" spans="8:8" ht="65.099999999999994" customHeight="1" x14ac:dyDescent="0.25">
      <c r="H64299" s="39"/>
    </row>
    <row r="64300" spans="8:8" ht="65.099999999999994" customHeight="1" x14ac:dyDescent="0.25">
      <c r="H64300" s="39"/>
    </row>
    <row r="64301" spans="8:8" ht="65.099999999999994" customHeight="1" x14ac:dyDescent="0.25">
      <c r="H64301" s="39"/>
    </row>
    <row r="64302" spans="8:8" ht="65.099999999999994" customHeight="1" x14ac:dyDescent="0.25">
      <c r="H64302" s="39"/>
    </row>
    <row r="64303" spans="8:8" ht="65.099999999999994" customHeight="1" x14ac:dyDescent="0.25">
      <c r="H64303" s="39"/>
    </row>
    <row r="64304" spans="8:8" ht="65.099999999999994" customHeight="1" x14ac:dyDescent="0.25">
      <c r="H64304" s="39"/>
    </row>
    <row r="64305" spans="8:8" ht="65.099999999999994" customHeight="1" x14ac:dyDescent="0.25">
      <c r="H64305" s="39"/>
    </row>
    <row r="64306" spans="8:8" ht="65.099999999999994" customHeight="1" x14ac:dyDescent="0.25">
      <c r="H64306" s="39"/>
    </row>
    <row r="64307" spans="8:8" ht="65.099999999999994" customHeight="1" x14ac:dyDescent="0.25">
      <c r="H64307" s="39"/>
    </row>
    <row r="64308" spans="8:8" ht="65.099999999999994" customHeight="1" x14ac:dyDescent="0.25">
      <c r="H64308" s="39"/>
    </row>
    <row r="64309" spans="8:8" ht="65.099999999999994" customHeight="1" x14ac:dyDescent="0.25">
      <c r="H64309" s="39"/>
    </row>
    <row r="64310" spans="8:8" ht="65.099999999999994" customHeight="1" x14ac:dyDescent="0.25">
      <c r="H64310" s="39"/>
    </row>
    <row r="64311" spans="8:8" ht="65.099999999999994" customHeight="1" x14ac:dyDescent="0.25">
      <c r="H64311" s="39"/>
    </row>
    <row r="64312" spans="8:8" ht="65.099999999999994" customHeight="1" x14ac:dyDescent="0.25">
      <c r="H64312" s="39"/>
    </row>
    <row r="64313" spans="8:8" ht="65.099999999999994" customHeight="1" x14ac:dyDescent="0.25">
      <c r="H64313" s="39"/>
    </row>
    <row r="64314" spans="8:8" ht="65.099999999999994" customHeight="1" x14ac:dyDescent="0.25">
      <c r="H64314" s="39"/>
    </row>
    <row r="64315" spans="8:8" ht="65.099999999999994" customHeight="1" x14ac:dyDescent="0.25">
      <c r="H64315" s="39"/>
    </row>
    <row r="64316" spans="8:8" ht="65.099999999999994" customHeight="1" x14ac:dyDescent="0.25">
      <c r="H64316" s="39"/>
    </row>
    <row r="64317" spans="8:8" ht="65.099999999999994" customHeight="1" x14ac:dyDescent="0.25">
      <c r="H64317" s="39"/>
    </row>
    <row r="64318" spans="8:8" ht="65.099999999999994" customHeight="1" x14ac:dyDescent="0.25">
      <c r="H64318" s="39"/>
    </row>
    <row r="64319" spans="8:8" ht="65.099999999999994" customHeight="1" x14ac:dyDescent="0.25">
      <c r="H64319" s="39"/>
    </row>
    <row r="64320" spans="8:8" ht="65.099999999999994" customHeight="1" x14ac:dyDescent="0.25">
      <c r="H64320" s="39"/>
    </row>
    <row r="64321" spans="8:8" ht="65.099999999999994" customHeight="1" x14ac:dyDescent="0.25">
      <c r="H64321" s="39"/>
    </row>
    <row r="64322" spans="8:8" ht="65.099999999999994" customHeight="1" x14ac:dyDescent="0.25">
      <c r="H64322" s="39"/>
    </row>
    <row r="64323" spans="8:8" ht="65.099999999999994" customHeight="1" x14ac:dyDescent="0.25">
      <c r="H64323" s="39"/>
    </row>
    <row r="64324" spans="8:8" ht="65.099999999999994" customHeight="1" x14ac:dyDescent="0.25">
      <c r="H64324" s="39"/>
    </row>
    <row r="64325" spans="8:8" ht="65.099999999999994" customHeight="1" x14ac:dyDescent="0.25">
      <c r="H64325" s="39"/>
    </row>
    <row r="64326" spans="8:8" ht="65.099999999999994" customHeight="1" x14ac:dyDescent="0.25">
      <c r="H64326" s="39"/>
    </row>
    <row r="64327" spans="8:8" ht="65.099999999999994" customHeight="1" x14ac:dyDescent="0.25">
      <c r="H64327" s="39"/>
    </row>
    <row r="64328" spans="8:8" ht="65.099999999999994" customHeight="1" x14ac:dyDescent="0.25">
      <c r="H64328" s="39"/>
    </row>
    <row r="64329" spans="8:8" ht="65.099999999999994" customHeight="1" x14ac:dyDescent="0.25">
      <c r="H64329" s="39"/>
    </row>
    <row r="64330" spans="8:8" ht="65.099999999999994" customHeight="1" x14ac:dyDescent="0.25">
      <c r="H64330" s="39"/>
    </row>
    <row r="64331" spans="8:8" ht="65.099999999999994" customHeight="1" x14ac:dyDescent="0.25">
      <c r="H64331" s="39"/>
    </row>
    <row r="64332" spans="8:8" ht="65.099999999999994" customHeight="1" x14ac:dyDescent="0.25">
      <c r="H64332" s="39"/>
    </row>
    <row r="64333" spans="8:8" ht="65.099999999999994" customHeight="1" x14ac:dyDescent="0.25">
      <c r="H64333" s="39"/>
    </row>
    <row r="64334" spans="8:8" ht="65.099999999999994" customHeight="1" x14ac:dyDescent="0.25">
      <c r="H64334" s="39"/>
    </row>
    <row r="64335" spans="8:8" ht="65.099999999999994" customHeight="1" x14ac:dyDescent="0.25">
      <c r="H64335" s="39"/>
    </row>
    <row r="64336" spans="8:8" ht="65.099999999999994" customHeight="1" x14ac:dyDescent="0.25">
      <c r="H64336" s="39"/>
    </row>
    <row r="64337" spans="8:8" ht="65.099999999999994" customHeight="1" x14ac:dyDescent="0.25">
      <c r="H64337" s="39"/>
    </row>
    <row r="64338" spans="8:8" ht="65.099999999999994" customHeight="1" x14ac:dyDescent="0.25">
      <c r="H64338" s="39"/>
    </row>
    <row r="64339" spans="8:8" ht="65.099999999999994" customHeight="1" x14ac:dyDescent="0.25">
      <c r="H64339" s="39"/>
    </row>
    <row r="64340" spans="8:8" ht="65.099999999999994" customHeight="1" x14ac:dyDescent="0.25">
      <c r="H64340" s="39"/>
    </row>
    <row r="64341" spans="8:8" ht="65.099999999999994" customHeight="1" x14ac:dyDescent="0.25">
      <c r="H64341" s="39"/>
    </row>
    <row r="64342" spans="8:8" ht="65.099999999999994" customHeight="1" x14ac:dyDescent="0.25">
      <c r="H64342" s="39"/>
    </row>
    <row r="64343" spans="8:8" ht="65.099999999999994" customHeight="1" x14ac:dyDescent="0.25">
      <c r="H64343" s="39"/>
    </row>
    <row r="64344" spans="8:8" ht="65.099999999999994" customHeight="1" x14ac:dyDescent="0.25">
      <c r="H64344" s="39"/>
    </row>
    <row r="64345" spans="8:8" ht="65.099999999999994" customHeight="1" x14ac:dyDescent="0.25">
      <c r="H64345" s="39"/>
    </row>
    <row r="64346" spans="8:8" ht="65.099999999999994" customHeight="1" x14ac:dyDescent="0.25">
      <c r="H64346" s="39"/>
    </row>
    <row r="64347" spans="8:8" ht="65.099999999999994" customHeight="1" x14ac:dyDescent="0.25">
      <c r="H64347" s="39"/>
    </row>
    <row r="64348" spans="8:8" ht="65.099999999999994" customHeight="1" x14ac:dyDescent="0.25">
      <c r="H64348" s="39"/>
    </row>
    <row r="64349" spans="8:8" ht="65.099999999999994" customHeight="1" x14ac:dyDescent="0.25">
      <c r="H64349" s="39"/>
    </row>
    <row r="64350" spans="8:8" ht="65.099999999999994" customHeight="1" x14ac:dyDescent="0.25">
      <c r="H64350" s="39"/>
    </row>
    <row r="64351" spans="8:8" ht="65.099999999999994" customHeight="1" x14ac:dyDescent="0.25">
      <c r="H64351" s="39"/>
    </row>
    <row r="64352" spans="8:8" ht="65.099999999999994" customHeight="1" x14ac:dyDescent="0.25">
      <c r="H64352" s="39"/>
    </row>
    <row r="64353" spans="8:8" ht="65.099999999999994" customHeight="1" x14ac:dyDescent="0.25">
      <c r="H64353" s="39"/>
    </row>
    <row r="64354" spans="8:8" ht="65.099999999999994" customHeight="1" x14ac:dyDescent="0.25">
      <c r="H64354" s="39"/>
    </row>
    <row r="64355" spans="8:8" ht="65.099999999999994" customHeight="1" x14ac:dyDescent="0.25">
      <c r="H64355" s="39"/>
    </row>
    <row r="64356" spans="8:8" ht="65.099999999999994" customHeight="1" x14ac:dyDescent="0.25">
      <c r="H64356" s="39"/>
    </row>
    <row r="64357" spans="8:8" ht="65.099999999999994" customHeight="1" x14ac:dyDescent="0.25">
      <c r="H64357" s="39"/>
    </row>
    <row r="64358" spans="8:8" ht="65.099999999999994" customHeight="1" x14ac:dyDescent="0.25">
      <c r="H64358" s="39"/>
    </row>
    <row r="64359" spans="8:8" ht="65.099999999999994" customHeight="1" x14ac:dyDescent="0.25">
      <c r="H64359" s="39"/>
    </row>
    <row r="64360" spans="8:8" ht="65.099999999999994" customHeight="1" x14ac:dyDescent="0.25">
      <c r="H64360" s="39"/>
    </row>
    <row r="64361" spans="8:8" ht="65.099999999999994" customHeight="1" x14ac:dyDescent="0.25">
      <c r="H64361" s="39"/>
    </row>
    <row r="64362" spans="8:8" ht="65.099999999999994" customHeight="1" x14ac:dyDescent="0.25">
      <c r="H64362" s="39"/>
    </row>
    <row r="64363" spans="8:8" ht="65.099999999999994" customHeight="1" x14ac:dyDescent="0.25">
      <c r="H64363" s="39"/>
    </row>
    <row r="64364" spans="8:8" ht="65.099999999999994" customHeight="1" x14ac:dyDescent="0.25">
      <c r="H64364" s="39"/>
    </row>
    <row r="64365" spans="8:8" ht="65.099999999999994" customHeight="1" x14ac:dyDescent="0.25">
      <c r="H64365" s="39"/>
    </row>
    <row r="64366" spans="8:8" ht="65.099999999999994" customHeight="1" x14ac:dyDescent="0.25">
      <c r="H64366" s="39"/>
    </row>
    <row r="64367" spans="8:8" ht="65.099999999999994" customHeight="1" x14ac:dyDescent="0.25">
      <c r="H64367" s="39"/>
    </row>
    <row r="64368" spans="8:8" ht="65.099999999999994" customHeight="1" x14ac:dyDescent="0.25">
      <c r="H64368" s="39"/>
    </row>
    <row r="64369" spans="8:8" ht="65.099999999999994" customHeight="1" x14ac:dyDescent="0.25">
      <c r="H64369" s="39"/>
    </row>
    <row r="64370" spans="8:8" ht="65.099999999999994" customHeight="1" x14ac:dyDescent="0.25">
      <c r="H64370" s="39"/>
    </row>
    <row r="64371" spans="8:8" ht="65.099999999999994" customHeight="1" x14ac:dyDescent="0.25">
      <c r="H64371" s="39"/>
    </row>
    <row r="64372" spans="8:8" ht="65.099999999999994" customHeight="1" x14ac:dyDescent="0.25">
      <c r="H64372" s="39"/>
    </row>
    <row r="64373" spans="8:8" ht="65.099999999999994" customHeight="1" x14ac:dyDescent="0.25">
      <c r="H64373" s="39"/>
    </row>
    <row r="64374" spans="8:8" ht="65.099999999999994" customHeight="1" x14ac:dyDescent="0.25">
      <c r="H64374" s="39"/>
    </row>
    <row r="64375" spans="8:8" ht="65.099999999999994" customHeight="1" x14ac:dyDescent="0.25">
      <c r="H64375" s="39"/>
    </row>
    <row r="64376" spans="8:8" ht="65.099999999999994" customHeight="1" x14ac:dyDescent="0.25">
      <c r="H64376" s="39"/>
    </row>
    <row r="64377" spans="8:8" ht="65.099999999999994" customHeight="1" x14ac:dyDescent="0.25">
      <c r="H64377" s="39"/>
    </row>
    <row r="64378" spans="8:8" ht="65.099999999999994" customHeight="1" x14ac:dyDescent="0.25">
      <c r="H64378" s="39"/>
    </row>
    <row r="64379" spans="8:8" ht="65.099999999999994" customHeight="1" x14ac:dyDescent="0.25">
      <c r="H64379" s="39"/>
    </row>
    <row r="64380" spans="8:8" ht="65.099999999999994" customHeight="1" x14ac:dyDescent="0.25">
      <c r="H64380" s="39"/>
    </row>
    <row r="64381" spans="8:8" ht="65.099999999999994" customHeight="1" x14ac:dyDescent="0.25">
      <c r="H64381" s="39"/>
    </row>
    <row r="64382" spans="8:8" ht="65.099999999999994" customHeight="1" x14ac:dyDescent="0.25">
      <c r="H64382" s="39"/>
    </row>
    <row r="64383" spans="8:8" ht="65.099999999999994" customHeight="1" x14ac:dyDescent="0.25">
      <c r="H64383" s="39"/>
    </row>
    <row r="64384" spans="8:8" ht="65.099999999999994" customHeight="1" x14ac:dyDescent="0.25">
      <c r="H64384" s="39"/>
    </row>
    <row r="64385" spans="8:8" ht="65.099999999999994" customHeight="1" x14ac:dyDescent="0.25">
      <c r="H64385" s="39"/>
    </row>
    <row r="64386" spans="8:8" ht="65.099999999999994" customHeight="1" x14ac:dyDescent="0.25">
      <c r="H64386" s="39"/>
    </row>
    <row r="64387" spans="8:8" ht="65.099999999999994" customHeight="1" x14ac:dyDescent="0.25">
      <c r="H64387" s="39"/>
    </row>
    <row r="64388" spans="8:8" ht="65.099999999999994" customHeight="1" x14ac:dyDescent="0.25">
      <c r="H64388" s="39"/>
    </row>
    <row r="64389" spans="8:8" ht="65.099999999999994" customHeight="1" x14ac:dyDescent="0.25">
      <c r="H64389" s="39"/>
    </row>
    <row r="64390" spans="8:8" ht="65.099999999999994" customHeight="1" x14ac:dyDescent="0.25">
      <c r="H64390" s="39"/>
    </row>
    <row r="64391" spans="8:8" ht="65.099999999999994" customHeight="1" x14ac:dyDescent="0.25">
      <c r="H64391" s="39"/>
    </row>
    <row r="64392" spans="8:8" ht="65.099999999999994" customHeight="1" x14ac:dyDescent="0.25">
      <c r="H64392" s="39"/>
    </row>
    <row r="64393" spans="8:8" ht="65.099999999999994" customHeight="1" x14ac:dyDescent="0.25">
      <c r="H64393" s="39"/>
    </row>
    <row r="64394" spans="8:8" ht="65.099999999999994" customHeight="1" x14ac:dyDescent="0.25">
      <c r="H64394" s="39"/>
    </row>
    <row r="64395" spans="8:8" ht="65.099999999999994" customHeight="1" x14ac:dyDescent="0.25">
      <c r="H64395" s="39"/>
    </row>
    <row r="64396" spans="8:8" ht="65.099999999999994" customHeight="1" x14ac:dyDescent="0.25">
      <c r="H64396" s="39"/>
    </row>
    <row r="64397" spans="8:8" ht="65.099999999999994" customHeight="1" x14ac:dyDescent="0.25">
      <c r="H64397" s="39"/>
    </row>
    <row r="64398" spans="8:8" ht="65.099999999999994" customHeight="1" x14ac:dyDescent="0.25">
      <c r="H64398" s="39"/>
    </row>
    <row r="64399" spans="8:8" ht="65.099999999999994" customHeight="1" x14ac:dyDescent="0.25">
      <c r="H64399" s="39"/>
    </row>
    <row r="64400" spans="8:8" ht="65.099999999999994" customHeight="1" x14ac:dyDescent="0.25">
      <c r="H64400" s="39"/>
    </row>
    <row r="64401" spans="8:8" ht="65.099999999999994" customHeight="1" x14ac:dyDescent="0.25">
      <c r="H64401" s="39"/>
    </row>
    <row r="64402" spans="8:8" ht="65.099999999999994" customHeight="1" x14ac:dyDescent="0.25">
      <c r="H64402" s="39"/>
    </row>
    <row r="64403" spans="8:8" ht="65.099999999999994" customHeight="1" x14ac:dyDescent="0.25">
      <c r="H64403" s="39"/>
    </row>
    <row r="64404" spans="8:8" ht="65.099999999999994" customHeight="1" x14ac:dyDescent="0.25">
      <c r="H64404" s="39"/>
    </row>
    <row r="64405" spans="8:8" ht="65.099999999999994" customHeight="1" x14ac:dyDescent="0.25">
      <c r="H64405" s="39"/>
    </row>
    <row r="64406" spans="8:8" ht="65.099999999999994" customHeight="1" x14ac:dyDescent="0.25">
      <c r="H64406" s="39"/>
    </row>
    <row r="64407" spans="8:8" ht="65.099999999999994" customHeight="1" x14ac:dyDescent="0.25">
      <c r="H64407" s="39"/>
    </row>
    <row r="64408" spans="8:8" ht="65.099999999999994" customHeight="1" x14ac:dyDescent="0.25">
      <c r="H64408" s="39"/>
    </row>
    <row r="64409" spans="8:8" ht="65.099999999999994" customHeight="1" x14ac:dyDescent="0.25">
      <c r="H64409" s="39"/>
    </row>
    <row r="64410" spans="8:8" ht="65.099999999999994" customHeight="1" x14ac:dyDescent="0.25">
      <c r="H64410" s="39"/>
    </row>
    <row r="64411" spans="8:8" ht="65.099999999999994" customHeight="1" x14ac:dyDescent="0.25">
      <c r="H64411" s="39"/>
    </row>
    <row r="64412" spans="8:8" ht="65.099999999999994" customHeight="1" x14ac:dyDescent="0.25">
      <c r="H64412" s="39"/>
    </row>
    <row r="64413" spans="8:8" ht="65.099999999999994" customHeight="1" x14ac:dyDescent="0.25">
      <c r="H64413" s="39"/>
    </row>
    <row r="64414" spans="8:8" ht="65.099999999999994" customHeight="1" x14ac:dyDescent="0.25">
      <c r="H64414" s="39"/>
    </row>
    <row r="64415" spans="8:8" ht="65.099999999999994" customHeight="1" x14ac:dyDescent="0.25">
      <c r="H64415" s="39"/>
    </row>
    <row r="64416" spans="8:8" ht="65.099999999999994" customHeight="1" x14ac:dyDescent="0.25">
      <c r="H64416" s="39"/>
    </row>
    <row r="64417" spans="8:8" ht="65.099999999999994" customHeight="1" x14ac:dyDescent="0.25">
      <c r="H64417" s="39"/>
    </row>
    <row r="64418" spans="8:8" ht="65.099999999999994" customHeight="1" x14ac:dyDescent="0.25">
      <c r="H64418" s="39"/>
    </row>
    <row r="64419" spans="8:8" ht="65.099999999999994" customHeight="1" x14ac:dyDescent="0.25">
      <c r="H64419" s="39"/>
    </row>
    <row r="64420" spans="8:8" ht="65.099999999999994" customHeight="1" x14ac:dyDescent="0.25">
      <c r="H64420" s="39"/>
    </row>
    <row r="64421" spans="8:8" ht="65.099999999999994" customHeight="1" x14ac:dyDescent="0.25">
      <c r="H64421" s="39"/>
    </row>
    <row r="64422" spans="8:8" ht="65.099999999999994" customHeight="1" x14ac:dyDescent="0.25">
      <c r="H64422" s="39"/>
    </row>
    <row r="64423" spans="8:8" ht="65.099999999999994" customHeight="1" x14ac:dyDescent="0.25">
      <c r="H64423" s="39"/>
    </row>
    <row r="64424" spans="8:8" ht="65.099999999999994" customHeight="1" x14ac:dyDescent="0.25">
      <c r="H64424" s="39"/>
    </row>
    <row r="64425" spans="8:8" ht="65.099999999999994" customHeight="1" x14ac:dyDescent="0.25">
      <c r="H64425" s="39"/>
    </row>
    <row r="64426" spans="8:8" ht="65.099999999999994" customHeight="1" x14ac:dyDescent="0.25">
      <c r="H64426" s="39"/>
    </row>
    <row r="64427" spans="8:8" ht="65.099999999999994" customHeight="1" x14ac:dyDescent="0.25">
      <c r="H64427" s="39"/>
    </row>
    <row r="64428" spans="8:8" ht="65.099999999999994" customHeight="1" x14ac:dyDescent="0.25">
      <c r="H64428" s="39"/>
    </row>
    <row r="64429" spans="8:8" ht="65.099999999999994" customHeight="1" x14ac:dyDescent="0.25">
      <c r="H64429" s="39"/>
    </row>
    <row r="64430" spans="8:8" ht="65.099999999999994" customHeight="1" x14ac:dyDescent="0.25">
      <c r="H64430" s="39"/>
    </row>
    <row r="64431" spans="8:8" ht="65.099999999999994" customHeight="1" x14ac:dyDescent="0.25">
      <c r="H64431" s="39"/>
    </row>
    <row r="64432" spans="8:8" ht="65.099999999999994" customHeight="1" x14ac:dyDescent="0.25">
      <c r="H64432" s="39"/>
    </row>
    <row r="64433" spans="8:8" ht="65.099999999999994" customHeight="1" x14ac:dyDescent="0.25">
      <c r="H64433" s="39"/>
    </row>
    <row r="64434" spans="8:8" ht="65.099999999999994" customHeight="1" x14ac:dyDescent="0.25">
      <c r="H64434" s="39"/>
    </row>
    <row r="64435" spans="8:8" ht="65.099999999999994" customHeight="1" x14ac:dyDescent="0.25">
      <c r="H64435" s="39"/>
    </row>
    <row r="64436" spans="8:8" ht="65.099999999999994" customHeight="1" x14ac:dyDescent="0.25">
      <c r="H64436" s="39"/>
    </row>
    <row r="64437" spans="8:8" ht="65.099999999999994" customHeight="1" x14ac:dyDescent="0.25">
      <c r="H64437" s="39"/>
    </row>
    <row r="64438" spans="8:8" ht="65.099999999999994" customHeight="1" x14ac:dyDescent="0.25">
      <c r="H64438" s="39"/>
    </row>
    <row r="64439" spans="8:8" ht="65.099999999999994" customHeight="1" x14ac:dyDescent="0.25">
      <c r="H64439" s="39"/>
    </row>
    <row r="64440" spans="8:8" ht="65.099999999999994" customHeight="1" x14ac:dyDescent="0.25">
      <c r="H64440" s="39"/>
    </row>
    <row r="64441" spans="8:8" ht="65.099999999999994" customHeight="1" x14ac:dyDescent="0.25">
      <c r="H64441" s="39"/>
    </row>
    <row r="64442" spans="8:8" ht="65.099999999999994" customHeight="1" x14ac:dyDescent="0.25">
      <c r="H64442" s="39"/>
    </row>
    <row r="64443" spans="8:8" ht="65.099999999999994" customHeight="1" x14ac:dyDescent="0.25">
      <c r="H64443" s="39"/>
    </row>
    <row r="64444" spans="8:8" ht="65.099999999999994" customHeight="1" x14ac:dyDescent="0.25">
      <c r="H64444" s="39"/>
    </row>
    <row r="64445" spans="8:8" ht="65.099999999999994" customHeight="1" x14ac:dyDescent="0.25">
      <c r="H64445" s="39"/>
    </row>
    <row r="64446" spans="8:8" ht="65.099999999999994" customHeight="1" x14ac:dyDescent="0.25">
      <c r="H64446" s="39"/>
    </row>
    <row r="64447" spans="8:8" ht="65.099999999999994" customHeight="1" x14ac:dyDescent="0.25">
      <c r="H64447" s="39"/>
    </row>
    <row r="64448" spans="8:8" ht="65.099999999999994" customHeight="1" x14ac:dyDescent="0.25">
      <c r="H64448" s="39"/>
    </row>
    <row r="64449" spans="8:8" ht="65.099999999999994" customHeight="1" x14ac:dyDescent="0.25">
      <c r="H64449" s="39"/>
    </row>
    <row r="64450" spans="8:8" ht="65.099999999999994" customHeight="1" x14ac:dyDescent="0.25">
      <c r="H64450" s="39"/>
    </row>
    <row r="64451" spans="8:8" ht="65.099999999999994" customHeight="1" x14ac:dyDescent="0.25">
      <c r="H64451" s="39"/>
    </row>
    <row r="64452" spans="8:8" ht="65.099999999999994" customHeight="1" x14ac:dyDescent="0.25">
      <c r="H64452" s="39"/>
    </row>
    <row r="64453" spans="8:8" ht="65.099999999999994" customHeight="1" x14ac:dyDescent="0.25">
      <c r="H64453" s="39"/>
    </row>
    <row r="64454" spans="8:8" ht="65.099999999999994" customHeight="1" x14ac:dyDescent="0.25">
      <c r="H64454" s="39"/>
    </row>
    <row r="64455" spans="8:8" ht="65.099999999999994" customHeight="1" x14ac:dyDescent="0.25">
      <c r="H64455" s="39"/>
    </row>
    <row r="64456" spans="8:8" ht="65.099999999999994" customHeight="1" x14ac:dyDescent="0.25">
      <c r="H64456" s="39"/>
    </row>
    <row r="64457" spans="8:8" ht="65.099999999999994" customHeight="1" x14ac:dyDescent="0.25">
      <c r="H64457" s="39"/>
    </row>
    <row r="64458" spans="8:8" ht="65.099999999999994" customHeight="1" x14ac:dyDescent="0.25">
      <c r="H64458" s="39"/>
    </row>
    <row r="64459" spans="8:8" ht="65.099999999999994" customHeight="1" x14ac:dyDescent="0.25">
      <c r="H64459" s="39"/>
    </row>
    <row r="64460" spans="8:8" ht="65.099999999999994" customHeight="1" x14ac:dyDescent="0.25">
      <c r="H64460" s="39"/>
    </row>
    <row r="64461" spans="8:8" ht="65.099999999999994" customHeight="1" x14ac:dyDescent="0.25">
      <c r="H64461" s="39"/>
    </row>
    <row r="64462" spans="8:8" ht="65.099999999999994" customHeight="1" x14ac:dyDescent="0.25">
      <c r="H64462" s="39"/>
    </row>
    <row r="64463" spans="8:8" ht="65.099999999999994" customHeight="1" x14ac:dyDescent="0.25">
      <c r="H64463" s="39"/>
    </row>
    <row r="64464" spans="8:8" ht="65.099999999999994" customHeight="1" x14ac:dyDescent="0.25">
      <c r="H64464" s="39"/>
    </row>
    <row r="64465" spans="8:8" ht="65.099999999999994" customHeight="1" x14ac:dyDescent="0.25">
      <c r="H64465" s="39"/>
    </row>
    <row r="64466" spans="8:8" ht="65.099999999999994" customHeight="1" x14ac:dyDescent="0.25">
      <c r="H64466" s="39"/>
    </row>
    <row r="64467" spans="8:8" ht="65.099999999999994" customHeight="1" x14ac:dyDescent="0.25">
      <c r="H64467" s="39"/>
    </row>
    <row r="64468" spans="8:8" ht="65.099999999999994" customHeight="1" x14ac:dyDescent="0.25">
      <c r="H64468" s="39"/>
    </row>
    <row r="64469" spans="8:8" ht="65.099999999999994" customHeight="1" x14ac:dyDescent="0.25">
      <c r="H64469" s="39"/>
    </row>
    <row r="64470" spans="8:8" ht="65.099999999999994" customHeight="1" x14ac:dyDescent="0.25">
      <c r="H64470" s="39"/>
    </row>
    <row r="64471" spans="8:8" ht="65.099999999999994" customHeight="1" x14ac:dyDescent="0.25">
      <c r="H64471" s="39"/>
    </row>
    <row r="64472" spans="8:8" ht="65.099999999999994" customHeight="1" x14ac:dyDescent="0.25">
      <c r="H64472" s="39"/>
    </row>
    <row r="64473" spans="8:8" ht="65.099999999999994" customHeight="1" x14ac:dyDescent="0.25">
      <c r="H64473" s="39"/>
    </row>
    <row r="64474" spans="8:8" ht="65.099999999999994" customHeight="1" x14ac:dyDescent="0.25">
      <c r="H64474" s="39"/>
    </row>
    <row r="64475" spans="8:8" ht="65.099999999999994" customHeight="1" x14ac:dyDescent="0.25">
      <c r="H64475" s="39"/>
    </row>
    <row r="64476" spans="8:8" ht="65.099999999999994" customHeight="1" x14ac:dyDescent="0.25">
      <c r="H64476" s="39"/>
    </row>
    <row r="64477" spans="8:8" ht="65.099999999999994" customHeight="1" x14ac:dyDescent="0.25">
      <c r="H64477" s="39"/>
    </row>
    <row r="64478" spans="8:8" ht="65.099999999999994" customHeight="1" x14ac:dyDescent="0.25">
      <c r="H64478" s="39"/>
    </row>
    <row r="64479" spans="8:8" ht="65.099999999999994" customHeight="1" x14ac:dyDescent="0.25">
      <c r="H64479" s="39"/>
    </row>
    <row r="64480" spans="8:8" ht="65.099999999999994" customHeight="1" x14ac:dyDescent="0.25">
      <c r="H64480" s="39"/>
    </row>
    <row r="64481" spans="8:8" ht="65.099999999999994" customHeight="1" x14ac:dyDescent="0.25">
      <c r="H64481" s="39"/>
    </row>
    <row r="64482" spans="8:8" ht="65.099999999999994" customHeight="1" x14ac:dyDescent="0.25">
      <c r="H64482" s="39"/>
    </row>
    <row r="64483" spans="8:8" ht="65.099999999999994" customHeight="1" x14ac:dyDescent="0.25">
      <c r="H64483" s="39"/>
    </row>
    <row r="64484" spans="8:8" ht="65.099999999999994" customHeight="1" x14ac:dyDescent="0.25">
      <c r="H64484" s="39"/>
    </row>
    <row r="64485" spans="8:8" ht="65.099999999999994" customHeight="1" x14ac:dyDescent="0.25">
      <c r="H64485" s="39"/>
    </row>
    <row r="64486" spans="8:8" ht="65.099999999999994" customHeight="1" x14ac:dyDescent="0.25">
      <c r="H64486" s="39"/>
    </row>
    <row r="64487" spans="8:8" ht="65.099999999999994" customHeight="1" x14ac:dyDescent="0.25">
      <c r="H64487" s="39"/>
    </row>
    <row r="64488" spans="8:8" ht="65.099999999999994" customHeight="1" x14ac:dyDescent="0.25">
      <c r="H64488" s="39"/>
    </row>
    <row r="64489" spans="8:8" ht="65.099999999999994" customHeight="1" x14ac:dyDescent="0.25">
      <c r="H64489" s="39"/>
    </row>
    <row r="64490" spans="8:8" ht="65.099999999999994" customHeight="1" x14ac:dyDescent="0.25">
      <c r="H64490" s="39"/>
    </row>
    <row r="64491" spans="8:8" ht="65.099999999999994" customHeight="1" x14ac:dyDescent="0.25">
      <c r="H64491" s="39"/>
    </row>
    <row r="64492" spans="8:8" ht="65.099999999999994" customHeight="1" x14ac:dyDescent="0.25">
      <c r="H64492" s="39"/>
    </row>
    <row r="64493" spans="8:8" ht="65.099999999999994" customHeight="1" x14ac:dyDescent="0.25">
      <c r="H64493" s="39"/>
    </row>
    <row r="64494" spans="8:8" ht="65.099999999999994" customHeight="1" x14ac:dyDescent="0.25">
      <c r="H64494" s="39"/>
    </row>
    <row r="64495" spans="8:8" ht="65.099999999999994" customHeight="1" x14ac:dyDescent="0.25">
      <c r="H64495" s="39"/>
    </row>
    <row r="64496" spans="8:8" ht="65.099999999999994" customHeight="1" x14ac:dyDescent="0.25">
      <c r="H64496" s="39"/>
    </row>
    <row r="64497" spans="8:8" ht="65.099999999999994" customHeight="1" x14ac:dyDescent="0.25">
      <c r="H64497" s="39"/>
    </row>
    <row r="64498" spans="8:8" ht="65.099999999999994" customHeight="1" x14ac:dyDescent="0.25">
      <c r="H64498" s="39"/>
    </row>
    <row r="64499" spans="8:8" ht="65.099999999999994" customHeight="1" x14ac:dyDescent="0.25">
      <c r="H64499" s="39"/>
    </row>
    <row r="64500" spans="8:8" ht="65.099999999999994" customHeight="1" x14ac:dyDescent="0.25">
      <c r="H64500" s="39"/>
    </row>
    <row r="64501" spans="8:8" ht="65.099999999999994" customHeight="1" x14ac:dyDescent="0.25">
      <c r="H64501" s="39"/>
    </row>
    <row r="64502" spans="8:8" ht="65.099999999999994" customHeight="1" x14ac:dyDescent="0.25">
      <c r="H64502" s="39"/>
    </row>
    <row r="64503" spans="8:8" ht="65.099999999999994" customHeight="1" x14ac:dyDescent="0.25">
      <c r="H64503" s="39"/>
    </row>
    <row r="64504" spans="8:8" ht="65.099999999999994" customHeight="1" x14ac:dyDescent="0.25">
      <c r="H64504" s="39"/>
    </row>
    <row r="64505" spans="8:8" ht="65.099999999999994" customHeight="1" x14ac:dyDescent="0.25">
      <c r="H64505" s="39"/>
    </row>
    <row r="64506" spans="8:8" ht="65.099999999999994" customHeight="1" x14ac:dyDescent="0.25">
      <c r="H64506" s="39"/>
    </row>
    <row r="64507" spans="8:8" ht="65.099999999999994" customHeight="1" x14ac:dyDescent="0.25">
      <c r="H64507" s="39"/>
    </row>
    <row r="64508" spans="8:8" ht="65.099999999999994" customHeight="1" x14ac:dyDescent="0.25">
      <c r="H64508" s="39"/>
    </row>
    <row r="64509" spans="8:8" ht="65.099999999999994" customHeight="1" x14ac:dyDescent="0.25">
      <c r="H64509" s="39"/>
    </row>
    <row r="64510" spans="8:8" ht="65.099999999999994" customHeight="1" x14ac:dyDescent="0.25">
      <c r="H64510" s="39"/>
    </row>
    <row r="64511" spans="8:8" ht="65.099999999999994" customHeight="1" x14ac:dyDescent="0.25">
      <c r="H64511" s="39"/>
    </row>
    <row r="64512" spans="8:8" ht="65.099999999999994" customHeight="1" x14ac:dyDescent="0.25">
      <c r="H64512" s="39"/>
    </row>
    <row r="64513" spans="8:8" ht="65.099999999999994" customHeight="1" x14ac:dyDescent="0.25">
      <c r="H64513" s="39"/>
    </row>
    <row r="64514" spans="8:8" ht="65.099999999999994" customHeight="1" x14ac:dyDescent="0.25">
      <c r="H64514" s="39"/>
    </row>
    <row r="64515" spans="8:8" ht="65.099999999999994" customHeight="1" x14ac:dyDescent="0.25">
      <c r="H64515" s="39"/>
    </row>
    <row r="64516" spans="8:8" ht="65.099999999999994" customHeight="1" x14ac:dyDescent="0.25">
      <c r="H64516" s="39"/>
    </row>
    <row r="64517" spans="8:8" ht="65.099999999999994" customHeight="1" x14ac:dyDescent="0.25">
      <c r="H64517" s="39"/>
    </row>
    <row r="64518" spans="8:8" ht="65.099999999999994" customHeight="1" x14ac:dyDescent="0.25">
      <c r="H64518" s="39"/>
    </row>
    <row r="64519" spans="8:8" ht="65.099999999999994" customHeight="1" x14ac:dyDescent="0.25">
      <c r="H64519" s="39"/>
    </row>
    <row r="64520" spans="8:8" ht="65.099999999999994" customHeight="1" x14ac:dyDescent="0.25">
      <c r="H64520" s="39"/>
    </row>
    <row r="64521" spans="8:8" ht="65.099999999999994" customHeight="1" x14ac:dyDescent="0.25">
      <c r="H64521" s="39"/>
    </row>
    <row r="64522" spans="8:8" ht="65.099999999999994" customHeight="1" x14ac:dyDescent="0.25">
      <c r="H64522" s="39"/>
    </row>
    <row r="64523" spans="8:8" ht="65.099999999999994" customHeight="1" x14ac:dyDescent="0.25">
      <c r="H64523" s="39"/>
    </row>
    <row r="64524" spans="8:8" ht="65.099999999999994" customHeight="1" x14ac:dyDescent="0.25">
      <c r="H64524" s="39"/>
    </row>
    <row r="64525" spans="8:8" ht="65.099999999999994" customHeight="1" x14ac:dyDescent="0.25">
      <c r="H64525" s="39"/>
    </row>
    <row r="64526" spans="8:8" ht="65.099999999999994" customHeight="1" x14ac:dyDescent="0.25">
      <c r="H64526" s="39"/>
    </row>
    <row r="64527" spans="8:8" ht="65.099999999999994" customHeight="1" x14ac:dyDescent="0.25">
      <c r="H64527" s="39"/>
    </row>
    <row r="64528" spans="8:8" ht="65.099999999999994" customHeight="1" x14ac:dyDescent="0.25">
      <c r="H64528" s="39"/>
    </row>
    <row r="64529" spans="8:8" ht="65.099999999999994" customHeight="1" x14ac:dyDescent="0.25">
      <c r="H64529" s="39"/>
    </row>
    <row r="64530" spans="8:8" ht="65.099999999999994" customHeight="1" x14ac:dyDescent="0.25">
      <c r="H64530" s="39"/>
    </row>
    <row r="64531" spans="8:8" ht="65.099999999999994" customHeight="1" x14ac:dyDescent="0.25">
      <c r="H64531" s="39"/>
    </row>
    <row r="64532" spans="8:8" ht="65.099999999999994" customHeight="1" x14ac:dyDescent="0.25">
      <c r="H64532" s="39"/>
    </row>
    <row r="64533" spans="8:8" ht="65.099999999999994" customHeight="1" x14ac:dyDescent="0.25">
      <c r="H64533" s="39"/>
    </row>
    <row r="64534" spans="8:8" ht="65.099999999999994" customHeight="1" x14ac:dyDescent="0.25">
      <c r="H64534" s="39"/>
    </row>
    <row r="64535" spans="8:8" ht="65.099999999999994" customHeight="1" x14ac:dyDescent="0.25">
      <c r="H64535" s="39"/>
    </row>
    <row r="64536" spans="8:8" ht="65.099999999999994" customHeight="1" x14ac:dyDescent="0.25">
      <c r="H64536" s="39"/>
    </row>
    <row r="64537" spans="8:8" ht="65.099999999999994" customHeight="1" x14ac:dyDescent="0.25">
      <c r="H64537" s="39"/>
    </row>
    <row r="64538" spans="8:8" ht="65.099999999999994" customHeight="1" x14ac:dyDescent="0.25">
      <c r="H64538" s="39"/>
    </row>
    <row r="64539" spans="8:8" ht="65.099999999999994" customHeight="1" x14ac:dyDescent="0.25">
      <c r="H64539" s="39"/>
    </row>
    <row r="64540" spans="8:8" ht="65.099999999999994" customHeight="1" x14ac:dyDescent="0.25">
      <c r="H64540" s="39"/>
    </row>
    <row r="64541" spans="8:8" ht="65.099999999999994" customHeight="1" x14ac:dyDescent="0.25">
      <c r="H64541" s="39"/>
    </row>
    <row r="64542" spans="8:8" ht="65.099999999999994" customHeight="1" x14ac:dyDescent="0.25">
      <c r="H64542" s="39"/>
    </row>
    <row r="64543" spans="8:8" ht="65.099999999999994" customHeight="1" x14ac:dyDescent="0.25">
      <c r="H64543" s="39"/>
    </row>
    <row r="64544" spans="8:8" ht="65.099999999999994" customHeight="1" x14ac:dyDescent="0.25">
      <c r="H64544" s="39"/>
    </row>
    <row r="64545" spans="8:8" ht="65.099999999999994" customHeight="1" x14ac:dyDescent="0.25">
      <c r="H64545" s="39"/>
    </row>
    <row r="64546" spans="8:8" ht="65.099999999999994" customHeight="1" x14ac:dyDescent="0.25">
      <c r="H64546" s="39"/>
    </row>
    <row r="64547" spans="8:8" ht="65.099999999999994" customHeight="1" x14ac:dyDescent="0.25">
      <c r="H64547" s="39"/>
    </row>
    <row r="64548" spans="8:8" ht="65.099999999999994" customHeight="1" x14ac:dyDescent="0.25">
      <c r="H64548" s="39"/>
    </row>
    <row r="64549" spans="8:8" ht="65.099999999999994" customHeight="1" x14ac:dyDescent="0.25">
      <c r="H64549" s="39"/>
    </row>
    <row r="64550" spans="8:8" ht="65.099999999999994" customHeight="1" x14ac:dyDescent="0.25">
      <c r="H64550" s="39"/>
    </row>
    <row r="64551" spans="8:8" ht="65.099999999999994" customHeight="1" x14ac:dyDescent="0.25">
      <c r="H64551" s="39"/>
    </row>
    <row r="64552" spans="8:8" ht="65.099999999999994" customHeight="1" x14ac:dyDescent="0.25">
      <c r="H64552" s="39"/>
    </row>
    <row r="64553" spans="8:8" ht="65.099999999999994" customHeight="1" x14ac:dyDescent="0.25">
      <c r="H64553" s="39"/>
    </row>
    <row r="64554" spans="8:8" ht="65.099999999999994" customHeight="1" x14ac:dyDescent="0.25">
      <c r="H64554" s="39"/>
    </row>
    <row r="64555" spans="8:8" ht="65.099999999999994" customHeight="1" x14ac:dyDescent="0.25">
      <c r="H64555" s="39"/>
    </row>
    <row r="64556" spans="8:8" ht="65.099999999999994" customHeight="1" x14ac:dyDescent="0.25">
      <c r="H64556" s="39"/>
    </row>
    <row r="64557" spans="8:8" ht="65.099999999999994" customHeight="1" x14ac:dyDescent="0.25">
      <c r="H64557" s="39"/>
    </row>
    <row r="64558" spans="8:8" ht="65.099999999999994" customHeight="1" x14ac:dyDescent="0.25">
      <c r="H64558" s="39"/>
    </row>
    <row r="64559" spans="8:8" ht="65.099999999999994" customHeight="1" x14ac:dyDescent="0.25">
      <c r="H64559" s="39"/>
    </row>
    <row r="64560" spans="8:8" ht="65.099999999999994" customHeight="1" x14ac:dyDescent="0.25">
      <c r="H64560" s="39"/>
    </row>
    <row r="64561" spans="8:8" ht="65.099999999999994" customHeight="1" x14ac:dyDescent="0.25">
      <c r="H64561" s="39"/>
    </row>
    <row r="64562" spans="8:8" ht="65.099999999999994" customHeight="1" x14ac:dyDescent="0.25">
      <c r="H64562" s="39"/>
    </row>
    <row r="64563" spans="8:8" ht="65.099999999999994" customHeight="1" x14ac:dyDescent="0.25">
      <c r="H64563" s="39"/>
    </row>
    <row r="64564" spans="8:8" ht="65.099999999999994" customHeight="1" x14ac:dyDescent="0.25">
      <c r="H64564" s="39"/>
    </row>
    <row r="64565" spans="8:8" ht="65.099999999999994" customHeight="1" x14ac:dyDescent="0.25">
      <c r="H64565" s="39"/>
    </row>
    <row r="64566" spans="8:8" ht="65.099999999999994" customHeight="1" x14ac:dyDescent="0.25">
      <c r="H64566" s="39"/>
    </row>
    <row r="64567" spans="8:8" ht="65.099999999999994" customHeight="1" x14ac:dyDescent="0.25">
      <c r="H64567" s="39"/>
    </row>
    <row r="64568" spans="8:8" ht="65.099999999999994" customHeight="1" x14ac:dyDescent="0.25">
      <c r="H64568" s="39"/>
    </row>
    <row r="64569" spans="8:8" ht="65.099999999999994" customHeight="1" x14ac:dyDescent="0.25">
      <c r="H64569" s="39"/>
    </row>
    <row r="64570" spans="8:8" ht="65.099999999999994" customHeight="1" x14ac:dyDescent="0.25">
      <c r="H64570" s="39"/>
    </row>
    <row r="64571" spans="8:8" ht="65.099999999999994" customHeight="1" x14ac:dyDescent="0.25">
      <c r="H64571" s="39"/>
    </row>
    <row r="64572" spans="8:8" ht="65.099999999999994" customHeight="1" x14ac:dyDescent="0.25">
      <c r="H64572" s="39"/>
    </row>
    <row r="64573" spans="8:8" ht="65.099999999999994" customHeight="1" x14ac:dyDescent="0.25">
      <c r="H64573" s="39"/>
    </row>
    <row r="64574" spans="8:8" ht="65.099999999999994" customHeight="1" x14ac:dyDescent="0.25">
      <c r="H64574" s="39"/>
    </row>
    <row r="64575" spans="8:8" ht="65.099999999999994" customHeight="1" x14ac:dyDescent="0.25">
      <c r="H64575" s="39"/>
    </row>
    <row r="64576" spans="8:8" ht="65.099999999999994" customHeight="1" x14ac:dyDescent="0.25">
      <c r="H64576" s="39"/>
    </row>
    <row r="64577" spans="8:8" ht="65.099999999999994" customHeight="1" x14ac:dyDescent="0.25">
      <c r="H64577" s="39"/>
    </row>
    <row r="64578" spans="8:8" ht="65.099999999999994" customHeight="1" x14ac:dyDescent="0.25">
      <c r="H64578" s="39"/>
    </row>
    <row r="64579" spans="8:8" ht="65.099999999999994" customHeight="1" x14ac:dyDescent="0.25">
      <c r="H64579" s="39"/>
    </row>
    <row r="64580" spans="8:8" ht="65.099999999999994" customHeight="1" x14ac:dyDescent="0.25">
      <c r="H64580" s="39"/>
    </row>
    <row r="64581" spans="8:8" ht="65.099999999999994" customHeight="1" x14ac:dyDescent="0.25">
      <c r="H64581" s="39"/>
    </row>
    <row r="64582" spans="8:8" ht="65.099999999999994" customHeight="1" x14ac:dyDescent="0.25">
      <c r="H64582" s="39"/>
    </row>
    <row r="64583" spans="8:8" ht="65.099999999999994" customHeight="1" x14ac:dyDescent="0.25">
      <c r="H64583" s="39"/>
    </row>
    <row r="64584" spans="8:8" ht="65.099999999999994" customHeight="1" x14ac:dyDescent="0.25">
      <c r="H64584" s="39"/>
    </row>
    <row r="64585" spans="8:8" ht="65.099999999999994" customHeight="1" x14ac:dyDescent="0.25">
      <c r="H64585" s="39"/>
    </row>
    <row r="64586" spans="8:8" ht="65.099999999999994" customHeight="1" x14ac:dyDescent="0.25">
      <c r="H64586" s="39"/>
    </row>
    <row r="64587" spans="8:8" ht="65.099999999999994" customHeight="1" x14ac:dyDescent="0.25">
      <c r="H64587" s="39"/>
    </row>
    <row r="64588" spans="8:8" ht="65.099999999999994" customHeight="1" x14ac:dyDescent="0.25">
      <c r="H64588" s="39"/>
    </row>
    <row r="64589" spans="8:8" ht="65.099999999999994" customHeight="1" x14ac:dyDescent="0.25">
      <c r="H64589" s="39"/>
    </row>
    <row r="64590" spans="8:8" ht="65.099999999999994" customHeight="1" x14ac:dyDescent="0.25">
      <c r="H64590" s="39"/>
    </row>
    <row r="64591" spans="8:8" ht="65.099999999999994" customHeight="1" x14ac:dyDescent="0.25">
      <c r="H64591" s="39"/>
    </row>
    <row r="64592" spans="8:8" ht="65.099999999999994" customHeight="1" x14ac:dyDescent="0.25">
      <c r="H64592" s="39"/>
    </row>
    <row r="64593" spans="8:8" ht="65.099999999999994" customHeight="1" x14ac:dyDescent="0.25">
      <c r="H64593" s="39"/>
    </row>
    <row r="64594" spans="8:8" ht="65.099999999999994" customHeight="1" x14ac:dyDescent="0.25">
      <c r="H64594" s="39"/>
    </row>
    <row r="64595" spans="8:8" ht="65.099999999999994" customHeight="1" x14ac:dyDescent="0.25">
      <c r="H64595" s="39"/>
    </row>
    <row r="64596" spans="8:8" ht="65.099999999999994" customHeight="1" x14ac:dyDescent="0.25">
      <c r="H64596" s="39"/>
    </row>
    <row r="64597" spans="8:8" ht="65.099999999999994" customHeight="1" x14ac:dyDescent="0.25">
      <c r="H64597" s="39"/>
    </row>
    <row r="64598" spans="8:8" ht="65.099999999999994" customHeight="1" x14ac:dyDescent="0.25">
      <c r="H64598" s="39"/>
    </row>
    <row r="64599" spans="8:8" ht="65.099999999999994" customHeight="1" x14ac:dyDescent="0.25">
      <c r="H64599" s="39"/>
    </row>
    <row r="64600" spans="8:8" ht="65.099999999999994" customHeight="1" x14ac:dyDescent="0.25">
      <c r="H64600" s="39"/>
    </row>
    <row r="64601" spans="8:8" ht="65.099999999999994" customHeight="1" x14ac:dyDescent="0.25">
      <c r="H64601" s="39"/>
    </row>
    <row r="64602" spans="8:8" ht="65.099999999999994" customHeight="1" x14ac:dyDescent="0.25">
      <c r="H64602" s="39"/>
    </row>
    <row r="64603" spans="8:8" ht="65.099999999999994" customHeight="1" x14ac:dyDescent="0.25">
      <c r="H64603" s="39"/>
    </row>
    <row r="64604" spans="8:8" ht="65.099999999999994" customHeight="1" x14ac:dyDescent="0.25">
      <c r="H64604" s="39"/>
    </row>
    <row r="64605" spans="8:8" ht="65.099999999999994" customHeight="1" x14ac:dyDescent="0.25">
      <c r="H64605" s="39"/>
    </row>
    <row r="64606" spans="8:8" ht="65.099999999999994" customHeight="1" x14ac:dyDescent="0.25">
      <c r="H64606" s="39"/>
    </row>
    <row r="64607" spans="8:8" ht="65.099999999999994" customHeight="1" x14ac:dyDescent="0.25">
      <c r="H64607" s="39"/>
    </row>
    <row r="64608" spans="8:8" ht="65.099999999999994" customHeight="1" x14ac:dyDescent="0.25">
      <c r="H64608" s="39"/>
    </row>
    <row r="64609" spans="8:8" ht="65.099999999999994" customHeight="1" x14ac:dyDescent="0.25">
      <c r="H64609" s="39"/>
    </row>
    <row r="64610" spans="8:8" ht="65.099999999999994" customHeight="1" x14ac:dyDescent="0.25">
      <c r="H64610" s="39"/>
    </row>
    <row r="64611" spans="8:8" ht="65.099999999999994" customHeight="1" x14ac:dyDescent="0.25">
      <c r="H64611" s="39"/>
    </row>
    <row r="64612" spans="8:8" ht="65.099999999999994" customHeight="1" x14ac:dyDescent="0.25">
      <c r="H64612" s="39"/>
    </row>
    <row r="64613" spans="8:8" ht="65.099999999999994" customHeight="1" x14ac:dyDescent="0.25">
      <c r="H64613" s="39"/>
    </row>
    <row r="64614" spans="8:8" ht="65.099999999999994" customHeight="1" x14ac:dyDescent="0.25">
      <c r="H64614" s="39"/>
    </row>
    <row r="64615" spans="8:8" ht="65.099999999999994" customHeight="1" x14ac:dyDescent="0.25">
      <c r="H64615" s="39"/>
    </row>
    <row r="64616" spans="8:8" ht="65.099999999999994" customHeight="1" x14ac:dyDescent="0.25">
      <c r="H64616" s="39"/>
    </row>
    <row r="64617" spans="8:8" ht="65.099999999999994" customHeight="1" x14ac:dyDescent="0.25">
      <c r="H64617" s="39"/>
    </row>
    <row r="64618" spans="8:8" ht="65.099999999999994" customHeight="1" x14ac:dyDescent="0.25">
      <c r="H64618" s="39"/>
    </row>
    <row r="64619" spans="8:8" ht="65.099999999999994" customHeight="1" x14ac:dyDescent="0.25">
      <c r="H64619" s="39"/>
    </row>
    <row r="64620" spans="8:8" ht="65.099999999999994" customHeight="1" x14ac:dyDescent="0.25">
      <c r="H64620" s="39"/>
    </row>
    <row r="64621" spans="8:8" ht="65.099999999999994" customHeight="1" x14ac:dyDescent="0.25">
      <c r="H64621" s="39"/>
    </row>
    <row r="64622" spans="8:8" ht="65.099999999999994" customHeight="1" x14ac:dyDescent="0.25">
      <c r="H64622" s="39"/>
    </row>
    <row r="64623" spans="8:8" ht="65.099999999999994" customHeight="1" x14ac:dyDescent="0.25">
      <c r="H64623" s="39"/>
    </row>
    <row r="64624" spans="8:8" ht="65.099999999999994" customHeight="1" x14ac:dyDescent="0.25">
      <c r="H64624" s="39"/>
    </row>
    <row r="64625" spans="8:8" ht="65.099999999999994" customHeight="1" x14ac:dyDescent="0.25">
      <c r="H64625" s="39"/>
    </row>
    <row r="64626" spans="8:8" ht="65.099999999999994" customHeight="1" x14ac:dyDescent="0.25">
      <c r="H64626" s="39"/>
    </row>
    <row r="64627" spans="8:8" ht="65.099999999999994" customHeight="1" x14ac:dyDescent="0.25">
      <c r="H64627" s="39"/>
    </row>
    <row r="64628" spans="8:8" ht="65.099999999999994" customHeight="1" x14ac:dyDescent="0.25">
      <c r="H64628" s="39"/>
    </row>
    <row r="64629" spans="8:8" ht="65.099999999999994" customHeight="1" x14ac:dyDescent="0.25">
      <c r="H64629" s="39"/>
    </row>
    <row r="64630" spans="8:8" ht="65.099999999999994" customHeight="1" x14ac:dyDescent="0.25">
      <c r="H64630" s="39"/>
    </row>
    <row r="64631" spans="8:8" ht="65.099999999999994" customHeight="1" x14ac:dyDescent="0.25">
      <c r="H64631" s="39"/>
    </row>
    <row r="64632" spans="8:8" ht="65.099999999999994" customHeight="1" x14ac:dyDescent="0.25">
      <c r="H64632" s="39"/>
    </row>
    <row r="64633" spans="8:8" ht="65.099999999999994" customHeight="1" x14ac:dyDescent="0.25">
      <c r="H64633" s="39"/>
    </row>
    <row r="64634" spans="8:8" ht="65.099999999999994" customHeight="1" x14ac:dyDescent="0.25">
      <c r="H64634" s="39"/>
    </row>
    <row r="64635" spans="8:8" ht="65.099999999999994" customHeight="1" x14ac:dyDescent="0.25">
      <c r="H64635" s="39"/>
    </row>
    <row r="64636" spans="8:8" ht="65.099999999999994" customHeight="1" x14ac:dyDescent="0.25">
      <c r="H64636" s="39"/>
    </row>
    <row r="64637" spans="8:8" ht="65.099999999999994" customHeight="1" x14ac:dyDescent="0.25">
      <c r="H64637" s="39"/>
    </row>
    <row r="64638" spans="8:8" ht="65.099999999999994" customHeight="1" x14ac:dyDescent="0.25">
      <c r="H64638" s="39"/>
    </row>
    <row r="64639" spans="8:8" ht="65.099999999999994" customHeight="1" x14ac:dyDescent="0.25">
      <c r="H64639" s="39"/>
    </row>
    <row r="64640" spans="8:8" ht="65.099999999999994" customHeight="1" x14ac:dyDescent="0.25">
      <c r="H64640" s="39"/>
    </row>
    <row r="64641" spans="8:8" ht="65.099999999999994" customHeight="1" x14ac:dyDescent="0.25">
      <c r="H64641" s="39"/>
    </row>
    <row r="64642" spans="8:8" ht="65.099999999999994" customHeight="1" x14ac:dyDescent="0.25">
      <c r="H64642" s="39"/>
    </row>
    <row r="64643" spans="8:8" ht="65.099999999999994" customHeight="1" x14ac:dyDescent="0.25">
      <c r="H64643" s="39"/>
    </row>
    <row r="64644" spans="8:8" ht="65.099999999999994" customHeight="1" x14ac:dyDescent="0.25">
      <c r="H64644" s="39"/>
    </row>
    <row r="64645" spans="8:8" ht="65.099999999999994" customHeight="1" x14ac:dyDescent="0.25">
      <c r="H64645" s="39"/>
    </row>
    <row r="64646" spans="8:8" ht="65.099999999999994" customHeight="1" x14ac:dyDescent="0.25">
      <c r="H64646" s="39"/>
    </row>
    <row r="64647" spans="8:8" ht="65.099999999999994" customHeight="1" x14ac:dyDescent="0.25">
      <c r="H64647" s="39"/>
    </row>
    <row r="64648" spans="8:8" ht="65.099999999999994" customHeight="1" x14ac:dyDescent="0.25">
      <c r="H64648" s="39"/>
    </row>
    <row r="64649" spans="8:8" ht="65.099999999999994" customHeight="1" x14ac:dyDescent="0.25">
      <c r="H64649" s="39"/>
    </row>
    <row r="64650" spans="8:8" ht="65.099999999999994" customHeight="1" x14ac:dyDescent="0.25">
      <c r="H64650" s="39"/>
    </row>
    <row r="64651" spans="8:8" ht="65.099999999999994" customHeight="1" x14ac:dyDescent="0.25">
      <c r="H64651" s="39"/>
    </row>
    <row r="64652" spans="8:8" ht="65.099999999999994" customHeight="1" x14ac:dyDescent="0.25">
      <c r="H64652" s="39"/>
    </row>
    <row r="64653" spans="8:8" ht="65.099999999999994" customHeight="1" x14ac:dyDescent="0.25">
      <c r="H64653" s="39"/>
    </row>
    <row r="64654" spans="8:8" ht="65.099999999999994" customHeight="1" x14ac:dyDescent="0.25">
      <c r="H64654" s="39"/>
    </row>
    <row r="64655" spans="8:8" ht="65.099999999999994" customHeight="1" x14ac:dyDescent="0.25">
      <c r="H64655" s="39"/>
    </row>
    <row r="64656" spans="8:8" ht="65.099999999999994" customHeight="1" x14ac:dyDescent="0.25">
      <c r="H64656" s="39"/>
    </row>
    <row r="64657" spans="8:8" ht="65.099999999999994" customHeight="1" x14ac:dyDescent="0.25">
      <c r="H64657" s="39"/>
    </row>
    <row r="64658" spans="8:8" ht="65.099999999999994" customHeight="1" x14ac:dyDescent="0.25">
      <c r="H64658" s="39"/>
    </row>
    <row r="64659" spans="8:8" ht="65.099999999999994" customHeight="1" x14ac:dyDescent="0.25">
      <c r="H64659" s="39"/>
    </row>
    <row r="64660" spans="8:8" ht="65.099999999999994" customHeight="1" x14ac:dyDescent="0.25">
      <c r="H64660" s="39"/>
    </row>
    <row r="64661" spans="8:8" ht="65.099999999999994" customHeight="1" x14ac:dyDescent="0.25">
      <c r="H64661" s="39"/>
    </row>
    <row r="64662" spans="8:8" ht="65.099999999999994" customHeight="1" x14ac:dyDescent="0.25">
      <c r="H64662" s="39"/>
    </row>
    <row r="64663" spans="8:8" ht="65.099999999999994" customHeight="1" x14ac:dyDescent="0.25">
      <c r="H64663" s="39"/>
    </row>
    <row r="64664" spans="8:8" ht="65.099999999999994" customHeight="1" x14ac:dyDescent="0.25">
      <c r="H64664" s="39"/>
    </row>
    <row r="64665" spans="8:8" ht="65.099999999999994" customHeight="1" x14ac:dyDescent="0.25">
      <c r="H64665" s="39"/>
    </row>
    <row r="64666" spans="8:8" ht="65.099999999999994" customHeight="1" x14ac:dyDescent="0.25">
      <c r="H64666" s="39"/>
    </row>
    <row r="64667" spans="8:8" ht="65.099999999999994" customHeight="1" x14ac:dyDescent="0.25">
      <c r="H64667" s="39"/>
    </row>
    <row r="64668" spans="8:8" ht="65.099999999999994" customHeight="1" x14ac:dyDescent="0.25">
      <c r="H64668" s="39"/>
    </row>
    <row r="64669" spans="8:8" ht="65.099999999999994" customHeight="1" x14ac:dyDescent="0.25">
      <c r="H64669" s="39"/>
    </row>
    <row r="64670" spans="8:8" ht="65.099999999999994" customHeight="1" x14ac:dyDescent="0.25">
      <c r="H64670" s="39"/>
    </row>
    <row r="64671" spans="8:8" ht="65.099999999999994" customHeight="1" x14ac:dyDescent="0.25">
      <c r="H64671" s="39"/>
    </row>
    <row r="64672" spans="8:8" ht="65.099999999999994" customHeight="1" x14ac:dyDescent="0.25">
      <c r="H64672" s="39"/>
    </row>
    <row r="64673" spans="8:8" ht="65.099999999999994" customHeight="1" x14ac:dyDescent="0.25">
      <c r="H64673" s="39"/>
    </row>
    <row r="64674" spans="8:8" ht="65.099999999999994" customHeight="1" x14ac:dyDescent="0.25">
      <c r="H64674" s="39"/>
    </row>
    <row r="64675" spans="8:8" ht="65.099999999999994" customHeight="1" x14ac:dyDescent="0.25">
      <c r="H64675" s="39"/>
    </row>
    <row r="64676" spans="8:8" ht="65.099999999999994" customHeight="1" x14ac:dyDescent="0.25">
      <c r="H64676" s="39"/>
    </row>
    <row r="64677" spans="8:8" ht="65.099999999999994" customHeight="1" x14ac:dyDescent="0.25">
      <c r="H64677" s="39"/>
    </row>
    <row r="64678" spans="8:8" ht="65.099999999999994" customHeight="1" x14ac:dyDescent="0.25">
      <c r="H64678" s="39"/>
    </row>
    <row r="64679" spans="8:8" ht="65.099999999999994" customHeight="1" x14ac:dyDescent="0.25">
      <c r="H64679" s="39"/>
    </row>
    <row r="64680" spans="8:8" ht="65.099999999999994" customHeight="1" x14ac:dyDescent="0.25">
      <c r="H64680" s="39"/>
    </row>
    <row r="64681" spans="8:8" ht="65.099999999999994" customHeight="1" x14ac:dyDescent="0.25">
      <c r="H64681" s="39"/>
    </row>
    <row r="64682" spans="8:8" ht="65.099999999999994" customHeight="1" x14ac:dyDescent="0.25">
      <c r="H64682" s="39"/>
    </row>
    <row r="64683" spans="8:8" ht="65.099999999999994" customHeight="1" x14ac:dyDescent="0.25">
      <c r="H64683" s="39"/>
    </row>
    <row r="64684" spans="8:8" ht="65.099999999999994" customHeight="1" x14ac:dyDescent="0.25">
      <c r="H64684" s="39"/>
    </row>
    <row r="64685" spans="8:8" ht="65.099999999999994" customHeight="1" x14ac:dyDescent="0.25">
      <c r="H64685" s="39"/>
    </row>
    <row r="64686" spans="8:8" ht="65.099999999999994" customHeight="1" x14ac:dyDescent="0.25">
      <c r="H64686" s="39"/>
    </row>
    <row r="64687" spans="8:8" ht="65.099999999999994" customHeight="1" x14ac:dyDescent="0.25">
      <c r="H64687" s="39"/>
    </row>
    <row r="64688" spans="8:8" ht="65.099999999999994" customHeight="1" x14ac:dyDescent="0.25">
      <c r="H64688" s="39"/>
    </row>
    <row r="64689" spans="8:8" ht="65.099999999999994" customHeight="1" x14ac:dyDescent="0.25">
      <c r="H64689" s="39"/>
    </row>
    <row r="64690" spans="8:8" ht="65.099999999999994" customHeight="1" x14ac:dyDescent="0.25">
      <c r="H64690" s="39"/>
    </row>
    <row r="64691" spans="8:8" ht="65.099999999999994" customHeight="1" x14ac:dyDescent="0.25">
      <c r="H64691" s="39"/>
    </row>
    <row r="64692" spans="8:8" ht="65.099999999999994" customHeight="1" x14ac:dyDescent="0.25">
      <c r="H64692" s="39"/>
    </row>
    <row r="64693" spans="8:8" ht="65.099999999999994" customHeight="1" x14ac:dyDescent="0.25">
      <c r="H64693" s="39"/>
    </row>
    <row r="64694" spans="8:8" ht="65.099999999999994" customHeight="1" x14ac:dyDescent="0.25">
      <c r="H64694" s="39"/>
    </row>
    <row r="64695" spans="8:8" ht="65.099999999999994" customHeight="1" x14ac:dyDescent="0.25">
      <c r="H64695" s="39"/>
    </row>
    <row r="64696" spans="8:8" ht="65.099999999999994" customHeight="1" x14ac:dyDescent="0.25">
      <c r="H64696" s="39"/>
    </row>
    <row r="64697" spans="8:8" ht="65.099999999999994" customHeight="1" x14ac:dyDescent="0.25">
      <c r="H64697" s="39"/>
    </row>
    <row r="64698" spans="8:8" ht="65.099999999999994" customHeight="1" x14ac:dyDescent="0.25">
      <c r="H64698" s="39"/>
    </row>
    <row r="64699" spans="8:8" ht="65.099999999999994" customHeight="1" x14ac:dyDescent="0.25">
      <c r="H64699" s="39"/>
    </row>
    <row r="64700" spans="8:8" ht="65.099999999999994" customHeight="1" x14ac:dyDescent="0.25">
      <c r="H64700" s="39"/>
    </row>
    <row r="64701" spans="8:8" ht="65.099999999999994" customHeight="1" x14ac:dyDescent="0.25">
      <c r="H64701" s="39"/>
    </row>
    <row r="64702" spans="8:8" ht="65.099999999999994" customHeight="1" x14ac:dyDescent="0.25">
      <c r="H64702" s="39"/>
    </row>
    <row r="64703" spans="8:8" ht="65.099999999999994" customHeight="1" x14ac:dyDescent="0.25">
      <c r="H64703" s="39"/>
    </row>
    <row r="64704" spans="8:8" ht="65.099999999999994" customHeight="1" x14ac:dyDescent="0.25">
      <c r="H64704" s="39"/>
    </row>
    <row r="64705" spans="8:8" ht="65.099999999999994" customHeight="1" x14ac:dyDescent="0.25">
      <c r="H64705" s="39"/>
    </row>
    <row r="64706" spans="8:8" ht="65.099999999999994" customHeight="1" x14ac:dyDescent="0.25">
      <c r="H64706" s="39"/>
    </row>
    <row r="64707" spans="8:8" ht="65.099999999999994" customHeight="1" x14ac:dyDescent="0.25">
      <c r="H64707" s="39"/>
    </row>
    <row r="64708" spans="8:8" ht="65.099999999999994" customHeight="1" x14ac:dyDescent="0.25">
      <c r="H64708" s="39"/>
    </row>
    <row r="64709" spans="8:8" ht="65.099999999999994" customHeight="1" x14ac:dyDescent="0.25">
      <c r="H64709" s="39"/>
    </row>
    <row r="64710" spans="8:8" ht="65.099999999999994" customHeight="1" x14ac:dyDescent="0.25">
      <c r="H64710" s="39"/>
    </row>
    <row r="64711" spans="8:8" ht="65.099999999999994" customHeight="1" x14ac:dyDescent="0.25">
      <c r="H64711" s="39"/>
    </row>
    <row r="64712" spans="8:8" ht="65.099999999999994" customHeight="1" x14ac:dyDescent="0.25">
      <c r="H64712" s="39"/>
    </row>
    <row r="64713" spans="8:8" ht="65.099999999999994" customHeight="1" x14ac:dyDescent="0.25">
      <c r="H64713" s="39"/>
    </row>
    <row r="64714" spans="8:8" ht="65.099999999999994" customHeight="1" x14ac:dyDescent="0.25">
      <c r="H64714" s="39"/>
    </row>
    <row r="64715" spans="8:8" ht="65.099999999999994" customHeight="1" x14ac:dyDescent="0.25">
      <c r="H64715" s="39"/>
    </row>
    <row r="64716" spans="8:8" ht="65.099999999999994" customHeight="1" x14ac:dyDescent="0.25">
      <c r="H64716" s="39"/>
    </row>
    <row r="64717" spans="8:8" ht="65.099999999999994" customHeight="1" x14ac:dyDescent="0.25">
      <c r="H64717" s="39"/>
    </row>
    <row r="64718" spans="8:8" ht="65.099999999999994" customHeight="1" x14ac:dyDescent="0.25">
      <c r="H64718" s="39"/>
    </row>
    <row r="64719" spans="8:8" ht="65.099999999999994" customHeight="1" x14ac:dyDescent="0.25">
      <c r="H64719" s="39"/>
    </row>
    <row r="64720" spans="8:8" ht="65.099999999999994" customHeight="1" x14ac:dyDescent="0.25">
      <c r="H64720" s="39"/>
    </row>
    <row r="64721" spans="8:8" ht="65.099999999999994" customHeight="1" x14ac:dyDescent="0.25">
      <c r="H64721" s="39"/>
    </row>
    <row r="64722" spans="8:8" ht="65.099999999999994" customHeight="1" x14ac:dyDescent="0.25">
      <c r="H64722" s="39"/>
    </row>
    <row r="64723" spans="8:8" ht="65.099999999999994" customHeight="1" x14ac:dyDescent="0.25">
      <c r="H64723" s="39"/>
    </row>
    <row r="64724" spans="8:8" ht="65.099999999999994" customHeight="1" x14ac:dyDescent="0.25">
      <c r="H64724" s="39"/>
    </row>
    <row r="64725" spans="8:8" ht="65.099999999999994" customHeight="1" x14ac:dyDescent="0.25">
      <c r="H64725" s="39"/>
    </row>
    <row r="64726" spans="8:8" ht="65.099999999999994" customHeight="1" x14ac:dyDescent="0.25">
      <c r="H64726" s="39"/>
    </row>
    <row r="64727" spans="8:8" ht="65.099999999999994" customHeight="1" x14ac:dyDescent="0.25">
      <c r="H64727" s="39"/>
    </row>
    <row r="64728" spans="8:8" ht="65.099999999999994" customHeight="1" x14ac:dyDescent="0.25">
      <c r="H64728" s="39"/>
    </row>
    <row r="64729" spans="8:8" ht="65.099999999999994" customHeight="1" x14ac:dyDescent="0.25">
      <c r="H64729" s="39"/>
    </row>
    <row r="64730" spans="8:8" ht="65.099999999999994" customHeight="1" x14ac:dyDescent="0.25">
      <c r="H64730" s="39"/>
    </row>
    <row r="64731" spans="8:8" ht="65.099999999999994" customHeight="1" x14ac:dyDescent="0.25">
      <c r="H64731" s="39"/>
    </row>
    <row r="64732" spans="8:8" ht="65.099999999999994" customHeight="1" x14ac:dyDescent="0.25">
      <c r="H64732" s="39"/>
    </row>
    <row r="64733" spans="8:8" ht="65.099999999999994" customHeight="1" x14ac:dyDescent="0.25">
      <c r="H64733" s="39"/>
    </row>
    <row r="64734" spans="8:8" ht="65.099999999999994" customHeight="1" x14ac:dyDescent="0.25">
      <c r="H64734" s="39"/>
    </row>
    <row r="64735" spans="8:8" ht="65.099999999999994" customHeight="1" x14ac:dyDescent="0.25">
      <c r="H64735" s="39"/>
    </row>
    <row r="64736" spans="8:8" ht="65.099999999999994" customHeight="1" x14ac:dyDescent="0.25">
      <c r="H64736" s="39"/>
    </row>
    <row r="64737" spans="8:8" ht="65.099999999999994" customHeight="1" x14ac:dyDescent="0.25">
      <c r="H64737" s="39"/>
    </row>
    <row r="64738" spans="8:8" ht="65.099999999999994" customHeight="1" x14ac:dyDescent="0.25">
      <c r="H64738" s="39"/>
    </row>
    <row r="64739" spans="8:8" ht="65.099999999999994" customHeight="1" x14ac:dyDescent="0.25">
      <c r="H64739" s="39"/>
    </row>
    <row r="64740" spans="8:8" ht="65.099999999999994" customHeight="1" x14ac:dyDescent="0.25">
      <c r="H64740" s="39"/>
    </row>
    <row r="64741" spans="8:8" ht="65.099999999999994" customHeight="1" x14ac:dyDescent="0.25">
      <c r="H64741" s="39"/>
    </row>
    <row r="64742" spans="8:8" ht="65.099999999999994" customHeight="1" x14ac:dyDescent="0.25">
      <c r="H64742" s="39"/>
    </row>
    <row r="64743" spans="8:8" ht="65.099999999999994" customHeight="1" x14ac:dyDescent="0.25">
      <c r="H64743" s="39"/>
    </row>
    <row r="64744" spans="8:8" ht="65.099999999999994" customHeight="1" x14ac:dyDescent="0.25">
      <c r="H64744" s="39"/>
    </row>
    <row r="64745" spans="8:8" ht="65.099999999999994" customHeight="1" x14ac:dyDescent="0.25">
      <c r="H64745" s="39"/>
    </row>
    <row r="64746" spans="8:8" ht="65.099999999999994" customHeight="1" x14ac:dyDescent="0.25">
      <c r="H64746" s="39"/>
    </row>
    <row r="64747" spans="8:8" ht="65.099999999999994" customHeight="1" x14ac:dyDescent="0.25">
      <c r="H64747" s="39"/>
    </row>
    <row r="64748" spans="8:8" ht="65.099999999999994" customHeight="1" x14ac:dyDescent="0.25">
      <c r="H64748" s="39"/>
    </row>
    <row r="64749" spans="8:8" ht="65.099999999999994" customHeight="1" x14ac:dyDescent="0.25">
      <c r="H64749" s="39"/>
    </row>
    <row r="64750" spans="8:8" ht="65.099999999999994" customHeight="1" x14ac:dyDescent="0.25">
      <c r="H64750" s="39"/>
    </row>
    <row r="64751" spans="8:8" ht="65.099999999999994" customHeight="1" x14ac:dyDescent="0.25">
      <c r="H64751" s="39"/>
    </row>
    <row r="64752" spans="8:8" ht="65.099999999999994" customHeight="1" x14ac:dyDescent="0.25">
      <c r="H64752" s="39"/>
    </row>
    <row r="64753" spans="8:8" ht="65.099999999999994" customHeight="1" x14ac:dyDescent="0.25">
      <c r="H64753" s="39"/>
    </row>
    <row r="64754" spans="8:8" ht="65.099999999999994" customHeight="1" x14ac:dyDescent="0.25">
      <c r="H64754" s="39"/>
    </row>
    <row r="64755" spans="8:8" ht="65.099999999999994" customHeight="1" x14ac:dyDescent="0.25">
      <c r="H64755" s="39"/>
    </row>
    <row r="64756" spans="8:8" ht="65.099999999999994" customHeight="1" x14ac:dyDescent="0.25">
      <c r="H64756" s="39"/>
    </row>
    <row r="64757" spans="8:8" ht="65.099999999999994" customHeight="1" x14ac:dyDescent="0.25">
      <c r="H64757" s="39"/>
    </row>
    <row r="64758" spans="8:8" ht="65.099999999999994" customHeight="1" x14ac:dyDescent="0.25">
      <c r="H64758" s="39"/>
    </row>
    <row r="64759" spans="8:8" ht="65.099999999999994" customHeight="1" x14ac:dyDescent="0.25">
      <c r="H64759" s="39"/>
    </row>
    <row r="64760" spans="8:8" ht="65.099999999999994" customHeight="1" x14ac:dyDescent="0.25">
      <c r="H64760" s="39"/>
    </row>
    <row r="64761" spans="8:8" ht="65.099999999999994" customHeight="1" x14ac:dyDescent="0.25">
      <c r="H64761" s="39"/>
    </row>
    <row r="64762" spans="8:8" ht="65.099999999999994" customHeight="1" x14ac:dyDescent="0.25">
      <c r="H64762" s="39"/>
    </row>
    <row r="64763" spans="8:8" ht="65.099999999999994" customHeight="1" x14ac:dyDescent="0.25">
      <c r="H64763" s="39"/>
    </row>
    <row r="64764" spans="8:8" ht="65.099999999999994" customHeight="1" x14ac:dyDescent="0.25">
      <c r="H64764" s="39"/>
    </row>
    <row r="64765" spans="8:8" ht="65.099999999999994" customHeight="1" x14ac:dyDescent="0.25">
      <c r="H64765" s="39"/>
    </row>
    <row r="64766" spans="8:8" ht="65.099999999999994" customHeight="1" x14ac:dyDescent="0.25">
      <c r="H64766" s="39"/>
    </row>
    <row r="64767" spans="8:8" ht="65.099999999999994" customHeight="1" x14ac:dyDescent="0.25">
      <c r="H64767" s="39"/>
    </row>
    <row r="64768" spans="8:8" ht="65.099999999999994" customHeight="1" x14ac:dyDescent="0.25">
      <c r="H64768" s="39"/>
    </row>
    <row r="64769" spans="8:8" ht="65.099999999999994" customHeight="1" x14ac:dyDescent="0.25">
      <c r="H64769" s="39"/>
    </row>
    <row r="64770" spans="8:8" ht="65.099999999999994" customHeight="1" x14ac:dyDescent="0.25">
      <c r="H64770" s="39"/>
    </row>
    <row r="64771" spans="8:8" ht="65.099999999999994" customHeight="1" x14ac:dyDescent="0.25">
      <c r="H64771" s="39"/>
    </row>
    <row r="64772" spans="8:8" ht="65.099999999999994" customHeight="1" x14ac:dyDescent="0.25">
      <c r="H64772" s="39"/>
    </row>
    <row r="64773" spans="8:8" ht="65.099999999999994" customHeight="1" x14ac:dyDescent="0.25">
      <c r="H64773" s="39"/>
    </row>
    <row r="64774" spans="8:8" ht="65.099999999999994" customHeight="1" x14ac:dyDescent="0.25">
      <c r="H64774" s="39"/>
    </row>
    <row r="64775" spans="8:8" ht="65.099999999999994" customHeight="1" x14ac:dyDescent="0.25">
      <c r="H64775" s="39"/>
    </row>
    <row r="64776" spans="8:8" ht="65.099999999999994" customHeight="1" x14ac:dyDescent="0.25">
      <c r="H64776" s="39"/>
    </row>
    <row r="64777" spans="8:8" ht="65.099999999999994" customHeight="1" x14ac:dyDescent="0.25">
      <c r="H64777" s="39"/>
    </row>
    <row r="64778" spans="8:8" ht="65.099999999999994" customHeight="1" x14ac:dyDescent="0.25">
      <c r="H64778" s="39"/>
    </row>
    <row r="64779" spans="8:8" ht="65.099999999999994" customHeight="1" x14ac:dyDescent="0.25">
      <c r="H64779" s="39"/>
    </row>
    <row r="64780" spans="8:8" ht="65.099999999999994" customHeight="1" x14ac:dyDescent="0.25">
      <c r="H64780" s="39"/>
    </row>
    <row r="64781" spans="8:8" ht="65.099999999999994" customHeight="1" x14ac:dyDescent="0.25">
      <c r="H64781" s="39"/>
    </row>
    <row r="64782" spans="8:8" ht="65.099999999999994" customHeight="1" x14ac:dyDescent="0.25">
      <c r="H64782" s="39"/>
    </row>
    <row r="64783" spans="8:8" ht="65.099999999999994" customHeight="1" x14ac:dyDescent="0.25">
      <c r="H64783" s="39"/>
    </row>
    <row r="64784" spans="8:8" ht="65.099999999999994" customHeight="1" x14ac:dyDescent="0.25">
      <c r="H64784" s="39"/>
    </row>
    <row r="64785" spans="8:8" ht="65.099999999999994" customHeight="1" x14ac:dyDescent="0.25">
      <c r="H64785" s="39"/>
    </row>
    <row r="64786" spans="8:8" ht="65.099999999999994" customHeight="1" x14ac:dyDescent="0.25">
      <c r="H64786" s="39"/>
    </row>
    <row r="64787" spans="8:8" ht="65.099999999999994" customHeight="1" x14ac:dyDescent="0.25">
      <c r="H64787" s="39"/>
    </row>
    <row r="64788" spans="8:8" ht="65.099999999999994" customHeight="1" x14ac:dyDescent="0.25">
      <c r="H64788" s="39"/>
    </row>
    <row r="64789" spans="8:8" ht="65.099999999999994" customHeight="1" x14ac:dyDescent="0.25">
      <c r="H64789" s="39"/>
    </row>
    <row r="64790" spans="8:8" ht="65.099999999999994" customHeight="1" x14ac:dyDescent="0.25">
      <c r="H64790" s="39"/>
    </row>
    <row r="64791" spans="8:8" ht="65.099999999999994" customHeight="1" x14ac:dyDescent="0.25">
      <c r="H64791" s="39"/>
    </row>
    <row r="64792" spans="8:8" ht="65.099999999999994" customHeight="1" x14ac:dyDescent="0.25">
      <c r="H64792" s="39"/>
    </row>
    <row r="64793" spans="8:8" ht="65.099999999999994" customHeight="1" x14ac:dyDescent="0.25">
      <c r="H64793" s="39"/>
    </row>
    <row r="64794" spans="8:8" ht="65.099999999999994" customHeight="1" x14ac:dyDescent="0.25">
      <c r="H64794" s="39"/>
    </row>
    <row r="64795" spans="8:8" ht="65.099999999999994" customHeight="1" x14ac:dyDescent="0.25">
      <c r="H64795" s="39"/>
    </row>
    <row r="64796" spans="8:8" ht="65.099999999999994" customHeight="1" x14ac:dyDescent="0.25">
      <c r="H64796" s="39"/>
    </row>
    <row r="64797" spans="8:8" ht="65.099999999999994" customHeight="1" x14ac:dyDescent="0.25">
      <c r="H64797" s="39"/>
    </row>
    <row r="64798" spans="8:8" ht="65.099999999999994" customHeight="1" x14ac:dyDescent="0.25">
      <c r="H64798" s="39"/>
    </row>
    <row r="64799" spans="8:8" ht="65.099999999999994" customHeight="1" x14ac:dyDescent="0.25">
      <c r="H64799" s="39"/>
    </row>
    <row r="64800" spans="8:8" ht="65.099999999999994" customHeight="1" x14ac:dyDescent="0.25">
      <c r="H64800" s="39"/>
    </row>
    <row r="64801" spans="8:8" ht="65.099999999999994" customHeight="1" x14ac:dyDescent="0.25">
      <c r="H64801" s="39"/>
    </row>
    <row r="64802" spans="8:8" ht="65.099999999999994" customHeight="1" x14ac:dyDescent="0.25">
      <c r="H64802" s="39"/>
    </row>
    <row r="64803" spans="8:8" ht="65.099999999999994" customHeight="1" x14ac:dyDescent="0.25">
      <c r="H64803" s="39"/>
    </row>
    <row r="64804" spans="8:8" ht="65.099999999999994" customHeight="1" x14ac:dyDescent="0.25">
      <c r="H64804" s="39"/>
    </row>
    <row r="64805" spans="8:8" ht="65.099999999999994" customHeight="1" x14ac:dyDescent="0.25">
      <c r="H64805" s="39"/>
    </row>
    <row r="64806" spans="8:8" ht="65.099999999999994" customHeight="1" x14ac:dyDescent="0.25">
      <c r="H64806" s="39"/>
    </row>
    <row r="64807" spans="8:8" ht="65.099999999999994" customHeight="1" x14ac:dyDescent="0.25">
      <c r="H64807" s="39"/>
    </row>
    <row r="64808" spans="8:8" ht="65.099999999999994" customHeight="1" x14ac:dyDescent="0.25">
      <c r="H64808" s="39"/>
    </row>
    <row r="64809" spans="8:8" ht="65.099999999999994" customHeight="1" x14ac:dyDescent="0.25">
      <c r="H64809" s="39"/>
    </row>
    <row r="64810" spans="8:8" ht="65.099999999999994" customHeight="1" x14ac:dyDescent="0.25">
      <c r="H64810" s="39"/>
    </row>
    <row r="64811" spans="8:8" ht="65.099999999999994" customHeight="1" x14ac:dyDescent="0.25">
      <c r="H64811" s="39"/>
    </row>
    <row r="64812" spans="8:8" ht="65.099999999999994" customHeight="1" x14ac:dyDescent="0.25">
      <c r="H64812" s="39"/>
    </row>
    <row r="64813" spans="8:8" ht="65.099999999999994" customHeight="1" x14ac:dyDescent="0.25">
      <c r="H64813" s="39"/>
    </row>
    <row r="64814" spans="8:8" ht="65.099999999999994" customHeight="1" x14ac:dyDescent="0.25">
      <c r="H64814" s="39"/>
    </row>
    <row r="64815" spans="8:8" ht="65.099999999999994" customHeight="1" x14ac:dyDescent="0.25">
      <c r="H64815" s="39"/>
    </row>
    <row r="64816" spans="8:8" ht="65.099999999999994" customHeight="1" x14ac:dyDescent="0.25">
      <c r="H64816" s="39"/>
    </row>
    <row r="64817" spans="8:8" ht="65.099999999999994" customHeight="1" x14ac:dyDescent="0.25">
      <c r="H64817" s="39"/>
    </row>
    <row r="64818" spans="8:8" ht="65.099999999999994" customHeight="1" x14ac:dyDescent="0.25">
      <c r="H64818" s="39"/>
    </row>
    <row r="64819" spans="8:8" ht="65.099999999999994" customHeight="1" x14ac:dyDescent="0.25">
      <c r="H64819" s="39"/>
    </row>
    <row r="64820" spans="8:8" ht="65.099999999999994" customHeight="1" x14ac:dyDescent="0.25">
      <c r="H64820" s="39"/>
    </row>
    <row r="64821" spans="8:8" ht="65.099999999999994" customHeight="1" x14ac:dyDescent="0.25">
      <c r="H64821" s="39"/>
    </row>
    <row r="64822" spans="8:8" ht="65.099999999999994" customHeight="1" x14ac:dyDescent="0.25">
      <c r="H64822" s="39"/>
    </row>
    <row r="64823" spans="8:8" ht="65.099999999999994" customHeight="1" x14ac:dyDescent="0.25">
      <c r="H64823" s="39"/>
    </row>
    <row r="64824" spans="8:8" ht="65.099999999999994" customHeight="1" x14ac:dyDescent="0.25">
      <c r="H64824" s="39"/>
    </row>
    <row r="64825" spans="8:8" ht="65.099999999999994" customHeight="1" x14ac:dyDescent="0.25">
      <c r="H64825" s="39"/>
    </row>
    <row r="64826" spans="8:8" ht="65.099999999999994" customHeight="1" x14ac:dyDescent="0.25">
      <c r="H64826" s="39"/>
    </row>
    <row r="64827" spans="8:8" ht="65.099999999999994" customHeight="1" x14ac:dyDescent="0.25">
      <c r="H64827" s="39"/>
    </row>
    <row r="64828" spans="8:8" ht="65.099999999999994" customHeight="1" x14ac:dyDescent="0.25">
      <c r="H64828" s="39"/>
    </row>
    <row r="64829" spans="8:8" ht="65.099999999999994" customHeight="1" x14ac:dyDescent="0.25">
      <c r="H64829" s="39"/>
    </row>
    <row r="64830" spans="8:8" ht="65.099999999999994" customHeight="1" x14ac:dyDescent="0.25">
      <c r="H64830" s="39"/>
    </row>
    <row r="64831" spans="8:8" ht="65.099999999999994" customHeight="1" x14ac:dyDescent="0.25">
      <c r="H64831" s="39"/>
    </row>
    <row r="64832" spans="8:8" ht="65.099999999999994" customHeight="1" x14ac:dyDescent="0.25">
      <c r="H64832" s="39"/>
    </row>
    <row r="64833" spans="8:8" ht="65.099999999999994" customHeight="1" x14ac:dyDescent="0.25">
      <c r="H64833" s="39"/>
    </row>
    <row r="64834" spans="8:8" ht="65.099999999999994" customHeight="1" x14ac:dyDescent="0.25">
      <c r="H64834" s="39"/>
    </row>
    <row r="64835" spans="8:8" ht="65.099999999999994" customHeight="1" x14ac:dyDescent="0.25">
      <c r="H64835" s="39"/>
    </row>
    <row r="64836" spans="8:8" ht="65.099999999999994" customHeight="1" x14ac:dyDescent="0.25">
      <c r="H64836" s="39"/>
    </row>
    <row r="64837" spans="8:8" ht="65.099999999999994" customHeight="1" x14ac:dyDescent="0.25">
      <c r="H64837" s="39"/>
    </row>
    <row r="64838" spans="8:8" ht="65.099999999999994" customHeight="1" x14ac:dyDescent="0.25">
      <c r="H64838" s="39"/>
    </row>
    <row r="64839" spans="8:8" ht="65.099999999999994" customHeight="1" x14ac:dyDescent="0.25">
      <c r="H64839" s="39"/>
    </row>
    <row r="64840" spans="8:8" ht="65.099999999999994" customHeight="1" x14ac:dyDescent="0.25">
      <c r="H64840" s="39"/>
    </row>
    <row r="64841" spans="8:8" ht="65.099999999999994" customHeight="1" x14ac:dyDescent="0.25">
      <c r="H64841" s="39"/>
    </row>
    <row r="64842" spans="8:8" ht="65.099999999999994" customHeight="1" x14ac:dyDescent="0.25">
      <c r="H64842" s="39"/>
    </row>
    <row r="64843" spans="8:8" ht="65.099999999999994" customHeight="1" x14ac:dyDescent="0.25">
      <c r="H64843" s="39"/>
    </row>
    <row r="64844" spans="8:8" ht="65.099999999999994" customHeight="1" x14ac:dyDescent="0.25">
      <c r="H64844" s="39"/>
    </row>
    <row r="64845" spans="8:8" ht="65.099999999999994" customHeight="1" x14ac:dyDescent="0.25">
      <c r="H64845" s="39"/>
    </row>
    <row r="64846" spans="8:8" ht="65.099999999999994" customHeight="1" x14ac:dyDescent="0.25">
      <c r="H64846" s="39"/>
    </row>
    <row r="64847" spans="8:8" ht="65.099999999999994" customHeight="1" x14ac:dyDescent="0.25">
      <c r="H64847" s="39"/>
    </row>
    <row r="64848" spans="8:8" ht="65.099999999999994" customHeight="1" x14ac:dyDescent="0.25">
      <c r="H64848" s="39"/>
    </row>
    <row r="64849" spans="8:8" ht="65.099999999999994" customHeight="1" x14ac:dyDescent="0.25">
      <c r="H64849" s="39"/>
    </row>
    <row r="64850" spans="8:8" ht="65.099999999999994" customHeight="1" x14ac:dyDescent="0.25">
      <c r="H64850" s="39"/>
    </row>
    <row r="64851" spans="8:8" ht="65.099999999999994" customHeight="1" x14ac:dyDescent="0.25">
      <c r="H64851" s="39"/>
    </row>
    <row r="64852" spans="8:8" ht="65.099999999999994" customHeight="1" x14ac:dyDescent="0.25">
      <c r="H64852" s="39"/>
    </row>
    <row r="64853" spans="8:8" ht="65.099999999999994" customHeight="1" x14ac:dyDescent="0.25">
      <c r="H64853" s="39"/>
    </row>
    <row r="64854" spans="8:8" ht="65.099999999999994" customHeight="1" x14ac:dyDescent="0.25">
      <c r="H64854" s="39"/>
    </row>
    <row r="64855" spans="8:8" ht="65.099999999999994" customHeight="1" x14ac:dyDescent="0.25">
      <c r="H64855" s="39"/>
    </row>
    <row r="64856" spans="8:8" ht="65.099999999999994" customHeight="1" x14ac:dyDescent="0.25">
      <c r="H64856" s="39"/>
    </row>
    <row r="64857" spans="8:8" ht="65.099999999999994" customHeight="1" x14ac:dyDescent="0.25">
      <c r="H64857" s="39"/>
    </row>
    <row r="64858" spans="8:8" ht="65.099999999999994" customHeight="1" x14ac:dyDescent="0.25">
      <c r="H64858" s="39"/>
    </row>
    <row r="64859" spans="8:8" ht="65.099999999999994" customHeight="1" x14ac:dyDescent="0.25">
      <c r="H64859" s="39"/>
    </row>
    <row r="64860" spans="8:8" ht="65.099999999999994" customHeight="1" x14ac:dyDescent="0.25">
      <c r="H64860" s="39"/>
    </row>
    <row r="64861" spans="8:8" ht="65.099999999999994" customHeight="1" x14ac:dyDescent="0.25">
      <c r="H64861" s="39"/>
    </row>
    <row r="64862" spans="8:8" ht="65.099999999999994" customHeight="1" x14ac:dyDescent="0.25">
      <c r="H64862" s="39"/>
    </row>
    <row r="64863" spans="8:8" ht="65.099999999999994" customHeight="1" x14ac:dyDescent="0.25">
      <c r="H64863" s="39"/>
    </row>
    <row r="64864" spans="8:8" ht="65.099999999999994" customHeight="1" x14ac:dyDescent="0.25">
      <c r="H64864" s="39"/>
    </row>
    <row r="64865" spans="8:8" ht="65.099999999999994" customHeight="1" x14ac:dyDescent="0.25">
      <c r="H64865" s="39"/>
    </row>
    <row r="64866" spans="8:8" ht="65.099999999999994" customHeight="1" x14ac:dyDescent="0.25">
      <c r="H64866" s="39"/>
    </row>
    <row r="64867" spans="8:8" ht="65.099999999999994" customHeight="1" x14ac:dyDescent="0.25">
      <c r="H64867" s="39"/>
    </row>
    <row r="64868" spans="8:8" ht="65.099999999999994" customHeight="1" x14ac:dyDescent="0.25">
      <c r="H64868" s="39"/>
    </row>
    <row r="64869" spans="8:8" ht="65.099999999999994" customHeight="1" x14ac:dyDescent="0.25">
      <c r="H64869" s="39"/>
    </row>
    <row r="64870" spans="8:8" ht="65.099999999999994" customHeight="1" x14ac:dyDescent="0.25">
      <c r="H64870" s="39"/>
    </row>
    <row r="64871" spans="8:8" ht="65.099999999999994" customHeight="1" x14ac:dyDescent="0.25">
      <c r="H64871" s="39"/>
    </row>
    <row r="64872" spans="8:8" ht="65.099999999999994" customHeight="1" x14ac:dyDescent="0.25">
      <c r="H64872" s="39"/>
    </row>
    <row r="64873" spans="8:8" ht="65.099999999999994" customHeight="1" x14ac:dyDescent="0.25">
      <c r="H64873" s="39"/>
    </row>
    <row r="64874" spans="8:8" ht="65.099999999999994" customHeight="1" x14ac:dyDescent="0.25">
      <c r="H64874" s="39"/>
    </row>
    <row r="64875" spans="8:8" ht="65.099999999999994" customHeight="1" x14ac:dyDescent="0.25">
      <c r="H64875" s="39"/>
    </row>
    <row r="64876" spans="8:8" ht="65.099999999999994" customHeight="1" x14ac:dyDescent="0.25">
      <c r="H64876" s="39"/>
    </row>
    <row r="64877" spans="8:8" ht="65.099999999999994" customHeight="1" x14ac:dyDescent="0.25">
      <c r="H64877" s="39"/>
    </row>
    <row r="64878" spans="8:8" ht="65.099999999999994" customHeight="1" x14ac:dyDescent="0.25">
      <c r="H64878" s="39"/>
    </row>
    <row r="64879" spans="8:8" ht="65.099999999999994" customHeight="1" x14ac:dyDescent="0.25">
      <c r="H64879" s="39"/>
    </row>
    <row r="64880" spans="8:8" ht="65.099999999999994" customHeight="1" x14ac:dyDescent="0.25">
      <c r="H64880" s="39"/>
    </row>
    <row r="64881" spans="8:8" ht="65.099999999999994" customHeight="1" x14ac:dyDescent="0.25">
      <c r="H64881" s="39"/>
    </row>
    <row r="64882" spans="8:8" ht="65.099999999999994" customHeight="1" x14ac:dyDescent="0.25">
      <c r="H64882" s="39"/>
    </row>
    <row r="64883" spans="8:8" ht="65.099999999999994" customHeight="1" x14ac:dyDescent="0.25">
      <c r="H64883" s="39"/>
    </row>
    <row r="64884" spans="8:8" ht="65.099999999999994" customHeight="1" x14ac:dyDescent="0.25">
      <c r="H64884" s="39"/>
    </row>
    <row r="64885" spans="8:8" ht="65.099999999999994" customHeight="1" x14ac:dyDescent="0.25">
      <c r="H64885" s="39"/>
    </row>
    <row r="64886" spans="8:8" ht="65.099999999999994" customHeight="1" x14ac:dyDescent="0.25">
      <c r="H64886" s="39"/>
    </row>
    <row r="64887" spans="8:8" ht="65.099999999999994" customHeight="1" x14ac:dyDescent="0.25">
      <c r="H64887" s="39"/>
    </row>
    <row r="64888" spans="8:8" ht="65.099999999999994" customHeight="1" x14ac:dyDescent="0.25">
      <c r="H64888" s="39"/>
    </row>
    <row r="64889" spans="8:8" ht="65.099999999999994" customHeight="1" x14ac:dyDescent="0.25">
      <c r="H64889" s="39"/>
    </row>
    <row r="64890" spans="8:8" ht="65.099999999999994" customHeight="1" x14ac:dyDescent="0.25">
      <c r="H64890" s="39"/>
    </row>
    <row r="64891" spans="8:8" ht="65.099999999999994" customHeight="1" x14ac:dyDescent="0.25">
      <c r="H64891" s="39"/>
    </row>
    <row r="64892" spans="8:8" ht="65.099999999999994" customHeight="1" x14ac:dyDescent="0.25">
      <c r="H64892" s="39"/>
    </row>
    <row r="64893" spans="8:8" ht="65.099999999999994" customHeight="1" x14ac:dyDescent="0.25">
      <c r="H64893" s="39"/>
    </row>
    <row r="64894" spans="8:8" ht="65.099999999999994" customHeight="1" x14ac:dyDescent="0.25">
      <c r="H64894" s="39"/>
    </row>
    <row r="64895" spans="8:8" ht="65.099999999999994" customHeight="1" x14ac:dyDescent="0.25">
      <c r="H64895" s="39"/>
    </row>
    <row r="64896" spans="8:8" ht="65.099999999999994" customHeight="1" x14ac:dyDescent="0.25">
      <c r="H64896" s="39"/>
    </row>
    <row r="64897" spans="8:8" ht="65.099999999999994" customHeight="1" x14ac:dyDescent="0.25">
      <c r="H64897" s="39"/>
    </row>
    <row r="64898" spans="8:8" ht="65.099999999999994" customHeight="1" x14ac:dyDescent="0.25">
      <c r="H64898" s="39"/>
    </row>
    <row r="64899" spans="8:8" ht="65.099999999999994" customHeight="1" x14ac:dyDescent="0.25">
      <c r="H64899" s="39"/>
    </row>
    <row r="64900" spans="8:8" ht="65.099999999999994" customHeight="1" x14ac:dyDescent="0.25">
      <c r="H64900" s="39"/>
    </row>
    <row r="64901" spans="8:8" ht="65.099999999999994" customHeight="1" x14ac:dyDescent="0.25">
      <c r="H64901" s="39"/>
    </row>
    <row r="64902" spans="8:8" ht="65.099999999999994" customHeight="1" x14ac:dyDescent="0.25">
      <c r="H64902" s="39"/>
    </row>
    <row r="64903" spans="8:8" ht="65.099999999999994" customHeight="1" x14ac:dyDescent="0.25">
      <c r="H64903" s="39"/>
    </row>
    <row r="64904" spans="8:8" ht="65.099999999999994" customHeight="1" x14ac:dyDescent="0.25">
      <c r="H64904" s="39"/>
    </row>
    <row r="64905" spans="8:8" ht="65.099999999999994" customHeight="1" x14ac:dyDescent="0.25">
      <c r="H64905" s="39"/>
    </row>
    <row r="64906" spans="8:8" ht="65.099999999999994" customHeight="1" x14ac:dyDescent="0.25">
      <c r="H64906" s="39"/>
    </row>
    <row r="64907" spans="8:8" ht="65.099999999999994" customHeight="1" x14ac:dyDescent="0.25">
      <c r="H64907" s="39"/>
    </row>
    <row r="64908" spans="8:8" ht="65.099999999999994" customHeight="1" x14ac:dyDescent="0.25">
      <c r="H64908" s="39"/>
    </row>
    <row r="64909" spans="8:8" ht="65.099999999999994" customHeight="1" x14ac:dyDescent="0.25">
      <c r="H64909" s="39"/>
    </row>
    <row r="64910" spans="8:8" ht="65.099999999999994" customHeight="1" x14ac:dyDescent="0.25">
      <c r="H64910" s="39"/>
    </row>
    <row r="64911" spans="8:8" ht="65.099999999999994" customHeight="1" x14ac:dyDescent="0.25">
      <c r="H64911" s="39"/>
    </row>
    <row r="64912" spans="8:8" ht="65.099999999999994" customHeight="1" x14ac:dyDescent="0.25">
      <c r="H64912" s="39"/>
    </row>
    <row r="64913" spans="8:8" ht="65.099999999999994" customHeight="1" x14ac:dyDescent="0.25">
      <c r="H64913" s="39"/>
    </row>
    <row r="64914" spans="8:8" ht="65.099999999999994" customHeight="1" x14ac:dyDescent="0.25">
      <c r="H64914" s="39"/>
    </row>
    <row r="64915" spans="8:8" ht="65.099999999999994" customHeight="1" x14ac:dyDescent="0.25">
      <c r="H64915" s="39"/>
    </row>
    <row r="64916" spans="8:8" ht="65.099999999999994" customHeight="1" x14ac:dyDescent="0.25">
      <c r="H64916" s="39"/>
    </row>
    <row r="64917" spans="8:8" ht="65.099999999999994" customHeight="1" x14ac:dyDescent="0.25">
      <c r="H64917" s="39"/>
    </row>
    <row r="64918" spans="8:8" ht="65.099999999999994" customHeight="1" x14ac:dyDescent="0.25">
      <c r="H64918" s="39"/>
    </row>
    <row r="64919" spans="8:8" ht="65.099999999999994" customHeight="1" x14ac:dyDescent="0.25">
      <c r="H64919" s="39"/>
    </row>
    <row r="64920" spans="8:8" ht="65.099999999999994" customHeight="1" x14ac:dyDescent="0.25">
      <c r="H64920" s="39"/>
    </row>
    <row r="64921" spans="8:8" ht="65.099999999999994" customHeight="1" x14ac:dyDescent="0.25">
      <c r="H64921" s="39"/>
    </row>
    <row r="64922" spans="8:8" ht="65.099999999999994" customHeight="1" x14ac:dyDescent="0.25">
      <c r="H64922" s="39"/>
    </row>
    <row r="64923" spans="8:8" ht="65.099999999999994" customHeight="1" x14ac:dyDescent="0.25">
      <c r="H64923" s="39"/>
    </row>
    <row r="64924" spans="8:8" ht="65.099999999999994" customHeight="1" x14ac:dyDescent="0.25">
      <c r="H64924" s="39"/>
    </row>
    <row r="64925" spans="8:8" ht="65.099999999999994" customHeight="1" x14ac:dyDescent="0.25">
      <c r="H64925" s="39"/>
    </row>
    <row r="64926" spans="8:8" ht="65.099999999999994" customHeight="1" x14ac:dyDescent="0.25">
      <c r="H64926" s="39"/>
    </row>
    <row r="64927" spans="8:8" ht="65.099999999999994" customHeight="1" x14ac:dyDescent="0.25">
      <c r="H64927" s="39"/>
    </row>
    <row r="64928" spans="8:8" ht="65.099999999999994" customHeight="1" x14ac:dyDescent="0.25">
      <c r="H64928" s="39"/>
    </row>
    <row r="64929" spans="8:8" ht="65.099999999999994" customHeight="1" x14ac:dyDescent="0.25">
      <c r="H64929" s="39"/>
    </row>
    <row r="64930" spans="8:8" ht="65.099999999999994" customHeight="1" x14ac:dyDescent="0.25">
      <c r="H64930" s="39"/>
    </row>
    <row r="64931" spans="8:8" ht="65.099999999999994" customHeight="1" x14ac:dyDescent="0.25">
      <c r="H64931" s="39"/>
    </row>
    <row r="64932" spans="8:8" ht="65.099999999999994" customHeight="1" x14ac:dyDescent="0.25">
      <c r="H64932" s="39"/>
    </row>
    <row r="64933" spans="8:8" ht="65.099999999999994" customHeight="1" x14ac:dyDescent="0.25">
      <c r="H64933" s="39"/>
    </row>
    <row r="64934" spans="8:8" ht="65.099999999999994" customHeight="1" x14ac:dyDescent="0.25">
      <c r="H64934" s="39"/>
    </row>
    <row r="64935" spans="8:8" ht="65.099999999999994" customHeight="1" x14ac:dyDescent="0.25">
      <c r="H64935" s="39"/>
    </row>
    <row r="64936" spans="8:8" ht="65.099999999999994" customHeight="1" x14ac:dyDescent="0.25">
      <c r="H64936" s="39"/>
    </row>
    <row r="64937" spans="8:8" ht="65.099999999999994" customHeight="1" x14ac:dyDescent="0.25">
      <c r="H64937" s="39"/>
    </row>
    <row r="64938" spans="8:8" ht="65.099999999999994" customHeight="1" x14ac:dyDescent="0.25">
      <c r="H64938" s="39"/>
    </row>
    <row r="64939" spans="8:8" ht="65.099999999999994" customHeight="1" x14ac:dyDescent="0.25">
      <c r="H64939" s="39"/>
    </row>
    <row r="64940" spans="8:8" ht="65.099999999999994" customHeight="1" x14ac:dyDescent="0.25">
      <c r="H64940" s="39"/>
    </row>
    <row r="64941" spans="8:8" ht="65.099999999999994" customHeight="1" x14ac:dyDescent="0.25">
      <c r="H64941" s="39"/>
    </row>
    <row r="64942" spans="8:8" ht="65.099999999999994" customHeight="1" x14ac:dyDescent="0.25">
      <c r="H64942" s="39"/>
    </row>
    <row r="64943" spans="8:8" ht="65.099999999999994" customHeight="1" x14ac:dyDescent="0.25">
      <c r="H64943" s="39"/>
    </row>
    <row r="64944" spans="8:8" ht="65.099999999999994" customHeight="1" x14ac:dyDescent="0.25">
      <c r="H64944" s="39"/>
    </row>
    <row r="64945" spans="8:8" ht="65.099999999999994" customHeight="1" x14ac:dyDescent="0.25">
      <c r="H64945" s="39"/>
    </row>
    <row r="64946" spans="8:8" ht="65.099999999999994" customHeight="1" x14ac:dyDescent="0.25">
      <c r="H64946" s="39"/>
    </row>
    <row r="64947" spans="8:8" ht="65.099999999999994" customHeight="1" x14ac:dyDescent="0.25">
      <c r="H64947" s="39"/>
    </row>
    <row r="64948" spans="8:8" ht="65.099999999999994" customHeight="1" x14ac:dyDescent="0.25">
      <c r="H64948" s="39"/>
    </row>
    <row r="64949" spans="8:8" ht="65.099999999999994" customHeight="1" x14ac:dyDescent="0.25">
      <c r="H64949" s="39"/>
    </row>
    <row r="64950" spans="8:8" ht="65.099999999999994" customHeight="1" x14ac:dyDescent="0.25">
      <c r="H64950" s="39"/>
    </row>
    <row r="64951" spans="8:8" ht="65.099999999999994" customHeight="1" x14ac:dyDescent="0.25">
      <c r="H64951" s="39"/>
    </row>
    <row r="64952" spans="8:8" ht="65.099999999999994" customHeight="1" x14ac:dyDescent="0.25">
      <c r="H64952" s="39"/>
    </row>
    <row r="64953" spans="8:8" ht="65.099999999999994" customHeight="1" x14ac:dyDescent="0.25">
      <c r="H64953" s="39"/>
    </row>
    <row r="64954" spans="8:8" ht="65.099999999999994" customHeight="1" x14ac:dyDescent="0.25">
      <c r="H64954" s="39"/>
    </row>
    <row r="64955" spans="8:8" ht="65.099999999999994" customHeight="1" x14ac:dyDescent="0.25">
      <c r="H64955" s="39"/>
    </row>
    <row r="64956" spans="8:8" ht="65.099999999999994" customHeight="1" x14ac:dyDescent="0.25">
      <c r="H64956" s="39"/>
    </row>
    <row r="64957" spans="8:8" ht="65.099999999999994" customHeight="1" x14ac:dyDescent="0.25">
      <c r="H64957" s="39"/>
    </row>
    <row r="64958" spans="8:8" ht="65.099999999999994" customHeight="1" x14ac:dyDescent="0.25">
      <c r="H64958" s="39"/>
    </row>
    <row r="64959" spans="8:8" ht="65.099999999999994" customHeight="1" x14ac:dyDescent="0.25">
      <c r="H64959" s="39"/>
    </row>
    <row r="64960" spans="8:8" ht="65.099999999999994" customHeight="1" x14ac:dyDescent="0.25">
      <c r="H64960" s="39"/>
    </row>
    <row r="64961" spans="8:8" ht="65.099999999999994" customHeight="1" x14ac:dyDescent="0.25">
      <c r="H64961" s="39"/>
    </row>
    <row r="64962" spans="8:8" ht="65.099999999999994" customHeight="1" x14ac:dyDescent="0.25">
      <c r="H64962" s="39"/>
    </row>
    <row r="64963" spans="8:8" ht="65.099999999999994" customHeight="1" x14ac:dyDescent="0.25">
      <c r="H64963" s="39"/>
    </row>
    <row r="64964" spans="8:8" ht="65.099999999999994" customHeight="1" x14ac:dyDescent="0.25">
      <c r="H64964" s="39"/>
    </row>
    <row r="64965" spans="8:8" ht="65.099999999999994" customHeight="1" x14ac:dyDescent="0.25">
      <c r="H64965" s="39"/>
    </row>
    <row r="64966" spans="8:8" ht="65.099999999999994" customHeight="1" x14ac:dyDescent="0.25">
      <c r="H64966" s="39"/>
    </row>
    <row r="64967" spans="8:8" ht="65.099999999999994" customHeight="1" x14ac:dyDescent="0.25">
      <c r="H64967" s="39"/>
    </row>
    <row r="64968" spans="8:8" ht="65.099999999999994" customHeight="1" x14ac:dyDescent="0.25">
      <c r="H64968" s="39"/>
    </row>
    <row r="64969" spans="8:8" ht="65.099999999999994" customHeight="1" x14ac:dyDescent="0.25">
      <c r="H64969" s="39"/>
    </row>
    <row r="64970" spans="8:8" ht="65.099999999999994" customHeight="1" x14ac:dyDescent="0.25">
      <c r="H64970" s="39"/>
    </row>
    <row r="64971" spans="8:8" ht="65.099999999999994" customHeight="1" x14ac:dyDescent="0.25">
      <c r="H64971" s="39"/>
    </row>
    <row r="64972" spans="8:8" ht="65.099999999999994" customHeight="1" x14ac:dyDescent="0.25">
      <c r="H64972" s="39"/>
    </row>
    <row r="64973" spans="8:8" ht="65.099999999999994" customHeight="1" x14ac:dyDescent="0.25">
      <c r="H64973" s="39"/>
    </row>
    <row r="64974" spans="8:8" ht="65.099999999999994" customHeight="1" x14ac:dyDescent="0.25">
      <c r="H64974" s="39"/>
    </row>
    <row r="64975" spans="8:8" ht="65.099999999999994" customHeight="1" x14ac:dyDescent="0.25">
      <c r="H64975" s="39"/>
    </row>
    <row r="64976" spans="8:8" ht="65.099999999999994" customHeight="1" x14ac:dyDescent="0.25">
      <c r="H64976" s="39"/>
    </row>
    <row r="64977" spans="8:8" ht="65.099999999999994" customHeight="1" x14ac:dyDescent="0.25">
      <c r="H64977" s="39"/>
    </row>
    <row r="64978" spans="8:8" ht="65.099999999999994" customHeight="1" x14ac:dyDescent="0.25">
      <c r="H64978" s="39"/>
    </row>
    <row r="64979" spans="8:8" ht="65.099999999999994" customHeight="1" x14ac:dyDescent="0.25">
      <c r="H64979" s="39"/>
    </row>
    <row r="64980" spans="8:8" ht="65.099999999999994" customHeight="1" x14ac:dyDescent="0.25">
      <c r="H64980" s="39"/>
    </row>
    <row r="64981" spans="8:8" ht="65.099999999999994" customHeight="1" x14ac:dyDescent="0.25">
      <c r="H64981" s="39"/>
    </row>
    <row r="64982" spans="8:8" ht="65.099999999999994" customHeight="1" x14ac:dyDescent="0.25">
      <c r="H64982" s="39"/>
    </row>
    <row r="64983" spans="8:8" ht="65.099999999999994" customHeight="1" x14ac:dyDescent="0.25">
      <c r="H64983" s="39"/>
    </row>
    <row r="64984" spans="8:8" ht="65.099999999999994" customHeight="1" x14ac:dyDescent="0.25">
      <c r="H64984" s="39"/>
    </row>
    <row r="64985" spans="8:8" ht="65.099999999999994" customHeight="1" x14ac:dyDescent="0.25">
      <c r="H64985" s="39"/>
    </row>
    <row r="64986" spans="8:8" ht="65.099999999999994" customHeight="1" x14ac:dyDescent="0.25">
      <c r="H64986" s="39"/>
    </row>
    <row r="64987" spans="8:8" ht="65.099999999999994" customHeight="1" x14ac:dyDescent="0.25">
      <c r="H64987" s="39"/>
    </row>
    <row r="64988" spans="8:8" ht="65.099999999999994" customHeight="1" x14ac:dyDescent="0.25">
      <c r="H64988" s="39"/>
    </row>
    <row r="64989" spans="8:8" ht="65.099999999999994" customHeight="1" x14ac:dyDescent="0.25">
      <c r="H64989" s="39"/>
    </row>
    <row r="64990" spans="8:8" ht="65.099999999999994" customHeight="1" x14ac:dyDescent="0.25">
      <c r="H64990" s="39"/>
    </row>
    <row r="64991" spans="8:8" ht="65.099999999999994" customHeight="1" x14ac:dyDescent="0.25">
      <c r="H64991" s="39"/>
    </row>
    <row r="64992" spans="8:8" ht="65.099999999999994" customHeight="1" x14ac:dyDescent="0.25">
      <c r="H64992" s="39"/>
    </row>
    <row r="64993" spans="8:8" ht="65.099999999999994" customHeight="1" x14ac:dyDescent="0.25">
      <c r="H64993" s="39"/>
    </row>
    <row r="64994" spans="8:8" ht="65.099999999999994" customHeight="1" x14ac:dyDescent="0.25">
      <c r="H64994" s="39"/>
    </row>
    <row r="64995" spans="8:8" ht="65.099999999999994" customHeight="1" x14ac:dyDescent="0.25">
      <c r="H64995" s="39"/>
    </row>
    <row r="64996" spans="8:8" ht="65.099999999999994" customHeight="1" x14ac:dyDescent="0.25">
      <c r="H64996" s="39"/>
    </row>
    <row r="64997" spans="8:8" ht="65.099999999999994" customHeight="1" x14ac:dyDescent="0.25">
      <c r="H64997" s="39"/>
    </row>
    <row r="64998" spans="8:8" ht="65.099999999999994" customHeight="1" x14ac:dyDescent="0.25">
      <c r="H64998" s="39"/>
    </row>
    <row r="64999" spans="8:8" ht="65.099999999999994" customHeight="1" x14ac:dyDescent="0.25">
      <c r="H64999" s="39"/>
    </row>
    <row r="65000" spans="8:8" ht="65.099999999999994" customHeight="1" x14ac:dyDescent="0.25">
      <c r="H65000" s="39"/>
    </row>
    <row r="65001" spans="8:8" ht="65.099999999999994" customHeight="1" x14ac:dyDescent="0.25">
      <c r="H65001" s="39"/>
    </row>
    <row r="65002" spans="8:8" ht="65.099999999999994" customHeight="1" x14ac:dyDescent="0.25">
      <c r="H65002" s="39"/>
    </row>
    <row r="65003" spans="8:8" ht="65.099999999999994" customHeight="1" x14ac:dyDescent="0.25">
      <c r="H65003" s="39"/>
    </row>
    <row r="65004" spans="8:8" ht="65.099999999999994" customHeight="1" x14ac:dyDescent="0.25">
      <c r="H65004" s="39"/>
    </row>
    <row r="65005" spans="8:8" ht="65.099999999999994" customHeight="1" x14ac:dyDescent="0.25">
      <c r="H65005" s="39"/>
    </row>
    <row r="65006" spans="8:8" ht="65.099999999999994" customHeight="1" x14ac:dyDescent="0.25">
      <c r="H65006" s="39"/>
    </row>
    <row r="65007" spans="8:8" ht="65.099999999999994" customHeight="1" x14ac:dyDescent="0.25">
      <c r="H65007" s="39"/>
    </row>
    <row r="65008" spans="8:8" ht="65.099999999999994" customHeight="1" x14ac:dyDescent="0.25">
      <c r="H65008" s="39"/>
    </row>
    <row r="65009" spans="8:8" ht="65.099999999999994" customHeight="1" x14ac:dyDescent="0.25">
      <c r="H65009" s="39"/>
    </row>
    <row r="65010" spans="8:8" ht="65.099999999999994" customHeight="1" x14ac:dyDescent="0.25">
      <c r="H65010" s="39"/>
    </row>
    <row r="65011" spans="8:8" ht="65.099999999999994" customHeight="1" x14ac:dyDescent="0.25">
      <c r="H65011" s="39"/>
    </row>
    <row r="65012" spans="8:8" ht="65.099999999999994" customHeight="1" x14ac:dyDescent="0.25">
      <c r="H65012" s="39"/>
    </row>
    <row r="65013" spans="8:8" ht="65.099999999999994" customHeight="1" x14ac:dyDescent="0.25">
      <c r="H65013" s="39"/>
    </row>
    <row r="65014" spans="8:8" ht="65.099999999999994" customHeight="1" x14ac:dyDescent="0.25">
      <c r="H65014" s="39"/>
    </row>
    <row r="65015" spans="8:8" ht="65.099999999999994" customHeight="1" x14ac:dyDescent="0.25">
      <c r="H65015" s="39"/>
    </row>
    <row r="65016" spans="8:8" ht="65.099999999999994" customHeight="1" x14ac:dyDescent="0.25">
      <c r="H65016" s="39"/>
    </row>
    <row r="65017" spans="8:8" ht="65.099999999999994" customHeight="1" x14ac:dyDescent="0.25">
      <c r="H65017" s="39"/>
    </row>
    <row r="65018" spans="8:8" ht="65.099999999999994" customHeight="1" x14ac:dyDescent="0.25">
      <c r="H65018" s="39"/>
    </row>
    <row r="65019" spans="8:8" ht="65.099999999999994" customHeight="1" x14ac:dyDescent="0.25">
      <c r="H65019" s="39"/>
    </row>
    <row r="65020" spans="8:8" ht="65.099999999999994" customHeight="1" x14ac:dyDescent="0.25">
      <c r="H65020" s="39"/>
    </row>
    <row r="65021" spans="8:8" ht="65.099999999999994" customHeight="1" x14ac:dyDescent="0.25">
      <c r="H65021" s="39"/>
    </row>
    <row r="65022" spans="8:8" ht="65.099999999999994" customHeight="1" x14ac:dyDescent="0.25">
      <c r="H65022" s="39"/>
    </row>
    <row r="65023" spans="8:8" ht="65.099999999999994" customHeight="1" x14ac:dyDescent="0.25">
      <c r="H65023" s="39"/>
    </row>
    <row r="65024" spans="8:8" ht="65.099999999999994" customHeight="1" x14ac:dyDescent="0.25">
      <c r="H65024" s="39"/>
    </row>
    <row r="65025" spans="8:8" ht="65.099999999999994" customHeight="1" x14ac:dyDescent="0.25">
      <c r="H65025" s="39"/>
    </row>
    <row r="65026" spans="8:8" ht="65.099999999999994" customHeight="1" x14ac:dyDescent="0.25">
      <c r="H65026" s="39"/>
    </row>
    <row r="65027" spans="8:8" ht="65.099999999999994" customHeight="1" x14ac:dyDescent="0.25">
      <c r="H65027" s="39"/>
    </row>
    <row r="65028" spans="8:8" ht="65.099999999999994" customHeight="1" x14ac:dyDescent="0.25">
      <c r="H65028" s="39"/>
    </row>
    <row r="65029" spans="8:8" ht="65.099999999999994" customHeight="1" x14ac:dyDescent="0.25">
      <c r="H65029" s="39"/>
    </row>
    <row r="65030" spans="8:8" ht="65.099999999999994" customHeight="1" x14ac:dyDescent="0.25">
      <c r="H65030" s="39"/>
    </row>
    <row r="65031" spans="8:8" ht="65.099999999999994" customHeight="1" x14ac:dyDescent="0.25">
      <c r="H65031" s="39"/>
    </row>
    <row r="65032" spans="8:8" ht="65.099999999999994" customHeight="1" x14ac:dyDescent="0.25">
      <c r="H65032" s="39"/>
    </row>
    <row r="65033" spans="8:8" ht="65.099999999999994" customHeight="1" x14ac:dyDescent="0.25">
      <c r="H65033" s="39"/>
    </row>
    <row r="65034" spans="8:8" ht="65.099999999999994" customHeight="1" x14ac:dyDescent="0.25">
      <c r="H65034" s="39"/>
    </row>
    <row r="65035" spans="8:8" ht="65.099999999999994" customHeight="1" x14ac:dyDescent="0.25">
      <c r="H65035" s="39"/>
    </row>
    <row r="65036" spans="8:8" ht="65.099999999999994" customHeight="1" x14ac:dyDescent="0.25">
      <c r="H65036" s="39"/>
    </row>
    <row r="65037" spans="8:8" ht="65.099999999999994" customHeight="1" x14ac:dyDescent="0.25">
      <c r="H65037" s="39"/>
    </row>
    <row r="65038" spans="8:8" ht="65.099999999999994" customHeight="1" x14ac:dyDescent="0.25">
      <c r="H65038" s="39"/>
    </row>
    <row r="65039" spans="8:8" ht="65.099999999999994" customHeight="1" x14ac:dyDescent="0.25">
      <c r="H65039" s="39"/>
    </row>
    <row r="65040" spans="8:8" ht="65.099999999999994" customHeight="1" x14ac:dyDescent="0.25">
      <c r="H65040" s="39"/>
    </row>
    <row r="65041" spans="8:8" ht="65.099999999999994" customHeight="1" x14ac:dyDescent="0.25">
      <c r="H65041" s="39"/>
    </row>
    <row r="65042" spans="8:8" ht="65.099999999999994" customHeight="1" x14ac:dyDescent="0.25">
      <c r="H65042" s="39"/>
    </row>
    <row r="65043" spans="8:8" ht="65.099999999999994" customHeight="1" x14ac:dyDescent="0.25">
      <c r="H65043" s="39"/>
    </row>
    <row r="65044" spans="8:8" ht="65.099999999999994" customHeight="1" x14ac:dyDescent="0.25">
      <c r="H65044" s="39"/>
    </row>
    <row r="65045" spans="8:8" ht="65.099999999999994" customHeight="1" x14ac:dyDescent="0.25">
      <c r="H65045" s="39"/>
    </row>
    <row r="65046" spans="8:8" ht="65.099999999999994" customHeight="1" x14ac:dyDescent="0.25">
      <c r="H65046" s="39"/>
    </row>
    <row r="65047" spans="8:8" ht="65.099999999999994" customHeight="1" x14ac:dyDescent="0.25">
      <c r="H65047" s="39"/>
    </row>
    <row r="65048" spans="8:8" ht="65.099999999999994" customHeight="1" x14ac:dyDescent="0.25">
      <c r="H65048" s="39"/>
    </row>
    <row r="65049" spans="8:8" ht="65.099999999999994" customHeight="1" x14ac:dyDescent="0.25">
      <c r="H65049" s="39"/>
    </row>
    <row r="65050" spans="8:8" ht="65.099999999999994" customHeight="1" x14ac:dyDescent="0.25">
      <c r="H65050" s="39"/>
    </row>
    <row r="65051" spans="8:8" ht="65.099999999999994" customHeight="1" x14ac:dyDescent="0.25">
      <c r="H65051" s="39"/>
    </row>
    <row r="65052" spans="8:8" ht="65.099999999999994" customHeight="1" x14ac:dyDescent="0.25">
      <c r="H65052" s="39"/>
    </row>
    <row r="65053" spans="8:8" ht="65.099999999999994" customHeight="1" x14ac:dyDescent="0.25">
      <c r="H65053" s="39"/>
    </row>
    <row r="65054" spans="8:8" ht="65.099999999999994" customHeight="1" x14ac:dyDescent="0.25">
      <c r="H65054" s="39"/>
    </row>
    <row r="65055" spans="8:8" ht="65.099999999999994" customHeight="1" x14ac:dyDescent="0.25">
      <c r="H65055" s="39"/>
    </row>
    <row r="65056" spans="8:8" ht="65.099999999999994" customHeight="1" x14ac:dyDescent="0.25">
      <c r="H65056" s="39"/>
    </row>
    <row r="65057" spans="8:8" ht="65.099999999999994" customHeight="1" x14ac:dyDescent="0.25">
      <c r="H65057" s="39"/>
    </row>
    <row r="65058" spans="8:8" ht="65.099999999999994" customHeight="1" x14ac:dyDescent="0.25">
      <c r="H65058" s="39"/>
    </row>
    <row r="65059" spans="8:8" ht="65.099999999999994" customHeight="1" x14ac:dyDescent="0.25">
      <c r="H65059" s="39"/>
    </row>
    <row r="65060" spans="8:8" ht="65.099999999999994" customHeight="1" x14ac:dyDescent="0.25">
      <c r="H65060" s="39"/>
    </row>
    <row r="65061" spans="8:8" ht="65.099999999999994" customHeight="1" x14ac:dyDescent="0.25">
      <c r="H65061" s="39"/>
    </row>
    <row r="65062" spans="8:8" ht="65.099999999999994" customHeight="1" x14ac:dyDescent="0.25">
      <c r="H65062" s="39"/>
    </row>
    <row r="65063" spans="8:8" ht="65.099999999999994" customHeight="1" x14ac:dyDescent="0.25">
      <c r="H65063" s="39"/>
    </row>
    <row r="65064" spans="8:8" ht="65.099999999999994" customHeight="1" x14ac:dyDescent="0.25">
      <c r="H65064" s="39"/>
    </row>
    <row r="65065" spans="8:8" ht="65.099999999999994" customHeight="1" x14ac:dyDescent="0.25">
      <c r="H65065" s="39"/>
    </row>
    <row r="65066" spans="8:8" ht="65.099999999999994" customHeight="1" x14ac:dyDescent="0.25">
      <c r="H65066" s="39"/>
    </row>
    <row r="65067" spans="8:8" ht="65.099999999999994" customHeight="1" x14ac:dyDescent="0.25">
      <c r="H65067" s="39"/>
    </row>
    <row r="65068" spans="8:8" ht="65.099999999999994" customHeight="1" x14ac:dyDescent="0.25">
      <c r="H65068" s="39"/>
    </row>
    <row r="65069" spans="8:8" ht="65.099999999999994" customHeight="1" x14ac:dyDescent="0.25">
      <c r="H65069" s="39"/>
    </row>
    <row r="65070" spans="8:8" ht="65.099999999999994" customHeight="1" x14ac:dyDescent="0.25">
      <c r="H65070" s="39"/>
    </row>
    <row r="65071" spans="8:8" ht="65.099999999999994" customHeight="1" x14ac:dyDescent="0.25">
      <c r="H65071" s="39"/>
    </row>
    <row r="65072" spans="8:8" ht="65.099999999999994" customHeight="1" x14ac:dyDescent="0.25">
      <c r="H65072" s="39"/>
    </row>
    <row r="65073" spans="8:8" ht="65.099999999999994" customHeight="1" x14ac:dyDescent="0.25">
      <c r="H65073" s="39"/>
    </row>
    <row r="65074" spans="8:8" ht="65.099999999999994" customHeight="1" x14ac:dyDescent="0.25">
      <c r="H65074" s="39"/>
    </row>
    <row r="65075" spans="8:8" ht="65.099999999999994" customHeight="1" x14ac:dyDescent="0.25">
      <c r="H65075" s="39"/>
    </row>
    <row r="65076" spans="8:8" ht="65.099999999999994" customHeight="1" x14ac:dyDescent="0.25">
      <c r="H65076" s="39"/>
    </row>
    <row r="65077" spans="8:8" ht="65.099999999999994" customHeight="1" x14ac:dyDescent="0.25">
      <c r="H65077" s="39"/>
    </row>
    <row r="65078" spans="8:8" ht="65.099999999999994" customHeight="1" x14ac:dyDescent="0.25">
      <c r="H65078" s="39"/>
    </row>
    <row r="65079" spans="8:8" ht="65.099999999999994" customHeight="1" x14ac:dyDescent="0.25">
      <c r="H65079" s="39"/>
    </row>
    <row r="65080" spans="8:8" ht="65.099999999999994" customHeight="1" x14ac:dyDescent="0.25">
      <c r="H65080" s="39"/>
    </row>
    <row r="65081" spans="8:8" ht="65.099999999999994" customHeight="1" x14ac:dyDescent="0.25">
      <c r="H65081" s="39"/>
    </row>
    <row r="65082" spans="8:8" ht="65.099999999999994" customHeight="1" x14ac:dyDescent="0.25">
      <c r="H65082" s="39"/>
    </row>
    <row r="65083" spans="8:8" ht="65.099999999999994" customHeight="1" x14ac:dyDescent="0.25">
      <c r="H65083" s="39"/>
    </row>
    <row r="65084" spans="8:8" ht="65.099999999999994" customHeight="1" x14ac:dyDescent="0.25">
      <c r="H65084" s="39"/>
    </row>
    <row r="65085" spans="8:8" ht="65.099999999999994" customHeight="1" x14ac:dyDescent="0.25">
      <c r="H65085" s="39"/>
    </row>
    <row r="65086" spans="8:8" ht="65.099999999999994" customHeight="1" x14ac:dyDescent="0.25">
      <c r="H65086" s="39"/>
    </row>
    <row r="65087" spans="8:8" ht="65.099999999999994" customHeight="1" x14ac:dyDescent="0.25">
      <c r="H65087" s="39"/>
    </row>
    <row r="65088" spans="8:8" ht="65.099999999999994" customHeight="1" x14ac:dyDescent="0.25">
      <c r="H65088" s="39"/>
    </row>
    <row r="65089" spans="8:8" ht="65.099999999999994" customHeight="1" x14ac:dyDescent="0.25">
      <c r="H65089" s="39"/>
    </row>
    <row r="65090" spans="8:8" ht="65.099999999999994" customHeight="1" x14ac:dyDescent="0.25">
      <c r="H65090" s="39"/>
    </row>
    <row r="65091" spans="8:8" ht="65.099999999999994" customHeight="1" x14ac:dyDescent="0.25">
      <c r="H65091" s="39"/>
    </row>
    <row r="65092" spans="8:8" ht="65.099999999999994" customHeight="1" x14ac:dyDescent="0.25">
      <c r="H65092" s="39"/>
    </row>
    <row r="65093" spans="8:8" ht="65.099999999999994" customHeight="1" x14ac:dyDescent="0.25">
      <c r="H65093" s="39"/>
    </row>
    <row r="65094" spans="8:8" ht="65.099999999999994" customHeight="1" x14ac:dyDescent="0.25">
      <c r="H65094" s="39"/>
    </row>
    <row r="65095" spans="8:8" ht="65.099999999999994" customHeight="1" x14ac:dyDescent="0.25">
      <c r="H65095" s="39"/>
    </row>
    <row r="65096" spans="8:8" ht="65.099999999999994" customHeight="1" x14ac:dyDescent="0.25">
      <c r="H65096" s="39"/>
    </row>
    <row r="65097" spans="8:8" ht="65.099999999999994" customHeight="1" x14ac:dyDescent="0.25">
      <c r="H65097" s="39"/>
    </row>
    <row r="65098" spans="8:8" ht="65.099999999999994" customHeight="1" x14ac:dyDescent="0.25">
      <c r="H65098" s="39"/>
    </row>
    <row r="65099" spans="8:8" ht="65.099999999999994" customHeight="1" x14ac:dyDescent="0.25">
      <c r="H65099" s="39"/>
    </row>
    <row r="65100" spans="8:8" ht="65.099999999999994" customHeight="1" x14ac:dyDescent="0.25">
      <c r="H65100" s="39"/>
    </row>
    <row r="65101" spans="8:8" ht="65.099999999999994" customHeight="1" x14ac:dyDescent="0.25">
      <c r="H65101" s="39"/>
    </row>
    <row r="65102" spans="8:8" ht="65.099999999999994" customHeight="1" x14ac:dyDescent="0.25">
      <c r="H65102" s="39"/>
    </row>
    <row r="65103" spans="8:8" ht="65.099999999999994" customHeight="1" x14ac:dyDescent="0.25">
      <c r="H65103" s="39"/>
    </row>
    <row r="65104" spans="8:8" ht="65.099999999999994" customHeight="1" x14ac:dyDescent="0.25">
      <c r="H65104" s="39"/>
    </row>
    <row r="65105" spans="8:8" ht="65.099999999999994" customHeight="1" x14ac:dyDescent="0.25">
      <c r="H65105" s="39"/>
    </row>
    <row r="65106" spans="8:8" ht="65.099999999999994" customHeight="1" x14ac:dyDescent="0.25">
      <c r="H65106" s="39"/>
    </row>
    <row r="65107" spans="8:8" ht="65.099999999999994" customHeight="1" x14ac:dyDescent="0.25">
      <c r="H65107" s="39"/>
    </row>
    <row r="65108" spans="8:8" ht="65.099999999999994" customHeight="1" x14ac:dyDescent="0.25">
      <c r="H65108" s="39"/>
    </row>
    <row r="65109" spans="8:8" ht="65.099999999999994" customHeight="1" x14ac:dyDescent="0.25">
      <c r="H65109" s="39"/>
    </row>
    <row r="65110" spans="8:8" ht="65.099999999999994" customHeight="1" x14ac:dyDescent="0.25">
      <c r="H65110" s="39"/>
    </row>
    <row r="65111" spans="8:8" ht="65.099999999999994" customHeight="1" x14ac:dyDescent="0.25">
      <c r="H65111" s="39"/>
    </row>
    <row r="65112" spans="8:8" ht="65.099999999999994" customHeight="1" x14ac:dyDescent="0.25">
      <c r="H65112" s="39"/>
    </row>
    <row r="65113" spans="8:8" ht="65.099999999999994" customHeight="1" x14ac:dyDescent="0.25">
      <c r="H65113" s="39"/>
    </row>
    <row r="65114" spans="8:8" ht="65.099999999999994" customHeight="1" x14ac:dyDescent="0.25">
      <c r="H65114" s="39"/>
    </row>
    <row r="65115" spans="8:8" ht="65.099999999999994" customHeight="1" x14ac:dyDescent="0.25">
      <c r="H65115" s="39"/>
    </row>
    <row r="65116" spans="8:8" ht="65.099999999999994" customHeight="1" x14ac:dyDescent="0.25">
      <c r="H65116" s="39"/>
    </row>
    <row r="65117" spans="8:8" ht="65.099999999999994" customHeight="1" x14ac:dyDescent="0.25">
      <c r="H65117" s="39"/>
    </row>
    <row r="65118" spans="8:8" ht="65.099999999999994" customHeight="1" x14ac:dyDescent="0.25">
      <c r="H65118" s="39"/>
    </row>
    <row r="65119" spans="8:8" ht="65.099999999999994" customHeight="1" x14ac:dyDescent="0.25">
      <c r="H65119" s="39"/>
    </row>
    <row r="65120" spans="8:8" ht="65.099999999999994" customHeight="1" x14ac:dyDescent="0.25">
      <c r="H65120" s="39"/>
    </row>
    <row r="65121" spans="8:8" ht="65.099999999999994" customHeight="1" x14ac:dyDescent="0.25">
      <c r="H65121" s="39"/>
    </row>
    <row r="65122" spans="8:8" ht="65.099999999999994" customHeight="1" x14ac:dyDescent="0.25">
      <c r="H65122" s="39"/>
    </row>
    <row r="65123" spans="8:8" ht="65.099999999999994" customHeight="1" x14ac:dyDescent="0.25">
      <c r="H65123" s="39"/>
    </row>
    <row r="65124" spans="8:8" ht="65.099999999999994" customHeight="1" x14ac:dyDescent="0.25">
      <c r="H65124" s="39"/>
    </row>
    <row r="65125" spans="8:8" ht="65.099999999999994" customHeight="1" x14ac:dyDescent="0.25">
      <c r="H65125" s="39"/>
    </row>
    <row r="65126" spans="8:8" ht="65.099999999999994" customHeight="1" x14ac:dyDescent="0.25">
      <c r="H65126" s="39"/>
    </row>
    <row r="65127" spans="8:8" ht="65.099999999999994" customHeight="1" x14ac:dyDescent="0.25">
      <c r="H65127" s="39"/>
    </row>
    <row r="65128" spans="8:8" ht="65.099999999999994" customHeight="1" x14ac:dyDescent="0.25">
      <c r="H65128" s="39"/>
    </row>
    <row r="65129" spans="8:8" ht="65.099999999999994" customHeight="1" x14ac:dyDescent="0.25">
      <c r="H65129" s="39"/>
    </row>
    <row r="65130" spans="8:8" ht="65.099999999999994" customHeight="1" x14ac:dyDescent="0.25">
      <c r="H65130" s="39"/>
    </row>
    <row r="65131" spans="8:8" ht="65.099999999999994" customHeight="1" x14ac:dyDescent="0.25">
      <c r="H65131" s="39"/>
    </row>
    <row r="65132" spans="8:8" ht="65.099999999999994" customHeight="1" x14ac:dyDescent="0.25">
      <c r="H65132" s="39"/>
    </row>
    <row r="65133" spans="8:8" ht="65.099999999999994" customHeight="1" x14ac:dyDescent="0.25">
      <c r="H65133" s="39"/>
    </row>
    <row r="65134" spans="8:8" ht="65.099999999999994" customHeight="1" x14ac:dyDescent="0.25">
      <c r="H65134" s="39"/>
    </row>
    <row r="65135" spans="8:8" ht="65.099999999999994" customHeight="1" x14ac:dyDescent="0.25">
      <c r="H65135" s="39"/>
    </row>
    <row r="65136" spans="8:8" ht="65.099999999999994" customHeight="1" x14ac:dyDescent="0.25">
      <c r="H65136" s="39"/>
    </row>
    <row r="65137" spans="8:8" ht="65.099999999999994" customHeight="1" x14ac:dyDescent="0.25">
      <c r="H65137" s="39"/>
    </row>
    <row r="65138" spans="8:8" ht="65.099999999999994" customHeight="1" x14ac:dyDescent="0.25">
      <c r="H65138" s="39"/>
    </row>
    <row r="65139" spans="8:8" ht="65.099999999999994" customHeight="1" x14ac:dyDescent="0.25">
      <c r="H65139" s="39"/>
    </row>
    <row r="65140" spans="8:8" ht="65.099999999999994" customHeight="1" x14ac:dyDescent="0.25">
      <c r="H65140" s="39"/>
    </row>
    <row r="65141" spans="8:8" ht="65.099999999999994" customHeight="1" x14ac:dyDescent="0.25">
      <c r="H65141" s="39"/>
    </row>
    <row r="65142" spans="8:8" ht="65.099999999999994" customHeight="1" x14ac:dyDescent="0.25">
      <c r="H65142" s="39"/>
    </row>
    <row r="65143" spans="8:8" ht="65.099999999999994" customHeight="1" x14ac:dyDescent="0.25">
      <c r="H65143" s="39"/>
    </row>
    <row r="65144" spans="8:8" ht="65.099999999999994" customHeight="1" x14ac:dyDescent="0.25">
      <c r="H65144" s="39"/>
    </row>
    <row r="65145" spans="8:8" ht="65.099999999999994" customHeight="1" x14ac:dyDescent="0.25">
      <c r="H65145" s="39"/>
    </row>
    <row r="65146" spans="8:8" ht="65.099999999999994" customHeight="1" x14ac:dyDescent="0.25">
      <c r="H65146" s="39"/>
    </row>
    <row r="65147" spans="8:8" ht="65.099999999999994" customHeight="1" x14ac:dyDescent="0.25">
      <c r="H65147" s="39"/>
    </row>
    <row r="65148" spans="8:8" ht="65.099999999999994" customHeight="1" x14ac:dyDescent="0.25">
      <c r="H65148" s="39"/>
    </row>
    <row r="65149" spans="8:8" ht="65.099999999999994" customHeight="1" x14ac:dyDescent="0.25">
      <c r="H65149" s="39"/>
    </row>
    <row r="65150" spans="8:8" ht="65.099999999999994" customHeight="1" x14ac:dyDescent="0.25">
      <c r="H65150" s="39"/>
    </row>
    <row r="65151" spans="8:8" ht="65.099999999999994" customHeight="1" x14ac:dyDescent="0.25">
      <c r="H65151" s="39"/>
    </row>
    <row r="65152" spans="8:8" ht="65.099999999999994" customHeight="1" x14ac:dyDescent="0.25">
      <c r="H65152" s="39"/>
    </row>
    <row r="65153" spans="8:8" ht="65.099999999999994" customHeight="1" x14ac:dyDescent="0.25">
      <c r="H65153" s="39"/>
    </row>
    <row r="65154" spans="8:8" ht="65.099999999999994" customHeight="1" x14ac:dyDescent="0.25">
      <c r="H65154" s="39"/>
    </row>
    <row r="65155" spans="8:8" ht="65.099999999999994" customHeight="1" x14ac:dyDescent="0.25">
      <c r="H65155" s="39"/>
    </row>
    <row r="65156" spans="8:8" ht="65.099999999999994" customHeight="1" x14ac:dyDescent="0.25">
      <c r="H65156" s="39"/>
    </row>
    <row r="65157" spans="8:8" ht="65.099999999999994" customHeight="1" x14ac:dyDescent="0.25">
      <c r="H65157" s="39"/>
    </row>
    <row r="65158" spans="8:8" ht="65.099999999999994" customHeight="1" x14ac:dyDescent="0.25">
      <c r="H65158" s="39"/>
    </row>
    <row r="65159" spans="8:8" ht="65.099999999999994" customHeight="1" x14ac:dyDescent="0.25">
      <c r="H65159" s="39"/>
    </row>
    <row r="65160" spans="8:8" ht="65.099999999999994" customHeight="1" x14ac:dyDescent="0.25">
      <c r="H65160" s="39"/>
    </row>
    <row r="65161" spans="8:8" ht="65.099999999999994" customHeight="1" x14ac:dyDescent="0.25">
      <c r="H65161" s="39"/>
    </row>
    <row r="65162" spans="8:8" ht="65.099999999999994" customHeight="1" x14ac:dyDescent="0.25">
      <c r="H65162" s="39"/>
    </row>
    <row r="65163" spans="8:8" ht="65.099999999999994" customHeight="1" x14ac:dyDescent="0.25">
      <c r="H65163" s="39"/>
    </row>
    <row r="65164" spans="8:8" ht="65.099999999999994" customHeight="1" x14ac:dyDescent="0.25">
      <c r="H65164" s="39"/>
    </row>
    <row r="65165" spans="8:8" ht="65.099999999999994" customHeight="1" x14ac:dyDescent="0.25">
      <c r="H65165" s="39"/>
    </row>
    <row r="65166" spans="8:8" ht="65.099999999999994" customHeight="1" x14ac:dyDescent="0.25">
      <c r="H65166" s="39"/>
    </row>
    <row r="65167" spans="8:8" ht="65.099999999999994" customHeight="1" x14ac:dyDescent="0.25">
      <c r="H65167" s="39"/>
    </row>
    <row r="65168" spans="8:8" ht="65.099999999999994" customHeight="1" x14ac:dyDescent="0.25">
      <c r="H65168" s="39"/>
    </row>
    <row r="65169" spans="8:8" ht="65.099999999999994" customHeight="1" x14ac:dyDescent="0.25">
      <c r="H65169" s="39"/>
    </row>
    <row r="65170" spans="8:8" ht="65.099999999999994" customHeight="1" x14ac:dyDescent="0.25">
      <c r="H65170" s="39"/>
    </row>
    <row r="65171" spans="8:8" ht="65.099999999999994" customHeight="1" x14ac:dyDescent="0.25">
      <c r="H65171" s="39"/>
    </row>
    <row r="65172" spans="8:8" ht="65.099999999999994" customHeight="1" x14ac:dyDescent="0.25">
      <c r="H65172" s="39"/>
    </row>
    <row r="65173" spans="8:8" ht="65.099999999999994" customHeight="1" x14ac:dyDescent="0.25">
      <c r="H65173" s="39"/>
    </row>
    <row r="65174" spans="8:8" ht="65.099999999999994" customHeight="1" x14ac:dyDescent="0.25">
      <c r="H65174" s="39"/>
    </row>
    <row r="65175" spans="8:8" ht="65.099999999999994" customHeight="1" x14ac:dyDescent="0.25">
      <c r="H65175" s="39"/>
    </row>
    <row r="65176" spans="8:8" ht="65.099999999999994" customHeight="1" x14ac:dyDescent="0.25">
      <c r="H65176" s="39"/>
    </row>
    <row r="65177" spans="8:8" ht="65.099999999999994" customHeight="1" x14ac:dyDescent="0.25">
      <c r="H65177" s="39"/>
    </row>
    <row r="65178" spans="8:8" ht="65.099999999999994" customHeight="1" x14ac:dyDescent="0.25">
      <c r="H65178" s="39"/>
    </row>
    <row r="65179" spans="8:8" ht="65.099999999999994" customHeight="1" x14ac:dyDescent="0.25">
      <c r="H65179" s="39"/>
    </row>
    <row r="65180" spans="8:8" ht="65.099999999999994" customHeight="1" x14ac:dyDescent="0.25">
      <c r="H65180" s="39"/>
    </row>
    <row r="65181" spans="8:8" ht="65.099999999999994" customHeight="1" x14ac:dyDescent="0.25">
      <c r="H65181" s="39"/>
    </row>
    <row r="65182" spans="8:8" ht="65.099999999999994" customHeight="1" x14ac:dyDescent="0.25">
      <c r="H65182" s="39"/>
    </row>
    <row r="65183" spans="8:8" ht="65.099999999999994" customHeight="1" x14ac:dyDescent="0.25">
      <c r="H65183" s="39"/>
    </row>
    <row r="65184" spans="8:8" ht="65.099999999999994" customHeight="1" x14ac:dyDescent="0.25">
      <c r="H65184" s="39"/>
    </row>
    <row r="65185" spans="8:8" ht="65.099999999999994" customHeight="1" x14ac:dyDescent="0.25">
      <c r="H65185" s="39"/>
    </row>
    <row r="65186" spans="8:8" ht="65.099999999999994" customHeight="1" x14ac:dyDescent="0.25">
      <c r="H65186" s="39"/>
    </row>
    <row r="65187" spans="8:8" ht="65.099999999999994" customHeight="1" x14ac:dyDescent="0.25">
      <c r="H65187" s="39"/>
    </row>
    <row r="65188" spans="8:8" ht="65.099999999999994" customHeight="1" x14ac:dyDescent="0.25">
      <c r="H65188" s="39"/>
    </row>
    <row r="65189" spans="8:8" ht="65.099999999999994" customHeight="1" x14ac:dyDescent="0.25">
      <c r="H65189" s="39"/>
    </row>
    <row r="65190" spans="8:8" ht="65.099999999999994" customHeight="1" x14ac:dyDescent="0.25">
      <c r="H65190" s="39"/>
    </row>
    <row r="65191" spans="8:8" ht="65.099999999999994" customHeight="1" x14ac:dyDescent="0.25">
      <c r="H65191" s="39"/>
    </row>
    <row r="65192" spans="8:8" ht="65.099999999999994" customHeight="1" x14ac:dyDescent="0.25">
      <c r="H65192" s="39"/>
    </row>
    <row r="65193" spans="8:8" ht="65.099999999999994" customHeight="1" x14ac:dyDescent="0.25">
      <c r="H65193" s="39"/>
    </row>
    <row r="65194" spans="8:8" ht="65.099999999999994" customHeight="1" x14ac:dyDescent="0.25">
      <c r="H65194" s="39"/>
    </row>
    <row r="65195" spans="8:8" ht="65.099999999999994" customHeight="1" x14ac:dyDescent="0.25">
      <c r="H65195" s="39"/>
    </row>
    <row r="65196" spans="8:8" ht="65.099999999999994" customHeight="1" x14ac:dyDescent="0.25">
      <c r="H65196" s="39"/>
    </row>
    <row r="65197" spans="8:8" ht="65.099999999999994" customHeight="1" x14ac:dyDescent="0.25">
      <c r="H65197" s="39"/>
    </row>
    <row r="65198" spans="8:8" ht="65.099999999999994" customHeight="1" x14ac:dyDescent="0.25">
      <c r="H65198" s="39"/>
    </row>
    <row r="65199" spans="8:8" ht="65.099999999999994" customHeight="1" x14ac:dyDescent="0.25">
      <c r="H65199" s="39"/>
    </row>
    <row r="65200" spans="8:8" ht="65.099999999999994" customHeight="1" x14ac:dyDescent="0.25">
      <c r="H65200" s="39"/>
    </row>
    <row r="65201" spans="8:8" ht="65.099999999999994" customHeight="1" x14ac:dyDescent="0.25">
      <c r="H65201" s="39"/>
    </row>
    <row r="65202" spans="8:8" ht="65.099999999999994" customHeight="1" x14ac:dyDescent="0.25">
      <c r="H65202" s="39"/>
    </row>
    <row r="65203" spans="8:8" ht="65.099999999999994" customHeight="1" x14ac:dyDescent="0.25">
      <c r="H65203" s="39"/>
    </row>
    <row r="65204" spans="8:8" ht="65.099999999999994" customHeight="1" x14ac:dyDescent="0.25">
      <c r="H65204" s="39"/>
    </row>
    <row r="65205" spans="8:8" ht="65.099999999999994" customHeight="1" x14ac:dyDescent="0.25">
      <c r="H65205" s="39"/>
    </row>
    <row r="65206" spans="8:8" ht="65.099999999999994" customHeight="1" x14ac:dyDescent="0.25">
      <c r="H65206" s="39"/>
    </row>
    <row r="65207" spans="8:8" ht="65.099999999999994" customHeight="1" x14ac:dyDescent="0.25">
      <c r="H65207" s="39"/>
    </row>
    <row r="65208" spans="8:8" ht="65.099999999999994" customHeight="1" x14ac:dyDescent="0.25">
      <c r="H65208" s="39"/>
    </row>
    <row r="65209" spans="8:8" ht="65.099999999999994" customHeight="1" x14ac:dyDescent="0.25">
      <c r="H65209" s="39"/>
    </row>
    <row r="65210" spans="8:8" ht="65.099999999999994" customHeight="1" x14ac:dyDescent="0.25">
      <c r="H65210" s="39"/>
    </row>
    <row r="65211" spans="8:8" ht="65.099999999999994" customHeight="1" x14ac:dyDescent="0.25">
      <c r="H65211" s="39"/>
    </row>
    <row r="65212" spans="8:8" ht="65.099999999999994" customHeight="1" x14ac:dyDescent="0.25">
      <c r="H65212" s="39"/>
    </row>
    <row r="65213" spans="8:8" ht="65.099999999999994" customHeight="1" x14ac:dyDescent="0.25">
      <c r="H65213" s="39"/>
    </row>
    <row r="65214" spans="8:8" ht="65.099999999999994" customHeight="1" x14ac:dyDescent="0.25">
      <c r="H65214" s="39"/>
    </row>
    <row r="65215" spans="8:8" ht="65.099999999999994" customHeight="1" x14ac:dyDescent="0.25">
      <c r="H65215" s="39"/>
    </row>
    <row r="65216" spans="8:8" ht="65.099999999999994" customHeight="1" x14ac:dyDescent="0.25">
      <c r="H65216" s="39"/>
    </row>
    <row r="65217" spans="8:8" ht="65.099999999999994" customHeight="1" x14ac:dyDescent="0.25">
      <c r="H65217" s="39"/>
    </row>
    <row r="65218" spans="8:8" ht="65.099999999999994" customHeight="1" x14ac:dyDescent="0.25">
      <c r="H65218" s="39"/>
    </row>
    <row r="65219" spans="8:8" ht="65.099999999999994" customHeight="1" x14ac:dyDescent="0.25">
      <c r="H65219" s="39"/>
    </row>
    <row r="65220" spans="8:8" ht="65.099999999999994" customHeight="1" x14ac:dyDescent="0.25">
      <c r="H65220" s="39"/>
    </row>
    <row r="65221" spans="8:8" ht="65.099999999999994" customHeight="1" x14ac:dyDescent="0.25">
      <c r="H65221" s="39"/>
    </row>
    <row r="65222" spans="8:8" ht="65.099999999999994" customHeight="1" x14ac:dyDescent="0.25">
      <c r="H65222" s="39"/>
    </row>
    <row r="65223" spans="8:8" ht="65.099999999999994" customHeight="1" x14ac:dyDescent="0.25">
      <c r="H65223" s="39"/>
    </row>
    <row r="65224" spans="8:8" ht="65.099999999999994" customHeight="1" x14ac:dyDescent="0.25">
      <c r="H65224" s="39"/>
    </row>
    <row r="65225" spans="8:8" ht="65.099999999999994" customHeight="1" x14ac:dyDescent="0.25">
      <c r="H65225" s="39"/>
    </row>
    <row r="65226" spans="8:8" ht="65.099999999999994" customHeight="1" x14ac:dyDescent="0.25">
      <c r="H65226" s="39"/>
    </row>
    <row r="65227" spans="8:8" ht="65.099999999999994" customHeight="1" x14ac:dyDescent="0.25">
      <c r="H65227" s="39"/>
    </row>
    <row r="65228" spans="8:8" ht="65.099999999999994" customHeight="1" x14ac:dyDescent="0.25">
      <c r="H65228" s="39"/>
    </row>
    <row r="65229" spans="8:8" ht="65.099999999999994" customHeight="1" x14ac:dyDescent="0.25">
      <c r="H65229" s="39"/>
    </row>
    <row r="65230" spans="8:8" ht="65.099999999999994" customHeight="1" x14ac:dyDescent="0.25">
      <c r="H65230" s="39"/>
    </row>
    <row r="65231" spans="8:8" ht="65.099999999999994" customHeight="1" x14ac:dyDescent="0.25">
      <c r="H65231" s="39"/>
    </row>
    <row r="65232" spans="8:8" ht="65.099999999999994" customHeight="1" x14ac:dyDescent="0.25">
      <c r="H65232" s="39"/>
    </row>
    <row r="65233" spans="8:8" ht="65.099999999999994" customHeight="1" x14ac:dyDescent="0.25">
      <c r="H65233" s="39"/>
    </row>
    <row r="65234" spans="8:8" ht="65.099999999999994" customHeight="1" x14ac:dyDescent="0.25">
      <c r="H65234" s="39"/>
    </row>
    <row r="65235" spans="8:8" ht="65.099999999999994" customHeight="1" x14ac:dyDescent="0.25">
      <c r="H65235" s="39"/>
    </row>
    <row r="65236" spans="8:8" ht="65.099999999999994" customHeight="1" x14ac:dyDescent="0.25">
      <c r="H65236" s="39"/>
    </row>
    <row r="65237" spans="8:8" ht="65.099999999999994" customHeight="1" x14ac:dyDescent="0.25">
      <c r="H65237" s="39"/>
    </row>
    <row r="65238" spans="8:8" ht="65.099999999999994" customHeight="1" x14ac:dyDescent="0.25">
      <c r="H65238" s="39"/>
    </row>
    <row r="65239" spans="8:8" ht="65.099999999999994" customHeight="1" x14ac:dyDescent="0.25">
      <c r="H65239" s="39"/>
    </row>
    <row r="65240" spans="8:8" ht="65.099999999999994" customHeight="1" x14ac:dyDescent="0.25">
      <c r="H65240" s="39"/>
    </row>
    <row r="65241" spans="8:8" ht="65.099999999999994" customHeight="1" x14ac:dyDescent="0.25">
      <c r="H65241" s="39"/>
    </row>
    <row r="65242" spans="8:8" ht="65.099999999999994" customHeight="1" x14ac:dyDescent="0.25">
      <c r="H65242" s="39"/>
    </row>
    <row r="65243" spans="8:8" ht="65.099999999999994" customHeight="1" x14ac:dyDescent="0.25">
      <c r="H65243" s="39"/>
    </row>
    <row r="65244" spans="8:8" ht="65.099999999999994" customHeight="1" x14ac:dyDescent="0.25">
      <c r="H65244" s="39"/>
    </row>
    <row r="65245" spans="8:8" ht="65.099999999999994" customHeight="1" x14ac:dyDescent="0.25">
      <c r="H65245" s="39"/>
    </row>
    <row r="65246" spans="8:8" ht="65.099999999999994" customHeight="1" x14ac:dyDescent="0.25">
      <c r="H65246" s="39"/>
    </row>
    <row r="65247" spans="8:8" ht="65.099999999999994" customHeight="1" x14ac:dyDescent="0.25">
      <c r="H65247" s="39"/>
    </row>
    <row r="65248" spans="8:8" ht="65.099999999999994" customHeight="1" x14ac:dyDescent="0.25">
      <c r="H65248" s="39"/>
    </row>
    <row r="65249" spans="8:8" ht="65.099999999999994" customHeight="1" x14ac:dyDescent="0.25">
      <c r="H65249" s="39"/>
    </row>
    <row r="65250" spans="8:8" ht="65.099999999999994" customHeight="1" x14ac:dyDescent="0.25">
      <c r="H65250" s="39"/>
    </row>
    <row r="65251" spans="8:8" ht="65.099999999999994" customHeight="1" x14ac:dyDescent="0.25">
      <c r="H65251" s="39"/>
    </row>
    <row r="65252" spans="8:8" ht="65.099999999999994" customHeight="1" x14ac:dyDescent="0.25">
      <c r="H65252" s="39"/>
    </row>
    <row r="65253" spans="8:8" ht="65.099999999999994" customHeight="1" x14ac:dyDescent="0.25">
      <c r="H65253" s="39"/>
    </row>
    <row r="65254" spans="8:8" ht="65.099999999999994" customHeight="1" x14ac:dyDescent="0.25">
      <c r="H65254" s="39"/>
    </row>
    <row r="65255" spans="8:8" ht="65.099999999999994" customHeight="1" x14ac:dyDescent="0.25">
      <c r="H65255" s="39"/>
    </row>
    <row r="65256" spans="8:8" ht="65.099999999999994" customHeight="1" x14ac:dyDescent="0.25">
      <c r="H65256" s="39"/>
    </row>
    <row r="65257" spans="8:8" ht="65.099999999999994" customHeight="1" x14ac:dyDescent="0.25">
      <c r="H65257" s="39"/>
    </row>
    <row r="65258" spans="8:8" ht="65.099999999999994" customHeight="1" x14ac:dyDescent="0.25">
      <c r="H65258" s="39"/>
    </row>
    <row r="65259" spans="8:8" ht="65.099999999999994" customHeight="1" x14ac:dyDescent="0.25">
      <c r="H65259" s="39"/>
    </row>
    <row r="65260" spans="8:8" ht="65.099999999999994" customHeight="1" x14ac:dyDescent="0.25">
      <c r="H65260" s="39"/>
    </row>
    <row r="65261" spans="8:8" ht="65.099999999999994" customHeight="1" x14ac:dyDescent="0.25">
      <c r="H65261" s="39"/>
    </row>
    <row r="65262" spans="8:8" ht="65.099999999999994" customHeight="1" x14ac:dyDescent="0.25">
      <c r="H65262" s="39"/>
    </row>
    <row r="65263" spans="8:8" ht="65.099999999999994" customHeight="1" x14ac:dyDescent="0.25">
      <c r="H65263" s="39"/>
    </row>
    <row r="65264" spans="8:8" ht="65.099999999999994" customHeight="1" x14ac:dyDescent="0.25">
      <c r="H65264" s="39"/>
    </row>
    <row r="65265" spans="8:8" ht="65.099999999999994" customHeight="1" x14ac:dyDescent="0.25">
      <c r="H65265" s="39"/>
    </row>
    <row r="65266" spans="8:8" ht="65.099999999999994" customHeight="1" x14ac:dyDescent="0.25">
      <c r="H65266" s="39"/>
    </row>
    <row r="65267" spans="8:8" ht="65.099999999999994" customHeight="1" x14ac:dyDescent="0.25">
      <c r="H65267" s="39"/>
    </row>
    <row r="65268" spans="8:8" ht="65.099999999999994" customHeight="1" x14ac:dyDescent="0.25">
      <c r="H65268" s="39"/>
    </row>
    <row r="65269" spans="8:8" ht="65.099999999999994" customHeight="1" x14ac:dyDescent="0.25">
      <c r="H65269" s="39"/>
    </row>
    <row r="65270" spans="8:8" ht="65.099999999999994" customHeight="1" x14ac:dyDescent="0.25">
      <c r="H65270" s="39"/>
    </row>
    <row r="65271" spans="8:8" ht="65.099999999999994" customHeight="1" x14ac:dyDescent="0.25">
      <c r="H65271" s="39"/>
    </row>
    <row r="65272" spans="8:8" ht="65.099999999999994" customHeight="1" x14ac:dyDescent="0.25">
      <c r="H65272" s="39"/>
    </row>
    <row r="65273" spans="8:8" ht="65.099999999999994" customHeight="1" x14ac:dyDescent="0.25">
      <c r="H65273" s="39"/>
    </row>
    <row r="65274" spans="8:8" ht="65.099999999999994" customHeight="1" x14ac:dyDescent="0.25">
      <c r="H65274" s="39"/>
    </row>
    <row r="65275" spans="8:8" ht="65.099999999999994" customHeight="1" x14ac:dyDescent="0.25">
      <c r="H65275" s="39"/>
    </row>
    <row r="65276" spans="8:8" ht="65.099999999999994" customHeight="1" x14ac:dyDescent="0.25">
      <c r="H65276" s="39"/>
    </row>
    <row r="65277" spans="8:8" ht="65.099999999999994" customHeight="1" x14ac:dyDescent="0.25">
      <c r="H65277" s="39"/>
    </row>
    <row r="65278" spans="8:8" ht="65.099999999999994" customHeight="1" x14ac:dyDescent="0.25">
      <c r="H65278" s="39"/>
    </row>
    <row r="65279" spans="8:8" ht="65.099999999999994" customHeight="1" x14ac:dyDescent="0.25">
      <c r="H65279" s="39"/>
    </row>
    <row r="65280" spans="8:8" ht="65.099999999999994" customHeight="1" x14ac:dyDescent="0.25">
      <c r="H65280" s="39"/>
    </row>
    <row r="65281" spans="8:8" ht="65.099999999999994" customHeight="1" x14ac:dyDescent="0.25">
      <c r="H65281" s="39"/>
    </row>
    <row r="65282" spans="8:8" ht="65.099999999999994" customHeight="1" x14ac:dyDescent="0.25">
      <c r="H65282" s="39"/>
    </row>
    <row r="65283" spans="8:8" ht="65.099999999999994" customHeight="1" x14ac:dyDescent="0.25">
      <c r="H65283" s="39"/>
    </row>
    <row r="65284" spans="8:8" ht="65.099999999999994" customHeight="1" x14ac:dyDescent="0.25">
      <c r="H65284" s="39"/>
    </row>
    <row r="65285" spans="8:8" ht="65.099999999999994" customHeight="1" x14ac:dyDescent="0.25">
      <c r="H65285" s="39"/>
    </row>
    <row r="65286" spans="8:8" ht="65.099999999999994" customHeight="1" x14ac:dyDescent="0.25">
      <c r="H65286" s="39"/>
    </row>
    <row r="65287" spans="8:8" ht="65.099999999999994" customHeight="1" x14ac:dyDescent="0.25">
      <c r="H65287" s="39"/>
    </row>
    <row r="65288" spans="8:8" ht="65.099999999999994" customHeight="1" x14ac:dyDescent="0.25">
      <c r="H65288" s="39"/>
    </row>
    <row r="65289" spans="8:8" ht="65.099999999999994" customHeight="1" x14ac:dyDescent="0.25">
      <c r="H65289" s="39"/>
    </row>
    <row r="65290" spans="8:8" ht="65.099999999999994" customHeight="1" x14ac:dyDescent="0.25">
      <c r="H65290" s="39"/>
    </row>
    <row r="65291" spans="8:8" ht="65.099999999999994" customHeight="1" x14ac:dyDescent="0.25">
      <c r="H65291" s="39"/>
    </row>
    <row r="65292" spans="8:8" ht="65.099999999999994" customHeight="1" x14ac:dyDescent="0.25">
      <c r="H65292" s="39"/>
    </row>
    <row r="65293" spans="8:8" ht="65.099999999999994" customHeight="1" x14ac:dyDescent="0.25">
      <c r="H65293" s="39"/>
    </row>
    <row r="65294" spans="8:8" ht="65.099999999999994" customHeight="1" x14ac:dyDescent="0.25">
      <c r="H65294" s="39"/>
    </row>
    <row r="65295" spans="8:8" ht="65.099999999999994" customHeight="1" x14ac:dyDescent="0.25">
      <c r="H65295" s="39"/>
    </row>
    <row r="65296" spans="8:8" ht="65.099999999999994" customHeight="1" x14ac:dyDescent="0.25">
      <c r="H65296" s="39"/>
    </row>
    <row r="65297" spans="8:8" ht="65.099999999999994" customHeight="1" x14ac:dyDescent="0.25">
      <c r="H65297" s="39"/>
    </row>
    <row r="65298" spans="8:8" ht="65.099999999999994" customHeight="1" x14ac:dyDescent="0.25">
      <c r="H65298" s="39"/>
    </row>
    <row r="65299" spans="8:8" ht="65.099999999999994" customHeight="1" x14ac:dyDescent="0.25">
      <c r="H65299" s="39"/>
    </row>
    <row r="65300" spans="8:8" ht="65.099999999999994" customHeight="1" x14ac:dyDescent="0.25">
      <c r="H65300" s="39"/>
    </row>
    <row r="65301" spans="8:8" ht="65.099999999999994" customHeight="1" x14ac:dyDescent="0.25">
      <c r="H65301" s="39"/>
    </row>
    <row r="65302" spans="8:8" ht="65.099999999999994" customHeight="1" x14ac:dyDescent="0.25">
      <c r="H65302" s="39"/>
    </row>
    <row r="65303" spans="8:8" ht="65.099999999999994" customHeight="1" x14ac:dyDescent="0.25">
      <c r="H65303" s="39"/>
    </row>
    <row r="65304" spans="8:8" ht="65.099999999999994" customHeight="1" x14ac:dyDescent="0.25">
      <c r="H65304" s="39"/>
    </row>
    <row r="65305" spans="8:8" ht="65.099999999999994" customHeight="1" x14ac:dyDescent="0.25">
      <c r="H65305" s="39"/>
    </row>
    <row r="65306" spans="8:8" ht="65.099999999999994" customHeight="1" x14ac:dyDescent="0.25">
      <c r="H65306" s="39"/>
    </row>
    <row r="65307" spans="8:8" ht="65.099999999999994" customHeight="1" x14ac:dyDescent="0.25">
      <c r="H65307" s="39"/>
    </row>
    <row r="65308" spans="8:8" ht="65.099999999999994" customHeight="1" x14ac:dyDescent="0.25">
      <c r="H65308" s="39"/>
    </row>
    <row r="65309" spans="8:8" ht="65.099999999999994" customHeight="1" x14ac:dyDescent="0.25">
      <c r="H65309" s="39"/>
    </row>
    <row r="65310" spans="8:8" ht="65.099999999999994" customHeight="1" x14ac:dyDescent="0.25">
      <c r="H65310" s="39"/>
    </row>
    <row r="65311" spans="8:8" ht="65.099999999999994" customHeight="1" x14ac:dyDescent="0.25">
      <c r="H65311" s="39"/>
    </row>
    <row r="65312" spans="8:8" ht="65.099999999999994" customHeight="1" x14ac:dyDescent="0.25">
      <c r="H65312" s="39"/>
    </row>
    <row r="65313" spans="8:8" ht="65.099999999999994" customHeight="1" x14ac:dyDescent="0.25">
      <c r="H65313" s="39"/>
    </row>
    <row r="65314" spans="8:8" ht="65.099999999999994" customHeight="1" x14ac:dyDescent="0.25">
      <c r="H65314" s="39"/>
    </row>
    <row r="65315" spans="8:8" ht="65.099999999999994" customHeight="1" x14ac:dyDescent="0.25">
      <c r="H65315" s="39"/>
    </row>
    <row r="65316" spans="8:8" ht="65.099999999999994" customHeight="1" x14ac:dyDescent="0.25">
      <c r="H65316" s="39"/>
    </row>
    <row r="65317" spans="8:8" ht="65.099999999999994" customHeight="1" x14ac:dyDescent="0.25">
      <c r="H65317" s="39"/>
    </row>
    <row r="65318" spans="8:8" ht="65.099999999999994" customHeight="1" x14ac:dyDescent="0.25">
      <c r="H65318" s="39"/>
    </row>
    <row r="65319" spans="8:8" ht="65.099999999999994" customHeight="1" x14ac:dyDescent="0.25">
      <c r="H65319" s="39"/>
    </row>
    <row r="65320" spans="8:8" ht="65.099999999999994" customHeight="1" x14ac:dyDescent="0.25">
      <c r="H65320" s="39"/>
    </row>
    <row r="65321" spans="8:8" ht="65.099999999999994" customHeight="1" x14ac:dyDescent="0.25">
      <c r="H65321" s="39"/>
    </row>
    <row r="65322" spans="8:8" ht="65.099999999999994" customHeight="1" x14ac:dyDescent="0.25">
      <c r="H65322" s="39"/>
    </row>
    <row r="65323" spans="8:8" ht="65.099999999999994" customHeight="1" x14ac:dyDescent="0.25">
      <c r="H65323" s="39"/>
    </row>
    <row r="65324" spans="8:8" ht="65.099999999999994" customHeight="1" x14ac:dyDescent="0.25">
      <c r="H65324" s="39"/>
    </row>
    <row r="65325" spans="8:8" ht="65.099999999999994" customHeight="1" x14ac:dyDescent="0.25">
      <c r="H65325" s="39"/>
    </row>
    <row r="65326" spans="8:8" ht="65.099999999999994" customHeight="1" x14ac:dyDescent="0.25">
      <c r="H65326" s="39"/>
    </row>
    <row r="65327" spans="8:8" ht="65.099999999999994" customHeight="1" x14ac:dyDescent="0.25">
      <c r="H65327" s="39"/>
    </row>
    <row r="65328" spans="8:8" ht="65.099999999999994" customHeight="1" x14ac:dyDescent="0.25">
      <c r="H65328" s="39"/>
    </row>
    <row r="65329" spans="8:8" ht="65.099999999999994" customHeight="1" x14ac:dyDescent="0.25">
      <c r="H65329" s="39"/>
    </row>
    <row r="65330" spans="8:8" ht="65.099999999999994" customHeight="1" x14ac:dyDescent="0.25">
      <c r="H65330" s="39"/>
    </row>
    <row r="65331" spans="8:8" ht="65.099999999999994" customHeight="1" x14ac:dyDescent="0.25">
      <c r="H65331" s="39"/>
    </row>
    <row r="65332" spans="8:8" ht="65.099999999999994" customHeight="1" x14ac:dyDescent="0.25">
      <c r="H65332" s="39"/>
    </row>
    <row r="65333" spans="8:8" ht="65.099999999999994" customHeight="1" x14ac:dyDescent="0.25">
      <c r="H65333" s="39"/>
    </row>
    <row r="65334" spans="8:8" ht="65.099999999999994" customHeight="1" x14ac:dyDescent="0.25">
      <c r="H65334" s="39"/>
    </row>
    <row r="65335" spans="8:8" ht="65.099999999999994" customHeight="1" x14ac:dyDescent="0.25">
      <c r="H65335" s="39"/>
    </row>
    <row r="65336" spans="8:8" ht="65.099999999999994" customHeight="1" x14ac:dyDescent="0.25">
      <c r="H65336" s="39"/>
    </row>
    <row r="65337" spans="8:8" ht="65.099999999999994" customHeight="1" x14ac:dyDescent="0.25">
      <c r="H65337" s="39"/>
    </row>
    <row r="65338" spans="8:8" ht="65.099999999999994" customHeight="1" x14ac:dyDescent="0.25">
      <c r="H65338" s="39"/>
    </row>
    <row r="65339" spans="8:8" ht="65.099999999999994" customHeight="1" x14ac:dyDescent="0.25">
      <c r="H65339" s="39"/>
    </row>
    <row r="65340" spans="8:8" ht="65.099999999999994" customHeight="1" x14ac:dyDescent="0.25">
      <c r="H65340" s="39"/>
    </row>
    <row r="65341" spans="8:8" ht="65.099999999999994" customHeight="1" x14ac:dyDescent="0.25">
      <c r="H65341" s="39"/>
    </row>
    <row r="65342" spans="8:8" ht="65.099999999999994" customHeight="1" x14ac:dyDescent="0.25">
      <c r="H65342" s="39"/>
    </row>
    <row r="65343" spans="8:8" ht="65.099999999999994" customHeight="1" x14ac:dyDescent="0.25">
      <c r="H65343" s="39"/>
    </row>
    <row r="65344" spans="8:8" ht="65.099999999999994" customHeight="1" x14ac:dyDescent="0.25">
      <c r="H65344" s="39"/>
    </row>
    <row r="65345" spans="8:8" ht="65.099999999999994" customHeight="1" x14ac:dyDescent="0.25">
      <c r="H65345" s="39"/>
    </row>
    <row r="65346" spans="8:8" ht="65.099999999999994" customHeight="1" x14ac:dyDescent="0.25">
      <c r="H65346" s="39"/>
    </row>
    <row r="65347" spans="8:8" ht="65.099999999999994" customHeight="1" x14ac:dyDescent="0.25">
      <c r="H65347" s="39"/>
    </row>
    <row r="65348" spans="8:8" ht="65.099999999999994" customHeight="1" x14ac:dyDescent="0.25">
      <c r="H65348" s="39"/>
    </row>
    <row r="65349" spans="8:8" ht="65.099999999999994" customHeight="1" x14ac:dyDescent="0.25">
      <c r="H65349" s="39"/>
    </row>
    <row r="65350" spans="8:8" ht="65.099999999999994" customHeight="1" x14ac:dyDescent="0.25">
      <c r="H65350" s="39"/>
    </row>
    <row r="65351" spans="8:8" ht="65.099999999999994" customHeight="1" x14ac:dyDescent="0.25">
      <c r="H65351" s="39"/>
    </row>
    <row r="65352" spans="8:8" ht="65.099999999999994" customHeight="1" x14ac:dyDescent="0.25">
      <c r="H65352" s="39"/>
    </row>
    <row r="65353" spans="8:8" ht="65.099999999999994" customHeight="1" x14ac:dyDescent="0.25">
      <c r="H65353" s="39"/>
    </row>
    <row r="65354" spans="8:8" ht="65.099999999999994" customHeight="1" x14ac:dyDescent="0.25">
      <c r="H65354" s="39"/>
    </row>
    <row r="65355" spans="8:8" ht="65.099999999999994" customHeight="1" x14ac:dyDescent="0.25">
      <c r="H65355" s="39"/>
    </row>
    <row r="65356" spans="8:8" ht="65.099999999999994" customHeight="1" x14ac:dyDescent="0.25">
      <c r="H65356" s="39"/>
    </row>
    <row r="65357" spans="8:8" ht="65.099999999999994" customHeight="1" x14ac:dyDescent="0.25">
      <c r="H65357" s="39"/>
    </row>
    <row r="65358" spans="8:8" ht="65.099999999999994" customHeight="1" x14ac:dyDescent="0.25">
      <c r="H65358" s="39"/>
    </row>
    <row r="65359" spans="8:8" ht="65.099999999999994" customHeight="1" x14ac:dyDescent="0.25">
      <c r="H65359" s="39"/>
    </row>
    <row r="65360" spans="8:8" ht="65.099999999999994" customHeight="1" x14ac:dyDescent="0.25">
      <c r="H65360" s="39"/>
    </row>
    <row r="65361" spans="8:8" ht="65.099999999999994" customHeight="1" x14ac:dyDescent="0.25">
      <c r="H65361" s="39"/>
    </row>
    <row r="65362" spans="8:8" ht="65.099999999999994" customHeight="1" x14ac:dyDescent="0.25">
      <c r="H65362" s="39"/>
    </row>
    <row r="65363" spans="8:8" ht="65.099999999999994" customHeight="1" x14ac:dyDescent="0.25">
      <c r="H65363" s="39"/>
    </row>
    <row r="65364" spans="8:8" ht="65.099999999999994" customHeight="1" x14ac:dyDescent="0.25">
      <c r="H65364" s="39"/>
    </row>
    <row r="65365" spans="8:8" ht="65.099999999999994" customHeight="1" x14ac:dyDescent="0.25">
      <c r="H65365" s="39"/>
    </row>
    <row r="65366" spans="8:8" ht="65.099999999999994" customHeight="1" x14ac:dyDescent="0.25">
      <c r="H65366" s="39"/>
    </row>
    <row r="65367" spans="8:8" ht="65.099999999999994" customHeight="1" x14ac:dyDescent="0.25">
      <c r="H65367" s="39"/>
    </row>
    <row r="65368" spans="8:8" ht="65.099999999999994" customHeight="1" x14ac:dyDescent="0.25">
      <c r="H65368" s="39"/>
    </row>
    <row r="65369" spans="8:8" ht="65.099999999999994" customHeight="1" x14ac:dyDescent="0.25">
      <c r="H65369" s="39"/>
    </row>
    <row r="65370" spans="8:8" ht="65.099999999999994" customHeight="1" x14ac:dyDescent="0.25">
      <c r="H65370" s="39"/>
    </row>
    <row r="65371" spans="8:8" ht="65.099999999999994" customHeight="1" x14ac:dyDescent="0.25">
      <c r="H65371" s="39"/>
    </row>
    <row r="65372" spans="8:8" ht="65.099999999999994" customHeight="1" x14ac:dyDescent="0.25">
      <c r="H65372" s="39"/>
    </row>
    <row r="65373" spans="8:8" ht="65.099999999999994" customHeight="1" x14ac:dyDescent="0.25">
      <c r="H65373" s="39"/>
    </row>
    <row r="65374" spans="8:8" ht="65.099999999999994" customHeight="1" x14ac:dyDescent="0.25">
      <c r="H65374" s="39"/>
    </row>
    <row r="65375" spans="8:8" ht="65.099999999999994" customHeight="1" x14ac:dyDescent="0.25">
      <c r="H65375" s="39"/>
    </row>
    <row r="65376" spans="8:8" ht="65.099999999999994" customHeight="1" x14ac:dyDescent="0.25">
      <c r="H65376" s="39"/>
    </row>
    <row r="65377" spans="8:8" ht="65.099999999999994" customHeight="1" x14ac:dyDescent="0.25">
      <c r="H65377" s="39"/>
    </row>
    <row r="65378" spans="8:8" ht="65.099999999999994" customHeight="1" x14ac:dyDescent="0.25">
      <c r="H65378" s="39"/>
    </row>
    <row r="65379" spans="8:8" ht="65.099999999999994" customHeight="1" x14ac:dyDescent="0.25">
      <c r="H65379" s="39"/>
    </row>
    <row r="65380" spans="8:8" ht="65.099999999999994" customHeight="1" x14ac:dyDescent="0.25">
      <c r="H65380" s="39"/>
    </row>
    <row r="65381" spans="8:8" ht="65.099999999999994" customHeight="1" x14ac:dyDescent="0.25">
      <c r="H65381" s="39"/>
    </row>
    <row r="65382" spans="8:8" ht="65.099999999999994" customHeight="1" x14ac:dyDescent="0.25">
      <c r="H65382" s="39"/>
    </row>
    <row r="65383" spans="8:8" ht="65.099999999999994" customHeight="1" x14ac:dyDescent="0.25">
      <c r="H65383" s="39"/>
    </row>
    <row r="65384" spans="8:8" ht="65.099999999999994" customHeight="1" x14ac:dyDescent="0.25">
      <c r="H65384" s="39"/>
    </row>
    <row r="65385" spans="8:8" ht="65.099999999999994" customHeight="1" x14ac:dyDescent="0.25">
      <c r="H65385" s="39"/>
    </row>
    <row r="65386" spans="8:8" ht="65.099999999999994" customHeight="1" x14ac:dyDescent="0.25">
      <c r="H65386" s="39"/>
    </row>
    <row r="65387" spans="8:8" ht="65.099999999999994" customHeight="1" x14ac:dyDescent="0.25">
      <c r="H65387" s="39"/>
    </row>
    <row r="65388" spans="8:8" ht="65.099999999999994" customHeight="1" x14ac:dyDescent="0.25">
      <c r="H65388" s="39"/>
    </row>
    <row r="65389" spans="8:8" ht="65.099999999999994" customHeight="1" x14ac:dyDescent="0.25">
      <c r="H65389" s="39"/>
    </row>
    <row r="65390" spans="8:8" ht="65.099999999999994" customHeight="1" x14ac:dyDescent="0.25">
      <c r="H65390" s="39"/>
    </row>
    <row r="65391" spans="8:8" ht="65.099999999999994" customHeight="1" x14ac:dyDescent="0.25">
      <c r="H65391" s="39"/>
    </row>
    <row r="65392" spans="8:8" ht="65.099999999999994" customHeight="1" x14ac:dyDescent="0.25">
      <c r="H65392" s="39"/>
    </row>
    <row r="65393" spans="8:8" ht="65.099999999999994" customHeight="1" x14ac:dyDescent="0.25">
      <c r="H65393" s="39"/>
    </row>
    <row r="65394" spans="8:8" ht="65.099999999999994" customHeight="1" x14ac:dyDescent="0.25">
      <c r="H65394" s="39"/>
    </row>
    <row r="65395" spans="8:8" ht="65.099999999999994" customHeight="1" x14ac:dyDescent="0.25">
      <c r="H65395" s="39"/>
    </row>
    <row r="65396" spans="8:8" ht="65.099999999999994" customHeight="1" x14ac:dyDescent="0.25">
      <c r="H65396" s="39"/>
    </row>
    <row r="65397" spans="8:8" ht="65.099999999999994" customHeight="1" x14ac:dyDescent="0.25">
      <c r="H65397" s="39"/>
    </row>
    <row r="65398" spans="8:8" ht="65.099999999999994" customHeight="1" x14ac:dyDescent="0.25">
      <c r="H65398" s="39"/>
    </row>
    <row r="65399" spans="8:8" ht="65.099999999999994" customHeight="1" x14ac:dyDescent="0.25">
      <c r="H65399" s="39"/>
    </row>
    <row r="65400" spans="8:8" ht="65.099999999999994" customHeight="1" x14ac:dyDescent="0.25">
      <c r="H65400" s="39"/>
    </row>
    <row r="65401" spans="8:8" ht="65.099999999999994" customHeight="1" x14ac:dyDescent="0.25">
      <c r="H65401" s="39"/>
    </row>
    <row r="65402" spans="8:8" ht="65.099999999999994" customHeight="1" x14ac:dyDescent="0.25">
      <c r="H65402" s="39"/>
    </row>
    <row r="65403" spans="8:8" ht="65.099999999999994" customHeight="1" x14ac:dyDescent="0.25">
      <c r="H65403" s="39"/>
    </row>
    <row r="65404" spans="8:8" ht="65.099999999999994" customHeight="1" x14ac:dyDescent="0.25">
      <c r="H65404" s="39"/>
    </row>
    <row r="65405" spans="8:8" ht="65.099999999999994" customHeight="1" x14ac:dyDescent="0.25">
      <c r="H65405" s="39"/>
    </row>
    <row r="65406" spans="8:8" ht="65.099999999999994" customHeight="1" x14ac:dyDescent="0.25">
      <c r="H65406" s="39"/>
    </row>
    <row r="65407" spans="8:8" ht="65.099999999999994" customHeight="1" x14ac:dyDescent="0.25">
      <c r="H65407" s="39"/>
    </row>
    <row r="65408" spans="8:8" ht="65.099999999999994" customHeight="1" x14ac:dyDescent="0.25">
      <c r="H65408" s="39"/>
    </row>
    <row r="65409" spans="8:8" ht="65.099999999999994" customHeight="1" x14ac:dyDescent="0.25">
      <c r="H65409" s="39"/>
    </row>
    <row r="65410" spans="8:8" ht="65.099999999999994" customHeight="1" x14ac:dyDescent="0.25">
      <c r="H65410" s="39"/>
    </row>
    <row r="65411" spans="8:8" ht="65.099999999999994" customHeight="1" x14ac:dyDescent="0.25">
      <c r="H65411" s="39"/>
    </row>
    <row r="65412" spans="8:8" ht="65.099999999999994" customHeight="1" x14ac:dyDescent="0.25">
      <c r="H65412" s="39"/>
    </row>
    <row r="65413" spans="8:8" ht="65.099999999999994" customHeight="1" x14ac:dyDescent="0.25">
      <c r="H65413" s="39"/>
    </row>
    <row r="65414" spans="8:8" ht="65.099999999999994" customHeight="1" x14ac:dyDescent="0.25">
      <c r="H65414" s="39"/>
    </row>
    <row r="65415" spans="8:8" ht="65.099999999999994" customHeight="1" x14ac:dyDescent="0.25">
      <c r="H65415" s="39"/>
    </row>
    <row r="65416" spans="8:8" ht="65.099999999999994" customHeight="1" x14ac:dyDescent="0.25">
      <c r="H65416" s="39"/>
    </row>
    <row r="65417" spans="8:8" ht="65.099999999999994" customHeight="1" x14ac:dyDescent="0.25">
      <c r="H65417" s="39"/>
    </row>
    <row r="65418" spans="8:8" ht="65.099999999999994" customHeight="1" x14ac:dyDescent="0.25">
      <c r="H65418" s="39"/>
    </row>
    <row r="65419" spans="8:8" ht="65.099999999999994" customHeight="1" x14ac:dyDescent="0.25">
      <c r="H65419" s="39"/>
    </row>
    <row r="65420" spans="8:8" ht="65.099999999999994" customHeight="1" x14ac:dyDescent="0.25">
      <c r="H65420" s="39"/>
    </row>
    <row r="65421" spans="8:8" ht="65.099999999999994" customHeight="1" x14ac:dyDescent="0.25">
      <c r="H65421" s="39"/>
    </row>
    <row r="65422" spans="8:8" ht="65.099999999999994" customHeight="1" x14ac:dyDescent="0.25">
      <c r="H65422" s="39"/>
    </row>
    <row r="65423" spans="8:8" ht="65.099999999999994" customHeight="1" x14ac:dyDescent="0.25">
      <c r="H65423" s="39"/>
    </row>
    <row r="65424" spans="8:8" ht="65.099999999999994" customHeight="1" x14ac:dyDescent="0.25">
      <c r="H65424" s="39"/>
    </row>
    <row r="65425" spans="8:8" ht="65.099999999999994" customHeight="1" x14ac:dyDescent="0.25">
      <c r="H65425" s="39"/>
    </row>
    <row r="65426" spans="8:8" ht="65.099999999999994" customHeight="1" x14ac:dyDescent="0.25">
      <c r="H65426" s="39"/>
    </row>
    <row r="65427" spans="8:8" ht="65.099999999999994" customHeight="1" x14ac:dyDescent="0.25">
      <c r="H65427" s="39"/>
    </row>
    <row r="65428" spans="8:8" ht="65.099999999999994" customHeight="1" x14ac:dyDescent="0.25">
      <c r="H65428" s="39"/>
    </row>
    <row r="65429" spans="8:8" ht="65.099999999999994" customHeight="1" x14ac:dyDescent="0.25">
      <c r="H65429" s="39"/>
    </row>
    <row r="65430" spans="8:8" ht="65.099999999999994" customHeight="1" x14ac:dyDescent="0.25">
      <c r="H65430" s="39"/>
    </row>
    <row r="65431" spans="8:8" ht="65.099999999999994" customHeight="1" x14ac:dyDescent="0.25">
      <c r="H65431" s="39"/>
    </row>
    <row r="65432" spans="8:8" ht="65.099999999999994" customHeight="1" x14ac:dyDescent="0.25">
      <c r="H65432" s="39"/>
    </row>
    <row r="65433" spans="8:8" ht="65.099999999999994" customHeight="1" x14ac:dyDescent="0.25">
      <c r="H65433" s="39"/>
    </row>
    <row r="65434" spans="8:8" ht="65.099999999999994" customHeight="1" x14ac:dyDescent="0.25">
      <c r="H65434" s="39"/>
    </row>
    <row r="65435" spans="8:8" ht="65.099999999999994" customHeight="1" x14ac:dyDescent="0.25">
      <c r="H65435" s="39"/>
    </row>
    <row r="65436" spans="8:8" ht="65.099999999999994" customHeight="1" x14ac:dyDescent="0.25">
      <c r="H65436" s="39"/>
    </row>
    <row r="65437" spans="8:8" ht="65.099999999999994" customHeight="1" x14ac:dyDescent="0.25">
      <c r="H65437" s="39"/>
    </row>
    <row r="65438" spans="8:8" ht="65.099999999999994" customHeight="1" x14ac:dyDescent="0.25">
      <c r="H65438" s="39"/>
    </row>
    <row r="65439" spans="8:8" ht="65.099999999999994" customHeight="1" x14ac:dyDescent="0.25">
      <c r="H65439" s="39"/>
    </row>
    <row r="65440" spans="8:8" ht="65.099999999999994" customHeight="1" x14ac:dyDescent="0.25">
      <c r="H65440" s="39"/>
    </row>
    <row r="65441" spans="8:8" ht="65.099999999999994" customHeight="1" x14ac:dyDescent="0.25">
      <c r="H65441" s="39"/>
    </row>
    <row r="65442" spans="8:8" ht="65.099999999999994" customHeight="1" x14ac:dyDescent="0.25">
      <c r="H65442" s="39"/>
    </row>
    <row r="65443" spans="8:8" ht="65.099999999999994" customHeight="1" x14ac:dyDescent="0.25">
      <c r="H65443" s="39"/>
    </row>
    <row r="65444" spans="8:8" ht="65.099999999999994" customHeight="1" x14ac:dyDescent="0.25">
      <c r="H65444" s="39"/>
    </row>
    <row r="65445" spans="8:8" ht="65.099999999999994" customHeight="1" x14ac:dyDescent="0.25">
      <c r="H65445" s="39"/>
    </row>
    <row r="65446" spans="8:8" ht="65.099999999999994" customHeight="1" x14ac:dyDescent="0.25">
      <c r="H65446" s="39"/>
    </row>
    <row r="65447" spans="8:8" ht="65.099999999999994" customHeight="1" x14ac:dyDescent="0.25">
      <c r="H65447" s="39"/>
    </row>
    <row r="65448" spans="8:8" ht="65.099999999999994" customHeight="1" x14ac:dyDescent="0.25">
      <c r="H65448" s="39"/>
    </row>
    <row r="65449" spans="8:8" ht="65.099999999999994" customHeight="1" x14ac:dyDescent="0.25">
      <c r="H65449" s="39"/>
    </row>
    <row r="65450" spans="8:8" ht="65.099999999999994" customHeight="1" x14ac:dyDescent="0.25">
      <c r="H65450" s="39"/>
    </row>
    <row r="65451" spans="8:8" ht="65.099999999999994" customHeight="1" x14ac:dyDescent="0.25">
      <c r="H65451" s="39"/>
    </row>
    <row r="65452" spans="8:8" ht="65.099999999999994" customHeight="1" x14ac:dyDescent="0.25">
      <c r="H65452" s="39"/>
    </row>
    <row r="65453" spans="8:8" ht="65.099999999999994" customHeight="1" x14ac:dyDescent="0.25">
      <c r="H65453" s="39"/>
    </row>
    <row r="65454" spans="8:8" ht="65.099999999999994" customHeight="1" x14ac:dyDescent="0.25">
      <c r="H65454" s="39"/>
    </row>
    <row r="65455" spans="8:8" ht="65.099999999999994" customHeight="1" x14ac:dyDescent="0.25">
      <c r="H65455" s="39"/>
    </row>
    <row r="65456" spans="8:8" ht="65.099999999999994" customHeight="1" x14ac:dyDescent="0.25">
      <c r="H65456" s="39"/>
    </row>
    <row r="65457" spans="8:8" ht="65.099999999999994" customHeight="1" x14ac:dyDescent="0.25">
      <c r="H65457" s="39"/>
    </row>
    <row r="65458" spans="8:8" ht="65.099999999999994" customHeight="1" x14ac:dyDescent="0.25">
      <c r="H65458" s="39"/>
    </row>
    <row r="65459" spans="8:8" ht="65.099999999999994" customHeight="1" x14ac:dyDescent="0.25">
      <c r="H65459" s="39"/>
    </row>
    <row r="65460" spans="8:8" ht="65.099999999999994" customHeight="1" x14ac:dyDescent="0.25">
      <c r="H65460" s="39"/>
    </row>
    <row r="65461" spans="8:8" ht="65.099999999999994" customHeight="1" x14ac:dyDescent="0.25">
      <c r="H65461" s="39"/>
    </row>
    <row r="65462" spans="8:8" ht="65.099999999999994" customHeight="1" x14ac:dyDescent="0.25">
      <c r="H65462" s="39"/>
    </row>
    <row r="65463" spans="8:8" ht="65.099999999999994" customHeight="1" x14ac:dyDescent="0.25">
      <c r="H65463" s="39"/>
    </row>
    <row r="65464" spans="8:8" ht="65.099999999999994" customHeight="1" x14ac:dyDescent="0.25">
      <c r="H65464" s="39"/>
    </row>
    <row r="65465" spans="8:8" ht="65.099999999999994" customHeight="1" x14ac:dyDescent="0.25">
      <c r="H65465" s="39"/>
    </row>
    <row r="65466" spans="8:8" ht="65.099999999999994" customHeight="1" x14ac:dyDescent="0.25">
      <c r="H65466" s="39"/>
    </row>
    <row r="65467" spans="8:8" ht="65.099999999999994" customHeight="1" x14ac:dyDescent="0.25">
      <c r="H65467" s="39"/>
    </row>
    <row r="65468" spans="8:8" ht="65.099999999999994" customHeight="1" x14ac:dyDescent="0.25">
      <c r="H65468" s="39"/>
    </row>
    <row r="65469" spans="8:8" ht="65.099999999999994" customHeight="1" x14ac:dyDescent="0.25">
      <c r="H65469" s="39"/>
    </row>
    <row r="65470" spans="8:8" ht="65.099999999999994" customHeight="1" x14ac:dyDescent="0.25">
      <c r="H65470" s="39"/>
    </row>
    <row r="65471" spans="8:8" ht="65.099999999999994" customHeight="1" x14ac:dyDescent="0.25">
      <c r="H65471" s="39"/>
    </row>
    <row r="65472" spans="8:8" ht="65.099999999999994" customHeight="1" x14ac:dyDescent="0.25">
      <c r="H65472" s="39"/>
    </row>
    <row r="65473" spans="8:8" ht="65.099999999999994" customHeight="1" x14ac:dyDescent="0.25">
      <c r="H65473" s="39"/>
    </row>
    <row r="65474" spans="8:8" ht="65.099999999999994" customHeight="1" x14ac:dyDescent="0.25">
      <c r="H65474" s="39"/>
    </row>
    <row r="65475" spans="8:8" ht="65.099999999999994" customHeight="1" x14ac:dyDescent="0.25">
      <c r="H65475" s="39"/>
    </row>
    <row r="65476" spans="8:8" ht="65.099999999999994" customHeight="1" x14ac:dyDescent="0.25">
      <c r="H65476" s="39"/>
    </row>
    <row r="65477" spans="8:8" ht="65.099999999999994" customHeight="1" x14ac:dyDescent="0.25">
      <c r="H65477" s="39"/>
    </row>
    <row r="65478" spans="8:8" ht="65.099999999999994" customHeight="1" x14ac:dyDescent="0.25">
      <c r="H65478" s="39"/>
    </row>
    <row r="65479" spans="8:8" ht="65.099999999999994" customHeight="1" x14ac:dyDescent="0.25">
      <c r="H65479" s="39"/>
    </row>
    <row r="65480" spans="8:8" ht="65.099999999999994" customHeight="1" x14ac:dyDescent="0.25">
      <c r="H65480" s="39"/>
    </row>
    <row r="65481" spans="8:8" ht="65.099999999999994" customHeight="1" x14ac:dyDescent="0.25">
      <c r="H65481" s="39"/>
    </row>
    <row r="65482" spans="8:8" ht="65.099999999999994" customHeight="1" x14ac:dyDescent="0.25">
      <c r="H65482" s="39"/>
    </row>
    <row r="65483" spans="8:8" ht="65.099999999999994" customHeight="1" x14ac:dyDescent="0.25">
      <c r="H65483" s="39"/>
    </row>
    <row r="65484" spans="8:8" ht="65.099999999999994" customHeight="1" x14ac:dyDescent="0.25">
      <c r="H65484" s="39"/>
    </row>
    <row r="65485" spans="8:8" ht="65.099999999999994" customHeight="1" x14ac:dyDescent="0.25">
      <c r="H65485" s="39"/>
    </row>
    <row r="65486" spans="8:8" ht="65.099999999999994" customHeight="1" x14ac:dyDescent="0.25">
      <c r="H65486" s="39"/>
    </row>
    <row r="65487" spans="8:8" ht="65.099999999999994" customHeight="1" x14ac:dyDescent="0.25">
      <c r="H65487" s="39"/>
    </row>
    <row r="65488" spans="8:8" ht="65.099999999999994" customHeight="1" x14ac:dyDescent="0.25">
      <c r="H65488" s="39"/>
    </row>
    <row r="65489" spans="8:8" ht="65.099999999999994" customHeight="1" x14ac:dyDescent="0.25">
      <c r="H65489" s="39"/>
    </row>
    <row r="65490" spans="8:8" ht="65.099999999999994" customHeight="1" x14ac:dyDescent="0.25">
      <c r="H65490" s="39"/>
    </row>
    <row r="65491" spans="8:8" ht="65.099999999999994" customHeight="1" x14ac:dyDescent="0.25">
      <c r="H65491" s="39"/>
    </row>
    <row r="65492" spans="8:8" ht="65.099999999999994" customHeight="1" x14ac:dyDescent="0.25">
      <c r="H65492" s="39"/>
    </row>
    <row r="65493" spans="8:8" ht="65.099999999999994" customHeight="1" x14ac:dyDescent="0.25">
      <c r="H65493" s="39"/>
    </row>
    <row r="65494" spans="8:8" ht="65.099999999999994" customHeight="1" x14ac:dyDescent="0.25">
      <c r="H65494" s="39"/>
    </row>
    <row r="65495" spans="8:8" ht="65.099999999999994" customHeight="1" x14ac:dyDescent="0.25">
      <c r="H65495" s="39"/>
    </row>
    <row r="65496" spans="8:8" ht="65.099999999999994" customHeight="1" x14ac:dyDescent="0.25">
      <c r="H65496" s="39"/>
    </row>
    <row r="65497" spans="8:8" ht="65.099999999999994" customHeight="1" x14ac:dyDescent="0.25">
      <c r="H65497" s="39"/>
    </row>
    <row r="65498" spans="8:8" ht="65.099999999999994" customHeight="1" x14ac:dyDescent="0.25">
      <c r="H65498" s="39"/>
    </row>
    <row r="65499" spans="8:8" ht="65.099999999999994" customHeight="1" x14ac:dyDescent="0.25">
      <c r="H65499" s="39"/>
    </row>
    <row r="65500" spans="8:8" ht="65.099999999999994" customHeight="1" x14ac:dyDescent="0.25">
      <c r="H65500" s="39"/>
    </row>
    <row r="65501" spans="8:8" ht="65.099999999999994" customHeight="1" x14ac:dyDescent="0.25">
      <c r="H65501" s="39"/>
    </row>
    <row r="65502" spans="8:8" ht="65.099999999999994" customHeight="1" x14ac:dyDescent="0.25">
      <c r="H65502" s="39"/>
    </row>
    <row r="65503" spans="8:8" ht="65.099999999999994" customHeight="1" x14ac:dyDescent="0.25">
      <c r="H65503" s="39"/>
    </row>
    <row r="65504" spans="8:8" ht="65.099999999999994" customHeight="1" x14ac:dyDescent="0.25">
      <c r="H65504" s="39"/>
    </row>
    <row r="65505" spans="8:8" ht="65.099999999999994" customHeight="1" x14ac:dyDescent="0.25">
      <c r="H65505" s="39"/>
    </row>
    <row r="65506" spans="8:8" ht="65.099999999999994" customHeight="1" x14ac:dyDescent="0.25">
      <c r="H65506" s="39"/>
    </row>
    <row r="65507" spans="8:8" ht="65.099999999999994" customHeight="1" x14ac:dyDescent="0.25">
      <c r="H65507" s="39"/>
    </row>
    <row r="65508" spans="8:8" ht="65.099999999999994" customHeight="1" x14ac:dyDescent="0.25">
      <c r="H65508" s="39"/>
    </row>
    <row r="65509" spans="8:8" ht="65.099999999999994" customHeight="1" x14ac:dyDescent="0.25">
      <c r="H65509" s="39"/>
    </row>
    <row r="65510" spans="8:8" ht="65.099999999999994" customHeight="1" x14ac:dyDescent="0.25">
      <c r="H65510" s="39"/>
    </row>
    <row r="65511" spans="8:8" ht="65.099999999999994" customHeight="1" x14ac:dyDescent="0.25">
      <c r="H65511" s="39"/>
    </row>
    <row r="65512" spans="8:8" ht="65.099999999999994" customHeight="1" x14ac:dyDescent="0.25">
      <c r="H65512" s="39"/>
    </row>
    <row r="65513" spans="8:8" ht="65.099999999999994" customHeight="1" x14ac:dyDescent="0.25">
      <c r="H65513" s="39"/>
    </row>
    <row r="65514" spans="8:8" ht="65.099999999999994" customHeight="1" x14ac:dyDescent="0.25">
      <c r="H65514" s="39"/>
    </row>
    <row r="65515" spans="8:8" ht="65.099999999999994" customHeight="1" x14ac:dyDescent="0.25">
      <c r="H65515" s="39"/>
    </row>
    <row r="65516" spans="8:8" ht="65.099999999999994" customHeight="1" x14ac:dyDescent="0.25">
      <c r="H65516" s="39"/>
    </row>
    <row r="65517" spans="8:8" ht="65.099999999999994" customHeight="1" x14ac:dyDescent="0.25">
      <c r="H65517" s="39"/>
    </row>
    <row r="65518" spans="8:8" ht="65.099999999999994" customHeight="1" x14ac:dyDescent="0.25">
      <c r="H65518" s="39"/>
    </row>
    <row r="65519" spans="8:8" ht="65.099999999999994" customHeight="1" x14ac:dyDescent="0.25">
      <c r="H65519" s="39"/>
    </row>
    <row r="65520" spans="8:8" ht="65.099999999999994" customHeight="1" x14ac:dyDescent="0.25">
      <c r="H65520" s="39"/>
    </row>
    <row r="65521" spans="8:8" ht="65.099999999999994" customHeight="1" x14ac:dyDescent="0.25">
      <c r="H65521" s="39"/>
    </row>
    <row r="65522" spans="8:8" ht="65.099999999999994" customHeight="1" x14ac:dyDescent="0.25">
      <c r="H65522" s="39"/>
    </row>
    <row r="65523" spans="8:8" ht="65.099999999999994" customHeight="1" x14ac:dyDescent="0.25">
      <c r="H65523" s="39"/>
    </row>
    <row r="65524" spans="8:8" ht="65.099999999999994" customHeight="1" x14ac:dyDescent="0.25">
      <c r="H65524" s="39"/>
    </row>
    <row r="65525" spans="8:8" ht="65.099999999999994" customHeight="1" x14ac:dyDescent="0.25">
      <c r="H65525" s="39"/>
    </row>
    <row r="65526" spans="8:8" ht="65.099999999999994" customHeight="1" x14ac:dyDescent="0.25">
      <c r="H65526" s="39"/>
    </row>
    <row r="65527" spans="8:8" ht="65.099999999999994" customHeight="1" x14ac:dyDescent="0.25">
      <c r="H65527" s="39"/>
    </row>
    <row r="65528" spans="8:8" ht="65.099999999999994" customHeight="1" x14ac:dyDescent="0.25">
      <c r="H65528" s="39"/>
    </row>
    <row r="65529" spans="8:8" ht="65.099999999999994" customHeight="1" x14ac:dyDescent="0.25">
      <c r="H65529" s="39"/>
    </row>
    <row r="65530" spans="8:8" ht="65.099999999999994" customHeight="1" x14ac:dyDescent="0.25">
      <c r="H65530" s="39"/>
    </row>
    <row r="65531" spans="8:8" ht="65.099999999999994" customHeight="1" x14ac:dyDescent="0.25">
      <c r="H65531" s="39"/>
    </row>
    <row r="65532" spans="8:8" ht="65.099999999999994" customHeight="1" x14ac:dyDescent="0.25">
      <c r="H65532" s="39"/>
    </row>
    <row r="65533" spans="8:8" ht="65.099999999999994" customHeight="1" x14ac:dyDescent="0.25">
      <c r="H65533" s="39"/>
    </row>
    <row r="65534" spans="8:8" ht="65.099999999999994" customHeight="1" x14ac:dyDescent="0.25">
      <c r="H65534" s="39"/>
    </row>
    <row r="65535" spans="8:8" ht="65.099999999999994" customHeight="1" x14ac:dyDescent="0.25">
      <c r="H65535" s="39"/>
    </row>
    <row r="65536" spans="8:8" ht="65.099999999999994" customHeight="1" x14ac:dyDescent="0.25">
      <c r="H65536" s="39"/>
    </row>
  </sheetData>
  <autoFilter ref="A1:AP181">
    <filterColumn colId="0">
      <filters>
        <filter val="WASH"/>
      </filters>
    </filterColumn>
    <filterColumn colId="4">
      <filters>
        <filter val="Gaza"/>
      </filters>
    </filterColumn>
  </autoFilter>
  <pageMargins left="0.75" right="0.75" top="1" bottom="1" header="0.5" footer="0.5"/>
  <pageSetup paperSize="9"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79998168889431442"/>
    <pageSetUpPr fitToPage="1"/>
  </sheetPr>
  <dimension ref="A1:S65536"/>
  <sheetViews>
    <sheetView topLeftCell="D180" zoomScale="80" zoomScaleNormal="80" workbookViewId="0">
      <selection activeCell="L180" sqref="L180"/>
    </sheetView>
  </sheetViews>
  <sheetFormatPr defaultColWidth="13.625" defaultRowHeight="54.95" customHeight="1" x14ac:dyDescent="0.25"/>
  <cols>
    <col min="1" max="1" width="13.625" style="90" hidden="1" customWidth="1"/>
    <col min="2" max="2" width="10.625" style="93" customWidth="1"/>
    <col min="3" max="3" width="45.5" style="90" customWidth="1"/>
    <col min="4" max="4" width="21.375" style="90" customWidth="1"/>
    <col min="5" max="5" width="13.625" style="91" customWidth="1"/>
    <col min="6" max="6" width="15.75" style="90" customWidth="1"/>
    <col min="7" max="9" width="13.625" style="90" customWidth="1"/>
    <col min="10" max="11" width="18.875" style="90" customWidth="1"/>
    <col min="12" max="12" width="54" style="90" customWidth="1"/>
    <col min="13" max="13" width="20.25" style="90" customWidth="1"/>
    <col min="14" max="14" width="24.25" style="90" customWidth="1"/>
    <col min="15" max="15" width="28.25" style="90" customWidth="1"/>
    <col min="16" max="16" width="29.625" style="90" customWidth="1"/>
    <col min="17" max="17" width="23.875" style="90" customWidth="1"/>
    <col min="18" max="256" width="13.625" style="90"/>
    <col min="257" max="257" width="0" style="90" hidden="1" customWidth="1"/>
    <col min="258" max="258" width="10.625" style="90" customWidth="1"/>
    <col min="259" max="259" width="45.5" style="90" customWidth="1"/>
    <col min="260" max="260" width="21.375" style="90" customWidth="1"/>
    <col min="261" max="266" width="0" style="90" hidden="1" customWidth="1"/>
    <col min="267" max="267" width="18.875" style="90" customWidth="1"/>
    <col min="268" max="268" width="54" style="90" customWidth="1"/>
    <col min="269" max="269" width="20.25" style="90" customWidth="1"/>
    <col min="270" max="270" width="24.25" style="90" customWidth="1"/>
    <col min="271" max="271" width="28.25" style="90" customWidth="1"/>
    <col min="272" max="272" width="29.625" style="90" customWidth="1"/>
    <col min="273" max="273" width="23.875" style="90" customWidth="1"/>
    <col min="274" max="512" width="13.625" style="90"/>
    <col min="513" max="513" width="0" style="90" hidden="1" customWidth="1"/>
    <col min="514" max="514" width="10.625" style="90" customWidth="1"/>
    <col min="515" max="515" width="45.5" style="90" customWidth="1"/>
    <col min="516" max="516" width="21.375" style="90" customWidth="1"/>
    <col min="517" max="522" width="0" style="90" hidden="1" customWidth="1"/>
    <col min="523" max="523" width="18.875" style="90" customWidth="1"/>
    <col min="524" max="524" width="54" style="90" customWidth="1"/>
    <col min="525" max="525" width="20.25" style="90" customWidth="1"/>
    <col min="526" max="526" width="24.25" style="90" customWidth="1"/>
    <col min="527" max="527" width="28.25" style="90" customWidth="1"/>
    <col min="528" max="528" width="29.625" style="90" customWidth="1"/>
    <col min="529" max="529" width="23.875" style="90" customWidth="1"/>
    <col min="530" max="768" width="13.625" style="90"/>
    <col min="769" max="769" width="0" style="90" hidden="1" customWidth="1"/>
    <col min="770" max="770" width="10.625" style="90" customWidth="1"/>
    <col min="771" max="771" width="45.5" style="90" customWidth="1"/>
    <col min="772" max="772" width="21.375" style="90" customWidth="1"/>
    <col min="773" max="778" width="0" style="90" hidden="1" customWidth="1"/>
    <col min="779" max="779" width="18.875" style="90" customWidth="1"/>
    <col min="780" max="780" width="54" style="90" customWidth="1"/>
    <col min="781" max="781" width="20.25" style="90" customWidth="1"/>
    <col min="782" max="782" width="24.25" style="90" customWidth="1"/>
    <col min="783" max="783" width="28.25" style="90" customWidth="1"/>
    <col min="784" max="784" width="29.625" style="90" customWidth="1"/>
    <col min="785" max="785" width="23.875" style="90" customWidth="1"/>
    <col min="786" max="1024" width="13.625" style="90"/>
    <col min="1025" max="1025" width="0" style="90" hidden="1" customWidth="1"/>
    <col min="1026" max="1026" width="10.625" style="90" customWidth="1"/>
    <col min="1027" max="1027" width="45.5" style="90" customWidth="1"/>
    <col min="1028" max="1028" width="21.375" style="90" customWidth="1"/>
    <col min="1029" max="1034" width="0" style="90" hidden="1" customWidth="1"/>
    <col min="1035" max="1035" width="18.875" style="90" customWidth="1"/>
    <col min="1036" max="1036" width="54" style="90" customWidth="1"/>
    <col min="1037" max="1037" width="20.25" style="90" customWidth="1"/>
    <col min="1038" max="1038" width="24.25" style="90" customWidth="1"/>
    <col min="1039" max="1039" width="28.25" style="90" customWidth="1"/>
    <col min="1040" max="1040" width="29.625" style="90" customWidth="1"/>
    <col min="1041" max="1041" width="23.875" style="90" customWidth="1"/>
    <col min="1042" max="1280" width="13.625" style="90"/>
    <col min="1281" max="1281" width="0" style="90" hidden="1" customWidth="1"/>
    <col min="1282" max="1282" width="10.625" style="90" customWidth="1"/>
    <col min="1283" max="1283" width="45.5" style="90" customWidth="1"/>
    <col min="1284" max="1284" width="21.375" style="90" customWidth="1"/>
    <col min="1285" max="1290" width="0" style="90" hidden="1" customWidth="1"/>
    <col min="1291" max="1291" width="18.875" style="90" customWidth="1"/>
    <col min="1292" max="1292" width="54" style="90" customWidth="1"/>
    <col min="1293" max="1293" width="20.25" style="90" customWidth="1"/>
    <col min="1294" max="1294" width="24.25" style="90" customWidth="1"/>
    <col min="1295" max="1295" width="28.25" style="90" customWidth="1"/>
    <col min="1296" max="1296" width="29.625" style="90" customWidth="1"/>
    <col min="1297" max="1297" width="23.875" style="90" customWidth="1"/>
    <col min="1298" max="1536" width="13.625" style="90"/>
    <col min="1537" max="1537" width="0" style="90" hidden="1" customWidth="1"/>
    <col min="1538" max="1538" width="10.625" style="90" customWidth="1"/>
    <col min="1539" max="1539" width="45.5" style="90" customWidth="1"/>
    <col min="1540" max="1540" width="21.375" style="90" customWidth="1"/>
    <col min="1541" max="1546" width="0" style="90" hidden="1" customWidth="1"/>
    <col min="1547" max="1547" width="18.875" style="90" customWidth="1"/>
    <col min="1548" max="1548" width="54" style="90" customWidth="1"/>
    <col min="1549" max="1549" width="20.25" style="90" customWidth="1"/>
    <col min="1550" max="1550" width="24.25" style="90" customWidth="1"/>
    <col min="1551" max="1551" width="28.25" style="90" customWidth="1"/>
    <col min="1552" max="1552" width="29.625" style="90" customWidth="1"/>
    <col min="1553" max="1553" width="23.875" style="90" customWidth="1"/>
    <col min="1554" max="1792" width="13.625" style="90"/>
    <col min="1793" max="1793" width="0" style="90" hidden="1" customWidth="1"/>
    <col min="1794" max="1794" width="10.625" style="90" customWidth="1"/>
    <col min="1795" max="1795" width="45.5" style="90" customWidth="1"/>
    <col min="1796" max="1796" width="21.375" style="90" customWidth="1"/>
    <col min="1797" max="1802" width="0" style="90" hidden="1" customWidth="1"/>
    <col min="1803" max="1803" width="18.875" style="90" customWidth="1"/>
    <col min="1804" max="1804" width="54" style="90" customWidth="1"/>
    <col min="1805" max="1805" width="20.25" style="90" customWidth="1"/>
    <col min="1806" max="1806" width="24.25" style="90" customWidth="1"/>
    <col min="1807" max="1807" width="28.25" style="90" customWidth="1"/>
    <col min="1808" max="1808" width="29.625" style="90" customWidth="1"/>
    <col min="1809" max="1809" width="23.875" style="90" customWidth="1"/>
    <col min="1810" max="2048" width="13.625" style="90"/>
    <col min="2049" max="2049" width="0" style="90" hidden="1" customWidth="1"/>
    <col min="2050" max="2050" width="10.625" style="90" customWidth="1"/>
    <col min="2051" max="2051" width="45.5" style="90" customWidth="1"/>
    <col min="2052" max="2052" width="21.375" style="90" customWidth="1"/>
    <col min="2053" max="2058" width="0" style="90" hidden="1" customWidth="1"/>
    <col min="2059" max="2059" width="18.875" style="90" customWidth="1"/>
    <col min="2060" max="2060" width="54" style="90" customWidth="1"/>
    <col min="2061" max="2061" width="20.25" style="90" customWidth="1"/>
    <col min="2062" max="2062" width="24.25" style="90" customWidth="1"/>
    <col min="2063" max="2063" width="28.25" style="90" customWidth="1"/>
    <col min="2064" max="2064" width="29.625" style="90" customWidth="1"/>
    <col min="2065" max="2065" width="23.875" style="90" customWidth="1"/>
    <col min="2066" max="2304" width="13.625" style="90"/>
    <col min="2305" max="2305" width="0" style="90" hidden="1" customWidth="1"/>
    <col min="2306" max="2306" width="10.625" style="90" customWidth="1"/>
    <col min="2307" max="2307" width="45.5" style="90" customWidth="1"/>
    <col min="2308" max="2308" width="21.375" style="90" customWidth="1"/>
    <col min="2309" max="2314" width="0" style="90" hidden="1" customWidth="1"/>
    <col min="2315" max="2315" width="18.875" style="90" customWidth="1"/>
    <col min="2316" max="2316" width="54" style="90" customWidth="1"/>
    <col min="2317" max="2317" width="20.25" style="90" customWidth="1"/>
    <col min="2318" max="2318" width="24.25" style="90" customWidth="1"/>
    <col min="2319" max="2319" width="28.25" style="90" customWidth="1"/>
    <col min="2320" max="2320" width="29.625" style="90" customWidth="1"/>
    <col min="2321" max="2321" width="23.875" style="90" customWidth="1"/>
    <col min="2322" max="2560" width="13.625" style="90"/>
    <col min="2561" max="2561" width="0" style="90" hidden="1" customWidth="1"/>
    <col min="2562" max="2562" width="10.625" style="90" customWidth="1"/>
    <col min="2563" max="2563" width="45.5" style="90" customWidth="1"/>
    <col min="2564" max="2564" width="21.375" style="90" customWidth="1"/>
    <col min="2565" max="2570" width="0" style="90" hidden="1" customWidth="1"/>
    <col min="2571" max="2571" width="18.875" style="90" customWidth="1"/>
    <col min="2572" max="2572" width="54" style="90" customWidth="1"/>
    <col min="2573" max="2573" width="20.25" style="90" customWidth="1"/>
    <col min="2574" max="2574" width="24.25" style="90" customWidth="1"/>
    <col min="2575" max="2575" width="28.25" style="90" customWidth="1"/>
    <col min="2576" max="2576" width="29.625" style="90" customWidth="1"/>
    <col min="2577" max="2577" width="23.875" style="90" customWidth="1"/>
    <col min="2578" max="2816" width="13.625" style="90"/>
    <col min="2817" max="2817" width="0" style="90" hidden="1" customWidth="1"/>
    <col min="2818" max="2818" width="10.625" style="90" customWidth="1"/>
    <col min="2819" max="2819" width="45.5" style="90" customWidth="1"/>
    <col min="2820" max="2820" width="21.375" style="90" customWidth="1"/>
    <col min="2821" max="2826" width="0" style="90" hidden="1" customWidth="1"/>
    <col min="2827" max="2827" width="18.875" style="90" customWidth="1"/>
    <col min="2828" max="2828" width="54" style="90" customWidth="1"/>
    <col min="2829" max="2829" width="20.25" style="90" customWidth="1"/>
    <col min="2830" max="2830" width="24.25" style="90" customWidth="1"/>
    <col min="2831" max="2831" width="28.25" style="90" customWidth="1"/>
    <col min="2832" max="2832" width="29.625" style="90" customWidth="1"/>
    <col min="2833" max="2833" width="23.875" style="90" customWidth="1"/>
    <col min="2834" max="3072" width="13.625" style="90"/>
    <col min="3073" max="3073" width="0" style="90" hidden="1" customWidth="1"/>
    <col min="3074" max="3074" width="10.625" style="90" customWidth="1"/>
    <col min="3075" max="3075" width="45.5" style="90" customWidth="1"/>
    <col min="3076" max="3076" width="21.375" style="90" customWidth="1"/>
    <col min="3077" max="3082" width="0" style="90" hidden="1" customWidth="1"/>
    <col min="3083" max="3083" width="18.875" style="90" customWidth="1"/>
    <col min="3084" max="3084" width="54" style="90" customWidth="1"/>
    <col min="3085" max="3085" width="20.25" style="90" customWidth="1"/>
    <col min="3086" max="3086" width="24.25" style="90" customWidth="1"/>
    <col min="3087" max="3087" width="28.25" style="90" customWidth="1"/>
    <col min="3088" max="3088" width="29.625" style="90" customWidth="1"/>
    <col min="3089" max="3089" width="23.875" style="90" customWidth="1"/>
    <col min="3090" max="3328" width="13.625" style="90"/>
    <col min="3329" max="3329" width="0" style="90" hidden="1" customWidth="1"/>
    <col min="3330" max="3330" width="10.625" style="90" customWidth="1"/>
    <col min="3331" max="3331" width="45.5" style="90" customWidth="1"/>
    <col min="3332" max="3332" width="21.375" style="90" customWidth="1"/>
    <col min="3333" max="3338" width="0" style="90" hidden="1" customWidth="1"/>
    <col min="3339" max="3339" width="18.875" style="90" customWidth="1"/>
    <col min="3340" max="3340" width="54" style="90" customWidth="1"/>
    <col min="3341" max="3341" width="20.25" style="90" customWidth="1"/>
    <col min="3342" max="3342" width="24.25" style="90" customWidth="1"/>
    <col min="3343" max="3343" width="28.25" style="90" customWidth="1"/>
    <col min="3344" max="3344" width="29.625" style="90" customWidth="1"/>
    <col min="3345" max="3345" width="23.875" style="90" customWidth="1"/>
    <col min="3346" max="3584" width="13.625" style="90"/>
    <col min="3585" max="3585" width="0" style="90" hidden="1" customWidth="1"/>
    <col min="3586" max="3586" width="10.625" style="90" customWidth="1"/>
    <col min="3587" max="3587" width="45.5" style="90" customWidth="1"/>
    <col min="3588" max="3588" width="21.375" style="90" customWidth="1"/>
    <col min="3589" max="3594" width="0" style="90" hidden="1" customWidth="1"/>
    <col min="3595" max="3595" width="18.875" style="90" customWidth="1"/>
    <col min="3596" max="3596" width="54" style="90" customWidth="1"/>
    <col min="3597" max="3597" width="20.25" style="90" customWidth="1"/>
    <col min="3598" max="3598" width="24.25" style="90" customWidth="1"/>
    <col min="3599" max="3599" width="28.25" style="90" customWidth="1"/>
    <col min="3600" max="3600" width="29.625" style="90" customWidth="1"/>
    <col min="3601" max="3601" width="23.875" style="90" customWidth="1"/>
    <col min="3602" max="3840" width="13.625" style="90"/>
    <col min="3841" max="3841" width="0" style="90" hidden="1" customWidth="1"/>
    <col min="3842" max="3842" width="10.625" style="90" customWidth="1"/>
    <col min="3843" max="3843" width="45.5" style="90" customWidth="1"/>
    <col min="3844" max="3844" width="21.375" style="90" customWidth="1"/>
    <col min="3845" max="3850" width="0" style="90" hidden="1" customWidth="1"/>
    <col min="3851" max="3851" width="18.875" style="90" customWidth="1"/>
    <col min="3852" max="3852" width="54" style="90" customWidth="1"/>
    <col min="3853" max="3853" width="20.25" style="90" customWidth="1"/>
    <col min="3854" max="3854" width="24.25" style="90" customWidth="1"/>
    <col min="3855" max="3855" width="28.25" style="90" customWidth="1"/>
    <col min="3856" max="3856" width="29.625" style="90" customWidth="1"/>
    <col min="3857" max="3857" width="23.875" style="90" customWidth="1"/>
    <col min="3858" max="4096" width="13.625" style="90"/>
    <col min="4097" max="4097" width="0" style="90" hidden="1" customWidth="1"/>
    <col min="4098" max="4098" width="10.625" style="90" customWidth="1"/>
    <col min="4099" max="4099" width="45.5" style="90" customWidth="1"/>
    <col min="4100" max="4100" width="21.375" style="90" customWidth="1"/>
    <col min="4101" max="4106" width="0" style="90" hidden="1" customWidth="1"/>
    <col min="4107" max="4107" width="18.875" style="90" customWidth="1"/>
    <col min="4108" max="4108" width="54" style="90" customWidth="1"/>
    <col min="4109" max="4109" width="20.25" style="90" customWidth="1"/>
    <col min="4110" max="4110" width="24.25" style="90" customWidth="1"/>
    <col min="4111" max="4111" width="28.25" style="90" customWidth="1"/>
    <col min="4112" max="4112" width="29.625" style="90" customWidth="1"/>
    <col min="4113" max="4113" width="23.875" style="90" customWidth="1"/>
    <col min="4114" max="4352" width="13.625" style="90"/>
    <col min="4353" max="4353" width="0" style="90" hidden="1" customWidth="1"/>
    <col min="4354" max="4354" width="10.625" style="90" customWidth="1"/>
    <col min="4355" max="4355" width="45.5" style="90" customWidth="1"/>
    <col min="4356" max="4356" width="21.375" style="90" customWidth="1"/>
    <col min="4357" max="4362" width="0" style="90" hidden="1" customWidth="1"/>
    <col min="4363" max="4363" width="18.875" style="90" customWidth="1"/>
    <col min="4364" max="4364" width="54" style="90" customWidth="1"/>
    <col min="4365" max="4365" width="20.25" style="90" customWidth="1"/>
    <col min="4366" max="4366" width="24.25" style="90" customWidth="1"/>
    <col min="4367" max="4367" width="28.25" style="90" customWidth="1"/>
    <col min="4368" max="4368" width="29.625" style="90" customWidth="1"/>
    <col min="4369" max="4369" width="23.875" style="90" customWidth="1"/>
    <col min="4370" max="4608" width="13.625" style="90"/>
    <col min="4609" max="4609" width="0" style="90" hidden="1" customWidth="1"/>
    <col min="4610" max="4610" width="10.625" style="90" customWidth="1"/>
    <col min="4611" max="4611" width="45.5" style="90" customWidth="1"/>
    <col min="4612" max="4612" width="21.375" style="90" customWidth="1"/>
    <col min="4613" max="4618" width="0" style="90" hidden="1" customWidth="1"/>
    <col min="4619" max="4619" width="18.875" style="90" customWidth="1"/>
    <col min="4620" max="4620" width="54" style="90" customWidth="1"/>
    <col min="4621" max="4621" width="20.25" style="90" customWidth="1"/>
    <col min="4622" max="4622" width="24.25" style="90" customWidth="1"/>
    <col min="4623" max="4623" width="28.25" style="90" customWidth="1"/>
    <col min="4624" max="4624" width="29.625" style="90" customWidth="1"/>
    <col min="4625" max="4625" width="23.875" style="90" customWidth="1"/>
    <col min="4626" max="4864" width="13.625" style="90"/>
    <col min="4865" max="4865" width="0" style="90" hidden="1" customWidth="1"/>
    <col min="4866" max="4866" width="10.625" style="90" customWidth="1"/>
    <col min="4867" max="4867" width="45.5" style="90" customWidth="1"/>
    <col min="4868" max="4868" width="21.375" style="90" customWidth="1"/>
    <col min="4869" max="4874" width="0" style="90" hidden="1" customWidth="1"/>
    <col min="4875" max="4875" width="18.875" style="90" customWidth="1"/>
    <col min="4876" max="4876" width="54" style="90" customWidth="1"/>
    <col min="4877" max="4877" width="20.25" style="90" customWidth="1"/>
    <col min="4878" max="4878" width="24.25" style="90" customWidth="1"/>
    <col min="4879" max="4879" width="28.25" style="90" customWidth="1"/>
    <col min="4880" max="4880" width="29.625" style="90" customWidth="1"/>
    <col min="4881" max="4881" width="23.875" style="90" customWidth="1"/>
    <col min="4882" max="5120" width="13.625" style="90"/>
    <col min="5121" max="5121" width="0" style="90" hidden="1" customWidth="1"/>
    <col min="5122" max="5122" width="10.625" style="90" customWidth="1"/>
    <col min="5123" max="5123" width="45.5" style="90" customWidth="1"/>
    <col min="5124" max="5124" width="21.375" style="90" customWidth="1"/>
    <col min="5125" max="5130" width="0" style="90" hidden="1" customWidth="1"/>
    <col min="5131" max="5131" width="18.875" style="90" customWidth="1"/>
    <col min="5132" max="5132" width="54" style="90" customWidth="1"/>
    <col min="5133" max="5133" width="20.25" style="90" customWidth="1"/>
    <col min="5134" max="5134" width="24.25" style="90" customWidth="1"/>
    <col min="5135" max="5135" width="28.25" style="90" customWidth="1"/>
    <col min="5136" max="5136" width="29.625" style="90" customWidth="1"/>
    <col min="5137" max="5137" width="23.875" style="90" customWidth="1"/>
    <col min="5138" max="5376" width="13.625" style="90"/>
    <col min="5377" max="5377" width="0" style="90" hidden="1" customWidth="1"/>
    <col min="5378" max="5378" width="10.625" style="90" customWidth="1"/>
    <col min="5379" max="5379" width="45.5" style="90" customWidth="1"/>
    <col min="5380" max="5380" width="21.375" style="90" customWidth="1"/>
    <col min="5381" max="5386" width="0" style="90" hidden="1" customWidth="1"/>
    <col min="5387" max="5387" width="18.875" style="90" customWidth="1"/>
    <col min="5388" max="5388" width="54" style="90" customWidth="1"/>
    <col min="5389" max="5389" width="20.25" style="90" customWidth="1"/>
    <col min="5390" max="5390" width="24.25" style="90" customWidth="1"/>
    <col min="5391" max="5391" width="28.25" style="90" customWidth="1"/>
    <col min="5392" max="5392" width="29.625" style="90" customWidth="1"/>
    <col min="5393" max="5393" width="23.875" style="90" customWidth="1"/>
    <col min="5394" max="5632" width="13.625" style="90"/>
    <col min="5633" max="5633" width="0" style="90" hidden="1" customWidth="1"/>
    <col min="5634" max="5634" width="10.625" style="90" customWidth="1"/>
    <col min="5635" max="5635" width="45.5" style="90" customWidth="1"/>
    <col min="5636" max="5636" width="21.375" style="90" customWidth="1"/>
    <col min="5637" max="5642" width="0" style="90" hidden="1" customWidth="1"/>
    <col min="5643" max="5643" width="18.875" style="90" customWidth="1"/>
    <col min="5644" max="5644" width="54" style="90" customWidth="1"/>
    <col min="5645" max="5645" width="20.25" style="90" customWidth="1"/>
    <col min="5646" max="5646" width="24.25" style="90" customWidth="1"/>
    <col min="5647" max="5647" width="28.25" style="90" customWidth="1"/>
    <col min="5648" max="5648" width="29.625" style="90" customWidth="1"/>
    <col min="5649" max="5649" width="23.875" style="90" customWidth="1"/>
    <col min="5650" max="5888" width="13.625" style="90"/>
    <col min="5889" max="5889" width="0" style="90" hidden="1" customWidth="1"/>
    <col min="5890" max="5890" width="10.625" style="90" customWidth="1"/>
    <col min="5891" max="5891" width="45.5" style="90" customWidth="1"/>
    <col min="5892" max="5892" width="21.375" style="90" customWidth="1"/>
    <col min="5893" max="5898" width="0" style="90" hidden="1" customWidth="1"/>
    <col min="5899" max="5899" width="18.875" style="90" customWidth="1"/>
    <col min="5900" max="5900" width="54" style="90" customWidth="1"/>
    <col min="5901" max="5901" width="20.25" style="90" customWidth="1"/>
    <col min="5902" max="5902" width="24.25" style="90" customWidth="1"/>
    <col min="5903" max="5903" width="28.25" style="90" customWidth="1"/>
    <col min="5904" max="5904" width="29.625" style="90" customWidth="1"/>
    <col min="5905" max="5905" width="23.875" style="90" customWidth="1"/>
    <col min="5906" max="6144" width="13.625" style="90"/>
    <col min="6145" max="6145" width="0" style="90" hidden="1" customWidth="1"/>
    <col min="6146" max="6146" width="10.625" style="90" customWidth="1"/>
    <col min="6147" max="6147" width="45.5" style="90" customWidth="1"/>
    <col min="6148" max="6148" width="21.375" style="90" customWidth="1"/>
    <col min="6149" max="6154" width="0" style="90" hidden="1" customWidth="1"/>
    <col min="6155" max="6155" width="18.875" style="90" customWidth="1"/>
    <col min="6156" max="6156" width="54" style="90" customWidth="1"/>
    <col min="6157" max="6157" width="20.25" style="90" customWidth="1"/>
    <col min="6158" max="6158" width="24.25" style="90" customWidth="1"/>
    <col min="6159" max="6159" width="28.25" style="90" customWidth="1"/>
    <col min="6160" max="6160" width="29.625" style="90" customWidth="1"/>
    <col min="6161" max="6161" width="23.875" style="90" customWidth="1"/>
    <col min="6162" max="6400" width="13.625" style="90"/>
    <col min="6401" max="6401" width="0" style="90" hidden="1" customWidth="1"/>
    <col min="6402" max="6402" width="10.625" style="90" customWidth="1"/>
    <col min="6403" max="6403" width="45.5" style="90" customWidth="1"/>
    <col min="6404" max="6404" width="21.375" style="90" customWidth="1"/>
    <col min="6405" max="6410" width="0" style="90" hidden="1" customWidth="1"/>
    <col min="6411" max="6411" width="18.875" style="90" customWidth="1"/>
    <col min="6412" max="6412" width="54" style="90" customWidth="1"/>
    <col min="6413" max="6413" width="20.25" style="90" customWidth="1"/>
    <col min="6414" max="6414" width="24.25" style="90" customWidth="1"/>
    <col min="6415" max="6415" width="28.25" style="90" customWidth="1"/>
    <col min="6416" max="6416" width="29.625" style="90" customWidth="1"/>
    <col min="6417" max="6417" width="23.875" style="90" customWidth="1"/>
    <col min="6418" max="6656" width="13.625" style="90"/>
    <col min="6657" max="6657" width="0" style="90" hidden="1" customWidth="1"/>
    <col min="6658" max="6658" width="10.625" style="90" customWidth="1"/>
    <col min="6659" max="6659" width="45.5" style="90" customWidth="1"/>
    <col min="6660" max="6660" width="21.375" style="90" customWidth="1"/>
    <col min="6661" max="6666" width="0" style="90" hidden="1" customWidth="1"/>
    <col min="6667" max="6667" width="18.875" style="90" customWidth="1"/>
    <col min="6668" max="6668" width="54" style="90" customWidth="1"/>
    <col min="6669" max="6669" width="20.25" style="90" customWidth="1"/>
    <col min="6670" max="6670" width="24.25" style="90" customWidth="1"/>
    <col min="6671" max="6671" width="28.25" style="90" customWidth="1"/>
    <col min="6672" max="6672" width="29.625" style="90" customWidth="1"/>
    <col min="6673" max="6673" width="23.875" style="90" customWidth="1"/>
    <col min="6674" max="6912" width="13.625" style="90"/>
    <col min="6913" max="6913" width="0" style="90" hidden="1" customWidth="1"/>
    <col min="6914" max="6914" width="10.625" style="90" customWidth="1"/>
    <col min="6915" max="6915" width="45.5" style="90" customWidth="1"/>
    <col min="6916" max="6916" width="21.375" style="90" customWidth="1"/>
    <col min="6917" max="6922" width="0" style="90" hidden="1" customWidth="1"/>
    <col min="6923" max="6923" width="18.875" style="90" customWidth="1"/>
    <col min="6924" max="6924" width="54" style="90" customWidth="1"/>
    <col min="6925" max="6925" width="20.25" style="90" customWidth="1"/>
    <col min="6926" max="6926" width="24.25" style="90" customWidth="1"/>
    <col min="6927" max="6927" width="28.25" style="90" customWidth="1"/>
    <col min="6928" max="6928" width="29.625" style="90" customWidth="1"/>
    <col min="6929" max="6929" width="23.875" style="90" customWidth="1"/>
    <col min="6930" max="7168" width="13.625" style="90"/>
    <col min="7169" max="7169" width="0" style="90" hidden="1" customWidth="1"/>
    <col min="7170" max="7170" width="10.625" style="90" customWidth="1"/>
    <col min="7171" max="7171" width="45.5" style="90" customWidth="1"/>
    <col min="7172" max="7172" width="21.375" style="90" customWidth="1"/>
    <col min="7173" max="7178" width="0" style="90" hidden="1" customWidth="1"/>
    <col min="7179" max="7179" width="18.875" style="90" customWidth="1"/>
    <col min="7180" max="7180" width="54" style="90" customWidth="1"/>
    <col min="7181" max="7181" width="20.25" style="90" customWidth="1"/>
    <col min="7182" max="7182" width="24.25" style="90" customWidth="1"/>
    <col min="7183" max="7183" width="28.25" style="90" customWidth="1"/>
    <col min="7184" max="7184" width="29.625" style="90" customWidth="1"/>
    <col min="7185" max="7185" width="23.875" style="90" customWidth="1"/>
    <col min="7186" max="7424" width="13.625" style="90"/>
    <col min="7425" max="7425" width="0" style="90" hidden="1" customWidth="1"/>
    <col min="7426" max="7426" width="10.625" style="90" customWidth="1"/>
    <col min="7427" max="7427" width="45.5" style="90" customWidth="1"/>
    <col min="7428" max="7428" width="21.375" style="90" customWidth="1"/>
    <col min="7429" max="7434" width="0" style="90" hidden="1" customWidth="1"/>
    <col min="7435" max="7435" width="18.875" style="90" customWidth="1"/>
    <col min="7436" max="7436" width="54" style="90" customWidth="1"/>
    <col min="7437" max="7437" width="20.25" style="90" customWidth="1"/>
    <col min="7438" max="7438" width="24.25" style="90" customWidth="1"/>
    <col min="7439" max="7439" width="28.25" style="90" customWidth="1"/>
    <col min="7440" max="7440" width="29.625" style="90" customWidth="1"/>
    <col min="7441" max="7441" width="23.875" style="90" customWidth="1"/>
    <col min="7442" max="7680" width="13.625" style="90"/>
    <col min="7681" max="7681" width="0" style="90" hidden="1" customWidth="1"/>
    <col min="7682" max="7682" width="10.625" style="90" customWidth="1"/>
    <col min="7683" max="7683" width="45.5" style="90" customWidth="1"/>
    <col min="7684" max="7684" width="21.375" style="90" customWidth="1"/>
    <col min="7685" max="7690" width="0" style="90" hidden="1" customWidth="1"/>
    <col min="7691" max="7691" width="18.875" style="90" customWidth="1"/>
    <col min="7692" max="7692" width="54" style="90" customWidth="1"/>
    <col min="7693" max="7693" width="20.25" style="90" customWidth="1"/>
    <col min="7694" max="7694" width="24.25" style="90" customWidth="1"/>
    <col min="7695" max="7695" width="28.25" style="90" customWidth="1"/>
    <col min="7696" max="7696" width="29.625" style="90" customWidth="1"/>
    <col min="7697" max="7697" width="23.875" style="90" customWidth="1"/>
    <col min="7698" max="7936" width="13.625" style="90"/>
    <col min="7937" max="7937" width="0" style="90" hidden="1" customWidth="1"/>
    <col min="7938" max="7938" width="10.625" style="90" customWidth="1"/>
    <col min="7939" max="7939" width="45.5" style="90" customWidth="1"/>
    <col min="7940" max="7940" width="21.375" style="90" customWidth="1"/>
    <col min="7941" max="7946" width="0" style="90" hidden="1" customWidth="1"/>
    <col min="7947" max="7947" width="18.875" style="90" customWidth="1"/>
    <col min="7948" max="7948" width="54" style="90" customWidth="1"/>
    <col min="7949" max="7949" width="20.25" style="90" customWidth="1"/>
    <col min="7950" max="7950" width="24.25" style="90" customWidth="1"/>
    <col min="7951" max="7951" width="28.25" style="90" customWidth="1"/>
    <col min="7952" max="7952" width="29.625" style="90" customWidth="1"/>
    <col min="7953" max="7953" width="23.875" style="90" customWidth="1"/>
    <col min="7954" max="8192" width="13.625" style="90"/>
    <col min="8193" max="8193" width="0" style="90" hidden="1" customWidth="1"/>
    <col min="8194" max="8194" width="10.625" style="90" customWidth="1"/>
    <col min="8195" max="8195" width="45.5" style="90" customWidth="1"/>
    <col min="8196" max="8196" width="21.375" style="90" customWidth="1"/>
    <col min="8197" max="8202" width="0" style="90" hidden="1" customWidth="1"/>
    <col min="8203" max="8203" width="18.875" style="90" customWidth="1"/>
    <col min="8204" max="8204" width="54" style="90" customWidth="1"/>
    <col min="8205" max="8205" width="20.25" style="90" customWidth="1"/>
    <col min="8206" max="8206" width="24.25" style="90" customWidth="1"/>
    <col min="8207" max="8207" width="28.25" style="90" customWidth="1"/>
    <col min="8208" max="8208" width="29.625" style="90" customWidth="1"/>
    <col min="8209" max="8209" width="23.875" style="90" customWidth="1"/>
    <col min="8210" max="8448" width="13.625" style="90"/>
    <col min="8449" max="8449" width="0" style="90" hidden="1" customWidth="1"/>
    <col min="8450" max="8450" width="10.625" style="90" customWidth="1"/>
    <col min="8451" max="8451" width="45.5" style="90" customWidth="1"/>
    <col min="8452" max="8452" width="21.375" style="90" customWidth="1"/>
    <col min="8453" max="8458" width="0" style="90" hidden="1" customWidth="1"/>
    <col min="8459" max="8459" width="18.875" style="90" customWidth="1"/>
    <col min="8460" max="8460" width="54" style="90" customWidth="1"/>
    <col min="8461" max="8461" width="20.25" style="90" customWidth="1"/>
    <col min="8462" max="8462" width="24.25" style="90" customWidth="1"/>
    <col min="8463" max="8463" width="28.25" style="90" customWidth="1"/>
    <col min="8464" max="8464" width="29.625" style="90" customWidth="1"/>
    <col min="8465" max="8465" width="23.875" style="90" customWidth="1"/>
    <col min="8466" max="8704" width="13.625" style="90"/>
    <col min="8705" max="8705" width="0" style="90" hidden="1" customWidth="1"/>
    <col min="8706" max="8706" width="10.625" style="90" customWidth="1"/>
    <col min="8707" max="8707" width="45.5" style="90" customWidth="1"/>
    <col min="8708" max="8708" width="21.375" style="90" customWidth="1"/>
    <col min="8709" max="8714" width="0" style="90" hidden="1" customWidth="1"/>
    <col min="8715" max="8715" width="18.875" style="90" customWidth="1"/>
    <col min="8716" max="8716" width="54" style="90" customWidth="1"/>
    <col min="8717" max="8717" width="20.25" style="90" customWidth="1"/>
    <col min="8718" max="8718" width="24.25" style="90" customWidth="1"/>
    <col min="8719" max="8719" width="28.25" style="90" customWidth="1"/>
    <col min="8720" max="8720" width="29.625" style="90" customWidth="1"/>
    <col min="8721" max="8721" width="23.875" style="90" customWidth="1"/>
    <col min="8722" max="8960" width="13.625" style="90"/>
    <col min="8961" max="8961" width="0" style="90" hidden="1" customWidth="1"/>
    <col min="8962" max="8962" width="10.625" style="90" customWidth="1"/>
    <col min="8963" max="8963" width="45.5" style="90" customWidth="1"/>
    <col min="8964" max="8964" width="21.375" style="90" customWidth="1"/>
    <col min="8965" max="8970" width="0" style="90" hidden="1" customWidth="1"/>
    <col min="8971" max="8971" width="18.875" style="90" customWidth="1"/>
    <col min="8972" max="8972" width="54" style="90" customWidth="1"/>
    <col min="8973" max="8973" width="20.25" style="90" customWidth="1"/>
    <col min="8974" max="8974" width="24.25" style="90" customWidth="1"/>
    <col min="8975" max="8975" width="28.25" style="90" customWidth="1"/>
    <col min="8976" max="8976" width="29.625" style="90" customWidth="1"/>
    <col min="8977" max="8977" width="23.875" style="90" customWidth="1"/>
    <col min="8978" max="9216" width="13.625" style="90"/>
    <col min="9217" max="9217" width="0" style="90" hidden="1" customWidth="1"/>
    <col min="9218" max="9218" width="10.625" style="90" customWidth="1"/>
    <col min="9219" max="9219" width="45.5" style="90" customWidth="1"/>
    <col min="9220" max="9220" width="21.375" style="90" customWidth="1"/>
    <col min="9221" max="9226" width="0" style="90" hidden="1" customWidth="1"/>
    <col min="9227" max="9227" width="18.875" style="90" customWidth="1"/>
    <col min="9228" max="9228" width="54" style="90" customWidth="1"/>
    <col min="9229" max="9229" width="20.25" style="90" customWidth="1"/>
    <col min="9230" max="9230" width="24.25" style="90" customWidth="1"/>
    <col min="9231" max="9231" width="28.25" style="90" customWidth="1"/>
    <col min="9232" max="9232" width="29.625" style="90" customWidth="1"/>
    <col min="9233" max="9233" width="23.875" style="90" customWidth="1"/>
    <col min="9234" max="9472" width="13.625" style="90"/>
    <col min="9473" max="9473" width="0" style="90" hidden="1" customWidth="1"/>
    <col min="9474" max="9474" width="10.625" style="90" customWidth="1"/>
    <col min="9475" max="9475" width="45.5" style="90" customWidth="1"/>
    <col min="9476" max="9476" width="21.375" style="90" customWidth="1"/>
    <col min="9477" max="9482" width="0" style="90" hidden="1" customWidth="1"/>
    <col min="9483" max="9483" width="18.875" style="90" customWidth="1"/>
    <col min="9484" max="9484" width="54" style="90" customWidth="1"/>
    <col min="9485" max="9485" width="20.25" style="90" customWidth="1"/>
    <col min="9486" max="9486" width="24.25" style="90" customWidth="1"/>
    <col min="9487" max="9487" width="28.25" style="90" customWidth="1"/>
    <col min="9488" max="9488" width="29.625" style="90" customWidth="1"/>
    <col min="9489" max="9489" width="23.875" style="90" customWidth="1"/>
    <col min="9490" max="9728" width="13.625" style="90"/>
    <col min="9729" max="9729" width="0" style="90" hidden="1" customWidth="1"/>
    <col min="9730" max="9730" width="10.625" style="90" customWidth="1"/>
    <col min="9731" max="9731" width="45.5" style="90" customWidth="1"/>
    <col min="9732" max="9732" width="21.375" style="90" customWidth="1"/>
    <col min="9733" max="9738" width="0" style="90" hidden="1" customWidth="1"/>
    <col min="9739" max="9739" width="18.875" style="90" customWidth="1"/>
    <col min="9740" max="9740" width="54" style="90" customWidth="1"/>
    <col min="9741" max="9741" width="20.25" style="90" customWidth="1"/>
    <col min="9742" max="9742" width="24.25" style="90" customWidth="1"/>
    <col min="9743" max="9743" width="28.25" style="90" customWidth="1"/>
    <col min="9744" max="9744" width="29.625" style="90" customWidth="1"/>
    <col min="9745" max="9745" width="23.875" style="90" customWidth="1"/>
    <col min="9746" max="9984" width="13.625" style="90"/>
    <col min="9985" max="9985" width="0" style="90" hidden="1" customWidth="1"/>
    <col min="9986" max="9986" width="10.625" style="90" customWidth="1"/>
    <col min="9987" max="9987" width="45.5" style="90" customWidth="1"/>
    <col min="9988" max="9988" width="21.375" style="90" customWidth="1"/>
    <col min="9989" max="9994" width="0" style="90" hidden="1" customWidth="1"/>
    <col min="9995" max="9995" width="18.875" style="90" customWidth="1"/>
    <col min="9996" max="9996" width="54" style="90" customWidth="1"/>
    <col min="9997" max="9997" width="20.25" style="90" customWidth="1"/>
    <col min="9998" max="9998" width="24.25" style="90" customWidth="1"/>
    <col min="9999" max="9999" width="28.25" style="90" customWidth="1"/>
    <col min="10000" max="10000" width="29.625" style="90" customWidth="1"/>
    <col min="10001" max="10001" width="23.875" style="90" customWidth="1"/>
    <col min="10002" max="10240" width="13.625" style="90"/>
    <col min="10241" max="10241" width="0" style="90" hidden="1" customWidth="1"/>
    <col min="10242" max="10242" width="10.625" style="90" customWidth="1"/>
    <col min="10243" max="10243" width="45.5" style="90" customWidth="1"/>
    <col min="10244" max="10244" width="21.375" style="90" customWidth="1"/>
    <col min="10245" max="10250" width="0" style="90" hidden="1" customWidth="1"/>
    <col min="10251" max="10251" width="18.875" style="90" customWidth="1"/>
    <col min="10252" max="10252" width="54" style="90" customWidth="1"/>
    <col min="10253" max="10253" width="20.25" style="90" customWidth="1"/>
    <col min="10254" max="10254" width="24.25" style="90" customWidth="1"/>
    <col min="10255" max="10255" width="28.25" style="90" customWidth="1"/>
    <col min="10256" max="10256" width="29.625" style="90" customWidth="1"/>
    <col min="10257" max="10257" width="23.875" style="90" customWidth="1"/>
    <col min="10258" max="10496" width="13.625" style="90"/>
    <col min="10497" max="10497" width="0" style="90" hidden="1" customWidth="1"/>
    <col min="10498" max="10498" width="10.625" style="90" customWidth="1"/>
    <col min="10499" max="10499" width="45.5" style="90" customWidth="1"/>
    <col min="10500" max="10500" width="21.375" style="90" customWidth="1"/>
    <col min="10501" max="10506" width="0" style="90" hidden="1" customWidth="1"/>
    <col min="10507" max="10507" width="18.875" style="90" customWidth="1"/>
    <col min="10508" max="10508" width="54" style="90" customWidth="1"/>
    <col min="10509" max="10509" width="20.25" style="90" customWidth="1"/>
    <col min="10510" max="10510" width="24.25" style="90" customWidth="1"/>
    <col min="10511" max="10511" width="28.25" style="90" customWidth="1"/>
    <col min="10512" max="10512" width="29.625" style="90" customWidth="1"/>
    <col min="10513" max="10513" width="23.875" style="90" customWidth="1"/>
    <col min="10514" max="10752" width="13.625" style="90"/>
    <col min="10753" max="10753" width="0" style="90" hidden="1" customWidth="1"/>
    <col min="10754" max="10754" width="10.625" style="90" customWidth="1"/>
    <col min="10755" max="10755" width="45.5" style="90" customWidth="1"/>
    <col min="10756" max="10756" width="21.375" style="90" customWidth="1"/>
    <col min="10757" max="10762" width="0" style="90" hidden="1" customWidth="1"/>
    <col min="10763" max="10763" width="18.875" style="90" customWidth="1"/>
    <col min="10764" max="10764" width="54" style="90" customWidth="1"/>
    <col min="10765" max="10765" width="20.25" style="90" customWidth="1"/>
    <col min="10766" max="10766" width="24.25" style="90" customWidth="1"/>
    <col min="10767" max="10767" width="28.25" style="90" customWidth="1"/>
    <col min="10768" max="10768" width="29.625" style="90" customWidth="1"/>
    <col min="10769" max="10769" width="23.875" style="90" customWidth="1"/>
    <col min="10770" max="11008" width="13.625" style="90"/>
    <col min="11009" max="11009" width="0" style="90" hidden="1" customWidth="1"/>
    <col min="11010" max="11010" width="10.625" style="90" customWidth="1"/>
    <col min="11011" max="11011" width="45.5" style="90" customWidth="1"/>
    <col min="11012" max="11012" width="21.375" style="90" customWidth="1"/>
    <col min="11013" max="11018" width="0" style="90" hidden="1" customWidth="1"/>
    <col min="11019" max="11019" width="18.875" style="90" customWidth="1"/>
    <col min="11020" max="11020" width="54" style="90" customWidth="1"/>
    <col min="11021" max="11021" width="20.25" style="90" customWidth="1"/>
    <col min="11022" max="11022" width="24.25" style="90" customWidth="1"/>
    <col min="11023" max="11023" width="28.25" style="90" customWidth="1"/>
    <col min="11024" max="11024" width="29.625" style="90" customWidth="1"/>
    <col min="11025" max="11025" width="23.875" style="90" customWidth="1"/>
    <col min="11026" max="11264" width="13.625" style="90"/>
    <col min="11265" max="11265" width="0" style="90" hidden="1" customWidth="1"/>
    <col min="11266" max="11266" width="10.625" style="90" customWidth="1"/>
    <col min="11267" max="11267" width="45.5" style="90" customWidth="1"/>
    <col min="11268" max="11268" width="21.375" style="90" customWidth="1"/>
    <col min="11269" max="11274" width="0" style="90" hidden="1" customWidth="1"/>
    <col min="11275" max="11275" width="18.875" style="90" customWidth="1"/>
    <col min="11276" max="11276" width="54" style="90" customWidth="1"/>
    <col min="11277" max="11277" width="20.25" style="90" customWidth="1"/>
    <col min="11278" max="11278" width="24.25" style="90" customWidth="1"/>
    <col min="11279" max="11279" width="28.25" style="90" customWidth="1"/>
    <col min="11280" max="11280" width="29.625" style="90" customWidth="1"/>
    <col min="11281" max="11281" width="23.875" style="90" customWidth="1"/>
    <col min="11282" max="11520" width="13.625" style="90"/>
    <col min="11521" max="11521" width="0" style="90" hidden="1" customWidth="1"/>
    <col min="11522" max="11522" width="10.625" style="90" customWidth="1"/>
    <col min="11523" max="11523" width="45.5" style="90" customWidth="1"/>
    <col min="11524" max="11524" width="21.375" style="90" customWidth="1"/>
    <col min="11525" max="11530" width="0" style="90" hidden="1" customWidth="1"/>
    <col min="11531" max="11531" width="18.875" style="90" customWidth="1"/>
    <col min="11532" max="11532" width="54" style="90" customWidth="1"/>
    <col min="11533" max="11533" width="20.25" style="90" customWidth="1"/>
    <col min="11534" max="11534" width="24.25" style="90" customWidth="1"/>
    <col min="11535" max="11535" width="28.25" style="90" customWidth="1"/>
    <col min="11536" max="11536" width="29.625" style="90" customWidth="1"/>
    <col min="11537" max="11537" width="23.875" style="90" customWidth="1"/>
    <col min="11538" max="11776" width="13.625" style="90"/>
    <col min="11777" max="11777" width="0" style="90" hidden="1" customWidth="1"/>
    <col min="11778" max="11778" width="10.625" style="90" customWidth="1"/>
    <col min="11779" max="11779" width="45.5" style="90" customWidth="1"/>
    <col min="11780" max="11780" width="21.375" style="90" customWidth="1"/>
    <col min="11781" max="11786" width="0" style="90" hidden="1" customWidth="1"/>
    <col min="11787" max="11787" width="18.875" style="90" customWidth="1"/>
    <col min="11788" max="11788" width="54" style="90" customWidth="1"/>
    <col min="11789" max="11789" width="20.25" style="90" customWidth="1"/>
    <col min="11790" max="11790" width="24.25" style="90" customWidth="1"/>
    <col min="11791" max="11791" width="28.25" style="90" customWidth="1"/>
    <col min="11792" max="11792" width="29.625" style="90" customWidth="1"/>
    <col min="11793" max="11793" width="23.875" style="90" customWidth="1"/>
    <col min="11794" max="12032" width="13.625" style="90"/>
    <col min="12033" max="12033" width="0" style="90" hidden="1" customWidth="1"/>
    <col min="12034" max="12034" width="10.625" style="90" customWidth="1"/>
    <col min="12035" max="12035" width="45.5" style="90" customWidth="1"/>
    <col min="12036" max="12036" width="21.375" style="90" customWidth="1"/>
    <col min="12037" max="12042" width="0" style="90" hidden="1" customWidth="1"/>
    <col min="12043" max="12043" width="18.875" style="90" customWidth="1"/>
    <col min="12044" max="12044" width="54" style="90" customWidth="1"/>
    <col min="12045" max="12045" width="20.25" style="90" customWidth="1"/>
    <col min="12046" max="12046" width="24.25" style="90" customWidth="1"/>
    <col min="12047" max="12047" width="28.25" style="90" customWidth="1"/>
    <col min="12048" max="12048" width="29.625" style="90" customWidth="1"/>
    <col min="12049" max="12049" width="23.875" style="90" customWidth="1"/>
    <col min="12050" max="12288" width="13.625" style="90"/>
    <col min="12289" max="12289" width="0" style="90" hidden="1" customWidth="1"/>
    <col min="12290" max="12290" width="10.625" style="90" customWidth="1"/>
    <col min="12291" max="12291" width="45.5" style="90" customWidth="1"/>
    <col min="12292" max="12292" width="21.375" style="90" customWidth="1"/>
    <col min="12293" max="12298" width="0" style="90" hidden="1" customWidth="1"/>
    <col min="12299" max="12299" width="18.875" style="90" customWidth="1"/>
    <col min="12300" max="12300" width="54" style="90" customWidth="1"/>
    <col min="12301" max="12301" width="20.25" style="90" customWidth="1"/>
    <col min="12302" max="12302" width="24.25" style="90" customWidth="1"/>
    <col min="12303" max="12303" width="28.25" style="90" customWidth="1"/>
    <col min="12304" max="12304" width="29.625" style="90" customWidth="1"/>
    <col min="12305" max="12305" width="23.875" style="90" customWidth="1"/>
    <col min="12306" max="12544" width="13.625" style="90"/>
    <col min="12545" max="12545" width="0" style="90" hidden="1" customWidth="1"/>
    <col min="12546" max="12546" width="10.625" style="90" customWidth="1"/>
    <col min="12547" max="12547" width="45.5" style="90" customWidth="1"/>
    <col min="12548" max="12548" width="21.375" style="90" customWidth="1"/>
    <col min="12549" max="12554" width="0" style="90" hidden="1" customWidth="1"/>
    <col min="12555" max="12555" width="18.875" style="90" customWidth="1"/>
    <col min="12556" max="12556" width="54" style="90" customWidth="1"/>
    <col min="12557" max="12557" width="20.25" style="90" customWidth="1"/>
    <col min="12558" max="12558" width="24.25" style="90" customWidth="1"/>
    <col min="12559" max="12559" width="28.25" style="90" customWidth="1"/>
    <col min="12560" max="12560" width="29.625" style="90" customWidth="1"/>
    <col min="12561" max="12561" width="23.875" style="90" customWidth="1"/>
    <col min="12562" max="12800" width="13.625" style="90"/>
    <col min="12801" max="12801" width="0" style="90" hidden="1" customWidth="1"/>
    <col min="12802" max="12802" width="10.625" style="90" customWidth="1"/>
    <col min="12803" max="12803" width="45.5" style="90" customWidth="1"/>
    <col min="12804" max="12804" width="21.375" style="90" customWidth="1"/>
    <col min="12805" max="12810" width="0" style="90" hidden="1" customWidth="1"/>
    <col min="12811" max="12811" width="18.875" style="90" customWidth="1"/>
    <col min="12812" max="12812" width="54" style="90" customWidth="1"/>
    <col min="12813" max="12813" width="20.25" style="90" customWidth="1"/>
    <col min="12814" max="12814" width="24.25" style="90" customWidth="1"/>
    <col min="12815" max="12815" width="28.25" style="90" customWidth="1"/>
    <col min="12816" max="12816" width="29.625" style="90" customWidth="1"/>
    <col min="12817" max="12817" width="23.875" style="90" customWidth="1"/>
    <col min="12818" max="13056" width="13.625" style="90"/>
    <col min="13057" max="13057" width="0" style="90" hidden="1" customWidth="1"/>
    <col min="13058" max="13058" width="10.625" style="90" customWidth="1"/>
    <col min="13059" max="13059" width="45.5" style="90" customWidth="1"/>
    <col min="13060" max="13060" width="21.375" style="90" customWidth="1"/>
    <col min="13061" max="13066" width="0" style="90" hidden="1" customWidth="1"/>
    <col min="13067" max="13067" width="18.875" style="90" customWidth="1"/>
    <col min="13068" max="13068" width="54" style="90" customWidth="1"/>
    <col min="13069" max="13069" width="20.25" style="90" customWidth="1"/>
    <col min="13070" max="13070" width="24.25" style="90" customWidth="1"/>
    <col min="13071" max="13071" width="28.25" style="90" customWidth="1"/>
    <col min="13072" max="13072" width="29.625" style="90" customWidth="1"/>
    <col min="13073" max="13073" width="23.875" style="90" customWidth="1"/>
    <col min="13074" max="13312" width="13.625" style="90"/>
    <col min="13313" max="13313" width="0" style="90" hidden="1" customWidth="1"/>
    <col min="13314" max="13314" width="10.625" style="90" customWidth="1"/>
    <col min="13315" max="13315" width="45.5" style="90" customWidth="1"/>
    <col min="13316" max="13316" width="21.375" style="90" customWidth="1"/>
    <col min="13317" max="13322" width="0" style="90" hidden="1" customWidth="1"/>
    <col min="13323" max="13323" width="18.875" style="90" customWidth="1"/>
    <col min="13324" max="13324" width="54" style="90" customWidth="1"/>
    <col min="13325" max="13325" width="20.25" style="90" customWidth="1"/>
    <col min="13326" max="13326" width="24.25" style="90" customWidth="1"/>
    <col min="13327" max="13327" width="28.25" style="90" customWidth="1"/>
    <col min="13328" max="13328" width="29.625" style="90" customWidth="1"/>
    <col min="13329" max="13329" width="23.875" style="90" customWidth="1"/>
    <col min="13330" max="13568" width="13.625" style="90"/>
    <col min="13569" max="13569" width="0" style="90" hidden="1" customWidth="1"/>
    <col min="13570" max="13570" width="10.625" style="90" customWidth="1"/>
    <col min="13571" max="13571" width="45.5" style="90" customWidth="1"/>
    <col min="13572" max="13572" width="21.375" style="90" customWidth="1"/>
    <col min="13573" max="13578" width="0" style="90" hidden="1" customWidth="1"/>
    <col min="13579" max="13579" width="18.875" style="90" customWidth="1"/>
    <col min="13580" max="13580" width="54" style="90" customWidth="1"/>
    <col min="13581" max="13581" width="20.25" style="90" customWidth="1"/>
    <col min="13582" max="13582" width="24.25" style="90" customWidth="1"/>
    <col min="13583" max="13583" width="28.25" style="90" customWidth="1"/>
    <col min="13584" max="13584" width="29.625" style="90" customWidth="1"/>
    <col min="13585" max="13585" width="23.875" style="90" customWidth="1"/>
    <col min="13586" max="13824" width="13.625" style="90"/>
    <col min="13825" max="13825" width="0" style="90" hidden="1" customWidth="1"/>
    <col min="13826" max="13826" width="10.625" style="90" customWidth="1"/>
    <col min="13827" max="13827" width="45.5" style="90" customWidth="1"/>
    <col min="13828" max="13828" width="21.375" style="90" customWidth="1"/>
    <col min="13829" max="13834" width="0" style="90" hidden="1" customWidth="1"/>
    <col min="13835" max="13835" width="18.875" style="90" customWidth="1"/>
    <col min="13836" max="13836" width="54" style="90" customWidth="1"/>
    <col min="13837" max="13837" width="20.25" style="90" customWidth="1"/>
    <col min="13838" max="13838" width="24.25" style="90" customWidth="1"/>
    <col min="13839" max="13839" width="28.25" style="90" customWidth="1"/>
    <col min="13840" max="13840" width="29.625" style="90" customWidth="1"/>
    <col min="13841" max="13841" width="23.875" style="90" customWidth="1"/>
    <col min="13842" max="14080" width="13.625" style="90"/>
    <col min="14081" max="14081" width="0" style="90" hidden="1" customWidth="1"/>
    <col min="14082" max="14082" width="10.625" style="90" customWidth="1"/>
    <col min="14083" max="14083" width="45.5" style="90" customWidth="1"/>
    <col min="14084" max="14084" width="21.375" style="90" customWidth="1"/>
    <col min="14085" max="14090" width="0" style="90" hidden="1" customWidth="1"/>
    <col min="14091" max="14091" width="18.875" style="90" customWidth="1"/>
    <col min="14092" max="14092" width="54" style="90" customWidth="1"/>
    <col min="14093" max="14093" width="20.25" style="90" customWidth="1"/>
    <col min="14094" max="14094" width="24.25" style="90" customWidth="1"/>
    <col min="14095" max="14095" width="28.25" style="90" customWidth="1"/>
    <col min="14096" max="14096" width="29.625" style="90" customWidth="1"/>
    <col min="14097" max="14097" width="23.875" style="90" customWidth="1"/>
    <col min="14098" max="14336" width="13.625" style="90"/>
    <col min="14337" max="14337" width="0" style="90" hidden="1" customWidth="1"/>
    <col min="14338" max="14338" width="10.625" style="90" customWidth="1"/>
    <col min="14339" max="14339" width="45.5" style="90" customWidth="1"/>
    <col min="14340" max="14340" width="21.375" style="90" customWidth="1"/>
    <col min="14341" max="14346" width="0" style="90" hidden="1" customWidth="1"/>
    <col min="14347" max="14347" width="18.875" style="90" customWidth="1"/>
    <col min="14348" max="14348" width="54" style="90" customWidth="1"/>
    <col min="14349" max="14349" width="20.25" style="90" customWidth="1"/>
    <col min="14350" max="14350" width="24.25" style="90" customWidth="1"/>
    <col min="14351" max="14351" width="28.25" style="90" customWidth="1"/>
    <col min="14352" max="14352" width="29.625" style="90" customWidth="1"/>
    <col min="14353" max="14353" width="23.875" style="90" customWidth="1"/>
    <col min="14354" max="14592" width="13.625" style="90"/>
    <col min="14593" max="14593" width="0" style="90" hidden="1" customWidth="1"/>
    <col min="14594" max="14594" width="10.625" style="90" customWidth="1"/>
    <col min="14595" max="14595" width="45.5" style="90" customWidth="1"/>
    <col min="14596" max="14596" width="21.375" style="90" customWidth="1"/>
    <col min="14597" max="14602" width="0" style="90" hidden="1" customWidth="1"/>
    <col min="14603" max="14603" width="18.875" style="90" customWidth="1"/>
    <col min="14604" max="14604" width="54" style="90" customWidth="1"/>
    <col min="14605" max="14605" width="20.25" style="90" customWidth="1"/>
    <col min="14606" max="14606" width="24.25" style="90" customWidth="1"/>
    <col min="14607" max="14607" width="28.25" style="90" customWidth="1"/>
    <col min="14608" max="14608" width="29.625" style="90" customWidth="1"/>
    <col min="14609" max="14609" width="23.875" style="90" customWidth="1"/>
    <col min="14610" max="14848" width="13.625" style="90"/>
    <col min="14849" max="14849" width="0" style="90" hidden="1" customWidth="1"/>
    <col min="14850" max="14850" width="10.625" style="90" customWidth="1"/>
    <col min="14851" max="14851" width="45.5" style="90" customWidth="1"/>
    <col min="14852" max="14852" width="21.375" style="90" customWidth="1"/>
    <col min="14853" max="14858" width="0" style="90" hidden="1" customWidth="1"/>
    <col min="14859" max="14859" width="18.875" style="90" customWidth="1"/>
    <col min="14860" max="14860" width="54" style="90" customWidth="1"/>
    <col min="14861" max="14861" width="20.25" style="90" customWidth="1"/>
    <col min="14862" max="14862" width="24.25" style="90" customWidth="1"/>
    <col min="14863" max="14863" width="28.25" style="90" customWidth="1"/>
    <col min="14864" max="14864" width="29.625" style="90" customWidth="1"/>
    <col min="14865" max="14865" width="23.875" style="90" customWidth="1"/>
    <col min="14866" max="15104" width="13.625" style="90"/>
    <col min="15105" max="15105" width="0" style="90" hidden="1" customWidth="1"/>
    <col min="15106" max="15106" width="10.625" style="90" customWidth="1"/>
    <col min="15107" max="15107" width="45.5" style="90" customWidth="1"/>
    <col min="15108" max="15108" width="21.375" style="90" customWidth="1"/>
    <col min="15109" max="15114" width="0" style="90" hidden="1" customWidth="1"/>
    <col min="15115" max="15115" width="18.875" style="90" customWidth="1"/>
    <col min="15116" max="15116" width="54" style="90" customWidth="1"/>
    <col min="15117" max="15117" width="20.25" style="90" customWidth="1"/>
    <col min="15118" max="15118" width="24.25" style="90" customWidth="1"/>
    <col min="15119" max="15119" width="28.25" style="90" customWidth="1"/>
    <col min="15120" max="15120" width="29.625" style="90" customWidth="1"/>
    <col min="15121" max="15121" width="23.875" style="90" customWidth="1"/>
    <col min="15122" max="15360" width="13.625" style="90"/>
    <col min="15361" max="15361" width="0" style="90" hidden="1" customWidth="1"/>
    <col min="15362" max="15362" width="10.625" style="90" customWidth="1"/>
    <col min="15363" max="15363" width="45.5" style="90" customWidth="1"/>
    <col min="15364" max="15364" width="21.375" style="90" customWidth="1"/>
    <col min="15365" max="15370" width="0" style="90" hidden="1" customWidth="1"/>
    <col min="15371" max="15371" width="18.875" style="90" customWidth="1"/>
    <col min="15372" max="15372" width="54" style="90" customWidth="1"/>
    <col min="15373" max="15373" width="20.25" style="90" customWidth="1"/>
    <col min="15374" max="15374" width="24.25" style="90" customWidth="1"/>
    <col min="15375" max="15375" width="28.25" style="90" customWidth="1"/>
    <col min="15376" max="15376" width="29.625" style="90" customWidth="1"/>
    <col min="15377" max="15377" width="23.875" style="90" customWidth="1"/>
    <col min="15378" max="15616" width="13.625" style="90"/>
    <col min="15617" max="15617" width="0" style="90" hidden="1" customWidth="1"/>
    <col min="15618" max="15618" width="10.625" style="90" customWidth="1"/>
    <col min="15619" max="15619" width="45.5" style="90" customWidth="1"/>
    <col min="15620" max="15620" width="21.375" style="90" customWidth="1"/>
    <col min="15621" max="15626" width="0" style="90" hidden="1" customWidth="1"/>
    <col min="15627" max="15627" width="18.875" style="90" customWidth="1"/>
    <col min="15628" max="15628" width="54" style="90" customWidth="1"/>
    <col min="15629" max="15629" width="20.25" style="90" customWidth="1"/>
    <col min="15630" max="15630" width="24.25" style="90" customWidth="1"/>
    <col min="15631" max="15631" width="28.25" style="90" customWidth="1"/>
    <col min="15632" max="15632" width="29.625" style="90" customWidth="1"/>
    <col min="15633" max="15633" width="23.875" style="90" customWidth="1"/>
    <col min="15634" max="15872" width="13.625" style="90"/>
    <col min="15873" max="15873" width="0" style="90" hidden="1" customWidth="1"/>
    <col min="15874" max="15874" width="10.625" style="90" customWidth="1"/>
    <col min="15875" max="15875" width="45.5" style="90" customWidth="1"/>
    <col min="15876" max="15876" width="21.375" style="90" customWidth="1"/>
    <col min="15877" max="15882" width="0" style="90" hidden="1" customWidth="1"/>
    <col min="15883" max="15883" width="18.875" style="90" customWidth="1"/>
    <col min="15884" max="15884" width="54" style="90" customWidth="1"/>
    <col min="15885" max="15885" width="20.25" style="90" customWidth="1"/>
    <col min="15886" max="15886" width="24.25" style="90" customWidth="1"/>
    <col min="15887" max="15887" width="28.25" style="90" customWidth="1"/>
    <col min="15888" max="15888" width="29.625" style="90" customWidth="1"/>
    <col min="15889" max="15889" width="23.875" style="90" customWidth="1"/>
    <col min="15890" max="16128" width="13.625" style="90"/>
    <col min="16129" max="16129" width="0" style="90" hidden="1" customWidth="1"/>
    <col min="16130" max="16130" width="10.625" style="90" customWidth="1"/>
    <col min="16131" max="16131" width="45.5" style="90" customWidth="1"/>
    <col min="16132" max="16132" width="21.375" style="90" customWidth="1"/>
    <col min="16133" max="16138" width="0" style="90" hidden="1" customWidth="1"/>
    <col min="16139" max="16139" width="18.875" style="90" customWidth="1"/>
    <col min="16140" max="16140" width="54" style="90" customWidth="1"/>
    <col min="16141" max="16141" width="20.25" style="90" customWidth="1"/>
    <col min="16142" max="16142" width="24.25" style="90" customWidth="1"/>
    <col min="16143" max="16143" width="28.25" style="90" customWidth="1"/>
    <col min="16144" max="16144" width="29.625" style="90" customWidth="1"/>
    <col min="16145" max="16145" width="23.875" style="90" customWidth="1"/>
    <col min="16146" max="16384" width="13.625" style="90"/>
  </cols>
  <sheetData>
    <row r="1" spans="1:17" s="78" customFormat="1" ht="54.95" customHeight="1" x14ac:dyDescent="0.25">
      <c r="A1" s="73" t="s">
        <v>2773</v>
      </c>
      <c r="B1" s="74" t="s">
        <v>2774</v>
      </c>
      <c r="C1" s="74" t="s">
        <v>56</v>
      </c>
      <c r="D1" s="74" t="s">
        <v>57</v>
      </c>
      <c r="E1" s="75" t="s">
        <v>59</v>
      </c>
      <c r="F1" s="74" t="s">
        <v>2775</v>
      </c>
      <c r="G1" s="74" t="s">
        <v>11</v>
      </c>
      <c r="H1" s="74" t="s">
        <v>86</v>
      </c>
      <c r="I1" s="74" t="s">
        <v>2776</v>
      </c>
      <c r="J1" s="74" t="s">
        <v>12</v>
      </c>
      <c r="K1" s="76" t="s">
        <v>2777</v>
      </c>
      <c r="L1" s="76" t="s">
        <v>2778</v>
      </c>
      <c r="M1" s="74" t="s">
        <v>93</v>
      </c>
      <c r="N1" s="74" t="s">
        <v>94</v>
      </c>
      <c r="O1" s="77" t="s">
        <v>87</v>
      </c>
      <c r="P1" s="77" t="s">
        <v>2779</v>
      </c>
      <c r="Q1" s="77" t="s">
        <v>2780</v>
      </c>
    </row>
    <row r="2" spans="1:17" s="79" customFormat="1" ht="63.75" hidden="1" x14ac:dyDescent="0.25">
      <c r="A2" s="79" t="s">
        <v>939</v>
      </c>
      <c r="B2" s="79" t="s">
        <v>2754</v>
      </c>
      <c r="C2" s="79" t="s">
        <v>2512</v>
      </c>
      <c r="D2" s="79" t="s">
        <v>2513</v>
      </c>
      <c r="E2" s="80">
        <v>884000</v>
      </c>
      <c r="F2" s="79" t="s">
        <v>2781</v>
      </c>
      <c r="G2" s="79" t="s">
        <v>187</v>
      </c>
      <c r="H2" s="79" t="s">
        <v>116</v>
      </c>
      <c r="I2" s="79" t="s">
        <v>120</v>
      </c>
      <c r="J2" s="79" t="s">
        <v>2526</v>
      </c>
      <c r="M2" s="81">
        <v>41955.703472222223</v>
      </c>
      <c r="N2" s="79" t="s">
        <v>2289</v>
      </c>
      <c r="O2" s="82" t="s">
        <v>2376</v>
      </c>
      <c r="P2" s="82" t="s">
        <v>2377</v>
      </c>
      <c r="Q2" s="82" t="s">
        <v>2525</v>
      </c>
    </row>
    <row r="3" spans="1:17" s="79" customFormat="1" ht="51" hidden="1" x14ac:dyDescent="0.25">
      <c r="A3" s="79" t="s">
        <v>939</v>
      </c>
      <c r="B3" s="79" t="s">
        <v>2</v>
      </c>
      <c r="C3" s="79" t="s">
        <v>940</v>
      </c>
      <c r="D3" s="79" t="s">
        <v>941</v>
      </c>
      <c r="E3" s="80">
        <v>0</v>
      </c>
      <c r="F3" s="79" t="s">
        <v>2781</v>
      </c>
      <c r="G3" s="79" t="s">
        <v>181</v>
      </c>
      <c r="H3" s="79" t="s">
        <v>187</v>
      </c>
      <c r="I3" s="79" t="s">
        <v>120</v>
      </c>
      <c r="J3" s="79" t="s">
        <v>164</v>
      </c>
      <c r="M3" s="81">
        <v>41953.37777777778</v>
      </c>
      <c r="N3" s="79" t="s">
        <v>797</v>
      </c>
      <c r="O3" s="82" t="s">
        <v>949</v>
      </c>
      <c r="P3" s="82" t="s">
        <v>950</v>
      </c>
      <c r="Q3" s="82" t="s">
        <v>951</v>
      </c>
    </row>
    <row r="4" spans="1:17" s="79" customFormat="1" ht="51" hidden="1" x14ac:dyDescent="0.25">
      <c r="A4" s="79" t="s">
        <v>192</v>
      </c>
      <c r="B4" s="79" t="s">
        <v>2782</v>
      </c>
      <c r="C4" s="79" t="s">
        <v>2656</v>
      </c>
      <c r="D4" s="79" t="s">
        <v>2657</v>
      </c>
      <c r="E4" s="80">
        <v>497600</v>
      </c>
      <c r="F4" s="79" t="s">
        <v>2781</v>
      </c>
      <c r="G4" s="79" t="s">
        <v>110</v>
      </c>
      <c r="H4" s="79" t="s">
        <v>116</v>
      </c>
      <c r="I4" s="79" t="s">
        <v>120</v>
      </c>
      <c r="J4" s="79" t="s">
        <v>164</v>
      </c>
      <c r="M4" s="81">
        <v>41956.365277777775</v>
      </c>
      <c r="N4" s="79" t="s">
        <v>2673</v>
      </c>
      <c r="O4" s="82" t="s">
        <v>2670</v>
      </c>
      <c r="P4" s="82" t="s">
        <v>2671</v>
      </c>
      <c r="Q4" s="82" t="s">
        <v>2672</v>
      </c>
    </row>
    <row r="5" spans="1:17" s="79" customFormat="1" ht="51" hidden="1" x14ac:dyDescent="0.25">
      <c r="A5" s="79" t="s">
        <v>192</v>
      </c>
      <c r="B5" s="79" t="s">
        <v>2783</v>
      </c>
      <c r="C5" s="79" t="s">
        <v>194</v>
      </c>
      <c r="D5" s="79" t="s">
        <v>195</v>
      </c>
      <c r="E5" s="80">
        <v>350900</v>
      </c>
      <c r="F5" s="79" t="s">
        <v>2781</v>
      </c>
      <c r="G5" s="79" t="s">
        <v>134</v>
      </c>
      <c r="H5" s="79" t="s">
        <v>187</v>
      </c>
      <c r="I5" s="79" t="s">
        <v>120</v>
      </c>
      <c r="J5" s="79" t="s">
        <v>164</v>
      </c>
      <c r="M5" s="81">
        <v>41953.570138888885</v>
      </c>
      <c r="N5" s="79" t="s">
        <v>211</v>
      </c>
      <c r="O5" s="82" t="s">
        <v>210</v>
      </c>
      <c r="P5" s="82" t="s">
        <v>211</v>
      </c>
      <c r="Q5" s="82" t="s">
        <v>212</v>
      </c>
    </row>
    <row r="6" spans="1:17" s="79" customFormat="1" ht="51" hidden="1" x14ac:dyDescent="0.25">
      <c r="A6" s="79" t="s">
        <v>192</v>
      </c>
      <c r="B6" s="79" t="s">
        <v>2784</v>
      </c>
      <c r="C6" s="79" t="s">
        <v>1924</v>
      </c>
      <c r="D6" s="79" t="s">
        <v>1925</v>
      </c>
      <c r="E6" s="80">
        <v>195000</v>
      </c>
      <c r="F6" s="79" t="s">
        <v>2781</v>
      </c>
      <c r="G6" s="79" t="s">
        <v>187</v>
      </c>
      <c r="H6" s="79" t="s">
        <v>187</v>
      </c>
      <c r="I6" s="79" t="s">
        <v>120</v>
      </c>
      <c r="J6" s="79" t="s">
        <v>265</v>
      </c>
      <c r="M6" s="81">
        <v>41954.454166666663</v>
      </c>
      <c r="N6" s="79" t="s">
        <v>1937</v>
      </c>
      <c r="O6" s="82" t="s">
        <v>1934</v>
      </c>
      <c r="P6" s="82" t="s">
        <v>1935</v>
      </c>
      <c r="Q6" s="82" t="s">
        <v>1936</v>
      </c>
    </row>
    <row r="7" spans="1:17" s="79" customFormat="1" ht="51" hidden="1" x14ac:dyDescent="0.25">
      <c r="A7" s="79" t="s">
        <v>192</v>
      </c>
      <c r="B7" s="79" t="s">
        <v>2784</v>
      </c>
      <c r="C7" s="79" t="s">
        <v>1938</v>
      </c>
      <c r="D7" s="79" t="s">
        <v>1939</v>
      </c>
      <c r="E7" s="80">
        <v>263000</v>
      </c>
      <c r="F7" s="79" t="s">
        <v>2781</v>
      </c>
      <c r="G7" s="79" t="s">
        <v>187</v>
      </c>
      <c r="H7" s="79" t="s">
        <v>116</v>
      </c>
      <c r="I7" s="79" t="s">
        <v>120</v>
      </c>
      <c r="J7" s="79" t="s">
        <v>265</v>
      </c>
      <c r="M7" s="81">
        <v>41954.461111111108</v>
      </c>
      <c r="N7" s="79" t="s">
        <v>1937</v>
      </c>
      <c r="O7" s="82" t="s">
        <v>1934</v>
      </c>
      <c r="P7" s="82" t="s">
        <v>1935</v>
      </c>
      <c r="Q7" s="82" t="s">
        <v>1936</v>
      </c>
    </row>
    <row r="8" spans="1:17" s="79" customFormat="1" ht="51" hidden="1" x14ac:dyDescent="0.25">
      <c r="A8" s="79" t="s">
        <v>192</v>
      </c>
      <c r="B8" s="79" t="s">
        <v>2784</v>
      </c>
      <c r="C8" s="79" t="s">
        <v>2050</v>
      </c>
      <c r="D8" s="79" t="s">
        <v>2051</v>
      </c>
      <c r="E8" s="80">
        <v>1600000</v>
      </c>
      <c r="F8" s="79" t="s">
        <v>2781</v>
      </c>
      <c r="G8" s="79" t="s">
        <v>110</v>
      </c>
      <c r="H8" s="79" t="s">
        <v>116</v>
      </c>
      <c r="I8" s="79" t="s">
        <v>120</v>
      </c>
      <c r="J8" s="79" t="s">
        <v>164</v>
      </c>
      <c r="M8" s="81">
        <v>41954.629166666666</v>
      </c>
      <c r="N8" s="79" t="s">
        <v>1937</v>
      </c>
      <c r="O8" s="82" t="s">
        <v>1934</v>
      </c>
      <c r="P8" s="82" t="s">
        <v>1935</v>
      </c>
      <c r="Q8" s="82" t="s">
        <v>1936</v>
      </c>
    </row>
    <row r="9" spans="1:17" s="79" customFormat="1" ht="51" hidden="1" x14ac:dyDescent="0.25">
      <c r="A9" s="79" t="s">
        <v>192</v>
      </c>
      <c r="B9" s="79" t="s">
        <v>2784</v>
      </c>
      <c r="C9" s="79" t="s">
        <v>2096</v>
      </c>
      <c r="D9" s="79" t="s">
        <v>2097</v>
      </c>
      <c r="E9" s="80">
        <v>416660</v>
      </c>
      <c r="F9" s="79" t="s">
        <v>2781</v>
      </c>
      <c r="G9" s="79" t="s">
        <v>134</v>
      </c>
      <c r="H9" s="79" t="s">
        <v>116</v>
      </c>
      <c r="I9" s="79" t="s">
        <v>120</v>
      </c>
      <c r="J9" s="79" t="s">
        <v>164</v>
      </c>
      <c r="M9" s="81">
        <v>41955.85833333333</v>
      </c>
      <c r="N9" s="79" t="s">
        <v>1937</v>
      </c>
      <c r="O9" s="82" t="s">
        <v>1934</v>
      </c>
      <c r="P9" s="82" t="s">
        <v>1935</v>
      </c>
      <c r="Q9" s="82" t="s">
        <v>1936</v>
      </c>
    </row>
    <row r="10" spans="1:17" s="79" customFormat="1" ht="51" hidden="1" x14ac:dyDescent="0.25">
      <c r="A10" s="79" t="s">
        <v>192</v>
      </c>
      <c r="B10" s="79" t="s">
        <v>2785</v>
      </c>
      <c r="C10" s="79" t="s">
        <v>2307</v>
      </c>
      <c r="D10" s="79" t="s">
        <v>2308</v>
      </c>
      <c r="E10" s="80">
        <v>298851</v>
      </c>
      <c r="F10" s="79" t="s">
        <v>2781</v>
      </c>
      <c r="G10" s="79" t="s">
        <v>110</v>
      </c>
      <c r="H10" s="79" t="s">
        <v>116</v>
      </c>
      <c r="I10" s="79" t="s">
        <v>120</v>
      </c>
      <c r="J10" s="79" t="s">
        <v>164</v>
      </c>
      <c r="M10" s="81">
        <v>41955.493055555555</v>
      </c>
      <c r="N10" s="79" t="s">
        <v>2320</v>
      </c>
      <c r="O10" s="82" t="s">
        <v>2317</v>
      </c>
      <c r="P10" s="82" t="s">
        <v>2318</v>
      </c>
      <c r="Q10" s="82" t="s">
        <v>2319</v>
      </c>
    </row>
    <row r="11" spans="1:17" s="79" customFormat="1" ht="51" hidden="1" x14ac:dyDescent="0.25">
      <c r="A11" s="79" t="s">
        <v>192</v>
      </c>
      <c r="B11" s="79" t="s">
        <v>2786</v>
      </c>
      <c r="C11" s="79" t="s">
        <v>1075</v>
      </c>
      <c r="D11" s="79" t="s">
        <v>1076</v>
      </c>
      <c r="E11" s="80">
        <v>271253</v>
      </c>
      <c r="F11" s="79" t="s">
        <v>2781</v>
      </c>
      <c r="G11" s="79" t="s">
        <v>110</v>
      </c>
      <c r="H11" s="79" t="s">
        <v>116</v>
      </c>
      <c r="I11" s="79" t="s">
        <v>120</v>
      </c>
      <c r="J11" s="79" t="s">
        <v>164</v>
      </c>
      <c r="M11" s="81">
        <v>41952.945833333331</v>
      </c>
      <c r="N11" s="79" t="s">
        <v>1064</v>
      </c>
      <c r="O11" s="82" t="s">
        <v>1061</v>
      </c>
      <c r="P11" s="82" t="s">
        <v>1062</v>
      </c>
      <c r="Q11" s="82" t="s">
        <v>1063</v>
      </c>
    </row>
    <row r="12" spans="1:17" s="79" customFormat="1" ht="51" hidden="1" x14ac:dyDescent="0.25">
      <c r="A12" s="79" t="s">
        <v>192</v>
      </c>
      <c r="B12" s="79" t="s">
        <v>2786</v>
      </c>
      <c r="C12" s="79" t="s">
        <v>1047</v>
      </c>
      <c r="D12" s="79" t="s">
        <v>1048</v>
      </c>
      <c r="E12" s="80">
        <v>165850</v>
      </c>
      <c r="F12" s="79" t="s">
        <v>2781</v>
      </c>
      <c r="G12" s="79" t="s">
        <v>110</v>
      </c>
      <c r="H12" s="79" t="s">
        <v>116</v>
      </c>
      <c r="I12" s="79" t="s">
        <v>120</v>
      </c>
      <c r="J12" s="79" t="s">
        <v>164</v>
      </c>
      <c r="M12" s="81">
        <v>41952.936111111107</v>
      </c>
      <c r="N12" s="79" t="s">
        <v>1064</v>
      </c>
      <c r="O12" s="82" t="s">
        <v>1061</v>
      </c>
      <c r="P12" s="82" t="s">
        <v>1062</v>
      </c>
      <c r="Q12" s="82" t="s">
        <v>1063</v>
      </c>
    </row>
    <row r="13" spans="1:17" s="79" customFormat="1" ht="51" hidden="1" x14ac:dyDescent="0.25">
      <c r="A13" s="79" t="s">
        <v>95</v>
      </c>
      <c r="B13" s="79" t="s">
        <v>1792</v>
      </c>
      <c r="C13" s="79" t="s">
        <v>1277</v>
      </c>
      <c r="D13" s="79" t="s">
        <v>1278</v>
      </c>
      <c r="E13" s="80">
        <v>856000</v>
      </c>
      <c r="F13" s="79" t="s">
        <v>2781</v>
      </c>
      <c r="G13" s="79" t="s">
        <v>134</v>
      </c>
      <c r="H13" s="79" t="s">
        <v>116</v>
      </c>
      <c r="I13" s="79" t="s">
        <v>120</v>
      </c>
      <c r="J13" s="79" t="s">
        <v>164</v>
      </c>
      <c r="M13" s="81">
        <v>41953.886111111111</v>
      </c>
      <c r="N13" s="79" t="s">
        <v>441</v>
      </c>
      <c r="O13" s="82" t="s">
        <v>1290</v>
      </c>
      <c r="P13" s="82" t="s">
        <v>1291</v>
      </c>
      <c r="Q13" s="82" t="s">
        <v>1292</v>
      </c>
    </row>
    <row r="14" spans="1:17" s="79" customFormat="1" ht="51" hidden="1" x14ac:dyDescent="0.25">
      <c r="A14" s="79" t="s">
        <v>95</v>
      </c>
      <c r="B14" s="79" t="s">
        <v>1792</v>
      </c>
      <c r="C14" s="79" t="s">
        <v>1521</v>
      </c>
      <c r="D14" s="79" t="s">
        <v>1522</v>
      </c>
      <c r="E14" s="80">
        <v>300000</v>
      </c>
      <c r="F14" s="79" t="s">
        <v>2781</v>
      </c>
      <c r="G14" s="79" t="s">
        <v>110</v>
      </c>
      <c r="H14" s="79" t="s">
        <v>116</v>
      </c>
      <c r="I14" s="79" t="s">
        <v>120</v>
      </c>
      <c r="J14" s="79" t="s">
        <v>164</v>
      </c>
      <c r="M14" s="81">
        <v>41953.682638888888</v>
      </c>
      <c r="N14" s="79" t="s">
        <v>1540</v>
      </c>
      <c r="O14" s="82" t="s">
        <v>1537</v>
      </c>
      <c r="P14" s="82" t="s">
        <v>1538</v>
      </c>
      <c r="Q14" s="82" t="s">
        <v>1539</v>
      </c>
    </row>
    <row r="15" spans="1:17" s="79" customFormat="1" ht="51" hidden="1" x14ac:dyDescent="0.25">
      <c r="A15" s="79" t="s">
        <v>95</v>
      </c>
      <c r="B15" s="79" t="s">
        <v>3</v>
      </c>
      <c r="C15" s="79" t="s">
        <v>1541</v>
      </c>
      <c r="D15" s="79" t="s">
        <v>1542</v>
      </c>
      <c r="E15" s="80">
        <v>295127</v>
      </c>
      <c r="F15" s="79" t="s">
        <v>2781</v>
      </c>
      <c r="G15" s="79" t="s">
        <v>110</v>
      </c>
      <c r="H15" s="79" t="s">
        <v>116</v>
      </c>
      <c r="I15" s="79" t="s">
        <v>120</v>
      </c>
      <c r="J15" s="79" t="s">
        <v>121</v>
      </c>
      <c r="M15" s="81">
        <v>41953.701388888891</v>
      </c>
      <c r="N15" s="79" t="s">
        <v>1520</v>
      </c>
      <c r="O15" s="82" t="s">
        <v>1517</v>
      </c>
      <c r="P15" s="82" t="s">
        <v>1518</v>
      </c>
      <c r="Q15" s="82" t="s">
        <v>1552</v>
      </c>
    </row>
    <row r="16" spans="1:17" s="79" customFormat="1" ht="51" hidden="1" x14ac:dyDescent="0.25">
      <c r="A16" s="79" t="s">
        <v>95</v>
      </c>
      <c r="B16" s="79" t="s">
        <v>3</v>
      </c>
      <c r="C16" s="79" t="s">
        <v>1569</v>
      </c>
      <c r="D16" s="79" t="s">
        <v>1570</v>
      </c>
      <c r="E16" s="80">
        <v>584582</v>
      </c>
      <c r="F16" s="79" t="s">
        <v>2781</v>
      </c>
      <c r="G16" s="79" t="s">
        <v>110</v>
      </c>
      <c r="H16" s="79" t="s">
        <v>116</v>
      </c>
      <c r="I16" s="79" t="s">
        <v>120</v>
      </c>
      <c r="J16" s="79" t="s">
        <v>164</v>
      </c>
      <c r="M16" s="81">
        <v>41953.708333333328</v>
      </c>
      <c r="N16" s="79" t="s">
        <v>1520</v>
      </c>
      <c r="O16" s="82" t="s">
        <v>1517</v>
      </c>
      <c r="P16" s="82" t="s">
        <v>1518</v>
      </c>
      <c r="Q16" s="82" t="s">
        <v>1580</v>
      </c>
    </row>
    <row r="17" spans="1:17" s="79" customFormat="1" ht="51" hidden="1" x14ac:dyDescent="0.25">
      <c r="A17" s="79" t="s">
        <v>95</v>
      </c>
      <c r="B17" s="79" t="s">
        <v>3</v>
      </c>
      <c r="C17" s="79" t="s">
        <v>1648</v>
      </c>
      <c r="D17" s="79" t="s">
        <v>1649</v>
      </c>
      <c r="E17" s="80">
        <v>753590</v>
      </c>
      <c r="F17" s="79" t="s">
        <v>2781</v>
      </c>
      <c r="G17" s="79" t="s">
        <v>134</v>
      </c>
      <c r="H17" s="79" t="s">
        <v>116</v>
      </c>
      <c r="I17" s="79" t="s">
        <v>120</v>
      </c>
      <c r="J17" s="79" t="s">
        <v>164</v>
      </c>
      <c r="M17" s="81">
        <v>41954.500694444439</v>
      </c>
      <c r="N17" s="79" t="s">
        <v>1520</v>
      </c>
      <c r="O17" s="82" t="s">
        <v>1517</v>
      </c>
      <c r="P17" s="82" t="s">
        <v>1622</v>
      </c>
      <c r="Q17" s="82" t="s">
        <v>1519</v>
      </c>
    </row>
    <row r="18" spans="1:17" s="79" customFormat="1" ht="51" hidden="1" x14ac:dyDescent="0.25">
      <c r="A18" s="79" t="s">
        <v>95</v>
      </c>
      <c r="B18" s="79" t="s">
        <v>3</v>
      </c>
      <c r="C18" s="79" t="s">
        <v>1659</v>
      </c>
      <c r="D18" s="79" t="s">
        <v>1660</v>
      </c>
      <c r="E18" s="80">
        <v>1115903</v>
      </c>
      <c r="F18" s="79" t="s">
        <v>2781</v>
      </c>
      <c r="G18" s="79" t="s">
        <v>134</v>
      </c>
      <c r="H18" s="79" t="s">
        <v>116</v>
      </c>
      <c r="I18" s="79" t="s">
        <v>120</v>
      </c>
      <c r="J18" s="79" t="s">
        <v>164</v>
      </c>
      <c r="M18" s="81">
        <v>41954.503472222219</v>
      </c>
      <c r="N18" s="79" t="s">
        <v>1520</v>
      </c>
      <c r="O18" s="82" t="s">
        <v>1517</v>
      </c>
      <c r="P18" s="82" t="s">
        <v>1518</v>
      </c>
      <c r="Q18" s="82" t="s">
        <v>1519</v>
      </c>
    </row>
    <row r="19" spans="1:17" s="79" customFormat="1" ht="51" hidden="1" x14ac:dyDescent="0.25">
      <c r="A19" s="79" t="s">
        <v>95</v>
      </c>
      <c r="B19" s="79" t="s">
        <v>3</v>
      </c>
      <c r="C19" s="79" t="s">
        <v>1689</v>
      </c>
      <c r="D19" s="79" t="s">
        <v>1690</v>
      </c>
      <c r="E19" s="80">
        <v>1113699</v>
      </c>
      <c r="F19" s="79" t="s">
        <v>2781</v>
      </c>
      <c r="G19" s="79" t="s">
        <v>134</v>
      </c>
      <c r="H19" s="79" t="s">
        <v>116</v>
      </c>
      <c r="I19" s="79" t="s">
        <v>120</v>
      </c>
      <c r="J19" s="79" t="s">
        <v>164</v>
      </c>
      <c r="M19" s="81">
        <v>41954.51180555555</v>
      </c>
      <c r="N19" s="79" t="s">
        <v>1520</v>
      </c>
      <c r="O19" s="82" t="s">
        <v>1517</v>
      </c>
      <c r="P19" s="82" t="s">
        <v>1622</v>
      </c>
      <c r="Q19" s="82" t="s">
        <v>1519</v>
      </c>
    </row>
    <row r="20" spans="1:17" s="79" customFormat="1" ht="51" hidden="1" x14ac:dyDescent="0.25">
      <c r="A20" s="79" t="s">
        <v>95</v>
      </c>
      <c r="B20" s="79" t="s">
        <v>34</v>
      </c>
      <c r="C20" s="79" t="s">
        <v>1748</v>
      </c>
      <c r="D20" s="79" t="s">
        <v>1749</v>
      </c>
      <c r="E20" s="80">
        <v>303707</v>
      </c>
      <c r="F20" s="79" t="s">
        <v>2781</v>
      </c>
      <c r="G20" s="79" t="s">
        <v>110</v>
      </c>
      <c r="H20" s="79" t="s">
        <v>187</v>
      </c>
      <c r="I20" s="79" t="s">
        <v>120</v>
      </c>
      <c r="J20" s="79" t="s">
        <v>164</v>
      </c>
      <c r="M20" s="81">
        <v>41953.857638888891</v>
      </c>
      <c r="N20" s="79" t="s">
        <v>1764</v>
      </c>
      <c r="O20" s="82" t="s">
        <v>1761</v>
      </c>
      <c r="P20" s="82" t="s">
        <v>1762</v>
      </c>
      <c r="Q20" s="82" t="s">
        <v>1763</v>
      </c>
    </row>
    <row r="21" spans="1:17" s="79" customFormat="1" ht="51" hidden="1" x14ac:dyDescent="0.25">
      <c r="A21" s="79" t="s">
        <v>95</v>
      </c>
      <c r="B21" s="79" t="s">
        <v>30</v>
      </c>
      <c r="C21" s="79" t="s">
        <v>1333</v>
      </c>
      <c r="D21" s="79" t="s">
        <v>1334</v>
      </c>
      <c r="E21" s="80">
        <v>210000</v>
      </c>
      <c r="F21" s="79" t="s">
        <v>2781</v>
      </c>
      <c r="G21" s="79" t="s">
        <v>110</v>
      </c>
      <c r="H21" s="79" t="s">
        <v>116</v>
      </c>
      <c r="I21" s="79" t="s">
        <v>120</v>
      </c>
      <c r="J21" s="79" t="s">
        <v>265</v>
      </c>
      <c r="M21" s="81">
        <v>41953.895833333328</v>
      </c>
      <c r="N21" s="79" t="s">
        <v>441</v>
      </c>
      <c r="O21" s="82" t="s">
        <v>438</v>
      </c>
      <c r="P21" s="82" t="s">
        <v>439</v>
      </c>
      <c r="Q21" s="82" t="s">
        <v>1345</v>
      </c>
    </row>
    <row r="22" spans="1:17" s="79" customFormat="1" ht="51" hidden="1" x14ac:dyDescent="0.25">
      <c r="A22" s="79" t="s">
        <v>95</v>
      </c>
      <c r="B22" s="79" t="s">
        <v>2787</v>
      </c>
      <c r="C22" s="79" t="s">
        <v>1766</v>
      </c>
      <c r="D22" s="79" t="s">
        <v>1767</v>
      </c>
      <c r="E22" s="80">
        <v>627507</v>
      </c>
      <c r="F22" s="79" t="s">
        <v>2781</v>
      </c>
      <c r="G22" s="79" t="s">
        <v>134</v>
      </c>
      <c r="H22" s="79" t="s">
        <v>116</v>
      </c>
      <c r="I22" s="79" t="s">
        <v>120</v>
      </c>
      <c r="J22" s="79" t="s">
        <v>164</v>
      </c>
      <c r="M22" s="81">
        <v>41953.859027777777</v>
      </c>
      <c r="N22" s="79" t="s">
        <v>1785</v>
      </c>
      <c r="O22" s="82" t="s">
        <v>1782</v>
      </c>
      <c r="P22" s="82" t="s">
        <v>1783</v>
      </c>
      <c r="Q22" s="82" t="s">
        <v>1784</v>
      </c>
    </row>
    <row r="23" spans="1:17" s="79" customFormat="1" ht="51" hidden="1" x14ac:dyDescent="0.25">
      <c r="A23" s="79" t="s">
        <v>95</v>
      </c>
      <c r="B23" s="79" t="s">
        <v>2787</v>
      </c>
      <c r="C23" s="79" t="s">
        <v>1786</v>
      </c>
      <c r="D23" s="79" t="s">
        <v>1787</v>
      </c>
      <c r="E23" s="80">
        <v>619578</v>
      </c>
      <c r="F23" s="79" t="s">
        <v>2781</v>
      </c>
      <c r="G23" s="79" t="s">
        <v>110</v>
      </c>
      <c r="H23" s="79" t="s">
        <v>116</v>
      </c>
      <c r="I23" s="79" t="s">
        <v>120</v>
      </c>
      <c r="J23" s="79" t="s">
        <v>164</v>
      </c>
      <c r="M23" s="81">
        <v>41953.865972222222</v>
      </c>
      <c r="N23" s="79" t="s">
        <v>1785</v>
      </c>
      <c r="O23" s="82" t="s">
        <v>1782</v>
      </c>
      <c r="P23" s="82" t="s">
        <v>1783</v>
      </c>
      <c r="Q23" s="82" t="s">
        <v>1784</v>
      </c>
    </row>
    <row r="24" spans="1:17" s="79" customFormat="1" ht="51" hidden="1" x14ac:dyDescent="0.25">
      <c r="A24" s="79" t="s">
        <v>95</v>
      </c>
      <c r="B24" s="79" t="s">
        <v>2788</v>
      </c>
      <c r="C24" s="79" t="s">
        <v>1170</v>
      </c>
      <c r="D24" s="79" t="s">
        <v>1171</v>
      </c>
      <c r="E24" s="80">
        <v>128000</v>
      </c>
      <c r="F24" s="79" t="s">
        <v>2781</v>
      </c>
      <c r="G24" s="79" t="s">
        <v>110</v>
      </c>
      <c r="H24" s="79" t="s">
        <v>116</v>
      </c>
      <c r="I24" s="79" t="s">
        <v>120</v>
      </c>
      <c r="J24" s="79" t="s">
        <v>265</v>
      </c>
      <c r="M24" s="81">
        <v>41953.387499999997</v>
      </c>
      <c r="N24" s="79" t="s">
        <v>1182</v>
      </c>
      <c r="O24" s="82" t="s">
        <v>1181</v>
      </c>
      <c r="P24" s="82" t="s">
        <v>1182</v>
      </c>
      <c r="Q24" s="82" t="s">
        <v>1183</v>
      </c>
    </row>
    <row r="25" spans="1:17" s="79" customFormat="1" ht="51" hidden="1" x14ac:dyDescent="0.25">
      <c r="A25" s="79" t="s">
        <v>95</v>
      </c>
      <c r="B25" s="79" t="s">
        <v>2789</v>
      </c>
      <c r="C25" s="79" t="s">
        <v>1065</v>
      </c>
      <c r="D25" s="79" t="s">
        <v>1066</v>
      </c>
      <c r="E25" s="80">
        <v>557600</v>
      </c>
      <c r="F25" s="79" t="s">
        <v>2781</v>
      </c>
      <c r="G25" s="79" t="s">
        <v>110</v>
      </c>
      <c r="H25" s="79" t="s">
        <v>116</v>
      </c>
      <c r="I25" s="79" t="s">
        <v>120</v>
      </c>
      <c r="J25" s="79" t="s">
        <v>121</v>
      </c>
      <c r="M25" s="81">
        <v>41952.910416666666</v>
      </c>
      <c r="N25" s="79" t="s">
        <v>527</v>
      </c>
      <c r="O25" s="82" t="s">
        <v>524</v>
      </c>
      <c r="P25" s="82" t="s">
        <v>525</v>
      </c>
      <c r="Q25" s="82" t="s">
        <v>526</v>
      </c>
    </row>
    <row r="26" spans="1:17" s="79" customFormat="1" ht="51" hidden="1" x14ac:dyDescent="0.25">
      <c r="A26" s="79" t="s">
        <v>95</v>
      </c>
      <c r="B26" s="79" t="s">
        <v>2789</v>
      </c>
      <c r="C26" s="79" t="s">
        <v>1032</v>
      </c>
      <c r="D26" s="79" t="s">
        <v>1033</v>
      </c>
      <c r="E26" s="80">
        <v>1000000</v>
      </c>
      <c r="F26" s="79" t="s">
        <v>2781</v>
      </c>
      <c r="G26" s="79" t="s">
        <v>110</v>
      </c>
      <c r="H26" s="79" t="s">
        <v>116</v>
      </c>
      <c r="I26" s="79" t="s">
        <v>120</v>
      </c>
      <c r="J26" s="79" t="s">
        <v>121</v>
      </c>
      <c r="M26" s="81">
        <v>41952.890972222223</v>
      </c>
      <c r="N26" s="79" t="s">
        <v>527</v>
      </c>
      <c r="O26" s="82" t="s">
        <v>524</v>
      </c>
      <c r="P26" s="82" t="s">
        <v>525</v>
      </c>
      <c r="Q26" s="82" t="s">
        <v>526</v>
      </c>
    </row>
    <row r="27" spans="1:17" s="79" customFormat="1" ht="51" hidden="1" x14ac:dyDescent="0.25">
      <c r="A27" s="79" t="s">
        <v>95</v>
      </c>
      <c r="B27" s="79" t="s">
        <v>2789</v>
      </c>
      <c r="C27" s="79" t="s">
        <v>508</v>
      </c>
      <c r="D27" s="79" t="s">
        <v>509</v>
      </c>
      <c r="E27" s="80">
        <v>459200</v>
      </c>
      <c r="F27" s="79" t="s">
        <v>2781</v>
      </c>
      <c r="G27" s="79" t="s">
        <v>110</v>
      </c>
      <c r="H27" s="79" t="s">
        <v>116</v>
      </c>
      <c r="I27" s="79" t="s">
        <v>120</v>
      </c>
      <c r="J27" s="79" t="s">
        <v>121</v>
      </c>
      <c r="M27" s="81">
        <v>41952.883333333331</v>
      </c>
      <c r="N27" s="79" t="s">
        <v>527</v>
      </c>
      <c r="O27" s="82" t="s">
        <v>524</v>
      </c>
      <c r="P27" s="82" t="s">
        <v>525</v>
      </c>
      <c r="Q27" s="82" t="s">
        <v>526</v>
      </c>
    </row>
    <row r="28" spans="1:17" s="79" customFormat="1" ht="51" hidden="1" x14ac:dyDescent="0.25">
      <c r="A28" s="79" t="s">
        <v>95</v>
      </c>
      <c r="B28" s="79" t="s">
        <v>2790</v>
      </c>
      <c r="C28" s="79" t="s">
        <v>1710</v>
      </c>
      <c r="D28" s="79" t="s">
        <v>1711</v>
      </c>
      <c r="E28" s="80">
        <v>335400</v>
      </c>
      <c r="F28" s="79" t="s">
        <v>2781</v>
      </c>
      <c r="G28" s="79" t="s">
        <v>134</v>
      </c>
      <c r="H28" s="79" t="s">
        <v>116</v>
      </c>
      <c r="I28" s="79" t="s">
        <v>120</v>
      </c>
      <c r="J28" s="79" t="s">
        <v>121</v>
      </c>
      <c r="M28" s="81">
        <v>41953.848611111112</v>
      </c>
      <c r="N28" s="79" t="s">
        <v>1727</v>
      </c>
      <c r="O28" s="82" t="s">
        <v>1724</v>
      </c>
      <c r="P28" s="82" t="s">
        <v>1725</v>
      </c>
      <c r="Q28" s="82" t="s">
        <v>1726</v>
      </c>
    </row>
    <row r="29" spans="1:17" s="79" customFormat="1" ht="63.75" hidden="1" x14ac:dyDescent="0.25">
      <c r="A29" s="79" t="s">
        <v>95</v>
      </c>
      <c r="B29" s="79" t="s">
        <v>2790</v>
      </c>
      <c r="C29" s="79" t="s">
        <v>1464</v>
      </c>
      <c r="D29" s="79" t="s">
        <v>1465</v>
      </c>
      <c r="E29" s="80">
        <v>506086</v>
      </c>
      <c r="F29" s="79" t="s">
        <v>2781</v>
      </c>
      <c r="G29" s="79" t="s">
        <v>134</v>
      </c>
      <c r="H29" s="79" t="s">
        <v>116</v>
      </c>
      <c r="I29" s="79" t="s">
        <v>120</v>
      </c>
      <c r="J29" s="79" t="s">
        <v>121</v>
      </c>
      <c r="M29" s="81">
        <v>41953.87777777778</v>
      </c>
      <c r="N29" s="79" t="s">
        <v>441</v>
      </c>
      <c r="O29" s="82" t="s">
        <v>1476</v>
      </c>
      <c r="P29" s="82" t="s">
        <v>1477</v>
      </c>
      <c r="Q29" s="82" t="s">
        <v>1478</v>
      </c>
    </row>
    <row r="30" spans="1:17" s="79" customFormat="1" ht="51" hidden="1" x14ac:dyDescent="0.25">
      <c r="A30" s="79" t="s">
        <v>95</v>
      </c>
      <c r="B30" s="79" t="s">
        <v>2791</v>
      </c>
      <c r="C30" s="79" t="s">
        <v>1256</v>
      </c>
      <c r="D30" s="79" t="s">
        <v>1257</v>
      </c>
      <c r="E30" s="80">
        <v>283178</v>
      </c>
      <c r="F30" s="79" t="s">
        <v>2781</v>
      </c>
      <c r="G30" s="79" t="s">
        <v>110</v>
      </c>
      <c r="H30" s="79" t="s">
        <v>116</v>
      </c>
      <c r="I30" s="79" t="s">
        <v>120</v>
      </c>
      <c r="J30" s="79" t="s">
        <v>164</v>
      </c>
      <c r="M30" s="81">
        <v>41953.552777777775</v>
      </c>
      <c r="N30" s="79" t="s">
        <v>1275</v>
      </c>
      <c r="O30" s="82" t="s">
        <v>1272</v>
      </c>
      <c r="P30" s="82" t="s">
        <v>1273</v>
      </c>
      <c r="Q30" s="82" t="s">
        <v>1274</v>
      </c>
    </row>
    <row r="31" spans="1:17" s="79" customFormat="1" ht="51" hidden="1" x14ac:dyDescent="0.25">
      <c r="A31" s="79" t="s">
        <v>95</v>
      </c>
      <c r="B31" s="79" t="s">
        <v>2791</v>
      </c>
      <c r="C31" s="79" t="s">
        <v>1307</v>
      </c>
      <c r="D31" s="79" t="s">
        <v>1308</v>
      </c>
      <c r="E31" s="80">
        <v>283178</v>
      </c>
      <c r="F31" s="79" t="s">
        <v>2781</v>
      </c>
      <c r="G31" s="79" t="s">
        <v>110</v>
      </c>
      <c r="H31" s="79" t="s">
        <v>116</v>
      </c>
      <c r="I31" s="79" t="s">
        <v>120</v>
      </c>
      <c r="J31" s="79" t="s">
        <v>164</v>
      </c>
      <c r="M31" s="81">
        <v>41953.538888888885</v>
      </c>
      <c r="N31" s="79" t="s">
        <v>1275</v>
      </c>
      <c r="O31" s="82" t="s">
        <v>1272</v>
      </c>
      <c r="P31" s="82" t="s">
        <v>1273</v>
      </c>
      <c r="Q31" s="82" t="s">
        <v>1319</v>
      </c>
    </row>
    <row r="32" spans="1:17" s="79" customFormat="1" ht="51" hidden="1" x14ac:dyDescent="0.25">
      <c r="A32" s="79" t="s">
        <v>95</v>
      </c>
      <c r="B32" s="79" t="s">
        <v>740</v>
      </c>
      <c r="C32" s="79" t="s">
        <v>1090</v>
      </c>
      <c r="D32" s="79" t="s">
        <v>1091</v>
      </c>
      <c r="E32" s="80">
        <v>1970450</v>
      </c>
      <c r="F32" s="79" t="s">
        <v>2781</v>
      </c>
      <c r="G32" s="79" t="s">
        <v>110</v>
      </c>
      <c r="H32" s="79" t="s">
        <v>116</v>
      </c>
      <c r="I32" s="79" t="s">
        <v>120</v>
      </c>
      <c r="J32" s="79" t="s">
        <v>164</v>
      </c>
      <c r="M32" s="81">
        <v>41953.388194444444</v>
      </c>
      <c r="N32" s="79" t="s">
        <v>761</v>
      </c>
      <c r="O32" s="82" t="s">
        <v>758</v>
      </c>
      <c r="P32" s="82" t="s">
        <v>759</v>
      </c>
      <c r="Q32" s="82" t="s">
        <v>779</v>
      </c>
    </row>
    <row r="33" spans="1:17" s="79" customFormat="1" ht="51" hidden="1" x14ac:dyDescent="0.25">
      <c r="A33" s="79" t="s">
        <v>95</v>
      </c>
      <c r="B33" s="79" t="s">
        <v>740</v>
      </c>
      <c r="C33" s="79" t="s">
        <v>762</v>
      </c>
      <c r="D33" s="79" t="s">
        <v>763</v>
      </c>
      <c r="E33" s="80">
        <v>2932400</v>
      </c>
      <c r="F33" s="79" t="s">
        <v>2781</v>
      </c>
      <c r="G33" s="79" t="s">
        <v>134</v>
      </c>
      <c r="H33" s="79" t="s">
        <v>116</v>
      </c>
      <c r="I33" s="79" t="s">
        <v>120</v>
      </c>
      <c r="J33" s="79" t="s">
        <v>164</v>
      </c>
      <c r="M33" s="81">
        <v>41953.382638888885</v>
      </c>
      <c r="N33" s="79" t="s">
        <v>761</v>
      </c>
      <c r="O33" s="82" t="s">
        <v>758</v>
      </c>
      <c r="P33" s="82" t="s">
        <v>759</v>
      </c>
      <c r="Q33" s="82" t="s">
        <v>779</v>
      </c>
    </row>
    <row r="34" spans="1:17" s="79" customFormat="1" ht="51" hidden="1" x14ac:dyDescent="0.25">
      <c r="A34" s="79" t="s">
        <v>95</v>
      </c>
      <c r="B34" s="79" t="s">
        <v>9</v>
      </c>
      <c r="C34" s="79" t="s">
        <v>1200</v>
      </c>
      <c r="D34" s="79" t="s">
        <v>1201</v>
      </c>
      <c r="E34" s="80">
        <v>375000</v>
      </c>
      <c r="F34" s="79" t="s">
        <v>2781</v>
      </c>
      <c r="G34" s="79" t="s">
        <v>134</v>
      </c>
      <c r="H34" s="79" t="s">
        <v>116</v>
      </c>
      <c r="I34" s="79" t="s">
        <v>120</v>
      </c>
      <c r="J34" s="79" t="s">
        <v>164</v>
      </c>
      <c r="M34" s="81">
        <v>41953.417361111111</v>
      </c>
      <c r="N34" s="79" t="s">
        <v>1215</v>
      </c>
      <c r="O34" s="82" t="s">
        <v>1212</v>
      </c>
      <c r="P34" s="82" t="s">
        <v>1213</v>
      </c>
      <c r="Q34" s="82" t="s">
        <v>1214</v>
      </c>
    </row>
    <row r="35" spans="1:17" s="79" customFormat="1" ht="51" hidden="1" x14ac:dyDescent="0.25">
      <c r="A35" s="79" t="s">
        <v>95</v>
      </c>
      <c r="B35" s="79" t="s">
        <v>2792</v>
      </c>
      <c r="C35" s="79" t="s">
        <v>1403</v>
      </c>
      <c r="D35" s="79" t="s">
        <v>1404</v>
      </c>
      <c r="E35" s="80">
        <v>149300</v>
      </c>
      <c r="F35" s="79" t="s">
        <v>2781</v>
      </c>
      <c r="G35" s="79" t="s">
        <v>110</v>
      </c>
      <c r="H35" s="79" t="s">
        <v>116</v>
      </c>
      <c r="I35" s="79" t="s">
        <v>120</v>
      </c>
      <c r="J35" s="79" t="s">
        <v>164</v>
      </c>
      <c r="M35" s="81">
        <v>41955.551388888889</v>
      </c>
      <c r="N35" s="79" t="s">
        <v>1415</v>
      </c>
      <c r="O35" s="82" t="s">
        <v>1412</v>
      </c>
      <c r="P35" s="82" t="s">
        <v>1413</v>
      </c>
      <c r="Q35" s="82" t="s">
        <v>1414</v>
      </c>
    </row>
    <row r="36" spans="1:17" s="79" customFormat="1" ht="51" hidden="1" x14ac:dyDescent="0.25">
      <c r="A36" s="79" t="s">
        <v>95</v>
      </c>
      <c r="B36" s="79" t="s">
        <v>2793</v>
      </c>
      <c r="C36" s="79" t="s">
        <v>1828</v>
      </c>
      <c r="D36" s="79" t="s">
        <v>1829</v>
      </c>
      <c r="E36" s="80">
        <v>0</v>
      </c>
      <c r="F36" s="79" t="s">
        <v>2781</v>
      </c>
      <c r="G36" s="79" t="s">
        <v>181</v>
      </c>
      <c r="H36" s="79" t="s">
        <v>116</v>
      </c>
      <c r="I36" s="79" t="s">
        <v>120</v>
      </c>
      <c r="J36" s="79" t="s">
        <v>164</v>
      </c>
      <c r="M36" s="81">
        <v>41955.446527777778</v>
      </c>
      <c r="N36" s="79" t="s">
        <v>1844</v>
      </c>
      <c r="O36" s="82" t="s">
        <v>1841</v>
      </c>
      <c r="P36" s="82" t="s">
        <v>1842</v>
      </c>
      <c r="Q36" s="82" t="s">
        <v>1843</v>
      </c>
    </row>
    <row r="37" spans="1:17" s="79" customFormat="1" ht="51" hidden="1" x14ac:dyDescent="0.25">
      <c r="A37" s="79" t="s">
        <v>95</v>
      </c>
      <c r="B37" s="79" t="s">
        <v>2793</v>
      </c>
      <c r="C37" s="79" t="s">
        <v>2144</v>
      </c>
      <c r="D37" s="79" t="s">
        <v>2145</v>
      </c>
      <c r="E37" s="80">
        <v>345204</v>
      </c>
      <c r="F37" s="79" t="s">
        <v>2781</v>
      </c>
      <c r="G37" s="79" t="s">
        <v>181</v>
      </c>
      <c r="H37" s="79" t="s">
        <v>116</v>
      </c>
      <c r="I37" s="79" t="s">
        <v>120</v>
      </c>
      <c r="J37" s="79" t="s">
        <v>164</v>
      </c>
      <c r="M37" s="81">
        <v>41954.745138888888</v>
      </c>
      <c r="N37" s="79" t="s">
        <v>307</v>
      </c>
      <c r="O37" s="82" t="s">
        <v>2153</v>
      </c>
      <c r="P37" s="82" t="s">
        <v>2154</v>
      </c>
      <c r="Q37" s="82" t="s">
        <v>2155</v>
      </c>
    </row>
    <row r="38" spans="1:17" s="79" customFormat="1" ht="51" hidden="1" x14ac:dyDescent="0.25">
      <c r="A38" s="79" t="s">
        <v>95</v>
      </c>
      <c r="B38" s="79" t="s">
        <v>2793</v>
      </c>
      <c r="C38" s="79" t="s">
        <v>882</v>
      </c>
      <c r="D38" s="79" t="s">
        <v>883</v>
      </c>
      <c r="E38" s="80">
        <v>2000000</v>
      </c>
      <c r="F38" s="79" t="s">
        <v>2781</v>
      </c>
      <c r="G38" s="79" t="s">
        <v>110</v>
      </c>
      <c r="H38" s="79" t="s">
        <v>116</v>
      </c>
      <c r="I38" s="79" t="s">
        <v>120</v>
      </c>
      <c r="J38" s="79" t="s">
        <v>164</v>
      </c>
      <c r="M38" s="81">
        <v>41952.842361111107</v>
      </c>
      <c r="N38" s="79" t="s">
        <v>307</v>
      </c>
      <c r="O38" s="82" t="s">
        <v>295</v>
      </c>
      <c r="P38" s="82" t="s">
        <v>296</v>
      </c>
      <c r="Q38" s="82" t="s">
        <v>363</v>
      </c>
    </row>
    <row r="39" spans="1:17" s="79" customFormat="1" ht="51" hidden="1" x14ac:dyDescent="0.25">
      <c r="A39" s="79" t="s">
        <v>95</v>
      </c>
      <c r="B39" s="79" t="s">
        <v>2793</v>
      </c>
      <c r="C39" s="79" t="s">
        <v>279</v>
      </c>
      <c r="D39" s="79" t="s">
        <v>280</v>
      </c>
      <c r="E39" s="80">
        <v>11200000</v>
      </c>
      <c r="F39" s="79" t="s">
        <v>2781</v>
      </c>
      <c r="G39" s="79" t="s">
        <v>181</v>
      </c>
      <c r="H39" s="79" t="s">
        <v>116</v>
      </c>
      <c r="I39" s="79" t="s">
        <v>120</v>
      </c>
      <c r="J39" s="79" t="s">
        <v>164</v>
      </c>
      <c r="M39" s="81">
        <v>41952.853472222218</v>
      </c>
      <c r="N39" s="79" t="s">
        <v>298</v>
      </c>
      <c r="O39" s="82" t="s">
        <v>295</v>
      </c>
      <c r="P39" s="82" t="s">
        <v>296</v>
      </c>
      <c r="Q39" s="82" t="s">
        <v>297</v>
      </c>
    </row>
    <row r="40" spans="1:17" s="79" customFormat="1" ht="51" hidden="1" x14ac:dyDescent="0.25">
      <c r="A40" s="79" t="s">
        <v>95</v>
      </c>
      <c r="B40" s="79" t="s">
        <v>2793</v>
      </c>
      <c r="C40" s="79" t="s">
        <v>299</v>
      </c>
      <c r="D40" s="79" t="s">
        <v>300</v>
      </c>
      <c r="E40" s="80">
        <v>11200000</v>
      </c>
      <c r="F40" s="79" t="s">
        <v>2781</v>
      </c>
      <c r="G40" s="79" t="s">
        <v>181</v>
      </c>
      <c r="H40" s="79" t="s">
        <v>116</v>
      </c>
      <c r="I40" s="79" t="s">
        <v>120</v>
      </c>
      <c r="J40" s="79" t="s">
        <v>164</v>
      </c>
      <c r="M40" s="81">
        <v>41952.806250000001</v>
      </c>
      <c r="N40" s="79" t="s">
        <v>307</v>
      </c>
      <c r="O40" s="82" t="s">
        <v>295</v>
      </c>
      <c r="P40" s="82" t="s">
        <v>296</v>
      </c>
      <c r="Q40" s="82" t="s">
        <v>297</v>
      </c>
    </row>
    <row r="41" spans="1:17" s="79" customFormat="1" ht="51" hidden="1" x14ac:dyDescent="0.25">
      <c r="A41" s="79" t="s">
        <v>95</v>
      </c>
      <c r="B41" s="79" t="s">
        <v>2793</v>
      </c>
      <c r="C41" s="79" t="s">
        <v>308</v>
      </c>
      <c r="D41" s="79" t="s">
        <v>309</v>
      </c>
      <c r="E41" s="80">
        <v>1500000</v>
      </c>
      <c r="F41" s="79" t="s">
        <v>2781</v>
      </c>
      <c r="G41" s="79" t="s">
        <v>110</v>
      </c>
      <c r="H41" s="79" t="s">
        <v>116</v>
      </c>
      <c r="I41" s="79" t="s">
        <v>120</v>
      </c>
      <c r="J41" s="79" t="s">
        <v>164</v>
      </c>
      <c r="M41" s="81">
        <v>41952.803472222222</v>
      </c>
      <c r="N41" s="79" t="s">
        <v>307</v>
      </c>
      <c r="O41" s="82" t="s">
        <v>295</v>
      </c>
      <c r="P41" s="82" t="s">
        <v>296</v>
      </c>
      <c r="Q41" s="82" t="s">
        <v>297</v>
      </c>
    </row>
    <row r="42" spans="1:17" s="79" customFormat="1" ht="51" hidden="1" x14ac:dyDescent="0.25">
      <c r="A42" s="79" t="s">
        <v>95</v>
      </c>
      <c r="B42" s="79" t="s">
        <v>2793</v>
      </c>
      <c r="C42" s="79" t="s">
        <v>317</v>
      </c>
      <c r="D42" s="79" t="s">
        <v>318</v>
      </c>
      <c r="E42" s="80">
        <v>2500000</v>
      </c>
      <c r="F42" s="79" t="s">
        <v>2781</v>
      </c>
      <c r="G42" s="79" t="s">
        <v>181</v>
      </c>
      <c r="H42" s="79" t="s">
        <v>116</v>
      </c>
      <c r="I42" s="79" t="s">
        <v>120</v>
      </c>
      <c r="J42" s="79" t="s">
        <v>164</v>
      </c>
      <c r="M42" s="81">
        <v>41952.822916666664</v>
      </c>
      <c r="N42" s="79" t="s">
        <v>307</v>
      </c>
      <c r="O42" s="82" t="s">
        <v>295</v>
      </c>
      <c r="P42" s="82" t="s">
        <v>296</v>
      </c>
      <c r="Q42" s="82" t="s">
        <v>297</v>
      </c>
    </row>
    <row r="43" spans="1:17" s="79" customFormat="1" ht="51" hidden="1" x14ac:dyDescent="0.25">
      <c r="A43" s="79" t="s">
        <v>95</v>
      </c>
      <c r="B43" s="79" t="s">
        <v>2793</v>
      </c>
      <c r="C43" s="79" t="s">
        <v>352</v>
      </c>
      <c r="D43" s="79" t="s">
        <v>353</v>
      </c>
      <c r="E43" s="80">
        <v>1430000</v>
      </c>
      <c r="F43" s="79" t="s">
        <v>2781</v>
      </c>
      <c r="G43" s="79" t="s">
        <v>134</v>
      </c>
      <c r="H43" s="79" t="s">
        <v>116</v>
      </c>
      <c r="I43" s="79" t="s">
        <v>120</v>
      </c>
      <c r="J43" s="79" t="s">
        <v>164</v>
      </c>
      <c r="M43" s="81">
        <v>41952.829166666663</v>
      </c>
      <c r="N43" s="79" t="s">
        <v>307</v>
      </c>
      <c r="O43" s="82" t="s">
        <v>295</v>
      </c>
      <c r="P43" s="82" t="s">
        <v>296</v>
      </c>
      <c r="Q43" s="82" t="s">
        <v>363</v>
      </c>
    </row>
    <row r="44" spans="1:17" s="79" customFormat="1" ht="51" hidden="1" x14ac:dyDescent="0.25">
      <c r="A44" s="79" t="s">
        <v>95</v>
      </c>
      <c r="B44" s="79" t="s">
        <v>6</v>
      </c>
      <c r="C44" s="79" t="s">
        <v>1554</v>
      </c>
      <c r="D44" s="79" t="s">
        <v>1555</v>
      </c>
      <c r="E44" s="80">
        <v>846575</v>
      </c>
      <c r="F44" s="79" t="s">
        <v>2781</v>
      </c>
      <c r="G44" s="79" t="s">
        <v>110</v>
      </c>
      <c r="H44" s="79" t="s">
        <v>116</v>
      </c>
      <c r="I44" s="79" t="s">
        <v>120</v>
      </c>
      <c r="J44" s="79" t="s">
        <v>121</v>
      </c>
      <c r="M44" s="81">
        <v>41953.713888888888</v>
      </c>
      <c r="N44" s="79" t="s">
        <v>1568</v>
      </c>
      <c r="O44" s="82" t="s">
        <v>1565</v>
      </c>
      <c r="P44" s="82" t="s">
        <v>1566</v>
      </c>
      <c r="Q44" s="82" t="s">
        <v>1567</v>
      </c>
    </row>
    <row r="45" spans="1:17" s="79" customFormat="1" ht="51" hidden="1" x14ac:dyDescent="0.25">
      <c r="A45" s="79" t="s">
        <v>95</v>
      </c>
      <c r="B45" s="79" t="s">
        <v>1591</v>
      </c>
      <c r="C45" s="79" t="s">
        <v>1592</v>
      </c>
      <c r="D45" s="79" t="s">
        <v>1593</v>
      </c>
      <c r="E45" s="80">
        <v>252540</v>
      </c>
      <c r="F45" s="79" t="s">
        <v>2781</v>
      </c>
      <c r="G45" s="79" t="s">
        <v>110</v>
      </c>
      <c r="H45" s="79" t="s">
        <v>981</v>
      </c>
      <c r="I45" s="79" t="s">
        <v>120</v>
      </c>
      <c r="J45" s="79" t="s">
        <v>164</v>
      </c>
      <c r="M45" s="81">
        <v>41953.723611111112</v>
      </c>
      <c r="N45" s="79" t="s">
        <v>1610</v>
      </c>
      <c r="O45" s="82" t="s">
        <v>1607</v>
      </c>
      <c r="P45" s="82" t="s">
        <v>1608</v>
      </c>
      <c r="Q45" s="82" t="s">
        <v>1609</v>
      </c>
    </row>
    <row r="46" spans="1:17" s="79" customFormat="1" ht="51" hidden="1" x14ac:dyDescent="0.25">
      <c r="A46" s="79" t="s">
        <v>95</v>
      </c>
      <c r="B46" s="79" t="s">
        <v>2794</v>
      </c>
      <c r="C46" s="79" t="s">
        <v>651</v>
      </c>
      <c r="D46" s="79" t="s">
        <v>652</v>
      </c>
      <c r="E46" s="80">
        <v>400000</v>
      </c>
      <c r="F46" s="79" t="s">
        <v>2781</v>
      </c>
      <c r="G46" s="79" t="s">
        <v>110</v>
      </c>
      <c r="H46" s="79" t="s">
        <v>116</v>
      </c>
      <c r="I46" s="79" t="s">
        <v>120</v>
      </c>
      <c r="J46" s="79" t="s">
        <v>164</v>
      </c>
      <c r="M46" s="81">
        <v>41952.67083333333</v>
      </c>
      <c r="N46" s="79" t="s">
        <v>665</v>
      </c>
      <c r="O46" s="82" t="s">
        <v>662</v>
      </c>
      <c r="P46" s="82" t="s">
        <v>663</v>
      </c>
      <c r="Q46" s="82" t="s">
        <v>664</v>
      </c>
    </row>
    <row r="47" spans="1:17" s="79" customFormat="1" ht="51" hidden="1" x14ac:dyDescent="0.25">
      <c r="A47" s="79" t="s">
        <v>95</v>
      </c>
      <c r="B47" s="79" t="s">
        <v>2794</v>
      </c>
      <c r="C47" s="79" t="s">
        <v>730</v>
      </c>
      <c r="D47" s="79" t="s">
        <v>731</v>
      </c>
      <c r="E47" s="80">
        <v>370000</v>
      </c>
      <c r="F47" s="79" t="s">
        <v>2781</v>
      </c>
      <c r="G47" s="79" t="s">
        <v>110</v>
      </c>
      <c r="H47" s="79" t="s">
        <v>116</v>
      </c>
      <c r="I47" s="79" t="s">
        <v>120</v>
      </c>
      <c r="J47" s="79" t="s">
        <v>121</v>
      </c>
      <c r="M47" s="81">
        <v>41952.671527777777</v>
      </c>
      <c r="N47" s="79" t="s">
        <v>665</v>
      </c>
      <c r="O47" s="82" t="s">
        <v>662</v>
      </c>
      <c r="P47" s="82" t="s">
        <v>663</v>
      </c>
      <c r="Q47" s="82" t="s">
        <v>664</v>
      </c>
    </row>
    <row r="48" spans="1:17" s="79" customFormat="1" ht="51" hidden="1" x14ac:dyDescent="0.25">
      <c r="A48" s="79" t="s">
        <v>95</v>
      </c>
      <c r="B48" s="79" t="s">
        <v>2737</v>
      </c>
      <c r="C48" s="79" t="s">
        <v>628</v>
      </c>
      <c r="D48" s="79" t="s">
        <v>629</v>
      </c>
      <c r="E48" s="80">
        <v>544950</v>
      </c>
      <c r="F48" s="79" t="s">
        <v>2781</v>
      </c>
      <c r="G48" s="79" t="s">
        <v>110</v>
      </c>
      <c r="H48" s="79" t="s">
        <v>116</v>
      </c>
      <c r="I48" s="79" t="s">
        <v>120</v>
      </c>
      <c r="J48" s="79" t="s">
        <v>164</v>
      </c>
      <c r="M48" s="81">
        <v>41952.544444444444</v>
      </c>
      <c r="N48" s="79" t="s">
        <v>649</v>
      </c>
      <c r="O48" s="82" t="s">
        <v>646</v>
      </c>
      <c r="P48" s="82" t="s">
        <v>647</v>
      </c>
      <c r="Q48" s="82" t="s">
        <v>648</v>
      </c>
    </row>
    <row r="49" spans="1:17" s="79" customFormat="1" ht="51" hidden="1" x14ac:dyDescent="0.25">
      <c r="A49" s="79" t="s">
        <v>95</v>
      </c>
      <c r="B49" s="79" t="s">
        <v>22</v>
      </c>
      <c r="C49" s="79" t="s">
        <v>1320</v>
      </c>
      <c r="D49" s="79" t="s">
        <v>1321</v>
      </c>
      <c r="E49" s="80">
        <v>1400000</v>
      </c>
      <c r="F49" s="79" t="s">
        <v>2781</v>
      </c>
      <c r="G49" s="79" t="s">
        <v>110</v>
      </c>
      <c r="H49" s="79" t="s">
        <v>116</v>
      </c>
      <c r="I49" s="79" t="s">
        <v>120</v>
      </c>
      <c r="J49" s="79" t="s">
        <v>164</v>
      </c>
      <c r="M49" s="81">
        <v>41953.929861111108</v>
      </c>
      <c r="N49" s="79" t="s">
        <v>610</v>
      </c>
      <c r="O49" s="82" t="s">
        <v>607</v>
      </c>
      <c r="P49" s="82" t="s">
        <v>608</v>
      </c>
      <c r="Q49" s="82" t="s">
        <v>609</v>
      </c>
    </row>
    <row r="50" spans="1:17" s="79" customFormat="1" ht="51" hidden="1" x14ac:dyDescent="0.25">
      <c r="A50" s="79" t="s">
        <v>95</v>
      </c>
      <c r="B50" s="79" t="s">
        <v>2795</v>
      </c>
      <c r="C50" s="79" t="s">
        <v>666</v>
      </c>
      <c r="D50" s="79" t="s">
        <v>667</v>
      </c>
      <c r="E50" s="80">
        <v>190000</v>
      </c>
      <c r="F50" s="79" t="s">
        <v>2781</v>
      </c>
      <c r="G50" s="79" t="s">
        <v>110</v>
      </c>
      <c r="H50" s="79" t="s">
        <v>116</v>
      </c>
      <c r="I50" s="79" t="s">
        <v>120</v>
      </c>
      <c r="J50" s="79" t="s">
        <v>265</v>
      </c>
      <c r="M50" s="81">
        <v>41953.922222222223</v>
      </c>
      <c r="N50" s="79" t="s">
        <v>441</v>
      </c>
      <c r="O50" s="82" t="s">
        <v>681</v>
      </c>
      <c r="P50" s="82" t="s">
        <v>682</v>
      </c>
      <c r="Q50" s="82" t="s">
        <v>683</v>
      </c>
    </row>
    <row r="51" spans="1:17" s="79" customFormat="1" ht="51" hidden="1" x14ac:dyDescent="0.25">
      <c r="A51" s="79" t="s">
        <v>95</v>
      </c>
      <c r="B51" s="79" t="s">
        <v>2795</v>
      </c>
      <c r="C51" s="79" t="s">
        <v>403</v>
      </c>
      <c r="D51" s="79" t="s">
        <v>404</v>
      </c>
      <c r="E51" s="80">
        <v>395392</v>
      </c>
      <c r="F51" s="79" t="s">
        <v>2781</v>
      </c>
      <c r="G51" s="79" t="s">
        <v>134</v>
      </c>
      <c r="I51" s="79" t="s">
        <v>120</v>
      </c>
      <c r="J51" s="79" t="s">
        <v>164</v>
      </c>
      <c r="M51" s="81">
        <v>41951.52847222222</v>
      </c>
      <c r="N51" s="79" t="s">
        <v>419</v>
      </c>
      <c r="O51" s="82" t="s">
        <v>416</v>
      </c>
      <c r="P51" s="82" t="s">
        <v>417</v>
      </c>
      <c r="Q51" s="82" t="s">
        <v>418</v>
      </c>
    </row>
    <row r="52" spans="1:17" s="79" customFormat="1" ht="51" hidden="1" x14ac:dyDescent="0.25">
      <c r="A52" s="79" t="s">
        <v>95</v>
      </c>
      <c r="B52" s="79" t="s">
        <v>2796</v>
      </c>
      <c r="C52" s="79" t="s">
        <v>572</v>
      </c>
      <c r="D52" s="79" t="s">
        <v>573</v>
      </c>
      <c r="E52" s="80">
        <v>2000000</v>
      </c>
      <c r="F52" s="79" t="s">
        <v>2781</v>
      </c>
      <c r="G52" s="79" t="s">
        <v>181</v>
      </c>
      <c r="H52" s="79" t="s">
        <v>116</v>
      </c>
      <c r="I52" s="79" t="s">
        <v>120</v>
      </c>
      <c r="J52" s="79" t="s">
        <v>164</v>
      </c>
      <c r="M52" s="81">
        <v>41952.32430555555</v>
      </c>
      <c r="N52" s="79" t="s">
        <v>591</v>
      </c>
      <c r="O52" s="82" t="s">
        <v>588</v>
      </c>
      <c r="P52" s="82" t="s">
        <v>589</v>
      </c>
      <c r="Q52" s="82" t="s">
        <v>590</v>
      </c>
    </row>
    <row r="53" spans="1:17" s="79" customFormat="1" ht="51" hidden="1" x14ac:dyDescent="0.25">
      <c r="A53" s="79" t="s">
        <v>95</v>
      </c>
      <c r="B53" s="79" t="s">
        <v>982</v>
      </c>
      <c r="C53" s="79" t="s">
        <v>983</v>
      </c>
      <c r="D53" s="79" t="s">
        <v>984</v>
      </c>
      <c r="E53" s="80">
        <v>565000</v>
      </c>
      <c r="F53" s="79" t="s">
        <v>2781</v>
      </c>
      <c r="G53" s="79" t="s">
        <v>134</v>
      </c>
      <c r="H53" s="79" t="s">
        <v>187</v>
      </c>
      <c r="I53" s="79" t="s">
        <v>120</v>
      </c>
      <c r="J53" s="79" t="s">
        <v>265</v>
      </c>
      <c r="M53" s="81">
        <v>41952.774305555555</v>
      </c>
      <c r="N53" s="79" t="s">
        <v>1003</v>
      </c>
      <c r="O53" s="82" t="s">
        <v>1000</v>
      </c>
      <c r="P53" s="82" t="s">
        <v>1001</v>
      </c>
      <c r="Q53" s="82" t="s">
        <v>1002</v>
      </c>
    </row>
    <row r="54" spans="1:17" s="79" customFormat="1" ht="51" hidden="1" x14ac:dyDescent="0.25">
      <c r="A54" s="79" t="s">
        <v>95</v>
      </c>
      <c r="B54" s="79" t="s">
        <v>982</v>
      </c>
      <c r="C54" s="79" t="s">
        <v>1016</v>
      </c>
      <c r="D54" s="79" t="s">
        <v>1017</v>
      </c>
      <c r="E54" s="80">
        <v>266400</v>
      </c>
      <c r="F54" s="79" t="s">
        <v>2781</v>
      </c>
      <c r="G54" s="79" t="s">
        <v>110</v>
      </c>
      <c r="H54" s="79" t="s">
        <v>187</v>
      </c>
      <c r="I54" s="79" t="s">
        <v>120</v>
      </c>
      <c r="J54" s="79" t="s">
        <v>265</v>
      </c>
      <c r="M54" s="81">
        <v>41953.642361111109</v>
      </c>
      <c r="N54" s="79" t="s">
        <v>1031</v>
      </c>
      <c r="O54" s="82" t="s">
        <v>1000</v>
      </c>
      <c r="P54" s="82" t="s">
        <v>1001</v>
      </c>
      <c r="Q54" s="82" t="s">
        <v>1002</v>
      </c>
    </row>
    <row r="55" spans="1:17" s="79" customFormat="1" ht="51" hidden="1" x14ac:dyDescent="0.25">
      <c r="A55" s="79" t="s">
        <v>95</v>
      </c>
      <c r="B55" s="79" t="s">
        <v>4</v>
      </c>
      <c r="C55" s="79" t="s">
        <v>1293</v>
      </c>
      <c r="D55" s="79" t="s">
        <v>1294</v>
      </c>
      <c r="E55" s="80">
        <v>1127358</v>
      </c>
      <c r="F55" s="79" t="s">
        <v>2781</v>
      </c>
      <c r="G55" s="79" t="s">
        <v>110</v>
      </c>
      <c r="H55" s="79" t="s">
        <v>116</v>
      </c>
      <c r="I55" s="79" t="s">
        <v>120</v>
      </c>
      <c r="J55" s="79" t="s">
        <v>121</v>
      </c>
      <c r="M55" s="81">
        <v>41953.4375</v>
      </c>
      <c r="N55" s="79" t="s">
        <v>1235</v>
      </c>
      <c r="O55" s="82" t="s">
        <v>1232</v>
      </c>
      <c r="P55" s="82" t="s">
        <v>1233</v>
      </c>
      <c r="Q55" s="82" t="s">
        <v>1234</v>
      </c>
    </row>
    <row r="56" spans="1:17" s="79" customFormat="1" ht="51" hidden="1" x14ac:dyDescent="0.25">
      <c r="A56" s="79" t="s">
        <v>95</v>
      </c>
      <c r="B56" s="79" t="s">
        <v>4</v>
      </c>
      <c r="C56" s="79" t="s">
        <v>1216</v>
      </c>
      <c r="D56" s="79" t="s">
        <v>1217</v>
      </c>
      <c r="E56" s="80">
        <v>1001890</v>
      </c>
      <c r="F56" s="79" t="s">
        <v>2781</v>
      </c>
      <c r="G56" s="79" t="s">
        <v>110</v>
      </c>
      <c r="H56" s="79" t="s">
        <v>116</v>
      </c>
      <c r="I56" s="79" t="s">
        <v>120</v>
      </c>
      <c r="J56" s="79" t="s">
        <v>164</v>
      </c>
      <c r="M56" s="81">
        <v>41953.424999999996</v>
      </c>
      <c r="N56" s="79" t="s">
        <v>1235</v>
      </c>
      <c r="O56" s="82" t="s">
        <v>1232</v>
      </c>
      <c r="P56" s="82" t="s">
        <v>1233</v>
      </c>
      <c r="Q56" s="82" t="s">
        <v>1234</v>
      </c>
    </row>
    <row r="57" spans="1:17" s="79" customFormat="1" ht="51" hidden="1" x14ac:dyDescent="0.25">
      <c r="A57" s="79" t="s">
        <v>95</v>
      </c>
      <c r="B57" s="79" t="s">
        <v>1670</v>
      </c>
      <c r="C57" s="79" t="s">
        <v>1671</v>
      </c>
      <c r="D57" s="79" t="s">
        <v>1672</v>
      </c>
      <c r="E57" s="80">
        <v>3935490</v>
      </c>
      <c r="F57" s="79" t="s">
        <v>2781</v>
      </c>
      <c r="G57" s="79" t="s">
        <v>181</v>
      </c>
      <c r="H57" s="79" t="s">
        <v>116</v>
      </c>
      <c r="I57" s="79" t="s">
        <v>120</v>
      </c>
      <c r="J57" s="79" t="s">
        <v>164</v>
      </c>
      <c r="M57" s="81">
        <v>41953.905555555553</v>
      </c>
      <c r="N57" s="79" t="s">
        <v>1688</v>
      </c>
      <c r="O57" s="82" t="s">
        <v>1685</v>
      </c>
      <c r="P57" s="82" t="s">
        <v>1686</v>
      </c>
      <c r="Q57" s="82" t="s">
        <v>1687</v>
      </c>
    </row>
    <row r="58" spans="1:17" s="79" customFormat="1" ht="51" hidden="1" x14ac:dyDescent="0.25">
      <c r="A58" s="79" t="s">
        <v>95</v>
      </c>
      <c r="B58" s="79" t="s">
        <v>2797</v>
      </c>
      <c r="C58" s="79" t="s">
        <v>143</v>
      </c>
      <c r="D58" s="79" t="s">
        <v>144</v>
      </c>
      <c r="E58" s="80">
        <v>233046</v>
      </c>
      <c r="F58" s="79" t="s">
        <v>2781</v>
      </c>
      <c r="G58" s="79" t="s">
        <v>110</v>
      </c>
      <c r="H58" s="79" t="s">
        <v>116</v>
      </c>
      <c r="I58" s="79" t="s">
        <v>120</v>
      </c>
      <c r="J58" s="79" t="s">
        <v>164</v>
      </c>
      <c r="M58" s="81">
        <v>41947.423611111109</v>
      </c>
      <c r="N58" s="79" t="s">
        <v>165</v>
      </c>
      <c r="O58" s="82" t="s">
        <v>161</v>
      </c>
      <c r="P58" s="82" t="s">
        <v>162</v>
      </c>
      <c r="Q58" s="82" t="s">
        <v>163</v>
      </c>
    </row>
    <row r="59" spans="1:17" s="79" customFormat="1" ht="51" hidden="1" x14ac:dyDescent="0.25">
      <c r="A59" s="79" t="s">
        <v>95</v>
      </c>
      <c r="B59" s="79" t="s">
        <v>2757</v>
      </c>
      <c r="C59" s="79" t="s">
        <v>1346</v>
      </c>
      <c r="D59" s="79" t="s">
        <v>1347</v>
      </c>
      <c r="E59" s="80">
        <v>208586</v>
      </c>
      <c r="F59" s="79" t="s">
        <v>2781</v>
      </c>
      <c r="G59" s="79" t="s">
        <v>134</v>
      </c>
      <c r="H59" s="79" t="s">
        <v>187</v>
      </c>
      <c r="I59" s="79" t="s">
        <v>120</v>
      </c>
      <c r="J59" s="79" t="s">
        <v>265</v>
      </c>
      <c r="M59" s="81">
        <v>41953.477083333331</v>
      </c>
      <c r="N59" s="79" t="s">
        <v>816</v>
      </c>
      <c r="O59" s="82" t="s">
        <v>1360</v>
      </c>
      <c r="P59" s="82" t="s">
        <v>814</v>
      </c>
      <c r="Q59" s="82" t="s">
        <v>1361</v>
      </c>
    </row>
    <row r="60" spans="1:17" s="79" customFormat="1" ht="51" hidden="1" x14ac:dyDescent="0.25">
      <c r="A60" s="79" t="s">
        <v>95</v>
      </c>
      <c r="B60" s="79" t="s">
        <v>2757</v>
      </c>
      <c r="C60" s="79" t="s">
        <v>1362</v>
      </c>
      <c r="D60" s="79" t="s">
        <v>1363</v>
      </c>
      <c r="E60" s="80">
        <v>1403078</v>
      </c>
      <c r="F60" s="79" t="s">
        <v>2781</v>
      </c>
      <c r="G60" s="79" t="s">
        <v>110</v>
      </c>
      <c r="H60" s="79" t="s">
        <v>187</v>
      </c>
      <c r="I60" s="79" t="s">
        <v>120</v>
      </c>
      <c r="J60" s="79" t="s">
        <v>164</v>
      </c>
      <c r="M60" s="81">
        <v>41953.481249999997</v>
      </c>
      <c r="N60" s="79" t="s">
        <v>816</v>
      </c>
      <c r="O60" s="82" t="s">
        <v>1360</v>
      </c>
      <c r="P60" s="82" t="s">
        <v>814</v>
      </c>
      <c r="Q60" s="82" t="s">
        <v>1361</v>
      </c>
    </row>
    <row r="61" spans="1:17" s="79" customFormat="1" ht="51" hidden="1" x14ac:dyDescent="0.25">
      <c r="A61" s="79" t="s">
        <v>95</v>
      </c>
      <c r="B61" s="79" t="s">
        <v>2798</v>
      </c>
      <c r="C61" s="79" t="s">
        <v>443</v>
      </c>
      <c r="D61" s="79" t="s">
        <v>444</v>
      </c>
      <c r="E61" s="80">
        <v>413068</v>
      </c>
      <c r="F61" s="79" t="s">
        <v>2781</v>
      </c>
      <c r="G61" s="79" t="s">
        <v>110</v>
      </c>
      <c r="H61" s="79" t="s">
        <v>116</v>
      </c>
      <c r="I61" s="79" t="s">
        <v>120</v>
      </c>
      <c r="J61" s="79" t="s">
        <v>121</v>
      </c>
      <c r="M61" s="81">
        <v>41954.631249999999</v>
      </c>
      <c r="N61" s="79" t="s">
        <v>462</v>
      </c>
      <c r="O61" s="82" t="s">
        <v>459</v>
      </c>
      <c r="P61" s="82" t="s">
        <v>460</v>
      </c>
      <c r="Q61" s="82" t="s">
        <v>461</v>
      </c>
    </row>
    <row r="62" spans="1:17" s="79" customFormat="1" ht="51" hidden="1" x14ac:dyDescent="0.25">
      <c r="A62" s="79" t="s">
        <v>95</v>
      </c>
      <c r="B62" s="79" t="s">
        <v>2784</v>
      </c>
      <c r="C62" s="79" t="s">
        <v>2038</v>
      </c>
      <c r="D62" s="79" t="s">
        <v>2039</v>
      </c>
      <c r="E62" s="80">
        <v>1150000</v>
      </c>
      <c r="F62" s="79" t="s">
        <v>2781</v>
      </c>
      <c r="G62" s="79" t="s">
        <v>110</v>
      </c>
      <c r="H62" s="79" t="s">
        <v>116</v>
      </c>
      <c r="I62" s="79" t="s">
        <v>120</v>
      </c>
      <c r="J62" s="79" t="s">
        <v>164</v>
      </c>
      <c r="M62" s="81">
        <v>41954.620833333334</v>
      </c>
      <c r="N62" s="79" t="s">
        <v>1937</v>
      </c>
      <c r="O62" s="82" t="s">
        <v>1934</v>
      </c>
      <c r="P62" s="82" t="s">
        <v>1935</v>
      </c>
      <c r="Q62" s="82" t="s">
        <v>1936</v>
      </c>
    </row>
    <row r="63" spans="1:17" s="79" customFormat="1" ht="51" hidden="1" x14ac:dyDescent="0.25">
      <c r="A63" s="79" t="s">
        <v>95</v>
      </c>
      <c r="B63" s="79" t="s">
        <v>2799</v>
      </c>
      <c r="C63" s="79" t="s">
        <v>97</v>
      </c>
      <c r="D63" s="79" t="s">
        <v>98</v>
      </c>
      <c r="E63" s="80">
        <v>1000000</v>
      </c>
      <c r="F63" s="79" t="s">
        <v>2781</v>
      </c>
      <c r="G63" s="79" t="s">
        <v>110</v>
      </c>
      <c r="H63" s="79" t="s">
        <v>116</v>
      </c>
      <c r="I63" s="79" t="s">
        <v>120</v>
      </c>
      <c r="J63" s="79" t="s">
        <v>121</v>
      </c>
      <c r="M63" s="81">
        <v>41955.551388888889</v>
      </c>
      <c r="N63" s="79" t="s">
        <v>122</v>
      </c>
      <c r="O63" s="82" t="s">
        <v>117</v>
      </c>
      <c r="P63" s="82" t="s">
        <v>118</v>
      </c>
      <c r="Q63" s="82" t="s">
        <v>119</v>
      </c>
    </row>
    <row r="64" spans="1:17" s="79" customFormat="1" ht="51" hidden="1" x14ac:dyDescent="0.25">
      <c r="A64" s="79" t="s">
        <v>95</v>
      </c>
      <c r="B64" s="79" t="s">
        <v>2799</v>
      </c>
      <c r="C64" s="79" t="s">
        <v>123</v>
      </c>
      <c r="D64" s="79" t="s">
        <v>124</v>
      </c>
      <c r="E64" s="80">
        <v>2000000</v>
      </c>
      <c r="F64" s="79" t="s">
        <v>2781</v>
      </c>
      <c r="G64" s="79" t="s">
        <v>134</v>
      </c>
      <c r="H64" s="79" t="s">
        <v>116</v>
      </c>
      <c r="I64" s="79" t="s">
        <v>120</v>
      </c>
      <c r="J64" s="79" t="s">
        <v>121</v>
      </c>
      <c r="M64" s="81">
        <v>41946.558333333334</v>
      </c>
      <c r="N64" s="79" t="s">
        <v>141</v>
      </c>
      <c r="O64" s="82" t="s">
        <v>117</v>
      </c>
      <c r="P64" s="82" t="s">
        <v>118</v>
      </c>
      <c r="Q64" s="82" t="s">
        <v>140</v>
      </c>
    </row>
    <row r="65" spans="1:17" s="79" customFormat="1" ht="51" hidden="1" x14ac:dyDescent="0.25">
      <c r="A65" s="79" t="s">
        <v>95</v>
      </c>
      <c r="B65" s="79" t="s">
        <v>2750</v>
      </c>
      <c r="C65" s="79" t="s">
        <v>2234</v>
      </c>
      <c r="D65" s="79" t="s">
        <v>2235</v>
      </c>
      <c r="E65" s="80">
        <v>487506</v>
      </c>
      <c r="F65" s="79" t="s">
        <v>2781</v>
      </c>
      <c r="G65" s="79" t="s">
        <v>134</v>
      </c>
      <c r="H65" s="79" t="s">
        <v>116</v>
      </c>
      <c r="I65" s="79" t="s">
        <v>120</v>
      </c>
      <c r="J65" s="79" t="s">
        <v>265</v>
      </c>
      <c r="M65" s="81">
        <v>41955.311805555553</v>
      </c>
      <c r="N65" s="79" t="s">
        <v>2233</v>
      </c>
      <c r="O65" s="82" t="s">
        <v>2230</v>
      </c>
      <c r="P65" s="82" t="s">
        <v>2231</v>
      </c>
      <c r="Q65" s="82" t="s">
        <v>2232</v>
      </c>
    </row>
    <row r="66" spans="1:17" s="79" customFormat="1" ht="51" hidden="1" x14ac:dyDescent="0.25">
      <c r="A66" s="79" t="s">
        <v>95</v>
      </c>
      <c r="B66" s="79" t="s">
        <v>35</v>
      </c>
      <c r="C66" s="79" t="s">
        <v>1390</v>
      </c>
      <c r="D66" s="79" t="s">
        <v>1391</v>
      </c>
      <c r="E66" s="80">
        <v>380000</v>
      </c>
      <c r="F66" s="79" t="s">
        <v>2781</v>
      </c>
      <c r="G66" s="79" t="s">
        <v>134</v>
      </c>
      <c r="H66" s="79" t="s">
        <v>116</v>
      </c>
      <c r="I66" s="79" t="s">
        <v>120</v>
      </c>
      <c r="J66" s="79" t="s">
        <v>164</v>
      </c>
      <c r="M66" s="81">
        <v>41953.509027777778</v>
      </c>
      <c r="N66" s="79" t="s">
        <v>1124</v>
      </c>
      <c r="O66" s="82" t="s">
        <v>1399</v>
      </c>
      <c r="P66" s="82" t="s">
        <v>1400</v>
      </c>
      <c r="Q66" s="82" t="s">
        <v>1401</v>
      </c>
    </row>
    <row r="67" spans="1:17" s="79" customFormat="1" ht="51" hidden="1" x14ac:dyDescent="0.25">
      <c r="A67" s="79" t="s">
        <v>95</v>
      </c>
      <c r="B67" s="79" t="s">
        <v>35</v>
      </c>
      <c r="C67" s="79" t="s">
        <v>1437</v>
      </c>
      <c r="D67" s="79" t="s">
        <v>1438</v>
      </c>
      <c r="E67" s="80">
        <v>517000</v>
      </c>
      <c r="F67" s="79" t="s">
        <v>2781</v>
      </c>
      <c r="G67" s="79" t="s">
        <v>134</v>
      </c>
      <c r="H67" s="79" t="s">
        <v>116</v>
      </c>
      <c r="I67" s="79" t="s">
        <v>120</v>
      </c>
      <c r="J67" s="79" t="s">
        <v>265</v>
      </c>
      <c r="M67" s="81">
        <v>41953.586111111108</v>
      </c>
      <c r="N67" s="79" t="s">
        <v>1124</v>
      </c>
      <c r="O67" s="82" t="s">
        <v>1399</v>
      </c>
      <c r="P67" s="82" t="s">
        <v>1400</v>
      </c>
      <c r="Q67" s="82" t="s">
        <v>1401</v>
      </c>
    </row>
    <row r="68" spans="1:17" s="79" customFormat="1" ht="51" hidden="1" x14ac:dyDescent="0.25">
      <c r="A68" s="79" t="s">
        <v>95</v>
      </c>
      <c r="B68" s="79" t="s">
        <v>35</v>
      </c>
      <c r="C68" s="79" t="s">
        <v>1106</v>
      </c>
      <c r="D68" s="79" t="s">
        <v>1107</v>
      </c>
      <c r="E68" s="80">
        <v>914900</v>
      </c>
      <c r="F68" s="79" t="s">
        <v>2781</v>
      </c>
      <c r="G68" s="79" t="s">
        <v>110</v>
      </c>
      <c r="H68" s="79" t="s">
        <v>116</v>
      </c>
      <c r="I68" s="79" t="s">
        <v>120</v>
      </c>
      <c r="J68" s="79" t="s">
        <v>265</v>
      </c>
      <c r="M68" s="81">
        <v>41953.34652777778</v>
      </c>
      <c r="N68" s="79" t="s">
        <v>1124</v>
      </c>
      <c r="O68" s="82" t="s">
        <v>1121</v>
      </c>
      <c r="P68" s="82" t="s">
        <v>1122</v>
      </c>
      <c r="Q68" s="82" t="s">
        <v>1123</v>
      </c>
    </row>
    <row r="69" spans="1:17" s="79" customFormat="1" ht="51" hidden="1" x14ac:dyDescent="0.25">
      <c r="A69" s="79" t="s">
        <v>95</v>
      </c>
      <c r="B69" s="79" t="s">
        <v>35</v>
      </c>
      <c r="C69" s="79" t="s">
        <v>1125</v>
      </c>
      <c r="D69" s="79" t="s">
        <v>1126</v>
      </c>
      <c r="E69" s="80">
        <v>1067000</v>
      </c>
      <c r="F69" s="79" t="s">
        <v>2781</v>
      </c>
      <c r="G69" s="79" t="s">
        <v>110</v>
      </c>
      <c r="H69" s="79" t="s">
        <v>116</v>
      </c>
      <c r="I69" s="79" t="s">
        <v>120</v>
      </c>
      <c r="J69" s="79" t="s">
        <v>265</v>
      </c>
      <c r="M69" s="81">
        <v>41953.345833333333</v>
      </c>
      <c r="N69" s="79" t="s">
        <v>1124</v>
      </c>
      <c r="O69" s="82" t="s">
        <v>1121</v>
      </c>
      <c r="P69" s="82" t="s">
        <v>1122</v>
      </c>
      <c r="Q69" s="82" t="s">
        <v>1123</v>
      </c>
    </row>
    <row r="70" spans="1:17" s="79" customFormat="1" ht="51" hidden="1" x14ac:dyDescent="0.25">
      <c r="A70" s="79" t="s">
        <v>95</v>
      </c>
      <c r="B70" s="79" t="s">
        <v>35</v>
      </c>
      <c r="C70" s="79" t="s">
        <v>1141</v>
      </c>
      <c r="D70" s="79" t="s">
        <v>1142</v>
      </c>
      <c r="E70" s="80">
        <v>346250</v>
      </c>
      <c r="F70" s="79" t="s">
        <v>2781</v>
      </c>
      <c r="G70" s="79" t="s">
        <v>110</v>
      </c>
      <c r="H70" s="79" t="s">
        <v>116</v>
      </c>
      <c r="I70" s="79" t="s">
        <v>120</v>
      </c>
      <c r="J70" s="79" t="s">
        <v>265</v>
      </c>
      <c r="M70" s="81">
        <v>41953.356249999997</v>
      </c>
      <c r="N70" s="79" t="s">
        <v>1124</v>
      </c>
      <c r="O70" s="82" t="s">
        <v>1121</v>
      </c>
      <c r="P70" s="82" t="s">
        <v>1122</v>
      </c>
      <c r="Q70" s="82" t="s">
        <v>1123</v>
      </c>
    </row>
    <row r="71" spans="1:17" s="79" customFormat="1" ht="51" hidden="1" x14ac:dyDescent="0.25">
      <c r="A71" s="79" t="s">
        <v>95</v>
      </c>
      <c r="B71" s="79" t="s">
        <v>35</v>
      </c>
      <c r="C71" s="79" t="s">
        <v>1156</v>
      </c>
      <c r="D71" s="79" t="s">
        <v>1157</v>
      </c>
      <c r="E71" s="80">
        <v>865000</v>
      </c>
      <c r="F71" s="79" t="s">
        <v>2781</v>
      </c>
      <c r="G71" s="79" t="s">
        <v>110</v>
      </c>
      <c r="H71" s="79" t="s">
        <v>116</v>
      </c>
      <c r="I71" s="79" t="s">
        <v>120</v>
      </c>
      <c r="J71" s="79" t="s">
        <v>265</v>
      </c>
      <c r="M71" s="81">
        <v>41953.362499999996</v>
      </c>
      <c r="N71" s="79" t="s">
        <v>1124</v>
      </c>
      <c r="O71" s="82" t="s">
        <v>1121</v>
      </c>
      <c r="P71" s="82" t="s">
        <v>1122</v>
      </c>
      <c r="Q71" s="82" t="s">
        <v>1123</v>
      </c>
    </row>
    <row r="72" spans="1:17" s="79" customFormat="1" ht="51" hidden="1" x14ac:dyDescent="0.25">
      <c r="A72" s="79" t="s">
        <v>95</v>
      </c>
      <c r="B72" s="79" t="s">
        <v>2</v>
      </c>
      <c r="C72" s="79" t="s">
        <v>967</v>
      </c>
      <c r="D72" s="79" t="s">
        <v>968</v>
      </c>
      <c r="E72" s="80">
        <v>13045409</v>
      </c>
      <c r="F72" s="79" t="s">
        <v>2781</v>
      </c>
      <c r="G72" s="79" t="s">
        <v>134</v>
      </c>
      <c r="H72" s="79" t="s">
        <v>981</v>
      </c>
      <c r="I72" s="79" t="s">
        <v>120</v>
      </c>
      <c r="J72" s="79" t="s">
        <v>164</v>
      </c>
      <c r="M72" s="81">
        <v>41952.78402777778</v>
      </c>
      <c r="N72" s="79" t="s">
        <v>797</v>
      </c>
      <c r="O72" s="82" t="s">
        <v>794</v>
      </c>
      <c r="P72" s="82" t="s">
        <v>795</v>
      </c>
      <c r="Q72" s="82" t="s">
        <v>835</v>
      </c>
    </row>
    <row r="73" spans="1:17" s="79" customFormat="1" ht="51" hidden="1" x14ac:dyDescent="0.25">
      <c r="A73" s="79" t="s">
        <v>95</v>
      </c>
      <c r="B73" s="79" t="s">
        <v>2</v>
      </c>
      <c r="C73" s="79" t="s">
        <v>1004</v>
      </c>
      <c r="D73" s="79" t="s">
        <v>1005</v>
      </c>
      <c r="E73" s="80">
        <v>6524302</v>
      </c>
      <c r="F73" s="79" t="s">
        <v>2781</v>
      </c>
      <c r="G73" s="79" t="s">
        <v>134</v>
      </c>
      <c r="H73" s="79" t="s">
        <v>981</v>
      </c>
      <c r="I73" s="79" t="s">
        <v>120</v>
      </c>
      <c r="J73" s="79" t="s">
        <v>164</v>
      </c>
      <c r="M73" s="81">
        <v>41952.787499999999</v>
      </c>
      <c r="N73" s="79" t="s">
        <v>797</v>
      </c>
      <c r="O73" s="82" t="s">
        <v>794</v>
      </c>
      <c r="P73" s="82" t="s">
        <v>795</v>
      </c>
      <c r="Q73" s="82" t="s">
        <v>835</v>
      </c>
    </row>
    <row r="74" spans="1:17" s="79" customFormat="1" ht="51" hidden="1" x14ac:dyDescent="0.25">
      <c r="A74" s="79" t="s">
        <v>95</v>
      </c>
      <c r="B74" s="79" t="s">
        <v>2</v>
      </c>
      <c r="C74" s="79" t="s">
        <v>1695</v>
      </c>
      <c r="D74" s="79" t="s">
        <v>1696</v>
      </c>
      <c r="E74" s="80">
        <v>105635493</v>
      </c>
      <c r="F74" s="79" t="s">
        <v>2781</v>
      </c>
      <c r="G74" s="79" t="s">
        <v>110</v>
      </c>
      <c r="H74" s="79" t="s">
        <v>981</v>
      </c>
      <c r="I74" s="79" t="s">
        <v>120</v>
      </c>
      <c r="J74" s="79" t="s">
        <v>164</v>
      </c>
      <c r="M74" s="81">
        <v>41953.847916666666</v>
      </c>
      <c r="N74" s="79" t="s">
        <v>797</v>
      </c>
      <c r="O74" s="82" t="s">
        <v>879</v>
      </c>
      <c r="P74" s="82" t="s">
        <v>880</v>
      </c>
      <c r="Q74" s="82" t="s">
        <v>881</v>
      </c>
    </row>
    <row r="75" spans="1:17" s="79" customFormat="1" ht="51" hidden="1" x14ac:dyDescent="0.25">
      <c r="A75" s="79" t="s">
        <v>95</v>
      </c>
      <c r="B75" s="79" t="s">
        <v>2</v>
      </c>
      <c r="C75" s="79" t="s">
        <v>1813</v>
      </c>
      <c r="D75" s="79" t="s">
        <v>1814</v>
      </c>
      <c r="E75" s="80">
        <v>66178966</v>
      </c>
      <c r="F75" s="79" t="s">
        <v>2781</v>
      </c>
      <c r="G75" s="79" t="s">
        <v>110</v>
      </c>
      <c r="H75" s="79" t="s">
        <v>981</v>
      </c>
      <c r="I75" s="79" t="s">
        <v>120</v>
      </c>
      <c r="J75" s="79" t="s">
        <v>164</v>
      </c>
      <c r="M75" s="81">
        <v>41953.90625</v>
      </c>
      <c r="N75" s="79" t="s">
        <v>797</v>
      </c>
      <c r="O75" s="82" t="s">
        <v>879</v>
      </c>
      <c r="P75" s="82" t="s">
        <v>880</v>
      </c>
      <c r="Q75" s="82" t="s">
        <v>881</v>
      </c>
    </row>
    <row r="76" spans="1:17" s="79" customFormat="1" ht="51" hidden="1" x14ac:dyDescent="0.25">
      <c r="A76" s="79" t="s">
        <v>95</v>
      </c>
      <c r="B76" s="79" t="s">
        <v>699</v>
      </c>
      <c r="C76" s="79" t="s">
        <v>700</v>
      </c>
      <c r="D76" s="79" t="s">
        <v>701</v>
      </c>
      <c r="E76" s="80">
        <v>1000000</v>
      </c>
      <c r="F76" s="79" t="s">
        <v>2781</v>
      </c>
      <c r="G76" s="79" t="s">
        <v>110</v>
      </c>
      <c r="H76" s="79" t="s">
        <v>116</v>
      </c>
      <c r="I76" s="79" t="s">
        <v>120</v>
      </c>
      <c r="J76" s="79" t="s">
        <v>164</v>
      </c>
      <c r="M76" s="81">
        <v>41953.620138888888</v>
      </c>
      <c r="N76" s="79" t="s">
        <v>714</v>
      </c>
      <c r="O76" s="82" t="s">
        <v>117</v>
      </c>
      <c r="P76" s="82" t="s">
        <v>118</v>
      </c>
      <c r="Q76" s="82" t="s">
        <v>119</v>
      </c>
    </row>
    <row r="77" spans="1:17" s="79" customFormat="1" ht="63.75" hidden="1" x14ac:dyDescent="0.25">
      <c r="A77" s="79" t="s">
        <v>95</v>
      </c>
      <c r="B77" s="79" t="s">
        <v>699</v>
      </c>
      <c r="C77" s="79" t="s">
        <v>715</v>
      </c>
      <c r="D77" s="79" t="s">
        <v>716</v>
      </c>
      <c r="E77" s="80">
        <v>2350000</v>
      </c>
      <c r="F77" s="79" t="s">
        <v>2781</v>
      </c>
      <c r="G77" s="79" t="s">
        <v>134</v>
      </c>
      <c r="H77" s="79" t="s">
        <v>116</v>
      </c>
      <c r="I77" s="79" t="s">
        <v>120</v>
      </c>
      <c r="J77" s="79" t="s">
        <v>164</v>
      </c>
      <c r="M77" s="81">
        <v>41955.57708333333</v>
      </c>
      <c r="N77" s="79" t="s">
        <v>714</v>
      </c>
      <c r="O77" s="82" t="s">
        <v>117</v>
      </c>
      <c r="P77" s="82" t="s">
        <v>118</v>
      </c>
      <c r="Q77" s="82" t="s">
        <v>729</v>
      </c>
    </row>
    <row r="78" spans="1:17" s="79" customFormat="1" ht="51" hidden="1" x14ac:dyDescent="0.25">
      <c r="A78" s="79" t="s">
        <v>95</v>
      </c>
      <c r="B78" s="79" t="s">
        <v>1603</v>
      </c>
      <c r="C78" s="79" t="s">
        <v>1828</v>
      </c>
      <c r="D78" s="79" t="s">
        <v>1829</v>
      </c>
      <c r="E78" s="80">
        <v>397191</v>
      </c>
      <c r="F78" s="79" t="s">
        <v>2781</v>
      </c>
      <c r="G78" s="79" t="s">
        <v>181</v>
      </c>
      <c r="H78" s="79" t="s">
        <v>116</v>
      </c>
      <c r="I78" s="79" t="s">
        <v>120</v>
      </c>
      <c r="J78" s="79" t="s">
        <v>164</v>
      </c>
      <c r="M78" s="81">
        <v>41955.446527777778</v>
      </c>
      <c r="N78" s="79" t="s">
        <v>1844</v>
      </c>
      <c r="O78" s="82" t="s">
        <v>1841</v>
      </c>
      <c r="P78" s="82" t="s">
        <v>1842</v>
      </c>
      <c r="Q78" s="82" t="s">
        <v>1843</v>
      </c>
    </row>
    <row r="79" spans="1:17" s="79" customFormat="1" ht="51" hidden="1" x14ac:dyDescent="0.25">
      <c r="A79" s="79" t="s">
        <v>95</v>
      </c>
      <c r="B79" s="79" t="s">
        <v>1603</v>
      </c>
      <c r="C79" s="79" t="s">
        <v>1869</v>
      </c>
      <c r="D79" s="79" t="s">
        <v>1870</v>
      </c>
      <c r="E79" s="80">
        <v>36775817</v>
      </c>
      <c r="F79" s="79" t="s">
        <v>2781</v>
      </c>
      <c r="G79" s="79" t="s">
        <v>134</v>
      </c>
      <c r="H79" s="79" t="s">
        <v>116</v>
      </c>
      <c r="I79" s="79" t="s">
        <v>120</v>
      </c>
      <c r="J79" s="79" t="s">
        <v>164</v>
      </c>
      <c r="M79" s="81">
        <v>41954.429861111108</v>
      </c>
      <c r="N79" s="79" t="s">
        <v>1844</v>
      </c>
      <c r="O79" s="82" t="s">
        <v>1885</v>
      </c>
      <c r="P79" s="82" t="s">
        <v>1886</v>
      </c>
      <c r="Q79" s="82" t="s">
        <v>1887</v>
      </c>
    </row>
    <row r="80" spans="1:17" s="79" customFormat="1" ht="51" hidden="1" x14ac:dyDescent="0.25">
      <c r="A80" s="79" t="s">
        <v>95</v>
      </c>
      <c r="B80" s="79" t="s">
        <v>1603</v>
      </c>
      <c r="C80" s="79" t="s">
        <v>1888</v>
      </c>
      <c r="D80" s="79" t="s">
        <v>1889</v>
      </c>
      <c r="E80" s="80">
        <v>35055588</v>
      </c>
      <c r="F80" s="79" t="s">
        <v>2781</v>
      </c>
      <c r="G80" s="79" t="s">
        <v>110</v>
      </c>
      <c r="H80" s="79" t="s">
        <v>116</v>
      </c>
      <c r="I80" s="79" t="s">
        <v>120</v>
      </c>
      <c r="J80" s="79" t="s">
        <v>164</v>
      </c>
      <c r="M80" s="81">
        <v>41954.429166666661</v>
      </c>
      <c r="N80" s="79" t="s">
        <v>1844</v>
      </c>
      <c r="O80" s="82" t="s">
        <v>1899</v>
      </c>
      <c r="P80" s="82" t="s">
        <v>1900</v>
      </c>
      <c r="Q80" s="82" t="s">
        <v>1901</v>
      </c>
    </row>
    <row r="81" spans="1:17" s="79" customFormat="1" ht="51" hidden="1" x14ac:dyDescent="0.25">
      <c r="A81" s="79" t="s">
        <v>95</v>
      </c>
      <c r="B81" s="79" t="s">
        <v>1603</v>
      </c>
      <c r="C81" s="79" t="s">
        <v>2144</v>
      </c>
      <c r="D81" s="79" t="s">
        <v>2145</v>
      </c>
      <c r="E81" s="80">
        <v>0</v>
      </c>
      <c r="F81" s="79" t="s">
        <v>2781</v>
      </c>
      <c r="G81" s="79" t="s">
        <v>181</v>
      </c>
      <c r="H81" s="79" t="s">
        <v>116</v>
      </c>
      <c r="I81" s="79" t="s">
        <v>120</v>
      </c>
      <c r="J81" s="79" t="s">
        <v>164</v>
      </c>
      <c r="M81" s="81">
        <v>41954.745138888888</v>
      </c>
      <c r="N81" s="79" t="s">
        <v>307</v>
      </c>
      <c r="O81" s="82" t="s">
        <v>2153</v>
      </c>
      <c r="P81" s="82" t="s">
        <v>2154</v>
      </c>
      <c r="Q81" s="82" t="s">
        <v>2155</v>
      </c>
    </row>
    <row r="82" spans="1:17" s="79" customFormat="1" ht="51" hidden="1" x14ac:dyDescent="0.25">
      <c r="A82" s="79" t="s">
        <v>327</v>
      </c>
      <c r="B82" s="79" t="s">
        <v>30</v>
      </c>
      <c r="C82" s="79" t="s">
        <v>1416</v>
      </c>
      <c r="D82" s="79" t="s">
        <v>1417</v>
      </c>
      <c r="E82" s="80">
        <v>445000</v>
      </c>
      <c r="F82" s="79" t="s">
        <v>2781</v>
      </c>
      <c r="G82" s="79" t="s">
        <v>110</v>
      </c>
      <c r="H82" s="79" t="s">
        <v>116</v>
      </c>
      <c r="I82" s="79" t="s">
        <v>120</v>
      </c>
      <c r="J82" s="79" t="s">
        <v>164</v>
      </c>
      <c r="M82" s="81">
        <v>41954.838888888888</v>
      </c>
      <c r="N82" s="79" t="s">
        <v>441</v>
      </c>
      <c r="O82" s="82" t="s">
        <v>438</v>
      </c>
      <c r="P82" s="82" t="s">
        <v>439</v>
      </c>
      <c r="Q82" s="82" t="s">
        <v>1345</v>
      </c>
    </row>
    <row r="83" spans="1:17" s="79" customFormat="1" ht="51" hidden="1" x14ac:dyDescent="0.25">
      <c r="A83" s="79" t="s">
        <v>327</v>
      </c>
      <c r="B83" s="79" t="s">
        <v>740</v>
      </c>
      <c r="C83" s="79" t="s">
        <v>741</v>
      </c>
      <c r="D83" s="79" t="s">
        <v>742</v>
      </c>
      <c r="E83" s="80">
        <v>799250</v>
      </c>
      <c r="F83" s="79" t="s">
        <v>2781</v>
      </c>
      <c r="G83" s="79" t="s">
        <v>134</v>
      </c>
      <c r="H83" s="79" t="s">
        <v>116</v>
      </c>
      <c r="I83" s="79" t="s">
        <v>120</v>
      </c>
      <c r="J83" s="79" t="s">
        <v>164</v>
      </c>
      <c r="M83" s="81">
        <v>41953.379166666666</v>
      </c>
      <c r="N83" s="79" t="s">
        <v>761</v>
      </c>
      <c r="O83" s="82" t="s">
        <v>758</v>
      </c>
      <c r="P83" s="82" t="s">
        <v>759</v>
      </c>
      <c r="Q83" s="82" t="s">
        <v>760</v>
      </c>
    </row>
    <row r="84" spans="1:17" s="79" customFormat="1" ht="51" hidden="1" x14ac:dyDescent="0.25">
      <c r="A84" s="79" t="s">
        <v>327</v>
      </c>
      <c r="B84" s="79" t="s">
        <v>1591</v>
      </c>
      <c r="C84" s="79" t="s">
        <v>2129</v>
      </c>
      <c r="D84" s="79" t="s">
        <v>2130</v>
      </c>
      <c r="E84" s="80">
        <v>150097</v>
      </c>
      <c r="F84" s="79" t="s">
        <v>2781</v>
      </c>
      <c r="G84" s="79" t="s">
        <v>110</v>
      </c>
      <c r="H84" s="79" t="s">
        <v>981</v>
      </c>
      <c r="I84" s="79" t="s">
        <v>120</v>
      </c>
      <c r="J84" s="79" t="s">
        <v>265</v>
      </c>
      <c r="M84" s="81">
        <v>41954.693749999999</v>
      </c>
      <c r="N84" s="79" t="s">
        <v>1610</v>
      </c>
      <c r="O84" s="82" t="s">
        <v>1607</v>
      </c>
      <c r="P84" s="82" t="s">
        <v>1608</v>
      </c>
      <c r="Q84" s="82" t="s">
        <v>1609</v>
      </c>
    </row>
    <row r="85" spans="1:17" s="79" customFormat="1" ht="51" hidden="1" x14ac:dyDescent="0.25">
      <c r="A85" s="79" t="s">
        <v>327</v>
      </c>
      <c r="B85" s="79" t="s">
        <v>2800</v>
      </c>
      <c r="C85" s="79" t="s">
        <v>2322</v>
      </c>
      <c r="D85" s="79" t="s">
        <v>2323</v>
      </c>
      <c r="E85" s="80">
        <v>128370</v>
      </c>
      <c r="F85" s="79" t="s">
        <v>2781</v>
      </c>
      <c r="G85" s="79" t="s">
        <v>134</v>
      </c>
      <c r="H85" s="79" t="s">
        <v>116</v>
      </c>
      <c r="I85" s="79" t="s">
        <v>120</v>
      </c>
      <c r="J85" s="79" t="s">
        <v>164</v>
      </c>
      <c r="M85" s="81">
        <v>41956.291666666664</v>
      </c>
      <c r="N85" s="79" t="s">
        <v>2336</v>
      </c>
      <c r="O85" s="82" t="s">
        <v>2333</v>
      </c>
      <c r="P85" s="82" t="s">
        <v>2334</v>
      </c>
      <c r="Q85" s="82" t="s">
        <v>2335</v>
      </c>
    </row>
    <row r="86" spans="1:17" s="79" customFormat="1" ht="51" hidden="1" x14ac:dyDescent="0.25">
      <c r="A86" s="79" t="s">
        <v>327</v>
      </c>
      <c r="B86" s="79" t="s">
        <v>2801</v>
      </c>
      <c r="C86" s="79" t="s">
        <v>611</v>
      </c>
      <c r="D86" s="79" t="s">
        <v>612</v>
      </c>
      <c r="E86" s="80">
        <v>540000</v>
      </c>
      <c r="F86" s="79" t="s">
        <v>2781</v>
      </c>
      <c r="G86" s="79" t="s">
        <v>110</v>
      </c>
      <c r="H86" s="79" t="s">
        <v>116</v>
      </c>
      <c r="I86" s="79" t="s">
        <v>120</v>
      </c>
      <c r="J86" s="79" t="s">
        <v>265</v>
      </c>
      <c r="M86" s="81">
        <v>41952.606249999997</v>
      </c>
      <c r="N86" s="79" t="s">
        <v>626</v>
      </c>
      <c r="O86" s="82" t="s">
        <v>623</v>
      </c>
      <c r="P86" s="82" t="s">
        <v>624</v>
      </c>
      <c r="Q86" s="82" t="s">
        <v>625</v>
      </c>
    </row>
    <row r="87" spans="1:17" s="79" customFormat="1" ht="51" hidden="1" x14ac:dyDescent="0.25">
      <c r="A87" s="79" t="s">
        <v>327</v>
      </c>
      <c r="B87" s="79" t="s">
        <v>2801</v>
      </c>
      <c r="C87" s="79" t="s">
        <v>329</v>
      </c>
      <c r="D87" s="79" t="s">
        <v>330</v>
      </c>
      <c r="E87" s="80">
        <v>196470</v>
      </c>
      <c r="F87" s="79" t="s">
        <v>2781</v>
      </c>
      <c r="G87" s="79" t="s">
        <v>134</v>
      </c>
      <c r="H87" s="79" t="s">
        <v>116</v>
      </c>
      <c r="I87" s="79" t="s">
        <v>120</v>
      </c>
      <c r="J87" s="79" t="s">
        <v>164</v>
      </c>
      <c r="M87" s="81">
        <v>41952.602083333331</v>
      </c>
      <c r="N87" s="79" t="s">
        <v>351</v>
      </c>
      <c r="O87" s="82" t="s">
        <v>348</v>
      </c>
      <c r="P87" s="82" t="s">
        <v>349</v>
      </c>
      <c r="Q87" s="82" t="s">
        <v>350</v>
      </c>
    </row>
    <row r="88" spans="1:17" s="79" customFormat="1" ht="51" hidden="1" x14ac:dyDescent="0.25">
      <c r="A88" s="79" t="s">
        <v>327</v>
      </c>
      <c r="B88" s="79" t="s">
        <v>2801</v>
      </c>
      <c r="C88" s="79" t="s">
        <v>836</v>
      </c>
      <c r="D88" s="79" t="s">
        <v>837</v>
      </c>
      <c r="E88" s="80">
        <v>112350</v>
      </c>
      <c r="F88" s="79" t="s">
        <v>2781</v>
      </c>
      <c r="G88" s="79" t="s">
        <v>110</v>
      </c>
      <c r="H88" s="79" t="s">
        <v>116</v>
      </c>
      <c r="I88" s="79" t="s">
        <v>120</v>
      </c>
      <c r="J88" s="79" t="s">
        <v>265</v>
      </c>
      <c r="M88" s="81">
        <v>41952.609027777777</v>
      </c>
      <c r="N88" s="79" t="s">
        <v>626</v>
      </c>
      <c r="O88" s="82" t="s">
        <v>623</v>
      </c>
      <c r="P88" s="82" t="s">
        <v>624</v>
      </c>
      <c r="Q88" s="82" t="s">
        <v>625</v>
      </c>
    </row>
    <row r="89" spans="1:17" s="79" customFormat="1" ht="51" hidden="1" x14ac:dyDescent="0.25">
      <c r="A89" s="79" t="s">
        <v>327</v>
      </c>
      <c r="B89" s="79" t="s">
        <v>2801</v>
      </c>
      <c r="C89" s="79" t="s">
        <v>852</v>
      </c>
      <c r="D89" s="79" t="s">
        <v>853</v>
      </c>
      <c r="E89" s="80">
        <v>182435</v>
      </c>
      <c r="F89" s="79" t="s">
        <v>2781</v>
      </c>
      <c r="G89" s="79" t="s">
        <v>110</v>
      </c>
      <c r="H89" s="79" t="s">
        <v>116</v>
      </c>
      <c r="I89" s="79" t="s">
        <v>120</v>
      </c>
      <c r="J89" s="79" t="s">
        <v>265</v>
      </c>
      <c r="M89" s="81">
        <v>41953.341666666667</v>
      </c>
      <c r="N89" s="79" t="s">
        <v>626</v>
      </c>
      <c r="O89" s="82" t="s">
        <v>623</v>
      </c>
      <c r="P89" s="82" t="s">
        <v>624</v>
      </c>
      <c r="Q89" s="82" t="s">
        <v>625</v>
      </c>
    </row>
    <row r="90" spans="1:17" s="79" customFormat="1" ht="51" hidden="1" x14ac:dyDescent="0.25">
      <c r="A90" s="79" t="s">
        <v>327</v>
      </c>
      <c r="B90" s="79" t="s">
        <v>2802</v>
      </c>
      <c r="C90" s="79" t="s">
        <v>1480</v>
      </c>
      <c r="D90" s="79" t="s">
        <v>1481</v>
      </c>
      <c r="E90" s="80">
        <v>473421</v>
      </c>
      <c r="F90" s="79" t="s">
        <v>2781</v>
      </c>
      <c r="G90" s="79" t="s">
        <v>110</v>
      </c>
      <c r="H90" s="79" t="s">
        <v>116</v>
      </c>
      <c r="I90" s="79" t="s">
        <v>120</v>
      </c>
      <c r="J90" s="79" t="s">
        <v>121</v>
      </c>
      <c r="M90" s="81">
        <v>41953.63680555555</v>
      </c>
      <c r="N90" s="79" t="s">
        <v>1499</v>
      </c>
      <c r="O90" s="82" t="s">
        <v>1496</v>
      </c>
      <c r="P90" s="82" t="s">
        <v>1497</v>
      </c>
      <c r="Q90" s="82" t="s">
        <v>1498</v>
      </c>
    </row>
    <row r="91" spans="1:17" s="79" customFormat="1" ht="51" hidden="1" x14ac:dyDescent="0.25">
      <c r="A91" s="79" t="s">
        <v>327</v>
      </c>
      <c r="B91" s="79" t="s">
        <v>463</v>
      </c>
      <c r="C91" s="79" t="s">
        <v>464</v>
      </c>
      <c r="D91" s="79" t="s">
        <v>465</v>
      </c>
      <c r="E91" s="80">
        <v>972000</v>
      </c>
      <c r="F91" s="79" t="s">
        <v>2781</v>
      </c>
      <c r="G91" s="79" t="s">
        <v>181</v>
      </c>
      <c r="H91" s="79" t="s">
        <v>116</v>
      </c>
      <c r="I91" s="79" t="s">
        <v>120</v>
      </c>
      <c r="J91" s="79" t="s">
        <v>164</v>
      </c>
      <c r="M91" s="81">
        <v>41953.689583333333</v>
      </c>
      <c r="N91" s="79" t="s">
        <v>484</v>
      </c>
      <c r="O91" s="82" t="s">
        <v>481</v>
      </c>
      <c r="P91" s="82" t="s">
        <v>482</v>
      </c>
      <c r="Q91" s="82" t="s">
        <v>483</v>
      </c>
    </row>
    <row r="92" spans="1:17" s="79" customFormat="1" ht="51" hidden="1" x14ac:dyDescent="0.25">
      <c r="A92" s="79" t="s">
        <v>327</v>
      </c>
      <c r="B92" s="79" t="s">
        <v>2803</v>
      </c>
      <c r="C92" s="79" t="s">
        <v>486</v>
      </c>
      <c r="D92" s="79" t="s">
        <v>487</v>
      </c>
      <c r="E92" s="80">
        <v>287830</v>
      </c>
      <c r="F92" s="79" t="s">
        <v>2781</v>
      </c>
      <c r="G92" s="79" t="s">
        <v>110</v>
      </c>
      <c r="H92" s="79" t="s">
        <v>116</v>
      </c>
      <c r="I92" s="79" t="s">
        <v>120</v>
      </c>
      <c r="J92" s="79" t="s">
        <v>164</v>
      </c>
      <c r="M92" s="81">
        <v>41953.349305555552</v>
      </c>
      <c r="N92" s="79" t="s">
        <v>506</v>
      </c>
      <c r="O92" s="82" t="s">
        <v>503</v>
      </c>
      <c r="P92" s="82" t="s">
        <v>504</v>
      </c>
      <c r="Q92" s="82" t="s">
        <v>505</v>
      </c>
    </row>
    <row r="93" spans="1:17" s="79" customFormat="1" ht="51" hidden="1" x14ac:dyDescent="0.25">
      <c r="A93" s="79" t="s">
        <v>327</v>
      </c>
      <c r="B93" s="79" t="s">
        <v>1902</v>
      </c>
      <c r="C93" s="79" t="s">
        <v>1903</v>
      </c>
      <c r="D93" s="79" t="s">
        <v>1904</v>
      </c>
      <c r="E93" s="80">
        <v>1147927</v>
      </c>
      <c r="F93" s="79" t="s">
        <v>2781</v>
      </c>
      <c r="G93" s="79" t="s">
        <v>110</v>
      </c>
      <c r="H93" s="79" t="s">
        <v>116</v>
      </c>
      <c r="I93" s="79" t="s">
        <v>120</v>
      </c>
      <c r="J93" s="79" t="s">
        <v>265</v>
      </c>
      <c r="M93" s="81">
        <v>41954.466666666667</v>
      </c>
      <c r="N93" s="79" t="s">
        <v>1922</v>
      </c>
      <c r="O93" s="82" t="s">
        <v>1919</v>
      </c>
      <c r="P93" s="82" t="s">
        <v>1920</v>
      </c>
      <c r="Q93" s="82" t="s">
        <v>1921</v>
      </c>
    </row>
    <row r="94" spans="1:17" s="79" customFormat="1" ht="51" hidden="1" x14ac:dyDescent="0.25">
      <c r="A94" s="79" t="s">
        <v>327</v>
      </c>
      <c r="B94" s="79" t="s">
        <v>2757</v>
      </c>
      <c r="C94" s="79" t="s">
        <v>799</v>
      </c>
      <c r="D94" s="79" t="s">
        <v>800</v>
      </c>
      <c r="E94" s="80">
        <v>935941</v>
      </c>
      <c r="F94" s="79" t="s">
        <v>2781</v>
      </c>
      <c r="G94" s="79" t="s">
        <v>187</v>
      </c>
      <c r="H94" s="79" t="s">
        <v>187</v>
      </c>
      <c r="I94" s="79" t="s">
        <v>120</v>
      </c>
      <c r="J94" s="79" t="s">
        <v>164</v>
      </c>
      <c r="M94" s="81">
        <v>41952.558333333334</v>
      </c>
      <c r="N94" s="79" t="s">
        <v>816</v>
      </c>
      <c r="O94" s="82" t="s">
        <v>813</v>
      </c>
      <c r="P94" s="82" t="s">
        <v>814</v>
      </c>
      <c r="Q94" s="82" t="s">
        <v>815</v>
      </c>
    </row>
    <row r="95" spans="1:17" s="79" customFormat="1" ht="51" hidden="1" x14ac:dyDescent="0.25">
      <c r="A95" s="79" t="s">
        <v>327</v>
      </c>
      <c r="B95" s="79" t="s">
        <v>2804</v>
      </c>
      <c r="C95" s="79" t="s">
        <v>2557</v>
      </c>
      <c r="D95" s="79" t="s">
        <v>2558</v>
      </c>
      <c r="E95" s="80">
        <v>712800</v>
      </c>
      <c r="F95" s="79" t="s">
        <v>2781</v>
      </c>
      <c r="G95" s="79" t="s">
        <v>181</v>
      </c>
      <c r="H95" s="79" t="s">
        <v>116</v>
      </c>
      <c r="I95" s="79" t="s">
        <v>120</v>
      </c>
      <c r="J95" s="79" t="s">
        <v>121</v>
      </c>
      <c r="M95" s="81">
        <v>41955.952777777777</v>
      </c>
      <c r="N95" s="79" t="s">
        <v>2274</v>
      </c>
      <c r="O95" s="82" t="s">
        <v>2271</v>
      </c>
      <c r="P95" s="82" t="s">
        <v>2272</v>
      </c>
      <c r="Q95" s="82" t="s">
        <v>2273</v>
      </c>
    </row>
    <row r="96" spans="1:17" s="79" customFormat="1" ht="51" hidden="1" x14ac:dyDescent="0.25">
      <c r="A96" s="79" t="s">
        <v>327</v>
      </c>
      <c r="B96" s="79" t="s">
        <v>2784</v>
      </c>
      <c r="C96" s="79" t="s">
        <v>2105</v>
      </c>
      <c r="D96" s="79" t="s">
        <v>2106</v>
      </c>
      <c r="E96" s="80">
        <v>1342000</v>
      </c>
      <c r="F96" s="79" t="s">
        <v>2781</v>
      </c>
      <c r="G96" s="79" t="s">
        <v>110</v>
      </c>
      <c r="H96" s="79" t="s">
        <v>116</v>
      </c>
      <c r="I96" s="79" t="s">
        <v>120</v>
      </c>
      <c r="J96" s="79" t="s">
        <v>265</v>
      </c>
      <c r="M96" s="81">
        <v>41954.650694444441</v>
      </c>
      <c r="N96" s="79" t="s">
        <v>1937</v>
      </c>
      <c r="O96" s="82" t="s">
        <v>1934</v>
      </c>
      <c r="P96" s="82" t="s">
        <v>1935</v>
      </c>
      <c r="Q96" s="82" t="s">
        <v>1936</v>
      </c>
    </row>
    <row r="97" spans="1:17" s="79" customFormat="1" ht="51" hidden="1" x14ac:dyDescent="0.25">
      <c r="A97" s="79" t="s">
        <v>327</v>
      </c>
      <c r="B97" s="79" t="s">
        <v>2805</v>
      </c>
      <c r="C97" s="79" t="s">
        <v>799</v>
      </c>
      <c r="D97" s="79" t="s">
        <v>800</v>
      </c>
      <c r="E97" s="80">
        <v>66000</v>
      </c>
      <c r="F97" s="79" t="s">
        <v>2781</v>
      </c>
      <c r="G97" s="79" t="s">
        <v>187</v>
      </c>
      <c r="H97" s="79" t="s">
        <v>187</v>
      </c>
      <c r="I97" s="79" t="s">
        <v>120</v>
      </c>
      <c r="J97" s="79" t="s">
        <v>164</v>
      </c>
      <c r="M97" s="81">
        <v>41952.558333333334</v>
      </c>
      <c r="N97" s="79" t="s">
        <v>816</v>
      </c>
      <c r="O97" s="82" t="s">
        <v>813</v>
      </c>
      <c r="P97" s="82" t="s">
        <v>814</v>
      </c>
      <c r="Q97" s="82" t="s">
        <v>815</v>
      </c>
    </row>
    <row r="98" spans="1:17" s="79" customFormat="1" ht="51" hidden="1" x14ac:dyDescent="0.25">
      <c r="A98" s="79" t="s">
        <v>327</v>
      </c>
      <c r="B98" s="79" t="s">
        <v>2806</v>
      </c>
      <c r="C98" s="79" t="s">
        <v>952</v>
      </c>
      <c r="D98" s="79" t="s">
        <v>953</v>
      </c>
      <c r="E98" s="80">
        <v>583200</v>
      </c>
      <c r="F98" s="79" t="s">
        <v>2781</v>
      </c>
      <c r="G98" s="79" t="s">
        <v>110</v>
      </c>
      <c r="H98" s="79" t="s">
        <v>116</v>
      </c>
      <c r="I98" s="79" t="s">
        <v>120</v>
      </c>
      <c r="J98" s="79" t="s">
        <v>121</v>
      </c>
      <c r="M98" s="81">
        <v>41952.742361111108</v>
      </c>
      <c r="N98" s="79" t="s">
        <v>927</v>
      </c>
      <c r="O98" s="82" t="s">
        <v>924</v>
      </c>
      <c r="P98" s="82" t="s">
        <v>925</v>
      </c>
      <c r="Q98" s="82" t="s">
        <v>926</v>
      </c>
    </row>
    <row r="99" spans="1:17" s="79" customFormat="1" ht="51" hidden="1" x14ac:dyDescent="0.25">
      <c r="A99" s="79" t="s">
        <v>327</v>
      </c>
      <c r="B99" s="79" t="s">
        <v>2806</v>
      </c>
      <c r="C99" s="79" t="s">
        <v>913</v>
      </c>
      <c r="D99" s="79" t="s">
        <v>914</v>
      </c>
      <c r="E99" s="80">
        <v>356400</v>
      </c>
      <c r="F99" s="79" t="s">
        <v>2781</v>
      </c>
      <c r="G99" s="79" t="s">
        <v>181</v>
      </c>
      <c r="H99" s="79" t="s">
        <v>116</v>
      </c>
      <c r="I99" s="79" t="s">
        <v>120</v>
      </c>
      <c r="J99" s="79" t="s">
        <v>164</v>
      </c>
      <c r="M99" s="81">
        <v>41952.688194444439</v>
      </c>
      <c r="N99" s="79" t="s">
        <v>927</v>
      </c>
      <c r="O99" s="82" t="s">
        <v>924</v>
      </c>
      <c r="P99" s="82" t="s">
        <v>925</v>
      </c>
      <c r="Q99" s="82" t="s">
        <v>926</v>
      </c>
    </row>
    <row r="100" spans="1:17" s="79" customFormat="1" ht="51" hidden="1" x14ac:dyDescent="0.25">
      <c r="A100" s="79" t="s">
        <v>327</v>
      </c>
      <c r="B100" s="79" t="s">
        <v>2806</v>
      </c>
      <c r="C100" s="79" t="s">
        <v>928</v>
      </c>
      <c r="D100" s="79" t="s">
        <v>929</v>
      </c>
      <c r="E100" s="80">
        <v>302400</v>
      </c>
      <c r="F100" s="79" t="s">
        <v>2781</v>
      </c>
      <c r="G100" s="79" t="s">
        <v>181</v>
      </c>
      <c r="H100" s="79" t="s">
        <v>116</v>
      </c>
      <c r="I100" s="79" t="s">
        <v>120</v>
      </c>
      <c r="J100" s="79" t="s">
        <v>164</v>
      </c>
      <c r="M100" s="81">
        <v>41952.702777777777</v>
      </c>
      <c r="N100" s="79" t="s">
        <v>927</v>
      </c>
      <c r="O100" s="82" t="s">
        <v>924</v>
      </c>
      <c r="P100" s="82" t="s">
        <v>925</v>
      </c>
      <c r="Q100" s="82" t="s">
        <v>926</v>
      </c>
    </row>
    <row r="101" spans="1:17" s="79" customFormat="1" ht="51" hidden="1" x14ac:dyDescent="0.25">
      <c r="A101" s="79" t="s">
        <v>327</v>
      </c>
      <c r="B101" s="79" t="s">
        <v>7</v>
      </c>
      <c r="C101" s="79" t="s">
        <v>2168</v>
      </c>
      <c r="D101" s="79" t="s">
        <v>2169</v>
      </c>
      <c r="E101" s="80">
        <v>3855600</v>
      </c>
      <c r="F101" s="79" t="s">
        <v>2781</v>
      </c>
      <c r="G101" s="79" t="s">
        <v>187</v>
      </c>
      <c r="H101" s="79" t="s">
        <v>116</v>
      </c>
      <c r="I101" s="79" t="s">
        <v>120</v>
      </c>
      <c r="J101" s="79" t="s">
        <v>164</v>
      </c>
      <c r="M101" s="81">
        <v>41954.947222222218</v>
      </c>
      <c r="N101" s="79" t="s">
        <v>2185</v>
      </c>
      <c r="O101" s="82" t="s">
        <v>2182</v>
      </c>
      <c r="P101" s="82" t="s">
        <v>2183</v>
      </c>
      <c r="Q101" s="82" t="s">
        <v>2184</v>
      </c>
    </row>
    <row r="102" spans="1:17" s="79" customFormat="1" ht="51" hidden="1" x14ac:dyDescent="0.25">
      <c r="A102" s="79" t="s">
        <v>327</v>
      </c>
      <c r="B102" s="79" t="s">
        <v>7</v>
      </c>
      <c r="C102" s="79" t="s">
        <v>2202</v>
      </c>
      <c r="D102" s="79" t="s">
        <v>2203</v>
      </c>
      <c r="E102" s="80">
        <v>2570400</v>
      </c>
      <c r="F102" s="79" t="s">
        <v>2781</v>
      </c>
      <c r="G102" s="79" t="s">
        <v>181</v>
      </c>
      <c r="H102" s="79" t="s">
        <v>116</v>
      </c>
      <c r="I102" s="79" t="s">
        <v>120</v>
      </c>
      <c r="J102" s="79" t="s">
        <v>164</v>
      </c>
      <c r="M102" s="81">
        <v>41954.941666666666</v>
      </c>
      <c r="N102" s="79" t="s">
        <v>2185</v>
      </c>
      <c r="O102" s="82" t="s">
        <v>2182</v>
      </c>
      <c r="P102" s="82" t="s">
        <v>2183</v>
      </c>
      <c r="Q102" s="82" t="s">
        <v>2184</v>
      </c>
    </row>
    <row r="103" spans="1:17" s="79" customFormat="1" ht="51" hidden="1" x14ac:dyDescent="0.25">
      <c r="A103" s="79" t="s">
        <v>327</v>
      </c>
      <c r="B103" s="79" t="s">
        <v>2</v>
      </c>
      <c r="C103" s="79" t="s">
        <v>820</v>
      </c>
      <c r="D103" s="79" t="s">
        <v>821</v>
      </c>
      <c r="E103" s="80">
        <v>403101</v>
      </c>
      <c r="F103" s="79" t="s">
        <v>2781</v>
      </c>
      <c r="G103" s="79" t="s">
        <v>134</v>
      </c>
      <c r="H103" s="79" t="s">
        <v>116</v>
      </c>
      <c r="I103" s="79" t="s">
        <v>120</v>
      </c>
      <c r="J103" s="79" t="s">
        <v>164</v>
      </c>
      <c r="M103" s="81">
        <v>41953.427083333328</v>
      </c>
      <c r="N103" s="79" t="s">
        <v>797</v>
      </c>
      <c r="O103" s="82" t="s">
        <v>794</v>
      </c>
      <c r="P103" s="82" t="s">
        <v>795</v>
      </c>
      <c r="Q103" s="82" t="s">
        <v>835</v>
      </c>
    </row>
    <row r="104" spans="1:17" s="79" customFormat="1" ht="51" hidden="1" x14ac:dyDescent="0.25">
      <c r="A104" s="79" t="s">
        <v>327</v>
      </c>
      <c r="B104" s="79" t="s">
        <v>2</v>
      </c>
      <c r="C104" s="79" t="s">
        <v>781</v>
      </c>
      <c r="D104" s="79" t="s">
        <v>782</v>
      </c>
      <c r="E104" s="80">
        <v>1046739</v>
      </c>
      <c r="F104" s="79" t="s">
        <v>2781</v>
      </c>
      <c r="G104" s="79" t="s">
        <v>134</v>
      </c>
      <c r="H104" s="79" t="s">
        <v>116</v>
      </c>
      <c r="I104" s="79" t="s">
        <v>120</v>
      </c>
      <c r="J104" s="79" t="s">
        <v>164</v>
      </c>
      <c r="M104" s="81">
        <v>41952.583333333328</v>
      </c>
      <c r="N104" s="79" t="s">
        <v>797</v>
      </c>
      <c r="O104" s="82" t="s">
        <v>794</v>
      </c>
      <c r="P104" s="82" t="s">
        <v>795</v>
      </c>
      <c r="Q104" s="82" t="s">
        <v>796</v>
      </c>
    </row>
    <row r="105" spans="1:17" s="79" customFormat="1" ht="51" hidden="1" x14ac:dyDescent="0.25">
      <c r="A105" s="79" t="s">
        <v>327</v>
      </c>
      <c r="B105" s="79" t="s">
        <v>2</v>
      </c>
      <c r="C105" s="79" t="s">
        <v>864</v>
      </c>
      <c r="D105" s="79" t="s">
        <v>865</v>
      </c>
      <c r="E105" s="80">
        <v>2275500</v>
      </c>
      <c r="F105" s="79" t="s">
        <v>2781</v>
      </c>
      <c r="G105" s="79" t="s">
        <v>110</v>
      </c>
      <c r="H105" s="79" t="s">
        <v>116</v>
      </c>
      <c r="I105" s="79" t="s">
        <v>120</v>
      </c>
      <c r="J105" s="79" t="s">
        <v>164</v>
      </c>
      <c r="M105" s="81">
        <v>41952.669444444444</v>
      </c>
      <c r="N105" s="79" t="s">
        <v>797</v>
      </c>
      <c r="O105" s="82" t="s">
        <v>879</v>
      </c>
      <c r="P105" s="82" t="s">
        <v>880</v>
      </c>
      <c r="Q105" s="82" t="s">
        <v>881</v>
      </c>
    </row>
    <row r="106" spans="1:17" s="79" customFormat="1" ht="51" hidden="1" x14ac:dyDescent="0.25">
      <c r="A106" s="79" t="s">
        <v>327</v>
      </c>
      <c r="B106" s="79" t="s">
        <v>2807</v>
      </c>
      <c r="C106" s="79" t="s">
        <v>2113</v>
      </c>
      <c r="D106" s="79" t="s">
        <v>2114</v>
      </c>
      <c r="E106" s="80">
        <v>353100</v>
      </c>
      <c r="F106" s="79" t="s">
        <v>2781</v>
      </c>
      <c r="G106" s="79" t="s">
        <v>181</v>
      </c>
      <c r="H106" s="79" t="s">
        <v>116</v>
      </c>
      <c r="I106" s="79" t="s">
        <v>120</v>
      </c>
      <c r="J106" s="79" t="s">
        <v>121</v>
      </c>
      <c r="M106" s="81">
        <v>41956.30972222222</v>
      </c>
      <c r="N106" s="79" t="s">
        <v>2037</v>
      </c>
      <c r="O106" s="82" t="s">
        <v>2034</v>
      </c>
      <c r="P106" s="82" t="s">
        <v>2077</v>
      </c>
      <c r="Q106" s="82" t="s">
        <v>2128</v>
      </c>
    </row>
    <row r="107" spans="1:17" s="79" customFormat="1" ht="51" hidden="1" x14ac:dyDescent="0.25">
      <c r="A107" s="79" t="s">
        <v>327</v>
      </c>
      <c r="B107" s="79" t="s">
        <v>2807</v>
      </c>
      <c r="C107" s="79" t="s">
        <v>2062</v>
      </c>
      <c r="D107" s="79" t="s">
        <v>2063</v>
      </c>
      <c r="E107" s="80">
        <v>2500000</v>
      </c>
      <c r="F107" s="79" t="s">
        <v>2781</v>
      </c>
      <c r="G107" s="79" t="s">
        <v>110</v>
      </c>
      <c r="H107" s="79" t="s">
        <v>116</v>
      </c>
      <c r="I107" s="79" t="s">
        <v>120</v>
      </c>
      <c r="J107" s="79" t="s">
        <v>121</v>
      </c>
      <c r="M107" s="81">
        <v>41956.310416666667</v>
      </c>
      <c r="N107" s="79" t="s">
        <v>2037</v>
      </c>
      <c r="O107" s="82" t="s">
        <v>2034</v>
      </c>
      <c r="P107" s="82" t="s">
        <v>2077</v>
      </c>
      <c r="Q107" s="82" t="s">
        <v>2036</v>
      </c>
    </row>
    <row r="108" spans="1:17" s="79" customFormat="1" ht="51" hidden="1" x14ac:dyDescent="0.25">
      <c r="A108" s="79" t="s">
        <v>327</v>
      </c>
      <c r="B108" s="79" t="s">
        <v>2807</v>
      </c>
      <c r="C108" s="79" t="s">
        <v>2022</v>
      </c>
      <c r="D108" s="79" t="s">
        <v>2023</v>
      </c>
      <c r="E108" s="80">
        <v>570800</v>
      </c>
      <c r="F108" s="79" t="s">
        <v>2781</v>
      </c>
      <c r="G108" s="79" t="s">
        <v>181</v>
      </c>
      <c r="H108" s="79" t="s">
        <v>116</v>
      </c>
      <c r="I108" s="79" t="s">
        <v>120</v>
      </c>
      <c r="J108" s="79" t="s">
        <v>164</v>
      </c>
      <c r="M108" s="81">
        <v>41956.32708333333</v>
      </c>
      <c r="N108" s="79" t="s">
        <v>2037</v>
      </c>
      <c r="O108" s="82" t="s">
        <v>2034</v>
      </c>
      <c r="P108" s="82" t="s">
        <v>2035</v>
      </c>
      <c r="Q108" s="82" t="s">
        <v>2036</v>
      </c>
    </row>
    <row r="109" spans="1:17" s="79" customFormat="1" ht="51" hidden="1" x14ac:dyDescent="0.25">
      <c r="A109" s="79" t="s">
        <v>166</v>
      </c>
      <c r="B109" s="79" t="s">
        <v>30</v>
      </c>
      <c r="C109" s="79" t="s">
        <v>1378</v>
      </c>
      <c r="D109" s="79" t="s">
        <v>1379</v>
      </c>
      <c r="E109" s="80">
        <v>173000</v>
      </c>
      <c r="F109" s="79" t="s">
        <v>2781</v>
      </c>
      <c r="G109" s="79" t="s">
        <v>110</v>
      </c>
      <c r="H109" s="79" t="s">
        <v>116</v>
      </c>
      <c r="I109" s="79" t="s">
        <v>120</v>
      </c>
      <c r="J109" s="79" t="s">
        <v>121</v>
      </c>
      <c r="M109" s="81">
        <v>41953.652083333334</v>
      </c>
      <c r="N109" s="79" t="s">
        <v>441</v>
      </c>
      <c r="O109" s="82" t="s">
        <v>438</v>
      </c>
      <c r="P109" s="82" t="s">
        <v>439</v>
      </c>
      <c r="Q109" s="82" t="s">
        <v>1345</v>
      </c>
    </row>
    <row r="110" spans="1:17" s="79" customFormat="1" ht="51" hidden="1" x14ac:dyDescent="0.25">
      <c r="A110" s="79" t="s">
        <v>166</v>
      </c>
      <c r="B110" s="79" t="s">
        <v>2808</v>
      </c>
      <c r="C110" s="79" t="s">
        <v>1237</v>
      </c>
      <c r="D110" s="79" t="s">
        <v>1238</v>
      </c>
      <c r="E110" s="80">
        <v>0</v>
      </c>
      <c r="F110" s="79" t="s">
        <v>2781</v>
      </c>
      <c r="G110" s="79" t="s">
        <v>134</v>
      </c>
      <c r="H110" s="79" t="s">
        <v>116</v>
      </c>
      <c r="I110" s="79" t="s">
        <v>120</v>
      </c>
      <c r="J110" s="79" t="s">
        <v>164</v>
      </c>
      <c r="M110" s="81">
        <v>41953.538194444445</v>
      </c>
      <c r="N110" s="79" t="s">
        <v>1254</v>
      </c>
      <c r="O110" s="82" t="s">
        <v>1251</v>
      </c>
      <c r="P110" s="82" t="s">
        <v>1252</v>
      </c>
      <c r="Q110" s="82" t="s">
        <v>1253</v>
      </c>
    </row>
    <row r="111" spans="1:17" s="79" customFormat="1" ht="51" hidden="1" x14ac:dyDescent="0.25">
      <c r="A111" s="79" t="s">
        <v>166</v>
      </c>
      <c r="B111" s="79" t="s">
        <v>2809</v>
      </c>
      <c r="C111" s="79" t="s">
        <v>365</v>
      </c>
      <c r="D111" s="79" t="s">
        <v>366</v>
      </c>
      <c r="E111" s="80">
        <v>215967</v>
      </c>
      <c r="F111" s="79" t="s">
        <v>2781</v>
      </c>
      <c r="G111" s="79" t="s">
        <v>134</v>
      </c>
      <c r="H111" s="79" t="s">
        <v>187</v>
      </c>
      <c r="I111" s="79" t="s">
        <v>120</v>
      </c>
      <c r="J111" s="79" t="s">
        <v>164</v>
      </c>
      <c r="M111" s="81">
        <v>41955.565972222219</v>
      </c>
      <c r="N111" s="79" t="s">
        <v>381</v>
      </c>
      <c r="O111" s="82" t="s">
        <v>378</v>
      </c>
      <c r="P111" s="82" t="s">
        <v>379</v>
      </c>
      <c r="Q111" s="82" t="s">
        <v>380</v>
      </c>
    </row>
    <row r="112" spans="1:17" s="79" customFormat="1" ht="51" hidden="1" x14ac:dyDescent="0.25">
      <c r="A112" s="79" t="s">
        <v>166</v>
      </c>
      <c r="B112" s="79" t="s">
        <v>2810</v>
      </c>
      <c r="C112" s="79" t="s">
        <v>2714</v>
      </c>
      <c r="D112" s="79" t="s">
        <v>2715</v>
      </c>
      <c r="E112" s="80">
        <v>266622</v>
      </c>
      <c r="F112" s="79" t="s">
        <v>2781</v>
      </c>
      <c r="G112" s="79" t="s">
        <v>110</v>
      </c>
      <c r="H112" s="79" t="s">
        <v>116</v>
      </c>
      <c r="I112" s="79" t="s">
        <v>120</v>
      </c>
      <c r="J112" s="79" t="s">
        <v>121</v>
      </c>
      <c r="M112" s="81">
        <v>41956.370138888888</v>
      </c>
      <c r="N112" s="79" t="s">
        <v>2730</v>
      </c>
      <c r="O112" s="82" t="s">
        <v>2729</v>
      </c>
      <c r="P112" s="82" t="s">
        <v>2730</v>
      </c>
      <c r="Q112" s="82" t="s">
        <v>2731</v>
      </c>
    </row>
    <row r="113" spans="1:17" s="79" customFormat="1" ht="51" hidden="1" x14ac:dyDescent="0.25">
      <c r="A113" s="79" t="s">
        <v>166</v>
      </c>
      <c r="B113" s="79" t="s">
        <v>2802</v>
      </c>
      <c r="C113" s="79" t="s">
        <v>2811</v>
      </c>
      <c r="D113" s="79" t="s">
        <v>2812</v>
      </c>
      <c r="E113" s="80">
        <v>358545</v>
      </c>
      <c r="F113" s="79" t="s">
        <v>2781</v>
      </c>
      <c r="G113" s="79" t="s">
        <v>134</v>
      </c>
      <c r="H113" s="79" t="s">
        <v>116</v>
      </c>
      <c r="I113" s="79" t="s">
        <v>120</v>
      </c>
      <c r="J113" s="79" t="s">
        <v>164</v>
      </c>
      <c r="M113" s="81">
        <v>41956.393749999996</v>
      </c>
      <c r="N113" s="79" t="s">
        <v>1499</v>
      </c>
      <c r="O113" s="82" t="s">
        <v>2813</v>
      </c>
      <c r="P113" s="82" t="s">
        <v>2814</v>
      </c>
      <c r="Q113" s="82" t="s">
        <v>2815</v>
      </c>
    </row>
    <row r="114" spans="1:17" s="79" customFormat="1" ht="51" hidden="1" x14ac:dyDescent="0.25">
      <c r="A114" s="79" t="s">
        <v>166</v>
      </c>
      <c r="B114" s="79" t="s">
        <v>2754</v>
      </c>
      <c r="C114" s="79" t="s">
        <v>168</v>
      </c>
      <c r="D114" s="79" t="s">
        <v>169</v>
      </c>
      <c r="E114" s="80">
        <v>9000000</v>
      </c>
      <c r="F114" s="79" t="s">
        <v>2781</v>
      </c>
      <c r="G114" s="79" t="s">
        <v>181</v>
      </c>
      <c r="H114" s="79" t="s">
        <v>187</v>
      </c>
      <c r="I114" s="79" t="s">
        <v>120</v>
      </c>
      <c r="J114" s="79" t="s">
        <v>164</v>
      </c>
      <c r="M114" s="81">
        <v>41954.945833333331</v>
      </c>
      <c r="N114" s="79" t="s">
        <v>191</v>
      </c>
      <c r="O114" s="82" t="s">
        <v>188</v>
      </c>
      <c r="P114" s="82" t="s">
        <v>189</v>
      </c>
      <c r="Q114" s="82" t="s">
        <v>190</v>
      </c>
    </row>
    <row r="115" spans="1:17" s="79" customFormat="1" ht="51" hidden="1" x14ac:dyDescent="0.25">
      <c r="A115" s="79" t="s">
        <v>166</v>
      </c>
      <c r="B115" s="79" t="s">
        <v>2784</v>
      </c>
      <c r="C115" s="79" t="s">
        <v>2580</v>
      </c>
      <c r="D115" s="79" t="s">
        <v>2581</v>
      </c>
      <c r="E115" s="80">
        <v>850000</v>
      </c>
      <c r="F115" s="79" t="s">
        <v>2781</v>
      </c>
      <c r="G115" s="79" t="s">
        <v>181</v>
      </c>
      <c r="H115" s="79" t="s">
        <v>116</v>
      </c>
      <c r="I115" s="79" t="s">
        <v>120</v>
      </c>
      <c r="J115" s="79" t="s">
        <v>164</v>
      </c>
      <c r="M115" s="81">
        <v>41955.863888888889</v>
      </c>
      <c r="N115" s="79" t="s">
        <v>1937</v>
      </c>
      <c r="O115" s="82" t="s">
        <v>1934</v>
      </c>
      <c r="P115" s="82" t="s">
        <v>1935</v>
      </c>
      <c r="Q115" s="82" t="s">
        <v>1936</v>
      </c>
    </row>
    <row r="116" spans="1:17" s="79" customFormat="1" ht="51" hidden="1" x14ac:dyDescent="0.25">
      <c r="A116" s="79" t="s">
        <v>166</v>
      </c>
      <c r="B116" s="79" t="s">
        <v>2750</v>
      </c>
      <c r="C116" s="79" t="s">
        <v>2245</v>
      </c>
      <c r="D116" s="79" t="s">
        <v>2246</v>
      </c>
      <c r="E116" s="80">
        <v>892206</v>
      </c>
      <c r="F116" s="79" t="s">
        <v>2781</v>
      </c>
      <c r="G116" s="79" t="s">
        <v>134</v>
      </c>
      <c r="H116" s="79" t="s">
        <v>116</v>
      </c>
      <c r="I116" s="79" t="s">
        <v>120</v>
      </c>
      <c r="J116" s="79" t="s">
        <v>265</v>
      </c>
      <c r="M116" s="81">
        <v>41955.523611111108</v>
      </c>
      <c r="N116" s="79" t="s">
        <v>2233</v>
      </c>
      <c r="O116" s="82" t="s">
        <v>2230</v>
      </c>
      <c r="P116" s="82" t="s">
        <v>2231</v>
      </c>
      <c r="Q116" s="82" t="s">
        <v>2232</v>
      </c>
    </row>
    <row r="117" spans="1:17" s="79" customFormat="1" ht="51" hidden="1" x14ac:dyDescent="0.25">
      <c r="A117" s="79" t="s">
        <v>166</v>
      </c>
      <c r="B117" s="79" t="s">
        <v>2816</v>
      </c>
      <c r="C117" s="79" t="s">
        <v>559</v>
      </c>
      <c r="D117" s="79" t="s">
        <v>560</v>
      </c>
      <c r="E117" s="80">
        <v>810711</v>
      </c>
      <c r="F117" s="79" t="s">
        <v>2781</v>
      </c>
      <c r="G117" s="79" t="s">
        <v>110</v>
      </c>
      <c r="H117" s="79" t="s">
        <v>187</v>
      </c>
      <c r="I117" s="79" t="s">
        <v>120</v>
      </c>
      <c r="J117" s="79" t="s">
        <v>265</v>
      </c>
      <c r="M117" s="81">
        <v>41954.523611111108</v>
      </c>
      <c r="N117" s="79" t="s">
        <v>545</v>
      </c>
      <c r="O117" s="82" t="s">
        <v>542</v>
      </c>
      <c r="P117" s="82" t="s">
        <v>543</v>
      </c>
      <c r="Q117" s="82" t="s">
        <v>558</v>
      </c>
    </row>
    <row r="118" spans="1:17" s="79" customFormat="1" ht="51" hidden="1" x14ac:dyDescent="0.25">
      <c r="A118" s="79" t="s">
        <v>166</v>
      </c>
      <c r="B118" s="79" t="s">
        <v>2806</v>
      </c>
      <c r="C118" s="79" t="s">
        <v>1445</v>
      </c>
      <c r="D118" s="79" t="s">
        <v>1446</v>
      </c>
      <c r="E118" s="80">
        <v>367200</v>
      </c>
      <c r="F118" s="79" t="s">
        <v>2781</v>
      </c>
      <c r="G118" s="79" t="s">
        <v>110</v>
      </c>
      <c r="H118" s="79" t="s">
        <v>116</v>
      </c>
      <c r="I118" s="79" t="s">
        <v>120</v>
      </c>
      <c r="J118" s="79" t="s">
        <v>164</v>
      </c>
      <c r="M118" s="81">
        <v>41953.588194444441</v>
      </c>
      <c r="N118" s="79" t="s">
        <v>1461</v>
      </c>
      <c r="O118" s="82" t="s">
        <v>1460</v>
      </c>
      <c r="P118" s="82" t="s">
        <v>1461</v>
      </c>
      <c r="Q118" s="82" t="s">
        <v>1462</v>
      </c>
    </row>
    <row r="119" spans="1:17" s="79" customFormat="1" ht="51" hidden="1" x14ac:dyDescent="0.25">
      <c r="A119" s="79" t="s">
        <v>166</v>
      </c>
      <c r="B119" s="79" t="s">
        <v>2</v>
      </c>
      <c r="C119" s="79" t="s">
        <v>1184</v>
      </c>
      <c r="D119" s="79" t="s">
        <v>1185</v>
      </c>
      <c r="E119" s="80">
        <v>950000</v>
      </c>
      <c r="F119" s="79" t="s">
        <v>2781</v>
      </c>
      <c r="G119" s="79" t="s">
        <v>110</v>
      </c>
      <c r="H119" s="79" t="s">
        <v>116</v>
      </c>
      <c r="I119" s="79" t="s">
        <v>120</v>
      </c>
      <c r="J119" s="79" t="s">
        <v>164</v>
      </c>
      <c r="M119" s="81">
        <v>41953.423611111109</v>
      </c>
      <c r="N119" s="79" t="s">
        <v>797</v>
      </c>
      <c r="O119" s="82" t="s">
        <v>879</v>
      </c>
      <c r="P119" s="82" t="s">
        <v>880</v>
      </c>
      <c r="Q119" s="82" t="s">
        <v>881</v>
      </c>
    </row>
    <row r="120" spans="1:17" s="79" customFormat="1" ht="54.95" hidden="1" customHeight="1" x14ac:dyDescent="0.25">
      <c r="A120" s="79" t="s">
        <v>213</v>
      </c>
      <c r="C120" s="79" t="s">
        <v>215</v>
      </c>
      <c r="D120" s="79" t="s">
        <v>1857</v>
      </c>
      <c r="E120" s="80">
        <v>2177000</v>
      </c>
      <c r="F120" s="79" t="s">
        <v>2781</v>
      </c>
      <c r="G120" s="79" t="s">
        <v>110</v>
      </c>
      <c r="H120" s="79" t="s">
        <v>116</v>
      </c>
      <c r="I120" s="79" t="s">
        <v>120</v>
      </c>
      <c r="J120" s="79" t="s">
        <v>121</v>
      </c>
      <c r="M120" s="81">
        <v>41954.455555555556</v>
      </c>
      <c r="N120" s="79" t="s">
        <v>1866</v>
      </c>
      <c r="O120" s="82" t="s">
        <v>228</v>
      </c>
      <c r="P120" s="82" t="s">
        <v>229</v>
      </c>
      <c r="Q120" s="82" t="s">
        <v>230</v>
      </c>
    </row>
    <row r="121" spans="1:17" s="79" customFormat="1" ht="54.95" hidden="1" customHeight="1" x14ac:dyDescent="0.25">
      <c r="A121" s="79" t="s">
        <v>213</v>
      </c>
      <c r="C121" s="79" t="s">
        <v>215</v>
      </c>
      <c r="D121" s="79" t="s">
        <v>1867</v>
      </c>
      <c r="E121" s="80">
        <v>2177000</v>
      </c>
      <c r="F121" s="79" t="s">
        <v>2781</v>
      </c>
      <c r="G121" s="79" t="s">
        <v>110</v>
      </c>
      <c r="H121" s="79" t="s">
        <v>116</v>
      </c>
      <c r="I121" s="79" t="s">
        <v>120</v>
      </c>
      <c r="J121" s="79" t="s">
        <v>121</v>
      </c>
      <c r="M121" s="81">
        <v>41954.404861111107</v>
      </c>
      <c r="N121" s="79" t="s">
        <v>232</v>
      </c>
      <c r="O121" s="82" t="s">
        <v>228</v>
      </c>
      <c r="P121" s="82" t="s">
        <v>229</v>
      </c>
      <c r="Q121" s="82" t="s">
        <v>230</v>
      </c>
    </row>
    <row r="122" spans="1:17" s="79" customFormat="1" ht="54.95" hidden="1" customHeight="1" x14ac:dyDescent="0.25">
      <c r="A122" s="79" t="s">
        <v>213</v>
      </c>
      <c r="C122" s="79" t="s">
        <v>215</v>
      </c>
      <c r="D122" s="79" t="s">
        <v>1868</v>
      </c>
      <c r="E122" s="80">
        <v>2177000</v>
      </c>
      <c r="F122" s="79" t="s">
        <v>2781</v>
      </c>
      <c r="G122" s="79" t="s">
        <v>110</v>
      </c>
      <c r="H122" s="79" t="s">
        <v>116</v>
      </c>
      <c r="I122" s="79" t="s">
        <v>120</v>
      </c>
      <c r="J122" s="79" t="s">
        <v>121</v>
      </c>
      <c r="M122" s="81">
        <v>41954.40902777778</v>
      </c>
      <c r="N122" s="79" t="s">
        <v>232</v>
      </c>
      <c r="O122" s="82" t="s">
        <v>228</v>
      </c>
      <c r="P122" s="82" t="s">
        <v>229</v>
      </c>
      <c r="Q122" s="82" t="s">
        <v>230</v>
      </c>
    </row>
    <row r="123" spans="1:17" s="79" customFormat="1" ht="54.95" hidden="1" customHeight="1" x14ac:dyDescent="0.25">
      <c r="A123" s="79" t="s">
        <v>213</v>
      </c>
      <c r="B123" s="79" t="s">
        <v>3</v>
      </c>
      <c r="C123" s="79" t="s">
        <v>1611</v>
      </c>
      <c r="D123" s="79" t="s">
        <v>1612</v>
      </c>
      <c r="E123" s="80">
        <v>1359270</v>
      </c>
      <c r="F123" s="79" t="s">
        <v>2781</v>
      </c>
      <c r="G123" s="79" t="s">
        <v>134</v>
      </c>
      <c r="H123" s="79" t="s">
        <v>116</v>
      </c>
      <c r="I123" s="79" t="s">
        <v>120</v>
      </c>
      <c r="J123" s="79" t="s">
        <v>164</v>
      </c>
      <c r="M123" s="81">
        <v>41954.488194444442</v>
      </c>
      <c r="N123" s="79" t="s">
        <v>1623</v>
      </c>
      <c r="O123" s="82" t="s">
        <v>1517</v>
      </c>
      <c r="P123" s="82" t="s">
        <v>1622</v>
      </c>
      <c r="Q123" s="82" t="s">
        <v>1519</v>
      </c>
    </row>
    <row r="124" spans="1:17" s="79" customFormat="1" ht="54.95" hidden="1" customHeight="1" x14ac:dyDescent="0.25">
      <c r="A124" s="79" t="s">
        <v>213</v>
      </c>
      <c r="B124" s="79" t="s">
        <v>30</v>
      </c>
      <c r="C124" s="79" t="s">
        <v>2425</v>
      </c>
      <c r="D124" s="79" t="s">
        <v>2426</v>
      </c>
      <c r="E124" s="80">
        <v>711650</v>
      </c>
      <c r="F124" s="79" t="s">
        <v>2781</v>
      </c>
      <c r="G124" s="79" t="s">
        <v>134</v>
      </c>
      <c r="H124" s="79" t="s">
        <v>116</v>
      </c>
      <c r="I124" s="79" t="s">
        <v>120</v>
      </c>
      <c r="J124" s="79" t="s">
        <v>164</v>
      </c>
      <c r="M124" s="81">
        <v>41955.648611111108</v>
      </c>
      <c r="N124" s="79" t="s">
        <v>441</v>
      </c>
      <c r="O124" s="82" t="s">
        <v>438</v>
      </c>
      <c r="P124" s="82" t="s">
        <v>439</v>
      </c>
      <c r="Q124" s="82" t="s">
        <v>1345</v>
      </c>
    </row>
    <row r="125" spans="1:17" s="79" customFormat="1" ht="54.95" hidden="1" customHeight="1" x14ac:dyDescent="0.25">
      <c r="A125" s="79" t="s">
        <v>213</v>
      </c>
      <c r="B125" s="79" t="s">
        <v>2787</v>
      </c>
      <c r="C125" s="79" t="s">
        <v>1996</v>
      </c>
      <c r="D125" s="79" t="s">
        <v>1997</v>
      </c>
      <c r="E125" s="80">
        <v>824119</v>
      </c>
      <c r="F125" s="79" t="s">
        <v>2781</v>
      </c>
      <c r="G125" s="79" t="s">
        <v>134</v>
      </c>
      <c r="H125" s="79" t="s">
        <v>116</v>
      </c>
      <c r="I125" s="79" t="s">
        <v>120</v>
      </c>
      <c r="J125" s="79" t="s">
        <v>164</v>
      </c>
      <c r="M125" s="81">
        <v>41954.804861111108</v>
      </c>
      <c r="N125" s="79" t="s">
        <v>1785</v>
      </c>
      <c r="O125" s="82" t="s">
        <v>1782</v>
      </c>
      <c r="P125" s="82" t="s">
        <v>2010</v>
      </c>
      <c r="Q125" s="82" t="s">
        <v>2011</v>
      </c>
    </row>
    <row r="126" spans="1:17" s="79" customFormat="1" ht="54.95" hidden="1" customHeight="1" x14ac:dyDescent="0.25">
      <c r="A126" s="79" t="s">
        <v>213</v>
      </c>
      <c r="B126" s="79" t="s">
        <v>2787</v>
      </c>
      <c r="C126" s="79" t="s">
        <v>2156</v>
      </c>
      <c r="D126" s="79" t="s">
        <v>2157</v>
      </c>
      <c r="E126" s="80">
        <v>2493175</v>
      </c>
      <c r="F126" s="79" t="s">
        <v>2781</v>
      </c>
      <c r="G126" s="79" t="s">
        <v>110</v>
      </c>
      <c r="H126" s="79" t="s">
        <v>116</v>
      </c>
      <c r="I126" s="79" t="s">
        <v>120</v>
      </c>
      <c r="J126" s="79" t="s">
        <v>164</v>
      </c>
      <c r="M126" s="81">
        <v>41954.859027777777</v>
      </c>
      <c r="N126" s="79" t="s">
        <v>1785</v>
      </c>
      <c r="O126" s="82" t="s">
        <v>1782</v>
      </c>
      <c r="P126" s="82" t="s">
        <v>2010</v>
      </c>
      <c r="Q126" s="82" t="s">
        <v>2166</v>
      </c>
    </row>
    <row r="127" spans="1:17" s="79" customFormat="1" ht="54.95" hidden="1" customHeight="1" x14ac:dyDescent="0.25">
      <c r="A127" s="79" t="s">
        <v>213</v>
      </c>
      <c r="B127" s="79" t="s">
        <v>2817</v>
      </c>
      <c r="C127" s="79" t="s">
        <v>215</v>
      </c>
      <c r="D127" s="79" t="s">
        <v>1857</v>
      </c>
      <c r="E127" s="80">
        <v>0</v>
      </c>
      <c r="F127" s="79" t="s">
        <v>2781</v>
      </c>
      <c r="G127" s="79" t="s">
        <v>110</v>
      </c>
      <c r="H127" s="79" t="s">
        <v>116</v>
      </c>
      <c r="I127" s="79" t="s">
        <v>120</v>
      </c>
      <c r="J127" s="79" t="s">
        <v>121</v>
      </c>
      <c r="M127" s="81">
        <v>41954.455555555556</v>
      </c>
      <c r="N127" s="79" t="s">
        <v>1866</v>
      </c>
      <c r="O127" s="82" t="s">
        <v>228</v>
      </c>
      <c r="P127" s="82" t="s">
        <v>229</v>
      </c>
      <c r="Q127" s="82" t="s">
        <v>230</v>
      </c>
    </row>
    <row r="128" spans="1:17" s="79" customFormat="1" ht="54.95" hidden="1" customHeight="1" x14ac:dyDescent="0.25">
      <c r="A128" s="79" t="s">
        <v>213</v>
      </c>
      <c r="B128" s="79" t="s">
        <v>2817</v>
      </c>
      <c r="C128" s="79" t="s">
        <v>215</v>
      </c>
      <c r="D128" s="79" t="s">
        <v>216</v>
      </c>
      <c r="E128" s="80">
        <v>2100000</v>
      </c>
      <c r="F128" s="79" t="s">
        <v>2781</v>
      </c>
      <c r="G128" s="79" t="s">
        <v>110</v>
      </c>
      <c r="H128" s="79" t="s">
        <v>116</v>
      </c>
      <c r="I128" s="79" t="s">
        <v>120</v>
      </c>
      <c r="J128" s="79" t="s">
        <v>231</v>
      </c>
      <c r="M128" s="81">
        <v>41949.061805555553</v>
      </c>
      <c r="N128" s="79" t="s">
        <v>232</v>
      </c>
      <c r="O128" s="82" t="s">
        <v>228</v>
      </c>
      <c r="P128" s="82" t="s">
        <v>229</v>
      </c>
      <c r="Q128" s="82" t="s">
        <v>230</v>
      </c>
    </row>
    <row r="129" spans="1:17" s="79" customFormat="1" ht="54.95" hidden="1" customHeight="1" x14ac:dyDescent="0.25">
      <c r="A129" s="79" t="s">
        <v>213</v>
      </c>
      <c r="B129" s="79" t="s">
        <v>6</v>
      </c>
      <c r="C129" s="79" t="s">
        <v>2454</v>
      </c>
      <c r="D129" s="79" t="s">
        <v>2455</v>
      </c>
      <c r="E129" s="80">
        <v>915200</v>
      </c>
      <c r="F129" s="79" t="s">
        <v>2781</v>
      </c>
      <c r="G129" s="79" t="s">
        <v>134</v>
      </c>
      <c r="H129" s="79" t="s">
        <v>116</v>
      </c>
      <c r="I129" s="79" t="s">
        <v>120</v>
      </c>
      <c r="J129" s="79" t="s">
        <v>164</v>
      </c>
      <c r="M129" s="81">
        <v>41955.698611111111</v>
      </c>
      <c r="N129" s="79" t="s">
        <v>1568</v>
      </c>
      <c r="O129" s="82" t="s">
        <v>2359</v>
      </c>
      <c r="P129" s="82" t="s">
        <v>1566</v>
      </c>
      <c r="Q129" s="82" t="s">
        <v>2360</v>
      </c>
    </row>
    <row r="130" spans="1:17" s="79" customFormat="1" ht="54.95" hidden="1" customHeight="1" x14ac:dyDescent="0.25">
      <c r="A130" s="79" t="s">
        <v>213</v>
      </c>
      <c r="B130" s="79" t="s">
        <v>2795</v>
      </c>
      <c r="C130" s="79" t="s">
        <v>1845</v>
      </c>
      <c r="D130" s="79" t="s">
        <v>1846</v>
      </c>
      <c r="E130" s="80">
        <v>312390</v>
      </c>
      <c r="F130" s="79" t="s">
        <v>2781</v>
      </c>
      <c r="G130" s="79" t="s">
        <v>134</v>
      </c>
      <c r="I130" s="79" t="s">
        <v>120</v>
      </c>
      <c r="J130" s="79" t="s">
        <v>164</v>
      </c>
      <c r="M130" s="81">
        <v>41954.429861111108</v>
      </c>
      <c r="N130" s="79" t="s">
        <v>419</v>
      </c>
      <c r="O130" s="82" t="s">
        <v>416</v>
      </c>
      <c r="P130" s="82" t="s">
        <v>417</v>
      </c>
      <c r="Q130" s="82" t="s">
        <v>418</v>
      </c>
    </row>
    <row r="131" spans="1:17" s="79" customFormat="1" ht="54.95" hidden="1" customHeight="1" x14ac:dyDescent="0.25">
      <c r="A131" s="79" t="s">
        <v>213</v>
      </c>
      <c r="B131" s="79" t="s">
        <v>394</v>
      </c>
      <c r="C131" s="79" t="s">
        <v>383</v>
      </c>
      <c r="D131" s="79" t="s">
        <v>384</v>
      </c>
      <c r="E131" s="80">
        <v>1500000</v>
      </c>
      <c r="F131" s="79" t="s">
        <v>2781</v>
      </c>
      <c r="G131" s="79" t="s">
        <v>110</v>
      </c>
      <c r="H131" s="79" t="s">
        <v>116</v>
      </c>
      <c r="I131" s="79" t="s">
        <v>120</v>
      </c>
      <c r="J131" s="79" t="s">
        <v>164</v>
      </c>
      <c r="M131" s="81">
        <v>41954.598611111112</v>
      </c>
      <c r="N131" s="79" t="s">
        <v>401</v>
      </c>
      <c r="O131" s="82" t="s">
        <v>398</v>
      </c>
      <c r="P131" s="82" t="s">
        <v>399</v>
      </c>
      <c r="Q131" s="82" t="s">
        <v>400</v>
      </c>
    </row>
    <row r="132" spans="1:17" s="79" customFormat="1" ht="54.95" hidden="1" customHeight="1" x14ac:dyDescent="0.25">
      <c r="A132" s="79" t="s">
        <v>213</v>
      </c>
      <c r="B132" s="79" t="s">
        <v>2754</v>
      </c>
      <c r="C132" s="79" t="s">
        <v>2275</v>
      </c>
      <c r="D132" s="79" t="s">
        <v>2276</v>
      </c>
      <c r="E132" s="80">
        <v>1432000</v>
      </c>
      <c r="F132" s="79" t="s">
        <v>2781</v>
      </c>
      <c r="G132" s="79" t="s">
        <v>110</v>
      </c>
      <c r="H132" s="79" t="s">
        <v>116</v>
      </c>
      <c r="I132" s="79" t="s">
        <v>120</v>
      </c>
      <c r="J132" s="79" t="s">
        <v>164</v>
      </c>
      <c r="M132" s="81">
        <v>41955.365277777775</v>
      </c>
      <c r="N132" s="79" t="s">
        <v>2289</v>
      </c>
      <c r="O132" s="82" t="s">
        <v>2286</v>
      </c>
      <c r="P132" s="82" t="s">
        <v>2287</v>
      </c>
      <c r="Q132" s="82" t="s">
        <v>2288</v>
      </c>
    </row>
    <row r="133" spans="1:17" s="79" customFormat="1" ht="54.95" hidden="1" customHeight="1" x14ac:dyDescent="0.25">
      <c r="A133" s="79" t="s">
        <v>213</v>
      </c>
      <c r="B133" s="79" t="s">
        <v>2754</v>
      </c>
      <c r="C133" s="79" t="s">
        <v>2290</v>
      </c>
      <c r="D133" s="79" t="s">
        <v>2291</v>
      </c>
      <c r="E133" s="80">
        <v>2861000</v>
      </c>
      <c r="F133" s="79" t="s">
        <v>2781</v>
      </c>
      <c r="G133" s="79" t="s">
        <v>110</v>
      </c>
      <c r="H133" s="79" t="s">
        <v>116</v>
      </c>
      <c r="I133" s="79" t="s">
        <v>120</v>
      </c>
      <c r="J133" s="79" t="s">
        <v>164</v>
      </c>
      <c r="M133" s="81">
        <v>41955.370833333334</v>
      </c>
      <c r="N133" s="79" t="s">
        <v>2289</v>
      </c>
      <c r="O133" s="82" t="s">
        <v>2286</v>
      </c>
      <c r="P133" s="82" t="s">
        <v>2287</v>
      </c>
      <c r="Q133" s="82" t="s">
        <v>2288</v>
      </c>
    </row>
    <row r="134" spans="1:17" s="79" customFormat="1" ht="54.95" hidden="1" customHeight="1" x14ac:dyDescent="0.25">
      <c r="A134" s="79" t="s">
        <v>213</v>
      </c>
      <c r="B134" s="79" t="s">
        <v>2754</v>
      </c>
      <c r="C134" s="79" t="s">
        <v>2298</v>
      </c>
      <c r="D134" s="79" t="s">
        <v>2299</v>
      </c>
      <c r="E134" s="80">
        <v>4295000</v>
      </c>
      <c r="F134" s="79" t="s">
        <v>2781</v>
      </c>
      <c r="G134" s="79" t="s">
        <v>110</v>
      </c>
      <c r="H134" s="79" t="s">
        <v>116</v>
      </c>
      <c r="I134" s="79" t="s">
        <v>120</v>
      </c>
      <c r="J134" s="79" t="s">
        <v>164</v>
      </c>
      <c r="M134" s="81">
        <v>41955.375694444439</v>
      </c>
      <c r="N134" s="79" t="s">
        <v>2289</v>
      </c>
      <c r="O134" s="82" t="s">
        <v>2286</v>
      </c>
      <c r="P134" s="82" t="s">
        <v>2287</v>
      </c>
      <c r="Q134" s="82" t="s">
        <v>2288</v>
      </c>
    </row>
    <row r="135" spans="1:17" s="79" customFormat="1" ht="54.95" hidden="1" customHeight="1" x14ac:dyDescent="0.25">
      <c r="A135" s="79" t="s">
        <v>213</v>
      </c>
      <c r="B135" s="79" t="s">
        <v>2754</v>
      </c>
      <c r="C135" s="79" t="s">
        <v>2463</v>
      </c>
      <c r="D135" s="79" t="s">
        <v>2464</v>
      </c>
      <c r="E135" s="80">
        <v>8325000</v>
      </c>
      <c r="F135" s="79" t="s">
        <v>2781</v>
      </c>
      <c r="G135" s="79" t="s">
        <v>134</v>
      </c>
      <c r="H135" s="79" t="s">
        <v>116</v>
      </c>
      <c r="I135" s="79" t="s">
        <v>120</v>
      </c>
      <c r="J135" s="79" t="s">
        <v>164</v>
      </c>
      <c r="M135" s="81">
        <v>41955.775694444441</v>
      </c>
      <c r="N135" s="79" t="s">
        <v>189</v>
      </c>
      <c r="O135" s="82" t="s">
        <v>2376</v>
      </c>
      <c r="P135" s="82" t="s">
        <v>2377</v>
      </c>
      <c r="Q135" s="82" t="s">
        <v>2476</v>
      </c>
    </row>
    <row r="136" spans="1:17" s="79" customFormat="1" ht="54.95" hidden="1" customHeight="1" x14ac:dyDescent="0.25">
      <c r="A136" s="79" t="s">
        <v>213</v>
      </c>
      <c r="B136" s="79" t="s">
        <v>2757</v>
      </c>
      <c r="C136" s="79" t="s">
        <v>2399</v>
      </c>
      <c r="D136" s="79" t="s">
        <v>2400</v>
      </c>
      <c r="E136" s="80">
        <v>180942</v>
      </c>
      <c r="F136" s="79" t="s">
        <v>2781</v>
      </c>
      <c r="G136" s="79" t="s">
        <v>110</v>
      </c>
      <c r="H136" s="79" t="s">
        <v>187</v>
      </c>
      <c r="I136" s="79" t="s">
        <v>120</v>
      </c>
      <c r="J136" s="79" t="s">
        <v>265</v>
      </c>
      <c r="M136" s="81">
        <v>41955.614583333328</v>
      </c>
      <c r="N136" s="79" t="s">
        <v>816</v>
      </c>
      <c r="O136" s="82" t="s">
        <v>1360</v>
      </c>
      <c r="P136" s="82" t="s">
        <v>814</v>
      </c>
      <c r="Q136" s="82" t="s">
        <v>1361</v>
      </c>
    </row>
    <row r="137" spans="1:17" s="79" customFormat="1" ht="54.95" hidden="1" customHeight="1" x14ac:dyDescent="0.25">
      <c r="A137" s="79" t="s">
        <v>213</v>
      </c>
      <c r="B137" s="79" t="s">
        <v>2804</v>
      </c>
      <c r="C137" s="79" t="s">
        <v>2527</v>
      </c>
      <c r="D137" s="79" t="s">
        <v>2528</v>
      </c>
      <c r="E137" s="80">
        <v>467000</v>
      </c>
      <c r="F137" s="79" t="s">
        <v>2781</v>
      </c>
      <c r="G137" s="79" t="s">
        <v>134</v>
      </c>
      <c r="H137" s="79" t="s">
        <v>981</v>
      </c>
      <c r="I137" s="79" t="s">
        <v>120</v>
      </c>
      <c r="J137" s="79" t="s">
        <v>164</v>
      </c>
      <c r="M137" s="81">
        <v>41955.956944444442</v>
      </c>
      <c r="N137" s="79" t="s">
        <v>2274</v>
      </c>
      <c r="O137" s="82" t="s">
        <v>2539</v>
      </c>
      <c r="P137" s="82" t="s">
        <v>2540</v>
      </c>
      <c r="Q137" s="82" t="s">
        <v>2541</v>
      </c>
    </row>
    <row r="138" spans="1:17" s="79" customFormat="1" ht="54.95" hidden="1" customHeight="1" x14ac:dyDescent="0.25">
      <c r="A138" s="79" t="s">
        <v>213</v>
      </c>
      <c r="B138" s="79" t="s">
        <v>2804</v>
      </c>
      <c r="C138" s="79" t="s">
        <v>2488</v>
      </c>
      <c r="D138" s="79" t="s">
        <v>2489</v>
      </c>
      <c r="E138" s="80">
        <v>491500</v>
      </c>
      <c r="F138" s="79" t="s">
        <v>2781</v>
      </c>
      <c r="G138" s="79" t="s">
        <v>134</v>
      </c>
      <c r="H138" s="79" t="s">
        <v>981</v>
      </c>
      <c r="I138" s="79" t="s">
        <v>120</v>
      </c>
      <c r="J138" s="79" t="s">
        <v>164</v>
      </c>
      <c r="M138" s="81">
        <v>41955.847916666666</v>
      </c>
      <c r="N138" s="79" t="s">
        <v>2274</v>
      </c>
      <c r="O138" s="82" t="s">
        <v>2502</v>
      </c>
      <c r="P138" s="82" t="s">
        <v>2503</v>
      </c>
      <c r="Q138" s="82" t="s">
        <v>2504</v>
      </c>
    </row>
    <row r="139" spans="1:17" s="79" customFormat="1" ht="54.95" hidden="1" customHeight="1" x14ac:dyDescent="0.25">
      <c r="A139" s="79" t="s">
        <v>213</v>
      </c>
      <c r="B139" s="79" t="s">
        <v>2804</v>
      </c>
      <c r="C139" s="79" t="s">
        <v>2259</v>
      </c>
      <c r="D139" s="79" t="s">
        <v>2260</v>
      </c>
      <c r="E139" s="80">
        <v>129047</v>
      </c>
      <c r="F139" s="79" t="s">
        <v>2781</v>
      </c>
      <c r="G139" s="79" t="s">
        <v>110</v>
      </c>
      <c r="H139" s="79" t="s">
        <v>116</v>
      </c>
      <c r="I139" s="79" t="s">
        <v>120</v>
      </c>
      <c r="J139" s="79" t="s">
        <v>121</v>
      </c>
      <c r="M139" s="81">
        <v>41955.673611111109</v>
      </c>
      <c r="N139" s="79" t="s">
        <v>2274</v>
      </c>
      <c r="O139" s="82" t="s">
        <v>2271</v>
      </c>
      <c r="P139" s="82" t="s">
        <v>2272</v>
      </c>
      <c r="Q139" s="82" t="s">
        <v>2273</v>
      </c>
    </row>
    <row r="140" spans="1:17" s="79" customFormat="1" ht="54.95" hidden="1" customHeight="1" x14ac:dyDescent="0.25">
      <c r="A140" s="79" t="s">
        <v>213</v>
      </c>
      <c r="B140" s="79" t="s">
        <v>2750</v>
      </c>
      <c r="C140" s="79" t="s">
        <v>2215</v>
      </c>
      <c r="D140" s="79" t="s">
        <v>2216</v>
      </c>
      <c r="E140" s="80">
        <v>71589</v>
      </c>
      <c r="F140" s="79" t="s">
        <v>2781</v>
      </c>
      <c r="G140" s="79" t="s">
        <v>134</v>
      </c>
      <c r="H140" s="79" t="s">
        <v>116</v>
      </c>
      <c r="I140" s="79" t="s">
        <v>120</v>
      </c>
      <c r="J140" s="79" t="s">
        <v>265</v>
      </c>
      <c r="M140" s="81">
        <v>41955.286805555552</v>
      </c>
      <c r="N140" s="79" t="s">
        <v>2233</v>
      </c>
      <c r="O140" s="82" t="s">
        <v>2230</v>
      </c>
      <c r="P140" s="82" t="s">
        <v>2231</v>
      </c>
      <c r="Q140" s="82" t="s">
        <v>2232</v>
      </c>
    </row>
    <row r="141" spans="1:17" s="79" customFormat="1" ht="54.95" hidden="1" customHeight="1" x14ac:dyDescent="0.25">
      <c r="A141" s="79" t="s">
        <v>213</v>
      </c>
      <c r="B141" s="79" t="s">
        <v>2750</v>
      </c>
      <c r="C141" s="79" t="s">
        <v>2389</v>
      </c>
      <c r="D141" s="79" t="s">
        <v>2390</v>
      </c>
      <c r="E141" s="80">
        <v>868000</v>
      </c>
      <c r="F141" s="79" t="s">
        <v>2781</v>
      </c>
      <c r="G141" s="79" t="s">
        <v>110</v>
      </c>
      <c r="H141" s="79" t="s">
        <v>116</v>
      </c>
      <c r="I141" s="79" t="s">
        <v>120</v>
      </c>
      <c r="J141" s="79" t="s">
        <v>164</v>
      </c>
      <c r="M141" s="81">
        <v>41956.379861111112</v>
      </c>
      <c r="N141" s="79" t="s">
        <v>2818</v>
      </c>
      <c r="O141" s="82" t="s">
        <v>1973</v>
      </c>
      <c r="P141" s="82" t="s">
        <v>1974</v>
      </c>
      <c r="Q141" s="82" t="s">
        <v>1975</v>
      </c>
    </row>
    <row r="142" spans="1:17" s="79" customFormat="1" ht="54.95" hidden="1" customHeight="1" x14ac:dyDescent="0.25">
      <c r="A142" s="79" t="s">
        <v>213</v>
      </c>
      <c r="B142" s="79" t="s">
        <v>2816</v>
      </c>
      <c r="C142" s="79" t="s">
        <v>546</v>
      </c>
      <c r="D142" s="79" t="s">
        <v>547</v>
      </c>
      <c r="E142" s="80">
        <v>456481</v>
      </c>
      <c r="F142" s="79" t="s">
        <v>2781</v>
      </c>
      <c r="G142" s="79" t="s">
        <v>110</v>
      </c>
      <c r="H142" s="79" t="s">
        <v>187</v>
      </c>
      <c r="I142" s="79" t="s">
        <v>120</v>
      </c>
      <c r="J142" s="79" t="s">
        <v>265</v>
      </c>
      <c r="M142" s="81">
        <v>41954.544444444444</v>
      </c>
      <c r="N142" s="79" t="s">
        <v>545</v>
      </c>
      <c r="O142" s="82" t="s">
        <v>542</v>
      </c>
      <c r="P142" s="82" t="s">
        <v>543</v>
      </c>
      <c r="Q142" s="82" t="s">
        <v>558</v>
      </c>
    </row>
    <row r="143" spans="1:17" s="79" customFormat="1" ht="54.95" hidden="1" customHeight="1" x14ac:dyDescent="0.25">
      <c r="A143" s="79" t="s">
        <v>213</v>
      </c>
      <c r="B143" s="79" t="s">
        <v>35</v>
      </c>
      <c r="C143" s="79" t="s">
        <v>1429</v>
      </c>
      <c r="D143" s="79" t="s">
        <v>1430</v>
      </c>
      <c r="E143" s="80">
        <v>496000</v>
      </c>
      <c r="F143" s="79" t="s">
        <v>2781</v>
      </c>
      <c r="G143" s="79" t="s">
        <v>134</v>
      </c>
      <c r="H143" s="79" t="s">
        <v>116</v>
      </c>
      <c r="I143" s="79" t="s">
        <v>120</v>
      </c>
      <c r="J143" s="79" t="s">
        <v>265</v>
      </c>
      <c r="M143" s="81">
        <v>41954.546527777777</v>
      </c>
      <c r="N143" s="79" t="s">
        <v>1124</v>
      </c>
      <c r="O143" s="82" t="s">
        <v>1399</v>
      </c>
      <c r="P143" s="82" t="s">
        <v>1400</v>
      </c>
      <c r="Q143" s="82" t="s">
        <v>1401</v>
      </c>
    </row>
    <row r="144" spans="1:17" s="79" customFormat="1" ht="54.95" hidden="1" customHeight="1" x14ac:dyDescent="0.25">
      <c r="A144" s="79" t="s">
        <v>213</v>
      </c>
      <c r="B144" s="79" t="s">
        <v>2819</v>
      </c>
      <c r="C144" s="79" t="s">
        <v>2078</v>
      </c>
      <c r="D144" s="79" t="s">
        <v>2079</v>
      </c>
      <c r="E144" s="80">
        <v>20045772</v>
      </c>
      <c r="F144" s="79" t="s">
        <v>2781</v>
      </c>
      <c r="G144" s="79" t="s">
        <v>110</v>
      </c>
      <c r="H144" s="79" t="s">
        <v>116</v>
      </c>
      <c r="I144" s="79" t="s">
        <v>120</v>
      </c>
      <c r="J144" s="79" t="s">
        <v>164</v>
      </c>
      <c r="M144" s="81">
        <v>41954.648611111108</v>
      </c>
      <c r="N144" s="79" t="s">
        <v>1995</v>
      </c>
      <c r="O144" s="82" t="s">
        <v>1992</v>
      </c>
      <c r="P144" s="82" t="s">
        <v>1993</v>
      </c>
      <c r="Q144" s="82" t="s">
        <v>1994</v>
      </c>
    </row>
    <row r="145" spans="1:18" s="79" customFormat="1" ht="54.95" hidden="1" customHeight="1" x14ac:dyDescent="0.25">
      <c r="A145" s="79" t="s">
        <v>213</v>
      </c>
      <c r="B145" s="79" t="s">
        <v>2819</v>
      </c>
      <c r="C145" s="79" t="s">
        <v>2012</v>
      </c>
      <c r="D145" s="79" t="s">
        <v>2013</v>
      </c>
      <c r="E145" s="80">
        <v>39705000</v>
      </c>
      <c r="F145" s="79" t="s">
        <v>2781</v>
      </c>
      <c r="G145" s="79" t="s">
        <v>110</v>
      </c>
      <c r="H145" s="79" t="s">
        <v>116</v>
      </c>
      <c r="I145" s="79" t="s">
        <v>120</v>
      </c>
      <c r="J145" s="79" t="s">
        <v>164</v>
      </c>
      <c r="M145" s="81">
        <v>41954.628472222219</v>
      </c>
      <c r="N145" s="79" t="s">
        <v>1995</v>
      </c>
      <c r="O145" s="82" t="s">
        <v>1992</v>
      </c>
      <c r="P145" s="82" t="s">
        <v>1993</v>
      </c>
      <c r="Q145" s="82" t="s">
        <v>1994</v>
      </c>
    </row>
    <row r="146" spans="1:18" s="79" customFormat="1" ht="54.95" hidden="1" customHeight="1" x14ac:dyDescent="0.25">
      <c r="A146" s="79" t="s">
        <v>213</v>
      </c>
      <c r="B146" s="79" t="s">
        <v>2819</v>
      </c>
      <c r="C146" s="79" t="s">
        <v>1978</v>
      </c>
      <c r="D146" s="79" t="s">
        <v>1979</v>
      </c>
      <c r="E146" s="80">
        <v>19140000</v>
      </c>
      <c r="F146" s="79" t="s">
        <v>2781</v>
      </c>
      <c r="G146" s="79" t="s">
        <v>110</v>
      </c>
      <c r="H146" s="79" t="s">
        <v>116</v>
      </c>
      <c r="I146" s="79" t="s">
        <v>120</v>
      </c>
      <c r="J146" s="79" t="s">
        <v>164</v>
      </c>
      <c r="M146" s="81">
        <v>41954.604166666664</v>
      </c>
      <c r="N146" s="79" t="s">
        <v>1995</v>
      </c>
      <c r="O146" s="82" t="s">
        <v>1992</v>
      </c>
      <c r="P146" s="82" t="s">
        <v>1993</v>
      </c>
      <c r="Q146" s="82" t="s">
        <v>1994</v>
      </c>
    </row>
    <row r="147" spans="1:18" s="79" customFormat="1" ht="54.95" hidden="1" customHeight="1" x14ac:dyDescent="0.25">
      <c r="A147" s="79" t="s">
        <v>213</v>
      </c>
      <c r="B147" s="79" t="s">
        <v>2820</v>
      </c>
      <c r="C147" s="79" t="s">
        <v>234</v>
      </c>
      <c r="D147" s="79" t="s">
        <v>235</v>
      </c>
      <c r="E147" s="80">
        <v>6250000</v>
      </c>
      <c r="F147" s="79" t="s">
        <v>2781</v>
      </c>
      <c r="G147" s="79" t="s">
        <v>110</v>
      </c>
      <c r="H147" s="79" t="s">
        <v>116</v>
      </c>
      <c r="I147" s="79" t="s">
        <v>120</v>
      </c>
      <c r="J147" s="79" t="s">
        <v>164</v>
      </c>
      <c r="M147" s="81">
        <v>41953.713194444441</v>
      </c>
      <c r="N147" s="79" t="s">
        <v>250</v>
      </c>
      <c r="O147" s="82" t="s">
        <v>247</v>
      </c>
      <c r="P147" s="82" t="s">
        <v>248</v>
      </c>
      <c r="Q147" s="82" t="s">
        <v>249</v>
      </c>
    </row>
    <row r="148" spans="1:18" s="79" customFormat="1" ht="54.95" hidden="1" customHeight="1" x14ac:dyDescent="0.25">
      <c r="A148" s="79" t="s">
        <v>213</v>
      </c>
      <c r="B148" s="79" t="s">
        <v>2820</v>
      </c>
      <c r="C148" s="79" t="s">
        <v>251</v>
      </c>
      <c r="D148" s="79" t="s">
        <v>252</v>
      </c>
      <c r="E148" s="80">
        <v>350000</v>
      </c>
      <c r="F148" s="79" t="s">
        <v>2781</v>
      </c>
      <c r="G148" s="79" t="s">
        <v>110</v>
      </c>
      <c r="H148" s="79" t="s">
        <v>116</v>
      </c>
      <c r="I148" s="79" t="s">
        <v>120</v>
      </c>
      <c r="J148" s="79" t="s">
        <v>265</v>
      </c>
      <c r="M148" s="81">
        <v>41954.703472222223</v>
      </c>
      <c r="N148" s="79" t="s">
        <v>250</v>
      </c>
      <c r="O148" s="82" t="s">
        <v>247</v>
      </c>
      <c r="P148" s="82" t="s">
        <v>248</v>
      </c>
      <c r="Q148" s="82" t="s">
        <v>249</v>
      </c>
    </row>
    <row r="149" spans="1:18" s="79" customFormat="1" ht="54.95" hidden="1" customHeight="1" x14ac:dyDescent="0.25">
      <c r="A149" s="79" t="s">
        <v>213</v>
      </c>
      <c r="B149" s="79" t="s">
        <v>2820</v>
      </c>
      <c r="C149" s="79" t="s">
        <v>266</v>
      </c>
      <c r="D149" s="79" t="s">
        <v>267</v>
      </c>
      <c r="E149" s="80">
        <v>615000</v>
      </c>
      <c r="F149" s="79" t="s">
        <v>2781</v>
      </c>
      <c r="G149" s="79" t="s">
        <v>110</v>
      </c>
      <c r="H149" s="79" t="s">
        <v>116</v>
      </c>
      <c r="I149" s="79" t="s">
        <v>120</v>
      </c>
      <c r="J149" s="79" t="s">
        <v>164</v>
      </c>
      <c r="M149" s="81">
        <v>41954.702777777777</v>
      </c>
      <c r="N149" s="79" t="s">
        <v>250</v>
      </c>
      <c r="O149" s="82" t="s">
        <v>247</v>
      </c>
      <c r="P149" s="82" t="s">
        <v>248</v>
      </c>
      <c r="Q149" s="82" t="s">
        <v>249</v>
      </c>
    </row>
    <row r="150" spans="1:18" s="79" customFormat="1" ht="54.95" hidden="1" customHeight="1" x14ac:dyDescent="0.25">
      <c r="A150" s="79" t="s">
        <v>213</v>
      </c>
      <c r="B150" s="79" t="s">
        <v>2</v>
      </c>
      <c r="C150" s="79" t="s">
        <v>2186</v>
      </c>
      <c r="D150" s="79" t="s">
        <v>2187</v>
      </c>
      <c r="E150" s="80">
        <v>127000000</v>
      </c>
      <c r="F150" s="79" t="s">
        <v>2781</v>
      </c>
      <c r="G150" s="79" t="s">
        <v>110</v>
      </c>
      <c r="H150" s="79" t="s">
        <v>116</v>
      </c>
      <c r="I150" s="79" t="s">
        <v>120</v>
      </c>
      <c r="J150" s="79" t="s">
        <v>164</v>
      </c>
      <c r="M150" s="81">
        <v>41954.957638888889</v>
      </c>
      <c r="N150" s="79" t="s">
        <v>797</v>
      </c>
      <c r="O150" s="82" t="s">
        <v>879</v>
      </c>
      <c r="P150" s="82" t="s">
        <v>880</v>
      </c>
      <c r="Q150" s="82" t="s">
        <v>2201</v>
      </c>
    </row>
    <row r="151" spans="1:18" s="79" customFormat="1" ht="127.5" x14ac:dyDescent="0.25">
      <c r="A151" s="83" t="s">
        <v>420</v>
      </c>
      <c r="B151" s="83" t="s">
        <v>2744</v>
      </c>
      <c r="C151" s="83" t="s">
        <v>1797</v>
      </c>
      <c r="D151" s="83" t="s">
        <v>1798</v>
      </c>
      <c r="E151" s="84">
        <v>329905</v>
      </c>
      <c r="F151" s="83" t="s">
        <v>2781</v>
      </c>
      <c r="G151" s="83" t="s">
        <v>110</v>
      </c>
      <c r="H151" s="83" t="s">
        <v>116</v>
      </c>
      <c r="I151" s="83" t="s">
        <v>120</v>
      </c>
      <c r="J151" s="83" t="s">
        <v>164</v>
      </c>
      <c r="K151" s="85" t="s">
        <v>2821</v>
      </c>
      <c r="L151" s="85" t="s">
        <v>2822</v>
      </c>
      <c r="M151" s="86">
        <v>41953.857638888891</v>
      </c>
      <c r="N151" s="83" t="s">
        <v>1812</v>
      </c>
      <c r="O151" s="87" t="s">
        <v>1809</v>
      </c>
      <c r="P151" s="87" t="s">
        <v>1810</v>
      </c>
      <c r="Q151" s="87" t="s">
        <v>1811</v>
      </c>
    </row>
    <row r="152" spans="1:18" s="79" customFormat="1" ht="76.5" x14ac:dyDescent="0.25">
      <c r="A152" s="83" t="s">
        <v>420</v>
      </c>
      <c r="B152" s="83" t="s">
        <v>3</v>
      </c>
      <c r="C152" s="83" t="s">
        <v>1581</v>
      </c>
      <c r="D152" s="83" t="s">
        <v>1582</v>
      </c>
      <c r="E152" s="84">
        <v>667979</v>
      </c>
      <c r="F152" s="83" t="s">
        <v>2781</v>
      </c>
      <c r="G152" s="83" t="s">
        <v>110</v>
      </c>
      <c r="H152" s="83" t="s">
        <v>116</v>
      </c>
      <c r="I152" s="83" t="s">
        <v>120</v>
      </c>
      <c r="J152" s="83" t="s">
        <v>164</v>
      </c>
      <c r="K152" s="83"/>
      <c r="L152" s="85" t="s">
        <v>2823</v>
      </c>
      <c r="M152" s="86">
        <v>41953.712500000001</v>
      </c>
      <c r="N152" s="83" t="s">
        <v>1520</v>
      </c>
      <c r="O152" s="87" t="s">
        <v>1517</v>
      </c>
      <c r="P152" s="87" t="s">
        <v>1518</v>
      </c>
      <c r="Q152" s="87" t="s">
        <v>1580</v>
      </c>
    </row>
    <row r="153" spans="1:18" s="79" customFormat="1" ht="51" hidden="1" x14ac:dyDescent="0.25">
      <c r="A153" s="79" t="s">
        <v>420</v>
      </c>
      <c r="B153" s="79" t="s">
        <v>3</v>
      </c>
      <c r="C153" s="79" t="s">
        <v>1624</v>
      </c>
      <c r="D153" s="79" t="s">
        <v>1625</v>
      </c>
      <c r="E153" s="80">
        <v>752245</v>
      </c>
      <c r="F153" s="79" t="s">
        <v>2781</v>
      </c>
      <c r="G153" s="79" t="s">
        <v>134</v>
      </c>
      <c r="H153" s="79" t="s">
        <v>116</v>
      </c>
      <c r="I153" s="79" t="s">
        <v>120</v>
      </c>
      <c r="J153" s="79" t="s">
        <v>164</v>
      </c>
      <c r="M153" s="81">
        <v>41954.520833333328</v>
      </c>
      <c r="N153" s="79" t="s">
        <v>1520</v>
      </c>
      <c r="O153" s="82" t="s">
        <v>1517</v>
      </c>
      <c r="P153" s="82" t="s">
        <v>1518</v>
      </c>
      <c r="Q153" s="82" t="s">
        <v>1580</v>
      </c>
    </row>
    <row r="154" spans="1:18" s="79" customFormat="1" ht="63.75" hidden="1" x14ac:dyDescent="0.25">
      <c r="A154" s="79" t="s">
        <v>420</v>
      </c>
      <c r="B154" s="79" t="s">
        <v>3</v>
      </c>
      <c r="C154" s="79" t="s">
        <v>1637</v>
      </c>
      <c r="D154" s="79" t="s">
        <v>1638</v>
      </c>
      <c r="E154" s="80">
        <v>1635923</v>
      </c>
      <c r="F154" s="79" t="s">
        <v>2781</v>
      </c>
      <c r="G154" s="79" t="s">
        <v>134</v>
      </c>
      <c r="H154" s="79" t="s">
        <v>116</v>
      </c>
      <c r="I154" s="79" t="s">
        <v>120</v>
      </c>
      <c r="J154" s="79" t="s">
        <v>164</v>
      </c>
      <c r="M154" s="81">
        <v>41954.522916666661</v>
      </c>
      <c r="N154" s="79" t="s">
        <v>1520</v>
      </c>
      <c r="O154" s="82" t="s">
        <v>1517</v>
      </c>
      <c r="P154" s="82" t="s">
        <v>1518</v>
      </c>
      <c r="Q154" s="82" t="s">
        <v>1519</v>
      </c>
    </row>
    <row r="155" spans="1:18" s="79" customFormat="1" ht="51" x14ac:dyDescent="0.25">
      <c r="A155" s="83" t="s">
        <v>420</v>
      </c>
      <c r="B155" s="83" t="s">
        <v>3</v>
      </c>
      <c r="C155" s="83" t="s">
        <v>1501</v>
      </c>
      <c r="D155" s="83" t="s">
        <v>1502</v>
      </c>
      <c r="E155" s="84">
        <v>858254</v>
      </c>
      <c r="F155" s="83" t="s">
        <v>2781</v>
      </c>
      <c r="G155" s="83" t="s">
        <v>110</v>
      </c>
      <c r="H155" s="83" t="s">
        <v>116</v>
      </c>
      <c r="I155" s="83" t="s">
        <v>120</v>
      </c>
      <c r="J155" s="83" t="s">
        <v>164</v>
      </c>
      <c r="K155" s="85" t="s">
        <v>164</v>
      </c>
      <c r="L155" s="85" t="s">
        <v>2824</v>
      </c>
      <c r="M155" s="86">
        <v>41953.671527777777</v>
      </c>
      <c r="N155" s="83" t="s">
        <v>1520</v>
      </c>
      <c r="O155" s="87" t="s">
        <v>1517</v>
      </c>
      <c r="P155" s="87" t="s">
        <v>1518</v>
      </c>
      <c r="Q155" s="87" t="s">
        <v>1519</v>
      </c>
    </row>
    <row r="156" spans="1:18" s="79" customFormat="1" ht="51" x14ac:dyDescent="0.25">
      <c r="A156" s="79" t="s">
        <v>420</v>
      </c>
      <c r="B156" s="79" t="s">
        <v>34</v>
      </c>
      <c r="C156" s="79" t="s">
        <v>2589</v>
      </c>
      <c r="D156" s="79" t="s">
        <v>2590</v>
      </c>
      <c r="E156" s="80">
        <v>1909497</v>
      </c>
      <c r="F156" s="79" t="s">
        <v>2781</v>
      </c>
      <c r="G156" s="79" t="s">
        <v>187</v>
      </c>
      <c r="H156" s="79" t="s">
        <v>187</v>
      </c>
      <c r="I156" s="79" t="s">
        <v>120</v>
      </c>
      <c r="J156" s="79" t="s">
        <v>164</v>
      </c>
      <c r="M156" s="81">
        <v>41955.911111111112</v>
      </c>
      <c r="N156" s="79" t="s">
        <v>1764</v>
      </c>
      <c r="O156" s="82" t="s">
        <v>1761</v>
      </c>
      <c r="P156" s="82" t="s">
        <v>1762</v>
      </c>
      <c r="Q156" s="82" t="s">
        <v>2601</v>
      </c>
    </row>
    <row r="157" spans="1:18" s="79" customFormat="1" ht="63.75" x14ac:dyDescent="0.25">
      <c r="A157" s="79" t="s">
        <v>420</v>
      </c>
      <c r="B157" s="79" t="s">
        <v>34</v>
      </c>
      <c r="C157" s="79" t="s">
        <v>2569</v>
      </c>
      <c r="D157" s="79" t="s">
        <v>2570</v>
      </c>
      <c r="E157" s="80">
        <v>840755</v>
      </c>
      <c r="F157" s="79" t="s">
        <v>2781</v>
      </c>
      <c r="G157" s="79" t="s">
        <v>187</v>
      </c>
      <c r="H157" s="79" t="s">
        <v>187</v>
      </c>
      <c r="I157" s="79" t="s">
        <v>120</v>
      </c>
      <c r="J157" s="79" t="s">
        <v>164</v>
      </c>
      <c r="M157" s="81">
        <v>41955.913194444445</v>
      </c>
      <c r="N157" s="79" t="s">
        <v>1764</v>
      </c>
      <c r="O157" s="82" t="s">
        <v>1761</v>
      </c>
      <c r="P157" s="82" t="s">
        <v>1762</v>
      </c>
      <c r="Q157" s="82" t="s">
        <v>2579</v>
      </c>
    </row>
    <row r="158" spans="1:18" s="79" customFormat="1" ht="63.75" hidden="1" x14ac:dyDescent="0.25">
      <c r="A158" s="79" t="s">
        <v>420</v>
      </c>
      <c r="B158" s="79" t="s">
        <v>3</v>
      </c>
      <c r="C158" s="79" t="s">
        <v>1637</v>
      </c>
      <c r="D158" s="79" t="s">
        <v>1638</v>
      </c>
      <c r="E158" s="80">
        <v>1635923</v>
      </c>
      <c r="F158" s="79" t="s">
        <v>2781</v>
      </c>
      <c r="G158" s="79" t="s">
        <v>134</v>
      </c>
      <c r="H158" s="79" t="s">
        <v>116</v>
      </c>
      <c r="I158" s="79" t="s">
        <v>120</v>
      </c>
      <c r="J158" s="79" t="s">
        <v>164</v>
      </c>
      <c r="K158" s="81">
        <v>41954.522916666661</v>
      </c>
      <c r="L158" s="79" t="s">
        <v>1520</v>
      </c>
      <c r="M158" s="82" t="s">
        <v>1517</v>
      </c>
      <c r="N158" s="82" t="s">
        <v>1518</v>
      </c>
      <c r="O158" s="82" t="s">
        <v>1519</v>
      </c>
      <c r="R158" s="79" t="s">
        <v>157</v>
      </c>
    </row>
    <row r="159" spans="1:18" s="79" customFormat="1" ht="76.5" x14ac:dyDescent="0.25">
      <c r="A159" s="83" t="s">
        <v>420</v>
      </c>
      <c r="B159" s="83" t="s">
        <v>34</v>
      </c>
      <c r="C159" s="83" t="s">
        <v>2542</v>
      </c>
      <c r="D159" s="83" t="s">
        <v>2543</v>
      </c>
      <c r="E159" s="84">
        <v>210498</v>
      </c>
      <c r="F159" s="83" t="s">
        <v>2781</v>
      </c>
      <c r="G159" s="83" t="s">
        <v>110</v>
      </c>
      <c r="H159" s="83" t="s">
        <v>187</v>
      </c>
      <c r="I159" s="83" t="s">
        <v>120</v>
      </c>
      <c r="J159" s="83" t="s">
        <v>164</v>
      </c>
      <c r="K159" s="85" t="s">
        <v>164</v>
      </c>
      <c r="L159" s="85" t="s">
        <v>2824</v>
      </c>
      <c r="M159" s="86">
        <v>41955.87222222222</v>
      </c>
      <c r="N159" s="83" t="s">
        <v>1764</v>
      </c>
      <c r="O159" s="87" t="s">
        <v>2555</v>
      </c>
      <c r="P159" s="87" t="s">
        <v>1762</v>
      </c>
      <c r="Q159" s="87" t="s">
        <v>2556</v>
      </c>
    </row>
    <row r="160" spans="1:18" s="79" customFormat="1" ht="127.5" hidden="1" x14ac:dyDescent="0.25">
      <c r="A160" s="79" t="s">
        <v>420</v>
      </c>
      <c r="B160" s="79" t="s">
        <v>30</v>
      </c>
      <c r="C160" s="79" t="s">
        <v>422</v>
      </c>
      <c r="D160" s="79" t="s">
        <v>423</v>
      </c>
      <c r="E160" s="80">
        <v>658600</v>
      </c>
      <c r="F160" s="79" t="s">
        <v>2781</v>
      </c>
      <c r="G160" s="79" t="s">
        <v>134</v>
      </c>
      <c r="H160" s="79" t="s">
        <v>116</v>
      </c>
      <c r="I160" s="79" t="s">
        <v>120</v>
      </c>
      <c r="J160" s="79" t="s">
        <v>164</v>
      </c>
      <c r="L160" s="88" t="s">
        <v>2825</v>
      </c>
      <c r="M160" s="81">
        <v>41955.904861111107</v>
      </c>
      <c r="N160" s="79" t="s">
        <v>441</v>
      </c>
      <c r="O160" s="82" t="s">
        <v>438</v>
      </c>
      <c r="P160" s="82" t="s">
        <v>439</v>
      </c>
      <c r="Q160" s="82" t="s">
        <v>440</v>
      </c>
    </row>
    <row r="161" spans="1:17" s="79" customFormat="1" ht="51" x14ac:dyDescent="0.25">
      <c r="A161" s="79" t="s">
        <v>420</v>
      </c>
      <c r="B161" s="79" t="s">
        <v>33</v>
      </c>
      <c r="C161" s="79" t="s">
        <v>2436</v>
      </c>
      <c r="D161" s="79" t="s">
        <v>2437</v>
      </c>
      <c r="E161" s="80">
        <v>804273</v>
      </c>
      <c r="F161" s="79" t="s">
        <v>2781</v>
      </c>
      <c r="G161" s="79" t="s">
        <v>187</v>
      </c>
      <c r="H161" s="79" t="s">
        <v>116</v>
      </c>
      <c r="I161" s="79" t="s">
        <v>120</v>
      </c>
      <c r="J161" s="79" t="s">
        <v>265</v>
      </c>
      <c r="M161" s="81">
        <v>41955.681944444441</v>
      </c>
      <c r="N161" s="79" t="s">
        <v>2452</v>
      </c>
      <c r="O161" s="82" t="s">
        <v>2451</v>
      </c>
      <c r="P161" s="82" t="s">
        <v>2452</v>
      </c>
      <c r="Q161" s="82" t="s">
        <v>2453</v>
      </c>
    </row>
    <row r="162" spans="1:17" s="79" customFormat="1" ht="63.75" hidden="1" x14ac:dyDescent="0.25">
      <c r="A162" s="83" t="s">
        <v>420</v>
      </c>
      <c r="B162" s="83" t="s">
        <v>34</v>
      </c>
      <c r="C162" s="83" t="s">
        <v>2569</v>
      </c>
      <c r="D162" s="83" t="s">
        <v>2570</v>
      </c>
      <c r="E162" s="84">
        <v>840755</v>
      </c>
      <c r="F162" s="83" t="s">
        <v>2781</v>
      </c>
      <c r="G162" s="83"/>
      <c r="H162" s="83" t="s">
        <v>187</v>
      </c>
      <c r="I162" s="83" t="s">
        <v>120</v>
      </c>
      <c r="J162" s="83" t="s">
        <v>164</v>
      </c>
      <c r="K162" s="86"/>
      <c r="L162" s="85" t="s">
        <v>2826</v>
      </c>
      <c r="M162" s="87" t="s">
        <v>1761</v>
      </c>
      <c r="N162" s="87" t="s">
        <v>1762</v>
      </c>
      <c r="O162" s="87" t="s">
        <v>2579</v>
      </c>
      <c r="P162" s="82"/>
      <c r="Q162" s="82"/>
    </row>
    <row r="163" spans="1:17" s="79" customFormat="1" ht="127.5" x14ac:dyDescent="0.25">
      <c r="A163" s="83" t="s">
        <v>420</v>
      </c>
      <c r="B163" s="83" t="s">
        <v>2742</v>
      </c>
      <c r="C163" s="83" t="s">
        <v>1729</v>
      </c>
      <c r="D163" s="83" t="s">
        <v>1730</v>
      </c>
      <c r="E163" s="84">
        <v>291000</v>
      </c>
      <c r="F163" s="83" t="s">
        <v>2781</v>
      </c>
      <c r="G163" s="83" t="s">
        <v>110</v>
      </c>
      <c r="H163" s="83" t="s">
        <v>116</v>
      </c>
      <c r="I163" s="83" t="s">
        <v>120</v>
      </c>
      <c r="J163" s="83" t="s">
        <v>164</v>
      </c>
      <c r="K163" s="85" t="s">
        <v>2821</v>
      </c>
      <c r="L163" s="85" t="s">
        <v>2822</v>
      </c>
      <c r="M163" s="86">
        <v>41954.702777777777</v>
      </c>
      <c r="N163" s="83" t="s">
        <v>1746</v>
      </c>
      <c r="O163" s="87" t="s">
        <v>1743</v>
      </c>
      <c r="P163" s="87" t="s">
        <v>1744</v>
      </c>
      <c r="Q163" s="87" t="s">
        <v>1745</v>
      </c>
    </row>
    <row r="164" spans="1:17" s="79" customFormat="1" ht="51" x14ac:dyDescent="0.25">
      <c r="A164" s="79" t="s">
        <v>420</v>
      </c>
      <c r="B164" s="79" t="s">
        <v>6</v>
      </c>
      <c r="C164" s="79" t="s">
        <v>2477</v>
      </c>
      <c r="D164" s="79" t="s">
        <v>2478</v>
      </c>
      <c r="E164" s="80">
        <v>1095000</v>
      </c>
      <c r="F164" s="79" t="s">
        <v>2781</v>
      </c>
      <c r="G164" s="79" t="s">
        <v>110</v>
      </c>
      <c r="H164" s="79" t="s">
        <v>187</v>
      </c>
      <c r="I164" s="79" t="s">
        <v>120</v>
      </c>
      <c r="J164" s="79" t="s">
        <v>164</v>
      </c>
      <c r="M164" s="81">
        <v>41955.70208333333</v>
      </c>
      <c r="N164" s="79" t="s">
        <v>1568</v>
      </c>
      <c r="O164" s="82" t="s">
        <v>1565</v>
      </c>
      <c r="P164" s="82" t="s">
        <v>1566</v>
      </c>
      <c r="Q164" s="82" t="s">
        <v>2487</v>
      </c>
    </row>
    <row r="165" spans="1:17" s="79" customFormat="1" ht="51" x14ac:dyDescent="0.25">
      <c r="A165" s="83" t="s">
        <v>420</v>
      </c>
      <c r="B165" s="83" t="s">
        <v>6</v>
      </c>
      <c r="C165" s="83" t="s">
        <v>2505</v>
      </c>
      <c r="D165" s="83" t="s">
        <v>2506</v>
      </c>
      <c r="E165" s="84">
        <v>764570</v>
      </c>
      <c r="F165" s="83" t="s">
        <v>2781</v>
      </c>
      <c r="G165" s="83" t="s">
        <v>110</v>
      </c>
      <c r="H165" s="83" t="s">
        <v>116</v>
      </c>
      <c r="I165" s="83" t="s">
        <v>120</v>
      </c>
      <c r="J165" s="83" t="s">
        <v>164</v>
      </c>
      <c r="K165" s="83"/>
      <c r="L165" s="85" t="s">
        <v>2827</v>
      </c>
      <c r="M165" s="86">
        <v>41955.7</v>
      </c>
      <c r="N165" s="83" t="s">
        <v>1568</v>
      </c>
      <c r="O165" s="87" t="s">
        <v>1565</v>
      </c>
      <c r="P165" s="82" t="s">
        <v>1566</v>
      </c>
      <c r="Q165" s="82" t="s">
        <v>2487</v>
      </c>
    </row>
    <row r="166" spans="1:17" s="79" customFormat="1" ht="51" hidden="1" x14ac:dyDescent="0.25">
      <c r="A166" s="79" t="s">
        <v>420</v>
      </c>
      <c r="B166" s="79" t="s">
        <v>6</v>
      </c>
      <c r="C166" s="79" t="s">
        <v>31</v>
      </c>
      <c r="D166" s="79" t="s">
        <v>2379</v>
      </c>
      <c r="E166" s="80">
        <v>1662450</v>
      </c>
      <c r="F166" s="79" t="s">
        <v>2781</v>
      </c>
      <c r="G166" s="79" t="s">
        <v>134</v>
      </c>
      <c r="H166" s="79" t="s">
        <v>187</v>
      </c>
      <c r="I166" s="79" t="s">
        <v>120</v>
      </c>
      <c r="J166" s="79" t="s">
        <v>164</v>
      </c>
      <c r="M166" s="81">
        <v>41955.670138888891</v>
      </c>
      <c r="N166" s="79" t="s">
        <v>1568</v>
      </c>
      <c r="O166" s="82" t="s">
        <v>2359</v>
      </c>
      <c r="P166" s="82" t="s">
        <v>2388</v>
      </c>
      <c r="Q166" s="82" t="s">
        <v>2360</v>
      </c>
    </row>
    <row r="167" spans="1:17" s="79" customFormat="1" ht="51" hidden="1" x14ac:dyDescent="0.25">
      <c r="A167" s="79" t="s">
        <v>420</v>
      </c>
      <c r="B167" s="79" t="s">
        <v>6</v>
      </c>
      <c r="C167" s="79" t="s">
        <v>2346</v>
      </c>
      <c r="D167" s="79" t="s">
        <v>2347</v>
      </c>
      <c r="E167" s="80">
        <v>892030</v>
      </c>
      <c r="F167" s="79" t="s">
        <v>2781</v>
      </c>
      <c r="G167" s="79" t="s">
        <v>134</v>
      </c>
      <c r="H167" s="79" t="s">
        <v>187</v>
      </c>
      <c r="I167" s="79" t="s">
        <v>120</v>
      </c>
      <c r="J167" s="79" t="s">
        <v>164</v>
      </c>
      <c r="M167" s="81">
        <v>41955.581944444442</v>
      </c>
      <c r="N167" s="79" t="s">
        <v>1568</v>
      </c>
      <c r="O167" s="82" t="s">
        <v>2359</v>
      </c>
      <c r="P167" s="82" t="s">
        <v>1566</v>
      </c>
      <c r="Q167" s="82" t="s">
        <v>2360</v>
      </c>
    </row>
    <row r="168" spans="1:17" s="79" customFormat="1" ht="229.5" x14ac:dyDescent="0.25">
      <c r="A168" s="83" t="s">
        <v>420</v>
      </c>
      <c r="B168" s="83" t="s">
        <v>2737</v>
      </c>
      <c r="C168" s="83" t="s">
        <v>684</v>
      </c>
      <c r="D168" s="83" t="s">
        <v>685</v>
      </c>
      <c r="E168" s="84">
        <v>1260000</v>
      </c>
      <c r="F168" s="83" t="s">
        <v>2781</v>
      </c>
      <c r="G168" s="83" t="s">
        <v>187</v>
      </c>
      <c r="H168" s="83" t="s">
        <v>116</v>
      </c>
      <c r="I168" s="83" t="s">
        <v>120</v>
      </c>
      <c r="J168" s="83" t="s">
        <v>164</v>
      </c>
      <c r="K168" s="85" t="s">
        <v>2821</v>
      </c>
      <c r="L168" s="85" t="s">
        <v>2828</v>
      </c>
      <c r="M168" s="81">
        <v>41952.545138888891</v>
      </c>
      <c r="N168" s="79" t="s">
        <v>649</v>
      </c>
      <c r="O168" s="82" t="s">
        <v>646</v>
      </c>
      <c r="P168" s="82" t="s">
        <v>647</v>
      </c>
      <c r="Q168" s="82" t="s">
        <v>648</v>
      </c>
    </row>
    <row r="169" spans="1:17" s="79" customFormat="1" ht="51" x14ac:dyDescent="0.25">
      <c r="A169" s="83" t="s">
        <v>420</v>
      </c>
      <c r="B169" s="83" t="s">
        <v>22</v>
      </c>
      <c r="C169" s="83" t="s">
        <v>593</v>
      </c>
      <c r="D169" s="83" t="s">
        <v>594</v>
      </c>
      <c r="E169" s="84">
        <v>600000</v>
      </c>
      <c r="F169" s="83" t="s">
        <v>2781</v>
      </c>
      <c r="G169" s="83" t="s">
        <v>110</v>
      </c>
      <c r="H169" s="83" t="s">
        <v>116</v>
      </c>
      <c r="I169" s="83" t="s">
        <v>120</v>
      </c>
      <c r="J169" s="83" t="s">
        <v>164</v>
      </c>
      <c r="K169" s="85" t="s">
        <v>164</v>
      </c>
      <c r="L169" s="85" t="s">
        <v>2824</v>
      </c>
      <c r="M169" s="86">
        <v>41953.934027777774</v>
      </c>
      <c r="N169" s="83" t="s">
        <v>610</v>
      </c>
      <c r="O169" s="87" t="s">
        <v>607</v>
      </c>
      <c r="P169" s="87" t="s">
        <v>608</v>
      </c>
      <c r="Q169" s="87" t="s">
        <v>609</v>
      </c>
    </row>
    <row r="170" spans="1:17" s="79" customFormat="1" ht="51" x14ac:dyDescent="0.25">
      <c r="A170" s="83" t="s">
        <v>420</v>
      </c>
      <c r="B170" s="83" t="s">
        <v>2754</v>
      </c>
      <c r="C170" s="83" t="s">
        <v>2361</v>
      </c>
      <c r="D170" s="83" t="s">
        <v>2362</v>
      </c>
      <c r="E170" s="84">
        <v>1104230</v>
      </c>
      <c r="F170" s="83" t="s">
        <v>2781</v>
      </c>
      <c r="G170" s="83" t="s">
        <v>110</v>
      </c>
      <c r="H170" s="83" t="s">
        <v>116</v>
      </c>
      <c r="I170" s="83" t="s">
        <v>120</v>
      </c>
      <c r="J170" s="83" t="s">
        <v>164</v>
      </c>
      <c r="K170" s="85" t="s">
        <v>164</v>
      </c>
      <c r="L170" s="85" t="s">
        <v>2824</v>
      </c>
      <c r="M170" s="86">
        <v>41955.597916666666</v>
      </c>
      <c r="N170" s="83" t="s">
        <v>2289</v>
      </c>
      <c r="O170" s="87" t="s">
        <v>2376</v>
      </c>
      <c r="P170" s="87" t="s">
        <v>2377</v>
      </c>
      <c r="Q170" s="87" t="s">
        <v>2378</v>
      </c>
    </row>
    <row r="171" spans="1:17" s="79" customFormat="1" ht="76.5" x14ac:dyDescent="0.25">
      <c r="A171" s="83" t="s">
        <v>420</v>
      </c>
      <c r="B171" s="83" t="s">
        <v>4</v>
      </c>
      <c r="C171" s="83" t="s">
        <v>891</v>
      </c>
      <c r="D171" s="83" t="s">
        <v>892</v>
      </c>
      <c r="E171" s="84">
        <v>2093971</v>
      </c>
      <c r="F171" s="83" t="s">
        <v>2781</v>
      </c>
      <c r="G171" s="83" t="s">
        <v>110</v>
      </c>
      <c r="H171" s="83" t="s">
        <v>116</v>
      </c>
      <c r="I171" s="83" t="s">
        <v>120</v>
      </c>
      <c r="J171" s="83" t="s">
        <v>164</v>
      </c>
      <c r="K171" s="85" t="s">
        <v>2821</v>
      </c>
      <c r="L171" s="85" t="s">
        <v>2829</v>
      </c>
      <c r="M171" s="86">
        <v>41955.599305555552</v>
      </c>
      <c r="N171" s="83" t="s">
        <v>911</v>
      </c>
      <c r="O171" s="87" t="s">
        <v>908</v>
      </c>
      <c r="P171" s="87" t="s">
        <v>909</v>
      </c>
      <c r="Q171" s="87" t="s">
        <v>910</v>
      </c>
    </row>
    <row r="172" spans="1:17" s="79" customFormat="1" ht="127.5" x14ac:dyDescent="0.25">
      <c r="A172" s="83" t="s">
        <v>420</v>
      </c>
      <c r="B172" s="83" t="s">
        <v>2757</v>
      </c>
      <c r="C172" s="83" t="s">
        <v>2412</v>
      </c>
      <c r="D172" s="83" t="s">
        <v>2413</v>
      </c>
      <c r="E172" s="84">
        <v>541591</v>
      </c>
      <c r="F172" s="83" t="s">
        <v>2781</v>
      </c>
      <c r="G172" s="83" t="s">
        <v>110</v>
      </c>
      <c r="H172" s="83" t="s">
        <v>187</v>
      </c>
      <c r="I172" s="83" t="s">
        <v>120</v>
      </c>
      <c r="J172" s="83" t="s">
        <v>265</v>
      </c>
      <c r="K172" s="85" t="s">
        <v>2821</v>
      </c>
      <c r="L172" s="85" t="s">
        <v>2822</v>
      </c>
      <c r="M172" s="86">
        <v>41955.618055555555</v>
      </c>
      <c r="N172" s="83" t="s">
        <v>816</v>
      </c>
      <c r="O172" s="87" t="s">
        <v>1360</v>
      </c>
      <c r="P172" s="87" t="s">
        <v>814</v>
      </c>
      <c r="Q172" s="87" t="s">
        <v>1361</v>
      </c>
    </row>
    <row r="173" spans="1:17" s="79" customFormat="1" ht="76.5" x14ac:dyDescent="0.25">
      <c r="A173" s="83" t="s">
        <v>420</v>
      </c>
      <c r="B173" s="83" t="s">
        <v>2784</v>
      </c>
      <c r="C173" s="83" t="s">
        <v>2087</v>
      </c>
      <c r="D173" s="83" t="s">
        <v>2088</v>
      </c>
      <c r="E173" s="84">
        <v>470000</v>
      </c>
      <c r="F173" s="83" t="s">
        <v>2781</v>
      </c>
      <c r="G173" s="83" t="s">
        <v>110</v>
      </c>
      <c r="H173" s="83" t="s">
        <v>116</v>
      </c>
      <c r="I173" s="83" t="s">
        <v>120</v>
      </c>
      <c r="J173" s="83" t="s">
        <v>265</v>
      </c>
      <c r="K173" s="83"/>
      <c r="L173" s="85" t="s">
        <v>2823</v>
      </c>
      <c r="M173" s="86">
        <v>41954.635416666664</v>
      </c>
      <c r="N173" s="83" t="s">
        <v>1937</v>
      </c>
      <c r="O173" s="87" t="s">
        <v>1934</v>
      </c>
      <c r="P173" s="87" t="s">
        <v>1935</v>
      </c>
      <c r="Q173" s="87" t="s">
        <v>1936</v>
      </c>
    </row>
    <row r="174" spans="1:17" s="79" customFormat="1" ht="127.5" x14ac:dyDescent="0.25">
      <c r="A174" s="83" t="s">
        <v>420</v>
      </c>
      <c r="B174" s="83" t="s">
        <v>2784</v>
      </c>
      <c r="C174" s="83" t="s">
        <v>1948</v>
      </c>
      <c r="D174" s="83" t="s">
        <v>1949</v>
      </c>
      <c r="E174" s="84">
        <v>910000</v>
      </c>
      <c r="F174" s="83" t="s">
        <v>2781</v>
      </c>
      <c r="G174" s="83" t="s">
        <v>110</v>
      </c>
      <c r="H174" s="83" t="s">
        <v>116</v>
      </c>
      <c r="I174" s="83" t="s">
        <v>120</v>
      </c>
      <c r="J174" s="83" t="s">
        <v>265</v>
      </c>
      <c r="K174" s="83"/>
      <c r="L174" s="85" t="s">
        <v>2822</v>
      </c>
      <c r="M174" s="86">
        <v>41954.592361111107</v>
      </c>
      <c r="N174" s="83" t="s">
        <v>1937</v>
      </c>
      <c r="O174" s="87" t="s">
        <v>1934</v>
      </c>
      <c r="P174" s="87" t="s">
        <v>1935</v>
      </c>
      <c r="Q174" s="87" t="s">
        <v>1936</v>
      </c>
    </row>
    <row r="175" spans="1:17" s="79" customFormat="1" ht="76.5" x14ac:dyDescent="0.25">
      <c r="A175" s="83" t="s">
        <v>420</v>
      </c>
      <c r="B175" s="83" t="s">
        <v>2750</v>
      </c>
      <c r="C175" s="83" t="s">
        <v>1963</v>
      </c>
      <c r="D175" s="83" t="s">
        <v>1964</v>
      </c>
      <c r="E175" s="84">
        <v>111700</v>
      </c>
      <c r="F175" s="83" t="s">
        <v>2781</v>
      </c>
      <c r="G175" s="83" t="s">
        <v>110</v>
      </c>
      <c r="H175" s="83" t="s">
        <v>116</v>
      </c>
      <c r="I175" s="83" t="s">
        <v>120</v>
      </c>
      <c r="J175" s="83" t="s">
        <v>164</v>
      </c>
      <c r="K175" s="85" t="s">
        <v>265</v>
      </c>
      <c r="L175" s="85" t="s">
        <v>2830</v>
      </c>
      <c r="M175" s="86">
        <v>41954.563888888886</v>
      </c>
      <c r="N175" s="83" t="s">
        <v>1976</v>
      </c>
      <c r="O175" s="87" t="s">
        <v>1973</v>
      </c>
      <c r="P175" s="87" t="s">
        <v>1974</v>
      </c>
      <c r="Q175" s="87" t="s">
        <v>1975</v>
      </c>
    </row>
    <row r="176" spans="1:17" s="79" customFormat="1" ht="38.25" hidden="1" x14ac:dyDescent="0.25">
      <c r="A176" s="79" t="s">
        <v>420</v>
      </c>
      <c r="B176" s="79" t="s">
        <v>2750</v>
      </c>
      <c r="C176" s="79" t="s">
        <v>2337</v>
      </c>
      <c r="D176" s="79" t="s">
        <v>2338</v>
      </c>
      <c r="E176" s="80">
        <v>190238</v>
      </c>
      <c r="F176" s="79" t="s">
        <v>2781</v>
      </c>
      <c r="G176" s="79" t="s">
        <v>134</v>
      </c>
      <c r="H176" s="79" t="s">
        <v>116</v>
      </c>
      <c r="I176" s="79" t="s">
        <v>120</v>
      </c>
      <c r="J176" s="79" t="s">
        <v>2345</v>
      </c>
      <c r="M176" s="81">
        <v>41955.553472222222</v>
      </c>
      <c r="N176" s="79" t="s">
        <v>2233</v>
      </c>
      <c r="O176" s="82" t="s">
        <v>2230</v>
      </c>
      <c r="P176" s="82" t="s">
        <v>2231</v>
      </c>
      <c r="Q176" s="82" t="s">
        <v>2232</v>
      </c>
    </row>
    <row r="177" spans="1:19" s="79" customFormat="1" ht="127.5" x14ac:dyDescent="0.25">
      <c r="A177" s="83" t="s">
        <v>420</v>
      </c>
      <c r="B177" s="83" t="s">
        <v>2816</v>
      </c>
      <c r="C177" s="83" t="s">
        <v>529</v>
      </c>
      <c r="D177" s="83" t="s">
        <v>530</v>
      </c>
      <c r="E177" s="84">
        <v>936600</v>
      </c>
      <c r="F177" s="83" t="s">
        <v>2781</v>
      </c>
      <c r="G177" s="83" t="s">
        <v>110</v>
      </c>
      <c r="H177" s="83" t="s">
        <v>187</v>
      </c>
      <c r="I177" s="83" t="s">
        <v>120</v>
      </c>
      <c r="J177" s="83" t="s">
        <v>265</v>
      </c>
      <c r="K177" s="85" t="s">
        <v>265</v>
      </c>
      <c r="L177" s="85" t="s">
        <v>2822</v>
      </c>
      <c r="M177" s="86">
        <v>41954.518749999996</v>
      </c>
      <c r="N177" s="83" t="s">
        <v>545</v>
      </c>
      <c r="O177" s="87" t="s">
        <v>542</v>
      </c>
      <c r="P177" s="87" t="s">
        <v>543</v>
      </c>
      <c r="Q177" s="87" t="s">
        <v>544</v>
      </c>
      <c r="R177" s="83"/>
      <c r="S177" s="83"/>
    </row>
    <row r="178" spans="1:19" s="79" customFormat="1" ht="51" hidden="1" x14ac:dyDescent="0.25">
      <c r="A178" s="79" t="s">
        <v>420</v>
      </c>
      <c r="B178" s="79" t="s">
        <v>7</v>
      </c>
      <c r="C178" s="79" t="s">
        <v>2624</v>
      </c>
      <c r="D178" s="79" t="s">
        <v>2625</v>
      </c>
      <c r="E178" s="80">
        <v>2118633</v>
      </c>
      <c r="F178" s="79" t="s">
        <v>2781</v>
      </c>
      <c r="G178" s="79" t="s">
        <v>134</v>
      </c>
      <c r="H178" s="79" t="s">
        <v>116</v>
      </c>
      <c r="I178" s="79" t="s">
        <v>120</v>
      </c>
      <c r="J178" s="79" t="s">
        <v>164</v>
      </c>
      <c r="M178" s="81">
        <v>41955.972916666666</v>
      </c>
      <c r="N178" s="79" t="s">
        <v>2185</v>
      </c>
      <c r="O178" s="82" t="s">
        <v>2182</v>
      </c>
      <c r="P178" s="82" t="s">
        <v>2183</v>
      </c>
      <c r="Q178" s="82" t="s">
        <v>2639</v>
      </c>
    </row>
    <row r="179" spans="1:19" s="79" customFormat="1" ht="51" hidden="1" x14ac:dyDescent="0.25">
      <c r="A179" s="79" t="s">
        <v>420</v>
      </c>
      <c r="B179" s="79" t="s">
        <v>7</v>
      </c>
      <c r="C179" s="79" t="s">
        <v>2640</v>
      </c>
      <c r="D179" s="79" t="s">
        <v>2641</v>
      </c>
      <c r="E179" s="80">
        <v>1777431</v>
      </c>
      <c r="F179" s="79" t="s">
        <v>2781</v>
      </c>
      <c r="G179" s="79" t="s">
        <v>134</v>
      </c>
      <c r="H179" s="79" t="s">
        <v>116</v>
      </c>
      <c r="I179" s="79" t="s">
        <v>120</v>
      </c>
      <c r="J179" s="79" t="s">
        <v>164</v>
      </c>
      <c r="M179" s="81">
        <v>41955.985416666663</v>
      </c>
      <c r="N179" s="79" t="s">
        <v>2185</v>
      </c>
      <c r="O179" s="82" t="s">
        <v>2182</v>
      </c>
      <c r="P179" s="82" t="s">
        <v>2183</v>
      </c>
      <c r="Q179" s="82" t="s">
        <v>2184</v>
      </c>
    </row>
    <row r="180" spans="1:19" s="79" customFormat="1" ht="207.75" customHeight="1" x14ac:dyDescent="0.25">
      <c r="A180" s="83" t="s">
        <v>420</v>
      </c>
      <c r="B180" s="83" t="s">
        <v>7</v>
      </c>
      <c r="C180" s="83" t="s">
        <v>2831</v>
      </c>
      <c r="D180" s="83" t="s">
        <v>2602</v>
      </c>
      <c r="E180" s="83">
        <v>570942</v>
      </c>
      <c r="F180" s="83" t="s">
        <v>2781</v>
      </c>
      <c r="G180" s="83" t="s">
        <v>181</v>
      </c>
      <c r="H180" s="83" t="s">
        <v>116</v>
      </c>
      <c r="I180" s="83" t="s">
        <v>120</v>
      </c>
      <c r="J180" s="83" t="s">
        <v>164</v>
      </c>
      <c r="K180" s="85">
        <v>1</v>
      </c>
      <c r="L180" s="94" t="s">
        <v>2832</v>
      </c>
      <c r="M180" s="83">
        <v>41955.93472222222</v>
      </c>
      <c r="N180" s="83" t="s">
        <v>2185</v>
      </c>
      <c r="O180" s="83" t="s">
        <v>2182</v>
      </c>
      <c r="P180" s="83" t="s">
        <v>2183</v>
      </c>
      <c r="Q180" s="83" t="s">
        <v>2184</v>
      </c>
    </row>
    <row r="181" spans="1:19" s="79" customFormat="1" ht="63.75" x14ac:dyDescent="0.25">
      <c r="A181" s="83" t="s">
        <v>420</v>
      </c>
      <c r="B181" s="83" t="s">
        <v>7</v>
      </c>
      <c r="C181" s="83" t="s">
        <v>2833</v>
      </c>
      <c r="D181" s="83" t="s">
        <v>2675</v>
      </c>
      <c r="E181" s="83">
        <v>4523202</v>
      </c>
      <c r="F181" s="83" t="s">
        <v>2781</v>
      </c>
      <c r="G181" s="83" t="s">
        <v>110</v>
      </c>
      <c r="H181" s="83" t="s">
        <v>116</v>
      </c>
      <c r="I181" s="83" t="s">
        <v>120</v>
      </c>
      <c r="J181" s="83" t="s">
        <v>164</v>
      </c>
      <c r="K181" s="85" t="s">
        <v>164</v>
      </c>
      <c r="L181" s="85" t="s">
        <v>2834</v>
      </c>
      <c r="M181" s="83">
        <v>41955.999305555553</v>
      </c>
      <c r="N181" s="83" t="s">
        <v>2185</v>
      </c>
      <c r="O181" s="83" t="s">
        <v>2182</v>
      </c>
      <c r="P181" s="83" t="s">
        <v>2183</v>
      </c>
      <c r="Q181" s="83" t="s">
        <v>2184</v>
      </c>
    </row>
    <row r="182" spans="1:19" s="79" customFormat="1" ht="76.5" x14ac:dyDescent="0.25">
      <c r="A182" s="83" t="s">
        <v>420</v>
      </c>
      <c r="B182" s="83" t="s">
        <v>7</v>
      </c>
      <c r="C182" s="83" t="s">
        <v>2691</v>
      </c>
      <c r="D182" s="83" t="s">
        <v>2692</v>
      </c>
      <c r="E182" s="83">
        <v>2339334</v>
      </c>
      <c r="F182" s="83" t="s">
        <v>2781</v>
      </c>
      <c r="G182" s="83" t="s">
        <v>187</v>
      </c>
      <c r="H182" s="83" t="s">
        <v>116</v>
      </c>
      <c r="I182" s="83" t="s">
        <v>120</v>
      </c>
      <c r="J182" s="83" t="s">
        <v>164</v>
      </c>
      <c r="K182" s="85"/>
      <c r="L182" s="85" t="s">
        <v>2835</v>
      </c>
      <c r="M182" s="83">
        <v>41956.030555555553</v>
      </c>
      <c r="N182" s="83" t="s">
        <v>2185</v>
      </c>
      <c r="O182" s="83" t="s">
        <v>2182</v>
      </c>
      <c r="P182" s="83" t="s">
        <v>2183</v>
      </c>
      <c r="Q182" s="83" t="s">
        <v>2184</v>
      </c>
    </row>
    <row r="183" spans="1:19" s="79" customFormat="1" ht="76.5" x14ac:dyDescent="0.25">
      <c r="A183" s="83" t="s">
        <v>420</v>
      </c>
      <c r="B183" s="83" t="s">
        <v>7</v>
      </c>
      <c r="C183" s="83" t="s">
        <v>2836</v>
      </c>
      <c r="D183" s="83" t="s">
        <v>2703</v>
      </c>
      <c r="E183" s="83">
        <v>8996400</v>
      </c>
      <c r="F183" s="83" t="s">
        <v>2781</v>
      </c>
      <c r="G183" s="83" t="s">
        <v>110</v>
      </c>
      <c r="H183" s="83" t="s">
        <v>116</v>
      </c>
      <c r="I183" s="83" t="s">
        <v>120</v>
      </c>
      <c r="J183" s="83" t="s">
        <v>164</v>
      </c>
      <c r="K183" s="85">
        <v>1</v>
      </c>
      <c r="L183" s="85" t="s">
        <v>2837</v>
      </c>
      <c r="M183" s="83">
        <v>41956.04583333333</v>
      </c>
      <c r="N183" s="83" t="s">
        <v>2185</v>
      </c>
      <c r="O183" s="83" t="s">
        <v>2182</v>
      </c>
      <c r="P183" s="83" t="s">
        <v>2183</v>
      </c>
      <c r="Q183" s="83" t="s">
        <v>2184</v>
      </c>
    </row>
    <row r="184" spans="1:19" s="79" customFormat="1" ht="63.75" x14ac:dyDescent="0.25">
      <c r="A184" s="83" t="s">
        <v>420</v>
      </c>
      <c r="B184" s="83" t="s">
        <v>2</v>
      </c>
      <c r="C184" s="83" t="s">
        <v>2838</v>
      </c>
      <c r="D184" s="83" t="s">
        <v>2612</v>
      </c>
      <c r="E184" s="83">
        <v>4500000</v>
      </c>
      <c r="F184" s="83" t="s">
        <v>2781</v>
      </c>
      <c r="G184" s="83" t="s">
        <v>110</v>
      </c>
      <c r="H184" s="83" t="s">
        <v>116</v>
      </c>
      <c r="I184" s="83" t="s">
        <v>120</v>
      </c>
      <c r="J184" s="83" t="s">
        <v>265</v>
      </c>
      <c r="K184" s="85" t="s">
        <v>164</v>
      </c>
      <c r="L184" s="85" t="s">
        <v>2839</v>
      </c>
      <c r="M184" s="83">
        <v>41955.945833333331</v>
      </c>
      <c r="N184" s="83" t="s">
        <v>950</v>
      </c>
      <c r="O184" s="83" t="s">
        <v>879</v>
      </c>
      <c r="P184" s="83" t="s">
        <v>880</v>
      </c>
      <c r="Q184" s="83" t="s">
        <v>2201</v>
      </c>
      <c r="R184" s="89"/>
    </row>
    <row r="185" spans="1:19" s="79" customFormat="1" ht="54.95" customHeight="1" x14ac:dyDescent="0.25">
      <c r="E185" s="80"/>
      <c r="M185" s="81"/>
      <c r="O185" s="82"/>
      <c r="P185" s="82"/>
      <c r="Q185" s="82"/>
    </row>
    <row r="186" spans="1:19" s="79" customFormat="1" ht="54.95" customHeight="1" x14ac:dyDescent="0.25">
      <c r="E186" s="80"/>
      <c r="M186" s="81"/>
      <c r="O186" s="82"/>
      <c r="P186" s="82"/>
      <c r="Q186" s="82"/>
    </row>
    <row r="187" spans="1:19" s="79" customFormat="1" ht="54.95" customHeight="1" x14ac:dyDescent="0.25">
      <c r="E187" s="80"/>
      <c r="M187" s="81"/>
      <c r="O187" s="82"/>
      <c r="P187" s="82"/>
      <c r="Q187" s="82"/>
    </row>
    <row r="188" spans="1:19" s="79" customFormat="1" ht="54.95" customHeight="1" x14ac:dyDescent="0.25">
      <c r="E188" s="80"/>
      <c r="M188" s="81"/>
      <c r="O188" s="82"/>
      <c r="P188" s="82"/>
      <c r="Q188" s="82"/>
    </row>
    <row r="189" spans="1:19" s="79" customFormat="1" ht="54.95" customHeight="1" x14ac:dyDescent="0.25">
      <c r="E189" s="80"/>
      <c r="M189" s="81"/>
      <c r="O189" s="82"/>
      <c r="P189" s="82"/>
      <c r="Q189" s="82"/>
    </row>
    <row r="190" spans="1:19" s="79" customFormat="1" ht="54.95" customHeight="1" x14ac:dyDescent="0.25">
      <c r="E190" s="80"/>
      <c r="M190" s="81"/>
      <c r="O190" s="82"/>
      <c r="P190" s="82"/>
      <c r="Q190" s="82"/>
    </row>
    <row r="191" spans="1:19" s="79" customFormat="1" ht="54.95" customHeight="1" x14ac:dyDescent="0.25">
      <c r="E191" s="80"/>
      <c r="M191" s="81"/>
      <c r="O191" s="82"/>
      <c r="P191" s="82"/>
      <c r="Q191" s="82"/>
    </row>
    <row r="192" spans="1:19" s="79" customFormat="1" ht="54.95" customHeight="1" x14ac:dyDescent="0.25">
      <c r="E192" s="80"/>
      <c r="M192" s="81"/>
      <c r="O192" s="82"/>
      <c r="P192" s="82"/>
      <c r="Q192" s="82"/>
    </row>
    <row r="193" spans="5:17" s="79" customFormat="1" ht="54.95" customHeight="1" x14ac:dyDescent="0.25">
      <c r="E193" s="80"/>
      <c r="M193" s="81"/>
      <c r="O193" s="82"/>
      <c r="P193" s="82"/>
      <c r="Q193" s="82"/>
    </row>
    <row r="194" spans="5:17" s="79" customFormat="1" ht="54.95" customHeight="1" x14ac:dyDescent="0.25">
      <c r="E194" s="80"/>
      <c r="M194" s="81"/>
      <c r="O194" s="82"/>
      <c r="P194" s="82"/>
      <c r="Q194" s="82"/>
    </row>
    <row r="195" spans="5:17" s="79" customFormat="1" ht="54.95" customHeight="1" x14ac:dyDescent="0.25">
      <c r="E195" s="80"/>
      <c r="M195" s="81"/>
      <c r="O195" s="82"/>
      <c r="P195" s="82"/>
      <c r="Q195" s="82"/>
    </row>
    <row r="196" spans="5:17" s="79" customFormat="1" ht="54.95" customHeight="1" x14ac:dyDescent="0.25">
      <c r="E196" s="80"/>
      <c r="M196" s="81"/>
      <c r="O196" s="82"/>
      <c r="P196" s="82"/>
      <c r="Q196" s="82"/>
    </row>
    <row r="197" spans="5:17" s="79" customFormat="1" ht="54.95" customHeight="1" x14ac:dyDescent="0.25">
      <c r="E197" s="80"/>
      <c r="M197" s="81"/>
      <c r="O197" s="82"/>
      <c r="P197" s="82"/>
      <c r="Q197" s="82"/>
    </row>
    <row r="198" spans="5:17" s="79" customFormat="1" ht="54.95" customHeight="1" x14ac:dyDescent="0.25">
      <c r="E198" s="80"/>
      <c r="M198" s="81"/>
      <c r="O198" s="82"/>
      <c r="P198" s="82"/>
      <c r="Q198" s="82"/>
    </row>
    <row r="199" spans="5:17" s="79" customFormat="1" ht="54.95" customHeight="1" x14ac:dyDescent="0.25">
      <c r="E199" s="80"/>
      <c r="M199" s="81"/>
      <c r="O199" s="82"/>
      <c r="P199" s="82"/>
      <c r="Q199" s="82"/>
    </row>
    <row r="200" spans="5:17" s="79" customFormat="1" ht="54.95" customHeight="1" x14ac:dyDescent="0.25">
      <c r="E200" s="80"/>
      <c r="M200" s="81"/>
      <c r="O200" s="82"/>
      <c r="P200" s="82"/>
      <c r="Q200" s="82"/>
    </row>
    <row r="201" spans="5:17" s="79" customFormat="1" ht="54.95" customHeight="1" x14ac:dyDescent="0.25">
      <c r="E201" s="80"/>
      <c r="M201" s="81"/>
      <c r="O201" s="82"/>
      <c r="P201" s="82"/>
      <c r="Q201" s="82"/>
    </row>
    <row r="202" spans="5:17" s="79" customFormat="1" ht="54.95" customHeight="1" x14ac:dyDescent="0.25">
      <c r="E202" s="80"/>
      <c r="M202" s="81"/>
      <c r="O202" s="82"/>
      <c r="P202" s="82"/>
      <c r="Q202" s="82"/>
    </row>
    <row r="203" spans="5:17" s="79" customFormat="1" ht="54.95" customHeight="1" x14ac:dyDescent="0.25">
      <c r="E203" s="80"/>
      <c r="M203" s="81"/>
      <c r="O203" s="82"/>
      <c r="P203" s="82"/>
      <c r="Q203" s="82"/>
    </row>
    <row r="204" spans="5:17" s="79" customFormat="1" ht="54.95" customHeight="1" x14ac:dyDescent="0.25">
      <c r="E204" s="80"/>
      <c r="M204" s="81"/>
      <c r="O204" s="82"/>
      <c r="P204" s="82"/>
      <c r="Q204" s="82"/>
    </row>
    <row r="205" spans="5:17" s="79" customFormat="1" ht="54.95" customHeight="1" x14ac:dyDescent="0.25">
      <c r="E205" s="80"/>
      <c r="M205" s="81"/>
      <c r="O205" s="82"/>
      <c r="P205" s="82"/>
      <c r="Q205" s="82"/>
    </row>
    <row r="206" spans="5:17" s="79" customFormat="1" ht="54.95" customHeight="1" x14ac:dyDescent="0.25">
      <c r="E206" s="80"/>
      <c r="M206" s="81"/>
      <c r="O206" s="82"/>
      <c r="P206" s="82"/>
      <c r="Q206" s="82"/>
    </row>
    <row r="207" spans="5:17" s="79" customFormat="1" ht="54.95" customHeight="1" x14ac:dyDescent="0.25">
      <c r="E207" s="80"/>
      <c r="M207" s="81"/>
      <c r="O207" s="82"/>
      <c r="P207" s="82"/>
      <c r="Q207" s="82"/>
    </row>
    <row r="208" spans="5:17" s="79" customFormat="1" ht="54.95" customHeight="1" x14ac:dyDescent="0.25">
      <c r="E208" s="80"/>
      <c r="M208" s="81"/>
      <c r="O208" s="82"/>
      <c r="P208" s="82"/>
      <c r="Q208" s="82"/>
    </row>
    <row r="209" spans="2:17" s="79" customFormat="1" ht="54.95" customHeight="1" x14ac:dyDescent="0.25">
      <c r="E209" s="80"/>
      <c r="M209" s="81"/>
      <c r="O209" s="82"/>
      <c r="P209" s="82"/>
      <c r="Q209" s="82"/>
    </row>
    <row r="210" spans="2:17" s="79" customFormat="1" ht="54.95" customHeight="1" x14ac:dyDescent="0.25">
      <c r="E210" s="80"/>
      <c r="M210" s="81"/>
      <c r="O210" s="82"/>
      <c r="P210" s="82"/>
      <c r="Q210" s="82"/>
    </row>
    <row r="211" spans="2:17" s="79" customFormat="1" ht="54.95" customHeight="1" x14ac:dyDescent="0.25">
      <c r="E211" s="80"/>
      <c r="M211" s="81"/>
      <c r="O211" s="82"/>
      <c r="P211" s="82"/>
      <c r="Q211" s="82"/>
    </row>
    <row r="212" spans="2:17" ht="54.95" customHeight="1" x14ac:dyDescent="0.25">
      <c r="B212" s="79"/>
      <c r="M212" s="92"/>
      <c r="O212" s="82"/>
      <c r="P212" s="82"/>
      <c r="Q212" s="82"/>
    </row>
    <row r="213" spans="2:17" ht="54.95" customHeight="1" x14ac:dyDescent="0.25">
      <c r="B213" s="79"/>
      <c r="M213" s="92"/>
      <c r="O213" s="82"/>
      <c r="P213" s="82"/>
      <c r="Q213" s="82"/>
    </row>
    <row r="214" spans="2:17" ht="54.95" customHeight="1" x14ac:dyDescent="0.25">
      <c r="B214" s="79"/>
      <c r="M214" s="92"/>
      <c r="O214" s="82"/>
      <c r="P214" s="82"/>
      <c r="Q214" s="82"/>
    </row>
    <row r="215" spans="2:17" s="79" customFormat="1" ht="54.95" customHeight="1" x14ac:dyDescent="0.25">
      <c r="E215" s="80"/>
      <c r="M215" s="81"/>
      <c r="O215" s="82"/>
      <c r="P215" s="82"/>
      <c r="Q215" s="82"/>
    </row>
    <row r="216" spans="2:17" s="79" customFormat="1" ht="54.95" customHeight="1" x14ac:dyDescent="0.25">
      <c r="E216" s="80"/>
      <c r="M216" s="81"/>
      <c r="O216" s="82"/>
      <c r="P216" s="82"/>
      <c r="Q216" s="82"/>
    </row>
    <row r="217" spans="2:17" ht="54.95" customHeight="1" x14ac:dyDescent="0.25">
      <c r="B217" s="79"/>
      <c r="M217" s="92"/>
      <c r="O217" s="82"/>
      <c r="P217" s="82"/>
      <c r="Q217" s="82"/>
    </row>
    <row r="218" spans="2:17" s="79" customFormat="1" ht="54.95" customHeight="1" x14ac:dyDescent="0.25">
      <c r="E218" s="80"/>
      <c r="M218" s="81"/>
      <c r="O218" s="82"/>
      <c r="P218" s="82"/>
      <c r="Q218" s="82"/>
    </row>
    <row r="219" spans="2:17" s="79" customFormat="1" ht="54.95" customHeight="1" x14ac:dyDescent="0.25">
      <c r="E219" s="80"/>
      <c r="M219" s="81"/>
      <c r="O219" s="82"/>
      <c r="P219" s="82"/>
      <c r="Q219" s="82"/>
    </row>
    <row r="220" spans="2:17" s="79" customFormat="1" ht="54.95" customHeight="1" x14ac:dyDescent="0.25">
      <c r="E220" s="80"/>
      <c r="M220" s="81"/>
      <c r="O220" s="82"/>
      <c r="P220" s="82"/>
      <c r="Q220" s="82"/>
    </row>
    <row r="221" spans="2:17" ht="54.95" customHeight="1" x14ac:dyDescent="0.25">
      <c r="B221" s="79"/>
      <c r="M221" s="92"/>
      <c r="O221" s="82"/>
      <c r="P221" s="82"/>
      <c r="Q221" s="82"/>
    </row>
    <row r="222" spans="2:17" ht="54.95" customHeight="1" x14ac:dyDescent="0.25">
      <c r="B222" s="79"/>
      <c r="M222" s="92"/>
      <c r="O222" s="82"/>
      <c r="P222" s="82"/>
      <c r="Q222" s="82"/>
    </row>
    <row r="223" spans="2:17" s="79" customFormat="1" ht="54.95" customHeight="1" x14ac:dyDescent="0.25">
      <c r="E223" s="80"/>
      <c r="M223" s="81"/>
      <c r="O223" s="82"/>
      <c r="P223" s="82"/>
      <c r="Q223" s="82"/>
    </row>
    <row r="224" spans="2:17" s="79" customFormat="1" ht="54.95" customHeight="1" x14ac:dyDescent="0.25">
      <c r="E224" s="80"/>
      <c r="M224" s="81"/>
      <c r="O224" s="82"/>
      <c r="P224" s="82"/>
      <c r="Q224" s="82"/>
    </row>
    <row r="225" spans="2:17" s="79" customFormat="1" ht="54.95" customHeight="1" x14ac:dyDescent="0.25">
      <c r="E225" s="80"/>
      <c r="M225" s="81"/>
      <c r="O225" s="82"/>
      <c r="P225" s="82"/>
      <c r="Q225" s="82"/>
    </row>
    <row r="226" spans="2:17" s="79" customFormat="1" ht="54.95" customHeight="1" x14ac:dyDescent="0.25">
      <c r="E226" s="80"/>
      <c r="M226" s="81"/>
      <c r="O226" s="82"/>
      <c r="P226" s="82"/>
      <c r="Q226" s="82"/>
    </row>
    <row r="227" spans="2:17" s="79" customFormat="1" ht="54.95" customHeight="1" x14ac:dyDescent="0.25">
      <c r="E227" s="80"/>
      <c r="M227" s="81"/>
      <c r="O227" s="82"/>
      <c r="P227" s="82"/>
      <c r="Q227" s="82"/>
    </row>
    <row r="228" spans="2:17" ht="54.95" customHeight="1" x14ac:dyDescent="0.25">
      <c r="B228" s="79"/>
      <c r="M228" s="92"/>
      <c r="O228" s="82"/>
      <c r="P228" s="82"/>
      <c r="Q228" s="82"/>
    </row>
    <row r="229" spans="2:17" ht="54.95" customHeight="1" x14ac:dyDescent="0.25">
      <c r="B229" s="79"/>
      <c r="M229" s="92"/>
      <c r="O229" s="82"/>
      <c r="P229" s="82"/>
      <c r="Q229" s="82"/>
    </row>
    <row r="230" spans="2:17" s="79" customFormat="1" ht="54.95" customHeight="1" x14ac:dyDescent="0.25">
      <c r="E230" s="80"/>
      <c r="M230" s="81"/>
      <c r="O230" s="82"/>
      <c r="P230" s="82"/>
      <c r="Q230" s="82"/>
    </row>
    <row r="231" spans="2:17" s="79" customFormat="1" ht="54.95" customHeight="1" x14ac:dyDescent="0.25">
      <c r="E231" s="80"/>
      <c r="M231" s="81"/>
      <c r="O231" s="82"/>
      <c r="P231" s="82"/>
      <c r="Q231" s="82"/>
    </row>
    <row r="232" spans="2:17" ht="54.95" customHeight="1" x14ac:dyDescent="0.25">
      <c r="B232" s="79"/>
      <c r="M232" s="92"/>
      <c r="O232" s="82"/>
      <c r="P232" s="82"/>
      <c r="Q232" s="82"/>
    </row>
    <row r="233" spans="2:17" ht="54.95" customHeight="1" x14ac:dyDescent="0.25">
      <c r="B233" s="79"/>
      <c r="M233" s="92"/>
      <c r="O233" s="82"/>
      <c r="P233" s="82"/>
      <c r="Q233" s="82"/>
    </row>
    <row r="234" spans="2:17" ht="54.95" customHeight="1" x14ac:dyDescent="0.25">
      <c r="B234" s="79"/>
      <c r="M234" s="92"/>
      <c r="O234" s="82"/>
      <c r="P234" s="82"/>
      <c r="Q234" s="82"/>
    </row>
    <row r="235" spans="2:17" s="79" customFormat="1" ht="54.95" customHeight="1" x14ac:dyDescent="0.25">
      <c r="E235" s="80"/>
      <c r="M235" s="81"/>
      <c r="O235" s="82"/>
      <c r="P235" s="82"/>
      <c r="Q235" s="82"/>
    </row>
    <row r="236" spans="2:17" ht="54.95" customHeight="1" x14ac:dyDescent="0.25">
      <c r="B236" s="79"/>
      <c r="M236" s="92"/>
      <c r="O236" s="82"/>
      <c r="P236" s="82"/>
      <c r="Q236" s="82"/>
    </row>
    <row r="237" spans="2:17" ht="54.95" customHeight="1" x14ac:dyDescent="0.25">
      <c r="B237" s="79"/>
      <c r="M237" s="92"/>
      <c r="O237" s="82"/>
      <c r="P237" s="82"/>
      <c r="Q237" s="82"/>
    </row>
    <row r="238" spans="2:17" s="79" customFormat="1" ht="54.95" customHeight="1" x14ac:dyDescent="0.25">
      <c r="E238" s="80"/>
      <c r="M238" s="81"/>
      <c r="O238" s="82"/>
      <c r="P238" s="82"/>
      <c r="Q238" s="82"/>
    </row>
    <row r="239" spans="2:17" ht="54.95" customHeight="1" x14ac:dyDescent="0.25">
      <c r="B239" s="79"/>
      <c r="M239" s="92"/>
      <c r="O239" s="82"/>
      <c r="P239" s="82"/>
      <c r="Q239" s="82"/>
    </row>
    <row r="240" spans="2:17" s="79" customFormat="1" ht="54.95" customHeight="1" x14ac:dyDescent="0.25">
      <c r="E240" s="80"/>
      <c r="M240" s="81"/>
      <c r="O240" s="82"/>
      <c r="P240" s="82"/>
      <c r="Q240" s="82"/>
    </row>
    <row r="241" spans="2:17" ht="54.95" customHeight="1" x14ac:dyDescent="0.25">
      <c r="B241" s="79"/>
      <c r="M241" s="92"/>
      <c r="O241" s="82"/>
      <c r="P241" s="82"/>
      <c r="Q241" s="82"/>
    </row>
    <row r="242" spans="2:17" ht="54.95" customHeight="1" x14ac:dyDescent="0.25">
      <c r="B242" s="79"/>
      <c r="M242" s="92"/>
      <c r="O242" s="82"/>
      <c r="P242" s="82"/>
      <c r="Q242" s="82"/>
    </row>
    <row r="243" spans="2:17" ht="54.95" customHeight="1" x14ac:dyDescent="0.25">
      <c r="B243" s="79"/>
      <c r="M243" s="92"/>
    </row>
    <row r="244" spans="2:17" s="79" customFormat="1" ht="54.95" customHeight="1" x14ac:dyDescent="0.25">
      <c r="E244" s="80"/>
      <c r="M244" s="81"/>
    </row>
    <row r="245" spans="2:17" s="79" customFormat="1" ht="54.95" customHeight="1" x14ac:dyDescent="0.25">
      <c r="E245" s="80"/>
      <c r="M245" s="81"/>
    </row>
    <row r="246" spans="2:17" s="79" customFormat="1" ht="54.95" customHeight="1" x14ac:dyDescent="0.25">
      <c r="E246" s="80"/>
      <c r="M246" s="81"/>
    </row>
    <row r="247" spans="2:17" s="79" customFormat="1" ht="54.95" customHeight="1" x14ac:dyDescent="0.25">
      <c r="E247" s="80"/>
      <c r="M247" s="81"/>
    </row>
    <row r="248" spans="2:17" ht="54.95" customHeight="1" x14ac:dyDescent="0.25">
      <c r="B248" s="79"/>
      <c r="M248" s="92"/>
    </row>
    <row r="249" spans="2:17" ht="54.95" customHeight="1" x14ac:dyDescent="0.25">
      <c r="B249" s="79"/>
      <c r="M249" s="92"/>
    </row>
    <row r="250" spans="2:17" ht="54.95" customHeight="1" x14ac:dyDescent="0.25">
      <c r="B250" s="79"/>
      <c r="M250" s="92"/>
    </row>
    <row r="251" spans="2:17" s="79" customFormat="1" ht="54.95" customHeight="1" x14ac:dyDescent="0.25">
      <c r="E251" s="80"/>
      <c r="M251" s="81"/>
    </row>
    <row r="252" spans="2:17" s="79" customFormat="1" ht="54.95" customHeight="1" x14ac:dyDescent="0.25">
      <c r="E252" s="80"/>
      <c r="M252" s="81"/>
    </row>
    <row r="253" spans="2:17" s="79" customFormat="1" ht="54.95" customHeight="1" x14ac:dyDescent="0.25">
      <c r="E253" s="80"/>
      <c r="M253" s="81"/>
    </row>
    <row r="254" spans="2:17" s="79" customFormat="1" ht="54.95" customHeight="1" x14ac:dyDescent="0.25">
      <c r="E254" s="80"/>
      <c r="M254" s="81"/>
    </row>
    <row r="255" spans="2:17" s="79" customFormat="1" ht="54.95" customHeight="1" x14ac:dyDescent="0.25">
      <c r="E255" s="80"/>
      <c r="M255" s="81"/>
    </row>
    <row r="256" spans="2:17" s="79" customFormat="1" ht="54.95" customHeight="1" x14ac:dyDescent="0.25">
      <c r="E256" s="80"/>
      <c r="M256" s="81"/>
    </row>
    <row r="257" spans="2:13" s="79" customFormat="1" ht="54.95" customHeight="1" x14ac:dyDescent="0.25">
      <c r="E257" s="80"/>
      <c r="M257" s="81"/>
    </row>
    <row r="258" spans="2:13" s="79" customFormat="1" ht="54.95" customHeight="1" x14ac:dyDescent="0.25">
      <c r="E258" s="80"/>
      <c r="M258" s="81"/>
    </row>
    <row r="259" spans="2:13" s="79" customFormat="1" ht="54.95" customHeight="1" x14ac:dyDescent="0.25">
      <c r="E259" s="80"/>
      <c r="M259" s="81"/>
    </row>
    <row r="260" spans="2:13" s="79" customFormat="1" ht="54.95" customHeight="1" x14ac:dyDescent="0.25">
      <c r="E260" s="80"/>
      <c r="M260" s="81"/>
    </row>
    <row r="261" spans="2:13" ht="54.95" customHeight="1" x14ac:dyDescent="0.25">
      <c r="B261" s="79"/>
      <c r="M261" s="92"/>
    </row>
    <row r="262" spans="2:13" s="79" customFormat="1" ht="54.95" customHeight="1" x14ac:dyDescent="0.25">
      <c r="E262" s="80"/>
      <c r="M262" s="81"/>
    </row>
    <row r="263" spans="2:13" s="79" customFormat="1" ht="54.95" customHeight="1" x14ac:dyDescent="0.25">
      <c r="E263" s="80"/>
      <c r="M263" s="81"/>
    </row>
    <row r="264" spans="2:13" s="79" customFormat="1" ht="54.95" customHeight="1" x14ac:dyDescent="0.25">
      <c r="E264" s="80"/>
      <c r="M264" s="81"/>
    </row>
    <row r="265" spans="2:13" ht="54.95" customHeight="1" x14ac:dyDescent="0.25">
      <c r="B265" s="79"/>
      <c r="M265" s="92"/>
    </row>
    <row r="266" spans="2:13" ht="54.95" customHeight="1" x14ac:dyDescent="0.25">
      <c r="B266" s="79"/>
      <c r="M266" s="92"/>
    </row>
    <row r="267" spans="2:13" ht="54.95" customHeight="1" x14ac:dyDescent="0.25">
      <c r="B267" s="79"/>
      <c r="M267" s="92"/>
    </row>
    <row r="268" spans="2:13" s="79" customFormat="1" ht="54.95" customHeight="1" x14ac:dyDescent="0.25">
      <c r="E268" s="80"/>
      <c r="M268" s="81"/>
    </row>
    <row r="269" spans="2:13" s="79" customFormat="1" ht="54.95" customHeight="1" x14ac:dyDescent="0.25">
      <c r="E269" s="80"/>
      <c r="M269" s="81"/>
    </row>
    <row r="270" spans="2:13" s="79" customFormat="1" ht="54.95" customHeight="1" x14ac:dyDescent="0.25">
      <c r="E270" s="80"/>
      <c r="M270" s="81"/>
    </row>
    <row r="271" spans="2:13" s="79" customFormat="1" ht="54.95" customHeight="1" x14ac:dyDescent="0.25">
      <c r="E271" s="80"/>
      <c r="M271" s="81"/>
    </row>
    <row r="272" spans="2:13" ht="54.95" customHeight="1" x14ac:dyDescent="0.25">
      <c r="B272" s="79"/>
      <c r="M272" s="92"/>
    </row>
    <row r="273" spans="5:13" s="79" customFormat="1" ht="54.95" customHeight="1" x14ac:dyDescent="0.25">
      <c r="E273" s="80"/>
      <c r="M273" s="81"/>
    </row>
    <row r="274" spans="5:13" s="79" customFormat="1" ht="54.95" customHeight="1" x14ac:dyDescent="0.25">
      <c r="E274" s="80"/>
      <c r="M274" s="81"/>
    </row>
    <row r="275" spans="5:13" s="79" customFormat="1" ht="54.95" customHeight="1" x14ac:dyDescent="0.25">
      <c r="E275" s="80"/>
      <c r="M275" s="81"/>
    </row>
    <row r="276" spans="5:13" s="79" customFormat="1" ht="54.95" customHeight="1" x14ac:dyDescent="0.25">
      <c r="E276" s="80"/>
      <c r="M276" s="81"/>
    </row>
    <row r="277" spans="5:13" s="79" customFormat="1" ht="54.95" customHeight="1" x14ac:dyDescent="0.25">
      <c r="E277" s="80"/>
      <c r="M277" s="81"/>
    </row>
    <row r="278" spans="5:13" s="79" customFormat="1" ht="54.95" customHeight="1" x14ac:dyDescent="0.25">
      <c r="E278" s="80"/>
      <c r="M278" s="81"/>
    </row>
    <row r="279" spans="5:13" s="79" customFormat="1" ht="54.95" customHeight="1" x14ac:dyDescent="0.25">
      <c r="E279" s="80"/>
      <c r="M279" s="81"/>
    </row>
    <row r="280" spans="5:13" s="79" customFormat="1" ht="54.95" customHeight="1" x14ac:dyDescent="0.25">
      <c r="E280" s="80"/>
      <c r="M280" s="81"/>
    </row>
    <row r="281" spans="5:13" s="79" customFormat="1" ht="54.95" customHeight="1" x14ac:dyDescent="0.25">
      <c r="E281" s="80"/>
      <c r="M281" s="81"/>
    </row>
    <row r="282" spans="5:13" s="79" customFormat="1" ht="54.95" customHeight="1" x14ac:dyDescent="0.25">
      <c r="E282" s="80"/>
      <c r="M282" s="81"/>
    </row>
    <row r="283" spans="5:13" s="79" customFormat="1" ht="54.95" customHeight="1" x14ac:dyDescent="0.25">
      <c r="E283" s="80"/>
      <c r="M283" s="81"/>
    </row>
    <row r="284" spans="5:13" s="79" customFormat="1" ht="54.95" customHeight="1" x14ac:dyDescent="0.25">
      <c r="E284" s="80"/>
      <c r="M284" s="81"/>
    </row>
    <row r="285" spans="5:13" s="79" customFormat="1" ht="54.95" customHeight="1" x14ac:dyDescent="0.25">
      <c r="E285" s="80"/>
      <c r="M285" s="81"/>
    </row>
    <row r="286" spans="5:13" s="79" customFormat="1" ht="54.95" customHeight="1" x14ac:dyDescent="0.25">
      <c r="E286" s="80"/>
      <c r="M286" s="81"/>
    </row>
    <row r="287" spans="5:13" s="79" customFormat="1" ht="54.95" customHeight="1" x14ac:dyDescent="0.25">
      <c r="E287" s="80"/>
      <c r="M287" s="81"/>
    </row>
    <row r="288" spans="5:13" s="79" customFormat="1" ht="54.95" customHeight="1" x14ac:dyDescent="0.25">
      <c r="E288" s="80"/>
      <c r="M288" s="81"/>
    </row>
    <row r="289" spans="2:13" s="79" customFormat="1" ht="54.95" customHeight="1" x14ac:dyDescent="0.25">
      <c r="E289" s="80"/>
      <c r="M289" s="81"/>
    </row>
    <row r="290" spans="2:13" s="79" customFormat="1" ht="54.95" customHeight="1" x14ac:dyDescent="0.25">
      <c r="E290" s="80"/>
      <c r="M290" s="81"/>
    </row>
    <row r="291" spans="2:13" s="79" customFormat="1" ht="54.95" customHeight="1" x14ac:dyDescent="0.25">
      <c r="E291" s="80"/>
      <c r="M291" s="81"/>
    </row>
    <row r="292" spans="2:13" s="79" customFormat="1" ht="54.95" customHeight="1" x14ac:dyDescent="0.25">
      <c r="E292" s="80"/>
      <c r="M292" s="81"/>
    </row>
    <row r="293" spans="2:13" s="79" customFormat="1" ht="54.95" customHeight="1" x14ac:dyDescent="0.25">
      <c r="E293" s="80"/>
      <c r="M293" s="81"/>
    </row>
    <row r="294" spans="2:13" ht="54.95" customHeight="1" x14ac:dyDescent="0.25">
      <c r="B294" s="79"/>
      <c r="M294" s="92"/>
    </row>
    <row r="295" spans="2:13" s="79" customFormat="1" ht="54.95" customHeight="1" x14ac:dyDescent="0.25">
      <c r="E295" s="80"/>
      <c r="M295" s="81"/>
    </row>
    <row r="296" spans="2:13" s="79" customFormat="1" ht="54.95" customHeight="1" x14ac:dyDescent="0.25">
      <c r="E296" s="80"/>
      <c r="M296" s="81"/>
    </row>
    <row r="297" spans="2:13" ht="54.95" customHeight="1" x14ac:dyDescent="0.25">
      <c r="B297" s="79"/>
      <c r="M297" s="92"/>
    </row>
    <row r="298" spans="2:13" s="79" customFormat="1" ht="54.95" customHeight="1" x14ac:dyDescent="0.25">
      <c r="E298" s="80"/>
      <c r="M298" s="81"/>
    </row>
    <row r="299" spans="2:13" s="79" customFormat="1" ht="54.95" customHeight="1" x14ac:dyDescent="0.25">
      <c r="E299" s="80"/>
      <c r="M299" s="81"/>
    </row>
    <row r="300" spans="2:13" s="79" customFormat="1" ht="54.95" customHeight="1" x14ac:dyDescent="0.25">
      <c r="E300" s="80"/>
      <c r="M300" s="81"/>
    </row>
    <row r="301" spans="2:13" s="79" customFormat="1" ht="54.95" customHeight="1" x14ac:dyDescent="0.25">
      <c r="E301" s="80"/>
      <c r="M301" s="81"/>
    </row>
    <row r="302" spans="2:13" s="79" customFormat="1" ht="54.95" customHeight="1" x14ac:dyDescent="0.25">
      <c r="E302" s="80"/>
      <c r="M302" s="81"/>
    </row>
    <row r="303" spans="2:13" s="79" customFormat="1" ht="54.95" customHeight="1" x14ac:dyDescent="0.25">
      <c r="E303" s="80"/>
      <c r="M303" s="81"/>
    </row>
    <row r="304" spans="2:13" s="79" customFormat="1" ht="54.95" customHeight="1" x14ac:dyDescent="0.25">
      <c r="E304" s="80"/>
      <c r="M304" s="81"/>
    </row>
    <row r="305" spans="2:13" s="79" customFormat="1" ht="54.95" customHeight="1" x14ac:dyDescent="0.25">
      <c r="E305" s="80"/>
      <c r="M305" s="81"/>
    </row>
    <row r="306" spans="2:13" s="79" customFormat="1" ht="54.95" customHeight="1" x14ac:dyDescent="0.25">
      <c r="E306" s="80"/>
      <c r="M306" s="81"/>
    </row>
    <row r="307" spans="2:13" ht="54.95" customHeight="1" x14ac:dyDescent="0.25">
      <c r="B307" s="79"/>
      <c r="M307" s="92"/>
    </row>
    <row r="308" spans="2:13" ht="54.95" customHeight="1" x14ac:dyDescent="0.25">
      <c r="B308" s="79"/>
      <c r="M308" s="92"/>
    </row>
    <row r="309" spans="2:13" ht="54.95" customHeight="1" x14ac:dyDescent="0.25">
      <c r="B309" s="79"/>
      <c r="M309" s="92"/>
    </row>
    <row r="310" spans="2:13" ht="54.95" customHeight="1" x14ac:dyDescent="0.25">
      <c r="B310" s="79"/>
      <c r="M310" s="92"/>
    </row>
    <row r="311" spans="2:13" s="79" customFormat="1" ht="54.95" customHeight="1" x14ac:dyDescent="0.25">
      <c r="E311" s="80"/>
      <c r="M311" s="81"/>
    </row>
    <row r="312" spans="2:13" s="79" customFormat="1" ht="54.95" customHeight="1" x14ac:dyDescent="0.25">
      <c r="E312" s="80"/>
      <c r="M312" s="81"/>
    </row>
    <row r="313" spans="2:13" s="79" customFormat="1" ht="54.95" customHeight="1" x14ac:dyDescent="0.25">
      <c r="E313" s="80"/>
      <c r="M313" s="81"/>
    </row>
    <row r="314" spans="2:13" s="79" customFormat="1" ht="54.95" customHeight="1" x14ac:dyDescent="0.25">
      <c r="E314" s="80"/>
      <c r="M314" s="81"/>
    </row>
    <row r="315" spans="2:13" s="79" customFormat="1" ht="54.95" customHeight="1" x14ac:dyDescent="0.25">
      <c r="E315" s="80"/>
      <c r="M315" s="81"/>
    </row>
    <row r="316" spans="2:13" s="79" customFormat="1" ht="54.95" customHeight="1" x14ac:dyDescent="0.25">
      <c r="E316" s="80"/>
      <c r="M316" s="81"/>
    </row>
    <row r="317" spans="2:13" s="79" customFormat="1" ht="54.95" customHeight="1" x14ac:dyDescent="0.25">
      <c r="E317" s="80"/>
      <c r="M317" s="81"/>
    </row>
    <row r="318" spans="2:13" s="79" customFormat="1" ht="54.95" customHeight="1" x14ac:dyDescent="0.25">
      <c r="E318" s="80"/>
      <c r="M318" s="81"/>
    </row>
    <row r="319" spans="2:13" s="79" customFormat="1" ht="54.95" customHeight="1" x14ac:dyDescent="0.25">
      <c r="E319" s="80"/>
      <c r="M319" s="81"/>
    </row>
    <row r="320" spans="2:13" s="79" customFormat="1" ht="54.95" customHeight="1" x14ac:dyDescent="0.25">
      <c r="E320" s="80"/>
      <c r="M320" s="81"/>
    </row>
    <row r="321" spans="2:13" s="79" customFormat="1" ht="54.95" customHeight="1" x14ac:dyDescent="0.25">
      <c r="E321" s="80"/>
      <c r="M321" s="81"/>
    </row>
    <row r="322" spans="2:13" s="79" customFormat="1" ht="54.95" customHeight="1" x14ac:dyDescent="0.25">
      <c r="E322" s="80"/>
      <c r="M322" s="81"/>
    </row>
    <row r="323" spans="2:13" ht="54.95" customHeight="1" x14ac:dyDescent="0.25">
      <c r="B323" s="79"/>
      <c r="M323" s="92"/>
    </row>
    <row r="324" spans="2:13" ht="54.95" customHeight="1" x14ac:dyDescent="0.25">
      <c r="B324" s="79"/>
      <c r="M324" s="92"/>
    </row>
    <row r="325" spans="2:13" ht="54.95" customHeight="1" x14ac:dyDescent="0.25">
      <c r="B325" s="79"/>
      <c r="M325" s="92"/>
    </row>
    <row r="326" spans="2:13" ht="54.95" customHeight="1" x14ac:dyDescent="0.25">
      <c r="B326" s="79"/>
      <c r="M326" s="92"/>
    </row>
    <row r="327" spans="2:13" s="79" customFormat="1" ht="54.95" customHeight="1" x14ac:dyDescent="0.25">
      <c r="E327" s="80"/>
      <c r="M327" s="81"/>
    </row>
    <row r="328" spans="2:13" s="79" customFormat="1" ht="54.95" customHeight="1" x14ac:dyDescent="0.25">
      <c r="E328" s="80"/>
      <c r="M328" s="81"/>
    </row>
    <row r="329" spans="2:13" s="79" customFormat="1" ht="54.95" customHeight="1" x14ac:dyDescent="0.25">
      <c r="E329" s="80"/>
      <c r="M329" s="81"/>
    </row>
    <row r="330" spans="2:13" s="79" customFormat="1" ht="54.95" customHeight="1" x14ac:dyDescent="0.25">
      <c r="E330" s="80"/>
      <c r="M330" s="81"/>
    </row>
    <row r="331" spans="2:13" s="79" customFormat="1" ht="54.95" customHeight="1" x14ac:dyDescent="0.25">
      <c r="E331" s="80"/>
      <c r="M331" s="81"/>
    </row>
    <row r="332" spans="2:13" s="79" customFormat="1" ht="54.95" customHeight="1" x14ac:dyDescent="0.25">
      <c r="E332" s="80"/>
      <c r="M332" s="81"/>
    </row>
    <row r="333" spans="2:13" s="79" customFormat="1" ht="54.95" customHeight="1" x14ac:dyDescent="0.25">
      <c r="E333" s="80"/>
      <c r="M333" s="81"/>
    </row>
    <row r="334" spans="2:13" s="79" customFormat="1" ht="54.95" customHeight="1" x14ac:dyDescent="0.25">
      <c r="E334" s="80"/>
      <c r="M334" s="81"/>
    </row>
    <row r="335" spans="2:13" s="79" customFormat="1" ht="54.95" customHeight="1" x14ac:dyDescent="0.25">
      <c r="E335" s="80"/>
      <c r="M335" s="81"/>
    </row>
    <row r="336" spans="2:13" s="79" customFormat="1" ht="54.95" customHeight="1" x14ac:dyDescent="0.25">
      <c r="E336" s="80"/>
      <c r="M336" s="81"/>
    </row>
    <row r="337" spans="2:13" s="79" customFormat="1" ht="54.95" customHeight="1" x14ac:dyDescent="0.25">
      <c r="E337" s="80"/>
      <c r="M337" s="81"/>
    </row>
    <row r="338" spans="2:13" s="79" customFormat="1" ht="54.95" customHeight="1" x14ac:dyDescent="0.25">
      <c r="E338" s="80"/>
      <c r="M338" s="81"/>
    </row>
    <row r="339" spans="2:13" s="79" customFormat="1" ht="54.95" customHeight="1" x14ac:dyDescent="0.25">
      <c r="E339" s="80"/>
      <c r="M339" s="81"/>
    </row>
    <row r="340" spans="2:13" s="79" customFormat="1" ht="54.95" customHeight="1" x14ac:dyDescent="0.25">
      <c r="E340" s="80"/>
      <c r="M340" s="81"/>
    </row>
    <row r="341" spans="2:13" s="79" customFormat="1" ht="54.95" customHeight="1" x14ac:dyDescent="0.25">
      <c r="E341" s="80"/>
      <c r="M341" s="81"/>
    </row>
    <row r="342" spans="2:13" s="79" customFormat="1" ht="54.95" customHeight="1" x14ac:dyDescent="0.25">
      <c r="E342" s="80"/>
      <c r="M342" s="81"/>
    </row>
    <row r="343" spans="2:13" s="79" customFormat="1" ht="54.95" customHeight="1" x14ac:dyDescent="0.25">
      <c r="E343" s="80"/>
      <c r="M343" s="81"/>
    </row>
    <row r="344" spans="2:13" s="79" customFormat="1" ht="54.95" customHeight="1" x14ac:dyDescent="0.25">
      <c r="E344" s="80"/>
      <c r="M344" s="81"/>
    </row>
    <row r="345" spans="2:13" s="79" customFormat="1" ht="54.95" customHeight="1" x14ac:dyDescent="0.25">
      <c r="E345" s="80"/>
      <c r="M345" s="81"/>
    </row>
    <row r="346" spans="2:13" s="79" customFormat="1" ht="54.95" customHeight="1" x14ac:dyDescent="0.25">
      <c r="E346" s="80"/>
      <c r="M346" s="81"/>
    </row>
    <row r="347" spans="2:13" s="79" customFormat="1" ht="54.95" customHeight="1" x14ac:dyDescent="0.25">
      <c r="E347" s="80"/>
      <c r="M347" s="81"/>
    </row>
    <row r="348" spans="2:13" s="79" customFormat="1" ht="54.95" customHeight="1" x14ac:dyDescent="0.25">
      <c r="E348" s="80"/>
      <c r="M348" s="81"/>
    </row>
    <row r="349" spans="2:13" s="79" customFormat="1" ht="54.95" customHeight="1" x14ac:dyDescent="0.25">
      <c r="E349" s="80"/>
      <c r="M349" s="81"/>
    </row>
    <row r="350" spans="2:13" ht="54.95" customHeight="1" x14ac:dyDescent="0.25">
      <c r="B350" s="79"/>
      <c r="M350" s="92"/>
    </row>
    <row r="351" spans="2:13" ht="54.95" customHeight="1" x14ac:dyDescent="0.25">
      <c r="B351" s="79"/>
      <c r="M351" s="92"/>
    </row>
    <row r="352" spans="2:13" s="79" customFormat="1" ht="54.95" customHeight="1" x14ac:dyDescent="0.25">
      <c r="E352" s="80"/>
      <c r="M352" s="81"/>
    </row>
    <row r="353" spans="2:13" s="79" customFormat="1" ht="54.95" customHeight="1" x14ac:dyDescent="0.25">
      <c r="E353" s="80"/>
      <c r="M353" s="81"/>
    </row>
    <row r="354" spans="2:13" s="79" customFormat="1" ht="54.95" customHeight="1" x14ac:dyDescent="0.25">
      <c r="E354" s="80"/>
      <c r="M354" s="81"/>
    </row>
    <row r="355" spans="2:13" s="79" customFormat="1" ht="54.95" customHeight="1" x14ac:dyDescent="0.25">
      <c r="E355" s="80"/>
      <c r="M355" s="81"/>
    </row>
    <row r="356" spans="2:13" s="79" customFormat="1" ht="54.95" customHeight="1" x14ac:dyDescent="0.25">
      <c r="E356" s="80"/>
      <c r="M356" s="81"/>
    </row>
    <row r="357" spans="2:13" s="79" customFormat="1" ht="54.95" customHeight="1" x14ac:dyDescent="0.25">
      <c r="E357" s="80"/>
      <c r="M357" s="81"/>
    </row>
    <row r="358" spans="2:13" s="79" customFormat="1" ht="54.95" customHeight="1" x14ac:dyDescent="0.25">
      <c r="E358" s="80"/>
      <c r="M358" s="81"/>
    </row>
    <row r="359" spans="2:13" s="79" customFormat="1" ht="54.95" customHeight="1" x14ac:dyDescent="0.25">
      <c r="E359" s="80"/>
      <c r="M359" s="81"/>
    </row>
    <row r="360" spans="2:13" s="79" customFormat="1" ht="54.95" customHeight="1" x14ac:dyDescent="0.25">
      <c r="E360" s="80"/>
      <c r="M360" s="81"/>
    </row>
    <row r="361" spans="2:13" s="79" customFormat="1" ht="54.95" customHeight="1" x14ac:dyDescent="0.25">
      <c r="E361" s="80"/>
      <c r="M361" s="81"/>
    </row>
    <row r="362" spans="2:13" s="79" customFormat="1" ht="54.95" customHeight="1" x14ac:dyDescent="0.25">
      <c r="E362" s="80"/>
      <c r="M362" s="81"/>
    </row>
    <row r="363" spans="2:13" ht="54.95" customHeight="1" x14ac:dyDescent="0.25">
      <c r="B363" s="79"/>
      <c r="M363" s="92"/>
    </row>
    <row r="364" spans="2:13" ht="54.95" customHeight="1" x14ac:dyDescent="0.25">
      <c r="B364" s="79"/>
      <c r="M364" s="92"/>
    </row>
    <row r="365" spans="2:13" s="79" customFormat="1" ht="54.95" customHeight="1" x14ac:dyDescent="0.25">
      <c r="E365" s="80"/>
      <c r="M365" s="81"/>
    </row>
    <row r="366" spans="2:13" s="79" customFormat="1" ht="54.95" customHeight="1" x14ac:dyDescent="0.25">
      <c r="E366" s="80"/>
      <c r="M366" s="81"/>
    </row>
    <row r="367" spans="2:13" s="79" customFormat="1" ht="54.95" customHeight="1" x14ac:dyDescent="0.25">
      <c r="E367" s="80"/>
      <c r="M367" s="81"/>
    </row>
    <row r="368" spans="2:13" s="79" customFormat="1" ht="54.95" customHeight="1" x14ac:dyDescent="0.25">
      <c r="E368" s="80"/>
      <c r="M368" s="81"/>
    </row>
    <row r="369" spans="2:13" s="79" customFormat="1" ht="54.95" customHeight="1" x14ac:dyDescent="0.25">
      <c r="E369" s="80"/>
      <c r="M369" s="81"/>
    </row>
    <row r="370" spans="2:13" s="79" customFormat="1" ht="54.95" customHeight="1" x14ac:dyDescent="0.25">
      <c r="E370" s="80"/>
      <c r="M370" s="81"/>
    </row>
    <row r="371" spans="2:13" s="79" customFormat="1" ht="54.95" customHeight="1" x14ac:dyDescent="0.25">
      <c r="E371" s="80"/>
      <c r="M371" s="81"/>
    </row>
    <row r="372" spans="2:13" ht="54.95" customHeight="1" x14ac:dyDescent="0.25">
      <c r="B372" s="79"/>
      <c r="M372" s="92"/>
    </row>
    <row r="373" spans="2:13" ht="54.95" customHeight="1" x14ac:dyDescent="0.25">
      <c r="B373" s="79"/>
      <c r="M373" s="92"/>
    </row>
    <row r="374" spans="2:13" ht="54.95" customHeight="1" x14ac:dyDescent="0.25">
      <c r="B374" s="79"/>
      <c r="M374" s="92"/>
    </row>
    <row r="375" spans="2:13" ht="54.95" customHeight="1" x14ac:dyDescent="0.25">
      <c r="B375" s="79"/>
      <c r="M375" s="92"/>
    </row>
    <row r="376" spans="2:13" s="79" customFormat="1" ht="54.95" customHeight="1" x14ac:dyDescent="0.25">
      <c r="E376" s="80"/>
      <c r="M376" s="81"/>
    </row>
    <row r="377" spans="2:13" s="79" customFormat="1" ht="54.95" customHeight="1" x14ac:dyDescent="0.25">
      <c r="E377" s="80"/>
      <c r="M377" s="81"/>
    </row>
    <row r="378" spans="2:13" s="79" customFormat="1" ht="54.95" customHeight="1" x14ac:dyDescent="0.25">
      <c r="E378" s="80"/>
      <c r="M378" s="81"/>
    </row>
    <row r="379" spans="2:13" s="79" customFormat="1" ht="54.95" customHeight="1" x14ac:dyDescent="0.25">
      <c r="E379" s="80"/>
      <c r="M379" s="81"/>
    </row>
    <row r="380" spans="2:13" s="79" customFormat="1" ht="54.95" customHeight="1" x14ac:dyDescent="0.25">
      <c r="E380" s="80"/>
      <c r="M380" s="81"/>
    </row>
    <row r="381" spans="2:13" s="79" customFormat="1" ht="54.95" customHeight="1" x14ac:dyDescent="0.25">
      <c r="E381" s="80"/>
      <c r="M381" s="81"/>
    </row>
    <row r="382" spans="2:13" s="79" customFormat="1" ht="54.95" customHeight="1" x14ac:dyDescent="0.25">
      <c r="E382" s="80"/>
      <c r="M382" s="81"/>
    </row>
    <row r="383" spans="2:13" s="79" customFormat="1" ht="54.95" customHeight="1" x14ac:dyDescent="0.25">
      <c r="E383" s="80"/>
      <c r="M383" s="81"/>
    </row>
    <row r="384" spans="2:13" s="79" customFormat="1" ht="54.95" customHeight="1" x14ac:dyDescent="0.25">
      <c r="E384" s="80"/>
      <c r="M384" s="81"/>
    </row>
    <row r="385" spans="5:13" s="79" customFormat="1" ht="54.95" customHeight="1" x14ac:dyDescent="0.25">
      <c r="E385" s="80"/>
      <c r="M385" s="81"/>
    </row>
    <row r="386" spans="5:13" s="79" customFormat="1" ht="54.95" customHeight="1" x14ac:dyDescent="0.25">
      <c r="E386" s="80"/>
      <c r="M386" s="81"/>
    </row>
    <row r="387" spans="5:13" s="79" customFormat="1" ht="54.95" customHeight="1" x14ac:dyDescent="0.25">
      <c r="E387" s="80"/>
      <c r="M387" s="81"/>
    </row>
    <row r="388" spans="5:13" s="79" customFormat="1" ht="54.95" customHeight="1" x14ac:dyDescent="0.25">
      <c r="E388" s="80"/>
      <c r="M388" s="81"/>
    </row>
    <row r="389" spans="5:13" s="79" customFormat="1" ht="54.95" customHeight="1" x14ac:dyDescent="0.25">
      <c r="E389" s="80"/>
      <c r="M389" s="81"/>
    </row>
    <row r="390" spans="5:13" s="79" customFormat="1" ht="54.95" customHeight="1" x14ac:dyDescent="0.25">
      <c r="E390" s="80"/>
      <c r="M390" s="81"/>
    </row>
    <row r="391" spans="5:13" s="79" customFormat="1" ht="54.95" customHeight="1" x14ac:dyDescent="0.25">
      <c r="E391" s="80"/>
      <c r="M391" s="81"/>
    </row>
    <row r="392" spans="5:13" s="79" customFormat="1" ht="54.95" customHeight="1" x14ac:dyDescent="0.25">
      <c r="E392" s="80"/>
      <c r="M392" s="81"/>
    </row>
    <row r="393" spans="5:13" s="79" customFormat="1" ht="54.95" customHeight="1" x14ac:dyDescent="0.25">
      <c r="E393" s="80"/>
      <c r="M393" s="81"/>
    </row>
    <row r="394" spans="5:13" s="79" customFormat="1" ht="54.95" customHeight="1" x14ac:dyDescent="0.25">
      <c r="E394" s="80"/>
      <c r="M394" s="81"/>
    </row>
    <row r="395" spans="5:13" s="79" customFormat="1" ht="54.95" customHeight="1" x14ac:dyDescent="0.25">
      <c r="E395" s="80"/>
      <c r="M395" s="81"/>
    </row>
    <row r="396" spans="5:13" s="79" customFormat="1" ht="54.95" customHeight="1" x14ac:dyDescent="0.25">
      <c r="E396" s="80"/>
      <c r="M396" s="81"/>
    </row>
    <row r="397" spans="5:13" s="79" customFormat="1" ht="54.95" customHeight="1" x14ac:dyDescent="0.25">
      <c r="E397" s="80"/>
      <c r="M397" s="81"/>
    </row>
    <row r="398" spans="5:13" s="79" customFormat="1" ht="54.95" customHeight="1" x14ac:dyDescent="0.25">
      <c r="E398" s="80"/>
      <c r="M398" s="81"/>
    </row>
    <row r="399" spans="5:13" s="79" customFormat="1" ht="54.95" customHeight="1" x14ac:dyDescent="0.25">
      <c r="E399" s="80"/>
      <c r="M399" s="81"/>
    </row>
    <row r="400" spans="5:13" s="79" customFormat="1" ht="54.95" customHeight="1" x14ac:dyDescent="0.25">
      <c r="E400" s="80"/>
      <c r="M400" s="81"/>
    </row>
    <row r="401" spans="2:13" s="79" customFormat="1" ht="54.95" customHeight="1" x14ac:dyDescent="0.25">
      <c r="E401" s="80"/>
      <c r="M401" s="81"/>
    </row>
    <row r="402" spans="2:13" s="79" customFormat="1" ht="54.95" customHeight="1" x14ac:dyDescent="0.25">
      <c r="E402" s="80"/>
      <c r="M402" s="81"/>
    </row>
    <row r="403" spans="2:13" s="79" customFormat="1" ht="54.95" customHeight="1" x14ac:dyDescent="0.25">
      <c r="E403" s="80"/>
      <c r="M403" s="81"/>
    </row>
    <row r="404" spans="2:13" s="79" customFormat="1" ht="54.95" customHeight="1" x14ac:dyDescent="0.25">
      <c r="E404" s="80"/>
      <c r="M404" s="81"/>
    </row>
    <row r="405" spans="2:13" s="79" customFormat="1" ht="54.95" customHeight="1" x14ac:dyDescent="0.25">
      <c r="E405" s="80"/>
      <c r="M405" s="81"/>
    </row>
    <row r="406" spans="2:13" s="79" customFormat="1" ht="54.95" customHeight="1" x14ac:dyDescent="0.25">
      <c r="E406" s="80"/>
      <c r="M406" s="81"/>
    </row>
    <row r="407" spans="2:13" s="79" customFormat="1" ht="54.95" customHeight="1" x14ac:dyDescent="0.25">
      <c r="E407" s="80"/>
      <c r="M407" s="81"/>
    </row>
    <row r="408" spans="2:13" s="79" customFormat="1" ht="54.95" customHeight="1" x14ac:dyDescent="0.25">
      <c r="E408" s="80"/>
      <c r="M408" s="81"/>
    </row>
    <row r="409" spans="2:13" s="79" customFormat="1" ht="54.95" customHeight="1" x14ac:dyDescent="0.25">
      <c r="E409" s="80"/>
      <c r="M409" s="81"/>
    </row>
    <row r="410" spans="2:13" s="79" customFormat="1" ht="54.95" customHeight="1" x14ac:dyDescent="0.25">
      <c r="E410" s="80"/>
      <c r="M410" s="81"/>
    </row>
    <row r="411" spans="2:13" s="79" customFormat="1" ht="54.95" customHeight="1" x14ac:dyDescent="0.25">
      <c r="E411" s="80"/>
      <c r="M411" s="81"/>
    </row>
    <row r="412" spans="2:13" s="79" customFormat="1" ht="54.95" customHeight="1" x14ac:dyDescent="0.25">
      <c r="E412" s="80"/>
      <c r="M412" s="81"/>
    </row>
    <row r="413" spans="2:13" s="79" customFormat="1" ht="54.95" customHeight="1" x14ac:dyDescent="0.25">
      <c r="E413" s="80"/>
      <c r="M413" s="81"/>
    </row>
    <row r="414" spans="2:13" s="79" customFormat="1" ht="54.95" customHeight="1" x14ac:dyDescent="0.25">
      <c r="E414" s="80"/>
      <c r="M414" s="81"/>
    </row>
    <row r="415" spans="2:13" ht="54.95" customHeight="1" x14ac:dyDescent="0.25">
      <c r="B415" s="79"/>
      <c r="M415" s="92"/>
    </row>
    <row r="416" spans="2:13" ht="54.95" customHeight="1" x14ac:dyDescent="0.25">
      <c r="B416" s="79"/>
    </row>
    <row r="417" spans="2:2" ht="54.95" customHeight="1" x14ac:dyDescent="0.25">
      <c r="B417" s="79"/>
    </row>
    <row r="418" spans="2:2" ht="54.95" customHeight="1" x14ac:dyDescent="0.25">
      <c r="B418" s="79"/>
    </row>
    <row r="419" spans="2:2" ht="54.95" customHeight="1" x14ac:dyDescent="0.25">
      <c r="B419" s="79"/>
    </row>
    <row r="420" spans="2:2" ht="54.95" customHeight="1" x14ac:dyDescent="0.25">
      <c r="B420" s="79"/>
    </row>
    <row r="421" spans="2:2" ht="54.95" customHeight="1" x14ac:dyDescent="0.25">
      <c r="B421" s="79"/>
    </row>
    <row r="422" spans="2:2" ht="54.95" customHeight="1" x14ac:dyDescent="0.25">
      <c r="B422" s="79"/>
    </row>
    <row r="423" spans="2:2" ht="54.95" customHeight="1" x14ac:dyDescent="0.25">
      <c r="B423" s="79"/>
    </row>
    <row r="424" spans="2:2" ht="54.95" customHeight="1" x14ac:dyDescent="0.25">
      <c r="B424" s="79"/>
    </row>
    <row r="425" spans="2:2" ht="54.95" customHeight="1" x14ac:dyDescent="0.25">
      <c r="B425" s="79"/>
    </row>
    <row r="426" spans="2:2" ht="54.95" customHeight="1" x14ac:dyDescent="0.25">
      <c r="B426" s="79"/>
    </row>
    <row r="427" spans="2:2" ht="54.95" customHeight="1" x14ac:dyDescent="0.25">
      <c r="B427" s="79"/>
    </row>
    <row r="428" spans="2:2" ht="54.95" customHeight="1" x14ac:dyDescent="0.25">
      <c r="B428" s="79"/>
    </row>
    <row r="429" spans="2:2" ht="54.95" customHeight="1" x14ac:dyDescent="0.25">
      <c r="B429" s="79"/>
    </row>
    <row r="430" spans="2:2" ht="54.95" customHeight="1" x14ac:dyDescent="0.25">
      <c r="B430" s="79"/>
    </row>
    <row r="431" spans="2:2" ht="54.95" customHeight="1" x14ac:dyDescent="0.25">
      <c r="B431" s="79"/>
    </row>
    <row r="432" spans="2:2" ht="54.95" customHeight="1" x14ac:dyDescent="0.25">
      <c r="B432" s="79"/>
    </row>
    <row r="433" spans="2:2" ht="54.95" customHeight="1" x14ac:dyDescent="0.25">
      <c r="B433" s="79"/>
    </row>
    <row r="434" spans="2:2" ht="54.95" customHeight="1" x14ac:dyDescent="0.25">
      <c r="B434" s="79"/>
    </row>
    <row r="435" spans="2:2" ht="54.95" customHeight="1" x14ac:dyDescent="0.25">
      <c r="B435" s="79"/>
    </row>
    <row r="436" spans="2:2" ht="54.95" customHeight="1" x14ac:dyDescent="0.25">
      <c r="B436" s="79"/>
    </row>
    <row r="437" spans="2:2" ht="54.95" customHeight="1" x14ac:dyDescent="0.25">
      <c r="B437" s="79"/>
    </row>
    <row r="438" spans="2:2" ht="54.95" customHeight="1" x14ac:dyDescent="0.25">
      <c r="B438" s="79"/>
    </row>
    <row r="439" spans="2:2" ht="54.95" customHeight="1" x14ac:dyDescent="0.25">
      <c r="B439" s="79"/>
    </row>
    <row r="440" spans="2:2" ht="54.95" customHeight="1" x14ac:dyDescent="0.25">
      <c r="B440" s="79"/>
    </row>
    <row r="441" spans="2:2" ht="54.95" customHeight="1" x14ac:dyDescent="0.25">
      <c r="B441" s="79"/>
    </row>
    <row r="442" spans="2:2" ht="54.95" customHeight="1" x14ac:dyDescent="0.25">
      <c r="B442" s="79"/>
    </row>
    <row r="443" spans="2:2" ht="54.95" customHeight="1" x14ac:dyDescent="0.25">
      <c r="B443" s="79"/>
    </row>
    <row r="444" spans="2:2" ht="54.95" customHeight="1" x14ac:dyDescent="0.25">
      <c r="B444" s="79"/>
    </row>
    <row r="445" spans="2:2" ht="54.95" customHeight="1" x14ac:dyDescent="0.25">
      <c r="B445" s="79"/>
    </row>
    <row r="446" spans="2:2" ht="54.95" customHeight="1" x14ac:dyDescent="0.25">
      <c r="B446" s="79"/>
    </row>
    <row r="447" spans="2:2" ht="54.95" customHeight="1" x14ac:dyDescent="0.25">
      <c r="B447" s="79"/>
    </row>
    <row r="448" spans="2:2" ht="54.95" customHeight="1" x14ac:dyDescent="0.25">
      <c r="B448" s="79"/>
    </row>
    <row r="449" spans="2:2" ht="54.95" customHeight="1" x14ac:dyDescent="0.25">
      <c r="B449" s="79"/>
    </row>
    <row r="450" spans="2:2" ht="54.95" customHeight="1" x14ac:dyDescent="0.25">
      <c r="B450" s="79"/>
    </row>
    <row r="451" spans="2:2" ht="54.95" customHeight="1" x14ac:dyDescent="0.25">
      <c r="B451" s="79"/>
    </row>
    <row r="452" spans="2:2" ht="54.95" customHeight="1" x14ac:dyDescent="0.25">
      <c r="B452" s="79"/>
    </row>
    <row r="453" spans="2:2" ht="54.95" customHeight="1" x14ac:dyDescent="0.25">
      <c r="B453" s="79"/>
    </row>
    <row r="454" spans="2:2" ht="54.95" customHeight="1" x14ac:dyDescent="0.25">
      <c r="B454" s="79"/>
    </row>
    <row r="455" spans="2:2" ht="54.95" customHeight="1" x14ac:dyDescent="0.25">
      <c r="B455" s="79"/>
    </row>
    <row r="456" spans="2:2" ht="54.95" customHeight="1" x14ac:dyDescent="0.25">
      <c r="B456" s="79"/>
    </row>
    <row r="457" spans="2:2" ht="54.95" customHeight="1" x14ac:dyDescent="0.25">
      <c r="B457" s="79"/>
    </row>
    <row r="458" spans="2:2" ht="54.95" customHeight="1" x14ac:dyDescent="0.25">
      <c r="B458" s="79"/>
    </row>
    <row r="459" spans="2:2" ht="54.95" customHeight="1" x14ac:dyDescent="0.25">
      <c r="B459" s="79"/>
    </row>
    <row r="460" spans="2:2" ht="54.95" customHeight="1" x14ac:dyDescent="0.25">
      <c r="B460" s="79"/>
    </row>
    <row r="461" spans="2:2" ht="54.95" customHeight="1" x14ac:dyDescent="0.25">
      <c r="B461" s="79"/>
    </row>
    <row r="462" spans="2:2" ht="54.95" customHeight="1" x14ac:dyDescent="0.25">
      <c r="B462" s="79"/>
    </row>
    <row r="463" spans="2:2" ht="54.95" customHeight="1" x14ac:dyDescent="0.25">
      <c r="B463" s="79"/>
    </row>
    <row r="464" spans="2:2" ht="54.95" customHeight="1" x14ac:dyDescent="0.25">
      <c r="B464" s="79"/>
    </row>
    <row r="465" spans="2:2" ht="54.95" customHeight="1" x14ac:dyDescent="0.25">
      <c r="B465" s="79"/>
    </row>
    <row r="466" spans="2:2" ht="54.95" customHeight="1" x14ac:dyDescent="0.25">
      <c r="B466" s="79"/>
    </row>
    <row r="467" spans="2:2" ht="54.95" customHeight="1" x14ac:dyDescent="0.25">
      <c r="B467" s="79"/>
    </row>
    <row r="468" spans="2:2" ht="54.95" customHeight="1" x14ac:dyDescent="0.25">
      <c r="B468" s="79"/>
    </row>
    <row r="469" spans="2:2" ht="54.95" customHeight="1" x14ac:dyDescent="0.25">
      <c r="B469" s="79"/>
    </row>
    <row r="470" spans="2:2" ht="54.95" customHeight="1" x14ac:dyDescent="0.25">
      <c r="B470" s="79"/>
    </row>
    <row r="471" spans="2:2" ht="54.95" customHeight="1" x14ac:dyDescent="0.25">
      <c r="B471" s="79"/>
    </row>
    <row r="472" spans="2:2" ht="54.95" customHeight="1" x14ac:dyDescent="0.25">
      <c r="B472" s="79"/>
    </row>
    <row r="473" spans="2:2" ht="54.95" customHeight="1" x14ac:dyDescent="0.25">
      <c r="B473" s="79"/>
    </row>
    <row r="474" spans="2:2" ht="54.95" customHeight="1" x14ac:dyDescent="0.25">
      <c r="B474" s="79"/>
    </row>
    <row r="475" spans="2:2" ht="54.95" customHeight="1" x14ac:dyDescent="0.25">
      <c r="B475" s="79"/>
    </row>
    <row r="476" spans="2:2" ht="54.95" customHeight="1" x14ac:dyDescent="0.25">
      <c r="B476" s="79"/>
    </row>
    <row r="477" spans="2:2" ht="54.95" customHeight="1" x14ac:dyDescent="0.25">
      <c r="B477" s="79"/>
    </row>
    <row r="478" spans="2:2" ht="54.95" customHeight="1" x14ac:dyDescent="0.25">
      <c r="B478" s="79"/>
    </row>
    <row r="479" spans="2:2" ht="54.95" customHeight="1" x14ac:dyDescent="0.25">
      <c r="B479" s="79"/>
    </row>
    <row r="480" spans="2:2" ht="54.95" customHeight="1" x14ac:dyDescent="0.25">
      <c r="B480" s="79"/>
    </row>
    <row r="481" spans="2:2" ht="54.95" customHeight="1" x14ac:dyDescent="0.25">
      <c r="B481" s="79"/>
    </row>
    <row r="482" spans="2:2" ht="54.95" customHeight="1" x14ac:dyDescent="0.25">
      <c r="B482" s="79"/>
    </row>
    <row r="483" spans="2:2" ht="54.95" customHeight="1" x14ac:dyDescent="0.25">
      <c r="B483" s="79"/>
    </row>
    <row r="484" spans="2:2" ht="54.95" customHeight="1" x14ac:dyDescent="0.25">
      <c r="B484" s="79"/>
    </row>
    <row r="485" spans="2:2" ht="54.95" customHeight="1" x14ac:dyDescent="0.25">
      <c r="B485" s="79"/>
    </row>
    <row r="486" spans="2:2" ht="54.95" customHeight="1" x14ac:dyDescent="0.25">
      <c r="B486" s="79"/>
    </row>
    <row r="487" spans="2:2" ht="54.95" customHeight="1" x14ac:dyDescent="0.25">
      <c r="B487" s="79"/>
    </row>
    <row r="488" spans="2:2" ht="54.95" customHeight="1" x14ac:dyDescent="0.25">
      <c r="B488" s="79"/>
    </row>
    <row r="489" spans="2:2" ht="54.95" customHeight="1" x14ac:dyDescent="0.25">
      <c r="B489" s="79"/>
    </row>
    <row r="490" spans="2:2" ht="54.95" customHeight="1" x14ac:dyDescent="0.25">
      <c r="B490" s="79"/>
    </row>
    <row r="491" spans="2:2" ht="54.95" customHeight="1" x14ac:dyDescent="0.25">
      <c r="B491" s="79"/>
    </row>
    <row r="492" spans="2:2" ht="54.95" customHeight="1" x14ac:dyDescent="0.25">
      <c r="B492" s="79"/>
    </row>
    <row r="493" spans="2:2" ht="54.95" customHeight="1" x14ac:dyDescent="0.25">
      <c r="B493" s="79"/>
    </row>
    <row r="494" spans="2:2" ht="54.95" customHeight="1" x14ac:dyDescent="0.25">
      <c r="B494" s="79"/>
    </row>
    <row r="495" spans="2:2" ht="54.95" customHeight="1" x14ac:dyDescent="0.25">
      <c r="B495" s="79"/>
    </row>
    <row r="496" spans="2:2" ht="54.95" customHeight="1" x14ac:dyDescent="0.25">
      <c r="B496" s="79"/>
    </row>
    <row r="497" spans="2:2" ht="54.95" customHeight="1" x14ac:dyDescent="0.25">
      <c r="B497" s="79"/>
    </row>
    <row r="498" spans="2:2" ht="54.95" customHeight="1" x14ac:dyDescent="0.25">
      <c r="B498" s="79"/>
    </row>
    <row r="499" spans="2:2" ht="54.95" customHeight="1" x14ac:dyDescent="0.25">
      <c r="B499" s="79"/>
    </row>
    <row r="500" spans="2:2" ht="54.95" customHeight="1" x14ac:dyDescent="0.25">
      <c r="B500" s="79"/>
    </row>
    <row r="501" spans="2:2" ht="54.95" customHeight="1" x14ac:dyDescent="0.25">
      <c r="B501" s="79"/>
    </row>
    <row r="502" spans="2:2" ht="54.95" customHeight="1" x14ac:dyDescent="0.25">
      <c r="B502" s="79"/>
    </row>
    <row r="503" spans="2:2" ht="54.95" customHeight="1" x14ac:dyDescent="0.25">
      <c r="B503" s="79"/>
    </row>
    <row r="504" spans="2:2" ht="54.95" customHeight="1" x14ac:dyDescent="0.25">
      <c r="B504" s="79"/>
    </row>
    <row r="505" spans="2:2" ht="54.95" customHeight="1" x14ac:dyDescent="0.25">
      <c r="B505" s="79"/>
    </row>
    <row r="506" spans="2:2" ht="54.95" customHeight="1" x14ac:dyDescent="0.25">
      <c r="B506" s="79"/>
    </row>
    <row r="507" spans="2:2" ht="54.95" customHeight="1" x14ac:dyDescent="0.25">
      <c r="B507" s="79"/>
    </row>
    <row r="508" spans="2:2" ht="54.95" customHeight="1" x14ac:dyDescent="0.25">
      <c r="B508" s="79"/>
    </row>
    <row r="509" spans="2:2" ht="54.95" customHeight="1" x14ac:dyDescent="0.25">
      <c r="B509" s="79"/>
    </row>
    <row r="510" spans="2:2" ht="54.95" customHeight="1" x14ac:dyDescent="0.25">
      <c r="B510" s="79"/>
    </row>
    <row r="511" spans="2:2" ht="54.95" customHeight="1" x14ac:dyDescent="0.25">
      <c r="B511" s="79"/>
    </row>
    <row r="512" spans="2:2" ht="54.95" customHeight="1" x14ac:dyDescent="0.25">
      <c r="B512" s="79"/>
    </row>
    <row r="513" spans="2:2" ht="54.95" customHeight="1" x14ac:dyDescent="0.25">
      <c r="B513" s="79"/>
    </row>
    <row r="514" spans="2:2" ht="54.95" customHeight="1" x14ac:dyDescent="0.25">
      <c r="B514" s="79"/>
    </row>
    <row r="515" spans="2:2" ht="54.95" customHeight="1" x14ac:dyDescent="0.25">
      <c r="B515" s="79"/>
    </row>
    <row r="516" spans="2:2" ht="54.95" customHeight="1" x14ac:dyDescent="0.25">
      <c r="B516" s="79"/>
    </row>
    <row r="517" spans="2:2" ht="54.95" customHeight="1" x14ac:dyDescent="0.25">
      <c r="B517" s="79"/>
    </row>
    <row r="518" spans="2:2" ht="54.95" customHeight="1" x14ac:dyDescent="0.25">
      <c r="B518" s="79"/>
    </row>
    <row r="519" spans="2:2" ht="54.95" customHeight="1" x14ac:dyDescent="0.25">
      <c r="B519" s="79"/>
    </row>
    <row r="520" spans="2:2" ht="54.95" customHeight="1" x14ac:dyDescent="0.25">
      <c r="B520" s="79"/>
    </row>
    <row r="521" spans="2:2" ht="54.95" customHeight="1" x14ac:dyDescent="0.25">
      <c r="B521" s="79"/>
    </row>
    <row r="522" spans="2:2" ht="54.95" customHeight="1" x14ac:dyDescent="0.25">
      <c r="B522" s="79"/>
    </row>
    <row r="523" spans="2:2" ht="54.95" customHeight="1" x14ac:dyDescent="0.25">
      <c r="B523" s="79"/>
    </row>
    <row r="524" spans="2:2" ht="54.95" customHeight="1" x14ac:dyDescent="0.25">
      <c r="B524" s="79"/>
    </row>
    <row r="525" spans="2:2" ht="54.95" customHeight="1" x14ac:dyDescent="0.25">
      <c r="B525" s="79"/>
    </row>
    <row r="526" spans="2:2" ht="54.95" customHeight="1" x14ac:dyDescent="0.25">
      <c r="B526" s="79"/>
    </row>
    <row r="527" spans="2:2" ht="54.95" customHeight="1" x14ac:dyDescent="0.25">
      <c r="B527" s="79"/>
    </row>
    <row r="528" spans="2:2" ht="54.95" customHeight="1" x14ac:dyDescent="0.25">
      <c r="B528" s="79"/>
    </row>
    <row r="529" spans="2:2" ht="54.95" customHeight="1" x14ac:dyDescent="0.25">
      <c r="B529" s="79"/>
    </row>
    <row r="530" spans="2:2" ht="54.95" customHeight="1" x14ac:dyDescent="0.25">
      <c r="B530" s="79"/>
    </row>
    <row r="531" spans="2:2" ht="54.95" customHeight="1" x14ac:dyDescent="0.25">
      <c r="B531" s="79"/>
    </row>
    <row r="532" spans="2:2" ht="54.95" customHeight="1" x14ac:dyDescent="0.25">
      <c r="B532" s="79"/>
    </row>
    <row r="533" spans="2:2" ht="54.95" customHeight="1" x14ac:dyDescent="0.25">
      <c r="B533" s="79"/>
    </row>
    <row r="534" spans="2:2" ht="54.95" customHeight="1" x14ac:dyDescent="0.25">
      <c r="B534" s="79"/>
    </row>
    <row r="535" spans="2:2" ht="54.95" customHeight="1" x14ac:dyDescent="0.25">
      <c r="B535" s="79"/>
    </row>
    <row r="536" spans="2:2" ht="54.95" customHeight="1" x14ac:dyDescent="0.25">
      <c r="B536" s="79"/>
    </row>
    <row r="537" spans="2:2" ht="54.95" customHeight="1" x14ac:dyDescent="0.25">
      <c r="B537" s="79"/>
    </row>
    <row r="538" spans="2:2" ht="54.95" customHeight="1" x14ac:dyDescent="0.25">
      <c r="B538" s="79"/>
    </row>
    <row r="539" spans="2:2" ht="54.95" customHeight="1" x14ac:dyDescent="0.25">
      <c r="B539" s="79"/>
    </row>
    <row r="540" spans="2:2" ht="54.95" customHeight="1" x14ac:dyDescent="0.25">
      <c r="B540" s="79"/>
    </row>
    <row r="541" spans="2:2" ht="54.95" customHeight="1" x14ac:dyDescent="0.25">
      <c r="B541" s="79"/>
    </row>
    <row r="542" spans="2:2" ht="54.95" customHeight="1" x14ac:dyDescent="0.25">
      <c r="B542" s="79"/>
    </row>
    <row r="543" spans="2:2" ht="54.95" customHeight="1" x14ac:dyDescent="0.25">
      <c r="B543" s="79"/>
    </row>
    <row r="544" spans="2:2" ht="54.95" customHeight="1" x14ac:dyDescent="0.25">
      <c r="B544" s="79"/>
    </row>
    <row r="545" spans="2:2" ht="54.95" customHeight="1" x14ac:dyDescent="0.25">
      <c r="B545" s="79"/>
    </row>
    <row r="546" spans="2:2" ht="54.95" customHeight="1" x14ac:dyDescent="0.25">
      <c r="B546" s="79"/>
    </row>
    <row r="547" spans="2:2" ht="54.95" customHeight="1" x14ac:dyDescent="0.25">
      <c r="B547" s="79"/>
    </row>
    <row r="548" spans="2:2" ht="54.95" customHeight="1" x14ac:dyDescent="0.25">
      <c r="B548" s="79"/>
    </row>
    <row r="549" spans="2:2" ht="54.95" customHeight="1" x14ac:dyDescent="0.25">
      <c r="B549" s="79"/>
    </row>
    <row r="550" spans="2:2" ht="54.95" customHeight="1" x14ac:dyDescent="0.25">
      <c r="B550" s="79"/>
    </row>
    <row r="551" spans="2:2" ht="54.95" customHeight="1" x14ac:dyDescent="0.25">
      <c r="B551" s="79"/>
    </row>
    <row r="552" spans="2:2" ht="54.95" customHeight="1" x14ac:dyDescent="0.25">
      <c r="B552" s="79"/>
    </row>
    <row r="553" spans="2:2" ht="54.95" customHeight="1" x14ac:dyDescent="0.25">
      <c r="B553" s="79"/>
    </row>
    <row r="554" spans="2:2" ht="54.95" customHeight="1" x14ac:dyDescent="0.25">
      <c r="B554" s="79"/>
    </row>
    <row r="555" spans="2:2" ht="54.95" customHeight="1" x14ac:dyDescent="0.25">
      <c r="B555" s="79"/>
    </row>
    <row r="556" spans="2:2" ht="54.95" customHeight="1" x14ac:dyDescent="0.25">
      <c r="B556" s="79"/>
    </row>
    <row r="557" spans="2:2" ht="54.95" customHeight="1" x14ac:dyDescent="0.25">
      <c r="B557" s="79"/>
    </row>
    <row r="558" spans="2:2" ht="54.95" customHeight="1" x14ac:dyDescent="0.25">
      <c r="B558" s="79"/>
    </row>
    <row r="559" spans="2:2" ht="54.95" customHeight="1" x14ac:dyDescent="0.25">
      <c r="B559" s="79"/>
    </row>
    <row r="560" spans="2:2" ht="54.95" customHeight="1" x14ac:dyDescent="0.25">
      <c r="B560" s="79"/>
    </row>
    <row r="561" spans="2:2" ht="54.95" customHeight="1" x14ac:dyDescent="0.25">
      <c r="B561" s="79"/>
    </row>
    <row r="562" spans="2:2" ht="54.95" customHeight="1" x14ac:dyDescent="0.25">
      <c r="B562" s="79"/>
    </row>
    <row r="563" spans="2:2" ht="54.95" customHeight="1" x14ac:dyDescent="0.25">
      <c r="B563" s="79"/>
    </row>
    <row r="564" spans="2:2" ht="54.95" customHeight="1" x14ac:dyDescent="0.25">
      <c r="B564" s="79"/>
    </row>
    <row r="565" spans="2:2" ht="54.95" customHeight="1" x14ac:dyDescent="0.25">
      <c r="B565" s="79"/>
    </row>
    <row r="566" spans="2:2" ht="54.95" customHeight="1" x14ac:dyDescent="0.25">
      <c r="B566" s="79"/>
    </row>
    <row r="567" spans="2:2" ht="54.95" customHeight="1" x14ac:dyDescent="0.25">
      <c r="B567" s="79"/>
    </row>
    <row r="568" spans="2:2" ht="54.95" customHeight="1" x14ac:dyDescent="0.25">
      <c r="B568" s="79"/>
    </row>
    <row r="569" spans="2:2" ht="54.95" customHeight="1" x14ac:dyDescent="0.25">
      <c r="B569" s="79"/>
    </row>
    <row r="570" spans="2:2" ht="54.95" customHeight="1" x14ac:dyDescent="0.25">
      <c r="B570" s="79"/>
    </row>
    <row r="571" spans="2:2" ht="54.95" customHeight="1" x14ac:dyDescent="0.25">
      <c r="B571" s="79"/>
    </row>
    <row r="572" spans="2:2" ht="54.95" customHeight="1" x14ac:dyDescent="0.25">
      <c r="B572" s="79"/>
    </row>
    <row r="573" spans="2:2" ht="54.95" customHeight="1" x14ac:dyDescent="0.25">
      <c r="B573" s="79"/>
    </row>
    <row r="574" spans="2:2" ht="54.95" customHeight="1" x14ac:dyDescent="0.25">
      <c r="B574" s="79"/>
    </row>
    <row r="575" spans="2:2" ht="54.95" customHeight="1" x14ac:dyDescent="0.25">
      <c r="B575" s="79"/>
    </row>
    <row r="576" spans="2:2" ht="54.95" customHeight="1" x14ac:dyDescent="0.25">
      <c r="B576" s="79"/>
    </row>
    <row r="577" spans="2:2" ht="54.95" customHeight="1" x14ac:dyDescent="0.25">
      <c r="B577" s="79"/>
    </row>
    <row r="578" spans="2:2" ht="54.95" customHeight="1" x14ac:dyDescent="0.25">
      <c r="B578" s="79"/>
    </row>
    <row r="579" spans="2:2" ht="54.95" customHeight="1" x14ac:dyDescent="0.25">
      <c r="B579" s="79"/>
    </row>
    <row r="580" spans="2:2" ht="54.95" customHeight="1" x14ac:dyDescent="0.25">
      <c r="B580" s="79"/>
    </row>
    <row r="581" spans="2:2" ht="54.95" customHeight="1" x14ac:dyDescent="0.25">
      <c r="B581" s="79"/>
    </row>
    <row r="582" spans="2:2" ht="54.95" customHeight="1" x14ac:dyDescent="0.25">
      <c r="B582" s="79"/>
    </row>
    <row r="583" spans="2:2" ht="54.95" customHeight="1" x14ac:dyDescent="0.25">
      <c r="B583" s="79"/>
    </row>
    <row r="584" spans="2:2" ht="54.95" customHeight="1" x14ac:dyDescent="0.25">
      <c r="B584" s="79"/>
    </row>
    <row r="585" spans="2:2" ht="54.95" customHeight="1" x14ac:dyDescent="0.25">
      <c r="B585" s="79"/>
    </row>
    <row r="586" spans="2:2" ht="54.95" customHeight="1" x14ac:dyDescent="0.25">
      <c r="B586" s="79"/>
    </row>
    <row r="587" spans="2:2" ht="54.95" customHeight="1" x14ac:dyDescent="0.25">
      <c r="B587" s="79"/>
    </row>
    <row r="588" spans="2:2" ht="54.95" customHeight="1" x14ac:dyDescent="0.25">
      <c r="B588" s="79"/>
    </row>
    <row r="589" spans="2:2" ht="54.95" customHeight="1" x14ac:dyDescent="0.25">
      <c r="B589" s="79"/>
    </row>
    <row r="590" spans="2:2" ht="54.95" customHeight="1" x14ac:dyDescent="0.25">
      <c r="B590" s="79"/>
    </row>
    <row r="591" spans="2:2" ht="54.95" customHeight="1" x14ac:dyDescent="0.25">
      <c r="B591" s="79"/>
    </row>
    <row r="592" spans="2:2" ht="54.95" customHeight="1" x14ac:dyDescent="0.25">
      <c r="B592" s="79"/>
    </row>
    <row r="593" spans="2:2" ht="54.95" customHeight="1" x14ac:dyDescent="0.25">
      <c r="B593" s="79"/>
    </row>
    <row r="594" spans="2:2" ht="54.95" customHeight="1" x14ac:dyDescent="0.25">
      <c r="B594" s="79"/>
    </row>
    <row r="595" spans="2:2" ht="54.95" customHeight="1" x14ac:dyDescent="0.25">
      <c r="B595" s="79"/>
    </row>
    <row r="596" spans="2:2" ht="54.95" customHeight="1" x14ac:dyDescent="0.25">
      <c r="B596" s="79"/>
    </row>
    <row r="597" spans="2:2" ht="54.95" customHeight="1" x14ac:dyDescent="0.25">
      <c r="B597" s="79"/>
    </row>
    <row r="598" spans="2:2" ht="54.95" customHeight="1" x14ac:dyDescent="0.25">
      <c r="B598" s="79"/>
    </row>
    <row r="599" spans="2:2" ht="54.95" customHeight="1" x14ac:dyDescent="0.25">
      <c r="B599" s="79"/>
    </row>
    <row r="600" spans="2:2" ht="54.95" customHeight="1" x14ac:dyDescent="0.25">
      <c r="B600" s="79"/>
    </row>
    <row r="601" spans="2:2" ht="54.95" customHeight="1" x14ac:dyDescent="0.25">
      <c r="B601" s="79"/>
    </row>
    <row r="602" spans="2:2" ht="54.95" customHeight="1" x14ac:dyDescent="0.25">
      <c r="B602" s="79"/>
    </row>
    <row r="603" spans="2:2" ht="54.95" customHeight="1" x14ac:dyDescent="0.25">
      <c r="B603" s="79"/>
    </row>
    <row r="604" spans="2:2" ht="54.95" customHeight="1" x14ac:dyDescent="0.25">
      <c r="B604" s="79"/>
    </row>
    <row r="605" spans="2:2" ht="54.95" customHeight="1" x14ac:dyDescent="0.25">
      <c r="B605" s="79"/>
    </row>
    <row r="606" spans="2:2" ht="54.95" customHeight="1" x14ac:dyDescent="0.25">
      <c r="B606" s="79"/>
    </row>
    <row r="607" spans="2:2" ht="54.95" customHeight="1" x14ac:dyDescent="0.25">
      <c r="B607" s="79"/>
    </row>
    <row r="608" spans="2:2" ht="54.95" customHeight="1" x14ac:dyDescent="0.25">
      <c r="B608" s="79"/>
    </row>
    <row r="609" spans="2:2" ht="54.95" customHeight="1" x14ac:dyDescent="0.25">
      <c r="B609" s="79"/>
    </row>
    <row r="610" spans="2:2" ht="54.95" customHeight="1" x14ac:dyDescent="0.25">
      <c r="B610" s="79"/>
    </row>
    <row r="611" spans="2:2" ht="54.95" customHeight="1" x14ac:dyDescent="0.25">
      <c r="B611" s="79"/>
    </row>
    <row r="612" spans="2:2" ht="54.95" customHeight="1" x14ac:dyDescent="0.25">
      <c r="B612" s="79"/>
    </row>
    <row r="613" spans="2:2" ht="54.95" customHeight="1" x14ac:dyDescent="0.25">
      <c r="B613" s="79"/>
    </row>
    <row r="614" spans="2:2" ht="54.95" customHeight="1" x14ac:dyDescent="0.25">
      <c r="B614" s="79"/>
    </row>
    <row r="615" spans="2:2" ht="54.95" customHeight="1" x14ac:dyDescent="0.25">
      <c r="B615" s="79"/>
    </row>
    <row r="616" spans="2:2" ht="54.95" customHeight="1" x14ac:dyDescent="0.25">
      <c r="B616" s="79"/>
    </row>
    <row r="617" spans="2:2" ht="54.95" customHeight="1" x14ac:dyDescent="0.25">
      <c r="B617" s="79"/>
    </row>
    <row r="618" spans="2:2" ht="54.95" customHeight="1" x14ac:dyDescent="0.25">
      <c r="B618" s="79"/>
    </row>
    <row r="619" spans="2:2" ht="54.95" customHeight="1" x14ac:dyDescent="0.25">
      <c r="B619" s="79"/>
    </row>
    <row r="620" spans="2:2" ht="54.95" customHeight="1" x14ac:dyDescent="0.25">
      <c r="B620" s="79"/>
    </row>
    <row r="621" spans="2:2" ht="54.95" customHeight="1" x14ac:dyDescent="0.25">
      <c r="B621" s="79"/>
    </row>
    <row r="622" spans="2:2" ht="54.95" customHeight="1" x14ac:dyDescent="0.25">
      <c r="B622" s="79"/>
    </row>
    <row r="623" spans="2:2" ht="54.95" customHeight="1" x14ac:dyDescent="0.25">
      <c r="B623" s="79"/>
    </row>
    <row r="624" spans="2:2" ht="54.95" customHeight="1" x14ac:dyDescent="0.25">
      <c r="B624" s="79"/>
    </row>
    <row r="625" spans="2:2" ht="54.95" customHeight="1" x14ac:dyDescent="0.25">
      <c r="B625" s="79"/>
    </row>
    <row r="626" spans="2:2" ht="54.95" customHeight="1" x14ac:dyDescent="0.25">
      <c r="B626" s="79"/>
    </row>
    <row r="627" spans="2:2" ht="54.95" customHeight="1" x14ac:dyDescent="0.25">
      <c r="B627" s="79"/>
    </row>
    <row r="628" spans="2:2" ht="54.95" customHeight="1" x14ac:dyDescent="0.25">
      <c r="B628" s="79"/>
    </row>
    <row r="629" spans="2:2" ht="54.95" customHeight="1" x14ac:dyDescent="0.25">
      <c r="B629" s="79"/>
    </row>
    <row r="630" spans="2:2" ht="54.95" customHeight="1" x14ac:dyDescent="0.25">
      <c r="B630" s="79"/>
    </row>
    <row r="631" spans="2:2" ht="54.95" customHeight="1" x14ac:dyDescent="0.25">
      <c r="B631" s="79"/>
    </row>
    <row r="632" spans="2:2" ht="54.95" customHeight="1" x14ac:dyDescent="0.25">
      <c r="B632" s="79"/>
    </row>
    <row r="633" spans="2:2" ht="54.95" customHeight="1" x14ac:dyDescent="0.25">
      <c r="B633" s="79"/>
    </row>
    <row r="634" spans="2:2" ht="54.95" customHeight="1" x14ac:dyDescent="0.25">
      <c r="B634" s="79"/>
    </row>
    <row r="635" spans="2:2" ht="54.95" customHeight="1" x14ac:dyDescent="0.25">
      <c r="B635" s="79"/>
    </row>
    <row r="636" spans="2:2" ht="54.95" customHeight="1" x14ac:dyDescent="0.25">
      <c r="B636" s="79"/>
    </row>
    <row r="637" spans="2:2" ht="54.95" customHeight="1" x14ac:dyDescent="0.25">
      <c r="B637" s="79"/>
    </row>
    <row r="638" spans="2:2" ht="54.95" customHeight="1" x14ac:dyDescent="0.25">
      <c r="B638" s="79"/>
    </row>
    <row r="639" spans="2:2" ht="54.95" customHeight="1" x14ac:dyDescent="0.25">
      <c r="B639" s="79"/>
    </row>
    <row r="640" spans="2:2" ht="54.95" customHeight="1" x14ac:dyDescent="0.25">
      <c r="B640" s="79"/>
    </row>
    <row r="641" spans="2:2" ht="54.95" customHeight="1" x14ac:dyDescent="0.25">
      <c r="B641" s="79"/>
    </row>
    <row r="642" spans="2:2" ht="54.95" customHeight="1" x14ac:dyDescent="0.25">
      <c r="B642" s="79"/>
    </row>
    <row r="643" spans="2:2" ht="54.95" customHeight="1" x14ac:dyDescent="0.25">
      <c r="B643" s="79"/>
    </row>
    <row r="644" spans="2:2" ht="54.95" customHeight="1" x14ac:dyDescent="0.25">
      <c r="B644" s="79"/>
    </row>
    <row r="645" spans="2:2" ht="54.95" customHeight="1" x14ac:dyDescent="0.25">
      <c r="B645" s="79"/>
    </row>
    <row r="646" spans="2:2" ht="54.95" customHeight="1" x14ac:dyDescent="0.25">
      <c r="B646" s="79"/>
    </row>
    <row r="647" spans="2:2" ht="54.95" customHeight="1" x14ac:dyDescent="0.25">
      <c r="B647" s="79"/>
    </row>
    <row r="648" spans="2:2" ht="54.95" customHeight="1" x14ac:dyDescent="0.25">
      <c r="B648" s="79"/>
    </row>
    <row r="649" spans="2:2" ht="54.95" customHeight="1" x14ac:dyDescent="0.25">
      <c r="B649" s="79"/>
    </row>
    <row r="650" spans="2:2" ht="54.95" customHeight="1" x14ac:dyDescent="0.25">
      <c r="B650" s="79"/>
    </row>
    <row r="651" spans="2:2" ht="54.95" customHeight="1" x14ac:dyDescent="0.25">
      <c r="B651" s="79"/>
    </row>
    <row r="652" spans="2:2" ht="54.95" customHeight="1" x14ac:dyDescent="0.25">
      <c r="B652" s="79"/>
    </row>
    <row r="653" spans="2:2" ht="54.95" customHeight="1" x14ac:dyDescent="0.25">
      <c r="B653" s="79"/>
    </row>
    <row r="654" spans="2:2" ht="54.95" customHeight="1" x14ac:dyDescent="0.25">
      <c r="B654" s="79"/>
    </row>
    <row r="655" spans="2:2" ht="54.95" customHeight="1" x14ac:dyDescent="0.25">
      <c r="B655" s="79"/>
    </row>
    <row r="656" spans="2:2" ht="54.95" customHeight="1" x14ac:dyDescent="0.25">
      <c r="B656" s="79"/>
    </row>
    <row r="657" spans="2:2" ht="54.95" customHeight="1" x14ac:dyDescent="0.25">
      <c r="B657" s="79"/>
    </row>
    <row r="658" spans="2:2" ht="54.95" customHeight="1" x14ac:dyDescent="0.25">
      <c r="B658" s="79"/>
    </row>
    <row r="659" spans="2:2" ht="54.95" customHeight="1" x14ac:dyDescent="0.25">
      <c r="B659" s="79"/>
    </row>
    <row r="660" spans="2:2" ht="54.95" customHeight="1" x14ac:dyDescent="0.25">
      <c r="B660" s="79"/>
    </row>
    <row r="661" spans="2:2" ht="54.95" customHeight="1" x14ac:dyDescent="0.25">
      <c r="B661" s="79"/>
    </row>
    <row r="662" spans="2:2" ht="54.95" customHeight="1" x14ac:dyDescent="0.25">
      <c r="B662" s="79"/>
    </row>
    <row r="663" spans="2:2" ht="54.95" customHeight="1" x14ac:dyDescent="0.25">
      <c r="B663" s="79"/>
    </row>
    <row r="664" spans="2:2" ht="54.95" customHeight="1" x14ac:dyDescent="0.25">
      <c r="B664" s="79"/>
    </row>
    <row r="665" spans="2:2" ht="54.95" customHeight="1" x14ac:dyDescent="0.25">
      <c r="B665" s="79"/>
    </row>
    <row r="666" spans="2:2" ht="54.95" customHeight="1" x14ac:dyDescent="0.25">
      <c r="B666" s="79"/>
    </row>
    <row r="667" spans="2:2" ht="54.95" customHeight="1" x14ac:dyDescent="0.25">
      <c r="B667" s="79"/>
    </row>
    <row r="668" spans="2:2" ht="54.95" customHeight="1" x14ac:dyDescent="0.25">
      <c r="B668" s="79"/>
    </row>
    <row r="669" spans="2:2" ht="54.95" customHeight="1" x14ac:dyDescent="0.25">
      <c r="B669" s="79"/>
    </row>
    <row r="670" spans="2:2" ht="54.95" customHeight="1" x14ac:dyDescent="0.25">
      <c r="B670" s="79"/>
    </row>
    <row r="671" spans="2:2" ht="54.95" customHeight="1" x14ac:dyDescent="0.25">
      <c r="B671" s="79"/>
    </row>
    <row r="672" spans="2:2" ht="54.95" customHeight="1" x14ac:dyDescent="0.25">
      <c r="B672" s="79"/>
    </row>
    <row r="673" spans="2:2" ht="54.95" customHeight="1" x14ac:dyDescent="0.25">
      <c r="B673" s="79"/>
    </row>
    <row r="674" spans="2:2" ht="54.95" customHeight="1" x14ac:dyDescent="0.25">
      <c r="B674" s="79"/>
    </row>
    <row r="675" spans="2:2" ht="54.95" customHeight="1" x14ac:dyDescent="0.25">
      <c r="B675" s="79"/>
    </row>
    <row r="676" spans="2:2" ht="54.95" customHeight="1" x14ac:dyDescent="0.25">
      <c r="B676" s="79"/>
    </row>
    <row r="677" spans="2:2" ht="54.95" customHeight="1" x14ac:dyDescent="0.25">
      <c r="B677" s="79"/>
    </row>
    <row r="678" spans="2:2" ht="54.95" customHeight="1" x14ac:dyDescent="0.25">
      <c r="B678" s="79"/>
    </row>
    <row r="679" spans="2:2" ht="54.95" customHeight="1" x14ac:dyDescent="0.25">
      <c r="B679" s="79"/>
    </row>
    <row r="680" spans="2:2" ht="54.95" customHeight="1" x14ac:dyDescent="0.25">
      <c r="B680" s="79"/>
    </row>
    <row r="681" spans="2:2" ht="54.95" customHeight="1" x14ac:dyDescent="0.25">
      <c r="B681" s="79"/>
    </row>
    <row r="682" spans="2:2" ht="54.95" customHeight="1" x14ac:dyDescent="0.25">
      <c r="B682" s="79"/>
    </row>
    <row r="683" spans="2:2" ht="54.95" customHeight="1" x14ac:dyDescent="0.25">
      <c r="B683" s="79"/>
    </row>
    <row r="684" spans="2:2" ht="54.95" customHeight="1" x14ac:dyDescent="0.25">
      <c r="B684" s="79"/>
    </row>
    <row r="685" spans="2:2" ht="54.95" customHeight="1" x14ac:dyDescent="0.25">
      <c r="B685" s="79"/>
    </row>
    <row r="686" spans="2:2" ht="54.95" customHeight="1" x14ac:dyDescent="0.25">
      <c r="B686" s="79"/>
    </row>
    <row r="687" spans="2:2" ht="54.95" customHeight="1" x14ac:dyDescent="0.25">
      <c r="B687" s="79"/>
    </row>
    <row r="688" spans="2:2" ht="54.95" customHeight="1" x14ac:dyDescent="0.25">
      <c r="B688" s="79"/>
    </row>
    <row r="689" spans="2:2" ht="54.95" customHeight="1" x14ac:dyDescent="0.25">
      <c r="B689" s="79"/>
    </row>
    <row r="690" spans="2:2" ht="54.95" customHeight="1" x14ac:dyDescent="0.25">
      <c r="B690" s="79"/>
    </row>
    <row r="691" spans="2:2" ht="54.95" customHeight="1" x14ac:dyDescent="0.25">
      <c r="B691" s="79"/>
    </row>
    <row r="692" spans="2:2" ht="54.95" customHeight="1" x14ac:dyDescent="0.25">
      <c r="B692" s="79"/>
    </row>
    <row r="693" spans="2:2" ht="54.95" customHeight="1" x14ac:dyDescent="0.25">
      <c r="B693" s="79"/>
    </row>
    <row r="694" spans="2:2" ht="54.95" customHeight="1" x14ac:dyDescent="0.25">
      <c r="B694" s="79"/>
    </row>
    <row r="695" spans="2:2" ht="54.95" customHeight="1" x14ac:dyDescent="0.25">
      <c r="B695" s="79"/>
    </row>
    <row r="696" spans="2:2" ht="54.95" customHeight="1" x14ac:dyDescent="0.25">
      <c r="B696" s="79"/>
    </row>
    <row r="697" spans="2:2" ht="54.95" customHeight="1" x14ac:dyDescent="0.25">
      <c r="B697" s="79"/>
    </row>
    <row r="698" spans="2:2" ht="54.95" customHeight="1" x14ac:dyDescent="0.25">
      <c r="B698" s="79"/>
    </row>
    <row r="699" spans="2:2" ht="54.95" customHeight="1" x14ac:dyDescent="0.25">
      <c r="B699" s="79"/>
    </row>
    <row r="700" spans="2:2" ht="54.95" customHeight="1" x14ac:dyDescent="0.25">
      <c r="B700" s="79"/>
    </row>
    <row r="701" spans="2:2" ht="54.95" customHeight="1" x14ac:dyDescent="0.25">
      <c r="B701" s="79"/>
    </row>
    <row r="702" spans="2:2" ht="54.95" customHeight="1" x14ac:dyDescent="0.25">
      <c r="B702" s="79"/>
    </row>
    <row r="703" spans="2:2" ht="54.95" customHeight="1" x14ac:dyDescent="0.25">
      <c r="B703" s="79"/>
    </row>
    <row r="704" spans="2:2" ht="54.95" customHeight="1" x14ac:dyDescent="0.25">
      <c r="B704" s="79"/>
    </row>
    <row r="705" spans="2:2" ht="54.95" customHeight="1" x14ac:dyDescent="0.25">
      <c r="B705" s="79"/>
    </row>
    <row r="706" spans="2:2" ht="54.95" customHeight="1" x14ac:dyDescent="0.25">
      <c r="B706" s="79"/>
    </row>
    <row r="707" spans="2:2" ht="54.95" customHeight="1" x14ac:dyDescent="0.25">
      <c r="B707" s="79"/>
    </row>
    <row r="708" spans="2:2" ht="54.95" customHeight="1" x14ac:dyDescent="0.25">
      <c r="B708" s="79"/>
    </row>
    <row r="709" spans="2:2" ht="54.95" customHeight="1" x14ac:dyDescent="0.25">
      <c r="B709" s="79"/>
    </row>
    <row r="710" spans="2:2" ht="54.95" customHeight="1" x14ac:dyDescent="0.25">
      <c r="B710" s="79"/>
    </row>
    <row r="711" spans="2:2" ht="54.95" customHeight="1" x14ac:dyDescent="0.25">
      <c r="B711" s="79"/>
    </row>
    <row r="712" spans="2:2" ht="54.95" customHeight="1" x14ac:dyDescent="0.25">
      <c r="B712" s="79"/>
    </row>
    <row r="713" spans="2:2" ht="54.95" customHeight="1" x14ac:dyDescent="0.25">
      <c r="B713" s="79"/>
    </row>
    <row r="714" spans="2:2" ht="54.95" customHeight="1" x14ac:dyDescent="0.25">
      <c r="B714" s="79"/>
    </row>
    <row r="715" spans="2:2" ht="54.95" customHeight="1" x14ac:dyDescent="0.25">
      <c r="B715" s="79"/>
    </row>
    <row r="716" spans="2:2" ht="54.95" customHeight="1" x14ac:dyDescent="0.25">
      <c r="B716" s="79"/>
    </row>
    <row r="717" spans="2:2" ht="54.95" customHeight="1" x14ac:dyDescent="0.25">
      <c r="B717" s="79"/>
    </row>
    <row r="718" spans="2:2" ht="54.95" customHeight="1" x14ac:dyDescent="0.25">
      <c r="B718" s="79"/>
    </row>
    <row r="719" spans="2:2" ht="54.95" customHeight="1" x14ac:dyDescent="0.25">
      <c r="B719" s="79"/>
    </row>
    <row r="720" spans="2:2" ht="54.95" customHeight="1" x14ac:dyDescent="0.25">
      <c r="B720" s="79"/>
    </row>
    <row r="721" spans="2:2" ht="54.95" customHeight="1" x14ac:dyDescent="0.25">
      <c r="B721" s="79"/>
    </row>
    <row r="722" spans="2:2" ht="54.95" customHeight="1" x14ac:dyDescent="0.25">
      <c r="B722" s="79"/>
    </row>
    <row r="723" spans="2:2" ht="54.95" customHeight="1" x14ac:dyDescent="0.25">
      <c r="B723" s="79"/>
    </row>
    <row r="724" spans="2:2" ht="54.95" customHeight="1" x14ac:dyDescent="0.25">
      <c r="B724" s="79"/>
    </row>
    <row r="725" spans="2:2" ht="54.95" customHeight="1" x14ac:dyDescent="0.25">
      <c r="B725" s="79"/>
    </row>
    <row r="726" spans="2:2" ht="54.95" customHeight="1" x14ac:dyDescent="0.25">
      <c r="B726" s="79"/>
    </row>
    <row r="727" spans="2:2" ht="54.95" customHeight="1" x14ac:dyDescent="0.25">
      <c r="B727" s="79"/>
    </row>
    <row r="728" spans="2:2" ht="54.95" customHeight="1" x14ac:dyDescent="0.25">
      <c r="B728" s="79"/>
    </row>
    <row r="729" spans="2:2" ht="54.95" customHeight="1" x14ac:dyDescent="0.25">
      <c r="B729" s="79"/>
    </row>
    <row r="730" spans="2:2" ht="54.95" customHeight="1" x14ac:dyDescent="0.25">
      <c r="B730" s="79"/>
    </row>
    <row r="731" spans="2:2" ht="54.95" customHeight="1" x14ac:dyDescent="0.25">
      <c r="B731" s="79"/>
    </row>
    <row r="732" spans="2:2" ht="54.95" customHeight="1" x14ac:dyDescent="0.25">
      <c r="B732" s="79"/>
    </row>
    <row r="733" spans="2:2" ht="54.95" customHeight="1" x14ac:dyDescent="0.25">
      <c r="B733" s="79"/>
    </row>
    <row r="734" spans="2:2" ht="54.95" customHeight="1" x14ac:dyDescent="0.25">
      <c r="B734" s="79"/>
    </row>
    <row r="735" spans="2:2" ht="54.95" customHeight="1" x14ac:dyDescent="0.25">
      <c r="B735" s="79"/>
    </row>
    <row r="736" spans="2:2" ht="54.95" customHeight="1" x14ac:dyDescent="0.25">
      <c r="B736" s="79"/>
    </row>
    <row r="737" spans="2:2" ht="54.95" customHeight="1" x14ac:dyDescent="0.25">
      <c r="B737" s="79"/>
    </row>
    <row r="738" spans="2:2" ht="54.95" customHeight="1" x14ac:dyDescent="0.25">
      <c r="B738" s="79"/>
    </row>
    <row r="739" spans="2:2" ht="54.95" customHeight="1" x14ac:dyDescent="0.25">
      <c r="B739" s="79"/>
    </row>
    <row r="740" spans="2:2" ht="54.95" customHeight="1" x14ac:dyDescent="0.25">
      <c r="B740" s="79"/>
    </row>
    <row r="741" spans="2:2" ht="54.95" customHeight="1" x14ac:dyDescent="0.25">
      <c r="B741" s="79"/>
    </row>
    <row r="742" spans="2:2" ht="54.95" customHeight="1" x14ac:dyDescent="0.25">
      <c r="B742" s="79"/>
    </row>
    <row r="743" spans="2:2" ht="54.95" customHeight="1" x14ac:dyDescent="0.25">
      <c r="B743" s="79"/>
    </row>
    <row r="744" spans="2:2" ht="54.95" customHeight="1" x14ac:dyDescent="0.25">
      <c r="B744" s="79"/>
    </row>
    <row r="745" spans="2:2" ht="54.95" customHeight="1" x14ac:dyDescent="0.25">
      <c r="B745" s="79"/>
    </row>
    <row r="746" spans="2:2" ht="54.95" customHeight="1" x14ac:dyDescent="0.25">
      <c r="B746" s="79"/>
    </row>
    <row r="747" spans="2:2" ht="54.95" customHeight="1" x14ac:dyDescent="0.25">
      <c r="B747" s="79"/>
    </row>
    <row r="748" spans="2:2" ht="54.95" customHeight="1" x14ac:dyDescent="0.25">
      <c r="B748" s="79"/>
    </row>
    <row r="749" spans="2:2" ht="54.95" customHeight="1" x14ac:dyDescent="0.25">
      <c r="B749" s="79"/>
    </row>
    <row r="750" spans="2:2" ht="54.95" customHeight="1" x14ac:dyDescent="0.25">
      <c r="B750" s="79"/>
    </row>
    <row r="751" spans="2:2" ht="54.95" customHeight="1" x14ac:dyDescent="0.25">
      <c r="B751" s="79"/>
    </row>
    <row r="752" spans="2:2" ht="54.95" customHeight="1" x14ac:dyDescent="0.25">
      <c r="B752" s="79"/>
    </row>
    <row r="753" spans="2:2" ht="54.95" customHeight="1" x14ac:dyDescent="0.25">
      <c r="B753" s="79"/>
    </row>
    <row r="754" spans="2:2" ht="54.95" customHeight="1" x14ac:dyDescent="0.25">
      <c r="B754" s="79"/>
    </row>
    <row r="755" spans="2:2" ht="54.95" customHeight="1" x14ac:dyDescent="0.25">
      <c r="B755" s="79"/>
    </row>
    <row r="756" spans="2:2" ht="54.95" customHeight="1" x14ac:dyDescent="0.25">
      <c r="B756" s="79"/>
    </row>
    <row r="757" spans="2:2" ht="54.95" customHeight="1" x14ac:dyDescent="0.25">
      <c r="B757" s="79"/>
    </row>
    <row r="758" spans="2:2" ht="54.95" customHeight="1" x14ac:dyDescent="0.25">
      <c r="B758" s="79"/>
    </row>
    <row r="759" spans="2:2" ht="54.95" customHeight="1" x14ac:dyDescent="0.25">
      <c r="B759" s="79"/>
    </row>
    <row r="760" spans="2:2" ht="54.95" customHeight="1" x14ac:dyDescent="0.25">
      <c r="B760" s="79"/>
    </row>
    <row r="761" spans="2:2" ht="54.95" customHeight="1" x14ac:dyDescent="0.25">
      <c r="B761" s="79"/>
    </row>
    <row r="762" spans="2:2" ht="54.95" customHeight="1" x14ac:dyDescent="0.25">
      <c r="B762" s="79"/>
    </row>
    <row r="763" spans="2:2" ht="54.95" customHeight="1" x14ac:dyDescent="0.25">
      <c r="B763" s="79"/>
    </row>
    <row r="764" spans="2:2" ht="54.95" customHeight="1" x14ac:dyDescent="0.25">
      <c r="B764" s="79"/>
    </row>
    <row r="765" spans="2:2" ht="54.95" customHeight="1" x14ac:dyDescent="0.25">
      <c r="B765" s="79"/>
    </row>
    <row r="766" spans="2:2" ht="54.95" customHeight="1" x14ac:dyDescent="0.25">
      <c r="B766" s="79"/>
    </row>
    <row r="767" spans="2:2" ht="54.95" customHeight="1" x14ac:dyDescent="0.25">
      <c r="B767" s="79"/>
    </row>
    <row r="768" spans="2:2" ht="54.95" customHeight="1" x14ac:dyDescent="0.25">
      <c r="B768" s="79"/>
    </row>
    <row r="769" spans="2:2" ht="54.95" customHeight="1" x14ac:dyDescent="0.25">
      <c r="B769" s="79"/>
    </row>
    <row r="770" spans="2:2" ht="54.95" customHeight="1" x14ac:dyDescent="0.25">
      <c r="B770" s="79"/>
    </row>
    <row r="771" spans="2:2" ht="54.95" customHeight="1" x14ac:dyDescent="0.25">
      <c r="B771" s="79"/>
    </row>
    <row r="772" spans="2:2" ht="54.95" customHeight="1" x14ac:dyDescent="0.25">
      <c r="B772" s="79"/>
    </row>
    <row r="773" spans="2:2" ht="54.95" customHeight="1" x14ac:dyDescent="0.25">
      <c r="B773" s="79"/>
    </row>
    <row r="774" spans="2:2" ht="54.95" customHeight="1" x14ac:dyDescent="0.25">
      <c r="B774" s="79"/>
    </row>
    <row r="775" spans="2:2" ht="54.95" customHeight="1" x14ac:dyDescent="0.25">
      <c r="B775" s="79"/>
    </row>
    <row r="776" spans="2:2" ht="54.95" customHeight="1" x14ac:dyDescent="0.25">
      <c r="B776" s="79"/>
    </row>
    <row r="777" spans="2:2" ht="54.95" customHeight="1" x14ac:dyDescent="0.25">
      <c r="B777" s="79"/>
    </row>
    <row r="778" spans="2:2" ht="54.95" customHeight="1" x14ac:dyDescent="0.25">
      <c r="B778" s="79"/>
    </row>
    <row r="779" spans="2:2" ht="54.95" customHeight="1" x14ac:dyDescent="0.25">
      <c r="B779" s="79"/>
    </row>
    <row r="780" spans="2:2" ht="54.95" customHeight="1" x14ac:dyDescent="0.25">
      <c r="B780" s="79"/>
    </row>
    <row r="781" spans="2:2" ht="54.95" customHeight="1" x14ac:dyDescent="0.25">
      <c r="B781" s="79"/>
    </row>
    <row r="782" spans="2:2" ht="54.95" customHeight="1" x14ac:dyDescent="0.25">
      <c r="B782" s="79"/>
    </row>
    <row r="783" spans="2:2" ht="54.95" customHeight="1" x14ac:dyDescent="0.25">
      <c r="B783" s="79"/>
    </row>
    <row r="784" spans="2:2" ht="54.95" customHeight="1" x14ac:dyDescent="0.25">
      <c r="B784" s="79"/>
    </row>
    <row r="785" spans="2:2" ht="54.95" customHeight="1" x14ac:dyDescent="0.25">
      <c r="B785" s="79"/>
    </row>
    <row r="786" spans="2:2" ht="54.95" customHeight="1" x14ac:dyDescent="0.25">
      <c r="B786" s="79"/>
    </row>
    <row r="787" spans="2:2" ht="54.95" customHeight="1" x14ac:dyDescent="0.25">
      <c r="B787" s="79"/>
    </row>
    <row r="788" spans="2:2" ht="54.95" customHeight="1" x14ac:dyDescent="0.25">
      <c r="B788" s="79"/>
    </row>
    <row r="789" spans="2:2" ht="54.95" customHeight="1" x14ac:dyDescent="0.25">
      <c r="B789" s="79"/>
    </row>
    <row r="790" spans="2:2" ht="54.95" customHeight="1" x14ac:dyDescent="0.25">
      <c r="B790" s="79"/>
    </row>
    <row r="791" spans="2:2" ht="54.95" customHeight="1" x14ac:dyDescent="0.25">
      <c r="B791" s="79"/>
    </row>
    <row r="792" spans="2:2" ht="54.95" customHeight="1" x14ac:dyDescent="0.25">
      <c r="B792" s="79"/>
    </row>
    <row r="793" spans="2:2" ht="54.95" customHeight="1" x14ac:dyDescent="0.25">
      <c r="B793" s="79"/>
    </row>
    <row r="794" spans="2:2" ht="54.95" customHeight="1" x14ac:dyDescent="0.25">
      <c r="B794" s="79"/>
    </row>
    <row r="795" spans="2:2" ht="54.95" customHeight="1" x14ac:dyDescent="0.25">
      <c r="B795" s="79"/>
    </row>
    <row r="796" spans="2:2" ht="54.95" customHeight="1" x14ac:dyDescent="0.25">
      <c r="B796" s="79"/>
    </row>
    <row r="797" spans="2:2" ht="54.95" customHeight="1" x14ac:dyDescent="0.25">
      <c r="B797" s="79"/>
    </row>
    <row r="798" spans="2:2" ht="54.95" customHeight="1" x14ac:dyDescent="0.25">
      <c r="B798" s="79"/>
    </row>
    <row r="799" spans="2:2" ht="54.95" customHeight="1" x14ac:dyDescent="0.25">
      <c r="B799" s="79"/>
    </row>
    <row r="800" spans="2:2" ht="54.95" customHeight="1" x14ac:dyDescent="0.25">
      <c r="B800" s="79"/>
    </row>
    <row r="801" spans="2:2" ht="54.95" customHeight="1" x14ac:dyDescent="0.25">
      <c r="B801" s="79"/>
    </row>
    <row r="802" spans="2:2" ht="54.95" customHeight="1" x14ac:dyDescent="0.25">
      <c r="B802" s="79"/>
    </row>
    <row r="803" spans="2:2" ht="54.95" customHeight="1" x14ac:dyDescent="0.25">
      <c r="B803" s="79"/>
    </row>
    <row r="804" spans="2:2" ht="54.95" customHeight="1" x14ac:dyDescent="0.25">
      <c r="B804" s="79"/>
    </row>
    <row r="805" spans="2:2" ht="54.95" customHeight="1" x14ac:dyDescent="0.25">
      <c r="B805" s="79"/>
    </row>
    <row r="806" spans="2:2" ht="54.95" customHeight="1" x14ac:dyDescent="0.25">
      <c r="B806" s="79"/>
    </row>
    <row r="807" spans="2:2" ht="54.95" customHeight="1" x14ac:dyDescent="0.25">
      <c r="B807" s="79"/>
    </row>
    <row r="808" spans="2:2" ht="54.95" customHeight="1" x14ac:dyDescent="0.25">
      <c r="B808" s="79"/>
    </row>
    <row r="809" spans="2:2" ht="54.95" customHeight="1" x14ac:dyDescent="0.25">
      <c r="B809" s="79"/>
    </row>
    <row r="810" spans="2:2" ht="54.95" customHeight="1" x14ac:dyDescent="0.25">
      <c r="B810" s="79"/>
    </row>
    <row r="811" spans="2:2" ht="54.95" customHeight="1" x14ac:dyDescent="0.25">
      <c r="B811" s="79"/>
    </row>
    <row r="812" spans="2:2" ht="54.95" customHeight="1" x14ac:dyDescent="0.25">
      <c r="B812" s="79"/>
    </row>
    <row r="813" spans="2:2" ht="54.95" customHeight="1" x14ac:dyDescent="0.25">
      <c r="B813" s="79"/>
    </row>
    <row r="814" spans="2:2" ht="54.95" customHeight="1" x14ac:dyDescent="0.25">
      <c r="B814" s="79"/>
    </row>
    <row r="815" spans="2:2" ht="54.95" customHeight="1" x14ac:dyDescent="0.25">
      <c r="B815" s="79"/>
    </row>
    <row r="816" spans="2:2" ht="54.95" customHeight="1" x14ac:dyDescent="0.25">
      <c r="B816" s="79"/>
    </row>
    <row r="817" spans="2:2" ht="54.95" customHeight="1" x14ac:dyDescent="0.25">
      <c r="B817" s="79"/>
    </row>
    <row r="818" spans="2:2" ht="54.95" customHeight="1" x14ac:dyDescent="0.25">
      <c r="B818" s="79"/>
    </row>
    <row r="819" spans="2:2" ht="54.95" customHeight="1" x14ac:dyDescent="0.25">
      <c r="B819" s="79"/>
    </row>
    <row r="820" spans="2:2" ht="54.95" customHeight="1" x14ac:dyDescent="0.25">
      <c r="B820" s="79"/>
    </row>
    <row r="821" spans="2:2" ht="54.95" customHeight="1" x14ac:dyDescent="0.25">
      <c r="B821" s="79"/>
    </row>
    <row r="822" spans="2:2" ht="54.95" customHeight="1" x14ac:dyDescent="0.25">
      <c r="B822" s="79"/>
    </row>
    <row r="823" spans="2:2" ht="54.95" customHeight="1" x14ac:dyDescent="0.25">
      <c r="B823" s="79"/>
    </row>
    <row r="824" spans="2:2" ht="54.95" customHeight="1" x14ac:dyDescent="0.25">
      <c r="B824" s="79"/>
    </row>
    <row r="825" spans="2:2" ht="54.95" customHeight="1" x14ac:dyDescent="0.25">
      <c r="B825" s="79"/>
    </row>
    <row r="826" spans="2:2" ht="54.95" customHeight="1" x14ac:dyDescent="0.25">
      <c r="B826" s="79"/>
    </row>
    <row r="827" spans="2:2" ht="54.95" customHeight="1" x14ac:dyDescent="0.25">
      <c r="B827" s="79"/>
    </row>
    <row r="828" spans="2:2" ht="54.95" customHeight="1" x14ac:dyDescent="0.25">
      <c r="B828" s="79"/>
    </row>
    <row r="829" spans="2:2" ht="54.95" customHeight="1" x14ac:dyDescent="0.25">
      <c r="B829" s="79"/>
    </row>
    <row r="830" spans="2:2" ht="54.95" customHeight="1" x14ac:dyDescent="0.25">
      <c r="B830" s="79"/>
    </row>
    <row r="831" spans="2:2" ht="54.95" customHeight="1" x14ac:dyDescent="0.25">
      <c r="B831" s="79"/>
    </row>
    <row r="832" spans="2:2" ht="54.95" customHeight="1" x14ac:dyDescent="0.25">
      <c r="B832" s="79"/>
    </row>
    <row r="833" spans="2:2" ht="54.95" customHeight="1" x14ac:dyDescent="0.25">
      <c r="B833" s="79"/>
    </row>
    <row r="834" spans="2:2" ht="54.95" customHeight="1" x14ac:dyDescent="0.25">
      <c r="B834" s="79"/>
    </row>
    <row r="835" spans="2:2" ht="54.95" customHeight="1" x14ac:dyDescent="0.25">
      <c r="B835" s="79"/>
    </row>
    <row r="836" spans="2:2" ht="54.95" customHeight="1" x14ac:dyDescent="0.25">
      <c r="B836" s="79"/>
    </row>
    <row r="837" spans="2:2" ht="54.95" customHeight="1" x14ac:dyDescent="0.25">
      <c r="B837" s="79"/>
    </row>
    <row r="838" spans="2:2" ht="54.95" customHeight="1" x14ac:dyDescent="0.25">
      <c r="B838" s="79"/>
    </row>
    <row r="839" spans="2:2" ht="54.95" customHeight="1" x14ac:dyDescent="0.25">
      <c r="B839" s="79"/>
    </row>
    <row r="840" spans="2:2" ht="54.95" customHeight="1" x14ac:dyDescent="0.25">
      <c r="B840" s="79"/>
    </row>
    <row r="841" spans="2:2" ht="54.95" customHeight="1" x14ac:dyDescent="0.25">
      <c r="B841" s="79"/>
    </row>
    <row r="842" spans="2:2" ht="54.95" customHeight="1" x14ac:dyDescent="0.25">
      <c r="B842" s="79"/>
    </row>
    <row r="843" spans="2:2" ht="54.95" customHeight="1" x14ac:dyDescent="0.25">
      <c r="B843" s="79"/>
    </row>
    <row r="844" spans="2:2" ht="54.95" customHeight="1" x14ac:dyDescent="0.25">
      <c r="B844" s="79"/>
    </row>
    <row r="845" spans="2:2" ht="54.95" customHeight="1" x14ac:dyDescent="0.25">
      <c r="B845" s="79"/>
    </row>
    <row r="846" spans="2:2" ht="54.95" customHeight="1" x14ac:dyDescent="0.25">
      <c r="B846" s="79"/>
    </row>
    <row r="847" spans="2:2" ht="54.95" customHeight="1" x14ac:dyDescent="0.25">
      <c r="B847" s="79"/>
    </row>
    <row r="848" spans="2:2" ht="54.95" customHeight="1" x14ac:dyDescent="0.25">
      <c r="B848" s="79"/>
    </row>
    <row r="849" spans="2:2" ht="54.95" customHeight="1" x14ac:dyDescent="0.25">
      <c r="B849" s="79"/>
    </row>
    <row r="850" spans="2:2" ht="54.95" customHeight="1" x14ac:dyDescent="0.25">
      <c r="B850" s="79"/>
    </row>
    <row r="851" spans="2:2" ht="54.95" customHeight="1" x14ac:dyDescent="0.25">
      <c r="B851" s="79"/>
    </row>
    <row r="852" spans="2:2" ht="54.95" customHeight="1" x14ac:dyDescent="0.25">
      <c r="B852" s="79"/>
    </row>
    <row r="853" spans="2:2" ht="54.95" customHeight="1" x14ac:dyDescent="0.25">
      <c r="B853" s="79"/>
    </row>
    <row r="854" spans="2:2" ht="54.95" customHeight="1" x14ac:dyDescent="0.25">
      <c r="B854" s="79"/>
    </row>
    <row r="855" spans="2:2" ht="54.95" customHeight="1" x14ac:dyDescent="0.25">
      <c r="B855" s="79"/>
    </row>
    <row r="856" spans="2:2" ht="54.95" customHeight="1" x14ac:dyDescent="0.25">
      <c r="B856" s="79"/>
    </row>
    <row r="857" spans="2:2" ht="54.95" customHeight="1" x14ac:dyDescent="0.25">
      <c r="B857" s="79"/>
    </row>
    <row r="858" spans="2:2" ht="54.95" customHeight="1" x14ac:dyDescent="0.25">
      <c r="B858" s="79"/>
    </row>
    <row r="859" spans="2:2" ht="54.95" customHeight="1" x14ac:dyDescent="0.25">
      <c r="B859" s="79"/>
    </row>
    <row r="860" spans="2:2" ht="54.95" customHeight="1" x14ac:dyDescent="0.25">
      <c r="B860" s="79"/>
    </row>
    <row r="861" spans="2:2" ht="54.95" customHeight="1" x14ac:dyDescent="0.25">
      <c r="B861" s="79"/>
    </row>
    <row r="862" spans="2:2" ht="54.95" customHeight="1" x14ac:dyDescent="0.25">
      <c r="B862" s="79"/>
    </row>
    <row r="863" spans="2:2" ht="54.95" customHeight="1" x14ac:dyDescent="0.25">
      <c r="B863" s="79"/>
    </row>
    <row r="864" spans="2:2" ht="54.95" customHeight="1" x14ac:dyDescent="0.25">
      <c r="B864" s="79"/>
    </row>
    <row r="865" spans="2:2" ht="54.95" customHeight="1" x14ac:dyDescent="0.25">
      <c r="B865" s="79"/>
    </row>
    <row r="866" spans="2:2" ht="54.95" customHeight="1" x14ac:dyDescent="0.25">
      <c r="B866" s="79"/>
    </row>
    <row r="867" spans="2:2" ht="54.95" customHeight="1" x14ac:dyDescent="0.25">
      <c r="B867" s="79"/>
    </row>
    <row r="868" spans="2:2" ht="54.95" customHeight="1" x14ac:dyDescent="0.25">
      <c r="B868" s="79"/>
    </row>
    <row r="869" spans="2:2" ht="54.95" customHeight="1" x14ac:dyDescent="0.25">
      <c r="B869" s="79"/>
    </row>
    <row r="870" spans="2:2" ht="54.95" customHeight="1" x14ac:dyDescent="0.25">
      <c r="B870" s="79"/>
    </row>
    <row r="871" spans="2:2" ht="54.95" customHeight="1" x14ac:dyDescent="0.25">
      <c r="B871" s="79"/>
    </row>
    <row r="872" spans="2:2" ht="54.95" customHeight="1" x14ac:dyDescent="0.25">
      <c r="B872" s="79"/>
    </row>
    <row r="873" spans="2:2" ht="54.95" customHeight="1" x14ac:dyDescent="0.25">
      <c r="B873" s="79"/>
    </row>
    <row r="874" spans="2:2" ht="54.95" customHeight="1" x14ac:dyDescent="0.25">
      <c r="B874" s="79"/>
    </row>
    <row r="875" spans="2:2" ht="54.95" customHeight="1" x14ac:dyDescent="0.25">
      <c r="B875" s="79"/>
    </row>
    <row r="876" spans="2:2" ht="54.95" customHeight="1" x14ac:dyDescent="0.25">
      <c r="B876" s="79"/>
    </row>
    <row r="877" spans="2:2" ht="54.95" customHeight="1" x14ac:dyDescent="0.25">
      <c r="B877" s="79"/>
    </row>
    <row r="878" spans="2:2" ht="54.95" customHeight="1" x14ac:dyDescent="0.25">
      <c r="B878" s="79"/>
    </row>
    <row r="879" spans="2:2" ht="54.95" customHeight="1" x14ac:dyDescent="0.25">
      <c r="B879" s="79"/>
    </row>
    <row r="880" spans="2:2" ht="54.95" customHeight="1" x14ac:dyDescent="0.25">
      <c r="B880" s="79"/>
    </row>
    <row r="881" spans="2:2" ht="54.95" customHeight="1" x14ac:dyDescent="0.25">
      <c r="B881" s="79"/>
    </row>
    <row r="882" spans="2:2" ht="54.95" customHeight="1" x14ac:dyDescent="0.25">
      <c r="B882" s="79"/>
    </row>
    <row r="883" spans="2:2" ht="54.95" customHeight="1" x14ac:dyDescent="0.25">
      <c r="B883" s="79"/>
    </row>
    <row r="884" spans="2:2" ht="54.95" customHeight="1" x14ac:dyDescent="0.25">
      <c r="B884" s="79"/>
    </row>
    <row r="885" spans="2:2" ht="54.95" customHeight="1" x14ac:dyDescent="0.25">
      <c r="B885" s="79"/>
    </row>
    <row r="886" spans="2:2" ht="54.95" customHeight="1" x14ac:dyDescent="0.25">
      <c r="B886" s="79"/>
    </row>
    <row r="887" spans="2:2" ht="54.95" customHeight="1" x14ac:dyDescent="0.25">
      <c r="B887" s="79"/>
    </row>
    <row r="888" spans="2:2" ht="54.95" customHeight="1" x14ac:dyDescent="0.25">
      <c r="B888" s="79"/>
    </row>
    <row r="889" spans="2:2" ht="54.95" customHeight="1" x14ac:dyDescent="0.25">
      <c r="B889" s="79"/>
    </row>
    <row r="890" spans="2:2" ht="54.95" customHeight="1" x14ac:dyDescent="0.25">
      <c r="B890" s="79"/>
    </row>
    <row r="891" spans="2:2" ht="54.95" customHeight="1" x14ac:dyDescent="0.25">
      <c r="B891" s="79"/>
    </row>
    <row r="892" spans="2:2" ht="54.95" customHeight="1" x14ac:dyDescent="0.25">
      <c r="B892" s="79"/>
    </row>
    <row r="893" spans="2:2" ht="54.95" customHeight="1" x14ac:dyDescent="0.25">
      <c r="B893" s="79"/>
    </row>
    <row r="894" spans="2:2" ht="54.95" customHeight="1" x14ac:dyDescent="0.25">
      <c r="B894" s="79"/>
    </row>
    <row r="895" spans="2:2" ht="54.95" customHeight="1" x14ac:dyDescent="0.25">
      <c r="B895" s="79"/>
    </row>
    <row r="896" spans="2:2" ht="54.95" customHeight="1" x14ac:dyDescent="0.25">
      <c r="B896" s="79"/>
    </row>
    <row r="897" spans="2:2" ht="54.95" customHeight="1" x14ac:dyDescent="0.25">
      <c r="B897" s="79"/>
    </row>
    <row r="898" spans="2:2" ht="54.95" customHeight="1" x14ac:dyDescent="0.25">
      <c r="B898" s="79"/>
    </row>
    <row r="899" spans="2:2" ht="54.95" customHeight="1" x14ac:dyDescent="0.25">
      <c r="B899" s="79"/>
    </row>
    <row r="900" spans="2:2" ht="54.95" customHeight="1" x14ac:dyDescent="0.25">
      <c r="B900" s="79"/>
    </row>
    <row r="901" spans="2:2" ht="54.95" customHeight="1" x14ac:dyDescent="0.25">
      <c r="B901" s="79"/>
    </row>
    <row r="902" spans="2:2" ht="54.95" customHeight="1" x14ac:dyDescent="0.25">
      <c r="B902" s="79"/>
    </row>
    <row r="903" spans="2:2" ht="54.95" customHeight="1" x14ac:dyDescent="0.25">
      <c r="B903" s="79"/>
    </row>
    <row r="904" spans="2:2" ht="54.95" customHeight="1" x14ac:dyDescent="0.25">
      <c r="B904" s="79"/>
    </row>
    <row r="905" spans="2:2" ht="54.95" customHeight="1" x14ac:dyDescent="0.25">
      <c r="B905" s="79"/>
    </row>
    <row r="906" spans="2:2" ht="54.95" customHeight="1" x14ac:dyDescent="0.25">
      <c r="B906" s="79"/>
    </row>
    <row r="907" spans="2:2" ht="54.95" customHeight="1" x14ac:dyDescent="0.25">
      <c r="B907" s="79"/>
    </row>
    <row r="908" spans="2:2" ht="54.95" customHeight="1" x14ac:dyDescent="0.25">
      <c r="B908" s="79"/>
    </row>
    <row r="909" spans="2:2" ht="54.95" customHeight="1" x14ac:dyDescent="0.25">
      <c r="B909" s="79"/>
    </row>
    <row r="910" spans="2:2" ht="54.95" customHeight="1" x14ac:dyDescent="0.25">
      <c r="B910" s="79"/>
    </row>
    <row r="911" spans="2:2" ht="54.95" customHeight="1" x14ac:dyDescent="0.25">
      <c r="B911" s="79"/>
    </row>
    <row r="912" spans="2:2" ht="54.95" customHeight="1" x14ac:dyDescent="0.25">
      <c r="B912" s="79"/>
    </row>
    <row r="913" spans="2:2" ht="54.95" customHeight="1" x14ac:dyDescent="0.25">
      <c r="B913" s="79"/>
    </row>
    <row r="914" spans="2:2" ht="54.95" customHeight="1" x14ac:dyDescent="0.25">
      <c r="B914" s="79"/>
    </row>
    <row r="915" spans="2:2" ht="54.95" customHeight="1" x14ac:dyDescent="0.25">
      <c r="B915" s="79"/>
    </row>
    <row r="916" spans="2:2" ht="54.95" customHeight="1" x14ac:dyDescent="0.25">
      <c r="B916" s="79"/>
    </row>
    <row r="917" spans="2:2" ht="54.95" customHeight="1" x14ac:dyDescent="0.25">
      <c r="B917" s="79"/>
    </row>
    <row r="918" spans="2:2" ht="54.95" customHeight="1" x14ac:dyDescent="0.25">
      <c r="B918" s="79"/>
    </row>
    <row r="919" spans="2:2" ht="54.95" customHeight="1" x14ac:dyDescent="0.25">
      <c r="B919" s="79"/>
    </row>
    <row r="920" spans="2:2" ht="54.95" customHeight="1" x14ac:dyDescent="0.25">
      <c r="B920" s="79"/>
    </row>
    <row r="921" spans="2:2" ht="54.95" customHeight="1" x14ac:dyDescent="0.25">
      <c r="B921" s="79"/>
    </row>
    <row r="922" spans="2:2" ht="54.95" customHeight="1" x14ac:dyDescent="0.25">
      <c r="B922" s="79"/>
    </row>
    <row r="923" spans="2:2" ht="54.95" customHeight="1" x14ac:dyDescent="0.25">
      <c r="B923" s="79"/>
    </row>
    <row r="924" spans="2:2" ht="54.95" customHeight="1" x14ac:dyDescent="0.25">
      <c r="B924" s="79"/>
    </row>
    <row r="925" spans="2:2" ht="54.95" customHeight="1" x14ac:dyDescent="0.25">
      <c r="B925" s="79"/>
    </row>
    <row r="926" spans="2:2" ht="54.95" customHeight="1" x14ac:dyDescent="0.25">
      <c r="B926" s="79"/>
    </row>
    <row r="927" spans="2:2" ht="54.95" customHeight="1" x14ac:dyDescent="0.25">
      <c r="B927" s="79"/>
    </row>
    <row r="928" spans="2:2" ht="54.95" customHeight="1" x14ac:dyDescent="0.25">
      <c r="B928" s="79"/>
    </row>
    <row r="929" spans="2:2" ht="54.95" customHeight="1" x14ac:dyDescent="0.25">
      <c r="B929" s="79"/>
    </row>
    <row r="930" spans="2:2" ht="54.95" customHeight="1" x14ac:dyDescent="0.25">
      <c r="B930" s="79"/>
    </row>
    <row r="931" spans="2:2" ht="54.95" customHeight="1" x14ac:dyDescent="0.25">
      <c r="B931" s="79"/>
    </row>
    <row r="932" spans="2:2" ht="54.95" customHeight="1" x14ac:dyDescent="0.25">
      <c r="B932" s="79"/>
    </row>
    <row r="933" spans="2:2" ht="54.95" customHeight="1" x14ac:dyDescent="0.25">
      <c r="B933" s="79"/>
    </row>
    <row r="934" spans="2:2" ht="54.95" customHeight="1" x14ac:dyDescent="0.25">
      <c r="B934" s="79"/>
    </row>
    <row r="935" spans="2:2" ht="54.95" customHeight="1" x14ac:dyDescent="0.25">
      <c r="B935" s="79"/>
    </row>
    <row r="936" spans="2:2" ht="54.95" customHeight="1" x14ac:dyDescent="0.25">
      <c r="B936" s="79"/>
    </row>
    <row r="937" spans="2:2" ht="54.95" customHeight="1" x14ac:dyDescent="0.25">
      <c r="B937" s="79"/>
    </row>
    <row r="938" spans="2:2" ht="54.95" customHeight="1" x14ac:dyDescent="0.25">
      <c r="B938" s="79"/>
    </row>
    <row r="939" spans="2:2" ht="54.95" customHeight="1" x14ac:dyDescent="0.25">
      <c r="B939" s="79"/>
    </row>
    <row r="940" spans="2:2" ht="54.95" customHeight="1" x14ac:dyDescent="0.25">
      <c r="B940" s="79"/>
    </row>
    <row r="941" spans="2:2" ht="54.95" customHeight="1" x14ac:dyDescent="0.25">
      <c r="B941" s="79"/>
    </row>
    <row r="942" spans="2:2" ht="54.95" customHeight="1" x14ac:dyDescent="0.25">
      <c r="B942" s="79"/>
    </row>
    <row r="943" spans="2:2" ht="54.95" customHeight="1" x14ac:dyDescent="0.25">
      <c r="B943" s="79"/>
    </row>
    <row r="944" spans="2:2" ht="54.95" customHeight="1" x14ac:dyDescent="0.25">
      <c r="B944" s="79"/>
    </row>
    <row r="945" spans="2:2" ht="54.95" customHeight="1" x14ac:dyDescent="0.25">
      <c r="B945" s="79"/>
    </row>
    <row r="946" spans="2:2" ht="54.95" customHeight="1" x14ac:dyDescent="0.25">
      <c r="B946" s="79"/>
    </row>
    <row r="947" spans="2:2" ht="54.95" customHeight="1" x14ac:dyDescent="0.25">
      <c r="B947" s="79"/>
    </row>
    <row r="948" spans="2:2" ht="54.95" customHeight="1" x14ac:dyDescent="0.25">
      <c r="B948" s="79"/>
    </row>
    <row r="949" spans="2:2" ht="54.95" customHeight="1" x14ac:dyDescent="0.25">
      <c r="B949" s="79"/>
    </row>
    <row r="950" spans="2:2" ht="54.95" customHeight="1" x14ac:dyDescent="0.25">
      <c r="B950" s="79"/>
    </row>
    <row r="951" spans="2:2" ht="54.95" customHeight="1" x14ac:dyDescent="0.25">
      <c r="B951" s="79"/>
    </row>
    <row r="952" spans="2:2" ht="54.95" customHeight="1" x14ac:dyDescent="0.25">
      <c r="B952" s="79"/>
    </row>
    <row r="953" spans="2:2" ht="54.95" customHeight="1" x14ac:dyDescent="0.25">
      <c r="B953" s="79"/>
    </row>
    <row r="954" spans="2:2" ht="54.95" customHeight="1" x14ac:dyDescent="0.25">
      <c r="B954" s="79"/>
    </row>
    <row r="955" spans="2:2" ht="54.95" customHeight="1" x14ac:dyDescent="0.25">
      <c r="B955" s="79"/>
    </row>
    <row r="956" spans="2:2" ht="54.95" customHeight="1" x14ac:dyDescent="0.25">
      <c r="B956" s="79"/>
    </row>
    <row r="957" spans="2:2" ht="54.95" customHeight="1" x14ac:dyDescent="0.25">
      <c r="B957" s="79"/>
    </row>
    <row r="958" spans="2:2" ht="54.95" customHeight="1" x14ac:dyDescent="0.25">
      <c r="B958" s="79"/>
    </row>
    <row r="959" spans="2:2" ht="54.95" customHeight="1" x14ac:dyDescent="0.25">
      <c r="B959" s="79"/>
    </row>
    <row r="960" spans="2:2" ht="54.95" customHeight="1" x14ac:dyDescent="0.25">
      <c r="B960" s="79"/>
    </row>
    <row r="961" spans="2:2" ht="54.95" customHeight="1" x14ac:dyDescent="0.25">
      <c r="B961" s="79"/>
    </row>
    <row r="962" spans="2:2" ht="54.95" customHeight="1" x14ac:dyDescent="0.25">
      <c r="B962" s="79"/>
    </row>
    <row r="963" spans="2:2" ht="54.95" customHeight="1" x14ac:dyDescent="0.25">
      <c r="B963" s="79"/>
    </row>
    <row r="964" spans="2:2" ht="54.95" customHeight="1" x14ac:dyDescent="0.25">
      <c r="B964" s="79"/>
    </row>
    <row r="965" spans="2:2" ht="54.95" customHeight="1" x14ac:dyDescent="0.25">
      <c r="B965" s="79"/>
    </row>
    <row r="966" spans="2:2" ht="54.95" customHeight="1" x14ac:dyDescent="0.25">
      <c r="B966" s="79"/>
    </row>
    <row r="967" spans="2:2" ht="54.95" customHeight="1" x14ac:dyDescent="0.25">
      <c r="B967" s="79"/>
    </row>
    <row r="968" spans="2:2" ht="54.95" customHeight="1" x14ac:dyDescent="0.25">
      <c r="B968" s="79"/>
    </row>
    <row r="969" spans="2:2" ht="54.95" customHeight="1" x14ac:dyDescent="0.25">
      <c r="B969" s="79"/>
    </row>
    <row r="970" spans="2:2" ht="54.95" customHeight="1" x14ac:dyDescent="0.25">
      <c r="B970" s="79"/>
    </row>
    <row r="971" spans="2:2" ht="54.95" customHeight="1" x14ac:dyDescent="0.25">
      <c r="B971" s="79"/>
    </row>
    <row r="972" spans="2:2" ht="54.95" customHeight="1" x14ac:dyDescent="0.25">
      <c r="B972" s="79"/>
    </row>
    <row r="973" spans="2:2" ht="54.95" customHeight="1" x14ac:dyDescent="0.25">
      <c r="B973" s="79"/>
    </row>
    <row r="974" spans="2:2" ht="54.95" customHeight="1" x14ac:dyDescent="0.25">
      <c r="B974" s="79"/>
    </row>
    <row r="975" spans="2:2" ht="54.95" customHeight="1" x14ac:dyDescent="0.25">
      <c r="B975" s="79"/>
    </row>
    <row r="976" spans="2:2" ht="54.95" customHeight="1" x14ac:dyDescent="0.25">
      <c r="B976" s="79"/>
    </row>
    <row r="977" spans="2:2" ht="54.95" customHeight="1" x14ac:dyDescent="0.25">
      <c r="B977" s="79"/>
    </row>
    <row r="978" spans="2:2" ht="54.95" customHeight="1" x14ac:dyDescent="0.25">
      <c r="B978" s="79"/>
    </row>
    <row r="979" spans="2:2" ht="54.95" customHeight="1" x14ac:dyDescent="0.25">
      <c r="B979" s="79"/>
    </row>
    <row r="980" spans="2:2" ht="54.95" customHeight="1" x14ac:dyDescent="0.25">
      <c r="B980" s="79"/>
    </row>
    <row r="981" spans="2:2" ht="54.95" customHeight="1" x14ac:dyDescent="0.25">
      <c r="B981" s="79"/>
    </row>
    <row r="982" spans="2:2" ht="54.95" customHeight="1" x14ac:dyDescent="0.25">
      <c r="B982" s="79"/>
    </row>
    <row r="983" spans="2:2" ht="54.95" customHeight="1" x14ac:dyDescent="0.25">
      <c r="B983" s="79"/>
    </row>
    <row r="984" spans="2:2" ht="54.95" customHeight="1" x14ac:dyDescent="0.25">
      <c r="B984" s="79"/>
    </row>
    <row r="985" spans="2:2" ht="54.95" customHeight="1" x14ac:dyDescent="0.25">
      <c r="B985" s="79"/>
    </row>
    <row r="986" spans="2:2" ht="54.95" customHeight="1" x14ac:dyDescent="0.25">
      <c r="B986" s="79"/>
    </row>
    <row r="987" spans="2:2" ht="54.95" customHeight="1" x14ac:dyDescent="0.25">
      <c r="B987" s="79"/>
    </row>
    <row r="988" spans="2:2" ht="54.95" customHeight="1" x14ac:dyDescent="0.25">
      <c r="B988" s="79"/>
    </row>
    <row r="989" spans="2:2" ht="54.95" customHeight="1" x14ac:dyDescent="0.25">
      <c r="B989" s="79"/>
    </row>
    <row r="990" spans="2:2" ht="54.95" customHeight="1" x14ac:dyDescent="0.25">
      <c r="B990" s="79"/>
    </row>
    <row r="991" spans="2:2" ht="54.95" customHeight="1" x14ac:dyDescent="0.25">
      <c r="B991" s="79"/>
    </row>
    <row r="992" spans="2:2" ht="54.95" customHeight="1" x14ac:dyDescent="0.25">
      <c r="B992" s="79"/>
    </row>
    <row r="993" spans="2:2" ht="54.95" customHeight="1" x14ac:dyDescent="0.25">
      <c r="B993" s="79"/>
    </row>
    <row r="994" spans="2:2" ht="54.95" customHeight="1" x14ac:dyDescent="0.25">
      <c r="B994" s="79"/>
    </row>
    <row r="995" spans="2:2" ht="54.95" customHeight="1" x14ac:dyDescent="0.25">
      <c r="B995" s="79"/>
    </row>
    <row r="996" spans="2:2" ht="54.95" customHeight="1" x14ac:dyDescent="0.25">
      <c r="B996" s="79"/>
    </row>
    <row r="997" spans="2:2" ht="54.95" customHeight="1" x14ac:dyDescent="0.25">
      <c r="B997" s="79"/>
    </row>
    <row r="998" spans="2:2" ht="54.95" customHeight="1" x14ac:dyDescent="0.25">
      <c r="B998" s="79"/>
    </row>
    <row r="999" spans="2:2" ht="54.95" customHeight="1" x14ac:dyDescent="0.25">
      <c r="B999" s="79"/>
    </row>
    <row r="1000" spans="2:2" ht="54.95" customHeight="1" x14ac:dyDescent="0.25">
      <c r="B1000" s="79"/>
    </row>
    <row r="1001" spans="2:2" ht="54.95" customHeight="1" x14ac:dyDescent="0.25">
      <c r="B1001" s="79"/>
    </row>
    <row r="1002" spans="2:2" ht="54.95" customHeight="1" x14ac:dyDescent="0.25">
      <c r="B1002" s="79"/>
    </row>
    <row r="1003" spans="2:2" ht="54.95" customHeight="1" x14ac:dyDescent="0.25">
      <c r="B1003" s="79"/>
    </row>
    <row r="1004" spans="2:2" ht="54.95" customHeight="1" x14ac:dyDescent="0.25">
      <c r="B1004" s="79"/>
    </row>
    <row r="1005" spans="2:2" ht="54.95" customHeight="1" x14ac:dyDescent="0.25">
      <c r="B1005" s="79"/>
    </row>
    <row r="1006" spans="2:2" ht="54.95" customHeight="1" x14ac:dyDescent="0.25">
      <c r="B1006" s="79"/>
    </row>
    <row r="1007" spans="2:2" ht="54.95" customHeight="1" x14ac:dyDescent="0.25">
      <c r="B1007" s="79"/>
    </row>
    <row r="1008" spans="2:2" ht="54.95" customHeight="1" x14ac:dyDescent="0.25">
      <c r="B1008" s="79"/>
    </row>
    <row r="1009" spans="2:2" ht="54.95" customHeight="1" x14ac:dyDescent="0.25">
      <c r="B1009" s="79"/>
    </row>
    <row r="1010" spans="2:2" ht="54.95" customHeight="1" x14ac:dyDescent="0.25">
      <c r="B1010" s="79"/>
    </row>
    <row r="1011" spans="2:2" ht="54.95" customHeight="1" x14ac:dyDescent="0.25">
      <c r="B1011" s="79"/>
    </row>
    <row r="1012" spans="2:2" ht="54.95" customHeight="1" x14ac:dyDescent="0.25">
      <c r="B1012" s="79"/>
    </row>
    <row r="1013" spans="2:2" ht="54.95" customHeight="1" x14ac:dyDescent="0.25">
      <c r="B1013" s="79"/>
    </row>
    <row r="1014" spans="2:2" ht="54.95" customHeight="1" x14ac:dyDescent="0.25">
      <c r="B1014" s="79"/>
    </row>
    <row r="1015" spans="2:2" ht="54.95" customHeight="1" x14ac:dyDescent="0.25">
      <c r="B1015" s="79"/>
    </row>
    <row r="1016" spans="2:2" ht="54.95" customHeight="1" x14ac:dyDescent="0.25">
      <c r="B1016" s="79"/>
    </row>
    <row r="1017" spans="2:2" ht="54.95" customHeight="1" x14ac:dyDescent="0.25">
      <c r="B1017" s="79"/>
    </row>
    <row r="1018" spans="2:2" ht="54.95" customHeight="1" x14ac:dyDescent="0.25">
      <c r="B1018" s="79"/>
    </row>
    <row r="1019" spans="2:2" ht="54.95" customHeight="1" x14ac:dyDescent="0.25">
      <c r="B1019" s="79"/>
    </row>
    <row r="1020" spans="2:2" ht="54.95" customHeight="1" x14ac:dyDescent="0.25">
      <c r="B1020" s="79"/>
    </row>
    <row r="1021" spans="2:2" ht="54.95" customHeight="1" x14ac:dyDescent="0.25">
      <c r="B1021" s="79"/>
    </row>
    <row r="1022" spans="2:2" ht="54.95" customHeight="1" x14ac:dyDescent="0.25">
      <c r="B1022" s="79"/>
    </row>
    <row r="1023" spans="2:2" ht="54.95" customHeight="1" x14ac:dyDescent="0.25">
      <c r="B1023" s="79"/>
    </row>
    <row r="1024" spans="2:2" ht="54.95" customHeight="1" x14ac:dyDescent="0.25">
      <c r="B1024" s="79"/>
    </row>
    <row r="1025" spans="2:2" ht="54.95" customHeight="1" x14ac:dyDescent="0.25">
      <c r="B1025" s="79"/>
    </row>
    <row r="1026" spans="2:2" ht="54.95" customHeight="1" x14ac:dyDescent="0.25">
      <c r="B1026" s="79"/>
    </row>
    <row r="1027" spans="2:2" ht="54.95" customHeight="1" x14ac:dyDescent="0.25">
      <c r="B1027" s="79"/>
    </row>
    <row r="1028" spans="2:2" ht="54.95" customHeight="1" x14ac:dyDescent="0.25">
      <c r="B1028" s="79"/>
    </row>
    <row r="1029" spans="2:2" ht="54.95" customHeight="1" x14ac:dyDescent="0.25">
      <c r="B1029" s="79"/>
    </row>
    <row r="1030" spans="2:2" ht="54.95" customHeight="1" x14ac:dyDescent="0.25">
      <c r="B1030" s="79"/>
    </row>
    <row r="1031" spans="2:2" ht="54.95" customHeight="1" x14ac:dyDescent="0.25">
      <c r="B1031" s="79"/>
    </row>
    <row r="1032" spans="2:2" ht="54.95" customHeight="1" x14ac:dyDescent="0.25">
      <c r="B1032" s="79"/>
    </row>
    <row r="1033" spans="2:2" ht="54.95" customHeight="1" x14ac:dyDescent="0.25">
      <c r="B1033" s="79"/>
    </row>
    <row r="1034" spans="2:2" ht="54.95" customHeight="1" x14ac:dyDescent="0.25">
      <c r="B1034" s="79"/>
    </row>
    <row r="1035" spans="2:2" ht="54.95" customHeight="1" x14ac:dyDescent="0.25">
      <c r="B1035" s="79"/>
    </row>
    <row r="1036" spans="2:2" ht="54.95" customHeight="1" x14ac:dyDescent="0.25">
      <c r="B1036" s="79"/>
    </row>
    <row r="1037" spans="2:2" ht="54.95" customHeight="1" x14ac:dyDescent="0.25">
      <c r="B1037" s="79"/>
    </row>
    <row r="1038" spans="2:2" ht="54.95" customHeight="1" x14ac:dyDescent="0.25">
      <c r="B1038" s="79"/>
    </row>
    <row r="1039" spans="2:2" ht="54.95" customHeight="1" x14ac:dyDescent="0.25">
      <c r="B1039" s="79"/>
    </row>
    <row r="1040" spans="2:2" ht="54.95" customHeight="1" x14ac:dyDescent="0.25">
      <c r="B1040" s="79"/>
    </row>
    <row r="1041" spans="2:2" ht="54.95" customHeight="1" x14ac:dyDescent="0.25">
      <c r="B1041" s="79"/>
    </row>
    <row r="1042" spans="2:2" ht="54.95" customHeight="1" x14ac:dyDescent="0.25">
      <c r="B1042" s="79"/>
    </row>
    <row r="1043" spans="2:2" ht="54.95" customHeight="1" x14ac:dyDescent="0.25">
      <c r="B1043" s="79"/>
    </row>
    <row r="1044" spans="2:2" ht="54.95" customHeight="1" x14ac:dyDescent="0.25">
      <c r="B1044" s="79"/>
    </row>
    <row r="1045" spans="2:2" ht="54.95" customHeight="1" x14ac:dyDescent="0.25">
      <c r="B1045" s="79"/>
    </row>
    <row r="1046" spans="2:2" ht="54.95" customHeight="1" x14ac:dyDescent="0.25">
      <c r="B1046" s="79"/>
    </row>
    <row r="1047" spans="2:2" ht="54.95" customHeight="1" x14ac:dyDescent="0.25">
      <c r="B1047" s="79"/>
    </row>
    <row r="1048" spans="2:2" ht="54.95" customHeight="1" x14ac:dyDescent="0.25">
      <c r="B1048" s="79"/>
    </row>
    <row r="1049" spans="2:2" ht="54.95" customHeight="1" x14ac:dyDescent="0.25">
      <c r="B1049" s="79"/>
    </row>
    <row r="1050" spans="2:2" ht="54.95" customHeight="1" x14ac:dyDescent="0.25">
      <c r="B1050" s="79"/>
    </row>
    <row r="1051" spans="2:2" ht="54.95" customHeight="1" x14ac:dyDescent="0.25">
      <c r="B1051" s="79"/>
    </row>
    <row r="1052" spans="2:2" ht="54.95" customHeight="1" x14ac:dyDescent="0.25">
      <c r="B1052" s="79"/>
    </row>
    <row r="1053" spans="2:2" ht="54.95" customHeight="1" x14ac:dyDescent="0.25">
      <c r="B1053" s="79"/>
    </row>
    <row r="1054" spans="2:2" ht="54.95" customHeight="1" x14ac:dyDescent="0.25">
      <c r="B1054" s="79"/>
    </row>
    <row r="1055" spans="2:2" ht="54.95" customHeight="1" x14ac:dyDescent="0.25">
      <c r="B1055" s="79"/>
    </row>
    <row r="1056" spans="2:2" ht="54.95" customHeight="1" x14ac:dyDescent="0.25">
      <c r="B1056" s="79"/>
    </row>
    <row r="1057" spans="2:2" ht="54.95" customHeight="1" x14ac:dyDescent="0.25">
      <c r="B1057" s="79"/>
    </row>
    <row r="1058" spans="2:2" ht="54.95" customHeight="1" x14ac:dyDescent="0.25">
      <c r="B1058" s="79"/>
    </row>
    <row r="1059" spans="2:2" ht="54.95" customHeight="1" x14ac:dyDescent="0.25">
      <c r="B1059" s="79"/>
    </row>
    <row r="1060" spans="2:2" ht="54.95" customHeight="1" x14ac:dyDescent="0.25">
      <c r="B1060" s="79"/>
    </row>
    <row r="1061" spans="2:2" ht="54.95" customHeight="1" x14ac:dyDescent="0.25">
      <c r="B1061" s="79"/>
    </row>
    <row r="1062" spans="2:2" ht="54.95" customHeight="1" x14ac:dyDescent="0.25">
      <c r="B1062" s="79"/>
    </row>
    <row r="1063" spans="2:2" ht="54.95" customHeight="1" x14ac:dyDescent="0.25">
      <c r="B1063" s="79"/>
    </row>
    <row r="1064" spans="2:2" ht="54.95" customHeight="1" x14ac:dyDescent="0.25">
      <c r="B1064" s="79"/>
    </row>
    <row r="1065" spans="2:2" ht="54.95" customHeight="1" x14ac:dyDescent="0.25">
      <c r="B1065" s="79"/>
    </row>
    <row r="1066" spans="2:2" ht="54.95" customHeight="1" x14ac:dyDescent="0.25">
      <c r="B1066" s="79"/>
    </row>
    <row r="1067" spans="2:2" ht="54.95" customHeight="1" x14ac:dyDescent="0.25">
      <c r="B1067" s="79"/>
    </row>
    <row r="1068" spans="2:2" ht="54.95" customHeight="1" x14ac:dyDescent="0.25">
      <c r="B1068" s="79"/>
    </row>
    <row r="1069" spans="2:2" ht="54.95" customHeight="1" x14ac:dyDescent="0.25">
      <c r="B1069" s="79"/>
    </row>
    <row r="1070" spans="2:2" ht="54.95" customHeight="1" x14ac:dyDescent="0.25">
      <c r="B1070" s="79"/>
    </row>
    <row r="1071" spans="2:2" ht="54.95" customHeight="1" x14ac:dyDescent="0.25">
      <c r="B1071" s="79"/>
    </row>
    <row r="1072" spans="2:2" ht="54.95" customHeight="1" x14ac:dyDescent="0.25">
      <c r="B1072" s="79"/>
    </row>
    <row r="1073" spans="2:2" ht="54.95" customHeight="1" x14ac:dyDescent="0.25">
      <c r="B1073" s="79"/>
    </row>
    <row r="1074" spans="2:2" ht="54.95" customHeight="1" x14ac:dyDescent="0.25">
      <c r="B1074" s="79"/>
    </row>
    <row r="1075" spans="2:2" ht="54.95" customHeight="1" x14ac:dyDescent="0.25">
      <c r="B1075" s="79"/>
    </row>
    <row r="1076" spans="2:2" ht="54.95" customHeight="1" x14ac:dyDescent="0.25">
      <c r="B1076" s="79"/>
    </row>
    <row r="1077" spans="2:2" ht="54.95" customHeight="1" x14ac:dyDescent="0.25">
      <c r="B1077" s="79"/>
    </row>
    <row r="1078" spans="2:2" ht="54.95" customHeight="1" x14ac:dyDescent="0.25">
      <c r="B1078" s="79"/>
    </row>
    <row r="1079" spans="2:2" ht="54.95" customHeight="1" x14ac:dyDescent="0.25">
      <c r="B1079" s="79"/>
    </row>
    <row r="1080" spans="2:2" ht="54.95" customHeight="1" x14ac:dyDescent="0.25">
      <c r="B1080" s="79"/>
    </row>
    <row r="1081" spans="2:2" ht="54.95" customHeight="1" x14ac:dyDescent="0.25">
      <c r="B1081" s="79"/>
    </row>
    <row r="1082" spans="2:2" ht="54.95" customHeight="1" x14ac:dyDescent="0.25">
      <c r="B1082" s="79"/>
    </row>
    <row r="1083" spans="2:2" ht="54.95" customHeight="1" x14ac:dyDescent="0.25">
      <c r="B1083" s="79"/>
    </row>
    <row r="1084" spans="2:2" ht="54.95" customHeight="1" x14ac:dyDescent="0.25">
      <c r="B1084" s="79"/>
    </row>
    <row r="1085" spans="2:2" ht="54.95" customHeight="1" x14ac:dyDescent="0.25">
      <c r="B1085" s="79"/>
    </row>
    <row r="1086" spans="2:2" ht="54.95" customHeight="1" x14ac:dyDescent="0.25">
      <c r="B1086" s="79"/>
    </row>
    <row r="1087" spans="2:2" ht="54.95" customHeight="1" x14ac:dyDescent="0.25">
      <c r="B1087" s="79"/>
    </row>
    <row r="1088" spans="2:2" ht="54.95" customHeight="1" x14ac:dyDescent="0.25">
      <c r="B1088" s="79"/>
    </row>
    <row r="1089" spans="2:2" ht="54.95" customHeight="1" x14ac:dyDescent="0.25">
      <c r="B1089" s="79"/>
    </row>
    <row r="1090" spans="2:2" ht="54.95" customHeight="1" x14ac:dyDescent="0.25">
      <c r="B1090" s="79"/>
    </row>
    <row r="1091" spans="2:2" ht="54.95" customHeight="1" x14ac:dyDescent="0.25">
      <c r="B1091" s="79"/>
    </row>
    <row r="1092" spans="2:2" ht="54.95" customHeight="1" x14ac:dyDescent="0.25">
      <c r="B1092" s="79"/>
    </row>
    <row r="1093" spans="2:2" ht="54.95" customHeight="1" x14ac:dyDescent="0.25">
      <c r="B1093" s="79"/>
    </row>
    <row r="1094" spans="2:2" ht="54.95" customHeight="1" x14ac:dyDescent="0.25">
      <c r="B1094" s="79"/>
    </row>
    <row r="1095" spans="2:2" ht="54.95" customHeight="1" x14ac:dyDescent="0.25">
      <c r="B1095" s="79"/>
    </row>
    <row r="1096" spans="2:2" ht="54.95" customHeight="1" x14ac:dyDescent="0.25">
      <c r="B1096" s="79"/>
    </row>
    <row r="1097" spans="2:2" ht="54.95" customHeight="1" x14ac:dyDescent="0.25">
      <c r="B1097" s="79"/>
    </row>
    <row r="1098" spans="2:2" ht="54.95" customHeight="1" x14ac:dyDescent="0.25">
      <c r="B1098" s="79"/>
    </row>
    <row r="1099" spans="2:2" ht="54.95" customHeight="1" x14ac:dyDescent="0.25">
      <c r="B1099" s="79"/>
    </row>
    <row r="1100" spans="2:2" ht="54.95" customHeight="1" x14ac:dyDescent="0.25">
      <c r="B1100" s="79"/>
    </row>
    <row r="1101" spans="2:2" ht="54.95" customHeight="1" x14ac:dyDescent="0.25">
      <c r="B1101" s="79"/>
    </row>
    <row r="1102" spans="2:2" ht="54.95" customHeight="1" x14ac:dyDescent="0.25">
      <c r="B1102" s="79"/>
    </row>
    <row r="1103" spans="2:2" ht="54.95" customHeight="1" x14ac:dyDescent="0.25">
      <c r="B1103" s="79"/>
    </row>
    <row r="1104" spans="2:2" ht="54.95" customHeight="1" x14ac:dyDescent="0.25">
      <c r="B1104" s="79"/>
    </row>
    <row r="1105" spans="2:2" ht="54.95" customHeight="1" x14ac:dyDescent="0.25">
      <c r="B1105" s="79"/>
    </row>
    <row r="1106" spans="2:2" ht="54.95" customHeight="1" x14ac:dyDescent="0.25">
      <c r="B1106" s="79"/>
    </row>
    <row r="1107" spans="2:2" ht="54.95" customHeight="1" x14ac:dyDescent="0.25">
      <c r="B1107" s="79"/>
    </row>
    <row r="1108" spans="2:2" ht="54.95" customHeight="1" x14ac:dyDescent="0.25">
      <c r="B1108" s="79"/>
    </row>
    <row r="1109" spans="2:2" ht="54.95" customHeight="1" x14ac:dyDescent="0.25">
      <c r="B1109" s="79"/>
    </row>
    <row r="1110" spans="2:2" ht="54.95" customHeight="1" x14ac:dyDescent="0.25">
      <c r="B1110" s="79"/>
    </row>
    <row r="1111" spans="2:2" ht="54.95" customHeight="1" x14ac:dyDescent="0.25">
      <c r="B1111" s="79"/>
    </row>
    <row r="1112" spans="2:2" ht="54.95" customHeight="1" x14ac:dyDescent="0.25">
      <c r="B1112" s="79"/>
    </row>
    <row r="1113" spans="2:2" ht="54.95" customHeight="1" x14ac:dyDescent="0.25">
      <c r="B1113" s="79"/>
    </row>
    <row r="1114" spans="2:2" ht="54.95" customHeight="1" x14ac:dyDescent="0.25">
      <c r="B1114" s="79"/>
    </row>
    <row r="1115" spans="2:2" ht="54.95" customHeight="1" x14ac:dyDescent="0.25">
      <c r="B1115" s="79"/>
    </row>
    <row r="1116" spans="2:2" ht="54.95" customHeight="1" x14ac:dyDescent="0.25">
      <c r="B1116" s="79"/>
    </row>
    <row r="1117" spans="2:2" ht="54.95" customHeight="1" x14ac:dyDescent="0.25">
      <c r="B1117" s="79"/>
    </row>
    <row r="1118" spans="2:2" ht="54.95" customHeight="1" x14ac:dyDescent="0.25">
      <c r="B1118" s="79"/>
    </row>
    <row r="1119" spans="2:2" ht="54.95" customHeight="1" x14ac:dyDescent="0.25">
      <c r="B1119" s="79"/>
    </row>
    <row r="1120" spans="2:2" ht="54.95" customHeight="1" x14ac:dyDescent="0.25">
      <c r="B1120" s="79"/>
    </row>
    <row r="1121" spans="2:2" ht="54.95" customHeight="1" x14ac:dyDescent="0.25">
      <c r="B1121" s="79"/>
    </row>
    <row r="1122" spans="2:2" ht="54.95" customHeight="1" x14ac:dyDescent="0.25">
      <c r="B1122" s="79"/>
    </row>
    <row r="1123" spans="2:2" ht="54.95" customHeight="1" x14ac:dyDescent="0.25">
      <c r="B1123" s="79"/>
    </row>
    <row r="1124" spans="2:2" ht="54.95" customHeight="1" x14ac:dyDescent="0.25">
      <c r="B1124" s="79"/>
    </row>
    <row r="1125" spans="2:2" ht="54.95" customHeight="1" x14ac:dyDescent="0.25">
      <c r="B1125" s="79"/>
    </row>
    <row r="1126" spans="2:2" ht="54.95" customHeight="1" x14ac:dyDescent="0.25">
      <c r="B1126" s="79"/>
    </row>
    <row r="1127" spans="2:2" ht="54.95" customHeight="1" x14ac:dyDescent="0.25">
      <c r="B1127" s="79"/>
    </row>
    <row r="1128" spans="2:2" ht="54.95" customHeight="1" x14ac:dyDescent="0.25">
      <c r="B1128" s="79"/>
    </row>
    <row r="1129" spans="2:2" ht="54.95" customHeight="1" x14ac:dyDescent="0.25">
      <c r="B1129" s="79"/>
    </row>
    <row r="1130" spans="2:2" ht="54.95" customHeight="1" x14ac:dyDescent="0.25">
      <c r="B1130" s="79"/>
    </row>
    <row r="1131" spans="2:2" ht="54.95" customHeight="1" x14ac:dyDescent="0.25">
      <c r="B1131" s="79"/>
    </row>
    <row r="1132" spans="2:2" ht="54.95" customHeight="1" x14ac:dyDescent="0.25">
      <c r="B1132" s="79"/>
    </row>
    <row r="1133" spans="2:2" ht="54.95" customHeight="1" x14ac:dyDescent="0.25">
      <c r="B1133" s="79"/>
    </row>
    <row r="1134" spans="2:2" ht="54.95" customHeight="1" x14ac:dyDescent="0.25">
      <c r="B1134" s="79"/>
    </row>
    <row r="1135" spans="2:2" ht="54.95" customHeight="1" x14ac:dyDescent="0.25">
      <c r="B1135" s="79"/>
    </row>
    <row r="1136" spans="2:2" ht="54.95" customHeight="1" x14ac:dyDescent="0.25">
      <c r="B1136" s="79"/>
    </row>
    <row r="1137" spans="2:2" ht="54.95" customHeight="1" x14ac:dyDescent="0.25">
      <c r="B1137" s="79"/>
    </row>
    <row r="1138" spans="2:2" ht="54.95" customHeight="1" x14ac:dyDescent="0.25">
      <c r="B1138" s="79"/>
    </row>
    <row r="1139" spans="2:2" ht="54.95" customHeight="1" x14ac:dyDescent="0.25">
      <c r="B1139" s="79"/>
    </row>
    <row r="1140" spans="2:2" ht="54.95" customHeight="1" x14ac:dyDescent="0.25">
      <c r="B1140" s="79"/>
    </row>
    <row r="1141" spans="2:2" ht="54.95" customHeight="1" x14ac:dyDescent="0.25">
      <c r="B1141" s="79"/>
    </row>
    <row r="1142" spans="2:2" ht="54.95" customHeight="1" x14ac:dyDescent="0.25">
      <c r="B1142" s="79"/>
    </row>
    <row r="1143" spans="2:2" ht="54.95" customHeight="1" x14ac:dyDescent="0.25">
      <c r="B1143" s="79"/>
    </row>
    <row r="1144" spans="2:2" ht="54.95" customHeight="1" x14ac:dyDescent="0.25">
      <c r="B1144" s="79"/>
    </row>
    <row r="1145" spans="2:2" ht="54.95" customHeight="1" x14ac:dyDescent="0.25">
      <c r="B1145" s="79"/>
    </row>
    <row r="1146" spans="2:2" ht="54.95" customHeight="1" x14ac:dyDescent="0.25">
      <c r="B1146" s="79"/>
    </row>
    <row r="1147" spans="2:2" ht="54.95" customHeight="1" x14ac:dyDescent="0.25">
      <c r="B1147" s="79"/>
    </row>
    <row r="1148" spans="2:2" ht="54.95" customHeight="1" x14ac:dyDescent="0.25">
      <c r="B1148" s="79"/>
    </row>
    <row r="1149" spans="2:2" ht="54.95" customHeight="1" x14ac:dyDescent="0.25">
      <c r="B1149" s="79"/>
    </row>
    <row r="1150" spans="2:2" ht="54.95" customHeight="1" x14ac:dyDescent="0.25">
      <c r="B1150" s="79"/>
    </row>
    <row r="1151" spans="2:2" ht="54.95" customHeight="1" x14ac:dyDescent="0.25">
      <c r="B1151" s="79"/>
    </row>
    <row r="1152" spans="2:2" ht="54.95" customHeight="1" x14ac:dyDescent="0.25">
      <c r="B1152" s="79"/>
    </row>
    <row r="1153" spans="2:2" ht="54.95" customHeight="1" x14ac:dyDescent="0.25">
      <c r="B1153" s="79"/>
    </row>
    <row r="1154" spans="2:2" ht="54.95" customHeight="1" x14ac:dyDescent="0.25">
      <c r="B1154" s="79"/>
    </row>
    <row r="1155" spans="2:2" ht="54.95" customHeight="1" x14ac:dyDescent="0.25">
      <c r="B1155" s="79"/>
    </row>
    <row r="1156" spans="2:2" ht="54.95" customHeight="1" x14ac:dyDescent="0.25">
      <c r="B1156" s="79"/>
    </row>
    <row r="1157" spans="2:2" ht="54.95" customHeight="1" x14ac:dyDescent="0.25">
      <c r="B1157" s="79"/>
    </row>
    <row r="1158" spans="2:2" ht="54.95" customHeight="1" x14ac:dyDescent="0.25">
      <c r="B1158" s="79"/>
    </row>
    <row r="1159" spans="2:2" ht="54.95" customHeight="1" x14ac:dyDescent="0.25">
      <c r="B1159" s="79"/>
    </row>
    <row r="1160" spans="2:2" ht="54.95" customHeight="1" x14ac:dyDescent="0.25">
      <c r="B1160" s="79"/>
    </row>
    <row r="1161" spans="2:2" ht="54.95" customHeight="1" x14ac:dyDescent="0.25">
      <c r="B1161" s="79"/>
    </row>
    <row r="1162" spans="2:2" ht="54.95" customHeight="1" x14ac:dyDescent="0.25">
      <c r="B1162" s="79"/>
    </row>
    <row r="1163" spans="2:2" ht="54.95" customHeight="1" x14ac:dyDescent="0.25">
      <c r="B1163" s="79"/>
    </row>
    <row r="1164" spans="2:2" ht="54.95" customHeight="1" x14ac:dyDescent="0.25">
      <c r="B1164" s="79"/>
    </row>
    <row r="1165" spans="2:2" ht="54.95" customHeight="1" x14ac:dyDescent="0.25">
      <c r="B1165" s="79"/>
    </row>
    <row r="1166" spans="2:2" ht="54.95" customHeight="1" x14ac:dyDescent="0.25">
      <c r="B1166" s="79"/>
    </row>
    <row r="1167" spans="2:2" ht="54.95" customHeight="1" x14ac:dyDescent="0.25">
      <c r="B1167" s="79"/>
    </row>
    <row r="1168" spans="2:2" ht="54.95" customHeight="1" x14ac:dyDescent="0.25">
      <c r="B1168" s="79"/>
    </row>
    <row r="1169" spans="2:2" ht="54.95" customHeight="1" x14ac:dyDescent="0.25">
      <c r="B1169" s="79"/>
    </row>
    <row r="1170" spans="2:2" ht="54.95" customHeight="1" x14ac:dyDescent="0.25">
      <c r="B1170" s="79"/>
    </row>
    <row r="1171" spans="2:2" ht="54.95" customHeight="1" x14ac:dyDescent="0.25">
      <c r="B1171" s="79"/>
    </row>
    <row r="1172" spans="2:2" ht="54.95" customHeight="1" x14ac:dyDescent="0.25">
      <c r="B1172" s="79"/>
    </row>
    <row r="1173" spans="2:2" ht="54.95" customHeight="1" x14ac:dyDescent="0.25">
      <c r="B1173" s="79"/>
    </row>
    <row r="1174" spans="2:2" ht="54.95" customHeight="1" x14ac:dyDescent="0.25">
      <c r="B1174" s="79"/>
    </row>
    <row r="1175" spans="2:2" ht="54.95" customHeight="1" x14ac:dyDescent="0.25">
      <c r="B1175" s="79"/>
    </row>
    <row r="1176" spans="2:2" ht="54.95" customHeight="1" x14ac:dyDescent="0.25">
      <c r="B1176" s="79"/>
    </row>
    <row r="1177" spans="2:2" ht="54.95" customHeight="1" x14ac:dyDescent="0.25">
      <c r="B1177" s="79"/>
    </row>
    <row r="1178" spans="2:2" ht="54.95" customHeight="1" x14ac:dyDescent="0.25">
      <c r="B1178" s="79"/>
    </row>
    <row r="1179" spans="2:2" ht="54.95" customHeight="1" x14ac:dyDescent="0.25">
      <c r="B1179" s="79"/>
    </row>
    <row r="1180" spans="2:2" ht="54.95" customHeight="1" x14ac:dyDescent="0.25">
      <c r="B1180" s="79"/>
    </row>
    <row r="1181" spans="2:2" ht="54.95" customHeight="1" x14ac:dyDescent="0.25">
      <c r="B1181" s="79"/>
    </row>
    <row r="1182" spans="2:2" ht="54.95" customHeight="1" x14ac:dyDescent="0.25">
      <c r="B1182" s="79"/>
    </row>
    <row r="1183" spans="2:2" ht="54.95" customHeight="1" x14ac:dyDescent="0.25">
      <c r="B1183" s="79"/>
    </row>
    <row r="1184" spans="2:2" ht="54.95" customHeight="1" x14ac:dyDescent="0.25">
      <c r="B1184" s="79"/>
    </row>
    <row r="1185" spans="2:2" ht="54.95" customHeight="1" x14ac:dyDescent="0.25">
      <c r="B1185" s="79"/>
    </row>
    <row r="1186" spans="2:2" ht="54.95" customHeight="1" x14ac:dyDescent="0.25">
      <c r="B1186" s="79"/>
    </row>
    <row r="1187" spans="2:2" ht="54.95" customHeight="1" x14ac:dyDescent="0.25">
      <c r="B1187" s="79"/>
    </row>
    <row r="1188" spans="2:2" ht="54.95" customHeight="1" x14ac:dyDescent="0.25">
      <c r="B1188" s="79"/>
    </row>
    <row r="1189" spans="2:2" ht="54.95" customHeight="1" x14ac:dyDescent="0.25">
      <c r="B1189" s="79"/>
    </row>
    <row r="1190" spans="2:2" ht="54.95" customHeight="1" x14ac:dyDescent="0.25">
      <c r="B1190" s="79"/>
    </row>
    <row r="1191" spans="2:2" ht="54.95" customHeight="1" x14ac:dyDescent="0.25">
      <c r="B1191" s="79"/>
    </row>
    <row r="1192" spans="2:2" ht="54.95" customHeight="1" x14ac:dyDescent="0.25">
      <c r="B1192" s="79"/>
    </row>
    <row r="1193" spans="2:2" ht="54.95" customHeight="1" x14ac:dyDescent="0.25">
      <c r="B1193" s="79"/>
    </row>
    <row r="1194" spans="2:2" ht="54.95" customHeight="1" x14ac:dyDescent="0.25">
      <c r="B1194" s="79"/>
    </row>
    <row r="1195" spans="2:2" ht="54.95" customHeight="1" x14ac:dyDescent="0.25">
      <c r="B1195" s="79"/>
    </row>
    <row r="1196" spans="2:2" ht="54.95" customHeight="1" x14ac:dyDescent="0.25">
      <c r="B1196" s="79"/>
    </row>
    <row r="1197" spans="2:2" ht="54.95" customHeight="1" x14ac:dyDescent="0.25">
      <c r="B1197" s="79"/>
    </row>
    <row r="1198" spans="2:2" ht="54.95" customHeight="1" x14ac:dyDescent="0.25">
      <c r="B1198" s="79"/>
    </row>
    <row r="1199" spans="2:2" ht="54.95" customHeight="1" x14ac:dyDescent="0.25">
      <c r="B1199" s="79"/>
    </row>
    <row r="1200" spans="2:2" ht="54.95" customHeight="1" x14ac:dyDescent="0.25">
      <c r="B1200" s="79"/>
    </row>
    <row r="1201" spans="2:2" ht="54.95" customHeight="1" x14ac:dyDescent="0.25">
      <c r="B1201" s="79"/>
    </row>
    <row r="1202" spans="2:2" ht="54.95" customHeight="1" x14ac:dyDescent="0.25">
      <c r="B1202" s="79"/>
    </row>
    <row r="1203" spans="2:2" ht="54.95" customHeight="1" x14ac:dyDescent="0.25">
      <c r="B1203" s="79"/>
    </row>
    <row r="1204" spans="2:2" ht="54.95" customHeight="1" x14ac:dyDescent="0.25">
      <c r="B1204" s="79"/>
    </row>
    <row r="1205" spans="2:2" ht="54.95" customHeight="1" x14ac:dyDescent="0.25">
      <c r="B1205" s="79"/>
    </row>
    <row r="1206" spans="2:2" ht="54.95" customHeight="1" x14ac:dyDescent="0.25">
      <c r="B1206" s="79"/>
    </row>
    <row r="1207" spans="2:2" ht="54.95" customHeight="1" x14ac:dyDescent="0.25">
      <c r="B1207" s="79"/>
    </row>
    <row r="1208" spans="2:2" ht="54.95" customHeight="1" x14ac:dyDescent="0.25">
      <c r="B1208" s="79"/>
    </row>
    <row r="1209" spans="2:2" ht="54.95" customHeight="1" x14ac:dyDescent="0.25">
      <c r="B1209" s="79"/>
    </row>
    <row r="1210" spans="2:2" ht="54.95" customHeight="1" x14ac:dyDescent="0.25">
      <c r="B1210" s="79"/>
    </row>
    <row r="1211" spans="2:2" ht="54.95" customHeight="1" x14ac:dyDescent="0.25">
      <c r="B1211" s="79"/>
    </row>
    <row r="1212" spans="2:2" ht="54.95" customHeight="1" x14ac:dyDescent="0.25">
      <c r="B1212" s="79"/>
    </row>
    <row r="1213" spans="2:2" ht="54.95" customHeight="1" x14ac:dyDescent="0.25">
      <c r="B1213" s="79"/>
    </row>
    <row r="1214" spans="2:2" ht="54.95" customHeight="1" x14ac:dyDescent="0.25">
      <c r="B1214" s="79"/>
    </row>
    <row r="1215" spans="2:2" ht="54.95" customHeight="1" x14ac:dyDescent="0.25">
      <c r="B1215" s="79"/>
    </row>
    <row r="1216" spans="2:2" ht="54.95" customHeight="1" x14ac:dyDescent="0.25">
      <c r="B1216" s="79"/>
    </row>
    <row r="1217" spans="2:2" ht="54.95" customHeight="1" x14ac:dyDescent="0.25">
      <c r="B1217" s="79"/>
    </row>
    <row r="1218" spans="2:2" ht="54.95" customHeight="1" x14ac:dyDescent="0.25">
      <c r="B1218" s="79"/>
    </row>
    <row r="1219" spans="2:2" ht="54.95" customHeight="1" x14ac:dyDescent="0.25">
      <c r="B1219" s="79"/>
    </row>
    <row r="1220" spans="2:2" ht="54.95" customHeight="1" x14ac:dyDescent="0.25">
      <c r="B1220" s="79"/>
    </row>
    <row r="1221" spans="2:2" ht="54.95" customHeight="1" x14ac:dyDescent="0.25">
      <c r="B1221" s="79"/>
    </row>
    <row r="1222" spans="2:2" ht="54.95" customHeight="1" x14ac:dyDescent="0.25">
      <c r="B1222" s="79"/>
    </row>
    <row r="1223" spans="2:2" ht="54.95" customHeight="1" x14ac:dyDescent="0.25">
      <c r="B1223" s="79"/>
    </row>
    <row r="1224" spans="2:2" ht="54.95" customHeight="1" x14ac:dyDescent="0.25">
      <c r="B1224" s="79"/>
    </row>
    <row r="1225" spans="2:2" ht="54.95" customHeight="1" x14ac:dyDescent="0.25">
      <c r="B1225" s="79"/>
    </row>
    <row r="1226" spans="2:2" ht="54.95" customHeight="1" x14ac:dyDescent="0.25">
      <c r="B1226" s="79"/>
    </row>
    <row r="1227" spans="2:2" ht="54.95" customHeight="1" x14ac:dyDescent="0.25">
      <c r="B1227" s="79"/>
    </row>
    <row r="1228" spans="2:2" ht="54.95" customHeight="1" x14ac:dyDescent="0.25">
      <c r="B1228" s="79"/>
    </row>
    <row r="1229" spans="2:2" ht="54.95" customHeight="1" x14ac:dyDescent="0.25">
      <c r="B1229" s="79"/>
    </row>
    <row r="1230" spans="2:2" ht="54.95" customHeight="1" x14ac:dyDescent="0.25">
      <c r="B1230" s="79"/>
    </row>
    <row r="1231" spans="2:2" ht="54.95" customHeight="1" x14ac:dyDescent="0.25">
      <c r="B1231" s="79"/>
    </row>
    <row r="1232" spans="2:2" ht="54.95" customHeight="1" x14ac:dyDescent="0.25">
      <c r="B1232" s="79"/>
    </row>
    <row r="1233" spans="2:2" ht="54.95" customHeight="1" x14ac:dyDescent="0.25">
      <c r="B1233" s="79"/>
    </row>
    <row r="1234" spans="2:2" ht="54.95" customHeight="1" x14ac:dyDescent="0.25">
      <c r="B1234" s="79"/>
    </row>
    <row r="1235" spans="2:2" ht="54.95" customHeight="1" x14ac:dyDescent="0.25">
      <c r="B1235" s="79"/>
    </row>
    <row r="1236" spans="2:2" ht="54.95" customHeight="1" x14ac:dyDescent="0.25">
      <c r="B1236" s="79"/>
    </row>
    <row r="1237" spans="2:2" ht="54.95" customHeight="1" x14ac:dyDescent="0.25">
      <c r="B1237" s="79"/>
    </row>
    <row r="1238" spans="2:2" ht="54.95" customHeight="1" x14ac:dyDescent="0.25">
      <c r="B1238" s="79"/>
    </row>
    <row r="1239" spans="2:2" ht="54.95" customHeight="1" x14ac:dyDescent="0.25">
      <c r="B1239" s="79"/>
    </row>
    <row r="1240" spans="2:2" ht="54.95" customHeight="1" x14ac:dyDescent="0.25">
      <c r="B1240" s="79"/>
    </row>
    <row r="1241" spans="2:2" ht="54.95" customHeight="1" x14ac:dyDescent="0.25">
      <c r="B1241" s="79"/>
    </row>
    <row r="1242" spans="2:2" ht="54.95" customHeight="1" x14ac:dyDescent="0.25">
      <c r="B1242" s="79"/>
    </row>
    <row r="1243" spans="2:2" ht="54.95" customHeight="1" x14ac:dyDescent="0.25">
      <c r="B1243" s="79"/>
    </row>
    <row r="1244" spans="2:2" ht="54.95" customHeight="1" x14ac:dyDescent="0.25">
      <c r="B1244" s="79"/>
    </row>
    <row r="1245" spans="2:2" ht="54.95" customHeight="1" x14ac:dyDescent="0.25">
      <c r="B1245" s="79"/>
    </row>
    <row r="1246" spans="2:2" ht="54.95" customHeight="1" x14ac:dyDescent="0.25">
      <c r="B1246" s="79"/>
    </row>
    <row r="1247" spans="2:2" ht="54.95" customHeight="1" x14ac:dyDescent="0.25">
      <c r="B1247" s="79"/>
    </row>
    <row r="1248" spans="2:2" ht="54.95" customHeight="1" x14ac:dyDescent="0.25">
      <c r="B1248" s="79"/>
    </row>
    <row r="1249" spans="2:2" ht="54.95" customHeight="1" x14ac:dyDescent="0.25">
      <c r="B1249" s="79"/>
    </row>
    <row r="1250" spans="2:2" ht="54.95" customHeight="1" x14ac:dyDescent="0.25">
      <c r="B1250" s="79"/>
    </row>
    <row r="1251" spans="2:2" ht="54.95" customHeight="1" x14ac:dyDescent="0.25">
      <c r="B1251" s="79"/>
    </row>
    <row r="1252" spans="2:2" ht="54.95" customHeight="1" x14ac:dyDescent="0.25">
      <c r="B1252" s="79"/>
    </row>
    <row r="1253" spans="2:2" ht="54.95" customHeight="1" x14ac:dyDescent="0.25">
      <c r="B1253" s="79"/>
    </row>
    <row r="1254" spans="2:2" ht="54.95" customHeight="1" x14ac:dyDescent="0.25">
      <c r="B1254" s="79"/>
    </row>
    <row r="1255" spans="2:2" ht="54.95" customHeight="1" x14ac:dyDescent="0.25">
      <c r="B1255" s="79"/>
    </row>
    <row r="1256" spans="2:2" ht="54.95" customHeight="1" x14ac:dyDescent="0.25">
      <c r="B1256" s="79"/>
    </row>
    <row r="1257" spans="2:2" ht="54.95" customHeight="1" x14ac:dyDescent="0.25">
      <c r="B1257" s="79"/>
    </row>
    <row r="1258" spans="2:2" ht="54.95" customHeight="1" x14ac:dyDescent="0.25">
      <c r="B1258" s="79"/>
    </row>
    <row r="1259" spans="2:2" ht="54.95" customHeight="1" x14ac:dyDescent="0.25">
      <c r="B1259" s="79"/>
    </row>
    <row r="1260" spans="2:2" ht="54.95" customHeight="1" x14ac:dyDescent="0.25">
      <c r="B1260" s="79"/>
    </row>
    <row r="1261" spans="2:2" ht="54.95" customHeight="1" x14ac:dyDescent="0.25">
      <c r="B1261" s="79"/>
    </row>
    <row r="1262" spans="2:2" ht="54.95" customHeight="1" x14ac:dyDescent="0.25">
      <c r="B1262" s="79"/>
    </row>
    <row r="1263" spans="2:2" ht="54.95" customHeight="1" x14ac:dyDescent="0.25">
      <c r="B1263" s="79"/>
    </row>
    <row r="1264" spans="2:2" ht="54.95" customHeight="1" x14ac:dyDescent="0.25">
      <c r="B1264" s="79"/>
    </row>
    <row r="1265" spans="2:2" ht="54.95" customHeight="1" x14ac:dyDescent="0.25">
      <c r="B1265" s="79"/>
    </row>
    <row r="1266" spans="2:2" ht="54.95" customHeight="1" x14ac:dyDescent="0.25">
      <c r="B1266" s="79"/>
    </row>
    <row r="1267" spans="2:2" ht="54.95" customHeight="1" x14ac:dyDescent="0.25">
      <c r="B1267" s="79"/>
    </row>
    <row r="1268" spans="2:2" ht="54.95" customHeight="1" x14ac:dyDescent="0.25">
      <c r="B1268" s="79"/>
    </row>
    <row r="1269" spans="2:2" ht="54.95" customHeight="1" x14ac:dyDescent="0.25">
      <c r="B1269" s="79"/>
    </row>
    <row r="1270" spans="2:2" ht="54.95" customHeight="1" x14ac:dyDescent="0.25">
      <c r="B1270" s="79"/>
    </row>
    <row r="1271" spans="2:2" ht="54.95" customHeight="1" x14ac:dyDescent="0.25">
      <c r="B1271" s="79"/>
    </row>
    <row r="1272" spans="2:2" ht="54.95" customHeight="1" x14ac:dyDescent="0.25">
      <c r="B1272" s="79"/>
    </row>
    <row r="1273" spans="2:2" ht="54.95" customHeight="1" x14ac:dyDescent="0.25">
      <c r="B1273" s="79"/>
    </row>
    <row r="1274" spans="2:2" ht="54.95" customHeight="1" x14ac:dyDescent="0.25">
      <c r="B1274" s="79"/>
    </row>
    <row r="1275" spans="2:2" ht="54.95" customHeight="1" x14ac:dyDescent="0.25">
      <c r="B1275" s="79"/>
    </row>
    <row r="1276" spans="2:2" ht="54.95" customHeight="1" x14ac:dyDescent="0.25">
      <c r="B1276" s="79"/>
    </row>
    <row r="1277" spans="2:2" ht="54.95" customHeight="1" x14ac:dyDescent="0.25">
      <c r="B1277" s="79"/>
    </row>
    <row r="1278" spans="2:2" ht="54.95" customHeight="1" x14ac:dyDescent="0.25">
      <c r="B1278" s="79"/>
    </row>
    <row r="1279" spans="2:2" ht="54.95" customHeight="1" x14ac:dyDescent="0.25">
      <c r="B1279" s="79"/>
    </row>
    <row r="1280" spans="2:2" ht="54.95" customHeight="1" x14ac:dyDescent="0.25">
      <c r="B1280" s="79"/>
    </row>
    <row r="1281" spans="2:2" ht="54.95" customHeight="1" x14ac:dyDescent="0.25">
      <c r="B1281" s="79"/>
    </row>
    <row r="1282" spans="2:2" ht="54.95" customHeight="1" x14ac:dyDescent="0.25">
      <c r="B1282" s="79"/>
    </row>
    <row r="1283" spans="2:2" ht="54.95" customHeight="1" x14ac:dyDescent="0.25">
      <c r="B1283" s="79"/>
    </row>
    <row r="1284" spans="2:2" ht="54.95" customHeight="1" x14ac:dyDescent="0.25">
      <c r="B1284" s="79"/>
    </row>
    <row r="1285" spans="2:2" ht="54.95" customHeight="1" x14ac:dyDescent="0.25">
      <c r="B1285" s="79"/>
    </row>
    <row r="1286" spans="2:2" ht="54.95" customHeight="1" x14ac:dyDescent="0.25">
      <c r="B1286" s="79"/>
    </row>
    <row r="1287" spans="2:2" ht="54.95" customHeight="1" x14ac:dyDescent="0.25">
      <c r="B1287" s="79"/>
    </row>
    <row r="1288" spans="2:2" ht="54.95" customHeight="1" x14ac:dyDescent="0.25">
      <c r="B1288" s="79"/>
    </row>
    <row r="1289" spans="2:2" ht="54.95" customHeight="1" x14ac:dyDescent="0.25">
      <c r="B1289" s="79"/>
    </row>
    <row r="1290" spans="2:2" ht="54.95" customHeight="1" x14ac:dyDescent="0.25">
      <c r="B1290" s="79"/>
    </row>
    <row r="1291" spans="2:2" ht="54.95" customHeight="1" x14ac:dyDescent="0.25">
      <c r="B1291" s="79"/>
    </row>
    <row r="1292" spans="2:2" ht="54.95" customHeight="1" x14ac:dyDescent="0.25">
      <c r="B1292" s="79"/>
    </row>
    <row r="1293" spans="2:2" ht="54.95" customHeight="1" x14ac:dyDescent="0.25">
      <c r="B1293" s="79"/>
    </row>
    <row r="1294" spans="2:2" ht="54.95" customHeight="1" x14ac:dyDescent="0.25">
      <c r="B1294" s="79"/>
    </row>
    <row r="1295" spans="2:2" ht="54.95" customHeight="1" x14ac:dyDescent="0.25">
      <c r="B1295" s="79"/>
    </row>
    <row r="1296" spans="2:2" ht="54.95" customHeight="1" x14ac:dyDescent="0.25">
      <c r="B1296" s="79"/>
    </row>
    <row r="1297" spans="2:2" ht="54.95" customHeight="1" x14ac:dyDescent="0.25">
      <c r="B1297" s="79"/>
    </row>
    <row r="1298" spans="2:2" ht="54.95" customHeight="1" x14ac:dyDescent="0.25">
      <c r="B1298" s="79"/>
    </row>
    <row r="1299" spans="2:2" ht="54.95" customHeight="1" x14ac:dyDescent="0.25">
      <c r="B1299" s="79"/>
    </row>
    <row r="1300" spans="2:2" ht="54.95" customHeight="1" x14ac:dyDescent="0.25">
      <c r="B1300" s="79"/>
    </row>
    <row r="1301" spans="2:2" ht="54.95" customHeight="1" x14ac:dyDescent="0.25">
      <c r="B1301" s="79"/>
    </row>
    <row r="1302" spans="2:2" ht="54.95" customHeight="1" x14ac:dyDescent="0.25">
      <c r="B1302" s="79"/>
    </row>
    <row r="1303" spans="2:2" ht="54.95" customHeight="1" x14ac:dyDescent="0.25">
      <c r="B1303" s="79"/>
    </row>
    <row r="1304" spans="2:2" ht="54.95" customHeight="1" x14ac:dyDescent="0.25">
      <c r="B1304" s="79"/>
    </row>
    <row r="1305" spans="2:2" ht="54.95" customHeight="1" x14ac:dyDescent="0.25">
      <c r="B1305" s="79"/>
    </row>
    <row r="1306" spans="2:2" ht="54.95" customHeight="1" x14ac:dyDescent="0.25">
      <c r="B1306" s="79"/>
    </row>
    <row r="1307" spans="2:2" ht="54.95" customHeight="1" x14ac:dyDescent="0.25">
      <c r="B1307" s="79"/>
    </row>
    <row r="1308" spans="2:2" ht="54.95" customHeight="1" x14ac:dyDescent="0.25">
      <c r="B1308" s="79"/>
    </row>
    <row r="1309" spans="2:2" ht="54.95" customHeight="1" x14ac:dyDescent="0.25">
      <c r="B1309" s="79"/>
    </row>
    <row r="1310" spans="2:2" ht="54.95" customHeight="1" x14ac:dyDescent="0.25">
      <c r="B1310" s="79"/>
    </row>
    <row r="1311" spans="2:2" ht="54.95" customHeight="1" x14ac:dyDescent="0.25">
      <c r="B1311" s="79"/>
    </row>
    <row r="1312" spans="2:2" ht="54.95" customHeight="1" x14ac:dyDescent="0.25">
      <c r="B1312" s="79"/>
    </row>
    <row r="1313" spans="2:2" ht="54.95" customHeight="1" x14ac:dyDescent="0.25">
      <c r="B1313" s="79"/>
    </row>
    <row r="1314" spans="2:2" ht="54.95" customHeight="1" x14ac:dyDescent="0.25">
      <c r="B1314" s="79"/>
    </row>
    <row r="1315" spans="2:2" ht="54.95" customHeight="1" x14ac:dyDescent="0.25">
      <c r="B1315" s="79"/>
    </row>
    <row r="1316" spans="2:2" ht="54.95" customHeight="1" x14ac:dyDescent="0.25">
      <c r="B1316" s="79"/>
    </row>
    <row r="1317" spans="2:2" ht="54.95" customHeight="1" x14ac:dyDescent="0.25">
      <c r="B1317" s="79"/>
    </row>
    <row r="1318" spans="2:2" ht="54.95" customHeight="1" x14ac:dyDescent="0.25">
      <c r="B1318" s="79"/>
    </row>
    <row r="1319" spans="2:2" ht="54.95" customHeight="1" x14ac:dyDescent="0.25">
      <c r="B1319" s="79"/>
    </row>
    <row r="1320" spans="2:2" ht="54.95" customHeight="1" x14ac:dyDescent="0.25">
      <c r="B1320" s="79"/>
    </row>
    <row r="1321" spans="2:2" ht="54.95" customHeight="1" x14ac:dyDescent="0.25">
      <c r="B1321" s="79"/>
    </row>
    <row r="1322" spans="2:2" ht="54.95" customHeight="1" x14ac:dyDescent="0.25">
      <c r="B1322" s="79"/>
    </row>
    <row r="1323" spans="2:2" ht="54.95" customHeight="1" x14ac:dyDescent="0.25">
      <c r="B1323" s="79"/>
    </row>
    <row r="1324" spans="2:2" ht="54.95" customHeight="1" x14ac:dyDescent="0.25">
      <c r="B1324" s="79"/>
    </row>
    <row r="1325" spans="2:2" ht="54.95" customHeight="1" x14ac:dyDescent="0.25">
      <c r="B1325" s="79"/>
    </row>
    <row r="1326" spans="2:2" ht="54.95" customHeight="1" x14ac:dyDescent="0.25">
      <c r="B1326" s="79"/>
    </row>
    <row r="1327" spans="2:2" ht="54.95" customHeight="1" x14ac:dyDescent="0.25">
      <c r="B1327" s="79"/>
    </row>
    <row r="1328" spans="2:2" ht="54.95" customHeight="1" x14ac:dyDescent="0.25">
      <c r="B1328" s="79"/>
    </row>
    <row r="1329" spans="2:2" ht="54.95" customHeight="1" x14ac:dyDescent="0.25">
      <c r="B1329" s="79"/>
    </row>
    <row r="1330" spans="2:2" ht="54.95" customHeight="1" x14ac:dyDescent="0.25">
      <c r="B1330" s="79"/>
    </row>
    <row r="1331" spans="2:2" ht="54.95" customHeight="1" x14ac:dyDescent="0.25">
      <c r="B1331" s="79"/>
    </row>
    <row r="1332" spans="2:2" ht="54.95" customHeight="1" x14ac:dyDescent="0.25">
      <c r="B1332" s="79"/>
    </row>
    <row r="1333" spans="2:2" ht="54.95" customHeight="1" x14ac:dyDescent="0.25">
      <c r="B1333" s="79"/>
    </row>
    <row r="1334" spans="2:2" ht="54.95" customHeight="1" x14ac:dyDescent="0.25">
      <c r="B1334" s="79"/>
    </row>
    <row r="1335" spans="2:2" ht="54.95" customHeight="1" x14ac:dyDescent="0.25">
      <c r="B1335" s="79"/>
    </row>
    <row r="1336" spans="2:2" ht="54.95" customHeight="1" x14ac:dyDescent="0.25">
      <c r="B1336" s="79"/>
    </row>
    <row r="1337" spans="2:2" ht="54.95" customHeight="1" x14ac:dyDescent="0.25">
      <c r="B1337" s="79"/>
    </row>
    <row r="1338" spans="2:2" ht="54.95" customHeight="1" x14ac:dyDescent="0.25">
      <c r="B1338" s="79"/>
    </row>
    <row r="1339" spans="2:2" ht="54.95" customHeight="1" x14ac:dyDescent="0.25">
      <c r="B1339" s="79"/>
    </row>
    <row r="1340" spans="2:2" ht="54.95" customHeight="1" x14ac:dyDescent="0.25">
      <c r="B1340" s="79"/>
    </row>
    <row r="1341" spans="2:2" ht="54.95" customHeight="1" x14ac:dyDescent="0.25">
      <c r="B1341" s="79"/>
    </row>
    <row r="1342" spans="2:2" ht="54.95" customHeight="1" x14ac:dyDescent="0.25">
      <c r="B1342" s="79"/>
    </row>
    <row r="1343" spans="2:2" ht="54.95" customHeight="1" x14ac:dyDescent="0.25">
      <c r="B1343" s="79"/>
    </row>
    <row r="1344" spans="2:2" ht="54.95" customHeight="1" x14ac:dyDescent="0.25">
      <c r="B1344" s="79"/>
    </row>
    <row r="1345" spans="2:2" ht="54.95" customHeight="1" x14ac:dyDescent="0.25">
      <c r="B1345" s="79"/>
    </row>
    <row r="1346" spans="2:2" ht="54.95" customHeight="1" x14ac:dyDescent="0.25">
      <c r="B1346" s="79"/>
    </row>
    <row r="1347" spans="2:2" ht="54.95" customHeight="1" x14ac:dyDescent="0.25">
      <c r="B1347" s="79"/>
    </row>
    <row r="1348" spans="2:2" ht="54.95" customHeight="1" x14ac:dyDescent="0.25">
      <c r="B1348" s="79"/>
    </row>
    <row r="1349" spans="2:2" ht="54.95" customHeight="1" x14ac:dyDescent="0.25">
      <c r="B1349" s="79"/>
    </row>
    <row r="1350" spans="2:2" ht="54.95" customHeight="1" x14ac:dyDescent="0.25">
      <c r="B1350" s="79"/>
    </row>
    <row r="1351" spans="2:2" ht="54.95" customHeight="1" x14ac:dyDescent="0.25">
      <c r="B1351" s="79"/>
    </row>
    <row r="1352" spans="2:2" ht="54.95" customHeight="1" x14ac:dyDescent="0.25">
      <c r="B1352" s="79"/>
    </row>
    <row r="1353" spans="2:2" ht="54.95" customHeight="1" x14ac:dyDescent="0.25">
      <c r="B1353" s="79"/>
    </row>
    <row r="1354" spans="2:2" ht="54.95" customHeight="1" x14ac:dyDescent="0.25">
      <c r="B1354" s="79"/>
    </row>
    <row r="1355" spans="2:2" ht="54.95" customHeight="1" x14ac:dyDescent="0.25">
      <c r="B1355" s="79"/>
    </row>
    <row r="1356" spans="2:2" ht="54.95" customHeight="1" x14ac:dyDescent="0.25">
      <c r="B1356" s="79"/>
    </row>
    <row r="1357" spans="2:2" ht="54.95" customHeight="1" x14ac:dyDescent="0.25">
      <c r="B1357" s="79"/>
    </row>
    <row r="1358" spans="2:2" ht="54.95" customHeight="1" x14ac:dyDescent="0.25">
      <c r="B1358" s="79"/>
    </row>
    <row r="1359" spans="2:2" ht="54.95" customHeight="1" x14ac:dyDescent="0.25">
      <c r="B1359" s="79"/>
    </row>
    <row r="1360" spans="2:2" ht="54.95" customHeight="1" x14ac:dyDescent="0.25">
      <c r="B1360" s="79"/>
    </row>
    <row r="1361" spans="2:2" ht="54.95" customHeight="1" x14ac:dyDescent="0.25">
      <c r="B1361" s="79"/>
    </row>
    <row r="1362" spans="2:2" ht="54.95" customHeight="1" x14ac:dyDescent="0.25">
      <c r="B1362" s="79"/>
    </row>
    <row r="1363" spans="2:2" ht="54.95" customHeight="1" x14ac:dyDescent="0.25">
      <c r="B1363" s="79"/>
    </row>
    <row r="1364" spans="2:2" ht="54.95" customHeight="1" x14ac:dyDescent="0.25">
      <c r="B1364" s="79"/>
    </row>
    <row r="1365" spans="2:2" ht="54.95" customHeight="1" x14ac:dyDescent="0.25">
      <c r="B1365" s="79"/>
    </row>
    <row r="1366" spans="2:2" ht="54.95" customHeight="1" x14ac:dyDescent="0.25">
      <c r="B1366" s="79"/>
    </row>
    <row r="1367" spans="2:2" ht="54.95" customHeight="1" x14ac:dyDescent="0.25">
      <c r="B1367" s="79"/>
    </row>
    <row r="1368" spans="2:2" ht="54.95" customHeight="1" x14ac:dyDescent="0.25">
      <c r="B1368" s="79"/>
    </row>
    <row r="1369" spans="2:2" ht="54.95" customHeight="1" x14ac:dyDescent="0.25">
      <c r="B1369" s="79"/>
    </row>
    <row r="1370" spans="2:2" ht="54.95" customHeight="1" x14ac:dyDescent="0.25">
      <c r="B1370" s="79"/>
    </row>
    <row r="1371" spans="2:2" ht="54.95" customHeight="1" x14ac:dyDescent="0.25">
      <c r="B1371" s="79"/>
    </row>
    <row r="1372" spans="2:2" ht="54.95" customHeight="1" x14ac:dyDescent="0.25">
      <c r="B1372" s="79"/>
    </row>
    <row r="1373" spans="2:2" ht="54.95" customHeight="1" x14ac:dyDescent="0.25">
      <c r="B1373" s="79"/>
    </row>
    <row r="1374" spans="2:2" ht="54.95" customHeight="1" x14ac:dyDescent="0.25">
      <c r="B1374" s="79"/>
    </row>
    <row r="1375" spans="2:2" ht="54.95" customHeight="1" x14ac:dyDescent="0.25">
      <c r="B1375" s="79"/>
    </row>
    <row r="1376" spans="2:2" ht="54.95" customHeight="1" x14ac:dyDescent="0.25">
      <c r="B1376" s="79"/>
    </row>
    <row r="1377" spans="2:2" ht="54.95" customHeight="1" x14ac:dyDescent="0.25">
      <c r="B1377" s="79"/>
    </row>
    <row r="1378" spans="2:2" ht="54.95" customHeight="1" x14ac:dyDescent="0.25">
      <c r="B1378" s="79"/>
    </row>
    <row r="1379" spans="2:2" ht="54.95" customHeight="1" x14ac:dyDescent="0.25">
      <c r="B1379" s="79"/>
    </row>
    <row r="1380" spans="2:2" ht="54.95" customHeight="1" x14ac:dyDescent="0.25">
      <c r="B1380" s="79"/>
    </row>
    <row r="1381" spans="2:2" ht="54.95" customHeight="1" x14ac:dyDescent="0.25">
      <c r="B1381" s="79"/>
    </row>
    <row r="1382" spans="2:2" ht="54.95" customHeight="1" x14ac:dyDescent="0.25">
      <c r="B1382" s="79"/>
    </row>
    <row r="1383" spans="2:2" ht="54.95" customHeight="1" x14ac:dyDescent="0.25">
      <c r="B1383" s="79"/>
    </row>
    <row r="1384" spans="2:2" ht="54.95" customHeight="1" x14ac:dyDescent="0.25">
      <c r="B1384" s="79"/>
    </row>
    <row r="1385" spans="2:2" ht="54.95" customHeight="1" x14ac:dyDescent="0.25">
      <c r="B1385" s="79"/>
    </row>
    <row r="1386" spans="2:2" ht="54.95" customHeight="1" x14ac:dyDescent="0.25">
      <c r="B1386" s="79"/>
    </row>
    <row r="1387" spans="2:2" ht="54.95" customHeight="1" x14ac:dyDescent="0.25">
      <c r="B1387" s="79"/>
    </row>
    <row r="1388" spans="2:2" ht="54.95" customHeight="1" x14ac:dyDescent="0.25">
      <c r="B1388" s="79"/>
    </row>
    <row r="1389" spans="2:2" ht="54.95" customHeight="1" x14ac:dyDescent="0.25">
      <c r="B1389" s="79"/>
    </row>
    <row r="1390" spans="2:2" ht="54.95" customHeight="1" x14ac:dyDescent="0.25">
      <c r="B1390" s="79"/>
    </row>
    <row r="1391" spans="2:2" ht="54.95" customHeight="1" x14ac:dyDescent="0.25">
      <c r="B1391" s="79"/>
    </row>
    <row r="1392" spans="2:2" ht="54.95" customHeight="1" x14ac:dyDescent="0.25">
      <c r="B1392" s="79"/>
    </row>
    <row r="1393" spans="2:2" ht="54.95" customHeight="1" x14ac:dyDescent="0.25">
      <c r="B1393" s="79"/>
    </row>
    <row r="1394" spans="2:2" ht="54.95" customHeight="1" x14ac:dyDescent="0.25">
      <c r="B1394" s="79"/>
    </row>
    <row r="1395" spans="2:2" ht="54.95" customHeight="1" x14ac:dyDescent="0.25">
      <c r="B1395" s="79"/>
    </row>
    <row r="1396" spans="2:2" ht="54.95" customHeight="1" x14ac:dyDescent="0.25">
      <c r="B1396" s="79"/>
    </row>
    <row r="1397" spans="2:2" ht="54.95" customHeight="1" x14ac:dyDescent="0.25">
      <c r="B1397" s="79"/>
    </row>
    <row r="1398" spans="2:2" ht="54.95" customHeight="1" x14ac:dyDescent="0.25">
      <c r="B1398" s="79"/>
    </row>
    <row r="1399" spans="2:2" ht="54.95" customHeight="1" x14ac:dyDescent="0.25">
      <c r="B1399" s="79"/>
    </row>
    <row r="1400" spans="2:2" ht="54.95" customHeight="1" x14ac:dyDescent="0.25">
      <c r="B1400" s="79"/>
    </row>
    <row r="1401" spans="2:2" ht="54.95" customHeight="1" x14ac:dyDescent="0.25">
      <c r="B1401" s="79"/>
    </row>
    <row r="1402" spans="2:2" ht="54.95" customHeight="1" x14ac:dyDescent="0.25">
      <c r="B1402" s="79"/>
    </row>
    <row r="1403" spans="2:2" ht="54.95" customHeight="1" x14ac:dyDescent="0.25">
      <c r="B1403" s="79"/>
    </row>
    <row r="1404" spans="2:2" ht="54.95" customHeight="1" x14ac:dyDescent="0.25">
      <c r="B1404" s="79"/>
    </row>
    <row r="1405" spans="2:2" ht="54.95" customHeight="1" x14ac:dyDescent="0.25">
      <c r="B1405" s="79"/>
    </row>
    <row r="1406" spans="2:2" ht="54.95" customHeight="1" x14ac:dyDescent="0.25">
      <c r="B1406" s="79"/>
    </row>
    <row r="1407" spans="2:2" ht="54.95" customHeight="1" x14ac:dyDescent="0.25">
      <c r="B1407" s="79"/>
    </row>
    <row r="1408" spans="2:2" ht="54.95" customHeight="1" x14ac:dyDescent="0.25">
      <c r="B1408" s="79"/>
    </row>
    <row r="1409" spans="2:2" ht="54.95" customHeight="1" x14ac:dyDescent="0.25">
      <c r="B1409" s="79"/>
    </row>
    <row r="1410" spans="2:2" ht="54.95" customHeight="1" x14ac:dyDescent="0.25">
      <c r="B1410" s="79"/>
    </row>
    <row r="1411" spans="2:2" ht="54.95" customHeight="1" x14ac:dyDescent="0.25">
      <c r="B1411" s="79"/>
    </row>
    <row r="1412" spans="2:2" ht="54.95" customHeight="1" x14ac:dyDescent="0.25">
      <c r="B1412" s="79"/>
    </row>
    <row r="1413" spans="2:2" ht="54.95" customHeight="1" x14ac:dyDescent="0.25">
      <c r="B1413" s="79"/>
    </row>
    <row r="1414" spans="2:2" ht="54.95" customHeight="1" x14ac:dyDescent="0.25">
      <c r="B1414" s="79"/>
    </row>
    <row r="1415" spans="2:2" ht="54.95" customHeight="1" x14ac:dyDescent="0.25">
      <c r="B1415" s="79"/>
    </row>
    <row r="1416" spans="2:2" ht="54.95" customHeight="1" x14ac:dyDescent="0.25">
      <c r="B1416" s="79"/>
    </row>
    <row r="1417" spans="2:2" ht="54.95" customHeight="1" x14ac:dyDescent="0.25">
      <c r="B1417" s="79"/>
    </row>
    <row r="1418" spans="2:2" ht="54.95" customHeight="1" x14ac:dyDescent="0.25">
      <c r="B1418" s="79"/>
    </row>
    <row r="1419" spans="2:2" ht="54.95" customHeight="1" x14ac:dyDescent="0.25">
      <c r="B1419" s="79"/>
    </row>
    <row r="1420" spans="2:2" ht="54.95" customHeight="1" x14ac:dyDescent="0.25">
      <c r="B1420" s="79"/>
    </row>
    <row r="1421" spans="2:2" ht="54.95" customHeight="1" x14ac:dyDescent="0.25">
      <c r="B1421" s="79"/>
    </row>
    <row r="1422" spans="2:2" ht="54.95" customHeight="1" x14ac:dyDescent="0.25">
      <c r="B1422" s="79"/>
    </row>
    <row r="1423" spans="2:2" ht="54.95" customHeight="1" x14ac:dyDescent="0.25">
      <c r="B1423" s="79"/>
    </row>
    <row r="1424" spans="2:2" ht="54.95" customHeight="1" x14ac:dyDescent="0.25">
      <c r="B1424" s="79"/>
    </row>
    <row r="1425" spans="2:2" ht="54.95" customHeight="1" x14ac:dyDescent="0.25">
      <c r="B1425" s="79"/>
    </row>
    <row r="1426" spans="2:2" ht="54.95" customHeight="1" x14ac:dyDescent="0.25">
      <c r="B1426" s="79"/>
    </row>
    <row r="1427" spans="2:2" ht="54.95" customHeight="1" x14ac:dyDescent="0.25">
      <c r="B1427" s="79"/>
    </row>
    <row r="1428" spans="2:2" ht="54.95" customHeight="1" x14ac:dyDescent="0.25">
      <c r="B1428" s="79"/>
    </row>
    <row r="1429" spans="2:2" ht="54.95" customHeight="1" x14ac:dyDescent="0.25">
      <c r="B1429" s="79"/>
    </row>
    <row r="1430" spans="2:2" ht="54.95" customHeight="1" x14ac:dyDescent="0.25">
      <c r="B1430" s="79"/>
    </row>
    <row r="1431" spans="2:2" ht="54.95" customHeight="1" x14ac:dyDescent="0.25">
      <c r="B1431" s="79"/>
    </row>
    <row r="1432" spans="2:2" ht="54.95" customHeight="1" x14ac:dyDescent="0.25">
      <c r="B1432" s="79"/>
    </row>
    <row r="1433" spans="2:2" ht="54.95" customHeight="1" x14ac:dyDescent="0.25">
      <c r="B1433" s="79"/>
    </row>
    <row r="1434" spans="2:2" ht="54.95" customHeight="1" x14ac:dyDescent="0.25">
      <c r="B1434" s="79"/>
    </row>
    <row r="1435" spans="2:2" ht="54.95" customHeight="1" x14ac:dyDescent="0.25">
      <c r="B1435" s="79"/>
    </row>
    <row r="1436" spans="2:2" ht="54.95" customHeight="1" x14ac:dyDescent="0.25">
      <c r="B1436" s="79"/>
    </row>
    <row r="1437" spans="2:2" ht="54.95" customHeight="1" x14ac:dyDescent="0.25">
      <c r="B1437" s="79"/>
    </row>
    <row r="1438" spans="2:2" ht="54.95" customHeight="1" x14ac:dyDescent="0.25">
      <c r="B1438" s="79"/>
    </row>
    <row r="1439" spans="2:2" ht="54.95" customHeight="1" x14ac:dyDescent="0.25">
      <c r="B1439" s="79"/>
    </row>
    <row r="1440" spans="2:2" ht="54.95" customHeight="1" x14ac:dyDescent="0.25">
      <c r="B1440" s="79"/>
    </row>
    <row r="1441" spans="2:2" ht="54.95" customHeight="1" x14ac:dyDescent="0.25">
      <c r="B1441" s="79"/>
    </row>
    <row r="1442" spans="2:2" ht="54.95" customHeight="1" x14ac:dyDescent="0.25">
      <c r="B1442" s="79"/>
    </row>
    <row r="1443" spans="2:2" ht="54.95" customHeight="1" x14ac:dyDescent="0.25">
      <c r="B1443" s="79"/>
    </row>
    <row r="1444" spans="2:2" ht="54.95" customHeight="1" x14ac:dyDescent="0.25">
      <c r="B1444" s="79"/>
    </row>
    <row r="1445" spans="2:2" ht="54.95" customHeight="1" x14ac:dyDescent="0.25">
      <c r="B1445" s="79"/>
    </row>
    <row r="1446" spans="2:2" ht="54.95" customHeight="1" x14ac:dyDescent="0.25">
      <c r="B1446" s="79"/>
    </row>
    <row r="1447" spans="2:2" ht="54.95" customHeight="1" x14ac:dyDescent="0.25">
      <c r="B1447" s="79"/>
    </row>
    <row r="1448" spans="2:2" ht="54.95" customHeight="1" x14ac:dyDescent="0.25">
      <c r="B1448" s="79"/>
    </row>
    <row r="1449" spans="2:2" ht="54.95" customHeight="1" x14ac:dyDescent="0.25">
      <c r="B1449" s="79"/>
    </row>
    <row r="1450" spans="2:2" ht="54.95" customHeight="1" x14ac:dyDescent="0.25">
      <c r="B1450" s="79"/>
    </row>
    <row r="1451" spans="2:2" ht="54.95" customHeight="1" x14ac:dyDescent="0.25">
      <c r="B1451" s="79"/>
    </row>
    <row r="1452" spans="2:2" ht="54.95" customHeight="1" x14ac:dyDescent="0.25">
      <c r="B1452" s="79"/>
    </row>
    <row r="1453" spans="2:2" ht="54.95" customHeight="1" x14ac:dyDescent="0.25">
      <c r="B1453" s="79"/>
    </row>
    <row r="1454" spans="2:2" ht="54.95" customHeight="1" x14ac:dyDescent="0.25">
      <c r="B1454" s="79"/>
    </row>
    <row r="1455" spans="2:2" ht="54.95" customHeight="1" x14ac:dyDescent="0.25">
      <c r="B1455" s="79"/>
    </row>
    <row r="1456" spans="2:2" ht="54.95" customHeight="1" x14ac:dyDescent="0.25">
      <c r="B1456" s="79"/>
    </row>
    <row r="1457" spans="2:2" ht="54.95" customHeight="1" x14ac:dyDescent="0.25">
      <c r="B1457" s="79"/>
    </row>
    <row r="1458" spans="2:2" ht="54.95" customHeight="1" x14ac:dyDescent="0.25">
      <c r="B1458" s="79"/>
    </row>
    <row r="1459" spans="2:2" ht="54.95" customHeight="1" x14ac:dyDescent="0.25">
      <c r="B1459" s="79"/>
    </row>
    <row r="1460" spans="2:2" ht="54.95" customHeight="1" x14ac:dyDescent="0.25">
      <c r="B1460" s="79"/>
    </row>
    <row r="1461" spans="2:2" ht="54.95" customHeight="1" x14ac:dyDescent="0.25">
      <c r="B1461" s="79"/>
    </row>
    <row r="1462" spans="2:2" ht="54.95" customHeight="1" x14ac:dyDescent="0.25">
      <c r="B1462" s="79"/>
    </row>
    <row r="1463" spans="2:2" ht="54.95" customHeight="1" x14ac:dyDescent="0.25">
      <c r="B1463" s="79"/>
    </row>
    <row r="1464" spans="2:2" ht="54.95" customHeight="1" x14ac:dyDescent="0.25">
      <c r="B1464" s="79"/>
    </row>
    <row r="1465" spans="2:2" ht="54.95" customHeight="1" x14ac:dyDescent="0.25">
      <c r="B1465" s="79"/>
    </row>
    <row r="1466" spans="2:2" ht="54.95" customHeight="1" x14ac:dyDescent="0.25">
      <c r="B1466" s="79"/>
    </row>
    <row r="1467" spans="2:2" ht="54.95" customHeight="1" x14ac:dyDescent="0.25">
      <c r="B1467" s="79"/>
    </row>
    <row r="1468" spans="2:2" ht="54.95" customHeight="1" x14ac:dyDescent="0.25">
      <c r="B1468" s="79"/>
    </row>
    <row r="1469" spans="2:2" ht="54.95" customHeight="1" x14ac:dyDescent="0.25">
      <c r="B1469" s="79"/>
    </row>
    <row r="1470" spans="2:2" ht="54.95" customHeight="1" x14ac:dyDescent="0.25">
      <c r="B1470" s="79"/>
    </row>
    <row r="1471" spans="2:2" ht="54.95" customHeight="1" x14ac:dyDescent="0.25">
      <c r="B1471" s="79"/>
    </row>
    <row r="1472" spans="2:2" ht="54.95" customHeight="1" x14ac:dyDescent="0.25">
      <c r="B1472" s="79"/>
    </row>
    <row r="1473" spans="2:2" ht="54.95" customHeight="1" x14ac:dyDescent="0.25">
      <c r="B1473" s="79"/>
    </row>
    <row r="1474" spans="2:2" ht="54.95" customHeight="1" x14ac:dyDescent="0.25">
      <c r="B1474" s="79"/>
    </row>
    <row r="1475" spans="2:2" ht="54.95" customHeight="1" x14ac:dyDescent="0.25">
      <c r="B1475" s="79"/>
    </row>
    <row r="1476" spans="2:2" ht="54.95" customHeight="1" x14ac:dyDescent="0.25">
      <c r="B1476" s="79"/>
    </row>
    <row r="1477" spans="2:2" ht="54.95" customHeight="1" x14ac:dyDescent="0.25">
      <c r="B1477" s="79"/>
    </row>
    <row r="1478" spans="2:2" ht="54.95" customHeight="1" x14ac:dyDescent="0.25">
      <c r="B1478" s="79"/>
    </row>
    <row r="1479" spans="2:2" ht="54.95" customHeight="1" x14ac:dyDescent="0.25">
      <c r="B1479" s="79"/>
    </row>
    <row r="1480" spans="2:2" ht="54.95" customHeight="1" x14ac:dyDescent="0.25">
      <c r="B1480" s="79"/>
    </row>
    <row r="1481" spans="2:2" ht="54.95" customHeight="1" x14ac:dyDescent="0.25">
      <c r="B1481" s="79"/>
    </row>
    <row r="1482" spans="2:2" ht="54.95" customHeight="1" x14ac:dyDescent="0.25">
      <c r="B1482" s="79"/>
    </row>
    <row r="1483" spans="2:2" ht="54.95" customHeight="1" x14ac:dyDescent="0.25">
      <c r="B1483" s="79"/>
    </row>
    <row r="1484" spans="2:2" ht="54.95" customHeight="1" x14ac:dyDescent="0.25">
      <c r="B1484" s="79"/>
    </row>
    <row r="1485" spans="2:2" ht="54.95" customHeight="1" x14ac:dyDescent="0.25">
      <c r="B1485" s="79"/>
    </row>
    <row r="1486" spans="2:2" ht="54.95" customHeight="1" x14ac:dyDescent="0.25">
      <c r="B1486" s="79"/>
    </row>
    <row r="1487" spans="2:2" ht="54.95" customHeight="1" x14ac:dyDescent="0.25">
      <c r="B1487" s="79"/>
    </row>
    <row r="1488" spans="2:2" ht="54.95" customHeight="1" x14ac:dyDescent="0.25">
      <c r="B1488" s="79"/>
    </row>
    <row r="1489" spans="2:2" ht="54.95" customHeight="1" x14ac:dyDescent="0.25">
      <c r="B1489" s="79"/>
    </row>
    <row r="1490" spans="2:2" ht="54.95" customHeight="1" x14ac:dyDescent="0.25">
      <c r="B1490" s="79"/>
    </row>
    <row r="1491" spans="2:2" ht="54.95" customHeight="1" x14ac:dyDescent="0.25">
      <c r="B1491" s="79"/>
    </row>
    <row r="1492" spans="2:2" ht="54.95" customHeight="1" x14ac:dyDescent="0.25">
      <c r="B1492" s="79"/>
    </row>
    <row r="1493" spans="2:2" ht="54.95" customHeight="1" x14ac:dyDescent="0.25">
      <c r="B1493" s="79"/>
    </row>
    <row r="1494" spans="2:2" ht="54.95" customHeight="1" x14ac:dyDescent="0.25">
      <c r="B1494" s="79"/>
    </row>
    <row r="1495" spans="2:2" ht="54.95" customHeight="1" x14ac:dyDescent="0.25">
      <c r="B1495" s="79"/>
    </row>
    <row r="1496" spans="2:2" ht="54.95" customHeight="1" x14ac:dyDescent="0.25">
      <c r="B1496" s="79"/>
    </row>
    <row r="1497" spans="2:2" ht="54.95" customHeight="1" x14ac:dyDescent="0.25">
      <c r="B1497" s="79"/>
    </row>
    <row r="1498" spans="2:2" ht="54.95" customHeight="1" x14ac:dyDescent="0.25">
      <c r="B1498" s="79"/>
    </row>
    <row r="1499" spans="2:2" ht="54.95" customHeight="1" x14ac:dyDescent="0.25">
      <c r="B1499" s="79"/>
    </row>
    <row r="1500" spans="2:2" ht="54.95" customHeight="1" x14ac:dyDescent="0.25">
      <c r="B1500" s="79"/>
    </row>
    <row r="1501" spans="2:2" ht="54.95" customHeight="1" x14ac:dyDescent="0.25">
      <c r="B1501" s="79"/>
    </row>
    <row r="1502" spans="2:2" ht="54.95" customHeight="1" x14ac:dyDescent="0.25">
      <c r="B1502" s="79"/>
    </row>
    <row r="1503" spans="2:2" ht="54.95" customHeight="1" x14ac:dyDescent="0.25">
      <c r="B1503" s="79"/>
    </row>
    <row r="1504" spans="2:2" ht="54.95" customHeight="1" x14ac:dyDescent="0.25">
      <c r="B1504" s="79"/>
    </row>
    <row r="1505" spans="2:2" ht="54.95" customHeight="1" x14ac:dyDescent="0.25">
      <c r="B1505" s="79"/>
    </row>
    <row r="1506" spans="2:2" ht="54.95" customHeight="1" x14ac:dyDescent="0.25">
      <c r="B1506" s="79"/>
    </row>
    <row r="1507" spans="2:2" ht="54.95" customHeight="1" x14ac:dyDescent="0.25">
      <c r="B1507" s="79"/>
    </row>
    <row r="1508" spans="2:2" ht="54.95" customHeight="1" x14ac:dyDescent="0.25">
      <c r="B1508" s="79"/>
    </row>
    <row r="1509" spans="2:2" ht="54.95" customHeight="1" x14ac:dyDescent="0.25">
      <c r="B1509" s="79"/>
    </row>
    <row r="1510" spans="2:2" ht="54.95" customHeight="1" x14ac:dyDescent="0.25">
      <c r="B1510" s="79"/>
    </row>
    <row r="1511" spans="2:2" ht="54.95" customHeight="1" x14ac:dyDescent="0.25">
      <c r="B1511" s="79"/>
    </row>
    <row r="1512" spans="2:2" ht="54.95" customHeight="1" x14ac:dyDescent="0.25">
      <c r="B1512" s="79"/>
    </row>
    <row r="1513" spans="2:2" ht="54.95" customHeight="1" x14ac:dyDescent="0.25">
      <c r="B1513" s="79"/>
    </row>
    <row r="1514" spans="2:2" ht="54.95" customHeight="1" x14ac:dyDescent="0.25">
      <c r="B1514" s="79"/>
    </row>
    <row r="1515" spans="2:2" ht="54.95" customHeight="1" x14ac:dyDescent="0.25">
      <c r="B1515" s="79"/>
    </row>
    <row r="1516" spans="2:2" ht="54.95" customHeight="1" x14ac:dyDescent="0.25">
      <c r="B1516" s="79"/>
    </row>
    <row r="1517" spans="2:2" ht="54.95" customHeight="1" x14ac:dyDescent="0.25">
      <c r="B1517" s="79"/>
    </row>
    <row r="1518" spans="2:2" ht="54.95" customHeight="1" x14ac:dyDescent="0.25">
      <c r="B1518" s="79"/>
    </row>
    <row r="1519" spans="2:2" ht="54.95" customHeight="1" x14ac:dyDescent="0.25">
      <c r="B1519" s="79"/>
    </row>
    <row r="1520" spans="2:2" ht="54.95" customHeight="1" x14ac:dyDescent="0.25">
      <c r="B1520" s="79"/>
    </row>
    <row r="1521" spans="2:2" ht="54.95" customHeight="1" x14ac:dyDescent="0.25">
      <c r="B1521" s="79"/>
    </row>
    <row r="1522" spans="2:2" ht="54.95" customHeight="1" x14ac:dyDescent="0.25">
      <c r="B1522" s="79"/>
    </row>
    <row r="1523" spans="2:2" ht="54.95" customHeight="1" x14ac:dyDescent="0.25">
      <c r="B1523" s="79"/>
    </row>
    <row r="1524" spans="2:2" ht="54.95" customHeight="1" x14ac:dyDescent="0.25">
      <c r="B1524" s="79"/>
    </row>
    <row r="1525" spans="2:2" ht="54.95" customHeight="1" x14ac:dyDescent="0.25">
      <c r="B1525" s="79"/>
    </row>
    <row r="1526" spans="2:2" ht="54.95" customHeight="1" x14ac:dyDescent="0.25">
      <c r="B1526" s="79"/>
    </row>
    <row r="1527" spans="2:2" ht="54.95" customHeight="1" x14ac:dyDescent="0.25">
      <c r="B1527" s="79"/>
    </row>
    <row r="1528" spans="2:2" ht="54.95" customHeight="1" x14ac:dyDescent="0.25">
      <c r="B1528" s="79"/>
    </row>
    <row r="1529" spans="2:2" ht="54.95" customHeight="1" x14ac:dyDescent="0.25">
      <c r="B1529" s="79"/>
    </row>
    <row r="1530" spans="2:2" ht="54.95" customHeight="1" x14ac:dyDescent="0.25">
      <c r="B1530" s="79"/>
    </row>
    <row r="1531" spans="2:2" ht="54.95" customHeight="1" x14ac:dyDescent="0.25">
      <c r="B1531" s="79"/>
    </row>
    <row r="1532" spans="2:2" ht="54.95" customHeight="1" x14ac:dyDescent="0.25">
      <c r="B1532" s="79"/>
    </row>
    <row r="1533" spans="2:2" ht="54.95" customHeight="1" x14ac:dyDescent="0.25">
      <c r="B1533" s="79"/>
    </row>
    <row r="1534" spans="2:2" ht="54.95" customHeight="1" x14ac:dyDescent="0.25">
      <c r="B1534" s="79"/>
    </row>
    <row r="1535" spans="2:2" ht="54.95" customHeight="1" x14ac:dyDescent="0.25">
      <c r="B1535" s="79"/>
    </row>
    <row r="1536" spans="2:2" ht="54.95" customHeight="1" x14ac:dyDescent="0.25">
      <c r="B1536" s="79"/>
    </row>
    <row r="1537" spans="2:2" ht="54.95" customHeight="1" x14ac:dyDescent="0.25">
      <c r="B1537" s="79"/>
    </row>
    <row r="1538" spans="2:2" ht="54.95" customHeight="1" x14ac:dyDescent="0.25">
      <c r="B1538" s="79"/>
    </row>
    <row r="1539" spans="2:2" ht="54.95" customHeight="1" x14ac:dyDescent="0.25">
      <c r="B1539" s="79"/>
    </row>
    <row r="1540" spans="2:2" ht="54.95" customHeight="1" x14ac:dyDescent="0.25">
      <c r="B1540" s="79"/>
    </row>
    <row r="1541" spans="2:2" ht="54.95" customHeight="1" x14ac:dyDescent="0.25">
      <c r="B1541" s="79"/>
    </row>
    <row r="1542" spans="2:2" ht="54.95" customHeight="1" x14ac:dyDescent="0.25">
      <c r="B1542" s="79"/>
    </row>
    <row r="1543" spans="2:2" ht="54.95" customHeight="1" x14ac:dyDescent="0.25">
      <c r="B1543" s="79"/>
    </row>
    <row r="1544" spans="2:2" ht="54.95" customHeight="1" x14ac:dyDescent="0.25">
      <c r="B1544" s="79"/>
    </row>
    <row r="1545" spans="2:2" ht="54.95" customHeight="1" x14ac:dyDescent="0.25">
      <c r="B1545" s="79"/>
    </row>
    <row r="1546" spans="2:2" ht="54.95" customHeight="1" x14ac:dyDescent="0.25">
      <c r="B1546" s="79"/>
    </row>
    <row r="1547" spans="2:2" ht="54.95" customHeight="1" x14ac:dyDescent="0.25">
      <c r="B1547" s="79"/>
    </row>
    <row r="1548" spans="2:2" ht="54.95" customHeight="1" x14ac:dyDescent="0.25">
      <c r="B1548" s="79"/>
    </row>
    <row r="1549" spans="2:2" ht="54.95" customHeight="1" x14ac:dyDescent="0.25">
      <c r="B1549" s="79"/>
    </row>
    <row r="1550" spans="2:2" ht="54.95" customHeight="1" x14ac:dyDescent="0.25">
      <c r="B1550" s="79"/>
    </row>
    <row r="1551" spans="2:2" ht="54.95" customHeight="1" x14ac:dyDescent="0.25">
      <c r="B1551" s="79"/>
    </row>
    <row r="1552" spans="2:2" ht="54.95" customHeight="1" x14ac:dyDescent="0.25">
      <c r="B1552" s="79"/>
    </row>
    <row r="1553" spans="2:2" ht="54.95" customHeight="1" x14ac:dyDescent="0.25">
      <c r="B1553" s="79"/>
    </row>
    <row r="1554" spans="2:2" ht="54.95" customHeight="1" x14ac:dyDescent="0.25">
      <c r="B1554" s="79"/>
    </row>
    <row r="1555" spans="2:2" ht="54.95" customHeight="1" x14ac:dyDescent="0.25">
      <c r="B1555" s="79"/>
    </row>
    <row r="1556" spans="2:2" ht="54.95" customHeight="1" x14ac:dyDescent="0.25">
      <c r="B1556" s="79"/>
    </row>
    <row r="1557" spans="2:2" ht="54.95" customHeight="1" x14ac:dyDescent="0.25">
      <c r="B1557" s="79"/>
    </row>
    <row r="1558" spans="2:2" ht="54.95" customHeight="1" x14ac:dyDescent="0.25">
      <c r="B1558" s="79"/>
    </row>
    <row r="1559" spans="2:2" ht="54.95" customHeight="1" x14ac:dyDescent="0.25">
      <c r="B1559" s="79"/>
    </row>
    <row r="1560" spans="2:2" ht="54.95" customHeight="1" x14ac:dyDescent="0.25">
      <c r="B1560" s="79"/>
    </row>
    <row r="1561" spans="2:2" ht="54.95" customHeight="1" x14ac:dyDescent="0.25">
      <c r="B1561" s="79"/>
    </row>
    <row r="1562" spans="2:2" ht="54.95" customHeight="1" x14ac:dyDescent="0.25">
      <c r="B1562" s="79"/>
    </row>
    <row r="1563" spans="2:2" ht="54.95" customHeight="1" x14ac:dyDescent="0.25">
      <c r="B1563" s="79"/>
    </row>
    <row r="1564" spans="2:2" ht="54.95" customHeight="1" x14ac:dyDescent="0.25">
      <c r="B1564" s="79"/>
    </row>
    <row r="1565" spans="2:2" ht="54.95" customHeight="1" x14ac:dyDescent="0.25">
      <c r="B1565" s="79"/>
    </row>
    <row r="1566" spans="2:2" ht="54.95" customHeight="1" x14ac:dyDescent="0.25">
      <c r="B1566" s="79"/>
    </row>
    <row r="1567" spans="2:2" ht="54.95" customHeight="1" x14ac:dyDescent="0.25">
      <c r="B1567" s="79"/>
    </row>
    <row r="1568" spans="2:2" ht="54.95" customHeight="1" x14ac:dyDescent="0.25">
      <c r="B1568" s="79"/>
    </row>
    <row r="1569" spans="2:2" ht="54.95" customHeight="1" x14ac:dyDescent="0.25">
      <c r="B1569" s="79"/>
    </row>
    <row r="1570" spans="2:2" ht="54.95" customHeight="1" x14ac:dyDescent="0.25">
      <c r="B1570" s="79"/>
    </row>
    <row r="1571" spans="2:2" ht="54.95" customHeight="1" x14ac:dyDescent="0.25">
      <c r="B1571" s="79"/>
    </row>
    <row r="1572" spans="2:2" ht="54.95" customHeight="1" x14ac:dyDescent="0.25">
      <c r="B1572" s="79"/>
    </row>
    <row r="1573" spans="2:2" ht="54.95" customHeight="1" x14ac:dyDescent="0.25">
      <c r="B1573" s="79"/>
    </row>
    <row r="1574" spans="2:2" ht="54.95" customHeight="1" x14ac:dyDescent="0.25">
      <c r="B1574" s="79"/>
    </row>
    <row r="1575" spans="2:2" ht="54.95" customHeight="1" x14ac:dyDescent="0.25">
      <c r="B1575" s="79"/>
    </row>
    <row r="1576" spans="2:2" ht="54.95" customHeight="1" x14ac:dyDescent="0.25">
      <c r="B1576" s="79"/>
    </row>
    <row r="1577" spans="2:2" ht="54.95" customHeight="1" x14ac:dyDescent="0.25">
      <c r="B1577" s="79"/>
    </row>
    <row r="1578" spans="2:2" ht="54.95" customHeight="1" x14ac:dyDescent="0.25">
      <c r="B1578" s="79"/>
    </row>
    <row r="1579" spans="2:2" ht="54.95" customHeight="1" x14ac:dyDescent="0.25">
      <c r="B1579" s="79"/>
    </row>
    <row r="1580" spans="2:2" ht="54.95" customHeight="1" x14ac:dyDescent="0.25">
      <c r="B1580" s="79"/>
    </row>
    <row r="1581" spans="2:2" ht="54.95" customHeight="1" x14ac:dyDescent="0.25">
      <c r="B1581" s="79"/>
    </row>
    <row r="1582" spans="2:2" ht="54.95" customHeight="1" x14ac:dyDescent="0.25">
      <c r="B1582" s="79"/>
    </row>
    <row r="1583" spans="2:2" ht="54.95" customHeight="1" x14ac:dyDescent="0.25">
      <c r="B1583" s="79"/>
    </row>
    <row r="1584" spans="2:2" ht="54.95" customHeight="1" x14ac:dyDescent="0.25">
      <c r="B1584" s="79"/>
    </row>
    <row r="1585" spans="2:2" ht="54.95" customHeight="1" x14ac:dyDescent="0.25">
      <c r="B1585" s="79"/>
    </row>
    <row r="1586" spans="2:2" ht="54.95" customHeight="1" x14ac:dyDescent="0.25">
      <c r="B1586" s="79"/>
    </row>
    <row r="1587" spans="2:2" ht="54.95" customHeight="1" x14ac:dyDescent="0.25">
      <c r="B1587" s="79"/>
    </row>
    <row r="1588" spans="2:2" ht="54.95" customHeight="1" x14ac:dyDescent="0.25">
      <c r="B1588" s="79"/>
    </row>
    <row r="1589" spans="2:2" ht="54.95" customHeight="1" x14ac:dyDescent="0.25">
      <c r="B1589" s="79"/>
    </row>
    <row r="1590" spans="2:2" ht="54.95" customHeight="1" x14ac:dyDescent="0.25">
      <c r="B1590" s="79"/>
    </row>
    <row r="1591" spans="2:2" ht="54.95" customHeight="1" x14ac:dyDescent="0.25">
      <c r="B1591" s="79"/>
    </row>
    <row r="1592" spans="2:2" ht="54.95" customHeight="1" x14ac:dyDescent="0.25">
      <c r="B1592" s="79"/>
    </row>
    <row r="1593" spans="2:2" ht="54.95" customHeight="1" x14ac:dyDescent="0.25">
      <c r="B1593" s="79"/>
    </row>
    <row r="1594" spans="2:2" ht="54.95" customHeight="1" x14ac:dyDescent="0.25">
      <c r="B1594" s="79"/>
    </row>
    <row r="1595" spans="2:2" ht="54.95" customHeight="1" x14ac:dyDescent="0.25">
      <c r="B1595" s="79"/>
    </row>
    <row r="1596" spans="2:2" ht="54.95" customHeight="1" x14ac:dyDescent="0.25">
      <c r="B1596" s="79"/>
    </row>
    <row r="1597" spans="2:2" ht="54.95" customHeight="1" x14ac:dyDescent="0.25">
      <c r="B1597" s="79"/>
    </row>
    <row r="1598" spans="2:2" ht="54.95" customHeight="1" x14ac:dyDescent="0.25">
      <c r="B1598" s="79"/>
    </row>
    <row r="1599" spans="2:2" ht="54.95" customHeight="1" x14ac:dyDescent="0.25">
      <c r="B1599" s="79"/>
    </row>
    <row r="1600" spans="2:2" ht="54.95" customHeight="1" x14ac:dyDescent="0.25">
      <c r="B1600" s="79"/>
    </row>
    <row r="1601" spans="2:2" ht="54.95" customHeight="1" x14ac:dyDescent="0.25">
      <c r="B1601" s="79"/>
    </row>
    <row r="1602" spans="2:2" ht="54.95" customHeight="1" x14ac:dyDescent="0.25">
      <c r="B1602" s="79"/>
    </row>
    <row r="1603" spans="2:2" ht="54.95" customHeight="1" x14ac:dyDescent="0.25">
      <c r="B1603" s="79"/>
    </row>
    <row r="1604" spans="2:2" ht="54.95" customHeight="1" x14ac:dyDescent="0.25">
      <c r="B1604" s="79"/>
    </row>
    <row r="1605" spans="2:2" ht="54.95" customHeight="1" x14ac:dyDescent="0.25">
      <c r="B1605" s="79"/>
    </row>
    <row r="1606" spans="2:2" ht="54.95" customHeight="1" x14ac:dyDescent="0.25">
      <c r="B1606" s="79"/>
    </row>
    <row r="1607" spans="2:2" ht="54.95" customHeight="1" x14ac:dyDescent="0.25">
      <c r="B1607" s="79"/>
    </row>
    <row r="1608" spans="2:2" ht="54.95" customHeight="1" x14ac:dyDescent="0.25">
      <c r="B1608" s="79"/>
    </row>
    <row r="1609" spans="2:2" ht="54.95" customHeight="1" x14ac:dyDescent="0.25">
      <c r="B1609" s="79"/>
    </row>
    <row r="1610" spans="2:2" ht="54.95" customHeight="1" x14ac:dyDescent="0.25">
      <c r="B1610" s="79"/>
    </row>
    <row r="1611" spans="2:2" ht="54.95" customHeight="1" x14ac:dyDescent="0.25">
      <c r="B1611" s="79"/>
    </row>
    <row r="1612" spans="2:2" ht="54.95" customHeight="1" x14ac:dyDescent="0.25">
      <c r="B1612" s="79"/>
    </row>
    <row r="1613" spans="2:2" ht="54.95" customHeight="1" x14ac:dyDescent="0.25">
      <c r="B1613" s="79"/>
    </row>
    <row r="1614" spans="2:2" ht="54.95" customHeight="1" x14ac:dyDescent="0.25">
      <c r="B1614" s="79"/>
    </row>
    <row r="1615" spans="2:2" ht="54.95" customHeight="1" x14ac:dyDescent="0.25">
      <c r="B1615" s="79"/>
    </row>
    <row r="1616" spans="2:2" ht="54.95" customHeight="1" x14ac:dyDescent="0.25">
      <c r="B1616" s="79"/>
    </row>
    <row r="1617" spans="2:2" ht="54.95" customHeight="1" x14ac:dyDescent="0.25">
      <c r="B1617" s="79"/>
    </row>
    <row r="1618" spans="2:2" ht="54.95" customHeight="1" x14ac:dyDescent="0.25">
      <c r="B1618" s="79"/>
    </row>
    <row r="1619" spans="2:2" ht="54.95" customHeight="1" x14ac:dyDescent="0.25">
      <c r="B1619" s="79"/>
    </row>
    <row r="1620" spans="2:2" ht="54.95" customHeight="1" x14ac:dyDescent="0.25">
      <c r="B1620" s="79"/>
    </row>
    <row r="1621" spans="2:2" ht="54.95" customHeight="1" x14ac:dyDescent="0.25">
      <c r="B1621" s="79"/>
    </row>
    <row r="1622" spans="2:2" ht="54.95" customHeight="1" x14ac:dyDescent="0.25">
      <c r="B1622" s="79"/>
    </row>
    <row r="1623" spans="2:2" ht="54.95" customHeight="1" x14ac:dyDescent="0.25">
      <c r="B1623" s="79"/>
    </row>
    <row r="1624" spans="2:2" ht="54.95" customHeight="1" x14ac:dyDescent="0.25">
      <c r="B1624" s="79"/>
    </row>
    <row r="1625" spans="2:2" ht="54.95" customHeight="1" x14ac:dyDescent="0.25">
      <c r="B1625" s="79"/>
    </row>
    <row r="1626" spans="2:2" ht="54.95" customHeight="1" x14ac:dyDescent="0.25">
      <c r="B1626" s="79"/>
    </row>
    <row r="1627" spans="2:2" ht="54.95" customHeight="1" x14ac:dyDescent="0.25">
      <c r="B1627" s="79"/>
    </row>
    <row r="1628" spans="2:2" ht="54.95" customHeight="1" x14ac:dyDescent="0.25">
      <c r="B1628" s="79"/>
    </row>
    <row r="1629" spans="2:2" ht="54.95" customHeight="1" x14ac:dyDescent="0.25">
      <c r="B1629" s="79"/>
    </row>
    <row r="1630" spans="2:2" ht="54.95" customHeight="1" x14ac:dyDescent="0.25">
      <c r="B1630" s="79"/>
    </row>
    <row r="1631" spans="2:2" ht="54.95" customHeight="1" x14ac:dyDescent="0.25">
      <c r="B1631" s="79"/>
    </row>
    <row r="1632" spans="2:2" ht="54.95" customHeight="1" x14ac:dyDescent="0.25">
      <c r="B1632" s="79"/>
    </row>
    <row r="1633" spans="2:2" ht="54.95" customHeight="1" x14ac:dyDescent="0.25">
      <c r="B1633" s="79"/>
    </row>
    <row r="1634" spans="2:2" ht="54.95" customHeight="1" x14ac:dyDescent="0.25">
      <c r="B1634" s="79"/>
    </row>
    <row r="1635" spans="2:2" ht="54.95" customHeight="1" x14ac:dyDescent="0.25">
      <c r="B1635" s="79"/>
    </row>
    <row r="1636" spans="2:2" ht="54.95" customHeight="1" x14ac:dyDescent="0.25">
      <c r="B1636" s="79"/>
    </row>
    <row r="1637" spans="2:2" ht="54.95" customHeight="1" x14ac:dyDescent="0.25">
      <c r="B1637" s="79"/>
    </row>
    <row r="1638" spans="2:2" ht="54.95" customHeight="1" x14ac:dyDescent="0.25">
      <c r="B1638" s="79"/>
    </row>
    <row r="1639" spans="2:2" ht="54.95" customHeight="1" x14ac:dyDescent="0.25">
      <c r="B1639" s="79"/>
    </row>
    <row r="1640" spans="2:2" ht="54.95" customHeight="1" x14ac:dyDescent="0.25">
      <c r="B1640" s="79"/>
    </row>
    <row r="1641" spans="2:2" ht="54.95" customHeight="1" x14ac:dyDescent="0.25">
      <c r="B1641" s="79"/>
    </row>
    <row r="1642" spans="2:2" ht="54.95" customHeight="1" x14ac:dyDescent="0.25">
      <c r="B1642" s="79"/>
    </row>
    <row r="1643" spans="2:2" ht="54.95" customHeight="1" x14ac:dyDescent="0.25">
      <c r="B1643" s="79"/>
    </row>
    <row r="1644" spans="2:2" ht="54.95" customHeight="1" x14ac:dyDescent="0.25">
      <c r="B1644" s="79"/>
    </row>
    <row r="1645" spans="2:2" ht="54.95" customHeight="1" x14ac:dyDescent="0.25">
      <c r="B1645" s="79"/>
    </row>
    <row r="1646" spans="2:2" ht="54.95" customHeight="1" x14ac:dyDescent="0.25">
      <c r="B1646" s="79"/>
    </row>
    <row r="1647" spans="2:2" ht="54.95" customHeight="1" x14ac:dyDescent="0.25">
      <c r="B1647" s="79"/>
    </row>
    <row r="1648" spans="2:2" ht="54.95" customHeight="1" x14ac:dyDescent="0.25">
      <c r="B1648" s="79"/>
    </row>
    <row r="1649" spans="2:2" ht="54.95" customHeight="1" x14ac:dyDescent="0.25">
      <c r="B1649" s="79"/>
    </row>
    <row r="1650" spans="2:2" ht="54.95" customHeight="1" x14ac:dyDescent="0.25">
      <c r="B1650" s="79"/>
    </row>
    <row r="1651" spans="2:2" ht="54.95" customHeight="1" x14ac:dyDescent="0.25">
      <c r="B1651" s="79"/>
    </row>
    <row r="1652" spans="2:2" ht="54.95" customHeight="1" x14ac:dyDescent="0.25">
      <c r="B1652" s="79"/>
    </row>
    <row r="1653" spans="2:2" ht="54.95" customHeight="1" x14ac:dyDescent="0.25">
      <c r="B1653" s="79"/>
    </row>
    <row r="1654" spans="2:2" ht="54.95" customHeight="1" x14ac:dyDescent="0.25">
      <c r="B1654" s="79"/>
    </row>
    <row r="1655" spans="2:2" ht="54.95" customHeight="1" x14ac:dyDescent="0.25">
      <c r="B1655" s="79"/>
    </row>
    <row r="1656" spans="2:2" ht="54.95" customHeight="1" x14ac:dyDescent="0.25">
      <c r="B1656" s="79"/>
    </row>
    <row r="1657" spans="2:2" ht="54.95" customHeight="1" x14ac:dyDescent="0.25">
      <c r="B1657" s="79"/>
    </row>
    <row r="1658" spans="2:2" ht="54.95" customHeight="1" x14ac:dyDescent="0.25">
      <c r="B1658" s="79"/>
    </row>
    <row r="1659" spans="2:2" ht="54.95" customHeight="1" x14ac:dyDescent="0.25">
      <c r="B1659" s="79"/>
    </row>
    <row r="1660" spans="2:2" ht="54.95" customHeight="1" x14ac:dyDescent="0.25">
      <c r="B1660" s="79"/>
    </row>
    <row r="1661" spans="2:2" ht="54.95" customHeight="1" x14ac:dyDescent="0.25">
      <c r="B1661" s="79"/>
    </row>
    <row r="1662" spans="2:2" ht="54.95" customHeight="1" x14ac:dyDescent="0.25">
      <c r="B1662" s="79"/>
    </row>
    <row r="1663" spans="2:2" ht="54.95" customHeight="1" x14ac:dyDescent="0.25">
      <c r="B1663" s="79"/>
    </row>
    <row r="1664" spans="2:2" ht="54.95" customHeight="1" x14ac:dyDescent="0.25">
      <c r="B1664" s="79"/>
    </row>
    <row r="1665" spans="2:2" ht="54.95" customHeight="1" x14ac:dyDescent="0.25">
      <c r="B1665" s="79"/>
    </row>
    <row r="1666" spans="2:2" ht="54.95" customHeight="1" x14ac:dyDescent="0.25">
      <c r="B1666" s="79"/>
    </row>
    <row r="1667" spans="2:2" ht="54.95" customHeight="1" x14ac:dyDescent="0.25">
      <c r="B1667" s="79"/>
    </row>
    <row r="1668" spans="2:2" ht="54.95" customHeight="1" x14ac:dyDescent="0.25">
      <c r="B1668" s="79"/>
    </row>
    <row r="1669" spans="2:2" ht="54.95" customHeight="1" x14ac:dyDescent="0.25">
      <c r="B1669" s="79"/>
    </row>
    <row r="1670" spans="2:2" ht="54.95" customHeight="1" x14ac:dyDescent="0.25">
      <c r="B1670" s="79"/>
    </row>
    <row r="1671" spans="2:2" ht="54.95" customHeight="1" x14ac:dyDescent="0.25">
      <c r="B1671" s="79"/>
    </row>
    <row r="1672" spans="2:2" ht="54.95" customHeight="1" x14ac:dyDescent="0.25">
      <c r="B1672" s="79"/>
    </row>
    <row r="1673" spans="2:2" ht="54.95" customHeight="1" x14ac:dyDescent="0.25">
      <c r="B1673" s="79"/>
    </row>
    <row r="1674" spans="2:2" ht="54.95" customHeight="1" x14ac:dyDescent="0.25">
      <c r="B1674" s="79"/>
    </row>
    <row r="1675" spans="2:2" ht="54.95" customHeight="1" x14ac:dyDescent="0.25">
      <c r="B1675" s="79"/>
    </row>
    <row r="1676" spans="2:2" ht="54.95" customHeight="1" x14ac:dyDescent="0.25">
      <c r="B1676" s="79"/>
    </row>
    <row r="1677" spans="2:2" ht="54.95" customHeight="1" x14ac:dyDescent="0.25">
      <c r="B1677" s="79"/>
    </row>
    <row r="1678" spans="2:2" ht="54.95" customHeight="1" x14ac:dyDescent="0.25">
      <c r="B1678" s="79"/>
    </row>
    <row r="1679" spans="2:2" ht="54.95" customHeight="1" x14ac:dyDescent="0.25">
      <c r="B1679" s="79"/>
    </row>
    <row r="1680" spans="2:2" ht="54.95" customHeight="1" x14ac:dyDescent="0.25">
      <c r="B1680" s="79"/>
    </row>
    <row r="1681" spans="2:2" ht="54.95" customHeight="1" x14ac:dyDescent="0.25">
      <c r="B1681" s="79"/>
    </row>
    <row r="1682" spans="2:2" ht="54.95" customHeight="1" x14ac:dyDescent="0.25">
      <c r="B1682" s="79"/>
    </row>
    <row r="1683" spans="2:2" ht="54.95" customHeight="1" x14ac:dyDescent="0.25">
      <c r="B1683" s="79"/>
    </row>
    <row r="1684" spans="2:2" ht="54.95" customHeight="1" x14ac:dyDescent="0.25">
      <c r="B1684" s="79"/>
    </row>
    <row r="1685" spans="2:2" ht="54.95" customHeight="1" x14ac:dyDescent="0.25">
      <c r="B1685" s="79"/>
    </row>
    <row r="1686" spans="2:2" ht="54.95" customHeight="1" x14ac:dyDescent="0.25">
      <c r="B1686" s="79"/>
    </row>
    <row r="1687" spans="2:2" ht="54.95" customHeight="1" x14ac:dyDescent="0.25">
      <c r="B1687" s="79"/>
    </row>
    <row r="1688" spans="2:2" ht="54.95" customHeight="1" x14ac:dyDescent="0.25">
      <c r="B1688" s="79"/>
    </row>
    <row r="1689" spans="2:2" ht="54.95" customHeight="1" x14ac:dyDescent="0.25">
      <c r="B1689" s="79"/>
    </row>
    <row r="1690" spans="2:2" ht="54.95" customHeight="1" x14ac:dyDescent="0.25">
      <c r="B1690" s="79"/>
    </row>
    <row r="1691" spans="2:2" ht="54.95" customHeight="1" x14ac:dyDescent="0.25">
      <c r="B1691" s="79"/>
    </row>
    <row r="1692" spans="2:2" ht="54.95" customHeight="1" x14ac:dyDescent="0.25">
      <c r="B1692" s="79"/>
    </row>
    <row r="1693" spans="2:2" ht="54.95" customHeight="1" x14ac:dyDescent="0.25">
      <c r="B1693" s="79"/>
    </row>
    <row r="1694" spans="2:2" ht="54.95" customHeight="1" x14ac:dyDescent="0.25">
      <c r="B1694" s="79"/>
    </row>
    <row r="1695" spans="2:2" ht="54.95" customHeight="1" x14ac:dyDescent="0.25">
      <c r="B1695" s="79"/>
    </row>
    <row r="1696" spans="2:2" ht="54.95" customHeight="1" x14ac:dyDescent="0.25">
      <c r="B1696" s="79"/>
    </row>
    <row r="1697" spans="2:2" ht="54.95" customHeight="1" x14ac:dyDescent="0.25">
      <c r="B1697" s="79"/>
    </row>
    <row r="1698" spans="2:2" ht="54.95" customHeight="1" x14ac:dyDescent="0.25">
      <c r="B1698" s="79"/>
    </row>
    <row r="1699" spans="2:2" ht="54.95" customHeight="1" x14ac:dyDescent="0.25">
      <c r="B1699" s="79"/>
    </row>
    <row r="1700" spans="2:2" ht="54.95" customHeight="1" x14ac:dyDescent="0.25">
      <c r="B1700" s="79"/>
    </row>
    <row r="1701" spans="2:2" ht="54.95" customHeight="1" x14ac:dyDescent="0.25">
      <c r="B1701" s="79"/>
    </row>
    <row r="1702" spans="2:2" ht="54.95" customHeight="1" x14ac:dyDescent="0.25">
      <c r="B1702" s="79"/>
    </row>
    <row r="1703" spans="2:2" ht="54.95" customHeight="1" x14ac:dyDescent="0.25">
      <c r="B1703" s="79"/>
    </row>
    <row r="1704" spans="2:2" ht="54.95" customHeight="1" x14ac:dyDescent="0.25">
      <c r="B1704" s="79"/>
    </row>
    <row r="1705" spans="2:2" ht="54.95" customHeight="1" x14ac:dyDescent="0.25">
      <c r="B1705" s="79"/>
    </row>
    <row r="1706" spans="2:2" ht="54.95" customHeight="1" x14ac:dyDescent="0.25">
      <c r="B1706" s="79"/>
    </row>
    <row r="1707" spans="2:2" ht="54.95" customHeight="1" x14ac:dyDescent="0.25">
      <c r="B1707" s="79"/>
    </row>
    <row r="1708" spans="2:2" ht="54.95" customHeight="1" x14ac:dyDescent="0.25">
      <c r="B1708" s="79"/>
    </row>
    <row r="1709" spans="2:2" ht="54.95" customHeight="1" x14ac:dyDescent="0.25">
      <c r="B1709" s="79"/>
    </row>
    <row r="1710" spans="2:2" ht="54.95" customHeight="1" x14ac:dyDescent="0.25">
      <c r="B1710" s="79"/>
    </row>
    <row r="1711" spans="2:2" ht="54.95" customHeight="1" x14ac:dyDescent="0.25">
      <c r="B1711" s="79"/>
    </row>
    <row r="1712" spans="2:2" ht="54.95" customHeight="1" x14ac:dyDescent="0.25">
      <c r="B1712" s="79"/>
    </row>
    <row r="1713" spans="2:2" ht="54.95" customHeight="1" x14ac:dyDescent="0.25">
      <c r="B1713" s="79"/>
    </row>
    <row r="1714" spans="2:2" ht="54.95" customHeight="1" x14ac:dyDescent="0.25">
      <c r="B1714" s="79"/>
    </row>
    <row r="1715" spans="2:2" ht="54.95" customHeight="1" x14ac:dyDescent="0.25">
      <c r="B1715" s="79"/>
    </row>
    <row r="1716" spans="2:2" ht="54.95" customHeight="1" x14ac:dyDescent="0.25">
      <c r="B1716" s="79"/>
    </row>
    <row r="1717" spans="2:2" ht="54.95" customHeight="1" x14ac:dyDescent="0.25">
      <c r="B1717" s="79"/>
    </row>
    <row r="1718" spans="2:2" ht="54.95" customHeight="1" x14ac:dyDescent="0.25">
      <c r="B1718" s="79"/>
    </row>
    <row r="1719" spans="2:2" ht="54.95" customHeight="1" x14ac:dyDescent="0.25">
      <c r="B1719" s="79"/>
    </row>
    <row r="1720" spans="2:2" ht="54.95" customHeight="1" x14ac:dyDescent="0.25">
      <c r="B1720" s="79"/>
    </row>
    <row r="1721" spans="2:2" ht="54.95" customHeight="1" x14ac:dyDescent="0.25">
      <c r="B1721" s="79"/>
    </row>
    <row r="1722" spans="2:2" ht="54.95" customHeight="1" x14ac:dyDescent="0.25">
      <c r="B1722" s="79"/>
    </row>
    <row r="1723" spans="2:2" ht="54.95" customHeight="1" x14ac:dyDescent="0.25">
      <c r="B1723" s="79"/>
    </row>
    <row r="1724" spans="2:2" ht="54.95" customHeight="1" x14ac:dyDescent="0.25">
      <c r="B1724" s="79"/>
    </row>
    <row r="1725" spans="2:2" ht="54.95" customHeight="1" x14ac:dyDescent="0.25">
      <c r="B1725" s="79"/>
    </row>
    <row r="1726" spans="2:2" ht="54.95" customHeight="1" x14ac:dyDescent="0.25">
      <c r="B1726" s="79"/>
    </row>
    <row r="1727" spans="2:2" ht="54.95" customHeight="1" x14ac:dyDescent="0.25">
      <c r="B1727" s="79"/>
    </row>
    <row r="1728" spans="2:2" ht="54.95" customHeight="1" x14ac:dyDescent="0.25">
      <c r="B1728" s="79"/>
    </row>
    <row r="1729" spans="2:2" ht="54.95" customHeight="1" x14ac:dyDescent="0.25">
      <c r="B1729" s="79"/>
    </row>
    <row r="1730" spans="2:2" ht="54.95" customHeight="1" x14ac:dyDescent="0.25">
      <c r="B1730" s="79"/>
    </row>
    <row r="1731" spans="2:2" ht="54.95" customHeight="1" x14ac:dyDescent="0.25">
      <c r="B1731" s="79"/>
    </row>
    <row r="1732" spans="2:2" ht="54.95" customHeight="1" x14ac:dyDescent="0.25">
      <c r="B1732" s="79"/>
    </row>
    <row r="1733" spans="2:2" ht="54.95" customHeight="1" x14ac:dyDescent="0.25">
      <c r="B1733" s="79"/>
    </row>
    <row r="1734" spans="2:2" ht="54.95" customHeight="1" x14ac:dyDescent="0.25">
      <c r="B1734" s="79"/>
    </row>
    <row r="1735" spans="2:2" ht="54.95" customHeight="1" x14ac:dyDescent="0.25">
      <c r="B1735" s="79"/>
    </row>
    <row r="1736" spans="2:2" ht="54.95" customHeight="1" x14ac:dyDescent="0.25">
      <c r="B1736" s="79"/>
    </row>
    <row r="1737" spans="2:2" ht="54.95" customHeight="1" x14ac:dyDescent="0.25">
      <c r="B1737" s="79"/>
    </row>
    <row r="1738" spans="2:2" ht="54.95" customHeight="1" x14ac:dyDescent="0.25">
      <c r="B1738" s="79"/>
    </row>
    <row r="1739" spans="2:2" ht="54.95" customHeight="1" x14ac:dyDescent="0.25">
      <c r="B1739" s="79"/>
    </row>
    <row r="1740" spans="2:2" ht="54.95" customHeight="1" x14ac:dyDescent="0.25">
      <c r="B1740" s="79"/>
    </row>
    <row r="1741" spans="2:2" ht="54.95" customHeight="1" x14ac:dyDescent="0.25">
      <c r="B1741" s="79"/>
    </row>
    <row r="1742" spans="2:2" ht="54.95" customHeight="1" x14ac:dyDescent="0.25">
      <c r="B1742" s="79"/>
    </row>
    <row r="1743" spans="2:2" ht="54.95" customHeight="1" x14ac:dyDescent="0.25">
      <c r="B1743" s="79"/>
    </row>
    <row r="1744" spans="2:2" ht="54.95" customHeight="1" x14ac:dyDescent="0.25">
      <c r="B1744" s="79"/>
    </row>
    <row r="1745" spans="2:2" ht="54.95" customHeight="1" x14ac:dyDescent="0.25">
      <c r="B1745" s="79"/>
    </row>
    <row r="1746" spans="2:2" ht="54.95" customHeight="1" x14ac:dyDescent="0.25">
      <c r="B1746" s="79"/>
    </row>
    <row r="1747" spans="2:2" ht="54.95" customHeight="1" x14ac:dyDescent="0.25">
      <c r="B1747" s="79"/>
    </row>
    <row r="1748" spans="2:2" ht="54.95" customHeight="1" x14ac:dyDescent="0.25">
      <c r="B1748" s="79"/>
    </row>
    <row r="1749" spans="2:2" ht="54.95" customHeight="1" x14ac:dyDescent="0.25">
      <c r="B1749" s="79"/>
    </row>
    <row r="1750" spans="2:2" ht="54.95" customHeight="1" x14ac:dyDescent="0.25">
      <c r="B1750" s="79"/>
    </row>
    <row r="1751" spans="2:2" ht="54.95" customHeight="1" x14ac:dyDescent="0.25">
      <c r="B1751" s="79"/>
    </row>
    <row r="1752" spans="2:2" ht="54.95" customHeight="1" x14ac:dyDescent="0.25">
      <c r="B1752" s="79"/>
    </row>
    <row r="1753" spans="2:2" ht="54.95" customHeight="1" x14ac:dyDescent="0.25">
      <c r="B1753" s="79"/>
    </row>
    <row r="1754" spans="2:2" ht="54.95" customHeight="1" x14ac:dyDescent="0.25">
      <c r="B1754" s="79"/>
    </row>
    <row r="1755" spans="2:2" ht="54.95" customHeight="1" x14ac:dyDescent="0.25">
      <c r="B1755" s="79"/>
    </row>
    <row r="1756" spans="2:2" ht="54.95" customHeight="1" x14ac:dyDescent="0.25">
      <c r="B1756" s="79"/>
    </row>
    <row r="1757" spans="2:2" ht="54.95" customHeight="1" x14ac:dyDescent="0.25">
      <c r="B1757" s="79"/>
    </row>
    <row r="1758" spans="2:2" ht="54.95" customHeight="1" x14ac:dyDescent="0.25">
      <c r="B1758" s="79"/>
    </row>
    <row r="1759" spans="2:2" ht="54.95" customHeight="1" x14ac:dyDescent="0.25">
      <c r="B1759" s="79"/>
    </row>
    <row r="1760" spans="2:2" ht="54.95" customHeight="1" x14ac:dyDescent="0.25">
      <c r="B1760" s="79"/>
    </row>
    <row r="1761" spans="2:2" ht="54.95" customHeight="1" x14ac:dyDescent="0.25">
      <c r="B1761" s="79"/>
    </row>
    <row r="1762" spans="2:2" ht="54.95" customHeight="1" x14ac:dyDescent="0.25">
      <c r="B1762" s="79"/>
    </row>
    <row r="1763" spans="2:2" ht="54.95" customHeight="1" x14ac:dyDescent="0.25">
      <c r="B1763" s="79"/>
    </row>
    <row r="1764" spans="2:2" ht="54.95" customHeight="1" x14ac:dyDescent="0.25">
      <c r="B1764" s="79"/>
    </row>
    <row r="1765" spans="2:2" ht="54.95" customHeight="1" x14ac:dyDescent="0.25">
      <c r="B1765" s="79"/>
    </row>
    <row r="1766" spans="2:2" ht="54.95" customHeight="1" x14ac:dyDescent="0.25">
      <c r="B1766" s="79"/>
    </row>
    <row r="1767" spans="2:2" ht="54.95" customHeight="1" x14ac:dyDescent="0.25">
      <c r="B1767" s="79"/>
    </row>
    <row r="1768" spans="2:2" ht="54.95" customHeight="1" x14ac:dyDescent="0.25">
      <c r="B1768" s="79"/>
    </row>
    <row r="1769" spans="2:2" ht="54.95" customHeight="1" x14ac:dyDescent="0.25">
      <c r="B1769" s="79"/>
    </row>
    <row r="1770" spans="2:2" ht="54.95" customHeight="1" x14ac:dyDescent="0.25">
      <c r="B1770" s="79"/>
    </row>
    <row r="1771" spans="2:2" ht="54.95" customHeight="1" x14ac:dyDescent="0.25">
      <c r="B1771" s="79"/>
    </row>
    <row r="1772" spans="2:2" ht="54.95" customHeight="1" x14ac:dyDescent="0.25">
      <c r="B1772" s="79"/>
    </row>
    <row r="1773" spans="2:2" ht="54.95" customHeight="1" x14ac:dyDescent="0.25">
      <c r="B1773" s="79"/>
    </row>
    <row r="1774" spans="2:2" ht="54.95" customHeight="1" x14ac:dyDescent="0.25">
      <c r="B1774" s="79"/>
    </row>
    <row r="1775" spans="2:2" ht="54.95" customHeight="1" x14ac:dyDescent="0.25">
      <c r="B1775" s="79"/>
    </row>
    <row r="1776" spans="2:2" ht="54.95" customHeight="1" x14ac:dyDescent="0.25">
      <c r="B1776" s="79"/>
    </row>
    <row r="1777" spans="2:2" ht="54.95" customHeight="1" x14ac:dyDescent="0.25">
      <c r="B1777" s="79"/>
    </row>
    <row r="1778" spans="2:2" ht="54.95" customHeight="1" x14ac:dyDescent="0.25">
      <c r="B1778" s="79"/>
    </row>
    <row r="1779" spans="2:2" ht="54.95" customHeight="1" x14ac:dyDescent="0.25">
      <c r="B1779" s="79"/>
    </row>
    <row r="1780" spans="2:2" ht="54.95" customHeight="1" x14ac:dyDescent="0.25">
      <c r="B1780" s="79"/>
    </row>
    <row r="1781" spans="2:2" ht="54.95" customHeight="1" x14ac:dyDescent="0.25">
      <c r="B1781" s="79"/>
    </row>
    <row r="1782" spans="2:2" ht="54.95" customHeight="1" x14ac:dyDescent="0.25">
      <c r="B1782" s="79"/>
    </row>
    <row r="1783" spans="2:2" ht="54.95" customHeight="1" x14ac:dyDescent="0.25">
      <c r="B1783" s="79"/>
    </row>
    <row r="1784" spans="2:2" ht="54.95" customHeight="1" x14ac:dyDescent="0.25">
      <c r="B1784" s="79"/>
    </row>
    <row r="1785" spans="2:2" ht="54.95" customHeight="1" x14ac:dyDescent="0.25">
      <c r="B1785" s="79"/>
    </row>
    <row r="1786" spans="2:2" ht="54.95" customHeight="1" x14ac:dyDescent="0.25">
      <c r="B1786" s="79"/>
    </row>
    <row r="1787" spans="2:2" ht="54.95" customHeight="1" x14ac:dyDescent="0.25">
      <c r="B1787" s="79"/>
    </row>
    <row r="1788" spans="2:2" ht="54.95" customHeight="1" x14ac:dyDescent="0.25">
      <c r="B1788" s="79"/>
    </row>
    <row r="1789" spans="2:2" ht="54.95" customHeight="1" x14ac:dyDescent="0.25">
      <c r="B1789" s="79"/>
    </row>
    <row r="1790" spans="2:2" ht="54.95" customHeight="1" x14ac:dyDescent="0.25">
      <c r="B1790" s="79"/>
    </row>
    <row r="1791" spans="2:2" ht="54.95" customHeight="1" x14ac:dyDescent="0.25">
      <c r="B1791" s="79"/>
    </row>
    <row r="1792" spans="2:2" ht="54.95" customHeight="1" x14ac:dyDescent="0.25">
      <c r="B1792" s="79"/>
    </row>
    <row r="1793" spans="2:2" ht="54.95" customHeight="1" x14ac:dyDescent="0.25">
      <c r="B1793" s="79"/>
    </row>
    <row r="1794" spans="2:2" ht="54.95" customHeight="1" x14ac:dyDescent="0.25">
      <c r="B1794" s="79"/>
    </row>
    <row r="1795" spans="2:2" ht="54.95" customHeight="1" x14ac:dyDescent="0.25">
      <c r="B1795" s="79"/>
    </row>
    <row r="1796" spans="2:2" ht="54.95" customHeight="1" x14ac:dyDescent="0.25">
      <c r="B1796" s="79"/>
    </row>
    <row r="1797" spans="2:2" ht="54.95" customHeight="1" x14ac:dyDescent="0.25">
      <c r="B1797" s="79"/>
    </row>
    <row r="1798" spans="2:2" ht="54.95" customHeight="1" x14ac:dyDescent="0.25">
      <c r="B1798" s="79"/>
    </row>
    <row r="1799" spans="2:2" ht="54.95" customHeight="1" x14ac:dyDescent="0.25">
      <c r="B1799" s="79"/>
    </row>
    <row r="1800" spans="2:2" ht="54.95" customHeight="1" x14ac:dyDescent="0.25">
      <c r="B1800" s="79"/>
    </row>
    <row r="1801" spans="2:2" ht="54.95" customHeight="1" x14ac:dyDescent="0.25">
      <c r="B1801" s="79"/>
    </row>
    <row r="1802" spans="2:2" ht="54.95" customHeight="1" x14ac:dyDescent="0.25">
      <c r="B1802" s="79"/>
    </row>
    <row r="1803" spans="2:2" ht="54.95" customHeight="1" x14ac:dyDescent="0.25">
      <c r="B1803" s="79"/>
    </row>
    <row r="1804" spans="2:2" ht="54.95" customHeight="1" x14ac:dyDescent="0.25">
      <c r="B1804" s="79"/>
    </row>
    <row r="1805" spans="2:2" ht="54.95" customHeight="1" x14ac:dyDescent="0.25">
      <c r="B1805" s="79"/>
    </row>
    <row r="1806" spans="2:2" ht="54.95" customHeight="1" x14ac:dyDescent="0.25">
      <c r="B1806" s="79"/>
    </row>
    <row r="1807" spans="2:2" ht="54.95" customHeight="1" x14ac:dyDescent="0.25">
      <c r="B1807" s="79"/>
    </row>
    <row r="1808" spans="2:2" ht="54.95" customHeight="1" x14ac:dyDescent="0.25">
      <c r="B1808" s="79"/>
    </row>
    <row r="1809" spans="2:2" ht="54.95" customHeight="1" x14ac:dyDescent="0.25">
      <c r="B1809" s="79"/>
    </row>
    <row r="1810" spans="2:2" ht="54.95" customHeight="1" x14ac:dyDescent="0.25">
      <c r="B1810" s="79"/>
    </row>
    <row r="1811" spans="2:2" ht="54.95" customHeight="1" x14ac:dyDescent="0.25">
      <c r="B1811" s="79"/>
    </row>
    <row r="1812" spans="2:2" ht="54.95" customHeight="1" x14ac:dyDescent="0.25">
      <c r="B1812" s="79"/>
    </row>
    <row r="1813" spans="2:2" ht="54.95" customHeight="1" x14ac:dyDescent="0.25">
      <c r="B1813" s="79"/>
    </row>
    <row r="1814" spans="2:2" ht="54.95" customHeight="1" x14ac:dyDescent="0.25">
      <c r="B1814" s="79"/>
    </row>
    <row r="1815" spans="2:2" ht="54.95" customHeight="1" x14ac:dyDescent="0.25">
      <c r="B1815" s="79"/>
    </row>
    <row r="1816" spans="2:2" ht="54.95" customHeight="1" x14ac:dyDescent="0.25">
      <c r="B1816" s="79"/>
    </row>
    <row r="1817" spans="2:2" ht="54.95" customHeight="1" x14ac:dyDescent="0.25">
      <c r="B1817" s="79"/>
    </row>
    <row r="1818" spans="2:2" ht="54.95" customHeight="1" x14ac:dyDescent="0.25">
      <c r="B1818" s="79"/>
    </row>
    <row r="1819" spans="2:2" ht="54.95" customHeight="1" x14ac:dyDescent="0.25">
      <c r="B1819" s="79"/>
    </row>
    <row r="1820" spans="2:2" ht="54.95" customHeight="1" x14ac:dyDescent="0.25">
      <c r="B1820" s="79"/>
    </row>
    <row r="1821" spans="2:2" ht="54.95" customHeight="1" x14ac:dyDescent="0.25">
      <c r="B1821" s="79"/>
    </row>
    <row r="1822" spans="2:2" ht="54.95" customHeight="1" x14ac:dyDescent="0.25">
      <c r="B1822" s="79"/>
    </row>
    <row r="1823" spans="2:2" ht="54.95" customHeight="1" x14ac:dyDescent="0.25">
      <c r="B1823" s="79"/>
    </row>
    <row r="1824" spans="2:2" ht="54.95" customHeight="1" x14ac:dyDescent="0.25">
      <c r="B1824" s="79"/>
    </row>
    <row r="1825" spans="2:2" ht="54.95" customHeight="1" x14ac:dyDescent="0.25">
      <c r="B1825" s="79"/>
    </row>
    <row r="1826" spans="2:2" ht="54.95" customHeight="1" x14ac:dyDescent="0.25">
      <c r="B1826" s="79"/>
    </row>
    <row r="1827" spans="2:2" ht="54.95" customHeight="1" x14ac:dyDescent="0.25">
      <c r="B1827" s="79"/>
    </row>
    <row r="1828" spans="2:2" ht="54.95" customHeight="1" x14ac:dyDescent="0.25">
      <c r="B1828" s="79"/>
    </row>
    <row r="1829" spans="2:2" ht="54.95" customHeight="1" x14ac:dyDescent="0.25">
      <c r="B1829" s="79"/>
    </row>
    <row r="1830" spans="2:2" ht="54.95" customHeight="1" x14ac:dyDescent="0.25">
      <c r="B1830" s="79"/>
    </row>
    <row r="1831" spans="2:2" ht="54.95" customHeight="1" x14ac:dyDescent="0.25">
      <c r="B1831" s="79"/>
    </row>
    <row r="1832" spans="2:2" ht="54.95" customHeight="1" x14ac:dyDescent="0.25">
      <c r="B1832" s="79"/>
    </row>
    <row r="1833" spans="2:2" ht="54.95" customHeight="1" x14ac:dyDescent="0.25">
      <c r="B1833" s="79"/>
    </row>
    <row r="1834" spans="2:2" ht="54.95" customHeight="1" x14ac:dyDescent="0.25">
      <c r="B1834" s="79"/>
    </row>
    <row r="1835" spans="2:2" ht="54.95" customHeight="1" x14ac:dyDescent="0.25">
      <c r="B1835" s="79"/>
    </row>
    <row r="1836" spans="2:2" ht="54.95" customHeight="1" x14ac:dyDescent="0.25">
      <c r="B1836" s="79"/>
    </row>
    <row r="1837" spans="2:2" ht="54.95" customHeight="1" x14ac:dyDescent="0.25">
      <c r="B1837" s="79"/>
    </row>
    <row r="1838" spans="2:2" ht="54.95" customHeight="1" x14ac:dyDescent="0.25">
      <c r="B1838" s="79"/>
    </row>
    <row r="1839" spans="2:2" ht="54.95" customHeight="1" x14ac:dyDescent="0.25">
      <c r="B1839" s="79"/>
    </row>
    <row r="1840" spans="2:2" ht="54.95" customHeight="1" x14ac:dyDescent="0.25">
      <c r="B1840" s="79"/>
    </row>
    <row r="1841" spans="2:2" ht="54.95" customHeight="1" x14ac:dyDescent="0.25">
      <c r="B1841" s="79"/>
    </row>
    <row r="1842" spans="2:2" ht="54.95" customHeight="1" x14ac:dyDescent="0.25">
      <c r="B1842" s="79"/>
    </row>
    <row r="1843" spans="2:2" ht="54.95" customHeight="1" x14ac:dyDescent="0.25">
      <c r="B1843" s="79"/>
    </row>
    <row r="1844" spans="2:2" ht="54.95" customHeight="1" x14ac:dyDescent="0.25">
      <c r="B1844" s="79"/>
    </row>
    <row r="1845" spans="2:2" ht="54.95" customHeight="1" x14ac:dyDescent="0.25">
      <c r="B1845" s="79"/>
    </row>
    <row r="1846" spans="2:2" ht="54.95" customHeight="1" x14ac:dyDescent="0.25">
      <c r="B1846" s="79"/>
    </row>
    <row r="1847" spans="2:2" ht="54.95" customHeight="1" x14ac:dyDescent="0.25">
      <c r="B1847" s="79"/>
    </row>
    <row r="1848" spans="2:2" ht="54.95" customHeight="1" x14ac:dyDescent="0.25">
      <c r="B1848" s="79"/>
    </row>
    <row r="1849" spans="2:2" ht="54.95" customHeight="1" x14ac:dyDescent="0.25">
      <c r="B1849" s="79"/>
    </row>
    <row r="1850" spans="2:2" ht="54.95" customHeight="1" x14ac:dyDescent="0.25">
      <c r="B1850" s="79"/>
    </row>
    <row r="1851" spans="2:2" ht="54.95" customHeight="1" x14ac:dyDescent="0.25">
      <c r="B1851" s="79"/>
    </row>
    <row r="1852" spans="2:2" ht="54.95" customHeight="1" x14ac:dyDescent="0.25">
      <c r="B1852" s="79"/>
    </row>
    <row r="1853" spans="2:2" ht="54.95" customHeight="1" x14ac:dyDescent="0.25">
      <c r="B1853" s="79"/>
    </row>
    <row r="1854" spans="2:2" ht="54.95" customHeight="1" x14ac:dyDescent="0.25">
      <c r="B1854" s="79"/>
    </row>
    <row r="1855" spans="2:2" ht="54.95" customHeight="1" x14ac:dyDescent="0.25">
      <c r="B1855" s="79"/>
    </row>
    <row r="1856" spans="2:2" ht="54.95" customHeight="1" x14ac:dyDescent="0.25">
      <c r="B1856" s="79"/>
    </row>
    <row r="1857" spans="2:2" ht="54.95" customHeight="1" x14ac:dyDescent="0.25">
      <c r="B1857" s="79"/>
    </row>
    <row r="1858" spans="2:2" ht="54.95" customHeight="1" x14ac:dyDescent="0.25">
      <c r="B1858" s="79"/>
    </row>
    <row r="1859" spans="2:2" ht="54.95" customHeight="1" x14ac:dyDescent="0.25">
      <c r="B1859" s="79"/>
    </row>
    <row r="1860" spans="2:2" ht="54.95" customHeight="1" x14ac:dyDescent="0.25">
      <c r="B1860" s="79"/>
    </row>
    <row r="1861" spans="2:2" ht="54.95" customHeight="1" x14ac:dyDescent="0.25">
      <c r="B1861" s="79"/>
    </row>
    <row r="1862" spans="2:2" ht="54.95" customHeight="1" x14ac:dyDescent="0.25">
      <c r="B1862" s="79"/>
    </row>
    <row r="1863" spans="2:2" ht="54.95" customHeight="1" x14ac:dyDescent="0.25">
      <c r="B1863" s="79"/>
    </row>
    <row r="1864" spans="2:2" ht="54.95" customHeight="1" x14ac:dyDescent="0.25">
      <c r="B1864" s="79"/>
    </row>
    <row r="1865" spans="2:2" ht="54.95" customHeight="1" x14ac:dyDescent="0.25">
      <c r="B1865" s="79"/>
    </row>
    <row r="1866" spans="2:2" ht="54.95" customHeight="1" x14ac:dyDescent="0.25">
      <c r="B1866" s="79"/>
    </row>
    <row r="1867" spans="2:2" ht="54.95" customHeight="1" x14ac:dyDescent="0.25">
      <c r="B1867" s="79"/>
    </row>
    <row r="1868" spans="2:2" ht="54.95" customHeight="1" x14ac:dyDescent="0.25">
      <c r="B1868" s="79"/>
    </row>
    <row r="1869" spans="2:2" ht="54.95" customHeight="1" x14ac:dyDescent="0.25">
      <c r="B1869" s="79"/>
    </row>
    <row r="1870" spans="2:2" ht="54.95" customHeight="1" x14ac:dyDescent="0.25">
      <c r="B1870" s="79"/>
    </row>
    <row r="1871" spans="2:2" ht="54.95" customHeight="1" x14ac:dyDescent="0.25">
      <c r="B1871" s="79"/>
    </row>
    <row r="1872" spans="2:2" ht="54.95" customHeight="1" x14ac:dyDescent="0.25">
      <c r="B1872" s="79"/>
    </row>
    <row r="1873" spans="2:2" ht="54.95" customHeight="1" x14ac:dyDescent="0.25">
      <c r="B1873" s="79"/>
    </row>
    <row r="1874" spans="2:2" ht="54.95" customHeight="1" x14ac:dyDescent="0.25">
      <c r="B1874" s="79"/>
    </row>
    <row r="1875" spans="2:2" ht="54.95" customHeight="1" x14ac:dyDescent="0.25">
      <c r="B1875" s="79"/>
    </row>
    <row r="1876" spans="2:2" ht="54.95" customHeight="1" x14ac:dyDescent="0.25">
      <c r="B1876" s="79"/>
    </row>
    <row r="1877" spans="2:2" ht="54.95" customHeight="1" x14ac:dyDescent="0.25">
      <c r="B1877" s="79"/>
    </row>
    <row r="1878" spans="2:2" ht="54.95" customHeight="1" x14ac:dyDescent="0.25">
      <c r="B1878" s="79"/>
    </row>
    <row r="1879" spans="2:2" ht="54.95" customHeight="1" x14ac:dyDescent="0.25">
      <c r="B1879" s="79"/>
    </row>
    <row r="1880" spans="2:2" ht="54.95" customHeight="1" x14ac:dyDescent="0.25">
      <c r="B1880" s="79"/>
    </row>
    <row r="1881" spans="2:2" ht="54.95" customHeight="1" x14ac:dyDescent="0.25">
      <c r="B1881" s="79"/>
    </row>
    <row r="1882" spans="2:2" ht="54.95" customHeight="1" x14ac:dyDescent="0.25">
      <c r="B1882" s="79"/>
    </row>
    <row r="1883" spans="2:2" ht="54.95" customHeight="1" x14ac:dyDescent="0.25">
      <c r="B1883" s="79"/>
    </row>
    <row r="1884" spans="2:2" ht="54.95" customHeight="1" x14ac:dyDescent="0.25">
      <c r="B1884" s="79"/>
    </row>
    <row r="1885" spans="2:2" ht="54.95" customHeight="1" x14ac:dyDescent="0.25">
      <c r="B1885" s="79"/>
    </row>
    <row r="1886" spans="2:2" ht="54.95" customHeight="1" x14ac:dyDescent="0.25">
      <c r="B1886" s="79"/>
    </row>
    <row r="1887" spans="2:2" ht="54.95" customHeight="1" x14ac:dyDescent="0.25">
      <c r="B1887" s="79"/>
    </row>
    <row r="1888" spans="2:2" ht="54.95" customHeight="1" x14ac:dyDescent="0.25">
      <c r="B1888" s="79"/>
    </row>
    <row r="1889" spans="2:2" ht="54.95" customHeight="1" x14ac:dyDescent="0.25">
      <c r="B1889" s="79"/>
    </row>
    <row r="1890" spans="2:2" ht="54.95" customHeight="1" x14ac:dyDescent="0.25">
      <c r="B1890" s="79"/>
    </row>
    <row r="1891" spans="2:2" ht="54.95" customHeight="1" x14ac:dyDescent="0.25">
      <c r="B1891" s="79"/>
    </row>
    <row r="1892" spans="2:2" ht="54.95" customHeight="1" x14ac:dyDescent="0.25">
      <c r="B1892" s="79"/>
    </row>
    <row r="1893" spans="2:2" ht="54.95" customHeight="1" x14ac:dyDescent="0.25">
      <c r="B1893" s="79"/>
    </row>
    <row r="1894" spans="2:2" ht="54.95" customHeight="1" x14ac:dyDescent="0.25">
      <c r="B1894" s="79"/>
    </row>
    <row r="1895" spans="2:2" ht="54.95" customHeight="1" x14ac:dyDescent="0.25">
      <c r="B1895" s="79"/>
    </row>
    <row r="1896" spans="2:2" ht="54.95" customHeight="1" x14ac:dyDescent="0.25">
      <c r="B1896" s="79"/>
    </row>
    <row r="1897" spans="2:2" ht="54.95" customHeight="1" x14ac:dyDescent="0.25">
      <c r="B1897" s="79"/>
    </row>
    <row r="1898" spans="2:2" ht="54.95" customHeight="1" x14ac:dyDescent="0.25">
      <c r="B1898" s="79"/>
    </row>
    <row r="1899" spans="2:2" ht="54.95" customHeight="1" x14ac:dyDescent="0.25">
      <c r="B1899" s="79"/>
    </row>
    <row r="1900" spans="2:2" ht="54.95" customHeight="1" x14ac:dyDescent="0.25">
      <c r="B1900" s="79"/>
    </row>
    <row r="1901" spans="2:2" ht="54.95" customHeight="1" x14ac:dyDescent="0.25">
      <c r="B1901" s="79"/>
    </row>
    <row r="1902" spans="2:2" ht="54.95" customHeight="1" x14ac:dyDescent="0.25">
      <c r="B1902" s="79"/>
    </row>
    <row r="1903" spans="2:2" ht="54.95" customHeight="1" x14ac:dyDescent="0.25">
      <c r="B1903" s="79"/>
    </row>
    <row r="1904" spans="2:2" ht="54.95" customHeight="1" x14ac:dyDescent="0.25">
      <c r="B1904" s="79"/>
    </row>
    <row r="1905" spans="2:2" ht="54.95" customHeight="1" x14ac:dyDescent="0.25">
      <c r="B1905" s="79"/>
    </row>
    <row r="1906" spans="2:2" ht="54.95" customHeight="1" x14ac:dyDescent="0.25">
      <c r="B1906" s="79"/>
    </row>
    <row r="1907" spans="2:2" ht="54.95" customHeight="1" x14ac:dyDescent="0.25">
      <c r="B1907" s="79"/>
    </row>
    <row r="1908" spans="2:2" ht="54.95" customHeight="1" x14ac:dyDescent="0.25">
      <c r="B1908" s="79"/>
    </row>
    <row r="1909" spans="2:2" ht="54.95" customHeight="1" x14ac:dyDescent="0.25">
      <c r="B1909" s="79"/>
    </row>
    <row r="1910" spans="2:2" ht="54.95" customHeight="1" x14ac:dyDescent="0.25">
      <c r="B1910" s="79"/>
    </row>
    <row r="1911" spans="2:2" ht="54.95" customHeight="1" x14ac:dyDescent="0.25">
      <c r="B1911" s="79"/>
    </row>
    <row r="1912" spans="2:2" ht="54.95" customHeight="1" x14ac:dyDescent="0.25">
      <c r="B1912" s="79"/>
    </row>
    <row r="1913" spans="2:2" ht="54.95" customHeight="1" x14ac:dyDescent="0.25">
      <c r="B1913" s="79"/>
    </row>
    <row r="1914" spans="2:2" ht="54.95" customHeight="1" x14ac:dyDescent="0.25">
      <c r="B1914" s="79"/>
    </row>
    <row r="1915" spans="2:2" ht="54.95" customHeight="1" x14ac:dyDescent="0.25">
      <c r="B1915" s="79"/>
    </row>
    <row r="1916" spans="2:2" ht="54.95" customHeight="1" x14ac:dyDescent="0.25">
      <c r="B1916" s="79"/>
    </row>
    <row r="1917" spans="2:2" ht="54.95" customHeight="1" x14ac:dyDescent="0.25">
      <c r="B1917" s="79"/>
    </row>
    <row r="1918" spans="2:2" ht="54.95" customHeight="1" x14ac:dyDescent="0.25">
      <c r="B1918" s="79"/>
    </row>
    <row r="1919" spans="2:2" ht="54.95" customHeight="1" x14ac:dyDescent="0.25">
      <c r="B1919" s="79"/>
    </row>
    <row r="1920" spans="2:2" ht="54.95" customHeight="1" x14ac:dyDescent="0.25">
      <c r="B1920" s="79"/>
    </row>
    <row r="1921" spans="2:2" ht="54.95" customHeight="1" x14ac:dyDescent="0.25">
      <c r="B1921" s="79"/>
    </row>
    <row r="1922" spans="2:2" ht="54.95" customHeight="1" x14ac:dyDescent="0.25">
      <c r="B1922" s="79"/>
    </row>
    <row r="1923" spans="2:2" ht="54.95" customHeight="1" x14ac:dyDescent="0.25">
      <c r="B1923" s="79"/>
    </row>
    <row r="1924" spans="2:2" ht="54.95" customHeight="1" x14ac:dyDescent="0.25">
      <c r="B1924" s="79"/>
    </row>
    <row r="1925" spans="2:2" ht="54.95" customHeight="1" x14ac:dyDescent="0.25">
      <c r="B1925" s="79"/>
    </row>
    <row r="1926" spans="2:2" ht="54.95" customHeight="1" x14ac:dyDescent="0.25">
      <c r="B1926" s="79"/>
    </row>
    <row r="1927" spans="2:2" ht="54.95" customHeight="1" x14ac:dyDescent="0.25">
      <c r="B1927" s="79"/>
    </row>
    <row r="1928" spans="2:2" ht="54.95" customHeight="1" x14ac:dyDescent="0.25">
      <c r="B1928" s="79"/>
    </row>
    <row r="1929" spans="2:2" ht="54.95" customHeight="1" x14ac:dyDescent="0.25">
      <c r="B1929" s="79"/>
    </row>
    <row r="1930" spans="2:2" ht="54.95" customHeight="1" x14ac:dyDescent="0.25">
      <c r="B1930" s="79"/>
    </row>
    <row r="1931" spans="2:2" ht="54.95" customHeight="1" x14ac:dyDescent="0.25">
      <c r="B1931" s="79"/>
    </row>
    <row r="1932" spans="2:2" ht="54.95" customHeight="1" x14ac:dyDescent="0.25">
      <c r="B1932" s="79"/>
    </row>
    <row r="1933" spans="2:2" ht="54.95" customHeight="1" x14ac:dyDescent="0.25">
      <c r="B1933" s="79"/>
    </row>
    <row r="1934" spans="2:2" ht="54.95" customHeight="1" x14ac:dyDescent="0.25">
      <c r="B1934" s="79"/>
    </row>
    <row r="1935" spans="2:2" ht="54.95" customHeight="1" x14ac:dyDescent="0.25">
      <c r="B1935" s="79"/>
    </row>
    <row r="1936" spans="2:2" ht="54.95" customHeight="1" x14ac:dyDescent="0.25">
      <c r="B1936" s="79"/>
    </row>
    <row r="1937" spans="2:2" ht="54.95" customHeight="1" x14ac:dyDescent="0.25">
      <c r="B1937" s="79"/>
    </row>
    <row r="1938" spans="2:2" ht="54.95" customHeight="1" x14ac:dyDescent="0.25">
      <c r="B1938" s="79"/>
    </row>
    <row r="1939" spans="2:2" ht="54.95" customHeight="1" x14ac:dyDescent="0.25">
      <c r="B1939" s="79"/>
    </row>
    <row r="1940" spans="2:2" ht="54.95" customHeight="1" x14ac:dyDescent="0.25">
      <c r="B1940" s="79"/>
    </row>
    <row r="1941" spans="2:2" ht="54.95" customHeight="1" x14ac:dyDescent="0.25">
      <c r="B1941" s="79"/>
    </row>
    <row r="1942" spans="2:2" ht="54.95" customHeight="1" x14ac:dyDescent="0.25">
      <c r="B1942" s="79"/>
    </row>
    <row r="1943" spans="2:2" ht="54.95" customHeight="1" x14ac:dyDescent="0.25">
      <c r="B1943" s="79"/>
    </row>
    <row r="1944" spans="2:2" ht="54.95" customHeight="1" x14ac:dyDescent="0.25">
      <c r="B1944" s="79"/>
    </row>
    <row r="1945" spans="2:2" ht="54.95" customHeight="1" x14ac:dyDescent="0.25">
      <c r="B1945" s="79"/>
    </row>
    <row r="1946" spans="2:2" ht="54.95" customHeight="1" x14ac:dyDescent="0.25">
      <c r="B1946" s="79"/>
    </row>
    <row r="1947" spans="2:2" ht="54.95" customHeight="1" x14ac:dyDescent="0.25">
      <c r="B1947" s="79"/>
    </row>
    <row r="1948" spans="2:2" ht="54.95" customHeight="1" x14ac:dyDescent="0.25">
      <c r="B1948" s="79"/>
    </row>
    <row r="1949" spans="2:2" ht="54.95" customHeight="1" x14ac:dyDescent="0.25">
      <c r="B1949" s="79"/>
    </row>
    <row r="1950" spans="2:2" ht="54.95" customHeight="1" x14ac:dyDescent="0.25">
      <c r="B1950" s="79"/>
    </row>
    <row r="1951" spans="2:2" ht="54.95" customHeight="1" x14ac:dyDescent="0.25">
      <c r="B1951" s="79"/>
    </row>
    <row r="1952" spans="2:2" ht="54.95" customHeight="1" x14ac:dyDescent="0.25">
      <c r="B1952" s="79"/>
    </row>
    <row r="1953" spans="2:2" ht="54.95" customHeight="1" x14ac:dyDescent="0.25">
      <c r="B1953" s="79"/>
    </row>
    <row r="1954" spans="2:2" ht="54.95" customHeight="1" x14ac:dyDescent="0.25">
      <c r="B1954" s="79"/>
    </row>
    <row r="1955" spans="2:2" ht="54.95" customHeight="1" x14ac:dyDescent="0.25">
      <c r="B1955" s="79"/>
    </row>
    <row r="1956" spans="2:2" ht="54.95" customHeight="1" x14ac:dyDescent="0.25">
      <c r="B1956" s="79"/>
    </row>
    <row r="1957" spans="2:2" ht="54.95" customHeight="1" x14ac:dyDescent="0.25">
      <c r="B1957" s="79"/>
    </row>
    <row r="1958" spans="2:2" ht="54.95" customHeight="1" x14ac:dyDescent="0.25">
      <c r="B1958" s="79"/>
    </row>
    <row r="1959" spans="2:2" ht="54.95" customHeight="1" x14ac:dyDescent="0.25">
      <c r="B1959" s="79"/>
    </row>
    <row r="1960" spans="2:2" ht="54.95" customHeight="1" x14ac:dyDescent="0.25">
      <c r="B1960" s="79"/>
    </row>
    <row r="1961" spans="2:2" ht="54.95" customHeight="1" x14ac:dyDescent="0.25">
      <c r="B1961" s="79"/>
    </row>
    <row r="1962" spans="2:2" ht="54.95" customHeight="1" x14ac:dyDescent="0.25">
      <c r="B1962" s="79"/>
    </row>
    <row r="1963" spans="2:2" ht="54.95" customHeight="1" x14ac:dyDescent="0.25">
      <c r="B1963" s="79"/>
    </row>
    <row r="1964" spans="2:2" ht="54.95" customHeight="1" x14ac:dyDescent="0.25">
      <c r="B1964" s="79"/>
    </row>
    <row r="1965" spans="2:2" ht="54.95" customHeight="1" x14ac:dyDescent="0.25">
      <c r="B1965" s="79"/>
    </row>
    <row r="1966" spans="2:2" ht="54.95" customHeight="1" x14ac:dyDescent="0.25">
      <c r="B1966" s="79"/>
    </row>
    <row r="1967" spans="2:2" ht="54.95" customHeight="1" x14ac:dyDescent="0.25">
      <c r="B1967" s="79"/>
    </row>
    <row r="1968" spans="2:2" ht="54.95" customHeight="1" x14ac:dyDescent="0.25">
      <c r="B1968" s="79"/>
    </row>
    <row r="1969" spans="2:2" ht="54.95" customHeight="1" x14ac:dyDescent="0.25">
      <c r="B1969" s="79"/>
    </row>
    <row r="1970" spans="2:2" ht="54.95" customHeight="1" x14ac:dyDescent="0.25">
      <c r="B1970" s="79"/>
    </row>
    <row r="1971" spans="2:2" ht="54.95" customHeight="1" x14ac:dyDescent="0.25">
      <c r="B1971" s="79"/>
    </row>
    <row r="1972" spans="2:2" ht="54.95" customHeight="1" x14ac:dyDescent="0.25">
      <c r="B1972" s="79"/>
    </row>
    <row r="1973" spans="2:2" ht="54.95" customHeight="1" x14ac:dyDescent="0.25">
      <c r="B1973" s="79"/>
    </row>
    <row r="1974" spans="2:2" ht="54.95" customHeight="1" x14ac:dyDescent="0.25">
      <c r="B1974" s="79"/>
    </row>
    <row r="1975" spans="2:2" ht="54.95" customHeight="1" x14ac:dyDescent="0.25">
      <c r="B1975" s="79"/>
    </row>
    <row r="1976" spans="2:2" ht="54.95" customHeight="1" x14ac:dyDescent="0.25">
      <c r="B1976" s="79"/>
    </row>
    <row r="1977" spans="2:2" ht="54.95" customHeight="1" x14ac:dyDescent="0.25">
      <c r="B1977" s="79"/>
    </row>
    <row r="1978" spans="2:2" ht="54.95" customHeight="1" x14ac:dyDescent="0.25">
      <c r="B1978" s="79"/>
    </row>
    <row r="1979" spans="2:2" ht="54.95" customHeight="1" x14ac:dyDescent="0.25">
      <c r="B1979" s="79"/>
    </row>
    <row r="1980" spans="2:2" ht="54.95" customHeight="1" x14ac:dyDescent="0.25">
      <c r="B1980" s="79"/>
    </row>
    <row r="1981" spans="2:2" ht="54.95" customHeight="1" x14ac:dyDescent="0.25">
      <c r="B1981" s="79"/>
    </row>
    <row r="1982" spans="2:2" ht="54.95" customHeight="1" x14ac:dyDescent="0.25">
      <c r="B1982" s="79"/>
    </row>
    <row r="1983" spans="2:2" ht="54.95" customHeight="1" x14ac:dyDescent="0.25">
      <c r="B1983" s="79"/>
    </row>
    <row r="1984" spans="2:2" ht="54.95" customHeight="1" x14ac:dyDescent="0.25">
      <c r="B1984" s="79"/>
    </row>
    <row r="1985" spans="2:2" ht="54.95" customHeight="1" x14ac:dyDescent="0.25">
      <c r="B1985" s="79"/>
    </row>
    <row r="1986" spans="2:2" ht="54.95" customHeight="1" x14ac:dyDescent="0.25">
      <c r="B1986" s="79"/>
    </row>
    <row r="1987" spans="2:2" ht="54.95" customHeight="1" x14ac:dyDescent="0.25">
      <c r="B1987" s="79"/>
    </row>
    <row r="1988" spans="2:2" ht="54.95" customHeight="1" x14ac:dyDescent="0.25">
      <c r="B1988" s="79"/>
    </row>
    <row r="1989" spans="2:2" ht="54.95" customHeight="1" x14ac:dyDescent="0.25">
      <c r="B1989" s="79"/>
    </row>
    <row r="1990" spans="2:2" ht="54.95" customHeight="1" x14ac:dyDescent="0.25">
      <c r="B1990" s="79"/>
    </row>
    <row r="1991" spans="2:2" ht="54.95" customHeight="1" x14ac:dyDescent="0.25">
      <c r="B1991" s="79"/>
    </row>
    <row r="1992" spans="2:2" ht="54.95" customHeight="1" x14ac:dyDescent="0.25">
      <c r="B1992" s="79"/>
    </row>
    <row r="1993" spans="2:2" ht="54.95" customHeight="1" x14ac:dyDescent="0.25">
      <c r="B1993" s="79"/>
    </row>
    <row r="1994" spans="2:2" ht="54.95" customHeight="1" x14ac:dyDescent="0.25">
      <c r="B1994" s="79"/>
    </row>
    <row r="1995" spans="2:2" ht="54.95" customHeight="1" x14ac:dyDescent="0.25">
      <c r="B1995" s="79"/>
    </row>
    <row r="1996" spans="2:2" ht="54.95" customHeight="1" x14ac:dyDescent="0.25">
      <c r="B1996" s="79"/>
    </row>
    <row r="1997" spans="2:2" ht="54.95" customHeight="1" x14ac:dyDescent="0.25">
      <c r="B1997" s="79"/>
    </row>
    <row r="1998" spans="2:2" ht="54.95" customHeight="1" x14ac:dyDescent="0.25">
      <c r="B1998" s="79"/>
    </row>
    <row r="1999" spans="2:2" ht="54.95" customHeight="1" x14ac:dyDescent="0.25">
      <c r="B1999" s="79"/>
    </row>
    <row r="2000" spans="2:2" ht="54.95" customHeight="1" x14ac:dyDescent="0.25">
      <c r="B2000" s="79"/>
    </row>
    <row r="2001" spans="2:2" ht="54.95" customHeight="1" x14ac:dyDescent="0.25">
      <c r="B2001" s="79"/>
    </row>
    <row r="2002" spans="2:2" ht="54.95" customHeight="1" x14ac:dyDescent="0.25">
      <c r="B2002" s="79"/>
    </row>
    <row r="2003" spans="2:2" ht="54.95" customHeight="1" x14ac:dyDescent="0.25">
      <c r="B2003" s="79"/>
    </row>
    <row r="2004" spans="2:2" ht="54.95" customHeight="1" x14ac:dyDescent="0.25">
      <c r="B2004" s="79"/>
    </row>
    <row r="2005" spans="2:2" ht="54.95" customHeight="1" x14ac:dyDescent="0.25">
      <c r="B2005" s="79"/>
    </row>
    <row r="2006" spans="2:2" ht="54.95" customHeight="1" x14ac:dyDescent="0.25">
      <c r="B2006" s="79"/>
    </row>
    <row r="2007" spans="2:2" ht="54.95" customHeight="1" x14ac:dyDescent="0.25">
      <c r="B2007" s="79"/>
    </row>
    <row r="2008" spans="2:2" ht="54.95" customHeight="1" x14ac:dyDescent="0.25">
      <c r="B2008" s="79"/>
    </row>
    <row r="2009" spans="2:2" ht="54.95" customHeight="1" x14ac:dyDescent="0.25">
      <c r="B2009" s="79"/>
    </row>
    <row r="2010" spans="2:2" ht="54.95" customHeight="1" x14ac:dyDescent="0.25">
      <c r="B2010" s="79"/>
    </row>
    <row r="2011" spans="2:2" ht="54.95" customHeight="1" x14ac:dyDescent="0.25">
      <c r="B2011" s="79"/>
    </row>
    <row r="2012" spans="2:2" ht="54.95" customHeight="1" x14ac:dyDescent="0.25">
      <c r="B2012" s="79"/>
    </row>
    <row r="2013" spans="2:2" ht="54.95" customHeight="1" x14ac:dyDescent="0.25">
      <c r="B2013" s="79"/>
    </row>
    <row r="2014" spans="2:2" ht="54.95" customHeight="1" x14ac:dyDescent="0.25">
      <c r="B2014" s="79"/>
    </row>
    <row r="2015" spans="2:2" ht="54.95" customHeight="1" x14ac:dyDescent="0.25">
      <c r="B2015" s="79"/>
    </row>
    <row r="2016" spans="2:2" ht="54.95" customHeight="1" x14ac:dyDescent="0.25">
      <c r="B2016" s="79"/>
    </row>
    <row r="2017" spans="2:2" ht="54.95" customHeight="1" x14ac:dyDescent="0.25">
      <c r="B2017" s="79"/>
    </row>
    <row r="2018" spans="2:2" ht="54.95" customHeight="1" x14ac:dyDescent="0.25">
      <c r="B2018" s="79"/>
    </row>
    <row r="2019" spans="2:2" ht="54.95" customHeight="1" x14ac:dyDescent="0.25">
      <c r="B2019" s="79"/>
    </row>
    <row r="2020" spans="2:2" ht="54.95" customHeight="1" x14ac:dyDescent="0.25">
      <c r="B2020" s="79"/>
    </row>
    <row r="2021" spans="2:2" ht="54.95" customHeight="1" x14ac:dyDescent="0.25">
      <c r="B2021" s="79"/>
    </row>
    <row r="2022" spans="2:2" ht="54.95" customHeight="1" x14ac:dyDescent="0.25">
      <c r="B2022" s="79"/>
    </row>
    <row r="2023" spans="2:2" ht="54.95" customHeight="1" x14ac:dyDescent="0.25">
      <c r="B2023" s="79"/>
    </row>
    <row r="2024" spans="2:2" ht="54.95" customHeight="1" x14ac:dyDescent="0.25">
      <c r="B2024" s="79"/>
    </row>
    <row r="2025" spans="2:2" ht="54.95" customHeight="1" x14ac:dyDescent="0.25">
      <c r="B2025" s="79"/>
    </row>
    <row r="2026" spans="2:2" ht="54.95" customHeight="1" x14ac:dyDescent="0.25">
      <c r="B2026" s="79"/>
    </row>
    <row r="2027" spans="2:2" ht="54.95" customHeight="1" x14ac:dyDescent="0.25">
      <c r="B2027" s="79"/>
    </row>
    <row r="2028" spans="2:2" ht="54.95" customHeight="1" x14ac:dyDescent="0.25">
      <c r="B2028" s="79"/>
    </row>
    <row r="2029" spans="2:2" ht="54.95" customHeight="1" x14ac:dyDescent="0.25">
      <c r="B2029" s="79"/>
    </row>
    <row r="2030" spans="2:2" ht="54.95" customHeight="1" x14ac:dyDescent="0.25">
      <c r="B2030" s="79"/>
    </row>
    <row r="2031" spans="2:2" ht="54.95" customHeight="1" x14ac:dyDescent="0.25">
      <c r="B2031" s="79"/>
    </row>
    <row r="2032" spans="2:2" ht="54.95" customHeight="1" x14ac:dyDescent="0.25">
      <c r="B2032" s="79"/>
    </row>
    <row r="2033" spans="2:2" ht="54.95" customHeight="1" x14ac:dyDescent="0.25">
      <c r="B2033" s="79"/>
    </row>
    <row r="2034" spans="2:2" ht="54.95" customHeight="1" x14ac:dyDescent="0.25">
      <c r="B2034" s="79"/>
    </row>
    <row r="2035" spans="2:2" ht="54.95" customHeight="1" x14ac:dyDescent="0.25">
      <c r="B2035" s="79"/>
    </row>
    <row r="2036" spans="2:2" ht="54.95" customHeight="1" x14ac:dyDescent="0.25">
      <c r="B2036" s="79"/>
    </row>
    <row r="2037" spans="2:2" ht="54.95" customHeight="1" x14ac:dyDescent="0.25">
      <c r="B2037" s="79"/>
    </row>
    <row r="2038" spans="2:2" ht="54.95" customHeight="1" x14ac:dyDescent="0.25">
      <c r="B2038" s="79"/>
    </row>
    <row r="2039" spans="2:2" ht="54.95" customHeight="1" x14ac:dyDescent="0.25">
      <c r="B2039" s="79"/>
    </row>
    <row r="2040" spans="2:2" ht="54.95" customHeight="1" x14ac:dyDescent="0.25">
      <c r="B2040" s="79"/>
    </row>
    <row r="2041" spans="2:2" ht="54.95" customHeight="1" x14ac:dyDescent="0.25">
      <c r="B2041" s="79"/>
    </row>
    <row r="2042" spans="2:2" ht="54.95" customHeight="1" x14ac:dyDescent="0.25">
      <c r="B2042" s="79"/>
    </row>
    <row r="2043" spans="2:2" ht="54.95" customHeight="1" x14ac:dyDescent="0.25">
      <c r="B2043" s="79"/>
    </row>
    <row r="2044" spans="2:2" ht="54.95" customHeight="1" x14ac:dyDescent="0.25">
      <c r="B2044" s="79"/>
    </row>
    <row r="2045" spans="2:2" ht="54.95" customHeight="1" x14ac:dyDescent="0.25">
      <c r="B2045" s="79"/>
    </row>
    <row r="2046" spans="2:2" ht="54.95" customHeight="1" x14ac:dyDescent="0.25">
      <c r="B2046" s="79"/>
    </row>
    <row r="2047" spans="2:2" ht="54.95" customHeight="1" x14ac:dyDescent="0.25">
      <c r="B2047" s="79"/>
    </row>
    <row r="2048" spans="2:2" ht="54.95" customHeight="1" x14ac:dyDescent="0.25">
      <c r="B2048" s="79"/>
    </row>
    <row r="2049" spans="2:2" ht="54.95" customHeight="1" x14ac:dyDescent="0.25">
      <c r="B2049" s="79"/>
    </row>
    <row r="2050" spans="2:2" ht="54.95" customHeight="1" x14ac:dyDescent="0.25">
      <c r="B2050" s="79"/>
    </row>
    <row r="2051" spans="2:2" ht="54.95" customHeight="1" x14ac:dyDescent="0.25">
      <c r="B2051" s="79"/>
    </row>
    <row r="2052" spans="2:2" ht="54.95" customHeight="1" x14ac:dyDescent="0.25">
      <c r="B2052" s="79"/>
    </row>
    <row r="2053" spans="2:2" ht="54.95" customHeight="1" x14ac:dyDescent="0.25">
      <c r="B2053" s="79"/>
    </row>
    <row r="2054" spans="2:2" ht="54.95" customHeight="1" x14ac:dyDescent="0.25">
      <c r="B2054" s="79"/>
    </row>
    <row r="2055" spans="2:2" ht="54.95" customHeight="1" x14ac:dyDescent="0.25">
      <c r="B2055" s="79"/>
    </row>
    <row r="2056" spans="2:2" ht="54.95" customHeight="1" x14ac:dyDescent="0.25">
      <c r="B2056" s="79"/>
    </row>
    <row r="2057" spans="2:2" ht="54.95" customHeight="1" x14ac:dyDescent="0.25">
      <c r="B2057" s="79"/>
    </row>
    <row r="2058" spans="2:2" ht="54.95" customHeight="1" x14ac:dyDescent="0.25">
      <c r="B2058" s="79"/>
    </row>
    <row r="2059" spans="2:2" ht="54.95" customHeight="1" x14ac:dyDescent="0.25">
      <c r="B2059" s="79"/>
    </row>
    <row r="2060" spans="2:2" ht="54.95" customHeight="1" x14ac:dyDescent="0.25">
      <c r="B2060" s="79"/>
    </row>
    <row r="2061" spans="2:2" ht="54.95" customHeight="1" x14ac:dyDescent="0.25">
      <c r="B2061" s="79"/>
    </row>
    <row r="2062" spans="2:2" ht="54.95" customHeight="1" x14ac:dyDescent="0.25">
      <c r="B2062" s="79"/>
    </row>
    <row r="2063" spans="2:2" ht="54.95" customHeight="1" x14ac:dyDescent="0.25">
      <c r="B2063" s="79"/>
    </row>
    <row r="2064" spans="2:2" ht="54.95" customHeight="1" x14ac:dyDescent="0.25">
      <c r="B2064" s="79"/>
    </row>
    <row r="2065" spans="2:2" ht="54.95" customHeight="1" x14ac:dyDescent="0.25">
      <c r="B2065" s="79"/>
    </row>
    <row r="2066" spans="2:2" ht="54.95" customHeight="1" x14ac:dyDescent="0.25">
      <c r="B2066" s="79"/>
    </row>
    <row r="2067" spans="2:2" ht="54.95" customHeight="1" x14ac:dyDescent="0.25">
      <c r="B2067" s="79"/>
    </row>
    <row r="2068" spans="2:2" ht="54.95" customHeight="1" x14ac:dyDescent="0.25">
      <c r="B2068" s="79"/>
    </row>
    <row r="2069" spans="2:2" ht="54.95" customHeight="1" x14ac:dyDescent="0.25">
      <c r="B2069" s="79"/>
    </row>
    <row r="2070" spans="2:2" ht="54.95" customHeight="1" x14ac:dyDescent="0.25">
      <c r="B2070" s="79"/>
    </row>
    <row r="2071" spans="2:2" ht="54.95" customHeight="1" x14ac:dyDescent="0.25">
      <c r="B2071" s="79"/>
    </row>
    <row r="2072" spans="2:2" ht="54.95" customHeight="1" x14ac:dyDescent="0.25">
      <c r="B2072" s="79"/>
    </row>
    <row r="2073" spans="2:2" ht="54.95" customHeight="1" x14ac:dyDescent="0.25">
      <c r="B2073" s="79"/>
    </row>
    <row r="2074" spans="2:2" ht="54.95" customHeight="1" x14ac:dyDescent="0.25">
      <c r="B2074" s="79"/>
    </row>
    <row r="2075" spans="2:2" ht="54.95" customHeight="1" x14ac:dyDescent="0.25">
      <c r="B2075" s="79"/>
    </row>
    <row r="2076" spans="2:2" ht="54.95" customHeight="1" x14ac:dyDescent="0.25">
      <c r="B2076" s="79"/>
    </row>
    <row r="2077" spans="2:2" ht="54.95" customHeight="1" x14ac:dyDescent="0.25">
      <c r="B2077" s="79"/>
    </row>
    <row r="2078" spans="2:2" ht="54.95" customHeight="1" x14ac:dyDescent="0.25">
      <c r="B2078" s="79"/>
    </row>
    <row r="2079" spans="2:2" ht="54.95" customHeight="1" x14ac:dyDescent="0.25">
      <c r="B2079" s="79"/>
    </row>
    <row r="2080" spans="2:2" ht="54.95" customHeight="1" x14ac:dyDescent="0.25">
      <c r="B2080" s="79"/>
    </row>
    <row r="2081" spans="2:2" ht="54.95" customHeight="1" x14ac:dyDescent="0.25">
      <c r="B2081" s="79"/>
    </row>
    <row r="2082" spans="2:2" ht="54.95" customHeight="1" x14ac:dyDescent="0.25">
      <c r="B2082" s="79"/>
    </row>
    <row r="2083" spans="2:2" ht="54.95" customHeight="1" x14ac:dyDescent="0.25">
      <c r="B2083" s="79"/>
    </row>
    <row r="2084" spans="2:2" ht="54.95" customHeight="1" x14ac:dyDescent="0.25">
      <c r="B2084" s="79"/>
    </row>
    <row r="2085" spans="2:2" ht="54.95" customHeight="1" x14ac:dyDescent="0.25">
      <c r="B2085" s="79"/>
    </row>
    <row r="2086" spans="2:2" ht="54.95" customHeight="1" x14ac:dyDescent="0.25">
      <c r="B2086" s="79"/>
    </row>
    <row r="2087" spans="2:2" ht="54.95" customHeight="1" x14ac:dyDescent="0.25">
      <c r="B2087" s="79"/>
    </row>
    <row r="2088" spans="2:2" ht="54.95" customHeight="1" x14ac:dyDescent="0.25">
      <c r="B2088" s="79"/>
    </row>
    <row r="2089" spans="2:2" ht="54.95" customHeight="1" x14ac:dyDescent="0.25">
      <c r="B2089" s="79"/>
    </row>
    <row r="2090" spans="2:2" ht="54.95" customHeight="1" x14ac:dyDescent="0.25">
      <c r="B2090" s="79"/>
    </row>
    <row r="2091" spans="2:2" ht="54.95" customHeight="1" x14ac:dyDescent="0.25">
      <c r="B2091" s="79"/>
    </row>
    <row r="2092" spans="2:2" ht="54.95" customHeight="1" x14ac:dyDescent="0.25">
      <c r="B2092" s="79"/>
    </row>
    <row r="2093" spans="2:2" ht="54.95" customHeight="1" x14ac:dyDescent="0.25">
      <c r="B2093" s="79"/>
    </row>
    <row r="2094" spans="2:2" ht="54.95" customHeight="1" x14ac:dyDescent="0.25">
      <c r="B2094" s="79"/>
    </row>
    <row r="2095" spans="2:2" ht="54.95" customHeight="1" x14ac:dyDescent="0.25">
      <c r="B2095" s="79"/>
    </row>
    <row r="2096" spans="2:2" ht="54.95" customHeight="1" x14ac:dyDescent="0.25">
      <c r="B2096" s="79"/>
    </row>
    <row r="2097" spans="2:2" ht="54.95" customHeight="1" x14ac:dyDescent="0.25">
      <c r="B2097" s="79"/>
    </row>
    <row r="2098" spans="2:2" ht="54.95" customHeight="1" x14ac:dyDescent="0.25">
      <c r="B2098" s="79"/>
    </row>
    <row r="2099" spans="2:2" ht="54.95" customHeight="1" x14ac:dyDescent="0.25">
      <c r="B2099" s="79"/>
    </row>
    <row r="2100" spans="2:2" ht="54.95" customHeight="1" x14ac:dyDescent="0.25">
      <c r="B2100" s="79"/>
    </row>
    <row r="2101" spans="2:2" ht="54.95" customHeight="1" x14ac:dyDescent="0.25">
      <c r="B2101" s="79"/>
    </row>
    <row r="2102" spans="2:2" ht="54.95" customHeight="1" x14ac:dyDescent="0.25">
      <c r="B2102" s="79"/>
    </row>
    <row r="2103" spans="2:2" ht="54.95" customHeight="1" x14ac:dyDescent="0.25">
      <c r="B2103" s="79"/>
    </row>
    <row r="2104" spans="2:2" ht="54.95" customHeight="1" x14ac:dyDescent="0.25">
      <c r="B2104" s="79"/>
    </row>
    <row r="2105" spans="2:2" ht="54.95" customHeight="1" x14ac:dyDescent="0.25">
      <c r="B2105" s="79"/>
    </row>
    <row r="2106" spans="2:2" ht="54.95" customHeight="1" x14ac:dyDescent="0.25">
      <c r="B2106" s="79"/>
    </row>
    <row r="2107" spans="2:2" ht="54.95" customHeight="1" x14ac:dyDescent="0.25">
      <c r="B2107" s="79"/>
    </row>
    <row r="2108" spans="2:2" ht="54.95" customHeight="1" x14ac:dyDescent="0.25">
      <c r="B2108" s="79"/>
    </row>
    <row r="2109" spans="2:2" ht="54.95" customHeight="1" x14ac:dyDescent="0.25">
      <c r="B2109" s="79"/>
    </row>
    <row r="2110" spans="2:2" ht="54.95" customHeight="1" x14ac:dyDescent="0.25">
      <c r="B2110" s="79"/>
    </row>
    <row r="2111" spans="2:2" ht="54.95" customHeight="1" x14ac:dyDescent="0.25">
      <c r="B2111" s="79"/>
    </row>
    <row r="2112" spans="2:2" ht="54.95" customHeight="1" x14ac:dyDescent="0.25">
      <c r="B2112" s="79"/>
    </row>
    <row r="2113" spans="2:2" ht="54.95" customHeight="1" x14ac:dyDescent="0.25">
      <c r="B2113" s="79"/>
    </row>
    <row r="2114" spans="2:2" ht="54.95" customHeight="1" x14ac:dyDescent="0.25">
      <c r="B2114" s="79"/>
    </row>
    <row r="2115" spans="2:2" ht="54.95" customHeight="1" x14ac:dyDescent="0.25">
      <c r="B2115" s="79"/>
    </row>
    <row r="2116" spans="2:2" ht="54.95" customHeight="1" x14ac:dyDescent="0.25">
      <c r="B2116" s="79"/>
    </row>
    <row r="2117" spans="2:2" ht="54.95" customHeight="1" x14ac:dyDescent="0.25">
      <c r="B2117" s="79"/>
    </row>
    <row r="2118" spans="2:2" ht="54.95" customHeight="1" x14ac:dyDescent="0.25">
      <c r="B2118" s="79"/>
    </row>
    <row r="2119" spans="2:2" ht="54.95" customHeight="1" x14ac:dyDescent="0.25">
      <c r="B2119" s="79"/>
    </row>
    <row r="2120" spans="2:2" ht="54.95" customHeight="1" x14ac:dyDescent="0.25">
      <c r="B2120" s="79"/>
    </row>
    <row r="2121" spans="2:2" ht="54.95" customHeight="1" x14ac:dyDescent="0.25">
      <c r="B2121" s="79"/>
    </row>
    <row r="2122" spans="2:2" ht="54.95" customHeight="1" x14ac:dyDescent="0.25">
      <c r="B2122" s="79"/>
    </row>
    <row r="2123" spans="2:2" ht="54.95" customHeight="1" x14ac:dyDescent="0.25">
      <c r="B2123" s="79"/>
    </row>
    <row r="2124" spans="2:2" ht="54.95" customHeight="1" x14ac:dyDescent="0.25">
      <c r="B2124" s="79"/>
    </row>
    <row r="2125" spans="2:2" ht="54.95" customHeight="1" x14ac:dyDescent="0.25">
      <c r="B2125" s="79"/>
    </row>
    <row r="2126" spans="2:2" ht="54.95" customHeight="1" x14ac:dyDescent="0.25">
      <c r="B2126" s="79"/>
    </row>
    <row r="2127" spans="2:2" ht="54.95" customHeight="1" x14ac:dyDescent="0.25">
      <c r="B2127" s="79"/>
    </row>
    <row r="2128" spans="2:2" ht="54.95" customHeight="1" x14ac:dyDescent="0.25">
      <c r="B2128" s="79"/>
    </row>
    <row r="2129" spans="2:2" ht="54.95" customHeight="1" x14ac:dyDescent="0.25">
      <c r="B2129" s="79"/>
    </row>
    <row r="2130" spans="2:2" ht="54.95" customHeight="1" x14ac:dyDescent="0.25">
      <c r="B2130" s="79"/>
    </row>
    <row r="2131" spans="2:2" ht="54.95" customHeight="1" x14ac:dyDescent="0.25">
      <c r="B2131" s="79"/>
    </row>
    <row r="2132" spans="2:2" ht="54.95" customHeight="1" x14ac:dyDescent="0.25">
      <c r="B2132" s="79"/>
    </row>
    <row r="2133" spans="2:2" ht="54.95" customHeight="1" x14ac:dyDescent="0.25">
      <c r="B2133" s="79"/>
    </row>
    <row r="2134" spans="2:2" ht="54.95" customHeight="1" x14ac:dyDescent="0.25">
      <c r="B2134" s="79"/>
    </row>
    <row r="2135" spans="2:2" ht="54.95" customHeight="1" x14ac:dyDescent="0.25">
      <c r="B2135" s="79"/>
    </row>
    <row r="2136" spans="2:2" ht="54.95" customHeight="1" x14ac:dyDescent="0.25">
      <c r="B2136" s="79"/>
    </row>
    <row r="2137" spans="2:2" ht="54.95" customHeight="1" x14ac:dyDescent="0.25">
      <c r="B2137" s="79"/>
    </row>
    <row r="2138" spans="2:2" ht="54.95" customHeight="1" x14ac:dyDescent="0.25">
      <c r="B2138" s="79"/>
    </row>
    <row r="2139" spans="2:2" ht="54.95" customHeight="1" x14ac:dyDescent="0.25">
      <c r="B2139" s="79"/>
    </row>
    <row r="2140" spans="2:2" ht="54.95" customHeight="1" x14ac:dyDescent="0.25">
      <c r="B2140" s="79"/>
    </row>
    <row r="2141" spans="2:2" ht="54.95" customHeight="1" x14ac:dyDescent="0.25">
      <c r="B2141" s="79"/>
    </row>
    <row r="2142" spans="2:2" ht="54.95" customHeight="1" x14ac:dyDescent="0.25">
      <c r="B2142" s="79"/>
    </row>
    <row r="2143" spans="2:2" ht="54.95" customHeight="1" x14ac:dyDescent="0.25">
      <c r="B2143" s="79"/>
    </row>
    <row r="2144" spans="2:2" ht="54.95" customHeight="1" x14ac:dyDescent="0.25">
      <c r="B2144" s="79"/>
    </row>
    <row r="2145" spans="2:2" ht="54.95" customHeight="1" x14ac:dyDescent="0.25">
      <c r="B2145" s="79"/>
    </row>
    <row r="2146" spans="2:2" ht="54.95" customHeight="1" x14ac:dyDescent="0.25">
      <c r="B2146" s="79"/>
    </row>
    <row r="2147" spans="2:2" ht="54.95" customHeight="1" x14ac:dyDescent="0.25">
      <c r="B2147" s="79"/>
    </row>
    <row r="2148" spans="2:2" ht="54.95" customHeight="1" x14ac:dyDescent="0.25">
      <c r="B2148" s="79"/>
    </row>
    <row r="2149" spans="2:2" ht="54.95" customHeight="1" x14ac:dyDescent="0.25">
      <c r="B2149" s="79"/>
    </row>
    <row r="2150" spans="2:2" ht="54.95" customHeight="1" x14ac:dyDescent="0.25">
      <c r="B2150" s="79"/>
    </row>
    <row r="2151" spans="2:2" ht="54.95" customHeight="1" x14ac:dyDescent="0.25">
      <c r="B2151" s="79"/>
    </row>
    <row r="2152" spans="2:2" ht="54.95" customHeight="1" x14ac:dyDescent="0.25">
      <c r="B2152" s="79"/>
    </row>
    <row r="2153" spans="2:2" ht="54.95" customHeight="1" x14ac:dyDescent="0.25">
      <c r="B2153" s="79"/>
    </row>
    <row r="2154" spans="2:2" ht="54.95" customHeight="1" x14ac:dyDescent="0.25">
      <c r="B2154" s="79"/>
    </row>
    <row r="2155" spans="2:2" ht="54.95" customHeight="1" x14ac:dyDescent="0.25">
      <c r="B2155" s="79"/>
    </row>
    <row r="2156" spans="2:2" ht="54.95" customHeight="1" x14ac:dyDescent="0.25">
      <c r="B2156" s="79"/>
    </row>
    <row r="2157" spans="2:2" ht="54.95" customHeight="1" x14ac:dyDescent="0.25">
      <c r="B2157" s="79"/>
    </row>
    <row r="2158" spans="2:2" ht="54.95" customHeight="1" x14ac:dyDescent="0.25">
      <c r="B2158" s="79"/>
    </row>
    <row r="2159" spans="2:2" ht="54.95" customHeight="1" x14ac:dyDescent="0.25">
      <c r="B2159" s="79"/>
    </row>
    <row r="2160" spans="2:2" ht="54.95" customHeight="1" x14ac:dyDescent="0.25">
      <c r="B2160" s="79"/>
    </row>
    <row r="2161" spans="2:2" ht="54.95" customHeight="1" x14ac:dyDescent="0.25">
      <c r="B2161" s="79"/>
    </row>
    <row r="2162" spans="2:2" ht="54.95" customHeight="1" x14ac:dyDescent="0.25">
      <c r="B2162" s="79"/>
    </row>
    <row r="2163" spans="2:2" ht="54.95" customHeight="1" x14ac:dyDescent="0.25">
      <c r="B2163" s="79"/>
    </row>
    <row r="2164" spans="2:2" ht="54.95" customHeight="1" x14ac:dyDescent="0.25">
      <c r="B2164" s="79"/>
    </row>
    <row r="2165" spans="2:2" ht="54.95" customHeight="1" x14ac:dyDescent="0.25">
      <c r="B2165" s="79"/>
    </row>
    <row r="2166" spans="2:2" ht="54.95" customHeight="1" x14ac:dyDescent="0.25">
      <c r="B2166" s="79"/>
    </row>
    <row r="2167" spans="2:2" ht="54.95" customHeight="1" x14ac:dyDescent="0.25">
      <c r="B2167" s="79"/>
    </row>
    <row r="2168" spans="2:2" ht="54.95" customHeight="1" x14ac:dyDescent="0.25">
      <c r="B2168" s="79"/>
    </row>
    <row r="2169" spans="2:2" ht="54.95" customHeight="1" x14ac:dyDescent="0.25">
      <c r="B2169" s="79"/>
    </row>
    <row r="2170" spans="2:2" ht="54.95" customHeight="1" x14ac:dyDescent="0.25">
      <c r="B2170" s="79"/>
    </row>
    <row r="2171" spans="2:2" ht="54.95" customHeight="1" x14ac:dyDescent="0.25">
      <c r="B2171" s="79"/>
    </row>
    <row r="2172" spans="2:2" ht="54.95" customHeight="1" x14ac:dyDescent="0.25">
      <c r="B2172" s="79"/>
    </row>
    <row r="2173" spans="2:2" ht="54.95" customHeight="1" x14ac:dyDescent="0.25">
      <c r="B2173" s="79"/>
    </row>
    <row r="2174" spans="2:2" ht="54.95" customHeight="1" x14ac:dyDescent="0.25">
      <c r="B2174" s="79"/>
    </row>
    <row r="2175" spans="2:2" ht="54.95" customHeight="1" x14ac:dyDescent="0.25">
      <c r="B2175" s="79"/>
    </row>
    <row r="2176" spans="2:2" ht="54.95" customHeight="1" x14ac:dyDescent="0.25">
      <c r="B2176" s="79"/>
    </row>
    <row r="2177" spans="2:2" ht="54.95" customHeight="1" x14ac:dyDescent="0.25">
      <c r="B2177" s="79"/>
    </row>
    <row r="2178" spans="2:2" ht="54.95" customHeight="1" x14ac:dyDescent="0.25">
      <c r="B2178" s="79"/>
    </row>
    <row r="2179" spans="2:2" ht="54.95" customHeight="1" x14ac:dyDescent="0.25">
      <c r="B2179" s="79"/>
    </row>
    <row r="2180" spans="2:2" ht="54.95" customHeight="1" x14ac:dyDescent="0.25">
      <c r="B2180" s="79"/>
    </row>
    <row r="2181" spans="2:2" ht="54.95" customHeight="1" x14ac:dyDescent="0.25">
      <c r="B2181" s="79"/>
    </row>
    <row r="2182" spans="2:2" ht="54.95" customHeight="1" x14ac:dyDescent="0.25">
      <c r="B2182" s="79"/>
    </row>
    <row r="2183" spans="2:2" ht="54.95" customHeight="1" x14ac:dyDescent="0.25">
      <c r="B2183" s="79"/>
    </row>
    <row r="2184" spans="2:2" ht="54.95" customHeight="1" x14ac:dyDescent="0.25">
      <c r="B2184" s="79"/>
    </row>
    <row r="2185" spans="2:2" ht="54.95" customHeight="1" x14ac:dyDescent="0.25">
      <c r="B2185" s="79"/>
    </row>
    <row r="2186" spans="2:2" ht="54.95" customHeight="1" x14ac:dyDescent="0.25">
      <c r="B2186" s="79"/>
    </row>
    <row r="2187" spans="2:2" ht="54.95" customHeight="1" x14ac:dyDescent="0.25">
      <c r="B2187" s="79"/>
    </row>
    <row r="2188" spans="2:2" ht="54.95" customHeight="1" x14ac:dyDescent="0.25">
      <c r="B2188" s="79"/>
    </row>
    <row r="2189" spans="2:2" ht="54.95" customHeight="1" x14ac:dyDescent="0.25">
      <c r="B2189" s="79"/>
    </row>
    <row r="2190" spans="2:2" ht="54.95" customHeight="1" x14ac:dyDescent="0.25">
      <c r="B2190" s="79"/>
    </row>
    <row r="2191" spans="2:2" ht="54.95" customHeight="1" x14ac:dyDescent="0.25">
      <c r="B2191" s="79"/>
    </row>
    <row r="2192" spans="2:2" ht="54.95" customHeight="1" x14ac:dyDescent="0.25">
      <c r="B2192" s="79"/>
    </row>
    <row r="2193" spans="2:2" ht="54.95" customHeight="1" x14ac:dyDescent="0.25">
      <c r="B2193" s="79"/>
    </row>
    <row r="2194" spans="2:2" ht="54.95" customHeight="1" x14ac:dyDescent="0.25">
      <c r="B2194" s="79"/>
    </row>
    <row r="2195" spans="2:2" ht="54.95" customHeight="1" x14ac:dyDescent="0.25">
      <c r="B2195" s="79"/>
    </row>
    <row r="2196" spans="2:2" ht="54.95" customHeight="1" x14ac:dyDescent="0.25">
      <c r="B2196" s="79"/>
    </row>
    <row r="2197" spans="2:2" ht="54.95" customHeight="1" x14ac:dyDescent="0.25">
      <c r="B2197" s="79"/>
    </row>
    <row r="2198" spans="2:2" ht="54.95" customHeight="1" x14ac:dyDescent="0.25">
      <c r="B2198" s="79"/>
    </row>
    <row r="2199" spans="2:2" ht="54.95" customHeight="1" x14ac:dyDescent="0.25">
      <c r="B2199" s="79"/>
    </row>
    <row r="2200" spans="2:2" ht="54.95" customHeight="1" x14ac:dyDescent="0.25">
      <c r="B2200" s="79"/>
    </row>
    <row r="2201" spans="2:2" ht="54.95" customHeight="1" x14ac:dyDescent="0.25">
      <c r="B2201" s="79"/>
    </row>
    <row r="2202" spans="2:2" ht="54.95" customHeight="1" x14ac:dyDescent="0.25">
      <c r="B2202" s="79"/>
    </row>
    <row r="2203" spans="2:2" ht="54.95" customHeight="1" x14ac:dyDescent="0.25">
      <c r="B2203" s="79"/>
    </row>
    <row r="2204" spans="2:2" ht="54.95" customHeight="1" x14ac:dyDescent="0.25">
      <c r="B2204" s="79"/>
    </row>
    <row r="2205" spans="2:2" ht="54.95" customHeight="1" x14ac:dyDescent="0.25">
      <c r="B2205" s="79"/>
    </row>
    <row r="2206" spans="2:2" ht="54.95" customHeight="1" x14ac:dyDescent="0.25">
      <c r="B2206" s="79"/>
    </row>
    <row r="2207" spans="2:2" ht="54.95" customHeight="1" x14ac:dyDescent="0.25">
      <c r="B2207" s="79"/>
    </row>
    <row r="2208" spans="2:2" ht="54.95" customHeight="1" x14ac:dyDescent="0.25">
      <c r="B2208" s="79"/>
    </row>
    <row r="2209" spans="2:2" ht="54.95" customHeight="1" x14ac:dyDescent="0.25">
      <c r="B2209" s="79"/>
    </row>
    <row r="2210" spans="2:2" ht="54.95" customHeight="1" x14ac:dyDescent="0.25">
      <c r="B2210" s="79"/>
    </row>
    <row r="2211" spans="2:2" ht="54.95" customHeight="1" x14ac:dyDescent="0.25">
      <c r="B2211" s="79"/>
    </row>
    <row r="2212" spans="2:2" ht="54.95" customHeight="1" x14ac:dyDescent="0.25">
      <c r="B2212" s="79"/>
    </row>
    <row r="2213" spans="2:2" ht="54.95" customHeight="1" x14ac:dyDescent="0.25">
      <c r="B2213" s="79"/>
    </row>
    <row r="2214" spans="2:2" ht="54.95" customHeight="1" x14ac:dyDescent="0.25">
      <c r="B2214" s="79"/>
    </row>
    <row r="2215" spans="2:2" ht="54.95" customHeight="1" x14ac:dyDescent="0.25">
      <c r="B2215" s="79"/>
    </row>
    <row r="2216" spans="2:2" ht="54.95" customHeight="1" x14ac:dyDescent="0.25">
      <c r="B2216" s="79"/>
    </row>
    <row r="2217" spans="2:2" ht="54.95" customHeight="1" x14ac:dyDescent="0.25">
      <c r="B2217" s="79"/>
    </row>
    <row r="2218" spans="2:2" ht="54.95" customHeight="1" x14ac:dyDescent="0.25">
      <c r="B2218" s="79"/>
    </row>
    <row r="2219" spans="2:2" ht="54.95" customHeight="1" x14ac:dyDescent="0.25">
      <c r="B2219" s="79"/>
    </row>
    <row r="2220" spans="2:2" ht="54.95" customHeight="1" x14ac:dyDescent="0.25">
      <c r="B2220" s="79"/>
    </row>
    <row r="2221" spans="2:2" ht="54.95" customHeight="1" x14ac:dyDescent="0.25">
      <c r="B2221" s="79"/>
    </row>
    <row r="2222" spans="2:2" ht="54.95" customHeight="1" x14ac:dyDescent="0.25">
      <c r="B2222" s="79"/>
    </row>
    <row r="2223" spans="2:2" ht="54.95" customHeight="1" x14ac:dyDescent="0.25">
      <c r="B2223" s="79"/>
    </row>
    <row r="2224" spans="2:2" ht="54.95" customHeight="1" x14ac:dyDescent="0.25">
      <c r="B2224" s="79"/>
    </row>
    <row r="2225" spans="2:2" ht="54.95" customHeight="1" x14ac:dyDescent="0.25">
      <c r="B2225" s="79"/>
    </row>
    <row r="2226" spans="2:2" ht="54.95" customHeight="1" x14ac:dyDescent="0.25">
      <c r="B2226" s="79"/>
    </row>
    <row r="2227" spans="2:2" ht="54.95" customHeight="1" x14ac:dyDescent="0.25">
      <c r="B2227" s="79"/>
    </row>
    <row r="2228" spans="2:2" ht="54.95" customHeight="1" x14ac:dyDescent="0.25">
      <c r="B2228" s="79"/>
    </row>
    <row r="2229" spans="2:2" ht="54.95" customHeight="1" x14ac:dyDescent="0.25">
      <c r="B2229" s="79"/>
    </row>
    <row r="2230" spans="2:2" ht="54.95" customHeight="1" x14ac:dyDescent="0.25">
      <c r="B2230" s="79"/>
    </row>
    <row r="2231" spans="2:2" ht="54.95" customHeight="1" x14ac:dyDescent="0.25">
      <c r="B2231" s="79"/>
    </row>
    <row r="2232" spans="2:2" ht="54.95" customHeight="1" x14ac:dyDescent="0.25">
      <c r="B2232" s="79"/>
    </row>
    <row r="2233" spans="2:2" ht="54.95" customHeight="1" x14ac:dyDescent="0.25">
      <c r="B2233" s="79"/>
    </row>
    <row r="2234" spans="2:2" ht="54.95" customHeight="1" x14ac:dyDescent="0.25">
      <c r="B2234" s="79"/>
    </row>
    <row r="2235" spans="2:2" ht="54.95" customHeight="1" x14ac:dyDescent="0.25">
      <c r="B2235" s="79"/>
    </row>
    <row r="2236" spans="2:2" ht="54.95" customHeight="1" x14ac:dyDescent="0.25">
      <c r="B2236" s="79"/>
    </row>
    <row r="2237" spans="2:2" ht="54.95" customHeight="1" x14ac:dyDescent="0.25">
      <c r="B2237" s="79"/>
    </row>
    <row r="2238" spans="2:2" ht="54.95" customHeight="1" x14ac:dyDescent="0.25">
      <c r="B2238" s="79"/>
    </row>
    <row r="2239" spans="2:2" ht="54.95" customHeight="1" x14ac:dyDescent="0.25">
      <c r="B2239" s="79"/>
    </row>
    <row r="2240" spans="2:2" ht="54.95" customHeight="1" x14ac:dyDescent="0.25">
      <c r="B2240" s="79"/>
    </row>
    <row r="2241" spans="2:2" ht="54.95" customHeight="1" x14ac:dyDescent="0.25">
      <c r="B2241" s="79"/>
    </row>
    <row r="2242" spans="2:2" ht="54.95" customHeight="1" x14ac:dyDescent="0.25">
      <c r="B2242" s="79"/>
    </row>
    <row r="2243" spans="2:2" ht="54.95" customHeight="1" x14ac:dyDescent="0.25">
      <c r="B2243" s="79"/>
    </row>
    <row r="2244" spans="2:2" ht="54.95" customHeight="1" x14ac:dyDescent="0.25">
      <c r="B2244" s="79"/>
    </row>
    <row r="2245" spans="2:2" ht="54.95" customHeight="1" x14ac:dyDescent="0.25">
      <c r="B2245" s="79"/>
    </row>
    <row r="2246" spans="2:2" ht="54.95" customHeight="1" x14ac:dyDescent="0.25">
      <c r="B2246" s="79"/>
    </row>
    <row r="2247" spans="2:2" ht="54.95" customHeight="1" x14ac:dyDescent="0.25">
      <c r="B2247" s="79"/>
    </row>
    <row r="2248" spans="2:2" ht="54.95" customHeight="1" x14ac:dyDescent="0.25">
      <c r="B2248" s="79"/>
    </row>
    <row r="2249" spans="2:2" ht="54.95" customHeight="1" x14ac:dyDescent="0.25">
      <c r="B2249" s="79"/>
    </row>
    <row r="2250" spans="2:2" ht="54.95" customHeight="1" x14ac:dyDescent="0.25">
      <c r="B2250" s="79"/>
    </row>
    <row r="2251" spans="2:2" ht="54.95" customHeight="1" x14ac:dyDescent="0.25">
      <c r="B2251" s="79"/>
    </row>
    <row r="2252" spans="2:2" ht="54.95" customHeight="1" x14ac:dyDescent="0.25">
      <c r="B2252" s="79"/>
    </row>
    <row r="2253" spans="2:2" ht="54.95" customHeight="1" x14ac:dyDescent="0.25">
      <c r="B2253" s="79"/>
    </row>
    <row r="2254" spans="2:2" ht="54.95" customHeight="1" x14ac:dyDescent="0.25">
      <c r="B2254" s="79"/>
    </row>
    <row r="2255" spans="2:2" ht="54.95" customHeight="1" x14ac:dyDescent="0.25">
      <c r="B2255" s="79"/>
    </row>
    <row r="2256" spans="2:2" ht="54.95" customHeight="1" x14ac:dyDescent="0.25">
      <c r="B2256" s="79"/>
    </row>
    <row r="2257" spans="2:2" ht="54.95" customHeight="1" x14ac:dyDescent="0.25">
      <c r="B2257" s="79"/>
    </row>
    <row r="2258" spans="2:2" ht="54.95" customHeight="1" x14ac:dyDescent="0.25">
      <c r="B2258" s="79"/>
    </row>
    <row r="2259" spans="2:2" ht="54.95" customHeight="1" x14ac:dyDescent="0.25">
      <c r="B2259" s="79"/>
    </row>
    <row r="2260" spans="2:2" ht="54.95" customHeight="1" x14ac:dyDescent="0.25">
      <c r="B2260" s="79"/>
    </row>
    <row r="2261" spans="2:2" ht="54.95" customHeight="1" x14ac:dyDescent="0.25">
      <c r="B2261" s="79"/>
    </row>
    <row r="2262" spans="2:2" ht="54.95" customHeight="1" x14ac:dyDescent="0.25">
      <c r="B2262" s="79"/>
    </row>
    <row r="2263" spans="2:2" ht="54.95" customHeight="1" x14ac:dyDescent="0.25">
      <c r="B2263" s="79"/>
    </row>
    <row r="2264" spans="2:2" ht="54.95" customHeight="1" x14ac:dyDescent="0.25">
      <c r="B2264" s="79"/>
    </row>
    <row r="2265" spans="2:2" ht="54.95" customHeight="1" x14ac:dyDescent="0.25">
      <c r="B2265" s="79"/>
    </row>
    <row r="2266" spans="2:2" ht="54.95" customHeight="1" x14ac:dyDescent="0.25">
      <c r="B2266" s="79"/>
    </row>
    <row r="2267" spans="2:2" ht="54.95" customHeight="1" x14ac:dyDescent="0.25">
      <c r="B2267" s="79"/>
    </row>
    <row r="2268" spans="2:2" ht="54.95" customHeight="1" x14ac:dyDescent="0.25">
      <c r="B2268" s="79"/>
    </row>
    <row r="2269" spans="2:2" ht="54.95" customHeight="1" x14ac:dyDescent="0.25">
      <c r="B2269" s="79"/>
    </row>
    <row r="2270" spans="2:2" ht="54.95" customHeight="1" x14ac:dyDescent="0.25">
      <c r="B2270" s="79"/>
    </row>
    <row r="2271" spans="2:2" ht="54.95" customHeight="1" x14ac:dyDescent="0.25">
      <c r="B2271" s="79"/>
    </row>
    <row r="2272" spans="2:2" ht="54.95" customHeight="1" x14ac:dyDescent="0.25">
      <c r="B2272" s="79"/>
    </row>
    <row r="2273" spans="2:2" ht="54.95" customHeight="1" x14ac:dyDescent="0.25">
      <c r="B2273" s="79"/>
    </row>
    <row r="2274" spans="2:2" ht="54.95" customHeight="1" x14ac:dyDescent="0.25">
      <c r="B2274" s="79"/>
    </row>
    <row r="2275" spans="2:2" ht="54.95" customHeight="1" x14ac:dyDescent="0.25">
      <c r="B2275" s="79"/>
    </row>
    <row r="2276" spans="2:2" ht="54.95" customHeight="1" x14ac:dyDescent="0.25">
      <c r="B2276" s="79"/>
    </row>
    <row r="2277" spans="2:2" ht="54.95" customHeight="1" x14ac:dyDescent="0.25">
      <c r="B2277" s="79"/>
    </row>
    <row r="2278" spans="2:2" ht="54.95" customHeight="1" x14ac:dyDescent="0.25">
      <c r="B2278" s="79"/>
    </row>
    <row r="2279" spans="2:2" ht="54.95" customHeight="1" x14ac:dyDescent="0.25">
      <c r="B2279" s="79"/>
    </row>
    <row r="2280" spans="2:2" ht="54.95" customHeight="1" x14ac:dyDescent="0.25">
      <c r="B2280" s="79"/>
    </row>
    <row r="2281" spans="2:2" ht="54.95" customHeight="1" x14ac:dyDescent="0.25">
      <c r="B2281" s="79"/>
    </row>
    <row r="2282" spans="2:2" ht="54.95" customHeight="1" x14ac:dyDescent="0.25">
      <c r="B2282" s="79"/>
    </row>
    <row r="2283" spans="2:2" ht="54.95" customHeight="1" x14ac:dyDescent="0.25">
      <c r="B2283" s="79"/>
    </row>
    <row r="2284" spans="2:2" ht="54.95" customHeight="1" x14ac:dyDescent="0.25">
      <c r="B2284" s="79"/>
    </row>
    <row r="2285" spans="2:2" ht="54.95" customHeight="1" x14ac:dyDescent="0.25">
      <c r="B2285" s="79"/>
    </row>
    <row r="2286" spans="2:2" ht="54.95" customHeight="1" x14ac:dyDescent="0.25">
      <c r="B2286" s="79"/>
    </row>
    <row r="2287" spans="2:2" ht="54.95" customHeight="1" x14ac:dyDescent="0.25">
      <c r="B2287" s="79"/>
    </row>
    <row r="2288" spans="2:2" ht="54.95" customHeight="1" x14ac:dyDescent="0.25">
      <c r="B2288" s="79"/>
    </row>
    <row r="2289" spans="2:2" ht="54.95" customHeight="1" x14ac:dyDescent="0.25">
      <c r="B2289" s="79"/>
    </row>
    <row r="2290" spans="2:2" ht="54.95" customHeight="1" x14ac:dyDescent="0.25">
      <c r="B2290" s="79"/>
    </row>
    <row r="2291" spans="2:2" ht="54.95" customHeight="1" x14ac:dyDescent="0.25">
      <c r="B2291" s="79"/>
    </row>
    <row r="2292" spans="2:2" ht="54.95" customHeight="1" x14ac:dyDescent="0.25">
      <c r="B2292" s="79"/>
    </row>
    <row r="2293" spans="2:2" ht="54.95" customHeight="1" x14ac:dyDescent="0.25">
      <c r="B2293" s="79"/>
    </row>
    <row r="2294" spans="2:2" ht="54.95" customHeight="1" x14ac:dyDescent="0.25">
      <c r="B2294" s="79"/>
    </row>
    <row r="2295" spans="2:2" ht="54.95" customHeight="1" x14ac:dyDescent="0.25">
      <c r="B2295" s="79"/>
    </row>
    <row r="2296" spans="2:2" ht="54.95" customHeight="1" x14ac:dyDescent="0.25">
      <c r="B2296" s="79"/>
    </row>
    <row r="2297" spans="2:2" ht="54.95" customHeight="1" x14ac:dyDescent="0.25">
      <c r="B2297" s="79"/>
    </row>
    <row r="2298" spans="2:2" ht="54.95" customHeight="1" x14ac:dyDescent="0.25">
      <c r="B2298" s="79"/>
    </row>
    <row r="2299" spans="2:2" ht="54.95" customHeight="1" x14ac:dyDescent="0.25">
      <c r="B2299" s="79"/>
    </row>
    <row r="2300" spans="2:2" ht="54.95" customHeight="1" x14ac:dyDescent="0.25">
      <c r="B2300" s="79"/>
    </row>
    <row r="2301" spans="2:2" ht="54.95" customHeight="1" x14ac:dyDescent="0.25">
      <c r="B2301" s="79"/>
    </row>
    <row r="2302" spans="2:2" ht="54.95" customHeight="1" x14ac:dyDescent="0.25">
      <c r="B2302" s="79"/>
    </row>
    <row r="2303" spans="2:2" ht="54.95" customHeight="1" x14ac:dyDescent="0.25">
      <c r="B2303" s="79"/>
    </row>
    <row r="2304" spans="2:2" ht="54.95" customHeight="1" x14ac:dyDescent="0.25">
      <c r="B2304" s="79"/>
    </row>
    <row r="2305" spans="2:2" ht="54.95" customHeight="1" x14ac:dyDescent="0.25">
      <c r="B2305" s="79"/>
    </row>
    <row r="2306" spans="2:2" ht="54.95" customHeight="1" x14ac:dyDescent="0.25">
      <c r="B2306" s="79"/>
    </row>
    <row r="2307" spans="2:2" ht="54.95" customHeight="1" x14ac:dyDescent="0.25">
      <c r="B2307" s="79"/>
    </row>
    <row r="2308" spans="2:2" ht="54.95" customHeight="1" x14ac:dyDescent="0.25">
      <c r="B2308" s="79"/>
    </row>
    <row r="2309" spans="2:2" ht="54.95" customHeight="1" x14ac:dyDescent="0.25">
      <c r="B2309" s="79"/>
    </row>
    <row r="2310" spans="2:2" ht="54.95" customHeight="1" x14ac:dyDescent="0.25">
      <c r="B2310" s="79"/>
    </row>
    <row r="2311" spans="2:2" ht="54.95" customHeight="1" x14ac:dyDescent="0.25">
      <c r="B2311" s="79"/>
    </row>
    <row r="2312" spans="2:2" ht="54.95" customHeight="1" x14ac:dyDescent="0.25">
      <c r="B2312" s="79"/>
    </row>
    <row r="2313" spans="2:2" ht="54.95" customHeight="1" x14ac:dyDescent="0.25">
      <c r="B2313" s="79"/>
    </row>
    <row r="2314" spans="2:2" ht="54.95" customHeight="1" x14ac:dyDescent="0.25">
      <c r="B2314" s="79"/>
    </row>
    <row r="2315" spans="2:2" ht="54.95" customHeight="1" x14ac:dyDescent="0.25">
      <c r="B2315" s="79"/>
    </row>
    <row r="2316" spans="2:2" ht="54.95" customHeight="1" x14ac:dyDescent="0.25">
      <c r="B2316" s="79"/>
    </row>
    <row r="2317" spans="2:2" ht="54.95" customHeight="1" x14ac:dyDescent="0.25">
      <c r="B2317" s="79"/>
    </row>
    <row r="2318" spans="2:2" ht="54.95" customHeight="1" x14ac:dyDescent="0.25">
      <c r="B2318" s="79"/>
    </row>
    <row r="2319" spans="2:2" ht="54.95" customHeight="1" x14ac:dyDescent="0.25">
      <c r="B2319" s="79"/>
    </row>
    <row r="2320" spans="2:2" ht="54.95" customHeight="1" x14ac:dyDescent="0.25">
      <c r="B2320" s="79"/>
    </row>
    <row r="2321" spans="2:2" ht="54.95" customHeight="1" x14ac:dyDescent="0.25">
      <c r="B2321" s="79"/>
    </row>
    <row r="2322" spans="2:2" ht="54.95" customHeight="1" x14ac:dyDescent="0.25">
      <c r="B2322" s="79"/>
    </row>
    <row r="2323" spans="2:2" ht="54.95" customHeight="1" x14ac:dyDescent="0.25">
      <c r="B2323" s="79"/>
    </row>
    <row r="2324" spans="2:2" ht="54.95" customHeight="1" x14ac:dyDescent="0.25">
      <c r="B2324" s="79"/>
    </row>
    <row r="2325" spans="2:2" ht="54.95" customHeight="1" x14ac:dyDescent="0.25">
      <c r="B2325" s="79"/>
    </row>
    <row r="2326" spans="2:2" ht="54.95" customHeight="1" x14ac:dyDescent="0.25">
      <c r="B2326" s="79"/>
    </row>
    <row r="2327" spans="2:2" ht="54.95" customHeight="1" x14ac:dyDescent="0.25">
      <c r="B2327" s="79"/>
    </row>
    <row r="2328" spans="2:2" ht="54.95" customHeight="1" x14ac:dyDescent="0.25">
      <c r="B2328" s="79"/>
    </row>
    <row r="2329" spans="2:2" ht="54.95" customHeight="1" x14ac:dyDescent="0.25">
      <c r="B2329" s="79"/>
    </row>
    <row r="2330" spans="2:2" ht="54.95" customHeight="1" x14ac:dyDescent="0.25">
      <c r="B2330" s="79"/>
    </row>
    <row r="2331" spans="2:2" ht="54.95" customHeight="1" x14ac:dyDescent="0.25">
      <c r="B2331" s="79"/>
    </row>
    <row r="2332" spans="2:2" ht="54.95" customHeight="1" x14ac:dyDescent="0.25">
      <c r="B2332" s="79"/>
    </row>
    <row r="2333" spans="2:2" ht="54.95" customHeight="1" x14ac:dyDescent="0.25">
      <c r="B2333" s="79"/>
    </row>
    <row r="2334" spans="2:2" ht="54.95" customHeight="1" x14ac:dyDescent="0.25">
      <c r="B2334" s="79"/>
    </row>
    <row r="2335" spans="2:2" ht="54.95" customHeight="1" x14ac:dyDescent="0.25">
      <c r="B2335" s="79"/>
    </row>
    <row r="2336" spans="2:2" ht="54.95" customHeight="1" x14ac:dyDescent="0.25">
      <c r="B2336" s="79"/>
    </row>
    <row r="2337" spans="2:2" ht="54.95" customHeight="1" x14ac:dyDescent="0.25">
      <c r="B2337" s="79"/>
    </row>
    <row r="2338" spans="2:2" ht="54.95" customHeight="1" x14ac:dyDescent="0.25">
      <c r="B2338" s="79"/>
    </row>
    <row r="2339" spans="2:2" ht="54.95" customHeight="1" x14ac:dyDescent="0.25">
      <c r="B2339" s="79"/>
    </row>
    <row r="2340" spans="2:2" ht="54.95" customHeight="1" x14ac:dyDescent="0.25">
      <c r="B2340" s="79"/>
    </row>
    <row r="2341" spans="2:2" ht="54.95" customHeight="1" x14ac:dyDescent="0.25">
      <c r="B2341" s="79"/>
    </row>
    <row r="2342" spans="2:2" ht="54.95" customHeight="1" x14ac:dyDescent="0.25">
      <c r="B2342" s="79"/>
    </row>
    <row r="2343" spans="2:2" ht="54.95" customHeight="1" x14ac:dyDescent="0.25">
      <c r="B2343" s="79"/>
    </row>
    <row r="2344" spans="2:2" ht="54.95" customHeight="1" x14ac:dyDescent="0.25">
      <c r="B2344" s="79"/>
    </row>
    <row r="2345" spans="2:2" ht="54.95" customHeight="1" x14ac:dyDescent="0.25">
      <c r="B2345" s="79"/>
    </row>
    <row r="2346" spans="2:2" ht="54.95" customHeight="1" x14ac:dyDescent="0.25">
      <c r="B2346" s="79"/>
    </row>
    <row r="2347" spans="2:2" ht="54.95" customHeight="1" x14ac:dyDescent="0.25">
      <c r="B2347" s="79"/>
    </row>
    <row r="2348" spans="2:2" ht="54.95" customHeight="1" x14ac:dyDescent="0.25">
      <c r="B2348" s="79"/>
    </row>
    <row r="2349" spans="2:2" ht="54.95" customHeight="1" x14ac:dyDescent="0.25">
      <c r="B2349" s="79"/>
    </row>
    <row r="2350" spans="2:2" ht="54.95" customHeight="1" x14ac:dyDescent="0.25">
      <c r="B2350" s="79"/>
    </row>
    <row r="2351" spans="2:2" ht="54.95" customHeight="1" x14ac:dyDescent="0.25">
      <c r="B2351" s="79"/>
    </row>
    <row r="2352" spans="2:2" ht="54.95" customHeight="1" x14ac:dyDescent="0.25">
      <c r="B2352" s="79"/>
    </row>
    <row r="2353" spans="2:2" ht="54.95" customHeight="1" x14ac:dyDescent="0.25">
      <c r="B2353" s="79"/>
    </row>
    <row r="2354" spans="2:2" ht="54.95" customHeight="1" x14ac:dyDescent="0.25">
      <c r="B2354" s="79"/>
    </row>
    <row r="2355" spans="2:2" ht="54.95" customHeight="1" x14ac:dyDescent="0.25">
      <c r="B2355" s="79"/>
    </row>
    <row r="2356" spans="2:2" ht="54.95" customHeight="1" x14ac:dyDescent="0.25">
      <c r="B2356" s="79"/>
    </row>
    <row r="2357" spans="2:2" ht="54.95" customHeight="1" x14ac:dyDescent="0.25">
      <c r="B2357" s="79"/>
    </row>
    <row r="2358" spans="2:2" ht="54.95" customHeight="1" x14ac:dyDescent="0.25">
      <c r="B2358" s="79"/>
    </row>
    <row r="2359" spans="2:2" ht="54.95" customHeight="1" x14ac:dyDescent="0.25">
      <c r="B2359" s="79"/>
    </row>
    <row r="2360" spans="2:2" ht="54.95" customHeight="1" x14ac:dyDescent="0.25">
      <c r="B2360" s="79"/>
    </row>
    <row r="2361" spans="2:2" ht="54.95" customHeight="1" x14ac:dyDescent="0.25">
      <c r="B2361" s="79"/>
    </row>
    <row r="2362" spans="2:2" ht="54.95" customHeight="1" x14ac:dyDescent="0.25">
      <c r="B2362" s="79"/>
    </row>
    <row r="2363" spans="2:2" ht="54.95" customHeight="1" x14ac:dyDescent="0.25">
      <c r="B2363" s="79"/>
    </row>
    <row r="2364" spans="2:2" ht="54.95" customHeight="1" x14ac:dyDescent="0.25">
      <c r="B2364" s="79"/>
    </row>
    <row r="2365" spans="2:2" ht="54.95" customHeight="1" x14ac:dyDescent="0.25">
      <c r="B2365" s="79"/>
    </row>
    <row r="2366" spans="2:2" ht="54.95" customHeight="1" x14ac:dyDescent="0.25">
      <c r="B2366" s="79"/>
    </row>
    <row r="2367" spans="2:2" ht="54.95" customHeight="1" x14ac:dyDescent="0.25">
      <c r="B2367" s="79"/>
    </row>
    <row r="2368" spans="2:2" ht="54.95" customHeight="1" x14ac:dyDescent="0.25">
      <c r="B2368" s="79"/>
    </row>
    <row r="2369" spans="2:2" ht="54.95" customHeight="1" x14ac:dyDescent="0.25">
      <c r="B2369" s="79"/>
    </row>
    <row r="2370" spans="2:2" ht="54.95" customHeight="1" x14ac:dyDescent="0.25">
      <c r="B2370" s="79"/>
    </row>
    <row r="2371" spans="2:2" ht="54.95" customHeight="1" x14ac:dyDescent="0.25">
      <c r="B2371" s="79"/>
    </row>
    <row r="2372" spans="2:2" ht="54.95" customHeight="1" x14ac:dyDescent="0.25">
      <c r="B2372" s="79"/>
    </row>
    <row r="2373" spans="2:2" ht="54.95" customHeight="1" x14ac:dyDescent="0.25">
      <c r="B2373" s="79"/>
    </row>
    <row r="2374" spans="2:2" ht="54.95" customHeight="1" x14ac:dyDescent="0.25">
      <c r="B2374" s="79"/>
    </row>
    <row r="2375" spans="2:2" ht="54.95" customHeight="1" x14ac:dyDescent="0.25">
      <c r="B2375" s="79"/>
    </row>
    <row r="2376" spans="2:2" ht="54.95" customHeight="1" x14ac:dyDescent="0.25">
      <c r="B2376" s="79"/>
    </row>
    <row r="2377" spans="2:2" ht="54.95" customHeight="1" x14ac:dyDescent="0.25">
      <c r="B2377" s="79"/>
    </row>
    <row r="2378" spans="2:2" ht="54.95" customHeight="1" x14ac:dyDescent="0.25">
      <c r="B2378" s="79"/>
    </row>
    <row r="2379" spans="2:2" ht="54.95" customHeight="1" x14ac:dyDescent="0.25">
      <c r="B2379" s="79"/>
    </row>
    <row r="2380" spans="2:2" ht="54.95" customHeight="1" x14ac:dyDescent="0.25">
      <c r="B2380" s="79"/>
    </row>
    <row r="2381" spans="2:2" ht="54.95" customHeight="1" x14ac:dyDescent="0.25">
      <c r="B2381" s="79"/>
    </row>
    <row r="2382" spans="2:2" ht="54.95" customHeight="1" x14ac:dyDescent="0.25">
      <c r="B2382" s="79"/>
    </row>
    <row r="2383" spans="2:2" ht="54.95" customHeight="1" x14ac:dyDescent="0.25">
      <c r="B2383" s="79"/>
    </row>
    <row r="2384" spans="2:2" ht="54.95" customHeight="1" x14ac:dyDescent="0.25">
      <c r="B2384" s="79"/>
    </row>
    <row r="2385" spans="2:2" ht="54.95" customHeight="1" x14ac:dyDescent="0.25">
      <c r="B2385" s="79"/>
    </row>
    <row r="2386" spans="2:2" ht="54.95" customHeight="1" x14ac:dyDescent="0.25">
      <c r="B2386" s="79"/>
    </row>
    <row r="2387" spans="2:2" ht="54.95" customHeight="1" x14ac:dyDescent="0.25">
      <c r="B2387" s="79"/>
    </row>
    <row r="2388" spans="2:2" ht="54.95" customHeight="1" x14ac:dyDescent="0.25">
      <c r="B2388" s="79"/>
    </row>
    <row r="2389" spans="2:2" ht="54.95" customHeight="1" x14ac:dyDescent="0.25">
      <c r="B2389" s="79"/>
    </row>
    <row r="2390" spans="2:2" ht="54.95" customHeight="1" x14ac:dyDescent="0.25">
      <c r="B2390" s="79"/>
    </row>
    <row r="2391" spans="2:2" ht="54.95" customHeight="1" x14ac:dyDescent="0.25">
      <c r="B2391" s="79"/>
    </row>
    <row r="2392" spans="2:2" ht="54.95" customHeight="1" x14ac:dyDescent="0.25">
      <c r="B2392" s="79"/>
    </row>
    <row r="2393" spans="2:2" ht="54.95" customHeight="1" x14ac:dyDescent="0.25">
      <c r="B2393" s="79"/>
    </row>
    <row r="2394" spans="2:2" ht="54.95" customHeight="1" x14ac:dyDescent="0.25">
      <c r="B2394" s="79"/>
    </row>
    <row r="2395" spans="2:2" ht="54.95" customHeight="1" x14ac:dyDescent="0.25">
      <c r="B2395" s="79"/>
    </row>
    <row r="2396" spans="2:2" ht="54.95" customHeight="1" x14ac:dyDescent="0.25">
      <c r="B2396" s="79"/>
    </row>
    <row r="2397" spans="2:2" ht="54.95" customHeight="1" x14ac:dyDescent="0.25">
      <c r="B2397" s="79"/>
    </row>
    <row r="2398" spans="2:2" ht="54.95" customHeight="1" x14ac:dyDescent="0.25">
      <c r="B2398" s="79"/>
    </row>
    <row r="2399" spans="2:2" ht="54.95" customHeight="1" x14ac:dyDescent="0.25">
      <c r="B2399" s="79"/>
    </row>
    <row r="2400" spans="2:2" ht="54.95" customHeight="1" x14ac:dyDescent="0.25">
      <c r="B2400" s="79"/>
    </row>
    <row r="2401" spans="2:2" ht="54.95" customHeight="1" x14ac:dyDescent="0.25">
      <c r="B2401" s="79"/>
    </row>
    <row r="2402" spans="2:2" ht="54.95" customHeight="1" x14ac:dyDescent="0.25">
      <c r="B2402" s="79"/>
    </row>
    <row r="2403" spans="2:2" ht="54.95" customHeight="1" x14ac:dyDescent="0.25">
      <c r="B2403" s="79"/>
    </row>
    <row r="2404" spans="2:2" ht="54.95" customHeight="1" x14ac:dyDescent="0.25">
      <c r="B2404" s="79"/>
    </row>
    <row r="2405" spans="2:2" ht="54.95" customHeight="1" x14ac:dyDescent="0.25">
      <c r="B2405" s="79"/>
    </row>
    <row r="2406" spans="2:2" ht="54.95" customHeight="1" x14ac:dyDescent="0.25">
      <c r="B2406" s="79"/>
    </row>
    <row r="2407" spans="2:2" ht="54.95" customHeight="1" x14ac:dyDescent="0.25">
      <c r="B2407" s="79"/>
    </row>
    <row r="2408" spans="2:2" ht="54.95" customHeight="1" x14ac:dyDescent="0.25">
      <c r="B2408" s="79"/>
    </row>
    <row r="2409" spans="2:2" ht="54.95" customHeight="1" x14ac:dyDescent="0.25">
      <c r="B2409" s="79"/>
    </row>
    <row r="2410" spans="2:2" ht="54.95" customHeight="1" x14ac:dyDescent="0.25">
      <c r="B2410" s="79"/>
    </row>
    <row r="2411" spans="2:2" ht="54.95" customHeight="1" x14ac:dyDescent="0.25">
      <c r="B2411" s="79"/>
    </row>
    <row r="2412" spans="2:2" ht="54.95" customHeight="1" x14ac:dyDescent="0.25">
      <c r="B2412" s="79"/>
    </row>
    <row r="2413" spans="2:2" ht="54.95" customHeight="1" x14ac:dyDescent="0.25">
      <c r="B2413" s="79"/>
    </row>
    <row r="2414" spans="2:2" ht="54.95" customHeight="1" x14ac:dyDescent="0.25">
      <c r="B2414" s="79"/>
    </row>
    <row r="2415" spans="2:2" ht="54.95" customHeight="1" x14ac:dyDescent="0.25">
      <c r="B2415" s="79"/>
    </row>
    <row r="2416" spans="2:2" ht="54.95" customHeight="1" x14ac:dyDescent="0.25">
      <c r="B2416" s="79"/>
    </row>
    <row r="2417" spans="2:2" ht="54.95" customHeight="1" x14ac:dyDescent="0.25">
      <c r="B2417" s="79"/>
    </row>
    <row r="2418" spans="2:2" ht="54.95" customHeight="1" x14ac:dyDescent="0.25">
      <c r="B2418" s="79"/>
    </row>
    <row r="2419" spans="2:2" ht="54.95" customHeight="1" x14ac:dyDescent="0.25">
      <c r="B2419" s="79"/>
    </row>
    <row r="2420" spans="2:2" ht="54.95" customHeight="1" x14ac:dyDescent="0.25">
      <c r="B2420" s="79"/>
    </row>
    <row r="2421" spans="2:2" ht="54.95" customHeight="1" x14ac:dyDescent="0.25">
      <c r="B2421" s="79"/>
    </row>
    <row r="2422" spans="2:2" ht="54.95" customHeight="1" x14ac:dyDescent="0.25">
      <c r="B2422" s="79"/>
    </row>
    <row r="2423" spans="2:2" ht="54.95" customHeight="1" x14ac:dyDescent="0.25">
      <c r="B2423" s="79"/>
    </row>
    <row r="2424" spans="2:2" ht="54.95" customHeight="1" x14ac:dyDescent="0.25">
      <c r="B2424" s="79"/>
    </row>
    <row r="2425" spans="2:2" ht="54.95" customHeight="1" x14ac:dyDescent="0.25">
      <c r="B2425" s="79"/>
    </row>
    <row r="2426" spans="2:2" ht="54.95" customHeight="1" x14ac:dyDescent="0.25">
      <c r="B2426" s="79"/>
    </row>
    <row r="2427" spans="2:2" ht="54.95" customHeight="1" x14ac:dyDescent="0.25">
      <c r="B2427" s="79"/>
    </row>
    <row r="2428" spans="2:2" ht="54.95" customHeight="1" x14ac:dyDescent="0.25">
      <c r="B2428" s="79"/>
    </row>
    <row r="2429" spans="2:2" ht="54.95" customHeight="1" x14ac:dyDescent="0.25">
      <c r="B2429" s="79"/>
    </row>
    <row r="2430" spans="2:2" ht="54.95" customHeight="1" x14ac:dyDescent="0.25">
      <c r="B2430" s="79"/>
    </row>
    <row r="2431" spans="2:2" ht="54.95" customHeight="1" x14ac:dyDescent="0.25">
      <c r="B2431" s="79"/>
    </row>
    <row r="2432" spans="2:2" ht="54.95" customHeight="1" x14ac:dyDescent="0.25">
      <c r="B2432" s="79"/>
    </row>
    <row r="2433" spans="2:2" ht="54.95" customHeight="1" x14ac:dyDescent="0.25">
      <c r="B2433" s="79"/>
    </row>
    <row r="2434" spans="2:2" ht="54.95" customHeight="1" x14ac:dyDescent="0.25">
      <c r="B2434" s="79"/>
    </row>
    <row r="2435" spans="2:2" ht="54.95" customHeight="1" x14ac:dyDescent="0.25">
      <c r="B2435" s="79"/>
    </row>
    <row r="2436" spans="2:2" ht="54.95" customHeight="1" x14ac:dyDescent="0.25">
      <c r="B2436" s="79"/>
    </row>
    <row r="2437" spans="2:2" ht="54.95" customHeight="1" x14ac:dyDescent="0.25">
      <c r="B2437" s="79"/>
    </row>
    <row r="2438" spans="2:2" ht="54.95" customHeight="1" x14ac:dyDescent="0.25">
      <c r="B2438" s="79"/>
    </row>
    <row r="2439" spans="2:2" ht="54.95" customHeight="1" x14ac:dyDescent="0.25">
      <c r="B2439" s="79"/>
    </row>
    <row r="2440" spans="2:2" ht="54.95" customHeight="1" x14ac:dyDescent="0.25">
      <c r="B2440" s="79"/>
    </row>
    <row r="2441" spans="2:2" ht="54.95" customHeight="1" x14ac:dyDescent="0.25">
      <c r="B2441" s="79"/>
    </row>
    <row r="2442" spans="2:2" ht="54.95" customHeight="1" x14ac:dyDescent="0.25">
      <c r="B2442" s="79"/>
    </row>
    <row r="2443" spans="2:2" ht="54.95" customHeight="1" x14ac:dyDescent="0.25">
      <c r="B2443" s="79"/>
    </row>
    <row r="2444" spans="2:2" ht="54.95" customHeight="1" x14ac:dyDescent="0.25">
      <c r="B2444" s="79"/>
    </row>
    <row r="2445" spans="2:2" ht="54.95" customHeight="1" x14ac:dyDescent="0.25">
      <c r="B2445" s="79"/>
    </row>
    <row r="2446" spans="2:2" ht="54.95" customHeight="1" x14ac:dyDescent="0.25">
      <c r="B2446" s="79"/>
    </row>
    <row r="2447" spans="2:2" ht="54.95" customHeight="1" x14ac:dyDescent="0.25">
      <c r="B2447" s="79"/>
    </row>
    <row r="2448" spans="2:2" ht="54.95" customHeight="1" x14ac:dyDescent="0.25">
      <c r="B2448" s="79"/>
    </row>
    <row r="2449" spans="2:2" ht="54.95" customHeight="1" x14ac:dyDescent="0.25">
      <c r="B2449" s="79"/>
    </row>
    <row r="2450" spans="2:2" ht="54.95" customHeight="1" x14ac:dyDescent="0.25">
      <c r="B2450" s="79"/>
    </row>
    <row r="2451" spans="2:2" ht="54.95" customHeight="1" x14ac:dyDescent="0.25">
      <c r="B2451" s="79"/>
    </row>
    <row r="2452" spans="2:2" ht="54.95" customHeight="1" x14ac:dyDescent="0.25">
      <c r="B2452" s="79"/>
    </row>
    <row r="2453" spans="2:2" ht="54.95" customHeight="1" x14ac:dyDescent="0.25">
      <c r="B2453" s="79"/>
    </row>
    <row r="2454" spans="2:2" ht="54.95" customHeight="1" x14ac:dyDescent="0.25">
      <c r="B2454" s="79"/>
    </row>
    <row r="2455" spans="2:2" ht="54.95" customHeight="1" x14ac:dyDescent="0.25">
      <c r="B2455" s="79"/>
    </row>
    <row r="2456" spans="2:2" ht="54.95" customHeight="1" x14ac:dyDescent="0.25">
      <c r="B2456" s="79"/>
    </row>
    <row r="2457" spans="2:2" ht="54.95" customHeight="1" x14ac:dyDescent="0.25">
      <c r="B2457" s="79"/>
    </row>
    <row r="2458" spans="2:2" ht="54.95" customHeight="1" x14ac:dyDescent="0.25">
      <c r="B2458" s="79"/>
    </row>
    <row r="2459" spans="2:2" ht="54.95" customHeight="1" x14ac:dyDescent="0.25">
      <c r="B2459" s="79"/>
    </row>
    <row r="2460" spans="2:2" ht="54.95" customHeight="1" x14ac:dyDescent="0.25">
      <c r="B2460" s="79"/>
    </row>
    <row r="2461" spans="2:2" ht="54.95" customHeight="1" x14ac:dyDescent="0.25">
      <c r="B2461" s="79"/>
    </row>
    <row r="2462" spans="2:2" ht="54.95" customHeight="1" x14ac:dyDescent="0.25">
      <c r="B2462" s="79"/>
    </row>
    <row r="2463" spans="2:2" ht="54.95" customHeight="1" x14ac:dyDescent="0.25">
      <c r="B2463" s="79"/>
    </row>
    <row r="2464" spans="2:2" ht="54.95" customHeight="1" x14ac:dyDescent="0.25">
      <c r="B2464" s="79"/>
    </row>
    <row r="2465" spans="2:2" ht="54.95" customHeight="1" x14ac:dyDescent="0.25">
      <c r="B2465" s="79"/>
    </row>
    <row r="2466" spans="2:2" ht="54.95" customHeight="1" x14ac:dyDescent="0.25">
      <c r="B2466" s="79"/>
    </row>
    <row r="2467" spans="2:2" ht="54.95" customHeight="1" x14ac:dyDescent="0.25">
      <c r="B2467" s="79"/>
    </row>
    <row r="2468" spans="2:2" ht="54.95" customHeight="1" x14ac:dyDescent="0.25">
      <c r="B2468" s="79"/>
    </row>
    <row r="2469" spans="2:2" ht="54.95" customHeight="1" x14ac:dyDescent="0.25">
      <c r="B2469" s="79"/>
    </row>
    <row r="2470" spans="2:2" ht="54.95" customHeight="1" x14ac:dyDescent="0.25">
      <c r="B2470" s="79"/>
    </row>
    <row r="2471" spans="2:2" ht="54.95" customHeight="1" x14ac:dyDescent="0.25">
      <c r="B2471" s="79"/>
    </row>
    <row r="2472" spans="2:2" ht="54.95" customHeight="1" x14ac:dyDescent="0.25">
      <c r="B2472" s="79"/>
    </row>
    <row r="2473" spans="2:2" ht="54.95" customHeight="1" x14ac:dyDescent="0.25">
      <c r="B2473" s="79"/>
    </row>
    <row r="2474" spans="2:2" ht="54.95" customHeight="1" x14ac:dyDescent="0.25">
      <c r="B2474" s="79"/>
    </row>
    <row r="2475" spans="2:2" ht="54.95" customHeight="1" x14ac:dyDescent="0.25">
      <c r="B2475" s="79"/>
    </row>
    <row r="2476" spans="2:2" ht="54.95" customHeight="1" x14ac:dyDescent="0.25">
      <c r="B2476" s="79"/>
    </row>
    <row r="2477" spans="2:2" ht="54.95" customHeight="1" x14ac:dyDescent="0.25">
      <c r="B2477" s="79"/>
    </row>
    <row r="2478" spans="2:2" ht="54.95" customHeight="1" x14ac:dyDescent="0.25">
      <c r="B2478" s="79"/>
    </row>
    <row r="2479" spans="2:2" ht="54.95" customHeight="1" x14ac:dyDescent="0.25">
      <c r="B2479" s="79"/>
    </row>
    <row r="2480" spans="2:2" ht="54.95" customHeight="1" x14ac:dyDescent="0.25">
      <c r="B2480" s="79"/>
    </row>
    <row r="2481" spans="2:2" ht="54.95" customHeight="1" x14ac:dyDescent="0.25">
      <c r="B2481" s="79"/>
    </row>
    <row r="2482" spans="2:2" ht="54.95" customHeight="1" x14ac:dyDescent="0.25">
      <c r="B2482" s="79"/>
    </row>
    <row r="2483" spans="2:2" ht="54.95" customHeight="1" x14ac:dyDescent="0.25">
      <c r="B2483" s="79"/>
    </row>
    <row r="2484" spans="2:2" ht="54.95" customHeight="1" x14ac:dyDescent="0.25">
      <c r="B2484" s="79"/>
    </row>
    <row r="2485" spans="2:2" ht="54.95" customHeight="1" x14ac:dyDescent="0.25">
      <c r="B2485" s="79"/>
    </row>
    <row r="2486" spans="2:2" ht="54.95" customHeight="1" x14ac:dyDescent="0.25">
      <c r="B2486" s="79"/>
    </row>
    <row r="2487" spans="2:2" ht="54.95" customHeight="1" x14ac:dyDescent="0.25">
      <c r="B2487" s="79"/>
    </row>
    <row r="2488" spans="2:2" ht="54.95" customHeight="1" x14ac:dyDescent="0.25">
      <c r="B2488" s="79"/>
    </row>
    <row r="2489" spans="2:2" ht="54.95" customHeight="1" x14ac:dyDescent="0.25">
      <c r="B2489" s="79"/>
    </row>
    <row r="2490" spans="2:2" ht="54.95" customHeight="1" x14ac:dyDescent="0.25">
      <c r="B2490" s="79"/>
    </row>
    <row r="2491" spans="2:2" ht="54.95" customHeight="1" x14ac:dyDescent="0.25">
      <c r="B2491" s="79"/>
    </row>
    <row r="2492" spans="2:2" ht="54.95" customHeight="1" x14ac:dyDescent="0.25">
      <c r="B2492" s="79"/>
    </row>
    <row r="2493" spans="2:2" ht="54.95" customHeight="1" x14ac:dyDescent="0.25">
      <c r="B2493" s="79"/>
    </row>
    <row r="2494" spans="2:2" ht="54.95" customHeight="1" x14ac:dyDescent="0.25">
      <c r="B2494" s="79"/>
    </row>
    <row r="2495" spans="2:2" ht="54.95" customHeight="1" x14ac:dyDescent="0.25">
      <c r="B2495" s="79"/>
    </row>
    <row r="2496" spans="2:2" ht="54.95" customHeight="1" x14ac:dyDescent="0.25">
      <c r="B2496" s="79"/>
    </row>
    <row r="2497" spans="2:2" ht="54.95" customHeight="1" x14ac:dyDescent="0.25">
      <c r="B2497" s="79"/>
    </row>
    <row r="2498" spans="2:2" ht="54.95" customHeight="1" x14ac:dyDescent="0.25">
      <c r="B2498" s="79"/>
    </row>
    <row r="2499" spans="2:2" ht="54.95" customHeight="1" x14ac:dyDescent="0.25">
      <c r="B2499" s="79"/>
    </row>
    <row r="2500" spans="2:2" ht="54.95" customHeight="1" x14ac:dyDescent="0.25">
      <c r="B2500" s="79"/>
    </row>
    <row r="2501" spans="2:2" ht="54.95" customHeight="1" x14ac:dyDescent="0.25">
      <c r="B2501" s="79"/>
    </row>
    <row r="2502" spans="2:2" ht="54.95" customHeight="1" x14ac:dyDescent="0.25">
      <c r="B2502" s="79"/>
    </row>
    <row r="2503" spans="2:2" ht="54.95" customHeight="1" x14ac:dyDescent="0.25">
      <c r="B2503" s="79"/>
    </row>
    <row r="2504" spans="2:2" ht="54.95" customHeight="1" x14ac:dyDescent="0.25">
      <c r="B2504" s="79"/>
    </row>
    <row r="2505" spans="2:2" ht="54.95" customHeight="1" x14ac:dyDescent="0.25">
      <c r="B2505" s="79"/>
    </row>
    <row r="2506" spans="2:2" ht="54.95" customHeight="1" x14ac:dyDescent="0.25">
      <c r="B2506" s="79"/>
    </row>
    <row r="2507" spans="2:2" ht="54.95" customHeight="1" x14ac:dyDescent="0.25">
      <c r="B2507" s="79"/>
    </row>
    <row r="2508" spans="2:2" ht="54.95" customHeight="1" x14ac:dyDescent="0.25">
      <c r="B2508" s="79"/>
    </row>
    <row r="2509" spans="2:2" ht="54.95" customHeight="1" x14ac:dyDescent="0.25">
      <c r="B2509" s="79"/>
    </row>
    <row r="2510" spans="2:2" ht="54.95" customHeight="1" x14ac:dyDescent="0.25">
      <c r="B2510" s="79"/>
    </row>
    <row r="2511" spans="2:2" ht="54.95" customHeight="1" x14ac:dyDescent="0.25">
      <c r="B2511" s="79"/>
    </row>
    <row r="2512" spans="2:2" ht="54.95" customHeight="1" x14ac:dyDescent="0.25">
      <c r="B2512" s="79"/>
    </row>
    <row r="2513" spans="2:2" ht="54.95" customHeight="1" x14ac:dyDescent="0.25">
      <c r="B2513" s="79"/>
    </row>
    <row r="2514" spans="2:2" ht="54.95" customHeight="1" x14ac:dyDescent="0.25">
      <c r="B2514" s="79"/>
    </row>
    <row r="2515" spans="2:2" ht="54.95" customHeight="1" x14ac:dyDescent="0.25">
      <c r="B2515" s="79"/>
    </row>
    <row r="2516" spans="2:2" ht="54.95" customHeight="1" x14ac:dyDescent="0.25">
      <c r="B2516" s="79"/>
    </row>
    <row r="2517" spans="2:2" ht="54.95" customHeight="1" x14ac:dyDescent="0.25">
      <c r="B2517" s="79"/>
    </row>
    <row r="2518" spans="2:2" ht="54.95" customHeight="1" x14ac:dyDescent="0.25">
      <c r="B2518" s="79"/>
    </row>
    <row r="2519" spans="2:2" ht="54.95" customHeight="1" x14ac:dyDescent="0.25">
      <c r="B2519" s="79"/>
    </row>
    <row r="2520" spans="2:2" ht="54.95" customHeight="1" x14ac:dyDescent="0.25">
      <c r="B2520" s="79"/>
    </row>
    <row r="2521" spans="2:2" ht="54.95" customHeight="1" x14ac:dyDescent="0.25">
      <c r="B2521" s="79"/>
    </row>
    <row r="2522" spans="2:2" ht="54.95" customHeight="1" x14ac:dyDescent="0.25">
      <c r="B2522" s="79"/>
    </row>
    <row r="2523" spans="2:2" ht="54.95" customHeight="1" x14ac:dyDescent="0.25">
      <c r="B2523" s="79"/>
    </row>
    <row r="2524" spans="2:2" ht="54.95" customHeight="1" x14ac:dyDescent="0.25">
      <c r="B2524" s="79"/>
    </row>
    <row r="2525" spans="2:2" ht="54.95" customHeight="1" x14ac:dyDescent="0.25">
      <c r="B2525" s="79"/>
    </row>
    <row r="2526" spans="2:2" ht="54.95" customHeight="1" x14ac:dyDescent="0.25">
      <c r="B2526" s="79"/>
    </row>
    <row r="2527" spans="2:2" ht="54.95" customHeight="1" x14ac:dyDescent="0.25">
      <c r="B2527" s="79"/>
    </row>
    <row r="2528" spans="2:2" ht="54.95" customHeight="1" x14ac:dyDescent="0.25">
      <c r="B2528" s="79"/>
    </row>
    <row r="2529" spans="2:2" ht="54.95" customHeight="1" x14ac:dyDescent="0.25">
      <c r="B2529" s="79"/>
    </row>
    <row r="2530" spans="2:2" ht="54.95" customHeight="1" x14ac:dyDescent="0.25">
      <c r="B2530" s="79"/>
    </row>
    <row r="2531" spans="2:2" ht="54.95" customHeight="1" x14ac:dyDescent="0.25">
      <c r="B2531" s="79"/>
    </row>
    <row r="2532" spans="2:2" ht="54.95" customHeight="1" x14ac:dyDescent="0.25">
      <c r="B2532" s="79"/>
    </row>
    <row r="2533" spans="2:2" ht="54.95" customHeight="1" x14ac:dyDescent="0.25">
      <c r="B2533" s="79"/>
    </row>
    <row r="2534" spans="2:2" ht="54.95" customHeight="1" x14ac:dyDescent="0.25">
      <c r="B2534" s="79"/>
    </row>
    <row r="2535" spans="2:2" ht="54.95" customHeight="1" x14ac:dyDescent="0.25">
      <c r="B2535" s="79"/>
    </row>
    <row r="2536" spans="2:2" ht="54.95" customHeight="1" x14ac:dyDescent="0.25">
      <c r="B2536" s="79"/>
    </row>
    <row r="2537" spans="2:2" ht="54.95" customHeight="1" x14ac:dyDescent="0.25">
      <c r="B2537" s="79"/>
    </row>
    <row r="2538" spans="2:2" ht="54.95" customHeight="1" x14ac:dyDescent="0.25">
      <c r="B2538" s="79"/>
    </row>
    <row r="2539" spans="2:2" ht="54.95" customHeight="1" x14ac:dyDescent="0.25">
      <c r="B2539" s="79"/>
    </row>
    <row r="2540" spans="2:2" ht="54.95" customHeight="1" x14ac:dyDescent="0.25">
      <c r="B2540" s="79"/>
    </row>
    <row r="2541" spans="2:2" ht="54.95" customHeight="1" x14ac:dyDescent="0.25">
      <c r="B2541" s="79"/>
    </row>
    <row r="2542" spans="2:2" ht="54.95" customHeight="1" x14ac:dyDescent="0.25">
      <c r="B2542" s="79"/>
    </row>
    <row r="2543" spans="2:2" ht="54.95" customHeight="1" x14ac:dyDescent="0.25">
      <c r="B2543" s="79"/>
    </row>
    <row r="2544" spans="2:2" ht="54.95" customHeight="1" x14ac:dyDescent="0.25">
      <c r="B2544" s="79"/>
    </row>
    <row r="2545" spans="2:2" ht="54.95" customHeight="1" x14ac:dyDescent="0.25">
      <c r="B2545" s="79"/>
    </row>
    <row r="2546" spans="2:2" ht="54.95" customHeight="1" x14ac:dyDescent="0.25">
      <c r="B2546" s="79"/>
    </row>
    <row r="2547" spans="2:2" ht="54.95" customHeight="1" x14ac:dyDescent="0.25">
      <c r="B2547" s="79"/>
    </row>
    <row r="2548" spans="2:2" ht="54.95" customHeight="1" x14ac:dyDescent="0.25">
      <c r="B2548" s="79"/>
    </row>
    <row r="2549" spans="2:2" ht="54.95" customHeight="1" x14ac:dyDescent="0.25">
      <c r="B2549" s="79"/>
    </row>
    <row r="2550" spans="2:2" ht="54.95" customHeight="1" x14ac:dyDescent="0.25">
      <c r="B2550" s="79"/>
    </row>
    <row r="2551" spans="2:2" ht="54.95" customHeight="1" x14ac:dyDescent="0.25">
      <c r="B2551" s="79"/>
    </row>
    <row r="2552" spans="2:2" ht="54.95" customHeight="1" x14ac:dyDescent="0.25">
      <c r="B2552" s="79"/>
    </row>
    <row r="2553" spans="2:2" ht="54.95" customHeight="1" x14ac:dyDescent="0.25">
      <c r="B2553" s="79"/>
    </row>
    <row r="2554" spans="2:2" ht="54.95" customHeight="1" x14ac:dyDescent="0.25">
      <c r="B2554" s="79"/>
    </row>
    <row r="2555" spans="2:2" ht="54.95" customHeight="1" x14ac:dyDescent="0.25">
      <c r="B2555" s="79"/>
    </row>
    <row r="2556" spans="2:2" ht="54.95" customHeight="1" x14ac:dyDescent="0.25">
      <c r="B2556" s="79"/>
    </row>
    <row r="2557" spans="2:2" ht="54.95" customHeight="1" x14ac:dyDescent="0.25">
      <c r="B2557" s="79"/>
    </row>
    <row r="2558" spans="2:2" ht="54.95" customHeight="1" x14ac:dyDescent="0.25">
      <c r="B2558" s="79"/>
    </row>
    <row r="2559" spans="2:2" ht="54.95" customHeight="1" x14ac:dyDescent="0.25">
      <c r="B2559" s="79"/>
    </row>
    <row r="2560" spans="2:2" ht="54.95" customHeight="1" x14ac:dyDescent="0.25">
      <c r="B2560" s="79"/>
    </row>
    <row r="2561" spans="2:2" ht="54.95" customHeight="1" x14ac:dyDescent="0.25">
      <c r="B2561" s="79"/>
    </row>
    <row r="2562" spans="2:2" ht="54.95" customHeight="1" x14ac:dyDescent="0.25">
      <c r="B2562" s="79"/>
    </row>
    <row r="2563" spans="2:2" ht="54.95" customHeight="1" x14ac:dyDescent="0.25">
      <c r="B2563" s="79"/>
    </row>
    <row r="2564" spans="2:2" ht="54.95" customHeight="1" x14ac:dyDescent="0.25">
      <c r="B2564" s="79"/>
    </row>
    <row r="2565" spans="2:2" ht="54.95" customHeight="1" x14ac:dyDescent="0.25">
      <c r="B2565" s="79"/>
    </row>
    <row r="2566" spans="2:2" ht="54.95" customHeight="1" x14ac:dyDescent="0.25">
      <c r="B2566" s="79"/>
    </row>
    <row r="2567" spans="2:2" ht="54.95" customHeight="1" x14ac:dyDescent="0.25">
      <c r="B2567" s="79"/>
    </row>
    <row r="2568" spans="2:2" ht="54.95" customHeight="1" x14ac:dyDescent="0.25">
      <c r="B2568" s="79"/>
    </row>
    <row r="2569" spans="2:2" ht="54.95" customHeight="1" x14ac:dyDescent="0.25">
      <c r="B2569" s="79"/>
    </row>
    <row r="2570" spans="2:2" ht="54.95" customHeight="1" x14ac:dyDescent="0.25">
      <c r="B2570" s="79"/>
    </row>
    <row r="2571" spans="2:2" ht="54.95" customHeight="1" x14ac:dyDescent="0.25">
      <c r="B2571" s="79"/>
    </row>
    <row r="2572" spans="2:2" ht="54.95" customHeight="1" x14ac:dyDescent="0.25">
      <c r="B2572" s="79"/>
    </row>
    <row r="2573" spans="2:2" ht="54.95" customHeight="1" x14ac:dyDescent="0.25">
      <c r="B2573" s="79"/>
    </row>
    <row r="2574" spans="2:2" ht="54.95" customHeight="1" x14ac:dyDescent="0.25">
      <c r="B2574" s="79"/>
    </row>
    <row r="2575" spans="2:2" ht="54.95" customHeight="1" x14ac:dyDescent="0.25">
      <c r="B2575" s="79"/>
    </row>
    <row r="2576" spans="2:2" ht="54.95" customHeight="1" x14ac:dyDescent="0.25">
      <c r="B2576" s="79"/>
    </row>
    <row r="2577" spans="2:2" ht="54.95" customHeight="1" x14ac:dyDescent="0.25">
      <c r="B2577" s="79"/>
    </row>
    <row r="2578" spans="2:2" ht="54.95" customHeight="1" x14ac:dyDescent="0.25">
      <c r="B2578" s="79"/>
    </row>
    <row r="2579" spans="2:2" ht="54.95" customHeight="1" x14ac:dyDescent="0.25">
      <c r="B2579" s="79"/>
    </row>
    <row r="2580" spans="2:2" ht="54.95" customHeight="1" x14ac:dyDescent="0.25">
      <c r="B2580" s="79"/>
    </row>
    <row r="2581" spans="2:2" ht="54.95" customHeight="1" x14ac:dyDescent="0.25">
      <c r="B2581" s="79"/>
    </row>
    <row r="2582" spans="2:2" ht="54.95" customHeight="1" x14ac:dyDescent="0.25">
      <c r="B2582" s="79"/>
    </row>
    <row r="2583" spans="2:2" ht="54.95" customHeight="1" x14ac:dyDescent="0.25">
      <c r="B2583" s="79"/>
    </row>
    <row r="2584" spans="2:2" ht="54.95" customHeight="1" x14ac:dyDescent="0.25">
      <c r="B2584" s="79"/>
    </row>
    <row r="2585" spans="2:2" ht="54.95" customHeight="1" x14ac:dyDescent="0.25">
      <c r="B2585" s="79"/>
    </row>
    <row r="2586" spans="2:2" ht="54.95" customHeight="1" x14ac:dyDescent="0.25">
      <c r="B2586" s="79"/>
    </row>
    <row r="2587" spans="2:2" ht="54.95" customHeight="1" x14ac:dyDescent="0.25">
      <c r="B2587" s="79"/>
    </row>
    <row r="2588" spans="2:2" ht="54.95" customHeight="1" x14ac:dyDescent="0.25">
      <c r="B2588" s="79"/>
    </row>
    <row r="2589" spans="2:2" ht="54.95" customHeight="1" x14ac:dyDescent="0.25">
      <c r="B2589" s="79"/>
    </row>
    <row r="2590" spans="2:2" ht="54.95" customHeight="1" x14ac:dyDescent="0.25">
      <c r="B2590" s="79"/>
    </row>
    <row r="2591" spans="2:2" ht="54.95" customHeight="1" x14ac:dyDescent="0.25">
      <c r="B2591" s="79"/>
    </row>
    <row r="2592" spans="2:2" ht="54.95" customHeight="1" x14ac:dyDescent="0.25">
      <c r="B2592" s="79"/>
    </row>
    <row r="2593" spans="2:2" ht="54.95" customHeight="1" x14ac:dyDescent="0.25">
      <c r="B2593" s="79"/>
    </row>
    <row r="2594" spans="2:2" ht="54.95" customHeight="1" x14ac:dyDescent="0.25">
      <c r="B2594" s="79"/>
    </row>
    <row r="2595" spans="2:2" ht="54.95" customHeight="1" x14ac:dyDescent="0.25">
      <c r="B2595" s="79"/>
    </row>
    <row r="2596" spans="2:2" ht="54.95" customHeight="1" x14ac:dyDescent="0.25">
      <c r="B2596" s="79"/>
    </row>
    <row r="2597" spans="2:2" ht="54.95" customHeight="1" x14ac:dyDescent="0.25">
      <c r="B2597" s="79"/>
    </row>
    <row r="2598" spans="2:2" ht="54.95" customHeight="1" x14ac:dyDescent="0.25">
      <c r="B2598" s="79"/>
    </row>
    <row r="2599" spans="2:2" ht="54.95" customHeight="1" x14ac:dyDescent="0.25">
      <c r="B2599" s="79"/>
    </row>
    <row r="2600" spans="2:2" ht="54.95" customHeight="1" x14ac:dyDescent="0.25">
      <c r="B2600" s="79"/>
    </row>
    <row r="2601" spans="2:2" ht="54.95" customHeight="1" x14ac:dyDescent="0.25">
      <c r="B2601" s="79"/>
    </row>
    <row r="2602" spans="2:2" ht="54.95" customHeight="1" x14ac:dyDescent="0.25">
      <c r="B2602" s="79"/>
    </row>
    <row r="2603" spans="2:2" ht="54.95" customHeight="1" x14ac:dyDescent="0.25">
      <c r="B2603" s="79"/>
    </row>
    <row r="2604" spans="2:2" ht="54.95" customHeight="1" x14ac:dyDescent="0.25">
      <c r="B2604" s="79"/>
    </row>
    <row r="2605" spans="2:2" ht="54.95" customHeight="1" x14ac:dyDescent="0.25">
      <c r="B2605" s="79"/>
    </row>
    <row r="2606" spans="2:2" ht="54.95" customHeight="1" x14ac:dyDescent="0.25">
      <c r="B2606" s="79"/>
    </row>
    <row r="2607" spans="2:2" ht="54.95" customHeight="1" x14ac:dyDescent="0.25">
      <c r="B2607" s="79"/>
    </row>
    <row r="2608" spans="2:2" ht="54.95" customHeight="1" x14ac:dyDescent="0.25">
      <c r="B2608" s="79"/>
    </row>
    <row r="2609" spans="2:2" ht="54.95" customHeight="1" x14ac:dyDescent="0.25">
      <c r="B2609" s="79"/>
    </row>
    <row r="2610" spans="2:2" ht="54.95" customHeight="1" x14ac:dyDescent="0.25">
      <c r="B2610" s="79"/>
    </row>
    <row r="2611" spans="2:2" ht="54.95" customHeight="1" x14ac:dyDescent="0.25">
      <c r="B2611" s="79"/>
    </row>
    <row r="2612" spans="2:2" ht="54.95" customHeight="1" x14ac:dyDescent="0.25">
      <c r="B2612" s="79"/>
    </row>
    <row r="2613" spans="2:2" ht="54.95" customHeight="1" x14ac:dyDescent="0.25">
      <c r="B2613" s="79"/>
    </row>
    <row r="2614" spans="2:2" ht="54.95" customHeight="1" x14ac:dyDescent="0.25">
      <c r="B2614" s="79"/>
    </row>
    <row r="2615" spans="2:2" ht="54.95" customHeight="1" x14ac:dyDescent="0.25">
      <c r="B2615" s="79"/>
    </row>
    <row r="2616" spans="2:2" ht="54.95" customHeight="1" x14ac:dyDescent="0.25">
      <c r="B2616" s="79"/>
    </row>
    <row r="2617" spans="2:2" ht="54.95" customHeight="1" x14ac:dyDescent="0.25">
      <c r="B2617" s="79"/>
    </row>
    <row r="2618" spans="2:2" ht="54.95" customHeight="1" x14ac:dyDescent="0.25">
      <c r="B2618" s="79"/>
    </row>
    <row r="2619" spans="2:2" ht="54.95" customHeight="1" x14ac:dyDescent="0.25">
      <c r="B2619" s="79"/>
    </row>
    <row r="2620" spans="2:2" ht="54.95" customHeight="1" x14ac:dyDescent="0.25">
      <c r="B2620" s="79"/>
    </row>
    <row r="2621" spans="2:2" ht="54.95" customHeight="1" x14ac:dyDescent="0.25">
      <c r="B2621" s="79"/>
    </row>
    <row r="2622" spans="2:2" ht="54.95" customHeight="1" x14ac:dyDescent="0.25">
      <c r="B2622" s="79"/>
    </row>
    <row r="2623" spans="2:2" ht="54.95" customHeight="1" x14ac:dyDescent="0.25">
      <c r="B2623" s="79"/>
    </row>
    <row r="2624" spans="2:2" ht="54.95" customHeight="1" x14ac:dyDescent="0.25">
      <c r="B2624" s="79"/>
    </row>
    <row r="2625" spans="2:2" ht="54.95" customHeight="1" x14ac:dyDescent="0.25">
      <c r="B2625" s="79"/>
    </row>
    <row r="2626" spans="2:2" ht="54.95" customHeight="1" x14ac:dyDescent="0.25">
      <c r="B2626" s="79"/>
    </row>
    <row r="2627" spans="2:2" ht="54.95" customHeight="1" x14ac:dyDescent="0.25">
      <c r="B2627" s="79"/>
    </row>
    <row r="2628" spans="2:2" ht="54.95" customHeight="1" x14ac:dyDescent="0.25">
      <c r="B2628" s="79"/>
    </row>
    <row r="2629" spans="2:2" ht="54.95" customHeight="1" x14ac:dyDescent="0.25">
      <c r="B2629" s="79"/>
    </row>
    <row r="2630" spans="2:2" ht="54.95" customHeight="1" x14ac:dyDescent="0.25">
      <c r="B2630" s="79"/>
    </row>
    <row r="2631" spans="2:2" ht="54.95" customHeight="1" x14ac:dyDescent="0.25">
      <c r="B2631" s="79"/>
    </row>
    <row r="2632" spans="2:2" ht="54.95" customHeight="1" x14ac:dyDescent="0.25">
      <c r="B2632" s="79"/>
    </row>
    <row r="2633" spans="2:2" ht="54.95" customHeight="1" x14ac:dyDescent="0.25">
      <c r="B2633" s="79"/>
    </row>
    <row r="2634" spans="2:2" ht="54.95" customHeight="1" x14ac:dyDescent="0.25">
      <c r="B2634" s="79"/>
    </row>
    <row r="2635" spans="2:2" ht="54.95" customHeight="1" x14ac:dyDescent="0.25">
      <c r="B2635" s="79"/>
    </row>
    <row r="2636" spans="2:2" ht="54.95" customHeight="1" x14ac:dyDescent="0.25">
      <c r="B2636" s="79"/>
    </row>
    <row r="2637" spans="2:2" ht="54.95" customHeight="1" x14ac:dyDescent="0.25">
      <c r="B2637" s="79"/>
    </row>
    <row r="2638" spans="2:2" ht="54.95" customHeight="1" x14ac:dyDescent="0.25">
      <c r="B2638" s="79"/>
    </row>
    <row r="2639" spans="2:2" ht="54.95" customHeight="1" x14ac:dyDescent="0.25">
      <c r="B2639" s="79"/>
    </row>
    <row r="2640" spans="2:2" ht="54.95" customHeight="1" x14ac:dyDescent="0.25">
      <c r="B2640" s="79"/>
    </row>
    <row r="2641" spans="2:2" ht="54.95" customHeight="1" x14ac:dyDescent="0.25">
      <c r="B2641" s="79"/>
    </row>
    <row r="2642" spans="2:2" ht="54.95" customHeight="1" x14ac:dyDescent="0.25">
      <c r="B2642" s="79"/>
    </row>
    <row r="2643" spans="2:2" ht="54.95" customHeight="1" x14ac:dyDescent="0.25">
      <c r="B2643" s="79"/>
    </row>
    <row r="2644" spans="2:2" ht="54.95" customHeight="1" x14ac:dyDescent="0.25">
      <c r="B2644" s="79"/>
    </row>
    <row r="2645" spans="2:2" ht="54.95" customHeight="1" x14ac:dyDescent="0.25">
      <c r="B2645" s="79"/>
    </row>
    <row r="2646" spans="2:2" ht="54.95" customHeight="1" x14ac:dyDescent="0.25">
      <c r="B2646" s="79"/>
    </row>
    <row r="2647" spans="2:2" ht="54.95" customHeight="1" x14ac:dyDescent="0.25">
      <c r="B2647" s="79"/>
    </row>
    <row r="2648" spans="2:2" ht="54.95" customHeight="1" x14ac:dyDescent="0.25">
      <c r="B2648" s="79"/>
    </row>
    <row r="2649" spans="2:2" ht="54.95" customHeight="1" x14ac:dyDescent="0.25">
      <c r="B2649" s="79"/>
    </row>
    <row r="2650" spans="2:2" ht="54.95" customHeight="1" x14ac:dyDescent="0.25">
      <c r="B2650" s="79"/>
    </row>
    <row r="2651" spans="2:2" ht="54.95" customHeight="1" x14ac:dyDescent="0.25">
      <c r="B2651" s="79"/>
    </row>
    <row r="2652" spans="2:2" ht="54.95" customHeight="1" x14ac:dyDescent="0.25">
      <c r="B2652" s="79"/>
    </row>
    <row r="2653" spans="2:2" ht="54.95" customHeight="1" x14ac:dyDescent="0.25">
      <c r="B2653" s="79"/>
    </row>
    <row r="2654" spans="2:2" ht="54.95" customHeight="1" x14ac:dyDescent="0.25">
      <c r="B2654" s="79"/>
    </row>
    <row r="2655" spans="2:2" ht="54.95" customHeight="1" x14ac:dyDescent="0.25">
      <c r="B2655" s="79"/>
    </row>
    <row r="2656" spans="2:2" ht="54.95" customHeight="1" x14ac:dyDescent="0.25">
      <c r="B2656" s="79"/>
    </row>
    <row r="2657" spans="2:2" ht="54.95" customHeight="1" x14ac:dyDescent="0.25">
      <c r="B2657" s="79"/>
    </row>
    <row r="2658" spans="2:2" ht="54.95" customHeight="1" x14ac:dyDescent="0.25">
      <c r="B2658" s="79"/>
    </row>
    <row r="2659" spans="2:2" ht="54.95" customHeight="1" x14ac:dyDescent="0.25">
      <c r="B2659" s="79"/>
    </row>
    <row r="2660" spans="2:2" ht="54.95" customHeight="1" x14ac:dyDescent="0.25">
      <c r="B2660" s="79"/>
    </row>
    <row r="2661" spans="2:2" ht="54.95" customHeight="1" x14ac:dyDescent="0.25">
      <c r="B2661" s="79"/>
    </row>
    <row r="2662" spans="2:2" ht="54.95" customHeight="1" x14ac:dyDescent="0.25">
      <c r="B2662" s="79"/>
    </row>
    <row r="2663" spans="2:2" ht="54.95" customHeight="1" x14ac:dyDescent="0.25">
      <c r="B2663" s="79"/>
    </row>
    <row r="2664" spans="2:2" ht="54.95" customHeight="1" x14ac:dyDescent="0.25">
      <c r="B2664" s="79"/>
    </row>
    <row r="2665" spans="2:2" ht="54.95" customHeight="1" x14ac:dyDescent="0.25">
      <c r="B2665" s="79"/>
    </row>
    <row r="2666" spans="2:2" ht="54.95" customHeight="1" x14ac:dyDescent="0.25">
      <c r="B2666" s="79"/>
    </row>
    <row r="2667" spans="2:2" ht="54.95" customHeight="1" x14ac:dyDescent="0.25">
      <c r="B2667" s="79"/>
    </row>
    <row r="2668" spans="2:2" ht="54.95" customHeight="1" x14ac:dyDescent="0.25">
      <c r="B2668" s="79"/>
    </row>
    <row r="2669" spans="2:2" ht="54.95" customHeight="1" x14ac:dyDescent="0.25">
      <c r="B2669" s="79"/>
    </row>
    <row r="2670" spans="2:2" ht="54.95" customHeight="1" x14ac:dyDescent="0.25">
      <c r="B2670" s="79"/>
    </row>
    <row r="2671" spans="2:2" ht="54.95" customHeight="1" x14ac:dyDescent="0.25">
      <c r="B2671" s="79"/>
    </row>
    <row r="2672" spans="2:2" ht="54.95" customHeight="1" x14ac:dyDescent="0.25">
      <c r="B2672" s="79"/>
    </row>
    <row r="2673" spans="2:2" ht="54.95" customHeight="1" x14ac:dyDescent="0.25">
      <c r="B2673" s="79"/>
    </row>
    <row r="2674" spans="2:2" ht="54.95" customHeight="1" x14ac:dyDescent="0.25">
      <c r="B2674" s="79"/>
    </row>
    <row r="2675" spans="2:2" ht="54.95" customHeight="1" x14ac:dyDescent="0.25">
      <c r="B2675" s="79"/>
    </row>
    <row r="2676" spans="2:2" ht="54.95" customHeight="1" x14ac:dyDescent="0.25">
      <c r="B2676" s="79"/>
    </row>
    <row r="2677" spans="2:2" ht="54.95" customHeight="1" x14ac:dyDescent="0.25">
      <c r="B2677" s="79"/>
    </row>
    <row r="2678" spans="2:2" ht="54.95" customHeight="1" x14ac:dyDescent="0.25">
      <c r="B2678" s="79"/>
    </row>
    <row r="2679" spans="2:2" ht="54.95" customHeight="1" x14ac:dyDescent="0.25">
      <c r="B2679" s="79"/>
    </row>
    <row r="2680" spans="2:2" ht="54.95" customHeight="1" x14ac:dyDescent="0.25">
      <c r="B2680" s="79"/>
    </row>
    <row r="2681" spans="2:2" ht="54.95" customHeight="1" x14ac:dyDescent="0.25">
      <c r="B2681" s="79"/>
    </row>
    <row r="2682" spans="2:2" ht="54.95" customHeight="1" x14ac:dyDescent="0.25">
      <c r="B2682" s="79"/>
    </row>
    <row r="2683" spans="2:2" ht="54.95" customHeight="1" x14ac:dyDescent="0.25">
      <c r="B2683" s="79"/>
    </row>
    <row r="2684" spans="2:2" ht="54.95" customHeight="1" x14ac:dyDescent="0.25">
      <c r="B2684" s="79"/>
    </row>
    <row r="2685" spans="2:2" ht="54.95" customHeight="1" x14ac:dyDescent="0.25">
      <c r="B2685" s="79"/>
    </row>
    <row r="2686" spans="2:2" ht="54.95" customHeight="1" x14ac:dyDescent="0.25">
      <c r="B2686" s="79"/>
    </row>
    <row r="2687" spans="2:2" ht="54.95" customHeight="1" x14ac:dyDescent="0.25">
      <c r="B2687" s="79"/>
    </row>
    <row r="2688" spans="2:2" ht="54.95" customHeight="1" x14ac:dyDescent="0.25">
      <c r="B2688" s="79"/>
    </row>
    <row r="2689" spans="2:2" ht="54.95" customHeight="1" x14ac:dyDescent="0.25">
      <c r="B2689" s="79"/>
    </row>
    <row r="2690" spans="2:2" ht="54.95" customHeight="1" x14ac:dyDescent="0.25">
      <c r="B2690" s="79"/>
    </row>
    <row r="2691" spans="2:2" ht="54.95" customHeight="1" x14ac:dyDescent="0.25">
      <c r="B2691" s="79"/>
    </row>
    <row r="2692" spans="2:2" ht="54.95" customHeight="1" x14ac:dyDescent="0.25">
      <c r="B2692" s="79"/>
    </row>
    <row r="2693" spans="2:2" ht="54.95" customHeight="1" x14ac:dyDescent="0.25">
      <c r="B2693" s="79"/>
    </row>
    <row r="2694" spans="2:2" ht="54.95" customHeight="1" x14ac:dyDescent="0.25">
      <c r="B2694" s="79"/>
    </row>
    <row r="2695" spans="2:2" ht="54.95" customHeight="1" x14ac:dyDescent="0.25">
      <c r="B2695" s="79"/>
    </row>
    <row r="2696" spans="2:2" ht="54.95" customHeight="1" x14ac:dyDescent="0.25">
      <c r="B2696" s="79"/>
    </row>
    <row r="2697" spans="2:2" ht="54.95" customHeight="1" x14ac:dyDescent="0.25">
      <c r="B2697" s="79"/>
    </row>
    <row r="2698" spans="2:2" ht="54.95" customHeight="1" x14ac:dyDescent="0.25">
      <c r="B2698" s="79"/>
    </row>
    <row r="2699" spans="2:2" ht="54.95" customHeight="1" x14ac:dyDescent="0.25">
      <c r="B2699" s="79"/>
    </row>
    <row r="2700" spans="2:2" ht="54.95" customHeight="1" x14ac:dyDescent="0.25">
      <c r="B2700" s="79"/>
    </row>
    <row r="2701" spans="2:2" ht="54.95" customHeight="1" x14ac:dyDescent="0.25">
      <c r="B2701" s="79"/>
    </row>
    <row r="2702" spans="2:2" ht="54.95" customHeight="1" x14ac:dyDescent="0.25">
      <c r="B2702" s="79"/>
    </row>
    <row r="2703" spans="2:2" ht="54.95" customHeight="1" x14ac:dyDescent="0.25">
      <c r="B2703" s="79"/>
    </row>
    <row r="2704" spans="2:2" ht="54.95" customHeight="1" x14ac:dyDescent="0.25">
      <c r="B2704" s="79"/>
    </row>
    <row r="2705" spans="2:2" ht="54.95" customHeight="1" x14ac:dyDescent="0.25">
      <c r="B2705" s="79"/>
    </row>
    <row r="2706" spans="2:2" ht="54.95" customHeight="1" x14ac:dyDescent="0.25">
      <c r="B2706" s="79"/>
    </row>
    <row r="2707" spans="2:2" ht="54.95" customHeight="1" x14ac:dyDescent="0.25">
      <c r="B2707" s="79"/>
    </row>
    <row r="2708" spans="2:2" ht="54.95" customHeight="1" x14ac:dyDescent="0.25">
      <c r="B2708" s="79"/>
    </row>
    <row r="2709" spans="2:2" ht="54.95" customHeight="1" x14ac:dyDescent="0.25">
      <c r="B2709" s="79"/>
    </row>
    <row r="2710" spans="2:2" ht="54.95" customHeight="1" x14ac:dyDescent="0.25">
      <c r="B2710" s="79"/>
    </row>
    <row r="2711" spans="2:2" ht="54.95" customHeight="1" x14ac:dyDescent="0.25">
      <c r="B2711" s="79"/>
    </row>
    <row r="2712" spans="2:2" ht="54.95" customHeight="1" x14ac:dyDescent="0.25">
      <c r="B2712" s="79"/>
    </row>
    <row r="2713" spans="2:2" ht="54.95" customHeight="1" x14ac:dyDescent="0.25">
      <c r="B2713" s="79"/>
    </row>
    <row r="2714" spans="2:2" ht="54.95" customHeight="1" x14ac:dyDescent="0.25">
      <c r="B2714" s="79"/>
    </row>
    <row r="2715" spans="2:2" ht="54.95" customHeight="1" x14ac:dyDescent="0.25">
      <c r="B2715" s="79"/>
    </row>
    <row r="2716" spans="2:2" ht="54.95" customHeight="1" x14ac:dyDescent="0.25">
      <c r="B2716" s="79"/>
    </row>
    <row r="2717" spans="2:2" ht="54.95" customHeight="1" x14ac:dyDescent="0.25">
      <c r="B2717" s="79"/>
    </row>
    <row r="2718" spans="2:2" ht="54.95" customHeight="1" x14ac:dyDescent="0.25">
      <c r="B2718" s="79"/>
    </row>
    <row r="2719" spans="2:2" ht="54.95" customHeight="1" x14ac:dyDescent="0.25">
      <c r="B2719" s="79"/>
    </row>
    <row r="2720" spans="2:2" ht="54.95" customHeight="1" x14ac:dyDescent="0.25">
      <c r="B2720" s="79"/>
    </row>
    <row r="2721" spans="2:2" ht="54.95" customHeight="1" x14ac:dyDescent="0.25">
      <c r="B2721" s="79"/>
    </row>
    <row r="2722" spans="2:2" ht="54.95" customHeight="1" x14ac:dyDescent="0.25">
      <c r="B2722" s="79"/>
    </row>
    <row r="2723" spans="2:2" ht="54.95" customHeight="1" x14ac:dyDescent="0.25">
      <c r="B2723" s="79"/>
    </row>
    <row r="2724" spans="2:2" ht="54.95" customHeight="1" x14ac:dyDescent="0.25">
      <c r="B2724" s="79"/>
    </row>
    <row r="2725" spans="2:2" ht="54.95" customHeight="1" x14ac:dyDescent="0.25">
      <c r="B2725" s="79"/>
    </row>
    <row r="2726" spans="2:2" ht="54.95" customHeight="1" x14ac:dyDescent="0.25">
      <c r="B2726" s="79"/>
    </row>
    <row r="2727" spans="2:2" ht="54.95" customHeight="1" x14ac:dyDescent="0.25">
      <c r="B2727" s="79"/>
    </row>
    <row r="2728" spans="2:2" ht="54.95" customHeight="1" x14ac:dyDescent="0.25">
      <c r="B2728" s="79"/>
    </row>
    <row r="2729" spans="2:2" ht="54.95" customHeight="1" x14ac:dyDescent="0.25">
      <c r="B2729" s="79"/>
    </row>
    <row r="2730" spans="2:2" ht="54.95" customHeight="1" x14ac:dyDescent="0.25">
      <c r="B2730" s="79"/>
    </row>
    <row r="2731" spans="2:2" ht="54.95" customHeight="1" x14ac:dyDescent="0.25">
      <c r="B2731" s="79"/>
    </row>
    <row r="2732" spans="2:2" ht="54.95" customHeight="1" x14ac:dyDescent="0.25">
      <c r="B2732" s="79"/>
    </row>
    <row r="2733" spans="2:2" ht="54.95" customHeight="1" x14ac:dyDescent="0.25">
      <c r="B2733" s="79"/>
    </row>
    <row r="2734" spans="2:2" ht="54.95" customHeight="1" x14ac:dyDescent="0.25">
      <c r="B2734" s="79"/>
    </row>
    <row r="2735" spans="2:2" ht="54.95" customHeight="1" x14ac:dyDescent="0.25">
      <c r="B2735" s="79"/>
    </row>
    <row r="2736" spans="2:2" ht="54.95" customHeight="1" x14ac:dyDescent="0.25">
      <c r="B2736" s="79"/>
    </row>
    <row r="2737" spans="2:2" ht="54.95" customHeight="1" x14ac:dyDescent="0.25">
      <c r="B2737" s="79"/>
    </row>
    <row r="2738" spans="2:2" ht="54.95" customHeight="1" x14ac:dyDescent="0.25">
      <c r="B2738" s="79"/>
    </row>
    <row r="2739" spans="2:2" ht="54.95" customHeight="1" x14ac:dyDescent="0.25">
      <c r="B2739" s="79"/>
    </row>
    <row r="2740" spans="2:2" ht="54.95" customHeight="1" x14ac:dyDescent="0.25">
      <c r="B2740" s="79"/>
    </row>
    <row r="2741" spans="2:2" ht="54.95" customHeight="1" x14ac:dyDescent="0.25">
      <c r="B2741" s="79"/>
    </row>
    <row r="2742" spans="2:2" ht="54.95" customHeight="1" x14ac:dyDescent="0.25">
      <c r="B2742" s="79"/>
    </row>
    <row r="2743" spans="2:2" ht="54.95" customHeight="1" x14ac:dyDescent="0.25">
      <c r="B2743" s="79"/>
    </row>
    <row r="2744" spans="2:2" ht="54.95" customHeight="1" x14ac:dyDescent="0.25">
      <c r="B2744" s="79"/>
    </row>
    <row r="2745" spans="2:2" ht="54.95" customHeight="1" x14ac:dyDescent="0.25">
      <c r="B2745" s="79"/>
    </row>
    <row r="2746" spans="2:2" ht="54.95" customHeight="1" x14ac:dyDescent="0.25">
      <c r="B2746" s="79"/>
    </row>
    <row r="2747" spans="2:2" ht="54.95" customHeight="1" x14ac:dyDescent="0.25">
      <c r="B2747" s="79"/>
    </row>
    <row r="2748" spans="2:2" ht="54.95" customHeight="1" x14ac:dyDescent="0.25">
      <c r="B2748" s="79"/>
    </row>
    <row r="2749" spans="2:2" ht="54.95" customHeight="1" x14ac:dyDescent="0.25">
      <c r="B2749" s="79"/>
    </row>
    <row r="2750" spans="2:2" ht="54.95" customHeight="1" x14ac:dyDescent="0.25">
      <c r="B2750" s="79"/>
    </row>
    <row r="2751" spans="2:2" ht="54.95" customHeight="1" x14ac:dyDescent="0.25">
      <c r="B2751" s="79"/>
    </row>
    <row r="2752" spans="2:2" ht="54.95" customHeight="1" x14ac:dyDescent="0.25">
      <c r="B2752" s="79"/>
    </row>
    <row r="2753" spans="2:2" ht="54.95" customHeight="1" x14ac:dyDescent="0.25">
      <c r="B2753" s="79"/>
    </row>
    <row r="2754" spans="2:2" ht="54.95" customHeight="1" x14ac:dyDescent="0.25">
      <c r="B2754" s="79"/>
    </row>
    <row r="2755" spans="2:2" ht="54.95" customHeight="1" x14ac:dyDescent="0.25">
      <c r="B2755" s="79"/>
    </row>
    <row r="2756" spans="2:2" ht="54.95" customHeight="1" x14ac:dyDescent="0.25">
      <c r="B2756" s="79"/>
    </row>
    <row r="2757" spans="2:2" ht="54.95" customHeight="1" x14ac:dyDescent="0.25">
      <c r="B2757" s="79"/>
    </row>
    <row r="2758" spans="2:2" ht="54.95" customHeight="1" x14ac:dyDescent="0.25">
      <c r="B2758" s="79"/>
    </row>
    <row r="2759" spans="2:2" ht="54.95" customHeight="1" x14ac:dyDescent="0.25">
      <c r="B2759" s="79"/>
    </row>
    <row r="2760" spans="2:2" ht="54.95" customHeight="1" x14ac:dyDescent="0.25">
      <c r="B2760" s="79"/>
    </row>
    <row r="2761" spans="2:2" ht="54.95" customHeight="1" x14ac:dyDescent="0.25">
      <c r="B2761" s="79"/>
    </row>
    <row r="2762" spans="2:2" ht="54.95" customHeight="1" x14ac:dyDescent="0.25">
      <c r="B2762" s="79"/>
    </row>
    <row r="2763" spans="2:2" ht="54.95" customHeight="1" x14ac:dyDescent="0.25">
      <c r="B2763" s="79"/>
    </row>
    <row r="2764" spans="2:2" ht="54.95" customHeight="1" x14ac:dyDescent="0.25">
      <c r="B2764" s="79"/>
    </row>
    <row r="2765" spans="2:2" ht="54.95" customHeight="1" x14ac:dyDescent="0.25">
      <c r="B2765" s="79"/>
    </row>
    <row r="2766" spans="2:2" ht="54.95" customHeight="1" x14ac:dyDescent="0.25">
      <c r="B2766" s="79"/>
    </row>
    <row r="2767" spans="2:2" ht="54.95" customHeight="1" x14ac:dyDescent="0.25">
      <c r="B2767" s="79"/>
    </row>
    <row r="2768" spans="2:2" ht="54.95" customHeight="1" x14ac:dyDescent="0.25">
      <c r="B2768" s="79"/>
    </row>
    <row r="2769" spans="2:2" ht="54.95" customHeight="1" x14ac:dyDescent="0.25">
      <c r="B2769" s="79"/>
    </row>
    <row r="2770" spans="2:2" ht="54.95" customHeight="1" x14ac:dyDescent="0.25">
      <c r="B2770" s="79"/>
    </row>
    <row r="2771" spans="2:2" ht="54.95" customHeight="1" x14ac:dyDescent="0.25">
      <c r="B2771" s="79"/>
    </row>
    <row r="2772" spans="2:2" ht="54.95" customHeight="1" x14ac:dyDescent="0.25">
      <c r="B2772" s="79"/>
    </row>
    <row r="2773" spans="2:2" ht="54.95" customHeight="1" x14ac:dyDescent="0.25">
      <c r="B2773" s="79"/>
    </row>
    <row r="2774" spans="2:2" ht="54.95" customHeight="1" x14ac:dyDescent="0.25">
      <c r="B2774" s="79"/>
    </row>
    <row r="2775" spans="2:2" ht="54.95" customHeight="1" x14ac:dyDescent="0.25">
      <c r="B2775" s="79"/>
    </row>
    <row r="2776" spans="2:2" ht="54.95" customHeight="1" x14ac:dyDescent="0.25">
      <c r="B2776" s="79"/>
    </row>
    <row r="2777" spans="2:2" ht="54.95" customHeight="1" x14ac:dyDescent="0.25">
      <c r="B2777" s="79"/>
    </row>
    <row r="2778" spans="2:2" ht="54.95" customHeight="1" x14ac:dyDescent="0.25">
      <c r="B2778" s="79"/>
    </row>
    <row r="2779" spans="2:2" ht="54.95" customHeight="1" x14ac:dyDescent="0.25">
      <c r="B2779" s="79"/>
    </row>
    <row r="2780" spans="2:2" ht="54.95" customHeight="1" x14ac:dyDescent="0.25">
      <c r="B2780" s="79"/>
    </row>
    <row r="2781" spans="2:2" ht="54.95" customHeight="1" x14ac:dyDescent="0.25">
      <c r="B2781" s="79"/>
    </row>
    <row r="2782" spans="2:2" ht="54.95" customHeight="1" x14ac:dyDescent="0.25">
      <c r="B2782" s="79"/>
    </row>
    <row r="2783" spans="2:2" ht="54.95" customHeight="1" x14ac:dyDescent="0.25">
      <c r="B2783" s="79"/>
    </row>
    <row r="2784" spans="2:2" ht="54.95" customHeight="1" x14ac:dyDescent="0.25">
      <c r="B2784" s="79"/>
    </row>
    <row r="2785" spans="2:2" ht="54.95" customHeight="1" x14ac:dyDescent="0.25">
      <c r="B2785" s="79"/>
    </row>
    <row r="2786" spans="2:2" ht="54.95" customHeight="1" x14ac:dyDescent="0.25">
      <c r="B2786" s="79"/>
    </row>
    <row r="2787" spans="2:2" ht="54.95" customHeight="1" x14ac:dyDescent="0.25">
      <c r="B2787" s="79"/>
    </row>
    <row r="2788" spans="2:2" ht="54.95" customHeight="1" x14ac:dyDescent="0.25">
      <c r="B2788" s="79"/>
    </row>
    <row r="2789" spans="2:2" ht="54.95" customHeight="1" x14ac:dyDescent="0.25">
      <c r="B2789" s="79"/>
    </row>
    <row r="2790" spans="2:2" ht="54.95" customHeight="1" x14ac:dyDescent="0.25">
      <c r="B2790" s="79"/>
    </row>
    <row r="2791" spans="2:2" ht="54.95" customHeight="1" x14ac:dyDescent="0.25">
      <c r="B2791" s="79"/>
    </row>
    <row r="2792" spans="2:2" ht="54.95" customHeight="1" x14ac:dyDescent="0.25">
      <c r="B2792" s="79"/>
    </row>
    <row r="2793" spans="2:2" ht="54.95" customHeight="1" x14ac:dyDescent="0.25">
      <c r="B2793" s="79"/>
    </row>
    <row r="2794" spans="2:2" ht="54.95" customHeight="1" x14ac:dyDescent="0.25">
      <c r="B2794" s="79"/>
    </row>
    <row r="2795" spans="2:2" ht="54.95" customHeight="1" x14ac:dyDescent="0.25">
      <c r="B2795" s="79"/>
    </row>
    <row r="2796" spans="2:2" ht="54.95" customHeight="1" x14ac:dyDescent="0.25">
      <c r="B2796" s="79"/>
    </row>
    <row r="2797" spans="2:2" ht="54.95" customHeight="1" x14ac:dyDescent="0.25">
      <c r="B2797" s="79"/>
    </row>
    <row r="2798" spans="2:2" ht="54.95" customHeight="1" x14ac:dyDescent="0.25">
      <c r="B2798" s="79"/>
    </row>
    <row r="2799" spans="2:2" ht="54.95" customHeight="1" x14ac:dyDescent="0.25">
      <c r="B2799" s="79"/>
    </row>
    <row r="2800" spans="2:2" ht="54.95" customHeight="1" x14ac:dyDescent="0.25">
      <c r="B2800" s="79"/>
    </row>
    <row r="2801" spans="2:2" ht="54.95" customHeight="1" x14ac:dyDescent="0.25">
      <c r="B2801" s="79"/>
    </row>
    <row r="2802" spans="2:2" ht="54.95" customHeight="1" x14ac:dyDescent="0.25">
      <c r="B2802" s="79"/>
    </row>
    <row r="2803" spans="2:2" ht="54.95" customHeight="1" x14ac:dyDescent="0.25">
      <c r="B2803" s="79"/>
    </row>
    <row r="2804" spans="2:2" ht="54.95" customHeight="1" x14ac:dyDescent="0.25">
      <c r="B2804" s="79"/>
    </row>
    <row r="2805" spans="2:2" ht="54.95" customHeight="1" x14ac:dyDescent="0.25">
      <c r="B2805" s="79"/>
    </row>
    <row r="2806" spans="2:2" ht="54.95" customHeight="1" x14ac:dyDescent="0.25">
      <c r="B2806" s="79"/>
    </row>
    <row r="2807" spans="2:2" ht="54.95" customHeight="1" x14ac:dyDescent="0.25">
      <c r="B2807" s="79"/>
    </row>
    <row r="2808" spans="2:2" ht="54.95" customHeight="1" x14ac:dyDescent="0.25">
      <c r="B2808" s="79"/>
    </row>
    <row r="2809" spans="2:2" ht="54.95" customHeight="1" x14ac:dyDescent="0.25">
      <c r="B2809" s="79"/>
    </row>
    <row r="2810" spans="2:2" ht="54.95" customHeight="1" x14ac:dyDescent="0.25">
      <c r="B2810" s="79"/>
    </row>
    <row r="2811" spans="2:2" ht="54.95" customHeight="1" x14ac:dyDescent="0.25">
      <c r="B2811" s="79"/>
    </row>
    <row r="2812" spans="2:2" ht="54.95" customHeight="1" x14ac:dyDescent="0.25">
      <c r="B2812" s="79"/>
    </row>
    <row r="2813" spans="2:2" ht="54.95" customHeight="1" x14ac:dyDescent="0.25">
      <c r="B2813" s="79"/>
    </row>
    <row r="2814" spans="2:2" ht="54.95" customHeight="1" x14ac:dyDescent="0.25">
      <c r="B2814" s="79"/>
    </row>
    <row r="2815" spans="2:2" ht="54.95" customHeight="1" x14ac:dyDescent="0.25">
      <c r="B2815" s="79"/>
    </row>
    <row r="2816" spans="2:2" ht="54.95" customHeight="1" x14ac:dyDescent="0.25">
      <c r="B2816" s="79"/>
    </row>
    <row r="2817" spans="2:2" ht="54.95" customHeight="1" x14ac:dyDescent="0.25">
      <c r="B2817" s="79"/>
    </row>
    <row r="2818" spans="2:2" ht="54.95" customHeight="1" x14ac:dyDescent="0.25">
      <c r="B2818" s="79"/>
    </row>
    <row r="2819" spans="2:2" ht="54.95" customHeight="1" x14ac:dyDescent="0.25">
      <c r="B2819" s="79"/>
    </row>
    <row r="2820" spans="2:2" ht="54.95" customHeight="1" x14ac:dyDescent="0.25">
      <c r="B2820" s="79"/>
    </row>
    <row r="2821" spans="2:2" ht="54.95" customHeight="1" x14ac:dyDescent="0.25">
      <c r="B2821" s="79"/>
    </row>
    <row r="2822" spans="2:2" ht="54.95" customHeight="1" x14ac:dyDescent="0.25">
      <c r="B2822" s="79"/>
    </row>
    <row r="2823" spans="2:2" ht="54.95" customHeight="1" x14ac:dyDescent="0.25">
      <c r="B2823" s="79"/>
    </row>
    <row r="2824" spans="2:2" ht="54.95" customHeight="1" x14ac:dyDescent="0.25">
      <c r="B2824" s="79"/>
    </row>
    <row r="2825" spans="2:2" ht="54.95" customHeight="1" x14ac:dyDescent="0.25">
      <c r="B2825" s="79"/>
    </row>
    <row r="2826" spans="2:2" ht="54.95" customHeight="1" x14ac:dyDescent="0.25">
      <c r="B2826" s="79"/>
    </row>
    <row r="2827" spans="2:2" ht="54.95" customHeight="1" x14ac:dyDescent="0.25">
      <c r="B2827" s="79"/>
    </row>
    <row r="2828" spans="2:2" ht="54.95" customHeight="1" x14ac:dyDescent="0.25">
      <c r="B2828" s="79"/>
    </row>
    <row r="2829" spans="2:2" ht="54.95" customHeight="1" x14ac:dyDescent="0.25">
      <c r="B2829" s="79"/>
    </row>
    <row r="2830" spans="2:2" ht="54.95" customHeight="1" x14ac:dyDescent="0.25">
      <c r="B2830" s="79"/>
    </row>
    <row r="2831" spans="2:2" ht="54.95" customHeight="1" x14ac:dyDescent="0.25">
      <c r="B2831" s="79"/>
    </row>
    <row r="2832" spans="2:2" ht="54.95" customHeight="1" x14ac:dyDescent="0.25">
      <c r="B2832" s="79"/>
    </row>
    <row r="2833" spans="2:2" ht="54.95" customHeight="1" x14ac:dyDescent="0.25">
      <c r="B2833" s="79"/>
    </row>
    <row r="2834" spans="2:2" ht="54.95" customHeight="1" x14ac:dyDescent="0.25">
      <c r="B2834" s="79"/>
    </row>
    <row r="2835" spans="2:2" ht="54.95" customHeight="1" x14ac:dyDescent="0.25">
      <c r="B2835" s="79"/>
    </row>
    <row r="2836" spans="2:2" ht="54.95" customHeight="1" x14ac:dyDescent="0.25">
      <c r="B2836" s="79"/>
    </row>
    <row r="2837" spans="2:2" ht="54.95" customHeight="1" x14ac:dyDescent="0.25">
      <c r="B2837" s="79"/>
    </row>
    <row r="2838" spans="2:2" ht="54.95" customHeight="1" x14ac:dyDescent="0.25">
      <c r="B2838" s="79"/>
    </row>
    <row r="2839" spans="2:2" ht="54.95" customHeight="1" x14ac:dyDescent="0.25">
      <c r="B2839" s="79"/>
    </row>
    <row r="2840" spans="2:2" ht="54.95" customHeight="1" x14ac:dyDescent="0.25">
      <c r="B2840" s="79"/>
    </row>
    <row r="2841" spans="2:2" ht="54.95" customHeight="1" x14ac:dyDescent="0.25">
      <c r="B2841" s="79"/>
    </row>
    <row r="2842" spans="2:2" ht="54.95" customHeight="1" x14ac:dyDescent="0.25">
      <c r="B2842" s="79"/>
    </row>
    <row r="2843" spans="2:2" ht="54.95" customHeight="1" x14ac:dyDescent="0.25">
      <c r="B2843" s="79"/>
    </row>
    <row r="2844" spans="2:2" ht="54.95" customHeight="1" x14ac:dyDescent="0.25">
      <c r="B2844" s="79"/>
    </row>
    <row r="2845" spans="2:2" ht="54.95" customHeight="1" x14ac:dyDescent="0.25">
      <c r="B2845" s="79"/>
    </row>
    <row r="2846" spans="2:2" ht="54.95" customHeight="1" x14ac:dyDescent="0.25">
      <c r="B2846" s="79"/>
    </row>
    <row r="2847" spans="2:2" ht="54.95" customHeight="1" x14ac:dyDescent="0.25">
      <c r="B2847" s="79"/>
    </row>
    <row r="2848" spans="2:2" ht="54.95" customHeight="1" x14ac:dyDescent="0.25">
      <c r="B2848" s="79"/>
    </row>
    <row r="2849" spans="2:2" ht="54.95" customHeight="1" x14ac:dyDescent="0.25">
      <c r="B2849" s="79"/>
    </row>
    <row r="2850" spans="2:2" ht="54.95" customHeight="1" x14ac:dyDescent="0.25">
      <c r="B2850" s="79"/>
    </row>
    <row r="2851" spans="2:2" ht="54.95" customHeight="1" x14ac:dyDescent="0.25">
      <c r="B2851" s="79"/>
    </row>
    <row r="2852" spans="2:2" ht="54.95" customHeight="1" x14ac:dyDescent="0.25">
      <c r="B2852" s="79"/>
    </row>
    <row r="2853" spans="2:2" ht="54.95" customHeight="1" x14ac:dyDescent="0.25">
      <c r="B2853" s="79"/>
    </row>
    <row r="2854" spans="2:2" ht="54.95" customHeight="1" x14ac:dyDescent="0.25">
      <c r="B2854" s="79"/>
    </row>
    <row r="2855" spans="2:2" ht="54.95" customHeight="1" x14ac:dyDescent="0.25">
      <c r="B2855" s="79"/>
    </row>
    <row r="2856" spans="2:2" ht="54.95" customHeight="1" x14ac:dyDescent="0.25">
      <c r="B2856" s="79"/>
    </row>
    <row r="2857" spans="2:2" ht="54.95" customHeight="1" x14ac:dyDescent="0.25">
      <c r="B2857" s="79"/>
    </row>
    <row r="2858" spans="2:2" ht="54.95" customHeight="1" x14ac:dyDescent="0.25">
      <c r="B2858" s="79"/>
    </row>
    <row r="2859" spans="2:2" ht="54.95" customHeight="1" x14ac:dyDescent="0.25">
      <c r="B2859" s="79"/>
    </row>
    <row r="2860" spans="2:2" ht="54.95" customHeight="1" x14ac:dyDescent="0.25">
      <c r="B2860" s="79"/>
    </row>
    <row r="2861" spans="2:2" ht="54.95" customHeight="1" x14ac:dyDescent="0.25">
      <c r="B2861" s="79"/>
    </row>
    <row r="2862" spans="2:2" ht="54.95" customHeight="1" x14ac:dyDescent="0.25">
      <c r="B2862" s="79"/>
    </row>
    <row r="2863" spans="2:2" ht="54.95" customHeight="1" x14ac:dyDescent="0.25">
      <c r="B2863" s="79"/>
    </row>
    <row r="2864" spans="2:2" ht="54.95" customHeight="1" x14ac:dyDescent="0.25">
      <c r="B2864" s="79"/>
    </row>
    <row r="2865" spans="2:2" ht="54.95" customHeight="1" x14ac:dyDescent="0.25">
      <c r="B2865" s="79"/>
    </row>
    <row r="2866" spans="2:2" ht="54.95" customHeight="1" x14ac:dyDescent="0.25">
      <c r="B2866" s="79"/>
    </row>
    <row r="2867" spans="2:2" ht="54.95" customHeight="1" x14ac:dyDescent="0.25">
      <c r="B2867" s="79"/>
    </row>
    <row r="2868" spans="2:2" ht="54.95" customHeight="1" x14ac:dyDescent="0.25">
      <c r="B2868" s="79"/>
    </row>
    <row r="2869" spans="2:2" ht="54.95" customHeight="1" x14ac:dyDescent="0.25">
      <c r="B2869" s="79"/>
    </row>
    <row r="2870" spans="2:2" ht="54.95" customHeight="1" x14ac:dyDescent="0.25">
      <c r="B2870" s="79"/>
    </row>
    <row r="2871" spans="2:2" ht="54.95" customHeight="1" x14ac:dyDescent="0.25">
      <c r="B2871" s="79"/>
    </row>
    <row r="2872" spans="2:2" ht="54.95" customHeight="1" x14ac:dyDescent="0.25">
      <c r="B2872" s="79"/>
    </row>
    <row r="2873" spans="2:2" ht="54.95" customHeight="1" x14ac:dyDescent="0.25">
      <c r="B2873" s="79"/>
    </row>
    <row r="2874" spans="2:2" ht="54.95" customHeight="1" x14ac:dyDescent="0.25">
      <c r="B2874" s="79"/>
    </row>
    <row r="2875" spans="2:2" ht="54.95" customHeight="1" x14ac:dyDescent="0.25">
      <c r="B2875" s="79"/>
    </row>
    <row r="2876" spans="2:2" ht="54.95" customHeight="1" x14ac:dyDescent="0.25">
      <c r="B2876" s="79"/>
    </row>
    <row r="2877" spans="2:2" ht="54.95" customHeight="1" x14ac:dyDescent="0.25">
      <c r="B2877" s="79"/>
    </row>
    <row r="2878" spans="2:2" ht="54.95" customHeight="1" x14ac:dyDescent="0.25">
      <c r="B2878" s="79"/>
    </row>
    <row r="2879" spans="2:2" ht="54.95" customHeight="1" x14ac:dyDescent="0.25">
      <c r="B2879" s="79"/>
    </row>
    <row r="2880" spans="2:2" ht="54.95" customHeight="1" x14ac:dyDescent="0.25">
      <c r="B2880" s="79"/>
    </row>
    <row r="2881" spans="2:2" ht="54.95" customHeight="1" x14ac:dyDescent="0.25">
      <c r="B2881" s="79"/>
    </row>
    <row r="2882" spans="2:2" ht="54.95" customHeight="1" x14ac:dyDescent="0.25">
      <c r="B2882" s="79"/>
    </row>
    <row r="2883" spans="2:2" ht="54.95" customHeight="1" x14ac:dyDescent="0.25">
      <c r="B2883" s="79"/>
    </row>
    <row r="2884" spans="2:2" ht="54.95" customHeight="1" x14ac:dyDescent="0.25">
      <c r="B2884" s="79"/>
    </row>
    <row r="2885" spans="2:2" ht="54.95" customHeight="1" x14ac:dyDescent="0.25">
      <c r="B2885" s="79"/>
    </row>
    <row r="2886" spans="2:2" ht="54.95" customHeight="1" x14ac:dyDescent="0.25">
      <c r="B2886" s="79"/>
    </row>
    <row r="2887" spans="2:2" ht="54.95" customHeight="1" x14ac:dyDescent="0.25">
      <c r="B2887" s="79"/>
    </row>
    <row r="2888" spans="2:2" ht="54.95" customHeight="1" x14ac:dyDescent="0.25">
      <c r="B2888" s="79"/>
    </row>
    <row r="2889" spans="2:2" ht="54.95" customHeight="1" x14ac:dyDescent="0.25">
      <c r="B2889" s="79"/>
    </row>
    <row r="2890" spans="2:2" ht="54.95" customHeight="1" x14ac:dyDescent="0.25">
      <c r="B2890" s="79"/>
    </row>
    <row r="2891" spans="2:2" ht="54.95" customHeight="1" x14ac:dyDescent="0.25">
      <c r="B2891" s="79"/>
    </row>
    <row r="2892" spans="2:2" ht="54.95" customHeight="1" x14ac:dyDescent="0.25">
      <c r="B2892" s="79"/>
    </row>
    <row r="2893" spans="2:2" ht="54.95" customHeight="1" x14ac:dyDescent="0.25">
      <c r="B2893" s="79"/>
    </row>
    <row r="2894" spans="2:2" ht="54.95" customHeight="1" x14ac:dyDescent="0.25">
      <c r="B2894" s="79"/>
    </row>
    <row r="2895" spans="2:2" ht="54.95" customHeight="1" x14ac:dyDescent="0.25">
      <c r="B2895" s="79"/>
    </row>
    <row r="2896" spans="2:2" ht="54.95" customHeight="1" x14ac:dyDescent="0.25">
      <c r="B2896" s="79"/>
    </row>
    <row r="2897" spans="2:2" ht="54.95" customHeight="1" x14ac:dyDescent="0.25">
      <c r="B2897" s="79"/>
    </row>
    <row r="2898" spans="2:2" ht="54.95" customHeight="1" x14ac:dyDescent="0.25">
      <c r="B2898" s="79"/>
    </row>
    <row r="2899" spans="2:2" ht="54.95" customHeight="1" x14ac:dyDescent="0.25">
      <c r="B2899" s="79"/>
    </row>
    <row r="2900" spans="2:2" ht="54.95" customHeight="1" x14ac:dyDescent="0.25">
      <c r="B2900" s="79"/>
    </row>
    <row r="2901" spans="2:2" ht="54.95" customHeight="1" x14ac:dyDescent="0.25">
      <c r="B2901" s="79"/>
    </row>
    <row r="2902" spans="2:2" ht="54.95" customHeight="1" x14ac:dyDescent="0.25">
      <c r="B2902" s="79"/>
    </row>
    <row r="2903" spans="2:2" ht="54.95" customHeight="1" x14ac:dyDescent="0.25">
      <c r="B2903" s="79"/>
    </row>
    <row r="2904" spans="2:2" ht="54.95" customHeight="1" x14ac:dyDescent="0.25">
      <c r="B2904" s="79"/>
    </row>
    <row r="2905" spans="2:2" ht="54.95" customHeight="1" x14ac:dyDescent="0.25">
      <c r="B2905" s="79"/>
    </row>
    <row r="2906" spans="2:2" ht="54.95" customHeight="1" x14ac:dyDescent="0.25">
      <c r="B2906" s="79"/>
    </row>
    <row r="2907" spans="2:2" ht="54.95" customHeight="1" x14ac:dyDescent="0.25">
      <c r="B2907" s="79"/>
    </row>
    <row r="2908" spans="2:2" ht="54.95" customHeight="1" x14ac:dyDescent="0.25">
      <c r="B2908" s="79"/>
    </row>
    <row r="2909" spans="2:2" ht="54.95" customHeight="1" x14ac:dyDescent="0.25">
      <c r="B2909" s="79"/>
    </row>
    <row r="2910" spans="2:2" ht="54.95" customHeight="1" x14ac:dyDescent="0.25">
      <c r="B2910" s="79"/>
    </row>
    <row r="2911" spans="2:2" ht="54.95" customHeight="1" x14ac:dyDescent="0.25">
      <c r="B2911" s="79"/>
    </row>
    <row r="2912" spans="2:2" ht="54.95" customHeight="1" x14ac:dyDescent="0.25">
      <c r="B2912" s="79"/>
    </row>
    <row r="2913" spans="2:2" ht="54.95" customHeight="1" x14ac:dyDescent="0.25">
      <c r="B2913" s="79"/>
    </row>
    <row r="2914" spans="2:2" ht="54.95" customHeight="1" x14ac:dyDescent="0.25">
      <c r="B2914" s="79"/>
    </row>
    <row r="2915" spans="2:2" ht="54.95" customHeight="1" x14ac:dyDescent="0.25">
      <c r="B2915" s="79"/>
    </row>
    <row r="2916" spans="2:2" ht="54.95" customHeight="1" x14ac:dyDescent="0.25">
      <c r="B2916" s="79"/>
    </row>
    <row r="2917" spans="2:2" ht="54.95" customHeight="1" x14ac:dyDescent="0.25">
      <c r="B2917" s="79"/>
    </row>
    <row r="2918" spans="2:2" ht="54.95" customHeight="1" x14ac:dyDescent="0.25">
      <c r="B2918" s="79"/>
    </row>
    <row r="2919" spans="2:2" ht="54.95" customHeight="1" x14ac:dyDescent="0.25">
      <c r="B2919" s="79"/>
    </row>
    <row r="2920" spans="2:2" ht="54.95" customHeight="1" x14ac:dyDescent="0.25">
      <c r="B2920" s="79"/>
    </row>
    <row r="2921" spans="2:2" ht="54.95" customHeight="1" x14ac:dyDescent="0.25">
      <c r="B2921" s="79"/>
    </row>
    <row r="2922" spans="2:2" ht="54.95" customHeight="1" x14ac:dyDescent="0.25">
      <c r="B2922" s="79"/>
    </row>
    <row r="2923" spans="2:2" ht="54.95" customHeight="1" x14ac:dyDescent="0.25">
      <c r="B2923" s="79"/>
    </row>
    <row r="2924" spans="2:2" ht="54.95" customHeight="1" x14ac:dyDescent="0.25">
      <c r="B2924" s="79"/>
    </row>
    <row r="2925" spans="2:2" ht="54.95" customHeight="1" x14ac:dyDescent="0.25">
      <c r="B2925" s="79"/>
    </row>
    <row r="2926" spans="2:2" ht="54.95" customHeight="1" x14ac:dyDescent="0.25">
      <c r="B2926" s="79"/>
    </row>
    <row r="2927" spans="2:2" ht="54.95" customHeight="1" x14ac:dyDescent="0.25">
      <c r="B2927" s="79"/>
    </row>
    <row r="2928" spans="2:2" ht="54.95" customHeight="1" x14ac:dyDescent="0.25">
      <c r="B2928" s="79"/>
    </row>
    <row r="2929" spans="2:2" ht="54.95" customHeight="1" x14ac:dyDescent="0.25">
      <c r="B2929" s="79"/>
    </row>
    <row r="2930" spans="2:2" ht="54.95" customHeight="1" x14ac:dyDescent="0.25">
      <c r="B2930" s="79"/>
    </row>
    <row r="2931" spans="2:2" ht="54.95" customHeight="1" x14ac:dyDescent="0.25">
      <c r="B2931" s="79"/>
    </row>
    <row r="2932" spans="2:2" ht="54.95" customHeight="1" x14ac:dyDescent="0.25">
      <c r="B2932" s="79"/>
    </row>
    <row r="2933" spans="2:2" ht="54.95" customHeight="1" x14ac:dyDescent="0.25">
      <c r="B2933" s="79"/>
    </row>
    <row r="2934" spans="2:2" ht="54.95" customHeight="1" x14ac:dyDescent="0.25">
      <c r="B2934" s="79"/>
    </row>
    <row r="2935" spans="2:2" ht="54.95" customHeight="1" x14ac:dyDescent="0.25">
      <c r="B2935" s="79"/>
    </row>
    <row r="2936" spans="2:2" ht="54.95" customHeight="1" x14ac:dyDescent="0.25">
      <c r="B2936" s="79"/>
    </row>
    <row r="2937" spans="2:2" ht="54.95" customHeight="1" x14ac:dyDescent="0.25">
      <c r="B2937" s="79"/>
    </row>
    <row r="2938" spans="2:2" ht="54.95" customHeight="1" x14ac:dyDescent="0.25">
      <c r="B2938" s="79"/>
    </row>
    <row r="2939" spans="2:2" ht="54.95" customHeight="1" x14ac:dyDescent="0.25">
      <c r="B2939" s="79"/>
    </row>
    <row r="2940" spans="2:2" ht="54.95" customHeight="1" x14ac:dyDescent="0.25">
      <c r="B2940" s="79"/>
    </row>
    <row r="2941" spans="2:2" ht="54.95" customHeight="1" x14ac:dyDescent="0.25">
      <c r="B2941" s="79"/>
    </row>
    <row r="2942" spans="2:2" ht="54.95" customHeight="1" x14ac:dyDescent="0.25">
      <c r="B2942" s="79"/>
    </row>
    <row r="2943" spans="2:2" ht="54.95" customHeight="1" x14ac:dyDescent="0.25">
      <c r="B2943" s="79"/>
    </row>
    <row r="2944" spans="2:2" ht="54.95" customHeight="1" x14ac:dyDescent="0.25">
      <c r="B2944" s="79"/>
    </row>
    <row r="2945" spans="2:2" ht="54.95" customHeight="1" x14ac:dyDescent="0.25">
      <c r="B2945" s="79"/>
    </row>
    <row r="2946" spans="2:2" ht="54.95" customHeight="1" x14ac:dyDescent="0.25">
      <c r="B2946" s="79"/>
    </row>
    <row r="2947" spans="2:2" ht="54.95" customHeight="1" x14ac:dyDescent="0.25">
      <c r="B2947" s="79"/>
    </row>
    <row r="2948" spans="2:2" ht="54.95" customHeight="1" x14ac:dyDescent="0.25">
      <c r="B2948" s="79"/>
    </row>
    <row r="2949" spans="2:2" ht="54.95" customHeight="1" x14ac:dyDescent="0.25">
      <c r="B2949" s="79"/>
    </row>
    <row r="2950" spans="2:2" ht="54.95" customHeight="1" x14ac:dyDescent="0.25">
      <c r="B2950" s="79"/>
    </row>
    <row r="2951" spans="2:2" ht="54.95" customHeight="1" x14ac:dyDescent="0.25">
      <c r="B2951" s="79"/>
    </row>
    <row r="2952" spans="2:2" ht="54.95" customHeight="1" x14ac:dyDescent="0.25">
      <c r="B2952" s="79"/>
    </row>
    <row r="2953" spans="2:2" ht="54.95" customHeight="1" x14ac:dyDescent="0.25">
      <c r="B2953" s="79"/>
    </row>
    <row r="2954" spans="2:2" ht="54.95" customHeight="1" x14ac:dyDescent="0.25">
      <c r="B2954" s="79"/>
    </row>
    <row r="2955" spans="2:2" ht="54.95" customHeight="1" x14ac:dyDescent="0.25">
      <c r="B2955" s="79"/>
    </row>
    <row r="2956" spans="2:2" ht="54.95" customHeight="1" x14ac:dyDescent="0.25">
      <c r="B2956" s="79"/>
    </row>
    <row r="2957" spans="2:2" ht="54.95" customHeight="1" x14ac:dyDescent="0.25">
      <c r="B2957" s="79"/>
    </row>
    <row r="2958" spans="2:2" ht="54.95" customHeight="1" x14ac:dyDescent="0.25">
      <c r="B2958" s="79"/>
    </row>
    <row r="2959" spans="2:2" ht="54.95" customHeight="1" x14ac:dyDescent="0.25">
      <c r="B2959" s="79"/>
    </row>
    <row r="2960" spans="2:2" ht="54.95" customHeight="1" x14ac:dyDescent="0.25">
      <c r="B2960" s="79"/>
    </row>
    <row r="2961" spans="2:2" ht="54.95" customHeight="1" x14ac:dyDescent="0.25">
      <c r="B2961" s="79"/>
    </row>
    <row r="2962" spans="2:2" ht="54.95" customHeight="1" x14ac:dyDescent="0.25">
      <c r="B2962" s="79"/>
    </row>
    <row r="2963" spans="2:2" ht="54.95" customHeight="1" x14ac:dyDescent="0.25">
      <c r="B2963" s="79"/>
    </row>
    <row r="2964" spans="2:2" ht="54.95" customHeight="1" x14ac:dyDescent="0.25">
      <c r="B2964" s="79"/>
    </row>
    <row r="2965" spans="2:2" ht="54.95" customHeight="1" x14ac:dyDescent="0.25">
      <c r="B2965" s="79"/>
    </row>
    <row r="2966" spans="2:2" ht="54.95" customHeight="1" x14ac:dyDescent="0.25">
      <c r="B2966" s="79"/>
    </row>
    <row r="2967" spans="2:2" ht="54.95" customHeight="1" x14ac:dyDescent="0.25">
      <c r="B2967" s="79"/>
    </row>
    <row r="2968" spans="2:2" ht="54.95" customHeight="1" x14ac:dyDescent="0.25">
      <c r="B2968" s="79"/>
    </row>
    <row r="2969" spans="2:2" ht="54.95" customHeight="1" x14ac:dyDescent="0.25">
      <c r="B2969" s="79"/>
    </row>
    <row r="2970" spans="2:2" ht="54.95" customHeight="1" x14ac:dyDescent="0.25">
      <c r="B2970" s="79"/>
    </row>
    <row r="2971" spans="2:2" ht="54.95" customHeight="1" x14ac:dyDescent="0.25">
      <c r="B2971" s="79"/>
    </row>
    <row r="2972" spans="2:2" ht="54.95" customHeight="1" x14ac:dyDescent="0.25">
      <c r="B2972" s="79"/>
    </row>
    <row r="2973" spans="2:2" ht="54.95" customHeight="1" x14ac:dyDescent="0.25">
      <c r="B2973" s="79"/>
    </row>
    <row r="2974" spans="2:2" ht="54.95" customHeight="1" x14ac:dyDescent="0.25">
      <c r="B2974" s="79"/>
    </row>
    <row r="2975" spans="2:2" ht="54.95" customHeight="1" x14ac:dyDescent="0.25">
      <c r="B2975" s="79"/>
    </row>
    <row r="2976" spans="2:2" ht="54.95" customHeight="1" x14ac:dyDescent="0.25">
      <c r="B2976" s="79"/>
    </row>
    <row r="2977" spans="2:2" ht="54.95" customHeight="1" x14ac:dyDescent="0.25">
      <c r="B2977" s="79"/>
    </row>
    <row r="2978" spans="2:2" ht="54.95" customHeight="1" x14ac:dyDescent="0.25">
      <c r="B2978" s="79"/>
    </row>
    <row r="2979" spans="2:2" ht="54.95" customHeight="1" x14ac:dyDescent="0.25">
      <c r="B2979" s="79"/>
    </row>
    <row r="2980" spans="2:2" ht="54.95" customHeight="1" x14ac:dyDescent="0.25">
      <c r="B2980" s="79"/>
    </row>
    <row r="2981" spans="2:2" ht="54.95" customHeight="1" x14ac:dyDescent="0.25">
      <c r="B2981" s="79"/>
    </row>
    <row r="2982" spans="2:2" ht="54.95" customHeight="1" x14ac:dyDescent="0.25">
      <c r="B2982" s="79"/>
    </row>
    <row r="2983" spans="2:2" ht="54.95" customHeight="1" x14ac:dyDescent="0.25">
      <c r="B2983" s="79"/>
    </row>
    <row r="2984" spans="2:2" ht="54.95" customHeight="1" x14ac:dyDescent="0.25">
      <c r="B2984" s="79"/>
    </row>
    <row r="2985" spans="2:2" ht="54.95" customHeight="1" x14ac:dyDescent="0.25">
      <c r="B2985" s="79"/>
    </row>
    <row r="2986" spans="2:2" ht="54.95" customHeight="1" x14ac:dyDescent="0.25">
      <c r="B2986" s="79"/>
    </row>
    <row r="2987" spans="2:2" ht="54.95" customHeight="1" x14ac:dyDescent="0.25">
      <c r="B2987" s="79"/>
    </row>
    <row r="2988" spans="2:2" ht="54.95" customHeight="1" x14ac:dyDescent="0.25">
      <c r="B2988" s="79"/>
    </row>
    <row r="2989" spans="2:2" ht="54.95" customHeight="1" x14ac:dyDescent="0.25">
      <c r="B2989" s="79"/>
    </row>
    <row r="2990" spans="2:2" ht="54.95" customHeight="1" x14ac:dyDescent="0.25">
      <c r="B2990" s="79"/>
    </row>
    <row r="2991" spans="2:2" ht="54.95" customHeight="1" x14ac:dyDescent="0.25">
      <c r="B2991" s="79"/>
    </row>
    <row r="2992" spans="2:2" ht="54.95" customHeight="1" x14ac:dyDescent="0.25">
      <c r="B2992" s="79"/>
    </row>
    <row r="2993" spans="2:2" ht="54.95" customHeight="1" x14ac:dyDescent="0.25">
      <c r="B2993" s="79"/>
    </row>
    <row r="2994" spans="2:2" ht="54.95" customHeight="1" x14ac:dyDescent="0.25">
      <c r="B2994" s="79"/>
    </row>
    <row r="2995" spans="2:2" ht="54.95" customHeight="1" x14ac:dyDescent="0.25">
      <c r="B2995" s="79"/>
    </row>
    <row r="2996" spans="2:2" ht="54.95" customHeight="1" x14ac:dyDescent="0.25">
      <c r="B2996" s="79"/>
    </row>
    <row r="2997" spans="2:2" ht="54.95" customHeight="1" x14ac:dyDescent="0.25">
      <c r="B2997" s="79"/>
    </row>
    <row r="2998" spans="2:2" ht="54.95" customHeight="1" x14ac:dyDescent="0.25">
      <c r="B2998" s="79"/>
    </row>
    <row r="2999" spans="2:2" ht="54.95" customHeight="1" x14ac:dyDescent="0.25">
      <c r="B2999" s="79"/>
    </row>
    <row r="3000" spans="2:2" ht="54.95" customHeight="1" x14ac:dyDescent="0.25">
      <c r="B3000" s="79"/>
    </row>
    <row r="3001" spans="2:2" ht="54.95" customHeight="1" x14ac:dyDescent="0.25">
      <c r="B3001" s="79"/>
    </row>
    <row r="3002" spans="2:2" ht="54.95" customHeight="1" x14ac:dyDescent="0.25">
      <c r="B3002" s="79"/>
    </row>
    <row r="3003" spans="2:2" ht="54.95" customHeight="1" x14ac:dyDescent="0.25">
      <c r="B3003" s="79"/>
    </row>
    <row r="3004" spans="2:2" ht="54.95" customHeight="1" x14ac:dyDescent="0.25">
      <c r="B3004" s="79"/>
    </row>
    <row r="3005" spans="2:2" ht="54.95" customHeight="1" x14ac:dyDescent="0.25">
      <c r="B3005" s="79"/>
    </row>
    <row r="3006" spans="2:2" ht="54.95" customHeight="1" x14ac:dyDescent="0.25">
      <c r="B3006" s="79"/>
    </row>
    <row r="3007" spans="2:2" ht="54.95" customHeight="1" x14ac:dyDescent="0.25">
      <c r="B3007" s="79"/>
    </row>
    <row r="3008" spans="2:2" ht="54.95" customHeight="1" x14ac:dyDescent="0.25">
      <c r="B3008" s="79"/>
    </row>
    <row r="3009" spans="2:2" ht="54.95" customHeight="1" x14ac:dyDescent="0.25">
      <c r="B3009" s="79"/>
    </row>
    <row r="3010" spans="2:2" ht="54.95" customHeight="1" x14ac:dyDescent="0.25">
      <c r="B3010" s="79"/>
    </row>
    <row r="3011" spans="2:2" ht="54.95" customHeight="1" x14ac:dyDescent="0.25">
      <c r="B3011" s="79"/>
    </row>
    <row r="3012" spans="2:2" ht="54.95" customHeight="1" x14ac:dyDescent="0.25">
      <c r="B3012" s="79"/>
    </row>
    <row r="3013" spans="2:2" ht="54.95" customHeight="1" x14ac:dyDescent="0.25">
      <c r="B3013" s="79"/>
    </row>
    <row r="3014" spans="2:2" ht="54.95" customHeight="1" x14ac:dyDescent="0.25">
      <c r="B3014" s="79"/>
    </row>
    <row r="3015" spans="2:2" ht="54.95" customHeight="1" x14ac:dyDescent="0.25">
      <c r="B3015" s="79"/>
    </row>
    <row r="3016" spans="2:2" ht="54.95" customHeight="1" x14ac:dyDescent="0.25">
      <c r="B3016" s="79"/>
    </row>
    <row r="3017" spans="2:2" ht="54.95" customHeight="1" x14ac:dyDescent="0.25">
      <c r="B3017" s="79"/>
    </row>
    <row r="3018" spans="2:2" ht="54.95" customHeight="1" x14ac:dyDescent="0.25">
      <c r="B3018" s="79"/>
    </row>
    <row r="3019" spans="2:2" ht="54.95" customHeight="1" x14ac:dyDescent="0.25">
      <c r="B3019" s="79"/>
    </row>
    <row r="3020" spans="2:2" ht="54.95" customHeight="1" x14ac:dyDescent="0.25">
      <c r="B3020" s="79"/>
    </row>
    <row r="3021" spans="2:2" ht="54.95" customHeight="1" x14ac:dyDescent="0.25">
      <c r="B3021" s="79"/>
    </row>
    <row r="3022" spans="2:2" ht="54.95" customHeight="1" x14ac:dyDescent="0.25">
      <c r="B3022" s="79"/>
    </row>
    <row r="3023" spans="2:2" ht="54.95" customHeight="1" x14ac:dyDescent="0.25">
      <c r="B3023" s="79"/>
    </row>
    <row r="3024" spans="2:2" ht="54.95" customHeight="1" x14ac:dyDescent="0.25">
      <c r="B3024" s="79"/>
    </row>
    <row r="3025" spans="2:2" ht="54.95" customHeight="1" x14ac:dyDescent="0.25">
      <c r="B3025" s="79"/>
    </row>
    <row r="3026" spans="2:2" ht="54.95" customHeight="1" x14ac:dyDescent="0.25">
      <c r="B3026" s="79"/>
    </row>
    <row r="3027" spans="2:2" ht="54.95" customHeight="1" x14ac:dyDescent="0.25">
      <c r="B3027" s="79"/>
    </row>
    <row r="3028" spans="2:2" ht="54.95" customHeight="1" x14ac:dyDescent="0.25">
      <c r="B3028" s="79"/>
    </row>
    <row r="3029" spans="2:2" ht="54.95" customHeight="1" x14ac:dyDescent="0.25">
      <c r="B3029" s="79"/>
    </row>
    <row r="3030" spans="2:2" ht="54.95" customHeight="1" x14ac:dyDescent="0.25">
      <c r="B3030" s="79"/>
    </row>
    <row r="3031" spans="2:2" ht="54.95" customHeight="1" x14ac:dyDescent="0.25">
      <c r="B3031" s="79"/>
    </row>
    <row r="3032" spans="2:2" ht="54.95" customHeight="1" x14ac:dyDescent="0.25">
      <c r="B3032" s="79"/>
    </row>
    <row r="3033" spans="2:2" ht="54.95" customHeight="1" x14ac:dyDescent="0.25">
      <c r="B3033" s="79"/>
    </row>
    <row r="3034" spans="2:2" ht="54.95" customHeight="1" x14ac:dyDescent="0.25">
      <c r="B3034" s="79"/>
    </row>
    <row r="3035" spans="2:2" ht="54.95" customHeight="1" x14ac:dyDescent="0.25">
      <c r="B3035" s="79"/>
    </row>
    <row r="3036" spans="2:2" ht="54.95" customHeight="1" x14ac:dyDescent="0.25">
      <c r="B3036" s="79"/>
    </row>
    <row r="3037" spans="2:2" ht="54.95" customHeight="1" x14ac:dyDescent="0.25">
      <c r="B3037" s="79"/>
    </row>
    <row r="3038" spans="2:2" ht="54.95" customHeight="1" x14ac:dyDescent="0.25">
      <c r="B3038" s="79"/>
    </row>
    <row r="3039" spans="2:2" ht="54.95" customHeight="1" x14ac:dyDescent="0.25">
      <c r="B3039" s="79"/>
    </row>
    <row r="3040" spans="2:2" ht="54.95" customHeight="1" x14ac:dyDescent="0.25">
      <c r="B3040" s="79"/>
    </row>
    <row r="3041" spans="2:2" ht="54.95" customHeight="1" x14ac:dyDescent="0.25">
      <c r="B3041" s="79"/>
    </row>
    <row r="3042" spans="2:2" ht="54.95" customHeight="1" x14ac:dyDescent="0.25">
      <c r="B3042" s="79"/>
    </row>
    <row r="3043" spans="2:2" ht="54.95" customHeight="1" x14ac:dyDescent="0.25">
      <c r="B3043" s="79"/>
    </row>
    <row r="3044" spans="2:2" ht="54.95" customHeight="1" x14ac:dyDescent="0.25">
      <c r="B3044" s="79"/>
    </row>
    <row r="3045" spans="2:2" ht="54.95" customHeight="1" x14ac:dyDescent="0.25">
      <c r="B3045" s="79"/>
    </row>
    <row r="3046" spans="2:2" ht="54.95" customHeight="1" x14ac:dyDescent="0.25">
      <c r="B3046" s="79"/>
    </row>
    <row r="3047" spans="2:2" ht="54.95" customHeight="1" x14ac:dyDescent="0.25">
      <c r="B3047" s="79"/>
    </row>
    <row r="3048" spans="2:2" ht="54.95" customHeight="1" x14ac:dyDescent="0.25">
      <c r="B3048" s="79"/>
    </row>
    <row r="3049" spans="2:2" ht="54.95" customHeight="1" x14ac:dyDescent="0.25">
      <c r="B3049" s="79"/>
    </row>
    <row r="3050" spans="2:2" ht="54.95" customHeight="1" x14ac:dyDescent="0.25">
      <c r="B3050" s="79"/>
    </row>
    <row r="3051" spans="2:2" ht="54.95" customHeight="1" x14ac:dyDescent="0.25">
      <c r="B3051" s="79"/>
    </row>
    <row r="3052" spans="2:2" ht="54.95" customHeight="1" x14ac:dyDescent="0.25">
      <c r="B3052" s="79"/>
    </row>
    <row r="3053" spans="2:2" ht="54.95" customHeight="1" x14ac:dyDescent="0.25">
      <c r="B3053" s="79"/>
    </row>
    <row r="3054" spans="2:2" ht="54.95" customHeight="1" x14ac:dyDescent="0.25">
      <c r="B3054" s="79"/>
    </row>
    <row r="3055" spans="2:2" ht="54.95" customHeight="1" x14ac:dyDescent="0.25">
      <c r="B3055" s="79"/>
    </row>
    <row r="3056" spans="2:2" ht="54.95" customHeight="1" x14ac:dyDescent="0.25">
      <c r="B3056" s="79"/>
    </row>
    <row r="3057" spans="2:2" ht="54.95" customHeight="1" x14ac:dyDescent="0.25">
      <c r="B3057" s="79"/>
    </row>
    <row r="3058" spans="2:2" ht="54.95" customHeight="1" x14ac:dyDescent="0.25">
      <c r="B3058" s="79"/>
    </row>
    <row r="3059" spans="2:2" ht="54.95" customHeight="1" x14ac:dyDescent="0.25">
      <c r="B3059" s="79"/>
    </row>
    <row r="3060" spans="2:2" ht="54.95" customHeight="1" x14ac:dyDescent="0.25">
      <c r="B3060" s="79"/>
    </row>
    <row r="3061" spans="2:2" ht="54.95" customHeight="1" x14ac:dyDescent="0.25">
      <c r="B3061" s="79"/>
    </row>
    <row r="3062" spans="2:2" ht="54.95" customHeight="1" x14ac:dyDescent="0.25">
      <c r="B3062" s="79"/>
    </row>
    <row r="3063" spans="2:2" ht="54.95" customHeight="1" x14ac:dyDescent="0.25">
      <c r="B3063" s="79"/>
    </row>
    <row r="3064" spans="2:2" ht="54.95" customHeight="1" x14ac:dyDescent="0.25">
      <c r="B3064" s="79"/>
    </row>
    <row r="3065" spans="2:2" ht="54.95" customHeight="1" x14ac:dyDescent="0.25">
      <c r="B3065" s="79"/>
    </row>
    <row r="3066" spans="2:2" ht="54.95" customHeight="1" x14ac:dyDescent="0.25">
      <c r="B3066" s="79"/>
    </row>
    <row r="3067" spans="2:2" ht="54.95" customHeight="1" x14ac:dyDescent="0.25">
      <c r="B3067" s="79"/>
    </row>
    <row r="3068" spans="2:2" ht="54.95" customHeight="1" x14ac:dyDescent="0.25">
      <c r="B3068" s="79"/>
    </row>
    <row r="3069" spans="2:2" ht="54.95" customHeight="1" x14ac:dyDescent="0.25">
      <c r="B3069" s="79"/>
    </row>
    <row r="3070" spans="2:2" ht="54.95" customHeight="1" x14ac:dyDescent="0.25">
      <c r="B3070" s="79"/>
    </row>
    <row r="3071" spans="2:2" ht="54.95" customHeight="1" x14ac:dyDescent="0.25">
      <c r="B3071" s="79"/>
    </row>
    <row r="3072" spans="2:2" ht="54.95" customHeight="1" x14ac:dyDescent="0.25">
      <c r="B3072" s="79"/>
    </row>
    <row r="3073" spans="2:2" ht="54.95" customHeight="1" x14ac:dyDescent="0.25">
      <c r="B3073" s="79"/>
    </row>
    <row r="3074" spans="2:2" ht="54.95" customHeight="1" x14ac:dyDescent="0.25">
      <c r="B3074" s="79"/>
    </row>
    <row r="3075" spans="2:2" ht="54.95" customHeight="1" x14ac:dyDescent="0.25">
      <c r="B3075" s="79"/>
    </row>
    <row r="3076" spans="2:2" ht="54.95" customHeight="1" x14ac:dyDescent="0.25">
      <c r="B3076" s="79"/>
    </row>
    <row r="3077" spans="2:2" ht="54.95" customHeight="1" x14ac:dyDescent="0.25">
      <c r="B3077" s="79"/>
    </row>
    <row r="3078" spans="2:2" ht="54.95" customHeight="1" x14ac:dyDescent="0.25">
      <c r="B3078" s="79"/>
    </row>
    <row r="3079" spans="2:2" ht="54.95" customHeight="1" x14ac:dyDescent="0.25">
      <c r="B3079" s="79"/>
    </row>
    <row r="3080" spans="2:2" ht="54.95" customHeight="1" x14ac:dyDescent="0.25">
      <c r="B3080" s="79"/>
    </row>
    <row r="3081" spans="2:2" ht="54.95" customHeight="1" x14ac:dyDescent="0.25">
      <c r="B3081" s="79"/>
    </row>
    <row r="3082" spans="2:2" ht="54.95" customHeight="1" x14ac:dyDescent="0.25">
      <c r="B3082" s="79"/>
    </row>
    <row r="3083" spans="2:2" ht="54.95" customHeight="1" x14ac:dyDescent="0.25">
      <c r="B3083" s="79"/>
    </row>
    <row r="3084" spans="2:2" ht="54.95" customHeight="1" x14ac:dyDescent="0.25">
      <c r="B3084" s="79"/>
    </row>
    <row r="3085" spans="2:2" ht="54.95" customHeight="1" x14ac:dyDescent="0.25">
      <c r="B3085" s="79"/>
    </row>
    <row r="3086" spans="2:2" ht="54.95" customHeight="1" x14ac:dyDescent="0.25">
      <c r="B3086" s="79"/>
    </row>
    <row r="3087" spans="2:2" ht="54.95" customHeight="1" x14ac:dyDescent="0.25">
      <c r="B3087" s="79"/>
    </row>
    <row r="3088" spans="2:2" ht="54.95" customHeight="1" x14ac:dyDescent="0.25">
      <c r="B3088" s="79"/>
    </row>
    <row r="3089" spans="2:2" ht="54.95" customHeight="1" x14ac:dyDescent="0.25">
      <c r="B3089" s="79"/>
    </row>
    <row r="3090" spans="2:2" ht="54.95" customHeight="1" x14ac:dyDescent="0.25">
      <c r="B3090" s="79"/>
    </row>
    <row r="3091" spans="2:2" ht="54.95" customHeight="1" x14ac:dyDescent="0.25">
      <c r="B3091" s="79"/>
    </row>
    <row r="3092" spans="2:2" ht="54.95" customHeight="1" x14ac:dyDescent="0.25">
      <c r="B3092" s="79"/>
    </row>
    <row r="3093" spans="2:2" ht="54.95" customHeight="1" x14ac:dyDescent="0.25">
      <c r="B3093" s="79"/>
    </row>
    <row r="3094" spans="2:2" ht="54.95" customHeight="1" x14ac:dyDescent="0.25">
      <c r="B3094" s="79"/>
    </row>
    <row r="3095" spans="2:2" ht="54.95" customHeight="1" x14ac:dyDescent="0.25">
      <c r="B3095" s="79"/>
    </row>
    <row r="3096" spans="2:2" ht="54.95" customHeight="1" x14ac:dyDescent="0.25">
      <c r="B3096" s="79"/>
    </row>
    <row r="3097" spans="2:2" ht="54.95" customHeight="1" x14ac:dyDescent="0.25">
      <c r="B3097" s="79"/>
    </row>
    <row r="3098" spans="2:2" ht="54.95" customHeight="1" x14ac:dyDescent="0.25">
      <c r="B3098" s="79"/>
    </row>
    <row r="3099" spans="2:2" ht="54.95" customHeight="1" x14ac:dyDescent="0.25">
      <c r="B3099" s="79"/>
    </row>
    <row r="3100" spans="2:2" ht="54.95" customHeight="1" x14ac:dyDescent="0.25">
      <c r="B3100" s="79"/>
    </row>
    <row r="3101" spans="2:2" ht="54.95" customHeight="1" x14ac:dyDescent="0.25">
      <c r="B3101" s="79"/>
    </row>
    <row r="3102" spans="2:2" ht="54.95" customHeight="1" x14ac:dyDescent="0.25">
      <c r="B3102" s="79"/>
    </row>
    <row r="3103" spans="2:2" ht="54.95" customHeight="1" x14ac:dyDescent="0.25">
      <c r="B3103" s="79"/>
    </row>
    <row r="3104" spans="2:2" ht="54.95" customHeight="1" x14ac:dyDescent="0.25">
      <c r="B3104" s="79"/>
    </row>
    <row r="3105" spans="2:2" ht="54.95" customHeight="1" x14ac:dyDescent="0.25">
      <c r="B3105" s="79"/>
    </row>
    <row r="3106" spans="2:2" ht="54.95" customHeight="1" x14ac:dyDescent="0.25">
      <c r="B3106" s="79"/>
    </row>
    <row r="3107" spans="2:2" ht="54.95" customHeight="1" x14ac:dyDescent="0.25">
      <c r="B3107" s="79"/>
    </row>
    <row r="3108" spans="2:2" ht="54.95" customHeight="1" x14ac:dyDescent="0.25">
      <c r="B3108" s="79"/>
    </row>
    <row r="3109" spans="2:2" ht="54.95" customHeight="1" x14ac:dyDescent="0.25">
      <c r="B3109" s="79"/>
    </row>
    <row r="3110" spans="2:2" ht="54.95" customHeight="1" x14ac:dyDescent="0.25">
      <c r="B3110" s="79"/>
    </row>
    <row r="3111" spans="2:2" ht="54.95" customHeight="1" x14ac:dyDescent="0.25">
      <c r="B3111" s="79"/>
    </row>
    <row r="3112" spans="2:2" ht="54.95" customHeight="1" x14ac:dyDescent="0.25">
      <c r="B3112" s="79"/>
    </row>
    <row r="3113" spans="2:2" ht="54.95" customHeight="1" x14ac:dyDescent="0.25">
      <c r="B3113" s="79"/>
    </row>
    <row r="3114" spans="2:2" ht="54.95" customHeight="1" x14ac:dyDescent="0.25">
      <c r="B3114" s="79"/>
    </row>
    <row r="3115" spans="2:2" ht="54.95" customHeight="1" x14ac:dyDescent="0.25">
      <c r="B3115" s="79"/>
    </row>
    <row r="3116" spans="2:2" ht="54.95" customHeight="1" x14ac:dyDescent="0.25">
      <c r="B3116" s="79"/>
    </row>
    <row r="3117" spans="2:2" ht="54.95" customHeight="1" x14ac:dyDescent="0.25">
      <c r="B3117" s="79"/>
    </row>
    <row r="3118" spans="2:2" ht="54.95" customHeight="1" x14ac:dyDescent="0.25">
      <c r="B3118" s="79"/>
    </row>
    <row r="3119" spans="2:2" ht="54.95" customHeight="1" x14ac:dyDescent="0.25">
      <c r="B3119" s="79"/>
    </row>
    <row r="3120" spans="2:2" ht="54.95" customHeight="1" x14ac:dyDescent="0.25">
      <c r="B3120" s="79"/>
    </row>
    <row r="3121" spans="2:2" ht="54.95" customHeight="1" x14ac:dyDescent="0.25">
      <c r="B3121" s="79"/>
    </row>
    <row r="3122" spans="2:2" ht="54.95" customHeight="1" x14ac:dyDescent="0.25">
      <c r="B3122" s="79"/>
    </row>
    <row r="3123" spans="2:2" ht="54.95" customHeight="1" x14ac:dyDescent="0.25">
      <c r="B3123" s="79"/>
    </row>
    <row r="3124" spans="2:2" ht="54.95" customHeight="1" x14ac:dyDescent="0.25">
      <c r="B3124" s="79"/>
    </row>
    <row r="3125" spans="2:2" ht="54.95" customHeight="1" x14ac:dyDescent="0.25">
      <c r="B3125" s="79"/>
    </row>
    <row r="3126" spans="2:2" ht="54.95" customHeight="1" x14ac:dyDescent="0.25">
      <c r="B3126" s="79"/>
    </row>
    <row r="3127" spans="2:2" ht="54.95" customHeight="1" x14ac:dyDescent="0.25">
      <c r="B3127" s="79"/>
    </row>
    <row r="3128" spans="2:2" ht="54.95" customHeight="1" x14ac:dyDescent="0.25">
      <c r="B3128" s="79"/>
    </row>
    <row r="3129" spans="2:2" ht="54.95" customHeight="1" x14ac:dyDescent="0.25">
      <c r="B3129" s="79"/>
    </row>
    <row r="3130" spans="2:2" ht="54.95" customHeight="1" x14ac:dyDescent="0.25">
      <c r="B3130" s="79"/>
    </row>
    <row r="3131" spans="2:2" ht="54.95" customHeight="1" x14ac:dyDescent="0.25">
      <c r="B3131" s="79"/>
    </row>
    <row r="3132" spans="2:2" ht="54.95" customHeight="1" x14ac:dyDescent="0.25">
      <c r="B3132" s="79"/>
    </row>
    <row r="3133" spans="2:2" ht="54.95" customHeight="1" x14ac:dyDescent="0.25">
      <c r="B3133" s="79"/>
    </row>
    <row r="3134" spans="2:2" ht="54.95" customHeight="1" x14ac:dyDescent="0.25">
      <c r="B3134" s="79"/>
    </row>
    <row r="3135" spans="2:2" ht="54.95" customHeight="1" x14ac:dyDescent="0.25">
      <c r="B3135" s="79"/>
    </row>
    <row r="3136" spans="2:2" ht="54.95" customHeight="1" x14ac:dyDescent="0.25">
      <c r="B3136" s="79"/>
    </row>
    <row r="3137" spans="2:2" ht="54.95" customHeight="1" x14ac:dyDescent="0.25">
      <c r="B3137" s="79"/>
    </row>
    <row r="3138" spans="2:2" ht="54.95" customHeight="1" x14ac:dyDescent="0.25">
      <c r="B3138" s="79"/>
    </row>
    <row r="3139" spans="2:2" ht="54.95" customHeight="1" x14ac:dyDescent="0.25">
      <c r="B3139" s="79"/>
    </row>
    <row r="3140" spans="2:2" ht="54.95" customHeight="1" x14ac:dyDescent="0.25">
      <c r="B3140" s="79"/>
    </row>
    <row r="3141" spans="2:2" ht="54.95" customHeight="1" x14ac:dyDescent="0.25">
      <c r="B3141" s="79"/>
    </row>
    <row r="3142" spans="2:2" ht="54.95" customHeight="1" x14ac:dyDescent="0.25">
      <c r="B3142" s="79"/>
    </row>
    <row r="3143" spans="2:2" ht="54.95" customHeight="1" x14ac:dyDescent="0.25">
      <c r="B3143" s="79"/>
    </row>
    <row r="3144" spans="2:2" ht="54.95" customHeight="1" x14ac:dyDescent="0.25">
      <c r="B3144" s="79"/>
    </row>
    <row r="3145" spans="2:2" ht="54.95" customHeight="1" x14ac:dyDescent="0.25">
      <c r="B3145" s="79"/>
    </row>
    <row r="3146" spans="2:2" ht="54.95" customHeight="1" x14ac:dyDescent="0.25">
      <c r="B3146" s="79"/>
    </row>
    <row r="3147" spans="2:2" ht="54.95" customHeight="1" x14ac:dyDescent="0.25">
      <c r="B3147" s="79"/>
    </row>
    <row r="3148" spans="2:2" ht="54.95" customHeight="1" x14ac:dyDescent="0.25">
      <c r="B3148" s="79"/>
    </row>
    <row r="3149" spans="2:2" ht="54.95" customHeight="1" x14ac:dyDescent="0.25">
      <c r="B3149" s="79"/>
    </row>
    <row r="3150" spans="2:2" ht="54.95" customHeight="1" x14ac:dyDescent="0.25">
      <c r="B3150" s="79"/>
    </row>
    <row r="3151" spans="2:2" ht="54.95" customHeight="1" x14ac:dyDescent="0.25">
      <c r="B3151" s="79"/>
    </row>
    <row r="3152" spans="2:2" ht="54.95" customHeight="1" x14ac:dyDescent="0.25">
      <c r="B3152" s="79"/>
    </row>
    <row r="3153" spans="2:2" ht="54.95" customHeight="1" x14ac:dyDescent="0.25">
      <c r="B3153" s="79"/>
    </row>
    <row r="3154" spans="2:2" ht="54.95" customHeight="1" x14ac:dyDescent="0.25">
      <c r="B3154" s="79"/>
    </row>
    <row r="3155" spans="2:2" ht="54.95" customHeight="1" x14ac:dyDescent="0.25">
      <c r="B3155" s="79"/>
    </row>
    <row r="3156" spans="2:2" ht="54.95" customHeight="1" x14ac:dyDescent="0.25">
      <c r="B3156" s="79"/>
    </row>
    <row r="3157" spans="2:2" ht="54.95" customHeight="1" x14ac:dyDescent="0.25">
      <c r="B3157" s="79"/>
    </row>
    <row r="3158" spans="2:2" ht="54.95" customHeight="1" x14ac:dyDescent="0.25">
      <c r="B3158" s="79"/>
    </row>
    <row r="3159" spans="2:2" ht="54.95" customHeight="1" x14ac:dyDescent="0.25">
      <c r="B3159" s="79"/>
    </row>
    <row r="3160" spans="2:2" ht="54.95" customHeight="1" x14ac:dyDescent="0.25">
      <c r="B3160" s="79"/>
    </row>
    <row r="3161" spans="2:2" ht="54.95" customHeight="1" x14ac:dyDescent="0.25">
      <c r="B3161" s="79"/>
    </row>
    <row r="3162" spans="2:2" ht="54.95" customHeight="1" x14ac:dyDescent="0.25">
      <c r="B3162" s="79"/>
    </row>
    <row r="3163" spans="2:2" ht="54.95" customHeight="1" x14ac:dyDescent="0.25">
      <c r="B3163" s="79"/>
    </row>
    <row r="3164" spans="2:2" ht="54.95" customHeight="1" x14ac:dyDescent="0.25">
      <c r="B3164" s="79"/>
    </row>
    <row r="3165" spans="2:2" ht="54.95" customHeight="1" x14ac:dyDescent="0.25">
      <c r="B3165" s="79"/>
    </row>
    <row r="3166" spans="2:2" ht="54.95" customHeight="1" x14ac:dyDescent="0.25">
      <c r="B3166" s="79"/>
    </row>
    <row r="3167" spans="2:2" ht="54.95" customHeight="1" x14ac:dyDescent="0.25">
      <c r="B3167" s="79"/>
    </row>
    <row r="3168" spans="2:2" ht="54.95" customHeight="1" x14ac:dyDescent="0.25">
      <c r="B3168" s="79"/>
    </row>
    <row r="3169" spans="2:2" ht="54.95" customHeight="1" x14ac:dyDescent="0.25">
      <c r="B3169" s="79"/>
    </row>
    <row r="3170" spans="2:2" ht="54.95" customHeight="1" x14ac:dyDescent="0.25">
      <c r="B3170" s="79"/>
    </row>
    <row r="3171" spans="2:2" ht="54.95" customHeight="1" x14ac:dyDescent="0.25">
      <c r="B3171" s="79"/>
    </row>
    <row r="3172" spans="2:2" ht="54.95" customHeight="1" x14ac:dyDescent="0.25">
      <c r="B3172" s="79"/>
    </row>
    <row r="3173" spans="2:2" ht="54.95" customHeight="1" x14ac:dyDescent="0.25">
      <c r="B3173" s="79"/>
    </row>
    <row r="3174" spans="2:2" ht="54.95" customHeight="1" x14ac:dyDescent="0.25">
      <c r="B3174" s="79"/>
    </row>
    <row r="3175" spans="2:2" ht="54.95" customHeight="1" x14ac:dyDescent="0.25">
      <c r="B3175" s="79"/>
    </row>
    <row r="3176" spans="2:2" ht="54.95" customHeight="1" x14ac:dyDescent="0.25">
      <c r="B3176" s="79"/>
    </row>
    <row r="3177" spans="2:2" ht="54.95" customHeight="1" x14ac:dyDescent="0.25">
      <c r="B3177" s="79"/>
    </row>
    <row r="3178" spans="2:2" ht="54.95" customHeight="1" x14ac:dyDescent="0.25">
      <c r="B3178" s="79"/>
    </row>
    <row r="3179" spans="2:2" ht="54.95" customHeight="1" x14ac:dyDescent="0.25">
      <c r="B3179" s="79"/>
    </row>
    <row r="3180" spans="2:2" ht="54.95" customHeight="1" x14ac:dyDescent="0.25">
      <c r="B3180" s="79"/>
    </row>
    <row r="3181" spans="2:2" ht="54.95" customHeight="1" x14ac:dyDescent="0.25">
      <c r="B3181" s="79"/>
    </row>
    <row r="3182" spans="2:2" ht="54.95" customHeight="1" x14ac:dyDescent="0.25">
      <c r="B3182" s="79"/>
    </row>
    <row r="3183" spans="2:2" ht="54.95" customHeight="1" x14ac:dyDescent="0.25">
      <c r="B3183" s="79"/>
    </row>
    <row r="3184" spans="2:2" ht="54.95" customHeight="1" x14ac:dyDescent="0.25">
      <c r="B3184" s="79"/>
    </row>
    <row r="3185" spans="2:2" ht="54.95" customHeight="1" x14ac:dyDescent="0.25">
      <c r="B3185" s="79"/>
    </row>
    <row r="3186" spans="2:2" ht="54.95" customHeight="1" x14ac:dyDescent="0.25">
      <c r="B3186" s="79"/>
    </row>
    <row r="3187" spans="2:2" ht="54.95" customHeight="1" x14ac:dyDescent="0.25">
      <c r="B3187" s="79"/>
    </row>
    <row r="3188" spans="2:2" ht="54.95" customHeight="1" x14ac:dyDescent="0.25">
      <c r="B3188" s="79"/>
    </row>
    <row r="3189" spans="2:2" ht="54.95" customHeight="1" x14ac:dyDescent="0.25">
      <c r="B3189" s="79"/>
    </row>
    <row r="3190" spans="2:2" ht="54.95" customHeight="1" x14ac:dyDescent="0.25">
      <c r="B3190" s="79"/>
    </row>
    <row r="3191" spans="2:2" ht="54.95" customHeight="1" x14ac:dyDescent="0.25">
      <c r="B3191" s="79"/>
    </row>
    <row r="3192" spans="2:2" ht="54.95" customHeight="1" x14ac:dyDescent="0.25">
      <c r="B3192" s="79"/>
    </row>
    <row r="3193" spans="2:2" ht="54.95" customHeight="1" x14ac:dyDescent="0.25">
      <c r="B3193" s="79"/>
    </row>
    <row r="3194" spans="2:2" ht="54.95" customHeight="1" x14ac:dyDescent="0.25">
      <c r="B3194" s="79"/>
    </row>
    <row r="3195" spans="2:2" ht="54.95" customHeight="1" x14ac:dyDescent="0.25">
      <c r="B3195" s="79"/>
    </row>
    <row r="3196" spans="2:2" ht="54.95" customHeight="1" x14ac:dyDescent="0.25">
      <c r="B3196" s="79"/>
    </row>
    <row r="3197" spans="2:2" ht="54.95" customHeight="1" x14ac:dyDescent="0.25">
      <c r="B3197" s="79"/>
    </row>
    <row r="3198" spans="2:2" ht="54.95" customHeight="1" x14ac:dyDescent="0.25">
      <c r="B3198" s="79"/>
    </row>
    <row r="3199" spans="2:2" ht="54.95" customHeight="1" x14ac:dyDescent="0.25">
      <c r="B3199" s="79"/>
    </row>
    <row r="3200" spans="2:2" ht="54.95" customHeight="1" x14ac:dyDescent="0.25">
      <c r="B3200" s="79"/>
    </row>
    <row r="3201" spans="2:2" ht="54.95" customHeight="1" x14ac:dyDescent="0.25">
      <c r="B3201" s="79"/>
    </row>
    <row r="3202" spans="2:2" ht="54.95" customHeight="1" x14ac:dyDescent="0.25">
      <c r="B3202" s="79"/>
    </row>
    <row r="3203" spans="2:2" ht="54.95" customHeight="1" x14ac:dyDescent="0.25">
      <c r="B3203" s="79"/>
    </row>
    <row r="3204" spans="2:2" ht="54.95" customHeight="1" x14ac:dyDescent="0.25">
      <c r="B3204" s="79"/>
    </row>
    <row r="3205" spans="2:2" ht="54.95" customHeight="1" x14ac:dyDescent="0.25">
      <c r="B3205" s="79"/>
    </row>
    <row r="3206" spans="2:2" ht="54.95" customHeight="1" x14ac:dyDescent="0.25">
      <c r="B3206" s="79"/>
    </row>
    <row r="3207" spans="2:2" ht="54.95" customHeight="1" x14ac:dyDescent="0.25">
      <c r="B3207" s="79"/>
    </row>
    <row r="3208" spans="2:2" ht="54.95" customHeight="1" x14ac:dyDescent="0.25">
      <c r="B3208" s="79"/>
    </row>
    <row r="3209" spans="2:2" ht="54.95" customHeight="1" x14ac:dyDescent="0.25">
      <c r="B3209" s="79"/>
    </row>
    <row r="3210" spans="2:2" ht="54.95" customHeight="1" x14ac:dyDescent="0.25">
      <c r="B3210" s="79"/>
    </row>
    <row r="3211" spans="2:2" ht="54.95" customHeight="1" x14ac:dyDescent="0.25">
      <c r="B3211" s="79"/>
    </row>
    <row r="3212" spans="2:2" ht="54.95" customHeight="1" x14ac:dyDescent="0.25">
      <c r="B3212" s="79"/>
    </row>
    <row r="3213" spans="2:2" ht="54.95" customHeight="1" x14ac:dyDescent="0.25">
      <c r="B3213" s="79"/>
    </row>
    <row r="3214" spans="2:2" ht="54.95" customHeight="1" x14ac:dyDescent="0.25">
      <c r="B3214" s="79"/>
    </row>
    <row r="3215" spans="2:2" ht="54.95" customHeight="1" x14ac:dyDescent="0.25">
      <c r="B3215" s="79"/>
    </row>
    <row r="3216" spans="2:2" ht="54.95" customHeight="1" x14ac:dyDescent="0.25">
      <c r="B3216" s="79"/>
    </row>
    <row r="3217" spans="2:2" ht="54.95" customHeight="1" x14ac:dyDescent="0.25">
      <c r="B3217" s="79"/>
    </row>
    <row r="3218" spans="2:2" ht="54.95" customHeight="1" x14ac:dyDescent="0.25">
      <c r="B3218" s="79"/>
    </row>
    <row r="3219" spans="2:2" ht="54.95" customHeight="1" x14ac:dyDescent="0.25">
      <c r="B3219" s="79"/>
    </row>
    <row r="3220" spans="2:2" ht="54.95" customHeight="1" x14ac:dyDescent="0.25">
      <c r="B3220" s="79"/>
    </row>
    <row r="3221" spans="2:2" ht="54.95" customHeight="1" x14ac:dyDescent="0.25">
      <c r="B3221" s="79"/>
    </row>
    <row r="3222" spans="2:2" ht="54.95" customHeight="1" x14ac:dyDescent="0.25">
      <c r="B3222" s="79"/>
    </row>
    <row r="3223" spans="2:2" ht="54.95" customHeight="1" x14ac:dyDescent="0.25">
      <c r="B3223" s="79"/>
    </row>
    <row r="3224" spans="2:2" ht="54.95" customHeight="1" x14ac:dyDescent="0.25">
      <c r="B3224" s="79"/>
    </row>
    <row r="3225" spans="2:2" ht="54.95" customHeight="1" x14ac:dyDescent="0.25">
      <c r="B3225" s="79"/>
    </row>
    <row r="3226" spans="2:2" ht="54.95" customHeight="1" x14ac:dyDescent="0.25">
      <c r="B3226" s="79"/>
    </row>
    <row r="3227" spans="2:2" ht="54.95" customHeight="1" x14ac:dyDescent="0.25">
      <c r="B3227" s="79"/>
    </row>
    <row r="3228" spans="2:2" ht="54.95" customHeight="1" x14ac:dyDescent="0.25">
      <c r="B3228" s="79"/>
    </row>
    <row r="3229" spans="2:2" ht="54.95" customHeight="1" x14ac:dyDescent="0.25">
      <c r="B3229" s="79"/>
    </row>
    <row r="3230" spans="2:2" ht="54.95" customHeight="1" x14ac:dyDescent="0.25">
      <c r="B3230" s="79"/>
    </row>
    <row r="3231" spans="2:2" ht="54.95" customHeight="1" x14ac:dyDescent="0.25">
      <c r="B3231" s="79"/>
    </row>
    <row r="3232" spans="2:2" ht="54.95" customHeight="1" x14ac:dyDescent="0.25">
      <c r="B3232" s="79"/>
    </row>
    <row r="3233" spans="2:2" ht="54.95" customHeight="1" x14ac:dyDescent="0.25">
      <c r="B3233" s="79"/>
    </row>
    <row r="3234" spans="2:2" ht="54.95" customHeight="1" x14ac:dyDescent="0.25">
      <c r="B3234" s="79"/>
    </row>
    <row r="3235" spans="2:2" ht="54.95" customHeight="1" x14ac:dyDescent="0.25">
      <c r="B3235" s="79"/>
    </row>
    <row r="3236" spans="2:2" ht="54.95" customHeight="1" x14ac:dyDescent="0.25">
      <c r="B3236" s="79"/>
    </row>
    <row r="3237" spans="2:2" ht="54.95" customHeight="1" x14ac:dyDescent="0.25">
      <c r="B3237" s="79"/>
    </row>
    <row r="3238" spans="2:2" ht="54.95" customHeight="1" x14ac:dyDescent="0.25">
      <c r="B3238" s="79"/>
    </row>
    <row r="3239" spans="2:2" ht="54.95" customHeight="1" x14ac:dyDescent="0.25">
      <c r="B3239" s="79"/>
    </row>
    <row r="3240" spans="2:2" ht="54.95" customHeight="1" x14ac:dyDescent="0.25">
      <c r="B3240" s="79"/>
    </row>
    <row r="3241" spans="2:2" ht="54.95" customHeight="1" x14ac:dyDescent="0.25">
      <c r="B3241" s="79"/>
    </row>
    <row r="3242" spans="2:2" ht="54.95" customHeight="1" x14ac:dyDescent="0.25">
      <c r="B3242" s="79"/>
    </row>
    <row r="3243" spans="2:2" ht="54.95" customHeight="1" x14ac:dyDescent="0.25">
      <c r="B3243" s="79"/>
    </row>
    <row r="3244" spans="2:2" ht="54.95" customHeight="1" x14ac:dyDescent="0.25">
      <c r="B3244" s="79"/>
    </row>
    <row r="3245" spans="2:2" ht="54.95" customHeight="1" x14ac:dyDescent="0.25">
      <c r="B3245" s="79"/>
    </row>
    <row r="3246" spans="2:2" ht="54.95" customHeight="1" x14ac:dyDescent="0.25">
      <c r="B3246" s="79"/>
    </row>
    <row r="3247" spans="2:2" ht="54.95" customHeight="1" x14ac:dyDescent="0.25">
      <c r="B3247" s="79"/>
    </row>
    <row r="3248" spans="2:2" ht="54.95" customHeight="1" x14ac:dyDescent="0.25">
      <c r="B3248" s="79"/>
    </row>
    <row r="3249" spans="2:2" ht="54.95" customHeight="1" x14ac:dyDescent="0.25">
      <c r="B3249" s="79"/>
    </row>
    <row r="3250" spans="2:2" ht="54.95" customHeight="1" x14ac:dyDescent="0.25">
      <c r="B3250" s="79"/>
    </row>
    <row r="3251" spans="2:2" ht="54.95" customHeight="1" x14ac:dyDescent="0.25">
      <c r="B3251" s="79"/>
    </row>
    <row r="3252" spans="2:2" ht="54.95" customHeight="1" x14ac:dyDescent="0.25">
      <c r="B3252" s="79"/>
    </row>
    <row r="3253" spans="2:2" ht="54.95" customHeight="1" x14ac:dyDescent="0.25">
      <c r="B3253" s="79"/>
    </row>
    <row r="3254" spans="2:2" ht="54.95" customHeight="1" x14ac:dyDescent="0.25">
      <c r="B3254" s="79"/>
    </row>
    <row r="3255" spans="2:2" ht="54.95" customHeight="1" x14ac:dyDescent="0.25">
      <c r="B3255" s="79"/>
    </row>
    <row r="3256" spans="2:2" ht="54.95" customHeight="1" x14ac:dyDescent="0.25">
      <c r="B3256" s="79"/>
    </row>
    <row r="3257" spans="2:2" ht="54.95" customHeight="1" x14ac:dyDescent="0.25">
      <c r="B3257" s="79"/>
    </row>
    <row r="3258" spans="2:2" ht="54.95" customHeight="1" x14ac:dyDescent="0.25">
      <c r="B3258" s="79"/>
    </row>
    <row r="3259" spans="2:2" ht="54.95" customHeight="1" x14ac:dyDescent="0.25">
      <c r="B3259" s="79"/>
    </row>
    <row r="3260" spans="2:2" ht="54.95" customHeight="1" x14ac:dyDescent="0.25">
      <c r="B3260" s="79"/>
    </row>
    <row r="3261" spans="2:2" ht="54.95" customHeight="1" x14ac:dyDescent="0.25">
      <c r="B3261" s="79"/>
    </row>
    <row r="3262" spans="2:2" ht="54.95" customHeight="1" x14ac:dyDescent="0.25">
      <c r="B3262" s="79"/>
    </row>
    <row r="3263" spans="2:2" ht="54.95" customHeight="1" x14ac:dyDescent="0.25">
      <c r="B3263" s="79"/>
    </row>
    <row r="3264" spans="2:2" ht="54.95" customHeight="1" x14ac:dyDescent="0.25">
      <c r="B3264" s="79"/>
    </row>
    <row r="3265" spans="2:2" ht="54.95" customHeight="1" x14ac:dyDescent="0.25">
      <c r="B3265" s="79"/>
    </row>
    <row r="3266" spans="2:2" ht="54.95" customHeight="1" x14ac:dyDescent="0.25">
      <c r="B3266" s="79"/>
    </row>
    <row r="3267" spans="2:2" ht="54.95" customHeight="1" x14ac:dyDescent="0.25">
      <c r="B3267" s="79"/>
    </row>
    <row r="3268" spans="2:2" ht="54.95" customHeight="1" x14ac:dyDescent="0.25">
      <c r="B3268" s="79"/>
    </row>
    <row r="3269" spans="2:2" ht="54.95" customHeight="1" x14ac:dyDescent="0.25">
      <c r="B3269" s="79"/>
    </row>
    <row r="3270" spans="2:2" ht="54.95" customHeight="1" x14ac:dyDescent="0.25">
      <c r="B3270" s="79"/>
    </row>
    <row r="3271" spans="2:2" ht="54.95" customHeight="1" x14ac:dyDescent="0.25">
      <c r="B3271" s="79"/>
    </row>
    <row r="3272" spans="2:2" ht="54.95" customHeight="1" x14ac:dyDescent="0.25">
      <c r="B3272" s="79"/>
    </row>
    <row r="3273" spans="2:2" ht="54.95" customHeight="1" x14ac:dyDescent="0.25">
      <c r="B3273" s="79"/>
    </row>
    <row r="3274" spans="2:2" ht="54.95" customHeight="1" x14ac:dyDescent="0.25">
      <c r="B3274" s="79"/>
    </row>
    <row r="3275" spans="2:2" ht="54.95" customHeight="1" x14ac:dyDescent="0.25">
      <c r="B3275" s="79"/>
    </row>
    <row r="3276" spans="2:2" ht="54.95" customHeight="1" x14ac:dyDescent="0.25">
      <c r="B3276" s="79"/>
    </row>
    <row r="3277" spans="2:2" ht="54.95" customHeight="1" x14ac:dyDescent="0.25">
      <c r="B3277" s="79"/>
    </row>
    <row r="3278" spans="2:2" ht="54.95" customHeight="1" x14ac:dyDescent="0.25">
      <c r="B3278" s="79"/>
    </row>
    <row r="3279" spans="2:2" ht="54.95" customHeight="1" x14ac:dyDescent="0.25">
      <c r="B3279" s="79"/>
    </row>
    <row r="3280" spans="2:2" ht="54.95" customHeight="1" x14ac:dyDescent="0.25">
      <c r="B3280" s="79"/>
    </row>
    <row r="3281" spans="2:2" ht="54.95" customHeight="1" x14ac:dyDescent="0.25">
      <c r="B3281" s="79"/>
    </row>
    <row r="3282" spans="2:2" ht="54.95" customHeight="1" x14ac:dyDescent="0.25">
      <c r="B3282" s="79"/>
    </row>
    <row r="3283" spans="2:2" ht="54.95" customHeight="1" x14ac:dyDescent="0.25">
      <c r="B3283" s="79"/>
    </row>
    <row r="3284" spans="2:2" ht="54.95" customHeight="1" x14ac:dyDescent="0.25">
      <c r="B3284" s="79"/>
    </row>
    <row r="3285" spans="2:2" ht="54.95" customHeight="1" x14ac:dyDescent="0.25">
      <c r="B3285" s="79"/>
    </row>
    <row r="3286" spans="2:2" ht="54.95" customHeight="1" x14ac:dyDescent="0.25">
      <c r="B3286" s="79"/>
    </row>
    <row r="3287" spans="2:2" ht="54.95" customHeight="1" x14ac:dyDescent="0.25">
      <c r="B3287" s="79"/>
    </row>
    <row r="3288" spans="2:2" ht="54.95" customHeight="1" x14ac:dyDescent="0.25">
      <c r="B3288" s="79"/>
    </row>
    <row r="3289" spans="2:2" ht="54.95" customHeight="1" x14ac:dyDescent="0.25">
      <c r="B3289" s="79"/>
    </row>
    <row r="3290" spans="2:2" ht="54.95" customHeight="1" x14ac:dyDescent="0.25">
      <c r="B3290" s="79"/>
    </row>
    <row r="3291" spans="2:2" ht="54.95" customHeight="1" x14ac:dyDescent="0.25">
      <c r="B3291" s="79"/>
    </row>
    <row r="3292" spans="2:2" ht="54.95" customHeight="1" x14ac:dyDescent="0.25">
      <c r="B3292" s="79"/>
    </row>
    <row r="3293" spans="2:2" ht="54.95" customHeight="1" x14ac:dyDescent="0.25">
      <c r="B3293" s="79"/>
    </row>
    <row r="3294" spans="2:2" ht="54.95" customHeight="1" x14ac:dyDescent="0.25">
      <c r="B3294" s="79"/>
    </row>
    <row r="3295" spans="2:2" ht="54.95" customHeight="1" x14ac:dyDescent="0.25">
      <c r="B3295" s="79"/>
    </row>
    <row r="3296" spans="2:2" ht="54.95" customHeight="1" x14ac:dyDescent="0.25">
      <c r="B3296" s="79"/>
    </row>
    <row r="3297" spans="2:2" ht="54.95" customHeight="1" x14ac:dyDescent="0.25">
      <c r="B3297" s="79"/>
    </row>
    <row r="3298" spans="2:2" ht="54.95" customHeight="1" x14ac:dyDescent="0.25">
      <c r="B3298" s="79"/>
    </row>
    <row r="3299" spans="2:2" ht="54.95" customHeight="1" x14ac:dyDescent="0.25">
      <c r="B3299" s="79"/>
    </row>
    <row r="3300" spans="2:2" ht="54.95" customHeight="1" x14ac:dyDescent="0.25">
      <c r="B3300" s="79"/>
    </row>
    <row r="3301" spans="2:2" ht="54.95" customHeight="1" x14ac:dyDescent="0.25">
      <c r="B3301" s="79"/>
    </row>
    <row r="3302" spans="2:2" ht="54.95" customHeight="1" x14ac:dyDescent="0.25">
      <c r="B3302" s="79"/>
    </row>
    <row r="3303" spans="2:2" ht="54.95" customHeight="1" x14ac:dyDescent="0.25">
      <c r="B3303" s="79"/>
    </row>
    <row r="3304" spans="2:2" ht="54.95" customHeight="1" x14ac:dyDescent="0.25">
      <c r="B3304" s="79"/>
    </row>
    <row r="3305" spans="2:2" ht="54.95" customHeight="1" x14ac:dyDescent="0.25">
      <c r="B3305" s="79"/>
    </row>
    <row r="3306" spans="2:2" ht="54.95" customHeight="1" x14ac:dyDescent="0.25">
      <c r="B3306" s="79"/>
    </row>
    <row r="3307" spans="2:2" ht="54.95" customHeight="1" x14ac:dyDescent="0.25">
      <c r="B3307" s="79"/>
    </row>
    <row r="3308" spans="2:2" ht="54.95" customHeight="1" x14ac:dyDescent="0.25">
      <c r="B3308" s="79"/>
    </row>
    <row r="3309" spans="2:2" ht="54.95" customHeight="1" x14ac:dyDescent="0.25">
      <c r="B3309" s="79"/>
    </row>
    <row r="3310" spans="2:2" ht="54.95" customHeight="1" x14ac:dyDescent="0.25">
      <c r="B3310" s="79"/>
    </row>
    <row r="3311" spans="2:2" ht="54.95" customHeight="1" x14ac:dyDescent="0.25">
      <c r="B3311" s="79"/>
    </row>
    <row r="3312" spans="2:2" ht="54.95" customHeight="1" x14ac:dyDescent="0.25">
      <c r="B3312" s="79"/>
    </row>
    <row r="3313" spans="2:2" ht="54.95" customHeight="1" x14ac:dyDescent="0.25">
      <c r="B3313" s="79"/>
    </row>
    <row r="3314" spans="2:2" ht="54.95" customHeight="1" x14ac:dyDescent="0.25">
      <c r="B3314" s="79"/>
    </row>
    <row r="3315" spans="2:2" ht="54.95" customHeight="1" x14ac:dyDescent="0.25">
      <c r="B3315" s="79"/>
    </row>
    <row r="3316" spans="2:2" ht="54.95" customHeight="1" x14ac:dyDescent="0.25">
      <c r="B3316" s="79"/>
    </row>
    <row r="3317" spans="2:2" ht="54.95" customHeight="1" x14ac:dyDescent="0.25">
      <c r="B3317" s="79"/>
    </row>
    <row r="3318" spans="2:2" ht="54.95" customHeight="1" x14ac:dyDescent="0.25">
      <c r="B3318" s="79"/>
    </row>
    <row r="3319" spans="2:2" ht="54.95" customHeight="1" x14ac:dyDescent="0.25">
      <c r="B3319" s="79"/>
    </row>
    <row r="3320" spans="2:2" ht="54.95" customHeight="1" x14ac:dyDescent="0.25">
      <c r="B3320" s="79"/>
    </row>
    <row r="3321" spans="2:2" ht="54.95" customHeight="1" x14ac:dyDescent="0.25">
      <c r="B3321" s="79"/>
    </row>
    <row r="3322" spans="2:2" ht="54.95" customHeight="1" x14ac:dyDescent="0.25">
      <c r="B3322" s="79"/>
    </row>
    <row r="3323" spans="2:2" ht="54.95" customHeight="1" x14ac:dyDescent="0.25">
      <c r="B3323" s="79"/>
    </row>
    <row r="3324" spans="2:2" ht="54.95" customHeight="1" x14ac:dyDescent="0.25">
      <c r="B3324" s="79"/>
    </row>
    <row r="3325" spans="2:2" ht="54.95" customHeight="1" x14ac:dyDescent="0.25">
      <c r="B3325" s="79"/>
    </row>
    <row r="3326" spans="2:2" ht="54.95" customHeight="1" x14ac:dyDescent="0.25">
      <c r="B3326" s="79"/>
    </row>
    <row r="3327" spans="2:2" ht="54.95" customHeight="1" x14ac:dyDescent="0.25">
      <c r="B3327" s="79"/>
    </row>
    <row r="3328" spans="2:2" ht="54.95" customHeight="1" x14ac:dyDescent="0.25">
      <c r="B3328" s="79"/>
    </row>
    <row r="3329" spans="2:2" ht="54.95" customHeight="1" x14ac:dyDescent="0.25">
      <c r="B3329" s="79"/>
    </row>
    <row r="3330" spans="2:2" ht="54.95" customHeight="1" x14ac:dyDescent="0.25">
      <c r="B3330" s="79"/>
    </row>
    <row r="3331" spans="2:2" ht="54.95" customHeight="1" x14ac:dyDescent="0.25">
      <c r="B3331" s="79"/>
    </row>
    <row r="3332" spans="2:2" ht="54.95" customHeight="1" x14ac:dyDescent="0.25">
      <c r="B3332" s="79"/>
    </row>
    <row r="3333" spans="2:2" ht="54.95" customHeight="1" x14ac:dyDescent="0.25">
      <c r="B3333" s="79"/>
    </row>
    <row r="3334" spans="2:2" ht="54.95" customHeight="1" x14ac:dyDescent="0.25">
      <c r="B3334" s="79"/>
    </row>
    <row r="3335" spans="2:2" ht="54.95" customHeight="1" x14ac:dyDescent="0.25">
      <c r="B3335" s="79"/>
    </row>
    <row r="3336" spans="2:2" ht="54.95" customHeight="1" x14ac:dyDescent="0.25">
      <c r="B3336" s="79"/>
    </row>
    <row r="3337" spans="2:2" ht="54.95" customHeight="1" x14ac:dyDescent="0.25">
      <c r="B3337" s="79"/>
    </row>
    <row r="3338" spans="2:2" ht="54.95" customHeight="1" x14ac:dyDescent="0.25">
      <c r="B3338" s="79"/>
    </row>
    <row r="3339" spans="2:2" ht="54.95" customHeight="1" x14ac:dyDescent="0.25">
      <c r="B3339" s="79"/>
    </row>
    <row r="3340" spans="2:2" ht="54.95" customHeight="1" x14ac:dyDescent="0.25">
      <c r="B3340" s="79"/>
    </row>
    <row r="3341" spans="2:2" ht="54.95" customHeight="1" x14ac:dyDescent="0.25">
      <c r="B3341" s="79"/>
    </row>
    <row r="3342" spans="2:2" ht="54.95" customHeight="1" x14ac:dyDescent="0.25">
      <c r="B3342" s="79"/>
    </row>
    <row r="3343" spans="2:2" ht="54.95" customHeight="1" x14ac:dyDescent="0.25">
      <c r="B3343" s="79"/>
    </row>
    <row r="3344" spans="2:2" ht="54.95" customHeight="1" x14ac:dyDescent="0.25">
      <c r="B3344" s="79"/>
    </row>
    <row r="3345" spans="2:2" ht="54.95" customHeight="1" x14ac:dyDescent="0.25">
      <c r="B3345" s="79"/>
    </row>
    <row r="3346" spans="2:2" ht="54.95" customHeight="1" x14ac:dyDescent="0.25">
      <c r="B3346" s="79"/>
    </row>
    <row r="3347" spans="2:2" ht="54.95" customHeight="1" x14ac:dyDescent="0.25">
      <c r="B3347" s="79"/>
    </row>
    <row r="3348" spans="2:2" ht="54.95" customHeight="1" x14ac:dyDescent="0.25">
      <c r="B3348" s="79"/>
    </row>
    <row r="3349" spans="2:2" ht="54.95" customHeight="1" x14ac:dyDescent="0.25">
      <c r="B3349" s="79"/>
    </row>
    <row r="3350" spans="2:2" ht="54.95" customHeight="1" x14ac:dyDescent="0.25">
      <c r="B3350" s="79"/>
    </row>
    <row r="3351" spans="2:2" ht="54.95" customHeight="1" x14ac:dyDescent="0.25">
      <c r="B3351" s="79"/>
    </row>
    <row r="3352" spans="2:2" ht="54.95" customHeight="1" x14ac:dyDescent="0.25">
      <c r="B3352" s="79"/>
    </row>
    <row r="3353" spans="2:2" ht="54.95" customHeight="1" x14ac:dyDescent="0.25">
      <c r="B3353" s="79"/>
    </row>
    <row r="3354" spans="2:2" ht="54.95" customHeight="1" x14ac:dyDescent="0.25">
      <c r="B3354" s="79"/>
    </row>
    <row r="3355" spans="2:2" ht="54.95" customHeight="1" x14ac:dyDescent="0.25">
      <c r="B3355" s="79"/>
    </row>
    <row r="3356" spans="2:2" ht="54.95" customHeight="1" x14ac:dyDescent="0.25">
      <c r="B3356" s="79"/>
    </row>
    <row r="3357" spans="2:2" ht="54.95" customHeight="1" x14ac:dyDescent="0.25">
      <c r="B3357" s="79"/>
    </row>
    <row r="3358" spans="2:2" ht="54.95" customHeight="1" x14ac:dyDescent="0.25">
      <c r="B3358" s="79"/>
    </row>
    <row r="3359" spans="2:2" ht="54.95" customHeight="1" x14ac:dyDescent="0.25">
      <c r="B3359" s="79"/>
    </row>
    <row r="3360" spans="2:2" ht="54.95" customHeight="1" x14ac:dyDescent="0.25">
      <c r="B3360" s="79"/>
    </row>
    <row r="3361" spans="2:2" ht="54.95" customHeight="1" x14ac:dyDescent="0.25">
      <c r="B3361" s="79"/>
    </row>
    <row r="3362" spans="2:2" ht="54.95" customHeight="1" x14ac:dyDescent="0.25">
      <c r="B3362" s="79"/>
    </row>
    <row r="3363" spans="2:2" ht="54.95" customHeight="1" x14ac:dyDescent="0.25">
      <c r="B3363" s="79"/>
    </row>
    <row r="3364" spans="2:2" ht="54.95" customHeight="1" x14ac:dyDescent="0.25">
      <c r="B3364" s="79"/>
    </row>
    <row r="3365" spans="2:2" ht="54.95" customHeight="1" x14ac:dyDescent="0.25">
      <c r="B3365" s="79"/>
    </row>
    <row r="3366" spans="2:2" ht="54.95" customHeight="1" x14ac:dyDescent="0.25">
      <c r="B3366" s="79"/>
    </row>
    <row r="3367" spans="2:2" ht="54.95" customHeight="1" x14ac:dyDescent="0.25">
      <c r="B3367" s="79"/>
    </row>
    <row r="3368" spans="2:2" ht="54.95" customHeight="1" x14ac:dyDescent="0.25">
      <c r="B3368" s="79"/>
    </row>
    <row r="3369" spans="2:2" ht="54.95" customHeight="1" x14ac:dyDescent="0.25">
      <c r="B3369" s="79"/>
    </row>
    <row r="3370" spans="2:2" ht="54.95" customHeight="1" x14ac:dyDescent="0.25">
      <c r="B3370" s="79"/>
    </row>
    <row r="3371" spans="2:2" ht="54.95" customHeight="1" x14ac:dyDescent="0.25">
      <c r="B3371" s="79"/>
    </row>
    <row r="3372" spans="2:2" ht="54.95" customHeight="1" x14ac:dyDescent="0.25">
      <c r="B3372" s="79"/>
    </row>
    <row r="3373" spans="2:2" ht="54.95" customHeight="1" x14ac:dyDescent="0.25">
      <c r="B3373" s="79"/>
    </row>
    <row r="3374" spans="2:2" ht="54.95" customHeight="1" x14ac:dyDescent="0.25">
      <c r="B3374" s="79"/>
    </row>
    <row r="3375" spans="2:2" ht="54.95" customHeight="1" x14ac:dyDescent="0.25">
      <c r="B3375" s="79"/>
    </row>
    <row r="3376" spans="2:2" ht="54.95" customHeight="1" x14ac:dyDescent="0.25">
      <c r="B3376" s="79"/>
    </row>
    <row r="3377" spans="2:2" ht="54.95" customHeight="1" x14ac:dyDescent="0.25">
      <c r="B3377" s="79"/>
    </row>
    <row r="3378" spans="2:2" ht="54.95" customHeight="1" x14ac:dyDescent="0.25">
      <c r="B3378" s="79"/>
    </row>
    <row r="3379" spans="2:2" ht="54.95" customHeight="1" x14ac:dyDescent="0.25">
      <c r="B3379" s="79"/>
    </row>
    <row r="3380" spans="2:2" ht="54.95" customHeight="1" x14ac:dyDescent="0.25">
      <c r="B3380" s="79"/>
    </row>
    <row r="3381" spans="2:2" ht="54.95" customHeight="1" x14ac:dyDescent="0.25">
      <c r="B3381" s="79"/>
    </row>
    <row r="3382" spans="2:2" ht="54.95" customHeight="1" x14ac:dyDescent="0.25">
      <c r="B3382" s="79"/>
    </row>
    <row r="3383" spans="2:2" ht="54.95" customHeight="1" x14ac:dyDescent="0.25">
      <c r="B3383" s="79"/>
    </row>
    <row r="3384" spans="2:2" ht="54.95" customHeight="1" x14ac:dyDescent="0.25">
      <c r="B3384" s="79"/>
    </row>
    <row r="3385" spans="2:2" ht="54.95" customHeight="1" x14ac:dyDescent="0.25">
      <c r="B3385" s="79"/>
    </row>
    <row r="3386" spans="2:2" ht="54.95" customHeight="1" x14ac:dyDescent="0.25">
      <c r="B3386" s="79"/>
    </row>
    <row r="3387" spans="2:2" ht="54.95" customHeight="1" x14ac:dyDescent="0.25">
      <c r="B3387" s="79"/>
    </row>
    <row r="3388" spans="2:2" ht="54.95" customHeight="1" x14ac:dyDescent="0.25">
      <c r="B3388" s="79"/>
    </row>
    <row r="3389" spans="2:2" ht="54.95" customHeight="1" x14ac:dyDescent="0.25">
      <c r="B3389" s="79"/>
    </row>
    <row r="3390" spans="2:2" ht="54.95" customHeight="1" x14ac:dyDescent="0.25">
      <c r="B3390" s="79"/>
    </row>
    <row r="3391" spans="2:2" ht="54.95" customHeight="1" x14ac:dyDescent="0.25">
      <c r="B3391" s="79"/>
    </row>
    <row r="3392" spans="2:2" ht="54.95" customHeight="1" x14ac:dyDescent="0.25">
      <c r="B3392" s="79"/>
    </row>
    <row r="3393" spans="2:2" ht="54.95" customHeight="1" x14ac:dyDescent="0.25">
      <c r="B3393" s="79"/>
    </row>
    <row r="3394" spans="2:2" ht="54.95" customHeight="1" x14ac:dyDescent="0.25">
      <c r="B3394" s="79"/>
    </row>
    <row r="3395" spans="2:2" ht="54.95" customHeight="1" x14ac:dyDescent="0.25">
      <c r="B3395" s="79"/>
    </row>
    <row r="3396" spans="2:2" ht="54.95" customHeight="1" x14ac:dyDescent="0.25">
      <c r="B3396" s="79"/>
    </row>
    <row r="3397" spans="2:2" ht="54.95" customHeight="1" x14ac:dyDescent="0.25">
      <c r="B3397" s="79"/>
    </row>
    <row r="3398" spans="2:2" ht="54.95" customHeight="1" x14ac:dyDescent="0.25">
      <c r="B3398" s="79"/>
    </row>
    <row r="3399" spans="2:2" ht="54.95" customHeight="1" x14ac:dyDescent="0.25">
      <c r="B3399" s="79"/>
    </row>
    <row r="3400" spans="2:2" ht="54.95" customHeight="1" x14ac:dyDescent="0.25">
      <c r="B3400" s="79"/>
    </row>
    <row r="3401" spans="2:2" ht="54.95" customHeight="1" x14ac:dyDescent="0.25">
      <c r="B3401" s="79"/>
    </row>
    <row r="3402" spans="2:2" ht="54.95" customHeight="1" x14ac:dyDescent="0.25">
      <c r="B3402" s="79"/>
    </row>
    <row r="3403" spans="2:2" ht="54.95" customHeight="1" x14ac:dyDescent="0.25">
      <c r="B3403" s="79"/>
    </row>
    <row r="3404" spans="2:2" ht="54.95" customHeight="1" x14ac:dyDescent="0.25">
      <c r="B3404" s="79"/>
    </row>
    <row r="3405" spans="2:2" ht="54.95" customHeight="1" x14ac:dyDescent="0.25">
      <c r="B3405" s="79"/>
    </row>
    <row r="3406" spans="2:2" ht="54.95" customHeight="1" x14ac:dyDescent="0.25">
      <c r="B3406" s="79"/>
    </row>
    <row r="3407" spans="2:2" ht="54.95" customHeight="1" x14ac:dyDescent="0.25">
      <c r="B3407" s="79"/>
    </row>
    <row r="3408" spans="2:2" ht="54.95" customHeight="1" x14ac:dyDescent="0.25">
      <c r="B3408" s="79"/>
    </row>
    <row r="3409" spans="2:2" ht="54.95" customHeight="1" x14ac:dyDescent="0.25">
      <c r="B3409" s="79"/>
    </row>
    <row r="3410" spans="2:2" ht="54.95" customHeight="1" x14ac:dyDescent="0.25">
      <c r="B3410" s="79"/>
    </row>
    <row r="3411" spans="2:2" ht="54.95" customHeight="1" x14ac:dyDescent="0.25">
      <c r="B3411" s="79"/>
    </row>
    <row r="3412" spans="2:2" ht="54.95" customHeight="1" x14ac:dyDescent="0.25">
      <c r="B3412" s="79"/>
    </row>
    <row r="3413" spans="2:2" ht="54.95" customHeight="1" x14ac:dyDescent="0.25">
      <c r="B3413" s="79"/>
    </row>
    <row r="3414" spans="2:2" ht="54.95" customHeight="1" x14ac:dyDescent="0.25">
      <c r="B3414" s="79"/>
    </row>
    <row r="3415" spans="2:2" ht="54.95" customHeight="1" x14ac:dyDescent="0.25">
      <c r="B3415" s="79"/>
    </row>
    <row r="3416" spans="2:2" ht="54.95" customHeight="1" x14ac:dyDescent="0.25">
      <c r="B3416" s="79"/>
    </row>
    <row r="3417" spans="2:2" ht="54.95" customHeight="1" x14ac:dyDescent="0.25">
      <c r="B3417" s="79"/>
    </row>
    <row r="3418" spans="2:2" ht="54.95" customHeight="1" x14ac:dyDescent="0.25">
      <c r="B3418" s="79"/>
    </row>
    <row r="3419" spans="2:2" ht="54.95" customHeight="1" x14ac:dyDescent="0.25">
      <c r="B3419" s="79"/>
    </row>
    <row r="3420" spans="2:2" ht="54.95" customHeight="1" x14ac:dyDescent="0.25">
      <c r="B3420" s="79"/>
    </row>
    <row r="3421" spans="2:2" ht="54.95" customHeight="1" x14ac:dyDescent="0.25">
      <c r="B3421" s="79"/>
    </row>
    <row r="3422" spans="2:2" ht="54.95" customHeight="1" x14ac:dyDescent="0.25">
      <c r="B3422" s="79"/>
    </row>
    <row r="3423" spans="2:2" ht="54.95" customHeight="1" x14ac:dyDescent="0.25">
      <c r="B3423" s="79"/>
    </row>
    <row r="3424" spans="2:2" ht="54.95" customHeight="1" x14ac:dyDescent="0.25">
      <c r="B3424" s="79"/>
    </row>
    <row r="3425" spans="2:2" ht="54.95" customHeight="1" x14ac:dyDescent="0.25">
      <c r="B3425" s="79"/>
    </row>
    <row r="3426" spans="2:2" ht="54.95" customHeight="1" x14ac:dyDescent="0.25">
      <c r="B3426" s="79"/>
    </row>
    <row r="3427" spans="2:2" ht="54.95" customHeight="1" x14ac:dyDescent="0.25">
      <c r="B3427" s="79"/>
    </row>
    <row r="3428" spans="2:2" ht="54.95" customHeight="1" x14ac:dyDescent="0.25">
      <c r="B3428" s="79"/>
    </row>
    <row r="3429" spans="2:2" ht="54.95" customHeight="1" x14ac:dyDescent="0.25">
      <c r="B3429" s="79"/>
    </row>
    <row r="3430" spans="2:2" ht="54.95" customHeight="1" x14ac:dyDescent="0.25">
      <c r="B3430" s="79"/>
    </row>
    <row r="3431" spans="2:2" ht="54.95" customHeight="1" x14ac:dyDescent="0.25">
      <c r="B3431" s="79"/>
    </row>
    <row r="3432" spans="2:2" ht="54.95" customHeight="1" x14ac:dyDescent="0.25">
      <c r="B3432" s="79"/>
    </row>
    <row r="3433" spans="2:2" ht="54.95" customHeight="1" x14ac:dyDescent="0.25">
      <c r="B3433" s="79"/>
    </row>
    <row r="3434" spans="2:2" ht="54.95" customHeight="1" x14ac:dyDescent="0.25">
      <c r="B3434" s="79"/>
    </row>
    <row r="3435" spans="2:2" ht="54.95" customHeight="1" x14ac:dyDescent="0.25">
      <c r="B3435" s="79"/>
    </row>
    <row r="3436" spans="2:2" ht="54.95" customHeight="1" x14ac:dyDescent="0.25">
      <c r="B3436" s="79"/>
    </row>
    <row r="3437" spans="2:2" ht="54.95" customHeight="1" x14ac:dyDescent="0.25">
      <c r="B3437" s="79"/>
    </row>
    <row r="3438" spans="2:2" ht="54.95" customHeight="1" x14ac:dyDescent="0.25">
      <c r="B3438" s="79"/>
    </row>
    <row r="3439" spans="2:2" ht="54.95" customHeight="1" x14ac:dyDescent="0.25">
      <c r="B3439" s="79"/>
    </row>
    <row r="3440" spans="2:2" ht="54.95" customHeight="1" x14ac:dyDescent="0.25">
      <c r="B3440" s="79"/>
    </row>
    <row r="3441" spans="2:2" ht="54.95" customHeight="1" x14ac:dyDescent="0.25">
      <c r="B3441" s="79"/>
    </row>
    <row r="3442" spans="2:2" ht="54.95" customHeight="1" x14ac:dyDescent="0.25">
      <c r="B3442" s="79"/>
    </row>
    <row r="3443" spans="2:2" ht="54.95" customHeight="1" x14ac:dyDescent="0.25">
      <c r="B3443" s="79"/>
    </row>
    <row r="3444" spans="2:2" ht="54.95" customHeight="1" x14ac:dyDescent="0.25">
      <c r="B3444" s="79"/>
    </row>
    <row r="3445" spans="2:2" ht="54.95" customHeight="1" x14ac:dyDescent="0.25">
      <c r="B3445" s="79"/>
    </row>
    <row r="3446" spans="2:2" ht="54.95" customHeight="1" x14ac:dyDescent="0.25">
      <c r="B3446" s="79"/>
    </row>
    <row r="3447" spans="2:2" ht="54.95" customHeight="1" x14ac:dyDescent="0.25">
      <c r="B3447" s="79"/>
    </row>
    <row r="3448" spans="2:2" ht="54.95" customHeight="1" x14ac:dyDescent="0.25">
      <c r="B3448" s="79"/>
    </row>
    <row r="3449" spans="2:2" ht="54.95" customHeight="1" x14ac:dyDescent="0.25">
      <c r="B3449" s="79"/>
    </row>
    <row r="3450" spans="2:2" ht="54.95" customHeight="1" x14ac:dyDescent="0.25">
      <c r="B3450" s="79"/>
    </row>
    <row r="3451" spans="2:2" ht="54.95" customHeight="1" x14ac:dyDescent="0.25">
      <c r="B3451" s="79"/>
    </row>
    <row r="3452" spans="2:2" ht="54.95" customHeight="1" x14ac:dyDescent="0.25">
      <c r="B3452" s="79"/>
    </row>
    <row r="3453" spans="2:2" ht="54.95" customHeight="1" x14ac:dyDescent="0.25">
      <c r="B3453" s="79"/>
    </row>
    <row r="3454" spans="2:2" ht="54.95" customHeight="1" x14ac:dyDescent="0.25">
      <c r="B3454" s="79"/>
    </row>
    <row r="3455" spans="2:2" ht="54.95" customHeight="1" x14ac:dyDescent="0.25">
      <c r="B3455" s="79"/>
    </row>
    <row r="3456" spans="2:2" ht="54.95" customHeight="1" x14ac:dyDescent="0.25">
      <c r="B3456" s="79"/>
    </row>
    <row r="3457" spans="2:2" ht="54.95" customHeight="1" x14ac:dyDescent="0.25">
      <c r="B3457" s="79"/>
    </row>
    <row r="3458" spans="2:2" ht="54.95" customHeight="1" x14ac:dyDescent="0.25">
      <c r="B3458" s="79"/>
    </row>
    <row r="3459" spans="2:2" ht="54.95" customHeight="1" x14ac:dyDescent="0.25">
      <c r="B3459" s="79"/>
    </row>
    <row r="3460" spans="2:2" ht="54.95" customHeight="1" x14ac:dyDescent="0.25">
      <c r="B3460" s="79"/>
    </row>
    <row r="3461" spans="2:2" ht="54.95" customHeight="1" x14ac:dyDescent="0.25">
      <c r="B3461" s="79"/>
    </row>
    <row r="3462" spans="2:2" ht="54.95" customHeight="1" x14ac:dyDescent="0.25">
      <c r="B3462" s="79"/>
    </row>
    <row r="3463" spans="2:2" ht="54.95" customHeight="1" x14ac:dyDescent="0.25">
      <c r="B3463" s="79"/>
    </row>
    <row r="3464" spans="2:2" ht="54.95" customHeight="1" x14ac:dyDescent="0.25">
      <c r="B3464" s="79"/>
    </row>
    <row r="3465" spans="2:2" ht="54.95" customHeight="1" x14ac:dyDescent="0.25">
      <c r="B3465" s="79"/>
    </row>
    <row r="3466" spans="2:2" ht="54.95" customHeight="1" x14ac:dyDescent="0.25">
      <c r="B3466" s="79"/>
    </row>
    <row r="3467" spans="2:2" ht="54.95" customHeight="1" x14ac:dyDescent="0.25">
      <c r="B3467" s="79"/>
    </row>
    <row r="3468" spans="2:2" ht="54.95" customHeight="1" x14ac:dyDescent="0.25">
      <c r="B3468" s="79"/>
    </row>
    <row r="3469" spans="2:2" ht="54.95" customHeight="1" x14ac:dyDescent="0.25">
      <c r="B3469" s="79"/>
    </row>
    <row r="3470" spans="2:2" ht="54.95" customHeight="1" x14ac:dyDescent="0.25">
      <c r="B3470" s="79"/>
    </row>
    <row r="3471" spans="2:2" ht="54.95" customHeight="1" x14ac:dyDescent="0.25">
      <c r="B3471" s="79"/>
    </row>
    <row r="3472" spans="2:2" ht="54.95" customHeight="1" x14ac:dyDescent="0.25">
      <c r="B3472" s="79"/>
    </row>
    <row r="3473" spans="2:2" ht="54.95" customHeight="1" x14ac:dyDescent="0.25">
      <c r="B3473" s="79"/>
    </row>
    <row r="3474" spans="2:2" ht="54.95" customHeight="1" x14ac:dyDescent="0.25">
      <c r="B3474" s="79"/>
    </row>
    <row r="3475" spans="2:2" ht="54.95" customHeight="1" x14ac:dyDescent="0.25">
      <c r="B3475" s="79"/>
    </row>
    <row r="3476" spans="2:2" ht="54.95" customHeight="1" x14ac:dyDescent="0.25">
      <c r="B3476" s="79"/>
    </row>
    <row r="3477" spans="2:2" ht="54.95" customHeight="1" x14ac:dyDescent="0.25">
      <c r="B3477" s="79"/>
    </row>
    <row r="3478" spans="2:2" ht="54.95" customHeight="1" x14ac:dyDescent="0.25">
      <c r="B3478" s="79"/>
    </row>
    <row r="3479" spans="2:2" ht="54.95" customHeight="1" x14ac:dyDescent="0.25">
      <c r="B3479" s="79"/>
    </row>
    <row r="3480" spans="2:2" ht="54.95" customHeight="1" x14ac:dyDescent="0.25">
      <c r="B3480" s="79"/>
    </row>
    <row r="3481" spans="2:2" ht="54.95" customHeight="1" x14ac:dyDescent="0.25">
      <c r="B3481" s="79"/>
    </row>
    <row r="3482" spans="2:2" ht="54.95" customHeight="1" x14ac:dyDescent="0.25">
      <c r="B3482" s="79"/>
    </row>
    <row r="3483" spans="2:2" ht="54.95" customHeight="1" x14ac:dyDescent="0.25">
      <c r="B3483" s="79"/>
    </row>
    <row r="3484" spans="2:2" ht="54.95" customHeight="1" x14ac:dyDescent="0.25">
      <c r="B3484" s="79"/>
    </row>
    <row r="3485" spans="2:2" ht="54.95" customHeight="1" x14ac:dyDescent="0.25">
      <c r="B3485" s="79"/>
    </row>
    <row r="3486" spans="2:2" ht="54.95" customHeight="1" x14ac:dyDescent="0.25">
      <c r="B3486" s="79"/>
    </row>
    <row r="3487" spans="2:2" ht="54.95" customHeight="1" x14ac:dyDescent="0.25">
      <c r="B3487" s="79"/>
    </row>
    <row r="3488" spans="2:2" ht="54.95" customHeight="1" x14ac:dyDescent="0.25">
      <c r="B3488" s="79"/>
    </row>
    <row r="3489" spans="2:2" ht="54.95" customHeight="1" x14ac:dyDescent="0.25">
      <c r="B3489" s="79"/>
    </row>
    <row r="3490" spans="2:2" ht="54.95" customHeight="1" x14ac:dyDescent="0.25">
      <c r="B3490" s="79"/>
    </row>
    <row r="3491" spans="2:2" ht="54.95" customHeight="1" x14ac:dyDescent="0.25">
      <c r="B3491" s="79"/>
    </row>
    <row r="3492" spans="2:2" ht="54.95" customHeight="1" x14ac:dyDescent="0.25">
      <c r="B3492" s="79"/>
    </row>
    <row r="3493" spans="2:2" ht="54.95" customHeight="1" x14ac:dyDescent="0.25">
      <c r="B3493" s="79"/>
    </row>
    <row r="3494" spans="2:2" ht="54.95" customHeight="1" x14ac:dyDescent="0.25">
      <c r="B3494" s="79"/>
    </row>
    <row r="3495" spans="2:2" ht="54.95" customHeight="1" x14ac:dyDescent="0.25">
      <c r="B3495" s="79"/>
    </row>
    <row r="3496" spans="2:2" ht="54.95" customHeight="1" x14ac:dyDescent="0.25">
      <c r="B3496" s="79"/>
    </row>
    <row r="3497" spans="2:2" ht="54.95" customHeight="1" x14ac:dyDescent="0.25">
      <c r="B3497" s="79"/>
    </row>
    <row r="3498" spans="2:2" ht="54.95" customHeight="1" x14ac:dyDescent="0.25">
      <c r="B3498" s="79"/>
    </row>
    <row r="3499" spans="2:2" ht="54.95" customHeight="1" x14ac:dyDescent="0.25">
      <c r="B3499" s="79"/>
    </row>
    <row r="3500" spans="2:2" ht="54.95" customHeight="1" x14ac:dyDescent="0.25">
      <c r="B3500" s="79"/>
    </row>
    <row r="3501" spans="2:2" ht="54.95" customHeight="1" x14ac:dyDescent="0.25">
      <c r="B3501" s="79"/>
    </row>
    <row r="3502" spans="2:2" ht="54.95" customHeight="1" x14ac:dyDescent="0.25">
      <c r="B3502" s="79"/>
    </row>
    <row r="3503" spans="2:2" ht="54.95" customHeight="1" x14ac:dyDescent="0.25">
      <c r="B3503" s="79"/>
    </row>
    <row r="3504" spans="2:2" ht="54.95" customHeight="1" x14ac:dyDescent="0.25">
      <c r="B3504" s="79"/>
    </row>
    <row r="3505" spans="2:2" ht="54.95" customHeight="1" x14ac:dyDescent="0.25">
      <c r="B3505" s="79"/>
    </row>
    <row r="3506" spans="2:2" ht="54.95" customHeight="1" x14ac:dyDescent="0.25">
      <c r="B3506" s="79"/>
    </row>
    <row r="3507" spans="2:2" ht="54.95" customHeight="1" x14ac:dyDescent="0.25">
      <c r="B3507" s="79"/>
    </row>
    <row r="3508" spans="2:2" ht="54.95" customHeight="1" x14ac:dyDescent="0.25">
      <c r="B3508" s="79"/>
    </row>
    <row r="3509" spans="2:2" ht="54.95" customHeight="1" x14ac:dyDescent="0.25">
      <c r="B3509" s="79"/>
    </row>
    <row r="3510" spans="2:2" ht="54.95" customHeight="1" x14ac:dyDescent="0.25">
      <c r="B3510" s="79"/>
    </row>
    <row r="3511" spans="2:2" ht="54.95" customHeight="1" x14ac:dyDescent="0.25">
      <c r="B3511" s="79"/>
    </row>
    <row r="3512" spans="2:2" ht="54.95" customHeight="1" x14ac:dyDescent="0.25">
      <c r="B3512" s="79"/>
    </row>
    <row r="3513" spans="2:2" ht="54.95" customHeight="1" x14ac:dyDescent="0.25">
      <c r="B3513" s="79"/>
    </row>
    <row r="3514" spans="2:2" ht="54.95" customHeight="1" x14ac:dyDescent="0.25">
      <c r="B3514" s="79"/>
    </row>
    <row r="3515" spans="2:2" ht="54.95" customHeight="1" x14ac:dyDescent="0.25">
      <c r="B3515" s="79"/>
    </row>
    <row r="3516" spans="2:2" ht="54.95" customHeight="1" x14ac:dyDescent="0.25">
      <c r="B3516" s="79"/>
    </row>
    <row r="3517" spans="2:2" ht="54.95" customHeight="1" x14ac:dyDescent="0.25">
      <c r="B3517" s="79"/>
    </row>
    <row r="3518" spans="2:2" ht="54.95" customHeight="1" x14ac:dyDescent="0.25">
      <c r="B3518" s="79"/>
    </row>
    <row r="3519" spans="2:2" ht="54.95" customHeight="1" x14ac:dyDescent="0.25">
      <c r="B3519" s="79"/>
    </row>
    <row r="3520" spans="2:2" ht="54.95" customHeight="1" x14ac:dyDescent="0.25">
      <c r="B3520" s="79"/>
    </row>
    <row r="3521" spans="2:2" ht="54.95" customHeight="1" x14ac:dyDescent="0.25">
      <c r="B3521" s="79"/>
    </row>
    <row r="3522" spans="2:2" ht="54.95" customHeight="1" x14ac:dyDescent="0.25">
      <c r="B3522" s="79"/>
    </row>
    <row r="3523" spans="2:2" ht="54.95" customHeight="1" x14ac:dyDescent="0.25">
      <c r="B3523" s="79"/>
    </row>
    <row r="3524" spans="2:2" ht="54.95" customHeight="1" x14ac:dyDescent="0.25">
      <c r="B3524" s="79"/>
    </row>
    <row r="3525" spans="2:2" ht="54.95" customHeight="1" x14ac:dyDescent="0.25">
      <c r="B3525" s="79"/>
    </row>
    <row r="3526" spans="2:2" ht="54.95" customHeight="1" x14ac:dyDescent="0.25">
      <c r="B3526" s="79"/>
    </row>
    <row r="3527" spans="2:2" ht="54.95" customHeight="1" x14ac:dyDescent="0.25">
      <c r="B3527" s="79"/>
    </row>
    <row r="3528" spans="2:2" ht="54.95" customHeight="1" x14ac:dyDescent="0.25">
      <c r="B3528" s="79"/>
    </row>
    <row r="3529" spans="2:2" ht="54.95" customHeight="1" x14ac:dyDescent="0.25">
      <c r="B3529" s="79"/>
    </row>
    <row r="3530" spans="2:2" ht="54.95" customHeight="1" x14ac:dyDescent="0.25">
      <c r="B3530" s="79"/>
    </row>
    <row r="3531" spans="2:2" ht="54.95" customHeight="1" x14ac:dyDescent="0.25">
      <c r="B3531" s="79"/>
    </row>
    <row r="3532" spans="2:2" ht="54.95" customHeight="1" x14ac:dyDescent="0.25">
      <c r="B3532" s="79"/>
    </row>
    <row r="3533" spans="2:2" ht="54.95" customHeight="1" x14ac:dyDescent="0.25">
      <c r="B3533" s="79"/>
    </row>
    <row r="3534" spans="2:2" ht="54.95" customHeight="1" x14ac:dyDescent="0.25">
      <c r="B3534" s="79"/>
    </row>
    <row r="3535" spans="2:2" ht="54.95" customHeight="1" x14ac:dyDescent="0.25">
      <c r="B3535" s="79"/>
    </row>
    <row r="3536" spans="2:2" ht="54.95" customHeight="1" x14ac:dyDescent="0.25">
      <c r="B3536" s="79"/>
    </row>
    <row r="3537" spans="2:2" ht="54.95" customHeight="1" x14ac:dyDescent="0.25">
      <c r="B3537" s="79"/>
    </row>
    <row r="3538" spans="2:2" ht="54.95" customHeight="1" x14ac:dyDescent="0.25">
      <c r="B3538" s="79"/>
    </row>
    <row r="3539" spans="2:2" ht="54.95" customHeight="1" x14ac:dyDescent="0.25">
      <c r="B3539" s="79"/>
    </row>
    <row r="3540" spans="2:2" ht="54.95" customHeight="1" x14ac:dyDescent="0.25">
      <c r="B3540" s="79"/>
    </row>
    <row r="3541" spans="2:2" ht="54.95" customHeight="1" x14ac:dyDescent="0.25">
      <c r="B3541" s="79"/>
    </row>
    <row r="3542" spans="2:2" ht="54.95" customHeight="1" x14ac:dyDescent="0.25">
      <c r="B3542" s="79"/>
    </row>
    <row r="3543" spans="2:2" ht="54.95" customHeight="1" x14ac:dyDescent="0.25">
      <c r="B3543" s="79"/>
    </row>
    <row r="3544" spans="2:2" ht="54.95" customHeight="1" x14ac:dyDescent="0.25">
      <c r="B3544" s="79"/>
    </row>
    <row r="3545" spans="2:2" ht="54.95" customHeight="1" x14ac:dyDescent="0.25">
      <c r="B3545" s="79"/>
    </row>
    <row r="3546" spans="2:2" ht="54.95" customHeight="1" x14ac:dyDescent="0.25">
      <c r="B3546" s="79"/>
    </row>
    <row r="3547" spans="2:2" ht="54.95" customHeight="1" x14ac:dyDescent="0.25">
      <c r="B3547" s="79"/>
    </row>
    <row r="3548" spans="2:2" ht="54.95" customHeight="1" x14ac:dyDescent="0.25">
      <c r="B3548" s="79"/>
    </row>
    <row r="3549" spans="2:2" ht="54.95" customHeight="1" x14ac:dyDescent="0.25">
      <c r="B3549" s="79"/>
    </row>
    <row r="3550" spans="2:2" ht="54.95" customHeight="1" x14ac:dyDescent="0.25">
      <c r="B3550" s="79"/>
    </row>
    <row r="3551" spans="2:2" ht="54.95" customHeight="1" x14ac:dyDescent="0.25">
      <c r="B3551" s="79"/>
    </row>
    <row r="3552" spans="2:2" ht="54.95" customHeight="1" x14ac:dyDescent="0.25">
      <c r="B3552" s="79"/>
    </row>
    <row r="3553" spans="2:2" ht="54.95" customHeight="1" x14ac:dyDescent="0.25">
      <c r="B3553" s="79"/>
    </row>
    <row r="3554" spans="2:2" ht="54.95" customHeight="1" x14ac:dyDescent="0.25">
      <c r="B3554" s="79"/>
    </row>
    <row r="3555" spans="2:2" ht="54.95" customHeight="1" x14ac:dyDescent="0.25">
      <c r="B3555" s="79"/>
    </row>
    <row r="3556" spans="2:2" ht="54.95" customHeight="1" x14ac:dyDescent="0.25">
      <c r="B3556" s="79"/>
    </row>
    <row r="3557" spans="2:2" ht="54.95" customHeight="1" x14ac:dyDescent="0.25">
      <c r="B3557" s="79"/>
    </row>
    <row r="3558" spans="2:2" ht="54.95" customHeight="1" x14ac:dyDescent="0.25">
      <c r="B3558" s="79"/>
    </row>
    <row r="3559" spans="2:2" ht="54.95" customHeight="1" x14ac:dyDescent="0.25">
      <c r="B3559" s="79"/>
    </row>
    <row r="3560" spans="2:2" ht="54.95" customHeight="1" x14ac:dyDescent="0.25">
      <c r="B3560" s="79"/>
    </row>
    <row r="3561" spans="2:2" ht="54.95" customHeight="1" x14ac:dyDescent="0.25">
      <c r="B3561" s="79"/>
    </row>
    <row r="3562" spans="2:2" ht="54.95" customHeight="1" x14ac:dyDescent="0.25">
      <c r="B3562" s="79"/>
    </row>
    <row r="3563" spans="2:2" ht="54.95" customHeight="1" x14ac:dyDescent="0.25">
      <c r="B3563" s="79"/>
    </row>
    <row r="3564" spans="2:2" ht="54.95" customHeight="1" x14ac:dyDescent="0.25">
      <c r="B3564" s="79"/>
    </row>
    <row r="3565" spans="2:2" ht="54.95" customHeight="1" x14ac:dyDescent="0.25">
      <c r="B3565" s="79"/>
    </row>
    <row r="3566" spans="2:2" ht="54.95" customHeight="1" x14ac:dyDescent="0.25">
      <c r="B3566" s="79"/>
    </row>
    <row r="3567" spans="2:2" ht="54.95" customHeight="1" x14ac:dyDescent="0.25">
      <c r="B3567" s="79"/>
    </row>
    <row r="3568" spans="2:2" ht="54.95" customHeight="1" x14ac:dyDescent="0.25">
      <c r="B3568" s="79"/>
    </row>
    <row r="3569" spans="2:2" ht="54.95" customHeight="1" x14ac:dyDescent="0.25">
      <c r="B3569" s="79"/>
    </row>
    <row r="3570" spans="2:2" ht="54.95" customHeight="1" x14ac:dyDescent="0.25">
      <c r="B3570" s="79"/>
    </row>
    <row r="3571" spans="2:2" ht="54.95" customHeight="1" x14ac:dyDescent="0.25">
      <c r="B3571" s="79"/>
    </row>
    <row r="3572" spans="2:2" ht="54.95" customHeight="1" x14ac:dyDescent="0.25">
      <c r="B3572" s="79"/>
    </row>
    <row r="3573" spans="2:2" ht="54.95" customHeight="1" x14ac:dyDescent="0.25">
      <c r="B3573" s="79"/>
    </row>
    <row r="3574" spans="2:2" ht="54.95" customHeight="1" x14ac:dyDescent="0.25">
      <c r="B3574" s="79"/>
    </row>
    <row r="3575" spans="2:2" ht="54.95" customHeight="1" x14ac:dyDescent="0.25">
      <c r="B3575" s="79"/>
    </row>
    <row r="3576" spans="2:2" ht="54.95" customHeight="1" x14ac:dyDescent="0.25">
      <c r="B3576" s="79"/>
    </row>
    <row r="3577" spans="2:2" ht="54.95" customHeight="1" x14ac:dyDescent="0.25">
      <c r="B3577" s="79"/>
    </row>
    <row r="3578" spans="2:2" ht="54.95" customHeight="1" x14ac:dyDescent="0.25">
      <c r="B3578" s="79"/>
    </row>
    <row r="3579" spans="2:2" ht="54.95" customHeight="1" x14ac:dyDescent="0.25">
      <c r="B3579" s="79"/>
    </row>
    <row r="3580" spans="2:2" ht="54.95" customHeight="1" x14ac:dyDescent="0.25">
      <c r="B3580" s="79"/>
    </row>
    <row r="3581" spans="2:2" ht="54.95" customHeight="1" x14ac:dyDescent="0.25">
      <c r="B3581" s="79"/>
    </row>
    <row r="3582" spans="2:2" ht="54.95" customHeight="1" x14ac:dyDescent="0.25">
      <c r="B3582" s="79"/>
    </row>
    <row r="3583" spans="2:2" ht="54.95" customHeight="1" x14ac:dyDescent="0.25">
      <c r="B3583" s="79"/>
    </row>
    <row r="3584" spans="2:2" ht="54.95" customHeight="1" x14ac:dyDescent="0.25">
      <c r="B3584" s="79"/>
    </row>
    <row r="3585" spans="2:2" ht="54.95" customHeight="1" x14ac:dyDescent="0.25">
      <c r="B3585" s="79"/>
    </row>
    <row r="3586" spans="2:2" ht="54.95" customHeight="1" x14ac:dyDescent="0.25">
      <c r="B3586" s="79"/>
    </row>
    <row r="3587" spans="2:2" ht="54.95" customHeight="1" x14ac:dyDescent="0.25">
      <c r="B3587" s="79"/>
    </row>
    <row r="3588" spans="2:2" ht="54.95" customHeight="1" x14ac:dyDescent="0.25">
      <c r="B3588" s="79"/>
    </row>
    <row r="3589" spans="2:2" ht="54.95" customHeight="1" x14ac:dyDescent="0.25">
      <c r="B3589" s="79"/>
    </row>
    <row r="3590" spans="2:2" ht="54.95" customHeight="1" x14ac:dyDescent="0.25">
      <c r="B3590" s="79"/>
    </row>
    <row r="3591" spans="2:2" ht="54.95" customHeight="1" x14ac:dyDescent="0.25">
      <c r="B3591" s="79"/>
    </row>
    <row r="3592" spans="2:2" ht="54.95" customHeight="1" x14ac:dyDescent="0.25">
      <c r="B3592" s="79"/>
    </row>
    <row r="3593" spans="2:2" ht="54.95" customHeight="1" x14ac:dyDescent="0.25">
      <c r="B3593" s="79"/>
    </row>
    <row r="3594" spans="2:2" ht="54.95" customHeight="1" x14ac:dyDescent="0.25">
      <c r="B3594" s="79"/>
    </row>
    <row r="3595" spans="2:2" ht="54.95" customHeight="1" x14ac:dyDescent="0.25">
      <c r="B3595" s="79"/>
    </row>
    <row r="3596" spans="2:2" ht="54.95" customHeight="1" x14ac:dyDescent="0.25">
      <c r="B3596" s="79"/>
    </row>
    <row r="3597" spans="2:2" ht="54.95" customHeight="1" x14ac:dyDescent="0.25">
      <c r="B3597" s="79"/>
    </row>
    <row r="3598" spans="2:2" ht="54.95" customHeight="1" x14ac:dyDescent="0.25">
      <c r="B3598" s="79"/>
    </row>
    <row r="3599" spans="2:2" ht="54.95" customHeight="1" x14ac:dyDescent="0.25">
      <c r="B3599" s="79"/>
    </row>
    <row r="3600" spans="2:2" ht="54.95" customHeight="1" x14ac:dyDescent="0.25">
      <c r="B3600" s="79"/>
    </row>
    <row r="3601" spans="2:2" ht="54.95" customHeight="1" x14ac:dyDescent="0.25">
      <c r="B3601" s="79"/>
    </row>
    <row r="3602" spans="2:2" ht="54.95" customHeight="1" x14ac:dyDescent="0.25">
      <c r="B3602" s="79"/>
    </row>
    <row r="3603" spans="2:2" ht="54.95" customHeight="1" x14ac:dyDescent="0.25">
      <c r="B3603" s="79"/>
    </row>
    <row r="3604" spans="2:2" ht="54.95" customHeight="1" x14ac:dyDescent="0.25">
      <c r="B3604" s="79"/>
    </row>
    <row r="3605" spans="2:2" ht="54.95" customHeight="1" x14ac:dyDescent="0.25">
      <c r="B3605" s="79"/>
    </row>
    <row r="3606" spans="2:2" ht="54.95" customHeight="1" x14ac:dyDescent="0.25">
      <c r="B3606" s="79"/>
    </row>
    <row r="3607" spans="2:2" ht="54.95" customHeight="1" x14ac:dyDescent="0.25">
      <c r="B3607" s="79"/>
    </row>
    <row r="3608" spans="2:2" ht="54.95" customHeight="1" x14ac:dyDescent="0.25">
      <c r="B3608" s="79"/>
    </row>
    <row r="3609" spans="2:2" ht="54.95" customHeight="1" x14ac:dyDescent="0.25">
      <c r="B3609" s="79"/>
    </row>
    <row r="3610" spans="2:2" ht="54.95" customHeight="1" x14ac:dyDescent="0.25">
      <c r="B3610" s="79"/>
    </row>
    <row r="3611" spans="2:2" ht="54.95" customHeight="1" x14ac:dyDescent="0.25">
      <c r="B3611" s="79"/>
    </row>
    <row r="3612" spans="2:2" ht="54.95" customHeight="1" x14ac:dyDescent="0.25">
      <c r="B3612" s="79"/>
    </row>
    <row r="3613" spans="2:2" ht="54.95" customHeight="1" x14ac:dyDescent="0.25">
      <c r="B3613" s="79"/>
    </row>
    <row r="3614" spans="2:2" ht="54.95" customHeight="1" x14ac:dyDescent="0.25">
      <c r="B3614" s="79"/>
    </row>
    <row r="3615" spans="2:2" ht="54.95" customHeight="1" x14ac:dyDescent="0.25">
      <c r="B3615" s="79"/>
    </row>
    <row r="3616" spans="2:2" ht="54.95" customHeight="1" x14ac:dyDescent="0.25">
      <c r="B3616" s="79"/>
    </row>
    <row r="3617" spans="2:2" ht="54.95" customHeight="1" x14ac:dyDescent="0.25">
      <c r="B3617" s="79"/>
    </row>
    <row r="3618" spans="2:2" ht="54.95" customHeight="1" x14ac:dyDescent="0.25">
      <c r="B3618" s="79"/>
    </row>
    <row r="3619" spans="2:2" ht="54.95" customHeight="1" x14ac:dyDescent="0.25">
      <c r="B3619" s="79"/>
    </row>
    <row r="3620" spans="2:2" ht="54.95" customHeight="1" x14ac:dyDescent="0.25">
      <c r="B3620" s="79"/>
    </row>
    <row r="3621" spans="2:2" ht="54.95" customHeight="1" x14ac:dyDescent="0.25">
      <c r="B3621" s="79"/>
    </row>
    <row r="3622" spans="2:2" ht="54.95" customHeight="1" x14ac:dyDescent="0.25">
      <c r="B3622" s="79"/>
    </row>
    <row r="3623" spans="2:2" ht="54.95" customHeight="1" x14ac:dyDescent="0.25">
      <c r="B3623" s="79"/>
    </row>
    <row r="3624" spans="2:2" ht="54.95" customHeight="1" x14ac:dyDescent="0.25">
      <c r="B3624" s="79"/>
    </row>
    <row r="3625" spans="2:2" ht="54.95" customHeight="1" x14ac:dyDescent="0.25">
      <c r="B3625" s="79"/>
    </row>
    <row r="3626" spans="2:2" ht="54.95" customHeight="1" x14ac:dyDescent="0.25">
      <c r="B3626" s="79"/>
    </row>
    <row r="3627" spans="2:2" ht="54.95" customHeight="1" x14ac:dyDescent="0.25">
      <c r="B3627" s="79"/>
    </row>
    <row r="3628" spans="2:2" ht="54.95" customHeight="1" x14ac:dyDescent="0.25">
      <c r="B3628" s="79"/>
    </row>
    <row r="3629" spans="2:2" ht="54.95" customHeight="1" x14ac:dyDescent="0.25">
      <c r="B3629" s="79"/>
    </row>
    <row r="3630" spans="2:2" ht="54.95" customHeight="1" x14ac:dyDescent="0.25">
      <c r="B3630" s="79"/>
    </row>
    <row r="3631" spans="2:2" ht="54.95" customHeight="1" x14ac:dyDescent="0.25">
      <c r="B3631" s="79"/>
    </row>
    <row r="3632" spans="2:2" ht="54.95" customHeight="1" x14ac:dyDescent="0.25">
      <c r="B3632" s="79"/>
    </row>
    <row r="3633" spans="2:2" ht="54.95" customHeight="1" x14ac:dyDescent="0.25">
      <c r="B3633" s="79"/>
    </row>
    <row r="3634" spans="2:2" ht="54.95" customHeight="1" x14ac:dyDescent="0.25">
      <c r="B3634" s="79"/>
    </row>
    <row r="3635" spans="2:2" ht="54.95" customHeight="1" x14ac:dyDescent="0.25">
      <c r="B3635" s="79"/>
    </row>
    <row r="3636" spans="2:2" ht="54.95" customHeight="1" x14ac:dyDescent="0.25">
      <c r="B3636" s="79"/>
    </row>
    <row r="3637" spans="2:2" ht="54.95" customHeight="1" x14ac:dyDescent="0.25">
      <c r="B3637" s="79"/>
    </row>
    <row r="3638" spans="2:2" ht="54.95" customHeight="1" x14ac:dyDescent="0.25">
      <c r="B3638" s="79"/>
    </row>
    <row r="3639" spans="2:2" ht="54.95" customHeight="1" x14ac:dyDescent="0.25">
      <c r="B3639" s="79"/>
    </row>
    <row r="3640" spans="2:2" ht="54.95" customHeight="1" x14ac:dyDescent="0.25">
      <c r="B3640" s="79"/>
    </row>
    <row r="3641" spans="2:2" ht="54.95" customHeight="1" x14ac:dyDescent="0.25">
      <c r="B3641" s="79"/>
    </row>
    <row r="3642" spans="2:2" ht="54.95" customHeight="1" x14ac:dyDescent="0.25">
      <c r="B3642" s="79"/>
    </row>
    <row r="3643" spans="2:2" ht="54.95" customHeight="1" x14ac:dyDescent="0.25">
      <c r="B3643" s="79"/>
    </row>
    <row r="3644" spans="2:2" ht="54.95" customHeight="1" x14ac:dyDescent="0.25">
      <c r="B3644" s="79"/>
    </row>
    <row r="3645" spans="2:2" ht="54.95" customHeight="1" x14ac:dyDescent="0.25">
      <c r="B3645" s="79"/>
    </row>
    <row r="3646" spans="2:2" ht="54.95" customHeight="1" x14ac:dyDescent="0.25">
      <c r="B3646" s="79"/>
    </row>
    <row r="3647" spans="2:2" ht="54.95" customHeight="1" x14ac:dyDescent="0.25">
      <c r="B3647" s="79"/>
    </row>
    <row r="3648" spans="2:2" ht="54.95" customHeight="1" x14ac:dyDescent="0.25">
      <c r="B3648" s="79"/>
    </row>
    <row r="3649" spans="2:2" ht="54.95" customHeight="1" x14ac:dyDescent="0.25">
      <c r="B3649" s="79"/>
    </row>
    <row r="3650" spans="2:2" ht="54.95" customHeight="1" x14ac:dyDescent="0.25">
      <c r="B3650" s="79"/>
    </row>
    <row r="3651" spans="2:2" ht="54.95" customHeight="1" x14ac:dyDescent="0.25">
      <c r="B3651" s="79"/>
    </row>
    <row r="3652" spans="2:2" ht="54.95" customHeight="1" x14ac:dyDescent="0.25">
      <c r="B3652" s="79"/>
    </row>
    <row r="3653" spans="2:2" ht="54.95" customHeight="1" x14ac:dyDescent="0.25">
      <c r="B3653" s="79"/>
    </row>
    <row r="3654" spans="2:2" ht="54.95" customHeight="1" x14ac:dyDescent="0.25">
      <c r="B3654" s="79"/>
    </row>
    <row r="3655" spans="2:2" ht="54.95" customHeight="1" x14ac:dyDescent="0.25">
      <c r="B3655" s="79"/>
    </row>
    <row r="3656" spans="2:2" ht="54.95" customHeight="1" x14ac:dyDescent="0.25">
      <c r="B3656" s="79"/>
    </row>
    <row r="3657" spans="2:2" ht="54.95" customHeight="1" x14ac:dyDescent="0.25">
      <c r="B3657" s="79"/>
    </row>
    <row r="3658" spans="2:2" ht="54.95" customHeight="1" x14ac:dyDescent="0.25">
      <c r="B3658" s="79"/>
    </row>
    <row r="3659" spans="2:2" ht="54.95" customHeight="1" x14ac:dyDescent="0.25">
      <c r="B3659" s="79"/>
    </row>
    <row r="3660" spans="2:2" ht="54.95" customHeight="1" x14ac:dyDescent="0.25">
      <c r="B3660" s="79"/>
    </row>
    <row r="3661" spans="2:2" ht="54.95" customHeight="1" x14ac:dyDescent="0.25">
      <c r="B3661" s="79"/>
    </row>
    <row r="3662" spans="2:2" ht="54.95" customHeight="1" x14ac:dyDescent="0.25">
      <c r="B3662" s="79"/>
    </row>
    <row r="3663" spans="2:2" ht="54.95" customHeight="1" x14ac:dyDescent="0.25">
      <c r="B3663" s="79"/>
    </row>
    <row r="3664" spans="2:2" ht="54.95" customHeight="1" x14ac:dyDescent="0.25">
      <c r="B3664" s="79"/>
    </row>
    <row r="3665" spans="2:2" ht="54.95" customHeight="1" x14ac:dyDescent="0.25">
      <c r="B3665" s="79"/>
    </row>
    <row r="3666" spans="2:2" ht="54.95" customHeight="1" x14ac:dyDescent="0.25">
      <c r="B3666" s="79"/>
    </row>
    <row r="3667" spans="2:2" ht="54.95" customHeight="1" x14ac:dyDescent="0.25">
      <c r="B3667" s="79"/>
    </row>
    <row r="3668" spans="2:2" ht="54.95" customHeight="1" x14ac:dyDescent="0.25">
      <c r="B3668" s="79"/>
    </row>
    <row r="3669" spans="2:2" ht="54.95" customHeight="1" x14ac:dyDescent="0.25">
      <c r="B3669" s="79"/>
    </row>
    <row r="3670" spans="2:2" ht="54.95" customHeight="1" x14ac:dyDescent="0.25">
      <c r="B3670" s="79"/>
    </row>
    <row r="3671" spans="2:2" ht="54.95" customHeight="1" x14ac:dyDescent="0.25">
      <c r="B3671" s="79"/>
    </row>
    <row r="3672" spans="2:2" ht="54.95" customHeight="1" x14ac:dyDescent="0.25">
      <c r="B3672" s="79"/>
    </row>
    <row r="3673" spans="2:2" ht="54.95" customHeight="1" x14ac:dyDescent="0.25">
      <c r="B3673" s="79"/>
    </row>
    <row r="3674" spans="2:2" ht="54.95" customHeight="1" x14ac:dyDescent="0.25">
      <c r="B3674" s="79"/>
    </row>
    <row r="3675" spans="2:2" ht="54.95" customHeight="1" x14ac:dyDescent="0.25">
      <c r="B3675" s="79"/>
    </row>
    <row r="3676" spans="2:2" ht="54.95" customHeight="1" x14ac:dyDescent="0.25">
      <c r="B3676" s="79"/>
    </row>
    <row r="3677" spans="2:2" ht="54.95" customHeight="1" x14ac:dyDescent="0.25">
      <c r="B3677" s="79"/>
    </row>
    <row r="3678" spans="2:2" ht="54.95" customHeight="1" x14ac:dyDescent="0.25">
      <c r="B3678" s="79"/>
    </row>
    <row r="3679" spans="2:2" ht="54.95" customHeight="1" x14ac:dyDescent="0.25">
      <c r="B3679" s="79"/>
    </row>
    <row r="3680" spans="2:2" ht="54.95" customHeight="1" x14ac:dyDescent="0.25">
      <c r="B3680" s="79"/>
    </row>
    <row r="3681" spans="2:2" ht="54.95" customHeight="1" x14ac:dyDescent="0.25">
      <c r="B3681" s="79"/>
    </row>
    <row r="3682" spans="2:2" ht="54.95" customHeight="1" x14ac:dyDescent="0.25">
      <c r="B3682" s="79"/>
    </row>
    <row r="3683" spans="2:2" ht="54.95" customHeight="1" x14ac:dyDescent="0.25">
      <c r="B3683" s="79"/>
    </row>
    <row r="3684" spans="2:2" ht="54.95" customHeight="1" x14ac:dyDescent="0.25">
      <c r="B3684" s="79"/>
    </row>
    <row r="3685" spans="2:2" ht="54.95" customHeight="1" x14ac:dyDescent="0.25">
      <c r="B3685" s="79"/>
    </row>
    <row r="3686" spans="2:2" ht="54.95" customHeight="1" x14ac:dyDescent="0.25">
      <c r="B3686" s="79"/>
    </row>
    <row r="3687" spans="2:2" ht="54.95" customHeight="1" x14ac:dyDescent="0.25">
      <c r="B3687" s="79"/>
    </row>
    <row r="3688" spans="2:2" ht="54.95" customHeight="1" x14ac:dyDescent="0.25">
      <c r="B3688" s="79"/>
    </row>
    <row r="3689" spans="2:2" ht="54.95" customHeight="1" x14ac:dyDescent="0.25">
      <c r="B3689" s="79"/>
    </row>
    <row r="3690" spans="2:2" ht="54.95" customHeight="1" x14ac:dyDescent="0.25">
      <c r="B3690" s="79"/>
    </row>
    <row r="3691" spans="2:2" ht="54.95" customHeight="1" x14ac:dyDescent="0.25">
      <c r="B3691" s="79"/>
    </row>
    <row r="3692" spans="2:2" ht="54.95" customHeight="1" x14ac:dyDescent="0.25">
      <c r="B3692" s="79"/>
    </row>
    <row r="3693" spans="2:2" ht="54.95" customHeight="1" x14ac:dyDescent="0.25">
      <c r="B3693" s="79"/>
    </row>
    <row r="3694" spans="2:2" ht="54.95" customHeight="1" x14ac:dyDescent="0.25">
      <c r="B3694" s="79"/>
    </row>
    <row r="3695" spans="2:2" ht="54.95" customHeight="1" x14ac:dyDescent="0.25">
      <c r="B3695" s="79"/>
    </row>
    <row r="3696" spans="2:2" ht="54.95" customHeight="1" x14ac:dyDescent="0.25">
      <c r="B3696" s="79"/>
    </row>
    <row r="3697" spans="2:2" ht="54.95" customHeight="1" x14ac:dyDescent="0.25">
      <c r="B3697" s="79"/>
    </row>
    <row r="3698" spans="2:2" ht="54.95" customHeight="1" x14ac:dyDescent="0.25">
      <c r="B3698" s="79"/>
    </row>
    <row r="3699" spans="2:2" ht="54.95" customHeight="1" x14ac:dyDescent="0.25">
      <c r="B3699" s="79"/>
    </row>
    <row r="3700" spans="2:2" ht="54.95" customHeight="1" x14ac:dyDescent="0.25">
      <c r="B3700" s="79"/>
    </row>
    <row r="3701" spans="2:2" ht="54.95" customHeight="1" x14ac:dyDescent="0.25">
      <c r="B3701" s="79"/>
    </row>
    <row r="3702" spans="2:2" ht="54.95" customHeight="1" x14ac:dyDescent="0.25">
      <c r="B3702" s="79"/>
    </row>
    <row r="3703" spans="2:2" ht="54.95" customHeight="1" x14ac:dyDescent="0.25">
      <c r="B3703" s="79"/>
    </row>
    <row r="3704" spans="2:2" ht="54.95" customHeight="1" x14ac:dyDescent="0.25">
      <c r="B3704" s="79"/>
    </row>
    <row r="3705" spans="2:2" ht="54.95" customHeight="1" x14ac:dyDescent="0.25">
      <c r="B3705" s="79"/>
    </row>
    <row r="3706" spans="2:2" ht="54.95" customHeight="1" x14ac:dyDescent="0.25">
      <c r="B3706" s="79"/>
    </row>
    <row r="3707" spans="2:2" ht="54.95" customHeight="1" x14ac:dyDescent="0.25">
      <c r="B3707" s="79"/>
    </row>
    <row r="3708" spans="2:2" ht="54.95" customHeight="1" x14ac:dyDescent="0.25">
      <c r="B3708" s="79"/>
    </row>
    <row r="3709" spans="2:2" ht="54.95" customHeight="1" x14ac:dyDescent="0.25">
      <c r="B3709" s="79"/>
    </row>
    <row r="3710" spans="2:2" ht="54.95" customHeight="1" x14ac:dyDescent="0.25">
      <c r="B3710" s="79"/>
    </row>
    <row r="3711" spans="2:2" ht="54.95" customHeight="1" x14ac:dyDescent="0.25">
      <c r="B3711" s="79"/>
    </row>
    <row r="3712" spans="2:2" ht="54.95" customHeight="1" x14ac:dyDescent="0.25">
      <c r="B3712" s="79"/>
    </row>
    <row r="3713" spans="2:2" ht="54.95" customHeight="1" x14ac:dyDescent="0.25">
      <c r="B3713" s="79"/>
    </row>
    <row r="3714" spans="2:2" ht="54.95" customHeight="1" x14ac:dyDescent="0.25">
      <c r="B3714" s="79"/>
    </row>
    <row r="3715" spans="2:2" ht="54.95" customHeight="1" x14ac:dyDescent="0.25">
      <c r="B3715" s="79"/>
    </row>
    <row r="3716" spans="2:2" ht="54.95" customHeight="1" x14ac:dyDescent="0.25">
      <c r="B3716" s="79"/>
    </row>
    <row r="3717" spans="2:2" ht="54.95" customHeight="1" x14ac:dyDescent="0.25">
      <c r="B3717" s="79"/>
    </row>
    <row r="3718" spans="2:2" ht="54.95" customHeight="1" x14ac:dyDescent="0.25">
      <c r="B3718" s="79"/>
    </row>
    <row r="3719" spans="2:2" ht="54.95" customHeight="1" x14ac:dyDescent="0.25">
      <c r="B3719" s="79"/>
    </row>
    <row r="3720" spans="2:2" ht="54.95" customHeight="1" x14ac:dyDescent="0.25">
      <c r="B3720" s="79"/>
    </row>
    <row r="3721" spans="2:2" ht="54.95" customHeight="1" x14ac:dyDescent="0.25">
      <c r="B3721" s="79"/>
    </row>
    <row r="3722" spans="2:2" ht="54.95" customHeight="1" x14ac:dyDescent="0.25">
      <c r="B3722" s="79"/>
    </row>
    <row r="3723" spans="2:2" ht="54.95" customHeight="1" x14ac:dyDescent="0.25">
      <c r="B3723" s="79"/>
    </row>
    <row r="3724" spans="2:2" ht="54.95" customHeight="1" x14ac:dyDescent="0.25">
      <c r="B3724" s="79"/>
    </row>
    <row r="3725" spans="2:2" ht="54.95" customHeight="1" x14ac:dyDescent="0.25">
      <c r="B3725" s="79"/>
    </row>
    <row r="3726" spans="2:2" ht="54.95" customHeight="1" x14ac:dyDescent="0.25">
      <c r="B3726" s="79"/>
    </row>
    <row r="3727" spans="2:2" ht="54.95" customHeight="1" x14ac:dyDescent="0.25">
      <c r="B3727" s="79"/>
    </row>
    <row r="3728" spans="2:2" ht="54.95" customHeight="1" x14ac:dyDescent="0.25">
      <c r="B3728" s="79"/>
    </row>
    <row r="3729" spans="2:2" ht="54.95" customHeight="1" x14ac:dyDescent="0.25">
      <c r="B3729" s="79"/>
    </row>
    <row r="3730" spans="2:2" ht="54.95" customHeight="1" x14ac:dyDescent="0.25">
      <c r="B3730" s="79"/>
    </row>
    <row r="3731" spans="2:2" ht="54.95" customHeight="1" x14ac:dyDescent="0.25">
      <c r="B3731" s="79"/>
    </row>
    <row r="3732" spans="2:2" ht="54.95" customHeight="1" x14ac:dyDescent="0.25">
      <c r="B3732" s="79"/>
    </row>
    <row r="3733" spans="2:2" ht="54.95" customHeight="1" x14ac:dyDescent="0.25">
      <c r="B3733" s="79"/>
    </row>
    <row r="3734" spans="2:2" ht="54.95" customHeight="1" x14ac:dyDescent="0.25">
      <c r="B3734" s="79"/>
    </row>
    <row r="3735" spans="2:2" ht="54.95" customHeight="1" x14ac:dyDescent="0.25">
      <c r="B3735" s="79"/>
    </row>
    <row r="3736" spans="2:2" ht="54.95" customHeight="1" x14ac:dyDescent="0.25">
      <c r="B3736" s="79"/>
    </row>
    <row r="3737" spans="2:2" ht="54.95" customHeight="1" x14ac:dyDescent="0.25">
      <c r="B3737" s="79"/>
    </row>
    <row r="3738" spans="2:2" ht="54.95" customHeight="1" x14ac:dyDescent="0.25">
      <c r="B3738" s="79"/>
    </row>
    <row r="3739" spans="2:2" ht="54.95" customHeight="1" x14ac:dyDescent="0.25">
      <c r="B3739" s="79"/>
    </row>
    <row r="3740" spans="2:2" ht="54.95" customHeight="1" x14ac:dyDescent="0.25">
      <c r="B3740" s="79"/>
    </row>
    <row r="3741" spans="2:2" ht="54.95" customHeight="1" x14ac:dyDescent="0.25">
      <c r="B3741" s="79"/>
    </row>
    <row r="3742" spans="2:2" ht="54.95" customHeight="1" x14ac:dyDescent="0.25">
      <c r="B3742" s="79"/>
    </row>
    <row r="3743" spans="2:2" ht="54.95" customHeight="1" x14ac:dyDescent="0.25">
      <c r="B3743" s="79"/>
    </row>
    <row r="3744" spans="2:2" ht="54.95" customHeight="1" x14ac:dyDescent="0.25">
      <c r="B3744" s="79"/>
    </row>
    <row r="3745" spans="2:2" ht="54.95" customHeight="1" x14ac:dyDescent="0.25">
      <c r="B3745" s="79"/>
    </row>
    <row r="3746" spans="2:2" ht="54.95" customHeight="1" x14ac:dyDescent="0.25">
      <c r="B3746" s="79"/>
    </row>
    <row r="3747" spans="2:2" ht="54.95" customHeight="1" x14ac:dyDescent="0.25">
      <c r="B3747" s="79"/>
    </row>
    <row r="3748" spans="2:2" ht="54.95" customHeight="1" x14ac:dyDescent="0.25">
      <c r="B3748" s="79"/>
    </row>
    <row r="3749" spans="2:2" ht="54.95" customHeight="1" x14ac:dyDescent="0.25">
      <c r="B3749" s="79"/>
    </row>
    <row r="3750" spans="2:2" ht="54.95" customHeight="1" x14ac:dyDescent="0.25">
      <c r="B3750" s="79"/>
    </row>
    <row r="3751" spans="2:2" ht="54.95" customHeight="1" x14ac:dyDescent="0.25">
      <c r="B3751" s="79"/>
    </row>
    <row r="3752" spans="2:2" ht="54.95" customHeight="1" x14ac:dyDescent="0.25">
      <c r="B3752" s="79"/>
    </row>
    <row r="3753" spans="2:2" ht="54.95" customHeight="1" x14ac:dyDescent="0.25">
      <c r="B3753" s="79"/>
    </row>
    <row r="3754" spans="2:2" ht="54.95" customHeight="1" x14ac:dyDescent="0.25">
      <c r="B3754" s="79"/>
    </row>
    <row r="3755" spans="2:2" ht="54.95" customHeight="1" x14ac:dyDescent="0.25">
      <c r="B3755" s="79"/>
    </row>
    <row r="3756" spans="2:2" ht="54.95" customHeight="1" x14ac:dyDescent="0.25">
      <c r="B3756" s="79"/>
    </row>
    <row r="3757" spans="2:2" ht="54.95" customHeight="1" x14ac:dyDescent="0.25">
      <c r="B3757" s="79"/>
    </row>
    <row r="3758" spans="2:2" ht="54.95" customHeight="1" x14ac:dyDescent="0.25">
      <c r="B3758" s="79"/>
    </row>
    <row r="3759" spans="2:2" ht="54.95" customHeight="1" x14ac:dyDescent="0.25">
      <c r="B3759" s="79"/>
    </row>
    <row r="3760" spans="2:2" ht="54.95" customHeight="1" x14ac:dyDescent="0.25">
      <c r="B3760" s="79"/>
    </row>
    <row r="3761" spans="2:2" ht="54.95" customHeight="1" x14ac:dyDescent="0.25">
      <c r="B3761" s="79"/>
    </row>
    <row r="3762" spans="2:2" ht="54.95" customHeight="1" x14ac:dyDescent="0.25">
      <c r="B3762" s="79"/>
    </row>
    <row r="3763" spans="2:2" ht="54.95" customHeight="1" x14ac:dyDescent="0.25">
      <c r="B3763" s="79"/>
    </row>
    <row r="3764" spans="2:2" ht="54.95" customHeight="1" x14ac:dyDescent="0.25">
      <c r="B3764" s="79"/>
    </row>
    <row r="3765" spans="2:2" ht="54.95" customHeight="1" x14ac:dyDescent="0.25">
      <c r="B3765" s="79"/>
    </row>
    <row r="3766" spans="2:2" ht="54.95" customHeight="1" x14ac:dyDescent="0.25">
      <c r="B3766" s="79"/>
    </row>
    <row r="3767" spans="2:2" ht="54.95" customHeight="1" x14ac:dyDescent="0.25">
      <c r="B3767" s="79"/>
    </row>
    <row r="3768" spans="2:2" ht="54.95" customHeight="1" x14ac:dyDescent="0.25">
      <c r="B3768" s="79"/>
    </row>
    <row r="3769" spans="2:2" ht="54.95" customHeight="1" x14ac:dyDescent="0.25">
      <c r="B3769" s="79"/>
    </row>
    <row r="3770" spans="2:2" ht="54.95" customHeight="1" x14ac:dyDescent="0.25">
      <c r="B3770" s="79"/>
    </row>
    <row r="3771" spans="2:2" ht="54.95" customHeight="1" x14ac:dyDescent="0.25">
      <c r="B3771" s="79"/>
    </row>
    <row r="3772" spans="2:2" ht="54.95" customHeight="1" x14ac:dyDescent="0.25">
      <c r="B3772" s="79"/>
    </row>
    <row r="3773" spans="2:2" ht="54.95" customHeight="1" x14ac:dyDescent="0.25">
      <c r="B3773" s="79"/>
    </row>
    <row r="3774" spans="2:2" ht="54.95" customHeight="1" x14ac:dyDescent="0.25">
      <c r="B3774" s="79"/>
    </row>
    <row r="3775" spans="2:2" ht="54.95" customHeight="1" x14ac:dyDescent="0.25">
      <c r="B3775" s="79"/>
    </row>
    <row r="3776" spans="2:2" ht="54.95" customHeight="1" x14ac:dyDescent="0.25">
      <c r="B3776" s="79"/>
    </row>
    <row r="3777" spans="2:2" ht="54.95" customHeight="1" x14ac:dyDescent="0.25">
      <c r="B3777" s="79"/>
    </row>
    <row r="3778" spans="2:2" ht="54.95" customHeight="1" x14ac:dyDescent="0.25">
      <c r="B3778" s="79"/>
    </row>
    <row r="3779" spans="2:2" ht="54.95" customHeight="1" x14ac:dyDescent="0.25">
      <c r="B3779" s="79"/>
    </row>
    <row r="3780" spans="2:2" ht="54.95" customHeight="1" x14ac:dyDescent="0.25">
      <c r="B3780" s="79"/>
    </row>
    <row r="3781" spans="2:2" ht="54.95" customHeight="1" x14ac:dyDescent="0.25">
      <c r="B3781" s="79"/>
    </row>
    <row r="3782" spans="2:2" ht="54.95" customHeight="1" x14ac:dyDescent="0.25">
      <c r="B3782" s="79"/>
    </row>
    <row r="3783" spans="2:2" ht="54.95" customHeight="1" x14ac:dyDescent="0.25">
      <c r="B3783" s="79"/>
    </row>
    <row r="3784" spans="2:2" ht="54.95" customHeight="1" x14ac:dyDescent="0.25">
      <c r="B3784" s="79"/>
    </row>
    <row r="3785" spans="2:2" ht="54.95" customHeight="1" x14ac:dyDescent="0.25">
      <c r="B3785" s="79"/>
    </row>
    <row r="3786" spans="2:2" ht="54.95" customHeight="1" x14ac:dyDescent="0.25">
      <c r="B3786" s="79"/>
    </row>
    <row r="3787" spans="2:2" ht="54.95" customHeight="1" x14ac:dyDescent="0.25">
      <c r="B3787" s="79"/>
    </row>
    <row r="3788" spans="2:2" ht="54.95" customHeight="1" x14ac:dyDescent="0.25">
      <c r="B3788" s="79"/>
    </row>
    <row r="3789" spans="2:2" ht="54.95" customHeight="1" x14ac:dyDescent="0.25">
      <c r="B3789" s="79"/>
    </row>
    <row r="3790" spans="2:2" ht="54.95" customHeight="1" x14ac:dyDescent="0.25">
      <c r="B3790" s="79"/>
    </row>
    <row r="3791" spans="2:2" ht="54.95" customHeight="1" x14ac:dyDescent="0.25">
      <c r="B3791" s="79"/>
    </row>
    <row r="3792" spans="2:2" ht="54.95" customHeight="1" x14ac:dyDescent="0.25">
      <c r="B3792" s="79"/>
    </row>
    <row r="3793" spans="2:2" ht="54.95" customHeight="1" x14ac:dyDescent="0.25">
      <c r="B3793" s="79"/>
    </row>
    <row r="3794" spans="2:2" ht="54.95" customHeight="1" x14ac:dyDescent="0.25">
      <c r="B3794" s="79"/>
    </row>
    <row r="3795" spans="2:2" ht="54.95" customHeight="1" x14ac:dyDescent="0.25">
      <c r="B3795" s="79"/>
    </row>
    <row r="3796" spans="2:2" ht="54.95" customHeight="1" x14ac:dyDescent="0.25">
      <c r="B3796" s="79"/>
    </row>
    <row r="3797" spans="2:2" ht="54.95" customHeight="1" x14ac:dyDescent="0.25">
      <c r="B3797" s="79"/>
    </row>
    <row r="3798" spans="2:2" ht="54.95" customHeight="1" x14ac:dyDescent="0.25">
      <c r="B3798" s="79"/>
    </row>
    <row r="3799" spans="2:2" ht="54.95" customHeight="1" x14ac:dyDescent="0.25">
      <c r="B3799" s="79"/>
    </row>
    <row r="3800" spans="2:2" ht="54.95" customHeight="1" x14ac:dyDescent="0.25">
      <c r="B3800" s="79"/>
    </row>
    <row r="3801" spans="2:2" ht="54.95" customHeight="1" x14ac:dyDescent="0.25">
      <c r="B3801" s="79"/>
    </row>
    <row r="3802" spans="2:2" ht="54.95" customHeight="1" x14ac:dyDescent="0.25">
      <c r="B3802" s="79"/>
    </row>
    <row r="3803" spans="2:2" ht="54.95" customHeight="1" x14ac:dyDescent="0.25">
      <c r="B3803" s="79"/>
    </row>
    <row r="3804" spans="2:2" ht="54.95" customHeight="1" x14ac:dyDescent="0.25">
      <c r="B3804" s="79"/>
    </row>
    <row r="3805" spans="2:2" ht="54.95" customHeight="1" x14ac:dyDescent="0.25">
      <c r="B3805" s="79"/>
    </row>
    <row r="3806" spans="2:2" ht="54.95" customHeight="1" x14ac:dyDescent="0.25">
      <c r="B3806" s="79"/>
    </row>
    <row r="3807" spans="2:2" ht="54.95" customHeight="1" x14ac:dyDescent="0.25">
      <c r="B3807" s="79"/>
    </row>
    <row r="3808" spans="2:2" ht="54.95" customHeight="1" x14ac:dyDescent="0.25">
      <c r="B3808" s="79"/>
    </row>
    <row r="3809" spans="2:2" ht="54.95" customHeight="1" x14ac:dyDescent="0.25">
      <c r="B3809" s="79"/>
    </row>
    <row r="3810" spans="2:2" ht="54.95" customHeight="1" x14ac:dyDescent="0.25">
      <c r="B3810" s="79"/>
    </row>
    <row r="3811" spans="2:2" ht="54.95" customHeight="1" x14ac:dyDescent="0.25">
      <c r="B3811" s="79"/>
    </row>
    <row r="3812" spans="2:2" ht="54.95" customHeight="1" x14ac:dyDescent="0.25">
      <c r="B3812" s="79"/>
    </row>
    <row r="3813" spans="2:2" ht="54.95" customHeight="1" x14ac:dyDescent="0.25">
      <c r="B3813" s="79"/>
    </row>
    <row r="3814" spans="2:2" ht="54.95" customHeight="1" x14ac:dyDescent="0.25">
      <c r="B3814" s="79"/>
    </row>
    <row r="3815" spans="2:2" ht="54.95" customHeight="1" x14ac:dyDescent="0.25">
      <c r="B3815" s="79"/>
    </row>
    <row r="3816" spans="2:2" ht="54.95" customHeight="1" x14ac:dyDescent="0.25">
      <c r="B3816" s="79"/>
    </row>
    <row r="3817" spans="2:2" ht="54.95" customHeight="1" x14ac:dyDescent="0.25">
      <c r="B3817" s="79"/>
    </row>
    <row r="3818" spans="2:2" ht="54.95" customHeight="1" x14ac:dyDescent="0.25">
      <c r="B3818" s="79"/>
    </row>
    <row r="3819" spans="2:2" ht="54.95" customHeight="1" x14ac:dyDescent="0.25">
      <c r="B3819" s="79"/>
    </row>
    <row r="3820" spans="2:2" ht="54.95" customHeight="1" x14ac:dyDescent="0.25">
      <c r="B3820" s="79"/>
    </row>
    <row r="3821" spans="2:2" ht="54.95" customHeight="1" x14ac:dyDescent="0.25">
      <c r="B3821" s="79"/>
    </row>
    <row r="3822" spans="2:2" ht="54.95" customHeight="1" x14ac:dyDescent="0.25">
      <c r="B3822" s="79"/>
    </row>
    <row r="3823" spans="2:2" ht="54.95" customHeight="1" x14ac:dyDescent="0.25">
      <c r="B3823" s="79"/>
    </row>
    <row r="3824" spans="2:2" ht="54.95" customHeight="1" x14ac:dyDescent="0.25">
      <c r="B3824" s="79"/>
    </row>
    <row r="3825" spans="2:2" ht="54.95" customHeight="1" x14ac:dyDescent="0.25">
      <c r="B3825" s="79"/>
    </row>
    <row r="3826" spans="2:2" ht="54.95" customHeight="1" x14ac:dyDescent="0.25">
      <c r="B3826" s="79"/>
    </row>
    <row r="3827" spans="2:2" ht="54.95" customHeight="1" x14ac:dyDescent="0.25">
      <c r="B3827" s="79"/>
    </row>
    <row r="3828" spans="2:2" ht="54.95" customHeight="1" x14ac:dyDescent="0.25">
      <c r="B3828" s="79"/>
    </row>
    <row r="3829" spans="2:2" ht="54.95" customHeight="1" x14ac:dyDescent="0.25">
      <c r="B3829" s="79"/>
    </row>
    <row r="3830" spans="2:2" ht="54.95" customHeight="1" x14ac:dyDescent="0.25">
      <c r="B3830" s="79"/>
    </row>
    <row r="3831" spans="2:2" ht="54.95" customHeight="1" x14ac:dyDescent="0.25">
      <c r="B3831" s="79"/>
    </row>
    <row r="3832" spans="2:2" ht="54.95" customHeight="1" x14ac:dyDescent="0.25">
      <c r="B3832" s="79"/>
    </row>
    <row r="3833" spans="2:2" ht="54.95" customHeight="1" x14ac:dyDescent="0.25">
      <c r="B3833" s="79"/>
    </row>
    <row r="3834" spans="2:2" ht="54.95" customHeight="1" x14ac:dyDescent="0.25">
      <c r="B3834" s="79"/>
    </row>
    <row r="3835" spans="2:2" ht="54.95" customHeight="1" x14ac:dyDescent="0.25">
      <c r="B3835" s="79"/>
    </row>
    <row r="3836" spans="2:2" ht="54.95" customHeight="1" x14ac:dyDescent="0.25">
      <c r="B3836" s="79"/>
    </row>
    <row r="3837" spans="2:2" ht="54.95" customHeight="1" x14ac:dyDescent="0.25">
      <c r="B3837" s="79"/>
    </row>
    <row r="3838" spans="2:2" ht="54.95" customHeight="1" x14ac:dyDescent="0.25">
      <c r="B3838" s="79"/>
    </row>
    <row r="3839" spans="2:2" ht="54.95" customHeight="1" x14ac:dyDescent="0.25">
      <c r="B3839" s="79"/>
    </row>
    <row r="3840" spans="2:2" ht="54.95" customHeight="1" x14ac:dyDescent="0.25">
      <c r="B3840" s="79"/>
    </row>
    <row r="3841" spans="2:2" ht="54.95" customHeight="1" x14ac:dyDescent="0.25">
      <c r="B3841" s="79"/>
    </row>
    <row r="3842" spans="2:2" ht="54.95" customHeight="1" x14ac:dyDescent="0.25">
      <c r="B3842" s="79"/>
    </row>
    <row r="3843" spans="2:2" ht="54.95" customHeight="1" x14ac:dyDescent="0.25">
      <c r="B3843" s="79"/>
    </row>
    <row r="3844" spans="2:2" ht="54.95" customHeight="1" x14ac:dyDescent="0.25">
      <c r="B3844" s="79"/>
    </row>
    <row r="3845" spans="2:2" ht="54.95" customHeight="1" x14ac:dyDescent="0.25">
      <c r="B3845" s="79"/>
    </row>
    <row r="3846" spans="2:2" ht="54.95" customHeight="1" x14ac:dyDescent="0.25">
      <c r="B3846" s="79"/>
    </row>
    <row r="3847" spans="2:2" ht="54.95" customHeight="1" x14ac:dyDescent="0.25">
      <c r="B3847" s="79"/>
    </row>
    <row r="3848" spans="2:2" ht="54.95" customHeight="1" x14ac:dyDescent="0.25">
      <c r="B3848" s="79"/>
    </row>
    <row r="3849" spans="2:2" ht="54.95" customHeight="1" x14ac:dyDescent="0.25">
      <c r="B3849" s="79"/>
    </row>
    <row r="3850" spans="2:2" ht="54.95" customHeight="1" x14ac:dyDescent="0.25">
      <c r="B3850" s="79"/>
    </row>
    <row r="3851" spans="2:2" ht="54.95" customHeight="1" x14ac:dyDescent="0.25">
      <c r="B3851" s="79"/>
    </row>
    <row r="3852" spans="2:2" ht="54.95" customHeight="1" x14ac:dyDescent="0.25">
      <c r="B3852" s="79"/>
    </row>
    <row r="3853" spans="2:2" ht="54.95" customHeight="1" x14ac:dyDescent="0.25">
      <c r="B3853" s="79"/>
    </row>
    <row r="3854" spans="2:2" ht="54.95" customHeight="1" x14ac:dyDescent="0.25">
      <c r="B3854" s="79"/>
    </row>
    <row r="3855" spans="2:2" ht="54.95" customHeight="1" x14ac:dyDescent="0.25">
      <c r="B3855" s="79"/>
    </row>
    <row r="3856" spans="2:2" ht="54.95" customHeight="1" x14ac:dyDescent="0.25">
      <c r="B3856" s="79"/>
    </row>
    <row r="3857" spans="2:2" ht="54.95" customHeight="1" x14ac:dyDescent="0.25">
      <c r="B3857" s="79"/>
    </row>
    <row r="3858" spans="2:2" ht="54.95" customHeight="1" x14ac:dyDescent="0.25">
      <c r="B3858" s="79"/>
    </row>
    <row r="3859" spans="2:2" ht="54.95" customHeight="1" x14ac:dyDescent="0.25">
      <c r="B3859" s="79"/>
    </row>
    <row r="3860" spans="2:2" ht="54.95" customHeight="1" x14ac:dyDescent="0.25">
      <c r="B3860" s="79"/>
    </row>
    <row r="3861" spans="2:2" ht="54.95" customHeight="1" x14ac:dyDescent="0.25">
      <c r="B3861" s="79"/>
    </row>
    <row r="3862" spans="2:2" ht="54.95" customHeight="1" x14ac:dyDescent="0.25">
      <c r="B3862" s="79"/>
    </row>
    <row r="3863" spans="2:2" ht="54.95" customHeight="1" x14ac:dyDescent="0.25">
      <c r="B3863" s="79"/>
    </row>
    <row r="3864" spans="2:2" ht="54.95" customHeight="1" x14ac:dyDescent="0.25">
      <c r="B3864" s="79"/>
    </row>
    <row r="3865" spans="2:2" ht="54.95" customHeight="1" x14ac:dyDescent="0.25">
      <c r="B3865" s="79"/>
    </row>
    <row r="3866" spans="2:2" ht="54.95" customHeight="1" x14ac:dyDescent="0.25">
      <c r="B3866" s="79"/>
    </row>
    <row r="3867" spans="2:2" ht="54.95" customHeight="1" x14ac:dyDescent="0.25">
      <c r="B3867" s="79"/>
    </row>
    <row r="3868" spans="2:2" ht="54.95" customHeight="1" x14ac:dyDescent="0.25">
      <c r="B3868" s="79"/>
    </row>
    <row r="3869" spans="2:2" ht="54.95" customHeight="1" x14ac:dyDescent="0.25">
      <c r="B3869" s="79"/>
    </row>
    <row r="3870" spans="2:2" ht="54.95" customHeight="1" x14ac:dyDescent="0.25">
      <c r="B3870" s="79"/>
    </row>
    <row r="3871" spans="2:2" ht="54.95" customHeight="1" x14ac:dyDescent="0.25">
      <c r="B3871" s="79"/>
    </row>
    <row r="3872" spans="2:2" ht="54.95" customHeight="1" x14ac:dyDescent="0.25">
      <c r="B3872" s="79"/>
    </row>
    <row r="3873" spans="2:2" ht="54.95" customHeight="1" x14ac:dyDescent="0.25">
      <c r="B3873" s="79"/>
    </row>
    <row r="3874" spans="2:2" ht="54.95" customHeight="1" x14ac:dyDescent="0.25">
      <c r="B3874" s="79"/>
    </row>
    <row r="3875" spans="2:2" ht="54.95" customHeight="1" x14ac:dyDescent="0.25">
      <c r="B3875" s="79"/>
    </row>
    <row r="3876" spans="2:2" ht="54.95" customHeight="1" x14ac:dyDescent="0.25">
      <c r="B3876" s="79"/>
    </row>
    <row r="3877" spans="2:2" ht="54.95" customHeight="1" x14ac:dyDescent="0.25">
      <c r="B3877" s="79"/>
    </row>
    <row r="3878" spans="2:2" ht="54.95" customHeight="1" x14ac:dyDescent="0.25">
      <c r="B3878" s="79"/>
    </row>
    <row r="3879" spans="2:2" ht="54.95" customHeight="1" x14ac:dyDescent="0.25">
      <c r="B3879" s="79"/>
    </row>
    <row r="3880" spans="2:2" ht="54.95" customHeight="1" x14ac:dyDescent="0.25">
      <c r="B3880" s="79"/>
    </row>
    <row r="3881" spans="2:2" ht="54.95" customHeight="1" x14ac:dyDescent="0.25">
      <c r="B3881" s="79"/>
    </row>
    <row r="3882" spans="2:2" ht="54.95" customHeight="1" x14ac:dyDescent="0.25">
      <c r="B3882" s="79"/>
    </row>
    <row r="3883" spans="2:2" ht="54.95" customHeight="1" x14ac:dyDescent="0.25">
      <c r="B3883" s="79"/>
    </row>
    <row r="3884" spans="2:2" ht="54.95" customHeight="1" x14ac:dyDescent="0.25">
      <c r="B3884" s="79"/>
    </row>
    <row r="3885" spans="2:2" ht="54.95" customHeight="1" x14ac:dyDescent="0.25">
      <c r="B3885" s="79"/>
    </row>
    <row r="3886" spans="2:2" ht="54.95" customHeight="1" x14ac:dyDescent="0.25">
      <c r="B3886" s="79"/>
    </row>
    <row r="3887" spans="2:2" ht="54.95" customHeight="1" x14ac:dyDescent="0.25">
      <c r="B3887" s="79"/>
    </row>
    <row r="3888" spans="2:2" ht="54.95" customHeight="1" x14ac:dyDescent="0.25">
      <c r="B3888" s="79"/>
    </row>
    <row r="3889" spans="2:2" ht="54.95" customHeight="1" x14ac:dyDescent="0.25">
      <c r="B3889" s="79"/>
    </row>
    <row r="3890" spans="2:2" ht="54.95" customHeight="1" x14ac:dyDescent="0.25">
      <c r="B3890" s="79"/>
    </row>
    <row r="3891" spans="2:2" ht="54.95" customHeight="1" x14ac:dyDescent="0.25">
      <c r="B3891" s="79"/>
    </row>
    <row r="3892" spans="2:2" ht="54.95" customHeight="1" x14ac:dyDescent="0.25">
      <c r="B3892" s="79"/>
    </row>
    <row r="3893" spans="2:2" ht="54.95" customHeight="1" x14ac:dyDescent="0.25">
      <c r="B3893" s="79"/>
    </row>
    <row r="3894" spans="2:2" ht="54.95" customHeight="1" x14ac:dyDescent="0.25">
      <c r="B3894" s="79"/>
    </row>
    <row r="3895" spans="2:2" ht="54.95" customHeight="1" x14ac:dyDescent="0.25">
      <c r="B3895" s="79"/>
    </row>
    <row r="3896" spans="2:2" ht="54.95" customHeight="1" x14ac:dyDescent="0.25">
      <c r="B3896" s="79"/>
    </row>
    <row r="3897" spans="2:2" ht="54.95" customHeight="1" x14ac:dyDescent="0.25">
      <c r="B3897" s="79"/>
    </row>
    <row r="3898" spans="2:2" ht="54.95" customHeight="1" x14ac:dyDescent="0.25">
      <c r="B3898" s="79"/>
    </row>
    <row r="3899" spans="2:2" ht="54.95" customHeight="1" x14ac:dyDescent="0.25">
      <c r="B3899" s="79"/>
    </row>
    <row r="3900" spans="2:2" ht="54.95" customHeight="1" x14ac:dyDescent="0.25">
      <c r="B3900" s="79"/>
    </row>
    <row r="3901" spans="2:2" ht="54.95" customHeight="1" x14ac:dyDescent="0.25">
      <c r="B3901" s="79"/>
    </row>
    <row r="3902" spans="2:2" ht="54.95" customHeight="1" x14ac:dyDescent="0.25">
      <c r="B3902" s="79"/>
    </row>
    <row r="3903" spans="2:2" ht="54.95" customHeight="1" x14ac:dyDescent="0.25">
      <c r="B3903" s="79"/>
    </row>
    <row r="3904" spans="2:2" ht="54.95" customHeight="1" x14ac:dyDescent="0.25">
      <c r="B3904" s="79"/>
    </row>
    <row r="3905" spans="2:2" ht="54.95" customHeight="1" x14ac:dyDescent="0.25">
      <c r="B3905" s="79"/>
    </row>
    <row r="3906" spans="2:2" ht="54.95" customHeight="1" x14ac:dyDescent="0.25">
      <c r="B3906" s="79"/>
    </row>
    <row r="3907" spans="2:2" ht="54.95" customHeight="1" x14ac:dyDescent="0.25">
      <c r="B3907" s="79"/>
    </row>
    <row r="3908" spans="2:2" ht="54.95" customHeight="1" x14ac:dyDescent="0.25">
      <c r="B3908" s="79"/>
    </row>
    <row r="3909" spans="2:2" ht="54.95" customHeight="1" x14ac:dyDescent="0.25">
      <c r="B3909" s="79"/>
    </row>
    <row r="3910" spans="2:2" ht="54.95" customHeight="1" x14ac:dyDescent="0.25">
      <c r="B3910" s="79"/>
    </row>
    <row r="3911" spans="2:2" ht="54.95" customHeight="1" x14ac:dyDescent="0.25">
      <c r="B3911" s="79"/>
    </row>
    <row r="3912" spans="2:2" ht="54.95" customHeight="1" x14ac:dyDescent="0.25">
      <c r="B3912" s="79"/>
    </row>
    <row r="3913" spans="2:2" ht="54.95" customHeight="1" x14ac:dyDescent="0.25">
      <c r="B3913" s="79"/>
    </row>
    <row r="3914" spans="2:2" ht="54.95" customHeight="1" x14ac:dyDescent="0.25">
      <c r="B3914" s="79"/>
    </row>
    <row r="3915" spans="2:2" ht="54.95" customHeight="1" x14ac:dyDescent="0.25">
      <c r="B3915" s="79"/>
    </row>
    <row r="3916" spans="2:2" ht="54.95" customHeight="1" x14ac:dyDescent="0.25">
      <c r="B3916" s="79"/>
    </row>
    <row r="3917" spans="2:2" ht="54.95" customHeight="1" x14ac:dyDescent="0.25">
      <c r="B3917" s="79"/>
    </row>
    <row r="3918" spans="2:2" ht="54.95" customHeight="1" x14ac:dyDescent="0.25">
      <c r="B3918" s="79"/>
    </row>
    <row r="3919" spans="2:2" ht="54.95" customHeight="1" x14ac:dyDescent="0.25">
      <c r="B3919" s="79"/>
    </row>
    <row r="3920" spans="2:2" ht="54.95" customHeight="1" x14ac:dyDescent="0.25">
      <c r="B3920" s="79"/>
    </row>
    <row r="3921" spans="2:2" ht="54.95" customHeight="1" x14ac:dyDescent="0.25">
      <c r="B3921" s="79"/>
    </row>
    <row r="3922" spans="2:2" ht="54.95" customHeight="1" x14ac:dyDescent="0.25">
      <c r="B3922" s="79"/>
    </row>
    <row r="3923" spans="2:2" ht="54.95" customHeight="1" x14ac:dyDescent="0.25">
      <c r="B3923" s="79"/>
    </row>
    <row r="3924" spans="2:2" ht="54.95" customHeight="1" x14ac:dyDescent="0.25">
      <c r="B3924" s="79"/>
    </row>
    <row r="3925" spans="2:2" ht="54.95" customHeight="1" x14ac:dyDescent="0.25">
      <c r="B3925" s="79"/>
    </row>
    <row r="3926" spans="2:2" ht="54.95" customHeight="1" x14ac:dyDescent="0.25">
      <c r="B3926" s="79"/>
    </row>
    <row r="3927" spans="2:2" ht="54.95" customHeight="1" x14ac:dyDescent="0.25">
      <c r="B3927" s="79"/>
    </row>
    <row r="3928" spans="2:2" ht="54.95" customHeight="1" x14ac:dyDescent="0.25">
      <c r="B3928" s="79"/>
    </row>
    <row r="3929" spans="2:2" ht="54.95" customHeight="1" x14ac:dyDescent="0.25">
      <c r="B3929" s="79"/>
    </row>
    <row r="3930" spans="2:2" ht="54.95" customHeight="1" x14ac:dyDescent="0.25">
      <c r="B3930" s="79"/>
    </row>
    <row r="3931" spans="2:2" ht="54.95" customHeight="1" x14ac:dyDescent="0.25">
      <c r="B3931" s="79"/>
    </row>
    <row r="3932" spans="2:2" ht="54.95" customHeight="1" x14ac:dyDescent="0.25">
      <c r="B3932" s="79"/>
    </row>
    <row r="3933" spans="2:2" ht="54.95" customHeight="1" x14ac:dyDescent="0.25">
      <c r="B3933" s="79"/>
    </row>
    <row r="3934" spans="2:2" ht="54.95" customHeight="1" x14ac:dyDescent="0.25">
      <c r="B3934" s="79"/>
    </row>
    <row r="3935" spans="2:2" ht="54.95" customHeight="1" x14ac:dyDescent="0.25">
      <c r="B3935" s="79"/>
    </row>
    <row r="3936" spans="2:2" ht="54.95" customHeight="1" x14ac:dyDescent="0.25">
      <c r="B3936" s="79"/>
    </row>
    <row r="3937" spans="2:2" ht="54.95" customHeight="1" x14ac:dyDescent="0.25">
      <c r="B3937" s="79"/>
    </row>
    <row r="3938" spans="2:2" ht="54.95" customHeight="1" x14ac:dyDescent="0.25">
      <c r="B3938" s="79"/>
    </row>
    <row r="3939" spans="2:2" ht="54.95" customHeight="1" x14ac:dyDescent="0.25">
      <c r="B3939" s="79"/>
    </row>
    <row r="3940" spans="2:2" ht="54.95" customHeight="1" x14ac:dyDescent="0.25">
      <c r="B3940" s="79"/>
    </row>
    <row r="3941" spans="2:2" ht="54.95" customHeight="1" x14ac:dyDescent="0.25">
      <c r="B3941" s="79"/>
    </row>
    <row r="3942" spans="2:2" ht="54.95" customHeight="1" x14ac:dyDescent="0.25">
      <c r="B3942" s="79"/>
    </row>
    <row r="3943" spans="2:2" ht="54.95" customHeight="1" x14ac:dyDescent="0.25">
      <c r="B3943" s="79"/>
    </row>
    <row r="3944" spans="2:2" ht="54.95" customHeight="1" x14ac:dyDescent="0.25">
      <c r="B3944" s="79"/>
    </row>
    <row r="3945" spans="2:2" ht="54.95" customHeight="1" x14ac:dyDescent="0.25">
      <c r="B3945" s="79"/>
    </row>
    <row r="3946" spans="2:2" ht="54.95" customHeight="1" x14ac:dyDescent="0.25">
      <c r="B3946" s="79"/>
    </row>
    <row r="3947" spans="2:2" ht="54.95" customHeight="1" x14ac:dyDescent="0.25">
      <c r="B3947" s="79"/>
    </row>
    <row r="3948" spans="2:2" ht="54.95" customHeight="1" x14ac:dyDescent="0.25">
      <c r="B3948" s="79"/>
    </row>
    <row r="3949" spans="2:2" ht="54.95" customHeight="1" x14ac:dyDescent="0.25">
      <c r="B3949" s="79"/>
    </row>
    <row r="3950" spans="2:2" ht="54.95" customHeight="1" x14ac:dyDescent="0.25">
      <c r="B3950" s="79"/>
    </row>
    <row r="3951" spans="2:2" ht="54.95" customHeight="1" x14ac:dyDescent="0.25">
      <c r="B3951" s="79"/>
    </row>
    <row r="3952" spans="2:2" ht="54.95" customHeight="1" x14ac:dyDescent="0.25">
      <c r="B3952" s="79"/>
    </row>
    <row r="3953" spans="2:2" ht="54.95" customHeight="1" x14ac:dyDescent="0.25">
      <c r="B3953" s="79"/>
    </row>
    <row r="3954" spans="2:2" ht="54.95" customHeight="1" x14ac:dyDescent="0.25">
      <c r="B3954" s="79"/>
    </row>
    <row r="3955" spans="2:2" ht="54.95" customHeight="1" x14ac:dyDescent="0.25">
      <c r="B3955" s="79"/>
    </row>
    <row r="3956" spans="2:2" ht="54.95" customHeight="1" x14ac:dyDescent="0.25">
      <c r="B3956" s="79"/>
    </row>
    <row r="3957" spans="2:2" ht="54.95" customHeight="1" x14ac:dyDescent="0.25">
      <c r="B3957" s="79"/>
    </row>
    <row r="3958" spans="2:2" ht="54.95" customHeight="1" x14ac:dyDescent="0.25">
      <c r="B3958" s="79"/>
    </row>
    <row r="3959" spans="2:2" ht="54.95" customHeight="1" x14ac:dyDescent="0.25">
      <c r="B3959" s="79"/>
    </row>
    <row r="3960" spans="2:2" ht="54.95" customHeight="1" x14ac:dyDescent="0.25">
      <c r="B3960" s="79"/>
    </row>
    <row r="3961" spans="2:2" ht="54.95" customHeight="1" x14ac:dyDescent="0.25">
      <c r="B3961" s="79"/>
    </row>
    <row r="3962" spans="2:2" ht="54.95" customHeight="1" x14ac:dyDescent="0.25">
      <c r="B3962" s="79"/>
    </row>
    <row r="3963" spans="2:2" ht="54.95" customHeight="1" x14ac:dyDescent="0.25">
      <c r="B3963" s="79"/>
    </row>
    <row r="3964" spans="2:2" ht="54.95" customHeight="1" x14ac:dyDescent="0.25">
      <c r="B3964" s="79"/>
    </row>
    <row r="3965" spans="2:2" ht="54.95" customHeight="1" x14ac:dyDescent="0.25">
      <c r="B3965" s="79"/>
    </row>
    <row r="3966" spans="2:2" ht="54.95" customHeight="1" x14ac:dyDescent="0.25">
      <c r="B3966" s="79"/>
    </row>
    <row r="3967" spans="2:2" ht="54.95" customHeight="1" x14ac:dyDescent="0.25">
      <c r="B3967" s="79"/>
    </row>
    <row r="3968" spans="2:2" ht="54.95" customHeight="1" x14ac:dyDescent="0.25">
      <c r="B3968" s="79"/>
    </row>
    <row r="3969" spans="2:2" ht="54.95" customHeight="1" x14ac:dyDescent="0.25">
      <c r="B3969" s="79"/>
    </row>
    <row r="3970" spans="2:2" ht="54.95" customHeight="1" x14ac:dyDescent="0.25">
      <c r="B3970" s="79"/>
    </row>
    <row r="3971" spans="2:2" ht="54.95" customHeight="1" x14ac:dyDescent="0.25">
      <c r="B3971" s="79"/>
    </row>
    <row r="3972" spans="2:2" ht="54.95" customHeight="1" x14ac:dyDescent="0.25">
      <c r="B3972" s="79"/>
    </row>
    <row r="3973" spans="2:2" ht="54.95" customHeight="1" x14ac:dyDescent="0.25">
      <c r="B3973" s="79"/>
    </row>
    <row r="3974" spans="2:2" ht="54.95" customHeight="1" x14ac:dyDescent="0.25">
      <c r="B3974" s="79"/>
    </row>
    <row r="3975" spans="2:2" ht="54.95" customHeight="1" x14ac:dyDescent="0.25">
      <c r="B3975" s="79"/>
    </row>
    <row r="3976" spans="2:2" ht="54.95" customHeight="1" x14ac:dyDescent="0.25">
      <c r="B3976" s="79"/>
    </row>
    <row r="3977" spans="2:2" ht="54.95" customHeight="1" x14ac:dyDescent="0.25">
      <c r="B3977" s="79"/>
    </row>
    <row r="3978" spans="2:2" ht="54.95" customHeight="1" x14ac:dyDescent="0.25">
      <c r="B3978" s="79"/>
    </row>
    <row r="3979" spans="2:2" ht="54.95" customHeight="1" x14ac:dyDescent="0.25">
      <c r="B3979" s="79"/>
    </row>
    <row r="3980" spans="2:2" ht="54.95" customHeight="1" x14ac:dyDescent="0.25">
      <c r="B3980" s="79"/>
    </row>
    <row r="3981" spans="2:2" ht="54.95" customHeight="1" x14ac:dyDescent="0.25">
      <c r="B3981" s="79"/>
    </row>
    <row r="3982" spans="2:2" ht="54.95" customHeight="1" x14ac:dyDescent="0.25">
      <c r="B3982" s="79"/>
    </row>
    <row r="3983" spans="2:2" ht="54.95" customHeight="1" x14ac:dyDescent="0.25">
      <c r="B3983" s="79"/>
    </row>
    <row r="3984" spans="2:2" ht="54.95" customHeight="1" x14ac:dyDescent="0.25">
      <c r="B3984" s="79"/>
    </row>
    <row r="3985" spans="2:2" ht="54.95" customHeight="1" x14ac:dyDescent="0.25">
      <c r="B3985" s="79"/>
    </row>
    <row r="3986" spans="2:2" ht="54.95" customHeight="1" x14ac:dyDescent="0.25">
      <c r="B3986" s="79"/>
    </row>
    <row r="3987" spans="2:2" ht="54.95" customHeight="1" x14ac:dyDescent="0.25">
      <c r="B3987" s="79"/>
    </row>
    <row r="3988" spans="2:2" ht="54.95" customHeight="1" x14ac:dyDescent="0.25">
      <c r="B3988" s="79"/>
    </row>
    <row r="3989" spans="2:2" ht="54.95" customHeight="1" x14ac:dyDescent="0.25">
      <c r="B3989" s="79"/>
    </row>
    <row r="3990" spans="2:2" ht="54.95" customHeight="1" x14ac:dyDescent="0.25">
      <c r="B3990" s="79"/>
    </row>
    <row r="3991" spans="2:2" ht="54.95" customHeight="1" x14ac:dyDescent="0.25">
      <c r="B3991" s="79"/>
    </row>
    <row r="3992" spans="2:2" ht="54.95" customHeight="1" x14ac:dyDescent="0.25">
      <c r="B3992" s="79"/>
    </row>
    <row r="3993" spans="2:2" ht="54.95" customHeight="1" x14ac:dyDescent="0.25">
      <c r="B3993" s="79"/>
    </row>
    <row r="3994" spans="2:2" ht="54.95" customHeight="1" x14ac:dyDescent="0.25">
      <c r="B3994" s="79"/>
    </row>
    <row r="3995" spans="2:2" ht="54.95" customHeight="1" x14ac:dyDescent="0.25">
      <c r="B3995" s="79"/>
    </row>
    <row r="3996" spans="2:2" ht="54.95" customHeight="1" x14ac:dyDescent="0.25">
      <c r="B3996" s="79"/>
    </row>
    <row r="3997" spans="2:2" ht="54.95" customHeight="1" x14ac:dyDescent="0.25">
      <c r="B3997" s="79"/>
    </row>
    <row r="3998" spans="2:2" ht="54.95" customHeight="1" x14ac:dyDescent="0.25">
      <c r="B3998" s="79"/>
    </row>
    <row r="3999" spans="2:2" ht="54.95" customHeight="1" x14ac:dyDescent="0.25">
      <c r="B3999" s="79"/>
    </row>
    <row r="4000" spans="2:2" ht="54.95" customHeight="1" x14ac:dyDescent="0.25">
      <c r="B4000" s="79"/>
    </row>
    <row r="4001" spans="2:2" ht="54.95" customHeight="1" x14ac:dyDescent="0.25">
      <c r="B4001" s="79"/>
    </row>
    <row r="4002" spans="2:2" ht="54.95" customHeight="1" x14ac:dyDescent="0.25">
      <c r="B4002" s="79"/>
    </row>
    <row r="4003" spans="2:2" ht="54.95" customHeight="1" x14ac:dyDescent="0.25">
      <c r="B4003" s="79"/>
    </row>
    <row r="4004" spans="2:2" ht="54.95" customHeight="1" x14ac:dyDescent="0.25">
      <c r="B4004" s="79"/>
    </row>
    <row r="4005" spans="2:2" ht="54.95" customHeight="1" x14ac:dyDescent="0.25">
      <c r="B4005" s="79"/>
    </row>
    <row r="4006" spans="2:2" ht="54.95" customHeight="1" x14ac:dyDescent="0.25">
      <c r="B4006" s="79"/>
    </row>
    <row r="4007" spans="2:2" ht="54.95" customHeight="1" x14ac:dyDescent="0.25">
      <c r="B4007" s="79"/>
    </row>
    <row r="4008" spans="2:2" ht="54.95" customHeight="1" x14ac:dyDescent="0.25">
      <c r="B4008" s="79"/>
    </row>
    <row r="4009" spans="2:2" ht="54.95" customHeight="1" x14ac:dyDescent="0.25">
      <c r="B4009" s="79"/>
    </row>
    <row r="4010" spans="2:2" ht="54.95" customHeight="1" x14ac:dyDescent="0.25">
      <c r="B4010" s="79"/>
    </row>
    <row r="4011" spans="2:2" ht="54.95" customHeight="1" x14ac:dyDescent="0.25">
      <c r="B4011" s="79"/>
    </row>
    <row r="4012" spans="2:2" ht="54.95" customHeight="1" x14ac:dyDescent="0.25">
      <c r="B4012" s="79"/>
    </row>
    <row r="4013" spans="2:2" ht="54.95" customHeight="1" x14ac:dyDescent="0.25">
      <c r="B4013" s="79"/>
    </row>
    <row r="4014" spans="2:2" ht="54.95" customHeight="1" x14ac:dyDescent="0.25">
      <c r="B4014" s="79"/>
    </row>
    <row r="4015" spans="2:2" ht="54.95" customHeight="1" x14ac:dyDescent="0.25">
      <c r="B4015" s="79"/>
    </row>
    <row r="4016" spans="2:2" ht="54.95" customHeight="1" x14ac:dyDescent="0.25">
      <c r="B4016" s="79"/>
    </row>
    <row r="4017" spans="2:2" ht="54.95" customHeight="1" x14ac:dyDescent="0.25">
      <c r="B4017" s="79"/>
    </row>
    <row r="4018" spans="2:2" ht="54.95" customHeight="1" x14ac:dyDescent="0.25">
      <c r="B4018" s="79"/>
    </row>
    <row r="4019" spans="2:2" ht="54.95" customHeight="1" x14ac:dyDescent="0.25">
      <c r="B4019" s="79"/>
    </row>
    <row r="4020" spans="2:2" ht="54.95" customHeight="1" x14ac:dyDescent="0.25">
      <c r="B4020" s="79"/>
    </row>
    <row r="4021" spans="2:2" ht="54.95" customHeight="1" x14ac:dyDescent="0.25">
      <c r="B4021" s="79"/>
    </row>
    <row r="4022" spans="2:2" ht="54.95" customHeight="1" x14ac:dyDescent="0.25">
      <c r="B4022" s="79"/>
    </row>
    <row r="4023" spans="2:2" ht="54.95" customHeight="1" x14ac:dyDescent="0.25">
      <c r="B4023" s="79"/>
    </row>
    <row r="4024" spans="2:2" ht="54.95" customHeight="1" x14ac:dyDescent="0.25">
      <c r="B4024" s="79"/>
    </row>
    <row r="4025" spans="2:2" ht="54.95" customHeight="1" x14ac:dyDescent="0.25">
      <c r="B4025" s="79"/>
    </row>
    <row r="4026" spans="2:2" ht="54.95" customHeight="1" x14ac:dyDescent="0.25">
      <c r="B4026" s="79"/>
    </row>
    <row r="4027" spans="2:2" ht="54.95" customHeight="1" x14ac:dyDescent="0.25">
      <c r="B4027" s="79"/>
    </row>
    <row r="4028" spans="2:2" ht="54.95" customHeight="1" x14ac:dyDescent="0.25">
      <c r="B4028" s="79"/>
    </row>
    <row r="4029" spans="2:2" ht="54.95" customHeight="1" x14ac:dyDescent="0.25">
      <c r="B4029" s="79"/>
    </row>
    <row r="4030" spans="2:2" ht="54.95" customHeight="1" x14ac:dyDescent="0.25">
      <c r="B4030" s="79"/>
    </row>
    <row r="4031" spans="2:2" ht="54.95" customHeight="1" x14ac:dyDescent="0.25">
      <c r="B4031" s="79"/>
    </row>
    <row r="4032" spans="2:2" ht="54.95" customHeight="1" x14ac:dyDescent="0.25">
      <c r="B4032" s="79"/>
    </row>
    <row r="4033" spans="2:2" ht="54.95" customHeight="1" x14ac:dyDescent="0.25">
      <c r="B4033" s="79"/>
    </row>
    <row r="4034" spans="2:2" ht="54.95" customHeight="1" x14ac:dyDescent="0.25">
      <c r="B4034" s="79"/>
    </row>
    <row r="4035" spans="2:2" ht="54.95" customHeight="1" x14ac:dyDescent="0.25">
      <c r="B4035" s="79"/>
    </row>
    <row r="4036" spans="2:2" ht="54.95" customHeight="1" x14ac:dyDescent="0.25">
      <c r="B4036" s="79"/>
    </row>
    <row r="4037" spans="2:2" ht="54.95" customHeight="1" x14ac:dyDescent="0.25">
      <c r="B4037" s="79"/>
    </row>
    <row r="4038" spans="2:2" ht="54.95" customHeight="1" x14ac:dyDescent="0.25">
      <c r="B4038" s="79"/>
    </row>
    <row r="4039" spans="2:2" ht="54.95" customHeight="1" x14ac:dyDescent="0.25">
      <c r="B4039" s="79"/>
    </row>
    <row r="4040" spans="2:2" ht="54.95" customHeight="1" x14ac:dyDescent="0.25">
      <c r="B4040" s="79"/>
    </row>
    <row r="4041" spans="2:2" ht="54.95" customHeight="1" x14ac:dyDescent="0.25">
      <c r="B4041" s="79"/>
    </row>
    <row r="4042" spans="2:2" ht="54.95" customHeight="1" x14ac:dyDescent="0.25">
      <c r="B4042" s="79"/>
    </row>
    <row r="4043" spans="2:2" ht="54.95" customHeight="1" x14ac:dyDescent="0.25">
      <c r="B4043" s="79"/>
    </row>
    <row r="4044" spans="2:2" ht="54.95" customHeight="1" x14ac:dyDescent="0.25">
      <c r="B4044" s="79"/>
    </row>
    <row r="4045" spans="2:2" ht="54.95" customHeight="1" x14ac:dyDescent="0.25">
      <c r="B4045" s="79"/>
    </row>
    <row r="4046" spans="2:2" ht="54.95" customHeight="1" x14ac:dyDescent="0.25">
      <c r="B4046" s="79"/>
    </row>
    <row r="4047" spans="2:2" ht="54.95" customHeight="1" x14ac:dyDescent="0.25">
      <c r="B4047" s="79"/>
    </row>
    <row r="4048" spans="2:2" ht="54.95" customHeight="1" x14ac:dyDescent="0.25">
      <c r="B4048" s="79"/>
    </row>
    <row r="4049" spans="2:2" ht="54.95" customHeight="1" x14ac:dyDescent="0.25">
      <c r="B4049" s="79"/>
    </row>
    <row r="4050" spans="2:2" ht="54.95" customHeight="1" x14ac:dyDescent="0.25">
      <c r="B4050" s="79"/>
    </row>
    <row r="4051" spans="2:2" ht="54.95" customHeight="1" x14ac:dyDescent="0.25">
      <c r="B4051" s="79"/>
    </row>
    <row r="4052" spans="2:2" ht="54.95" customHeight="1" x14ac:dyDescent="0.25">
      <c r="B4052" s="79"/>
    </row>
    <row r="4053" spans="2:2" ht="54.95" customHeight="1" x14ac:dyDescent="0.25">
      <c r="B4053" s="79"/>
    </row>
    <row r="4054" spans="2:2" ht="54.95" customHeight="1" x14ac:dyDescent="0.25">
      <c r="B4054" s="79"/>
    </row>
    <row r="4055" spans="2:2" ht="54.95" customHeight="1" x14ac:dyDescent="0.25">
      <c r="B4055" s="79"/>
    </row>
    <row r="4056" spans="2:2" ht="54.95" customHeight="1" x14ac:dyDescent="0.25">
      <c r="B4056" s="79"/>
    </row>
    <row r="4057" spans="2:2" ht="54.95" customHeight="1" x14ac:dyDescent="0.25">
      <c r="B4057" s="79"/>
    </row>
    <row r="4058" spans="2:2" ht="54.95" customHeight="1" x14ac:dyDescent="0.25">
      <c r="B4058" s="79"/>
    </row>
    <row r="4059" spans="2:2" ht="54.95" customHeight="1" x14ac:dyDescent="0.25">
      <c r="B4059" s="79"/>
    </row>
    <row r="4060" spans="2:2" ht="54.95" customHeight="1" x14ac:dyDescent="0.25">
      <c r="B4060" s="79"/>
    </row>
    <row r="4061" spans="2:2" ht="54.95" customHeight="1" x14ac:dyDescent="0.25">
      <c r="B4061" s="79"/>
    </row>
    <row r="4062" spans="2:2" ht="54.95" customHeight="1" x14ac:dyDescent="0.25">
      <c r="B4062" s="79"/>
    </row>
    <row r="4063" spans="2:2" ht="54.95" customHeight="1" x14ac:dyDescent="0.25">
      <c r="B4063" s="79"/>
    </row>
    <row r="4064" spans="2:2" ht="54.95" customHeight="1" x14ac:dyDescent="0.25">
      <c r="B4064" s="79"/>
    </row>
    <row r="4065" spans="2:2" ht="54.95" customHeight="1" x14ac:dyDescent="0.25">
      <c r="B4065" s="79"/>
    </row>
    <row r="4066" spans="2:2" ht="54.95" customHeight="1" x14ac:dyDescent="0.25">
      <c r="B4066" s="79"/>
    </row>
    <row r="4067" spans="2:2" ht="54.95" customHeight="1" x14ac:dyDescent="0.25">
      <c r="B4067" s="79"/>
    </row>
    <row r="4068" spans="2:2" ht="54.95" customHeight="1" x14ac:dyDescent="0.25">
      <c r="B4068" s="79"/>
    </row>
    <row r="4069" spans="2:2" ht="54.95" customHeight="1" x14ac:dyDescent="0.25">
      <c r="B4069" s="79"/>
    </row>
    <row r="4070" spans="2:2" ht="54.95" customHeight="1" x14ac:dyDescent="0.25">
      <c r="B4070" s="79"/>
    </row>
    <row r="4071" spans="2:2" ht="54.95" customHeight="1" x14ac:dyDescent="0.25">
      <c r="B4071" s="79"/>
    </row>
    <row r="4072" spans="2:2" ht="54.95" customHeight="1" x14ac:dyDescent="0.25">
      <c r="B4072" s="79"/>
    </row>
    <row r="4073" spans="2:2" ht="54.95" customHeight="1" x14ac:dyDescent="0.25">
      <c r="B4073" s="79"/>
    </row>
    <row r="4074" spans="2:2" ht="54.95" customHeight="1" x14ac:dyDescent="0.25">
      <c r="B4074" s="79"/>
    </row>
    <row r="4075" spans="2:2" ht="54.95" customHeight="1" x14ac:dyDescent="0.25">
      <c r="B4075" s="79"/>
    </row>
    <row r="4076" spans="2:2" ht="54.95" customHeight="1" x14ac:dyDescent="0.25">
      <c r="B4076" s="79"/>
    </row>
    <row r="4077" spans="2:2" ht="54.95" customHeight="1" x14ac:dyDescent="0.25">
      <c r="B4077" s="79"/>
    </row>
    <row r="4078" spans="2:2" ht="54.95" customHeight="1" x14ac:dyDescent="0.25">
      <c r="B4078" s="79"/>
    </row>
    <row r="4079" spans="2:2" ht="54.95" customHeight="1" x14ac:dyDescent="0.25">
      <c r="B4079" s="79"/>
    </row>
    <row r="4080" spans="2:2" ht="54.95" customHeight="1" x14ac:dyDescent="0.25">
      <c r="B4080" s="79"/>
    </row>
    <row r="4081" spans="2:2" ht="54.95" customHeight="1" x14ac:dyDescent="0.25">
      <c r="B4081" s="79"/>
    </row>
    <row r="4082" spans="2:2" ht="54.95" customHeight="1" x14ac:dyDescent="0.25">
      <c r="B4082" s="79"/>
    </row>
    <row r="4083" spans="2:2" ht="54.95" customHeight="1" x14ac:dyDescent="0.25">
      <c r="B4083" s="79"/>
    </row>
    <row r="4084" spans="2:2" ht="54.95" customHeight="1" x14ac:dyDescent="0.25">
      <c r="B4084" s="79"/>
    </row>
    <row r="4085" spans="2:2" ht="54.95" customHeight="1" x14ac:dyDescent="0.25">
      <c r="B4085" s="79"/>
    </row>
    <row r="4086" spans="2:2" ht="54.95" customHeight="1" x14ac:dyDescent="0.25">
      <c r="B4086" s="79"/>
    </row>
    <row r="4087" spans="2:2" ht="54.95" customHeight="1" x14ac:dyDescent="0.25">
      <c r="B4087" s="79"/>
    </row>
    <row r="4088" spans="2:2" ht="54.95" customHeight="1" x14ac:dyDescent="0.25">
      <c r="B4088" s="79"/>
    </row>
    <row r="4089" spans="2:2" ht="54.95" customHeight="1" x14ac:dyDescent="0.25">
      <c r="B4089" s="79"/>
    </row>
    <row r="4090" spans="2:2" ht="54.95" customHeight="1" x14ac:dyDescent="0.25">
      <c r="B4090" s="79"/>
    </row>
    <row r="4091" spans="2:2" ht="54.95" customHeight="1" x14ac:dyDescent="0.25">
      <c r="B4091" s="79"/>
    </row>
    <row r="4092" spans="2:2" ht="54.95" customHeight="1" x14ac:dyDescent="0.25">
      <c r="B4092" s="79"/>
    </row>
    <row r="4093" spans="2:2" ht="54.95" customHeight="1" x14ac:dyDescent="0.25">
      <c r="B4093" s="79"/>
    </row>
    <row r="4094" spans="2:2" ht="54.95" customHeight="1" x14ac:dyDescent="0.25">
      <c r="B4094" s="79"/>
    </row>
    <row r="4095" spans="2:2" ht="54.95" customHeight="1" x14ac:dyDescent="0.25">
      <c r="B4095" s="79"/>
    </row>
    <row r="4096" spans="2:2" ht="54.95" customHeight="1" x14ac:dyDescent="0.25">
      <c r="B4096" s="79"/>
    </row>
    <row r="4097" spans="2:2" ht="54.95" customHeight="1" x14ac:dyDescent="0.25">
      <c r="B4097" s="79"/>
    </row>
    <row r="4098" spans="2:2" ht="54.95" customHeight="1" x14ac:dyDescent="0.25">
      <c r="B4098" s="79"/>
    </row>
    <row r="4099" spans="2:2" ht="54.95" customHeight="1" x14ac:dyDescent="0.25">
      <c r="B4099" s="79"/>
    </row>
    <row r="4100" spans="2:2" ht="54.95" customHeight="1" x14ac:dyDescent="0.25">
      <c r="B4100" s="79"/>
    </row>
    <row r="4101" spans="2:2" ht="54.95" customHeight="1" x14ac:dyDescent="0.25">
      <c r="B4101" s="79"/>
    </row>
    <row r="4102" spans="2:2" ht="54.95" customHeight="1" x14ac:dyDescent="0.25">
      <c r="B4102" s="79"/>
    </row>
    <row r="4103" spans="2:2" ht="54.95" customHeight="1" x14ac:dyDescent="0.25">
      <c r="B4103" s="79"/>
    </row>
    <row r="4104" spans="2:2" ht="54.95" customHeight="1" x14ac:dyDescent="0.25">
      <c r="B4104" s="79"/>
    </row>
    <row r="4105" spans="2:2" ht="54.95" customHeight="1" x14ac:dyDescent="0.25">
      <c r="B4105" s="79"/>
    </row>
    <row r="4106" spans="2:2" ht="54.95" customHeight="1" x14ac:dyDescent="0.25">
      <c r="B4106" s="79"/>
    </row>
    <row r="4107" spans="2:2" ht="54.95" customHeight="1" x14ac:dyDescent="0.25">
      <c r="B4107" s="79"/>
    </row>
    <row r="4108" spans="2:2" ht="54.95" customHeight="1" x14ac:dyDescent="0.25">
      <c r="B4108" s="79"/>
    </row>
    <row r="4109" spans="2:2" ht="54.95" customHeight="1" x14ac:dyDescent="0.25">
      <c r="B4109" s="79"/>
    </row>
    <row r="4110" spans="2:2" ht="54.95" customHeight="1" x14ac:dyDescent="0.25">
      <c r="B4110" s="79"/>
    </row>
    <row r="4111" spans="2:2" ht="54.95" customHeight="1" x14ac:dyDescent="0.25">
      <c r="B4111" s="79"/>
    </row>
    <row r="4112" spans="2:2" ht="54.95" customHeight="1" x14ac:dyDescent="0.25">
      <c r="B4112" s="79"/>
    </row>
    <row r="4113" spans="2:2" ht="54.95" customHeight="1" x14ac:dyDescent="0.25">
      <c r="B4113" s="79"/>
    </row>
    <row r="4114" spans="2:2" ht="54.95" customHeight="1" x14ac:dyDescent="0.25">
      <c r="B4114" s="79"/>
    </row>
    <row r="4115" spans="2:2" ht="54.95" customHeight="1" x14ac:dyDescent="0.25">
      <c r="B4115" s="79"/>
    </row>
    <row r="4116" spans="2:2" ht="54.95" customHeight="1" x14ac:dyDescent="0.25">
      <c r="B4116" s="79"/>
    </row>
    <row r="4117" spans="2:2" ht="54.95" customHeight="1" x14ac:dyDescent="0.25">
      <c r="B4117" s="79"/>
    </row>
    <row r="4118" spans="2:2" ht="54.95" customHeight="1" x14ac:dyDescent="0.25">
      <c r="B4118" s="79"/>
    </row>
    <row r="4119" spans="2:2" ht="54.95" customHeight="1" x14ac:dyDescent="0.25">
      <c r="B4119" s="79"/>
    </row>
    <row r="4120" spans="2:2" ht="54.95" customHeight="1" x14ac:dyDescent="0.25">
      <c r="B4120" s="79"/>
    </row>
    <row r="4121" spans="2:2" ht="54.95" customHeight="1" x14ac:dyDescent="0.25">
      <c r="B4121" s="79"/>
    </row>
    <row r="4122" spans="2:2" ht="54.95" customHeight="1" x14ac:dyDescent="0.25">
      <c r="B4122" s="79"/>
    </row>
    <row r="4123" spans="2:2" ht="54.95" customHeight="1" x14ac:dyDescent="0.25">
      <c r="B4123" s="79"/>
    </row>
    <row r="4124" spans="2:2" ht="54.95" customHeight="1" x14ac:dyDescent="0.25">
      <c r="B4124" s="79"/>
    </row>
    <row r="4125" spans="2:2" ht="54.95" customHeight="1" x14ac:dyDescent="0.25">
      <c r="B4125" s="79"/>
    </row>
    <row r="4126" spans="2:2" ht="54.95" customHeight="1" x14ac:dyDescent="0.25">
      <c r="B4126" s="79"/>
    </row>
    <row r="4127" spans="2:2" ht="54.95" customHeight="1" x14ac:dyDescent="0.25">
      <c r="B4127" s="79"/>
    </row>
    <row r="4128" spans="2:2" ht="54.95" customHeight="1" x14ac:dyDescent="0.25">
      <c r="B4128" s="79"/>
    </row>
    <row r="4129" spans="2:2" ht="54.95" customHeight="1" x14ac:dyDescent="0.25">
      <c r="B4129" s="79"/>
    </row>
    <row r="4130" spans="2:2" ht="54.95" customHeight="1" x14ac:dyDescent="0.25">
      <c r="B4130" s="79"/>
    </row>
    <row r="4131" spans="2:2" ht="54.95" customHeight="1" x14ac:dyDescent="0.25">
      <c r="B4131" s="79"/>
    </row>
    <row r="4132" spans="2:2" ht="54.95" customHeight="1" x14ac:dyDescent="0.25">
      <c r="B4132" s="79"/>
    </row>
    <row r="4133" spans="2:2" ht="54.95" customHeight="1" x14ac:dyDescent="0.25">
      <c r="B4133" s="79"/>
    </row>
    <row r="4134" spans="2:2" ht="54.95" customHeight="1" x14ac:dyDescent="0.25">
      <c r="B4134" s="79"/>
    </row>
    <row r="4135" spans="2:2" ht="54.95" customHeight="1" x14ac:dyDescent="0.25">
      <c r="B4135" s="79"/>
    </row>
    <row r="4136" spans="2:2" ht="54.95" customHeight="1" x14ac:dyDescent="0.25">
      <c r="B4136" s="79"/>
    </row>
    <row r="4137" spans="2:2" ht="54.95" customHeight="1" x14ac:dyDescent="0.25">
      <c r="B4137" s="79"/>
    </row>
    <row r="4138" spans="2:2" ht="54.95" customHeight="1" x14ac:dyDescent="0.25">
      <c r="B4138" s="79"/>
    </row>
    <row r="4139" spans="2:2" ht="54.95" customHeight="1" x14ac:dyDescent="0.25">
      <c r="B4139" s="79"/>
    </row>
    <row r="4140" spans="2:2" ht="54.95" customHeight="1" x14ac:dyDescent="0.25">
      <c r="B4140" s="79"/>
    </row>
    <row r="4141" spans="2:2" ht="54.95" customHeight="1" x14ac:dyDescent="0.25">
      <c r="B4141" s="79"/>
    </row>
    <row r="4142" spans="2:2" ht="54.95" customHeight="1" x14ac:dyDescent="0.25">
      <c r="B4142" s="79"/>
    </row>
    <row r="4143" spans="2:2" ht="54.95" customHeight="1" x14ac:dyDescent="0.25">
      <c r="B4143" s="79"/>
    </row>
    <row r="4144" spans="2:2" ht="54.95" customHeight="1" x14ac:dyDescent="0.25">
      <c r="B4144" s="79"/>
    </row>
    <row r="4145" spans="2:2" ht="54.95" customHeight="1" x14ac:dyDescent="0.25">
      <c r="B4145" s="79"/>
    </row>
    <row r="4146" spans="2:2" ht="54.95" customHeight="1" x14ac:dyDescent="0.25">
      <c r="B4146" s="79"/>
    </row>
    <row r="4147" spans="2:2" ht="54.95" customHeight="1" x14ac:dyDescent="0.25">
      <c r="B4147" s="79"/>
    </row>
    <row r="4148" spans="2:2" ht="54.95" customHeight="1" x14ac:dyDescent="0.25">
      <c r="B4148" s="79"/>
    </row>
    <row r="4149" spans="2:2" ht="54.95" customHeight="1" x14ac:dyDescent="0.25">
      <c r="B4149" s="79"/>
    </row>
    <row r="4150" spans="2:2" ht="54.95" customHeight="1" x14ac:dyDescent="0.25">
      <c r="B4150" s="79"/>
    </row>
    <row r="4151" spans="2:2" ht="54.95" customHeight="1" x14ac:dyDescent="0.25">
      <c r="B4151" s="79"/>
    </row>
    <row r="4152" spans="2:2" ht="54.95" customHeight="1" x14ac:dyDescent="0.25">
      <c r="B4152" s="79"/>
    </row>
    <row r="4153" spans="2:2" ht="54.95" customHeight="1" x14ac:dyDescent="0.25">
      <c r="B4153" s="79"/>
    </row>
    <row r="4154" spans="2:2" ht="54.95" customHeight="1" x14ac:dyDescent="0.25">
      <c r="B4154" s="79"/>
    </row>
    <row r="4155" spans="2:2" ht="54.95" customHeight="1" x14ac:dyDescent="0.25">
      <c r="B4155" s="79"/>
    </row>
    <row r="4156" spans="2:2" ht="54.95" customHeight="1" x14ac:dyDescent="0.25">
      <c r="B4156" s="79"/>
    </row>
    <row r="4157" spans="2:2" ht="54.95" customHeight="1" x14ac:dyDescent="0.25">
      <c r="B4157" s="79"/>
    </row>
    <row r="4158" spans="2:2" ht="54.95" customHeight="1" x14ac:dyDescent="0.25">
      <c r="B4158" s="79"/>
    </row>
    <row r="4159" spans="2:2" ht="54.95" customHeight="1" x14ac:dyDescent="0.25">
      <c r="B4159" s="79"/>
    </row>
    <row r="4160" spans="2:2" ht="54.95" customHeight="1" x14ac:dyDescent="0.25">
      <c r="B4160" s="79"/>
    </row>
    <row r="4161" spans="2:2" ht="54.95" customHeight="1" x14ac:dyDescent="0.25">
      <c r="B4161" s="79"/>
    </row>
    <row r="4162" spans="2:2" ht="54.95" customHeight="1" x14ac:dyDescent="0.25">
      <c r="B4162" s="79"/>
    </row>
    <row r="4163" spans="2:2" ht="54.95" customHeight="1" x14ac:dyDescent="0.25">
      <c r="B4163" s="79"/>
    </row>
    <row r="4164" spans="2:2" ht="54.95" customHeight="1" x14ac:dyDescent="0.25">
      <c r="B4164" s="79"/>
    </row>
    <row r="4165" spans="2:2" ht="54.95" customHeight="1" x14ac:dyDescent="0.25">
      <c r="B4165" s="79"/>
    </row>
    <row r="4166" spans="2:2" ht="54.95" customHeight="1" x14ac:dyDescent="0.25">
      <c r="B4166" s="79"/>
    </row>
    <row r="4167" spans="2:2" ht="54.95" customHeight="1" x14ac:dyDescent="0.25">
      <c r="B4167" s="79"/>
    </row>
    <row r="4168" spans="2:2" ht="54.95" customHeight="1" x14ac:dyDescent="0.25">
      <c r="B4168" s="79"/>
    </row>
    <row r="4169" spans="2:2" ht="54.95" customHeight="1" x14ac:dyDescent="0.25">
      <c r="B4169" s="79"/>
    </row>
    <row r="4170" spans="2:2" ht="54.95" customHeight="1" x14ac:dyDescent="0.25">
      <c r="B4170" s="79"/>
    </row>
    <row r="4171" spans="2:2" ht="54.95" customHeight="1" x14ac:dyDescent="0.25">
      <c r="B4171" s="79"/>
    </row>
    <row r="4172" spans="2:2" ht="54.95" customHeight="1" x14ac:dyDescent="0.25">
      <c r="B4172" s="79"/>
    </row>
    <row r="4173" spans="2:2" ht="54.95" customHeight="1" x14ac:dyDescent="0.25">
      <c r="B4173" s="79"/>
    </row>
    <row r="4174" spans="2:2" ht="54.95" customHeight="1" x14ac:dyDescent="0.25">
      <c r="B4174" s="79"/>
    </row>
    <row r="4175" spans="2:2" ht="54.95" customHeight="1" x14ac:dyDescent="0.25">
      <c r="B4175" s="79"/>
    </row>
    <row r="4176" spans="2:2" ht="54.95" customHeight="1" x14ac:dyDescent="0.25">
      <c r="B4176" s="79"/>
    </row>
    <row r="4177" spans="2:2" ht="54.95" customHeight="1" x14ac:dyDescent="0.25">
      <c r="B4177" s="79"/>
    </row>
    <row r="4178" spans="2:2" ht="54.95" customHeight="1" x14ac:dyDescent="0.25">
      <c r="B4178" s="79"/>
    </row>
    <row r="4179" spans="2:2" ht="54.95" customHeight="1" x14ac:dyDescent="0.25">
      <c r="B4179" s="79"/>
    </row>
    <row r="4180" spans="2:2" ht="54.95" customHeight="1" x14ac:dyDescent="0.25">
      <c r="B4180" s="79"/>
    </row>
    <row r="4181" spans="2:2" ht="54.95" customHeight="1" x14ac:dyDescent="0.25">
      <c r="B4181" s="79"/>
    </row>
    <row r="4182" spans="2:2" ht="54.95" customHeight="1" x14ac:dyDescent="0.25">
      <c r="B4182" s="79"/>
    </row>
    <row r="4183" spans="2:2" ht="54.95" customHeight="1" x14ac:dyDescent="0.25">
      <c r="B4183" s="79"/>
    </row>
    <row r="4184" spans="2:2" ht="54.95" customHeight="1" x14ac:dyDescent="0.25">
      <c r="B4184" s="79"/>
    </row>
    <row r="4185" spans="2:2" ht="54.95" customHeight="1" x14ac:dyDescent="0.25">
      <c r="B4185" s="79"/>
    </row>
    <row r="4186" spans="2:2" ht="54.95" customHeight="1" x14ac:dyDescent="0.25">
      <c r="B4186" s="79"/>
    </row>
    <row r="4187" spans="2:2" ht="54.95" customHeight="1" x14ac:dyDescent="0.25">
      <c r="B4187" s="79"/>
    </row>
    <row r="4188" spans="2:2" ht="54.95" customHeight="1" x14ac:dyDescent="0.25">
      <c r="B4188" s="79"/>
    </row>
    <row r="4189" spans="2:2" ht="54.95" customHeight="1" x14ac:dyDescent="0.25">
      <c r="B4189" s="79"/>
    </row>
    <row r="4190" spans="2:2" ht="54.95" customHeight="1" x14ac:dyDescent="0.25">
      <c r="B4190" s="79"/>
    </row>
    <row r="4191" spans="2:2" ht="54.95" customHeight="1" x14ac:dyDescent="0.25">
      <c r="B4191" s="79"/>
    </row>
    <row r="4192" spans="2:2" ht="54.95" customHeight="1" x14ac:dyDescent="0.25">
      <c r="B4192" s="79"/>
    </row>
    <row r="4193" spans="2:2" ht="54.95" customHeight="1" x14ac:dyDescent="0.25">
      <c r="B4193" s="79"/>
    </row>
    <row r="4194" spans="2:2" ht="54.95" customHeight="1" x14ac:dyDescent="0.25">
      <c r="B4194" s="79"/>
    </row>
    <row r="4195" spans="2:2" ht="54.95" customHeight="1" x14ac:dyDescent="0.25">
      <c r="B4195" s="79"/>
    </row>
    <row r="4196" spans="2:2" ht="54.95" customHeight="1" x14ac:dyDescent="0.25">
      <c r="B4196" s="79"/>
    </row>
    <row r="4197" spans="2:2" ht="54.95" customHeight="1" x14ac:dyDescent="0.25">
      <c r="B4197" s="79"/>
    </row>
    <row r="4198" spans="2:2" ht="54.95" customHeight="1" x14ac:dyDescent="0.25">
      <c r="B4198" s="79"/>
    </row>
    <row r="4199" spans="2:2" ht="54.95" customHeight="1" x14ac:dyDescent="0.25">
      <c r="B4199" s="79"/>
    </row>
    <row r="4200" spans="2:2" ht="54.95" customHeight="1" x14ac:dyDescent="0.25">
      <c r="B4200" s="79"/>
    </row>
    <row r="4201" spans="2:2" ht="54.95" customHeight="1" x14ac:dyDescent="0.25">
      <c r="B4201" s="79"/>
    </row>
    <row r="4202" spans="2:2" ht="54.95" customHeight="1" x14ac:dyDescent="0.25">
      <c r="B4202" s="79"/>
    </row>
    <row r="4203" spans="2:2" ht="54.95" customHeight="1" x14ac:dyDescent="0.25">
      <c r="B4203" s="79"/>
    </row>
    <row r="4204" spans="2:2" ht="54.95" customHeight="1" x14ac:dyDescent="0.25">
      <c r="B4204" s="79"/>
    </row>
    <row r="4205" spans="2:2" ht="54.95" customHeight="1" x14ac:dyDescent="0.25">
      <c r="B4205" s="79"/>
    </row>
    <row r="4206" spans="2:2" ht="54.95" customHeight="1" x14ac:dyDescent="0.25">
      <c r="B4206" s="79"/>
    </row>
    <row r="4207" spans="2:2" ht="54.95" customHeight="1" x14ac:dyDescent="0.25">
      <c r="B4207" s="79"/>
    </row>
    <row r="4208" spans="2:2" ht="54.95" customHeight="1" x14ac:dyDescent="0.25">
      <c r="B4208" s="79"/>
    </row>
    <row r="4209" spans="2:2" ht="54.95" customHeight="1" x14ac:dyDescent="0.25">
      <c r="B4209" s="79"/>
    </row>
    <row r="4210" spans="2:2" ht="54.95" customHeight="1" x14ac:dyDescent="0.25">
      <c r="B4210" s="79"/>
    </row>
    <row r="4211" spans="2:2" ht="54.95" customHeight="1" x14ac:dyDescent="0.25">
      <c r="B4211" s="79"/>
    </row>
    <row r="4212" spans="2:2" ht="54.95" customHeight="1" x14ac:dyDescent="0.25">
      <c r="B4212" s="79"/>
    </row>
    <row r="4213" spans="2:2" ht="54.95" customHeight="1" x14ac:dyDescent="0.25">
      <c r="B4213" s="79"/>
    </row>
    <row r="4214" spans="2:2" ht="54.95" customHeight="1" x14ac:dyDescent="0.25">
      <c r="B4214" s="79"/>
    </row>
    <row r="4215" spans="2:2" ht="54.95" customHeight="1" x14ac:dyDescent="0.25">
      <c r="B4215" s="79"/>
    </row>
    <row r="4216" spans="2:2" ht="54.95" customHeight="1" x14ac:dyDescent="0.25">
      <c r="B4216" s="79"/>
    </row>
    <row r="4217" spans="2:2" ht="54.95" customHeight="1" x14ac:dyDescent="0.25">
      <c r="B4217" s="79"/>
    </row>
    <row r="4218" spans="2:2" ht="54.95" customHeight="1" x14ac:dyDescent="0.25">
      <c r="B4218" s="79"/>
    </row>
    <row r="4219" spans="2:2" ht="54.95" customHeight="1" x14ac:dyDescent="0.25">
      <c r="B4219" s="79"/>
    </row>
    <row r="4220" spans="2:2" ht="54.95" customHeight="1" x14ac:dyDescent="0.25">
      <c r="B4220" s="79"/>
    </row>
    <row r="4221" spans="2:2" ht="54.95" customHeight="1" x14ac:dyDescent="0.25">
      <c r="B4221" s="79"/>
    </row>
    <row r="4222" spans="2:2" ht="54.95" customHeight="1" x14ac:dyDescent="0.25">
      <c r="B4222" s="79"/>
    </row>
    <row r="4223" spans="2:2" ht="54.95" customHeight="1" x14ac:dyDescent="0.25">
      <c r="B4223" s="79"/>
    </row>
    <row r="4224" spans="2:2" ht="54.95" customHeight="1" x14ac:dyDescent="0.25">
      <c r="B4224" s="79"/>
    </row>
    <row r="4225" spans="2:2" ht="54.95" customHeight="1" x14ac:dyDescent="0.25">
      <c r="B4225" s="79"/>
    </row>
    <row r="4226" spans="2:2" ht="54.95" customHeight="1" x14ac:dyDescent="0.25">
      <c r="B4226" s="79"/>
    </row>
    <row r="4227" spans="2:2" ht="54.95" customHeight="1" x14ac:dyDescent="0.25">
      <c r="B4227" s="79"/>
    </row>
    <row r="4228" spans="2:2" ht="54.95" customHeight="1" x14ac:dyDescent="0.25">
      <c r="B4228" s="79"/>
    </row>
    <row r="4229" spans="2:2" ht="54.95" customHeight="1" x14ac:dyDescent="0.25">
      <c r="B4229" s="79"/>
    </row>
    <row r="4230" spans="2:2" ht="54.95" customHeight="1" x14ac:dyDescent="0.25">
      <c r="B4230" s="79"/>
    </row>
    <row r="4231" spans="2:2" ht="54.95" customHeight="1" x14ac:dyDescent="0.25">
      <c r="B4231" s="79"/>
    </row>
    <row r="4232" spans="2:2" ht="54.95" customHeight="1" x14ac:dyDescent="0.25">
      <c r="B4232" s="79"/>
    </row>
    <row r="4233" spans="2:2" ht="54.95" customHeight="1" x14ac:dyDescent="0.25">
      <c r="B4233" s="79"/>
    </row>
    <row r="4234" spans="2:2" ht="54.95" customHeight="1" x14ac:dyDescent="0.25">
      <c r="B4234" s="79"/>
    </row>
    <row r="4235" spans="2:2" ht="54.95" customHeight="1" x14ac:dyDescent="0.25">
      <c r="B4235" s="79"/>
    </row>
    <row r="4236" spans="2:2" ht="54.95" customHeight="1" x14ac:dyDescent="0.25">
      <c r="B4236" s="79"/>
    </row>
    <row r="4237" spans="2:2" ht="54.95" customHeight="1" x14ac:dyDescent="0.25">
      <c r="B4237" s="79"/>
    </row>
    <row r="4238" spans="2:2" ht="54.95" customHeight="1" x14ac:dyDescent="0.25">
      <c r="B4238" s="79"/>
    </row>
    <row r="4239" spans="2:2" ht="54.95" customHeight="1" x14ac:dyDescent="0.25">
      <c r="B4239" s="79"/>
    </row>
    <row r="4240" spans="2:2" ht="54.95" customHeight="1" x14ac:dyDescent="0.25">
      <c r="B4240" s="79"/>
    </row>
    <row r="4241" spans="2:2" ht="54.95" customHeight="1" x14ac:dyDescent="0.25">
      <c r="B4241" s="79"/>
    </row>
    <row r="4242" spans="2:2" ht="54.95" customHeight="1" x14ac:dyDescent="0.25">
      <c r="B4242" s="79"/>
    </row>
    <row r="4243" spans="2:2" ht="54.95" customHeight="1" x14ac:dyDescent="0.25">
      <c r="B4243" s="79"/>
    </row>
    <row r="4244" spans="2:2" ht="54.95" customHeight="1" x14ac:dyDescent="0.25">
      <c r="B4244" s="79"/>
    </row>
    <row r="4245" spans="2:2" ht="54.95" customHeight="1" x14ac:dyDescent="0.25">
      <c r="B4245" s="79"/>
    </row>
    <row r="4246" spans="2:2" ht="54.95" customHeight="1" x14ac:dyDescent="0.25">
      <c r="B4246" s="79"/>
    </row>
    <row r="4247" spans="2:2" ht="54.95" customHeight="1" x14ac:dyDescent="0.25">
      <c r="B4247" s="79"/>
    </row>
    <row r="4248" spans="2:2" ht="54.95" customHeight="1" x14ac:dyDescent="0.25">
      <c r="B4248" s="79"/>
    </row>
    <row r="4249" spans="2:2" ht="54.95" customHeight="1" x14ac:dyDescent="0.25">
      <c r="B4249" s="79"/>
    </row>
    <row r="4250" spans="2:2" ht="54.95" customHeight="1" x14ac:dyDescent="0.25">
      <c r="B4250" s="79"/>
    </row>
    <row r="4251" spans="2:2" ht="54.95" customHeight="1" x14ac:dyDescent="0.25">
      <c r="B4251" s="79"/>
    </row>
    <row r="4252" spans="2:2" ht="54.95" customHeight="1" x14ac:dyDescent="0.25">
      <c r="B4252" s="79"/>
    </row>
    <row r="4253" spans="2:2" ht="54.95" customHeight="1" x14ac:dyDescent="0.25">
      <c r="B4253" s="79"/>
    </row>
    <row r="4254" spans="2:2" ht="54.95" customHeight="1" x14ac:dyDescent="0.25">
      <c r="B4254" s="79"/>
    </row>
    <row r="4255" spans="2:2" ht="54.95" customHeight="1" x14ac:dyDescent="0.25">
      <c r="B4255" s="79"/>
    </row>
    <row r="4256" spans="2:2" ht="54.95" customHeight="1" x14ac:dyDescent="0.25">
      <c r="B4256" s="79"/>
    </row>
    <row r="4257" spans="2:2" ht="54.95" customHeight="1" x14ac:dyDescent="0.25">
      <c r="B4257" s="79"/>
    </row>
    <row r="4258" spans="2:2" ht="54.95" customHeight="1" x14ac:dyDescent="0.25">
      <c r="B4258" s="79"/>
    </row>
    <row r="4259" spans="2:2" ht="54.95" customHeight="1" x14ac:dyDescent="0.25">
      <c r="B4259" s="79"/>
    </row>
    <row r="4260" spans="2:2" ht="54.95" customHeight="1" x14ac:dyDescent="0.25">
      <c r="B4260" s="79"/>
    </row>
    <row r="4261" spans="2:2" ht="54.95" customHeight="1" x14ac:dyDescent="0.25">
      <c r="B4261" s="79"/>
    </row>
    <row r="4262" spans="2:2" ht="54.95" customHeight="1" x14ac:dyDescent="0.25">
      <c r="B4262" s="79"/>
    </row>
    <row r="4263" spans="2:2" ht="54.95" customHeight="1" x14ac:dyDescent="0.25">
      <c r="B4263" s="79"/>
    </row>
    <row r="4264" spans="2:2" ht="54.95" customHeight="1" x14ac:dyDescent="0.25">
      <c r="B4264" s="79"/>
    </row>
    <row r="4265" spans="2:2" ht="54.95" customHeight="1" x14ac:dyDescent="0.25">
      <c r="B4265" s="79"/>
    </row>
    <row r="4266" spans="2:2" ht="54.95" customHeight="1" x14ac:dyDescent="0.25">
      <c r="B4266" s="79"/>
    </row>
    <row r="4267" spans="2:2" ht="54.95" customHeight="1" x14ac:dyDescent="0.25">
      <c r="B4267" s="79"/>
    </row>
    <row r="4268" spans="2:2" ht="54.95" customHeight="1" x14ac:dyDescent="0.25">
      <c r="B4268" s="79"/>
    </row>
    <row r="4269" spans="2:2" ht="54.95" customHeight="1" x14ac:dyDescent="0.25">
      <c r="B4269" s="79"/>
    </row>
    <row r="4270" spans="2:2" ht="54.95" customHeight="1" x14ac:dyDescent="0.25">
      <c r="B4270" s="79"/>
    </row>
    <row r="4271" spans="2:2" ht="54.95" customHeight="1" x14ac:dyDescent="0.25">
      <c r="B4271" s="79"/>
    </row>
    <row r="4272" spans="2:2" ht="54.95" customHeight="1" x14ac:dyDescent="0.25">
      <c r="B4272" s="79"/>
    </row>
    <row r="4273" spans="2:2" ht="54.95" customHeight="1" x14ac:dyDescent="0.25">
      <c r="B4273" s="79"/>
    </row>
    <row r="4274" spans="2:2" ht="54.95" customHeight="1" x14ac:dyDescent="0.25">
      <c r="B4274" s="79"/>
    </row>
    <row r="4275" spans="2:2" ht="54.95" customHeight="1" x14ac:dyDescent="0.25">
      <c r="B4275" s="79"/>
    </row>
    <row r="4276" spans="2:2" ht="54.95" customHeight="1" x14ac:dyDescent="0.25">
      <c r="B4276" s="79"/>
    </row>
    <row r="4277" spans="2:2" ht="54.95" customHeight="1" x14ac:dyDescent="0.25">
      <c r="B4277" s="79"/>
    </row>
    <row r="4278" spans="2:2" ht="54.95" customHeight="1" x14ac:dyDescent="0.25">
      <c r="B4278" s="79"/>
    </row>
    <row r="4279" spans="2:2" ht="54.95" customHeight="1" x14ac:dyDescent="0.25">
      <c r="B4279" s="79"/>
    </row>
    <row r="4280" spans="2:2" ht="54.95" customHeight="1" x14ac:dyDescent="0.25">
      <c r="B4280" s="79"/>
    </row>
    <row r="4281" spans="2:2" ht="54.95" customHeight="1" x14ac:dyDescent="0.25">
      <c r="B4281" s="79"/>
    </row>
    <row r="4282" spans="2:2" ht="54.95" customHeight="1" x14ac:dyDescent="0.25">
      <c r="B4282" s="79"/>
    </row>
    <row r="4283" spans="2:2" ht="54.95" customHeight="1" x14ac:dyDescent="0.25">
      <c r="B4283" s="79"/>
    </row>
    <row r="4284" spans="2:2" ht="54.95" customHeight="1" x14ac:dyDescent="0.25">
      <c r="B4284" s="79"/>
    </row>
    <row r="4285" spans="2:2" ht="54.95" customHeight="1" x14ac:dyDescent="0.25">
      <c r="B4285" s="79"/>
    </row>
    <row r="4286" spans="2:2" ht="54.95" customHeight="1" x14ac:dyDescent="0.25">
      <c r="B4286" s="79"/>
    </row>
    <row r="4287" spans="2:2" ht="54.95" customHeight="1" x14ac:dyDescent="0.25">
      <c r="B4287" s="79"/>
    </row>
    <row r="4288" spans="2:2" ht="54.95" customHeight="1" x14ac:dyDescent="0.25">
      <c r="B4288" s="79"/>
    </row>
    <row r="4289" spans="2:2" ht="54.95" customHeight="1" x14ac:dyDescent="0.25">
      <c r="B4289" s="79"/>
    </row>
    <row r="4290" spans="2:2" ht="54.95" customHeight="1" x14ac:dyDescent="0.25">
      <c r="B4290" s="79"/>
    </row>
    <row r="4291" spans="2:2" ht="54.95" customHeight="1" x14ac:dyDescent="0.25">
      <c r="B4291" s="79"/>
    </row>
    <row r="4292" spans="2:2" ht="54.95" customHeight="1" x14ac:dyDescent="0.25">
      <c r="B4292" s="79"/>
    </row>
    <row r="4293" spans="2:2" ht="54.95" customHeight="1" x14ac:dyDescent="0.25">
      <c r="B4293" s="79"/>
    </row>
    <row r="4294" spans="2:2" ht="54.95" customHeight="1" x14ac:dyDescent="0.25">
      <c r="B4294" s="79"/>
    </row>
    <row r="4295" spans="2:2" ht="54.95" customHeight="1" x14ac:dyDescent="0.25">
      <c r="B4295" s="79"/>
    </row>
    <row r="4296" spans="2:2" ht="54.95" customHeight="1" x14ac:dyDescent="0.25">
      <c r="B4296" s="79"/>
    </row>
    <row r="4297" spans="2:2" ht="54.95" customHeight="1" x14ac:dyDescent="0.25">
      <c r="B4297" s="79"/>
    </row>
    <row r="4298" spans="2:2" ht="54.95" customHeight="1" x14ac:dyDescent="0.25">
      <c r="B4298" s="79"/>
    </row>
    <row r="4299" spans="2:2" ht="54.95" customHeight="1" x14ac:dyDescent="0.25">
      <c r="B4299" s="79"/>
    </row>
    <row r="4300" spans="2:2" ht="54.95" customHeight="1" x14ac:dyDescent="0.25">
      <c r="B4300" s="79"/>
    </row>
    <row r="4301" spans="2:2" ht="54.95" customHeight="1" x14ac:dyDescent="0.25">
      <c r="B4301" s="79"/>
    </row>
    <row r="4302" spans="2:2" ht="54.95" customHeight="1" x14ac:dyDescent="0.25">
      <c r="B4302" s="79"/>
    </row>
    <row r="4303" spans="2:2" ht="54.95" customHeight="1" x14ac:dyDescent="0.25">
      <c r="B4303" s="79"/>
    </row>
    <row r="4304" spans="2:2" ht="54.95" customHeight="1" x14ac:dyDescent="0.25">
      <c r="B4304" s="79"/>
    </row>
    <row r="4305" spans="2:2" ht="54.95" customHeight="1" x14ac:dyDescent="0.25">
      <c r="B4305" s="79"/>
    </row>
    <row r="4306" spans="2:2" ht="54.95" customHeight="1" x14ac:dyDescent="0.25">
      <c r="B4306" s="79"/>
    </row>
    <row r="4307" spans="2:2" ht="54.95" customHeight="1" x14ac:dyDescent="0.25">
      <c r="B4307" s="79"/>
    </row>
    <row r="4308" spans="2:2" ht="54.95" customHeight="1" x14ac:dyDescent="0.25">
      <c r="B4308" s="79"/>
    </row>
    <row r="4309" spans="2:2" ht="54.95" customHeight="1" x14ac:dyDescent="0.25">
      <c r="B4309" s="79"/>
    </row>
    <row r="4310" spans="2:2" ht="54.95" customHeight="1" x14ac:dyDescent="0.25">
      <c r="B4310" s="79"/>
    </row>
    <row r="4311" spans="2:2" ht="54.95" customHeight="1" x14ac:dyDescent="0.25">
      <c r="B4311" s="79"/>
    </row>
    <row r="4312" spans="2:2" ht="54.95" customHeight="1" x14ac:dyDescent="0.25">
      <c r="B4312" s="79"/>
    </row>
    <row r="4313" spans="2:2" ht="54.95" customHeight="1" x14ac:dyDescent="0.25">
      <c r="B4313" s="79"/>
    </row>
    <row r="4314" spans="2:2" ht="54.95" customHeight="1" x14ac:dyDescent="0.25">
      <c r="B4314" s="79"/>
    </row>
    <row r="4315" spans="2:2" ht="54.95" customHeight="1" x14ac:dyDescent="0.25">
      <c r="B4315" s="79"/>
    </row>
    <row r="4316" spans="2:2" ht="54.95" customHeight="1" x14ac:dyDescent="0.25">
      <c r="B4316" s="79"/>
    </row>
    <row r="4317" spans="2:2" ht="54.95" customHeight="1" x14ac:dyDescent="0.25">
      <c r="B4317" s="79"/>
    </row>
    <row r="4318" spans="2:2" ht="54.95" customHeight="1" x14ac:dyDescent="0.25">
      <c r="B4318" s="79"/>
    </row>
    <row r="4319" spans="2:2" ht="54.95" customHeight="1" x14ac:dyDescent="0.25">
      <c r="B4319" s="79"/>
    </row>
    <row r="4320" spans="2:2" ht="54.95" customHeight="1" x14ac:dyDescent="0.25">
      <c r="B4320" s="79"/>
    </row>
    <row r="4321" spans="2:2" ht="54.95" customHeight="1" x14ac:dyDescent="0.25">
      <c r="B4321" s="79"/>
    </row>
    <row r="4322" spans="2:2" ht="54.95" customHeight="1" x14ac:dyDescent="0.25">
      <c r="B4322" s="79"/>
    </row>
    <row r="4323" spans="2:2" ht="54.95" customHeight="1" x14ac:dyDescent="0.25">
      <c r="B4323" s="79"/>
    </row>
    <row r="4324" spans="2:2" ht="54.95" customHeight="1" x14ac:dyDescent="0.25">
      <c r="B4324" s="79"/>
    </row>
    <row r="4325" spans="2:2" ht="54.95" customHeight="1" x14ac:dyDescent="0.25">
      <c r="B4325" s="79"/>
    </row>
    <row r="4326" spans="2:2" ht="54.95" customHeight="1" x14ac:dyDescent="0.25">
      <c r="B4326" s="79"/>
    </row>
    <row r="4327" spans="2:2" ht="54.95" customHeight="1" x14ac:dyDescent="0.25">
      <c r="B4327" s="79"/>
    </row>
    <row r="4328" spans="2:2" ht="54.95" customHeight="1" x14ac:dyDescent="0.25">
      <c r="B4328" s="79"/>
    </row>
    <row r="4329" spans="2:2" ht="54.95" customHeight="1" x14ac:dyDescent="0.25">
      <c r="B4329" s="79"/>
    </row>
    <row r="4330" spans="2:2" ht="54.95" customHeight="1" x14ac:dyDescent="0.25">
      <c r="B4330" s="79"/>
    </row>
    <row r="4331" spans="2:2" ht="54.95" customHeight="1" x14ac:dyDescent="0.25">
      <c r="B4331" s="79"/>
    </row>
    <row r="4332" spans="2:2" ht="54.95" customHeight="1" x14ac:dyDescent="0.25">
      <c r="B4332" s="79"/>
    </row>
    <row r="4333" spans="2:2" ht="54.95" customHeight="1" x14ac:dyDescent="0.25">
      <c r="B4333" s="79"/>
    </row>
    <row r="4334" spans="2:2" ht="54.95" customHeight="1" x14ac:dyDescent="0.25">
      <c r="B4334" s="79"/>
    </row>
    <row r="4335" spans="2:2" ht="54.95" customHeight="1" x14ac:dyDescent="0.25">
      <c r="B4335" s="79"/>
    </row>
    <row r="4336" spans="2:2" ht="54.95" customHeight="1" x14ac:dyDescent="0.25">
      <c r="B4336" s="79"/>
    </row>
    <row r="4337" spans="2:2" ht="54.95" customHeight="1" x14ac:dyDescent="0.25">
      <c r="B4337" s="79"/>
    </row>
    <row r="4338" spans="2:2" ht="54.95" customHeight="1" x14ac:dyDescent="0.25">
      <c r="B4338" s="79"/>
    </row>
    <row r="4339" spans="2:2" ht="54.95" customHeight="1" x14ac:dyDescent="0.25">
      <c r="B4339" s="79"/>
    </row>
    <row r="4340" spans="2:2" ht="54.95" customHeight="1" x14ac:dyDescent="0.25">
      <c r="B4340" s="79"/>
    </row>
    <row r="4341" spans="2:2" ht="54.95" customHeight="1" x14ac:dyDescent="0.25">
      <c r="B4341" s="79"/>
    </row>
    <row r="4342" spans="2:2" ht="54.95" customHeight="1" x14ac:dyDescent="0.25">
      <c r="B4342" s="79"/>
    </row>
    <row r="4343" spans="2:2" ht="54.95" customHeight="1" x14ac:dyDescent="0.25">
      <c r="B4343" s="79"/>
    </row>
    <row r="4344" spans="2:2" ht="54.95" customHeight="1" x14ac:dyDescent="0.25">
      <c r="B4344" s="79"/>
    </row>
    <row r="4345" spans="2:2" ht="54.95" customHeight="1" x14ac:dyDescent="0.25">
      <c r="B4345" s="79"/>
    </row>
    <row r="4346" spans="2:2" ht="54.95" customHeight="1" x14ac:dyDescent="0.25">
      <c r="B4346" s="79"/>
    </row>
    <row r="4347" spans="2:2" ht="54.95" customHeight="1" x14ac:dyDescent="0.25">
      <c r="B4347" s="79"/>
    </row>
    <row r="4348" spans="2:2" ht="54.95" customHeight="1" x14ac:dyDescent="0.25">
      <c r="B4348" s="79"/>
    </row>
    <row r="4349" spans="2:2" ht="54.95" customHeight="1" x14ac:dyDescent="0.25">
      <c r="B4349" s="79"/>
    </row>
    <row r="4350" spans="2:2" ht="54.95" customHeight="1" x14ac:dyDescent="0.25">
      <c r="B4350" s="79"/>
    </row>
    <row r="4351" spans="2:2" ht="54.95" customHeight="1" x14ac:dyDescent="0.25">
      <c r="B4351" s="79"/>
    </row>
    <row r="4352" spans="2:2" ht="54.95" customHeight="1" x14ac:dyDescent="0.25">
      <c r="B4352" s="79"/>
    </row>
    <row r="4353" spans="2:2" ht="54.95" customHeight="1" x14ac:dyDescent="0.25">
      <c r="B4353" s="79"/>
    </row>
    <row r="4354" spans="2:2" ht="54.95" customHeight="1" x14ac:dyDescent="0.25">
      <c r="B4354" s="79"/>
    </row>
    <row r="4355" spans="2:2" ht="54.95" customHeight="1" x14ac:dyDescent="0.25">
      <c r="B4355" s="79"/>
    </row>
    <row r="4356" spans="2:2" ht="54.95" customHeight="1" x14ac:dyDescent="0.25">
      <c r="B4356" s="79"/>
    </row>
    <row r="4357" spans="2:2" ht="54.95" customHeight="1" x14ac:dyDescent="0.25">
      <c r="B4357" s="79"/>
    </row>
    <row r="4358" spans="2:2" ht="54.95" customHeight="1" x14ac:dyDescent="0.25">
      <c r="B4358" s="79"/>
    </row>
    <row r="4359" spans="2:2" ht="54.95" customHeight="1" x14ac:dyDescent="0.25">
      <c r="B4359" s="79"/>
    </row>
    <row r="4360" spans="2:2" ht="54.95" customHeight="1" x14ac:dyDescent="0.25">
      <c r="B4360" s="79"/>
    </row>
    <row r="4361" spans="2:2" ht="54.95" customHeight="1" x14ac:dyDescent="0.25">
      <c r="B4361" s="79"/>
    </row>
    <row r="4362" spans="2:2" ht="54.95" customHeight="1" x14ac:dyDescent="0.25">
      <c r="B4362" s="79"/>
    </row>
    <row r="4363" spans="2:2" ht="54.95" customHeight="1" x14ac:dyDescent="0.25">
      <c r="B4363" s="79"/>
    </row>
    <row r="4364" spans="2:2" ht="54.95" customHeight="1" x14ac:dyDescent="0.25">
      <c r="B4364" s="79"/>
    </row>
    <row r="4365" spans="2:2" ht="54.95" customHeight="1" x14ac:dyDescent="0.25">
      <c r="B4365" s="79"/>
    </row>
    <row r="4366" spans="2:2" ht="54.95" customHeight="1" x14ac:dyDescent="0.25">
      <c r="B4366" s="79"/>
    </row>
    <row r="4367" spans="2:2" ht="54.95" customHeight="1" x14ac:dyDescent="0.25">
      <c r="B4367" s="79"/>
    </row>
    <row r="4368" spans="2:2" ht="54.95" customHeight="1" x14ac:dyDescent="0.25">
      <c r="B4368" s="79"/>
    </row>
    <row r="4369" spans="2:2" ht="54.95" customHeight="1" x14ac:dyDescent="0.25">
      <c r="B4369" s="79"/>
    </row>
    <row r="4370" spans="2:2" ht="54.95" customHeight="1" x14ac:dyDescent="0.25">
      <c r="B4370" s="79"/>
    </row>
    <row r="4371" spans="2:2" ht="54.95" customHeight="1" x14ac:dyDescent="0.25">
      <c r="B4371" s="79"/>
    </row>
    <row r="4372" spans="2:2" ht="54.95" customHeight="1" x14ac:dyDescent="0.25">
      <c r="B4372" s="79"/>
    </row>
    <row r="4373" spans="2:2" ht="54.95" customHeight="1" x14ac:dyDescent="0.25">
      <c r="B4373" s="79"/>
    </row>
    <row r="4374" spans="2:2" ht="54.95" customHeight="1" x14ac:dyDescent="0.25">
      <c r="B4374" s="79"/>
    </row>
    <row r="4375" spans="2:2" ht="54.95" customHeight="1" x14ac:dyDescent="0.25">
      <c r="B4375" s="79"/>
    </row>
    <row r="4376" spans="2:2" ht="54.95" customHeight="1" x14ac:dyDescent="0.25">
      <c r="B4376" s="79"/>
    </row>
    <row r="4377" spans="2:2" ht="54.95" customHeight="1" x14ac:dyDescent="0.25">
      <c r="B4377" s="79"/>
    </row>
    <row r="4378" spans="2:2" ht="54.95" customHeight="1" x14ac:dyDescent="0.25">
      <c r="B4378" s="79"/>
    </row>
    <row r="4379" spans="2:2" ht="54.95" customHeight="1" x14ac:dyDescent="0.25">
      <c r="B4379" s="79"/>
    </row>
    <row r="4380" spans="2:2" ht="54.95" customHeight="1" x14ac:dyDescent="0.25">
      <c r="B4380" s="79"/>
    </row>
    <row r="4381" spans="2:2" ht="54.95" customHeight="1" x14ac:dyDescent="0.25">
      <c r="B4381" s="79"/>
    </row>
    <row r="4382" spans="2:2" ht="54.95" customHeight="1" x14ac:dyDescent="0.25">
      <c r="B4382" s="79"/>
    </row>
    <row r="4383" spans="2:2" ht="54.95" customHeight="1" x14ac:dyDescent="0.25">
      <c r="B4383" s="79"/>
    </row>
    <row r="4384" spans="2:2" ht="54.95" customHeight="1" x14ac:dyDescent="0.25">
      <c r="B4384" s="79"/>
    </row>
    <row r="4385" spans="2:2" ht="54.95" customHeight="1" x14ac:dyDescent="0.25">
      <c r="B4385" s="79"/>
    </row>
    <row r="4386" spans="2:2" ht="54.95" customHeight="1" x14ac:dyDescent="0.25">
      <c r="B4386" s="79"/>
    </row>
    <row r="4387" spans="2:2" ht="54.95" customHeight="1" x14ac:dyDescent="0.25">
      <c r="B4387" s="79"/>
    </row>
    <row r="4388" spans="2:2" ht="54.95" customHeight="1" x14ac:dyDescent="0.25">
      <c r="B4388" s="79"/>
    </row>
    <row r="4389" spans="2:2" ht="54.95" customHeight="1" x14ac:dyDescent="0.25">
      <c r="B4389" s="79"/>
    </row>
    <row r="4390" spans="2:2" ht="54.95" customHeight="1" x14ac:dyDescent="0.25">
      <c r="B4390" s="79"/>
    </row>
    <row r="4391" spans="2:2" ht="54.95" customHeight="1" x14ac:dyDescent="0.25">
      <c r="B4391" s="79"/>
    </row>
    <row r="4392" spans="2:2" ht="54.95" customHeight="1" x14ac:dyDescent="0.25">
      <c r="B4392" s="79"/>
    </row>
    <row r="4393" spans="2:2" ht="54.95" customHeight="1" x14ac:dyDescent="0.25">
      <c r="B4393" s="79"/>
    </row>
    <row r="4394" spans="2:2" ht="54.95" customHeight="1" x14ac:dyDescent="0.25">
      <c r="B4394" s="79"/>
    </row>
    <row r="4395" spans="2:2" ht="54.95" customHeight="1" x14ac:dyDescent="0.25">
      <c r="B4395" s="79"/>
    </row>
    <row r="4396" spans="2:2" ht="54.95" customHeight="1" x14ac:dyDescent="0.25">
      <c r="B4396" s="79"/>
    </row>
    <row r="4397" spans="2:2" ht="54.95" customHeight="1" x14ac:dyDescent="0.25">
      <c r="B4397" s="79"/>
    </row>
    <row r="4398" spans="2:2" ht="54.95" customHeight="1" x14ac:dyDescent="0.25">
      <c r="B4398" s="79"/>
    </row>
    <row r="4399" spans="2:2" ht="54.95" customHeight="1" x14ac:dyDescent="0.25">
      <c r="B4399" s="79"/>
    </row>
    <row r="4400" spans="2:2" ht="54.95" customHeight="1" x14ac:dyDescent="0.25">
      <c r="B4400" s="79"/>
    </row>
    <row r="4401" spans="2:2" ht="54.95" customHeight="1" x14ac:dyDescent="0.25">
      <c r="B4401" s="79"/>
    </row>
    <row r="4402" spans="2:2" ht="54.95" customHeight="1" x14ac:dyDescent="0.25">
      <c r="B4402" s="79"/>
    </row>
    <row r="4403" spans="2:2" ht="54.95" customHeight="1" x14ac:dyDescent="0.25">
      <c r="B4403" s="79"/>
    </row>
    <row r="4404" spans="2:2" ht="54.95" customHeight="1" x14ac:dyDescent="0.25">
      <c r="B4404" s="79"/>
    </row>
    <row r="4405" spans="2:2" ht="54.95" customHeight="1" x14ac:dyDescent="0.25">
      <c r="B4405" s="79"/>
    </row>
    <row r="4406" spans="2:2" ht="54.95" customHeight="1" x14ac:dyDescent="0.25">
      <c r="B4406" s="79"/>
    </row>
    <row r="4407" spans="2:2" ht="54.95" customHeight="1" x14ac:dyDescent="0.25">
      <c r="B4407" s="79"/>
    </row>
    <row r="4408" spans="2:2" ht="54.95" customHeight="1" x14ac:dyDescent="0.25">
      <c r="B4408" s="79"/>
    </row>
    <row r="4409" spans="2:2" ht="54.95" customHeight="1" x14ac:dyDescent="0.25">
      <c r="B4409" s="79"/>
    </row>
    <row r="4410" spans="2:2" ht="54.95" customHeight="1" x14ac:dyDescent="0.25">
      <c r="B4410" s="79"/>
    </row>
    <row r="4411" spans="2:2" ht="54.95" customHeight="1" x14ac:dyDescent="0.25">
      <c r="B4411" s="79"/>
    </row>
    <row r="4412" spans="2:2" ht="54.95" customHeight="1" x14ac:dyDescent="0.25">
      <c r="B4412" s="79"/>
    </row>
    <row r="4413" spans="2:2" ht="54.95" customHeight="1" x14ac:dyDescent="0.25">
      <c r="B4413" s="79"/>
    </row>
    <row r="4414" spans="2:2" ht="54.95" customHeight="1" x14ac:dyDescent="0.25">
      <c r="B4414" s="79"/>
    </row>
    <row r="4415" spans="2:2" ht="54.95" customHeight="1" x14ac:dyDescent="0.25">
      <c r="B4415" s="79"/>
    </row>
    <row r="4416" spans="2:2" ht="54.95" customHeight="1" x14ac:dyDescent="0.25">
      <c r="B4416" s="79"/>
    </row>
    <row r="4417" spans="2:2" ht="54.95" customHeight="1" x14ac:dyDescent="0.25">
      <c r="B4417" s="79"/>
    </row>
    <row r="4418" spans="2:2" ht="54.95" customHeight="1" x14ac:dyDescent="0.25">
      <c r="B4418" s="79"/>
    </row>
    <row r="4419" spans="2:2" ht="54.95" customHeight="1" x14ac:dyDescent="0.25">
      <c r="B4419" s="79"/>
    </row>
    <row r="4420" spans="2:2" ht="54.95" customHeight="1" x14ac:dyDescent="0.25">
      <c r="B4420" s="79"/>
    </row>
    <row r="4421" spans="2:2" ht="54.95" customHeight="1" x14ac:dyDescent="0.25">
      <c r="B4421" s="79"/>
    </row>
    <row r="4422" spans="2:2" ht="54.95" customHeight="1" x14ac:dyDescent="0.25">
      <c r="B4422" s="79"/>
    </row>
    <row r="4423" spans="2:2" ht="54.95" customHeight="1" x14ac:dyDescent="0.25">
      <c r="B4423" s="79"/>
    </row>
    <row r="4424" spans="2:2" ht="54.95" customHeight="1" x14ac:dyDescent="0.25">
      <c r="B4424" s="79"/>
    </row>
    <row r="4425" spans="2:2" ht="54.95" customHeight="1" x14ac:dyDescent="0.25">
      <c r="B4425" s="79"/>
    </row>
    <row r="4426" spans="2:2" ht="54.95" customHeight="1" x14ac:dyDescent="0.25">
      <c r="B4426" s="79"/>
    </row>
    <row r="4427" spans="2:2" ht="54.95" customHeight="1" x14ac:dyDescent="0.25">
      <c r="B4427" s="79"/>
    </row>
    <row r="4428" spans="2:2" ht="54.95" customHeight="1" x14ac:dyDescent="0.25">
      <c r="B4428" s="79"/>
    </row>
    <row r="4429" spans="2:2" ht="54.95" customHeight="1" x14ac:dyDescent="0.25">
      <c r="B4429" s="79"/>
    </row>
    <row r="4430" spans="2:2" ht="54.95" customHeight="1" x14ac:dyDescent="0.25">
      <c r="B4430" s="79"/>
    </row>
    <row r="4431" spans="2:2" ht="54.95" customHeight="1" x14ac:dyDescent="0.25">
      <c r="B4431" s="79"/>
    </row>
    <row r="4432" spans="2:2" ht="54.95" customHeight="1" x14ac:dyDescent="0.25">
      <c r="B4432" s="79"/>
    </row>
    <row r="4433" spans="2:2" ht="54.95" customHeight="1" x14ac:dyDescent="0.25">
      <c r="B4433" s="79"/>
    </row>
    <row r="4434" spans="2:2" ht="54.95" customHeight="1" x14ac:dyDescent="0.25">
      <c r="B4434" s="79"/>
    </row>
    <row r="4435" spans="2:2" ht="54.95" customHeight="1" x14ac:dyDescent="0.25">
      <c r="B4435" s="79"/>
    </row>
    <row r="4436" spans="2:2" ht="54.95" customHeight="1" x14ac:dyDescent="0.25">
      <c r="B4436" s="79"/>
    </row>
    <row r="4437" spans="2:2" ht="54.95" customHeight="1" x14ac:dyDescent="0.25">
      <c r="B4437" s="79"/>
    </row>
    <row r="4438" spans="2:2" ht="54.95" customHeight="1" x14ac:dyDescent="0.25">
      <c r="B4438" s="79"/>
    </row>
    <row r="4439" spans="2:2" ht="54.95" customHeight="1" x14ac:dyDescent="0.25">
      <c r="B4439" s="79"/>
    </row>
    <row r="4440" spans="2:2" ht="54.95" customHeight="1" x14ac:dyDescent="0.25">
      <c r="B4440" s="79"/>
    </row>
    <row r="4441" spans="2:2" ht="54.95" customHeight="1" x14ac:dyDescent="0.25">
      <c r="B4441" s="79"/>
    </row>
    <row r="4442" spans="2:2" ht="54.95" customHeight="1" x14ac:dyDescent="0.25">
      <c r="B4442" s="79"/>
    </row>
    <row r="4443" spans="2:2" ht="54.95" customHeight="1" x14ac:dyDescent="0.25">
      <c r="B4443" s="79"/>
    </row>
    <row r="4444" spans="2:2" ht="54.95" customHeight="1" x14ac:dyDescent="0.25">
      <c r="B4444" s="79"/>
    </row>
    <row r="4445" spans="2:2" ht="54.95" customHeight="1" x14ac:dyDescent="0.25">
      <c r="B4445" s="79"/>
    </row>
    <row r="4446" spans="2:2" ht="54.95" customHeight="1" x14ac:dyDescent="0.25">
      <c r="B4446" s="79"/>
    </row>
    <row r="4447" spans="2:2" ht="54.95" customHeight="1" x14ac:dyDescent="0.25">
      <c r="B4447" s="79"/>
    </row>
    <row r="4448" spans="2:2" ht="54.95" customHeight="1" x14ac:dyDescent="0.25">
      <c r="B4448" s="79"/>
    </row>
    <row r="4449" spans="2:2" ht="54.95" customHeight="1" x14ac:dyDescent="0.25">
      <c r="B4449" s="79"/>
    </row>
    <row r="4450" spans="2:2" ht="54.95" customHeight="1" x14ac:dyDescent="0.25">
      <c r="B4450" s="79"/>
    </row>
    <row r="4451" spans="2:2" ht="54.95" customHeight="1" x14ac:dyDescent="0.25">
      <c r="B4451" s="79"/>
    </row>
    <row r="4452" spans="2:2" ht="54.95" customHeight="1" x14ac:dyDescent="0.25">
      <c r="B4452" s="79"/>
    </row>
    <row r="4453" spans="2:2" ht="54.95" customHeight="1" x14ac:dyDescent="0.25">
      <c r="B4453" s="79"/>
    </row>
    <row r="4454" spans="2:2" ht="54.95" customHeight="1" x14ac:dyDescent="0.25">
      <c r="B4454" s="79"/>
    </row>
    <row r="4455" spans="2:2" ht="54.95" customHeight="1" x14ac:dyDescent="0.25">
      <c r="B4455" s="79"/>
    </row>
    <row r="4456" spans="2:2" ht="54.95" customHeight="1" x14ac:dyDescent="0.25">
      <c r="B4456" s="79"/>
    </row>
    <row r="4457" spans="2:2" ht="54.95" customHeight="1" x14ac:dyDescent="0.25">
      <c r="B4457" s="79"/>
    </row>
    <row r="4458" spans="2:2" ht="54.95" customHeight="1" x14ac:dyDescent="0.25">
      <c r="B4458" s="79"/>
    </row>
    <row r="4459" spans="2:2" ht="54.95" customHeight="1" x14ac:dyDescent="0.25">
      <c r="B4459" s="79"/>
    </row>
    <row r="4460" spans="2:2" ht="54.95" customHeight="1" x14ac:dyDescent="0.25">
      <c r="B4460" s="79"/>
    </row>
    <row r="4461" spans="2:2" ht="54.95" customHeight="1" x14ac:dyDescent="0.25">
      <c r="B4461" s="79"/>
    </row>
    <row r="4462" spans="2:2" ht="54.95" customHeight="1" x14ac:dyDescent="0.25">
      <c r="B4462" s="79"/>
    </row>
    <row r="4463" spans="2:2" ht="54.95" customHeight="1" x14ac:dyDescent="0.25">
      <c r="B4463" s="79"/>
    </row>
    <row r="4464" spans="2:2" ht="54.95" customHeight="1" x14ac:dyDescent="0.25">
      <c r="B4464" s="79"/>
    </row>
    <row r="4465" spans="2:2" ht="54.95" customHeight="1" x14ac:dyDescent="0.25">
      <c r="B4465" s="79"/>
    </row>
    <row r="4466" spans="2:2" ht="54.95" customHeight="1" x14ac:dyDescent="0.25">
      <c r="B4466" s="79"/>
    </row>
    <row r="4467" spans="2:2" ht="54.95" customHeight="1" x14ac:dyDescent="0.25">
      <c r="B4467" s="79"/>
    </row>
    <row r="4468" spans="2:2" ht="54.95" customHeight="1" x14ac:dyDescent="0.25">
      <c r="B4468" s="79"/>
    </row>
    <row r="4469" spans="2:2" ht="54.95" customHeight="1" x14ac:dyDescent="0.25">
      <c r="B4469" s="79"/>
    </row>
    <row r="4470" spans="2:2" ht="54.95" customHeight="1" x14ac:dyDescent="0.25">
      <c r="B4470" s="79"/>
    </row>
    <row r="4471" spans="2:2" ht="54.95" customHeight="1" x14ac:dyDescent="0.25">
      <c r="B4471" s="79"/>
    </row>
    <row r="4472" spans="2:2" ht="54.95" customHeight="1" x14ac:dyDescent="0.25">
      <c r="B4472" s="79"/>
    </row>
    <row r="4473" spans="2:2" ht="54.95" customHeight="1" x14ac:dyDescent="0.25">
      <c r="B4473" s="79"/>
    </row>
    <row r="4474" spans="2:2" ht="54.95" customHeight="1" x14ac:dyDescent="0.25">
      <c r="B4474" s="79"/>
    </row>
    <row r="4475" spans="2:2" ht="54.95" customHeight="1" x14ac:dyDescent="0.25">
      <c r="B4475" s="79"/>
    </row>
    <row r="4476" spans="2:2" ht="54.95" customHeight="1" x14ac:dyDescent="0.25">
      <c r="B4476" s="79"/>
    </row>
    <row r="4477" spans="2:2" ht="54.95" customHeight="1" x14ac:dyDescent="0.25">
      <c r="B4477" s="79"/>
    </row>
    <row r="4478" spans="2:2" ht="54.95" customHeight="1" x14ac:dyDescent="0.25">
      <c r="B4478" s="79"/>
    </row>
    <row r="4479" spans="2:2" ht="54.95" customHeight="1" x14ac:dyDescent="0.25">
      <c r="B4479" s="79"/>
    </row>
    <row r="4480" spans="2:2" ht="54.95" customHeight="1" x14ac:dyDescent="0.25">
      <c r="B4480" s="79"/>
    </row>
    <row r="4481" spans="2:2" ht="54.95" customHeight="1" x14ac:dyDescent="0.25">
      <c r="B4481" s="79"/>
    </row>
    <row r="4482" spans="2:2" ht="54.95" customHeight="1" x14ac:dyDescent="0.25">
      <c r="B4482" s="79"/>
    </row>
    <row r="4483" spans="2:2" ht="54.95" customHeight="1" x14ac:dyDescent="0.25">
      <c r="B4483" s="79"/>
    </row>
    <row r="4484" spans="2:2" ht="54.95" customHeight="1" x14ac:dyDescent="0.25">
      <c r="B4484" s="79"/>
    </row>
    <row r="4485" spans="2:2" ht="54.95" customHeight="1" x14ac:dyDescent="0.25">
      <c r="B4485" s="79"/>
    </row>
    <row r="4486" spans="2:2" ht="54.95" customHeight="1" x14ac:dyDescent="0.25">
      <c r="B4486" s="79"/>
    </row>
    <row r="4487" spans="2:2" ht="54.95" customHeight="1" x14ac:dyDescent="0.25">
      <c r="B4487" s="79"/>
    </row>
    <row r="4488" spans="2:2" ht="54.95" customHeight="1" x14ac:dyDescent="0.25">
      <c r="B4488" s="79"/>
    </row>
    <row r="4489" spans="2:2" ht="54.95" customHeight="1" x14ac:dyDescent="0.25">
      <c r="B4489" s="79"/>
    </row>
    <row r="4490" spans="2:2" ht="54.95" customHeight="1" x14ac:dyDescent="0.25">
      <c r="B4490" s="79"/>
    </row>
    <row r="4491" spans="2:2" ht="54.95" customHeight="1" x14ac:dyDescent="0.25">
      <c r="B4491" s="79"/>
    </row>
    <row r="4492" spans="2:2" ht="54.95" customHeight="1" x14ac:dyDescent="0.25">
      <c r="B4492" s="79"/>
    </row>
    <row r="4493" spans="2:2" ht="54.95" customHeight="1" x14ac:dyDescent="0.25">
      <c r="B4493" s="79"/>
    </row>
    <row r="4494" spans="2:2" ht="54.95" customHeight="1" x14ac:dyDescent="0.25">
      <c r="B4494" s="79"/>
    </row>
    <row r="4495" spans="2:2" ht="54.95" customHeight="1" x14ac:dyDescent="0.25">
      <c r="B4495" s="79"/>
    </row>
    <row r="4496" spans="2:2" ht="54.95" customHeight="1" x14ac:dyDescent="0.25">
      <c r="B4496" s="79"/>
    </row>
    <row r="4497" spans="2:2" ht="54.95" customHeight="1" x14ac:dyDescent="0.25">
      <c r="B4497" s="79"/>
    </row>
    <row r="4498" spans="2:2" ht="54.95" customHeight="1" x14ac:dyDescent="0.25">
      <c r="B4498" s="79"/>
    </row>
    <row r="4499" spans="2:2" ht="54.95" customHeight="1" x14ac:dyDescent="0.25">
      <c r="B4499" s="79"/>
    </row>
    <row r="4500" spans="2:2" ht="54.95" customHeight="1" x14ac:dyDescent="0.25">
      <c r="B4500" s="79"/>
    </row>
    <row r="4501" spans="2:2" ht="54.95" customHeight="1" x14ac:dyDescent="0.25">
      <c r="B4501" s="79"/>
    </row>
    <row r="4502" spans="2:2" ht="54.95" customHeight="1" x14ac:dyDescent="0.25">
      <c r="B4502" s="79"/>
    </row>
    <row r="4503" spans="2:2" ht="54.95" customHeight="1" x14ac:dyDescent="0.25">
      <c r="B4503" s="79"/>
    </row>
    <row r="4504" spans="2:2" ht="54.95" customHeight="1" x14ac:dyDescent="0.25">
      <c r="B4504" s="79"/>
    </row>
    <row r="4505" spans="2:2" ht="54.95" customHeight="1" x14ac:dyDescent="0.25">
      <c r="B4505" s="79"/>
    </row>
    <row r="4506" spans="2:2" ht="54.95" customHeight="1" x14ac:dyDescent="0.25">
      <c r="B4506" s="79"/>
    </row>
    <row r="4507" spans="2:2" ht="54.95" customHeight="1" x14ac:dyDescent="0.25">
      <c r="B4507" s="79"/>
    </row>
    <row r="4508" spans="2:2" ht="54.95" customHeight="1" x14ac:dyDescent="0.25">
      <c r="B4508" s="79"/>
    </row>
    <row r="4509" spans="2:2" ht="54.95" customHeight="1" x14ac:dyDescent="0.25">
      <c r="B4509" s="79"/>
    </row>
    <row r="4510" spans="2:2" ht="54.95" customHeight="1" x14ac:dyDescent="0.25">
      <c r="B4510" s="79"/>
    </row>
    <row r="4511" spans="2:2" ht="54.95" customHeight="1" x14ac:dyDescent="0.25">
      <c r="B4511" s="79"/>
    </row>
    <row r="4512" spans="2:2" ht="54.95" customHeight="1" x14ac:dyDescent="0.25">
      <c r="B4512" s="79"/>
    </row>
    <row r="4513" spans="2:2" ht="54.95" customHeight="1" x14ac:dyDescent="0.25">
      <c r="B4513" s="79"/>
    </row>
    <row r="4514" spans="2:2" ht="54.95" customHeight="1" x14ac:dyDescent="0.25">
      <c r="B4514" s="79"/>
    </row>
    <row r="4515" spans="2:2" ht="54.95" customHeight="1" x14ac:dyDescent="0.25">
      <c r="B4515" s="79"/>
    </row>
    <row r="4516" spans="2:2" ht="54.95" customHeight="1" x14ac:dyDescent="0.25">
      <c r="B4516" s="79"/>
    </row>
    <row r="4517" spans="2:2" ht="54.95" customHeight="1" x14ac:dyDescent="0.25">
      <c r="B4517" s="79"/>
    </row>
    <row r="4518" spans="2:2" ht="54.95" customHeight="1" x14ac:dyDescent="0.25">
      <c r="B4518" s="79"/>
    </row>
    <row r="4519" spans="2:2" ht="54.95" customHeight="1" x14ac:dyDescent="0.25">
      <c r="B4519" s="79"/>
    </row>
    <row r="4520" spans="2:2" ht="54.95" customHeight="1" x14ac:dyDescent="0.25">
      <c r="B4520" s="79"/>
    </row>
    <row r="4521" spans="2:2" ht="54.95" customHeight="1" x14ac:dyDescent="0.25">
      <c r="B4521" s="79"/>
    </row>
    <row r="4522" spans="2:2" ht="54.95" customHeight="1" x14ac:dyDescent="0.25">
      <c r="B4522" s="79"/>
    </row>
    <row r="4523" spans="2:2" ht="54.95" customHeight="1" x14ac:dyDescent="0.25">
      <c r="B4523" s="79"/>
    </row>
    <row r="4524" spans="2:2" ht="54.95" customHeight="1" x14ac:dyDescent="0.25">
      <c r="B4524" s="79"/>
    </row>
    <row r="4525" spans="2:2" ht="54.95" customHeight="1" x14ac:dyDescent="0.25">
      <c r="B4525" s="79"/>
    </row>
    <row r="4526" spans="2:2" ht="54.95" customHeight="1" x14ac:dyDescent="0.25">
      <c r="B4526" s="79"/>
    </row>
    <row r="4527" spans="2:2" ht="54.95" customHeight="1" x14ac:dyDescent="0.25">
      <c r="B4527" s="79"/>
    </row>
    <row r="4528" spans="2:2" ht="54.95" customHeight="1" x14ac:dyDescent="0.25">
      <c r="B4528" s="79"/>
    </row>
    <row r="4529" spans="2:2" ht="54.95" customHeight="1" x14ac:dyDescent="0.25">
      <c r="B4529" s="79"/>
    </row>
    <row r="4530" spans="2:2" ht="54.95" customHeight="1" x14ac:dyDescent="0.25">
      <c r="B4530" s="79"/>
    </row>
    <row r="4531" spans="2:2" ht="54.95" customHeight="1" x14ac:dyDescent="0.25">
      <c r="B4531" s="79"/>
    </row>
    <row r="4532" spans="2:2" ht="54.95" customHeight="1" x14ac:dyDescent="0.25">
      <c r="B4532" s="79"/>
    </row>
    <row r="4533" spans="2:2" ht="54.95" customHeight="1" x14ac:dyDescent="0.25">
      <c r="B4533" s="79"/>
    </row>
    <row r="4534" spans="2:2" ht="54.95" customHeight="1" x14ac:dyDescent="0.25">
      <c r="B4534" s="79"/>
    </row>
    <row r="4535" spans="2:2" ht="54.95" customHeight="1" x14ac:dyDescent="0.25">
      <c r="B4535" s="79"/>
    </row>
    <row r="4536" spans="2:2" ht="54.95" customHeight="1" x14ac:dyDescent="0.25">
      <c r="B4536" s="79"/>
    </row>
    <row r="4537" spans="2:2" ht="54.95" customHeight="1" x14ac:dyDescent="0.25">
      <c r="B4537" s="79"/>
    </row>
    <row r="4538" spans="2:2" ht="54.95" customHeight="1" x14ac:dyDescent="0.25">
      <c r="B4538" s="79"/>
    </row>
    <row r="4539" spans="2:2" ht="54.95" customHeight="1" x14ac:dyDescent="0.25">
      <c r="B4539" s="79"/>
    </row>
    <row r="4540" spans="2:2" ht="54.95" customHeight="1" x14ac:dyDescent="0.25">
      <c r="B4540" s="79"/>
    </row>
    <row r="4541" spans="2:2" ht="54.95" customHeight="1" x14ac:dyDescent="0.25">
      <c r="B4541" s="79"/>
    </row>
    <row r="4542" spans="2:2" ht="54.95" customHeight="1" x14ac:dyDescent="0.25">
      <c r="B4542" s="79"/>
    </row>
    <row r="4543" spans="2:2" ht="54.95" customHeight="1" x14ac:dyDescent="0.25">
      <c r="B4543" s="79"/>
    </row>
    <row r="4544" spans="2:2" ht="54.95" customHeight="1" x14ac:dyDescent="0.25">
      <c r="B4544" s="79"/>
    </row>
    <row r="4545" spans="2:2" ht="54.95" customHeight="1" x14ac:dyDescent="0.25">
      <c r="B4545" s="79"/>
    </row>
    <row r="4546" spans="2:2" ht="54.95" customHeight="1" x14ac:dyDescent="0.25">
      <c r="B4546" s="79"/>
    </row>
    <row r="4547" spans="2:2" ht="54.95" customHeight="1" x14ac:dyDescent="0.25">
      <c r="B4547" s="79"/>
    </row>
    <row r="4548" spans="2:2" ht="54.95" customHeight="1" x14ac:dyDescent="0.25">
      <c r="B4548" s="79"/>
    </row>
    <row r="4549" spans="2:2" ht="54.95" customHeight="1" x14ac:dyDescent="0.25">
      <c r="B4549" s="79"/>
    </row>
    <row r="4550" spans="2:2" ht="54.95" customHeight="1" x14ac:dyDescent="0.25">
      <c r="B4550" s="79"/>
    </row>
    <row r="4551" spans="2:2" ht="54.95" customHeight="1" x14ac:dyDescent="0.25">
      <c r="B4551" s="79"/>
    </row>
    <row r="4552" spans="2:2" ht="54.95" customHeight="1" x14ac:dyDescent="0.25">
      <c r="B4552" s="79"/>
    </row>
    <row r="4553" spans="2:2" ht="54.95" customHeight="1" x14ac:dyDescent="0.25">
      <c r="B4553" s="79"/>
    </row>
    <row r="4554" spans="2:2" ht="54.95" customHeight="1" x14ac:dyDescent="0.25">
      <c r="B4554" s="79"/>
    </row>
    <row r="4555" spans="2:2" ht="54.95" customHeight="1" x14ac:dyDescent="0.25">
      <c r="B4555" s="79"/>
    </row>
    <row r="4556" spans="2:2" ht="54.95" customHeight="1" x14ac:dyDescent="0.25">
      <c r="B4556" s="79"/>
    </row>
    <row r="4557" spans="2:2" ht="54.95" customHeight="1" x14ac:dyDescent="0.25">
      <c r="B4557" s="79"/>
    </row>
    <row r="4558" spans="2:2" ht="54.95" customHeight="1" x14ac:dyDescent="0.25">
      <c r="B4558" s="79"/>
    </row>
    <row r="4559" spans="2:2" ht="54.95" customHeight="1" x14ac:dyDescent="0.25">
      <c r="B4559" s="79"/>
    </row>
    <row r="4560" spans="2:2" ht="54.95" customHeight="1" x14ac:dyDescent="0.25">
      <c r="B4560" s="79"/>
    </row>
    <row r="4561" spans="2:2" ht="54.95" customHeight="1" x14ac:dyDescent="0.25">
      <c r="B4561" s="79"/>
    </row>
    <row r="4562" spans="2:2" ht="54.95" customHeight="1" x14ac:dyDescent="0.25">
      <c r="B4562" s="79"/>
    </row>
    <row r="4563" spans="2:2" ht="54.95" customHeight="1" x14ac:dyDescent="0.25">
      <c r="B4563" s="79"/>
    </row>
    <row r="4564" spans="2:2" ht="54.95" customHeight="1" x14ac:dyDescent="0.25">
      <c r="B4564" s="79"/>
    </row>
    <row r="4565" spans="2:2" ht="54.95" customHeight="1" x14ac:dyDescent="0.25">
      <c r="B4565" s="79"/>
    </row>
    <row r="4566" spans="2:2" ht="54.95" customHeight="1" x14ac:dyDescent="0.25">
      <c r="B4566" s="79"/>
    </row>
    <row r="4567" spans="2:2" ht="54.95" customHeight="1" x14ac:dyDescent="0.25">
      <c r="B4567" s="79"/>
    </row>
    <row r="4568" spans="2:2" ht="54.95" customHeight="1" x14ac:dyDescent="0.25">
      <c r="B4568" s="79"/>
    </row>
    <row r="4569" spans="2:2" ht="54.95" customHeight="1" x14ac:dyDescent="0.25">
      <c r="B4569" s="79"/>
    </row>
    <row r="4570" spans="2:2" ht="54.95" customHeight="1" x14ac:dyDescent="0.25">
      <c r="B4570" s="79"/>
    </row>
    <row r="4571" spans="2:2" ht="54.95" customHeight="1" x14ac:dyDescent="0.25">
      <c r="B4571" s="79"/>
    </row>
    <row r="4572" spans="2:2" ht="54.95" customHeight="1" x14ac:dyDescent="0.25">
      <c r="B4572" s="79"/>
    </row>
    <row r="4573" spans="2:2" ht="54.95" customHeight="1" x14ac:dyDescent="0.25">
      <c r="B4573" s="79"/>
    </row>
    <row r="4574" spans="2:2" ht="54.95" customHeight="1" x14ac:dyDescent="0.25">
      <c r="B4574" s="79"/>
    </row>
    <row r="4575" spans="2:2" ht="54.95" customHeight="1" x14ac:dyDescent="0.25">
      <c r="B4575" s="79"/>
    </row>
    <row r="4576" spans="2:2" ht="54.95" customHeight="1" x14ac:dyDescent="0.25">
      <c r="B4576" s="79"/>
    </row>
    <row r="4577" spans="2:2" ht="54.95" customHeight="1" x14ac:dyDescent="0.25">
      <c r="B4577" s="79"/>
    </row>
    <row r="4578" spans="2:2" ht="54.95" customHeight="1" x14ac:dyDescent="0.25">
      <c r="B4578" s="79"/>
    </row>
    <row r="4579" spans="2:2" ht="54.95" customHeight="1" x14ac:dyDescent="0.25">
      <c r="B4579" s="79"/>
    </row>
    <row r="4580" spans="2:2" ht="54.95" customHeight="1" x14ac:dyDescent="0.25">
      <c r="B4580" s="79"/>
    </row>
    <row r="4581" spans="2:2" ht="54.95" customHeight="1" x14ac:dyDescent="0.25">
      <c r="B4581" s="79"/>
    </row>
    <row r="4582" spans="2:2" ht="54.95" customHeight="1" x14ac:dyDescent="0.25">
      <c r="B4582" s="79"/>
    </row>
    <row r="4583" spans="2:2" ht="54.95" customHeight="1" x14ac:dyDescent="0.25">
      <c r="B4583" s="79"/>
    </row>
    <row r="4584" spans="2:2" ht="54.95" customHeight="1" x14ac:dyDescent="0.25">
      <c r="B4584" s="79"/>
    </row>
    <row r="4585" spans="2:2" ht="54.95" customHeight="1" x14ac:dyDescent="0.25">
      <c r="B4585" s="79"/>
    </row>
    <row r="4586" spans="2:2" ht="54.95" customHeight="1" x14ac:dyDescent="0.25">
      <c r="B4586" s="79"/>
    </row>
    <row r="4587" spans="2:2" ht="54.95" customHeight="1" x14ac:dyDescent="0.25">
      <c r="B4587" s="79"/>
    </row>
    <row r="4588" spans="2:2" ht="54.95" customHeight="1" x14ac:dyDescent="0.25">
      <c r="B4588" s="79"/>
    </row>
    <row r="4589" spans="2:2" ht="54.95" customHeight="1" x14ac:dyDescent="0.25">
      <c r="B4589" s="79"/>
    </row>
    <row r="4590" spans="2:2" ht="54.95" customHeight="1" x14ac:dyDescent="0.25">
      <c r="B4590" s="79"/>
    </row>
    <row r="4591" spans="2:2" ht="54.95" customHeight="1" x14ac:dyDescent="0.25">
      <c r="B4591" s="79"/>
    </row>
    <row r="4592" spans="2:2" ht="54.95" customHeight="1" x14ac:dyDescent="0.25">
      <c r="B4592" s="79"/>
    </row>
    <row r="4593" spans="2:2" ht="54.95" customHeight="1" x14ac:dyDescent="0.25">
      <c r="B4593" s="79"/>
    </row>
    <row r="4594" spans="2:2" ht="54.95" customHeight="1" x14ac:dyDescent="0.25">
      <c r="B4594" s="79"/>
    </row>
    <row r="4595" spans="2:2" ht="54.95" customHeight="1" x14ac:dyDescent="0.25">
      <c r="B4595" s="79"/>
    </row>
    <row r="4596" spans="2:2" ht="54.95" customHeight="1" x14ac:dyDescent="0.25">
      <c r="B4596" s="79"/>
    </row>
    <row r="4597" spans="2:2" ht="54.95" customHeight="1" x14ac:dyDescent="0.25">
      <c r="B4597" s="79"/>
    </row>
    <row r="4598" spans="2:2" ht="54.95" customHeight="1" x14ac:dyDescent="0.25">
      <c r="B4598" s="79"/>
    </row>
    <row r="4599" spans="2:2" ht="54.95" customHeight="1" x14ac:dyDescent="0.25">
      <c r="B4599" s="79"/>
    </row>
    <row r="4600" spans="2:2" ht="54.95" customHeight="1" x14ac:dyDescent="0.25">
      <c r="B4600" s="79"/>
    </row>
    <row r="4601" spans="2:2" ht="54.95" customHeight="1" x14ac:dyDescent="0.25">
      <c r="B4601" s="79"/>
    </row>
    <row r="4602" spans="2:2" ht="54.95" customHeight="1" x14ac:dyDescent="0.25">
      <c r="B4602" s="79"/>
    </row>
    <row r="4603" spans="2:2" ht="54.95" customHeight="1" x14ac:dyDescent="0.25">
      <c r="B4603" s="79"/>
    </row>
    <row r="4604" spans="2:2" ht="54.95" customHeight="1" x14ac:dyDescent="0.25">
      <c r="B4604" s="79"/>
    </row>
    <row r="4605" spans="2:2" ht="54.95" customHeight="1" x14ac:dyDescent="0.25">
      <c r="B4605" s="79"/>
    </row>
    <row r="4606" spans="2:2" ht="54.95" customHeight="1" x14ac:dyDescent="0.25">
      <c r="B4606" s="79"/>
    </row>
    <row r="4607" spans="2:2" ht="54.95" customHeight="1" x14ac:dyDescent="0.25">
      <c r="B4607" s="79"/>
    </row>
    <row r="4608" spans="2:2" ht="54.95" customHeight="1" x14ac:dyDescent="0.25">
      <c r="B4608" s="79"/>
    </row>
    <row r="4609" spans="2:2" ht="54.95" customHeight="1" x14ac:dyDescent="0.25">
      <c r="B4609" s="79"/>
    </row>
    <row r="4610" spans="2:2" ht="54.95" customHeight="1" x14ac:dyDescent="0.25">
      <c r="B4610" s="79"/>
    </row>
    <row r="4611" spans="2:2" ht="54.95" customHeight="1" x14ac:dyDescent="0.25">
      <c r="B4611" s="79"/>
    </row>
    <row r="4612" spans="2:2" ht="54.95" customHeight="1" x14ac:dyDescent="0.25">
      <c r="B4612" s="79"/>
    </row>
    <row r="4613" spans="2:2" ht="54.95" customHeight="1" x14ac:dyDescent="0.25">
      <c r="B4613" s="79"/>
    </row>
    <row r="4614" spans="2:2" ht="54.95" customHeight="1" x14ac:dyDescent="0.25">
      <c r="B4614" s="79"/>
    </row>
    <row r="4615" spans="2:2" ht="54.95" customHeight="1" x14ac:dyDescent="0.25">
      <c r="B4615" s="79"/>
    </row>
    <row r="4616" spans="2:2" ht="54.95" customHeight="1" x14ac:dyDescent="0.25">
      <c r="B4616" s="79"/>
    </row>
    <row r="4617" spans="2:2" ht="54.95" customHeight="1" x14ac:dyDescent="0.25">
      <c r="B4617" s="79"/>
    </row>
    <row r="4618" spans="2:2" ht="54.95" customHeight="1" x14ac:dyDescent="0.25">
      <c r="B4618" s="79"/>
    </row>
    <row r="4619" spans="2:2" ht="54.95" customHeight="1" x14ac:dyDescent="0.25">
      <c r="B4619" s="79"/>
    </row>
    <row r="4620" spans="2:2" ht="54.95" customHeight="1" x14ac:dyDescent="0.25">
      <c r="B4620" s="79"/>
    </row>
    <row r="4621" spans="2:2" ht="54.95" customHeight="1" x14ac:dyDescent="0.25">
      <c r="B4621" s="79"/>
    </row>
    <row r="4622" spans="2:2" ht="54.95" customHeight="1" x14ac:dyDescent="0.25">
      <c r="B4622" s="79"/>
    </row>
    <row r="4623" spans="2:2" ht="54.95" customHeight="1" x14ac:dyDescent="0.25">
      <c r="B4623" s="79"/>
    </row>
    <row r="4624" spans="2:2" ht="54.95" customHeight="1" x14ac:dyDescent="0.25">
      <c r="B4624" s="79"/>
    </row>
    <row r="4625" spans="2:2" ht="54.95" customHeight="1" x14ac:dyDescent="0.25">
      <c r="B4625" s="79"/>
    </row>
    <row r="4626" spans="2:2" ht="54.95" customHeight="1" x14ac:dyDescent="0.25">
      <c r="B4626" s="79"/>
    </row>
    <row r="4627" spans="2:2" ht="54.95" customHeight="1" x14ac:dyDescent="0.25">
      <c r="B4627" s="79"/>
    </row>
    <row r="4628" spans="2:2" ht="54.95" customHeight="1" x14ac:dyDescent="0.25">
      <c r="B4628" s="79"/>
    </row>
    <row r="4629" spans="2:2" ht="54.95" customHeight="1" x14ac:dyDescent="0.25">
      <c r="B4629" s="79"/>
    </row>
    <row r="4630" spans="2:2" ht="54.95" customHeight="1" x14ac:dyDescent="0.25">
      <c r="B4630" s="79"/>
    </row>
    <row r="4631" spans="2:2" ht="54.95" customHeight="1" x14ac:dyDescent="0.25">
      <c r="B4631" s="79"/>
    </row>
    <row r="4632" spans="2:2" ht="54.95" customHeight="1" x14ac:dyDescent="0.25">
      <c r="B4632" s="79"/>
    </row>
    <row r="4633" spans="2:2" ht="54.95" customHeight="1" x14ac:dyDescent="0.25">
      <c r="B4633" s="79"/>
    </row>
    <row r="4634" spans="2:2" ht="54.95" customHeight="1" x14ac:dyDescent="0.25">
      <c r="B4634" s="79"/>
    </row>
    <row r="4635" spans="2:2" ht="54.95" customHeight="1" x14ac:dyDescent="0.25">
      <c r="B4635" s="79"/>
    </row>
    <row r="4636" spans="2:2" ht="54.95" customHeight="1" x14ac:dyDescent="0.25">
      <c r="B4636" s="79"/>
    </row>
    <row r="4637" spans="2:2" ht="54.95" customHeight="1" x14ac:dyDescent="0.25">
      <c r="B4637" s="79"/>
    </row>
    <row r="4638" spans="2:2" ht="54.95" customHeight="1" x14ac:dyDescent="0.25">
      <c r="B4638" s="79"/>
    </row>
    <row r="4639" spans="2:2" ht="54.95" customHeight="1" x14ac:dyDescent="0.25">
      <c r="B4639" s="79"/>
    </row>
    <row r="4640" spans="2:2" ht="54.95" customHeight="1" x14ac:dyDescent="0.25">
      <c r="B4640" s="79"/>
    </row>
    <row r="4641" spans="2:2" ht="54.95" customHeight="1" x14ac:dyDescent="0.25">
      <c r="B4641" s="79"/>
    </row>
    <row r="4642" spans="2:2" ht="54.95" customHeight="1" x14ac:dyDescent="0.25">
      <c r="B4642" s="79"/>
    </row>
    <row r="4643" spans="2:2" ht="54.95" customHeight="1" x14ac:dyDescent="0.25">
      <c r="B4643" s="79"/>
    </row>
    <row r="4644" spans="2:2" ht="54.95" customHeight="1" x14ac:dyDescent="0.25">
      <c r="B4644" s="79"/>
    </row>
    <row r="4645" spans="2:2" ht="54.95" customHeight="1" x14ac:dyDescent="0.25">
      <c r="B4645" s="79"/>
    </row>
    <row r="4646" spans="2:2" ht="54.95" customHeight="1" x14ac:dyDescent="0.25">
      <c r="B4646" s="79"/>
    </row>
    <row r="4647" spans="2:2" ht="54.95" customHeight="1" x14ac:dyDescent="0.25">
      <c r="B4647" s="79"/>
    </row>
    <row r="4648" spans="2:2" ht="54.95" customHeight="1" x14ac:dyDescent="0.25">
      <c r="B4648" s="79"/>
    </row>
    <row r="4649" spans="2:2" ht="54.95" customHeight="1" x14ac:dyDescent="0.25">
      <c r="B4649" s="79"/>
    </row>
    <row r="4650" spans="2:2" ht="54.95" customHeight="1" x14ac:dyDescent="0.25">
      <c r="B4650" s="79"/>
    </row>
    <row r="4651" spans="2:2" ht="54.95" customHeight="1" x14ac:dyDescent="0.25">
      <c r="B4651" s="79"/>
    </row>
    <row r="4652" spans="2:2" ht="54.95" customHeight="1" x14ac:dyDescent="0.25">
      <c r="B4652" s="79"/>
    </row>
    <row r="4653" spans="2:2" ht="54.95" customHeight="1" x14ac:dyDescent="0.25">
      <c r="B4653" s="79"/>
    </row>
    <row r="4654" spans="2:2" ht="54.95" customHeight="1" x14ac:dyDescent="0.25">
      <c r="B4654" s="79"/>
    </row>
    <row r="4655" spans="2:2" ht="54.95" customHeight="1" x14ac:dyDescent="0.25">
      <c r="B4655" s="79"/>
    </row>
    <row r="4656" spans="2:2" ht="54.95" customHeight="1" x14ac:dyDescent="0.25">
      <c r="B4656" s="79"/>
    </row>
    <row r="4657" spans="2:2" ht="54.95" customHeight="1" x14ac:dyDescent="0.25">
      <c r="B4657" s="79"/>
    </row>
    <row r="4658" spans="2:2" ht="54.95" customHeight="1" x14ac:dyDescent="0.25">
      <c r="B4658" s="79"/>
    </row>
    <row r="4659" spans="2:2" ht="54.95" customHeight="1" x14ac:dyDescent="0.25">
      <c r="B4659" s="79"/>
    </row>
    <row r="4660" spans="2:2" ht="54.95" customHeight="1" x14ac:dyDescent="0.25">
      <c r="B4660" s="79"/>
    </row>
    <row r="4661" spans="2:2" ht="54.95" customHeight="1" x14ac:dyDescent="0.25">
      <c r="B4661" s="79"/>
    </row>
    <row r="4662" spans="2:2" ht="54.95" customHeight="1" x14ac:dyDescent="0.25">
      <c r="B4662" s="79"/>
    </row>
    <row r="4663" spans="2:2" ht="54.95" customHeight="1" x14ac:dyDescent="0.25">
      <c r="B4663" s="79"/>
    </row>
    <row r="4664" spans="2:2" ht="54.95" customHeight="1" x14ac:dyDescent="0.25">
      <c r="B4664" s="79"/>
    </row>
    <row r="4665" spans="2:2" ht="54.95" customHeight="1" x14ac:dyDescent="0.25">
      <c r="B4665" s="79"/>
    </row>
    <row r="4666" spans="2:2" ht="54.95" customHeight="1" x14ac:dyDescent="0.25">
      <c r="B4666" s="79"/>
    </row>
    <row r="4667" spans="2:2" ht="54.95" customHeight="1" x14ac:dyDescent="0.25">
      <c r="B4667" s="79"/>
    </row>
    <row r="4668" spans="2:2" ht="54.95" customHeight="1" x14ac:dyDescent="0.25">
      <c r="B4668" s="79"/>
    </row>
    <row r="4669" spans="2:2" ht="54.95" customHeight="1" x14ac:dyDescent="0.25">
      <c r="B4669" s="79"/>
    </row>
    <row r="4670" spans="2:2" ht="54.95" customHeight="1" x14ac:dyDescent="0.25">
      <c r="B4670" s="79"/>
    </row>
    <row r="4671" spans="2:2" ht="54.95" customHeight="1" x14ac:dyDescent="0.25">
      <c r="B4671" s="79"/>
    </row>
    <row r="4672" spans="2:2" ht="54.95" customHeight="1" x14ac:dyDescent="0.25">
      <c r="B4672" s="79"/>
    </row>
    <row r="4673" spans="2:2" ht="54.95" customHeight="1" x14ac:dyDescent="0.25">
      <c r="B4673" s="79"/>
    </row>
    <row r="4674" spans="2:2" ht="54.95" customHeight="1" x14ac:dyDescent="0.25">
      <c r="B4674" s="79"/>
    </row>
    <row r="4675" spans="2:2" ht="54.95" customHeight="1" x14ac:dyDescent="0.25">
      <c r="B4675" s="79"/>
    </row>
    <row r="4676" spans="2:2" ht="54.95" customHeight="1" x14ac:dyDescent="0.25">
      <c r="B4676" s="79"/>
    </row>
    <row r="4677" spans="2:2" ht="54.95" customHeight="1" x14ac:dyDescent="0.25">
      <c r="B4677" s="79"/>
    </row>
    <row r="4678" spans="2:2" ht="54.95" customHeight="1" x14ac:dyDescent="0.25">
      <c r="B4678" s="79"/>
    </row>
    <row r="4679" spans="2:2" ht="54.95" customHeight="1" x14ac:dyDescent="0.25">
      <c r="B4679" s="79"/>
    </row>
    <row r="4680" spans="2:2" ht="54.95" customHeight="1" x14ac:dyDescent="0.25">
      <c r="B4680" s="79"/>
    </row>
    <row r="4681" spans="2:2" ht="54.95" customHeight="1" x14ac:dyDescent="0.25">
      <c r="B4681" s="79"/>
    </row>
    <row r="4682" spans="2:2" ht="54.95" customHeight="1" x14ac:dyDescent="0.25">
      <c r="B4682" s="79"/>
    </row>
    <row r="4683" spans="2:2" ht="54.95" customHeight="1" x14ac:dyDescent="0.25">
      <c r="B4683" s="79"/>
    </row>
    <row r="4684" spans="2:2" ht="54.95" customHeight="1" x14ac:dyDescent="0.25">
      <c r="B4684" s="79"/>
    </row>
    <row r="4685" spans="2:2" ht="54.95" customHeight="1" x14ac:dyDescent="0.25">
      <c r="B4685" s="79"/>
    </row>
    <row r="4686" spans="2:2" ht="54.95" customHeight="1" x14ac:dyDescent="0.25">
      <c r="B4686" s="79"/>
    </row>
    <row r="4687" spans="2:2" ht="54.95" customHeight="1" x14ac:dyDescent="0.25">
      <c r="B4687" s="79"/>
    </row>
    <row r="4688" spans="2:2" ht="54.95" customHeight="1" x14ac:dyDescent="0.25">
      <c r="B4688" s="79"/>
    </row>
    <row r="4689" spans="2:2" ht="54.95" customHeight="1" x14ac:dyDescent="0.25">
      <c r="B4689" s="79"/>
    </row>
    <row r="4690" spans="2:2" ht="54.95" customHeight="1" x14ac:dyDescent="0.25">
      <c r="B4690" s="79"/>
    </row>
    <row r="4691" spans="2:2" ht="54.95" customHeight="1" x14ac:dyDescent="0.25">
      <c r="B4691" s="79"/>
    </row>
    <row r="4692" spans="2:2" ht="54.95" customHeight="1" x14ac:dyDescent="0.25">
      <c r="B4692" s="79"/>
    </row>
    <row r="4693" spans="2:2" ht="54.95" customHeight="1" x14ac:dyDescent="0.25">
      <c r="B4693" s="79"/>
    </row>
    <row r="4694" spans="2:2" ht="54.95" customHeight="1" x14ac:dyDescent="0.25">
      <c r="B4694" s="79"/>
    </row>
    <row r="4695" spans="2:2" ht="54.95" customHeight="1" x14ac:dyDescent="0.25">
      <c r="B4695" s="79"/>
    </row>
    <row r="4696" spans="2:2" ht="54.95" customHeight="1" x14ac:dyDescent="0.25">
      <c r="B4696" s="79"/>
    </row>
    <row r="4697" spans="2:2" ht="54.95" customHeight="1" x14ac:dyDescent="0.25">
      <c r="B4697" s="79"/>
    </row>
    <row r="4698" spans="2:2" ht="54.95" customHeight="1" x14ac:dyDescent="0.25">
      <c r="B4698" s="79"/>
    </row>
    <row r="4699" spans="2:2" ht="54.95" customHeight="1" x14ac:dyDescent="0.25">
      <c r="B4699" s="79"/>
    </row>
    <row r="4700" spans="2:2" ht="54.95" customHeight="1" x14ac:dyDescent="0.25">
      <c r="B4700" s="79"/>
    </row>
    <row r="4701" spans="2:2" ht="54.95" customHeight="1" x14ac:dyDescent="0.25">
      <c r="B4701" s="79"/>
    </row>
    <row r="4702" spans="2:2" ht="54.95" customHeight="1" x14ac:dyDescent="0.25">
      <c r="B4702" s="79"/>
    </row>
    <row r="4703" spans="2:2" ht="54.95" customHeight="1" x14ac:dyDescent="0.25">
      <c r="B4703" s="79"/>
    </row>
    <row r="4704" spans="2:2" ht="54.95" customHeight="1" x14ac:dyDescent="0.25">
      <c r="B4704" s="79"/>
    </row>
    <row r="4705" spans="2:2" ht="54.95" customHeight="1" x14ac:dyDescent="0.25">
      <c r="B4705" s="79"/>
    </row>
    <row r="4706" spans="2:2" ht="54.95" customHeight="1" x14ac:dyDescent="0.25">
      <c r="B4706" s="79"/>
    </row>
    <row r="4707" spans="2:2" ht="54.95" customHeight="1" x14ac:dyDescent="0.25">
      <c r="B4707" s="79"/>
    </row>
    <row r="4708" spans="2:2" ht="54.95" customHeight="1" x14ac:dyDescent="0.25">
      <c r="B4708" s="79"/>
    </row>
    <row r="4709" spans="2:2" ht="54.95" customHeight="1" x14ac:dyDescent="0.25">
      <c r="B4709" s="79"/>
    </row>
    <row r="4710" spans="2:2" ht="54.95" customHeight="1" x14ac:dyDescent="0.25">
      <c r="B4710" s="79"/>
    </row>
    <row r="4711" spans="2:2" ht="54.95" customHeight="1" x14ac:dyDescent="0.25">
      <c r="B4711" s="79"/>
    </row>
    <row r="4712" spans="2:2" ht="54.95" customHeight="1" x14ac:dyDescent="0.25">
      <c r="B4712" s="79"/>
    </row>
    <row r="4713" spans="2:2" ht="54.95" customHeight="1" x14ac:dyDescent="0.25">
      <c r="B4713" s="79"/>
    </row>
    <row r="4714" spans="2:2" ht="54.95" customHeight="1" x14ac:dyDescent="0.25">
      <c r="B4714" s="79"/>
    </row>
    <row r="4715" spans="2:2" ht="54.95" customHeight="1" x14ac:dyDescent="0.25">
      <c r="B4715" s="79"/>
    </row>
    <row r="4716" spans="2:2" ht="54.95" customHeight="1" x14ac:dyDescent="0.25">
      <c r="B4716" s="79"/>
    </row>
    <row r="4717" spans="2:2" ht="54.95" customHeight="1" x14ac:dyDescent="0.25">
      <c r="B4717" s="79"/>
    </row>
    <row r="4718" spans="2:2" ht="54.95" customHeight="1" x14ac:dyDescent="0.25">
      <c r="B4718" s="79"/>
    </row>
    <row r="4719" spans="2:2" ht="54.95" customHeight="1" x14ac:dyDescent="0.25">
      <c r="B4719" s="79"/>
    </row>
    <row r="4720" spans="2:2" ht="54.95" customHeight="1" x14ac:dyDescent="0.25">
      <c r="B4720" s="79"/>
    </row>
    <row r="4721" spans="2:2" ht="54.95" customHeight="1" x14ac:dyDescent="0.25">
      <c r="B4721" s="79"/>
    </row>
    <row r="4722" spans="2:2" ht="54.95" customHeight="1" x14ac:dyDescent="0.25">
      <c r="B4722" s="79"/>
    </row>
    <row r="4723" spans="2:2" ht="54.95" customHeight="1" x14ac:dyDescent="0.25">
      <c r="B4723" s="79"/>
    </row>
    <row r="4724" spans="2:2" ht="54.95" customHeight="1" x14ac:dyDescent="0.25">
      <c r="B4724" s="79"/>
    </row>
    <row r="4725" spans="2:2" ht="54.95" customHeight="1" x14ac:dyDescent="0.25">
      <c r="B4725" s="79"/>
    </row>
    <row r="4726" spans="2:2" ht="54.95" customHeight="1" x14ac:dyDescent="0.25">
      <c r="B4726" s="79"/>
    </row>
    <row r="4727" spans="2:2" ht="54.95" customHeight="1" x14ac:dyDescent="0.25">
      <c r="B4727" s="79"/>
    </row>
    <row r="4728" spans="2:2" ht="54.95" customHeight="1" x14ac:dyDescent="0.25">
      <c r="B4728" s="79"/>
    </row>
    <row r="4729" spans="2:2" ht="54.95" customHeight="1" x14ac:dyDescent="0.25">
      <c r="B4729" s="79"/>
    </row>
    <row r="4730" spans="2:2" ht="54.95" customHeight="1" x14ac:dyDescent="0.25">
      <c r="B4730" s="79"/>
    </row>
    <row r="4731" spans="2:2" ht="54.95" customHeight="1" x14ac:dyDescent="0.25">
      <c r="B4731" s="79"/>
    </row>
    <row r="4732" spans="2:2" ht="54.95" customHeight="1" x14ac:dyDescent="0.25">
      <c r="B4732" s="79"/>
    </row>
    <row r="4733" spans="2:2" ht="54.95" customHeight="1" x14ac:dyDescent="0.25">
      <c r="B4733" s="79"/>
    </row>
    <row r="4734" spans="2:2" ht="54.95" customHeight="1" x14ac:dyDescent="0.25">
      <c r="B4734" s="79"/>
    </row>
    <row r="4735" spans="2:2" ht="54.95" customHeight="1" x14ac:dyDescent="0.25">
      <c r="B4735" s="79"/>
    </row>
    <row r="4736" spans="2:2" ht="54.95" customHeight="1" x14ac:dyDescent="0.25">
      <c r="B4736" s="79"/>
    </row>
    <row r="4737" spans="2:2" ht="54.95" customHeight="1" x14ac:dyDescent="0.25">
      <c r="B4737" s="79"/>
    </row>
    <row r="4738" spans="2:2" ht="54.95" customHeight="1" x14ac:dyDescent="0.25">
      <c r="B4738" s="79"/>
    </row>
    <row r="4739" spans="2:2" ht="54.95" customHeight="1" x14ac:dyDescent="0.25">
      <c r="B4739" s="79"/>
    </row>
    <row r="4740" spans="2:2" ht="54.95" customHeight="1" x14ac:dyDescent="0.25">
      <c r="B4740" s="79"/>
    </row>
    <row r="4741" spans="2:2" ht="54.95" customHeight="1" x14ac:dyDescent="0.25">
      <c r="B4741" s="79"/>
    </row>
    <row r="4742" spans="2:2" ht="54.95" customHeight="1" x14ac:dyDescent="0.25">
      <c r="B4742" s="79"/>
    </row>
    <row r="4743" spans="2:2" ht="54.95" customHeight="1" x14ac:dyDescent="0.25">
      <c r="B4743" s="79"/>
    </row>
    <row r="4744" spans="2:2" ht="54.95" customHeight="1" x14ac:dyDescent="0.25">
      <c r="B4744" s="79"/>
    </row>
    <row r="4745" spans="2:2" ht="54.95" customHeight="1" x14ac:dyDescent="0.25">
      <c r="B4745" s="79"/>
    </row>
    <row r="4746" spans="2:2" ht="54.95" customHeight="1" x14ac:dyDescent="0.25">
      <c r="B4746" s="79"/>
    </row>
    <row r="4747" spans="2:2" ht="54.95" customHeight="1" x14ac:dyDescent="0.25">
      <c r="B4747" s="79"/>
    </row>
    <row r="4748" spans="2:2" ht="54.95" customHeight="1" x14ac:dyDescent="0.25">
      <c r="B4748" s="79"/>
    </row>
    <row r="4749" spans="2:2" ht="54.95" customHeight="1" x14ac:dyDescent="0.25">
      <c r="B4749" s="79"/>
    </row>
    <row r="4750" spans="2:2" ht="54.95" customHeight="1" x14ac:dyDescent="0.25">
      <c r="B4750" s="79"/>
    </row>
    <row r="4751" spans="2:2" ht="54.95" customHeight="1" x14ac:dyDescent="0.25">
      <c r="B4751" s="79"/>
    </row>
    <row r="4752" spans="2:2" ht="54.95" customHeight="1" x14ac:dyDescent="0.25">
      <c r="B4752" s="79"/>
    </row>
    <row r="4753" spans="2:2" ht="54.95" customHeight="1" x14ac:dyDescent="0.25">
      <c r="B4753" s="79"/>
    </row>
    <row r="4754" spans="2:2" ht="54.95" customHeight="1" x14ac:dyDescent="0.25">
      <c r="B4754" s="79"/>
    </row>
    <row r="4755" spans="2:2" ht="54.95" customHeight="1" x14ac:dyDescent="0.25">
      <c r="B4755" s="79"/>
    </row>
    <row r="4756" spans="2:2" ht="54.95" customHeight="1" x14ac:dyDescent="0.25">
      <c r="B4756" s="79"/>
    </row>
    <row r="4757" spans="2:2" ht="54.95" customHeight="1" x14ac:dyDescent="0.25">
      <c r="B4757" s="79"/>
    </row>
    <row r="4758" spans="2:2" ht="54.95" customHeight="1" x14ac:dyDescent="0.25">
      <c r="B4758" s="79"/>
    </row>
    <row r="4759" spans="2:2" ht="54.95" customHeight="1" x14ac:dyDescent="0.25">
      <c r="B4759" s="79"/>
    </row>
    <row r="4760" spans="2:2" ht="54.95" customHeight="1" x14ac:dyDescent="0.25">
      <c r="B4760" s="79"/>
    </row>
    <row r="4761" spans="2:2" ht="54.95" customHeight="1" x14ac:dyDescent="0.25">
      <c r="B4761" s="79"/>
    </row>
    <row r="4762" spans="2:2" ht="54.95" customHeight="1" x14ac:dyDescent="0.25">
      <c r="B4762" s="79"/>
    </row>
    <row r="4763" spans="2:2" ht="54.95" customHeight="1" x14ac:dyDescent="0.25">
      <c r="B4763" s="79"/>
    </row>
    <row r="4764" spans="2:2" ht="54.95" customHeight="1" x14ac:dyDescent="0.25">
      <c r="B4764" s="79"/>
    </row>
    <row r="4765" spans="2:2" ht="54.95" customHeight="1" x14ac:dyDescent="0.25">
      <c r="B4765" s="79"/>
    </row>
    <row r="4766" spans="2:2" ht="54.95" customHeight="1" x14ac:dyDescent="0.25">
      <c r="B4766" s="79"/>
    </row>
    <row r="4767" spans="2:2" ht="54.95" customHeight="1" x14ac:dyDescent="0.25">
      <c r="B4767" s="79"/>
    </row>
    <row r="4768" spans="2:2" ht="54.95" customHeight="1" x14ac:dyDescent="0.25">
      <c r="B4768" s="79"/>
    </row>
    <row r="4769" spans="2:2" ht="54.95" customHeight="1" x14ac:dyDescent="0.25">
      <c r="B4769" s="79"/>
    </row>
    <row r="4770" spans="2:2" ht="54.95" customHeight="1" x14ac:dyDescent="0.25">
      <c r="B4770" s="79"/>
    </row>
    <row r="4771" spans="2:2" ht="54.95" customHeight="1" x14ac:dyDescent="0.25">
      <c r="B4771" s="79"/>
    </row>
    <row r="4772" spans="2:2" ht="54.95" customHeight="1" x14ac:dyDescent="0.25">
      <c r="B4772" s="79"/>
    </row>
    <row r="4773" spans="2:2" ht="54.95" customHeight="1" x14ac:dyDescent="0.25">
      <c r="B4773" s="79"/>
    </row>
    <row r="4774" spans="2:2" ht="54.95" customHeight="1" x14ac:dyDescent="0.25">
      <c r="B4774" s="79"/>
    </row>
    <row r="4775" spans="2:2" ht="54.95" customHeight="1" x14ac:dyDescent="0.25">
      <c r="B4775" s="79"/>
    </row>
    <row r="4776" spans="2:2" ht="54.95" customHeight="1" x14ac:dyDescent="0.25">
      <c r="B4776" s="79"/>
    </row>
    <row r="4777" spans="2:2" ht="54.95" customHeight="1" x14ac:dyDescent="0.25">
      <c r="B4777" s="79"/>
    </row>
    <row r="4778" spans="2:2" ht="54.95" customHeight="1" x14ac:dyDescent="0.25">
      <c r="B4778" s="79"/>
    </row>
    <row r="4779" spans="2:2" ht="54.95" customHeight="1" x14ac:dyDescent="0.25">
      <c r="B4779" s="79"/>
    </row>
    <row r="4780" spans="2:2" ht="54.95" customHeight="1" x14ac:dyDescent="0.25">
      <c r="B4780" s="79"/>
    </row>
    <row r="4781" spans="2:2" ht="54.95" customHeight="1" x14ac:dyDescent="0.25">
      <c r="B4781" s="79"/>
    </row>
    <row r="4782" spans="2:2" ht="54.95" customHeight="1" x14ac:dyDescent="0.25">
      <c r="B4782" s="79"/>
    </row>
    <row r="4783" spans="2:2" ht="54.95" customHeight="1" x14ac:dyDescent="0.25">
      <c r="B4783" s="79"/>
    </row>
    <row r="4784" spans="2:2" ht="54.95" customHeight="1" x14ac:dyDescent="0.25">
      <c r="B4784" s="79"/>
    </row>
    <row r="4785" spans="2:2" ht="54.95" customHeight="1" x14ac:dyDescent="0.25">
      <c r="B4785" s="79"/>
    </row>
    <row r="4786" spans="2:2" ht="54.95" customHeight="1" x14ac:dyDescent="0.25">
      <c r="B4786" s="79"/>
    </row>
    <row r="4787" spans="2:2" ht="54.95" customHeight="1" x14ac:dyDescent="0.25">
      <c r="B4787" s="79"/>
    </row>
    <row r="4788" spans="2:2" ht="54.95" customHeight="1" x14ac:dyDescent="0.25">
      <c r="B4788" s="79"/>
    </row>
    <row r="4789" spans="2:2" ht="54.95" customHeight="1" x14ac:dyDescent="0.25">
      <c r="B4789" s="79"/>
    </row>
    <row r="4790" spans="2:2" ht="54.95" customHeight="1" x14ac:dyDescent="0.25">
      <c r="B4790" s="79"/>
    </row>
    <row r="4791" spans="2:2" ht="54.95" customHeight="1" x14ac:dyDescent="0.25">
      <c r="B4791" s="79"/>
    </row>
    <row r="4792" spans="2:2" ht="54.95" customHeight="1" x14ac:dyDescent="0.25">
      <c r="B4792" s="79"/>
    </row>
    <row r="4793" spans="2:2" ht="54.95" customHeight="1" x14ac:dyDescent="0.25">
      <c r="B4793" s="79"/>
    </row>
    <row r="4794" spans="2:2" ht="54.95" customHeight="1" x14ac:dyDescent="0.25">
      <c r="B4794" s="79"/>
    </row>
    <row r="4795" spans="2:2" ht="54.95" customHeight="1" x14ac:dyDescent="0.25">
      <c r="B4795" s="79"/>
    </row>
    <row r="4796" spans="2:2" ht="54.95" customHeight="1" x14ac:dyDescent="0.25">
      <c r="B4796" s="79"/>
    </row>
    <row r="4797" spans="2:2" ht="54.95" customHeight="1" x14ac:dyDescent="0.25">
      <c r="B4797" s="79"/>
    </row>
    <row r="4798" spans="2:2" ht="54.95" customHeight="1" x14ac:dyDescent="0.25">
      <c r="B4798" s="79"/>
    </row>
    <row r="4799" spans="2:2" ht="54.95" customHeight="1" x14ac:dyDescent="0.25">
      <c r="B4799" s="79"/>
    </row>
    <row r="4800" spans="2:2" ht="54.95" customHeight="1" x14ac:dyDescent="0.25">
      <c r="B4800" s="79"/>
    </row>
    <row r="4801" spans="2:2" ht="54.95" customHeight="1" x14ac:dyDescent="0.25">
      <c r="B4801" s="79"/>
    </row>
    <row r="4802" spans="2:2" ht="54.95" customHeight="1" x14ac:dyDescent="0.25">
      <c r="B4802" s="79"/>
    </row>
    <row r="4803" spans="2:2" ht="54.95" customHeight="1" x14ac:dyDescent="0.25">
      <c r="B4803" s="79"/>
    </row>
    <row r="4804" spans="2:2" ht="54.95" customHeight="1" x14ac:dyDescent="0.25">
      <c r="B4804" s="79"/>
    </row>
    <row r="4805" spans="2:2" ht="54.95" customHeight="1" x14ac:dyDescent="0.25">
      <c r="B4805" s="79"/>
    </row>
    <row r="4806" spans="2:2" ht="54.95" customHeight="1" x14ac:dyDescent="0.25">
      <c r="B4806" s="79"/>
    </row>
    <row r="4807" spans="2:2" ht="54.95" customHeight="1" x14ac:dyDescent="0.25">
      <c r="B4807" s="79"/>
    </row>
    <row r="4808" spans="2:2" ht="54.95" customHeight="1" x14ac:dyDescent="0.25">
      <c r="B4808" s="79"/>
    </row>
    <row r="4809" spans="2:2" ht="54.95" customHeight="1" x14ac:dyDescent="0.25">
      <c r="B4809" s="79"/>
    </row>
    <row r="4810" spans="2:2" ht="54.95" customHeight="1" x14ac:dyDescent="0.25">
      <c r="B4810" s="79"/>
    </row>
    <row r="4811" spans="2:2" ht="54.95" customHeight="1" x14ac:dyDescent="0.25">
      <c r="B4811" s="79"/>
    </row>
    <row r="4812" spans="2:2" ht="54.95" customHeight="1" x14ac:dyDescent="0.25">
      <c r="B4812" s="79"/>
    </row>
    <row r="4813" spans="2:2" ht="54.95" customHeight="1" x14ac:dyDescent="0.25">
      <c r="B4813" s="79"/>
    </row>
    <row r="4814" spans="2:2" ht="54.95" customHeight="1" x14ac:dyDescent="0.25">
      <c r="B4814" s="79"/>
    </row>
    <row r="4815" spans="2:2" ht="54.95" customHeight="1" x14ac:dyDescent="0.25">
      <c r="B4815" s="79"/>
    </row>
    <row r="4816" spans="2:2" ht="54.95" customHeight="1" x14ac:dyDescent="0.25">
      <c r="B4816" s="79"/>
    </row>
    <row r="4817" spans="2:2" ht="54.95" customHeight="1" x14ac:dyDescent="0.25">
      <c r="B4817" s="79"/>
    </row>
    <row r="4818" spans="2:2" ht="54.95" customHeight="1" x14ac:dyDescent="0.25">
      <c r="B4818" s="79"/>
    </row>
    <row r="4819" spans="2:2" ht="54.95" customHeight="1" x14ac:dyDescent="0.25">
      <c r="B4819" s="79"/>
    </row>
    <row r="4820" spans="2:2" ht="54.95" customHeight="1" x14ac:dyDescent="0.25">
      <c r="B4820" s="79"/>
    </row>
    <row r="4821" spans="2:2" ht="54.95" customHeight="1" x14ac:dyDescent="0.25">
      <c r="B4821" s="79"/>
    </row>
    <row r="4822" spans="2:2" ht="54.95" customHeight="1" x14ac:dyDescent="0.25">
      <c r="B4822" s="79"/>
    </row>
    <row r="4823" spans="2:2" ht="54.95" customHeight="1" x14ac:dyDescent="0.25">
      <c r="B4823" s="79"/>
    </row>
    <row r="4824" spans="2:2" ht="54.95" customHeight="1" x14ac:dyDescent="0.25">
      <c r="B4824" s="79"/>
    </row>
    <row r="4825" spans="2:2" ht="54.95" customHeight="1" x14ac:dyDescent="0.25">
      <c r="B4825" s="79"/>
    </row>
    <row r="4826" spans="2:2" ht="54.95" customHeight="1" x14ac:dyDescent="0.25">
      <c r="B4826" s="79"/>
    </row>
    <row r="4827" spans="2:2" ht="54.95" customHeight="1" x14ac:dyDescent="0.25">
      <c r="B4827" s="79"/>
    </row>
    <row r="4828" spans="2:2" ht="54.95" customHeight="1" x14ac:dyDescent="0.25">
      <c r="B4828" s="79"/>
    </row>
    <row r="4829" spans="2:2" ht="54.95" customHeight="1" x14ac:dyDescent="0.25">
      <c r="B4829" s="79"/>
    </row>
    <row r="4830" spans="2:2" ht="54.95" customHeight="1" x14ac:dyDescent="0.25">
      <c r="B4830" s="79"/>
    </row>
    <row r="4831" spans="2:2" ht="54.95" customHeight="1" x14ac:dyDescent="0.25">
      <c r="B4831" s="79"/>
    </row>
    <row r="4832" spans="2:2" ht="54.95" customHeight="1" x14ac:dyDescent="0.25">
      <c r="B4832" s="79"/>
    </row>
    <row r="4833" spans="2:2" ht="54.95" customHeight="1" x14ac:dyDescent="0.25">
      <c r="B4833" s="79"/>
    </row>
    <row r="4834" spans="2:2" ht="54.95" customHeight="1" x14ac:dyDescent="0.25">
      <c r="B4834" s="79"/>
    </row>
    <row r="4835" spans="2:2" ht="54.95" customHeight="1" x14ac:dyDescent="0.25">
      <c r="B4835" s="79"/>
    </row>
    <row r="4836" spans="2:2" ht="54.95" customHeight="1" x14ac:dyDescent="0.25">
      <c r="B4836" s="79"/>
    </row>
    <row r="4837" spans="2:2" ht="54.95" customHeight="1" x14ac:dyDescent="0.25">
      <c r="B4837" s="79"/>
    </row>
    <row r="4838" spans="2:2" ht="54.95" customHeight="1" x14ac:dyDescent="0.25">
      <c r="B4838" s="79"/>
    </row>
    <row r="4839" spans="2:2" ht="54.95" customHeight="1" x14ac:dyDescent="0.25">
      <c r="B4839" s="79"/>
    </row>
    <row r="4840" spans="2:2" ht="54.95" customHeight="1" x14ac:dyDescent="0.25">
      <c r="B4840" s="79"/>
    </row>
    <row r="4841" spans="2:2" ht="54.95" customHeight="1" x14ac:dyDescent="0.25">
      <c r="B4841" s="79"/>
    </row>
    <row r="4842" spans="2:2" ht="54.95" customHeight="1" x14ac:dyDescent="0.25">
      <c r="B4842" s="79"/>
    </row>
    <row r="4843" spans="2:2" ht="54.95" customHeight="1" x14ac:dyDescent="0.25">
      <c r="B4843" s="79"/>
    </row>
    <row r="4844" spans="2:2" ht="54.95" customHeight="1" x14ac:dyDescent="0.25">
      <c r="B4844" s="79"/>
    </row>
    <row r="4845" spans="2:2" ht="54.95" customHeight="1" x14ac:dyDescent="0.25">
      <c r="B4845" s="79"/>
    </row>
    <row r="4846" spans="2:2" ht="54.95" customHeight="1" x14ac:dyDescent="0.25">
      <c r="B4846" s="79"/>
    </row>
    <row r="4847" spans="2:2" ht="54.95" customHeight="1" x14ac:dyDescent="0.25">
      <c r="B4847" s="79"/>
    </row>
    <row r="4848" spans="2:2" ht="54.95" customHeight="1" x14ac:dyDescent="0.25">
      <c r="B4848" s="79"/>
    </row>
    <row r="4849" spans="2:2" ht="54.95" customHeight="1" x14ac:dyDescent="0.25">
      <c r="B4849" s="79"/>
    </row>
    <row r="4850" spans="2:2" ht="54.95" customHeight="1" x14ac:dyDescent="0.25">
      <c r="B4850" s="79"/>
    </row>
    <row r="4851" spans="2:2" ht="54.95" customHeight="1" x14ac:dyDescent="0.25">
      <c r="B4851" s="79"/>
    </row>
    <row r="4852" spans="2:2" ht="54.95" customHeight="1" x14ac:dyDescent="0.25">
      <c r="B4852" s="79"/>
    </row>
    <row r="4853" spans="2:2" ht="54.95" customHeight="1" x14ac:dyDescent="0.25">
      <c r="B4853" s="79"/>
    </row>
    <row r="4854" spans="2:2" ht="54.95" customHeight="1" x14ac:dyDescent="0.25">
      <c r="B4854" s="79"/>
    </row>
    <row r="4855" spans="2:2" ht="54.95" customHeight="1" x14ac:dyDescent="0.25">
      <c r="B4855" s="79"/>
    </row>
    <row r="4856" spans="2:2" ht="54.95" customHeight="1" x14ac:dyDescent="0.25">
      <c r="B4856" s="79"/>
    </row>
    <row r="4857" spans="2:2" ht="54.95" customHeight="1" x14ac:dyDescent="0.25">
      <c r="B4857" s="79"/>
    </row>
    <row r="4858" spans="2:2" ht="54.95" customHeight="1" x14ac:dyDescent="0.25">
      <c r="B4858" s="79"/>
    </row>
    <row r="4859" spans="2:2" ht="54.95" customHeight="1" x14ac:dyDescent="0.25">
      <c r="B4859" s="79"/>
    </row>
    <row r="4860" spans="2:2" ht="54.95" customHeight="1" x14ac:dyDescent="0.25">
      <c r="B4860" s="79"/>
    </row>
    <row r="4861" spans="2:2" ht="54.95" customHeight="1" x14ac:dyDescent="0.25">
      <c r="B4861" s="79"/>
    </row>
    <row r="4862" spans="2:2" ht="54.95" customHeight="1" x14ac:dyDescent="0.25">
      <c r="B4862" s="79"/>
    </row>
    <row r="4863" spans="2:2" ht="54.95" customHeight="1" x14ac:dyDescent="0.25">
      <c r="B4863" s="79"/>
    </row>
    <row r="4864" spans="2:2" ht="54.95" customHeight="1" x14ac:dyDescent="0.25">
      <c r="B4864" s="79"/>
    </row>
    <row r="4865" spans="2:2" ht="54.95" customHeight="1" x14ac:dyDescent="0.25">
      <c r="B4865" s="79"/>
    </row>
    <row r="4866" spans="2:2" ht="54.95" customHeight="1" x14ac:dyDescent="0.25">
      <c r="B4866" s="79"/>
    </row>
    <row r="4867" spans="2:2" ht="54.95" customHeight="1" x14ac:dyDescent="0.25">
      <c r="B4867" s="79"/>
    </row>
    <row r="4868" spans="2:2" ht="54.95" customHeight="1" x14ac:dyDescent="0.25">
      <c r="B4868" s="79"/>
    </row>
    <row r="4869" spans="2:2" ht="54.95" customHeight="1" x14ac:dyDescent="0.25">
      <c r="B4869" s="79"/>
    </row>
    <row r="4870" spans="2:2" ht="54.95" customHeight="1" x14ac:dyDescent="0.25">
      <c r="B4870" s="79"/>
    </row>
    <row r="4871" spans="2:2" ht="54.95" customHeight="1" x14ac:dyDescent="0.25">
      <c r="B4871" s="79"/>
    </row>
    <row r="4872" spans="2:2" ht="54.95" customHeight="1" x14ac:dyDescent="0.25">
      <c r="B4872" s="79"/>
    </row>
    <row r="4873" spans="2:2" ht="54.95" customHeight="1" x14ac:dyDescent="0.25">
      <c r="B4873" s="79"/>
    </row>
    <row r="4874" spans="2:2" ht="54.95" customHeight="1" x14ac:dyDescent="0.25">
      <c r="B4874" s="79"/>
    </row>
    <row r="4875" spans="2:2" ht="54.95" customHeight="1" x14ac:dyDescent="0.25">
      <c r="B4875" s="79"/>
    </row>
    <row r="4876" spans="2:2" ht="54.95" customHeight="1" x14ac:dyDescent="0.25">
      <c r="B4876" s="79"/>
    </row>
    <row r="4877" spans="2:2" ht="54.95" customHeight="1" x14ac:dyDescent="0.25">
      <c r="B4877" s="79"/>
    </row>
    <row r="4878" spans="2:2" ht="54.95" customHeight="1" x14ac:dyDescent="0.25">
      <c r="B4878" s="79"/>
    </row>
    <row r="4879" spans="2:2" ht="54.95" customHeight="1" x14ac:dyDescent="0.25">
      <c r="B4879" s="79"/>
    </row>
    <row r="4880" spans="2:2" ht="54.95" customHeight="1" x14ac:dyDescent="0.25">
      <c r="B4880" s="79"/>
    </row>
    <row r="4881" spans="2:2" ht="54.95" customHeight="1" x14ac:dyDescent="0.25">
      <c r="B4881" s="79"/>
    </row>
    <row r="4882" spans="2:2" ht="54.95" customHeight="1" x14ac:dyDescent="0.25">
      <c r="B4882" s="79"/>
    </row>
    <row r="4883" spans="2:2" ht="54.95" customHeight="1" x14ac:dyDescent="0.25">
      <c r="B4883" s="79"/>
    </row>
    <row r="4884" spans="2:2" ht="54.95" customHeight="1" x14ac:dyDescent="0.25">
      <c r="B4884" s="79"/>
    </row>
    <row r="4885" spans="2:2" ht="54.95" customHeight="1" x14ac:dyDescent="0.25">
      <c r="B4885" s="79"/>
    </row>
    <row r="4886" spans="2:2" ht="54.95" customHeight="1" x14ac:dyDescent="0.25">
      <c r="B4886" s="79"/>
    </row>
    <row r="4887" spans="2:2" ht="54.95" customHeight="1" x14ac:dyDescent="0.25">
      <c r="B4887" s="79"/>
    </row>
    <row r="4888" spans="2:2" ht="54.95" customHeight="1" x14ac:dyDescent="0.25">
      <c r="B4888" s="79"/>
    </row>
    <row r="4889" spans="2:2" ht="54.95" customHeight="1" x14ac:dyDescent="0.25">
      <c r="B4889" s="79"/>
    </row>
    <row r="4890" spans="2:2" ht="54.95" customHeight="1" x14ac:dyDescent="0.25">
      <c r="B4890" s="79"/>
    </row>
    <row r="4891" spans="2:2" ht="54.95" customHeight="1" x14ac:dyDescent="0.25">
      <c r="B4891" s="79"/>
    </row>
    <row r="4892" spans="2:2" ht="54.95" customHeight="1" x14ac:dyDescent="0.25">
      <c r="B4892" s="79"/>
    </row>
    <row r="4893" spans="2:2" ht="54.95" customHeight="1" x14ac:dyDescent="0.25">
      <c r="B4893" s="79"/>
    </row>
    <row r="4894" spans="2:2" ht="54.95" customHeight="1" x14ac:dyDescent="0.25">
      <c r="B4894" s="79"/>
    </row>
    <row r="4895" spans="2:2" ht="54.95" customHeight="1" x14ac:dyDescent="0.25">
      <c r="B4895" s="79"/>
    </row>
    <row r="4896" spans="2:2" ht="54.95" customHeight="1" x14ac:dyDescent="0.25">
      <c r="B4896" s="79"/>
    </row>
    <row r="4897" spans="2:2" ht="54.95" customHeight="1" x14ac:dyDescent="0.25">
      <c r="B4897" s="79"/>
    </row>
    <row r="4898" spans="2:2" ht="54.95" customHeight="1" x14ac:dyDescent="0.25">
      <c r="B4898" s="79"/>
    </row>
    <row r="4899" spans="2:2" ht="54.95" customHeight="1" x14ac:dyDescent="0.25">
      <c r="B4899" s="79"/>
    </row>
    <row r="4900" spans="2:2" ht="54.95" customHeight="1" x14ac:dyDescent="0.25">
      <c r="B4900" s="79"/>
    </row>
    <row r="4901" spans="2:2" ht="54.95" customHeight="1" x14ac:dyDescent="0.25">
      <c r="B4901" s="79"/>
    </row>
    <row r="4902" spans="2:2" ht="54.95" customHeight="1" x14ac:dyDescent="0.25">
      <c r="B4902" s="79"/>
    </row>
    <row r="4903" spans="2:2" ht="54.95" customHeight="1" x14ac:dyDescent="0.25">
      <c r="B4903" s="79"/>
    </row>
    <row r="4904" spans="2:2" ht="54.95" customHeight="1" x14ac:dyDescent="0.25">
      <c r="B4904" s="79"/>
    </row>
    <row r="4905" spans="2:2" ht="54.95" customHeight="1" x14ac:dyDescent="0.25">
      <c r="B4905" s="79"/>
    </row>
    <row r="4906" spans="2:2" ht="54.95" customHeight="1" x14ac:dyDescent="0.25">
      <c r="B4906" s="79"/>
    </row>
    <row r="4907" spans="2:2" ht="54.95" customHeight="1" x14ac:dyDescent="0.25">
      <c r="B4907" s="79"/>
    </row>
    <row r="4908" spans="2:2" ht="54.95" customHeight="1" x14ac:dyDescent="0.25">
      <c r="B4908" s="79"/>
    </row>
    <row r="4909" spans="2:2" ht="54.95" customHeight="1" x14ac:dyDescent="0.25">
      <c r="B4909" s="79"/>
    </row>
    <row r="4910" spans="2:2" ht="54.95" customHeight="1" x14ac:dyDescent="0.25">
      <c r="B4910" s="79"/>
    </row>
    <row r="4911" spans="2:2" ht="54.95" customHeight="1" x14ac:dyDescent="0.25">
      <c r="B4911" s="79"/>
    </row>
    <row r="4912" spans="2:2" ht="54.95" customHeight="1" x14ac:dyDescent="0.25">
      <c r="B4912" s="79"/>
    </row>
    <row r="4913" spans="2:2" ht="54.95" customHeight="1" x14ac:dyDescent="0.25">
      <c r="B4913" s="79"/>
    </row>
    <row r="4914" spans="2:2" ht="54.95" customHeight="1" x14ac:dyDescent="0.25">
      <c r="B4914" s="79"/>
    </row>
    <row r="4915" spans="2:2" ht="54.95" customHeight="1" x14ac:dyDescent="0.25">
      <c r="B4915" s="79"/>
    </row>
    <row r="4916" spans="2:2" ht="54.95" customHeight="1" x14ac:dyDescent="0.25">
      <c r="B4916" s="79"/>
    </row>
    <row r="4917" spans="2:2" ht="54.95" customHeight="1" x14ac:dyDescent="0.25">
      <c r="B4917" s="79"/>
    </row>
    <row r="4918" spans="2:2" ht="54.95" customHeight="1" x14ac:dyDescent="0.25">
      <c r="B4918" s="79"/>
    </row>
    <row r="4919" spans="2:2" ht="54.95" customHeight="1" x14ac:dyDescent="0.25">
      <c r="B4919" s="79"/>
    </row>
    <row r="4920" spans="2:2" ht="54.95" customHeight="1" x14ac:dyDescent="0.25">
      <c r="B4920" s="79"/>
    </row>
    <row r="4921" spans="2:2" ht="54.95" customHeight="1" x14ac:dyDescent="0.25">
      <c r="B4921" s="79"/>
    </row>
    <row r="4922" spans="2:2" ht="54.95" customHeight="1" x14ac:dyDescent="0.25">
      <c r="B4922" s="79"/>
    </row>
    <row r="4923" spans="2:2" ht="54.95" customHeight="1" x14ac:dyDescent="0.25">
      <c r="B4923" s="79"/>
    </row>
    <row r="4924" spans="2:2" ht="54.95" customHeight="1" x14ac:dyDescent="0.25">
      <c r="B4924" s="79"/>
    </row>
    <row r="4925" spans="2:2" ht="54.95" customHeight="1" x14ac:dyDescent="0.25">
      <c r="B4925" s="79"/>
    </row>
    <row r="4926" spans="2:2" ht="54.95" customHeight="1" x14ac:dyDescent="0.25">
      <c r="B4926" s="79"/>
    </row>
    <row r="4927" spans="2:2" ht="54.95" customHeight="1" x14ac:dyDescent="0.25">
      <c r="B4927" s="79"/>
    </row>
    <row r="4928" spans="2:2" ht="54.95" customHeight="1" x14ac:dyDescent="0.25">
      <c r="B4928" s="79"/>
    </row>
    <row r="4929" spans="2:2" ht="54.95" customHeight="1" x14ac:dyDescent="0.25">
      <c r="B4929" s="79"/>
    </row>
    <row r="4930" spans="2:2" ht="54.95" customHeight="1" x14ac:dyDescent="0.25">
      <c r="B4930" s="79"/>
    </row>
    <row r="4931" spans="2:2" ht="54.95" customHeight="1" x14ac:dyDescent="0.25">
      <c r="B4931" s="79"/>
    </row>
    <row r="4932" spans="2:2" ht="54.95" customHeight="1" x14ac:dyDescent="0.25">
      <c r="B4932" s="79"/>
    </row>
    <row r="4933" spans="2:2" ht="54.95" customHeight="1" x14ac:dyDescent="0.25">
      <c r="B4933" s="79"/>
    </row>
    <row r="4934" spans="2:2" ht="54.95" customHeight="1" x14ac:dyDescent="0.25">
      <c r="B4934" s="79"/>
    </row>
    <row r="4935" spans="2:2" ht="54.95" customHeight="1" x14ac:dyDescent="0.25">
      <c r="B4935" s="79"/>
    </row>
    <row r="4936" spans="2:2" ht="54.95" customHeight="1" x14ac:dyDescent="0.25">
      <c r="B4936" s="79"/>
    </row>
    <row r="4937" spans="2:2" ht="54.95" customHeight="1" x14ac:dyDescent="0.25">
      <c r="B4937" s="79"/>
    </row>
    <row r="4938" spans="2:2" ht="54.95" customHeight="1" x14ac:dyDescent="0.25">
      <c r="B4938" s="79"/>
    </row>
    <row r="4939" spans="2:2" ht="54.95" customHeight="1" x14ac:dyDescent="0.25">
      <c r="B4939" s="79"/>
    </row>
    <row r="4940" spans="2:2" ht="54.95" customHeight="1" x14ac:dyDescent="0.25">
      <c r="B4940" s="79"/>
    </row>
    <row r="4941" spans="2:2" ht="54.95" customHeight="1" x14ac:dyDescent="0.25">
      <c r="B4941" s="79"/>
    </row>
    <row r="4942" spans="2:2" ht="54.95" customHeight="1" x14ac:dyDescent="0.25">
      <c r="B4942" s="79"/>
    </row>
    <row r="4943" spans="2:2" ht="54.95" customHeight="1" x14ac:dyDescent="0.25">
      <c r="B4943" s="79"/>
    </row>
    <row r="4944" spans="2:2" ht="54.95" customHeight="1" x14ac:dyDescent="0.25">
      <c r="B4944" s="79"/>
    </row>
    <row r="4945" spans="2:2" ht="54.95" customHeight="1" x14ac:dyDescent="0.25">
      <c r="B4945" s="79"/>
    </row>
    <row r="4946" spans="2:2" ht="54.95" customHeight="1" x14ac:dyDescent="0.25">
      <c r="B4946" s="79"/>
    </row>
    <row r="4947" spans="2:2" ht="54.95" customHeight="1" x14ac:dyDescent="0.25">
      <c r="B4947" s="79"/>
    </row>
    <row r="4948" spans="2:2" ht="54.95" customHeight="1" x14ac:dyDescent="0.25">
      <c r="B4948" s="79"/>
    </row>
    <row r="4949" spans="2:2" ht="54.95" customHeight="1" x14ac:dyDescent="0.25">
      <c r="B4949" s="79"/>
    </row>
    <row r="4950" spans="2:2" ht="54.95" customHeight="1" x14ac:dyDescent="0.25">
      <c r="B4950" s="79"/>
    </row>
    <row r="4951" spans="2:2" ht="54.95" customHeight="1" x14ac:dyDescent="0.25">
      <c r="B4951" s="79"/>
    </row>
    <row r="4952" spans="2:2" ht="54.95" customHeight="1" x14ac:dyDescent="0.25">
      <c r="B4952" s="79"/>
    </row>
    <row r="4953" spans="2:2" ht="54.95" customHeight="1" x14ac:dyDescent="0.25">
      <c r="B4953" s="79"/>
    </row>
    <row r="4954" spans="2:2" ht="54.95" customHeight="1" x14ac:dyDescent="0.25">
      <c r="B4954" s="79"/>
    </row>
    <row r="4955" spans="2:2" ht="54.95" customHeight="1" x14ac:dyDescent="0.25">
      <c r="B4955" s="79"/>
    </row>
    <row r="4956" spans="2:2" ht="54.95" customHeight="1" x14ac:dyDescent="0.25">
      <c r="B4956" s="79"/>
    </row>
    <row r="4957" spans="2:2" ht="54.95" customHeight="1" x14ac:dyDescent="0.25">
      <c r="B4957" s="79"/>
    </row>
    <row r="4958" spans="2:2" ht="54.95" customHeight="1" x14ac:dyDescent="0.25">
      <c r="B4958" s="79"/>
    </row>
    <row r="4959" spans="2:2" ht="54.95" customHeight="1" x14ac:dyDescent="0.25">
      <c r="B4959" s="79"/>
    </row>
    <row r="4960" spans="2:2" ht="54.95" customHeight="1" x14ac:dyDescent="0.25">
      <c r="B4960" s="79"/>
    </row>
    <row r="4961" spans="2:2" ht="54.95" customHeight="1" x14ac:dyDescent="0.25">
      <c r="B4961" s="79"/>
    </row>
    <row r="4962" spans="2:2" ht="54.95" customHeight="1" x14ac:dyDescent="0.25">
      <c r="B4962" s="79"/>
    </row>
    <row r="4963" spans="2:2" ht="54.95" customHeight="1" x14ac:dyDescent="0.25">
      <c r="B4963" s="79"/>
    </row>
    <row r="4964" spans="2:2" ht="54.95" customHeight="1" x14ac:dyDescent="0.25">
      <c r="B4964" s="79"/>
    </row>
    <row r="4965" spans="2:2" ht="54.95" customHeight="1" x14ac:dyDescent="0.25">
      <c r="B4965" s="79"/>
    </row>
    <row r="4966" spans="2:2" ht="54.95" customHeight="1" x14ac:dyDescent="0.25">
      <c r="B4966" s="79"/>
    </row>
    <row r="4967" spans="2:2" ht="54.95" customHeight="1" x14ac:dyDescent="0.25">
      <c r="B4967" s="79"/>
    </row>
    <row r="4968" spans="2:2" ht="54.95" customHeight="1" x14ac:dyDescent="0.25">
      <c r="B4968" s="79"/>
    </row>
    <row r="4969" spans="2:2" ht="54.95" customHeight="1" x14ac:dyDescent="0.25">
      <c r="B4969" s="79"/>
    </row>
    <row r="4970" spans="2:2" ht="54.95" customHeight="1" x14ac:dyDescent="0.25">
      <c r="B4970" s="79"/>
    </row>
    <row r="4971" spans="2:2" ht="54.95" customHeight="1" x14ac:dyDescent="0.25">
      <c r="B4971" s="79"/>
    </row>
    <row r="4972" spans="2:2" ht="54.95" customHeight="1" x14ac:dyDescent="0.25">
      <c r="B4972" s="79"/>
    </row>
    <row r="4973" spans="2:2" ht="54.95" customHeight="1" x14ac:dyDescent="0.25">
      <c r="B4973" s="79"/>
    </row>
    <row r="4974" spans="2:2" ht="54.95" customHeight="1" x14ac:dyDescent="0.25">
      <c r="B4974" s="79"/>
    </row>
    <row r="4975" spans="2:2" ht="54.95" customHeight="1" x14ac:dyDescent="0.25">
      <c r="B4975" s="79"/>
    </row>
    <row r="4976" spans="2:2" ht="54.95" customHeight="1" x14ac:dyDescent="0.25">
      <c r="B4976" s="79"/>
    </row>
    <row r="4977" spans="2:2" ht="54.95" customHeight="1" x14ac:dyDescent="0.25">
      <c r="B4977" s="79"/>
    </row>
    <row r="4978" spans="2:2" ht="54.95" customHeight="1" x14ac:dyDescent="0.25">
      <c r="B4978" s="79"/>
    </row>
    <row r="4979" spans="2:2" ht="54.95" customHeight="1" x14ac:dyDescent="0.25">
      <c r="B4979" s="79"/>
    </row>
    <row r="4980" spans="2:2" ht="54.95" customHeight="1" x14ac:dyDescent="0.25">
      <c r="B4980" s="79"/>
    </row>
    <row r="4981" spans="2:2" ht="54.95" customHeight="1" x14ac:dyDescent="0.25">
      <c r="B4981" s="79"/>
    </row>
    <row r="4982" spans="2:2" ht="54.95" customHeight="1" x14ac:dyDescent="0.25">
      <c r="B4982" s="79"/>
    </row>
    <row r="4983" spans="2:2" ht="54.95" customHeight="1" x14ac:dyDescent="0.25">
      <c r="B4983" s="79"/>
    </row>
    <row r="4984" spans="2:2" ht="54.95" customHeight="1" x14ac:dyDescent="0.25">
      <c r="B4984" s="79"/>
    </row>
    <row r="4985" spans="2:2" ht="54.95" customHeight="1" x14ac:dyDescent="0.25">
      <c r="B4985" s="79"/>
    </row>
    <row r="4986" spans="2:2" ht="54.95" customHeight="1" x14ac:dyDescent="0.25">
      <c r="B4986" s="79"/>
    </row>
    <row r="4987" spans="2:2" ht="54.95" customHeight="1" x14ac:dyDescent="0.25">
      <c r="B4987" s="79"/>
    </row>
    <row r="4988" spans="2:2" ht="54.95" customHeight="1" x14ac:dyDescent="0.25">
      <c r="B4988" s="79"/>
    </row>
    <row r="4989" spans="2:2" ht="54.95" customHeight="1" x14ac:dyDescent="0.25">
      <c r="B4989" s="79"/>
    </row>
    <row r="4990" spans="2:2" ht="54.95" customHeight="1" x14ac:dyDescent="0.25">
      <c r="B4990" s="79"/>
    </row>
    <row r="4991" spans="2:2" ht="54.95" customHeight="1" x14ac:dyDescent="0.25">
      <c r="B4991" s="79"/>
    </row>
    <row r="4992" spans="2:2" ht="54.95" customHeight="1" x14ac:dyDescent="0.25">
      <c r="B4992" s="79"/>
    </row>
    <row r="4993" spans="2:2" ht="54.95" customHeight="1" x14ac:dyDescent="0.25">
      <c r="B4993" s="79"/>
    </row>
    <row r="4994" spans="2:2" ht="54.95" customHeight="1" x14ac:dyDescent="0.25">
      <c r="B4994" s="79"/>
    </row>
    <row r="4995" spans="2:2" ht="54.95" customHeight="1" x14ac:dyDescent="0.25">
      <c r="B4995" s="79"/>
    </row>
    <row r="4996" spans="2:2" ht="54.95" customHeight="1" x14ac:dyDescent="0.25">
      <c r="B4996" s="79"/>
    </row>
    <row r="4997" spans="2:2" ht="54.95" customHeight="1" x14ac:dyDescent="0.25">
      <c r="B4997" s="79"/>
    </row>
    <row r="4998" spans="2:2" ht="54.95" customHeight="1" x14ac:dyDescent="0.25">
      <c r="B4998" s="79"/>
    </row>
    <row r="4999" spans="2:2" ht="54.95" customHeight="1" x14ac:dyDescent="0.25">
      <c r="B4999" s="79"/>
    </row>
    <row r="5000" spans="2:2" ht="54.95" customHeight="1" x14ac:dyDescent="0.25">
      <c r="B5000" s="79"/>
    </row>
    <row r="5001" spans="2:2" ht="54.95" customHeight="1" x14ac:dyDescent="0.25">
      <c r="B5001" s="79"/>
    </row>
    <row r="5002" spans="2:2" ht="54.95" customHeight="1" x14ac:dyDescent="0.25">
      <c r="B5002" s="79"/>
    </row>
    <row r="5003" spans="2:2" ht="54.95" customHeight="1" x14ac:dyDescent="0.25">
      <c r="B5003" s="79"/>
    </row>
    <row r="5004" spans="2:2" ht="54.95" customHeight="1" x14ac:dyDescent="0.25">
      <c r="B5004" s="79"/>
    </row>
    <row r="5005" spans="2:2" ht="54.95" customHeight="1" x14ac:dyDescent="0.25">
      <c r="B5005" s="79"/>
    </row>
    <row r="5006" spans="2:2" ht="54.95" customHeight="1" x14ac:dyDescent="0.25">
      <c r="B5006" s="79"/>
    </row>
    <row r="5007" spans="2:2" ht="54.95" customHeight="1" x14ac:dyDescent="0.25">
      <c r="B5007" s="79"/>
    </row>
    <row r="5008" spans="2:2" ht="54.95" customHeight="1" x14ac:dyDescent="0.25">
      <c r="B5008" s="79"/>
    </row>
    <row r="5009" spans="2:2" ht="54.95" customHeight="1" x14ac:dyDescent="0.25">
      <c r="B5009" s="79"/>
    </row>
    <row r="5010" spans="2:2" ht="54.95" customHeight="1" x14ac:dyDescent="0.25">
      <c r="B5010" s="79"/>
    </row>
    <row r="5011" spans="2:2" ht="54.95" customHeight="1" x14ac:dyDescent="0.25">
      <c r="B5011" s="79"/>
    </row>
    <row r="5012" spans="2:2" ht="54.95" customHeight="1" x14ac:dyDescent="0.25">
      <c r="B5012" s="79"/>
    </row>
    <row r="5013" spans="2:2" ht="54.95" customHeight="1" x14ac:dyDescent="0.25">
      <c r="B5013" s="79"/>
    </row>
    <row r="5014" spans="2:2" ht="54.95" customHeight="1" x14ac:dyDescent="0.25">
      <c r="B5014" s="79"/>
    </row>
    <row r="5015" spans="2:2" ht="54.95" customHeight="1" x14ac:dyDescent="0.25">
      <c r="B5015" s="79"/>
    </row>
    <row r="5016" spans="2:2" ht="54.95" customHeight="1" x14ac:dyDescent="0.25">
      <c r="B5016" s="79"/>
    </row>
    <row r="5017" spans="2:2" ht="54.95" customHeight="1" x14ac:dyDescent="0.25">
      <c r="B5017" s="79"/>
    </row>
    <row r="5018" spans="2:2" ht="54.95" customHeight="1" x14ac:dyDescent="0.25">
      <c r="B5018" s="79"/>
    </row>
    <row r="5019" spans="2:2" ht="54.95" customHeight="1" x14ac:dyDescent="0.25">
      <c r="B5019" s="79"/>
    </row>
    <row r="5020" spans="2:2" ht="54.95" customHeight="1" x14ac:dyDescent="0.25">
      <c r="B5020" s="79"/>
    </row>
    <row r="5021" spans="2:2" ht="54.95" customHeight="1" x14ac:dyDescent="0.25">
      <c r="B5021" s="79"/>
    </row>
    <row r="5022" spans="2:2" ht="54.95" customHeight="1" x14ac:dyDescent="0.25">
      <c r="B5022" s="79"/>
    </row>
    <row r="5023" spans="2:2" ht="54.95" customHeight="1" x14ac:dyDescent="0.25">
      <c r="B5023" s="79"/>
    </row>
    <row r="5024" spans="2:2" ht="54.95" customHeight="1" x14ac:dyDescent="0.25">
      <c r="B5024" s="79"/>
    </row>
    <row r="5025" spans="2:2" ht="54.95" customHeight="1" x14ac:dyDescent="0.25">
      <c r="B5025" s="79"/>
    </row>
    <row r="5026" spans="2:2" ht="54.95" customHeight="1" x14ac:dyDescent="0.25">
      <c r="B5026" s="79"/>
    </row>
    <row r="5027" spans="2:2" ht="54.95" customHeight="1" x14ac:dyDescent="0.25">
      <c r="B5027" s="79"/>
    </row>
    <row r="5028" spans="2:2" ht="54.95" customHeight="1" x14ac:dyDescent="0.25">
      <c r="B5028" s="79"/>
    </row>
    <row r="5029" spans="2:2" ht="54.95" customHeight="1" x14ac:dyDescent="0.25">
      <c r="B5029" s="79"/>
    </row>
    <row r="5030" spans="2:2" ht="54.95" customHeight="1" x14ac:dyDescent="0.25">
      <c r="B5030" s="79"/>
    </row>
    <row r="5031" spans="2:2" ht="54.95" customHeight="1" x14ac:dyDescent="0.25">
      <c r="B5031" s="79"/>
    </row>
    <row r="5032" spans="2:2" ht="54.95" customHeight="1" x14ac:dyDescent="0.25">
      <c r="B5032" s="79"/>
    </row>
    <row r="5033" spans="2:2" ht="54.95" customHeight="1" x14ac:dyDescent="0.25">
      <c r="B5033" s="79"/>
    </row>
    <row r="5034" spans="2:2" ht="54.95" customHeight="1" x14ac:dyDescent="0.25">
      <c r="B5034" s="79"/>
    </row>
    <row r="5035" spans="2:2" ht="54.95" customHeight="1" x14ac:dyDescent="0.25">
      <c r="B5035" s="79"/>
    </row>
    <row r="5036" spans="2:2" ht="54.95" customHeight="1" x14ac:dyDescent="0.25">
      <c r="B5036" s="79"/>
    </row>
    <row r="5037" spans="2:2" ht="54.95" customHeight="1" x14ac:dyDescent="0.25">
      <c r="B5037" s="79"/>
    </row>
    <row r="5038" spans="2:2" ht="54.95" customHeight="1" x14ac:dyDescent="0.25">
      <c r="B5038" s="79"/>
    </row>
    <row r="5039" spans="2:2" ht="54.95" customHeight="1" x14ac:dyDescent="0.25">
      <c r="B5039" s="79"/>
    </row>
    <row r="5040" spans="2:2" ht="54.95" customHeight="1" x14ac:dyDescent="0.25">
      <c r="B5040" s="79"/>
    </row>
    <row r="5041" spans="2:2" ht="54.95" customHeight="1" x14ac:dyDescent="0.25">
      <c r="B5041" s="79"/>
    </row>
    <row r="5042" spans="2:2" ht="54.95" customHeight="1" x14ac:dyDescent="0.25">
      <c r="B5042" s="79"/>
    </row>
    <row r="5043" spans="2:2" ht="54.95" customHeight="1" x14ac:dyDescent="0.25">
      <c r="B5043" s="79"/>
    </row>
    <row r="5044" spans="2:2" ht="54.95" customHeight="1" x14ac:dyDescent="0.25">
      <c r="B5044" s="79"/>
    </row>
    <row r="5045" spans="2:2" ht="54.95" customHeight="1" x14ac:dyDescent="0.25">
      <c r="B5045" s="79"/>
    </row>
    <row r="5046" spans="2:2" ht="54.95" customHeight="1" x14ac:dyDescent="0.25">
      <c r="B5046" s="79"/>
    </row>
    <row r="5047" spans="2:2" ht="54.95" customHeight="1" x14ac:dyDescent="0.25">
      <c r="B5047" s="79"/>
    </row>
    <row r="5048" spans="2:2" ht="54.95" customHeight="1" x14ac:dyDescent="0.25">
      <c r="B5048" s="79"/>
    </row>
    <row r="5049" spans="2:2" ht="54.95" customHeight="1" x14ac:dyDescent="0.25">
      <c r="B5049" s="79"/>
    </row>
    <row r="5050" spans="2:2" ht="54.95" customHeight="1" x14ac:dyDescent="0.25">
      <c r="B5050" s="79"/>
    </row>
    <row r="5051" spans="2:2" ht="54.95" customHeight="1" x14ac:dyDescent="0.25">
      <c r="B5051" s="79"/>
    </row>
    <row r="5052" spans="2:2" ht="54.95" customHeight="1" x14ac:dyDescent="0.25">
      <c r="B5052" s="79"/>
    </row>
    <row r="5053" spans="2:2" ht="54.95" customHeight="1" x14ac:dyDescent="0.25">
      <c r="B5053" s="79"/>
    </row>
    <row r="5054" spans="2:2" ht="54.95" customHeight="1" x14ac:dyDescent="0.25">
      <c r="B5054" s="79"/>
    </row>
    <row r="5055" spans="2:2" ht="54.95" customHeight="1" x14ac:dyDescent="0.25">
      <c r="B5055" s="79"/>
    </row>
    <row r="5056" spans="2:2" ht="54.95" customHeight="1" x14ac:dyDescent="0.25">
      <c r="B5056" s="79"/>
    </row>
    <row r="5057" spans="2:2" ht="54.95" customHeight="1" x14ac:dyDescent="0.25">
      <c r="B5057" s="79"/>
    </row>
    <row r="5058" spans="2:2" ht="54.95" customHeight="1" x14ac:dyDescent="0.25">
      <c r="B5058" s="79"/>
    </row>
    <row r="5059" spans="2:2" ht="54.95" customHeight="1" x14ac:dyDescent="0.25">
      <c r="B5059" s="79"/>
    </row>
    <row r="5060" spans="2:2" ht="54.95" customHeight="1" x14ac:dyDescent="0.25">
      <c r="B5060" s="79"/>
    </row>
    <row r="5061" spans="2:2" ht="54.95" customHeight="1" x14ac:dyDescent="0.25">
      <c r="B5061" s="79"/>
    </row>
    <row r="5062" spans="2:2" ht="54.95" customHeight="1" x14ac:dyDescent="0.25">
      <c r="B5062" s="79"/>
    </row>
    <row r="5063" spans="2:2" ht="54.95" customHeight="1" x14ac:dyDescent="0.25">
      <c r="B5063" s="79"/>
    </row>
    <row r="5064" spans="2:2" ht="54.95" customHeight="1" x14ac:dyDescent="0.25">
      <c r="B5064" s="79"/>
    </row>
    <row r="5065" spans="2:2" ht="54.95" customHeight="1" x14ac:dyDescent="0.25">
      <c r="B5065" s="79"/>
    </row>
    <row r="5066" spans="2:2" ht="54.95" customHeight="1" x14ac:dyDescent="0.25">
      <c r="B5066" s="79"/>
    </row>
    <row r="5067" spans="2:2" ht="54.95" customHeight="1" x14ac:dyDescent="0.25">
      <c r="B5067" s="79"/>
    </row>
    <row r="5068" spans="2:2" ht="54.95" customHeight="1" x14ac:dyDescent="0.25">
      <c r="B5068" s="79"/>
    </row>
    <row r="5069" spans="2:2" ht="54.95" customHeight="1" x14ac:dyDescent="0.25">
      <c r="B5069" s="79"/>
    </row>
    <row r="5070" spans="2:2" ht="54.95" customHeight="1" x14ac:dyDescent="0.25">
      <c r="B5070" s="79"/>
    </row>
    <row r="5071" spans="2:2" ht="54.95" customHeight="1" x14ac:dyDescent="0.25">
      <c r="B5071" s="79"/>
    </row>
    <row r="5072" spans="2:2" ht="54.95" customHeight="1" x14ac:dyDescent="0.25">
      <c r="B5072" s="79"/>
    </row>
    <row r="5073" spans="2:2" ht="54.95" customHeight="1" x14ac:dyDescent="0.25">
      <c r="B5073" s="79"/>
    </row>
    <row r="5074" spans="2:2" ht="54.95" customHeight="1" x14ac:dyDescent="0.25">
      <c r="B5074" s="79"/>
    </row>
    <row r="5075" spans="2:2" ht="54.95" customHeight="1" x14ac:dyDescent="0.25">
      <c r="B5075" s="79"/>
    </row>
    <row r="5076" spans="2:2" ht="54.95" customHeight="1" x14ac:dyDescent="0.25">
      <c r="B5076" s="79"/>
    </row>
    <row r="5077" spans="2:2" ht="54.95" customHeight="1" x14ac:dyDescent="0.25">
      <c r="B5077" s="79"/>
    </row>
    <row r="5078" spans="2:2" ht="54.95" customHeight="1" x14ac:dyDescent="0.25">
      <c r="B5078" s="79"/>
    </row>
    <row r="5079" spans="2:2" ht="54.95" customHeight="1" x14ac:dyDescent="0.25">
      <c r="B5079" s="79"/>
    </row>
    <row r="5080" spans="2:2" ht="54.95" customHeight="1" x14ac:dyDescent="0.25">
      <c r="B5080" s="79"/>
    </row>
    <row r="5081" spans="2:2" ht="54.95" customHeight="1" x14ac:dyDescent="0.25">
      <c r="B5081" s="79"/>
    </row>
    <row r="5082" spans="2:2" ht="54.95" customHeight="1" x14ac:dyDescent="0.25">
      <c r="B5082" s="79"/>
    </row>
    <row r="5083" spans="2:2" ht="54.95" customHeight="1" x14ac:dyDescent="0.25">
      <c r="B5083" s="79"/>
    </row>
    <row r="5084" spans="2:2" ht="54.95" customHeight="1" x14ac:dyDescent="0.25">
      <c r="B5084" s="79"/>
    </row>
    <row r="5085" spans="2:2" ht="54.95" customHeight="1" x14ac:dyDescent="0.25">
      <c r="B5085" s="79"/>
    </row>
    <row r="5086" spans="2:2" ht="54.95" customHeight="1" x14ac:dyDescent="0.25">
      <c r="B5086" s="79"/>
    </row>
    <row r="5087" spans="2:2" ht="54.95" customHeight="1" x14ac:dyDescent="0.25">
      <c r="B5087" s="79"/>
    </row>
    <row r="5088" spans="2:2" ht="54.95" customHeight="1" x14ac:dyDescent="0.25">
      <c r="B5088" s="79"/>
    </row>
    <row r="5089" spans="2:2" ht="54.95" customHeight="1" x14ac:dyDescent="0.25">
      <c r="B5089" s="79"/>
    </row>
    <row r="5090" spans="2:2" ht="54.95" customHeight="1" x14ac:dyDescent="0.25">
      <c r="B5090" s="79"/>
    </row>
    <row r="5091" spans="2:2" ht="54.95" customHeight="1" x14ac:dyDescent="0.25">
      <c r="B5091" s="79"/>
    </row>
    <row r="5092" spans="2:2" ht="54.95" customHeight="1" x14ac:dyDescent="0.25">
      <c r="B5092" s="79"/>
    </row>
    <row r="5093" spans="2:2" ht="54.95" customHeight="1" x14ac:dyDescent="0.25">
      <c r="B5093" s="79"/>
    </row>
    <row r="5094" spans="2:2" ht="54.95" customHeight="1" x14ac:dyDescent="0.25">
      <c r="B5094" s="79"/>
    </row>
    <row r="5095" spans="2:2" ht="54.95" customHeight="1" x14ac:dyDescent="0.25">
      <c r="B5095" s="79"/>
    </row>
    <row r="5096" spans="2:2" ht="54.95" customHeight="1" x14ac:dyDescent="0.25">
      <c r="B5096" s="79"/>
    </row>
    <row r="5097" spans="2:2" ht="54.95" customHeight="1" x14ac:dyDescent="0.25">
      <c r="B5097" s="79"/>
    </row>
    <row r="5098" spans="2:2" ht="54.95" customHeight="1" x14ac:dyDescent="0.25">
      <c r="B5098" s="79"/>
    </row>
    <row r="5099" spans="2:2" ht="54.95" customHeight="1" x14ac:dyDescent="0.25">
      <c r="B5099" s="79"/>
    </row>
    <row r="5100" spans="2:2" ht="54.95" customHeight="1" x14ac:dyDescent="0.25">
      <c r="B5100" s="79"/>
    </row>
    <row r="5101" spans="2:2" ht="54.95" customHeight="1" x14ac:dyDescent="0.25">
      <c r="B5101" s="79"/>
    </row>
    <row r="5102" spans="2:2" ht="54.95" customHeight="1" x14ac:dyDescent="0.25">
      <c r="B5102" s="79"/>
    </row>
    <row r="5103" spans="2:2" ht="54.95" customHeight="1" x14ac:dyDescent="0.25">
      <c r="B5103" s="79"/>
    </row>
    <row r="5104" spans="2:2" ht="54.95" customHeight="1" x14ac:dyDescent="0.25">
      <c r="B5104" s="79"/>
    </row>
    <row r="5105" spans="2:2" ht="54.95" customHeight="1" x14ac:dyDescent="0.25">
      <c r="B5105" s="79"/>
    </row>
    <row r="5106" spans="2:2" ht="54.95" customHeight="1" x14ac:dyDescent="0.25">
      <c r="B5106" s="79"/>
    </row>
    <row r="5107" spans="2:2" ht="54.95" customHeight="1" x14ac:dyDescent="0.25">
      <c r="B5107" s="79"/>
    </row>
    <row r="5108" spans="2:2" ht="54.95" customHeight="1" x14ac:dyDescent="0.25">
      <c r="B5108" s="79"/>
    </row>
    <row r="5109" spans="2:2" ht="54.95" customHeight="1" x14ac:dyDescent="0.25">
      <c r="B5109" s="79"/>
    </row>
    <row r="5110" spans="2:2" ht="54.95" customHeight="1" x14ac:dyDescent="0.25">
      <c r="B5110" s="79"/>
    </row>
    <row r="5111" spans="2:2" ht="54.95" customHeight="1" x14ac:dyDescent="0.25">
      <c r="B5111" s="79"/>
    </row>
    <row r="5112" spans="2:2" ht="54.95" customHeight="1" x14ac:dyDescent="0.25">
      <c r="B5112" s="79"/>
    </row>
    <row r="5113" spans="2:2" ht="54.95" customHeight="1" x14ac:dyDescent="0.25">
      <c r="B5113" s="79"/>
    </row>
    <row r="5114" spans="2:2" ht="54.95" customHeight="1" x14ac:dyDescent="0.25">
      <c r="B5114" s="79"/>
    </row>
    <row r="5115" spans="2:2" ht="54.95" customHeight="1" x14ac:dyDescent="0.25">
      <c r="B5115" s="79"/>
    </row>
    <row r="5116" spans="2:2" ht="54.95" customHeight="1" x14ac:dyDescent="0.25">
      <c r="B5116" s="79"/>
    </row>
    <row r="5117" spans="2:2" ht="54.95" customHeight="1" x14ac:dyDescent="0.25">
      <c r="B5117" s="79"/>
    </row>
    <row r="5118" spans="2:2" ht="54.95" customHeight="1" x14ac:dyDescent="0.25">
      <c r="B5118" s="79"/>
    </row>
    <row r="5119" spans="2:2" ht="54.95" customHeight="1" x14ac:dyDescent="0.25">
      <c r="B5119" s="79"/>
    </row>
    <row r="5120" spans="2:2" ht="54.95" customHeight="1" x14ac:dyDescent="0.25">
      <c r="B5120" s="79"/>
    </row>
    <row r="5121" spans="2:2" ht="54.95" customHeight="1" x14ac:dyDescent="0.25">
      <c r="B5121" s="79"/>
    </row>
    <row r="5122" spans="2:2" ht="54.95" customHeight="1" x14ac:dyDescent="0.25">
      <c r="B5122" s="79"/>
    </row>
    <row r="5123" spans="2:2" ht="54.95" customHeight="1" x14ac:dyDescent="0.25">
      <c r="B5123" s="79"/>
    </row>
    <row r="5124" spans="2:2" ht="54.95" customHeight="1" x14ac:dyDescent="0.25">
      <c r="B5124" s="79"/>
    </row>
    <row r="5125" spans="2:2" ht="54.95" customHeight="1" x14ac:dyDescent="0.25">
      <c r="B5125" s="79"/>
    </row>
    <row r="5126" spans="2:2" ht="54.95" customHeight="1" x14ac:dyDescent="0.25">
      <c r="B5126" s="79"/>
    </row>
    <row r="5127" spans="2:2" ht="54.95" customHeight="1" x14ac:dyDescent="0.25">
      <c r="B5127" s="79"/>
    </row>
    <row r="5128" spans="2:2" ht="54.95" customHeight="1" x14ac:dyDescent="0.25">
      <c r="B5128" s="79"/>
    </row>
    <row r="5129" spans="2:2" ht="54.95" customHeight="1" x14ac:dyDescent="0.25">
      <c r="B5129" s="79"/>
    </row>
    <row r="5130" spans="2:2" ht="54.95" customHeight="1" x14ac:dyDescent="0.25">
      <c r="B5130" s="79"/>
    </row>
    <row r="5131" spans="2:2" ht="54.95" customHeight="1" x14ac:dyDescent="0.25">
      <c r="B5131" s="79"/>
    </row>
    <row r="5132" spans="2:2" ht="54.95" customHeight="1" x14ac:dyDescent="0.25">
      <c r="B5132" s="79"/>
    </row>
    <row r="5133" spans="2:2" ht="54.95" customHeight="1" x14ac:dyDescent="0.25">
      <c r="B5133" s="79"/>
    </row>
    <row r="5134" spans="2:2" ht="54.95" customHeight="1" x14ac:dyDescent="0.25">
      <c r="B5134" s="79"/>
    </row>
    <row r="5135" spans="2:2" ht="54.95" customHeight="1" x14ac:dyDescent="0.25">
      <c r="B5135" s="79"/>
    </row>
    <row r="5136" spans="2:2" ht="54.95" customHeight="1" x14ac:dyDescent="0.25">
      <c r="B5136" s="79"/>
    </row>
    <row r="5137" spans="2:2" ht="54.95" customHeight="1" x14ac:dyDescent="0.25">
      <c r="B5137" s="79"/>
    </row>
    <row r="5138" spans="2:2" ht="54.95" customHeight="1" x14ac:dyDescent="0.25">
      <c r="B5138" s="79"/>
    </row>
    <row r="5139" spans="2:2" ht="54.95" customHeight="1" x14ac:dyDescent="0.25">
      <c r="B5139" s="79"/>
    </row>
    <row r="5140" spans="2:2" ht="54.95" customHeight="1" x14ac:dyDescent="0.25">
      <c r="B5140" s="79"/>
    </row>
    <row r="5141" spans="2:2" ht="54.95" customHeight="1" x14ac:dyDescent="0.25">
      <c r="B5141" s="79"/>
    </row>
    <row r="5142" spans="2:2" ht="54.95" customHeight="1" x14ac:dyDescent="0.25">
      <c r="B5142" s="79"/>
    </row>
    <row r="5143" spans="2:2" ht="54.95" customHeight="1" x14ac:dyDescent="0.25">
      <c r="B5143" s="79"/>
    </row>
    <row r="5144" spans="2:2" ht="54.95" customHeight="1" x14ac:dyDescent="0.25">
      <c r="B5144" s="79"/>
    </row>
    <row r="5145" spans="2:2" ht="54.95" customHeight="1" x14ac:dyDescent="0.25">
      <c r="B5145" s="79"/>
    </row>
    <row r="5146" spans="2:2" ht="54.95" customHeight="1" x14ac:dyDescent="0.25">
      <c r="B5146" s="79"/>
    </row>
    <row r="5147" spans="2:2" ht="54.95" customHeight="1" x14ac:dyDescent="0.25">
      <c r="B5147" s="79"/>
    </row>
    <row r="5148" spans="2:2" ht="54.95" customHeight="1" x14ac:dyDescent="0.25">
      <c r="B5148" s="79"/>
    </row>
    <row r="5149" spans="2:2" ht="54.95" customHeight="1" x14ac:dyDescent="0.25">
      <c r="B5149" s="79"/>
    </row>
    <row r="5150" spans="2:2" ht="54.95" customHeight="1" x14ac:dyDescent="0.25">
      <c r="B5150" s="79"/>
    </row>
    <row r="5151" spans="2:2" ht="54.95" customHeight="1" x14ac:dyDescent="0.25">
      <c r="B5151" s="79"/>
    </row>
    <row r="5152" spans="2:2" ht="54.95" customHeight="1" x14ac:dyDescent="0.25">
      <c r="B5152" s="79"/>
    </row>
    <row r="5153" spans="2:2" ht="54.95" customHeight="1" x14ac:dyDescent="0.25">
      <c r="B5153" s="79"/>
    </row>
    <row r="5154" spans="2:2" ht="54.95" customHeight="1" x14ac:dyDescent="0.25">
      <c r="B5154" s="79"/>
    </row>
    <row r="5155" spans="2:2" ht="54.95" customHeight="1" x14ac:dyDescent="0.25">
      <c r="B5155" s="79"/>
    </row>
    <row r="5156" spans="2:2" ht="54.95" customHeight="1" x14ac:dyDescent="0.25">
      <c r="B5156" s="79"/>
    </row>
    <row r="5157" spans="2:2" ht="54.95" customHeight="1" x14ac:dyDescent="0.25">
      <c r="B5157" s="79"/>
    </row>
    <row r="5158" spans="2:2" ht="54.95" customHeight="1" x14ac:dyDescent="0.25">
      <c r="B5158" s="79"/>
    </row>
    <row r="5159" spans="2:2" ht="54.95" customHeight="1" x14ac:dyDescent="0.25">
      <c r="B5159" s="79"/>
    </row>
    <row r="5160" spans="2:2" ht="54.95" customHeight="1" x14ac:dyDescent="0.25">
      <c r="B5160" s="79"/>
    </row>
    <row r="5161" spans="2:2" ht="54.95" customHeight="1" x14ac:dyDescent="0.25">
      <c r="B5161" s="79"/>
    </row>
    <row r="5162" spans="2:2" ht="54.95" customHeight="1" x14ac:dyDescent="0.25">
      <c r="B5162" s="79"/>
    </row>
    <row r="5163" spans="2:2" ht="54.95" customHeight="1" x14ac:dyDescent="0.25">
      <c r="B5163" s="79"/>
    </row>
    <row r="5164" spans="2:2" ht="54.95" customHeight="1" x14ac:dyDescent="0.25">
      <c r="B5164" s="79"/>
    </row>
    <row r="5165" spans="2:2" ht="54.95" customHeight="1" x14ac:dyDescent="0.25">
      <c r="B5165" s="79"/>
    </row>
    <row r="5166" spans="2:2" ht="54.95" customHeight="1" x14ac:dyDescent="0.25">
      <c r="B5166" s="79"/>
    </row>
    <row r="5167" spans="2:2" ht="54.95" customHeight="1" x14ac:dyDescent="0.25">
      <c r="B5167" s="79"/>
    </row>
    <row r="5168" spans="2:2" ht="54.95" customHeight="1" x14ac:dyDescent="0.25">
      <c r="B5168" s="79"/>
    </row>
    <row r="5169" spans="2:2" ht="54.95" customHeight="1" x14ac:dyDescent="0.25">
      <c r="B5169" s="79"/>
    </row>
    <row r="5170" spans="2:2" ht="54.95" customHeight="1" x14ac:dyDescent="0.25">
      <c r="B5170" s="79"/>
    </row>
    <row r="5171" spans="2:2" ht="54.95" customHeight="1" x14ac:dyDescent="0.25">
      <c r="B5171" s="79"/>
    </row>
    <row r="5172" spans="2:2" ht="54.95" customHeight="1" x14ac:dyDescent="0.25">
      <c r="B5172" s="79"/>
    </row>
    <row r="5173" spans="2:2" ht="54.95" customHeight="1" x14ac:dyDescent="0.25">
      <c r="B5173" s="79"/>
    </row>
    <row r="5174" spans="2:2" ht="54.95" customHeight="1" x14ac:dyDescent="0.25">
      <c r="B5174" s="79"/>
    </row>
    <row r="5175" spans="2:2" ht="54.95" customHeight="1" x14ac:dyDescent="0.25">
      <c r="B5175" s="79"/>
    </row>
    <row r="5176" spans="2:2" ht="54.95" customHeight="1" x14ac:dyDescent="0.25">
      <c r="B5176" s="79"/>
    </row>
    <row r="5177" spans="2:2" ht="54.95" customHeight="1" x14ac:dyDescent="0.25">
      <c r="B5177" s="79"/>
    </row>
    <row r="5178" spans="2:2" ht="54.95" customHeight="1" x14ac:dyDescent="0.25">
      <c r="B5178" s="79"/>
    </row>
    <row r="5179" spans="2:2" ht="54.95" customHeight="1" x14ac:dyDescent="0.25">
      <c r="B5179" s="79"/>
    </row>
    <row r="5180" spans="2:2" ht="54.95" customHeight="1" x14ac:dyDescent="0.25">
      <c r="B5180" s="79"/>
    </row>
    <row r="5181" spans="2:2" ht="54.95" customHeight="1" x14ac:dyDescent="0.25">
      <c r="B5181" s="79"/>
    </row>
    <row r="5182" spans="2:2" ht="54.95" customHeight="1" x14ac:dyDescent="0.25">
      <c r="B5182" s="79"/>
    </row>
    <row r="5183" spans="2:2" ht="54.95" customHeight="1" x14ac:dyDescent="0.25">
      <c r="B5183" s="79"/>
    </row>
    <row r="5184" spans="2:2" ht="54.95" customHeight="1" x14ac:dyDescent="0.25">
      <c r="B5184" s="79"/>
    </row>
    <row r="5185" spans="2:2" ht="54.95" customHeight="1" x14ac:dyDescent="0.25">
      <c r="B5185" s="79"/>
    </row>
    <row r="5186" spans="2:2" ht="54.95" customHeight="1" x14ac:dyDescent="0.25">
      <c r="B5186" s="79"/>
    </row>
    <row r="5187" spans="2:2" ht="54.95" customHeight="1" x14ac:dyDescent="0.25">
      <c r="B5187" s="79"/>
    </row>
    <row r="5188" spans="2:2" ht="54.95" customHeight="1" x14ac:dyDescent="0.25">
      <c r="B5188" s="79"/>
    </row>
    <row r="5189" spans="2:2" ht="54.95" customHeight="1" x14ac:dyDescent="0.25">
      <c r="B5189" s="79"/>
    </row>
    <row r="5190" spans="2:2" ht="54.95" customHeight="1" x14ac:dyDescent="0.25">
      <c r="B5190" s="79"/>
    </row>
    <row r="5191" spans="2:2" ht="54.95" customHeight="1" x14ac:dyDescent="0.25">
      <c r="B5191" s="79"/>
    </row>
    <row r="5192" spans="2:2" ht="54.95" customHeight="1" x14ac:dyDescent="0.25">
      <c r="B5192" s="79"/>
    </row>
    <row r="5193" spans="2:2" ht="54.95" customHeight="1" x14ac:dyDescent="0.25">
      <c r="B5193" s="79"/>
    </row>
    <row r="5194" spans="2:2" ht="54.95" customHeight="1" x14ac:dyDescent="0.25">
      <c r="B5194" s="79"/>
    </row>
    <row r="5195" spans="2:2" ht="54.95" customHeight="1" x14ac:dyDescent="0.25">
      <c r="B5195" s="79"/>
    </row>
    <row r="5196" spans="2:2" ht="54.95" customHeight="1" x14ac:dyDescent="0.25">
      <c r="B5196" s="79"/>
    </row>
    <row r="5197" spans="2:2" ht="54.95" customHeight="1" x14ac:dyDescent="0.25">
      <c r="B5197" s="79"/>
    </row>
    <row r="5198" spans="2:2" ht="54.95" customHeight="1" x14ac:dyDescent="0.25">
      <c r="B5198" s="79"/>
    </row>
    <row r="5199" spans="2:2" ht="54.95" customHeight="1" x14ac:dyDescent="0.25">
      <c r="B5199" s="79"/>
    </row>
    <row r="5200" spans="2:2" ht="54.95" customHeight="1" x14ac:dyDescent="0.25">
      <c r="B5200" s="79"/>
    </row>
    <row r="5201" spans="2:2" ht="54.95" customHeight="1" x14ac:dyDescent="0.25">
      <c r="B5201" s="79"/>
    </row>
    <row r="5202" spans="2:2" ht="54.95" customHeight="1" x14ac:dyDescent="0.25">
      <c r="B5202" s="79"/>
    </row>
    <row r="5203" spans="2:2" ht="54.95" customHeight="1" x14ac:dyDescent="0.25">
      <c r="B5203" s="79"/>
    </row>
    <row r="5204" spans="2:2" ht="54.95" customHeight="1" x14ac:dyDescent="0.25">
      <c r="B5204" s="79"/>
    </row>
    <row r="5205" spans="2:2" ht="54.95" customHeight="1" x14ac:dyDescent="0.25">
      <c r="B5205" s="79"/>
    </row>
    <row r="5206" spans="2:2" ht="54.95" customHeight="1" x14ac:dyDescent="0.25">
      <c r="B5206" s="79"/>
    </row>
    <row r="5207" spans="2:2" ht="54.95" customHeight="1" x14ac:dyDescent="0.25">
      <c r="B5207" s="79"/>
    </row>
    <row r="5208" spans="2:2" ht="54.95" customHeight="1" x14ac:dyDescent="0.25">
      <c r="B5208" s="79"/>
    </row>
    <row r="5209" spans="2:2" ht="54.95" customHeight="1" x14ac:dyDescent="0.25">
      <c r="B5209" s="79"/>
    </row>
    <row r="5210" spans="2:2" ht="54.95" customHeight="1" x14ac:dyDescent="0.25">
      <c r="B5210" s="79"/>
    </row>
    <row r="5211" spans="2:2" ht="54.95" customHeight="1" x14ac:dyDescent="0.25">
      <c r="B5211" s="79"/>
    </row>
    <row r="5212" spans="2:2" ht="54.95" customHeight="1" x14ac:dyDescent="0.25">
      <c r="B5212" s="79"/>
    </row>
    <row r="5213" spans="2:2" ht="54.95" customHeight="1" x14ac:dyDescent="0.25">
      <c r="B5213" s="79"/>
    </row>
    <row r="5214" spans="2:2" ht="54.95" customHeight="1" x14ac:dyDescent="0.25">
      <c r="B5214" s="79"/>
    </row>
    <row r="5215" spans="2:2" ht="54.95" customHeight="1" x14ac:dyDescent="0.25">
      <c r="B5215" s="79"/>
    </row>
    <row r="5216" spans="2:2" ht="54.95" customHeight="1" x14ac:dyDescent="0.25">
      <c r="B5216" s="79"/>
    </row>
    <row r="5217" spans="2:2" ht="54.95" customHeight="1" x14ac:dyDescent="0.25">
      <c r="B5217" s="79"/>
    </row>
    <row r="5218" spans="2:2" ht="54.95" customHeight="1" x14ac:dyDescent="0.25">
      <c r="B5218" s="79"/>
    </row>
    <row r="5219" spans="2:2" ht="54.95" customHeight="1" x14ac:dyDescent="0.25">
      <c r="B5219" s="79"/>
    </row>
    <row r="5220" spans="2:2" ht="54.95" customHeight="1" x14ac:dyDescent="0.25">
      <c r="B5220" s="79"/>
    </row>
    <row r="5221" spans="2:2" ht="54.95" customHeight="1" x14ac:dyDescent="0.25">
      <c r="B5221" s="79"/>
    </row>
    <row r="5222" spans="2:2" ht="54.95" customHeight="1" x14ac:dyDescent="0.25">
      <c r="B5222" s="79"/>
    </row>
    <row r="5223" spans="2:2" ht="54.95" customHeight="1" x14ac:dyDescent="0.25">
      <c r="B5223" s="79"/>
    </row>
    <row r="5224" spans="2:2" ht="54.95" customHeight="1" x14ac:dyDescent="0.25">
      <c r="B5224" s="79"/>
    </row>
    <row r="5225" spans="2:2" ht="54.95" customHeight="1" x14ac:dyDescent="0.25">
      <c r="B5225" s="79"/>
    </row>
    <row r="5226" spans="2:2" ht="54.95" customHeight="1" x14ac:dyDescent="0.25">
      <c r="B5226" s="79"/>
    </row>
    <row r="5227" spans="2:2" ht="54.95" customHeight="1" x14ac:dyDescent="0.25">
      <c r="B5227" s="79"/>
    </row>
    <row r="5228" spans="2:2" ht="54.95" customHeight="1" x14ac:dyDescent="0.25">
      <c r="B5228" s="79"/>
    </row>
    <row r="5229" spans="2:2" ht="54.95" customHeight="1" x14ac:dyDescent="0.25">
      <c r="B5229" s="79"/>
    </row>
    <row r="5230" spans="2:2" ht="54.95" customHeight="1" x14ac:dyDescent="0.25">
      <c r="B5230" s="79"/>
    </row>
    <row r="5231" spans="2:2" ht="54.95" customHeight="1" x14ac:dyDescent="0.25">
      <c r="B5231" s="79"/>
    </row>
    <row r="5232" spans="2:2" ht="54.95" customHeight="1" x14ac:dyDescent="0.25">
      <c r="B5232" s="79"/>
    </row>
    <row r="5233" spans="2:2" ht="54.95" customHeight="1" x14ac:dyDescent="0.25">
      <c r="B5233" s="79"/>
    </row>
    <row r="5234" spans="2:2" ht="54.95" customHeight="1" x14ac:dyDescent="0.25">
      <c r="B5234" s="79"/>
    </row>
    <row r="5235" spans="2:2" ht="54.95" customHeight="1" x14ac:dyDescent="0.25">
      <c r="B5235" s="79"/>
    </row>
    <row r="5236" spans="2:2" ht="54.95" customHeight="1" x14ac:dyDescent="0.25">
      <c r="B5236" s="79"/>
    </row>
    <row r="5237" spans="2:2" ht="54.95" customHeight="1" x14ac:dyDescent="0.25">
      <c r="B5237" s="79"/>
    </row>
    <row r="5238" spans="2:2" ht="54.95" customHeight="1" x14ac:dyDescent="0.25">
      <c r="B5238" s="79"/>
    </row>
    <row r="5239" spans="2:2" ht="54.95" customHeight="1" x14ac:dyDescent="0.25">
      <c r="B5239" s="79"/>
    </row>
    <row r="5240" spans="2:2" ht="54.95" customHeight="1" x14ac:dyDescent="0.25">
      <c r="B5240" s="79"/>
    </row>
    <row r="5241" spans="2:2" ht="54.95" customHeight="1" x14ac:dyDescent="0.25">
      <c r="B5241" s="79"/>
    </row>
    <row r="5242" spans="2:2" ht="54.95" customHeight="1" x14ac:dyDescent="0.25">
      <c r="B5242" s="79"/>
    </row>
    <row r="5243" spans="2:2" ht="54.95" customHeight="1" x14ac:dyDescent="0.25">
      <c r="B5243" s="79"/>
    </row>
    <row r="5244" spans="2:2" ht="54.95" customHeight="1" x14ac:dyDescent="0.25">
      <c r="B5244" s="79"/>
    </row>
    <row r="5245" spans="2:2" ht="54.95" customHeight="1" x14ac:dyDescent="0.25">
      <c r="B5245" s="79"/>
    </row>
    <row r="5246" spans="2:2" ht="54.95" customHeight="1" x14ac:dyDescent="0.25">
      <c r="B5246" s="79"/>
    </row>
    <row r="5247" spans="2:2" ht="54.95" customHeight="1" x14ac:dyDescent="0.25">
      <c r="B5247" s="79"/>
    </row>
    <row r="5248" spans="2:2" ht="54.95" customHeight="1" x14ac:dyDescent="0.25">
      <c r="B5248" s="79"/>
    </row>
    <row r="5249" spans="2:2" ht="54.95" customHeight="1" x14ac:dyDescent="0.25">
      <c r="B5249" s="79"/>
    </row>
    <row r="5250" spans="2:2" ht="54.95" customHeight="1" x14ac:dyDescent="0.25">
      <c r="B5250" s="79"/>
    </row>
    <row r="5251" spans="2:2" ht="54.95" customHeight="1" x14ac:dyDescent="0.25">
      <c r="B5251" s="79"/>
    </row>
    <row r="5252" spans="2:2" ht="54.95" customHeight="1" x14ac:dyDescent="0.25">
      <c r="B5252" s="79"/>
    </row>
    <row r="5253" spans="2:2" ht="54.95" customHeight="1" x14ac:dyDescent="0.25">
      <c r="B5253" s="79"/>
    </row>
    <row r="5254" spans="2:2" ht="54.95" customHeight="1" x14ac:dyDescent="0.25">
      <c r="B5254" s="79"/>
    </row>
    <row r="5255" spans="2:2" ht="54.95" customHeight="1" x14ac:dyDescent="0.25">
      <c r="B5255" s="79"/>
    </row>
    <row r="5256" spans="2:2" ht="54.95" customHeight="1" x14ac:dyDescent="0.25">
      <c r="B5256" s="79"/>
    </row>
    <row r="5257" spans="2:2" ht="54.95" customHeight="1" x14ac:dyDescent="0.25">
      <c r="B5257" s="79"/>
    </row>
    <row r="5258" spans="2:2" ht="54.95" customHeight="1" x14ac:dyDescent="0.25">
      <c r="B5258" s="79"/>
    </row>
    <row r="5259" spans="2:2" ht="54.95" customHeight="1" x14ac:dyDescent="0.25">
      <c r="B5259" s="79"/>
    </row>
    <row r="5260" spans="2:2" ht="54.95" customHeight="1" x14ac:dyDescent="0.25">
      <c r="B5260" s="79"/>
    </row>
    <row r="5261" spans="2:2" ht="54.95" customHeight="1" x14ac:dyDescent="0.25">
      <c r="B5261" s="79"/>
    </row>
    <row r="5262" spans="2:2" ht="54.95" customHeight="1" x14ac:dyDescent="0.25">
      <c r="B5262" s="79"/>
    </row>
    <row r="5263" spans="2:2" ht="54.95" customHeight="1" x14ac:dyDescent="0.25">
      <c r="B5263" s="79"/>
    </row>
    <row r="5264" spans="2:2" ht="54.95" customHeight="1" x14ac:dyDescent="0.25">
      <c r="B5264" s="79"/>
    </row>
    <row r="5265" spans="2:2" ht="54.95" customHeight="1" x14ac:dyDescent="0.25">
      <c r="B5265" s="79"/>
    </row>
    <row r="5266" spans="2:2" ht="54.95" customHeight="1" x14ac:dyDescent="0.25">
      <c r="B5266" s="79"/>
    </row>
    <row r="5267" spans="2:2" ht="54.95" customHeight="1" x14ac:dyDescent="0.25">
      <c r="B5267" s="79"/>
    </row>
    <row r="5268" spans="2:2" ht="54.95" customHeight="1" x14ac:dyDescent="0.25">
      <c r="B5268" s="79"/>
    </row>
    <row r="5269" spans="2:2" ht="54.95" customHeight="1" x14ac:dyDescent="0.25">
      <c r="B5269" s="79"/>
    </row>
    <row r="5270" spans="2:2" ht="54.95" customHeight="1" x14ac:dyDescent="0.25">
      <c r="B5270" s="79"/>
    </row>
    <row r="5271" spans="2:2" ht="54.95" customHeight="1" x14ac:dyDescent="0.25">
      <c r="B5271" s="79"/>
    </row>
    <row r="5272" spans="2:2" ht="54.95" customHeight="1" x14ac:dyDescent="0.25">
      <c r="B5272" s="79"/>
    </row>
    <row r="5273" spans="2:2" ht="54.95" customHeight="1" x14ac:dyDescent="0.25">
      <c r="B5273" s="79"/>
    </row>
    <row r="5274" spans="2:2" ht="54.95" customHeight="1" x14ac:dyDescent="0.25">
      <c r="B5274" s="79"/>
    </row>
    <row r="5275" spans="2:2" ht="54.95" customHeight="1" x14ac:dyDescent="0.25">
      <c r="B5275" s="79"/>
    </row>
    <row r="5276" spans="2:2" ht="54.95" customHeight="1" x14ac:dyDescent="0.25">
      <c r="B5276" s="79"/>
    </row>
    <row r="5277" spans="2:2" ht="54.95" customHeight="1" x14ac:dyDescent="0.25">
      <c r="B5277" s="79"/>
    </row>
    <row r="5278" spans="2:2" ht="54.95" customHeight="1" x14ac:dyDescent="0.25">
      <c r="B5278" s="79"/>
    </row>
    <row r="5279" spans="2:2" ht="54.95" customHeight="1" x14ac:dyDescent="0.25">
      <c r="B5279" s="79"/>
    </row>
    <row r="5280" spans="2:2" ht="54.95" customHeight="1" x14ac:dyDescent="0.25">
      <c r="B5280" s="79"/>
    </row>
    <row r="5281" spans="2:2" ht="54.95" customHeight="1" x14ac:dyDescent="0.25">
      <c r="B5281" s="79"/>
    </row>
    <row r="5282" spans="2:2" ht="54.95" customHeight="1" x14ac:dyDescent="0.25">
      <c r="B5282" s="79"/>
    </row>
    <row r="5283" spans="2:2" ht="54.95" customHeight="1" x14ac:dyDescent="0.25">
      <c r="B5283" s="79"/>
    </row>
    <row r="5284" spans="2:2" ht="54.95" customHeight="1" x14ac:dyDescent="0.25">
      <c r="B5284" s="79"/>
    </row>
    <row r="5285" spans="2:2" ht="54.95" customHeight="1" x14ac:dyDescent="0.25">
      <c r="B5285" s="79"/>
    </row>
    <row r="5286" spans="2:2" ht="54.95" customHeight="1" x14ac:dyDescent="0.25">
      <c r="B5286" s="79"/>
    </row>
    <row r="5287" spans="2:2" ht="54.95" customHeight="1" x14ac:dyDescent="0.25">
      <c r="B5287" s="79"/>
    </row>
    <row r="5288" spans="2:2" ht="54.95" customHeight="1" x14ac:dyDescent="0.25">
      <c r="B5288" s="79"/>
    </row>
    <row r="5289" spans="2:2" ht="54.95" customHeight="1" x14ac:dyDescent="0.25">
      <c r="B5289" s="79"/>
    </row>
    <row r="5290" spans="2:2" ht="54.95" customHeight="1" x14ac:dyDescent="0.25">
      <c r="B5290" s="79"/>
    </row>
    <row r="5291" spans="2:2" ht="54.95" customHeight="1" x14ac:dyDescent="0.25">
      <c r="B5291" s="79"/>
    </row>
    <row r="5292" spans="2:2" ht="54.95" customHeight="1" x14ac:dyDescent="0.25">
      <c r="B5292" s="79"/>
    </row>
    <row r="5293" spans="2:2" ht="54.95" customHeight="1" x14ac:dyDescent="0.25">
      <c r="B5293" s="79"/>
    </row>
    <row r="5294" spans="2:2" ht="54.95" customHeight="1" x14ac:dyDescent="0.25">
      <c r="B5294" s="79"/>
    </row>
    <row r="5295" spans="2:2" ht="54.95" customHeight="1" x14ac:dyDescent="0.25">
      <c r="B5295" s="79"/>
    </row>
    <row r="5296" spans="2:2" ht="54.95" customHeight="1" x14ac:dyDescent="0.25">
      <c r="B5296" s="79"/>
    </row>
    <row r="5297" spans="2:2" ht="54.95" customHeight="1" x14ac:dyDescent="0.25">
      <c r="B5297" s="79"/>
    </row>
    <row r="5298" spans="2:2" ht="54.95" customHeight="1" x14ac:dyDescent="0.25">
      <c r="B5298" s="79"/>
    </row>
    <row r="5299" spans="2:2" ht="54.95" customHeight="1" x14ac:dyDescent="0.25">
      <c r="B5299" s="79"/>
    </row>
    <row r="5300" spans="2:2" ht="54.95" customHeight="1" x14ac:dyDescent="0.25">
      <c r="B5300" s="79"/>
    </row>
    <row r="5301" spans="2:2" ht="54.95" customHeight="1" x14ac:dyDescent="0.25">
      <c r="B5301" s="79"/>
    </row>
    <row r="5302" spans="2:2" ht="54.95" customHeight="1" x14ac:dyDescent="0.25">
      <c r="B5302" s="79"/>
    </row>
    <row r="5303" spans="2:2" ht="54.95" customHeight="1" x14ac:dyDescent="0.25">
      <c r="B5303" s="79"/>
    </row>
    <row r="5304" spans="2:2" ht="54.95" customHeight="1" x14ac:dyDescent="0.25">
      <c r="B5304" s="79"/>
    </row>
    <row r="5305" spans="2:2" ht="54.95" customHeight="1" x14ac:dyDescent="0.25">
      <c r="B5305" s="79"/>
    </row>
    <row r="5306" spans="2:2" ht="54.95" customHeight="1" x14ac:dyDescent="0.25">
      <c r="B5306" s="79"/>
    </row>
    <row r="5307" spans="2:2" ht="54.95" customHeight="1" x14ac:dyDescent="0.25">
      <c r="B5307" s="79"/>
    </row>
    <row r="5308" spans="2:2" ht="54.95" customHeight="1" x14ac:dyDescent="0.25">
      <c r="B5308" s="79"/>
    </row>
    <row r="5309" spans="2:2" ht="54.95" customHeight="1" x14ac:dyDescent="0.25">
      <c r="B5309" s="79"/>
    </row>
    <row r="5310" spans="2:2" ht="54.95" customHeight="1" x14ac:dyDescent="0.25">
      <c r="B5310" s="79"/>
    </row>
    <row r="5311" spans="2:2" ht="54.95" customHeight="1" x14ac:dyDescent="0.25">
      <c r="B5311" s="79"/>
    </row>
    <row r="5312" spans="2:2" ht="54.95" customHeight="1" x14ac:dyDescent="0.25">
      <c r="B5312" s="79"/>
    </row>
    <row r="5313" spans="2:2" ht="54.95" customHeight="1" x14ac:dyDescent="0.25">
      <c r="B5313" s="79"/>
    </row>
    <row r="5314" spans="2:2" ht="54.95" customHeight="1" x14ac:dyDescent="0.25">
      <c r="B5314" s="79"/>
    </row>
    <row r="5315" spans="2:2" ht="54.95" customHeight="1" x14ac:dyDescent="0.25">
      <c r="B5315" s="79"/>
    </row>
    <row r="5316" spans="2:2" ht="54.95" customHeight="1" x14ac:dyDescent="0.25">
      <c r="B5316" s="79"/>
    </row>
    <row r="5317" spans="2:2" ht="54.95" customHeight="1" x14ac:dyDescent="0.25">
      <c r="B5317" s="79"/>
    </row>
    <row r="5318" spans="2:2" ht="54.95" customHeight="1" x14ac:dyDescent="0.25">
      <c r="B5318" s="79"/>
    </row>
    <row r="5319" spans="2:2" ht="54.95" customHeight="1" x14ac:dyDescent="0.25">
      <c r="B5319" s="79"/>
    </row>
    <row r="5320" spans="2:2" ht="54.95" customHeight="1" x14ac:dyDescent="0.25">
      <c r="B5320" s="79"/>
    </row>
    <row r="5321" spans="2:2" ht="54.95" customHeight="1" x14ac:dyDescent="0.25">
      <c r="B5321" s="79"/>
    </row>
    <row r="5322" spans="2:2" ht="54.95" customHeight="1" x14ac:dyDescent="0.25">
      <c r="B5322" s="79"/>
    </row>
    <row r="5323" spans="2:2" ht="54.95" customHeight="1" x14ac:dyDescent="0.25">
      <c r="B5323" s="79"/>
    </row>
    <row r="5324" spans="2:2" ht="54.95" customHeight="1" x14ac:dyDescent="0.25">
      <c r="B5324" s="79"/>
    </row>
    <row r="5325" spans="2:2" ht="54.95" customHeight="1" x14ac:dyDescent="0.25">
      <c r="B5325" s="79"/>
    </row>
    <row r="5326" spans="2:2" ht="54.95" customHeight="1" x14ac:dyDescent="0.25">
      <c r="B5326" s="79"/>
    </row>
    <row r="5327" spans="2:2" ht="54.95" customHeight="1" x14ac:dyDescent="0.25">
      <c r="B5327" s="79"/>
    </row>
    <row r="5328" spans="2:2" ht="54.95" customHeight="1" x14ac:dyDescent="0.25">
      <c r="B5328" s="79"/>
    </row>
    <row r="5329" spans="2:2" ht="54.95" customHeight="1" x14ac:dyDescent="0.25">
      <c r="B5329" s="79"/>
    </row>
    <row r="5330" spans="2:2" ht="54.95" customHeight="1" x14ac:dyDescent="0.25">
      <c r="B5330" s="79"/>
    </row>
    <row r="5331" spans="2:2" ht="54.95" customHeight="1" x14ac:dyDescent="0.25">
      <c r="B5331" s="79"/>
    </row>
    <row r="5332" spans="2:2" ht="54.95" customHeight="1" x14ac:dyDescent="0.25">
      <c r="B5332" s="79"/>
    </row>
    <row r="5333" spans="2:2" ht="54.95" customHeight="1" x14ac:dyDescent="0.25">
      <c r="B5333" s="79"/>
    </row>
    <row r="5334" spans="2:2" ht="54.95" customHeight="1" x14ac:dyDescent="0.25">
      <c r="B5334" s="79"/>
    </row>
    <row r="5335" spans="2:2" ht="54.95" customHeight="1" x14ac:dyDescent="0.25">
      <c r="B5335" s="79"/>
    </row>
    <row r="5336" spans="2:2" ht="54.95" customHeight="1" x14ac:dyDescent="0.25">
      <c r="B5336" s="79"/>
    </row>
    <row r="5337" spans="2:2" ht="54.95" customHeight="1" x14ac:dyDescent="0.25">
      <c r="B5337" s="79"/>
    </row>
    <row r="5338" spans="2:2" ht="54.95" customHeight="1" x14ac:dyDescent="0.25">
      <c r="B5338" s="79"/>
    </row>
    <row r="5339" spans="2:2" ht="54.95" customHeight="1" x14ac:dyDescent="0.25">
      <c r="B5339" s="79"/>
    </row>
    <row r="5340" spans="2:2" ht="54.95" customHeight="1" x14ac:dyDescent="0.25">
      <c r="B5340" s="79"/>
    </row>
    <row r="5341" spans="2:2" ht="54.95" customHeight="1" x14ac:dyDescent="0.25">
      <c r="B5341" s="79"/>
    </row>
    <row r="5342" spans="2:2" ht="54.95" customHeight="1" x14ac:dyDescent="0.25">
      <c r="B5342" s="79"/>
    </row>
    <row r="5343" spans="2:2" ht="54.95" customHeight="1" x14ac:dyDescent="0.25">
      <c r="B5343" s="79"/>
    </row>
    <row r="5344" spans="2:2" ht="54.95" customHeight="1" x14ac:dyDescent="0.25">
      <c r="B5344" s="79"/>
    </row>
    <row r="5345" spans="2:2" ht="54.95" customHeight="1" x14ac:dyDescent="0.25">
      <c r="B5345" s="79"/>
    </row>
    <row r="5346" spans="2:2" ht="54.95" customHeight="1" x14ac:dyDescent="0.25">
      <c r="B5346" s="79"/>
    </row>
    <row r="5347" spans="2:2" ht="54.95" customHeight="1" x14ac:dyDescent="0.25">
      <c r="B5347" s="79"/>
    </row>
    <row r="5348" spans="2:2" ht="54.95" customHeight="1" x14ac:dyDescent="0.25">
      <c r="B5348" s="79"/>
    </row>
    <row r="5349" spans="2:2" ht="54.95" customHeight="1" x14ac:dyDescent="0.25">
      <c r="B5349" s="79"/>
    </row>
    <row r="5350" spans="2:2" ht="54.95" customHeight="1" x14ac:dyDescent="0.25">
      <c r="B5350" s="79"/>
    </row>
    <row r="5351" spans="2:2" ht="54.95" customHeight="1" x14ac:dyDescent="0.25">
      <c r="B5351" s="79"/>
    </row>
    <row r="5352" spans="2:2" ht="54.95" customHeight="1" x14ac:dyDescent="0.25">
      <c r="B5352" s="79"/>
    </row>
    <row r="5353" spans="2:2" ht="54.95" customHeight="1" x14ac:dyDescent="0.25">
      <c r="B5353" s="79"/>
    </row>
    <row r="5354" spans="2:2" ht="54.95" customHeight="1" x14ac:dyDescent="0.25">
      <c r="B5354" s="79"/>
    </row>
    <row r="5355" spans="2:2" ht="54.95" customHeight="1" x14ac:dyDescent="0.25">
      <c r="B5355" s="79"/>
    </row>
    <row r="5356" spans="2:2" ht="54.95" customHeight="1" x14ac:dyDescent="0.25">
      <c r="B5356" s="79"/>
    </row>
    <row r="5357" spans="2:2" ht="54.95" customHeight="1" x14ac:dyDescent="0.25">
      <c r="B5357" s="79"/>
    </row>
    <row r="5358" spans="2:2" ht="54.95" customHeight="1" x14ac:dyDescent="0.25">
      <c r="B5358" s="79"/>
    </row>
    <row r="5359" spans="2:2" ht="54.95" customHeight="1" x14ac:dyDescent="0.25">
      <c r="B5359" s="79"/>
    </row>
    <row r="5360" spans="2:2" ht="54.95" customHeight="1" x14ac:dyDescent="0.25">
      <c r="B5360" s="79"/>
    </row>
    <row r="5361" spans="2:2" ht="54.95" customHeight="1" x14ac:dyDescent="0.25">
      <c r="B5361" s="79"/>
    </row>
    <row r="5362" spans="2:2" ht="54.95" customHeight="1" x14ac:dyDescent="0.25">
      <c r="B5362" s="79"/>
    </row>
    <row r="5363" spans="2:2" ht="54.95" customHeight="1" x14ac:dyDescent="0.25">
      <c r="B5363" s="79"/>
    </row>
    <row r="5364" spans="2:2" ht="54.95" customHeight="1" x14ac:dyDescent="0.25">
      <c r="B5364" s="79"/>
    </row>
    <row r="5365" spans="2:2" ht="54.95" customHeight="1" x14ac:dyDescent="0.25">
      <c r="B5365" s="79"/>
    </row>
    <row r="5366" spans="2:2" ht="54.95" customHeight="1" x14ac:dyDescent="0.25">
      <c r="B5366" s="79"/>
    </row>
    <row r="5367" spans="2:2" ht="54.95" customHeight="1" x14ac:dyDescent="0.25">
      <c r="B5367" s="79"/>
    </row>
    <row r="5368" spans="2:2" ht="54.95" customHeight="1" x14ac:dyDescent="0.25">
      <c r="B5368" s="79"/>
    </row>
    <row r="5369" spans="2:2" ht="54.95" customHeight="1" x14ac:dyDescent="0.25">
      <c r="B5369" s="79"/>
    </row>
    <row r="5370" spans="2:2" ht="54.95" customHeight="1" x14ac:dyDescent="0.25">
      <c r="B5370" s="79"/>
    </row>
    <row r="5371" spans="2:2" ht="54.95" customHeight="1" x14ac:dyDescent="0.25">
      <c r="B5371" s="79"/>
    </row>
    <row r="5372" spans="2:2" ht="54.95" customHeight="1" x14ac:dyDescent="0.25">
      <c r="B5372" s="79"/>
    </row>
    <row r="5373" spans="2:2" ht="54.95" customHeight="1" x14ac:dyDescent="0.25">
      <c r="B5373" s="79"/>
    </row>
    <row r="5374" spans="2:2" ht="54.95" customHeight="1" x14ac:dyDescent="0.25">
      <c r="B5374" s="79"/>
    </row>
    <row r="5375" spans="2:2" ht="54.95" customHeight="1" x14ac:dyDescent="0.25">
      <c r="B5375" s="79"/>
    </row>
    <row r="5376" spans="2:2" ht="54.95" customHeight="1" x14ac:dyDescent="0.25">
      <c r="B5376" s="79"/>
    </row>
    <row r="5377" spans="2:2" ht="54.95" customHeight="1" x14ac:dyDescent="0.25">
      <c r="B5377" s="79"/>
    </row>
    <row r="5378" spans="2:2" ht="54.95" customHeight="1" x14ac:dyDescent="0.25">
      <c r="B5378" s="79"/>
    </row>
    <row r="5379" spans="2:2" ht="54.95" customHeight="1" x14ac:dyDescent="0.25">
      <c r="B5379" s="79"/>
    </row>
    <row r="5380" spans="2:2" ht="54.95" customHeight="1" x14ac:dyDescent="0.25">
      <c r="B5380" s="79"/>
    </row>
    <row r="5381" spans="2:2" ht="54.95" customHeight="1" x14ac:dyDescent="0.25">
      <c r="B5381" s="79"/>
    </row>
    <row r="5382" spans="2:2" ht="54.95" customHeight="1" x14ac:dyDescent="0.25">
      <c r="B5382" s="79"/>
    </row>
    <row r="5383" spans="2:2" ht="54.95" customHeight="1" x14ac:dyDescent="0.25">
      <c r="B5383" s="79"/>
    </row>
    <row r="5384" spans="2:2" ht="54.95" customHeight="1" x14ac:dyDescent="0.25">
      <c r="B5384" s="79"/>
    </row>
    <row r="5385" spans="2:2" ht="54.95" customHeight="1" x14ac:dyDescent="0.25">
      <c r="B5385" s="79"/>
    </row>
    <row r="5386" spans="2:2" ht="54.95" customHeight="1" x14ac:dyDescent="0.25">
      <c r="B5386" s="79"/>
    </row>
    <row r="5387" spans="2:2" ht="54.95" customHeight="1" x14ac:dyDescent="0.25">
      <c r="B5387" s="79"/>
    </row>
    <row r="5388" spans="2:2" ht="54.95" customHeight="1" x14ac:dyDescent="0.25">
      <c r="B5388" s="79"/>
    </row>
    <row r="5389" spans="2:2" ht="54.95" customHeight="1" x14ac:dyDescent="0.25">
      <c r="B5389" s="79"/>
    </row>
    <row r="5390" spans="2:2" ht="54.95" customHeight="1" x14ac:dyDescent="0.25">
      <c r="B5390" s="79"/>
    </row>
    <row r="5391" spans="2:2" ht="54.95" customHeight="1" x14ac:dyDescent="0.25">
      <c r="B5391" s="79"/>
    </row>
    <row r="5392" spans="2:2" ht="54.95" customHeight="1" x14ac:dyDescent="0.25">
      <c r="B5392" s="79"/>
    </row>
    <row r="5393" spans="2:2" ht="54.95" customHeight="1" x14ac:dyDescent="0.25">
      <c r="B5393" s="79"/>
    </row>
    <row r="5394" spans="2:2" ht="54.95" customHeight="1" x14ac:dyDescent="0.25">
      <c r="B5394" s="79"/>
    </row>
    <row r="5395" spans="2:2" ht="54.95" customHeight="1" x14ac:dyDescent="0.25">
      <c r="B5395" s="79"/>
    </row>
    <row r="5396" spans="2:2" ht="54.95" customHeight="1" x14ac:dyDescent="0.25">
      <c r="B5396" s="79"/>
    </row>
    <row r="5397" spans="2:2" ht="54.95" customHeight="1" x14ac:dyDescent="0.25">
      <c r="B5397" s="79"/>
    </row>
    <row r="5398" spans="2:2" ht="54.95" customHeight="1" x14ac:dyDescent="0.25">
      <c r="B5398" s="79"/>
    </row>
    <row r="5399" spans="2:2" ht="54.95" customHeight="1" x14ac:dyDescent="0.25">
      <c r="B5399" s="79"/>
    </row>
    <row r="5400" spans="2:2" ht="54.95" customHeight="1" x14ac:dyDescent="0.25">
      <c r="B5400" s="79"/>
    </row>
    <row r="5401" spans="2:2" ht="54.95" customHeight="1" x14ac:dyDescent="0.25">
      <c r="B5401" s="79"/>
    </row>
    <row r="5402" spans="2:2" ht="54.95" customHeight="1" x14ac:dyDescent="0.25">
      <c r="B5402" s="79"/>
    </row>
    <row r="5403" spans="2:2" ht="54.95" customHeight="1" x14ac:dyDescent="0.25">
      <c r="B5403" s="79"/>
    </row>
    <row r="5404" spans="2:2" ht="54.95" customHeight="1" x14ac:dyDescent="0.25">
      <c r="B5404" s="79"/>
    </row>
    <row r="5405" spans="2:2" ht="54.95" customHeight="1" x14ac:dyDescent="0.25">
      <c r="B5405" s="79"/>
    </row>
    <row r="5406" spans="2:2" ht="54.95" customHeight="1" x14ac:dyDescent="0.25">
      <c r="B5406" s="79"/>
    </row>
    <row r="5407" spans="2:2" ht="54.95" customHeight="1" x14ac:dyDescent="0.25">
      <c r="B5407" s="79"/>
    </row>
    <row r="5408" spans="2:2" ht="54.95" customHeight="1" x14ac:dyDescent="0.25">
      <c r="B5408" s="79"/>
    </row>
    <row r="5409" spans="2:2" ht="54.95" customHeight="1" x14ac:dyDescent="0.25">
      <c r="B5409" s="79"/>
    </row>
    <row r="5410" spans="2:2" ht="54.95" customHeight="1" x14ac:dyDescent="0.25">
      <c r="B5410" s="79"/>
    </row>
    <row r="5411" spans="2:2" ht="54.95" customHeight="1" x14ac:dyDescent="0.25">
      <c r="B5411" s="79"/>
    </row>
    <row r="5412" spans="2:2" ht="54.95" customHeight="1" x14ac:dyDescent="0.25">
      <c r="B5412" s="79"/>
    </row>
    <row r="5413" spans="2:2" ht="54.95" customHeight="1" x14ac:dyDescent="0.25">
      <c r="B5413" s="79"/>
    </row>
    <row r="5414" spans="2:2" ht="54.95" customHeight="1" x14ac:dyDescent="0.25">
      <c r="B5414" s="79"/>
    </row>
    <row r="5415" spans="2:2" ht="54.95" customHeight="1" x14ac:dyDescent="0.25">
      <c r="B5415" s="79"/>
    </row>
    <row r="5416" spans="2:2" ht="54.95" customHeight="1" x14ac:dyDescent="0.25">
      <c r="B5416" s="79"/>
    </row>
    <row r="5417" spans="2:2" ht="54.95" customHeight="1" x14ac:dyDescent="0.25">
      <c r="B5417" s="79"/>
    </row>
    <row r="5418" spans="2:2" ht="54.95" customHeight="1" x14ac:dyDescent="0.25">
      <c r="B5418" s="79"/>
    </row>
    <row r="5419" spans="2:2" ht="54.95" customHeight="1" x14ac:dyDescent="0.25">
      <c r="B5419" s="79"/>
    </row>
    <row r="5420" spans="2:2" ht="54.95" customHeight="1" x14ac:dyDescent="0.25">
      <c r="B5420" s="79"/>
    </row>
    <row r="5421" spans="2:2" ht="54.95" customHeight="1" x14ac:dyDescent="0.25">
      <c r="B5421" s="79"/>
    </row>
    <row r="5422" spans="2:2" ht="54.95" customHeight="1" x14ac:dyDescent="0.25">
      <c r="B5422" s="79"/>
    </row>
    <row r="5423" spans="2:2" ht="54.95" customHeight="1" x14ac:dyDescent="0.25">
      <c r="B5423" s="79"/>
    </row>
    <row r="5424" spans="2:2" ht="54.95" customHeight="1" x14ac:dyDescent="0.25">
      <c r="B5424" s="79"/>
    </row>
    <row r="5425" spans="2:2" ht="54.95" customHeight="1" x14ac:dyDescent="0.25">
      <c r="B5425" s="79"/>
    </row>
    <row r="5426" spans="2:2" ht="54.95" customHeight="1" x14ac:dyDescent="0.25">
      <c r="B5426" s="79"/>
    </row>
    <row r="5427" spans="2:2" ht="54.95" customHeight="1" x14ac:dyDescent="0.25">
      <c r="B5427" s="79"/>
    </row>
    <row r="5428" spans="2:2" ht="54.95" customHeight="1" x14ac:dyDescent="0.25">
      <c r="B5428" s="79"/>
    </row>
    <row r="5429" spans="2:2" ht="54.95" customHeight="1" x14ac:dyDescent="0.25">
      <c r="B5429" s="79"/>
    </row>
    <row r="5430" spans="2:2" ht="54.95" customHeight="1" x14ac:dyDescent="0.25">
      <c r="B5430" s="79"/>
    </row>
    <row r="5431" spans="2:2" ht="54.95" customHeight="1" x14ac:dyDescent="0.25">
      <c r="B5431" s="79"/>
    </row>
    <row r="5432" spans="2:2" ht="54.95" customHeight="1" x14ac:dyDescent="0.25">
      <c r="B5432" s="79"/>
    </row>
    <row r="5433" spans="2:2" ht="54.95" customHeight="1" x14ac:dyDescent="0.25">
      <c r="B5433" s="79"/>
    </row>
    <row r="5434" spans="2:2" ht="54.95" customHeight="1" x14ac:dyDescent="0.25">
      <c r="B5434" s="79"/>
    </row>
    <row r="5435" spans="2:2" ht="54.95" customHeight="1" x14ac:dyDescent="0.25">
      <c r="B5435" s="79"/>
    </row>
    <row r="5436" spans="2:2" ht="54.95" customHeight="1" x14ac:dyDescent="0.25">
      <c r="B5436" s="79"/>
    </row>
    <row r="5437" spans="2:2" ht="54.95" customHeight="1" x14ac:dyDescent="0.25">
      <c r="B5437" s="79"/>
    </row>
    <row r="5438" spans="2:2" ht="54.95" customHeight="1" x14ac:dyDescent="0.25">
      <c r="B5438" s="79"/>
    </row>
    <row r="5439" spans="2:2" ht="54.95" customHeight="1" x14ac:dyDescent="0.25">
      <c r="B5439" s="79"/>
    </row>
    <row r="5440" spans="2:2" ht="54.95" customHeight="1" x14ac:dyDescent="0.25">
      <c r="B5440" s="79"/>
    </row>
    <row r="5441" spans="2:2" ht="54.95" customHeight="1" x14ac:dyDescent="0.25">
      <c r="B5441" s="79"/>
    </row>
    <row r="5442" spans="2:2" ht="54.95" customHeight="1" x14ac:dyDescent="0.25">
      <c r="B5442" s="79"/>
    </row>
    <row r="5443" spans="2:2" ht="54.95" customHeight="1" x14ac:dyDescent="0.25">
      <c r="B5443" s="79"/>
    </row>
    <row r="5444" spans="2:2" ht="54.95" customHeight="1" x14ac:dyDescent="0.25">
      <c r="B5444" s="79"/>
    </row>
    <row r="5445" spans="2:2" ht="54.95" customHeight="1" x14ac:dyDescent="0.25">
      <c r="B5445" s="79"/>
    </row>
    <row r="5446" spans="2:2" ht="54.95" customHeight="1" x14ac:dyDescent="0.25">
      <c r="B5446" s="79"/>
    </row>
    <row r="5447" spans="2:2" ht="54.95" customHeight="1" x14ac:dyDescent="0.25">
      <c r="B5447" s="79"/>
    </row>
    <row r="5448" spans="2:2" ht="54.95" customHeight="1" x14ac:dyDescent="0.25">
      <c r="B5448" s="79"/>
    </row>
    <row r="5449" spans="2:2" ht="54.95" customHeight="1" x14ac:dyDescent="0.25">
      <c r="B5449" s="79"/>
    </row>
    <row r="5450" spans="2:2" ht="54.95" customHeight="1" x14ac:dyDescent="0.25">
      <c r="B5450" s="79"/>
    </row>
    <row r="5451" spans="2:2" ht="54.95" customHeight="1" x14ac:dyDescent="0.25">
      <c r="B5451" s="79"/>
    </row>
    <row r="5452" spans="2:2" ht="54.95" customHeight="1" x14ac:dyDescent="0.25">
      <c r="B5452" s="79"/>
    </row>
    <row r="5453" spans="2:2" ht="54.95" customHeight="1" x14ac:dyDescent="0.25">
      <c r="B5453" s="79"/>
    </row>
    <row r="5454" spans="2:2" ht="54.95" customHeight="1" x14ac:dyDescent="0.25">
      <c r="B5454" s="79"/>
    </row>
    <row r="5455" spans="2:2" ht="54.95" customHeight="1" x14ac:dyDescent="0.25">
      <c r="B5455" s="79"/>
    </row>
    <row r="5456" spans="2:2" ht="54.95" customHeight="1" x14ac:dyDescent="0.25">
      <c r="B5456" s="79"/>
    </row>
    <row r="5457" spans="2:2" ht="54.95" customHeight="1" x14ac:dyDescent="0.25">
      <c r="B5457" s="79"/>
    </row>
    <row r="5458" spans="2:2" ht="54.95" customHeight="1" x14ac:dyDescent="0.25">
      <c r="B5458" s="79"/>
    </row>
    <row r="5459" spans="2:2" ht="54.95" customHeight="1" x14ac:dyDescent="0.25">
      <c r="B5459" s="79"/>
    </row>
    <row r="5460" spans="2:2" ht="54.95" customHeight="1" x14ac:dyDescent="0.25">
      <c r="B5460" s="79"/>
    </row>
    <row r="5461" spans="2:2" ht="54.95" customHeight="1" x14ac:dyDescent="0.25">
      <c r="B5461" s="79"/>
    </row>
    <row r="5462" spans="2:2" ht="54.95" customHeight="1" x14ac:dyDescent="0.25">
      <c r="B5462" s="79"/>
    </row>
    <row r="5463" spans="2:2" ht="54.95" customHeight="1" x14ac:dyDescent="0.25">
      <c r="B5463" s="79"/>
    </row>
    <row r="5464" spans="2:2" ht="54.95" customHeight="1" x14ac:dyDescent="0.25">
      <c r="B5464" s="79"/>
    </row>
    <row r="5465" spans="2:2" ht="54.95" customHeight="1" x14ac:dyDescent="0.25">
      <c r="B5465" s="79"/>
    </row>
    <row r="5466" spans="2:2" ht="54.95" customHeight="1" x14ac:dyDescent="0.25">
      <c r="B5466" s="79"/>
    </row>
    <row r="5467" spans="2:2" ht="54.95" customHeight="1" x14ac:dyDescent="0.25">
      <c r="B5467" s="79"/>
    </row>
    <row r="5468" spans="2:2" ht="54.95" customHeight="1" x14ac:dyDescent="0.25">
      <c r="B5468" s="79"/>
    </row>
    <row r="5469" spans="2:2" ht="54.95" customHeight="1" x14ac:dyDescent="0.25">
      <c r="B5469" s="79"/>
    </row>
    <row r="5470" spans="2:2" ht="54.95" customHeight="1" x14ac:dyDescent="0.25">
      <c r="B5470" s="79"/>
    </row>
    <row r="5471" spans="2:2" ht="54.95" customHeight="1" x14ac:dyDescent="0.25">
      <c r="B5471" s="79"/>
    </row>
    <row r="5472" spans="2:2" ht="54.95" customHeight="1" x14ac:dyDescent="0.25">
      <c r="B5472" s="79"/>
    </row>
    <row r="5473" spans="2:2" ht="54.95" customHeight="1" x14ac:dyDescent="0.25">
      <c r="B5473" s="79"/>
    </row>
    <row r="5474" spans="2:2" ht="54.95" customHeight="1" x14ac:dyDescent="0.25">
      <c r="B5474" s="79"/>
    </row>
    <row r="5475" spans="2:2" ht="54.95" customHeight="1" x14ac:dyDescent="0.25">
      <c r="B5475" s="79"/>
    </row>
    <row r="5476" spans="2:2" ht="54.95" customHeight="1" x14ac:dyDescent="0.25">
      <c r="B5476" s="79"/>
    </row>
    <row r="5477" spans="2:2" ht="54.95" customHeight="1" x14ac:dyDescent="0.25">
      <c r="B5477" s="79"/>
    </row>
    <row r="5478" spans="2:2" ht="54.95" customHeight="1" x14ac:dyDescent="0.25">
      <c r="B5478" s="79"/>
    </row>
    <row r="5479" spans="2:2" ht="54.95" customHeight="1" x14ac:dyDescent="0.25">
      <c r="B5479" s="79"/>
    </row>
    <row r="5480" spans="2:2" ht="54.95" customHeight="1" x14ac:dyDescent="0.25">
      <c r="B5480" s="79"/>
    </row>
    <row r="5481" spans="2:2" ht="54.95" customHeight="1" x14ac:dyDescent="0.25">
      <c r="B5481" s="79"/>
    </row>
    <row r="5482" spans="2:2" ht="54.95" customHeight="1" x14ac:dyDescent="0.25">
      <c r="B5482" s="79"/>
    </row>
    <row r="5483" spans="2:2" ht="54.95" customHeight="1" x14ac:dyDescent="0.25">
      <c r="B5483" s="79"/>
    </row>
    <row r="5484" spans="2:2" ht="54.95" customHeight="1" x14ac:dyDescent="0.25">
      <c r="B5484" s="79"/>
    </row>
    <row r="5485" spans="2:2" ht="54.95" customHeight="1" x14ac:dyDescent="0.25">
      <c r="B5485" s="79"/>
    </row>
    <row r="5486" spans="2:2" ht="54.95" customHeight="1" x14ac:dyDescent="0.25">
      <c r="B5486" s="79"/>
    </row>
    <row r="5487" spans="2:2" ht="54.95" customHeight="1" x14ac:dyDescent="0.25">
      <c r="B5487" s="79"/>
    </row>
    <row r="5488" spans="2:2" ht="54.95" customHeight="1" x14ac:dyDescent="0.25">
      <c r="B5488" s="79"/>
    </row>
    <row r="5489" spans="2:2" ht="54.95" customHeight="1" x14ac:dyDescent="0.25">
      <c r="B5489" s="79"/>
    </row>
    <row r="5490" spans="2:2" ht="54.95" customHeight="1" x14ac:dyDescent="0.25">
      <c r="B5490" s="79"/>
    </row>
    <row r="5491" spans="2:2" ht="54.95" customHeight="1" x14ac:dyDescent="0.25">
      <c r="B5491" s="79"/>
    </row>
    <row r="5492" spans="2:2" ht="54.95" customHeight="1" x14ac:dyDescent="0.25">
      <c r="B5492" s="79"/>
    </row>
    <row r="5493" spans="2:2" ht="54.95" customHeight="1" x14ac:dyDescent="0.25">
      <c r="B5493" s="79"/>
    </row>
    <row r="5494" spans="2:2" ht="54.95" customHeight="1" x14ac:dyDescent="0.25">
      <c r="B5494" s="79"/>
    </row>
    <row r="5495" spans="2:2" ht="54.95" customHeight="1" x14ac:dyDescent="0.25">
      <c r="B5495" s="79"/>
    </row>
    <row r="5496" spans="2:2" ht="54.95" customHeight="1" x14ac:dyDescent="0.25">
      <c r="B5496" s="79"/>
    </row>
    <row r="5497" spans="2:2" ht="54.95" customHeight="1" x14ac:dyDescent="0.25">
      <c r="B5497" s="79"/>
    </row>
    <row r="5498" spans="2:2" ht="54.95" customHeight="1" x14ac:dyDescent="0.25">
      <c r="B5498" s="79"/>
    </row>
    <row r="5499" spans="2:2" ht="54.95" customHeight="1" x14ac:dyDescent="0.25">
      <c r="B5499" s="79"/>
    </row>
    <row r="5500" spans="2:2" ht="54.95" customHeight="1" x14ac:dyDescent="0.25">
      <c r="B5500" s="79"/>
    </row>
    <row r="5501" spans="2:2" ht="54.95" customHeight="1" x14ac:dyDescent="0.25">
      <c r="B5501" s="79"/>
    </row>
    <row r="5502" spans="2:2" ht="54.95" customHeight="1" x14ac:dyDescent="0.25">
      <c r="B5502" s="79"/>
    </row>
    <row r="5503" spans="2:2" ht="54.95" customHeight="1" x14ac:dyDescent="0.25">
      <c r="B5503" s="79"/>
    </row>
    <row r="5504" spans="2:2" ht="54.95" customHeight="1" x14ac:dyDescent="0.25">
      <c r="B5504" s="79"/>
    </row>
    <row r="5505" spans="2:2" ht="54.95" customHeight="1" x14ac:dyDescent="0.25">
      <c r="B5505" s="79"/>
    </row>
    <row r="5506" spans="2:2" ht="54.95" customHeight="1" x14ac:dyDescent="0.25">
      <c r="B5506" s="79"/>
    </row>
    <row r="5507" spans="2:2" ht="54.95" customHeight="1" x14ac:dyDescent="0.25">
      <c r="B5507" s="79"/>
    </row>
    <row r="5508" spans="2:2" ht="54.95" customHeight="1" x14ac:dyDescent="0.25">
      <c r="B5508" s="79"/>
    </row>
    <row r="5509" spans="2:2" ht="54.95" customHeight="1" x14ac:dyDescent="0.25">
      <c r="B5509" s="79"/>
    </row>
    <row r="5510" spans="2:2" ht="54.95" customHeight="1" x14ac:dyDescent="0.25">
      <c r="B5510" s="79"/>
    </row>
    <row r="5511" spans="2:2" ht="54.95" customHeight="1" x14ac:dyDescent="0.25">
      <c r="B5511" s="79"/>
    </row>
    <row r="5512" spans="2:2" ht="54.95" customHeight="1" x14ac:dyDescent="0.25">
      <c r="B5512" s="79"/>
    </row>
    <row r="5513" spans="2:2" ht="54.95" customHeight="1" x14ac:dyDescent="0.25">
      <c r="B5513" s="79"/>
    </row>
    <row r="5514" spans="2:2" ht="54.95" customHeight="1" x14ac:dyDescent="0.25">
      <c r="B5514" s="79"/>
    </row>
    <row r="5515" spans="2:2" ht="54.95" customHeight="1" x14ac:dyDescent="0.25">
      <c r="B5515" s="79"/>
    </row>
    <row r="5516" spans="2:2" ht="54.95" customHeight="1" x14ac:dyDescent="0.25">
      <c r="B5516" s="79"/>
    </row>
    <row r="5517" spans="2:2" ht="54.95" customHeight="1" x14ac:dyDescent="0.25">
      <c r="B5517" s="79"/>
    </row>
    <row r="5518" spans="2:2" ht="54.95" customHeight="1" x14ac:dyDescent="0.25">
      <c r="B5518" s="79"/>
    </row>
    <row r="5519" spans="2:2" ht="54.95" customHeight="1" x14ac:dyDescent="0.25">
      <c r="B5519" s="79"/>
    </row>
    <row r="5520" spans="2:2" ht="54.95" customHeight="1" x14ac:dyDescent="0.25">
      <c r="B5520" s="79"/>
    </row>
    <row r="5521" spans="2:2" ht="54.95" customHeight="1" x14ac:dyDescent="0.25">
      <c r="B5521" s="79"/>
    </row>
    <row r="5522" spans="2:2" ht="54.95" customHeight="1" x14ac:dyDescent="0.25">
      <c r="B5522" s="79"/>
    </row>
    <row r="5523" spans="2:2" ht="54.95" customHeight="1" x14ac:dyDescent="0.25">
      <c r="B5523" s="79"/>
    </row>
    <row r="5524" spans="2:2" ht="54.95" customHeight="1" x14ac:dyDescent="0.25">
      <c r="B5524" s="79"/>
    </row>
    <row r="5525" spans="2:2" ht="54.95" customHeight="1" x14ac:dyDescent="0.25">
      <c r="B5525" s="79"/>
    </row>
    <row r="5526" spans="2:2" ht="54.95" customHeight="1" x14ac:dyDescent="0.25">
      <c r="B5526" s="79"/>
    </row>
    <row r="5527" spans="2:2" ht="54.95" customHeight="1" x14ac:dyDescent="0.25">
      <c r="B5527" s="79"/>
    </row>
    <row r="5528" spans="2:2" ht="54.95" customHeight="1" x14ac:dyDescent="0.25">
      <c r="B5528" s="79"/>
    </row>
    <row r="5529" spans="2:2" ht="54.95" customHeight="1" x14ac:dyDescent="0.25">
      <c r="B5529" s="79"/>
    </row>
    <row r="5530" spans="2:2" ht="54.95" customHeight="1" x14ac:dyDescent="0.25">
      <c r="B5530" s="79"/>
    </row>
    <row r="5531" spans="2:2" ht="54.95" customHeight="1" x14ac:dyDescent="0.25">
      <c r="B5531" s="79"/>
    </row>
    <row r="5532" spans="2:2" ht="54.95" customHeight="1" x14ac:dyDescent="0.25">
      <c r="B5532" s="79"/>
    </row>
    <row r="5533" spans="2:2" ht="54.95" customHeight="1" x14ac:dyDescent="0.25">
      <c r="B5533" s="79"/>
    </row>
    <row r="5534" spans="2:2" ht="54.95" customHeight="1" x14ac:dyDescent="0.25">
      <c r="B5534" s="79"/>
    </row>
    <row r="5535" spans="2:2" ht="54.95" customHeight="1" x14ac:dyDescent="0.25">
      <c r="B5535" s="79"/>
    </row>
    <row r="5536" spans="2:2" ht="54.95" customHeight="1" x14ac:dyDescent="0.25">
      <c r="B5536" s="79"/>
    </row>
    <row r="5537" spans="2:2" ht="54.95" customHeight="1" x14ac:dyDescent="0.25">
      <c r="B5537" s="79"/>
    </row>
    <row r="5538" spans="2:2" ht="54.95" customHeight="1" x14ac:dyDescent="0.25">
      <c r="B5538" s="79"/>
    </row>
    <row r="5539" spans="2:2" ht="54.95" customHeight="1" x14ac:dyDescent="0.25">
      <c r="B5539" s="79"/>
    </row>
    <row r="5540" spans="2:2" ht="54.95" customHeight="1" x14ac:dyDescent="0.25">
      <c r="B5540" s="79"/>
    </row>
    <row r="5541" spans="2:2" ht="54.95" customHeight="1" x14ac:dyDescent="0.25">
      <c r="B5541" s="79"/>
    </row>
    <row r="5542" spans="2:2" ht="54.95" customHeight="1" x14ac:dyDescent="0.25">
      <c r="B5542" s="79"/>
    </row>
    <row r="5543" spans="2:2" ht="54.95" customHeight="1" x14ac:dyDescent="0.25">
      <c r="B5543" s="79"/>
    </row>
    <row r="5544" spans="2:2" ht="54.95" customHeight="1" x14ac:dyDescent="0.25">
      <c r="B5544" s="79"/>
    </row>
    <row r="5545" spans="2:2" ht="54.95" customHeight="1" x14ac:dyDescent="0.25">
      <c r="B5545" s="79"/>
    </row>
    <row r="5546" spans="2:2" ht="54.95" customHeight="1" x14ac:dyDescent="0.25">
      <c r="B5546" s="79"/>
    </row>
    <row r="5547" spans="2:2" ht="54.95" customHeight="1" x14ac:dyDescent="0.25">
      <c r="B5547" s="79"/>
    </row>
    <row r="5548" spans="2:2" ht="54.95" customHeight="1" x14ac:dyDescent="0.25">
      <c r="B5548" s="79"/>
    </row>
    <row r="5549" spans="2:2" ht="54.95" customHeight="1" x14ac:dyDescent="0.25">
      <c r="B5549" s="79"/>
    </row>
    <row r="5550" spans="2:2" ht="54.95" customHeight="1" x14ac:dyDescent="0.25">
      <c r="B5550" s="79"/>
    </row>
    <row r="5551" spans="2:2" ht="54.95" customHeight="1" x14ac:dyDescent="0.25">
      <c r="B5551" s="79"/>
    </row>
    <row r="5552" spans="2:2" ht="54.95" customHeight="1" x14ac:dyDescent="0.25">
      <c r="B5552" s="79"/>
    </row>
    <row r="5553" spans="2:2" ht="54.95" customHeight="1" x14ac:dyDescent="0.25">
      <c r="B5553" s="79"/>
    </row>
    <row r="5554" spans="2:2" ht="54.95" customHeight="1" x14ac:dyDescent="0.25">
      <c r="B5554" s="79"/>
    </row>
    <row r="5555" spans="2:2" ht="54.95" customHeight="1" x14ac:dyDescent="0.25">
      <c r="B5555" s="79"/>
    </row>
    <row r="5556" spans="2:2" ht="54.95" customHeight="1" x14ac:dyDescent="0.25">
      <c r="B5556" s="79"/>
    </row>
    <row r="5557" spans="2:2" ht="54.95" customHeight="1" x14ac:dyDescent="0.25">
      <c r="B5557" s="79"/>
    </row>
    <row r="5558" spans="2:2" ht="54.95" customHeight="1" x14ac:dyDescent="0.25">
      <c r="B5558" s="79"/>
    </row>
    <row r="5559" spans="2:2" ht="54.95" customHeight="1" x14ac:dyDescent="0.25">
      <c r="B5559" s="79"/>
    </row>
    <row r="5560" spans="2:2" ht="54.95" customHeight="1" x14ac:dyDescent="0.25">
      <c r="B5560" s="79"/>
    </row>
    <row r="5561" spans="2:2" ht="54.95" customHeight="1" x14ac:dyDescent="0.25">
      <c r="B5561" s="79"/>
    </row>
    <row r="5562" spans="2:2" ht="54.95" customHeight="1" x14ac:dyDescent="0.25">
      <c r="B5562" s="79"/>
    </row>
    <row r="5563" spans="2:2" ht="54.95" customHeight="1" x14ac:dyDescent="0.25">
      <c r="B5563" s="79"/>
    </row>
    <row r="5564" spans="2:2" ht="54.95" customHeight="1" x14ac:dyDescent="0.25">
      <c r="B5564" s="79"/>
    </row>
    <row r="5565" spans="2:2" ht="54.95" customHeight="1" x14ac:dyDescent="0.25">
      <c r="B5565" s="79"/>
    </row>
    <row r="5566" spans="2:2" ht="54.95" customHeight="1" x14ac:dyDescent="0.25">
      <c r="B5566" s="79"/>
    </row>
    <row r="5567" spans="2:2" ht="54.95" customHeight="1" x14ac:dyDescent="0.25">
      <c r="B5567" s="79"/>
    </row>
    <row r="5568" spans="2:2" ht="54.95" customHeight="1" x14ac:dyDescent="0.25">
      <c r="B5568" s="79"/>
    </row>
    <row r="5569" spans="2:2" ht="54.95" customHeight="1" x14ac:dyDescent="0.25">
      <c r="B5569" s="79"/>
    </row>
    <row r="5570" spans="2:2" ht="54.95" customHeight="1" x14ac:dyDescent="0.25">
      <c r="B5570" s="79"/>
    </row>
    <row r="5571" spans="2:2" ht="54.95" customHeight="1" x14ac:dyDescent="0.25">
      <c r="B5571" s="79"/>
    </row>
    <row r="5572" spans="2:2" ht="54.95" customHeight="1" x14ac:dyDescent="0.25">
      <c r="B5572" s="79"/>
    </row>
    <row r="5573" spans="2:2" ht="54.95" customHeight="1" x14ac:dyDescent="0.25">
      <c r="B5573" s="79"/>
    </row>
    <row r="5574" spans="2:2" ht="54.95" customHeight="1" x14ac:dyDescent="0.25">
      <c r="B5574" s="79"/>
    </row>
    <row r="5575" spans="2:2" ht="54.95" customHeight="1" x14ac:dyDescent="0.25">
      <c r="B5575" s="79"/>
    </row>
    <row r="5576" spans="2:2" ht="54.95" customHeight="1" x14ac:dyDescent="0.25">
      <c r="B5576" s="79"/>
    </row>
    <row r="5577" spans="2:2" ht="54.95" customHeight="1" x14ac:dyDescent="0.25">
      <c r="B5577" s="79"/>
    </row>
    <row r="5578" spans="2:2" ht="54.95" customHeight="1" x14ac:dyDescent="0.25">
      <c r="B5578" s="79"/>
    </row>
    <row r="5579" spans="2:2" ht="54.95" customHeight="1" x14ac:dyDescent="0.25">
      <c r="B5579" s="79"/>
    </row>
    <row r="5580" spans="2:2" ht="54.95" customHeight="1" x14ac:dyDescent="0.25">
      <c r="B5580" s="79"/>
    </row>
    <row r="5581" spans="2:2" ht="54.95" customHeight="1" x14ac:dyDescent="0.25">
      <c r="B5581" s="79"/>
    </row>
    <row r="5582" spans="2:2" ht="54.95" customHeight="1" x14ac:dyDescent="0.25">
      <c r="B5582" s="79"/>
    </row>
    <row r="5583" spans="2:2" ht="54.95" customHeight="1" x14ac:dyDescent="0.25">
      <c r="B5583" s="79"/>
    </row>
    <row r="5584" spans="2:2" ht="54.95" customHeight="1" x14ac:dyDescent="0.25">
      <c r="B5584" s="79"/>
    </row>
    <row r="5585" spans="2:2" ht="54.95" customHeight="1" x14ac:dyDescent="0.25">
      <c r="B5585" s="79"/>
    </row>
    <row r="5586" spans="2:2" ht="54.95" customHeight="1" x14ac:dyDescent="0.25">
      <c r="B5586" s="79"/>
    </row>
    <row r="5587" spans="2:2" ht="54.95" customHeight="1" x14ac:dyDescent="0.25">
      <c r="B5587" s="79"/>
    </row>
    <row r="5588" spans="2:2" ht="54.95" customHeight="1" x14ac:dyDescent="0.25">
      <c r="B5588" s="79"/>
    </row>
    <row r="5589" spans="2:2" ht="54.95" customHeight="1" x14ac:dyDescent="0.25">
      <c r="B5589" s="79"/>
    </row>
    <row r="5590" spans="2:2" ht="54.95" customHeight="1" x14ac:dyDescent="0.25">
      <c r="B5590" s="79"/>
    </row>
    <row r="5591" spans="2:2" ht="54.95" customHeight="1" x14ac:dyDescent="0.25">
      <c r="B5591" s="79"/>
    </row>
    <row r="5592" spans="2:2" ht="54.95" customHeight="1" x14ac:dyDescent="0.25">
      <c r="B5592" s="79"/>
    </row>
    <row r="5593" spans="2:2" ht="54.95" customHeight="1" x14ac:dyDescent="0.25">
      <c r="B5593" s="79"/>
    </row>
    <row r="5594" spans="2:2" ht="54.95" customHeight="1" x14ac:dyDescent="0.25">
      <c r="B5594" s="79"/>
    </row>
    <row r="5595" spans="2:2" ht="54.95" customHeight="1" x14ac:dyDescent="0.25">
      <c r="B5595" s="79"/>
    </row>
    <row r="5596" spans="2:2" ht="54.95" customHeight="1" x14ac:dyDescent="0.25">
      <c r="B5596" s="79"/>
    </row>
    <row r="5597" spans="2:2" ht="54.95" customHeight="1" x14ac:dyDescent="0.25">
      <c r="B5597" s="79"/>
    </row>
    <row r="5598" spans="2:2" ht="54.95" customHeight="1" x14ac:dyDescent="0.25">
      <c r="B5598" s="79"/>
    </row>
    <row r="5599" spans="2:2" ht="54.95" customHeight="1" x14ac:dyDescent="0.25">
      <c r="B5599" s="79"/>
    </row>
    <row r="5600" spans="2:2" ht="54.95" customHeight="1" x14ac:dyDescent="0.25">
      <c r="B5600" s="79"/>
    </row>
    <row r="5601" spans="2:2" ht="54.95" customHeight="1" x14ac:dyDescent="0.25">
      <c r="B5601" s="79"/>
    </row>
    <row r="5602" spans="2:2" ht="54.95" customHeight="1" x14ac:dyDescent="0.25">
      <c r="B5602" s="79"/>
    </row>
    <row r="5603" spans="2:2" ht="54.95" customHeight="1" x14ac:dyDescent="0.25">
      <c r="B5603" s="79"/>
    </row>
    <row r="5604" spans="2:2" ht="54.95" customHeight="1" x14ac:dyDescent="0.25">
      <c r="B5604" s="79"/>
    </row>
    <row r="5605" spans="2:2" ht="54.95" customHeight="1" x14ac:dyDescent="0.25">
      <c r="B5605" s="79"/>
    </row>
    <row r="5606" spans="2:2" ht="54.95" customHeight="1" x14ac:dyDescent="0.25">
      <c r="B5606" s="79"/>
    </row>
    <row r="5607" spans="2:2" ht="54.95" customHeight="1" x14ac:dyDescent="0.25">
      <c r="B5607" s="79"/>
    </row>
    <row r="5608" spans="2:2" ht="54.95" customHeight="1" x14ac:dyDescent="0.25">
      <c r="B5608" s="79"/>
    </row>
    <row r="5609" spans="2:2" ht="54.95" customHeight="1" x14ac:dyDescent="0.25">
      <c r="B5609" s="79"/>
    </row>
    <row r="5610" spans="2:2" ht="54.95" customHeight="1" x14ac:dyDescent="0.25">
      <c r="B5610" s="79"/>
    </row>
    <row r="5611" spans="2:2" ht="54.95" customHeight="1" x14ac:dyDescent="0.25">
      <c r="B5611" s="79"/>
    </row>
    <row r="5612" spans="2:2" ht="54.95" customHeight="1" x14ac:dyDescent="0.25">
      <c r="B5612" s="79"/>
    </row>
    <row r="5613" spans="2:2" ht="54.95" customHeight="1" x14ac:dyDescent="0.25">
      <c r="B5613" s="79"/>
    </row>
    <row r="5614" spans="2:2" ht="54.95" customHeight="1" x14ac:dyDescent="0.25">
      <c r="B5614" s="79"/>
    </row>
    <row r="5615" spans="2:2" ht="54.95" customHeight="1" x14ac:dyDescent="0.25">
      <c r="B5615" s="79"/>
    </row>
    <row r="5616" spans="2:2" ht="54.95" customHeight="1" x14ac:dyDescent="0.25">
      <c r="B5616" s="79"/>
    </row>
    <row r="5617" spans="2:2" ht="54.95" customHeight="1" x14ac:dyDescent="0.25">
      <c r="B5617" s="79"/>
    </row>
    <row r="5618" spans="2:2" ht="54.95" customHeight="1" x14ac:dyDescent="0.25">
      <c r="B5618" s="79"/>
    </row>
    <row r="5619" spans="2:2" ht="54.95" customHeight="1" x14ac:dyDescent="0.25">
      <c r="B5619" s="79"/>
    </row>
    <row r="5620" spans="2:2" ht="54.95" customHeight="1" x14ac:dyDescent="0.25">
      <c r="B5620" s="79"/>
    </row>
    <row r="5621" spans="2:2" ht="54.95" customHeight="1" x14ac:dyDescent="0.25">
      <c r="B5621" s="79"/>
    </row>
    <row r="5622" spans="2:2" ht="54.95" customHeight="1" x14ac:dyDescent="0.25">
      <c r="B5622" s="79"/>
    </row>
    <row r="5623" spans="2:2" ht="54.95" customHeight="1" x14ac:dyDescent="0.25">
      <c r="B5623" s="79"/>
    </row>
    <row r="5624" spans="2:2" ht="54.95" customHeight="1" x14ac:dyDescent="0.25">
      <c r="B5624" s="79"/>
    </row>
    <row r="5625" spans="2:2" ht="54.95" customHeight="1" x14ac:dyDescent="0.25">
      <c r="B5625" s="79"/>
    </row>
    <row r="5626" spans="2:2" ht="54.95" customHeight="1" x14ac:dyDescent="0.25">
      <c r="B5626" s="79"/>
    </row>
    <row r="5627" spans="2:2" ht="54.95" customHeight="1" x14ac:dyDescent="0.25">
      <c r="B5627" s="79"/>
    </row>
    <row r="5628" spans="2:2" ht="54.95" customHeight="1" x14ac:dyDescent="0.25">
      <c r="B5628" s="79"/>
    </row>
    <row r="5629" spans="2:2" ht="54.95" customHeight="1" x14ac:dyDescent="0.25">
      <c r="B5629" s="79"/>
    </row>
    <row r="5630" spans="2:2" ht="54.95" customHeight="1" x14ac:dyDescent="0.25">
      <c r="B5630" s="79"/>
    </row>
    <row r="5631" spans="2:2" ht="54.95" customHeight="1" x14ac:dyDescent="0.25">
      <c r="B5631" s="79"/>
    </row>
    <row r="5632" spans="2:2" ht="54.95" customHeight="1" x14ac:dyDescent="0.25">
      <c r="B5632" s="79"/>
    </row>
    <row r="5633" spans="2:2" ht="54.95" customHeight="1" x14ac:dyDescent="0.25">
      <c r="B5633" s="79"/>
    </row>
    <row r="5634" spans="2:2" ht="54.95" customHeight="1" x14ac:dyDescent="0.25">
      <c r="B5634" s="79"/>
    </row>
    <row r="5635" spans="2:2" ht="54.95" customHeight="1" x14ac:dyDescent="0.25">
      <c r="B5635" s="79"/>
    </row>
    <row r="5636" spans="2:2" ht="54.95" customHeight="1" x14ac:dyDescent="0.25">
      <c r="B5636" s="79"/>
    </row>
    <row r="5637" spans="2:2" ht="54.95" customHeight="1" x14ac:dyDescent="0.25">
      <c r="B5637" s="79"/>
    </row>
    <row r="5638" spans="2:2" ht="54.95" customHeight="1" x14ac:dyDescent="0.25">
      <c r="B5638" s="79"/>
    </row>
    <row r="5639" spans="2:2" ht="54.95" customHeight="1" x14ac:dyDescent="0.25">
      <c r="B5639" s="79"/>
    </row>
    <row r="5640" spans="2:2" ht="54.95" customHeight="1" x14ac:dyDescent="0.25">
      <c r="B5640" s="79"/>
    </row>
    <row r="5641" spans="2:2" ht="54.95" customHeight="1" x14ac:dyDescent="0.25">
      <c r="B5641" s="79"/>
    </row>
    <row r="5642" spans="2:2" ht="54.95" customHeight="1" x14ac:dyDescent="0.25">
      <c r="B5642" s="79"/>
    </row>
    <row r="5643" spans="2:2" ht="54.95" customHeight="1" x14ac:dyDescent="0.25">
      <c r="B5643" s="79"/>
    </row>
    <row r="5644" spans="2:2" ht="54.95" customHeight="1" x14ac:dyDescent="0.25">
      <c r="B5644" s="79"/>
    </row>
    <row r="5645" spans="2:2" ht="54.95" customHeight="1" x14ac:dyDescent="0.25">
      <c r="B5645" s="79"/>
    </row>
    <row r="5646" spans="2:2" ht="54.95" customHeight="1" x14ac:dyDescent="0.25">
      <c r="B5646" s="79"/>
    </row>
    <row r="5647" spans="2:2" ht="54.95" customHeight="1" x14ac:dyDescent="0.25">
      <c r="B5647" s="79"/>
    </row>
    <row r="5648" spans="2:2" ht="54.95" customHeight="1" x14ac:dyDescent="0.25">
      <c r="B5648" s="79"/>
    </row>
    <row r="5649" spans="2:2" ht="54.95" customHeight="1" x14ac:dyDescent="0.25">
      <c r="B5649" s="79"/>
    </row>
    <row r="5650" spans="2:2" ht="54.95" customHeight="1" x14ac:dyDescent="0.25">
      <c r="B5650" s="79"/>
    </row>
    <row r="5651" spans="2:2" ht="54.95" customHeight="1" x14ac:dyDescent="0.25">
      <c r="B5651" s="79"/>
    </row>
    <row r="5652" spans="2:2" ht="54.95" customHeight="1" x14ac:dyDescent="0.25">
      <c r="B5652" s="79"/>
    </row>
    <row r="5653" spans="2:2" ht="54.95" customHeight="1" x14ac:dyDescent="0.25">
      <c r="B5653" s="79"/>
    </row>
    <row r="5654" spans="2:2" ht="54.95" customHeight="1" x14ac:dyDescent="0.25">
      <c r="B5654" s="79"/>
    </row>
    <row r="5655" spans="2:2" ht="54.95" customHeight="1" x14ac:dyDescent="0.25">
      <c r="B5655" s="79"/>
    </row>
    <row r="5656" spans="2:2" ht="54.95" customHeight="1" x14ac:dyDescent="0.25">
      <c r="B5656" s="79"/>
    </row>
    <row r="5657" spans="2:2" ht="54.95" customHeight="1" x14ac:dyDescent="0.25">
      <c r="B5657" s="79"/>
    </row>
    <row r="5658" spans="2:2" ht="54.95" customHeight="1" x14ac:dyDescent="0.25">
      <c r="B5658" s="79"/>
    </row>
    <row r="5659" spans="2:2" ht="54.95" customHeight="1" x14ac:dyDescent="0.25">
      <c r="B5659" s="79"/>
    </row>
    <row r="5660" spans="2:2" ht="54.95" customHeight="1" x14ac:dyDescent="0.25">
      <c r="B5660" s="79"/>
    </row>
    <row r="5661" spans="2:2" ht="54.95" customHeight="1" x14ac:dyDescent="0.25">
      <c r="B5661" s="79"/>
    </row>
    <row r="5662" spans="2:2" ht="54.95" customHeight="1" x14ac:dyDescent="0.25">
      <c r="B5662" s="79"/>
    </row>
    <row r="5663" spans="2:2" ht="54.95" customHeight="1" x14ac:dyDescent="0.25">
      <c r="B5663" s="79"/>
    </row>
    <row r="5664" spans="2:2" ht="54.95" customHeight="1" x14ac:dyDescent="0.25">
      <c r="B5664" s="79"/>
    </row>
    <row r="5665" spans="2:2" ht="54.95" customHeight="1" x14ac:dyDescent="0.25">
      <c r="B5665" s="79"/>
    </row>
    <row r="5666" spans="2:2" ht="54.95" customHeight="1" x14ac:dyDescent="0.25">
      <c r="B5666" s="79"/>
    </row>
    <row r="5667" spans="2:2" ht="54.95" customHeight="1" x14ac:dyDescent="0.25">
      <c r="B5667" s="79"/>
    </row>
    <row r="5668" spans="2:2" ht="54.95" customHeight="1" x14ac:dyDescent="0.25">
      <c r="B5668" s="79"/>
    </row>
    <row r="5669" spans="2:2" ht="54.95" customHeight="1" x14ac:dyDescent="0.25">
      <c r="B5669" s="79"/>
    </row>
    <row r="5670" spans="2:2" ht="54.95" customHeight="1" x14ac:dyDescent="0.25">
      <c r="B5670" s="79"/>
    </row>
    <row r="5671" spans="2:2" ht="54.95" customHeight="1" x14ac:dyDescent="0.25">
      <c r="B5671" s="79"/>
    </row>
    <row r="5672" spans="2:2" ht="54.95" customHeight="1" x14ac:dyDescent="0.25">
      <c r="B5672" s="79"/>
    </row>
    <row r="5673" spans="2:2" ht="54.95" customHeight="1" x14ac:dyDescent="0.25">
      <c r="B5673" s="79"/>
    </row>
    <row r="5674" spans="2:2" ht="54.95" customHeight="1" x14ac:dyDescent="0.25">
      <c r="B5674" s="79"/>
    </row>
    <row r="5675" spans="2:2" ht="54.95" customHeight="1" x14ac:dyDescent="0.25">
      <c r="B5675" s="79"/>
    </row>
    <row r="5676" spans="2:2" ht="54.95" customHeight="1" x14ac:dyDescent="0.25">
      <c r="B5676" s="79"/>
    </row>
    <row r="5677" spans="2:2" ht="54.95" customHeight="1" x14ac:dyDescent="0.25">
      <c r="B5677" s="79"/>
    </row>
    <row r="5678" spans="2:2" ht="54.95" customHeight="1" x14ac:dyDescent="0.25">
      <c r="B5678" s="79"/>
    </row>
    <row r="5679" spans="2:2" ht="54.95" customHeight="1" x14ac:dyDescent="0.25">
      <c r="B5679" s="79"/>
    </row>
    <row r="5680" spans="2:2" ht="54.95" customHeight="1" x14ac:dyDescent="0.25">
      <c r="B5680" s="79"/>
    </row>
    <row r="5681" spans="2:2" ht="54.95" customHeight="1" x14ac:dyDescent="0.25">
      <c r="B5681" s="79"/>
    </row>
    <row r="5682" spans="2:2" ht="54.95" customHeight="1" x14ac:dyDescent="0.25">
      <c r="B5682" s="79"/>
    </row>
    <row r="5683" spans="2:2" ht="54.95" customHeight="1" x14ac:dyDescent="0.25">
      <c r="B5683" s="79"/>
    </row>
    <row r="5684" spans="2:2" ht="54.95" customHeight="1" x14ac:dyDescent="0.25">
      <c r="B5684" s="79"/>
    </row>
    <row r="5685" spans="2:2" ht="54.95" customHeight="1" x14ac:dyDescent="0.25">
      <c r="B5685" s="79"/>
    </row>
    <row r="5686" spans="2:2" ht="54.95" customHeight="1" x14ac:dyDescent="0.25">
      <c r="B5686" s="79"/>
    </row>
    <row r="5687" spans="2:2" ht="54.95" customHeight="1" x14ac:dyDescent="0.25">
      <c r="B5687" s="79"/>
    </row>
    <row r="5688" spans="2:2" ht="54.95" customHeight="1" x14ac:dyDescent="0.25">
      <c r="B5688" s="79"/>
    </row>
    <row r="5689" spans="2:2" ht="54.95" customHeight="1" x14ac:dyDescent="0.25">
      <c r="B5689" s="79"/>
    </row>
    <row r="5690" spans="2:2" ht="54.95" customHeight="1" x14ac:dyDescent="0.25">
      <c r="B5690" s="79"/>
    </row>
    <row r="5691" spans="2:2" ht="54.95" customHeight="1" x14ac:dyDescent="0.25">
      <c r="B5691" s="79"/>
    </row>
    <row r="5692" spans="2:2" ht="54.95" customHeight="1" x14ac:dyDescent="0.25">
      <c r="B5692" s="79"/>
    </row>
    <row r="5693" spans="2:2" ht="54.95" customHeight="1" x14ac:dyDescent="0.25">
      <c r="B5693" s="79"/>
    </row>
    <row r="5694" spans="2:2" ht="54.95" customHeight="1" x14ac:dyDescent="0.25">
      <c r="B5694" s="79"/>
    </row>
    <row r="5695" spans="2:2" ht="54.95" customHeight="1" x14ac:dyDescent="0.25">
      <c r="B5695" s="79"/>
    </row>
    <row r="5696" spans="2:2" ht="54.95" customHeight="1" x14ac:dyDescent="0.25">
      <c r="B5696" s="79"/>
    </row>
    <row r="5697" spans="2:2" ht="54.95" customHeight="1" x14ac:dyDescent="0.25">
      <c r="B5697" s="79"/>
    </row>
    <row r="5698" spans="2:2" ht="54.95" customHeight="1" x14ac:dyDescent="0.25">
      <c r="B5698" s="79"/>
    </row>
    <row r="5699" spans="2:2" ht="54.95" customHeight="1" x14ac:dyDescent="0.25">
      <c r="B5699" s="79"/>
    </row>
    <row r="5700" spans="2:2" ht="54.95" customHeight="1" x14ac:dyDescent="0.25">
      <c r="B5700" s="79"/>
    </row>
    <row r="5701" spans="2:2" ht="54.95" customHeight="1" x14ac:dyDescent="0.25">
      <c r="B5701" s="79"/>
    </row>
    <row r="5702" spans="2:2" ht="54.95" customHeight="1" x14ac:dyDescent="0.25">
      <c r="B5702" s="79"/>
    </row>
    <row r="5703" spans="2:2" ht="54.95" customHeight="1" x14ac:dyDescent="0.25">
      <c r="B5703" s="79"/>
    </row>
    <row r="5704" spans="2:2" ht="54.95" customHeight="1" x14ac:dyDescent="0.25">
      <c r="B5704" s="79"/>
    </row>
    <row r="5705" spans="2:2" ht="54.95" customHeight="1" x14ac:dyDescent="0.25">
      <c r="B5705" s="79"/>
    </row>
    <row r="5706" spans="2:2" ht="54.95" customHeight="1" x14ac:dyDescent="0.25">
      <c r="B5706" s="79"/>
    </row>
    <row r="5707" spans="2:2" ht="54.95" customHeight="1" x14ac:dyDescent="0.25">
      <c r="B5707" s="79"/>
    </row>
    <row r="5708" spans="2:2" ht="54.95" customHeight="1" x14ac:dyDescent="0.25">
      <c r="B5708" s="79"/>
    </row>
    <row r="5709" spans="2:2" ht="54.95" customHeight="1" x14ac:dyDescent="0.25">
      <c r="B5709" s="79"/>
    </row>
    <row r="5710" spans="2:2" ht="54.95" customHeight="1" x14ac:dyDescent="0.25">
      <c r="B5710" s="79"/>
    </row>
    <row r="5711" spans="2:2" ht="54.95" customHeight="1" x14ac:dyDescent="0.25">
      <c r="B5711" s="79"/>
    </row>
    <row r="5712" spans="2:2" ht="54.95" customHeight="1" x14ac:dyDescent="0.25">
      <c r="B5712" s="79"/>
    </row>
    <row r="5713" spans="2:2" ht="54.95" customHeight="1" x14ac:dyDescent="0.25">
      <c r="B5713" s="79"/>
    </row>
    <row r="5714" spans="2:2" ht="54.95" customHeight="1" x14ac:dyDescent="0.25">
      <c r="B5714" s="79"/>
    </row>
    <row r="5715" spans="2:2" ht="54.95" customHeight="1" x14ac:dyDescent="0.25">
      <c r="B5715" s="79"/>
    </row>
    <row r="5716" spans="2:2" ht="54.95" customHeight="1" x14ac:dyDescent="0.25">
      <c r="B5716" s="79"/>
    </row>
    <row r="5717" spans="2:2" ht="54.95" customHeight="1" x14ac:dyDescent="0.25">
      <c r="B5717" s="79"/>
    </row>
    <row r="5718" spans="2:2" ht="54.95" customHeight="1" x14ac:dyDescent="0.25">
      <c r="B5718" s="79"/>
    </row>
    <row r="5719" spans="2:2" ht="54.95" customHeight="1" x14ac:dyDescent="0.25">
      <c r="B5719" s="79"/>
    </row>
    <row r="5720" spans="2:2" ht="54.95" customHeight="1" x14ac:dyDescent="0.25">
      <c r="B5720" s="79"/>
    </row>
    <row r="5721" spans="2:2" ht="54.95" customHeight="1" x14ac:dyDescent="0.25">
      <c r="B5721" s="79"/>
    </row>
    <row r="5722" spans="2:2" ht="54.95" customHeight="1" x14ac:dyDescent="0.25">
      <c r="B5722" s="79"/>
    </row>
    <row r="5723" spans="2:2" ht="54.95" customHeight="1" x14ac:dyDescent="0.25">
      <c r="B5723" s="79"/>
    </row>
    <row r="5724" spans="2:2" ht="54.95" customHeight="1" x14ac:dyDescent="0.25">
      <c r="B5724" s="79"/>
    </row>
    <row r="5725" spans="2:2" ht="54.95" customHeight="1" x14ac:dyDescent="0.25">
      <c r="B5725" s="79"/>
    </row>
    <row r="5726" spans="2:2" ht="54.95" customHeight="1" x14ac:dyDescent="0.25">
      <c r="B5726" s="79"/>
    </row>
    <row r="5727" spans="2:2" ht="54.95" customHeight="1" x14ac:dyDescent="0.25">
      <c r="B5727" s="79"/>
    </row>
    <row r="5728" spans="2:2" ht="54.95" customHeight="1" x14ac:dyDescent="0.25">
      <c r="B5728" s="79"/>
    </row>
    <row r="5729" spans="2:2" ht="54.95" customHeight="1" x14ac:dyDescent="0.25">
      <c r="B5729" s="79"/>
    </row>
    <row r="5730" spans="2:2" ht="54.95" customHeight="1" x14ac:dyDescent="0.25">
      <c r="B5730" s="79"/>
    </row>
    <row r="5731" spans="2:2" ht="54.95" customHeight="1" x14ac:dyDescent="0.25">
      <c r="B5731" s="79"/>
    </row>
    <row r="5732" spans="2:2" ht="54.95" customHeight="1" x14ac:dyDescent="0.25">
      <c r="B5732" s="79"/>
    </row>
    <row r="5733" spans="2:2" ht="54.95" customHeight="1" x14ac:dyDescent="0.25">
      <c r="B5733" s="79"/>
    </row>
    <row r="5734" spans="2:2" ht="54.95" customHeight="1" x14ac:dyDescent="0.25">
      <c r="B5734" s="79"/>
    </row>
    <row r="5735" spans="2:2" ht="54.95" customHeight="1" x14ac:dyDescent="0.25">
      <c r="B5735" s="79"/>
    </row>
    <row r="5736" spans="2:2" ht="54.95" customHeight="1" x14ac:dyDescent="0.25">
      <c r="B5736" s="79"/>
    </row>
    <row r="5737" spans="2:2" ht="54.95" customHeight="1" x14ac:dyDescent="0.25">
      <c r="B5737" s="79"/>
    </row>
    <row r="5738" spans="2:2" ht="54.95" customHeight="1" x14ac:dyDescent="0.25">
      <c r="B5738" s="79"/>
    </row>
    <row r="5739" spans="2:2" ht="54.95" customHeight="1" x14ac:dyDescent="0.25">
      <c r="B5739" s="79"/>
    </row>
    <row r="5740" spans="2:2" ht="54.95" customHeight="1" x14ac:dyDescent="0.25">
      <c r="B5740" s="79"/>
    </row>
    <row r="5741" spans="2:2" ht="54.95" customHeight="1" x14ac:dyDescent="0.25">
      <c r="B5741" s="79"/>
    </row>
    <row r="5742" spans="2:2" ht="54.95" customHeight="1" x14ac:dyDescent="0.25">
      <c r="B5742" s="79"/>
    </row>
    <row r="5743" spans="2:2" ht="54.95" customHeight="1" x14ac:dyDescent="0.25">
      <c r="B5743" s="79"/>
    </row>
    <row r="5744" spans="2:2" ht="54.95" customHeight="1" x14ac:dyDescent="0.25">
      <c r="B5744" s="79"/>
    </row>
    <row r="5745" spans="2:2" ht="54.95" customHeight="1" x14ac:dyDescent="0.25">
      <c r="B5745" s="79"/>
    </row>
    <row r="5746" spans="2:2" ht="54.95" customHeight="1" x14ac:dyDescent="0.25">
      <c r="B5746" s="79"/>
    </row>
    <row r="5747" spans="2:2" ht="54.95" customHeight="1" x14ac:dyDescent="0.25">
      <c r="B5747" s="79"/>
    </row>
    <row r="5748" spans="2:2" ht="54.95" customHeight="1" x14ac:dyDescent="0.25">
      <c r="B5748" s="79"/>
    </row>
    <row r="5749" spans="2:2" ht="54.95" customHeight="1" x14ac:dyDescent="0.25">
      <c r="B5749" s="79"/>
    </row>
    <row r="5750" spans="2:2" ht="54.95" customHeight="1" x14ac:dyDescent="0.25">
      <c r="B5750" s="79"/>
    </row>
    <row r="5751" spans="2:2" ht="54.95" customHeight="1" x14ac:dyDescent="0.25">
      <c r="B5751" s="79"/>
    </row>
    <row r="5752" spans="2:2" ht="54.95" customHeight="1" x14ac:dyDescent="0.25">
      <c r="B5752" s="79"/>
    </row>
    <row r="5753" spans="2:2" ht="54.95" customHeight="1" x14ac:dyDescent="0.25">
      <c r="B5753" s="79"/>
    </row>
    <row r="5754" spans="2:2" ht="54.95" customHeight="1" x14ac:dyDescent="0.25">
      <c r="B5754" s="79"/>
    </row>
    <row r="5755" spans="2:2" ht="54.95" customHeight="1" x14ac:dyDescent="0.25">
      <c r="B5755" s="79"/>
    </row>
    <row r="5756" spans="2:2" ht="54.95" customHeight="1" x14ac:dyDescent="0.25">
      <c r="B5756" s="79"/>
    </row>
    <row r="5757" spans="2:2" ht="54.95" customHeight="1" x14ac:dyDescent="0.25">
      <c r="B5757" s="79"/>
    </row>
    <row r="5758" spans="2:2" ht="54.95" customHeight="1" x14ac:dyDescent="0.25">
      <c r="B5758" s="79"/>
    </row>
    <row r="5759" spans="2:2" ht="54.95" customHeight="1" x14ac:dyDescent="0.25">
      <c r="B5759" s="79"/>
    </row>
    <row r="5760" spans="2:2" ht="54.95" customHeight="1" x14ac:dyDescent="0.25">
      <c r="B5760" s="79"/>
    </row>
    <row r="5761" spans="2:2" ht="54.95" customHeight="1" x14ac:dyDescent="0.25">
      <c r="B5761" s="79"/>
    </row>
    <row r="5762" spans="2:2" ht="54.95" customHeight="1" x14ac:dyDescent="0.25">
      <c r="B5762" s="79"/>
    </row>
    <row r="5763" spans="2:2" ht="54.95" customHeight="1" x14ac:dyDescent="0.25">
      <c r="B5763" s="79"/>
    </row>
    <row r="5764" spans="2:2" ht="54.95" customHeight="1" x14ac:dyDescent="0.25">
      <c r="B5764" s="79"/>
    </row>
    <row r="5765" spans="2:2" ht="54.95" customHeight="1" x14ac:dyDescent="0.25">
      <c r="B5765" s="79"/>
    </row>
    <row r="5766" spans="2:2" ht="54.95" customHeight="1" x14ac:dyDescent="0.25">
      <c r="B5766" s="79"/>
    </row>
    <row r="5767" spans="2:2" ht="54.95" customHeight="1" x14ac:dyDescent="0.25">
      <c r="B5767" s="79"/>
    </row>
    <row r="5768" spans="2:2" ht="54.95" customHeight="1" x14ac:dyDescent="0.25">
      <c r="B5768" s="79"/>
    </row>
    <row r="5769" spans="2:2" ht="54.95" customHeight="1" x14ac:dyDescent="0.25">
      <c r="B5769" s="79"/>
    </row>
    <row r="5770" spans="2:2" ht="54.95" customHeight="1" x14ac:dyDescent="0.25">
      <c r="B5770" s="79"/>
    </row>
    <row r="5771" spans="2:2" ht="54.95" customHeight="1" x14ac:dyDescent="0.25">
      <c r="B5771" s="79"/>
    </row>
    <row r="5772" spans="2:2" ht="54.95" customHeight="1" x14ac:dyDescent="0.25">
      <c r="B5772" s="79"/>
    </row>
    <row r="5773" spans="2:2" ht="54.95" customHeight="1" x14ac:dyDescent="0.25">
      <c r="B5773" s="79"/>
    </row>
    <row r="5774" spans="2:2" ht="54.95" customHeight="1" x14ac:dyDescent="0.25">
      <c r="B5774" s="79"/>
    </row>
    <row r="5775" spans="2:2" ht="54.95" customHeight="1" x14ac:dyDescent="0.25">
      <c r="B5775" s="79"/>
    </row>
    <row r="5776" spans="2:2" ht="54.95" customHeight="1" x14ac:dyDescent="0.25">
      <c r="B5776" s="79"/>
    </row>
    <row r="5777" spans="2:2" ht="54.95" customHeight="1" x14ac:dyDescent="0.25">
      <c r="B5777" s="79"/>
    </row>
    <row r="5778" spans="2:2" ht="54.95" customHeight="1" x14ac:dyDescent="0.25">
      <c r="B5778" s="79"/>
    </row>
    <row r="5779" spans="2:2" ht="54.95" customHeight="1" x14ac:dyDescent="0.25">
      <c r="B5779" s="79"/>
    </row>
    <row r="5780" spans="2:2" ht="54.95" customHeight="1" x14ac:dyDescent="0.25">
      <c r="B5780" s="79"/>
    </row>
    <row r="5781" spans="2:2" ht="54.95" customHeight="1" x14ac:dyDescent="0.25">
      <c r="B5781" s="79"/>
    </row>
    <row r="5782" spans="2:2" ht="54.95" customHeight="1" x14ac:dyDescent="0.25">
      <c r="B5782" s="79"/>
    </row>
    <row r="5783" spans="2:2" ht="54.95" customHeight="1" x14ac:dyDescent="0.25">
      <c r="B5783" s="79"/>
    </row>
    <row r="5784" spans="2:2" ht="54.95" customHeight="1" x14ac:dyDescent="0.25">
      <c r="B5784" s="79"/>
    </row>
    <row r="5785" spans="2:2" ht="54.95" customHeight="1" x14ac:dyDescent="0.25">
      <c r="B5785" s="79"/>
    </row>
    <row r="5786" spans="2:2" ht="54.95" customHeight="1" x14ac:dyDescent="0.25">
      <c r="B5786" s="79"/>
    </row>
    <row r="5787" spans="2:2" ht="54.95" customHeight="1" x14ac:dyDescent="0.25">
      <c r="B5787" s="79"/>
    </row>
    <row r="5788" spans="2:2" ht="54.95" customHeight="1" x14ac:dyDescent="0.25">
      <c r="B5788" s="79"/>
    </row>
    <row r="5789" spans="2:2" ht="54.95" customHeight="1" x14ac:dyDescent="0.25">
      <c r="B5789" s="79"/>
    </row>
    <row r="5790" spans="2:2" ht="54.95" customHeight="1" x14ac:dyDescent="0.25">
      <c r="B5790" s="79"/>
    </row>
    <row r="5791" spans="2:2" ht="54.95" customHeight="1" x14ac:dyDescent="0.25">
      <c r="B5791" s="79"/>
    </row>
    <row r="5792" spans="2:2" ht="54.95" customHeight="1" x14ac:dyDescent="0.25">
      <c r="B5792" s="79"/>
    </row>
    <row r="5793" spans="2:2" ht="54.95" customHeight="1" x14ac:dyDescent="0.25">
      <c r="B5793" s="79"/>
    </row>
    <row r="5794" spans="2:2" ht="54.95" customHeight="1" x14ac:dyDescent="0.25">
      <c r="B5794" s="79"/>
    </row>
    <row r="5795" spans="2:2" ht="54.95" customHeight="1" x14ac:dyDescent="0.25">
      <c r="B5795" s="79"/>
    </row>
    <row r="5796" spans="2:2" ht="54.95" customHeight="1" x14ac:dyDescent="0.25">
      <c r="B5796" s="79"/>
    </row>
    <row r="5797" spans="2:2" ht="54.95" customHeight="1" x14ac:dyDescent="0.25">
      <c r="B5797" s="79"/>
    </row>
    <row r="5798" spans="2:2" ht="54.95" customHeight="1" x14ac:dyDescent="0.25">
      <c r="B5798" s="79"/>
    </row>
    <row r="5799" spans="2:2" ht="54.95" customHeight="1" x14ac:dyDescent="0.25">
      <c r="B5799" s="79"/>
    </row>
    <row r="5800" spans="2:2" ht="54.95" customHeight="1" x14ac:dyDescent="0.25">
      <c r="B5800" s="79"/>
    </row>
    <row r="5801" spans="2:2" ht="54.95" customHeight="1" x14ac:dyDescent="0.25">
      <c r="B5801" s="79"/>
    </row>
    <row r="5802" spans="2:2" ht="54.95" customHeight="1" x14ac:dyDescent="0.25">
      <c r="B5802" s="79"/>
    </row>
    <row r="5803" spans="2:2" ht="54.95" customHeight="1" x14ac:dyDescent="0.25">
      <c r="B5803" s="79"/>
    </row>
    <row r="5804" spans="2:2" ht="54.95" customHeight="1" x14ac:dyDescent="0.25">
      <c r="B5804" s="79"/>
    </row>
    <row r="5805" spans="2:2" ht="54.95" customHeight="1" x14ac:dyDescent="0.25">
      <c r="B5805" s="79"/>
    </row>
    <row r="5806" spans="2:2" ht="54.95" customHeight="1" x14ac:dyDescent="0.25">
      <c r="B5806" s="79"/>
    </row>
    <row r="5807" spans="2:2" ht="54.95" customHeight="1" x14ac:dyDescent="0.25">
      <c r="B5807" s="79"/>
    </row>
    <row r="5808" spans="2:2" ht="54.95" customHeight="1" x14ac:dyDescent="0.25">
      <c r="B5808" s="79"/>
    </row>
    <row r="5809" spans="2:2" ht="54.95" customHeight="1" x14ac:dyDescent="0.25">
      <c r="B5809" s="79"/>
    </row>
    <row r="5810" spans="2:2" ht="54.95" customHeight="1" x14ac:dyDescent="0.25">
      <c r="B5810" s="79"/>
    </row>
    <row r="5811" spans="2:2" ht="54.95" customHeight="1" x14ac:dyDescent="0.25">
      <c r="B5811" s="79"/>
    </row>
    <row r="5812" spans="2:2" ht="54.95" customHeight="1" x14ac:dyDescent="0.25">
      <c r="B5812" s="79"/>
    </row>
    <row r="5813" spans="2:2" ht="54.95" customHeight="1" x14ac:dyDescent="0.25">
      <c r="B5813" s="79"/>
    </row>
    <row r="5814" spans="2:2" ht="54.95" customHeight="1" x14ac:dyDescent="0.25">
      <c r="B5814" s="79"/>
    </row>
    <row r="5815" spans="2:2" ht="54.95" customHeight="1" x14ac:dyDescent="0.25">
      <c r="B5815" s="79"/>
    </row>
    <row r="5816" spans="2:2" ht="54.95" customHeight="1" x14ac:dyDescent="0.25">
      <c r="B5816" s="79"/>
    </row>
    <row r="5817" spans="2:2" ht="54.95" customHeight="1" x14ac:dyDescent="0.25">
      <c r="B5817" s="79"/>
    </row>
    <row r="5818" spans="2:2" ht="54.95" customHeight="1" x14ac:dyDescent="0.25">
      <c r="B5818" s="79"/>
    </row>
    <row r="5819" spans="2:2" ht="54.95" customHeight="1" x14ac:dyDescent="0.25">
      <c r="B5819" s="79"/>
    </row>
    <row r="5820" spans="2:2" ht="54.95" customHeight="1" x14ac:dyDescent="0.25">
      <c r="B5820" s="79"/>
    </row>
    <row r="5821" spans="2:2" ht="54.95" customHeight="1" x14ac:dyDescent="0.25">
      <c r="B5821" s="79"/>
    </row>
    <row r="5822" spans="2:2" ht="54.95" customHeight="1" x14ac:dyDescent="0.25">
      <c r="B5822" s="79"/>
    </row>
    <row r="5823" spans="2:2" ht="54.95" customHeight="1" x14ac:dyDescent="0.25">
      <c r="B5823" s="79"/>
    </row>
    <row r="5824" spans="2:2" ht="54.95" customHeight="1" x14ac:dyDescent="0.25">
      <c r="B5824" s="79"/>
    </row>
    <row r="5825" spans="2:2" ht="54.95" customHeight="1" x14ac:dyDescent="0.25">
      <c r="B5825" s="79"/>
    </row>
    <row r="5826" spans="2:2" ht="54.95" customHeight="1" x14ac:dyDescent="0.25">
      <c r="B5826" s="79"/>
    </row>
    <row r="5827" spans="2:2" ht="54.95" customHeight="1" x14ac:dyDescent="0.25">
      <c r="B5827" s="79"/>
    </row>
    <row r="5828" spans="2:2" ht="54.95" customHeight="1" x14ac:dyDescent="0.25">
      <c r="B5828" s="79"/>
    </row>
    <row r="5829" spans="2:2" ht="54.95" customHeight="1" x14ac:dyDescent="0.25">
      <c r="B5829" s="79"/>
    </row>
    <row r="5830" spans="2:2" ht="54.95" customHeight="1" x14ac:dyDescent="0.25">
      <c r="B5830" s="79"/>
    </row>
    <row r="5831" spans="2:2" ht="54.95" customHeight="1" x14ac:dyDescent="0.25">
      <c r="B5831" s="79"/>
    </row>
    <row r="5832" spans="2:2" ht="54.95" customHeight="1" x14ac:dyDescent="0.25">
      <c r="B5832" s="79"/>
    </row>
    <row r="5833" spans="2:2" ht="54.95" customHeight="1" x14ac:dyDescent="0.25">
      <c r="B5833" s="79"/>
    </row>
    <row r="5834" spans="2:2" ht="54.95" customHeight="1" x14ac:dyDescent="0.25">
      <c r="B5834" s="79"/>
    </row>
    <row r="5835" spans="2:2" ht="54.95" customHeight="1" x14ac:dyDescent="0.25">
      <c r="B5835" s="79"/>
    </row>
    <row r="5836" spans="2:2" ht="54.95" customHeight="1" x14ac:dyDescent="0.25">
      <c r="B5836" s="79"/>
    </row>
    <row r="5837" spans="2:2" ht="54.95" customHeight="1" x14ac:dyDescent="0.25">
      <c r="B5837" s="79"/>
    </row>
    <row r="5838" spans="2:2" ht="54.95" customHeight="1" x14ac:dyDescent="0.25">
      <c r="B5838" s="79"/>
    </row>
    <row r="5839" spans="2:2" ht="54.95" customHeight="1" x14ac:dyDescent="0.25">
      <c r="B5839" s="79"/>
    </row>
    <row r="5840" spans="2:2" ht="54.95" customHeight="1" x14ac:dyDescent="0.25">
      <c r="B5840" s="79"/>
    </row>
    <row r="5841" spans="2:2" ht="54.95" customHeight="1" x14ac:dyDescent="0.25">
      <c r="B5841" s="79"/>
    </row>
    <row r="5842" spans="2:2" ht="54.95" customHeight="1" x14ac:dyDescent="0.25">
      <c r="B5842" s="79"/>
    </row>
    <row r="5843" spans="2:2" ht="54.95" customHeight="1" x14ac:dyDescent="0.25">
      <c r="B5843" s="79"/>
    </row>
    <row r="5844" spans="2:2" ht="54.95" customHeight="1" x14ac:dyDescent="0.25">
      <c r="B5844" s="79"/>
    </row>
    <row r="5845" spans="2:2" ht="54.95" customHeight="1" x14ac:dyDescent="0.25">
      <c r="B5845" s="79"/>
    </row>
    <row r="5846" spans="2:2" ht="54.95" customHeight="1" x14ac:dyDescent="0.25">
      <c r="B5846" s="79"/>
    </row>
    <row r="5847" spans="2:2" ht="54.95" customHeight="1" x14ac:dyDescent="0.25">
      <c r="B5847" s="79"/>
    </row>
    <row r="5848" spans="2:2" ht="54.95" customHeight="1" x14ac:dyDescent="0.25">
      <c r="B5848" s="79"/>
    </row>
    <row r="5849" spans="2:2" ht="54.95" customHeight="1" x14ac:dyDescent="0.25">
      <c r="B5849" s="79"/>
    </row>
    <row r="5850" spans="2:2" ht="54.95" customHeight="1" x14ac:dyDescent="0.25">
      <c r="B5850" s="79"/>
    </row>
    <row r="5851" spans="2:2" ht="54.95" customHeight="1" x14ac:dyDescent="0.25">
      <c r="B5851" s="79"/>
    </row>
    <row r="5852" spans="2:2" ht="54.95" customHeight="1" x14ac:dyDescent="0.25">
      <c r="B5852" s="79"/>
    </row>
    <row r="5853" spans="2:2" ht="54.95" customHeight="1" x14ac:dyDescent="0.25">
      <c r="B5853" s="79"/>
    </row>
    <row r="5854" spans="2:2" ht="54.95" customHeight="1" x14ac:dyDescent="0.25">
      <c r="B5854" s="79"/>
    </row>
    <row r="5855" spans="2:2" ht="54.95" customHeight="1" x14ac:dyDescent="0.25">
      <c r="B5855" s="79"/>
    </row>
    <row r="5856" spans="2:2" ht="54.95" customHeight="1" x14ac:dyDescent="0.25">
      <c r="B5856" s="79"/>
    </row>
    <row r="5857" spans="2:2" ht="54.95" customHeight="1" x14ac:dyDescent="0.25">
      <c r="B5857" s="79"/>
    </row>
    <row r="5858" spans="2:2" ht="54.95" customHeight="1" x14ac:dyDescent="0.25">
      <c r="B5858" s="79"/>
    </row>
    <row r="5859" spans="2:2" ht="54.95" customHeight="1" x14ac:dyDescent="0.25">
      <c r="B5859" s="79"/>
    </row>
    <row r="5860" spans="2:2" ht="54.95" customHeight="1" x14ac:dyDescent="0.25">
      <c r="B5860" s="79"/>
    </row>
    <row r="5861" spans="2:2" ht="54.95" customHeight="1" x14ac:dyDescent="0.25">
      <c r="B5861" s="79"/>
    </row>
    <row r="5862" spans="2:2" ht="54.95" customHeight="1" x14ac:dyDescent="0.25">
      <c r="B5862" s="79"/>
    </row>
    <row r="5863" spans="2:2" ht="54.95" customHeight="1" x14ac:dyDescent="0.25">
      <c r="B5863" s="79"/>
    </row>
    <row r="5864" spans="2:2" ht="54.95" customHeight="1" x14ac:dyDescent="0.25">
      <c r="B5864" s="79"/>
    </row>
    <row r="5865" spans="2:2" ht="54.95" customHeight="1" x14ac:dyDescent="0.25">
      <c r="B5865" s="79"/>
    </row>
    <row r="5866" spans="2:2" ht="54.95" customHeight="1" x14ac:dyDescent="0.25">
      <c r="B5866" s="79"/>
    </row>
    <row r="5867" spans="2:2" ht="54.95" customHeight="1" x14ac:dyDescent="0.25">
      <c r="B5867" s="79"/>
    </row>
    <row r="5868" spans="2:2" ht="54.95" customHeight="1" x14ac:dyDescent="0.25">
      <c r="B5868" s="79"/>
    </row>
    <row r="5869" spans="2:2" ht="54.95" customHeight="1" x14ac:dyDescent="0.25">
      <c r="B5869" s="79"/>
    </row>
    <row r="5870" spans="2:2" ht="54.95" customHeight="1" x14ac:dyDescent="0.25">
      <c r="B5870" s="79"/>
    </row>
    <row r="5871" spans="2:2" ht="54.95" customHeight="1" x14ac:dyDescent="0.25">
      <c r="B5871" s="79"/>
    </row>
    <row r="5872" spans="2:2" ht="54.95" customHeight="1" x14ac:dyDescent="0.25">
      <c r="B5872" s="79"/>
    </row>
    <row r="5873" spans="2:2" ht="54.95" customHeight="1" x14ac:dyDescent="0.25">
      <c r="B5873" s="79"/>
    </row>
    <row r="5874" spans="2:2" ht="54.95" customHeight="1" x14ac:dyDescent="0.25">
      <c r="B5874" s="79"/>
    </row>
    <row r="5875" spans="2:2" ht="54.95" customHeight="1" x14ac:dyDescent="0.25">
      <c r="B5875" s="79"/>
    </row>
    <row r="5876" spans="2:2" ht="54.95" customHeight="1" x14ac:dyDescent="0.25">
      <c r="B5876" s="79"/>
    </row>
    <row r="5877" spans="2:2" ht="54.95" customHeight="1" x14ac:dyDescent="0.25">
      <c r="B5877" s="79"/>
    </row>
    <row r="5878" spans="2:2" ht="54.95" customHeight="1" x14ac:dyDescent="0.25">
      <c r="B5878" s="79"/>
    </row>
    <row r="5879" spans="2:2" ht="54.95" customHeight="1" x14ac:dyDescent="0.25">
      <c r="B5879" s="79"/>
    </row>
    <row r="5880" spans="2:2" ht="54.95" customHeight="1" x14ac:dyDescent="0.25">
      <c r="B5880" s="79"/>
    </row>
    <row r="5881" spans="2:2" ht="54.95" customHeight="1" x14ac:dyDescent="0.25">
      <c r="B5881" s="79"/>
    </row>
    <row r="5882" spans="2:2" ht="54.95" customHeight="1" x14ac:dyDescent="0.25">
      <c r="B5882" s="79"/>
    </row>
    <row r="5883" spans="2:2" ht="54.95" customHeight="1" x14ac:dyDescent="0.25">
      <c r="B5883" s="79"/>
    </row>
    <row r="5884" spans="2:2" ht="54.95" customHeight="1" x14ac:dyDescent="0.25">
      <c r="B5884" s="79"/>
    </row>
    <row r="5885" spans="2:2" ht="54.95" customHeight="1" x14ac:dyDescent="0.25">
      <c r="B5885" s="79"/>
    </row>
    <row r="5886" spans="2:2" ht="54.95" customHeight="1" x14ac:dyDescent="0.25">
      <c r="B5886" s="79"/>
    </row>
    <row r="5887" spans="2:2" ht="54.95" customHeight="1" x14ac:dyDescent="0.25">
      <c r="B5887" s="79"/>
    </row>
    <row r="5888" spans="2:2" ht="54.95" customHeight="1" x14ac:dyDescent="0.25">
      <c r="B5888" s="79"/>
    </row>
    <row r="5889" spans="2:2" ht="54.95" customHeight="1" x14ac:dyDescent="0.25">
      <c r="B5889" s="79"/>
    </row>
    <row r="5890" spans="2:2" ht="54.95" customHeight="1" x14ac:dyDescent="0.25">
      <c r="B5890" s="79"/>
    </row>
    <row r="5891" spans="2:2" ht="54.95" customHeight="1" x14ac:dyDescent="0.25">
      <c r="B5891" s="79"/>
    </row>
    <row r="5892" spans="2:2" ht="54.95" customHeight="1" x14ac:dyDescent="0.25">
      <c r="B5892" s="79"/>
    </row>
    <row r="5893" spans="2:2" ht="54.95" customHeight="1" x14ac:dyDescent="0.25">
      <c r="B5893" s="79"/>
    </row>
    <row r="5894" spans="2:2" ht="54.95" customHeight="1" x14ac:dyDescent="0.25">
      <c r="B5894" s="79"/>
    </row>
    <row r="5895" spans="2:2" ht="54.95" customHeight="1" x14ac:dyDescent="0.25">
      <c r="B5895" s="79"/>
    </row>
    <row r="5896" spans="2:2" ht="54.95" customHeight="1" x14ac:dyDescent="0.25">
      <c r="B5896" s="79"/>
    </row>
    <row r="5897" spans="2:2" ht="54.95" customHeight="1" x14ac:dyDescent="0.25">
      <c r="B5897" s="79"/>
    </row>
    <row r="5898" spans="2:2" ht="54.95" customHeight="1" x14ac:dyDescent="0.25">
      <c r="B5898" s="79"/>
    </row>
    <row r="5899" spans="2:2" ht="54.95" customHeight="1" x14ac:dyDescent="0.25">
      <c r="B5899" s="79"/>
    </row>
    <row r="5900" spans="2:2" ht="54.95" customHeight="1" x14ac:dyDescent="0.25">
      <c r="B5900" s="79"/>
    </row>
    <row r="5901" spans="2:2" ht="54.95" customHeight="1" x14ac:dyDescent="0.25">
      <c r="B5901" s="79"/>
    </row>
    <row r="5902" spans="2:2" ht="54.95" customHeight="1" x14ac:dyDescent="0.25">
      <c r="B5902" s="79"/>
    </row>
    <row r="5903" spans="2:2" ht="54.95" customHeight="1" x14ac:dyDescent="0.25">
      <c r="B5903" s="79"/>
    </row>
    <row r="5904" spans="2:2" ht="54.95" customHeight="1" x14ac:dyDescent="0.25">
      <c r="B5904" s="79"/>
    </row>
    <row r="5905" spans="2:2" ht="54.95" customHeight="1" x14ac:dyDescent="0.25">
      <c r="B5905" s="79"/>
    </row>
    <row r="5906" spans="2:2" ht="54.95" customHeight="1" x14ac:dyDescent="0.25">
      <c r="B5906" s="79"/>
    </row>
    <row r="5907" spans="2:2" ht="54.95" customHeight="1" x14ac:dyDescent="0.25">
      <c r="B5907" s="79"/>
    </row>
    <row r="5908" spans="2:2" ht="54.95" customHeight="1" x14ac:dyDescent="0.25">
      <c r="B5908" s="79"/>
    </row>
    <row r="5909" spans="2:2" ht="54.95" customHeight="1" x14ac:dyDescent="0.25">
      <c r="B5909" s="79"/>
    </row>
    <row r="5910" spans="2:2" ht="54.95" customHeight="1" x14ac:dyDescent="0.25">
      <c r="B5910" s="79"/>
    </row>
    <row r="5911" spans="2:2" ht="54.95" customHeight="1" x14ac:dyDescent="0.25">
      <c r="B5911" s="79"/>
    </row>
    <row r="5912" spans="2:2" ht="54.95" customHeight="1" x14ac:dyDescent="0.25">
      <c r="B5912" s="79"/>
    </row>
    <row r="5913" spans="2:2" ht="54.95" customHeight="1" x14ac:dyDescent="0.25">
      <c r="B5913" s="79"/>
    </row>
    <row r="5914" spans="2:2" ht="54.95" customHeight="1" x14ac:dyDescent="0.25">
      <c r="B5914" s="79"/>
    </row>
    <row r="5915" spans="2:2" ht="54.95" customHeight="1" x14ac:dyDescent="0.25">
      <c r="B5915" s="79"/>
    </row>
    <row r="5916" spans="2:2" ht="54.95" customHeight="1" x14ac:dyDescent="0.25">
      <c r="B5916" s="79"/>
    </row>
    <row r="5917" spans="2:2" ht="54.95" customHeight="1" x14ac:dyDescent="0.25">
      <c r="B5917" s="79"/>
    </row>
    <row r="5918" spans="2:2" ht="54.95" customHeight="1" x14ac:dyDescent="0.25">
      <c r="B5918" s="79"/>
    </row>
    <row r="5919" spans="2:2" ht="54.95" customHeight="1" x14ac:dyDescent="0.25">
      <c r="B5919" s="79"/>
    </row>
    <row r="5920" spans="2:2" ht="54.95" customHeight="1" x14ac:dyDescent="0.25">
      <c r="B5920" s="79"/>
    </row>
    <row r="5921" spans="2:2" ht="54.95" customHeight="1" x14ac:dyDescent="0.25">
      <c r="B5921" s="79"/>
    </row>
    <row r="5922" spans="2:2" ht="54.95" customHeight="1" x14ac:dyDescent="0.25">
      <c r="B5922" s="79"/>
    </row>
    <row r="5923" spans="2:2" ht="54.95" customHeight="1" x14ac:dyDescent="0.25">
      <c r="B5923" s="79"/>
    </row>
    <row r="5924" spans="2:2" ht="54.95" customHeight="1" x14ac:dyDescent="0.25">
      <c r="B5924" s="79"/>
    </row>
    <row r="5925" spans="2:2" ht="54.95" customHeight="1" x14ac:dyDescent="0.25">
      <c r="B5925" s="79"/>
    </row>
    <row r="5926" spans="2:2" ht="54.95" customHeight="1" x14ac:dyDescent="0.25">
      <c r="B5926" s="79"/>
    </row>
    <row r="5927" spans="2:2" ht="54.95" customHeight="1" x14ac:dyDescent="0.25">
      <c r="B5927" s="79"/>
    </row>
    <row r="5928" spans="2:2" ht="54.95" customHeight="1" x14ac:dyDescent="0.25">
      <c r="B5928" s="79"/>
    </row>
    <row r="5929" spans="2:2" ht="54.95" customHeight="1" x14ac:dyDescent="0.25">
      <c r="B5929" s="79"/>
    </row>
    <row r="5930" spans="2:2" ht="54.95" customHeight="1" x14ac:dyDescent="0.25">
      <c r="B5930" s="79"/>
    </row>
    <row r="5931" spans="2:2" ht="54.95" customHeight="1" x14ac:dyDescent="0.25">
      <c r="B5931" s="79"/>
    </row>
    <row r="5932" spans="2:2" ht="54.95" customHeight="1" x14ac:dyDescent="0.25">
      <c r="B5932" s="79"/>
    </row>
    <row r="5933" spans="2:2" ht="54.95" customHeight="1" x14ac:dyDescent="0.25">
      <c r="B5933" s="79"/>
    </row>
    <row r="5934" spans="2:2" ht="54.95" customHeight="1" x14ac:dyDescent="0.25">
      <c r="B5934" s="79"/>
    </row>
    <row r="5935" spans="2:2" ht="54.95" customHeight="1" x14ac:dyDescent="0.25">
      <c r="B5935" s="79"/>
    </row>
    <row r="5936" spans="2:2" ht="54.95" customHeight="1" x14ac:dyDescent="0.25">
      <c r="B5936" s="79"/>
    </row>
    <row r="5937" spans="2:2" ht="54.95" customHeight="1" x14ac:dyDescent="0.25">
      <c r="B5937" s="79"/>
    </row>
    <row r="5938" spans="2:2" ht="54.95" customHeight="1" x14ac:dyDescent="0.25">
      <c r="B5938" s="79"/>
    </row>
    <row r="5939" spans="2:2" ht="54.95" customHeight="1" x14ac:dyDescent="0.25">
      <c r="B5939" s="79"/>
    </row>
    <row r="5940" spans="2:2" ht="54.95" customHeight="1" x14ac:dyDescent="0.25">
      <c r="B5940" s="79"/>
    </row>
    <row r="5941" spans="2:2" ht="54.95" customHeight="1" x14ac:dyDescent="0.25">
      <c r="B5941" s="79"/>
    </row>
    <row r="5942" spans="2:2" ht="54.95" customHeight="1" x14ac:dyDescent="0.25">
      <c r="B5942" s="79"/>
    </row>
    <row r="5943" spans="2:2" ht="54.95" customHeight="1" x14ac:dyDescent="0.25">
      <c r="B5943" s="79"/>
    </row>
    <row r="5944" spans="2:2" ht="54.95" customHeight="1" x14ac:dyDescent="0.25">
      <c r="B5944" s="79"/>
    </row>
    <row r="5945" spans="2:2" ht="54.95" customHeight="1" x14ac:dyDescent="0.25">
      <c r="B5945" s="79"/>
    </row>
    <row r="5946" spans="2:2" ht="54.95" customHeight="1" x14ac:dyDescent="0.25">
      <c r="B5946" s="79"/>
    </row>
    <row r="5947" spans="2:2" ht="54.95" customHeight="1" x14ac:dyDescent="0.25">
      <c r="B5947" s="79"/>
    </row>
    <row r="5948" spans="2:2" ht="54.95" customHeight="1" x14ac:dyDescent="0.25">
      <c r="B5948" s="79"/>
    </row>
    <row r="5949" spans="2:2" ht="54.95" customHeight="1" x14ac:dyDescent="0.25">
      <c r="B5949" s="79"/>
    </row>
    <row r="5950" spans="2:2" ht="54.95" customHeight="1" x14ac:dyDescent="0.25">
      <c r="B5950" s="79"/>
    </row>
    <row r="5951" spans="2:2" ht="54.95" customHeight="1" x14ac:dyDescent="0.25">
      <c r="B5951" s="79"/>
    </row>
    <row r="5952" spans="2:2" ht="54.95" customHeight="1" x14ac:dyDescent="0.25">
      <c r="B5952" s="79"/>
    </row>
    <row r="5953" spans="2:2" ht="54.95" customHeight="1" x14ac:dyDescent="0.25">
      <c r="B5953" s="79"/>
    </row>
    <row r="5954" spans="2:2" ht="54.95" customHeight="1" x14ac:dyDescent="0.25">
      <c r="B5954" s="79"/>
    </row>
    <row r="5955" spans="2:2" ht="54.95" customHeight="1" x14ac:dyDescent="0.25">
      <c r="B5955" s="79"/>
    </row>
    <row r="5956" spans="2:2" ht="54.95" customHeight="1" x14ac:dyDescent="0.25">
      <c r="B5956" s="79"/>
    </row>
    <row r="5957" spans="2:2" ht="54.95" customHeight="1" x14ac:dyDescent="0.25">
      <c r="B5957" s="79"/>
    </row>
    <row r="5958" spans="2:2" ht="54.95" customHeight="1" x14ac:dyDescent="0.25">
      <c r="B5958" s="79"/>
    </row>
    <row r="5959" spans="2:2" ht="54.95" customHeight="1" x14ac:dyDescent="0.25">
      <c r="B5959" s="79"/>
    </row>
    <row r="5960" spans="2:2" ht="54.95" customHeight="1" x14ac:dyDescent="0.25">
      <c r="B5960" s="79"/>
    </row>
    <row r="5961" spans="2:2" ht="54.95" customHeight="1" x14ac:dyDescent="0.25">
      <c r="B5961" s="79"/>
    </row>
    <row r="5962" spans="2:2" ht="54.95" customHeight="1" x14ac:dyDescent="0.25">
      <c r="B5962" s="79"/>
    </row>
    <row r="5963" spans="2:2" ht="54.95" customHeight="1" x14ac:dyDescent="0.25">
      <c r="B5963" s="79"/>
    </row>
    <row r="5964" spans="2:2" ht="54.95" customHeight="1" x14ac:dyDescent="0.25">
      <c r="B5964" s="79"/>
    </row>
    <row r="5965" spans="2:2" ht="54.95" customHeight="1" x14ac:dyDescent="0.25">
      <c r="B5965" s="79"/>
    </row>
    <row r="5966" spans="2:2" ht="54.95" customHeight="1" x14ac:dyDescent="0.25">
      <c r="B5966" s="79"/>
    </row>
    <row r="5967" spans="2:2" ht="54.95" customHeight="1" x14ac:dyDescent="0.25">
      <c r="B5967" s="79"/>
    </row>
    <row r="5968" spans="2:2" ht="54.95" customHeight="1" x14ac:dyDescent="0.25">
      <c r="B5968" s="79"/>
    </row>
    <row r="5969" spans="2:2" ht="54.95" customHeight="1" x14ac:dyDescent="0.25">
      <c r="B5969" s="79"/>
    </row>
    <row r="5970" spans="2:2" ht="54.95" customHeight="1" x14ac:dyDescent="0.25">
      <c r="B5970" s="79"/>
    </row>
    <row r="5971" spans="2:2" ht="54.95" customHeight="1" x14ac:dyDescent="0.25">
      <c r="B5971" s="79"/>
    </row>
    <row r="5972" spans="2:2" ht="54.95" customHeight="1" x14ac:dyDescent="0.25">
      <c r="B5972" s="79"/>
    </row>
    <row r="5973" spans="2:2" ht="54.95" customHeight="1" x14ac:dyDescent="0.25">
      <c r="B5973" s="79"/>
    </row>
    <row r="5974" spans="2:2" ht="54.95" customHeight="1" x14ac:dyDescent="0.25">
      <c r="B5974" s="79"/>
    </row>
    <row r="5975" spans="2:2" ht="54.95" customHeight="1" x14ac:dyDescent="0.25">
      <c r="B5975" s="79"/>
    </row>
    <row r="5976" spans="2:2" ht="54.95" customHeight="1" x14ac:dyDescent="0.25">
      <c r="B5976" s="79"/>
    </row>
    <row r="5977" spans="2:2" ht="54.95" customHeight="1" x14ac:dyDescent="0.25">
      <c r="B5977" s="79"/>
    </row>
    <row r="5978" spans="2:2" ht="54.95" customHeight="1" x14ac:dyDescent="0.25">
      <c r="B5978" s="79"/>
    </row>
    <row r="5979" spans="2:2" ht="54.95" customHeight="1" x14ac:dyDescent="0.25">
      <c r="B5979" s="79"/>
    </row>
    <row r="5980" spans="2:2" ht="54.95" customHeight="1" x14ac:dyDescent="0.25">
      <c r="B5980" s="79"/>
    </row>
    <row r="5981" spans="2:2" ht="54.95" customHeight="1" x14ac:dyDescent="0.25">
      <c r="B5981" s="79"/>
    </row>
    <row r="5982" spans="2:2" ht="54.95" customHeight="1" x14ac:dyDescent="0.25">
      <c r="B5982" s="79"/>
    </row>
    <row r="5983" spans="2:2" ht="54.95" customHeight="1" x14ac:dyDescent="0.25">
      <c r="B5983" s="79"/>
    </row>
    <row r="5984" spans="2:2" ht="54.95" customHeight="1" x14ac:dyDescent="0.25">
      <c r="B5984" s="79"/>
    </row>
    <row r="5985" spans="2:2" ht="54.95" customHeight="1" x14ac:dyDescent="0.25">
      <c r="B5985" s="79"/>
    </row>
    <row r="5986" spans="2:2" ht="54.95" customHeight="1" x14ac:dyDescent="0.25">
      <c r="B5986" s="79"/>
    </row>
    <row r="5987" spans="2:2" ht="54.95" customHeight="1" x14ac:dyDescent="0.25">
      <c r="B5987" s="79"/>
    </row>
    <row r="5988" spans="2:2" ht="54.95" customHeight="1" x14ac:dyDescent="0.25">
      <c r="B5988" s="79"/>
    </row>
    <row r="5989" spans="2:2" ht="54.95" customHeight="1" x14ac:dyDescent="0.25">
      <c r="B5989" s="79"/>
    </row>
    <row r="5990" spans="2:2" ht="54.95" customHeight="1" x14ac:dyDescent="0.25">
      <c r="B5990" s="79"/>
    </row>
    <row r="5991" spans="2:2" ht="54.95" customHeight="1" x14ac:dyDescent="0.25">
      <c r="B5991" s="79"/>
    </row>
    <row r="5992" spans="2:2" ht="54.95" customHeight="1" x14ac:dyDescent="0.25">
      <c r="B5992" s="79"/>
    </row>
    <row r="5993" spans="2:2" ht="54.95" customHeight="1" x14ac:dyDescent="0.25">
      <c r="B5993" s="79"/>
    </row>
    <row r="5994" spans="2:2" ht="54.95" customHeight="1" x14ac:dyDescent="0.25">
      <c r="B5994" s="79"/>
    </row>
    <row r="5995" spans="2:2" ht="54.95" customHeight="1" x14ac:dyDescent="0.25">
      <c r="B5995" s="79"/>
    </row>
    <row r="5996" spans="2:2" ht="54.95" customHeight="1" x14ac:dyDescent="0.25">
      <c r="B5996" s="79"/>
    </row>
    <row r="5997" spans="2:2" ht="54.95" customHeight="1" x14ac:dyDescent="0.25">
      <c r="B5997" s="79"/>
    </row>
    <row r="5998" spans="2:2" ht="54.95" customHeight="1" x14ac:dyDescent="0.25">
      <c r="B5998" s="79"/>
    </row>
    <row r="5999" spans="2:2" ht="54.95" customHeight="1" x14ac:dyDescent="0.25">
      <c r="B5999" s="79"/>
    </row>
    <row r="6000" spans="2:2" ht="54.95" customHeight="1" x14ac:dyDescent="0.25">
      <c r="B6000" s="79"/>
    </row>
    <row r="6001" spans="2:2" ht="54.95" customHeight="1" x14ac:dyDescent="0.25">
      <c r="B6001" s="79"/>
    </row>
    <row r="6002" spans="2:2" ht="54.95" customHeight="1" x14ac:dyDescent="0.25">
      <c r="B6002" s="79"/>
    </row>
    <row r="6003" spans="2:2" ht="54.95" customHeight="1" x14ac:dyDescent="0.25">
      <c r="B6003" s="79"/>
    </row>
    <row r="6004" spans="2:2" ht="54.95" customHeight="1" x14ac:dyDescent="0.25">
      <c r="B6004" s="79"/>
    </row>
    <row r="6005" spans="2:2" ht="54.95" customHeight="1" x14ac:dyDescent="0.25">
      <c r="B6005" s="79"/>
    </row>
    <row r="6006" spans="2:2" ht="54.95" customHeight="1" x14ac:dyDescent="0.25">
      <c r="B6006" s="79"/>
    </row>
    <row r="6007" spans="2:2" ht="54.95" customHeight="1" x14ac:dyDescent="0.25">
      <c r="B6007" s="79"/>
    </row>
    <row r="6008" spans="2:2" ht="54.95" customHeight="1" x14ac:dyDescent="0.25">
      <c r="B6008" s="79"/>
    </row>
    <row r="6009" spans="2:2" ht="54.95" customHeight="1" x14ac:dyDescent="0.25">
      <c r="B6009" s="79"/>
    </row>
    <row r="6010" spans="2:2" ht="54.95" customHeight="1" x14ac:dyDescent="0.25">
      <c r="B6010" s="79"/>
    </row>
    <row r="6011" spans="2:2" ht="54.95" customHeight="1" x14ac:dyDescent="0.25">
      <c r="B6011" s="79"/>
    </row>
    <row r="6012" spans="2:2" ht="54.95" customHeight="1" x14ac:dyDescent="0.25">
      <c r="B6012" s="79"/>
    </row>
    <row r="6013" spans="2:2" ht="54.95" customHeight="1" x14ac:dyDescent="0.25">
      <c r="B6013" s="79"/>
    </row>
    <row r="6014" spans="2:2" ht="54.95" customHeight="1" x14ac:dyDescent="0.25">
      <c r="B6014" s="79"/>
    </row>
    <row r="6015" spans="2:2" ht="54.95" customHeight="1" x14ac:dyDescent="0.25">
      <c r="B6015" s="79"/>
    </row>
    <row r="6016" spans="2:2" ht="54.95" customHeight="1" x14ac:dyDescent="0.25">
      <c r="B6016" s="79"/>
    </row>
    <row r="6017" spans="2:2" ht="54.95" customHeight="1" x14ac:dyDescent="0.25">
      <c r="B6017" s="79"/>
    </row>
    <row r="6018" spans="2:2" ht="54.95" customHeight="1" x14ac:dyDescent="0.25">
      <c r="B6018" s="79"/>
    </row>
    <row r="6019" spans="2:2" ht="54.95" customHeight="1" x14ac:dyDescent="0.25">
      <c r="B6019" s="79"/>
    </row>
    <row r="6020" spans="2:2" ht="54.95" customHeight="1" x14ac:dyDescent="0.25">
      <c r="B6020" s="79"/>
    </row>
    <row r="6021" spans="2:2" ht="54.95" customHeight="1" x14ac:dyDescent="0.25">
      <c r="B6021" s="79"/>
    </row>
    <row r="6022" spans="2:2" ht="54.95" customHeight="1" x14ac:dyDescent="0.25">
      <c r="B6022" s="79"/>
    </row>
    <row r="6023" spans="2:2" ht="54.95" customHeight="1" x14ac:dyDescent="0.25">
      <c r="B6023" s="79"/>
    </row>
    <row r="6024" spans="2:2" ht="54.95" customHeight="1" x14ac:dyDescent="0.25">
      <c r="B6024" s="79"/>
    </row>
    <row r="6025" spans="2:2" ht="54.95" customHeight="1" x14ac:dyDescent="0.25">
      <c r="B6025" s="79"/>
    </row>
    <row r="6026" spans="2:2" ht="54.95" customHeight="1" x14ac:dyDescent="0.25">
      <c r="B6026" s="79"/>
    </row>
    <row r="6027" spans="2:2" ht="54.95" customHeight="1" x14ac:dyDescent="0.25">
      <c r="B6027" s="79"/>
    </row>
    <row r="6028" spans="2:2" ht="54.95" customHeight="1" x14ac:dyDescent="0.25">
      <c r="B6028" s="79"/>
    </row>
    <row r="6029" spans="2:2" ht="54.95" customHeight="1" x14ac:dyDescent="0.25">
      <c r="B6029" s="79"/>
    </row>
    <row r="6030" spans="2:2" ht="54.95" customHeight="1" x14ac:dyDescent="0.25">
      <c r="B6030" s="79"/>
    </row>
    <row r="6031" spans="2:2" ht="54.95" customHeight="1" x14ac:dyDescent="0.25">
      <c r="B6031" s="79"/>
    </row>
    <row r="6032" spans="2:2" ht="54.95" customHeight="1" x14ac:dyDescent="0.25">
      <c r="B6032" s="79"/>
    </row>
    <row r="6033" spans="2:2" ht="54.95" customHeight="1" x14ac:dyDescent="0.25">
      <c r="B6033" s="79"/>
    </row>
    <row r="6034" spans="2:2" ht="54.95" customHeight="1" x14ac:dyDescent="0.25">
      <c r="B6034" s="79"/>
    </row>
    <row r="6035" spans="2:2" ht="54.95" customHeight="1" x14ac:dyDescent="0.25">
      <c r="B6035" s="79"/>
    </row>
    <row r="6036" spans="2:2" ht="54.95" customHeight="1" x14ac:dyDescent="0.25">
      <c r="B6036" s="79"/>
    </row>
    <row r="6037" spans="2:2" ht="54.95" customHeight="1" x14ac:dyDescent="0.25">
      <c r="B6037" s="79"/>
    </row>
    <row r="6038" spans="2:2" ht="54.95" customHeight="1" x14ac:dyDescent="0.25">
      <c r="B6038" s="79"/>
    </row>
    <row r="6039" spans="2:2" ht="54.95" customHeight="1" x14ac:dyDescent="0.25">
      <c r="B6039" s="79"/>
    </row>
    <row r="6040" spans="2:2" ht="54.95" customHeight="1" x14ac:dyDescent="0.25">
      <c r="B6040" s="79"/>
    </row>
    <row r="6041" spans="2:2" ht="54.95" customHeight="1" x14ac:dyDescent="0.25">
      <c r="B6041" s="79"/>
    </row>
    <row r="6042" spans="2:2" ht="54.95" customHeight="1" x14ac:dyDescent="0.25">
      <c r="B6042" s="79"/>
    </row>
    <row r="6043" spans="2:2" ht="54.95" customHeight="1" x14ac:dyDescent="0.25">
      <c r="B6043" s="79"/>
    </row>
    <row r="6044" spans="2:2" ht="54.95" customHeight="1" x14ac:dyDescent="0.25">
      <c r="B6044" s="79"/>
    </row>
    <row r="6045" spans="2:2" ht="54.95" customHeight="1" x14ac:dyDescent="0.25">
      <c r="B6045" s="79"/>
    </row>
    <row r="6046" spans="2:2" ht="54.95" customHeight="1" x14ac:dyDescent="0.25">
      <c r="B6046" s="79"/>
    </row>
    <row r="6047" spans="2:2" ht="54.95" customHeight="1" x14ac:dyDescent="0.25">
      <c r="B6047" s="79"/>
    </row>
    <row r="6048" spans="2:2" ht="54.95" customHeight="1" x14ac:dyDescent="0.25">
      <c r="B6048" s="79"/>
    </row>
    <row r="6049" spans="2:2" ht="54.95" customHeight="1" x14ac:dyDescent="0.25">
      <c r="B6049" s="79"/>
    </row>
    <row r="6050" spans="2:2" ht="54.95" customHeight="1" x14ac:dyDescent="0.25">
      <c r="B6050" s="79"/>
    </row>
    <row r="6051" spans="2:2" ht="54.95" customHeight="1" x14ac:dyDescent="0.25">
      <c r="B6051" s="79"/>
    </row>
    <row r="6052" spans="2:2" ht="54.95" customHeight="1" x14ac:dyDescent="0.25">
      <c r="B6052" s="79"/>
    </row>
    <row r="6053" spans="2:2" ht="54.95" customHeight="1" x14ac:dyDescent="0.25">
      <c r="B6053" s="79"/>
    </row>
    <row r="6054" spans="2:2" ht="54.95" customHeight="1" x14ac:dyDescent="0.25">
      <c r="B6054" s="79"/>
    </row>
    <row r="6055" spans="2:2" ht="54.95" customHeight="1" x14ac:dyDescent="0.25">
      <c r="B6055" s="79"/>
    </row>
    <row r="6056" spans="2:2" ht="54.95" customHeight="1" x14ac:dyDescent="0.25">
      <c r="B6056" s="79"/>
    </row>
    <row r="6057" spans="2:2" ht="54.95" customHeight="1" x14ac:dyDescent="0.25">
      <c r="B6057" s="79"/>
    </row>
    <row r="6058" spans="2:2" ht="54.95" customHeight="1" x14ac:dyDescent="0.25">
      <c r="B6058" s="79"/>
    </row>
    <row r="6059" spans="2:2" ht="54.95" customHeight="1" x14ac:dyDescent="0.25">
      <c r="B6059" s="79"/>
    </row>
    <row r="6060" spans="2:2" ht="54.95" customHeight="1" x14ac:dyDescent="0.25">
      <c r="B6060" s="79"/>
    </row>
    <row r="6061" spans="2:2" ht="54.95" customHeight="1" x14ac:dyDescent="0.25">
      <c r="B6061" s="79"/>
    </row>
    <row r="6062" spans="2:2" ht="54.95" customHeight="1" x14ac:dyDescent="0.25">
      <c r="B6062" s="79"/>
    </row>
    <row r="6063" spans="2:2" ht="54.95" customHeight="1" x14ac:dyDescent="0.25">
      <c r="B6063" s="79"/>
    </row>
    <row r="6064" spans="2:2" ht="54.95" customHeight="1" x14ac:dyDescent="0.25">
      <c r="B6064" s="79"/>
    </row>
    <row r="6065" spans="2:2" ht="54.95" customHeight="1" x14ac:dyDescent="0.25">
      <c r="B6065" s="79"/>
    </row>
    <row r="6066" spans="2:2" ht="54.95" customHeight="1" x14ac:dyDescent="0.25">
      <c r="B6066" s="79"/>
    </row>
    <row r="6067" spans="2:2" ht="54.95" customHeight="1" x14ac:dyDescent="0.25">
      <c r="B6067" s="79"/>
    </row>
    <row r="6068" spans="2:2" ht="54.95" customHeight="1" x14ac:dyDescent="0.25">
      <c r="B6068" s="79"/>
    </row>
    <row r="6069" spans="2:2" ht="54.95" customHeight="1" x14ac:dyDescent="0.25">
      <c r="B6069" s="79"/>
    </row>
    <row r="6070" spans="2:2" ht="54.95" customHeight="1" x14ac:dyDescent="0.25">
      <c r="B6070" s="79"/>
    </row>
    <row r="6071" spans="2:2" ht="54.95" customHeight="1" x14ac:dyDescent="0.25">
      <c r="B6071" s="79"/>
    </row>
    <row r="6072" spans="2:2" ht="54.95" customHeight="1" x14ac:dyDescent="0.25">
      <c r="B6072" s="79"/>
    </row>
    <row r="6073" spans="2:2" ht="54.95" customHeight="1" x14ac:dyDescent="0.25">
      <c r="B6073" s="79"/>
    </row>
    <row r="6074" spans="2:2" ht="54.95" customHeight="1" x14ac:dyDescent="0.25">
      <c r="B6074" s="79"/>
    </row>
    <row r="6075" spans="2:2" ht="54.95" customHeight="1" x14ac:dyDescent="0.25">
      <c r="B6075" s="79"/>
    </row>
    <row r="6076" spans="2:2" ht="54.95" customHeight="1" x14ac:dyDescent="0.25">
      <c r="B6076" s="79"/>
    </row>
    <row r="6077" spans="2:2" ht="54.95" customHeight="1" x14ac:dyDescent="0.25">
      <c r="B6077" s="79"/>
    </row>
    <row r="6078" spans="2:2" ht="54.95" customHeight="1" x14ac:dyDescent="0.25">
      <c r="B6078" s="79"/>
    </row>
    <row r="6079" spans="2:2" ht="54.95" customHeight="1" x14ac:dyDescent="0.25">
      <c r="B6079" s="79"/>
    </row>
    <row r="6080" spans="2:2" ht="54.95" customHeight="1" x14ac:dyDescent="0.25">
      <c r="B6080" s="79"/>
    </row>
    <row r="6081" spans="2:2" ht="54.95" customHeight="1" x14ac:dyDescent="0.25">
      <c r="B6081" s="79"/>
    </row>
    <row r="6082" spans="2:2" ht="54.95" customHeight="1" x14ac:dyDescent="0.25">
      <c r="B6082" s="79"/>
    </row>
    <row r="6083" spans="2:2" ht="54.95" customHeight="1" x14ac:dyDescent="0.25">
      <c r="B6083" s="79"/>
    </row>
    <row r="6084" spans="2:2" ht="54.95" customHeight="1" x14ac:dyDescent="0.25">
      <c r="B6084" s="79"/>
    </row>
    <row r="6085" spans="2:2" ht="54.95" customHeight="1" x14ac:dyDescent="0.25">
      <c r="B6085" s="79"/>
    </row>
    <row r="6086" spans="2:2" ht="54.95" customHeight="1" x14ac:dyDescent="0.25">
      <c r="B6086" s="79"/>
    </row>
    <row r="6087" spans="2:2" ht="54.95" customHeight="1" x14ac:dyDescent="0.25">
      <c r="B6087" s="79"/>
    </row>
    <row r="6088" spans="2:2" ht="54.95" customHeight="1" x14ac:dyDescent="0.25">
      <c r="B6088" s="79"/>
    </row>
    <row r="6089" spans="2:2" ht="54.95" customHeight="1" x14ac:dyDescent="0.25">
      <c r="B6089" s="79"/>
    </row>
    <row r="6090" spans="2:2" ht="54.95" customHeight="1" x14ac:dyDescent="0.25">
      <c r="B6090" s="79"/>
    </row>
    <row r="6091" spans="2:2" ht="54.95" customHeight="1" x14ac:dyDescent="0.25">
      <c r="B6091" s="79"/>
    </row>
    <row r="6092" spans="2:2" ht="54.95" customHeight="1" x14ac:dyDescent="0.25">
      <c r="B6092" s="79"/>
    </row>
    <row r="6093" spans="2:2" ht="54.95" customHeight="1" x14ac:dyDescent="0.25">
      <c r="B6093" s="79"/>
    </row>
    <row r="6094" spans="2:2" ht="54.95" customHeight="1" x14ac:dyDescent="0.25">
      <c r="B6094" s="79"/>
    </row>
    <row r="6095" spans="2:2" ht="54.95" customHeight="1" x14ac:dyDescent="0.25">
      <c r="B6095" s="79"/>
    </row>
    <row r="6096" spans="2:2" ht="54.95" customHeight="1" x14ac:dyDescent="0.25">
      <c r="B6096" s="79"/>
    </row>
    <row r="6097" spans="2:2" ht="54.95" customHeight="1" x14ac:dyDescent="0.25">
      <c r="B6097" s="79"/>
    </row>
    <row r="6098" spans="2:2" ht="54.95" customHeight="1" x14ac:dyDescent="0.25">
      <c r="B6098" s="79"/>
    </row>
    <row r="6099" spans="2:2" ht="54.95" customHeight="1" x14ac:dyDescent="0.25">
      <c r="B6099" s="79"/>
    </row>
    <row r="6100" spans="2:2" ht="54.95" customHeight="1" x14ac:dyDescent="0.25">
      <c r="B6100" s="79"/>
    </row>
    <row r="6101" spans="2:2" ht="54.95" customHeight="1" x14ac:dyDescent="0.25">
      <c r="B6101" s="79"/>
    </row>
    <row r="6102" spans="2:2" ht="54.95" customHeight="1" x14ac:dyDescent="0.25">
      <c r="B6102" s="79"/>
    </row>
    <row r="6103" spans="2:2" ht="54.95" customHeight="1" x14ac:dyDescent="0.25">
      <c r="B6103" s="79"/>
    </row>
    <row r="6104" spans="2:2" ht="54.95" customHeight="1" x14ac:dyDescent="0.25">
      <c r="B6104" s="79"/>
    </row>
    <row r="6105" spans="2:2" ht="54.95" customHeight="1" x14ac:dyDescent="0.25">
      <c r="B6105" s="79"/>
    </row>
    <row r="6106" spans="2:2" ht="54.95" customHeight="1" x14ac:dyDescent="0.25">
      <c r="B6106" s="79"/>
    </row>
    <row r="6107" spans="2:2" ht="54.95" customHeight="1" x14ac:dyDescent="0.25">
      <c r="B6107" s="79"/>
    </row>
    <row r="6108" spans="2:2" ht="54.95" customHeight="1" x14ac:dyDescent="0.25">
      <c r="B6108" s="79"/>
    </row>
    <row r="6109" spans="2:2" ht="54.95" customHeight="1" x14ac:dyDescent="0.25">
      <c r="B6109" s="79"/>
    </row>
    <row r="6110" spans="2:2" ht="54.95" customHeight="1" x14ac:dyDescent="0.25">
      <c r="B6110" s="79"/>
    </row>
    <row r="6111" spans="2:2" ht="54.95" customHeight="1" x14ac:dyDescent="0.25">
      <c r="B6111" s="79"/>
    </row>
    <row r="6112" spans="2:2" ht="54.95" customHeight="1" x14ac:dyDescent="0.25">
      <c r="B6112" s="79"/>
    </row>
    <row r="6113" spans="2:2" ht="54.95" customHeight="1" x14ac:dyDescent="0.25">
      <c r="B6113" s="79"/>
    </row>
    <row r="6114" spans="2:2" ht="54.95" customHeight="1" x14ac:dyDescent="0.25">
      <c r="B6114" s="79"/>
    </row>
    <row r="6115" spans="2:2" ht="54.95" customHeight="1" x14ac:dyDescent="0.25">
      <c r="B6115" s="79"/>
    </row>
    <row r="6116" spans="2:2" ht="54.95" customHeight="1" x14ac:dyDescent="0.25">
      <c r="B6116" s="79"/>
    </row>
    <row r="6117" spans="2:2" ht="54.95" customHeight="1" x14ac:dyDescent="0.25">
      <c r="B6117" s="79"/>
    </row>
    <row r="6118" spans="2:2" ht="54.95" customHeight="1" x14ac:dyDescent="0.25">
      <c r="B6118" s="79"/>
    </row>
    <row r="6119" spans="2:2" ht="54.95" customHeight="1" x14ac:dyDescent="0.25">
      <c r="B6119" s="79"/>
    </row>
    <row r="6120" spans="2:2" ht="54.95" customHeight="1" x14ac:dyDescent="0.25">
      <c r="B6120" s="79"/>
    </row>
    <row r="6121" spans="2:2" ht="54.95" customHeight="1" x14ac:dyDescent="0.25">
      <c r="B6121" s="79"/>
    </row>
    <row r="6122" spans="2:2" ht="54.95" customHeight="1" x14ac:dyDescent="0.25">
      <c r="B6122" s="79"/>
    </row>
    <row r="6123" spans="2:2" ht="54.95" customHeight="1" x14ac:dyDescent="0.25">
      <c r="B6123" s="79"/>
    </row>
    <row r="6124" spans="2:2" ht="54.95" customHeight="1" x14ac:dyDescent="0.25">
      <c r="B6124" s="79"/>
    </row>
    <row r="6125" spans="2:2" ht="54.95" customHeight="1" x14ac:dyDescent="0.25">
      <c r="B6125" s="79"/>
    </row>
    <row r="6126" spans="2:2" ht="54.95" customHeight="1" x14ac:dyDescent="0.25">
      <c r="B6126" s="79"/>
    </row>
    <row r="6127" spans="2:2" ht="54.95" customHeight="1" x14ac:dyDescent="0.25">
      <c r="B6127" s="79"/>
    </row>
    <row r="6128" spans="2:2" ht="54.95" customHeight="1" x14ac:dyDescent="0.25">
      <c r="B6128" s="79"/>
    </row>
    <row r="6129" spans="2:2" ht="54.95" customHeight="1" x14ac:dyDescent="0.25">
      <c r="B6129" s="79"/>
    </row>
    <row r="6130" spans="2:2" ht="54.95" customHeight="1" x14ac:dyDescent="0.25">
      <c r="B6130" s="79"/>
    </row>
    <row r="6131" spans="2:2" ht="54.95" customHeight="1" x14ac:dyDescent="0.25">
      <c r="B6131" s="79"/>
    </row>
    <row r="6132" spans="2:2" ht="54.95" customHeight="1" x14ac:dyDescent="0.25">
      <c r="B6132" s="79"/>
    </row>
    <row r="6133" spans="2:2" ht="54.95" customHeight="1" x14ac:dyDescent="0.25">
      <c r="B6133" s="79"/>
    </row>
    <row r="6134" spans="2:2" ht="54.95" customHeight="1" x14ac:dyDescent="0.25">
      <c r="B6134" s="79"/>
    </row>
    <row r="6135" spans="2:2" ht="54.95" customHeight="1" x14ac:dyDescent="0.25">
      <c r="B6135" s="79"/>
    </row>
    <row r="6136" spans="2:2" ht="54.95" customHeight="1" x14ac:dyDescent="0.25">
      <c r="B6136" s="79"/>
    </row>
    <row r="6137" spans="2:2" ht="54.95" customHeight="1" x14ac:dyDescent="0.25">
      <c r="B6137" s="79"/>
    </row>
    <row r="6138" spans="2:2" ht="54.95" customHeight="1" x14ac:dyDescent="0.25">
      <c r="B6138" s="79"/>
    </row>
    <row r="6139" spans="2:2" ht="54.95" customHeight="1" x14ac:dyDescent="0.25">
      <c r="B6139" s="79"/>
    </row>
    <row r="6140" spans="2:2" ht="54.95" customHeight="1" x14ac:dyDescent="0.25">
      <c r="B6140" s="79"/>
    </row>
    <row r="6141" spans="2:2" ht="54.95" customHeight="1" x14ac:dyDescent="0.25">
      <c r="B6141" s="79"/>
    </row>
    <row r="6142" spans="2:2" ht="54.95" customHeight="1" x14ac:dyDescent="0.25">
      <c r="B6142" s="79"/>
    </row>
    <row r="6143" spans="2:2" ht="54.95" customHeight="1" x14ac:dyDescent="0.25">
      <c r="B6143" s="79"/>
    </row>
    <row r="6144" spans="2:2" ht="54.95" customHeight="1" x14ac:dyDescent="0.25">
      <c r="B6144" s="79"/>
    </row>
    <row r="6145" spans="2:2" ht="54.95" customHeight="1" x14ac:dyDescent="0.25">
      <c r="B6145" s="79"/>
    </row>
    <row r="6146" spans="2:2" ht="54.95" customHeight="1" x14ac:dyDescent="0.25">
      <c r="B6146" s="79"/>
    </row>
    <row r="6147" spans="2:2" ht="54.95" customHeight="1" x14ac:dyDescent="0.25">
      <c r="B6147" s="79"/>
    </row>
    <row r="6148" spans="2:2" ht="54.95" customHeight="1" x14ac:dyDescent="0.25">
      <c r="B6148" s="79"/>
    </row>
    <row r="6149" spans="2:2" ht="54.95" customHeight="1" x14ac:dyDescent="0.25">
      <c r="B6149" s="79"/>
    </row>
    <row r="6150" spans="2:2" ht="54.95" customHeight="1" x14ac:dyDescent="0.25">
      <c r="B6150" s="79"/>
    </row>
    <row r="6151" spans="2:2" ht="54.95" customHeight="1" x14ac:dyDescent="0.25">
      <c r="B6151" s="79"/>
    </row>
    <row r="6152" spans="2:2" ht="54.95" customHeight="1" x14ac:dyDescent="0.25">
      <c r="B6152" s="79"/>
    </row>
    <row r="6153" spans="2:2" ht="54.95" customHeight="1" x14ac:dyDescent="0.25">
      <c r="B6153" s="79"/>
    </row>
    <row r="6154" spans="2:2" ht="54.95" customHeight="1" x14ac:dyDescent="0.25">
      <c r="B6154" s="79"/>
    </row>
    <row r="6155" spans="2:2" ht="54.95" customHeight="1" x14ac:dyDescent="0.25">
      <c r="B6155" s="79"/>
    </row>
    <row r="6156" spans="2:2" ht="54.95" customHeight="1" x14ac:dyDescent="0.25">
      <c r="B6156" s="79"/>
    </row>
    <row r="6157" spans="2:2" ht="54.95" customHeight="1" x14ac:dyDescent="0.25">
      <c r="B6157" s="79"/>
    </row>
    <row r="6158" spans="2:2" ht="54.95" customHeight="1" x14ac:dyDescent="0.25">
      <c r="B6158" s="79"/>
    </row>
    <row r="6159" spans="2:2" ht="54.95" customHeight="1" x14ac:dyDescent="0.25">
      <c r="B6159" s="79"/>
    </row>
    <row r="6160" spans="2:2" ht="54.95" customHeight="1" x14ac:dyDescent="0.25">
      <c r="B6160" s="79"/>
    </row>
    <row r="6161" spans="2:2" ht="54.95" customHeight="1" x14ac:dyDescent="0.25">
      <c r="B6161" s="79"/>
    </row>
    <row r="6162" spans="2:2" ht="54.95" customHeight="1" x14ac:dyDescent="0.25">
      <c r="B6162" s="79"/>
    </row>
    <row r="6163" spans="2:2" ht="54.95" customHeight="1" x14ac:dyDescent="0.25">
      <c r="B6163" s="79"/>
    </row>
    <row r="6164" spans="2:2" ht="54.95" customHeight="1" x14ac:dyDescent="0.25">
      <c r="B6164" s="79"/>
    </row>
    <row r="6165" spans="2:2" ht="54.95" customHeight="1" x14ac:dyDescent="0.25">
      <c r="B6165" s="79"/>
    </row>
    <row r="6166" spans="2:2" ht="54.95" customHeight="1" x14ac:dyDescent="0.25">
      <c r="B6166" s="79"/>
    </row>
    <row r="6167" spans="2:2" ht="54.95" customHeight="1" x14ac:dyDescent="0.25">
      <c r="B6167" s="79"/>
    </row>
    <row r="6168" spans="2:2" ht="54.95" customHeight="1" x14ac:dyDescent="0.25">
      <c r="B6168" s="79"/>
    </row>
    <row r="6169" spans="2:2" ht="54.95" customHeight="1" x14ac:dyDescent="0.25">
      <c r="B6169" s="79"/>
    </row>
    <row r="6170" spans="2:2" ht="54.95" customHeight="1" x14ac:dyDescent="0.25">
      <c r="B6170" s="79"/>
    </row>
    <row r="6171" spans="2:2" ht="54.95" customHeight="1" x14ac:dyDescent="0.25">
      <c r="B6171" s="79"/>
    </row>
    <row r="6172" spans="2:2" ht="54.95" customHeight="1" x14ac:dyDescent="0.25">
      <c r="B6172" s="79"/>
    </row>
    <row r="6173" spans="2:2" ht="54.95" customHeight="1" x14ac:dyDescent="0.25">
      <c r="B6173" s="79"/>
    </row>
    <row r="6174" spans="2:2" ht="54.95" customHeight="1" x14ac:dyDescent="0.25">
      <c r="B6174" s="79"/>
    </row>
    <row r="6175" spans="2:2" ht="54.95" customHeight="1" x14ac:dyDescent="0.25">
      <c r="B6175" s="79"/>
    </row>
    <row r="6176" spans="2:2" ht="54.95" customHeight="1" x14ac:dyDescent="0.25">
      <c r="B6176" s="79"/>
    </row>
    <row r="6177" spans="2:2" ht="54.95" customHeight="1" x14ac:dyDescent="0.25">
      <c r="B6177" s="79"/>
    </row>
    <row r="6178" spans="2:2" ht="54.95" customHeight="1" x14ac:dyDescent="0.25">
      <c r="B6178" s="79"/>
    </row>
    <row r="6179" spans="2:2" ht="54.95" customHeight="1" x14ac:dyDescent="0.25">
      <c r="B6179" s="79"/>
    </row>
    <row r="6180" spans="2:2" ht="54.95" customHeight="1" x14ac:dyDescent="0.25">
      <c r="B6180" s="79"/>
    </row>
    <row r="6181" spans="2:2" ht="54.95" customHeight="1" x14ac:dyDescent="0.25">
      <c r="B6181" s="79"/>
    </row>
    <row r="6182" spans="2:2" ht="54.95" customHeight="1" x14ac:dyDescent="0.25">
      <c r="B6182" s="79"/>
    </row>
    <row r="6183" spans="2:2" ht="54.95" customHeight="1" x14ac:dyDescent="0.25">
      <c r="B6183" s="79"/>
    </row>
    <row r="6184" spans="2:2" ht="54.95" customHeight="1" x14ac:dyDescent="0.25">
      <c r="B6184" s="79"/>
    </row>
    <row r="6185" spans="2:2" ht="54.95" customHeight="1" x14ac:dyDescent="0.25">
      <c r="B6185" s="79"/>
    </row>
    <row r="6186" spans="2:2" ht="54.95" customHeight="1" x14ac:dyDescent="0.25">
      <c r="B6186" s="79"/>
    </row>
    <row r="6187" spans="2:2" ht="54.95" customHeight="1" x14ac:dyDescent="0.25">
      <c r="B6187" s="79"/>
    </row>
    <row r="6188" spans="2:2" ht="54.95" customHeight="1" x14ac:dyDescent="0.25">
      <c r="B6188" s="79"/>
    </row>
    <row r="6189" spans="2:2" ht="54.95" customHeight="1" x14ac:dyDescent="0.25">
      <c r="B6189" s="79"/>
    </row>
    <row r="6190" spans="2:2" ht="54.95" customHeight="1" x14ac:dyDescent="0.25">
      <c r="B6190" s="79"/>
    </row>
    <row r="6191" spans="2:2" ht="54.95" customHeight="1" x14ac:dyDescent="0.25">
      <c r="B6191" s="79"/>
    </row>
    <row r="6192" spans="2:2" ht="54.95" customHeight="1" x14ac:dyDescent="0.25">
      <c r="B6192" s="79"/>
    </row>
    <row r="6193" spans="2:2" ht="54.95" customHeight="1" x14ac:dyDescent="0.25">
      <c r="B6193" s="79"/>
    </row>
    <row r="6194" spans="2:2" ht="54.95" customHeight="1" x14ac:dyDescent="0.25">
      <c r="B6194" s="79"/>
    </row>
    <row r="6195" spans="2:2" ht="54.95" customHeight="1" x14ac:dyDescent="0.25">
      <c r="B6195" s="79"/>
    </row>
    <row r="6196" spans="2:2" ht="54.95" customHeight="1" x14ac:dyDescent="0.25">
      <c r="B6196" s="79"/>
    </row>
    <row r="6197" spans="2:2" ht="54.95" customHeight="1" x14ac:dyDescent="0.25">
      <c r="B6197" s="79"/>
    </row>
    <row r="6198" spans="2:2" ht="54.95" customHeight="1" x14ac:dyDescent="0.25">
      <c r="B6198" s="79"/>
    </row>
    <row r="6199" spans="2:2" ht="54.95" customHeight="1" x14ac:dyDescent="0.25">
      <c r="B6199" s="79"/>
    </row>
    <row r="6200" spans="2:2" ht="54.95" customHeight="1" x14ac:dyDescent="0.25">
      <c r="B6200" s="79"/>
    </row>
    <row r="6201" spans="2:2" ht="54.95" customHeight="1" x14ac:dyDescent="0.25">
      <c r="B6201" s="79"/>
    </row>
    <row r="6202" spans="2:2" ht="54.95" customHeight="1" x14ac:dyDescent="0.25">
      <c r="B6202" s="79"/>
    </row>
    <row r="6203" spans="2:2" ht="54.95" customHeight="1" x14ac:dyDescent="0.25">
      <c r="B6203" s="79"/>
    </row>
    <row r="6204" spans="2:2" ht="54.95" customHeight="1" x14ac:dyDescent="0.25">
      <c r="B6204" s="79"/>
    </row>
    <row r="6205" spans="2:2" ht="54.95" customHeight="1" x14ac:dyDescent="0.25">
      <c r="B6205" s="79"/>
    </row>
    <row r="6206" spans="2:2" ht="54.95" customHeight="1" x14ac:dyDescent="0.25">
      <c r="B6206" s="79"/>
    </row>
    <row r="6207" spans="2:2" ht="54.95" customHeight="1" x14ac:dyDescent="0.25">
      <c r="B6207" s="79"/>
    </row>
    <row r="6208" spans="2:2" ht="54.95" customHeight="1" x14ac:dyDescent="0.25">
      <c r="B6208" s="79"/>
    </row>
    <row r="6209" spans="2:2" ht="54.95" customHeight="1" x14ac:dyDescent="0.25">
      <c r="B6209" s="79"/>
    </row>
    <row r="6210" spans="2:2" ht="54.95" customHeight="1" x14ac:dyDescent="0.25">
      <c r="B6210" s="79"/>
    </row>
    <row r="6211" spans="2:2" ht="54.95" customHeight="1" x14ac:dyDescent="0.25">
      <c r="B6211" s="79"/>
    </row>
    <row r="6212" spans="2:2" ht="54.95" customHeight="1" x14ac:dyDescent="0.25">
      <c r="B6212" s="79"/>
    </row>
    <row r="6213" spans="2:2" ht="54.95" customHeight="1" x14ac:dyDescent="0.25">
      <c r="B6213" s="79"/>
    </row>
    <row r="6214" spans="2:2" ht="54.95" customHeight="1" x14ac:dyDescent="0.25">
      <c r="B6214" s="79"/>
    </row>
    <row r="6215" spans="2:2" ht="54.95" customHeight="1" x14ac:dyDescent="0.25">
      <c r="B6215" s="79"/>
    </row>
    <row r="6216" spans="2:2" ht="54.95" customHeight="1" x14ac:dyDescent="0.25">
      <c r="B6216" s="79"/>
    </row>
    <row r="6217" spans="2:2" ht="54.95" customHeight="1" x14ac:dyDescent="0.25">
      <c r="B6217" s="79"/>
    </row>
    <row r="6218" spans="2:2" ht="54.95" customHeight="1" x14ac:dyDescent="0.25">
      <c r="B6218" s="79"/>
    </row>
    <row r="6219" spans="2:2" ht="54.95" customHeight="1" x14ac:dyDescent="0.25">
      <c r="B6219" s="79"/>
    </row>
    <row r="6220" spans="2:2" ht="54.95" customHeight="1" x14ac:dyDescent="0.25">
      <c r="B6220" s="79"/>
    </row>
    <row r="6221" spans="2:2" ht="54.95" customHeight="1" x14ac:dyDescent="0.25">
      <c r="B6221" s="79"/>
    </row>
    <row r="6222" spans="2:2" ht="54.95" customHeight="1" x14ac:dyDescent="0.25">
      <c r="B6222" s="79"/>
    </row>
    <row r="6223" spans="2:2" ht="54.95" customHeight="1" x14ac:dyDescent="0.25">
      <c r="B6223" s="79"/>
    </row>
    <row r="6224" spans="2:2" ht="54.95" customHeight="1" x14ac:dyDescent="0.25">
      <c r="B6224" s="79"/>
    </row>
    <row r="6225" spans="2:2" ht="54.95" customHeight="1" x14ac:dyDescent="0.25">
      <c r="B6225" s="79"/>
    </row>
    <row r="6226" spans="2:2" ht="54.95" customHeight="1" x14ac:dyDescent="0.25">
      <c r="B6226" s="79"/>
    </row>
    <row r="6227" spans="2:2" ht="54.95" customHeight="1" x14ac:dyDescent="0.25">
      <c r="B6227" s="79"/>
    </row>
    <row r="6228" spans="2:2" ht="54.95" customHeight="1" x14ac:dyDescent="0.25">
      <c r="B6228" s="79"/>
    </row>
    <row r="6229" spans="2:2" ht="54.95" customHeight="1" x14ac:dyDescent="0.25">
      <c r="B6229" s="79"/>
    </row>
    <row r="6230" spans="2:2" ht="54.95" customHeight="1" x14ac:dyDescent="0.25">
      <c r="B6230" s="79"/>
    </row>
    <row r="6231" spans="2:2" ht="54.95" customHeight="1" x14ac:dyDescent="0.25">
      <c r="B6231" s="79"/>
    </row>
    <row r="6232" spans="2:2" ht="54.95" customHeight="1" x14ac:dyDescent="0.25">
      <c r="B6232" s="79"/>
    </row>
    <row r="6233" spans="2:2" ht="54.95" customHeight="1" x14ac:dyDescent="0.25">
      <c r="B6233" s="79"/>
    </row>
    <row r="6234" spans="2:2" ht="54.95" customHeight="1" x14ac:dyDescent="0.25">
      <c r="B6234" s="79"/>
    </row>
    <row r="6235" spans="2:2" ht="54.95" customHeight="1" x14ac:dyDescent="0.25">
      <c r="B6235" s="79"/>
    </row>
    <row r="6236" spans="2:2" ht="54.95" customHeight="1" x14ac:dyDescent="0.25">
      <c r="B6236" s="79"/>
    </row>
    <row r="6237" spans="2:2" ht="54.95" customHeight="1" x14ac:dyDescent="0.25">
      <c r="B6237" s="79"/>
    </row>
    <row r="6238" spans="2:2" ht="54.95" customHeight="1" x14ac:dyDescent="0.25">
      <c r="B6238" s="79"/>
    </row>
    <row r="6239" spans="2:2" ht="54.95" customHeight="1" x14ac:dyDescent="0.25">
      <c r="B6239" s="79"/>
    </row>
    <row r="6240" spans="2:2" ht="54.95" customHeight="1" x14ac:dyDescent="0.25">
      <c r="B6240" s="79"/>
    </row>
    <row r="6241" spans="2:2" ht="54.95" customHeight="1" x14ac:dyDescent="0.25">
      <c r="B6241" s="79"/>
    </row>
    <row r="6242" spans="2:2" ht="54.95" customHeight="1" x14ac:dyDescent="0.25">
      <c r="B6242" s="79"/>
    </row>
    <row r="6243" spans="2:2" ht="54.95" customHeight="1" x14ac:dyDescent="0.25">
      <c r="B6243" s="79"/>
    </row>
    <row r="6244" spans="2:2" ht="54.95" customHeight="1" x14ac:dyDescent="0.25">
      <c r="B6244" s="79"/>
    </row>
    <row r="6245" spans="2:2" ht="54.95" customHeight="1" x14ac:dyDescent="0.25">
      <c r="B6245" s="79"/>
    </row>
    <row r="6246" spans="2:2" ht="54.95" customHeight="1" x14ac:dyDescent="0.25">
      <c r="B6246" s="79"/>
    </row>
    <row r="6247" spans="2:2" ht="54.95" customHeight="1" x14ac:dyDescent="0.25">
      <c r="B6247" s="79"/>
    </row>
    <row r="6248" spans="2:2" ht="54.95" customHeight="1" x14ac:dyDescent="0.25">
      <c r="B6248" s="79"/>
    </row>
    <row r="6249" spans="2:2" ht="54.95" customHeight="1" x14ac:dyDescent="0.25">
      <c r="B6249" s="79"/>
    </row>
    <row r="6250" spans="2:2" ht="54.95" customHeight="1" x14ac:dyDescent="0.25">
      <c r="B6250" s="79"/>
    </row>
    <row r="6251" spans="2:2" ht="54.95" customHeight="1" x14ac:dyDescent="0.25">
      <c r="B6251" s="79"/>
    </row>
    <row r="6252" spans="2:2" ht="54.95" customHeight="1" x14ac:dyDescent="0.25">
      <c r="B6252" s="79"/>
    </row>
    <row r="6253" spans="2:2" ht="54.95" customHeight="1" x14ac:dyDescent="0.25">
      <c r="B6253" s="79"/>
    </row>
    <row r="6254" spans="2:2" ht="54.95" customHeight="1" x14ac:dyDescent="0.25">
      <c r="B6254" s="79"/>
    </row>
    <row r="6255" spans="2:2" ht="54.95" customHeight="1" x14ac:dyDescent="0.25">
      <c r="B6255" s="79"/>
    </row>
    <row r="6256" spans="2:2" ht="54.95" customHeight="1" x14ac:dyDescent="0.25">
      <c r="B6256" s="79"/>
    </row>
    <row r="6257" spans="2:2" ht="54.95" customHeight="1" x14ac:dyDescent="0.25">
      <c r="B6257" s="79"/>
    </row>
    <row r="6258" spans="2:2" ht="54.95" customHeight="1" x14ac:dyDescent="0.25">
      <c r="B6258" s="79"/>
    </row>
    <row r="6259" spans="2:2" ht="54.95" customHeight="1" x14ac:dyDescent="0.25">
      <c r="B6259" s="79"/>
    </row>
    <row r="6260" spans="2:2" ht="54.95" customHeight="1" x14ac:dyDescent="0.25">
      <c r="B6260" s="79"/>
    </row>
    <row r="6261" spans="2:2" ht="54.95" customHeight="1" x14ac:dyDescent="0.25">
      <c r="B6261" s="79"/>
    </row>
    <row r="6262" spans="2:2" ht="54.95" customHeight="1" x14ac:dyDescent="0.25">
      <c r="B6262" s="79"/>
    </row>
    <row r="6263" spans="2:2" ht="54.95" customHeight="1" x14ac:dyDescent="0.25">
      <c r="B6263" s="79"/>
    </row>
    <row r="6264" spans="2:2" ht="54.95" customHeight="1" x14ac:dyDescent="0.25">
      <c r="B6264" s="79"/>
    </row>
    <row r="6265" spans="2:2" ht="54.95" customHeight="1" x14ac:dyDescent="0.25">
      <c r="B6265" s="79"/>
    </row>
    <row r="6266" spans="2:2" ht="54.95" customHeight="1" x14ac:dyDescent="0.25">
      <c r="B6266" s="79"/>
    </row>
    <row r="6267" spans="2:2" ht="54.95" customHeight="1" x14ac:dyDescent="0.25">
      <c r="B6267" s="79"/>
    </row>
    <row r="6268" spans="2:2" ht="54.95" customHeight="1" x14ac:dyDescent="0.25">
      <c r="B6268" s="79"/>
    </row>
    <row r="6269" spans="2:2" ht="54.95" customHeight="1" x14ac:dyDescent="0.25">
      <c r="B6269" s="79"/>
    </row>
    <row r="6270" spans="2:2" ht="54.95" customHeight="1" x14ac:dyDescent="0.25">
      <c r="B6270" s="79"/>
    </row>
    <row r="6271" spans="2:2" ht="54.95" customHeight="1" x14ac:dyDescent="0.25">
      <c r="B6271" s="79"/>
    </row>
    <row r="6272" spans="2:2" ht="54.95" customHeight="1" x14ac:dyDescent="0.25">
      <c r="B6272" s="79"/>
    </row>
    <row r="6273" spans="2:2" ht="54.95" customHeight="1" x14ac:dyDescent="0.25">
      <c r="B6273" s="79"/>
    </row>
    <row r="6274" spans="2:2" ht="54.95" customHeight="1" x14ac:dyDescent="0.25">
      <c r="B6274" s="79"/>
    </row>
    <row r="6275" spans="2:2" ht="54.95" customHeight="1" x14ac:dyDescent="0.25">
      <c r="B6275" s="79"/>
    </row>
    <row r="6276" spans="2:2" ht="54.95" customHeight="1" x14ac:dyDescent="0.25">
      <c r="B6276" s="79"/>
    </row>
    <row r="6277" spans="2:2" ht="54.95" customHeight="1" x14ac:dyDescent="0.25">
      <c r="B6277" s="79"/>
    </row>
    <row r="6278" spans="2:2" ht="54.95" customHeight="1" x14ac:dyDescent="0.25">
      <c r="B6278" s="79"/>
    </row>
    <row r="6279" spans="2:2" ht="54.95" customHeight="1" x14ac:dyDescent="0.25">
      <c r="B6279" s="79"/>
    </row>
    <row r="6280" spans="2:2" ht="54.95" customHeight="1" x14ac:dyDescent="0.25">
      <c r="B6280" s="79"/>
    </row>
    <row r="6281" spans="2:2" ht="54.95" customHeight="1" x14ac:dyDescent="0.25">
      <c r="B6281" s="79"/>
    </row>
    <row r="6282" spans="2:2" ht="54.95" customHeight="1" x14ac:dyDescent="0.25">
      <c r="B6282" s="79"/>
    </row>
    <row r="6283" spans="2:2" ht="54.95" customHeight="1" x14ac:dyDescent="0.25">
      <c r="B6283" s="79"/>
    </row>
    <row r="6284" spans="2:2" ht="54.95" customHeight="1" x14ac:dyDescent="0.25">
      <c r="B6284" s="79"/>
    </row>
    <row r="6285" spans="2:2" ht="54.95" customHeight="1" x14ac:dyDescent="0.25">
      <c r="B6285" s="79"/>
    </row>
    <row r="6286" spans="2:2" ht="54.95" customHeight="1" x14ac:dyDescent="0.25">
      <c r="B6286" s="79"/>
    </row>
    <row r="6287" spans="2:2" ht="54.95" customHeight="1" x14ac:dyDescent="0.25">
      <c r="B6287" s="79"/>
    </row>
    <row r="6288" spans="2:2" ht="54.95" customHeight="1" x14ac:dyDescent="0.25">
      <c r="B6288" s="79"/>
    </row>
    <row r="6289" spans="2:2" ht="54.95" customHeight="1" x14ac:dyDescent="0.25">
      <c r="B6289" s="79"/>
    </row>
    <row r="6290" spans="2:2" ht="54.95" customHeight="1" x14ac:dyDescent="0.25">
      <c r="B6290" s="79"/>
    </row>
    <row r="6291" spans="2:2" ht="54.95" customHeight="1" x14ac:dyDescent="0.25">
      <c r="B6291" s="79"/>
    </row>
    <row r="6292" spans="2:2" ht="54.95" customHeight="1" x14ac:dyDescent="0.25">
      <c r="B6292" s="79"/>
    </row>
    <row r="6293" spans="2:2" ht="54.95" customHeight="1" x14ac:dyDescent="0.25">
      <c r="B6293" s="79"/>
    </row>
    <row r="6294" spans="2:2" ht="54.95" customHeight="1" x14ac:dyDescent="0.25">
      <c r="B6294" s="79"/>
    </row>
    <row r="6295" spans="2:2" ht="54.95" customHeight="1" x14ac:dyDescent="0.25">
      <c r="B6295" s="79"/>
    </row>
    <row r="6296" spans="2:2" ht="54.95" customHeight="1" x14ac:dyDescent="0.25">
      <c r="B6296" s="79"/>
    </row>
    <row r="6297" spans="2:2" ht="54.95" customHeight="1" x14ac:dyDescent="0.25">
      <c r="B6297" s="79"/>
    </row>
    <row r="6298" spans="2:2" ht="54.95" customHeight="1" x14ac:dyDescent="0.25">
      <c r="B6298" s="79"/>
    </row>
    <row r="6299" spans="2:2" ht="54.95" customHeight="1" x14ac:dyDescent="0.25">
      <c r="B6299" s="79"/>
    </row>
    <row r="6300" spans="2:2" ht="54.95" customHeight="1" x14ac:dyDescent="0.25">
      <c r="B6300" s="79"/>
    </row>
    <row r="6301" spans="2:2" ht="54.95" customHeight="1" x14ac:dyDescent="0.25">
      <c r="B6301" s="79"/>
    </row>
    <row r="6302" spans="2:2" ht="54.95" customHeight="1" x14ac:dyDescent="0.25">
      <c r="B6302" s="79"/>
    </row>
    <row r="6303" spans="2:2" ht="54.95" customHeight="1" x14ac:dyDescent="0.25">
      <c r="B6303" s="79"/>
    </row>
    <row r="6304" spans="2:2" ht="54.95" customHeight="1" x14ac:dyDescent="0.25">
      <c r="B6304" s="79"/>
    </row>
    <row r="6305" spans="2:2" ht="54.95" customHeight="1" x14ac:dyDescent="0.25">
      <c r="B6305" s="79"/>
    </row>
    <row r="6306" spans="2:2" ht="54.95" customHeight="1" x14ac:dyDescent="0.25">
      <c r="B6306" s="79"/>
    </row>
    <row r="6307" spans="2:2" ht="54.95" customHeight="1" x14ac:dyDescent="0.25">
      <c r="B6307" s="79"/>
    </row>
    <row r="6308" spans="2:2" ht="54.95" customHeight="1" x14ac:dyDescent="0.25">
      <c r="B6308" s="79"/>
    </row>
    <row r="6309" spans="2:2" ht="54.95" customHeight="1" x14ac:dyDescent="0.25">
      <c r="B6309" s="79"/>
    </row>
    <row r="6310" spans="2:2" ht="54.95" customHeight="1" x14ac:dyDescent="0.25">
      <c r="B6310" s="79"/>
    </row>
    <row r="6311" spans="2:2" ht="54.95" customHeight="1" x14ac:dyDescent="0.25">
      <c r="B6311" s="79"/>
    </row>
    <row r="6312" spans="2:2" ht="54.95" customHeight="1" x14ac:dyDescent="0.25">
      <c r="B6312" s="79"/>
    </row>
    <row r="6313" spans="2:2" ht="54.95" customHeight="1" x14ac:dyDescent="0.25">
      <c r="B6313" s="79"/>
    </row>
    <row r="6314" spans="2:2" ht="54.95" customHeight="1" x14ac:dyDescent="0.25">
      <c r="B6314" s="79"/>
    </row>
    <row r="6315" spans="2:2" ht="54.95" customHeight="1" x14ac:dyDescent="0.25">
      <c r="B6315" s="79"/>
    </row>
    <row r="6316" spans="2:2" ht="54.95" customHeight="1" x14ac:dyDescent="0.25">
      <c r="B6316" s="79"/>
    </row>
    <row r="6317" spans="2:2" ht="54.95" customHeight="1" x14ac:dyDescent="0.25">
      <c r="B6317" s="79"/>
    </row>
    <row r="6318" spans="2:2" ht="54.95" customHeight="1" x14ac:dyDescent="0.25">
      <c r="B6318" s="79"/>
    </row>
    <row r="6319" spans="2:2" ht="54.95" customHeight="1" x14ac:dyDescent="0.25">
      <c r="B6319" s="79"/>
    </row>
    <row r="6320" spans="2:2" ht="54.95" customHeight="1" x14ac:dyDescent="0.25">
      <c r="B6320" s="79"/>
    </row>
    <row r="6321" spans="2:2" ht="54.95" customHeight="1" x14ac:dyDescent="0.25">
      <c r="B6321" s="79"/>
    </row>
    <row r="6322" spans="2:2" ht="54.95" customHeight="1" x14ac:dyDescent="0.25">
      <c r="B6322" s="79"/>
    </row>
    <row r="6323" spans="2:2" ht="54.95" customHeight="1" x14ac:dyDescent="0.25">
      <c r="B6323" s="79"/>
    </row>
    <row r="6324" spans="2:2" ht="54.95" customHeight="1" x14ac:dyDescent="0.25">
      <c r="B6324" s="79"/>
    </row>
    <row r="6325" spans="2:2" ht="54.95" customHeight="1" x14ac:dyDescent="0.25">
      <c r="B6325" s="79"/>
    </row>
    <row r="6326" spans="2:2" ht="54.95" customHeight="1" x14ac:dyDescent="0.25">
      <c r="B6326" s="79"/>
    </row>
    <row r="6327" spans="2:2" ht="54.95" customHeight="1" x14ac:dyDescent="0.25">
      <c r="B6327" s="79"/>
    </row>
    <row r="6328" spans="2:2" ht="54.95" customHeight="1" x14ac:dyDescent="0.25">
      <c r="B6328" s="79"/>
    </row>
    <row r="6329" spans="2:2" ht="54.95" customHeight="1" x14ac:dyDescent="0.25">
      <c r="B6329" s="79"/>
    </row>
    <row r="6330" spans="2:2" ht="54.95" customHeight="1" x14ac:dyDescent="0.25">
      <c r="B6330" s="79"/>
    </row>
    <row r="6331" spans="2:2" ht="54.95" customHeight="1" x14ac:dyDescent="0.25">
      <c r="B6331" s="79"/>
    </row>
    <row r="6332" spans="2:2" ht="54.95" customHeight="1" x14ac:dyDescent="0.25">
      <c r="B6332" s="79"/>
    </row>
    <row r="6333" spans="2:2" ht="54.95" customHeight="1" x14ac:dyDescent="0.25">
      <c r="B6333" s="79"/>
    </row>
    <row r="6334" spans="2:2" ht="54.95" customHeight="1" x14ac:dyDescent="0.25">
      <c r="B6334" s="79"/>
    </row>
    <row r="6335" spans="2:2" ht="54.95" customHeight="1" x14ac:dyDescent="0.25">
      <c r="B6335" s="79"/>
    </row>
    <row r="6336" spans="2:2" ht="54.95" customHeight="1" x14ac:dyDescent="0.25">
      <c r="B6336" s="79"/>
    </row>
    <row r="6337" spans="2:2" ht="54.95" customHeight="1" x14ac:dyDescent="0.25">
      <c r="B6337" s="79"/>
    </row>
    <row r="6338" spans="2:2" ht="54.95" customHeight="1" x14ac:dyDescent="0.25">
      <c r="B6338" s="79"/>
    </row>
    <row r="6339" spans="2:2" ht="54.95" customHeight="1" x14ac:dyDescent="0.25">
      <c r="B6339" s="79"/>
    </row>
    <row r="6340" spans="2:2" ht="54.95" customHeight="1" x14ac:dyDescent="0.25">
      <c r="B6340" s="79"/>
    </row>
    <row r="6341" spans="2:2" ht="54.95" customHeight="1" x14ac:dyDescent="0.25">
      <c r="B6341" s="79"/>
    </row>
    <row r="6342" spans="2:2" ht="54.95" customHeight="1" x14ac:dyDescent="0.25">
      <c r="B6342" s="79"/>
    </row>
    <row r="6343" spans="2:2" ht="54.95" customHeight="1" x14ac:dyDescent="0.25">
      <c r="B6343" s="79"/>
    </row>
    <row r="6344" spans="2:2" ht="54.95" customHeight="1" x14ac:dyDescent="0.25">
      <c r="B6344" s="79"/>
    </row>
    <row r="6345" spans="2:2" ht="54.95" customHeight="1" x14ac:dyDescent="0.25">
      <c r="B6345" s="79"/>
    </row>
    <row r="6346" spans="2:2" ht="54.95" customHeight="1" x14ac:dyDescent="0.25">
      <c r="B6346" s="79"/>
    </row>
    <row r="6347" spans="2:2" ht="54.95" customHeight="1" x14ac:dyDescent="0.25">
      <c r="B6347" s="79"/>
    </row>
    <row r="6348" spans="2:2" ht="54.95" customHeight="1" x14ac:dyDescent="0.25">
      <c r="B6348" s="79"/>
    </row>
    <row r="6349" spans="2:2" ht="54.95" customHeight="1" x14ac:dyDescent="0.25">
      <c r="B6349" s="79"/>
    </row>
    <row r="6350" spans="2:2" ht="54.95" customHeight="1" x14ac:dyDescent="0.25">
      <c r="B6350" s="79"/>
    </row>
    <row r="6351" spans="2:2" ht="54.95" customHeight="1" x14ac:dyDescent="0.25">
      <c r="B6351" s="79"/>
    </row>
    <row r="6352" spans="2:2" ht="54.95" customHeight="1" x14ac:dyDescent="0.25">
      <c r="B6352" s="79"/>
    </row>
    <row r="6353" spans="2:2" ht="54.95" customHeight="1" x14ac:dyDescent="0.25">
      <c r="B6353" s="79"/>
    </row>
    <row r="6354" spans="2:2" ht="54.95" customHeight="1" x14ac:dyDescent="0.25">
      <c r="B6354" s="79"/>
    </row>
    <row r="6355" spans="2:2" ht="54.95" customHeight="1" x14ac:dyDescent="0.25">
      <c r="B6355" s="79"/>
    </row>
    <row r="6356" spans="2:2" ht="54.95" customHeight="1" x14ac:dyDescent="0.25">
      <c r="B6356" s="79"/>
    </row>
    <row r="6357" spans="2:2" ht="54.95" customHeight="1" x14ac:dyDescent="0.25">
      <c r="B6357" s="79"/>
    </row>
    <row r="6358" spans="2:2" ht="54.95" customHeight="1" x14ac:dyDescent="0.25">
      <c r="B6358" s="79"/>
    </row>
    <row r="6359" spans="2:2" ht="54.95" customHeight="1" x14ac:dyDescent="0.25">
      <c r="B6359" s="79"/>
    </row>
    <row r="6360" spans="2:2" ht="54.95" customHeight="1" x14ac:dyDescent="0.25">
      <c r="B6360" s="79"/>
    </row>
    <row r="6361" spans="2:2" ht="54.95" customHeight="1" x14ac:dyDescent="0.25">
      <c r="B6361" s="79"/>
    </row>
    <row r="6362" spans="2:2" ht="54.95" customHeight="1" x14ac:dyDescent="0.25">
      <c r="B6362" s="79"/>
    </row>
    <row r="6363" spans="2:2" ht="54.95" customHeight="1" x14ac:dyDescent="0.25">
      <c r="B6363" s="79"/>
    </row>
    <row r="6364" spans="2:2" ht="54.95" customHeight="1" x14ac:dyDescent="0.25">
      <c r="B6364" s="79"/>
    </row>
    <row r="6365" spans="2:2" ht="54.95" customHeight="1" x14ac:dyDescent="0.25">
      <c r="B6365" s="79"/>
    </row>
    <row r="6366" spans="2:2" ht="54.95" customHeight="1" x14ac:dyDescent="0.25">
      <c r="B6366" s="79"/>
    </row>
    <row r="6367" spans="2:2" ht="54.95" customHeight="1" x14ac:dyDescent="0.25">
      <c r="B6367" s="79"/>
    </row>
    <row r="6368" spans="2:2" ht="54.95" customHeight="1" x14ac:dyDescent="0.25">
      <c r="B6368" s="79"/>
    </row>
    <row r="6369" spans="2:2" ht="54.95" customHeight="1" x14ac:dyDescent="0.25">
      <c r="B6369" s="79"/>
    </row>
    <row r="6370" spans="2:2" ht="54.95" customHeight="1" x14ac:dyDescent="0.25">
      <c r="B6370" s="79"/>
    </row>
    <row r="6371" spans="2:2" ht="54.95" customHeight="1" x14ac:dyDescent="0.25">
      <c r="B6371" s="79"/>
    </row>
    <row r="6372" spans="2:2" ht="54.95" customHeight="1" x14ac:dyDescent="0.25">
      <c r="B6372" s="79"/>
    </row>
    <row r="6373" spans="2:2" ht="54.95" customHeight="1" x14ac:dyDescent="0.25">
      <c r="B6373" s="79"/>
    </row>
    <row r="6374" spans="2:2" ht="54.95" customHeight="1" x14ac:dyDescent="0.25">
      <c r="B6374" s="79"/>
    </row>
    <row r="6375" spans="2:2" ht="54.95" customHeight="1" x14ac:dyDescent="0.25">
      <c r="B6375" s="79"/>
    </row>
    <row r="6376" spans="2:2" ht="54.95" customHeight="1" x14ac:dyDescent="0.25">
      <c r="B6376" s="79"/>
    </row>
    <row r="6377" spans="2:2" ht="54.95" customHeight="1" x14ac:dyDescent="0.25">
      <c r="B6377" s="79"/>
    </row>
    <row r="6378" spans="2:2" ht="54.95" customHeight="1" x14ac:dyDescent="0.25">
      <c r="B6378" s="79"/>
    </row>
    <row r="6379" spans="2:2" ht="54.95" customHeight="1" x14ac:dyDescent="0.25">
      <c r="B6379" s="79"/>
    </row>
    <row r="6380" spans="2:2" ht="54.95" customHeight="1" x14ac:dyDescent="0.25">
      <c r="B6380" s="79"/>
    </row>
    <row r="6381" spans="2:2" ht="54.95" customHeight="1" x14ac:dyDescent="0.25">
      <c r="B6381" s="79"/>
    </row>
    <row r="6382" spans="2:2" ht="54.95" customHeight="1" x14ac:dyDescent="0.25">
      <c r="B6382" s="79"/>
    </row>
    <row r="6383" spans="2:2" ht="54.95" customHeight="1" x14ac:dyDescent="0.25">
      <c r="B6383" s="79"/>
    </row>
    <row r="6384" spans="2:2" ht="54.95" customHeight="1" x14ac:dyDescent="0.25">
      <c r="B6384" s="79"/>
    </row>
    <row r="6385" spans="2:2" ht="54.95" customHeight="1" x14ac:dyDescent="0.25">
      <c r="B6385" s="79"/>
    </row>
    <row r="6386" spans="2:2" ht="54.95" customHeight="1" x14ac:dyDescent="0.25">
      <c r="B6386" s="79"/>
    </row>
    <row r="6387" spans="2:2" ht="54.95" customHeight="1" x14ac:dyDescent="0.25">
      <c r="B6387" s="79"/>
    </row>
    <row r="6388" spans="2:2" ht="54.95" customHeight="1" x14ac:dyDescent="0.25">
      <c r="B6388" s="79"/>
    </row>
    <row r="6389" spans="2:2" ht="54.95" customHeight="1" x14ac:dyDescent="0.25">
      <c r="B6389" s="79"/>
    </row>
    <row r="6390" spans="2:2" ht="54.95" customHeight="1" x14ac:dyDescent="0.25">
      <c r="B6390" s="79"/>
    </row>
    <row r="6391" spans="2:2" ht="54.95" customHeight="1" x14ac:dyDescent="0.25">
      <c r="B6391" s="79"/>
    </row>
    <row r="6392" spans="2:2" ht="54.95" customHeight="1" x14ac:dyDescent="0.25">
      <c r="B6392" s="79"/>
    </row>
    <row r="6393" spans="2:2" ht="54.95" customHeight="1" x14ac:dyDescent="0.25">
      <c r="B6393" s="79"/>
    </row>
    <row r="6394" spans="2:2" ht="54.95" customHeight="1" x14ac:dyDescent="0.25">
      <c r="B6394" s="79"/>
    </row>
    <row r="6395" spans="2:2" ht="54.95" customHeight="1" x14ac:dyDescent="0.25">
      <c r="B6395" s="79"/>
    </row>
    <row r="6396" spans="2:2" ht="54.95" customHeight="1" x14ac:dyDescent="0.25">
      <c r="B6396" s="79"/>
    </row>
    <row r="6397" spans="2:2" ht="54.95" customHeight="1" x14ac:dyDescent="0.25">
      <c r="B6397" s="79"/>
    </row>
    <row r="6398" spans="2:2" ht="54.95" customHeight="1" x14ac:dyDescent="0.25">
      <c r="B6398" s="79"/>
    </row>
    <row r="6399" spans="2:2" ht="54.95" customHeight="1" x14ac:dyDescent="0.25">
      <c r="B6399" s="79"/>
    </row>
    <row r="6400" spans="2:2" ht="54.95" customHeight="1" x14ac:dyDescent="0.25">
      <c r="B6400" s="79"/>
    </row>
    <row r="6401" spans="2:2" ht="54.95" customHeight="1" x14ac:dyDescent="0.25">
      <c r="B6401" s="79"/>
    </row>
    <row r="6402" spans="2:2" ht="54.95" customHeight="1" x14ac:dyDescent="0.25">
      <c r="B6402" s="79"/>
    </row>
    <row r="6403" spans="2:2" ht="54.95" customHeight="1" x14ac:dyDescent="0.25">
      <c r="B6403" s="79"/>
    </row>
    <row r="6404" spans="2:2" ht="54.95" customHeight="1" x14ac:dyDescent="0.25">
      <c r="B6404" s="79"/>
    </row>
    <row r="6405" spans="2:2" ht="54.95" customHeight="1" x14ac:dyDescent="0.25">
      <c r="B6405" s="79"/>
    </row>
    <row r="6406" spans="2:2" ht="54.95" customHeight="1" x14ac:dyDescent="0.25">
      <c r="B6406" s="79"/>
    </row>
    <row r="6407" spans="2:2" ht="54.95" customHeight="1" x14ac:dyDescent="0.25">
      <c r="B6407" s="79"/>
    </row>
    <row r="6408" spans="2:2" ht="54.95" customHeight="1" x14ac:dyDescent="0.25">
      <c r="B6408" s="79"/>
    </row>
    <row r="6409" spans="2:2" ht="54.95" customHeight="1" x14ac:dyDescent="0.25">
      <c r="B6409" s="79"/>
    </row>
    <row r="6410" spans="2:2" ht="54.95" customHeight="1" x14ac:dyDescent="0.25">
      <c r="B6410" s="79"/>
    </row>
    <row r="6411" spans="2:2" ht="54.95" customHeight="1" x14ac:dyDescent="0.25">
      <c r="B6411" s="79"/>
    </row>
    <row r="6412" spans="2:2" ht="54.95" customHeight="1" x14ac:dyDescent="0.25">
      <c r="B6412" s="79"/>
    </row>
    <row r="6413" spans="2:2" ht="54.95" customHeight="1" x14ac:dyDescent="0.25">
      <c r="B6413" s="79"/>
    </row>
    <row r="6414" spans="2:2" ht="54.95" customHeight="1" x14ac:dyDescent="0.25">
      <c r="B6414" s="79"/>
    </row>
    <row r="6415" spans="2:2" ht="54.95" customHeight="1" x14ac:dyDescent="0.25">
      <c r="B6415" s="79"/>
    </row>
    <row r="6416" spans="2:2" ht="54.95" customHeight="1" x14ac:dyDescent="0.25">
      <c r="B6416" s="79"/>
    </row>
    <row r="6417" spans="2:2" ht="54.95" customHeight="1" x14ac:dyDescent="0.25">
      <c r="B6417" s="79"/>
    </row>
    <row r="6418" spans="2:2" ht="54.95" customHeight="1" x14ac:dyDescent="0.25">
      <c r="B6418" s="79"/>
    </row>
    <row r="6419" spans="2:2" ht="54.95" customHeight="1" x14ac:dyDescent="0.25">
      <c r="B6419" s="79"/>
    </row>
    <row r="6420" spans="2:2" ht="54.95" customHeight="1" x14ac:dyDescent="0.25">
      <c r="B6420" s="79"/>
    </row>
    <row r="6421" spans="2:2" ht="54.95" customHeight="1" x14ac:dyDescent="0.25">
      <c r="B6421" s="79"/>
    </row>
    <row r="6422" spans="2:2" ht="54.95" customHeight="1" x14ac:dyDescent="0.25">
      <c r="B6422" s="79"/>
    </row>
    <row r="6423" spans="2:2" ht="54.95" customHeight="1" x14ac:dyDescent="0.25">
      <c r="B6423" s="79"/>
    </row>
    <row r="6424" spans="2:2" ht="54.95" customHeight="1" x14ac:dyDescent="0.25">
      <c r="B6424" s="79"/>
    </row>
    <row r="6425" spans="2:2" ht="54.95" customHeight="1" x14ac:dyDescent="0.25">
      <c r="B6425" s="79"/>
    </row>
    <row r="6426" spans="2:2" ht="54.95" customHeight="1" x14ac:dyDescent="0.25">
      <c r="B6426" s="79"/>
    </row>
    <row r="6427" spans="2:2" ht="54.95" customHeight="1" x14ac:dyDescent="0.25">
      <c r="B6427" s="79"/>
    </row>
    <row r="6428" spans="2:2" ht="54.95" customHeight="1" x14ac:dyDescent="0.25">
      <c r="B6428" s="79"/>
    </row>
    <row r="6429" spans="2:2" ht="54.95" customHeight="1" x14ac:dyDescent="0.25">
      <c r="B6429" s="79"/>
    </row>
    <row r="6430" spans="2:2" ht="54.95" customHeight="1" x14ac:dyDescent="0.25">
      <c r="B6430" s="79"/>
    </row>
    <row r="6431" spans="2:2" ht="54.95" customHeight="1" x14ac:dyDescent="0.25">
      <c r="B6431" s="79"/>
    </row>
    <row r="6432" spans="2:2" ht="54.95" customHeight="1" x14ac:dyDescent="0.25">
      <c r="B6432" s="79"/>
    </row>
    <row r="6433" spans="2:2" ht="54.95" customHeight="1" x14ac:dyDescent="0.25">
      <c r="B6433" s="79"/>
    </row>
    <row r="6434" spans="2:2" ht="54.95" customHeight="1" x14ac:dyDescent="0.25">
      <c r="B6434" s="79"/>
    </row>
    <row r="6435" spans="2:2" ht="54.95" customHeight="1" x14ac:dyDescent="0.25">
      <c r="B6435" s="79"/>
    </row>
    <row r="6436" spans="2:2" ht="54.95" customHeight="1" x14ac:dyDescent="0.25">
      <c r="B6436" s="79"/>
    </row>
    <row r="6437" spans="2:2" ht="54.95" customHeight="1" x14ac:dyDescent="0.25">
      <c r="B6437" s="79"/>
    </row>
    <row r="6438" spans="2:2" ht="54.95" customHeight="1" x14ac:dyDescent="0.25">
      <c r="B6438" s="79"/>
    </row>
    <row r="6439" spans="2:2" ht="54.95" customHeight="1" x14ac:dyDescent="0.25">
      <c r="B6439" s="79"/>
    </row>
    <row r="6440" spans="2:2" ht="54.95" customHeight="1" x14ac:dyDescent="0.25">
      <c r="B6440" s="79"/>
    </row>
    <row r="6441" spans="2:2" ht="54.95" customHeight="1" x14ac:dyDescent="0.25">
      <c r="B6441" s="79"/>
    </row>
    <row r="6442" spans="2:2" ht="54.95" customHeight="1" x14ac:dyDescent="0.25">
      <c r="B6442" s="79"/>
    </row>
    <row r="6443" spans="2:2" ht="54.95" customHeight="1" x14ac:dyDescent="0.25">
      <c r="B6443" s="79"/>
    </row>
    <row r="6444" spans="2:2" ht="54.95" customHeight="1" x14ac:dyDescent="0.25">
      <c r="B6444" s="79"/>
    </row>
    <row r="6445" spans="2:2" ht="54.95" customHeight="1" x14ac:dyDescent="0.25">
      <c r="B6445" s="79"/>
    </row>
    <row r="6446" spans="2:2" ht="54.95" customHeight="1" x14ac:dyDescent="0.25">
      <c r="B6446" s="79"/>
    </row>
    <row r="6447" spans="2:2" ht="54.95" customHeight="1" x14ac:dyDescent="0.25">
      <c r="B6447" s="79"/>
    </row>
    <row r="6448" spans="2:2" ht="54.95" customHeight="1" x14ac:dyDescent="0.25">
      <c r="B6448" s="79"/>
    </row>
    <row r="6449" spans="2:2" ht="54.95" customHeight="1" x14ac:dyDescent="0.25">
      <c r="B6449" s="79"/>
    </row>
    <row r="6450" spans="2:2" ht="54.95" customHeight="1" x14ac:dyDescent="0.25">
      <c r="B6450" s="79"/>
    </row>
    <row r="6451" spans="2:2" ht="54.95" customHeight="1" x14ac:dyDescent="0.25">
      <c r="B6451" s="79"/>
    </row>
    <row r="6452" spans="2:2" ht="54.95" customHeight="1" x14ac:dyDescent="0.25">
      <c r="B6452" s="79"/>
    </row>
    <row r="6453" spans="2:2" ht="54.95" customHeight="1" x14ac:dyDescent="0.25">
      <c r="B6453" s="79"/>
    </row>
    <row r="6454" spans="2:2" ht="54.95" customHeight="1" x14ac:dyDescent="0.25">
      <c r="B6454" s="79"/>
    </row>
    <row r="6455" spans="2:2" ht="54.95" customHeight="1" x14ac:dyDescent="0.25">
      <c r="B6455" s="79"/>
    </row>
    <row r="6456" spans="2:2" ht="54.95" customHeight="1" x14ac:dyDescent="0.25">
      <c r="B6456" s="79"/>
    </row>
    <row r="6457" spans="2:2" ht="54.95" customHeight="1" x14ac:dyDescent="0.25">
      <c r="B6457" s="79"/>
    </row>
    <row r="6458" spans="2:2" ht="54.95" customHeight="1" x14ac:dyDescent="0.25">
      <c r="B6458" s="79"/>
    </row>
    <row r="6459" spans="2:2" ht="54.95" customHeight="1" x14ac:dyDescent="0.25">
      <c r="B6459" s="79"/>
    </row>
    <row r="6460" spans="2:2" ht="54.95" customHeight="1" x14ac:dyDescent="0.25">
      <c r="B6460" s="79"/>
    </row>
    <row r="6461" spans="2:2" ht="54.95" customHeight="1" x14ac:dyDescent="0.25">
      <c r="B6461" s="79"/>
    </row>
    <row r="6462" spans="2:2" ht="54.95" customHeight="1" x14ac:dyDescent="0.25">
      <c r="B6462" s="79"/>
    </row>
    <row r="6463" spans="2:2" ht="54.95" customHeight="1" x14ac:dyDescent="0.25">
      <c r="B6463" s="79"/>
    </row>
    <row r="6464" spans="2:2" ht="54.95" customHeight="1" x14ac:dyDescent="0.25">
      <c r="B6464" s="79"/>
    </row>
    <row r="6465" spans="2:2" ht="54.95" customHeight="1" x14ac:dyDescent="0.25">
      <c r="B6465" s="79"/>
    </row>
    <row r="6466" spans="2:2" ht="54.95" customHeight="1" x14ac:dyDescent="0.25">
      <c r="B6466" s="79"/>
    </row>
    <row r="6467" spans="2:2" ht="54.95" customHeight="1" x14ac:dyDescent="0.25">
      <c r="B6467" s="79"/>
    </row>
    <row r="6468" spans="2:2" ht="54.95" customHeight="1" x14ac:dyDescent="0.25">
      <c r="B6468" s="79"/>
    </row>
    <row r="6469" spans="2:2" ht="54.95" customHeight="1" x14ac:dyDescent="0.25">
      <c r="B6469" s="79"/>
    </row>
    <row r="6470" spans="2:2" ht="54.95" customHeight="1" x14ac:dyDescent="0.25">
      <c r="B6470" s="79"/>
    </row>
    <row r="6471" spans="2:2" ht="54.95" customHeight="1" x14ac:dyDescent="0.25">
      <c r="B6471" s="79"/>
    </row>
    <row r="6472" spans="2:2" ht="54.95" customHeight="1" x14ac:dyDescent="0.25">
      <c r="B6472" s="79"/>
    </row>
    <row r="6473" spans="2:2" ht="54.95" customHeight="1" x14ac:dyDescent="0.25">
      <c r="B6473" s="79"/>
    </row>
    <row r="6474" spans="2:2" ht="54.95" customHeight="1" x14ac:dyDescent="0.25">
      <c r="B6474" s="79"/>
    </row>
    <row r="6475" spans="2:2" ht="54.95" customHeight="1" x14ac:dyDescent="0.25">
      <c r="B6475" s="79"/>
    </row>
    <row r="6476" spans="2:2" ht="54.95" customHeight="1" x14ac:dyDescent="0.25">
      <c r="B6476" s="79"/>
    </row>
    <row r="6477" spans="2:2" ht="54.95" customHeight="1" x14ac:dyDescent="0.25">
      <c r="B6477" s="79"/>
    </row>
    <row r="6478" spans="2:2" ht="54.95" customHeight="1" x14ac:dyDescent="0.25">
      <c r="B6478" s="79"/>
    </row>
    <row r="6479" spans="2:2" ht="54.95" customHeight="1" x14ac:dyDescent="0.25">
      <c r="B6479" s="79"/>
    </row>
    <row r="6480" spans="2:2" ht="54.95" customHeight="1" x14ac:dyDescent="0.25">
      <c r="B6480" s="79"/>
    </row>
    <row r="6481" spans="2:2" ht="54.95" customHeight="1" x14ac:dyDescent="0.25">
      <c r="B6481" s="79"/>
    </row>
    <row r="6482" spans="2:2" ht="54.95" customHeight="1" x14ac:dyDescent="0.25">
      <c r="B6482" s="79"/>
    </row>
    <row r="6483" spans="2:2" ht="54.95" customHeight="1" x14ac:dyDescent="0.25">
      <c r="B6483" s="79"/>
    </row>
    <row r="6484" spans="2:2" ht="54.95" customHeight="1" x14ac:dyDescent="0.25">
      <c r="B6484" s="79"/>
    </row>
    <row r="6485" spans="2:2" ht="54.95" customHeight="1" x14ac:dyDescent="0.25">
      <c r="B6485" s="79"/>
    </row>
    <row r="6486" spans="2:2" ht="54.95" customHeight="1" x14ac:dyDescent="0.25">
      <c r="B6486" s="79"/>
    </row>
    <row r="6487" spans="2:2" ht="54.95" customHeight="1" x14ac:dyDescent="0.25">
      <c r="B6487" s="79"/>
    </row>
    <row r="6488" spans="2:2" ht="54.95" customHeight="1" x14ac:dyDescent="0.25">
      <c r="B6488" s="79"/>
    </row>
    <row r="6489" spans="2:2" ht="54.95" customHeight="1" x14ac:dyDescent="0.25">
      <c r="B6489" s="79"/>
    </row>
    <row r="6490" spans="2:2" ht="54.95" customHeight="1" x14ac:dyDescent="0.25">
      <c r="B6490" s="79"/>
    </row>
    <row r="6491" spans="2:2" ht="54.95" customHeight="1" x14ac:dyDescent="0.25">
      <c r="B6491" s="79"/>
    </row>
    <row r="6492" spans="2:2" ht="54.95" customHeight="1" x14ac:dyDescent="0.25">
      <c r="B6492" s="79"/>
    </row>
    <row r="6493" spans="2:2" ht="54.95" customHeight="1" x14ac:dyDescent="0.25">
      <c r="B6493" s="79"/>
    </row>
    <row r="6494" spans="2:2" ht="54.95" customHeight="1" x14ac:dyDescent="0.25">
      <c r="B6494" s="79"/>
    </row>
    <row r="6495" spans="2:2" ht="54.95" customHeight="1" x14ac:dyDescent="0.25">
      <c r="B6495" s="79"/>
    </row>
    <row r="6496" spans="2:2" ht="54.95" customHeight="1" x14ac:dyDescent="0.25">
      <c r="B6496" s="79"/>
    </row>
    <row r="6497" spans="2:2" ht="54.95" customHeight="1" x14ac:dyDescent="0.25">
      <c r="B6497" s="79"/>
    </row>
    <row r="6498" spans="2:2" ht="54.95" customHeight="1" x14ac:dyDescent="0.25">
      <c r="B6498" s="79"/>
    </row>
    <row r="6499" spans="2:2" ht="54.95" customHeight="1" x14ac:dyDescent="0.25">
      <c r="B6499" s="79"/>
    </row>
    <row r="6500" spans="2:2" ht="54.95" customHeight="1" x14ac:dyDescent="0.25">
      <c r="B6500" s="79"/>
    </row>
    <row r="6501" spans="2:2" ht="54.95" customHeight="1" x14ac:dyDescent="0.25">
      <c r="B6501" s="79"/>
    </row>
    <row r="6502" spans="2:2" ht="54.95" customHeight="1" x14ac:dyDescent="0.25">
      <c r="B6502" s="79"/>
    </row>
    <row r="6503" spans="2:2" ht="54.95" customHeight="1" x14ac:dyDescent="0.25">
      <c r="B6503" s="79"/>
    </row>
    <row r="6504" spans="2:2" ht="54.95" customHeight="1" x14ac:dyDescent="0.25">
      <c r="B6504" s="79"/>
    </row>
    <row r="6505" spans="2:2" ht="54.95" customHeight="1" x14ac:dyDescent="0.25">
      <c r="B6505" s="79"/>
    </row>
    <row r="6506" spans="2:2" ht="54.95" customHeight="1" x14ac:dyDescent="0.25">
      <c r="B6506" s="79"/>
    </row>
    <row r="6507" spans="2:2" ht="54.95" customHeight="1" x14ac:dyDescent="0.25">
      <c r="B6507" s="79"/>
    </row>
    <row r="6508" spans="2:2" ht="54.95" customHeight="1" x14ac:dyDescent="0.25">
      <c r="B6508" s="79"/>
    </row>
    <row r="6509" spans="2:2" ht="54.95" customHeight="1" x14ac:dyDescent="0.25">
      <c r="B6509" s="79"/>
    </row>
    <row r="6510" spans="2:2" ht="54.95" customHeight="1" x14ac:dyDescent="0.25">
      <c r="B6510" s="79"/>
    </row>
    <row r="6511" spans="2:2" ht="54.95" customHeight="1" x14ac:dyDescent="0.25">
      <c r="B6511" s="79"/>
    </row>
    <row r="6512" spans="2:2" ht="54.95" customHeight="1" x14ac:dyDescent="0.25">
      <c r="B6512" s="79"/>
    </row>
    <row r="6513" spans="2:2" ht="54.95" customHeight="1" x14ac:dyDescent="0.25">
      <c r="B6513" s="79"/>
    </row>
    <row r="6514" spans="2:2" ht="54.95" customHeight="1" x14ac:dyDescent="0.25">
      <c r="B6514" s="79"/>
    </row>
    <row r="6515" spans="2:2" ht="54.95" customHeight="1" x14ac:dyDescent="0.25">
      <c r="B6515" s="79"/>
    </row>
    <row r="6516" spans="2:2" ht="54.95" customHeight="1" x14ac:dyDescent="0.25">
      <c r="B6516" s="79"/>
    </row>
    <row r="6517" spans="2:2" ht="54.95" customHeight="1" x14ac:dyDescent="0.25">
      <c r="B6517" s="79"/>
    </row>
    <row r="6518" spans="2:2" ht="54.95" customHeight="1" x14ac:dyDescent="0.25">
      <c r="B6518" s="79"/>
    </row>
    <row r="6519" spans="2:2" ht="54.95" customHeight="1" x14ac:dyDescent="0.25">
      <c r="B6519" s="79"/>
    </row>
    <row r="6520" spans="2:2" ht="54.95" customHeight="1" x14ac:dyDescent="0.25">
      <c r="B6520" s="79"/>
    </row>
    <row r="6521" spans="2:2" ht="54.95" customHeight="1" x14ac:dyDescent="0.25">
      <c r="B6521" s="79"/>
    </row>
    <row r="6522" spans="2:2" ht="54.95" customHeight="1" x14ac:dyDescent="0.25">
      <c r="B6522" s="79"/>
    </row>
    <row r="6523" spans="2:2" ht="54.95" customHeight="1" x14ac:dyDescent="0.25">
      <c r="B6523" s="79"/>
    </row>
    <row r="6524" spans="2:2" ht="54.95" customHeight="1" x14ac:dyDescent="0.25">
      <c r="B6524" s="79"/>
    </row>
    <row r="6525" spans="2:2" ht="54.95" customHeight="1" x14ac:dyDescent="0.25">
      <c r="B6525" s="79"/>
    </row>
    <row r="6526" spans="2:2" ht="54.95" customHeight="1" x14ac:dyDescent="0.25">
      <c r="B6526" s="79"/>
    </row>
    <row r="6527" spans="2:2" ht="54.95" customHeight="1" x14ac:dyDescent="0.25">
      <c r="B6527" s="79"/>
    </row>
    <row r="6528" spans="2:2" ht="54.95" customHeight="1" x14ac:dyDescent="0.25">
      <c r="B6528" s="79"/>
    </row>
    <row r="6529" spans="2:2" ht="54.95" customHeight="1" x14ac:dyDescent="0.25">
      <c r="B6529" s="79"/>
    </row>
    <row r="6530" spans="2:2" ht="54.95" customHeight="1" x14ac:dyDescent="0.25">
      <c r="B6530" s="79"/>
    </row>
    <row r="6531" spans="2:2" ht="54.95" customHeight="1" x14ac:dyDescent="0.25">
      <c r="B6531" s="79"/>
    </row>
    <row r="6532" spans="2:2" ht="54.95" customHeight="1" x14ac:dyDescent="0.25">
      <c r="B6532" s="79"/>
    </row>
    <row r="6533" spans="2:2" ht="54.95" customHeight="1" x14ac:dyDescent="0.25">
      <c r="B6533" s="79"/>
    </row>
    <row r="6534" spans="2:2" ht="54.95" customHeight="1" x14ac:dyDescent="0.25">
      <c r="B6534" s="79"/>
    </row>
    <row r="6535" spans="2:2" ht="54.95" customHeight="1" x14ac:dyDescent="0.25">
      <c r="B6535" s="79"/>
    </row>
    <row r="6536" spans="2:2" ht="54.95" customHeight="1" x14ac:dyDescent="0.25">
      <c r="B6536" s="79"/>
    </row>
    <row r="6537" spans="2:2" ht="54.95" customHeight="1" x14ac:dyDescent="0.25">
      <c r="B6537" s="79"/>
    </row>
    <row r="6538" spans="2:2" ht="54.95" customHeight="1" x14ac:dyDescent="0.25">
      <c r="B6538" s="79"/>
    </row>
    <row r="6539" spans="2:2" ht="54.95" customHeight="1" x14ac:dyDescent="0.25">
      <c r="B6539" s="79"/>
    </row>
    <row r="6540" spans="2:2" ht="54.95" customHeight="1" x14ac:dyDescent="0.25">
      <c r="B6540" s="79"/>
    </row>
    <row r="6541" spans="2:2" ht="54.95" customHeight="1" x14ac:dyDescent="0.25">
      <c r="B6541" s="79"/>
    </row>
    <row r="6542" spans="2:2" ht="54.95" customHeight="1" x14ac:dyDescent="0.25">
      <c r="B6542" s="79"/>
    </row>
    <row r="6543" spans="2:2" ht="54.95" customHeight="1" x14ac:dyDescent="0.25">
      <c r="B6543" s="79"/>
    </row>
    <row r="6544" spans="2:2" ht="54.95" customHeight="1" x14ac:dyDescent="0.25">
      <c r="B6544" s="79"/>
    </row>
    <row r="6545" spans="2:2" ht="54.95" customHeight="1" x14ac:dyDescent="0.25">
      <c r="B6545" s="79"/>
    </row>
    <row r="6546" spans="2:2" ht="54.95" customHeight="1" x14ac:dyDescent="0.25">
      <c r="B6546" s="79"/>
    </row>
    <row r="6547" spans="2:2" ht="54.95" customHeight="1" x14ac:dyDescent="0.25">
      <c r="B6547" s="79"/>
    </row>
    <row r="6548" spans="2:2" ht="54.95" customHeight="1" x14ac:dyDescent="0.25">
      <c r="B6548" s="79"/>
    </row>
    <row r="6549" spans="2:2" ht="54.95" customHeight="1" x14ac:dyDescent="0.25">
      <c r="B6549" s="79"/>
    </row>
    <row r="6550" spans="2:2" ht="54.95" customHeight="1" x14ac:dyDescent="0.25">
      <c r="B6550" s="79"/>
    </row>
    <row r="6551" spans="2:2" ht="54.95" customHeight="1" x14ac:dyDescent="0.25">
      <c r="B6551" s="79"/>
    </row>
    <row r="6552" spans="2:2" ht="54.95" customHeight="1" x14ac:dyDescent="0.25">
      <c r="B6552" s="79"/>
    </row>
    <row r="6553" spans="2:2" ht="54.95" customHeight="1" x14ac:dyDescent="0.25">
      <c r="B6553" s="79"/>
    </row>
    <row r="6554" spans="2:2" ht="54.95" customHeight="1" x14ac:dyDescent="0.25">
      <c r="B6554" s="79"/>
    </row>
    <row r="6555" spans="2:2" ht="54.95" customHeight="1" x14ac:dyDescent="0.25">
      <c r="B6555" s="79"/>
    </row>
    <row r="6556" spans="2:2" ht="54.95" customHeight="1" x14ac:dyDescent="0.25">
      <c r="B6556" s="79"/>
    </row>
    <row r="6557" spans="2:2" ht="54.95" customHeight="1" x14ac:dyDescent="0.25">
      <c r="B6557" s="79"/>
    </row>
    <row r="6558" spans="2:2" ht="54.95" customHeight="1" x14ac:dyDescent="0.25">
      <c r="B6558" s="79"/>
    </row>
    <row r="6559" spans="2:2" ht="54.95" customHeight="1" x14ac:dyDescent="0.25">
      <c r="B6559" s="79"/>
    </row>
    <row r="6560" spans="2:2" ht="54.95" customHeight="1" x14ac:dyDescent="0.25">
      <c r="B6560" s="79"/>
    </row>
    <row r="6561" spans="2:2" ht="54.95" customHeight="1" x14ac:dyDescent="0.25">
      <c r="B6561" s="79"/>
    </row>
    <row r="6562" spans="2:2" ht="54.95" customHeight="1" x14ac:dyDescent="0.25">
      <c r="B6562" s="79"/>
    </row>
    <row r="6563" spans="2:2" ht="54.95" customHeight="1" x14ac:dyDescent="0.25">
      <c r="B6563" s="79"/>
    </row>
    <row r="6564" spans="2:2" ht="54.95" customHeight="1" x14ac:dyDescent="0.25">
      <c r="B6564" s="79"/>
    </row>
    <row r="6565" spans="2:2" ht="54.95" customHeight="1" x14ac:dyDescent="0.25">
      <c r="B6565" s="79"/>
    </row>
    <row r="6566" spans="2:2" ht="54.95" customHeight="1" x14ac:dyDescent="0.25">
      <c r="B6566" s="79"/>
    </row>
    <row r="6567" spans="2:2" ht="54.95" customHeight="1" x14ac:dyDescent="0.25">
      <c r="B6567" s="79"/>
    </row>
    <row r="6568" spans="2:2" ht="54.95" customHeight="1" x14ac:dyDescent="0.25">
      <c r="B6568" s="79"/>
    </row>
    <row r="6569" spans="2:2" ht="54.95" customHeight="1" x14ac:dyDescent="0.25">
      <c r="B6569" s="79"/>
    </row>
    <row r="6570" spans="2:2" ht="54.95" customHeight="1" x14ac:dyDescent="0.25">
      <c r="B6570" s="79"/>
    </row>
    <row r="6571" spans="2:2" ht="54.95" customHeight="1" x14ac:dyDescent="0.25">
      <c r="B6571" s="79"/>
    </row>
    <row r="6572" spans="2:2" ht="54.95" customHeight="1" x14ac:dyDescent="0.25">
      <c r="B6572" s="79"/>
    </row>
    <row r="6573" spans="2:2" ht="54.95" customHeight="1" x14ac:dyDescent="0.25">
      <c r="B6573" s="79"/>
    </row>
    <row r="6574" spans="2:2" ht="54.95" customHeight="1" x14ac:dyDescent="0.25">
      <c r="B6574" s="79"/>
    </row>
    <row r="6575" spans="2:2" ht="54.95" customHeight="1" x14ac:dyDescent="0.25">
      <c r="B6575" s="79"/>
    </row>
    <row r="6576" spans="2:2" ht="54.95" customHeight="1" x14ac:dyDescent="0.25">
      <c r="B6576" s="79"/>
    </row>
    <row r="6577" spans="2:2" ht="54.95" customHeight="1" x14ac:dyDescent="0.25">
      <c r="B6577" s="79"/>
    </row>
    <row r="6578" spans="2:2" ht="54.95" customHeight="1" x14ac:dyDescent="0.25">
      <c r="B6578" s="79"/>
    </row>
    <row r="6579" spans="2:2" ht="54.95" customHeight="1" x14ac:dyDescent="0.25">
      <c r="B6579" s="79"/>
    </row>
    <row r="6580" spans="2:2" ht="54.95" customHeight="1" x14ac:dyDescent="0.25">
      <c r="B6580" s="79"/>
    </row>
    <row r="6581" spans="2:2" ht="54.95" customHeight="1" x14ac:dyDescent="0.25">
      <c r="B6581" s="79"/>
    </row>
    <row r="6582" spans="2:2" ht="54.95" customHeight="1" x14ac:dyDescent="0.25">
      <c r="B6582" s="79"/>
    </row>
    <row r="6583" spans="2:2" ht="54.95" customHeight="1" x14ac:dyDescent="0.25">
      <c r="B6583" s="79"/>
    </row>
    <row r="6584" spans="2:2" ht="54.95" customHeight="1" x14ac:dyDescent="0.25">
      <c r="B6584" s="79"/>
    </row>
    <row r="6585" spans="2:2" ht="54.95" customHeight="1" x14ac:dyDescent="0.25">
      <c r="B6585" s="79"/>
    </row>
    <row r="6586" spans="2:2" ht="54.95" customHeight="1" x14ac:dyDescent="0.25">
      <c r="B6586" s="79"/>
    </row>
    <row r="6587" spans="2:2" ht="54.95" customHeight="1" x14ac:dyDescent="0.25">
      <c r="B6587" s="79"/>
    </row>
    <row r="6588" spans="2:2" ht="54.95" customHeight="1" x14ac:dyDescent="0.25">
      <c r="B6588" s="79"/>
    </row>
    <row r="6589" spans="2:2" ht="54.95" customHeight="1" x14ac:dyDescent="0.25">
      <c r="B6589" s="79"/>
    </row>
    <row r="6590" spans="2:2" ht="54.95" customHeight="1" x14ac:dyDescent="0.25">
      <c r="B6590" s="79"/>
    </row>
    <row r="6591" spans="2:2" ht="54.95" customHeight="1" x14ac:dyDescent="0.25">
      <c r="B6591" s="79"/>
    </row>
    <row r="6592" spans="2:2" ht="54.95" customHeight="1" x14ac:dyDescent="0.25">
      <c r="B6592" s="79"/>
    </row>
    <row r="6593" spans="2:2" ht="54.95" customHeight="1" x14ac:dyDescent="0.25">
      <c r="B6593" s="79"/>
    </row>
    <row r="6594" spans="2:2" ht="54.95" customHeight="1" x14ac:dyDescent="0.25">
      <c r="B6594" s="79"/>
    </row>
    <row r="6595" spans="2:2" ht="54.95" customHeight="1" x14ac:dyDescent="0.25">
      <c r="B6595" s="79"/>
    </row>
    <row r="6596" spans="2:2" ht="54.95" customHeight="1" x14ac:dyDescent="0.25">
      <c r="B6596" s="79"/>
    </row>
    <row r="6597" spans="2:2" ht="54.95" customHeight="1" x14ac:dyDescent="0.25">
      <c r="B6597" s="79"/>
    </row>
    <row r="6598" spans="2:2" ht="54.95" customHeight="1" x14ac:dyDescent="0.25">
      <c r="B6598" s="79"/>
    </row>
    <row r="6599" spans="2:2" ht="54.95" customHeight="1" x14ac:dyDescent="0.25">
      <c r="B6599" s="79"/>
    </row>
    <row r="6600" spans="2:2" ht="54.95" customHeight="1" x14ac:dyDescent="0.25">
      <c r="B6600" s="79"/>
    </row>
    <row r="6601" spans="2:2" ht="54.95" customHeight="1" x14ac:dyDescent="0.25">
      <c r="B6601" s="79"/>
    </row>
    <row r="6602" spans="2:2" ht="54.95" customHeight="1" x14ac:dyDescent="0.25">
      <c r="B6602" s="79"/>
    </row>
    <row r="6603" spans="2:2" ht="54.95" customHeight="1" x14ac:dyDescent="0.25">
      <c r="B6603" s="79"/>
    </row>
    <row r="6604" spans="2:2" ht="54.95" customHeight="1" x14ac:dyDescent="0.25">
      <c r="B6604" s="79"/>
    </row>
    <row r="6605" spans="2:2" ht="54.95" customHeight="1" x14ac:dyDescent="0.25">
      <c r="B6605" s="79"/>
    </row>
    <row r="6606" spans="2:2" ht="54.95" customHeight="1" x14ac:dyDescent="0.25">
      <c r="B6606" s="79"/>
    </row>
    <row r="6607" spans="2:2" ht="54.95" customHeight="1" x14ac:dyDescent="0.25">
      <c r="B6607" s="79"/>
    </row>
    <row r="6608" spans="2:2" ht="54.95" customHeight="1" x14ac:dyDescent="0.25">
      <c r="B6608" s="79"/>
    </row>
    <row r="6609" spans="2:2" ht="54.95" customHeight="1" x14ac:dyDescent="0.25">
      <c r="B6609" s="79"/>
    </row>
    <row r="6610" spans="2:2" ht="54.95" customHeight="1" x14ac:dyDescent="0.25">
      <c r="B6610" s="79"/>
    </row>
    <row r="6611" spans="2:2" ht="54.95" customHeight="1" x14ac:dyDescent="0.25">
      <c r="B6611" s="79"/>
    </row>
    <row r="6612" spans="2:2" ht="54.95" customHeight="1" x14ac:dyDescent="0.25">
      <c r="B6612" s="79"/>
    </row>
    <row r="6613" spans="2:2" ht="54.95" customHeight="1" x14ac:dyDescent="0.25">
      <c r="B6613" s="79"/>
    </row>
    <row r="6614" spans="2:2" ht="54.95" customHeight="1" x14ac:dyDescent="0.25">
      <c r="B6614" s="79"/>
    </row>
    <row r="6615" spans="2:2" ht="54.95" customHeight="1" x14ac:dyDescent="0.25">
      <c r="B6615" s="79"/>
    </row>
    <row r="6616" spans="2:2" ht="54.95" customHeight="1" x14ac:dyDescent="0.25">
      <c r="B6616" s="79"/>
    </row>
    <row r="6617" spans="2:2" ht="54.95" customHeight="1" x14ac:dyDescent="0.25">
      <c r="B6617" s="79"/>
    </row>
    <row r="6618" spans="2:2" ht="54.95" customHeight="1" x14ac:dyDescent="0.25">
      <c r="B6618" s="79"/>
    </row>
    <row r="6619" spans="2:2" ht="54.95" customHeight="1" x14ac:dyDescent="0.25">
      <c r="B6619" s="79"/>
    </row>
    <row r="6620" spans="2:2" ht="54.95" customHeight="1" x14ac:dyDescent="0.25">
      <c r="B6620" s="79"/>
    </row>
    <row r="6621" spans="2:2" ht="54.95" customHeight="1" x14ac:dyDescent="0.25">
      <c r="B6621" s="79"/>
    </row>
    <row r="6622" spans="2:2" ht="54.95" customHeight="1" x14ac:dyDescent="0.25">
      <c r="B6622" s="79"/>
    </row>
    <row r="6623" spans="2:2" ht="54.95" customHeight="1" x14ac:dyDescent="0.25">
      <c r="B6623" s="79"/>
    </row>
    <row r="6624" spans="2:2" ht="54.95" customHeight="1" x14ac:dyDescent="0.25">
      <c r="B6624" s="79"/>
    </row>
    <row r="6625" spans="2:2" ht="54.95" customHeight="1" x14ac:dyDescent="0.25">
      <c r="B6625" s="79"/>
    </row>
    <row r="6626" spans="2:2" ht="54.95" customHeight="1" x14ac:dyDescent="0.25">
      <c r="B6626" s="79"/>
    </row>
    <row r="6627" spans="2:2" ht="54.95" customHeight="1" x14ac:dyDescent="0.25">
      <c r="B6627" s="79"/>
    </row>
    <row r="6628" spans="2:2" ht="54.95" customHeight="1" x14ac:dyDescent="0.25">
      <c r="B6628" s="79"/>
    </row>
    <row r="6629" spans="2:2" ht="54.95" customHeight="1" x14ac:dyDescent="0.25">
      <c r="B6629" s="79"/>
    </row>
    <row r="6630" spans="2:2" ht="54.95" customHeight="1" x14ac:dyDescent="0.25">
      <c r="B6630" s="79"/>
    </row>
    <row r="6631" spans="2:2" ht="54.95" customHeight="1" x14ac:dyDescent="0.25">
      <c r="B6631" s="79"/>
    </row>
    <row r="6632" spans="2:2" ht="54.95" customHeight="1" x14ac:dyDescent="0.25">
      <c r="B6632" s="79"/>
    </row>
    <row r="6633" spans="2:2" ht="54.95" customHeight="1" x14ac:dyDescent="0.25">
      <c r="B6633" s="79"/>
    </row>
    <row r="6634" spans="2:2" ht="54.95" customHeight="1" x14ac:dyDescent="0.25">
      <c r="B6634" s="79"/>
    </row>
    <row r="6635" spans="2:2" ht="54.95" customHeight="1" x14ac:dyDescent="0.25">
      <c r="B6635" s="79"/>
    </row>
    <row r="6636" spans="2:2" ht="54.95" customHeight="1" x14ac:dyDescent="0.25">
      <c r="B6636" s="79"/>
    </row>
    <row r="6637" spans="2:2" ht="54.95" customHeight="1" x14ac:dyDescent="0.25">
      <c r="B6637" s="79"/>
    </row>
    <row r="6638" spans="2:2" ht="54.95" customHeight="1" x14ac:dyDescent="0.25">
      <c r="B6638" s="79"/>
    </row>
    <row r="6639" spans="2:2" ht="54.95" customHeight="1" x14ac:dyDescent="0.25">
      <c r="B6639" s="79"/>
    </row>
    <row r="6640" spans="2:2" ht="54.95" customHeight="1" x14ac:dyDescent="0.25">
      <c r="B6640" s="79"/>
    </row>
    <row r="6641" spans="2:2" ht="54.95" customHeight="1" x14ac:dyDescent="0.25">
      <c r="B6641" s="79"/>
    </row>
    <row r="6642" spans="2:2" ht="54.95" customHeight="1" x14ac:dyDescent="0.25">
      <c r="B6642" s="79"/>
    </row>
    <row r="6643" spans="2:2" ht="54.95" customHeight="1" x14ac:dyDescent="0.25">
      <c r="B6643" s="79"/>
    </row>
    <row r="6644" spans="2:2" ht="54.95" customHeight="1" x14ac:dyDescent="0.25">
      <c r="B6644" s="79"/>
    </row>
    <row r="6645" spans="2:2" ht="54.95" customHeight="1" x14ac:dyDescent="0.25">
      <c r="B6645" s="79"/>
    </row>
    <row r="6646" spans="2:2" ht="54.95" customHeight="1" x14ac:dyDescent="0.25">
      <c r="B6646" s="79"/>
    </row>
    <row r="6647" spans="2:2" ht="54.95" customHeight="1" x14ac:dyDescent="0.25">
      <c r="B6647" s="79"/>
    </row>
    <row r="6648" spans="2:2" ht="54.95" customHeight="1" x14ac:dyDescent="0.25">
      <c r="B6648" s="79"/>
    </row>
    <row r="6649" spans="2:2" ht="54.95" customHeight="1" x14ac:dyDescent="0.25">
      <c r="B6649" s="79"/>
    </row>
    <row r="6650" spans="2:2" ht="54.95" customHeight="1" x14ac:dyDescent="0.25">
      <c r="B6650" s="79"/>
    </row>
    <row r="6651" spans="2:2" ht="54.95" customHeight="1" x14ac:dyDescent="0.25">
      <c r="B6651" s="79"/>
    </row>
    <row r="6652" spans="2:2" ht="54.95" customHeight="1" x14ac:dyDescent="0.25">
      <c r="B6652" s="79"/>
    </row>
    <row r="6653" spans="2:2" ht="54.95" customHeight="1" x14ac:dyDescent="0.25">
      <c r="B6653" s="79"/>
    </row>
    <row r="6654" spans="2:2" ht="54.95" customHeight="1" x14ac:dyDescent="0.25">
      <c r="B6654" s="79"/>
    </row>
    <row r="6655" spans="2:2" ht="54.95" customHeight="1" x14ac:dyDescent="0.25">
      <c r="B6655" s="79"/>
    </row>
    <row r="6656" spans="2:2" ht="54.95" customHeight="1" x14ac:dyDescent="0.25">
      <c r="B6656" s="79"/>
    </row>
    <row r="6657" spans="2:2" ht="54.95" customHeight="1" x14ac:dyDescent="0.25">
      <c r="B6657" s="79"/>
    </row>
    <row r="6658" spans="2:2" ht="54.95" customHeight="1" x14ac:dyDescent="0.25">
      <c r="B6658" s="79"/>
    </row>
    <row r="6659" spans="2:2" ht="54.95" customHeight="1" x14ac:dyDescent="0.25">
      <c r="B6659" s="79"/>
    </row>
    <row r="6660" spans="2:2" ht="54.95" customHeight="1" x14ac:dyDescent="0.25">
      <c r="B6660" s="79"/>
    </row>
    <row r="6661" spans="2:2" ht="54.95" customHeight="1" x14ac:dyDescent="0.25">
      <c r="B6661" s="79"/>
    </row>
    <row r="6662" spans="2:2" ht="54.95" customHeight="1" x14ac:dyDescent="0.25">
      <c r="B6662" s="79"/>
    </row>
    <row r="6663" spans="2:2" ht="54.95" customHeight="1" x14ac:dyDescent="0.25">
      <c r="B6663" s="79"/>
    </row>
    <row r="6664" spans="2:2" ht="54.95" customHeight="1" x14ac:dyDescent="0.25">
      <c r="B6664" s="79"/>
    </row>
    <row r="6665" spans="2:2" ht="54.95" customHeight="1" x14ac:dyDescent="0.25">
      <c r="B6665" s="79"/>
    </row>
    <row r="6666" spans="2:2" ht="54.95" customHeight="1" x14ac:dyDescent="0.25">
      <c r="B6666" s="79"/>
    </row>
    <row r="6667" spans="2:2" ht="54.95" customHeight="1" x14ac:dyDescent="0.25">
      <c r="B6667" s="79"/>
    </row>
    <row r="6668" spans="2:2" ht="54.95" customHeight="1" x14ac:dyDescent="0.25">
      <c r="B6668" s="79"/>
    </row>
    <row r="6669" spans="2:2" ht="54.95" customHeight="1" x14ac:dyDescent="0.25">
      <c r="B6669" s="79"/>
    </row>
    <row r="6670" spans="2:2" ht="54.95" customHeight="1" x14ac:dyDescent="0.25">
      <c r="B6670" s="79"/>
    </row>
    <row r="6671" spans="2:2" ht="54.95" customHeight="1" x14ac:dyDescent="0.25">
      <c r="B6671" s="79"/>
    </row>
    <row r="6672" spans="2:2" ht="54.95" customHeight="1" x14ac:dyDescent="0.25">
      <c r="B6672" s="79"/>
    </row>
    <row r="6673" spans="2:2" ht="54.95" customHeight="1" x14ac:dyDescent="0.25">
      <c r="B6673" s="79"/>
    </row>
    <row r="6674" spans="2:2" ht="54.95" customHeight="1" x14ac:dyDescent="0.25">
      <c r="B6674" s="79"/>
    </row>
    <row r="6675" spans="2:2" ht="54.95" customHeight="1" x14ac:dyDescent="0.25">
      <c r="B6675" s="79"/>
    </row>
    <row r="6676" spans="2:2" ht="54.95" customHeight="1" x14ac:dyDescent="0.25">
      <c r="B6676" s="79"/>
    </row>
    <row r="6677" spans="2:2" ht="54.95" customHeight="1" x14ac:dyDescent="0.25">
      <c r="B6677" s="79"/>
    </row>
    <row r="6678" spans="2:2" ht="54.95" customHeight="1" x14ac:dyDescent="0.25">
      <c r="B6678" s="79"/>
    </row>
    <row r="6679" spans="2:2" ht="54.95" customHeight="1" x14ac:dyDescent="0.25">
      <c r="B6679" s="79"/>
    </row>
    <row r="6680" spans="2:2" ht="54.95" customHeight="1" x14ac:dyDescent="0.25">
      <c r="B6680" s="79"/>
    </row>
    <row r="6681" spans="2:2" ht="54.95" customHeight="1" x14ac:dyDescent="0.25">
      <c r="B6681" s="79"/>
    </row>
    <row r="6682" spans="2:2" ht="54.95" customHeight="1" x14ac:dyDescent="0.25">
      <c r="B6682" s="79"/>
    </row>
    <row r="6683" spans="2:2" ht="54.95" customHeight="1" x14ac:dyDescent="0.25">
      <c r="B6683" s="79"/>
    </row>
    <row r="6684" spans="2:2" ht="54.95" customHeight="1" x14ac:dyDescent="0.25">
      <c r="B6684" s="79"/>
    </row>
    <row r="6685" spans="2:2" ht="54.95" customHeight="1" x14ac:dyDescent="0.25">
      <c r="B6685" s="79"/>
    </row>
    <row r="6686" spans="2:2" ht="54.95" customHeight="1" x14ac:dyDescent="0.25">
      <c r="B6686" s="79"/>
    </row>
    <row r="6687" spans="2:2" ht="54.95" customHeight="1" x14ac:dyDescent="0.25">
      <c r="B6687" s="79"/>
    </row>
    <row r="6688" spans="2:2" ht="54.95" customHeight="1" x14ac:dyDescent="0.25">
      <c r="B6688" s="79"/>
    </row>
    <row r="6689" spans="2:2" ht="54.95" customHeight="1" x14ac:dyDescent="0.25">
      <c r="B6689" s="79"/>
    </row>
    <row r="6690" spans="2:2" ht="54.95" customHeight="1" x14ac:dyDescent="0.25">
      <c r="B6690" s="79"/>
    </row>
    <row r="6691" spans="2:2" ht="54.95" customHeight="1" x14ac:dyDescent="0.25">
      <c r="B6691" s="79"/>
    </row>
    <row r="6692" spans="2:2" ht="54.95" customHeight="1" x14ac:dyDescent="0.25">
      <c r="B6692" s="79"/>
    </row>
    <row r="6693" spans="2:2" ht="54.95" customHeight="1" x14ac:dyDescent="0.25">
      <c r="B6693" s="79"/>
    </row>
    <row r="6694" spans="2:2" ht="54.95" customHeight="1" x14ac:dyDescent="0.25">
      <c r="B6694" s="79"/>
    </row>
    <row r="6695" spans="2:2" ht="54.95" customHeight="1" x14ac:dyDescent="0.25">
      <c r="B6695" s="79"/>
    </row>
    <row r="6696" spans="2:2" ht="54.95" customHeight="1" x14ac:dyDescent="0.25">
      <c r="B6696" s="79"/>
    </row>
    <row r="6697" spans="2:2" ht="54.95" customHeight="1" x14ac:dyDescent="0.25">
      <c r="B6697" s="79"/>
    </row>
    <row r="6698" spans="2:2" ht="54.95" customHeight="1" x14ac:dyDescent="0.25">
      <c r="B6698" s="79"/>
    </row>
    <row r="6699" spans="2:2" ht="54.95" customHeight="1" x14ac:dyDescent="0.25">
      <c r="B6699" s="79"/>
    </row>
    <row r="6700" spans="2:2" ht="54.95" customHeight="1" x14ac:dyDescent="0.25">
      <c r="B6700" s="79"/>
    </row>
    <row r="6701" spans="2:2" ht="54.95" customHeight="1" x14ac:dyDescent="0.25">
      <c r="B6701" s="79"/>
    </row>
    <row r="6702" spans="2:2" ht="54.95" customHeight="1" x14ac:dyDescent="0.25">
      <c r="B6702" s="79"/>
    </row>
    <row r="6703" spans="2:2" ht="54.95" customHeight="1" x14ac:dyDescent="0.25">
      <c r="B6703" s="79"/>
    </row>
    <row r="6704" spans="2:2" ht="54.95" customHeight="1" x14ac:dyDescent="0.25">
      <c r="B6704" s="79"/>
    </row>
    <row r="6705" spans="2:2" ht="54.95" customHeight="1" x14ac:dyDescent="0.25">
      <c r="B6705" s="79"/>
    </row>
    <row r="6706" spans="2:2" ht="54.95" customHeight="1" x14ac:dyDescent="0.25">
      <c r="B6706" s="79"/>
    </row>
    <row r="6707" spans="2:2" ht="54.95" customHeight="1" x14ac:dyDescent="0.25">
      <c r="B6707" s="79"/>
    </row>
    <row r="6708" spans="2:2" ht="54.95" customHeight="1" x14ac:dyDescent="0.25">
      <c r="B6708" s="79"/>
    </row>
    <row r="6709" spans="2:2" ht="54.95" customHeight="1" x14ac:dyDescent="0.25">
      <c r="B6709" s="79"/>
    </row>
    <row r="6710" spans="2:2" ht="54.95" customHeight="1" x14ac:dyDescent="0.25">
      <c r="B6710" s="79"/>
    </row>
    <row r="6711" spans="2:2" ht="54.95" customHeight="1" x14ac:dyDescent="0.25">
      <c r="B6711" s="79"/>
    </row>
    <row r="6712" spans="2:2" ht="54.95" customHeight="1" x14ac:dyDescent="0.25">
      <c r="B6712" s="79"/>
    </row>
    <row r="6713" spans="2:2" ht="54.95" customHeight="1" x14ac:dyDescent="0.25">
      <c r="B6713" s="79"/>
    </row>
    <row r="6714" spans="2:2" ht="54.95" customHeight="1" x14ac:dyDescent="0.25">
      <c r="B6714" s="79"/>
    </row>
    <row r="6715" spans="2:2" ht="54.95" customHeight="1" x14ac:dyDescent="0.25">
      <c r="B6715" s="79"/>
    </row>
    <row r="6716" spans="2:2" ht="54.95" customHeight="1" x14ac:dyDescent="0.25">
      <c r="B6716" s="79"/>
    </row>
    <row r="6717" spans="2:2" ht="54.95" customHeight="1" x14ac:dyDescent="0.25">
      <c r="B6717" s="79"/>
    </row>
    <row r="6718" spans="2:2" ht="54.95" customHeight="1" x14ac:dyDescent="0.25">
      <c r="B6718" s="79"/>
    </row>
    <row r="6719" spans="2:2" ht="54.95" customHeight="1" x14ac:dyDescent="0.25">
      <c r="B6719" s="79"/>
    </row>
    <row r="6720" spans="2:2" ht="54.95" customHeight="1" x14ac:dyDescent="0.25">
      <c r="B6720" s="79"/>
    </row>
    <row r="6721" spans="2:2" ht="54.95" customHeight="1" x14ac:dyDescent="0.25">
      <c r="B6721" s="79"/>
    </row>
    <row r="6722" spans="2:2" ht="54.95" customHeight="1" x14ac:dyDescent="0.25">
      <c r="B6722" s="79"/>
    </row>
    <row r="6723" spans="2:2" ht="54.95" customHeight="1" x14ac:dyDescent="0.25">
      <c r="B6723" s="79"/>
    </row>
    <row r="6724" spans="2:2" ht="54.95" customHeight="1" x14ac:dyDescent="0.25">
      <c r="B6724" s="79"/>
    </row>
    <row r="6725" spans="2:2" ht="54.95" customHeight="1" x14ac:dyDescent="0.25">
      <c r="B6725" s="79"/>
    </row>
    <row r="6726" spans="2:2" ht="54.95" customHeight="1" x14ac:dyDescent="0.25">
      <c r="B6726" s="79"/>
    </row>
    <row r="6727" spans="2:2" ht="54.95" customHeight="1" x14ac:dyDescent="0.25">
      <c r="B6727" s="79"/>
    </row>
    <row r="6728" spans="2:2" ht="54.95" customHeight="1" x14ac:dyDescent="0.25">
      <c r="B6728" s="79"/>
    </row>
    <row r="6729" spans="2:2" ht="54.95" customHeight="1" x14ac:dyDescent="0.25">
      <c r="B6729" s="79"/>
    </row>
    <row r="6730" spans="2:2" ht="54.95" customHeight="1" x14ac:dyDescent="0.25">
      <c r="B6730" s="79"/>
    </row>
    <row r="6731" spans="2:2" ht="54.95" customHeight="1" x14ac:dyDescent="0.25">
      <c r="B6731" s="79"/>
    </row>
    <row r="6732" spans="2:2" ht="54.95" customHeight="1" x14ac:dyDescent="0.25">
      <c r="B6732" s="79"/>
    </row>
    <row r="6733" spans="2:2" ht="54.95" customHeight="1" x14ac:dyDescent="0.25">
      <c r="B6733" s="79"/>
    </row>
    <row r="6734" spans="2:2" ht="54.95" customHeight="1" x14ac:dyDescent="0.25">
      <c r="B6734" s="79"/>
    </row>
    <row r="6735" spans="2:2" ht="54.95" customHeight="1" x14ac:dyDescent="0.25">
      <c r="B6735" s="79"/>
    </row>
    <row r="6736" spans="2:2" ht="54.95" customHeight="1" x14ac:dyDescent="0.25">
      <c r="B6736" s="79"/>
    </row>
    <row r="6737" spans="2:2" ht="54.95" customHeight="1" x14ac:dyDescent="0.25">
      <c r="B6737" s="79"/>
    </row>
    <row r="6738" spans="2:2" ht="54.95" customHeight="1" x14ac:dyDescent="0.25">
      <c r="B6738" s="79"/>
    </row>
    <row r="6739" spans="2:2" ht="54.95" customHeight="1" x14ac:dyDescent="0.25">
      <c r="B6739" s="79"/>
    </row>
    <row r="6740" spans="2:2" ht="54.95" customHeight="1" x14ac:dyDescent="0.25">
      <c r="B6740" s="79"/>
    </row>
    <row r="6741" spans="2:2" ht="54.95" customHeight="1" x14ac:dyDescent="0.25">
      <c r="B6741" s="79"/>
    </row>
    <row r="6742" spans="2:2" ht="54.95" customHeight="1" x14ac:dyDescent="0.25">
      <c r="B6742" s="79"/>
    </row>
    <row r="6743" spans="2:2" ht="54.95" customHeight="1" x14ac:dyDescent="0.25">
      <c r="B6743" s="79"/>
    </row>
    <row r="6744" spans="2:2" ht="54.95" customHeight="1" x14ac:dyDescent="0.25">
      <c r="B6744" s="79"/>
    </row>
    <row r="6745" spans="2:2" ht="54.95" customHeight="1" x14ac:dyDescent="0.25">
      <c r="B6745" s="79"/>
    </row>
    <row r="6746" spans="2:2" ht="54.95" customHeight="1" x14ac:dyDescent="0.25">
      <c r="B6746" s="79"/>
    </row>
    <row r="6747" spans="2:2" ht="54.95" customHeight="1" x14ac:dyDescent="0.25">
      <c r="B6747" s="79"/>
    </row>
    <row r="6748" spans="2:2" ht="54.95" customHeight="1" x14ac:dyDescent="0.25">
      <c r="B6748" s="79"/>
    </row>
    <row r="6749" spans="2:2" ht="54.95" customHeight="1" x14ac:dyDescent="0.25">
      <c r="B6749" s="79"/>
    </row>
    <row r="6750" spans="2:2" ht="54.95" customHeight="1" x14ac:dyDescent="0.25">
      <c r="B6750" s="79"/>
    </row>
    <row r="6751" spans="2:2" ht="54.95" customHeight="1" x14ac:dyDescent="0.25">
      <c r="B6751" s="79"/>
    </row>
    <row r="6752" spans="2:2" ht="54.95" customHeight="1" x14ac:dyDescent="0.25">
      <c r="B6752" s="79"/>
    </row>
    <row r="6753" spans="2:2" ht="54.95" customHeight="1" x14ac:dyDescent="0.25">
      <c r="B6753" s="79"/>
    </row>
    <row r="6754" spans="2:2" ht="54.95" customHeight="1" x14ac:dyDescent="0.25">
      <c r="B6754" s="79"/>
    </row>
    <row r="6755" spans="2:2" ht="54.95" customHeight="1" x14ac:dyDescent="0.25">
      <c r="B6755" s="79"/>
    </row>
    <row r="6756" spans="2:2" ht="54.95" customHeight="1" x14ac:dyDescent="0.25">
      <c r="B6756" s="79"/>
    </row>
    <row r="6757" spans="2:2" ht="54.95" customHeight="1" x14ac:dyDescent="0.25">
      <c r="B6757" s="79"/>
    </row>
    <row r="6758" spans="2:2" ht="54.95" customHeight="1" x14ac:dyDescent="0.25">
      <c r="B6758" s="79"/>
    </row>
    <row r="6759" spans="2:2" ht="54.95" customHeight="1" x14ac:dyDescent="0.25">
      <c r="B6759" s="79"/>
    </row>
    <row r="6760" spans="2:2" ht="54.95" customHeight="1" x14ac:dyDescent="0.25">
      <c r="B6760" s="79"/>
    </row>
    <row r="6761" spans="2:2" ht="54.95" customHeight="1" x14ac:dyDescent="0.25">
      <c r="B6761" s="79"/>
    </row>
    <row r="6762" spans="2:2" ht="54.95" customHeight="1" x14ac:dyDescent="0.25">
      <c r="B6762" s="79"/>
    </row>
    <row r="6763" spans="2:2" ht="54.95" customHeight="1" x14ac:dyDescent="0.25">
      <c r="B6763" s="79"/>
    </row>
    <row r="6764" spans="2:2" ht="54.95" customHeight="1" x14ac:dyDescent="0.25">
      <c r="B6764" s="79"/>
    </row>
    <row r="6765" spans="2:2" ht="54.95" customHeight="1" x14ac:dyDescent="0.25">
      <c r="B6765" s="79"/>
    </row>
    <row r="6766" spans="2:2" ht="54.95" customHeight="1" x14ac:dyDescent="0.25">
      <c r="B6766" s="79"/>
    </row>
    <row r="6767" spans="2:2" ht="54.95" customHeight="1" x14ac:dyDescent="0.25">
      <c r="B6767" s="79"/>
    </row>
    <row r="6768" spans="2:2" ht="54.95" customHeight="1" x14ac:dyDescent="0.25">
      <c r="B6768" s="79"/>
    </row>
    <row r="6769" spans="2:2" ht="54.95" customHeight="1" x14ac:dyDescent="0.25">
      <c r="B6769" s="79"/>
    </row>
    <row r="6770" spans="2:2" ht="54.95" customHeight="1" x14ac:dyDescent="0.25">
      <c r="B6770" s="79"/>
    </row>
    <row r="6771" spans="2:2" ht="54.95" customHeight="1" x14ac:dyDescent="0.25">
      <c r="B6771" s="79"/>
    </row>
    <row r="6772" spans="2:2" ht="54.95" customHeight="1" x14ac:dyDescent="0.25">
      <c r="B6772" s="79"/>
    </row>
    <row r="6773" spans="2:2" ht="54.95" customHeight="1" x14ac:dyDescent="0.25">
      <c r="B6773" s="79"/>
    </row>
    <row r="6774" spans="2:2" ht="54.95" customHeight="1" x14ac:dyDescent="0.25">
      <c r="B6774" s="79"/>
    </row>
    <row r="6775" spans="2:2" ht="54.95" customHeight="1" x14ac:dyDescent="0.25">
      <c r="B6775" s="79"/>
    </row>
    <row r="6776" spans="2:2" ht="54.95" customHeight="1" x14ac:dyDescent="0.25">
      <c r="B6776" s="79"/>
    </row>
    <row r="6777" spans="2:2" ht="54.95" customHeight="1" x14ac:dyDescent="0.25">
      <c r="B6777" s="79"/>
    </row>
    <row r="6778" spans="2:2" ht="54.95" customHeight="1" x14ac:dyDescent="0.25">
      <c r="B6778" s="79"/>
    </row>
    <row r="6779" spans="2:2" ht="54.95" customHeight="1" x14ac:dyDescent="0.25">
      <c r="B6779" s="79"/>
    </row>
    <row r="6780" spans="2:2" ht="54.95" customHeight="1" x14ac:dyDescent="0.25">
      <c r="B6780" s="79"/>
    </row>
    <row r="6781" spans="2:2" ht="54.95" customHeight="1" x14ac:dyDescent="0.25">
      <c r="B6781" s="79"/>
    </row>
    <row r="6782" spans="2:2" ht="54.95" customHeight="1" x14ac:dyDescent="0.25">
      <c r="B6782" s="79"/>
    </row>
    <row r="6783" spans="2:2" ht="54.95" customHeight="1" x14ac:dyDescent="0.25">
      <c r="B6783" s="79"/>
    </row>
    <row r="6784" spans="2:2" ht="54.95" customHeight="1" x14ac:dyDescent="0.25">
      <c r="B6784" s="79"/>
    </row>
    <row r="6785" spans="2:2" ht="54.95" customHeight="1" x14ac:dyDescent="0.25">
      <c r="B6785" s="79"/>
    </row>
    <row r="6786" spans="2:2" ht="54.95" customHeight="1" x14ac:dyDescent="0.25">
      <c r="B6786" s="79"/>
    </row>
    <row r="6787" spans="2:2" ht="54.95" customHeight="1" x14ac:dyDescent="0.25">
      <c r="B6787" s="79"/>
    </row>
    <row r="6788" spans="2:2" ht="54.95" customHeight="1" x14ac:dyDescent="0.25">
      <c r="B6788" s="79"/>
    </row>
    <row r="6789" spans="2:2" ht="54.95" customHeight="1" x14ac:dyDescent="0.25">
      <c r="B6789" s="79"/>
    </row>
    <row r="6790" spans="2:2" ht="54.95" customHeight="1" x14ac:dyDescent="0.25">
      <c r="B6790" s="79"/>
    </row>
    <row r="6791" spans="2:2" ht="54.95" customHeight="1" x14ac:dyDescent="0.25">
      <c r="B6791" s="79"/>
    </row>
    <row r="6792" spans="2:2" ht="54.95" customHeight="1" x14ac:dyDescent="0.25">
      <c r="B6792" s="79"/>
    </row>
    <row r="6793" spans="2:2" ht="54.95" customHeight="1" x14ac:dyDescent="0.25">
      <c r="B6793" s="79"/>
    </row>
    <row r="6794" spans="2:2" ht="54.95" customHeight="1" x14ac:dyDescent="0.25">
      <c r="B6794" s="79"/>
    </row>
    <row r="6795" spans="2:2" ht="54.95" customHeight="1" x14ac:dyDescent="0.25">
      <c r="B6795" s="79"/>
    </row>
    <row r="6796" spans="2:2" ht="54.95" customHeight="1" x14ac:dyDescent="0.25">
      <c r="B6796" s="79"/>
    </row>
    <row r="6797" spans="2:2" ht="54.95" customHeight="1" x14ac:dyDescent="0.25">
      <c r="B6797" s="79"/>
    </row>
    <row r="6798" spans="2:2" ht="54.95" customHeight="1" x14ac:dyDescent="0.25">
      <c r="B6798" s="79"/>
    </row>
    <row r="6799" spans="2:2" ht="54.95" customHeight="1" x14ac:dyDescent="0.25">
      <c r="B6799" s="79"/>
    </row>
    <row r="6800" spans="2:2" ht="54.95" customHeight="1" x14ac:dyDescent="0.25">
      <c r="B6800" s="79"/>
    </row>
    <row r="6801" spans="2:2" ht="54.95" customHeight="1" x14ac:dyDescent="0.25">
      <c r="B6801" s="79"/>
    </row>
    <row r="6802" spans="2:2" ht="54.95" customHeight="1" x14ac:dyDescent="0.25">
      <c r="B6802" s="79"/>
    </row>
    <row r="6803" spans="2:2" ht="54.95" customHeight="1" x14ac:dyDescent="0.25">
      <c r="B6803" s="79"/>
    </row>
    <row r="6804" spans="2:2" ht="54.95" customHeight="1" x14ac:dyDescent="0.25">
      <c r="B6804" s="79"/>
    </row>
    <row r="6805" spans="2:2" ht="54.95" customHeight="1" x14ac:dyDescent="0.25">
      <c r="B6805" s="79"/>
    </row>
    <row r="6806" spans="2:2" ht="54.95" customHeight="1" x14ac:dyDescent="0.25">
      <c r="B6806" s="79"/>
    </row>
    <row r="6807" spans="2:2" ht="54.95" customHeight="1" x14ac:dyDescent="0.25">
      <c r="B6807" s="79"/>
    </row>
    <row r="6808" spans="2:2" ht="54.95" customHeight="1" x14ac:dyDescent="0.25">
      <c r="B6808" s="79"/>
    </row>
    <row r="6809" spans="2:2" ht="54.95" customHeight="1" x14ac:dyDescent="0.25">
      <c r="B6809" s="79"/>
    </row>
    <row r="6810" spans="2:2" ht="54.95" customHeight="1" x14ac:dyDescent="0.25">
      <c r="B6810" s="79"/>
    </row>
    <row r="6811" spans="2:2" ht="54.95" customHeight="1" x14ac:dyDescent="0.25">
      <c r="B6811" s="79"/>
    </row>
    <row r="6812" spans="2:2" ht="54.95" customHeight="1" x14ac:dyDescent="0.25">
      <c r="B6812" s="79"/>
    </row>
    <row r="6813" spans="2:2" ht="54.95" customHeight="1" x14ac:dyDescent="0.25">
      <c r="B6813" s="79"/>
    </row>
    <row r="6814" spans="2:2" ht="54.95" customHeight="1" x14ac:dyDescent="0.25">
      <c r="B6814" s="79"/>
    </row>
    <row r="6815" spans="2:2" ht="54.95" customHeight="1" x14ac:dyDescent="0.25">
      <c r="B6815" s="79"/>
    </row>
    <row r="6816" spans="2:2" ht="54.95" customHeight="1" x14ac:dyDescent="0.25">
      <c r="B6816" s="79"/>
    </row>
    <row r="6817" spans="2:2" ht="54.95" customHeight="1" x14ac:dyDescent="0.25">
      <c r="B6817" s="79"/>
    </row>
    <row r="6818" spans="2:2" ht="54.95" customHeight="1" x14ac:dyDescent="0.25">
      <c r="B6818" s="79"/>
    </row>
    <row r="6819" spans="2:2" ht="54.95" customHeight="1" x14ac:dyDescent="0.25">
      <c r="B6819" s="79"/>
    </row>
    <row r="6820" spans="2:2" ht="54.95" customHeight="1" x14ac:dyDescent="0.25">
      <c r="B6820" s="79"/>
    </row>
    <row r="6821" spans="2:2" ht="54.95" customHeight="1" x14ac:dyDescent="0.25">
      <c r="B6821" s="79"/>
    </row>
    <row r="6822" spans="2:2" ht="54.95" customHeight="1" x14ac:dyDescent="0.25">
      <c r="B6822" s="79"/>
    </row>
    <row r="6823" spans="2:2" ht="54.95" customHeight="1" x14ac:dyDescent="0.25">
      <c r="B6823" s="79"/>
    </row>
    <row r="6824" spans="2:2" ht="54.95" customHeight="1" x14ac:dyDescent="0.25">
      <c r="B6824" s="79"/>
    </row>
    <row r="6825" spans="2:2" ht="54.95" customHeight="1" x14ac:dyDescent="0.25">
      <c r="B6825" s="79"/>
    </row>
    <row r="6826" spans="2:2" ht="54.95" customHeight="1" x14ac:dyDescent="0.25">
      <c r="B6826" s="79"/>
    </row>
    <row r="6827" spans="2:2" ht="54.95" customHeight="1" x14ac:dyDescent="0.25">
      <c r="B6827" s="79"/>
    </row>
    <row r="6828" spans="2:2" ht="54.95" customHeight="1" x14ac:dyDescent="0.25">
      <c r="B6828" s="79"/>
    </row>
    <row r="6829" spans="2:2" ht="54.95" customHeight="1" x14ac:dyDescent="0.25">
      <c r="B6829" s="79"/>
    </row>
    <row r="6830" spans="2:2" ht="54.95" customHeight="1" x14ac:dyDescent="0.25">
      <c r="B6830" s="79"/>
    </row>
    <row r="6831" spans="2:2" ht="54.95" customHeight="1" x14ac:dyDescent="0.25">
      <c r="B6831" s="79"/>
    </row>
    <row r="6832" spans="2:2" ht="54.95" customHeight="1" x14ac:dyDescent="0.25">
      <c r="B6832" s="79"/>
    </row>
    <row r="6833" spans="2:2" ht="54.95" customHeight="1" x14ac:dyDescent="0.25">
      <c r="B6833" s="79"/>
    </row>
    <row r="6834" spans="2:2" ht="54.95" customHeight="1" x14ac:dyDescent="0.25">
      <c r="B6834" s="79"/>
    </row>
    <row r="6835" spans="2:2" ht="54.95" customHeight="1" x14ac:dyDescent="0.25">
      <c r="B6835" s="79"/>
    </row>
    <row r="6836" spans="2:2" ht="54.95" customHeight="1" x14ac:dyDescent="0.25">
      <c r="B6836" s="79"/>
    </row>
    <row r="6837" spans="2:2" ht="54.95" customHeight="1" x14ac:dyDescent="0.25">
      <c r="B6837" s="79"/>
    </row>
    <row r="6838" spans="2:2" ht="54.95" customHeight="1" x14ac:dyDescent="0.25">
      <c r="B6838" s="79"/>
    </row>
    <row r="6839" spans="2:2" ht="54.95" customHeight="1" x14ac:dyDescent="0.25">
      <c r="B6839" s="79"/>
    </row>
    <row r="6840" spans="2:2" ht="54.95" customHeight="1" x14ac:dyDescent="0.25">
      <c r="B6840" s="79"/>
    </row>
    <row r="6841" spans="2:2" ht="54.95" customHeight="1" x14ac:dyDescent="0.25">
      <c r="B6841" s="79"/>
    </row>
    <row r="6842" spans="2:2" ht="54.95" customHeight="1" x14ac:dyDescent="0.25">
      <c r="B6842" s="79"/>
    </row>
    <row r="6843" spans="2:2" ht="54.95" customHeight="1" x14ac:dyDescent="0.25">
      <c r="B6843" s="79"/>
    </row>
    <row r="6844" spans="2:2" ht="54.95" customHeight="1" x14ac:dyDescent="0.25">
      <c r="B6844" s="79"/>
    </row>
    <row r="6845" spans="2:2" ht="54.95" customHeight="1" x14ac:dyDescent="0.25">
      <c r="B6845" s="79"/>
    </row>
    <row r="6846" spans="2:2" ht="54.95" customHeight="1" x14ac:dyDescent="0.25">
      <c r="B6846" s="79"/>
    </row>
    <row r="6847" spans="2:2" ht="54.95" customHeight="1" x14ac:dyDescent="0.25">
      <c r="B6847" s="79"/>
    </row>
    <row r="6848" spans="2:2" ht="54.95" customHeight="1" x14ac:dyDescent="0.25">
      <c r="B6848" s="79"/>
    </row>
    <row r="6849" spans="2:2" ht="54.95" customHeight="1" x14ac:dyDescent="0.25">
      <c r="B6849" s="79"/>
    </row>
    <row r="6850" spans="2:2" ht="54.95" customHeight="1" x14ac:dyDescent="0.25">
      <c r="B6850" s="79"/>
    </row>
    <row r="6851" spans="2:2" ht="54.95" customHeight="1" x14ac:dyDescent="0.25">
      <c r="B6851" s="79"/>
    </row>
    <row r="6852" spans="2:2" ht="54.95" customHeight="1" x14ac:dyDescent="0.25">
      <c r="B6852" s="79"/>
    </row>
    <row r="6853" spans="2:2" ht="54.95" customHeight="1" x14ac:dyDescent="0.25">
      <c r="B6853" s="79"/>
    </row>
    <row r="6854" spans="2:2" ht="54.95" customHeight="1" x14ac:dyDescent="0.25">
      <c r="B6854" s="79"/>
    </row>
    <row r="6855" spans="2:2" ht="54.95" customHeight="1" x14ac:dyDescent="0.25">
      <c r="B6855" s="79"/>
    </row>
    <row r="6856" spans="2:2" ht="54.95" customHeight="1" x14ac:dyDescent="0.25">
      <c r="B6856" s="79"/>
    </row>
    <row r="6857" spans="2:2" ht="54.95" customHeight="1" x14ac:dyDescent="0.25">
      <c r="B6857" s="79"/>
    </row>
    <row r="6858" spans="2:2" ht="54.95" customHeight="1" x14ac:dyDescent="0.25">
      <c r="B6858" s="79"/>
    </row>
    <row r="6859" spans="2:2" ht="54.95" customHeight="1" x14ac:dyDescent="0.25">
      <c r="B6859" s="79"/>
    </row>
    <row r="6860" spans="2:2" ht="54.95" customHeight="1" x14ac:dyDescent="0.25">
      <c r="B6860" s="79"/>
    </row>
    <row r="6861" spans="2:2" ht="54.95" customHeight="1" x14ac:dyDescent="0.25">
      <c r="B6861" s="79"/>
    </row>
    <row r="6862" spans="2:2" ht="54.95" customHeight="1" x14ac:dyDescent="0.25">
      <c r="B6862" s="79"/>
    </row>
    <row r="6863" spans="2:2" ht="54.95" customHeight="1" x14ac:dyDescent="0.25">
      <c r="B6863" s="79"/>
    </row>
    <row r="6864" spans="2:2" ht="54.95" customHeight="1" x14ac:dyDescent="0.25">
      <c r="B6864" s="79"/>
    </row>
    <row r="6865" spans="2:2" ht="54.95" customHeight="1" x14ac:dyDescent="0.25">
      <c r="B6865" s="79"/>
    </row>
    <row r="6866" spans="2:2" ht="54.95" customHeight="1" x14ac:dyDescent="0.25">
      <c r="B6866" s="79"/>
    </row>
    <row r="6867" spans="2:2" ht="54.95" customHeight="1" x14ac:dyDescent="0.25">
      <c r="B6867" s="79"/>
    </row>
    <row r="6868" spans="2:2" ht="54.95" customHeight="1" x14ac:dyDescent="0.25">
      <c r="B6868" s="79"/>
    </row>
    <row r="6869" spans="2:2" ht="54.95" customHeight="1" x14ac:dyDescent="0.25">
      <c r="B6869" s="79"/>
    </row>
    <row r="6870" spans="2:2" ht="54.95" customHeight="1" x14ac:dyDescent="0.25">
      <c r="B6870" s="79"/>
    </row>
    <row r="6871" spans="2:2" ht="54.95" customHeight="1" x14ac:dyDescent="0.25">
      <c r="B6871" s="79"/>
    </row>
    <row r="6872" spans="2:2" ht="54.95" customHeight="1" x14ac:dyDescent="0.25">
      <c r="B6872" s="79"/>
    </row>
    <row r="6873" spans="2:2" ht="54.95" customHeight="1" x14ac:dyDescent="0.25">
      <c r="B6873" s="79"/>
    </row>
    <row r="6874" spans="2:2" ht="54.95" customHeight="1" x14ac:dyDescent="0.25">
      <c r="B6874" s="79"/>
    </row>
    <row r="6875" spans="2:2" ht="54.95" customHeight="1" x14ac:dyDescent="0.25">
      <c r="B6875" s="79"/>
    </row>
    <row r="6876" spans="2:2" ht="54.95" customHeight="1" x14ac:dyDescent="0.25">
      <c r="B6876" s="79"/>
    </row>
    <row r="6877" spans="2:2" ht="54.95" customHeight="1" x14ac:dyDescent="0.25">
      <c r="B6877" s="79"/>
    </row>
    <row r="6878" spans="2:2" ht="54.95" customHeight="1" x14ac:dyDescent="0.25">
      <c r="B6878" s="79"/>
    </row>
    <row r="6879" spans="2:2" ht="54.95" customHeight="1" x14ac:dyDescent="0.25">
      <c r="B6879" s="79"/>
    </row>
    <row r="6880" spans="2:2" ht="54.95" customHeight="1" x14ac:dyDescent="0.25">
      <c r="B6880" s="79"/>
    </row>
    <row r="6881" spans="2:2" ht="54.95" customHeight="1" x14ac:dyDescent="0.25">
      <c r="B6881" s="79"/>
    </row>
    <row r="6882" spans="2:2" ht="54.95" customHeight="1" x14ac:dyDescent="0.25">
      <c r="B6882" s="79"/>
    </row>
    <row r="6883" spans="2:2" ht="54.95" customHeight="1" x14ac:dyDescent="0.25">
      <c r="B6883" s="79"/>
    </row>
    <row r="6884" spans="2:2" ht="54.95" customHeight="1" x14ac:dyDescent="0.25">
      <c r="B6884" s="79"/>
    </row>
    <row r="6885" spans="2:2" ht="54.95" customHeight="1" x14ac:dyDescent="0.25">
      <c r="B6885" s="79"/>
    </row>
    <row r="6886" spans="2:2" ht="54.95" customHeight="1" x14ac:dyDescent="0.25">
      <c r="B6886" s="79"/>
    </row>
    <row r="6887" spans="2:2" ht="54.95" customHeight="1" x14ac:dyDescent="0.25">
      <c r="B6887" s="79"/>
    </row>
    <row r="6888" spans="2:2" ht="54.95" customHeight="1" x14ac:dyDescent="0.25">
      <c r="B6888" s="79"/>
    </row>
    <row r="6889" spans="2:2" ht="54.95" customHeight="1" x14ac:dyDescent="0.25">
      <c r="B6889" s="79"/>
    </row>
    <row r="6890" spans="2:2" ht="54.95" customHeight="1" x14ac:dyDescent="0.25">
      <c r="B6890" s="79"/>
    </row>
    <row r="6891" spans="2:2" ht="54.95" customHeight="1" x14ac:dyDescent="0.25">
      <c r="B6891" s="79"/>
    </row>
    <row r="6892" spans="2:2" ht="54.95" customHeight="1" x14ac:dyDescent="0.25">
      <c r="B6892" s="79"/>
    </row>
    <row r="6893" spans="2:2" ht="54.95" customHeight="1" x14ac:dyDescent="0.25">
      <c r="B6893" s="79"/>
    </row>
    <row r="6894" spans="2:2" ht="54.95" customHeight="1" x14ac:dyDescent="0.25">
      <c r="B6894" s="79"/>
    </row>
    <row r="6895" spans="2:2" ht="54.95" customHeight="1" x14ac:dyDescent="0.25">
      <c r="B6895" s="79"/>
    </row>
    <row r="6896" spans="2:2" ht="54.95" customHeight="1" x14ac:dyDescent="0.25">
      <c r="B6896" s="79"/>
    </row>
    <row r="6897" spans="2:2" ht="54.95" customHeight="1" x14ac:dyDescent="0.25">
      <c r="B6897" s="79"/>
    </row>
    <row r="6898" spans="2:2" ht="54.95" customHeight="1" x14ac:dyDescent="0.25">
      <c r="B6898" s="79"/>
    </row>
    <row r="6899" spans="2:2" ht="54.95" customHeight="1" x14ac:dyDescent="0.25">
      <c r="B6899" s="79"/>
    </row>
    <row r="6900" spans="2:2" ht="54.95" customHeight="1" x14ac:dyDescent="0.25">
      <c r="B6900" s="79"/>
    </row>
    <row r="6901" spans="2:2" ht="54.95" customHeight="1" x14ac:dyDescent="0.25">
      <c r="B6901" s="79"/>
    </row>
    <row r="6902" spans="2:2" ht="54.95" customHeight="1" x14ac:dyDescent="0.25">
      <c r="B6902" s="79"/>
    </row>
    <row r="6903" spans="2:2" ht="54.95" customHeight="1" x14ac:dyDescent="0.25">
      <c r="B6903" s="79"/>
    </row>
    <row r="6904" spans="2:2" ht="54.95" customHeight="1" x14ac:dyDescent="0.25">
      <c r="B6904" s="79"/>
    </row>
    <row r="6905" spans="2:2" ht="54.95" customHeight="1" x14ac:dyDescent="0.25">
      <c r="B6905" s="79"/>
    </row>
    <row r="6906" spans="2:2" ht="54.95" customHeight="1" x14ac:dyDescent="0.25">
      <c r="B6906" s="79"/>
    </row>
    <row r="6907" spans="2:2" ht="54.95" customHeight="1" x14ac:dyDescent="0.25">
      <c r="B6907" s="79"/>
    </row>
    <row r="6908" spans="2:2" ht="54.95" customHeight="1" x14ac:dyDescent="0.25">
      <c r="B6908" s="79"/>
    </row>
    <row r="6909" spans="2:2" ht="54.95" customHeight="1" x14ac:dyDescent="0.25">
      <c r="B6909" s="79"/>
    </row>
    <row r="6910" spans="2:2" ht="54.95" customHeight="1" x14ac:dyDescent="0.25">
      <c r="B6910" s="79"/>
    </row>
    <row r="6911" spans="2:2" ht="54.95" customHeight="1" x14ac:dyDescent="0.25">
      <c r="B6911" s="79"/>
    </row>
    <row r="6912" spans="2:2" ht="54.95" customHeight="1" x14ac:dyDescent="0.25">
      <c r="B6912" s="79"/>
    </row>
    <row r="6913" spans="2:2" ht="54.95" customHeight="1" x14ac:dyDescent="0.25">
      <c r="B6913" s="79"/>
    </row>
    <row r="6914" spans="2:2" ht="54.95" customHeight="1" x14ac:dyDescent="0.25">
      <c r="B6914" s="79"/>
    </row>
    <row r="6915" spans="2:2" ht="54.95" customHeight="1" x14ac:dyDescent="0.25">
      <c r="B6915" s="79"/>
    </row>
    <row r="6916" spans="2:2" ht="54.95" customHeight="1" x14ac:dyDescent="0.25">
      <c r="B6916" s="79"/>
    </row>
    <row r="6917" spans="2:2" ht="54.95" customHeight="1" x14ac:dyDescent="0.25">
      <c r="B6917" s="79"/>
    </row>
    <row r="6918" spans="2:2" ht="54.95" customHeight="1" x14ac:dyDescent="0.25">
      <c r="B6918" s="79"/>
    </row>
    <row r="6919" spans="2:2" ht="54.95" customHeight="1" x14ac:dyDescent="0.25">
      <c r="B6919" s="79"/>
    </row>
    <row r="6920" spans="2:2" ht="54.95" customHeight="1" x14ac:dyDescent="0.25">
      <c r="B6920" s="79"/>
    </row>
    <row r="6921" spans="2:2" ht="54.95" customHeight="1" x14ac:dyDescent="0.25">
      <c r="B6921" s="79"/>
    </row>
    <row r="6922" spans="2:2" ht="54.95" customHeight="1" x14ac:dyDescent="0.25">
      <c r="B6922" s="79"/>
    </row>
    <row r="6923" spans="2:2" ht="54.95" customHeight="1" x14ac:dyDescent="0.25">
      <c r="B6923" s="79"/>
    </row>
    <row r="6924" spans="2:2" ht="54.95" customHeight="1" x14ac:dyDescent="0.25">
      <c r="B6924" s="79"/>
    </row>
    <row r="6925" spans="2:2" ht="54.95" customHeight="1" x14ac:dyDescent="0.25">
      <c r="B6925" s="79"/>
    </row>
    <row r="6926" spans="2:2" ht="54.95" customHeight="1" x14ac:dyDescent="0.25">
      <c r="B6926" s="79"/>
    </row>
    <row r="6927" spans="2:2" ht="54.95" customHeight="1" x14ac:dyDescent="0.25">
      <c r="B6927" s="79"/>
    </row>
    <row r="6928" spans="2:2" ht="54.95" customHeight="1" x14ac:dyDescent="0.25">
      <c r="B6928" s="79"/>
    </row>
    <row r="6929" spans="2:2" ht="54.95" customHeight="1" x14ac:dyDescent="0.25">
      <c r="B6929" s="79"/>
    </row>
    <row r="6930" spans="2:2" ht="54.95" customHeight="1" x14ac:dyDescent="0.25">
      <c r="B6930" s="79"/>
    </row>
    <row r="6931" spans="2:2" ht="54.95" customHeight="1" x14ac:dyDescent="0.25">
      <c r="B6931" s="79"/>
    </row>
    <row r="6932" spans="2:2" ht="54.95" customHeight="1" x14ac:dyDescent="0.25">
      <c r="B6932" s="79"/>
    </row>
    <row r="6933" spans="2:2" ht="54.95" customHeight="1" x14ac:dyDescent="0.25">
      <c r="B6933" s="79"/>
    </row>
    <row r="6934" spans="2:2" ht="54.95" customHeight="1" x14ac:dyDescent="0.25">
      <c r="B6934" s="79"/>
    </row>
    <row r="6935" spans="2:2" ht="54.95" customHeight="1" x14ac:dyDescent="0.25">
      <c r="B6935" s="79"/>
    </row>
    <row r="6936" spans="2:2" ht="54.95" customHeight="1" x14ac:dyDescent="0.25">
      <c r="B6936" s="79"/>
    </row>
    <row r="6937" spans="2:2" ht="54.95" customHeight="1" x14ac:dyDescent="0.25">
      <c r="B6937" s="79"/>
    </row>
    <row r="6938" spans="2:2" ht="54.95" customHeight="1" x14ac:dyDescent="0.25">
      <c r="B6938" s="79"/>
    </row>
    <row r="6939" spans="2:2" ht="54.95" customHeight="1" x14ac:dyDescent="0.25">
      <c r="B6939" s="79"/>
    </row>
    <row r="6940" spans="2:2" ht="54.95" customHeight="1" x14ac:dyDescent="0.25">
      <c r="B6940" s="79"/>
    </row>
    <row r="6941" spans="2:2" ht="54.95" customHeight="1" x14ac:dyDescent="0.25">
      <c r="B6941" s="79"/>
    </row>
    <row r="6942" spans="2:2" ht="54.95" customHeight="1" x14ac:dyDescent="0.25">
      <c r="B6942" s="79"/>
    </row>
    <row r="6943" spans="2:2" ht="54.95" customHeight="1" x14ac:dyDescent="0.25">
      <c r="B6943" s="79"/>
    </row>
    <row r="6944" spans="2:2" ht="54.95" customHeight="1" x14ac:dyDescent="0.25">
      <c r="B6944" s="79"/>
    </row>
    <row r="6945" spans="2:2" ht="54.95" customHeight="1" x14ac:dyDescent="0.25">
      <c r="B6945" s="79"/>
    </row>
    <row r="6946" spans="2:2" ht="54.95" customHeight="1" x14ac:dyDescent="0.25">
      <c r="B6946" s="79"/>
    </row>
    <row r="6947" spans="2:2" ht="54.95" customHeight="1" x14ac:dyDescent="0.25">
      <c r="B6947" s="79"/>
    </row>
    <row r="6948" spans="2:2" ht="54.95" customHeight="1" x14ac:dyDescent="0.25">
      <c r="B6948" s="79"/>
    </row>
    <row r="6949" spans="2:2" ht="54.95" customHeight="1" x14ac:dyDescent="0.25">
      <c r="B6949" s="79"/>
    </row>
    <row r="6950" spans="2:2" ht="54.95" customHeight="1" x14ac:dyDescent="0.25">
      <c r="B6950" s="79"/>
    </row>
    <row r="6951" spans="2:2" ht="54.95" customHeight="1" x14ac:dyDescent="0.25">
      <c r="B6951" s="79"/>
    </row>
    <row r="6952" spans="2:2" ht="54.95" customHeight="1" x14ac:dyDescent="0.25">
      <c r="B6952" s="79"/>
    </row>
    <row r="6953" spans="2:2" ht="54.95" customHeight="1" x14ac:dyDescent="0.25">
      <c r="B6953" s="79"/>
    </row>
    <row r="6954" spans="2:2" ht="54.95" customHeight="1" x14ac:dyDescent="0.25">
      <c r="B6954" s="79"/>
    </row>
    <row r="6955" spans="2:2" ht="54.95" customHeight="1" x14ac:dyDescent="0.25">
      <c r="B6955" s="79"/>
    </row>
    <row r="6956" spans="2:2" ht="54.95" customHeight="1" x14ac:dyDescent="0.25">
      <c r="B6956" s="79"/>
    </row>
    <row r="6957" spans="2:2" ht="54.95" customHeight="1" x14ac:dyDescent="0.25">
      <c r="B6957" s="79"/>
    </row>
    <row r="6958" spans="2:2" ht="54.95" customHeight="1" x14ac:dyDescent="0.25">
      <c r="B6958" s="79"/>
    </row>
    <row r="6959" spans="2:2" ht="54.95" customHeight="1" x14ac:dyDescent="0.25">
      <c r="B6959" s="79"/>
    </row>
    <row r="6960" spans="2:2" ht="54.95" customHeight="1" x14ac:dyDescent="0.25">
      <c r="B6960" s="79"/>
    </row>
    <row r="6961" spans="2:2" ht="54.95" customHeight="1" x14ac:dyDescent="0.25">
      <c r="B6961" s="79"/>
    </row>
    <row r="6962" spans="2:2" ht="54.95" customHeight="1" x14ac:dyDescent="0.25">
      <c r="B6962" s="79"/>
    </row>
    <row r="6963" spans="2:2" ht="54.95" customHeight="1" x14ac:dyDescent="0.25">
      <c r="B6963" s="79"/>
    </row>
    <row r="6964" spans="2:2" ht="54.95" customHeight="1" x14ac:dyDescent="0.25">
      <c r="B6964" s="79"/>
    </row>
    <row r="6965" spans="2:2" ht="54.95" customHeight="1" x14ac:dyDescent="0.25">
      <c r="B6965" s="79"/>
    </row>
    <row r="6966" spans="2:2" ht="54.95" customHeight="1" x14ac:dyDescent="0.25">
      <c r="B6966" s="79"/>
    </row>
    <row r="6967" spans="2:2" ht="54.95" customHeight="1" x14ac:dyDescent="0.25">
      <c r="B6967" s="79"/>
    </row>
    <row r="6968" spans="2:2" ht="54.95" customHeight="1" x14ac:dyDescent="0.25">
      <c r="B6968" s="79"/>
    </row>
    <row r="6969" spans="2:2" ht="54.95" customHeight="1" x14ac:dyDescent="0.25">
      <c r="B6969" s="79"/>
    </row>
    <row r="6970" spans="2:2" ht="54.95" customHeight="1" x14ac:dyDescent="0.25">
      <c r="B6970" s="79"/>
    </row>
    <row r="6971" spans="2:2" ht="54.95" customHeight="1" x14ac:dyDescent="0.25">
      <c r="B6971" s="79"/>
    </row>
    <row r="6972" spans="2:2" ht="54.95" customHeight="1" x14ac:dyDescent="0.25">
      <c r="B6972" s="79"/>
    </row>
    <row r="6973" spans="2:2" ht="54.95" customHeight="1" x14ac:dyDescent="0.25">
      <c r="B6973" s="79"/>
    </row>
    <row r="6974" spans="2:2" ht="54.95" customHeight="1" x14ac:dyDescent="0.25">
      <c r="B6974" s="79"/>
    </row>
    <row r="6975" spans="2:2" ht="54.95" customHeight="1" x14ac:dyDescent="0.25">
      <c r="B6975" s="79"/>
    </row>
    <row r="6976" spans="2:2" ht="54.95" customHeight="1" x14ac:dyDescent="0.25">
      <c r="B6976" s="79"/>
    </row>
    <row r="6977" spans="2:2" ht="54.95" customHeight="1" x14ac:dyDescent="0.25">
      <c r="B6977" s="79"/>
    </row>
    <row r="6978" spans="2:2" ht="54.95" customHeight="1" x14ac:dyDescent="0.25">
      <c r="B6978" s="79"/>
    </row>
    <row r="6979" spans="2:2" ht="54.95" customHeight="1" x14ac:dyDescent="0.25">
      <c r="B6979" s="79"/>
    </row>
    <row r="6980" spans="2:2" ht="54.95" customHeight="1" x14ac:dyDescent="0.25">
      <c r="B6980" s="79"/>
    </row>
    <row r="6981" spans="2:2" ht="54.95" customHeight="1" x14ac:dyDescent="0.25">
      <c r="B6981" s="79"/>
    </row>
    <row r="6982" spans="2:2" ht="54.95" customHeight="1" x14ac:dyDescent="0.25">
      <c r="B6982" s="79"/>
    </row>
    <row r="6983" spans="2:2" ht="54.95" customHeight="1" x14ac:dyDescent="0.25">
      <c r="B6983" s="79"/>
    </row>
    <row r="6984" spans="2:2" ht="54.95" customHeight="1" x14ac:dyDescent="0.25">
      <c r="B6984" s="79"/>
    </row>
    <row r="6985" spans="2:2" ht="54.95" customHeight="1" x14ac:dyDescent="0.25">
      <c r="B6985" s="79"/>
    </row>
    <row r="6986" spans="2:2" ht="54.95" customHeight="1" x14ac:dyDescent="0.25">
      <c r="B6986" s="79"/>
    </row>
    <row r="6987" spans="2:2" ht="54.95" customHeight="1" x14ac:dyDescent="0.25">
      <c r="B6987" s="79"/>
    </row>
    <row r="6988" spans="2:2" ht="54.95" customHeight="1" x14ac:dyDescent="0.25">
      <c r="B6988" s="79"/>
    </row>
    <row r="6989" spans="2:2" ht="54.95" customHeight="1" x14ac:dyDescent="0.25">
      <c r="B6989" s="79"/>
    </row>
    <row r="6990" spans="2:2" ht="54.95" customHeight="1" x14ac:dyDescent="0.25">
      <c r="B6990" s="79"/>
    </row>
    <row r="6991" spans="2:2" ht="54.95" customHeight="1" x14ac:dyDescent="0.25">
      <c r="B6991" s="79"/>
    </row>
    <row r="6992" spans="2:2" ht="54.95" customHeight="1" x14ac:dyDescent="0.25">
      <c r="B6992" s="79"/>
    </row>
    <row r="6993" spans="2:2" ht="54.95" customHeight="1" x14ac:dyDescent="0.25">
      <c r="B6993" s="79"/>
    </row>
    <row r="6994" spans="2:2" ht="54.95" customHeight="1" x14ac:dyDescent="0.25">
      <c r="B6994" s="79"/>
    </row>
    <row r="6995" spans="2:2" ht="54.95" customHeight="1" x14ac:dyDescent="0.25">
      <c r="B6995" s="79"/>
    </row>
    <row r="6996" spans="2:2" ht="54.95" customHeight="1" x14ac:dyDescent="0.25">
      <c r="B6996" s="79"/>
    </row>
    <row r="6997" spans="2:2" ht="54.95" customHeight="1" x14ac:dyDescent="0.25">
      <c r="B6997" s="79"/>
    </row>
    <row r="6998" spans="2:2" ht="54.95" customHeight="1" x14ac:dyDescent="0.25">
      <c r="B6998" s="79"/>
    </row>
    <row r="6999" spans="2:2" ht="54.95" customHeight="1" x14ac:dyDescent="0.25">
      <c r="B6999" s="79"/>
    </row>
    <row r="7000" spans="2:2" ht="54.95" customHeight="1" x14ac:dyDescent="0.25">
      <c r="B7000" s="79"/>
    </row>
    <row r="7001" spans="2:2" ht="54.95" customHeight="1" x14ac:dyDescent="0.25">
      <c r="B7001" s="79"/>
    </row>
    <row r="7002" spans="2:2" ht="54.95" customHeight="1" x14ac:dyDescent="0.25">
      <c r="B7002" s="79"/>
    </row>
    <row r="7003" spans="2:2" ht="54.95" customHeight="1" x14ac:dyDescent="0.25">
      <c r="B7003" s="79"/>
    </row>
    <row r="7004" spans="2:2" ht="54.95" customHeight="1" x14ac:dyDescent="0.25">
      <c r="B7004" s="79"/>
    </row>
    <row r="7005" spans="2:2" ht="54.95" customHeight="1" x14ac:dyDescent="0.25">
      <c r="B7005" s="79"/>
    </row>
    <row r="7006" spans="2:2" ht="54.95" customHeight="1" x14ac:dyDescent="0.25">
      <c r="B7006" s="79"/>
    </row>
    <row r="7007" spans="2:2" ht="54.95" customHeight="1" x14ac:dyDescent="0.25">
      <c r="B7007" s="79"/>
    </row>
    <row r="7008" spans="2:2" ht="54.95" customHeight="1" x14ac:dyDescent="0.25">
      <c r="B7008" s="79"/>
    </row>
    <row r="7009" spans="2:2" ht="54.95" customHeight="1" x14ac:dyDescent="0.25">
      <c r="B7009" s="79"/>
    </row>
    <row r="7010" spans="2:2" ht="54.95" customHeight="1" x14ac:dyDescent="0.25">
      <c r="B7010" s="79"/>
    </row>
    <row r="7011" spans="2:2" ht="54.95" customHeight="1" x14ac:dyDescent="0.25">
      <c r="B7011" s="79"/>
    </row>
    <row r="7012" spans="2:2" ht="54.95" customHeight="1" x14ac:dyDescent="0.25">
      <c r="B7012" s="79"/>
    </row>
    <row r="7013" spans="2:2" ht="54.95" customHeight="1" x14ac:dyDescent="0.25">
      <c r="B7013" s="79"/>
    </row>
    <row r="7014" spans="2:2" ht="54.95" customHeight="1" x14ac:dyDescent="0.25">
      <c r="B7014" s="79"/>
    </row>
    <row r="7015" spans="2:2" ht="54.95" customHeight="1" x14ac:dyDescent="0.25">
      <c r="B7015" s="79"/>
    </row>
    <row r="7016" spans="2:2" ht="54.95" customHeight="1" x14ac:dyDescent="0.25">
      <c r="B7016" s="79"/>
    </row>
    <row r="7017" spans="2:2" ht="54.95" customHeight="1" x14ac:dyDescent="0.25">
      <c r="B7017" s="79"/>
    </row>
    <row r="7018" spans="2:2" ht="54.95" customHeight="1" x14ac:dyDescent="0.25">
      <c r="B7018" s="79"/>
    </row>
    <row r="7019" spans="2:2" ht="54.95" customHeight="1" x14ac:dyDescent="0.25">
      <c r="B7019" s="79"/>
    </row>
    <row r="7020" spans="2:2" ht="54.95" customHeight="1" x14ac:dyDescent="0.25">
      <c r="B7020" s="79"/>
    </row>
    <row r="7021" spans="2:2" ht="54.95" customHeight="1" x14ac:dyDescent="0.25">
      <c r="B7021" s="79"/>
    </row>
    <row r="7022" spans="2:2" ht="54.95" customHeight="1" x14ac:dyDescent="0.25">
      <c r="B7022" s="79"/>
    </row>
    <row r="7023" spans="2:2" ht="54.95" customHeight="1" x14ac:dyDescent="0.25">
      <c r="B7023" s="79"/>
    </row>
    <row r="7024" spans="2:2" ht="54.95" customHeight="1" x14ac:dyDescent="0.25">
      <c r="B7024" s="79"/>
    </row>
    <row r="7025" spans="2:2" ht="54.95" customHeight="1" x14ac:dyDescent="0.25">
      <c r="B7025" s="79"/>
    </row>
    <row r="7026" spans="2:2" ht="54.95" customHeight="1" x14ac:dyDescent="0.25">
      <c r="B7026" s="79"/>
    </row>
    <row r="7027" spans="2:2" ht="54.95" customHeight="1" x14ac:dyDescent="0.25">
      <c r="B7027" s="79"/>
    </row>
    <row r="7028" spans="2:2" ht="54.95" customHeight="1" x14ac:dyDescent="0.25">
      <c r="B7028" s="79"/>
    </row>
    <row r="7029" spans="2:2" ht="54.95" customHeight="1" x14ac:dyDescent="0.25">
      <c r="B7029" s="79"/>
    </row>
    <row r="7030" spans="2:2" ht="54.95" customHeight="1" x14ac:dyDescent="0.25">
      <c r="B7030" s="79"/>
    </row>
    <row r="7031" spans="2:2" ht="54.95" customHeight="1" x14ac:dyDescent="0.25">
      <c r="B7031" s="79"/>
    </row>
    <row r="7032" spans="2:2" ht="54.95" customHeight="1" x14ac:dyDescent="0.25">
      <c r="B7032" s="79"/>
    </row>
    <row r="7033" spans="2:2" ht="54.95" customHeight="1" x14ac:dyDescent="0.25">
      <c r="B7033" s="79"/>
    </row>
    <row r="7034" spans="2:2" ht="54.95" customHeight="1" x14ac:dyDescent="0.25">
      <c r="B7034" s="79"/>
    </row>
    <row r="7035" spans="2:2" ht="54.95" customHeight="1" x14ac:dyDescent="0.25">
      <c r="B7035" s="79"/>
    </row>
    <row r="7036" spans="2:2" ht="54.95" customHeight="1" x14ac:dyDescent="0.25">
      <c r="B7036" s="79"/>
    </row>
    <row r="7037" spans="2:2" ht="54.95" customHeight="1" x14ac:dyDescent="0.25">
      <c r="B7037" s="79"/>
    </row>
    <row r="7038" spans="2:2" ht="54.95" customHeight="1" x14ac:dyDescent="0.25">
      <c r="B7038" s="79"/>
    </row>
    <row r="7039" spans="2:2" ht="54.95" customHeight="1" x14ac:dyDescent="0.25">
      <c r="B7039" s="79"/>
    </row>
    <row r="7040" spans="2:2" ht="54.95" customHeight="1" x14ac:dyDescent="0.25">
      <c r="B7040" s="79"/>
    </row>
    <row r="7041" spans="2:2" ht="54.95" customHeight="1" x14ac:dyDescent="0.25">
      <c r="B7041" s="79"/>
    </row>
    <row r="7042" spans="2:2" ht="54.95" customHeight="1" x14ac:dyDescent="0.25">
      <c r="B7042" s="79"/>
    </row>
    <row r="7043" spans="2:2" ht="54.95" customHeight="1" x14ac:dyDescent="0.25">
      <c r="B7043" s="79"/>
    </row>
    <row r="7044" spans="2:2" ht="54.95" customHeight="1" x14ac:dyDescent="0.25">
      <c r="B7044" s="79"/>
    </row>
    <row r="7045" spans="2:2" ht="54.95" customHeight="1" x14ac:dyDescent="0.25">
      <c r="B7045" s="79"/>
    </row>
    <row r="7046" spans="2:2" ht="54.95" customHeight="1" x14ac:dyDescent="0.25">
      <c r="B7046" s="79"/>
    </row>
    <row r="7047" spans="2:2" ht="54.95" customHeight="1" x14ac:dyDescent="0.25">
      <c r="B7047" s="79"/>
    </row>
    <row r="7048" spans="2:2" ht="54.95" customHeight="1" x14ac:dyDescent="0.25">
      <c r="B7048" s="79"/>
    </row>
    <row r="7049" spans="2:2" ht="54.95" customHeight="1" x14ac:dyDescent="0.25">
      <c r="B7049" s="79"/>
    </row>
    <row r="7050" spans="2:2" ht="54.95" customHeight="1" x14ac:dyDescent="0.25">
      <c r="B7050" s="79"/>
    </row>
    <row r="7051" spans="2:2" ht="54.95" customHeight="1" x14ac:dyDescent="0.25">
      <c r="B7051" s="79"/>
    </row>
    <row r="7052" spans="2:2" ht="54.95" customHeight="1" x14ac:dyDescent="0.25">
      <c r="B7052" s="79"/>
    </row>
    <row r="7053" spans="2:2" ht="54.95" customHeight="1" x14ac:dyDescent="0.25">
      <c r="B7053" s="79"/>
    </row>
    <row r="7054" spans="2:2" ht="54.95" customHeight="1" x14ac:dyDescent="0.25">
      <c r="B7054" s="79"/>
    </row>
    <row r="7055" spans="2:2" ht="54.95" customHeight="1" x14ac:dyDescent="0.25">
      <c r="B7055" s="79"/>
    </row>
    <row r="7056" spans="2:2" ht="54.95" customHeight="1" x14ac:dyDescent="0.25">
      <c r="B7056" s="79"/>
    </row>
    <row r="7057" spans="2:2" ht="54.95" customHeight="1" x14ac:dyDescent="0.25">
      <c r="B7057" s="79"/>
    </row>
    <row r="7058" spans="2:2" ht="54.95" customHeight="1" x14ac:dyDescent="0.25">
      <c r="B7058" s="79"/>
    </row>
    <row r="7059" spans="2:2" ht="54.95" customHeight="1" x14ac:dyDescent="0.25">
      <c r="B7059" s="79"/>
    </row>
    <row r="7060" spans="2:2" ht="54.95" customHeight="1" x14ac:dyDescent="0.25">
      <c r="B7060" s="79"/>
    </row>
    <row r="7061" spans="2:2" ht="54.95" customHeight="1" x14ac:dyDescent="0.25">
      <c r="B7061" s="79"/>
    </row>
    <row r="7062" spans="2:2" ht="54.95" customHeight="1" x14ac:dyDescent="0.25">
      <c r="B7062" s="79"/>
    </row>
    <row r="7063" spans="2:2" ht="54.95" customHeight="1" x14ac:dyDescent="0.25">
      <c r="B7063" s="79"/>
    </row>
    <row r="7064" spans="2:2" ht="54.95" customHeight="1" x14ac:dyDescent="0.25">
      <c r="B7064" s="79"/>
    </row>
    <row r="7065" spans="2:2" ht="54.95" customHeight="1" x14ac:dyDescent="0.25">
      <c r="B7065" s="79"/>
    </row>
    <row r="7066" spans="2:2" ht="54.95" customHeight="1" x14ac:dyDescent="0.25">
      <c r="B7066" s="79"/>
    </row>
    <row r="7067" spans="2:2" ht="54.95" customHeight="1" x14ac:dyDescent="0.25">
      <c r="B7067" s="79"/>
    </row>
    <row r="7068" spans="2:2" ht="54.95" customHeight="1" x14ac:dyDescent="0.25">
      <c r="B7068" s="79"/>
    </row>
    <row r="7069" spans="2:2" ht="54.95" customHeight="1" x14ac:dyDescent="0.25">
      <c r="B7069" s="79"/>
    </row>
    <row r="7070" spans="2:2" ht="54.95" customHeight="1" x14ac:dyDescent="0.25">
      <c r="B7070" s="79"/>
    </row>
    <row r="7071" spans="2:2" ht="54.95" customHeight="1" x14ac:dyDescent="0.25">
      <c r="B7071" s="79"/>
    </row>
    <row r="7072" spans="2:2" ht="54.95" customHeight="1" x14ac:dyDescent="0.25">
      <c r="B7072" s="79"/>
    </row>
    <row r="7073" spans="2:2" ht="54.95" customHeight="1" x14ac:dyDescent="0.25">
      <c r="B7073" s="79"/>
    </row>
    <row r="7074" spans="2:2" ht="54.95" customHeight="1" x14ac:dyDescent="0.25">
      <c r="B7074" s="79"/>
    </row>
    <row r="7075" spans="2:2" ht="54.95" customHeight="1" x14ac:dyDescent="0.25">
      <c r="B7075" s="79"/>
    </row>
    <row r="7076" spans="2:2" ht="54.95" customHeight="1" x14ac:dyDescent="0.25">
      <c r="B7076" s="79"/>
    </row>
    <row r="7077" spans="2:2" ht="54.95" customHeight="1" x14ac:dyDescent="0.25">
      <c r="B7077" s="79"/>
    </row>
    <row r="7078" spans="2:2" ht="54.95" customHeight="1" x14ac:dyDescent="0.25">
      <c r="B7078" s="79"/>
    </row>
    <row r="7079" spans="2:2" ht="54.95" customHeight="1" x14ac:dyDescent="0.25">
      <c r="B7079" s="79"/>
    </row>
    <row r="7080" spans="2:2" ht="54.95" customHeight="1" x14ac:dyDescent="0.25">
      <c r="B7080" s="79"/>
    </row>
    <row r="7081" spans="2:2" ht="54.95" customHeight="1" x14ac:dyDescent="0.25">
      <c r="B7081" s="79"/>
    </row>
    <row r="7082" spans="2:2" ht="54.95" customHeight="1" x14ac:dyDescent="0.25">
      <c r="B7082" s="79"/>
    </row>
    <row r="7083" spans="2:2" ht="54.95" customHeight="1" x14ac:dyDescent="0.25">
      <c r="B7083" s="79"/>
    </row>
    <row r="7084" spans="2:2" ht="54.95" customHeight="1" x14ac:dyDescent="0.25">
      <c r="B7084" s="79"/>
    </row>
    <row r="7085" spans="2:2" ht="54.95" customHeight="1" x14ac:dyDescent="0.25">
      <c r="B7085" s="79"/>
    </row>
    <row r="7086" spans="2:2" ht="54.95" customHeight="1" x14ac:dyDescent="0.25">
      <c r="B7086" s="79"/>
    </row>
    <row r="7087" spans="2:2" ht="54.95" customHeight="1" x14ac:dyDescent="0.25">
      <c r="B7087" s="79"/>
    </row>
    <row r="7088" spans="2:2" ht="54.95" customHeight="1" x14ac:dyDescent="0.25">
      <c r="B7088" s="79"/>
    </row>
    <row r="7089" spans="2:2" ht="54.95" customHeight="1" x14ac:dyDescent="0.25">
      <c r="B7089" s="79"/>
    </row>
    <row r="7090" spans="2:2" ht="54.95" customHeight="1" x14ac:dyDescent="0.25">
      <c r="B7090" s="79"/>
    </row>
    <row r="7091" spans="2:2" ht="54.95" customHeight="1" x14ac:dyDescent="0.25">
      <c r="B7091" s="79"/>
    </row>
    <row r="7092" spans="2:2" ht="54.95" customHeight="1" x14ac:dyDescent="0.25">
      <c r="B7092" s="79"/>
    </row>
    <row r="7093" spans="2:2" ht="54.95" customHeight="1" x14ac:dyDescent="0.25">
      <c r="B7093" s="79"/>
    </row>
    <row r="7094" spans="2:2" ht="54.95" customHeight="1" x14ac:dyDescent="0.25">
      <c r="B7094" s="79"/>
    </row>
    <row r="7095" spans="2:2" ht="54.95" customHeight="1" x14ac:dyDescent="0.25">
      <c r="B7095" s="79"/>
    </row>
    <row r="7096" spans="2:2" ht="54.95" customHeight="1" x14ac:dyDescent="0.25">
      <c r="B7096" s="79"/>
    </row>
    <row r="7097" spans="2:2" ht="54.95" customHeight="1" x14ac:dyDescent="0.25">
      <c r="B7097" s="79"/>
    </row>
    <row r="7098" spans="2:2" ht="54.95" customHeight="1" x14ac:dyDescent="0.25">
      <c r="B7098" s="79"/>
    </row>
    <row r="7099" spans="2:2" ht="54.95" customHeight="1" x14ac:dyDescent="0.25">
      <c r="B7099" s="79"/>
    </row>
    <row r="7100" spans="2:2" ht="54.95" customHeight="1" x14ac:dyDescent="0.25">
      <c r="B7100" s="79"/>
    </row>
    <row r="7101" spans="2:2" ht="54.95" customHeight="1" x14ac:dyDescent="0.25">
      <c r="B7101" s="79"/>
    </row>
    <row r="7102" spans="2:2" ht="54.95" customHeight="1" x14ac:dyDescent="0.25">
      <c r="B7102" s="79"/>
    </row>
    <row r="7103" spans="2:2" ht="54.95" customHeight="1" x14ac:dyDescent="0.25">
      <c r="B7103" s="79"/>
    </row>
    <row r="7104" spans="2:2" ht="54.95" customHeight="1" x14ac:dyDescent="0.25">
      <c r="B7104" s="79"/>
    </row>
    <row r="7105" spans="2:2" ht="54.95" customHeight="1" x14ac:dyDescent="0.25">
      <c r="B7105" s="79"/>
    </row>
    <row r="7106" spans="2:2" ht="54.95" customHeight="1" x14ac:dyDescent="0.25">
      <c r="B7106" s="79"/>
    </row>
    <row r="7107" spans="2:2" ht="54.95" customHeight="1" x14ac:dyDescent="0.25">
      <c r="B7107" s="79"/>
    </row>
    <row r="7108" spans="2:2" ht="54.95" customHeight="1" x14ac:dyDescent="0.25">
      <c r="B7108" s="79"/>
    </row>
    <row r="7109" spans="2:2" ht="54.95" customHeight="1" x14ac:dyDescent="0.25">
      <c r="B7109" s="79"/>
    </row>
    <row r="7110" spans="2:2" ht="54.95" customHeight="1" x14ac:dyDescent="0.25">
      <c r="B7110" s="79"/>
    </row>
    <row r="7111" spans="2:2" ht="54.95" customHeight="1" x14ac:dyDescent="0.25">
      <c r="B7111" s="79"/>
    </row>
    <row r="7112" spans="2:2" ht="54.95" customHeight="1" x14ac:dyDescent="0.25">
      <c r="B7112" s="79"/>
    </row>
    <row r="7113" spans="2:2" ht="54.95" customHeight="1" x14ac:dyDescent="0.25">
      <c r="B7113" s="79"/>
    </row>
    <row r="7114" spans="2:2" ht="54.95" customHeight="1" x14ac:dyDescent="0.25">
      <c r="B7114" s="79"/>
    </row>
    <row r="7115" spans="2:2" ht="54.95" customHeight="1" x14ac:dyDescent="0.25">
      <c r="B7115" s="79"/>
    </row>
    <row r="7116" spans="2:2" ht="54.95" customHeight="1" x14ac:dyDescent="0.25">
      <c r="B7116" s="79"/>
    </row>
    <row r="7117" spans="2:2" ht="54.95" customHeight="1" x14ac:dyDescent="0.25">
      <c r="B7117" s="79"/>
    </row>
    <row r="7118" spans="2:2" ht="54.95" customHeight="1" x14ac:dyDescent="0.25">
      <c r="B7118" s="79"/>
    </row>
    <row r="7119" spans="2:2" ht="54.95" customHeight="1" x14ac:dyDescent="0.25">
      <c r="B7119" s="79"/>
    </row>
    <row r="7120" spans="2:2" ht="54.95" customHeight="1" x14ac:dyDescent="0.25">
      <c r="B7120" s="79"/>
    </row>
    <row r="7121" spans="2:2" ht="54.95" customHeight="1" x14ac:dyDescent="0.25">
      <c r="B7121" s="79"/>
    </row>
    <row r="7122" spans="2:2" ht="54.95" customHeight="1" x14ac:dyDescent="0.25">
      <c r="B7122" s="79"/>
    </row>
    <row r="7123" spans="2:2" ht="54.95" customHeight="1" x14ac:dyDescent="0.25">
      <c r="B7123" s="79"/>
    </row>
    <row r="7124" spans="2:2" ht="54.95" customHeight="1" x14ac:dyDescent="0.25">
      <c r="B7124" s="79"/>
    </row>
    <row r="7125" spans="2:2" ht="54.95" customHeight="1" x14ac:dyDescent="0.25">
      <c r="B7125" s="79"/>
    </row>
    <row r="7126" spans="2:2" ht="54.95" customHeight="1" x14ac:dyDescent="0.25">
      <c r="B7126" s="79"/>
    </row>
    <row r="7127" spans="2:2" ht="54.95" customHeight="1" x14ac:dyDescent="0.25">
      <c r="B7127" s="79"/>
    </row>
    <row r="7128" spans="2:2" ht="54.95" customHeight="1" x14ac:dyDescent="0.25">
      <c r="B7128" s="79"/>
    </row>
    <row r="7129" spans="2:2" ht="54.95" customHeight="1" x14ac:dyDescent="0.25">
      <c r="B7129" s="79"/>
    </row>
    <row r="7130" spans="2:2" ht="54.95" customHeight="1" x14ac:dyDescent="0.25">
      <c r="B7130" s="79"/>
    </row>
    <row r="7131" spans="2:2" ht="54.95" customHeight="1" x14ac:dyDescent="0.25">
      <c r="B7131" s="79"/>
    </row>
    <row r="7132" spans="2:2" ht="54.95" customHeight="1" x14ac:dyDescent="0.25">
      <c r="B7132" s="79"/>
    </row>
    <row r="7133" spans="2:2" ht="54.95" customHeight="1" x14ac:dyDescent="0.25">
      <c r="B7133" s="79"/>
    </row>
    <row r="7134" spans="2:2" ht="54.95" customHeight="1" x14ac:dyDescent="0.25">
      <c r="B7134" s="79"/>
    </row>
    <row r="7135" spans="2:2" ht="54.95" customHeight="1" x14ac:dyDescent="0.25">
      <c r="B7135" s="79"/>
    </row>
    <row r="7136" spans="2:2" ht="54.95" customHeight="1" x14ac:dyDescent="0.25">
      <c r="B7136" s="79"/>
    </row>
    <row r="7137" spans="2:2" ht="54.95" customHeight="1" x14ac:dyDescent="0.25">
      <c r="B7137" s="79"/>
    </row>
    <row r="7138" spans="2:2" ht="54.95" customHeight="1" x14ac:dyDescent="0.25">
      <c r="B7138" s="79"/>
    </row>
    <row r="7139" spans="2:2" ht="54.95" customHeight="1" x14ac:dyDescent="0.25">
      <c r="B7139" s="79"/>
    </row>
    <row r="7140" spans="2:2" ht="54.95" customHeight="1" x14ac:dyDescent="0.25">
      <c r="B7140" s="79"/>
    </row>
    <row r="7141" spans="2:2" ht="54.95" customHeight="1" x14ac:dyDescent="0.25">
      <c r="B7141" s="79"/>
    </row>
    <row r="7142" spans="2:2" ht="54.95" customHeight="1" x14ac:dyDescent="0.25">
      <c r="B7142" s="79"/>
    </row>
    <row r="7143" spans="2:2" ht="54.95" customHeight="1" x14ac:dyDescent="0.25">
      <c r="B7143" s="79"/>
    </row>
    <row r="7144" spans="2:2" ht="54.95" customHeight="1" x14ac:dyDescent="0.25">
      <c r="B7144" s="79"/>
    </row>
    <row r="7145" spans="2:2" ht="54.95" customHeight="1" x14ac:dyDescent="0.25">
      <c r="B7145" s="79"/>
    </row>
    <row r="7146" spans="2:2" ht="54.95" customHeight="1" x14ac:dyDescent="0.25">
      <c r="B7146" s="79"/>
    </row>
    <row r="7147" spans="2:2" ht="54.95" customHeight="1" x14ac:dyDescent="0.25">
      <c r="B7147" s="79"/>
    </row>
    <row r="7148" spans="2:2" ht="54.95" customHeight="1" x14ac:dyDescent="0.25">
      <c r="B7148" s="79"/>
    </row>
    <row r="7149" spans="2:2" ht="54.95" customHeight="1" x14ac:dyDescent="0.25">
      <c r="B7149" s="79"/>
    </row>
    <row r="7150" spans="2:2" ht="54.95" customHeight="1" x14ac:dyDescent="0.25">
      <c r="B7150" s="79"/>
    </row>
    <row r="7151" spans="2:2" ht="54.95" customHeight="1" x14ac:dyDescent="0.25">
      <c r="B7151" s="79"/>
    </row>
    <row r="7152" spans="2:2" ht="54.95" customHeight="1" x14ac:dyDescent="0.25">
      <c r="B7152" s="79"/>
    </row>
    <row r="7153" spans="2:2" ht="54.95" customHeight="1" x14ac:dyDescent="0.25">
      <c r="B7153" s="79"/>
    </row>
    <row r="7154" spans="2:2" ht="54.95" customHeight="1" x14ac:dyDescent="0.25">
      <c r="B7154" s="79"/>
    </row>
    <row r="7155" spans="2:2" ht="54.95" customHeight="1" x14ac:dyDescent="0.25">
      <c r="B7155" s="79"/>
    </row>
    <row r="7156" spans="2:2" ht="54.95" customHeight="1" x14ac:dyDescent="0.25">
      <c r="B7156" s="79"/>
    </row>
    <row r="7157" spans="2:2" ht="54.95" customHeight="1" x14ac:dyDescent="0.25">
      <c r="B7157" s="79"/>
    </row>
    <row r="7158" spans="2:2" ht="54.95" customHeight="1" x14ac:dyDescent="0.25">
      <c r="B7158" s="79"/>
    </row>
    <row r="7159" spans="2:2" ht="54.95" customHeight="1" x14ac:dyDescent="0.25">
      <c r="B7159" s="79"/>
    </row>
    <row r="7160" spans="2:2" ht="54.95" customHeight="1" x14ac:dyDescent="0.25">
      <c r="B7160" s="79"/>
    </row>
    <row r="7161" spans="2:2" ht="54.95" customHeight="1" x14ac:dyDescent="0.25">
      <c r="B7161" s="79"/>
    </row>
    <row r="7162" spans="2:2" ht="54.95" customHeight="1" x14ac:dyDescent="0.25">
      <c r="B7162" s="79"/>
    </row>
    <row r="7163" spans="2:2" ht="54.95" customHeight="1" x14ac:dyDescent="0.25">
      <c r="B7163" s="79"/>
    </row>
    <row r="7164" spans="2:2" ht="54.95" customHeight="1" x14ac:dyDescent="0.25">
      <c r="B7164" s="79"/>
    </row>
    <row r="7165" spans="2:2" ht="54.95" customHeight="1" x14ac:dyDescent="0.25">
      <c r="B7165" s="79"/>
    </row>
    <row r="7166" spans="2:2" ht="54.95" customHeight="1" x14ac:dyDescent="0.25">
      <c r="B7166" s="79"/>
    </row>
    <row r="7167" spans="2:2" ht="54.95" customHeight="1" x14ac:dyDescent="0.25">
      <c r="B7167" s="79"/>
    </row>
    <row r="7168" spans="2:2" ht="54.95" customHeight="1" x14ac:dyDescent="0.25">
      <c r="B7168" s="79"/>
    </row>
    <row r="7169" spans="2:2" ht="54.95" customHeight="1" x14ac:dyDescent="0.25">
      <c r="B7169" s="79"/>
    </row>
    <row r="7170" spans="2:2" ht="54.95" customHeight="1" x14ac:dyDescent="0.25">
      <c r="B7170" s="79"/>
    </row>
    <row r="7171" spans="2:2" ht="54.95" customHeight="1" x14ac:dyDescent="0.25">
      <c r="B7171" s="79"/>
    </row>
    <row r="7172" spans="2:2" ht="54.95" customHeight="1" x14ac:dyDescent="0.25">
      <c r="B7172" s="79"/>
    </row>
    <row r="7173" spans="2:2" ht="54.95" customHeight="1" x14ac:dyDescent="0.25">
      <c r="B7173" s="79"/>
    </row>
    <row r="7174" spans="2:2" ht="54.95" customHeight="1" x14ac:dyDescent="0.25">
      <c r="B7174" s="79"/>
    </row>
    <row r="7175" spans="2:2" ht="54.95" customHeight="1" x14ac:dyDescent="0.25">
      <c r="B7175" s="79"/>
    </row>
    <row r="7176" spans="2:2" ht="54.95" customHeight="1" x14ac:dyDescent="0.25">
      <c r="B7176" s="79"/>
    </row>
    <row r="7177" spans="2:2" ht="54.95" customHeight="1" x14ac:dyDescent="0.25">
      <c r="B7177" s="79"/>
    </row>
    <row r="7178" spans="2:2" ht="54.95" customHeight="1" x14ac:dyDescent="0.25">
      <c r="B7178" s="79"/>
    </row>
    <row r="7179" spans="2:2" ht="54.95" customHeight="1" x14ac:dyDescent="0.25">
      <c r="B7179" s="79"/>
    </row>
    <row r="7180" spans="2:2" ht="54.95" customHeight="1" x14ac:dyDescent="0.25">
      <c r="B7180" s="79"/>
    </row>
    <row r="7181" spans="2:2" ht="54.95" customHeight="1" x14ac:dyDescent="0.25">
      <c r="B7181" s="79"/>
    </row>
    <row r="7182" spans="2:2" ht="54.95" customHeight="1" x14ac:dyDescent="0.25">
      <c r="B7182" s="79"/>
    </row>
    <row r="7183" spans="2:2" ht="54.95" customHeight="1" x14ac:dyDescent="0.25">
      <c r="B7183" s="79"/>
    </row>
    <row r="7184" spans="2:2" ht="54.95" customHeight="1" x14ac:dyDescent="0.25">
      <c r="B7184" s="79"/>
    </row>
    <row r="7185" spans="2:2" ht="54.95" customHeight="1" x14ac:dyDescent="0.25">
      <c r="B7185" s="79"/>
    </row>
    <row r="7186" spans="2:2" ht="54.95" customHeight="1" x14ac:dyDescent="0.25">
      <c r="B7186" s="79"/>
    </row>
    <row r="7187" spans="2:2" ht="54.95" customHeight="1" x14ac:dyDescent="0.25">
      <c r="B7187" s="79"/>
    </row>
    <row r="7188" spans="2:2" ht="54.95" customHeight="1" x14ac:dyDescent="0.25">
      <c r="B7188" s="79"/>
    </row>
    <row r="7189" spans="2:2" ht="54.95" customHeight="1" x14ac:dyDescent="0.25">
      <c r="B7189" s="79"/>
    </row>
    <row r="7190" spans="2:2" ht="54.95" customHeight="1" x14ac:dyDescent="0.25">
      <c r="B7190" s="79"/>
    </row>
    <row r="7191" spans="2:2" ht="54.95" customHeight="1" x14ac:dyDescent="0.25">
      <c r="B7191" s="79"/>
    </row>
    <row r="7192" spans="2:2" ht="54.95" customHeight="1" x14ac:dyDescent="0.25">
      <c r="B7192" s="79"/>
    </row>
    <row r="7193" spans="2:2" ht="54.95" customHeight="1" x14ac:dyDescent="0.25">
      <c r="B7193" s="79"/>
    </row>
    <row r="7194" spans="2:2" ht="54.95" customHeight="1" x14ac:dyDescent="0.25">
      <c r="B7194" s="79"/>
    </row>
    <row r="7195" spans="2:2" ht="54.95" customHeight="1" x14ac:dyDescent="0.25">
      <c r="B7195" s="79"/>
    </row>
    <row r="7196" spans="2:2" ht="54.95" customHeight="1" x14ac:dyDescent="0.25">
      <c r="B7196" s="79"/>
    </row>
    <row r="7197" spans="2:2" ht="54.95" customHeight="1" x14ac:dyDescent="0.25">
      <c r="B7197" s="79"/>
    </row>
    <row r="7198" spans="2:2" ht="54.95" customHeight="1" x14ac:dyDescent="0.25">
      <c r="B7198" s="79"/>
    </row>
    <row r="7199" spans="2:2" ht="54.95" customHeight="1" x14ac:dyDescent="0.25">
      <c r="B7199" s="79"/>
    </row>
    <row r="7200" spans="2:2" ht="54.95" customHeight="1" x14ac:dyDescent="0.25">
      <c r="B7200" s="79"/>
    </row>
    <row r="7201" spans="2:2" ht="54.95" customHeight="1" x14ac:dyDescent="0.25">
      <c r="B7201" s="79"/>
    </row>
    <row r="7202" spans="2:2" ht="54.95" customHeight="1" x14ac:dyDescent="0.25">
      <c r="B7202" s="79"/>
    </row>
    <row r="7203" spans="2:2" ht="54.95" customHeight="1" x14ac:dyDescent="0.25">
      <c r="B7203" s="79"/>
    </row>
    <row r="7204" spans="2:2" ht="54.95" customHeight="1" x14ac:dyDescent="0.25">
      <c r="B7204" s="79"/>
    </row>
    <row r="7205" spans="2:2" ht="54.95" customHeight="1" x14ac:dyDescent="0.25">
      <c r="B7205" s="79"/>
    </row>
    <row r="7206" spans="2:2" ht="54.95" customHeight="1" x14ac:dyDescent="0.25">
      <c r="B7206" s="79"/>
    </row>
    <row r="7207" spans="2:2" ht="54.95" customHeight="1" x14ac:dyDescent="0.25">
      <c r="B7207" s="79"/>
    </row>
    <row r="7208" spans="2:2" ht="54.95" customHeight="1" x14ac:dyDescent="0.25">
      <c r="B7208" s="79"/>
    </row>
    <row r="7209" spans="2:2" ht="54.95" customHeight="1" x14ac:dyDescent="0.25">
      <c r="B7209" s="79"/>
    </row>
    <row r="7210" spans="2:2" ht="54.95" customHeight="1" x14ac:dyDescent="0.25">
      <c r="B7210" s="79"/>
    </row>
    <row r="7211" spans="2:2" ht="54.95" customHeight="1" x14ac:dyDescent="0.25">
      <c r="B7211" s="79"/>
    </row>
    <row r="7212" spans="2:2" ht="54.95" customHeight="1" x14ac:dyDescent="0.25">
      <c r="B7212" s="79"/>
    </row>
    <row r="7213" spans="2:2" ht="54.95" customHeight="1" x14ac:dyDescent="0.25">
      <c r="B7213" s="79"/>
    </row>
    <row r="7214" spans="2:2" ht="54.95" customHeight="1" x14ac:dyDescent="0.25">
      <c r="B7214" s="79"/>
    </row>
    <row r="7215" spans="2:2" ht="54.95" customHeight="1" x14ac:dyDescent="0.25">
      <c r="B7215" s="79"/>
    </row>
    <row r="7216" spans="2:2" ht="54.95" customHeight="1" x14ac:dyDescent="0.25">
      <c r="B7216" s="79"/>
    </row>
    <row r="7217" spans="2:2" ht="54.95" customHeight="1" x14ac:dyDescent="0.25">
      <c r="B7217" s="79"/>
    </row>
    <row r="7218" spans="2:2" ht="54.95" customHeight="1" x14ac:dyDescent="0.25">
      <c r="B7218" s="79"/>
    </row>
    <row r="7219" spans="2:2" ht="54.95" customHeight="1" x14ac:dyDescent="0.25">
      <c r="B7219" s="79"/>
    </row>
    <row r="7220" spans="2:2" ht="54.95" customHeight="1" x14ac:dyDescent="0.25">
      <c r="B7220" s="79"/>
    </row>
    <row r="7221" spans="2:2" ht="54.95" customHeight="1" x14ac:dyDescent="0.25">
      <c r="B7221" s="79"/>
    </row>
    <row r="7222" spans="2:2" ht="54.95" customHeight="1" x14ac:dyDescent="0.25">
      <c r="B7222" s="79"/>
    </row>
    <row r="7223" spans="2:2" ht="54.95" customHeight="1" x14ac:dyDescent="0.25">
      <c r="B7223" s="79"/>
    </row>
    <row r="7224" spans="2:2" ht="54.95" customHeight="1" x14ac:dyDescent="0.25">
      <c r="B7224" s="79"/>
    </row>
    <row r="7225" spans="2:2" ht="54.95" customHeight="1" x14ac:dyDescent="0.25">
      <c r="B7225" s="79"/>
    </row>
    <row r="7226" spans="2:2" ht="54.95" customHeight="1" x14ac:dyDescent="0.25">
      <c r="B7226" s="79"/>
    </row>
    <row r="7227" spans="2:2" ht="54.95" customHeight="1" x14ac:dyDescent="0.25">
      <c r="B7227" s="79"/>
    </row>
    <row r="7228" spans="2:2" ht="54.95" customHeight="1" x14ac:dyDescent="0.25">
      <c r="B7228" s="79"/>
    </row>
    <row r="7229" spans="2:2" ht="54.95" customHeight="1" x14ac:dyDescent="0.25">
      <c r="B7229" s="79"/>
    </row>
    <row r="7230" spans="2:2" ht="54.95" customHeight="1" x14ac:dyDescent="0.25">
      <c r="B7230" s="79"/>
    </row>
    <row r="7231" spans="2:2" ht="54.95" customHeight="1" x14ac:dyDescent="0.25">
      <c r="B7231" s="79"/>
    </row>
    <row r="7232" spans="2:2" ht="54.95" customHeight="1" x14ac:dyDescent="0.25">
      <c r="B7232" s="79"/>
    </row>
    <row r="7233" spans="2:2" ht="54.95" customHeight="1" x14ac:dyDescent="0.25">
      <c r="B7233" s="79"/>
    </row>
    <row r="7234" spans="2:2" ht="54.95" customHeight="1" x14ac:dyDescent="0.25">
      <c r="B7234" s="79"/>
    </row>
    <row r="7235" spans="2:2" ht="54.95" customHeight="1" x14ac:dyDescent="0.25">
      <c r="B7235" s="79"/>
    </row>
    <row r="7236" spans="2:2" ht="54.95" customHeight="1" x14ac:dyDescent="0.25">
      <c r="B7236" s="79"/>
    </row>
    <row r="7237" spans="2:2" ht="54.95" customHeight="1" x14ac:dyDescent="0.25">
      <c r="B7237" s="79"/>
    </row>
    <row r="7238" spans="2:2" ht="54.95" customHeight="1" x14ac:dyDescent="0.25">
      <c r="B7238" s="79"/>
    </row>
    <row r="7239" spans="2:2" ht="54.95" customHeight="1" x14ac:dyDescent="0.25">
      <c r="B7239" s="79"/>
    </row>
    <row r="7240" spans="2:2" ht="54.95" customHeight="1" x14ac:dyDescent="0.25">
      <c r="B7240" s="79"/>
    </row>
    <row r="7241" spans="2:2" ht="54.95" customHeight="1" x14ac:dyDescent="0.25">
      <c r="B7241" s="79"/>
    </row>
    <row r="7242" spans="2:2" ht="54.95" customHeight="1" x14ac:dyDescent="0.25">
      <c r="B7242" s="79"/>
    </row>
    <row r="7243" spans="2:2" ht="54.95" customHeight="1" x14ac:dyDescent="0.25">
      <c r="B7243" s="79"/>
    </row>
    <row r="7244" spans="2:2" ht="54.95" customHeight="1" x14ac:dyDescent="0.25">
      <c r="B7244" s="79"/>
    </row>
    <row r="7245" spans="2:2" ht="54.95" customHeight="1" x14ac:dyDescent="0.25">
      <c r="B7245" s="79"/>
    </row>
    <row r="7246" spans="2:2" ht="54.95" customHeight="1" x14ac:dyDescent="0.25">
      <c r="B7246" s="79"/>
    </row>
    <row r="7247" spans="2:2" ht="54.95" customHeight="1" x14ac:dyDescent="0.25">
      <c r="B7247" s="79"/>
    </row>
    <row r="7248" spans="2:2" ht="54.95" customHeight="1" x14ac:dyDescent="0.25">
      <c r="B7248" s="79"/>
    </row>
    <row r="7249" spans="2:2" ht="54.95" customHeight="1" x14ac:dyDescent="0.25">
      <c r="B7249" s="79"/>
    </row>
    <row r="7250" spans="2:2" ht="54.95" customHeight="1" x14ac:dyDescent="0.25">
      <c r="B7250" s="79"/>
    </row>
    <row r="7251" spans="2:2" ht="54.95" customHeight="1" x14ac:dyDescent="0.25">
      <c r="B7251" s="79"/>
    </row>
    <row r="7252" spans="2:2" ht="54.95" customHeight="1" x14ac:dyDescent="0.25">
      <c r="B7252" s="79"/>
    </row>
    <row r="7253" spans="2:2" ht="54.95" customHeight="1" x14ac:dyDescent="0.25">
      <c r="B7253" s="79"/>
    </row>
    <row r="7254" spans="2:2" ht="54.95" customHeight="1" x14ac:dyDescent="0.25">
      <c r="B7254" s="79"/>
    </row>
    <row r="7255" spans="2:2" ht="54.95" customHeight="1" x14ac:dyDescent="0.25">
      <c r="B7255" s="79"/>
    </row>
    <row r="7256" spans="2:2" ht="54.95" customHeight="1" x14ac:dyDescent="0.25">
      <c r="B7256" s="79"/>
    </row>
    <row r="7257" spans="2:2" ht="54.95" customHeight="1" x14ac:dyDescent="0.25">
      <c r="B7257" s="79"/>
    </row>
    <row r="7258" spans="2:2" ht="54.95" customHeight="1" x14ac:dyDescent="0.25">
      <c r="B7258" s="79"/>
    </row>
    <row r="7259" spans="2:2" ht="54.95" customHeight="1" x14ac:dyDescent="0.25">
      <c r="B7259" s="79"/>
    </row>
    <row r="7260" spans="2:2" ht="54.95" customHeight="1" x14ac:dyDescent="0.25">
      <c r="B7260" s="79"/>
    </row>
    <row r="7261" spans="2:2" ht="54.95" customHeight="1" x14ac:dyDescent="0.25">
      <c r="B7261" s="79"/>
    </row>
    <row r="7262" spans="2:2" ht="54.95" customHeight="1" x14ac:dyDescent="0.25">
      <c r="B7262" s="79"/>
    </row>
    <row r="7263" spans="2:2" ht="54.95" customHeight="1" x14ac:dyDescent="0.25">
      <c r="B7263" s="79"/>
    </row>
    <row r="7264" spans="2:2" ht="54.95" customHeight="1" x14ac:dyDescent="0.25">
      <c r="B7264" s="79"/>
    </row>
    <row r="7265" spans="2:2" ht="54.95" customHeight="1" x14ac:dyDescent="0.25">
      <c r="B7265" s="79"/>
    </row>
    <row r="7266" spans="2:2" ht="54.95" customHeight="1" x14ac:dyDescent="0.25">
      <c r="B7266" s="79"/>
    </row>
    <row r="7267" spans="2:2" ht="54.95" customHeight="1" x14ac:dyDescent="0.25">
      <c r="B7267" s="79"/>
    </row>
    <row r="7268" spans="2:2" ht="54.95" customHeight="1" x14ac:dyDescent="0.25">
      <c r="B7268" s="79"/>
    </row>
    <row r="7269" spans="2:2" ht="54.95" customHeight="1" x14ac:dyDescent="0.25">
      <c r="B7269" s="79"/>
    </row>
    <row r="7270" spans="2:2" ht="54.95" customHeight="1" x14ac:dyDescent="0.25">
      <c r="B7270" s="79"/>
    </row>
    <row r="7271" spans="2:2" ht="54.95" customHeight="1" x14ac:dyDescent="0.25">
      <c r="B7271" s="79"/>
    </row>
    <row r="7272" spans="2:2" ht="54.95" customHeight="1" x14ac:dyDescent="0.25">
      <c r="B7272" s="79"/>
    </row>
    <row r="7273" spans="2:2" ht="54.95" customHeight="1" x14ac:dyDescent="0.25">
      <c r="B7273" s="79"/>
    </row>
    <row r="7274" spans="2:2" ht="54.95" customHeight="1" x14ac:dyDescent="0.25">
      <c r="B7274" s="79"/>
    </row>
    <row r="7275" spans="2:2" ht="54.95" customHeight="1" x14ac:dyDescent="0.25">
      <c r="B7275" s="79"/>
    </row>
    <row r="7276" spans="2:2" ht="54.95" customHeight="1" x14ac:dyDescent="0.25">
      <c r="B7276" s="79"/>
    </row>
    <row r="7277" spans="2:2" ht="54.95" customHeight="1" x14ac:dyDescent="0.25">
      <c r="B7277" s="79"/>
    </row>
    <row r="7278" spans="2:2" ht="54.95" customHeight="1" x14ac:dyDescent="0.25">
      <c r="B7278" s="79"/>
    </row>
    <row r="7279" spans="2:2" ht="54.95" customHeight="1" x14ac:dyDescent="0.25">
      <c r="B7279" s="79"/>
    </row>
    <row r="7280" spans="2:2" ht="54.95" customHeight="1" x14ac:dyDescent="0.25">
      <c r="B7280" s="79"/>
    </row>
    <row r="7281" spans="2:2" ht="54.95" customHeight="1" x14ac:dyDescent="0.25">
      <c r="B7281" s="79"/>
    </row>
    <row r="7282" spans="2:2" ht="54.95" customHeight="1" x14ac:dyDescent="0.25">
      <c r="B7282" s="79"/>
    </row>
    <row r="7283" spans="2:2" ht="54.95" customHeight="1" x14ac:dyDescent="0.25">
      <c r="B7283" s="79"/>
    </row>
    <row r="7284" spans="2:2" ht="54.95" customHeight="1" x14ac:dyDescent="0.25">
      <c r="B7284" s="79"/>
    </row>
    <row r="7285" spans="2:2" ht="54.95" customHeight="1" x14ac:dyDescent="0.25">
      <c r="B7285" s="79"/>
    </row>
    <row r="7286" spans="2:2" ht="54.95" customHeight="1" x14ac:dyDescent="0.25">
      <c r="B7286" s="79"/>
    </row>
    <row r="7287" spans="2:2" ht="54.95" customHeight="1" x14ac:dyDescent="0.25">
      <c r="B7287" s="79"/>
    </row>
    <row r="7288" spans="2:2" ht="54.95" customHeight="1" x14ac:dyDescent="0.25">
      <c r="B7288" s="79"/>
    </row>
    <row r="7289" spans="2:2" ht="54.95" customHeight="1" x14ac:dyDescent="0.25">
      <c r="B7289" s="79"/>
    </row>
    <row r="7290" spans="2:2" ht="54.95" customHeight="1" x14ac:dyDescent="0.25">
      <c r="B7290" s="79"/>
    </row>
    <row r="7291" spans="2:2" ht="54.95" customHeight="1" x14ac:dyDescent="0.25">
      <c r="B7291" s="79"/>
    </row>
    <row r="7292" spans="2:2" ht="54.95" customHeight="1" x14ac:dyDescent="0.25">
      <c r="B7292" s="79"/>
    </row>
    <row r="7293" spans="2:2" ht="54.95" customHeight="1" x14ac:dyDescent="0.25">
      <c r="B7293" s="79"/>
    </row>
    <row r="7294" spans="2:2" ht="54.95" customHeight="1" x14ac:dyDescent="0.25">
      <c r="B7294" s="79"/>
    </row>
    <row r="7295" spans="2:2" ht="54.95" customHeight="1" x14ac:dyDescent="0.25">
      <c r="B7295" s="79"/>
    </row>
    <row r="7296" spans="2:2" ht="54.95" customHeight="1" x14ac:dyDescent="0.25">
      <c r="B7296" s="79"/>
    </row>
    <row r="7297" spans="2:2" ht="54.95" customHeight="1" x14ac:dyDescent="0.25">
      <c r="B7297" s="79"/>
    </row>
    <row r="7298" spans="2:2" ht="54.95" customHeight="1" x14ac:dyDescent="0.25">
      <c r="B7298" s="79"/>
    </row>
    <row r="7299" spans="2:2" ht="54.95" customHeight="1" x14ac:dyDescent="0.25">
      <c r="B7299" s="79"/>
    </row>
    <row r="7300" spans="2:2" ht="54.95" customHeight="1" x14ac:dyDescent="0.25">
      <c r="B7300" s="79"/>
    </row>
    <row r="7301" spans="2:2" ht="54.95" customHeight="1" x14ac:dyDescent="0.25">
      <c r="B7301" s="79"/>
    </row>
    <row r="7302" spans="2:2" ht="54.95" customHeight="1" x14ac:dyDescent="0.25">
      <c r="B7302" s="79"/>
    </row>
    <row r="7303" spans="2:2" ht="54.95" customHeight="1" x14ac:dyDescent="0.25">
      <c r="B7303" s="79"/>
    </row>
    <row r="7304" spans="2:2" ht="54.95" customHeight="1" x14ac:dyDescent="0.25">
      <c r="B7304" s="79"/>
    </row>
    <row r="7305" spans="2:2" ht="54.95" customHeight="1" x14ac:dyDescent="0.25">
      <c r="B7305" s="79"/>
    </row>
    <row r="7306" spans="2:2" ht="54.95" customHeight="1" x14ac:dyDescent="0.25">
      <c r="B7306" s="79"/>
    </row>
    <row r="7307" spans="2:2" ht="54.95" customHeight="1" x14ac:dyDescent="0.25">
      <c r="B7307" s="79"/>
    </row>
    <row r="7308" spans="2:2" ht="54.95" customHeight="1" x14ac:dyDescent="0.25">
      <c r="B7308" s="79"/>
    </row>
    <row r="7309" spans="2:2" ht="54.95" customHeight="1" x14ac:dyDescent="0.25">
      <c r="B7309" s="79"/>
    </row>
    <row r="7310" spans="2:2" ht="54.95" customHeight="1" x14ac:dyDescent="0.25">
      <c r="B7310" s="79"/>
    </row>
    <row r="7311" spans="2:2" ht="54.95" customHeight="1" x14ac:dyDescent="0.25">
      <c r="B7311" s="79"/>
    </row>
    <row r="7312" spans="2:2" ht="54.95" customHeight="1" x14ac:dyDescent="0.25">
      <c r="B7312" s="79"/>
    </row>
    <row r="7313" spans="2:2" ht="54.95" customHeight="1" x14ac:dyDescent="0.25">
      <c r="B7313" s="79"/>
    </row>
    <row r="7314" spans="2:2" ht="54.95" customHeight="1" x14ac:dyDescent="0.25">
      <c r="B7314" s="79"/>
    </row>
    <row r="7315" spans="2:2" ht="54.95" customHeight="1" x14ac:dyDescent="0.25">
      <c r="B7315" s="79"/>
    </row>
    <row r="7316" spans="2:2" ht="54.95" customHeight="1" x14ac:dyDescent="0.25">
      <c r="B7316" s="79"/>
    </row>
    <row r="7317" spans="2:2" ht="54.95" customHeight="1" x14ac:dyDescent="0.25">
      <c r="B7317" s="79"/>
    </row>
    <row r="7318" spans="2:2" ht="54.95" customHeight="1" x14ac:dyDescent="0.25">
      <c r="B7318" s="79"/>
    </row>
    <row r="7319" spans="2:2" ht="54.95" customHeight="1" x14ac:dyDescent="0.25">
      <c r="B7319" s="79"/>
    </row>
    <row r="7320" spans="2:2" ht="54.95" customHeight="1" x14ac:dyDescent="0.25">
      <c r="B7320" s="79"/>
    </row>
    <row r="7321" spans="2:2" ht="54.95" customHeight="1" x14ac:dyDescent="0.25">
      <c r="B7321" s="79"/>
    </row>
    <row r="7322" spans="2:2" ht="54.95" customHeight="1" x14ac:dyDescent="0.25">
      <c r="B7322" s="79"/>
    </row>
    <row r="7323" spans="2:2" ht="54.95" customHeight="1" x14ac:dyDescent="0.25">
      <c r="B7323" s="79"/>
    </row>
    <row r="7324" spans="2:2" ht="54.95" customHeight="1" x14ac:dyDescent="0.25">
      <c r="B7324" s="79"/>
    </row>
    <row r="7325" spans="2:2" ht="54.95" customHeight="1" x14ac:dyDescent="0.25">
      <c r="B7325" s="79"/>
    </row>
    <row r="7326" spans="2:2" ht="54.95" customHeight="1" x14ac:dyDescent="0.25">
      <c r="B7326" s="79"/>
    </row>
    <row r="7327" spans="2:2" ht="54.95" customHeight="1" x14ac:dyDescent="0.25">
      <c r="B7327" s="79"/>
    </row>
    <row r="7328" spans="2:2" ht="54.95" customHeight="1" x14ac:dyDescent="0.25">
      <c r="B7328" s="79"/>
    </row>
    <row r="7329" spans="2:2" ht="54.95" customHeight="1" x14ac:dyDescent="0.25">
      <c r="B7329" s="79"/>
    </row>
    <row r="7330" spans="2:2" ht="54.95" customHeight="1" x14ac:dyDescent="0.25">
      <c r="B7330" s="79"/>
    </row>
    <row r="7331" spans="2:2" ht="54.95" customHeight="1" x14ac:dyDescent="0.25">
      <c r="B7331" s="79"/>
    </row>
    <row r="7332" spans="2:2" ht="54.95" customHeight="1" x14ac:dyDescent="0.25">
      <c r="B7332" s="79"/>
    </row>
    <row r="7333" spans="2:2" ht="54.95" customHeight="1" x14ac:dyDescent="0.25">
      <c r="B7333" s="79"/>
    </row>
    <row r="7334" spans="2:2" ht="54.95" customHeight="1" x14ac:dyDescent="0.25">
      <c r="B7334" s="79"/>
    </row>
    <row r="7335" spans="2:2" ht="54.95" customHeight="1" x14ac:dyDescent="0.25">
      <c r="B7335" s="79"/>
    </row>
    <row r="7336" spans="2:2" ht="54.95" customHeight="1" x14ac:dyDescent="0.25">
      <c r="B7336" s="79"/>
    </row>
    <row r="7337" spans="2:2" ht="54.95" customHeight="1" x14ac:dyDescent="0.25">
      <c r="B7337" s="79"/>
    </row>
    <row r="7338" spans="2:2" ht="54.95" customHeight="1" x14ac:dyDescent="0.25">
      <c r="B7338" s="79"/>
    </row>
    <row r="7339" spans="2:2" ht="54.95" customHeight="1" x14ac:dyDescent="0.25">
      <c r="B7339" s="79"/>
    </row>
    <row r="7340" spans="2:2" ht="54.95" customHeight="1" x14ac:dyDescent="0.25">
      <c r="B7340" s="79"/>
    </row>
    <row r="7341" spans="2:2" ht="54.95" customHeight="1" x14ac:dyDescent="0.25">
      <c r="B7341" s="79"/>
    </row>
    <row r="7342" spans="2:2" ht="54.95" customHeight="1" x14ac:dyDescent="0.25">
      <c r="B7342" s="79"/>
    </row>
    <row r="7343" spans="2:2" ht="54.95" customHeight="1" x14ac:dyDescent="0.25">
      <c r="B7343" s="79"/>
    </row>
    <row r="7344" spans="2:2" ht="54.95" customHeight="1" x14ac:dyDescent="0.25">
      <c r="B7344" s="79"/>
    </row>
    <row r="7345" spans="2:2" ht="54.95" customHeight="1" x14ac:dyDescent="0.25">
      <c r="B7345" s="79"/>
    </row>
    <row r="7346" spans="2:2" ht="54.95" customHeight="1" x14ac:dyDescent="0.25">
      <c r="B7346" s="79"/>
    </row>
    <row r="7347" spans="2:2" ht="54.95" customHeight="1" x14ac:dyDescent="0.25">
      <c r="B7347" s="79"/>
    </row>
    <row r="7348" spans="2:2" ht="54.95" customHeight="1" x14ac:dyDescent="0.25">
      <c r="B7348" s="79"/>
    </row>
    <row r="7349" spans="2:2" ht="54.95" customHeight="1" x14ac:dyDescent="0.25">
      <c r="B7349" s="79"/>
    </row>
    <row r="7350" spans="2:2" ht="54.95" customHeight="1" x14ac:dyDescent="0.25">
      <c r="B7350" s="79"/>
    </row>
    <row r="7351" spans="2:2" ht="54.95" customHeight="1" x14ac:dyDescent="0.25">
      <c r="B7351" s="79"/>
    </row>
    <row r="7352" spans="2:2" ht="54.95" customHeight="1" x14ac:dyDescent="0.25">
      <c r="B7352" s="79"/>
    </row>
    <row r="7353" spans="2:2" ht="54.95" customHeight="1" x14ac:dyDescent="0.25">
      <c r="B7353" s="79"/>
    </row>
    <row r="7354" spans="2:2" ht="54.95" customHeight="1" x14ac:dyDescent="0.25">
      <c r="B7354" s="79"/>
    </row>
    <row r="7355" spans="2:2" ht="54.95" customHeight="1" x14ac:dyDescent="0.25">
      <c r="B7355" s="79"/>
    </row>
    <row r="7356" spans="2:2" ht="54.95" customHeight="1" x14ac:dyDescent="0.25">
      <c r="B7356" s="79"/>
    </row>
    <row r="7357" spans="2:2" ht="54.95" customHeight="1" x14ac:dyDescent="0.25">
      <c r="B7357" s="79"/>
    </row>
    <row r="7358" spans="2:2" ht="54.95" customHeight="1" x14ac:dyDescent="0.25">
      <c r="B7358" s="79"/>
    </row>
    <row r="7359" spans="2:2" ht="54.95" customHeight="1" x14ac:dyDescent="0.25">
      <c r="B7359" s="79"/>
    </row>
    <row r="7360" spans="2:2" ht="54.95" customHeight="1" x14ac:dyDescent="0.25">
      <c r="B7360" s="79"/>
    </row>
    <row r="7361" spans="2:2" ht="54.95" customHeight="1" x14ac:dyDescent="0.25">
      <c r="B7361" s="79"/>
    </row>
    <row r="7362" spans="2:2" ht="54.95" customHeight="1" x14ac:dyDescent="0.25">
      <c r="B7362" s="79"/>
    </row>
    <row r="7363" spans="2:2" ht="54.95" customHeight="1" x14ac:dyDescent="0.25">
      <c r="B7363" s="79"/>
    </row>
    <row r="7364" spans="2:2" ht="54.95" customHeight="1" x14ac:dyDescent="0.25">
      <c r="B7364" s="79"/>
    </row>
    <row r="7365" spans="2:2" ht="54.95" customHeight="1" x14ac:dyDescent="0.25">
      <c r="B7365" s="79"/>
    </row>
    <row r="7366" spans="2:2" ht="54.95" customHeight="1" x14ac:dyDescent="0.25">
      <c r="B7366" s="79"/>
    </row>
    <row r="7367" spans="2:2" ht="54.95" customHeight="1" x14ac:dyDescent="0.25">
      <c r="B7367" s="79"/>
    </row>
    <row r="7368" spans="2:2" ht="54.95" customHeight="1" x14ac:dyDescent="0.25">
      <c r="B7368" s="79"/>
    </row>
    <row r="7369" spans="2:2" ht="54.95" customHeight="1" x14ac:dyDescent="0.25">
      <c r="B7369" s="79"/>
    </row>
    <row r="7370" spans="2:2" ht="54.95" customHeight="1" x14ac:dyDescent="0.25">
      <c r="B7370" s="79"/>
    </row>
    <row r="7371" spans="2:2" ht="54.95" customHeight="1" x14ac:dyDescent="0.25">
      <c r="B7371" s="79"/>
    </row>
    <row r="7372" spans="2:2" ht="54.95" customHeight="1" x14ac:dyDescent="0.25">
      <c r="B7372" s="79"/>
    </row>
    <row r="7373" spans="2:2" ht="54.95" customHeight="1" x14ac:dyDescent="0.25">
      <c r="B7373" s="79"/>
    </row>
    <row r="7374" spans="2:2" ht="54.95" customHeight="1" x14ac:dyDescent="0.25">
      <c r="B7374" s="79"/>
    </row>
    <row r="7375" spans="2:2" ht="54.95" customHeight="1" x14ac:dyDescent="0.25">
      <c r="B7375" s="79"/>
    </row>
    <row r="7376" spans="2:2" ht="54.95" customHeight="1" x14ac:dyDescent="0.25">
      <c r="B7376" s="79"/>
    </row>
    <row r="7377" spans="2:2" ht="54.95" customHeight="1" x14ac:dyDescent="0.25">
      <c r="B7377" s="79"/>
    </row>
    <row r="7378" spans="2:2" ht="54.95" customHeight="1" x14ac:dyDescent="0.25">
      <c r="B7378" s="79"/>
    </row>
    <row r="7379" spans="2:2" ht="54.95" customHeight="1" x14ac:dyDescent="0.25">
      <c r="B7379" s="79"/>
    </row>
    <row r="7380" spans="2:2" ht="54.95" customHeight="1" x14ac:dyDescent="0.25">
      <c r="B7380" s="79"/>
    </row>
    <row r="7381" spans="2:2" ht="54.95" customHeight="1" x14ac:dyDescent="0.25">
      <c r="B7381" s="79"/>
    </row>
    <row r="7382" spans="2:2" ht="54.95" customHeight="1" x14ac:dyDescent="0.25">
      <c r="B7382" s="79"/>
    </row>
    <row r="7383" spans="2:2" ht="54.95" customHeight="1" x14ac:dyDescent="0.25">
      <c r="B7383" s="79"/>
    </row>
    <row r="7384" spans="2:2" ht="54.95" customHeight="1" x14ac:dyDescent="0.25">
      <c r="B7384" s="79"/>
    </row>
    <row r="7385" spans="2:2" ht="54.95" customHeight="1" x14ac:dyDescent="0.25">
      <c r="B7385" s="79"/>
    </row>
    <row r="7386" spans="2:2" ht="54.95" customHeight="1" x14ac:dyDescent="0.25">
      <c r="B7386" s="79"/>
    </row>
    <row r="7387" spans="2:2" ht="54.95" customHeight="1" x14ac:dyDescent="0.25">
      <c r="B7387" s="79"/>
    </row>
    <row r="7388" spans="2:2" ht="54.95" customHeight="1" x14ac:dyDescent="0.25">
      <c r="B7388" s="79"/>
    </row>
    <row r="7389" spans="2:2" ht="54.95" customHeight="1" x14ac:dyDescent="0.25">
      <c r="B7389" s="79"/>
    </row>
    <row r="7390" spans="2:2" ht="54.95" customHeight="1" x14ac:dyDescent="0.25">
      <c r="B7390" s="79"/>
    </row>
    <row r="7391" spans="2:2" ht="54.95" customHeight="1" x14ac:dyDescent="0.25">
      <c r="B7391" s="79"/>
    </row>
    <row r="7392" spans="2:2" ht="54.95" customHeight="1" x14ac:dyDescent="0.25">
      <c r="B7392" s="79"/>
    </row>
    <row r="7393" spans="2:2" ht="54.95" customHeight="1" x14ac:dyDescent="0.25">
      <c r="B7393" s="79"/>
    </row>
    <row r="7394" spans="2:2" ht="54.95" customHeight="1" x14ac:dyDescent="0.25">
      <c r="B7394" s="79"/>
    </row>
    <row r="7395" spans="2:2" ht="54.95" customHeight="1" x14ac:dyDescent="0.25">
      <c r="B7395" s="79"/>
    </row>
    <row r="7396" spans="2:2" ht="54.95" customHeight="1" x14ac:dyDescent="0.25">
      <c r="B7396" s="79"/>
    </row>
    <row r="7397" spans="2:2" ht="54.95" customHeight="1" x14ac:dyDescent="0.25">
      <c r="B7397" s="79"/>
    </row>
    <row r="7398" spans="2:2" ht="54.95" customHeight="1" x14ac:dyDescent="0.25">
      <c r="B7398" s="79"/>
    </row>
    <row r="7399" spans="2:2" ht="54.95" customHeight="1" x14ac:dyDescent="0.25">
      <c r="B7399" s="79"/>
    </row>
    <row r="7400" spans="2:2" ht="54.95" customHeight="1" x14ac:dyDescent="0.25">
      <c r="B7400" s="79"/>
    </row>
    <row r="7401" spans="2:2" ht="54.95" customHeight="1" x14ac:dyDescent="0.25">
      <c r="B7401" s="79"/>
    </row>
    <row r="7402" spans="2:2" ht="54.95" customHeight="1" x14ac:dyDescent="0.25">
      <c r="B7402" s="79"/>
    </row>
    <row r="7403" spans="2:2" ht="54.95" customHeight="1" x14ac:dyDescent="0.25">
      <c r="B7403" s="79"/>
    </row>
    <row r="7404" spans="2:2" ht="54.95" customHeight="1" x14ac:dyDescent="0.25">
      <c r="B7404" s="79"/>
    </row>
    <row r="7405" spans="2:2" ht="54.95" customHeight="1" x14ac:dyDescent="0.25">
      <c r="B7405" s="79"/>
    </row>
    <row r="7406" spans="2:2" ht="54.95" customHeight="1" x14ac:dyDescent="0.25">
      <c r="B7406" s="79"/>
    </row>
    <row r="7407" spans="2:2" ht="54.95" customHeight="1" x14ac:dyDescent="0.25">
      <c r="B7407" s="79"/>
    </row>
    <row r="7408" spans="2:2" ht="54.95" customHeight="1" x14ac:dyDescent="0.25">
      <c r="B7408" s="79"/>
    </row>
    <row r="7409" spans="2:2" ht="54.95" customHeight="1" x14ac:dyDescent="0.25">
      <c r="B7409" s="79"/>
    </row>
    <row r="7410" spans="2:2" ht="54.95" customHeight="1" x14ac:dyDescent="0.25">
      <c r="B7410" s="79"/>
    </row>
    <row r="7411" spans="2:2" ht="54.95" customHeight="1" x14ac:dyDescent="0.25">
      <c r="B7411" s="79"/>
    </row>
    <row r="7412" spans="2:2" ht="54.95" customHeight="1" x14ac:dyDescent="0.25">
      <c r="B7412" s="79"/>
    </row>
    <row r="7413" spans="2:2" ht="54.95" customHeight="1" x14ac:dyDescent="0.25">
      <c r="B7413" s="79"/>
    </row>
    <row r="7414" spans="2:2" ht="54.95" customHeight="1" x14ac:dyDescent="0.25">
      <c r="B7414" s="79"/>
    </row>
    <row r="7415" spans="2:2" ht="54.95" customHeight="1" x14ac:dyDescent="0.25">
      <c r="B7415" s="79"/>
    </row>
    <row r="7416" spans="2:2" ht="54.95" customHeight="1" x14ac:dyDescent="0.25">
      <c r="B7416" s="79"/>
    </row>
    <row r="7417" spans="2:2" ht="54.95" customHeight="1" x14ac:dyDescent="0.25">
      <c r="B7417" s="79"/>
    </row>
    <row r="7418" spans="2:2" ht="54.95" customHeight="1" x14ac:dyDescent="0.25">
      <c r="B7418" s="79"/>
    </row>
    <row r="7419" spans="2:2" ht="54.95" customHeight="1" x14ac:dyDescent="0.25">
      <c r="B7419" s="79"/>
    </row>
    <row r="7420" spans="2:2" ht="54.95" customHeight="1" x14ac:dyDescent="0.25">
      <c r="B7420" s="79"/>
    </row>
    <row r="7421" spans="2:2" ht="54.95" customHeight="1" x14ac:dyDescent="0.25">
      <c r="B7421" s="79"/>
    </row>
    <row r="7422" spans="2:2" ht="54.95" customHeight="1" x14ac:dyDescent="0.25">
      <c r="B7422" s="79"/>
    </row>
    <row r="7423" spans="2:2" ht="54.95" customHeight="1" x14ac:dyDescent="0.25">
      <c r="B7423" s="79"/>
    </row>
    <row r="7424" spans="2:2" ht="54.95" customHeight="1" x14ac:dyDescent="0.25">
      <c r="B7424" s="79"/>
    </row>
    <row r="7425" spans="2:2" ht="54.95" customHeight="1" x14ac:dyDescent="0.25">
      <c r="B7425" s="79"/>
    </row>
    <row r="7426" spans="2:2" ht="54.95" customHeight="1" x14ac:dyDescent="0.25">
      <c r="B7426" s="79"/>
    </row>
    <row r="7427" spans="2:2" ht="54.95" customHeight="1" x14ac:dyDescent="0.25">
      <c r="B7427" s="79"/>
    </row>
    <row r="7428" spans="2:2" ht="54.95" customHeight="1" x14ac:dyDescent="0.25">
      <c r="B7428" s="79"/>
    </row>
    <row r="7429" spans="2:2" ht="54.95" customHeight="1" x14ac:dyDescent="0.25">
      <c r="B7429" s="79"/>
    </row>
    <row r="7430" spans="2:2" ht="54.95" customHeight="1" x14ac:dyDescent="0.25">
      <c r="B7430" s="79"/>
    </row>
    <row r="7431" spans="2:2" ht="54.95" customHeight="1" x14ac:dyDescent="0.25">
      <c r="B7431" s="79"/>
    </row>
    <row r="7432" spans="2:2" ht="54.95" customHeight="1" x14ac:dyDescent="0.25">
      <c r="B7432" s="79"/>
    </row>
    <row r="7433" spans="2:2" ht="54.95" customHeight="1" x14ac:dyDescent="0.25">
      <c r="B7433" s="79"/>
    </row>
    <row r="7434" spans="2:2" ht="54.95" customHeight="1" x14ac:dyDescent="0.25">
      <c r="B7434" s="79"/>
    </row>
    <row r="7435" spans="2:2" ht="54.95" customHeight="1" x14ac:dyDescent="0.25">
      <c r="B7435" s="79"/>
    </row>
    <row r="7436" spans="2:2" ht="54.95" customHeight="1" x14ac:dyDescent="0.25">
      <c r="B7436" s="79"/>
    </row>
    <row r="7437" spans="2:2" ht="54.95" customHeight="1" x14ac:dyDescent="0.25">
      <c r="B7437" s="79"/>
    </row>
    <row r="7438" spans="2:2" ht="54.95" customHeight="1" x14ac:dyDescent="0.25">
      <c r="B7438" s="79"/>
    </row>
    <row r="7439" spans="2:2" ht="54.95" customHeight="1" x14ac:dyDescent="0.25">
      <c r="B7439" s="79"/>
    </row>
    <row r="7440" spans="2:2" ht="54.95" customHeight="1" x14ac:dyDescent="0.25">
      <c r="B7440" s="79"/>
    </row>
    <row r="7441" spans="2:2" ht="54.95" customHeight="1" x14ac:dyDescent="0.25">
      <c r="B7441" s="79"/>
    </row>
    <row r="7442" spans="2:2" ht="54.95" customHeight="1" x14ac:dyDescent="0.25">
      <c r="B7442" s="79"/>
    </row>
    <row r="7443" spans="2:2" ht="54.95" customHeight="1" x14ac:dyDescent="0.25">
      <c r="B7443" s="79"/>
    </row>
    <row r="7444" spans="2:2" ht="54.95" customHeight="1" x14ac:dyDescent="0.25">
      <c r="B7444" s="79"/>
    </row>
    <row r="7445" spans="2:2" ht="54.95" customHeight="1" x14ac:dyDescent="0.25">
      <c r="B7445" s="79"/>
    </row>
    <row r="7446" spans="2:2" ht="54.95" customHeight="1" x14ac:dyDescent="0.25">
      <c r="B7446" s="79"/>
    </row>
    <row r="7447" spans="2:2" ht="54.95" customHeight="1" x14ac:dyDescent="0.25">
      <c r="B7447" s="79"/>
    </row>
    <row r="7448" spans="2:2" ht="54.95" customHeight="1" x14ac:dyDescent="0.25">
      <c r="B7448" s="79"/>
    </row>
    <row r="7449" spans="2:2" ht="54.95" customHeight="1" x14ac:dyDescent="0.25">
      <c r="B7449" s="79"/>
    </row>
    <row r="7450" spans="2:2" ht="54.95" customHeight="1" x14ac:dyDescent="0.25">
      <c r="B7450" s="79"/>
    </row>
    <row r="7451" spans="2:2" ht="54.95" customHeight="1" x14ac:dyDescent="0.25">
      <c r="B7451" s="79"/>
    </row>
    <row r="7452" spans="2:2" ht="54.95" customHeight="1" x14ac:dyDescent="0.25">
      <c r="B7452" s="79"/>
    </row>
    <row r="7453" spans="2:2" ht="54.95" customHeight="1" x14ac:dyDescent="0.25">
      <c r="B7453" s="79"/>
    </row>
    <row r="7454" spans="2:2" ht="54.95" customHeight="1" x14ac:dyDescent="0.25">
      <c r="B7454" s="79"/>
    </row>
    <row r="7455" spans="2:2" ht="54.95" customHeight="1" x14ac:dyDescent="0.25">
      <c r="B7455" s="79"/>
    </row>
    <row r="7456" spans="2:2" ht="54.95" customHeight="1" x14ac:dyDescent="0.25">
      <c r="B7456" s="79"/>
    </row>
    <row r="7457" spans="2:2" ht="54.95" customHeight="1" x14ac:dyDescent="0.25">
      <c r="B7457" s="79"/>
    </row>
    <row r="7458" spans="2:2" ht="54.95" customHeight="1" x14ac:dyDescent="0.25">
      <c r="B7458" s="79"/>
    </row>
    <row r="7459" spans="2:2" ht="54.95" customHeight="1" x14ac:dyDescent="0.25">
      <c r="B7459" s="79"/>
    </row>
    <row r="7460" spans="2:2" ht="54.95" customHeight="1" x14ac:dyDescent="0.25">
      <c r="B7460" s="79"/>
    </row>
    <row r="7461" spans="2:2" ht="54.95" customHeight="1" x14ac:dyDescent="0.25">
      <c r="B7461" s="79"/>
    </row>
    <row r="7462" spans="2:2" ht="54.95" customHeight="1" x14ac:dyDescent="0.25">
      <c r="B7462" s="79"/>
    </row>
    <row r="7463" spans="2:2" ht="54.95" customHeight="1" x14ac:dyDescent="0.25">
      <c r="B7463" s="79"/>
    </row>
    <row r="7464" spans="2:2" ht="54.95" customHeight="1" x14ac:dyDescent="0.25">
      <c r="B7464" s="79"/>
    </row>
    <row r="7465" spans="2:2" ht="54.95" customHeight="1" x14ac:dyDescent="0.25">
      <c r="B7465" s="79"/>
    </row>
    <row r="7466" spans="2:2" ht="54.95" customHeight="1" x14ac:dyDescent="0.25">
      <c r="B7466" s="79"/>
    </row>
    <row r="7467" spans="2:2" ht="54.95" customHeight="1" x14ac:dyDescent="0.25">
      <c r="B7467" s="79"/>
    </row>
    <row r="7468" spans="2:2" ht="54.95" customHeight="1" x14ac:dyDescent="0.25">
      <c r="B7468" s="79"/>
    </row>
    <row r="7469" spans="2:2" ht="54.95" customHeight="1" x14ac:dyDescent="0.25">
      <c r="B7469" s="79"/>
    </row>
    <row r="7470" spans="2:2" ht="54.95" customHeight="1" x14ac:dyDescent="0.25">
      <c r="B7470" s="79"/>
    </row>
    <row r="7471" spans="2:2" ht="54.95" customHeight="1" x14ac:dyDescent="0.25">
      <c r="B7471" s="79"/>
    </row>
    <row r="7472" spans="2:2" ht="54.95" customHeight="1" x14ac:dyDescent="0.25">
      <c r="B7472" s="79"/>
    </row>
    <row r="7473" spans="2:2" ht="54.95" customHeight="1" x14ac:dyDescent="0.25">
      <c r="B7473" s="79"/>
    </row>
    <row r="7474" spans="2:2" ht="54.95" customHeight="1" x14ac:dyDescent="0.25">
      <c r="B7474" s="79"/>
    </row>
    <row r="7475" spans="2:2" ht="54.95" customHeight="1" x14ac:dyDescent="0.25">
      <c r="B7475" s="79"/>
    </row>
    <row r="7476" spans="2:2" ht="54.95" customHeight="1" x14ac:dyDescent="0.25">
      <c r="B7476" s="79"/>
    </row>
    <row r="7477" spans="2:2" ht="54.95" customHeight="1" x14ac:dyDescent="0.25">
      <c r="B7477" s="79"/>
    </row>
    <row r="7478" spans="2:2" ht="54.95" customHeight="1" x14ac:dyDescent="0.25">
      <c r="B7478" s="79"/>
    </row>
    <row r="7479" spans="2:2" ht="54.95" customHeight="1" x14ac:dyDescent="0.25">
      <c r="B7479" s="79"/>
    </row>
    <row r="7480" spans="2:2" ht="54.95" customHeight="1" x14ac:dyDescent="0.25">
      <c r="B7480" s="79"/>
    </row>
    <row r="7481" spans="2:2" ht="54.95" customHeight="1" x14ac:dyDescent="0.25">
      <c r="B7481" s="79"/>
    </row>
    <row r="7482" spans="2:2" ht="54.95" customHeight="1" x14ac:dyDescent="0.25">
      <c r="B7482" s="79"/>
    </row>
    <row r="7483" spans="2:2" ht="54.95" customHeight="1" x14ac:dyDescent="0.25">
      <c r="B7483" s="79"/>
    </row>
    <row r="7484" spans="2:2" ht="54.95" customHeight="1" x14ac:dyDescent="0.25">
      <c r="B7484" s="79"/>
    </row>
    <row r="7485" spans="2:2" ht="54.95" customHeight="1" x14ac:dyDescent="0.25">
      <c r="B7485" s="79"/>
    </row>
    <row r="7486" spans="2:2" ht="54.95" customHeight="1" x14ac:dyDescent="0.25">
      <c r="B7486" s="79"/>
    </row>
    <row r="7487" spans="2:2" ht="54.95" customHeight="1" x14ac:dyDescent="0.25">
      <c r="B7487" s="79"/>
    </row>
    <row r="7488" spans="2:2" ht="54.95" customHeight="1" x14ac:dyDescent="0.25">
      <c r="B7488" s="79"/>
    </row>
    <row r="7489" spans="2:2" ht="54.95" customHeight="1" x14ac:dyDescent="0.25">
      <c r="B7489" s="79"/>
    </row>
    <row r="7490" spans="2:2" ht="54.95" customHeight="1" x14ac:dyDescent="0.25">
      <c r="B7490" s="79"/>
    </row>
    <row r="7491" spans="2:2" ht="54.95" customHeight="1" x14ac:dyDescent="0.25">
      <c r="B7491" s="79"/>
    </row>
    <row r="7492" spans="2:2" ht="54.95" customHeight="1" x14ac:dyDescent="0.25">
      <c r="B7492" s="79"/>
    </row>
    <row r="7493" spans="2:2" ht="54.95" customHeight="1" x14ac:dyDescent="0.25">
      <c r="B7493" s="79"/>
    </row>
    <row r="7494" spans="2:2" ht="54.95" customHeight="1" x14ac:dyDescent="0.25">
      <c r="B7494" s="79"/>
    </row>
    <row r="7495" spans="2:2" ht="54.95" customHeight="1" x14ac:dyDescent="0.25">
      <c r="B7495" s="79"/>
    </row>
    <row r="7496" spans="2:2" ht="54.95" customHeight="1" x14ac:dyDescent="0.25">
      <c r="B7496" s="79"/>
    </row>
    <row r="7497" spans="2:2" ht="54.95" customHeight="1" x14ac:dyDescent="0.25">
      <c r="B7497" s="79"/>
    </row>
    <row r="7498" spans="2:2" ht="54.95" customHeight="1" x14ac:dyDescent="0.25">
      <c r="B7498" s="79"/>
    </row>
    <row r="7499" spans="2:2" ht="54.95" customHeight="1" x14ac:dyDescent="0.25">
      <c r="B7499" s="79"/>
    </row>
    <row r="7500" spans="2:2" ht="54.95" customHeight="1" x14ac:dyDescent="0.25">
      <c r="B7500" s="79"/>
    </row>
    <row r="7501" spans="2:2" ht="54.95" customHeight="1" x14ac:dyDescent="0.25">
      <c r="B7501" s="79"/>
    </row>
    <row r="7502" spans="2:2" ht="54.95" customHeight="1" x14ac:dyDescent="0.25">
      <c r="B7502" s="79"/>
    </row>
    <row r="7503" spans="2:2" ht="54.95" customHeight="1" x14ac:dyDescent="0.25">
      <c r="B7503" s="79"/>
    </row>
    <row r="7504" spans="2:2" ht="54.95" customHeight="1" x14ac:dyDescent="0.25">
      <c r="B7504" s="79"/>
    </row>
    <row r="7505" spans="2:2" ht="54.95" customHeight="1" x14ac:dyDescent="0.25">
      <c r="B7505" s="79"/>
    </row>
    <row r="7506" spans="2:2" ht="54.95" customHeight="1" x14ac:dyDescent="0.25">
      <c r="B7506" s="79"/>
    </row>
    <row r="7507" spans="2:2" ht="54.95" customHeight="1" x14ac:dyDescent="0.25">
      <c r="B7507" s="79"/>
    </row>
    <row r="7508" spans="2:2" ht="54.95" customHeight="1" x14ac:dyDescent="0.25">
      <c r="B7508" s="79"/>
    </row>
    <row r="7509" spans="2:2" ht="54.95" customHeight="1" x14ac:dyDescent="0.25">
      <c r="B7509" s="79"/>
    </row>
    <row r="7510" spans="2:2" ht="54.95" customHeight="1" x14ac:dyDescent="0.25">
      <c r="B7510" s="79"/>
    </row>
    <row r="7511" spans="2:2" ht="54.95" customHeight="1" x14ac:dyDescent="0.25">
      <c r="B7511" s="79"/>
    </row>
    <row r="7512" spans="2:2" ht="54.95" customHeight="1" x14ac:dyDescent="0.25">
      <c r="B7512" s="79"/>
    </row>
    <row r="7513" spans="2:2" ht="54.95" customHeight="1" x14ac:dyDescent="0.25">
      <c r="B7513" s="79"/>
    </row>
    <row r="7514" spans="2:2" ht="54.95" customHeight="1" x14ac:dyDescent="0.25">
      <c r="B7514" s="79"/>
    </row>
    <row r="7515" spans="2:2" ht="54.95" customHeight="1" x14ac:dyDescent="0.25">
      <c r="B7515" s="79"/>
    </row>
    <row r="7516" spans="2:2" ht="54.95" customHeight="1" x14ac:dyDescent="0.25">
      <c r="B7516" s="79"/>
    </row>
    <row r="7517" spans="2:2" ht="54.95" customHeight="1" x14ac:dyDescent="0.25">
      <c r="B7517" s="79"/>
    </row>
    <row r="7518" spans="2:2" ht="54.95" customHeight="1" x14ac:dyDescent="0.25">
      <c r="B7518" s="79"/>
    </row>
    <row r="7519" spans="2:2" ht="54.95" customHeight="1" x14ac:dyDescent="0.25">
      <c r="B7519" s="79"/>
    </row>
    <row r="7520" spans="2:2" ht="54.95" customHeight="1" x14ac:dyDescent="0.25">
      <c r="B7520" s="79"/>
    </row>
    <row r="7521" spans="2:2" ht="54.95" customHeight="1" x14ac:dyDescent="0.25">
      <c r="B7521" s="79"/>
    </row>
    <row r="7522" spans="2:2" ht="54.95" customHeight="1" x14ac:dyDescent="0.25">
      <c r="B7522" s="79"/>
    </row>
    <row r="7523" spans="2:2" ht="54.95" customHeight="1" x14ac:dyDescent="0.25">
      <c r="B7523" s="79"/>
    </row>
    <row r="7524" spans="2:2" ht="54.95" customHeight="1" x14ac:dyDescent="0.25">
      <c r="B7524" s="79"/>
    </row>
    <row r="7525" spans="2:2" ht="54.95" customHeight="1" x14ac:dyDescent="0.25">
      <c r="B7525" s="79"/>
    </row>
    <row r="7526" spans="2:2" ht="54.95" customHeight="1" x14ac:dyDescent="0.25">
      <c r="B7526" s="79"/>
    </row>
    <row r="7527" spans="2:2" ht="54.95" customHeight="1" x14ac:dyDescent="0.25">
      <c r="B7527" s="79"/>
    </row>
    <row r="7528" spans="2:2" ht="54.95" customHeight="1" x14ac:dyDescent="0.25">
      <c r="B7528" s="79"/>
    </row>
    <row r="7529" spans="2:2" ht="54.95" customHeight="1" x14ac:dyDescent="0.25">
      <c r="B7529" s="79"/>
    </row>
    <row r="7530" spans="2:2" ht="54.95" customHeight="1" x14ac:dyDescent="0.25">
      <c r="B7530" s="79"/>
    </row>
    <row r="7531" spans="2:2" ht="54.95" customHeight="1" x14ac:dyDescent="0.25">
      <c r="B7531" s="79"/>
    </row>
    <row r="7532" spans="2:2" ht="54.95" customHeight="1" x14ac:dyDescent="0.25">
      <c r="B7532" s="79"/>
    </row>
    <row r="7533" spans="2:2" ht="54.95" customHeight="1" x14ac:dyDescent="0.25">
      <c r="B7533" s="79"/>
    </row>
    <row r="7534" spans="2:2" ht="54.95" customHeight="1" x14ac:dyDescent="0.25">
      <c r="B7534" s="79"/>
    </row>
    <row r="7535" spans="2:2" ht="54.95" customHeight="1" x14ac:dyDescent="0.25">
      <c r="B7535" s="79"/>
    </row>
    <row r="7536" spans="2:2" ht="54.95" customHeight="1" x14ac:dyDescent="0.25">
      <c r="B7536" s="79"/>
    </row>
    <row r="7537" spans="2:2" ht="54.95" customHeight="1" x14ac:dyDescent="0.25">
      <c r="B7537" s="79"/>
    </row>
    <row r="7538" spans="2:2" ht="54.95" customHeight="1" x14ac:dyDescent="0.25">
      <c r="B7538" s="79"/>
    </row>
    <row r="7539" spans="2:2" ht="54.95" customHeight="1" x14ac:dyDescent="0.25">
      <c r="B7539" s="79"/>
    </row>
    <row r="7540" spans="2:2" ht="54.95" customHeight="1" x14ac:dyDescent="0.25">
      <c r="B7540" s="79"/>
    </row>
    <row r="7541" spans="2:2" ht="54.95" customHeight="1" x14ac:dyDescent="0.25">
      <c r="B7541" s="79"/>
    </row>
    <row r="7542" spans="2:2" ht="54.95" customHeight="1" x14ac:dyDescent="0.25">
      <c r="B7542" s="79"/>
    </row>
    <row r="7543" spans="2:2" ht="54.95" customHeight="1" x14ac:dyDescent="0.25">
      <c r="B7543" s="79"/>
    </row>
    <row r="7544" spans="2:2" ht="54.95" customHeight="1" x14ac:dyDescent="0.25">
      <c r="B7544" s="79"/>
    </row>
    <row r="7545" spans="2:2" ht="54.95" customHeight="1" x14ac:dyDescent="0.25">
      <c r="B7545" s="79"/>
    </row>
    <row r="7546" spans="2:2" ht="54.95" customHeight="1" x14ac:dyDescent="0.25">
      <c r="B7546" s="79"/>
    </row>
    <row r="7547" spans="2:2" ht="54.95" customHeight="1" x14ac:dyDescent="0.25">
      <c r="B7547" s="79"/>
    </row>
    <row r="7548" spans="2:2" ht="54.95" customHeight="1" x14ac:dyDescent="0.25">
      <c r="B7548" s="79"/>
    </row>
    <row r="7549" spans="2:2" ht="54.95" customHeight="1" x14ac:dyDescent="0.25">
      <c r="B7549" s="79"/>
    </row>
    <row r="7550" spans="2:2" ht="54.95" customHeight="1" x14ac:dyDescent="0.25">
      <c r="B7550" s="79"/>
    </row>
    <row r="7551" spans="2:2" ht="54.95" customHeight="1" x14ac:dyDescent="0.25">
      <c r="B7551" s="79"/>
    </row>
    <row r="7552" spans="2:2" ht="54.95" customHeight="1" x14ac:dyDescent="0.25">
      <c r="B7552" s="79"/>
    </row>
    <row r="7553" spans="2:2" ht="54.95" customHeight="1" x14ac:dyDescent="0.25">
      <c r="B7553" s="79"/>
    </row>
    <row r="7554" spans="2:2" ht="54.95" customHeight="1" x14ac:dyDescent="0.25">
      <c r="B7554" s="79"/>
    </row>
    <row r="7555" spans="2:2" ht="54.95" customHeight="1" x14ac:dyDescent="0.25">
      <c r="B7555" s="79"/>
    </row>
    <row r="7556" spans="2:2" ht="54.95" customHeight="1" x14ac:dyDescent="0.25">
      <c r="B7556" s="79"/>
    </row>
    <row r="7557" spans="2:2" ht="54.95" customHeight="1" x14ac:dyDescent="0.25">
      <c r="B7557" s="79"/>
    </row>
    <row r="7558" spans="2:2" ht="54.95" customHeight="1" x14ac:dyDescent="0.25">
      <c r="B7558" s="79"/>
    </row>
    <row r="7559" spans="2:2" ht="54.95" customHeight="1" x14ac:dyDescent="0.25">
      <c r="B7559" s="79"/>
    </row>
    <row r="7560" spans="2:2" ht="54.95" customHeight="1" x14ac:dyDescent="0.25">
      <c r="B7560" s="79"/>
    </row>
    <row r="7561" spans="2:2" ht="54.95" customHeight="1" x14ac:dyDescent="0.25">
      <c r="B7561" s="79"/>
    </row>
    <row r="7562" spans="2:2" ht="54.95" customHeight="1" x14ac:dyDescent="0.25">
      <c r="B7562" s="79"/>
    </row>
    <row r="7563" spans="2:2" ht="54.95" customHeight="1" x14ac:dyDescent="0.25">
      <c r="B7563" s="79"/>
    </row>
    <row r="7564" spans="2:2" ht="54.95" customHeight="1" x14ac:dyDescent="0.25">
      <c r="B7564" s="79"/>
    </row>
    <row r="7565" spans="2:2" ht="54.95" customHeight="1" x14ac:dyDescent="0.25">
      <c r="B7565" s="79"/>
    </row>
    <row r="7566" spans="2:2" ht="54.95" customHeight="1" x14ac:dyDescent="0.25">
      <c r="B7566" s="79"/>
    </row>
    <row r="7567" spans="2:2" ht="54.95" customHeight="1" x14ac:dyDescent="0.25">
      <c r="B7567" s="79"/>
    </row>
    <row r="7568" spans="2:2" ht="54.95" customHeight="1" x14ac:dyDescent="0.25">
      <c r="B7568" s="79"/>
    </row>
    <row r="7569" spans="2:2" ht="54.95" customHeight="1" x14ac:dyDescent="0.25">
      <c r="B7569" s="79"/>
    </row>
    <row r="7570" spans="2:2" ht="54.95" customHeight="1" x14ac:dyDescent="0.25">
      <c r="B7570" s="79"/>
    </row>
    <row r="7571" spans="2:2" ht="54.95" customHeight="1" x14ac:dyDescent="0.25">
      <c r="B7571" s="79"/>
    </row>
    <row r="7572" spans="2:2" ht="54.95" customHeight="1" x14ac:dyDescent="0.25">
      <c r="B7572" s="79"/>
    </row>
    <row r="7573" spans="2:2" ht="54.95" customHeight="1" x14ac:dyDescent="0.25">
      <c r="B7573" s="79"/>
    </row>
    <row r="7574" spans="2:2" ht="54.95" customHeight="1" x14ac:dyDescent="0.25">
      <c r="B7574" s="79"/>
    </row>
    <row r="7575" spans="2:2" ht="54.95" customHeight="1" x14ac:dyDescent="0.25">
      <c r="B7575" s="79"/>
    </row>
    <row r="7576" spans="2:2" ht="54.95" customHeight="1" x14ac:dyDescent="0.25">
      <c r="B7576" s="79"/>
    </row>
    <row r="7577" spans="2:2" ht="54.95" customHeight="1" x14ac:dyDescent="0.25">
      <c r="B7577" s="79"/>
    </row>
    <row r="7578" spans="2:2" ht="54.95" customHeight="1" x14ac:dyDescent="0.25">
      <c r="B7578" s="79"/>
    </row>
    <row r="7579" spans="2:2" ht="54.95" customHeight="1" x14ac:dyDescent="0.25">
      <c r="B7579" s="79"/>
    </row>
    <row r="7580" spans="2:2" ht="54.95" customHeight="1" x14ac:dyDescent="0.25">
      <c r="B7580" s="79"/>
    </row>
    <row r="7581" spans="2:2" ht="54.95" customHeight="1" x14ac:dyDescent="0.25">
      <c r="B7581" s="79"/>
    </row>
    <row r="7582" spans="2:2" ht="54.95" customHeight="1" x14ac:dyDescent="0.25">
      <c r="B7582" s="79"/>
    </row>
    <row r="7583" spans="2:2" ht="54.95" customHeight="1" x14ac:dyDescent="0.25">
      <c r="B7583" s="79"/>
    </row>
    <row r="7584" spans="2:2" ht="54.95" customHeight="1" x14ac:dyDescent="0.25">
      <c r="B7584" s="79"/>
    </row>
    <row r="7585" spans="2:2" ht="54.95" customHeight="1" x14ac:dyDescent="0.25">
      <c r="B7585" s="79"/>
    </row>
    <row r="7586" spans="2:2" ht="54.95" customHeight="1" x14ac:dyDescent="0.25">
      <c r="B7586" s="79"/>
    </row>
    <row r="7587" spans="2:2" ht="54.95" customHeight="1" x14ac:dyDescent="0.25">
      <c r="B7587" s="79"/>
    </row>
    <row r="7588" spans="2:2" ht="54.95" customHeight="1" x14ac:dyDescent="0.25">
      <c r="B7588" s="79"/>
    </row>
    <row r="7589" spans="2:2" ht="54.95" customHeight="1" x14ac:dyDescent="0.25">
      <c r="B7589" s="79"/>
    </row>
    <row r="7590" spans="2:2" ht="54.95" customHeight="1" x14ac:dyDescent="0.25">
      <c r="B7590" s="79"/>
    </row>
    <row r="7591" spans="2:2" ht="54.95" customHeight="1" x14ac:dyDescent="0.25">
      <c r="B7591" s="79"/>
    </row>
    <row r="7592" spans="2:2" ht="54.95" customHeight="1" x14ac:dyDescent="0.25">
      <c r="B7592" s="79"/>
    </row>
    <row r="7593" spans="2:2" ht="54.95" customHeight="1" x14ac:dyDescent="0.25">
      <c r="B7593" s="79"/>
    </row>
    <row r="7594" spans="2:2" ht="54.95" customHeight="1" x14ac:dyDescent="0.25">
      <c r="B7594" s="79"/>
    </row>
    <row r="7595" spans="2:2" ht="54.95" customHeight="1" x14ac:dyDescent="0.25">
      <c r="B7595" s="79"/>
    </row>
    <row r="7596" spans="2:2" ht="54.95" customHeight="1" x14ac:dyDescent="0.25">
      <c r="B7596" s="79"/>
    </row>
    <row r="7597" spans="2:2" ht="54.95" customHeight="1" x14ac:dyDescent="0.25">
      <c r="B7597" s="79"/>
    </row>
    <row r="7598" spans="2:2" ht="54.95" customHeight="1" x14ac:dyDescent="0.25">
      <c r="B7598" s="79"/>
    </row>
    <row r="7599" spans="2:2" ht="54.95" customHeight="1" x14ac:dyDescent="0.25">
      <c r="B7599" s="79"/>
    </row>
    <row r="7600" spans="2:2" ht="54.95" customHeight="1" x14ac:dyDescent="0.25">
      <c r="B7600" s="79"/>
    </row>
    <row r="7601" spans="2:2" ht="54.95" customHeight="1" x14ac:dyDescent="0.25">
      <c r="B7601" s="79"/>
    </row>
    <row r="7602" spans="2:2" ht="54.95" customHeight="1" x14ac:dyDescent="0.25">
      <c r="B7602" s="79"/>
    </row>
    <row r="7603" spans="2:2" ht="54.95" customHeight="1" x14ac:dyDescent="0.25">
      <c r="B7603" s="79"/>
    </row>
    <row r="7604" spans="2:2" ht="54.95" customHeight="1" x14ac:dyDescent="0.25">
      <c r="B7604" s="79"/>
    </row>
    <row r="7605" spans="2:2" ht="54.95" customHeight="1" x14ac:dyDescent="0.25">
      <c r="B7605" s="79"/>
    </row>
    <row r="7606" spans="2:2" ht="54.95" customHeight="1" x14ac:dyDescent="0.25">
      <c r="B7606" s="79"/>
    </row>
    <row r="7607" spans="2:2" ht="54.95" customHeight="1" x14ac:dyDescent="0.25">
      <c r="B7607" s="79"/>
    </row>
    <row r="7608" spans="2:2" ht="54.95" customHeight="1" x14ac:dyDescent="0.25">
      <c r="B7608" s="79"/>
    </row>
    <row r="7609" spans="2:2" ht="54.95" customHeight="1" x14ac:dyDescent="0.25">
      <c r="B7609" s="79"/>
    </row>
    <row r="7610" spans="2:2" ht="54.95" customHeight="1" x14ac:dyDescent="0.25">
      <c r="B7610" s="79"/>
    </row>
    <row r="7611" spans="2:2" ht="54.95" customHeight="1" x14ac:dyDescent="0.25">
      <c r="B7611" s="79"/>
    </row>
    <row r="7612" spans="2:2" ht="54.95" customHeight="1" x14ac:dyDescent="0.25">
      <c r="B7612" s="79"/>
    </row>
    <row r="7613" spans="2:2" ht="54.95" customHeight="1" x14ac:dyDescent="0.25">
      <c r="B7613" s="79"/>
    </row>
    <row r="7614" spans="2:2" ht="54.95" customHeight="1" x14ac:dyDescent="0.25">
      <c r="B7614" s="79"/>
    </row>
    <row r="7615" spans="2:2" ht="54.95" customHeight="1" x14ac:dyDescent="0.25">
      <c r="B7615" s="79"/>
    </row>
    <row r="7616" spans="2:2" ht="54.95" customHeight="1" x14ac:dyDescent="0.25">
      <c r="B7616" s="79"/>
    </row>
    <row r="7617" spans="2:2" ht="54.95" customHeight="1" x14ac:dyDescent="0.25">
      <c r="B7617" s="79"/>
    </row>
    <row r="7618" spans="2:2" ht="54.95" customHeight="1" x14ac:dyDescent="0.25">
      <c r="B7618" s="79"/>
    </row>
    <row r="7619" spans="2:2" ht="54.95" customHeight="1" x14ac:dyDescent="0.25">
      <c r="B7619" s="79"/>
    </row>
    <row r="7620" spans="2:2" ht="54.95" customHeight="1" x14ac:dyDescent="0.25">
      <c r="B7620" s="79"/>
    </row>
    <row r="7621" spans="2:2" ht="54.95" customHeight="1" x14ac:dyDescent="0.25">
      <c r="B7621" s="79"/>
    </row>
    <row r="7622" spans="2:2" ht="54.95" customHeight="1" x14ac:dyDescent="0.25">
      <c r="B7622" s="79"/>
    </row>
    <row r="7623" spans="2:2" ht="54.95" customHeight="1" x14ac:dyDescent="0.25">
      <c r="B7623" s="79"/>
    </row>
    <row r="7624" spans="2:2" ht="54.95" customHeight="1" x14ac:dyDescent="0.25">
      <c r="B7624" s="79"/>
    </row>
    <row r="7625" spans="2:2" ht="54.95" customHeight="1" x14ac:dyDescent="0.25">
      <c r="B7625" s="79"/>
    </row>
    <row r="7626" spans="2:2" ht="54.95" customHeight="1" x14ac:dyDescent="0.25">
      <c r="B7626" s="79"/>
    </row>
    <row r="7627" spans="2:2" ht="54.95" customHeight="1" x14ac:dyDescent="0.25">
      <c r="B7627" s="79"/>
    </row>
    <row r="7628" spans="2:2" ht="54.95" customHeight="1" x14ac:dyDescent="0.25">
      <c r="B7628" s="79"/>
    </row>
    <row r="7629" spans="2:2" ht="54.95" customHeight="1" x14ac:dyDescent="0.25">
      <c r="B7629" s="79"/>
    </row>
    <row r="7630" spans="2:2" ht="54.95" customHeight="1" x14ac:dyDescent="0.25">
      <c r="B7630" s="79"/>
    </row>
    <row r="7631" spans="2:2" ht="54.95" customHeight="1" x14ac:dyDescent="0.25">
      <c r="B7631" s="79"/>
    </row>
    <row r="7632" spans="2:2" ht="54.95" customHeight="1" x14ac:dyDescent="0.25">
      <c r="B7632" s="79"/>
    </row>
    <row r="7633" spans="2:2" ht="54.95" customHeight="1" x14ac:dyDescent="0.25">
      <c r="B7633" s="79"/>
    </row>
    <row r="7634" spans="2:2" ht="54.95" customHeight="1" x14ac:dyDescent="0.25">
      <c r="B7634" s="79"/>
    </row>
    <row r="7635" spans="2:2" ht="54.95" customHeight="1" x14ac:dyDescent="0.25">
      <c r="B7635" s="79"/>
    </row>
    <row r="7636" spans="2:2" ht="54.95" customHeight="1" x14ac:dyDescent="0.25">
      <c r="B7636" s="79"/>
    </row>
    <row r="7637" spans="2:2" ht="54.95" customHeight="1" x14ac:dyDescent="0.25">
      <c r="B7637" s="79"/>
    </row>
    <row r="7638" spans="2:2" ht="54.95" customHeight="1" x14ac:dyDescent="0.25">
      <c r="B7638" s="79"/>
    </row>
    <row r="7639" spans="2:2" ht="54.95" customHeight="1" x14ac:dyDescent="0.25">
      <c r="B7639" s="79"/>
    </row>
    <row r="7640" spans="2:2" ht="54.95" customHeight="1" x14ac:dyDescent="0.25">
      <c r="B7640" s="79"/>
    </row>
    <row r="7641" spans="2:2" ht="54.95" customHeight="1" x14ac:dyDescent="0.25">
      <c r="B7641" s="79"/>
    </row>
    <row r="7642" spans="2:2" ht="54.95" customHeight="1" x14ac:dyDescent="0.25">
      <c r="B7642" s="79"/>
    </row>
    <row r="7643" spans="2:2" ht="54.95" customHeight="1" x14ac:dyDescent="0.25">
      <c r="B7643" s="79"/>
    </row>
    <row r="7644" spans="2:2" ht="54.95" customHeight="1" x14ac:dyDescent="0.25">
      <c r="B7644" s="79"/>
    </row>
    <row r="7645" spans="2:2" ht="54.95" customHeight="1" x14ac:dyDescent="0.25">
      <c r="B7645" s="79"/>
    </row>
    <row r="7646" spans="2:2" ht="54.95" customHeight="1" x14ac:dyDescent="0.25">
      <c r="B7646" s="79"/>
    </row>
    <row r="7647" spans="2:2" ht="54.95" customHeight="1" x14ac:dyDescent="0.25">
      <c r="B7647" s="79"/>
    </row>
    <row r="7648" spans="2:2" ht="54.95" customHeight="1" x14ac:dyDescent="0.25">
      <c r="B7648" s="79"/>
    </row>
    <row r="7649" spans="2:2" ht="54.95" customHeight="1" x14ac:dyDescent="0.25">
      <c r="B7649" s="79"/>
    </row>
    <row r="7650" spans="2:2" ht="54.95" customHeight="1" x14ac:dyDescent="0.25">
      <c r="B7650" s="79"/>
    </row>
    <row r="7651" spans="2:2" ht="54.95" customHeight="1" x14ac:dyDescent="0.25">
      <c r="B7651" s="79"/>
    </row>
    <row r="7652" spans="2:2" ht="54.95" customHeight="1" x14ac:dyDescent="0.25">
      <c r="B7652" s="79"/>
    </row>
    <row r="7653" spans="2:2" ht="54.95" customHeight="1" x14ac:dyDescent="0.25">
      <c r="B7653" s="79"/>
    </row>
    <row r="7654" spans="2:2" ht="54.95" customHeight="1" x14ac:dyDescent="0.25">
      <c r="B7654" s="79"/>
    </row>
    <row r="7655" spans="2:2" ht="54.95" customHeight="1" x14ac:dyDescent="0.25">
      <c r="B7655" s="79"/>
    </row>
    <row r="7656" spans="2:2" ht="54.95" customHeight="1" x14ac:dyDescent="0.25">
      <c r="B7656" s="79"/>
    </row>
    <row r="7657" spans="2:2" ht="54.95" customHeight="1" x14ac:dyDescent="0.25">
      <c r="B7657" s="79"/>
    </row>
    <row r="7658" spans="2:2" ht="54.95" customHeight="1" x14ac:dyDescent="0.25">
      <c r="B7658" s="79"/>
    </row>
    <row r="7659" spans="2:2" ht="54.95" customHeight="1" x14ac:dyDescent="0.25">
      <c r="B7659" s="79"/>
    </row>
    <row r="7660" spans="2:2" ht="54.95" customHeight="1" x14ac:dyDescent="0.25">
      <c r="B7660" s="79"/>
    </row>
    <row r="7661" spans="2:2" ht="54.95" customHeight="1" x14ac:dyDescent="0.25">
      <c r="B7661" s="79"/>
    </row>
    <row r="7662" spans="2:2" ht="54.95" customHeight="1" x14ac:dyDescent="0.25">
      <c r="B7662" s="79"/>
    </row>
    <row r="7663" spans="2:2" ht="54.95" customHeight="1" x14ac:dyDescent="0.25">
      <c r="B7663" s="79"/>
    </row>
    <row r="7664" spans="2:2" ht="54.95" customHeight="1" x14ac:dyDescent="0.25">
      <c r="B7664" s="79"/>
    </row>
    <row r="7665" spans="2:2" ht="54.95" customHeight="1" x14ac:dyDescent="0.25">
      <c r="B7665" s="79"/>
    </row>
    <row r="7666" spans="2:2" ht="54.95" customHeight="1" x14ac:dyDescent="0.25">
      <c r="B7666" s="79"/>
    </row>
    <row r="7667" spans="2:2" ht="54.95" customHeight="1" x14ac:dyDescent="0.25">
      <c r="B7667" s="79"/>
    </row>
    <row r="7668" spans="2:2" ht="54.95" customHeight="1" x14ac:dyDescent="0.25">
      <c r="B7668" s="79"/>
    </row>
    <row r="7669" spans="2:2" ht="54.95" customHeight="1" x14ac:dyDescent="0.25">
      <c r="B7669" s="79"/>
    </row>
    <row r="7670" spans="2:2" ht="54.95" customHeight="1" x14ac:dyDescent="0.25">
      <c r="B7670" s="79"/>
    </row>
    <row r="7671" spans="2:2" ht="54.95" customHeight="1" x14ac:dyDescent="0.25">
      <c r="B7671" s="79"/>
    </row>
    <row r="7672" spans="2:2" ht="54.95" customHeight="1" x14ac:dyDescent="0.25">
      <c r="B7672" s="79"/>
    </row>
    <row r="7673" spans="2:2" ht="54.95" customHeight="1" x14ac:dyDescent="0.25">
      <c r="B7673" s="79"/>
    </row>
    <row r="7674" spans="2:2" ht="54.95" customHeight="1" x14ac:dyDescent="0.25">
      <c r="B7674" s="79"/>
    </row>
    <row r="7675" spans="2:2" ht="54.95" customHeight="1" x14ac:dyDescent="0.25">
      <c r="B7675" s="79"/>
    </row>
    <row r="7676" spans="2:2" ht="54.95" customHeight="1" x14ac:dyDescent="0.25">
      <c r="B7676" s="79"/>
    </row>
    <row r="7677" spans="2:2" ht="54.95" customHeight="1" x14ac:dyDescent="0.25">
      <c r="B7677" s="79"/>
    </row>
    <row r="7678" spans="2:2" ht="54.95" customHeight="1" x14ac:dyDescent="0.25">
      <c r="B7678" s="79"/>
    </row>
    <row r="7679" spans="2:2" ht="54.95" customHeight="1" x14ac:dyDescent="0.25">
      <c r="B7679" s="79"/>
    </row>
    <row r="7680" spans="2:2" ht="54.95" customHeight="1" x14ac:dyDescent="0.25">
      <c r="B7680" s="79"/>
    </row>
    <row r="7681" spans="2:2" ht="54.95" customHeight="1" x14ac:dyDescent="0.25">
      <c r="B7681" s="79"/>
    </row>
    <row r="7682" spans="2:2" ht="54.95" customHeight="1" x14ac:dyDescent="0.25">
      <c r="B7682" s="79"/>
    </row>
    <row r="7683" spans="2:2" ht="54.95" customHeight="1" x14ac:dyDescent="0.25">
      <c r="B7683" s="79"/>
    </row>
    <row r="7684" spans="2:2" ht="54.95" customHeight="1" x14ac:dyDescent="0.25">
      <c r="B7684" s="79"/>
    </row>
    <row r="7685" spans="2:2" ht="54.95" customHeight="1" x14ac:dyDescent="0.25">
      <c r="B7685" s="79"/>
    </row>
    <row r="7686" spans="2:2" ht="54.95" customHeight="1" x14ac:dyDescent="0.25">
      <c r="B7686" s="79"/>
    </row>
    <row r="7687" spans="2:2" ht="54.95" customHeight="1" x14ac:dyDescent="0.25">
      <c r="B7687" s="79"/>
    </row>
    <row r="7688" spans="2:2" ht="54.95" customHeight="1" x14ac:dyDescent="0.25">
      <c r="B7688" s="79"/>
    </row>
    <row r="7689" spans="2:2" ht="54.95" customHeight="1" x14ac:dyDescent="0.25">
      <c r="B7689" s="79"/>
    </row>
    <row r="7690" spans="2:2" ht="54.95" customHeight="1" x14ac:dyDescent="0.25">
      <c r="B7690" s="79"/>
    </row>
    <row r="7691" spans="2:2" ht="54.95" customHeight="1" x14ac:dyDescent="0.25">
      <c r="B7691" s="79"/>
    </row>
    <row r="7692" spans="2:2" ht="54.95" customHeight="1" x14ac:dyDescent="0.25">
      <c r="B7692" s="79"/>
    </row>
    <row r="7693" spans="2:2" ht="54.95" customHeight="1" x14ac:dyDescent="0.25">
      <c r="B7693" s="79"/>
    </row>
    <row r="7694" spans="2:2" ht="54.95" customHeight="1" x14ac:dyDescent="0.25">
      <c r="B7694" s="79"/>
    </row>
    <row r="7695" spans="2:2" ht="54.95" customHeight="1" x14ac:dyDescent="0.25">
      <c r="B7695" s="79"/>
    </row>
    <row r="7696" spans="2:2" ht="54.95" customHeight="1" x14ac:dyDescent="0.25">
      <c r="B7696" s="79"/>
    </row>
    <row r="7697" spans="2:2" ht="54.95" customHeight="1" x14ac:dyDescent="0.25">
      <c r="B7697" s="79"/>
    </row>
    <row r="7698" spans="2:2" ht="54.95" customHeight="1" x14ac:dyDescent="0.25">
      <c r="B7698" s="79"/>
    </row>
    <row r="7699" spans="2:2" ht="54.95" customHeight="1" x14ac:dyDescent="0.25">
      <c r="B7699" s="79"/>
    </row>
    <row r="7700" spans="2:2" ht="54.95" customHeight="1" x14ac:dyDescent="0.25">
      <c r="B7700" s="79"/>
    </row>
    <row r="7701" spans="2:2" ht="54.95" customHeight="1" x14ac:dyDescent="0.25">
      <c r="B7701" s="79"/>
    </row>
    <row r="7702" spans="2:2" ht="54.95" customHeight="1" x14ac:dyDescent="0.25">
      <c r="B7702" s="79"/>
    </row>
    <row r="7703" spans="2:2" ht="54.95" customHeight="1" x14ac:dyDescent="0.25">
      <c r="B7703" s="79"/>
    </row>
    <row r="7704" spans="2:2" ht="54.95" customHeight="1" x14ac:dyDescent="0.25">
      <c r="B7704" s="79"/>
    </row>
    <row r="7705" spans="2:2" ht="54.95" customHeight="1" x14ac:dyDescent="0.25">
      <c r="B7705" s="79"/>
    </row>
    <row r="7706" spans="2:2" ht="54.95" customHeight="1" x14ac:dyDescent="0.25">
      <c r="B7706" s="79"/>
    </row>
    <row r="7707" spans="2:2" ht="54.95" customHeight="1" x14ac:dyDescent="0.25">
      <c r="B7707" s="79"/>
    </row>
    <row r="7708" spans="2:2" ht="54.95" customHeight="1" x14ac:dyDescent="0.25">
      <c r="B7708" s="79"/>
    </row>
    <row r="7709" spans="2:2" ht="54.95" customHeight="1" x14ac:dyDescent="0.25">
      <c r="B7709" s="79"/>
    </row>
    <row r="7710" spans="2:2" ht="54.95" customHeight="1" x14ac:dyDescent="0.25">
      <c r="B7710" s="79"/>
    </row>
    <row r="7711" spans="2:2" ht="54.95" customHeight="1" x14ac:dyDescent="0.25">
      <c r="B7711" s="79"/>
    </row>
    <row r="7712" spans="2:2" ht="54.95" customHeight="1" x14ac:dyDescent="0.25">
      <c r="B7712" s="79"/>
    </row>
    <row r="7713" spans="2:2" ht="54.95" customHeight="1" x14ac:dyDescent="0.25">
      <c r="B7713" s="79"/>
    </row>
    <row r="7714" spans="2:2" ht="54.95" customHeight="1" x14ac:dyDescent="0.25">
      <c r="B7714" s="79"/>
    </row>
    <row r="7715" spans="2:2" ht="54.95" customHeight="1" x14ac:dyDescent="0.25">
      <c r="B7715" s="79"/>
    </row>
    <row r="7716" spans="2:2" ht="54.95" customHeight="1" x14ac:dyDescent="0.25">
      <c r="B7716" s="79"/>
    </row>
    <row r="7717" spans="2:2" ht="54.95" customHeight="1" x14ac:dyDescent="0.25">
      <c r="B7717" s="79"/>
    </row>
    <row r="7718" spans="2:2" ht="54.95" customHeight="1" x14ac:dyDescent="0.25">
      <c r="B7718" s="79"/>
    </row>
    <row r="7719" spans="2:2" ht="54.95" customHeight="1" x14ac:dyDescent="0.25">
      <c r="B7719" s="79"/>
    </row>
    <row r="7720" spans="2:2" ht="54.95" customHeight="1" x14ac:dyDescent="0.25">
      <c r="B7720" s="79"/>
    </row>
    <row r="7721" spans="2:2" ht="54.95" customHeight="1" x14ac:dyDescent="0.25">
      <c r="B7721" s="79"/>
    </row>
    <row r="7722" spans="2:2" ht="54.95" customHeight="1" x14ac:dyDescent="0.25">
      <c r="B7722" s="79"/>
    </row>
    <row r="7723" spans="2:2" ht="54.95" customHeight="1" x14ac:dyDescent="0.25">
      <c r="B7723" s="79"/>
    </row>
    <row r="7724" spans="2:2" ht="54.95" customHeight="1" x14ac:dyDescent="0.25">
      <c r="B7724" s="79"/>
    </row>
    <row r="7725" spans="2:2" ht="54.95" customHeight="1" x14ac:dyDescent="0.25">
      <c r="B7725" s="79"/>
    </row>
    <row r="7726" spans="2:2" ht="54.95" customHeight="1" x14ac:dyDescent="0.25">
      <c r="B7726" s="79"/>
    </row>
    <row r="7727" spans="2:2" ht="54.95" customHeight="1" x14ac:dyDescent="0.25">
      <c r="B7727" s="79"/>
    </row>
    <row r="7728" spans="2:2" ht="54.95" customHeight="1" x14ac:dyDescent="0.25">
      <c r="B7728" s="79"/>
    </row>
    <row r="7729" spans="2:2" ht="54.95" customHeight="1" x14ac:dyDescent="0.25">
      <c r="B7729" s="79"/>
    </row>
    <row r="7730" spans="2:2" ht="54.95" customHeight="1" x14ac:dyDescent="0.25">
      <c r="B7730" s="79"/>
    </row>
    <row r="7731" spans="2:2" ht="54.95" customHeight="1" x14ac:dyDescent="0.25">
      <c r="B7731" s="79"/>
    </row>
    <row r="7732" spans="2:2" ht="54.95" customHeight="1" x14ac:dyDescent="0.25">
      <c r="B7732" s="79"/>
    </row>
    <row r="7733" spans="2:2" ht="54.95" customHeight="1" x14ac:dyDescent="0.25">
      <c r="B7733" s="79"/>
    </row>
    <row r="7734" spans="2:2" ht="54.95" customHeight="1" x14ac:dyDescent="0.25">
      <c r="B7734" s="79"/>
    </row>
    <row r="7735" spans="2:2" ht="54.95" customHeight="1" x14ac:dyDescent="0.25">
      <c r="B7735" s="79"/>
    </row>
    <row r="7736" spans="2:2" ht="54.95" customHeight="1" x14ac:dyDescent="0.25">
      <c r="B7736" s="79"/>
    </row>
    <row r="7737" spans="2:2" ht="54.95" customHeight="1" x14ac:dyDescent="0.25">
      <c r="B7737" s="79"/>
    </row>
    <row r="7738" spans="2:2" ht="54.95" customHeight="1" x14ac:dyDescent="0.25">
      <c r="B7738" s="79"/>
    </row>
    <row r="7739" spans="2:2" ht="54.95" customHeight="1" x14ac:dyDescent="0.25">
      <c r="B7739" s="79"/>
    </row>
    <row r="7740" spans="2:2" ht="54.95" customHeight="1" x14ac:dyDescent="0.25">
      <c r="B7740" s="79"/>
    </row>
    <row r="7741" spans="2:2" ht="54.95" customHeight="1" x14ac:dyDescent="0.25">
      <c r="B7741" s="79"/>
    </row>
    <row r="7742" spans="2:2" ht="54.95" customHeight="1" x14ac:dyDescent="0.25">
      <c r="B7742" s="79"/>
    </row>
    <row r="7743" spans="2:2" ht="54.95" customHeight="1" x14ac:dyDescent="0.25">
      <c r="B7743" s="79"/>
    </row>
    <row r="7744" spans="2:2" ht="54.95" customHeight="1" x14ac:dyDescent="0.25">
      <c r="B7744" s="79"/>
    </row>
    <row r="7745" spans="2:2" ht="54.95" customHeight="1" x14ac:dyDescent="0.25">
      <c r="B7745" s="79"/>
    </row>
    <row r="7746" spans="2:2" ht="54.95" customHeight="1" x14ac:dyDescent="0.25">
      <c r="B7746" s="79"/>
    </row>
    <row r="7747" spans="2:2" ht="54.95" customHeight="1" x14ac:dyDescent="0.25">
      <c r="B7747" s="79"/>
    </row>
    <row r="7748" spans="2:2" ht="54.95" customHeight="1" x14ac:dyDescent="0.25">
      <c r="B7748" s="79"/>
    </row>
    <row r="7749" spans="2:2" ht="54.95" customHeight="1" x14ac:dyDescent="0.25">
      <c r="B7749" s="79"/>
    </row>
    <row r="7750" spans="2:2" ht="54.95" customHeight="1" x14ac:dyDescent="0.25">
      <c r="B7750" s="79"/>
    </row>
    <row r="7751" spans="2:2" ht="54.95" customHeight="1" x14ac:dyDescent="0.25">
      <c r="B7751" s="79"/>
    </row>
    <row r="7752" spans="2:2" ht="54.95" customHeight="1" x14ac:dyDescent="0.25">
      <c r="B7752" s="79"/>
    </row>
    <row r="7753" spans="2:2" ht="54.95" customHeight="1" x14ac:dyDescent="0.25">
      <c r="B7753" s="79"/>
    </row>
    <row r="7754" spans="2:2" ht="54.95" customHeight="1" x14ac:dyDescent="0.25">
      <c r="B7754" s="79"/>
    </row>
    <row r="7755" spans="2:2" ht="54.95" customHeight="1" x14ac:dyDescent="0.25">
      <c r="B7755" s="79"/>
    </row>
    <row r="7756" spans="2:2" ht="54.95" customHeight="1" x14ac:dyDescent="0.25">
      <c r="B7756" s="79"/>
    </row>
    <row r="7757" spans="2:2" ht="54.95" customHeight="1" x14ac:dyDescent="0.25">
      <c r="B7757" s="79"/>
    </row>
    <row r="7758" spans="2:2" ht="54.95" customHeight="1" x14ac:dyDescent="0.25">
      <c r="B7758" s="79"/>
    </row>
    <row r="7759" spans="2:2" ht="54.95" customHeight="1" x14ac:dyDescent="0.25">
      <c r="B7759" s="79"/>
    </row>
    <row r="7760" spans="2:2" ht="54.95" customHeight="1" x14ac:dyDescent="0.25">
      <c r="B7760" s="79"/>
    </row>
    <row r="7761" spans="2:2" ht="54.95" customHeight="1" x14ac:dyDescent="0.25">
      <c r="B7761" s="79"/>
    </row>
    <row r="7762" spans="2:2" ht="54.95" customHeight="1" x14ac:dyDescent="0.25">
      <c r="B7762" s="79"/>
    </row>
    <row r="7763" spans="2:2" ht="54.95" customHeight="1" x14ac:dyDescent="0.25">
      <c r="B7763" s="79"/>
    </row>
    <row r="7764" spans="2:2" ht="54.95" customHeight="1" x14ac:dyDescent="0.25">
      <c r="B7764" s="79"/>
    </row>
    <row r="7765" spans="2:2" ht="54.95" customHeight="1" x14ac:dyDescent="0.25">
      <c r="B7765" s="79"/>
    </row>
    <row r="7766" spans="2:2" ht="54.95" customHeight="1" x14ac:dyDescent="0.25">
      <c r="B7766" s="79"/>
    </row>
    <row r="7767" spans="2:2" ht="54.95" customHeight="1" x14ac:dyDescent="0.25">
      <c r="B7767" s="79"/>
    </row>
    <row r="7768" spans="2:2" ht="54.95" customHeight="1" x14ac:dyDescent="0.25">
      <c r="B7768" s="79"/>
    </row>
    <row r="7769" spans="2:2" ht="54.95" customHeight="1" x14ac:dyDescent="0.25">
      <c r="B7769" s="79"/>
    </row>
    <row r="7770" spans="2:2" ht="54.95" customHeight="1" x14ac:dyDescent="0.25">
      <c r="B7770" s="79"/>
    </row>
    <row r="7771" spans="2:2" ht="54.95" customHeight="1" x14ac:dyDescent="0.25">
      <c r="B7771" s="79"/>
    </row>
    <row r="7772" spans="2:2" ht="54.95" customHeight="1" x14ac:dyDescent="0.25">
      <c r="B7772" s="79"/>
    </row>
    <row r="7773" spans="2:2" ht="54.95" customHeight="1" x14ac:dyDescent="0.25">
      <c r="B7773" s="79"/>
    </row>
    <row r="7774" spans="2:2" ht="54.95" customHeight="1" x14ac:dyDescent="0.25">
      <c r="B7774" s="79"/>
    </row>
    <row r="7775" spans="2:2" ht="54.95" customHeight="1" x14ac:dyDescent="0.25">
      <c r="B7775" s="79"/>
    </row>
    <row r="7776" spans="2:2" ht="54.95" customHeight="1" x14ac:dyDescent="0.25">
      <c r="B7776" s="79"/>
    </row>
    <row r="7777" spans="2:2" ht="54.95" customHeight="1" x14ac:dyDescent="0.25">
      <c r="B7777" s="79"/>
    </row>
    <row r="7778" spans="2:2" ht="54.95" customHeight="1" x14ac:dyDescent="0.25">
      <c r="B7778" s="79"/>
    </row>
    <row r="7779" spans="2:2" ht="54.95" customHeight="1" x14ac:dyDescent="0.25">
      <c r="B7779" s="79"/>
    </row>
    <row r="7780" spans="2:2" ht="54.95" customHeight="1" x14ac:dyDescent="0.25">
      <c r="B7780" s="79"/>
    </row>
    <row r="7781" spans="2:2" ht="54.95" customHeight="1" x14ac:dyDescent="0.25">
      <c r="B7781" s="79"/>
    </row>
    <row r="7782" spans="2:2" ht="54.95" customHeight="1" x14ac:dyDescent="0.25">
      <c r="B7782" s="79"/>
    </row>
    <row r="7783" spans="2:2" ht="54.95" customHeight="1" x14ac:dyDescent="0.25">
      <c r="B7783" s="79"/>
    </row>
    <row r="7784" spans="2:2" ht="54.95" customHeight="1" x14ac:dyDescent="0.25">
      <c r="B7784" s="79"/>
    </row>
    <row r="7785" spans="2:2" ht="54.95" customHeight="1" x14ac:dyDescent="0.25">
      <c r="B7785" s="79"/>
    </row>
    <row r="7786" spans="2:2" ht="54.95" customHeight="1" x14ac:dyDescent="0.25">
      <c r="B7786" s="79"/>
    </row>
    <row r="7787" spans="2:2" ht="54.95" customHeight="1" x14ac:dyDescent="0.25">
      <c r="B7787" s="79"/>
    </row>
    <row r="7788" spans="2:2" ht="54.95" customHeight="1" x14ac:dyDescent="0.25">
      <c r="B7788" s="79"/>
    </row>
    <row r="7789" spans="2:2" ht="54.95" customHeight="1" x14ac:dyDescent="0.25">
      <c r="B7789" s="79"/>
    </row>
    <row r="7790" spans="2:2" ht="54.95" customHeight="1" x14ac:dyDescent="0.25">
      <c r="B7790" s="79"/>
    </row>
    <row r="7791" spans="2:2" ht="54.95" customHeight="1" x14ac:dyDescent="0.25">
      <c r="B7791" s="79"/>
    </row>
    <row r="7792" spans="2:2" ht="54.95" customHeight="1" x14ac:dyDescent="0.25">
      <c r="B7792" s="79"/>
    </row>
    <row r="7793" spans="2:2" ht="54.95" customHeight="1" x14ac:dyDescent="0.25">
      <c r="B7793" s="79"/>
    </row>
    <row r="7794" spans="2:2" ht="54.95" customHeight="1" x14ac:dyDescent="0.25">
      <c r="B7794" s="79"/>
    </row>
    <row r="7795" spans="2:2" ht="54.95" customHeight="1" x14ac:dyDescent="0.25">
      <c r="B7795" s="79"/>
    </row>
    <row r="7796" spans="2:2" ht="54.95" customHeight="1" x14ac:dyDescent="0.25">
      <c r="B7796" s="79"/>
    </row>
    <row r="7797" spans="2:2" ht="54.95" customHeight="1" x14ac:dyDescent="0.25">
      <c r="B7797" s="79"/>
    </row>
    <row r="7798" spans="2:2" ht="54.95" customHeight="1" x14ac:dyDescent="0.25">
      <c r="B7798" s="79"/>
    </row>
    <row r="7799" spans="2:2" ht="54.95" customHeight="1" x14ac:dyDescent="0.25">
      <c r="B7799" s="79"/>
    </row>
    <row r="7800" spans="2:2" ht="54.95" customHeight="1" x14ac:dyDescent="0.25">
      <c r="B7800" s="79"/>
    </row>
    <row r="7801" spans="2:2" ht="54.95" customHeight="1" x14ac:dyDescent="0.25">
      <c r="B7801" s="79"/>
    </row>
    <row r="7802" spans="2:2" ht="54.95" customHeight="1" x14ac:dyDescent="0.25">
      <c r="B7802" s="79"/>
    </row>
    <row r="7803" spans="2:2" ht="54.95" customHeight="1" x14ac:dyDescent="0.25">
      <c r="B7803" s="79"/>
    </row>
    <row r="7804" spans="2:2" ht="54.95" customHeight="1" x14ac:dyDescent="0.25">
      <c r="B7804" s="79"/>
    </row>
    <row r="7805" spans="2:2" ht="54.95" customHeight="1" x14ac:dyDescent="0.25">
      <c r="B7805" s="79"/>
    </row>
    <row r="7806" spans="2:2" ht="54.95" customHeight="1" x14ac:dyDescent="0.25">
      <c r="B7806" s="79"/>
    </row>
    <row r="7807" spans="2:2" ht="54.95" customHeight="1" x14ac:dyDescent="0.25">
      <c r="B7807" s="79"/>
    </row>
    <row r="7808" spans="2:2" ht="54.95" customHeight="1" x14ac:dyDescent="0.25">
      <c r="B7808" s="79"/>
    </row>
    <row r="7809" spans="2:2" ht="54.95" customHeight="1" x14ac:dyDescent="0.25">
      <c r="B7809" s="79"/>
    </row>
    <row r="7810" spans="2:2" ht="54.95" customHeight="1" x14ac:dyDescent="0.25">
      <c r="B7810" s="79"/>
    </row>
    <row r="7811" spans="2:2" ht="54.95" customHeight="1" x14ac:dyDescent="0.25">
      <c r="B7811" s="79"/>
    </row>
    <row r="7812" spans="2:2" ht="54.95" customHeight="1" x14ac:dyDescent="0.25">
      <c r="B7812" s="79"/>
    </row>
    <row r="7813" spans="2:2" ht="54.95" customHeight="1" x14ac:dyDescent="0.25">
      <c r="B7813" s="79"/>
    </row>
    <row r="7814" spans="2:2" ht="54.95" customHeight="1" x14ac:dyDescent="0.25">
      <c r="B7814" s="79"/>
    </row>
    <row r="7815" spans="2:2" ht="54.95" customHeight="1" x14ac:dyDescent="0.25">
      <c r="B7815" s="79"/>
    </row>
    <row r="7816" spans="2:2" ht="54.95" customHeight="1" x14ac:dyDescent="0.25">
      <c r="B7816" s="79"/>
    </row>
    <row r="7817" spans="2:2" ht="54.95" customHeight="1" x14ac:dyDescent="0.25">
      <c r="B7817" s="79"/>
    </row>
    <row r="7818" spans="2:2" ht="54.95" customHeight="1" x14ac:dyDescent="0.25">
      <c r="B7818" s="79"/>
    </row>
    <row r="7819" spans="2:2" ht="54.95" customHeight="1" x14ac:dyDescent="0.25">
      <c r="B7819" s="79"/>
    </row>
    <row r="7820" spans="2:2" ht="54.95" customHeight="1" x14ac:dyDescent="0.25">
      <c r="B7820" s="79"/>
    </row>
    <row r="7821" spans="2:2" ht="54.95" customHeight="1" x14ac:dyDescent="0.25">
      <c r="B7821" s="79"/>
    </row>
    <row r="7822" spans="2:2" ht="54.95" customHeight="1" x14ac:dyDescent="0.25">
      <c r="B7822" s="79"/>
    </row>
    <row r="7823" spans="2:2" ht="54.95" customHeight="1" x14ac:dyDescent="0.25">
      <c r="B7823" s="79"/>
    </row>
    <row r="7824" spans="2:2" ht="54.95" customHeight="1" x14ac:dyDescent="0.25">
      <c r="B7824" s="79"/>
    </row>
    <row r="7825" spans="2:2" ht="54.95" customHeight="1" x14ac:dyDescent="0.25">
      <c r="B7825" s="79"/>
    </row>
    <row r="7826" spans="2:2" ht="54.95" customHeight="1" x14ac:dyDescent="0.25">
      <c r="B7826" s="79"/>
    </row>
    <row r="7827" spans="2:2" ht="54.95" customHeight="1" x14ac:dyDescent="0.25">
      <c r="B7827" s="79"/>
    </row>
    <row r="7828" spans="2:2" ht="54.95" customHeight="1" x14ac:dyDescent="0.25">
      <c r="B7828" s="79"/>
    </row>
    <row r="7829" spans="2:2" ht="54.95" customHeight="1" x14ac:dyDescent="0.25">
      <c r="B7829" s="79"/>
    </row>
    <row r="7830" spans="2:2" ht="54.95" customHeight="1" x14ac:dyDescent="0.25">
      <c r="B7830" s="79"/>
    </row>
    <row r="7831" spans="2:2" ht="54.95" customHeight="1" x14ac:dyDescent="0.25">
      <c r="B7831" s="79"/>
    </row>
    <row r="7832" spans="2:2" ht="54.95" customHeight="1" x14ac:dyDescent="0.25">
      <c r="B7832" s="79"/>
    </row>
    <row r="7833" spans="2:2" ht="54.95" customHeight="1" x14ac:dyDescent="0.25">
      <c r="B7833" s="79"/>
    </row>
    <row r="7834" spans="2:2" ht="54.95" customHeight="1" x14ac:dyDescent="0.25">
      <c r="B7834" s="79"/>
    </row>
    <row r="7835" spans="2:2" ht="54.95" customHeight="1" x14ac:dyDescent="0.25">
      <c r="B7835" s="79"/>
    </row>
    <row r="7836" spans="2:2" ht="54.95" customHeight="1" x14ac:dyDescent="0.25">
      <c r="B7836" s="79"/>
    </row>
    <row r="7837" spans="2:2" ht="54.95" customHeight="1" x14ac:dyDescent="0.25">
      <c r="B7837" s="79"/>
    </row>
    <row r="7838" spans="2:2" ht="54.95" customHeight="1" x14ac:dyDescent="0.25">
      <c r="B7838" s="79"/>
    </row>
    <row r="7839" spans="2:2" ht="54.95" customHeight="1" x14ac:dyDescent="0.25">
      <c r="B7839" s="79"/>
    </row>
    <row r="7840" spans="2:2" ht="54.95" customHeight="1" x14ac:dyDescent="0.25">
      <c r="B7840" s="79"/>
    </row>
    <row r="7841" spans="2:2" ht="54.95" customHeight="1" x14ac:dyDescent="0.25">
      <c r="B7841" s="79"/>
    </row>
    <row r="7842" spans="2:2" ht="54.95" customHeight="1" x14ac:dyDescent="0.25">
      <c r="B7842" s="79"/>
    </row>
    <row r="7843" spans="2:2" ht="54.95" customHeight="1" x14ac:dyDescent="0.25">
      <c r="B7843" s="79"/>
    </row>
    <row r="7844" spans="2:2" ht="54.95" customHeight="1" x14ac:dyDescent="0.25">
      <c r="B7844" s="79"/>
    </row>
    <row r="7845" spans="2:2" ht="54.95" customHeight="1" x14ac:dyDescent="0.25">
      <c r="B7845" s="79"/>
    </row>
    <row r="7846" spans="2:2" ht="54.95" customHeight="1" x14ac:dyDescent="0.25">
      <c r="B7846" s="79"/>
    </row>
    <row r="7847" spans="2:2" ht="54.95" customHeight="1" x14ac:dyDescent="0.25">
      <c r="B7847" s="79"/>
    </row>
    <row r="7848" spans="2:2" ht="54.95" customHeight="1" x14ac:dyDescent="0.25">
      <c r="B7848" s="79"/>
    </row>
    <row r="7849" spans="2:2" ht="54.95" customHeight="1" x14ac:dyDescent="0.25">
      <c r="B7849" s="79"/>
    </row>
    <row r="7850" spans="2:2" ht="54.95" customHeight="1" x14ac:dyDescent="0.25">
      <c r="B7850" s="79"/>
    </row>
    <row r="7851" spans="2:2" ht="54.95" customHeight="1" x14ac:dyDescent="0.25">
      <c r="B7851" s="79"/>
    </row>
    <row r="7852" spans="2:2" ht="54.95" customHeight="1" x14ac:dyDescent="0.25">
      <c r="B7852" s="79"/>
    </row>
    <row r="7853" spans="2:2" ht="54.95" customHeight="1" x14ac:dyDescent="0.25">
      <c r="B7853" s="79"/>
    </row>
    <row r="7854" spans="2:2" ht="54.95" customHeight="1" x14ac:dyDescent="0.25">
      <c r="B7854" s="79"/>
    </row>
    <row r="7855" spans="2:2" ht="54.95" customHeight="1" x14ac:dyDescent="0.25">
      <c r="B7855" s="79"/>
    </row>
    <row r="7856" spans="2:2" ht="54.95" customHeight="1" x14ac:dyDescent="0.25">
      <c r="B7856" s="79"/>
    </row>
    <row r="7857" spans="2:2" ht="54.95" customHeight="1" x14ac:dyDescent="0.25">
      <c r="B7857" s="79"/>
    </row>
    <row r="7858" spans="2:2" ht="54.95" customHeight="1" x14ac:dyDescent="0.25">
      <c r="B7858" s="79"/>
    </row>
    <row r="7859" spans="2:2" ht="54.95" customHeight="1" x14ac:dyDescent="0.25">
      <c r="B7859" s="79"/>
    </row>
    <row r="7860" spans="2:2" ht="54.95" customHeight="1" x14ac:dyDescent="0.25">
      <c r="B7860" s="79"/>
    </row>
    <row r="7861" spans="2:2" ht="54.95" customHeight="1" x14ac:dyDescent="0.25">
      <c r="B7861" s="79"/>
    </row>
    <row r="7862" spans="2:2" ht="54.95" customHeight="1" x14ac:dyDescent="0.25">
      <c r="B7862" s="79"/>
    </row>
    <row r="7863" spans="2:2" ht="54.95" customHeight="1" x14ac:dyDescent="0.25">
      <c r="B7863" s="79"/>
    </row>
    <row r="7864" spans="2:2" ht="54.95" customHeight="1" x14ac:dyDescent="0.25">
      <c r="B7864" s="79"/>
    </row>
    <row r="7865" spans="2:2" ht="54.95" customHeight="1" x14ac:dyDescent="0.25">
      <c r="B7865" s="79"/>
    </row>
    <row r="7866" spans="2:2" ht="54.95" customHeight="1" x14ac:dyDescent="0.25">
      <c r="B7866" s="79"/>
    </row>
    <row r="7867" spans="2:2" ht="54.95" customHeight="1" x14ac:dyDescent="0.25">
      <c r="B7867" s="79"/>
    </row>
    <row r="7868" spans="2:2" ht="54.95" customHeight="1" x14ac:dyDescent="0.25">
      <c r="B7868" s="79"/>
    </row>
    <row r="7869" spans="2:2" ht="54.95" customHeight="1" x14ac:dyDescent="0.25">
      <c r="B7869" s="79"/>
    </row>
    <row r="7870" spans="2:2" ht="54.95" customHeight="1" x14ac:dyDescent="0.25">
      <c r="B7870" s="79"/>
    </row>
    <row r="7871" spans="2:2" ht="54.95" customHeight="1" x14ac:dyDescent="0.25">
      <c r="B7871" s="79"/>
    </row>
    <row r="7872" spans="2:2" ht="54.95" customHeight="1" x14ac:dyDescent="0.25">
      <c r="B7872" s="79"/>
    </row>
    <row r="7873" spans="2:2" ht="54.95" customHeight="1" x14ac:dyDescent="0.25">
      <c r="B7873" s="79"/>
    </row>
    <row r="7874" spans="2:2" ht="54.95" customHeight="1" x14ac:dyDescent="0.25">
      <c r="B7874" s="79"/>
    </row>
    <row r="7875" spans="2:2" ht="54.95" customHeight="1" x14ac:dyDescent="0.25">
      <c r="B7875" s="79"/>
    </row>
    <row r="7876" spans="2:2" ht="54.95" customHeight="1" x14ac:dyDescent="0.25">
      <c r="B7876" s="79"/>
    </row>
    <row r="7877" spans="2:2" ht="54.95" customHeight="1" x14ac:dyDescent="0.25">
      <c r="B7877" s="79"/>
    </row>
    <row r="7878" spans="2:2" ht="54.95" customHeight="1" x14ac:dyDescent="0.25">
      <c r="B7878" s="79"/>
    </row>
    <row r="7879" spans="2:2" ht="54.95" customHeight="1" x14ac:dyDescent="0.25">
      <c r="B7879" s="79"/>
    </row>
    <row r="7880" spans="2:2" ht="54.95" customHeight="1" x14ac:dyDescent="0.25">
      <c r="B7880" s="79"/>
    </row>
    <row r="7881" spans="2:2" ht="54.95" customHeight="1" x14ac:dyDescent="0.25">
      <c r="B7881" s="79"/>
    </row>
    <row r="7882" spans="2:2" ht="54.95" customHeight="1" x14ac:dyDescent="0.25">
      <c r="B7882" s="79"/>
    </row>
    <row r="7883" spans="2:2" ht="54.95" customHeight="1" x14ac:dyDescent="0.25">
      <c r="B7883" s="79"/>
    </row>
    <row r="7884" spans="2:2" ht="54.95" customHeight="1" x14ac:dyDescent="0.25">
      <c r="B7884" s="79"/>
    </row>
    <row r="7885" spans="2:2" ht="54.95" customHeight="1" x14ac:dyDescent="0.25">
      <c r="B7885" s="79"/>
    </row>
    <row r="7886" spans="2:2" ht="54.95" customHeight="1" x14ac:dyDescent="0.25">
      <c r="B7886" s="79"/>
    </row>
    <row r="7887" spans="2:2" ht="54.95" customHeight="1" x14ac:dyDescent="0.25">
      <c r="B7887" s="79"/>
    </row>
    <row r="7888" spans="2:2" ht="54.95" customHeight="1" x14ac:dyDescent="0.25">
      <c r="B7888" s="79"/>
    </row>
    <row r="7889" spans="2:2" ht="54.95" customHeight="1" x14ac:dyDescent="0.25">
      <c r="B7889" s="79"/>
    </row>
    <row r="7890" spans="2:2" ht="54.95" customHeight="1" x14ac:dyDescent="0.25">
      <c r="B7890" s="79"/>
    </row>
    <row r="7891" spans="2:2" ht="54.95" customHeight="1" x14ac:dyDescent="0.25">
      <c r="B7891" s="79"/>
    </row>
    <row r="7892" spans="2:2" ht="54.95" customHeight="1" x14ac:dyDescent="0.25">
      <c r="B7892" s="79"/>
    </row>
    <row r="7893" spans="2:2" ht="54.95" customHeight="1" x14ac:dyDescent="0.25">
      <c r="B7893" s="79"/>
    </row>
    <row r="7894" spans="2:2" ht="54.95" customHeight="1" x14ac:dyDescent="0.25">
      <c r="B7894" s="79"/>
    </row>
    <row r="7895" spans="2:2" ht="54.95" customHeight="1" x14ac:dyDescent="0.25">
      <c r="B7895" s="79"/>
    </row>
    <row r="7896" spans="2:2" ht="54.95" customHeight="1" x14ac:dyDescent="0.25">
      <c r="B7896" s="79"/>
    </row>
    <row r="7897" spans="2:2" ht="54.95" customHeight="1" x14ac:dyDescent="0.25">
      <c r="B7897" s="79"/>
    </row>
    <row r="7898" spans="2:2" ht="54.95" customHeight="1" x14ac:dyDescent="0.25">
      <c r="B7898" s="79"/>
    </row>
    <row r="7899" spans="2:2" ht="54.95" customHeight="1" x14ac:dyDescent="0.25">
      <c r="B7899" s="79"/>
    </row>
    <row r="7900" spans="2:2" ht="54.95" customHeight="1" x14ac:dyDescent="0.25">
      <c r="B7900" s="79"/>
    </row>
    <row r="7901" spans="2:2" ht="54.95" customHeight="1" x14ac:dyDescent="0.25">
      <c r="B7901" s="79"/>
    </row>
    <row r="7902" spans="2:2" ht="54.95" customHeight="1" x14ac:dyDescent="0.25">
      <c r="B7902" s="79"/>
    </row>
    <row r="7903" spans="2:2" ht="54.95" customHeight="1" x14ac:dyDescent="0.25">
      <c r="B7903" s="79"/>
    </row>
    <row r="7904" spans="2:2" ht="54.95" customHeight="1" x14ac:dyDescent="0.25">
      <c r="B7904" s="79"/>
    </row>
    <row r="7905" spans="2:2" ht="54.95" customHeight="1" x14ac:dyDescent="0.25">
      <c r="B7905" s="79"/>
    </row>
    <row r="7906" spans="2:2" ht="54.95" customHeight="1" x14ac:dyDescent="0.25">
      <c r="B7906" s="79"/>
    </row>
    <row r="7907" spans="2:2" ht="54.95" customHeight="1" x14ac:dyDescent="0.25">
      <c r="B7907" s="79"/>
    </row>
    <row r="7908" spans="2:2" ht="54.95" customHeight="1" x14ac:dyDescent="0.25">
      <c r="B7908" s="79"/>
    </row>
    <row r="7909" spans="2:2" ht="54.95" customHeight="1" x14ac:dyDescent="0.25">
      <c r="B7909" s="79"/>
    </row>
    <row r="7910" spans="2:2" ht="54.95" customHeight="1" x14ac:dyDescent="0.25">
      <c r="B7910" s="79"/>
    </row>
    <row r="7911" spans="2:2" ht="54.95" customHeight="1" x14ac:dyDescent="0.25">
      <c r="B7911" s="79"/>
    </row>
    <row r="7912" spans="2:2" ht="54.95" customHeight="1" x14ac:dyDescent="0.25">
      <c r="B7912" s="79"/>
    </row>
    <row r="7913" spans="2:2" ht="54.95" customHeight="1" x14ac:dyDescent="0.25">
      <c r="B7913" s="79"/>
    </row>
    <row r="7914" spans="2:2" ht="54.95" customHeight="1" x14ac:dyDescent="0.25">
      <c r="B7914" s="79"/>
    </row>
    <row r="7915" spans="2:2" ht="54.95" customHeight="1" x14ac:dyDescent="0.25">
      <c r="B7915" s="79"/>
    </row>
    <row r="7916" spans="2:2" ht="54.95" customHeight="1" x14ac:dyDescent="0.25">
      <c r="B7916" s="79"/>
    </row>
    <row r="7917" spans="2:2" ht="54.95" customHeight="1" x14ac:dyDescent="0.25">
      <c r="B7917" s="79"/>
    </row>
    <row r="7918" spans="2:2" ht="54.95" customHeight="1" x14ac:dyDescent="0.25">
      <c r="B7918" s="79"/>
    </row>
    <row r="7919" spans="2:2" ht="54.95" customHeight="1" x14ac:dyDescent="0.25">
      <c r="B7919" s="79"/>
    </row>
    <row r="7920" spans="2:2" ht="54.95" customHeight="1" x14ac:dyDescent="0.25">
      <c r="B7920" s="79"/>
    </row>
    <row r="7921" spans="2:2" ht="54.95" customHeight="1" x14ac:dyDescent="0.25">
      <c r="B7921" s="79"/>
    </row>
    <row r="7922" spans="2:2" ht="54.95" customHeight="1" x14ac:dyDescent="0.25">
      <c r="B7922" s="79"/>
    </row>
    <row r="7923" spans="2:2" ht="54.95" customHeight="1" x14ac:dyDescent="0.25">
      <c r="B7923" s="79"/>
    </row>
    <row r="7924" spans="2:2" ht="54.95" customHeight="1" x14ac:dyDescent="0.25">
      <c r="B7924" s="79"/>
    </row>
    <row r="7925" spans="2:2" ht="54.95" customHeight="1" x14ac:dyDescent="0.25">
      <c r="B7925" s="79"/>
    </row>
    <row r="7926" spans="2:2" ht="54.95" customHeight="1" x14ac:dyDescent="0.25">
      <c r="B7926" s="79"/>
    </row>
    <row r="7927" spans="2:2" ht="54.95" customHeight="1" x14ac:dyDescent="0.25">
      <c r="B7927" s="79"/>
    </row>
    <row r="7928" spans="2:2" ht="54.95" customHeight="1" x14ac:dyDescent="0.25">
      <c r="B7928" s="79"/>
    </row>
    <row r="7929" spans="2:2" ht="54.95" customHeight="1" x14ac:dyDescent="0.25">
      <c r="B7929" s="79"/>
    </row>
    <row r="7930" spans="2:2" ht="54.95" customHeight="1" x14ac:dyDescent="0.25">
      <c r="B7930" s="79"/>
    </row>
    <row r="7931" spans="2:2" ht="54.95" customHeight="1" x14ac:dyDescent="0.25">
      <c r="B7931" s="79"/>
    </row>
    <row r="7932" spans="2:2" ht="54.95" customHeight="1" x14ac:dyDescent="0.25">
      <c r="B7932" s="79"/>
    </row>
    <row r="7933" spans="2:2" ht="54.95" customHeight="1" x14ac:dyDescent="0.25">
      <c r="B7933" s="79"/>
    </row>
    <row r="7934" spans="2:2" ht="54.95" customHeight="1" x14ac:dyDescent="0.25">
      <c r="B7934" s="79"/>
    </row>
    <row r="7935" spans="2:2" ht="54.95" customHeight="1" x14ac:dyDescent="0.25">
      <c r="B7935" s="79"/>
    </row>
    <row r="7936" spans="2:2" ht="54.95" customHeight="1" x14ac:dyDescent="0.25">
      <c r="B7936" s="79"/>
    </row>
    <row r="7937" spans="2:2" ht="54.95" customHeight="1" x14ac:dyDescent="0.25">
      <c r="B7937" s="79"/>
    </row>
    <row r="7938" spans="2:2" ht="54.95" customHeight="1" x14ac:dyDescent="0.25">
      <c r="B7938" s="79"/>
    </row>
    <row r="7939" spans="2:2" ht="54.95" customHeight="1" x14ac:dyDescent="0.25">
      <c r="B7939" s="79"/>
    </row>
    <row r="7940" spans="2:2" ht="54.95" customHeight="1" x14ac:dyDescent="0.25">
      <c r="B7940" s="79"/>
    </row>
    <row r="7941" spans="2:2" ht="54.95" customHeight="1" x14ac:dyDescent="0.25">
      <c r="B7941" s="79"/>
    </row>
    <row r="7942" spans="2:2" ht="54.95" customHeight="1" x14ac:dyDescent="0.25">
      <c r="B7942" s="79"/>
    </row>
    <row r="7943" spans="2:2" ht="54.95" customHeight="1" x14ac:dyDescent="0.25">
      <c r="B7943" s="79"/>
    </row>
    <row r="7944" spans="2:2" ht="54.95" customHeight="1" x14ac:dyDescent="0.25">
      <c r="B7944" s="79"/>
    </row>
    <row r="7945" spans="2:2" ht="54.95" customHeight="1" x14ac:dyDescent="0.25">
      <c r="B7945" s="79"/>
    </row>
    <row r="7946" spans="2:2" ht="54.95" customHeight="1" x14ac:dyDescent="0.25">
      <c r="B7946" s="79"/>
    </row>
    <row r="7947" spans="2:2" ht="54.95" customHeight="1" x14ac:dyDescent="0.25">
      <c r="B7947" s="79"/>
    </row>
    <row r="7948" spans="2:2" ht="54.95" customHeight="1" x14ac:dyDescent="0.25">
      <c r="B7948" s="79"/>
    </row>
    <row r="7949" spans="2:2" ht="54.95" customHeight="1" x14ac:dyDescent="0.25">
      <c r="B7949" s="79"/>
    </row>
    <row r="7950" spans="2:2" ht="54.95" customHeight="1" x14ac:dyDescent="0.25">
      <c r="B7950" s="79"/>
    </row>
    <row r="7951" spans="2:2" ht="54.95" customHeight="1" x14ac:dyDescent="0.25">
      <c r="B7951" s="79"/>
    </row>
    <row r="7952" spans="2:2" ht="54.95" customHeight="1" x14ac:dyDescent="0.25">
      <c r="B7952" s="79"/>
    </row>
    <row r="7953" spans="2:2" ht="54.95" customHeight="1" x14ac:dyDescent="0.25">
      <c r="B7953" s="79"/>
    </row>
    <row r="7954" spans="2:2" ht="54.95" customHeight="1" x14ac:dyDescent="0.25">
      <c r="B7954" s="79"/>
    </row>
    <row r="7955" spans="2:2" ht="54.95" customHeight="1" x14ac:dyDescent="0.25">
      <c r="B7955" s="79"/>
    </row>
    <row r="7956" spans="2:2" ht="54.95" customHeight="1" x14ac:dyDescent="0.25">
      <c r="B7956" s="79"/>
    </row>
    <row r="7957" spans="2:2" ht="54.95" customHeight="1" x14ac:dyDescent="0.25">
      <c r="B7957" s="79"/>
    </row>
    <row r="7958" spans="2:2" ht="54.95" customHeight="1" x14ac:dyDescent="0.25">
      <c r="B7958" s="79"/>
    </row>
    <row r="7959" spans="2:2" ht="54.95" customHeight="1" x14ac:dyDescent="0.25">
      <c r="B7959" s="79"/>
    </row>
    <row r="7960" spans="2:2" ht="54.95" customHeight="1" x14ac:dyDescent="0.25">
      <c r="B7960" s="79"/>
    </row>
    <row r="7961" spans="2:2" ht="54.95" customHeight="1" x14ac:dyDescent="0.25">
      <c r="B7961" s="79"/>
    </row>
    <row r="7962" spans="2:2" ht="54.95" customHeight="1" x14ac:dyDescent="0.25">
      <c r="B7962" s="79"/>
    </row>
    <row r="7963" spans="2:2" ht="54.95" customHeight="1" x14ac:dyDescent="0.25">
      <c r="B7963" s="79"/>
    </row>
    <row r="7964" spans="2:2" ht="54.95" customHeight="1" x14ac:dyDescent="0.25">
      <c r="B7964" s="79"/>
    </row>
    <row r="7965" spans="2:2" ht="54.95" customHeight="1" x14ac:dyDescent="0.25">
      <c r="B7965" s="79"/>
    </row>
    <row r="7966" spans="2:2" ht="54.95" customHeight="1" x14ac:dyDescent="0.25">
      <c r="B7966" s="79"/>
    </row>
    <row r="7967" spans="2:2" ht="54.95" customHeight="1" x14ac:dyDescent="0.25">
      <c r="B7967" s="79"/>
    </row>
    <row r="7968" spans="2:2" ht="54.95" customHeight="1" x14ac:dyDescent="0.25">
      <c r="B7968" s="79"/>
    </row>
    <row r="7969" spans="2:2" ht="54.95" customHeight="1" x14ac:dyDescent="0.25">
      <c r="B7969" s="79"/>
    </row>
    <row r="7970" spans="2:2" ht="54.95" customHeight="1" x14ac:dyDescent="0.25">
      <c r="B7970" s="79"/>
    </row>
    <row r="7971" spans="2:2" ht="54.95" customHeight="1" x14ac:dyDescent="0.25">
      <c r="B7971" s="79"/>
    </row>
    <row r="7972" spans="2:2" ht="54.95" customHeight="1" x14ac:dyDescent="0.25">
      <c r="B7972" s="79"/>
    </row>
    <row r="7973" spans="2:2" ht="54.95" customHeight="1" x14ac:dyDescent="0.25">
      <c r="B7973" s="79"/>
    </row>
    <row r="7974" spans="2:2" ht="54.95" customHeight="1" x14ac:dyDescent="0.25">
      <c r="B7974" s="79"/>
    </row>
    <row r="7975" spans="2:2" ht="54.95" customHeight="1" x14ac:dyDescent="0.25">
      <c r="B7975" s="79"/>
    </row>
    <row r="7976" spans="2:2" ht="54.95" customHeight="1" x14ac:dyDescent="0.25">
      <c r="B7976" s="79"/>
    </row>
    <row r="7977" spans="2:2" ht="54.95" customHeight="1" x14ac:dyDescent="0.25">
      <c r="B7977" s="79"/>
    </row>
    <row r="7978" spans="2:2" ht="54.95" customHeight="1" x14ac:dyDescent="0.25">
      <c r="B7978" s="79"/>
    </row>
    <row r="7979" spans="2:2" ht="54.95" customHeight="1" x14ac:dyDescent="0.25">
      <c r="B7979" s="79"/>
    </row>
    <row r="7980" spans="2:2" ht="54.95" customHeight="1" x14ac:dyDescent="0.25">
      <c r="B7980" s="79"/>
    </row>
    <row r="7981" spans="2:2" ht="54.95" customHeight="1" x14ac:dyDescent="0.25">
      <c r="B7981" s="79"/>
    </row>
    <row r="7982" spans="2:2" ht="54.95" customHeight="1" x14ac:dyDescent="0.25">
      <c r="B7982" s="79"/>
    </row>
    <row r="7983" spans="2:2" ht="54.95" customHeight="1" x14ac:dyDescent="0.25">
      <c r="B7983" s="79"/>
    </row>
    <row r="7984" spans="2:2" ht="54.95" customHeight="1" x14ac:dyDescent="0.25">
      <c r="B7984" s="79"/>
    </row>
    <row r="7985" spans="2:2" ht="54.95" customHeight="1" x14ac:dyDescent="0.25">
      <c r="B7985" s="79"/>
    </row>
    <row r="7986" spans="2:2" ht="54.95" customHeight="1" x14ac:dyDescent="0.25">
      <c r="B7986" s="79"/>
    </row>
    <row r="7987" spans="2:2" ht="54.95" customHeight="1" x14ac:dyDescent="0.25">
      <c r="B7987" s="79"/>
    </row>
    <row r="7988" spans="2:2" ht="54.95" customHeight="1" x14ac:dyDescent="0.25">
      <c r="B7988" s="79"/>
    </row>
    <row r="7989" spans="2:2" ht="54.95" customHeight="1" x14ac:dyDescent="0.25">
      <c r="B7989" s="79"/>
    </row>
    <row r="7990" spans="2:2" ht="54.95" customHeight="1" x14ac:dyDescent="0.25">
      <c r="B7990" s="79"/>
    </row>
    <row r="7991" spans="2:2" ht="54.95" customHeight="1" x14ac:dyDescent="0.25">
      <c r="B7991" s="79"/>
    </row>
    <row r="7992" spans="2:2" ht="54.95" customHeight="1" x14ac:dyDescent="0.25">
      <c r="B7992" s="79"/>
    </row>
    <row r="7993" spans="2:2" ht="54.95" customHeight="1" x14ac:dyDescent="0.25">
      <c r="B7993" s="79"/>
    </row>
    <row r="7994" spans="2:2" ht="54.95" customHeight="1" x14ac:dyDescent="0.25">
      <c r="B7994" s="79"/>
    </row>
    <row r="7995" spans="2:2" ht="54.95" customHeight="1" x14ac:dyDescent="0.25">
      <c r="B7995" s="79"/>
    </row>
    <row r="7996" spans="2:2" ht="54.95" customHeight="1" x14ac:dyDescent="0.25">
      <c r="B7996" s="79"/>
    </row>
    <row r="7997" spans="2:2" ht="54.95" customHeight="1" x14ac:dyDescent="0.25">
      <c r="B7997" s="79"/>
    </row>
    <row r="7998" spans="2:2" ht="54.95" customHeight="1" x14ac:dyDescent="0.25">
      <c r="B7998" s="79"/>
    </row>
    <row r="7999" spans="2:2" ht="54.95" customHeight="1" x14ac:dyDescent="0.25">
      <c r="B7999" s="79"/>
    </row>
    <row r="8000" spans="2:2" ht="54.95" customHeight="1" x14ac:dyDescent="0.25">
      <c r="B8000" s="79"/>
    </row>
    <row r="8001" spans="2:2" ht="54.95" customHeight="1" x14ac:dyDescent="0.25">
      <c r="B8001" s="79"/>
    </row>
    <row r="8002" spans="2:2" ht="54.95" customHeight="1" x14ac:dyDescent="0.25">
      <c r="B8002" s="79"/>
    </row>
    <row r="8003" spans="2:2" ht="54.95" customHeight="1" x14ac:dyDescent="0.25">
      <c r="B8003" s="79"/>
    </row>
    <row r="8004" spans="2:2" ht="54.95" customHeight="1" x14ac:dyDescent="0.25">
      <c r="B8004" s="79"/>
    </row>
    <row r="8005" spans="2:2" ht="54.95" customHeight="1" x14ac:dyDescent="0.25">
      <c r="B8005" s="79"/>
    </row>
    <row r="8006" spans="2:2" ht="54.95" customHeight="1" x14ac:dyDescent="0.25">
      <c r="B8006" s="79"/>
    </row>
    <row r="8007" spans="2:2" ht="54.95" customHeight="1" x14ac:dyDescent="0.25">
      <c r="B8007" s="79"/>
    </row>
    <row r="8008" spans="2:2" ht="54.95" customHeight="1" x14ac:dyDescent="0.25">
      <c r="B8008" s="79"/>
    </row>
    <row r="8009" spans="2:2" ht="54.95" customHeight="1" x14ac:dyDescent="0.25">
      <c r="B8009" s="79"/>
    </row>
    <row r="8010" spans="2:2" ht="54.95" customHeight="1" x14ac:dyDescent="0.25">
      <c r="B8010" s="79"/>
    </row>
    <row r="8011" spans="2:2" ht="54.95" customHeight="1" x14ac:dyDescent="0.25">
      <c r="B8011" s="79"/>
    </row>
    <row r="8012" spans="2:2" ht="54.95" customHeight="1" x14ac:dyDescent="0.25">
      <c r="B8012" s="79"/>
    </row>
    <row r="8013" spans="2:2" ht="54.95" customHeight="1" x14ac:dyDescent="0.25">
      <c r="B8013" s="79"/>
    </row>
    <row r="8014" spans="2:2" ht="54.95" customHeight="1" x14ac:dyDescent="0.25">
      <c r="B8014" s="79"/>
    </row>
    <row r="8015" spans="2:2" ht="54.95" customHeight="1" x14ac:dyDescent="0.25">
      <c r="B8015" s="79"/>
    </row>
    <row r="8016" spans="2:2" ht="54.95" customHeight="1" x14ac:dyDescent="0.25">
      <c r="B8016" s="79"/>
    </row>
    <row r="8017" spans="2:2" ht="54.95" customHeight="1" x14ac:dyDescent="0.25">
      <c r="B8017" s="79"/>
    </row>
    <row r="8018" spans="2:2" ht="54.95" customHeight="1" x14ac:dyDescent="0.25">
      <c r="B8018" s="79"/>
    </row>
    <row r="8019" spans="2:2" ht="54.95" customHeight="1" x14ac:dyDescent="0.25">
      <c r="B8019" s="79"/>
    </row>
    <row r="8020" spans="2:2" ht="54.95" customHeight="1" x14ac:dyDescent="0.25">
      <c r="B8020" s="79"/>
    </row>
    <row r="8021" spans="2:2" ht="54.95" customHeight="1" x14ac:dyDescent="0.25">
      <c r="B8021" s="79"/>
    </row>
    <row r="8022" spans="2:2" ht="54.95" customHeight="1" x14ac:dyDescent="0.25">
      <c r="B8022" s="79"/>
    </row>
    <row r="8023" spans="2:2" ht="54.95" customHeight="1" x14ac:dyDescent="0.25">
      <c r="B8023" s="79"/>
    </row>
    <row r="8024" spans="2:2" ht="54.95" customHeight="1" x14ac:dyDescent="0.25">
      <c r="B8024" s="79"/>
    </row>
    <row r="8025" spans="2:2" ht="54.95" customHeight="1" x14ac:dyDescent="0.25">
      <c r="B8025" s="79"/>
    </row>
    <row r="8026" spans="2:2" ht="54.95" customHeight="1" x14ac:dyDescent="0.25">
      <c r="B8026" s="79"/>
    </row>
    <row r="8027" spans="2:2" ht="54.95" customHeight="1" x14ac:dyDescent="0.25">
      <c r="B8027" s="79"/>
    </row>
    <row r="8028" spans="2:2" ht="54.95" customHeight="1" x14ac:dyDescent="0.25">
      <c r="B8028" s="79"/>
    </row>
    <row r="8029" spans="2:2" ht="54.95" customHeight="1" x14ac:dyDescent="0.25">
      <c r="B8029" s="79"/>
    </row>
    <row r="8030" spans="2:2" ht="54.95" customHeight="1" x14ac:dyDescent="0.25">
      <c r="B8030" s="79"/>
    </row>
    <row r="8031" spans="2:2" ht="54.95" customHeight="1" x14ac:dyDescent="0.25">
      <c r="B8031" s="79"/>
    </row>
    <row r="8032" spans="2:2" ht="54.95" customHeight="1" x14ac:dyDescent="0.25">
      <c r="B8032" s="79"/>
    </row>
    <row r="8033" spans="2:2" ht="54.95" customHeight="1" x14ac:dyDescent="0.25">
      <c r="B8033" s="79"/>
    </row>
    <row r="8034" spans="2:2" ht="54.95" customHeight="1" x14ac:dyDescent="0.25">
      <c r="B8034" s="79"/>
    </row>
    <row r="8035" spans="2:2" ht="54.95" customHeight="1" x14ac:dyDescent="0.25">
      <c r="B8035" s="79"/>
    </row>
    <row r="8036" spans="2:2" ht="54.95" customHeight="1" x14ac:dyDescent="0.25">
      <c r="B8036" s="79"/>
    </row>
    <row r="8037" spans="2:2" ht="54.95" customHeight="1" x14ac:dyDescent="0.25">
      <c r="B8037" s="79"/>
    </row>
    <row r="8038" spans="2:2" ht="54.95" customHeight="1" x14ac:dyDescent="0.25">
      <c r="B8038" s="79"/>
    </row>
    <row r="8039" spans="2:2" ht="54.95" customHeight="1" x14ac:dyDescent="0.25">
      <c r="B8039" s="79"/>
    </row>
    <row r="8040" spans="2:2" ht="54.95" customHeight="1" x14ac:dyDescent="0.25">
      <c r="B8040" s="79"/>
    </row>
    <row r="8041" spans="2:2" ht="54.95" customHeight="1" x14ac:dyDescent="0.25">
      <c r="B8041" s="79"/>
    </row>
    <row r="8042" spans="2:2" ht="54.95" customHeight="1" x14ac:dyDescent="0.25">
      <c r="B8042" s="79"/>
    </row>
    <row r="8043" spans="2:2" ht="54.95" customHeight="1" x14ac:dyDescent="0.25">
      <c r="B8043" s="79"/>
    </row>
    <row r="8044" spans="2:2" ht="54.95" customHeight="1" x14ac:dyDescent="0.25">
      <c r="B8044" s="79"/>
    </row>
    <row r="8045" spans="2:2" ht="54.95" customHeight="1" x14ac:dyDescent="0.25">
      <c r="B8045" s="79"/>
    </row>
    <row r="8046" spans="2:2" ht="54.95" customHeight="1" x14ac:dyDescent="0.25">
      <c r="B8046" s="79"/>
    </row>
    <row r="8047" spans="2:2" ht="54.95" customHeight="1" x14ac:dyDescent="0.25">
      <c r="B8047" s="79"/>
    </row>
    <row r="8048" spans="2:2" ht="54.95" customHeight="1" x14ac:dyDescent="0.25">
      <c r="B8048" s="79"/>
    </row>
    <row r="8049" spans="2:2" ht="54.95" customHeight="1" x14ac:dyDescent="0.25">
      <c r="B8049" s="79"/>
    </row>
    <row r="8050" spans="2:2" ht="54.95" customHeight="1" x14ac:dyDescent="0.25">
      <c r="B8050" s="79"/>
    </row>
    <row r="8051" spans="2:2" ht="54.95" customHeight="1" x14ac:dyDescent="0.25">
      <c r="B8051" s="79"/>
    </row>
    <row r="8052" spans="2:2" ht="54.95" customHeight="1" x14ac:dyDescent="0.25">
      <c r="B8052" s="79"/>
    </row>
    <row r="8053" spans="2:2" ht="54.95" customHeight="1" x14ac:dyDescent="0.25">
      <c r="B8053" s="79"/>
    </row>
    <row r="8054" spans="2:2" ht="54.95" customHeight="1" x14ac:dyDescent="0.25">
      <c r="B8054" s="79"/>
    </row>
    <row r="8055" spans="2:2" ht="54.95" customHeight="1" x14ac:dyDescent="0.25">
      <c r="B8055" s="79"/>
    </row>
    <row r="8056" spans="2:2" ht="54.95" customHeight="1" x14ac:dyDescent="0.25">
      <c r="B8056" s="79"/>
    </row>
    <row r="8057" spans="2:2" ht="54.95" customHeight="1" x14ac:dyDescent="0.25">
      <c r="B8057" s="79"/>
    </row>
    <row r="8058" spans="2:2" ht="54.95" customHeight="1" x14ac:dyDescent="0.25">
      <c r="B8058" s="79"/>
    </row>
    <row r="8059" spans="2:2" ht="54.95" customHeight="1" x14ac:dyDescent="0.25">
      <c r="B8059" s="79"/>
    </row>
    <row r="8060" spans="2:2" ht="54.95" customHeight="1" x14ac:dyDescent="0.25">
      <c r="B8060" s="79"/>
    </row>
    <row r="8061" spans="2:2" ht="54.95" customHeight="1" x14ac:dyDescent="0.25">
      <c r="B8061" s="79"/>
    </row>
    <row r="8062" spans="2:2" ht="54.95" customHeight="1" x14ac:dyDescent="0.25">
      <c r="B8062" s="79"/>
    </row>
    <row r="8063" spans="2:2" ht="54.95" customHeight="1" x14ac:dyDescent="0.25">
      <c r="B8063" s="79"/>
    </row>
    <row r="8064" spans="2:2" ht="54.95" customHeight="1" x14ac:dyDescent="0.25">
      <c r="B8064" s="79"/>
    </row>
    <row r="8065" spans="2:2" ht="54.95" customHeight="1" x14ac:dyDescent="0.25">
      <c r="B8065" s="79"/>
    </row>
    <row r="8066" spans="2:2" ht="54.95" customHeight="1" x14ac:dyDescent="0.25">
      <c r="B8066" s="79"/>
    </row>
    <row r="8067" spans="2:2" ht="54.95" customHeight="1" x14ac:dyDescent="0.25">
      <c r="B8067" s="79"/>
    </row>
    <row r="8068" spans="2:2" ht="54.95" customHeight="1" x14ac:dyDescent="0.25">
      <c r="B8068" s="79"/>
    </row>
    <row r="8069" spans="2:2" ht="54.95" customHeight="1" x14ac:dyDescent="0.25">
      <c r="B8069" s="79"/>
    </row>
    <row r="8070" spans="2:2" ht="54.95" customHeight="1" x14ac:dyDescent="0.25">
      <c r="B8070" s="79"/>
    </row>
    <row r="8071" spans="2:2" ht="54.95" customHeight="1" x14ac:dyDescent="0.25">
      <c r="B8071" s="79"/>
    </row>
    <row r="8072" spans="2:2" ht="54.95" customHeight="1" x14ac:dyDescent="0.25">
      <c r="B8072" s="79"/>
    </row>
    <row r="8073" spans="2:2" ht="54.95" customHeight="1" x14ac:dyDescent="0.25">
      <c r="B8073" s="79"/>
    </row>
    <row r="8074" spans="2:2" ht="54.95" customHeight="1" x14ac:dyDescent="0.25">
      <c r="B8074" s="79"/>
    </row>
    <row r="8075" spans="2:2" ht="54.95" customHeight="1" x14ac:dyDescent="0.25">
      <c r="B8075" s="79"/>
    </row>
    <row r="8076" spans="2:2" ht="54.95" customHeight="1" x14ac:dyDescent="0.25">
      <c r="B8076" s="79"/>
    </row>
    <row r="8077" spans="2:2" ht="54.95" customHeight="1" x14ac:dyDescent="0.25">
      <c r="B8077" s="79"/>
    </row>
    <row r="8078" spans="2:2" ht="54.95" customHeight="1" x14ac:dyDescent="0.25">
      <c r="B8078" s="79"/>
    </row>
    <row r="8079" spans="2:2" ht="54.95" customHeight="1" x14ac:dyDescent="0.25">
      <c r="B8079" s="79"/>
    </row>
    <row r="8080" spans="2:2" ht="54.95" customHeight="1" x14ac:dyDescent="0.25">
      <c r="B8080" s="79"/>
    </row>
    <row r="8081" spans="2:2" ht="54.95" customHeight="1" x14ac:dyDescent="0.25">
      <c r="B8081" s="79"/>
    </row>
    <row r="8082" spans="2:2" ht="54.95" customHeight="1" x14ac:dyDescent="0.25">
      <c r="B8082" s="79"/>
    </row>
    <row r="8083" spans="2:2" ht="54.95" customHeight="1" x14ac:dyDescent="0.25">
      <c r="B8083" s="79"/>
    </row>
    <row r="8084" spans="2:2" ht="54.95" customHeight="1" x14ac:dyDescent="0.25">
      <c r="B8084" s="79"/>
    </row>
    <row r="8085" spans="2:2" ht="54.95" customHeight="1" x14ac:dyDescent="0.25">
      <c r="B8085" s="79"/>
    </row>
    <row r="8086" spans="2:2" ht="54.95" customHeight="1" x14ac:dyDescent="0.25">
      <c r="B8086" s="79"/>
    </row>
    <row r="8087" spans="2:2" ht="54.95" customHeight="1" x14ac:dyDescent="0.25">
      <c r="B8087" s="79"/>
    </row>
    <row r="8088" spans="2:2" ht="54.95" customHeight="1" x14ac:dyDescent="0.25">
      <c r="B8088" s="79"/>
    </row>
    <row r="8089" spans="2:2" ht="54.95" customHeight="1" x14ac:dyDescent="0.25">
      <c r="B8089" s="79"/>
    </row>
    <row r="8090" spans="2:2" ht="54.95" customHeight="1" x14ac:dyDescent="0.25">
      <c r="B8090" s="79"/>
    </row>
    <row r="8091" spans="2:2" ht="54.95" customHeight="1" x14ac:dyDescent="0.25">
      <c r="B8091" s="79"/>
    </row>
    <row r="8092" spans="2:2" ht="54.95" customHeight="1" x14ac:dyDescent="0.25">
      <c r="B8092" s="79"/>
    </row>
    <row r="8093" spans="2:2" ht="54.95" customHeight="1" x14ac:dyDescent="0.25">
      <c r="B8093" s="79"/>
    </row>
    <row r="8094" spans="2:2" ht="54.95" customHeight="1" x14ac:dyDescent="0.25">
      <c r="B8094" s="79"/>
    </row>
    <row r="8095" spans="2:2" ht="54.95" customHeight="1" x14ac:dyDescent="0.25">
      <c r="B8095" s="79"/>
    </row>
    <row r="8096" spans="2:2" ht="54.95" customHeight="1" x14ac:dyDescent="0.25">
      <c r="B8096" s="79"/>
    </row>
    <row r="8097" spans="2:2" ht="54.95" customHeight="1" x14ac:dyDescent="0.25">
      <c r="B8097" s="79"/>
    </row>
    <row r="8098" spans="2:2" ht="54.95" customHeight="1" x14ac:dyDescent="0.25">
      <c r="B8098" s="79"/>
    </row>
    <row r="8099" spans="2:2" ht="54.95" customHeight="1" x14ac:dyDescent="0.25">
      <c r="B8099" s="79"/>
    </row>
    <row r="8100" spans="2:2" ht="54.95" customHeight="1" x14ac:dyDescent="0.25">
      <c r="B8100" s="79"/>
    </row>
    <row r="8101" spans="2:2" ht="54.95" customHeight="1" x14ac:dyDescent="0.25">
      <c r="B8101" s="79"/>
    </row>
    <row r="8102" spans="2:2" ht="54.95" customHeight="1" x14ac:dyDescent="0.25">
      <c r="B8102" s="79"/>
    </row>
    <row r="8103" spans="2:2" ht="54.95" customHeight="1" x14ac:dyDescent="0.25">
      <c r="B8103" s="79"/>
    </row>
    <row r="8104" spans="2:2" ht="54.95" customHeight="1" x14ac:dyDescent="0.25">
      <c r="B8104" s="79"/>
    </row>
    <row r="8105" spans="2:2" ht="54.95" customHeight="1" x14ac:dyDescent="0.25">
      <c r="B8105" s="79"/>
    </row>
    <row r="8106" spans="2:2" ht="54.95" customHeight="1" x14ac:dyDescent="0.25">
      <c r="B8106" s="79"/>
    </row>
    <row r="8107" spans="2:2" ht="54.95" customHeight="1" x14ac:dyDescent="0.25">
      <c r="B8107" s="79"/>
    </row>
    <row r="8108" spans="2:2" ht="54.95" customHeight="1" x14ac:dyDescent="0.25">
      <c r="B8108" s="79"/>
    </row>
    <row r="8109" spans="2:2" ht="54.95" customHeight="1" x14ac:dyDescent="0.25">
      <c r="B8109" s="79"/>
    </row>
    <row r="8110" spans="2:2" ht="54.95" customHeight="1" x14ac:dyDescent="0.25">
      <c r="B8110" s="79"/>
    </row>
    <row r="8111" spans="2:2" ht="54.95" customHeight="1" x14ac:dyDescent="0.25">
      <c r="B8111" s="79"/>
    </row>
    <row r="8112" spans="2:2" ht="54.95" customHeight="1" x14ac:dyDescent="0.25">
      <c r="B8112" s="79"/>
    </row>
    <row r="8113" spans="2:2" ht="54.95" customHeight="1" x14ac:dyDescent="0.25">
      <c r="B8113" s="79"/>
    </row>
    <row r="8114" spans="2:2" ht="54.95" customHeight="1" x14ac:dyDescent="0.25">
      <c r="B8114" s="79"/>
    </row>
    <row r="8115" spans="2:2" ht="54.95" customHeight="1" x14ac:dyDescent="0.25">
      <c r="B8115" s="79"/>
    </row>
    <row r="8116" spans="2:2" ht="54.95" customHeight="1" x14ac:dyDescent="0.25">
      <c r="B8116" s="79"/>
    </row>
    <row r="8117" spans="2:2" ht="54.95" customHeight="1" x14ac:dyDescent="0.25">
      <c r="B8117" s="79"/>
    </row>
    <row r="8118" spans="2:2" ht="54.95" customHeight="1" x14ac:dyDescent="0.25">
      <c r="B8118" s="79"/>
    </row>
    <row r="8119" spans="2:2" ht="54.95" customHeight="1" x14ac:dyDescent="0.25">
      <c r="B8119" s="79"/>
    </row>
    <row r="8120" spans="2:2" ht="54.95" customHeight="1" x14ac:dyDescent="0.25">
      <c r="B8120" s="79"/>
    </row>
    <row r="8121" spans="2:2" ht="54.95" customHeight="1" x14ac:dyDescent="0.25">
      <c r="B8121" s="79"/>
    </row>
    <row r="8122" spans="2:2" ht="54.95" customHeight="1" x14ac:dyDescent="0.25">
      <c r="B8122" s="79"/>
    </row>
    <row r="8123" spans="2:2" ht="54.95" customHeight="1" x14ac:dyDescent="0.25">
      <c r="B8123" s="79"/>
    </row>
    <row r="8124" spans="2:2" ht="54.95" customHeight="1" x14ac:dyDescent="0.25">
      <c r="B8124" s="79"/>
    </row>
    <row r="8125" spans="2:2" ht="54.95" customHeight="1" x14ac:dyDescent="0.25">
      <c r="B8125" s="79"/>
    </row>
    <row r="8126" spans="2:2" ht="54.95" customHeight="1" x14ac:dyDescent="0.25">
      <c r="B8126" s="79"/>
    </row>
    <row r="8127" spans="2:2" ht="54.95" customHeight="1" x14ac:dyDescent="0.25">
      <c r="B8127" s="79"/>
    </row>
    <row r="8128" spans="2:2" ht="54.95" customHeight="1" x14ac:dyDescent="0.25">
      <c r="B8128" s="79"/>
    </row>
    <row r="8129" spans="2:2" ht="54.95" customHeight="1" x14ac:dyDescent="0.25">
      <c r="B8129" s="79"/>
    </row>
    <row r="8130" spans="2:2" ht="54.95" customHeight="1" x14ac:dyDescent="0.25">
      <c r="B8130" s="79"/>
    </row>
    <row r="8131" spans="2:2" ht="54.95" customHeight="1" x14ac:dyDescent="0.25">
      <c r="B8131" s="79"/>
    </row>
    <row r="8132" spans="2:2" ht="54.95" customHeight="1" x14ac:dyDescent="0.25">
      <c r="B8132" s="79"/>
    </row>
    <row r="8133" spans="2:2" ht="54.95" customHeight="1" x14ac:dyDescent="0.25">
      <c r="B8133" s="79"/>
    </row>
    <row r="8134" spans="2:2" ht="54.95" customHeight="1" x14ac:dyDescent="0.25">
      <c r="B8134" s="79"/>
    </row>
    <row r="8135" spans="2:2" ht="54.95" customHeight="1" x14ac:dyDescent="0.25">
      <c r="B8135" s="79"/>
    </row>
    <row r="8136" spans="2:2" ht="54.95" customHeight="1" x14ac:dyDescent="0.25">
      <c r="B8136" s="79"/>
    </row>
    <row r="8137" spans="2:2" ht="54.95" customHeight="1" x14ac:dyDescent="0.25">
      <c r="B8137" s="79"/>
    </row>
    <row r="8138" spans="2:2" ht="54.95" customHeight="1" x14ac:dyDescent="0.25">
      <c r="B8138" s="79"/>
    </row>
    <row r="8139" spans="2:2" ht="54.95" customHeight="1" x14ac:dyDescent="0.25">
      <c r="B8139" s="79"/>
    </row>
    <row r="8140" spans="2:2" ht="54.95" customHeight="1" x14ac:dyDescent="0.25">
      <c r="B8140" s="79"/>
    </row>
    <row r="8141" spans="2:2" ht="54.95" customHeight="1" x14ac:dyDescent="0.25">
      <c r="B8141" s="79"/>
    </row>
    <row r="8142" spans="2:2" ht="54.95" customHeight="1" x14ac:dyDescent="0.25">
      <c r="B8142" s="79"/>
    </row>
    <row r="8143" spans="2:2" ht="54.95" customHeight="1" x14ac:dyDescent="0.25">
      <c r="B8143" s="79"/>
    </row>
    <row r="8144" spans="2:2" ht="54.95" customHeight="1" x14ac:dyDescent="0.25">
      <c r="B8144" s="79"/>
    </row>
    <row r="8145" spans="2:2" ht="54.95" customHeight="1" x14ac:dyDescent="0.25">
      <c r="B8145" s="79"/>
    </row>
    <row r="8146" spans="2:2" ht="54.95" customHeight="1" x14ac:dyDescent="0.25">
      <c r="B8146" s="79"/>
    </row>
    <row r="8147" spans="2:2" ht="54.95" customHeight="1" x14ac:dyDescent="0.25">
      <c r="B8147" s="79"/>
    </row>
    <row r="8148" spans="2:2" ht="54.95" customHeight="1" x14ac:dyDescent="0.25">
      <c r="B8148" s="79"/>
    </row>
    <row r="8149" spans="2:2" ht="54.95" customHeight="1" x14ac:dyDescent="0.25">
      <c r="B8149" s="79"/>
    </row>
    <row r="8150" spans="2:2" ht="54.95" customHeight="1" x14ac:dyDescent="0.25">
      <c r="B8150" s="79"/>
    </row>
    <row r="8151" spans="2:2" ht="54.95" customHeight="1" x14ac:dyDescent="0.25">
      <c r="B8151" s="79"/>
    </row>
    <row r="8152" spans="2:2" ht="54.95" customHeight="1" x14ac:dyDescent="0.25">
      <c r="B8152" s="79"/>
    </row>
    <row r="8153" spans="2:2" ht="54.95" customHeight="1" x14ac:dyDescent="0.25">
      <c r="B8153" s="79"/>
    </row>
    <row r="8154" spans="2:2" ht="54.95" customHeight="1" x14ac:dyDescent="0.25">
      <c r="B8154" s="79"/>
    </row>
    <row r="8155" spans="2:2" ht="54.95" customHeight="1" x14ac:dyDescent="0.25">
      <c r="B8155" s="79"/>
    </row>
    <row r="8156" spans="2:2" ht="54.95" customHeight="1" x14ac:dyDescent="0.25">
      <c r="B8156" s="79"/>
    </row>
    <row r="8157" spans="2:2" ht="54.95" customHeight="1" x14ac:dyDescent="0.25">
      <c r="B8157" s="79"/>
    </row>
    <row r="8158" spans="2:2" ht="54.95" customHeight="1" x14ac:dyDescent="0.25">
      <c r="B8158" s="79"/>
    </row>
    <row r="8159" spans="2:2" ht="54.95" customHeight="1" x14ac:dyDescent="0.25">
      <c r="B8159" s="79"/>
    </row>
    <row r="8160" spans="2:2" ht="54.95" customHeight="1" x14ac:dyDescent="0.25">
      <c r="B8160" s="79"/>
    </row>
    <row r="8161" spans="2:2" ht="54.95" customHeight="1" x14ac:dyDescent="0.25">
      <c r="B8161" s="79"/>
    </row>
    <row r="8162" spans="2:2" ht="54.95" customHeight="1" x14ac:dyDescent="0.25">
      <c r="B8162" s="79"/>
    </row>
    <row r="8163" spans="2:2" ht="54.95" customHeight="1" x14ac:dyDescent="0.25">
      <c r="B8163" s="79"/>
    </row>
    <row r="8164" spans="2:2" ht="54.95" customHeight="1" x14ac:dyDescent="0.25">
      <c r="B8164" s="79"/>
    </row>
    <row r="8165" spans="2:2" ht="54.95" customHeight="1" x14ac:dyDescent="0.25">
      <c r="B8165" s="79"/>
    </row>
    <row r="8166" spans="2:2" ht="54.95" customHeight="1" x14ac:dyDescent="0.25">
      <c r="B8166" s="79"/>
    </row>
    <row r="8167" spans="2:2" ht="54.95" customHeight="1" x14ac:dyDescent="0.25">
      <c r="B8167" s="79"/>
    </row>
    <row r="8168" spans="2:2" ht="54.95" customHeight="1" x14ac:dyDescent="0.25">
      <c r="B8168" s="79"/>
    </row>
    <row r="8169" spans="2:2" ht="54.95" customHeight="1" x14ac:dyDescent="0.25">
      <c r="B8169" s="79"/>
    </row>
    <row r="8170" spans="2:2" ht="54.95" customHeight="1" x14ac:dyDescent="0.25">
      <c r="B8170" s="79"/>
    </row>
    <row r="8171" spans="2:2" ht="54.95" customHeight="1" x14ac:dyDescent="0.25">
      <c r="B8171" s="79"/>
    </row>
    <row r="8172" spans="2:2" ht="54.95" customHeight="1" x14ac:dyDescent="0.25">
      <c r="B8172" s="79"/>
    </row>
    <row r="8173" spans="2:2" ht="54.95" customHeight="1" x14ac:dyDescent="0.25">
      <c r="B8173" s="79"/>
    </row>
    <row r="8174" spans="2:2" ht="54.95" customHeight="1" x14ac:dyDescent="0.25">
      <c r="B8174" s="79"/>
    </row>
    <row r="8175" spans="2:2" ht="54.95" customHeight="1" x14ac:dyDescent="0.25">
      <c r="B8175" s="79"/>
    </row>
    <row r="8176" spans="2:2" ht="54.95" customHeight="1" x14ac:dyDescent="0.25">
      <c r="B8176" s="79"/>
    </row>
    <row r="8177" spans="2:2" ht="54.95" customHeight="1" x14ac:dyDescent="0.25">
      <c r="B8177" s="79"/>
    </row>
    <row r="8178" spans="2:2" ht="54.95" customHeight="1" x14ac:dyDescent="0.25">
      <c r="B8178" s="79"/>
    </row>
    <row r="8179" spans="2:2" ht="54.95" customHeight="1" x14ac:dyDescent="0.25">
      <c r="B8179" s="79"/>
    </row>
    <row r="8180" spans="2:2" ht="54.95" customHeight="1" x14ac:dyDescent="0.25">
      <c r="B8180" s="79"/>
    </row>
    <row r="8181" spans="2:2" ht="54.95" customHeight="1" x14ac:dyDescent="0.25">
      <c r="B8181" s="79"/>
    </row>
    <row r="8182" spans="2:2" ht="54.95" customHeight="1" x14ac:dyDescent="0.25">
      <c r="B8182" s="79"/>
    </row>
    <row r="8183" spans="2:2" ht="54.95" customHeight="1" x14ac:dyDescent="0.25">
      <c r="B8183" s="79"/>
    </row>
    <row r="8184" spans="2:2" ht="54.95" customHeight="1" x14ac:dyDescent="0.25">
      <c r="B8184" s="79"/>
    </row>
    <row r="8185" spans="2:2" ht="54.95" customHeight="1" x14ac:dyDescent="0.25">
      <c r="B8185" s="79"/>
    </row>
    <row r="8186" spans="2:2" ht="54.95" customHeight="1" x14ac:dyDescent="0.25">
      <c r="B8186" s="79"/>
    </row>
    <row r="8187" spans="2:2" ht="54.95" customHeight="1" x14ac:dyDescent="0.25">
      <c r="B8187" s="79"/>
    </row>
    <row r="8188" spans="2:2" ht="54.95" customHeight="1" x14ac:dyDescent="0.25">
      <c r="B8188" s="79"/>
    </row>
    <row r="8189" spans="2:2" ht="54.95" customHeight="1" x14ac:dyDescent="0.25">
      <c r="B8189" s="79"/>
    </row>
    <row r="8190" spans="2:2" ht="54.95" customHeight="1" x14ac:dyDescent="0.25">
      <c r="B8190" s="79"/>
    </row>
    <row r="8191" spans="2:2" ht="54.95" customHeight="1" x14ac:dyDescent="0.25">
      <c r="B8191" s="79"/>
    </row>
    <row r="8192" spans="2:2" ht="54.95" customHeight="1" x14ac:dyDescent="0.25">
      <c r="B8192" s="79"/>
    </row>
    <row r="8193" spans="2:2" ht="54.95" customHeight="1" x14ac:dyDescent="0.25">
      <c r="B8193" s="79"/>
    </row>
    <row r="8194" spans="2:2" ht="54.95" customHeight="1" x14ac:dyDescent="0.25">
      <c r="B8194" s="79"/>
    </row>
    <row r="8195" spans="2:2" ht="54.95" customHeight="1" x14ac:dyDescent="0.25">
      <c r="B8195" s="79"/>
    </row>
    <row r="8196" spans="2:2" ht="54.95" customHeight="1" x14ac:dyDescent="0.25">
      <c r="B8196" s="79"/>
    </row>
    <row r="8197" spans="2:2" ht="54.95" customHeight="1" x14ac:dyDescent="0.25">
      <c r="B8197" s="79"/>
    </row>
    <row r="8198" spans="2:2" ht="54.95" customHeight="1" x14ac:dyDescent="0.25">
      <c r="B8198" s="79"/>
    </row>
    <row r="8199" spans="2:2" ht="54.95" customHeight="1" x14ac:dyDescent="0.25">
      <c r="B8199" s="79"/>
    </row>
    <row r="8200" spans="2:2" ht="54.95" customHeight="1" x14ac:dyDescent="0.25">
      <c r="B8200" s="79"/>
    </row>
    <row r="8201" spans="2:2" ht="54.95" customHeight="1" x14ac:dyDescent="0.25">
      <c r="B8201" s="79"/>
    </row>
    <row r="8202" spans="2:2" ht="54.95" customHeight="1" x14ac:dyDescent="0.25">
      <c r="B8202" s="79"/>
    </row>
    <row r="8203" spans="2:2" ht="54.95" customHeight="1" x14ac:dyDescent="0.25">
      <c r="B8203" s="79"/>
    </row>
    <row r="8204" spans="2:2" ht="54.95" customHeight="1" x14ac:dyDescent="0.25">
      <c r="B8204" s="79"/>
    </row>
    <row r="8205" spans="2:2" ht="54.95" customHeight="1" x14ac:dyDescent="0.25">
      <c r="B8205" s="79"/>
    </row>
    <row r="8206" spans="2:2" ht="54.95" customHeight="1" x14ac:dyDescent="0.25">
      <c r="B8206" s="79"/>
    </row>
    <row r="8207" spans="2:2" ht="54.95" customHeight="1" x14ac:dyDescent="0.25">
      <c r="B8207" s="79"/>
    </row>
    <row r="8208" spans="2:2" ht="54.95" customHeight="1" x14ac:dyDescent="0.25">
      <c r="B8208" s="79"/>
    </row>
    <row r="8209" spans="2:2" ht="54.95" customHeight="1" x14ac:dyDescent="0.25">
      <c r="B8209" s="79"/>
    </row>
    <row r="8210" spans="2:2" ht="54.95" customHeight="1" x14ac:dyDescent="0.25">
      <c r="B8210" s="79"/>
    </row>
    <row r="8211" spans="2:2" ht="54.95" customHeight="1" x14ac:dyDescent="0.25">
      <c r="B8211" s="79"/>
    </row>
    <row r="8212" spans="2:2" ht="54.95" customHeight="1" x14ac:dyDescent="0.25">
      <c r="B8212" s="79"/>
    </row>
    <row r="8213" spans="2:2" ht="54.95" customHeight="1" x14ac:dyDescent="0.25">
      <c r="B8213" s="79"/>
    </row>
    <row r="8214" spans="2:2" ht="54.95" customHeight="1" x14ac:dyDescent="0.25">
      <c r="B8214" s="79"/>
    </row>
    <row r="8215" spans="2:2" ht="54.95" customHeight="1" x14ac:dyDescent="0.25">
      <c r="B8215" s="79"/>
    </row>
    <row r="8216" spans="2:2" ht="54.95" customHeight="1" x14ac:dyDescent="0.25">
      <c r="B8216" s="79"/>
    </row>
    <row r="8217" spans="2:2" ht="54.95" customHeight="1" x14ac:dyDescent="0.25">
      <c r="B8217" s="79"/>
    </row>
    <row r="8218" spans="2:2" ht="54.95" customHeight="1" x14ac:dyDescent="0.25">
      <c r="B8218" s="79"/>
    </row>
    <row r="8219" spans="2:2" ht="54.95" customHeight="1" x14ac:dyDescent="0.25">
      <c r="B8219" s="79"/>
    </row>
    <row r="8220" spans="2:2" ht="54.95" customHeight="1" x14ac:dyDescent="0.25">
      <c r="B8220" s="79"/>
    </row>
    <row r="8221" spans="2:2" ht="54.95" customHeight="1" x14ac:dyDescent="0.25">
      <c r="B8221" s="79"/>
    </row>
    <row r="8222" spans="2:2" ht="54.95" customHeight="1" x14ac:dyDescent="0.25">
      <c r="B8222" s="79"/>
    </row>
    <row r="8223" spans="2:2" ht="54.95" customHeight="1" x14ac:dyDescent="0.25">
      <c r="B8223" s="79"/>
    </row>
    <row r="8224" spans="2:2" ht="54.95" customHeight="1" x14ac:dyDescent="0.25">
      <c r="B8224" s="79"/>
    </row>
    <row r="8225" spans="2:2" ht="54.95" customHeight="1" x14ac:dyDescent="0.25">
      <c r="B8225" s="79"/>
    </row>
    <row r="8226" spans="2:2" ht="54.95" customHeight="1" x14ac:dyDescent="0.25">
      <c r="B8226" s="79"/>
    </row>
    <row r="8227" spans="2:2" ht="54.95" customHeight="1" x14ac:dyDescent="0.25">
      <c r="B8227" s="79"/>
    </row>
    <row r="8228" spans="2:2" ht="54.95" customHeight="1" x14ac:dyDescent="0.25">
      <c r="B8228" s="79"/>
    </row>
    <row r="8229" spans="2:2" ht="54.95" customHeight="1" x14ac:dyDescent="0.25">
      <c r="B8229" s="79"/>
    </row>
    <row r="8230" spans="2:2" ht="54.95" customHeight="1" x14ac:dyDescent="0.25">
      <c r="B8230" s="79"/>
    </row>
    <row r="8231" spans="2:2" ht="54.95" customHeight="1" x14ac:dyDescent="0.25">
      <c r="B8231" s="79"/>
    </row>
    <row r="8232" spans="2:2" ht="54.95" customHeight="1" x14ac:dyDescent="0.25">
      <c r="B8232" s="79"/>
    </row>
    <row r="8233" spans="2:2" ht="54.95" customHeight="1" x14ac:dyDescent="0.25">
      <c r="B8233" s="79"/>
    </row>
    <row r="8234" spans="2:2" ht="54.95" customHeight="1" x14ac:dyDescent="0.25">
      <c r="B8234" s="79"/>
    </row>
    <row r="8235" spans="2:2" ht="54.95" customHeight="1" x14ac:dyDescent="0.25">
      <c r="B8235" s="79"/>
    </row>
    <row r="8236" spans="2:2" ht="54.95" customHeight="1" x14ac:dyDescent="0.25">
      <c r="B8236" s="79"/>
    </row>
    <row r="8237" spans="2:2" ht="54.95" customHeight="1" x14ac:dyDescent="0.25">
      <c r="B8237" s="79"/>
    </row>
    <row r="8238" spans="2:2" ht="54.95" customHeight="1" x14ac:dyDescent="0.25">
      <c r="B8238" s="79"/>
    </row>
    <row r="8239" spans="2:2" ht="54.95" customHeight="1" x14ac:dyDescent="0.25">
      <c r="B8239" s="79"/>
    </row>
    <row r="8240" spans="2:2" ht="54.95" customHeight="1" x14ac:dyDescent="0.25">
      <c r="B8240" s="79"/>
    </row>
    <row r="8241" spans="2:2" ht="54.95" customHeight="1" x14ac:dyDescent="0.25">
      <c r="B8241" s="79"/>
    </row>
    <row r="8242" spans="2:2" ht="54.95" customHeight="1" x14ac:dyDescent="0.25">
      <c r="B8242" s="79"/>
    </row>
    <row r="8243" spans="2:2" ht="54.95" customHeight="1" x14ac:dyDescent="0.25">
      <c r="B8243" s="79"/>
    </row>
    <row r="8244" spans="2:2" ht="54.95" customHeight="1" x14ac:dyDescent="0.25">
      <c r="B8244" s="79"/>
    </row>
    <row r="8245" spans="2:2" ht="54.95" customHeight="1" x14ac:dyDescent="0.25">
      <c r="B8245" s="79"/>
    </row>
    <row r="8246" spans="2:2" ht="54.95" customHeight="1" x14ac:dyDescent="0.25">
      <c r="B8246" s="79"/>
    </row>
    <row r="8247" spans="2:2" ht="54.95" customHeight="1" x14ac:dyDescent="0.25">
      <c r="B8247" s="79"/>
    </row>
    <row r="8248" spans="2:2" ht="54.95" customHeight="1" x14ac:dyDescent="0.25">
      <c r="B8248" s="79"/>
    </row>
    <row r="8249" spans="2:2" ht="54.95" customHeight="1" x14ac:dyDescent="0.25">
      <c r="B8249" s="79"/>
    </row>
    <row r="8250" spans="2:2" ht="54.95" customHeight="1" x14ac:dyDescent="0.25">
      <c r="B8250" s="79"/>
    </row>
    <row r="8251" spans="2:2" ht="54.95" customHeight="1" x14ac:dyDescent="0.25">
      <c r="B8251" s="79"/>
    </row>
    <row r="8252" spans="2:2" ht="54.95" customHeight="1" x14ac:dyDescent="0.25">
      <c r="B8252" s="79"/>
    </row>
    <row r="8253" spans="2:2" ht="54.95" customHeight="1" x14ac:dyDescent="0.25">
      <c r="B8253" s="79"/>
    </row>
    <row r="8254" spans="2:2" ht="54.95" customHeight="1" x14ac:dyDescent="0.25">
      <c r="B8254" s="79"/>
    </row>
    <row r="8255" spans="2:2" ht="54.95" customHeight="1" x14ac:dyDescent="0.25">
      <c r="B8255" s="79"/>
    </row>
    <row r="8256" spans="2:2" ht="54.95" customHeight="1" x14ac:dyDescent="0.25">
      <c r="B8256" s="79"/>
    </row>
    <row r="8257" spans="2:2" ht="54.95" customHeight="1" x14ac:dyDescent="0.25">
      <c r="B8257" s="79"/>
    </row>
    <row r="8258" spans="2:2" ht="54.95" customHeight="1" x14ac:dyDescent="0.25">
      <c r="B8258" s="79"/>
    </row>
    <row r="8259" spans="2:2" ht="54.95" customHeight="1" x14ac:dyDescent="0.25">
      <c r="B8259" s="79"/>
    </row>
    <row r="8260" spans="2:2" ht="54.95" customHeight="1" x14ac:dyDescent="0.25">
      <c r="B8260" s="79"/>
    </row>
    <row r="8261" spans="2:2" ht="54.95" customHeight="1" x14ac:dyDescent="0.25">
      <c r="B8261" s="79"/>
    </row>
    <row r="8262" spans="2:2" ht="54.95" customHeight="1" x14ac:dyDescent="0.25">
      <c r="B8262" s="79"/>
    </row>
    <row r="8263" spans="2:2" ht="54.95" customHeight="1" x14ac:dyDescent="0.25">
      <c r="B8263" s="79"/>
    </row>
    <row r="8264" spans="2:2" ht="54.95" customHeight="1" x14ac:dyDescent="0.25">
      <c r="B8264" s="79"/>
    </row>
    <row r="8265" spans="2:2" ht="54.95" customHeight="1" x14ac:dyDescent="0.25">
      <c r="B8265" s="79"/>
    </row>
    <row r="8266" spans="2:2" ht="54.95" customHeight="1" x14ac:dyDescent="0.25">
      <c r="B8266" s="79"/>
    </row>
    <row r="8267" spans="2:2" ht="54.95" customHeight="1" x14ac:dyDescent="0.25">
      <c r="B8267" s="79"/>
    </row>
    <row r="8268" spans="2:2" ht="54.95" customHeight="1" x14ac:dyDescent="0.25">
      <c r="B8268" s="79"/>
    </row>
    <row r="8269" spans="2:2" ht="54.95" customHeight="1" x14ac:dyDescent="0.25">
      <c r="B8269" s="79"/>
    </row>
    <row r="8270" spans="2:2" ht="54.95" customHeight="1" x14ac:dyDescent="0.25">
      <c r="B8270" s="79"/>
    </row>
    <row r="8271" spans="2:2" ht="54.95" customHeight="1" x14ac:dyDescent="0.25">
      <c r="B8271" s="79"/>
    </row>
    <row r="8272" spans="2:2" ht="54.95" customHeight="1" x14ac:dyDescent="0.25">
      <c r="B8272" s="79"/>
    </row>
    <row r="8273" spans="2:2" ht="54.95" customHeight="1" x14ac:dyDescent="0.25">
      <c r="B8273" s="79"/>
    </row>
    <row r="8274" spans="2:2" ht="54.95" customHeight="1" x14ac:dyDescent="0.25">
      <c r="B8274" s="79"/>
    </row>
    <row r="8275" spans="2:2" ht="54.95" customHeight="1" x14ac:dyDescent="0.25">
      <c r="B8275" s="79"/>
    </row>
    <row r="8276" spans="2:2" ht="54.95" customHeight="1" x14ac:dyDescent="0.25">
      <c r="B8276" s="79"/>
    </row>
    <row r="8277" spans="2:2" ht="54.95" customHeight="1" x14ac:dyDescent="0.25">
      <c r="B8277" s="79"/>
    </row>
    <row r="8278" spans="2:2" ht="54.95" customHeight="1" x14ac:dyDescent="0.25">
      <c r="B8278" s="79"/>
    </row>
    <row r="8279" spans="2:2" ht="54.95" customHeight="1" x14ac:dyDescent="0.25">
      <c r="B8279" s="79"/>
    </row>
    <row r="8280" spans="2:2" ht="54.95" customHeight="1" x14ac:dyDescent="0.25">
      <c r="B8280" s="79"/>
    </row>
    <row r="8281" spans="2:2" ht="54.95" customHeight="1" x14ac:dyDescent="0.25">
      <c r="B8281" s="79"/>
    </row>
    <row r="8282" spans="2:2" ht="54.95" customHeight="1" x14ac:dyDescent="0.25">
      <c r="B8282" s="79"/>
    </row>
    <row r="8283" spans="2:2" ht="54.95" customHeight="1" x14ac:dyDescent="0.25">
      <c r="B8283" s="79"/>
    </row>
    <row r="8284" spans="2:2" ht="54.95" customHeight="1" x14ac:dyDescent="0.25">
      <c r="B8284" s="79"/>
    </row>
    <row r="8285" spans="2:2" ht="54.95" customHeight="1" x14ac:dyDescent="0.25">
      <c r="B8285" s="79"/>
    </row>
    <row r="8286" spans="2:2" ht="54.95" customHeight="1" x14ac:dyDescent="0.25">
      <c r="B8286" s="79"/>
    </row>
    <row r="8287" spans="2:2" ht="54.95" customHeight="1" x14ac:dyDescent="0.25">
      <c r="B8287" s="79"/>
    </row>
    <row r="8288" spans="2:2" ht="54.95" customHeight="1" x14ac:dyDescent="0.25">
      <c r="B8288" s="79"/>
    </row>
    <row r="8289" spans="2:2" ht="54.95" customHeight="1" x14ac:dyDescent="0.25">
      <c r="B8289" s="79"/>
    </row>
    <row r="8290" spans="2:2" ht="54.95" customHeight="1" x14ac:dyDescent="0.25">
      <c r="B8290" s="79"/>
    </row>
    <row r="8291" spans="2:2" ht="54.95" customHeight="1" x14ac:dyDescent="0.25">
      <c r="B8291" s="79"/>
    </row>
    <row r="8292" spans="2:2" ht="54.95" customHeight="1" x14ac:dyDescent="0.25">
      <c r="B8292" s="79"/>
    </row>
    <row r="8293" spans="2:2" ht="54.95" customHeight="1" x14ac:dyDescent="0.25">
      <c r="B8293" s="79"/>
    </row>
    <row r="8294" spans="2:2" ht="54.95" customHeight="1" x14ac:dyDescent="0.25">
      <c r="B8294" s="79"/>
    </row>
    <row r="8295" spans="2:2" ht="54.95" customHeight="1" x14ac:dyDescent="0.25">
      <c r="B8295" s="79"/>
    </row>
    <row r="8296" spans="2:2" ht="54.95" customHeight="1" x14ac:dyDescent="0.25">
      <c r="B8296" s="79"/>
    </row>
    <row r="8297" spans="2:2" ht="54.95" customHeight="1" x14ac:dyDescent="0.25">
      <c r="B8297" s="79"/>
    </row>
    <row r="8298" spans="2:2" ht="54.95" customHeight="1" x14ac:dyDescent="0.25">
      <c r="B8298" s="79"/>
    </row>
    <row r="8299" spans="2:2" ht="54.95" customHeight="1" x14ac:dyDescent="0.25">
      <c r="B8299" s="79"/>
    </row>
    <row r="8300" spans="2:2" ht="54.95" customHeight="1" x14ac:dyDescent="0.25">
      <c r="B8300" s="79"/>
    </row>
    <row r="8301" spans="2:2" ht="54.95" customHeight="1" x14ac:dyDescent="0.25">
      <c r="B8301" s="79"/>
    </row>
    <row r="8302" spans="2:2" ht="54.95" customHeight="1" x14ac:dyDescent="0.25">
      <c r="B8302" s="79"/>
    </row>
    <row r="8303" spans="2:2" ht="54.95" customHeight="1" x14ac:dyDescent="0.25">
      <c r="B8303" s="79"/>
    </row>
    <row r="8304" spans="2:2" ht="54.95" customHeight="1" x14ac:dyDescent="0.25">
      <c r="B8304" s="79"/>
    </row>
    <row r="8305" spans="2:2" ht="54.95" customHeight="1" x14ac:dyDescent="0.25">
      <c r="B8305" s="79"/>
    </row>
    <row r="8306" spans="2:2" ht="54.95" customHeight="1" x14ac:dyDescent="0.25">
      <c r="B8306" s="79"/>
    </row>
    <row r="8307" spans="2:2" ht="54.95" customHeight="1" x14ac:dyDescent="0.25">
      <c r="B8307" s="79"/>
    </row>
    <row r="8308" spans="2:2" ht="54.95" customHeight="1" x14ac:dyDescent="0.25">
      <c r="B8308" s="79"/>
    </row>
    <row r="8309" spans="2:2" ht="54.95" customHeight="1" x14ac:dyDescent="0.25">
      <c r="B8309" s="79"/>
    </row>
    <row r="8310" spans="2:2" ht="54.95" customHeight="1" x14ac:dyDescent="0.25">
      <c r="B8310" s="79"/>
    </row>
    <row r="8311" spans="2:2" ht="54.95" customHeight="1" x14ac:dyDescent="0.25">
      <c r="B8311" s="79"/>
    </row>
    <row r="8312" spans="2:2" ht="54.95" customHeight="1" x14ac:dyDescent="0.25">
      <c r="B8312" s="79"/>
    </row>
    <row r="8313" spans="2:2" ht="54.95" customHeight="1" x14ac:dyDescent="0.25">
      <c r="B8313" s="79"/>
    </row>
    <row r="8314" spans="2:2" ht="54.95" customHeight="1" x14ac:dyDescent="0.25">
      <c r="B8314" s="79"/>
    </row>
    <row r="8315" spans="2:2" ht="54.95" customHeight="1" x14ac:dyDescent="0.25">
      <c r="B8315" s="79"/>
    </row>
    <row r="8316" spans="2:2" ht="54.95" customHeight="1" x14ac:dyDescent="0.25">
      <c r="B8316" s="79"/>
    </row>
    <row r="8317" spans="2:2" ht="54.95" customHeight="1" x14ac:dyDescent="0.25">
      <c r="B8317" s="79"/>
    </row>
    <row r="8318" spans="2:2" ht="54.95" customHeight="1" x14ac:dyDescent="0.25">
      <c r="B8318" s="79"/>
    </row>
    <row r="8319" spans="2:2" ht="54.95" customHeight="1" x14ac:dyDescent="0.25">
      <c r="B8319" s="79"/>
    </row>
    <row r="8320" spans="2:2" ht="54.95" customHeight="1" x14ac:dyDescent="0.25">
      <c r="B8320" s="79"/>
    </row>
    <row r="8321" spans="2:2" ht="54.95" customHeight="1" x14ac:dyDescent="0.25">
      <c r="B8321" s="79"/>
    </row>
    <row r="8322" spans="2:2" ht="54.95" customHeight="1" x14ac:dyDescent="0.25">
      <c r="B8322" s="79"/>
    </row>
    <row r="8323" spans="2:2" ht="54.95" customHeight="1" x14ac:dyDescent="0.25">
      <c r="B8323" s="79"/>
    </row>
    <row r="8324" spans="2:2" ht="54.95" customHeight="1" x14ac:dyDescent="0.25">
      <c r="B8324" s="79"/>
    </row>
    <row r="8325" spans="2:2" ht="54.95" customHeight="1" x14ac:dyDescent="0.25">
      <c r="B8325" s="79"/>
    </row>
    <row r="8326" spans="2:2" ht="54.95" customHeight="1" x14ac:dyDescent="0.25">
      <c r="B8326" s="79"/>
    </row>
    <row r="8327" spans="2:2" ht="54.95" customHeight="1" x14ac:dyDescent="0.25">
      <c r="B8327" s="79"/>
    </row>
    <row r="8328" spans="2:2" ht="54.95" customHeight="1" x14ac:dyDescent="0.25">
      <c r="B8328" s="79"/>
    </row>
    <row r="8329" spans="2:2" ht="54.95" customHeight="1" x14ac:dyDescent="0.25">
      <c r="B8329" s="79"/>
    </row>
    <row r="8330" spans="2:2" ht="54.95" customHeight="1" x14ac:dyDescent="0.25">
      <c r="B8330" s="79"/>
    </row>
    <row r="8331" spans="2:2" ht="54.95" customHeight="1" x14ac:dyDescent="0.25">
      <c r="B8331" s="79"/>
    </row>
    <row r="8332" spans="2:2" ht="54.95" customHeight="1" x14ac:dyDescent="0.25">
      <c r="B8332" s="79"/>
    </row>
    <row r="8333" spans="2:2" ht="54.95" customHeight="1" x14ac:dyDescent="0.25">
      <c r="B8333" s="79"/>
    </row>
    <row r="8334" spans="2:2" ht="54.95" customHeight="1" x14ac:dyDescent="0.25">
      <c r="B8334" s="79"/>
    </row>
    <row r="8335" spans="2:2" ht="54.95" customHeight="1" x14ac:dyDescent="0.25">
      <c r="B8335" s="79"/>
    </row>
    <row r="8336" spans="2:2" ht="54.95" customHeight="1" x14ac:dyDescent="0.25">
      <c r="B8336" s="79"/>
    </row>
    <row r="8337" spans="2:2" ht="54.95" customHeight="1" x14ac:dyDescent="0.25">
      <c r="B8337" s="79"/>
    </row>
    <row r="8338" spans="2:2" ht="54.95" customHeight="1" x14ac:dyDescent="0.25">
      <c r="B8338" s="79"/>
    </row>
    <row r="8339" spans="2:2" ht="54.95" customHeight="1" x14ac:dyDescent="0.25">
      <c r="B8339" s="79"/>
    </row>
    <row r="8340" spans="2:2" ht="54.95" customHeight="1" x14ac:dyDescent="0.25">
      <c r="B8340" s="79"/>
    </row>
    <row r="8341" spans="2:2" ht="54.95" customHeight="1" x14ac:dyDescent="0.25">
      <c r="B8341" s="79"/>
    </row>
    <row r="8342" spans="2:2" ht="54.95" customHeight="1" x14ac:dyDescent="0.25">
      <c r="B8342" s="79"/>
    </row>
    <row r="8343" spans="2:2" ht="54.95" customHeight="1" x14ac:dyDescent="0.25">
      <c r="B8343" s="79"/>
    </row>
    <row r="8344" spans="2:2" ht="54.95" customHeight="1" x14ac:dyDescent="0.25">
      <c r="B8344" s="79"/>
    </row>
    <row r="8345" spans="2:2" ht="54.95" customHeight="1" x14ac:dyDescent="0.25">
      <c r="B8345" s="79"/>
    </row>
    <row r="8346" spans="2:2" ht="54.95" customHeight="1" x14ac:dyDescent="0.25">
      <c r="B8346" s="79"/>
    </row>
    <row r="8347" spans="2:2" ht="54.95" customHeight="1" x14ac:dyDescent="0.25">
      <c r="B8347" s="79"/>
    </row>
    <row r="8348" spans="2:2" ht="54.95" customHeight="1" x14ac:dyDescent="0.25">
      <c r="B8348" s="79"/>
    </row>
    <row r="8349" spans="2:2" ht="54.95" customHeight="1" x14ac:dyDescent="0.25">
      <c r="B8349" s="79"/>
    </row>
    <row r="8350" spans="2:2" ht="54.95" customHeight="1" x14ac:dyDescent="0.25">
      <c r="B8350" s="79"/>
    </row>
    <row r="8351" spans="2:2" ht="54.95" customHeight="1" x14ac:dyDescent="0.25">
      <c r="B8351" s="79"/>
    </row>
    <row r="8352" spans="2:2" ht="54.95" customHeight="1" x14ac:dyDescent="0.25">
      <c r="B8352" s="79"/>
    </row>
    <row r="8353" spans="2:2" ht="54.95" customHeight="1" x14ac:dyDescent="0.25">
      <c r="B8353" s="79"/>
    </row>
    <row r="8354" spans="2:2" ht="54.95" customHeight="1" x14ac:dyDescent="0.25">
      <c r="B8354" s="79"/>
    </row>
    <row r="8355" spans="2:2" ht="54.95" customHeight="1" x14ac:dyDescent="0.25">
      <c r="B8355" s="79"/>
    </row>
    <row r="8356" spans="2:2" ht="54.95" customHeight="1" x14ac:dyDescent="0.25">
      <c r="B8356" s="79"/>
    </row>
    <row r="8357" spans="2:2" ht="54.95" customHeight="1" x14ac:dyDescent="0.25">
      <c r="B8357" s="79"/>
    </row>
    <row r="8358" spans="2:2" ht="54.95" customHeight="1" x14ac:dyDescent="0.25">
      <c r="B8358" s="79"/>
    </row>
    <row r="8359" spans="2:2" ht="54.95" customHeight="1" x14ac:dyDescent="0.25">
      <c r="B8359" s="79"/>
    </row>
    <row r="8360" spans="2:2" ht="54.95" customHeight="1" x14ac:dyDescent="0.25">
      <c r="B8360" s="79"/>
    </row>
    <row r="8361" spans="2:2" ht="54.95" customHeight="1" x14ac:dyDescent="0.25">
      <c r="B8361" s="79"/>
    </row>
    <row r="8362" spans="2:2" ht="54.95" customHeight="1" x14ac:dyDescent="0.25">
      <c r="B8362" s="79"/>
    </row>
    <row r="8363" spans="2:2" ht="54.95" customHeight="1" x14ac:dyDescent="0.25">
      <c r="B8363" s="79"/>
    </row>
    <row r="8364" spans="2:2" ht="54.95" customHeight="1" x14ac:dyDescent="0.25">
      <c r="B8364" s="79"/>
    </row>
    <row r="8365" spans="2:2" ht="54.95" customHeight="1" x14ac:dyDescent="0.25">
      <c r="B8365" s="79"/>
    </row>
    <row r="8366" spans="2:2" ht="54.95" customHeight="1" x14ac:dyDescent="0.25">
      <c r="B8366" s="79"/>
    </row>
    <row r="8367" spans="2:2" ht="54.95" customHeight="1" x14ac:dyDescent="0.25">
      <c r="B8367" s="79"/>
    </row>
    <row r="8368" spans="2:2" ht="54.95" customHeight="1" x14ac:dyDescent="0.25">
      <c r="B8368" s="79"/>
    </row>
    <row r="8369" spans="2:2" ht="54.95" customHeight="1" x14ac:dyDescent="0.25">
      <c r="B8369" s="79"/>
    </row>
    <row r="8370" spans="2:2" ht="54.95" customHeight="1" x14ac:dyDescent="0.25">
      <c r="B8370" s="79"/>
    </row>
    <row r="8371" spans="2:2" ht="54.95" customHeight="1" x14ac:dyDescent="0.25">
      <c r="B8371" s="79"/>
    </row>
    <row r="8372" spans="2:2" ht="54.95" customHeight="1" x14ac:dyDescent="0.25">
      <c r="B8372" s="79"/>
    </row>
    <row r="8373" spans="2:2" ht="54.95" customHeight="1" x14ac:dyDescent="0.25">
      <c r="B8373" s="79"/>
    </row>
    <row r="8374" spans="2:2" ht="54.95" customHeight="1" x14ac:dyDescent="0.25">
      <c r="B8374" s="79"/>
    </row>
    <row r="8375" spans="2:2" ht="54.95" customHeight="1" x14ac:dyDescent="0.25">
      <c r="B8375" s="79"/>
    </row>
    <row r="8376" spans="2:2" ht="54.95" customHeight="1" x14ac:dyDescent="0.25">
      <c r="B8376" s="79"/>
    </row>
    <row r="8377" spans="2:2" ht="54.95" customHeight="1" x14ac:dyDescent="0.25">
      <c r="B8377" s="79"/>
    </row>
    <row r="8378" spans="2:2" ht="54.95" customHeight="1" x14ac:dyDescent="0.25">
      <c r="B8378" s="79"/>
    </row>
    <row r="8379" spans="2:2" ht="54.95" customHeight="1" x14ac:dyDescent="0.25">
      <c r="B8379" s="79"/>
    </row>
    <row r="8380" spans="2:2" ht="54.95" customHeight="1" x14ac:dyDescent="0.25">
      <c r="B8380" s="79"/>
    </row>
    <row r="8381" spans="2:2" ht="54.95" customHeight="1" x14ac:dyDescent="0.25">
      <c r="B8381" s="79"/>
    </row>
    <row r="8382" spans="2:2" ht="54.95" customHeight="1" x14ac:dyDescent="0.25">
      <c r="B8382" s="79"/>
    </row>
    <row r="8383" spans="2:2" ht="54.95" customHeight="1" x14ac:dyDescent="0.25">
      <c r="B8383" s="79"/>
    </row>
    <row r="8384" spans="2:2" ht="54.95" customHeight="1" x14ac:dyDescent="0.25">
      <c r="B8384" s="79"/>
    </row>
    <row r="8385" spans="2:2" ht="54.95" customHeight="1" x14ac:dyDescent="0.25">
      <c r="B8385" s="79"/>
    </row>
    <row r="8386" spans="2:2" ht="54.95" customHeight="1" x14ac:dyDescent="0.25">
      <c r="B8386" s="79"/>
    </row>
    <row r="8387" spans="2:2" ht="54.95" customHeight="1" x14ac:dyDescent="0.25">
      <c r="B8387" s="79"/>
    </row>
    <row r="8388" spans="2:2" ht="54.95" customHeight="1" x14ac:dyDescent="0.25">
      <c r="B8388" s="79"/>
    </row>
    <row r="8389" spans="2:2" ht="54.95" customHeight="1" x14ac:dyDescent="0.25">
      <c r="B8389" s="79"/>
    </row>
    <row r="8390" spans="2:2" ht="54.95" customHeight="1" x14ac:dyDescent="0.25">
      <c r="B8390" s="79"/>
    </row>
    <row r="8391" spans="2:2" ht="54.95" customHeight="1" x14ac:dyDescent="0.25">
      <c r="B8391" s="79"/>
    </row>
    <row r="8392" spans="2:2" ht="54.95" customHeight="1" x14ac:dyDescent="0.25">
      <c r="B8392" s="79"/>
    </row>
    <row r="8393" spans="2:2" ht="54.95" customHeight="1" x14ac:dyDescent="0.25">
      <c r="B8393" s="79"/>
    </row>
    <row r="8394" spans="2:2" ht="54.95" customHeight="1" x14ac:dyDescent="0.25">
      <c r="B8394" s="79"/>
    </row>
    <row r="8395" spans="2:2" ht="54.95" customHeight="1" x14ac:dyDescent="0.25">
      <c r="B8395" s="79"/>
    </row>
    <row r="8396" spans="2:2" ht="54.95" customHeight="1" x14ac:dyDescent="0.25">
      <c r="B8396" s="79"/>
    </row>
    <row r="8397" spans="2:2" ht="54.95" customHeight="1" x14ac:dyDescent="0.25">
      <c r="B8397" s="79"/>
    </row>
    <row r="8398" spans="2:2" ht="54.95" customHeight="1" x14ac:dyDescent="0.25">
      <c r="B8398" s="79"/>
    </row>
    <row r="8399" spans="2:2" ht="54.95" customHeight="1" x14ac:dyDescent="0.25">
      <c r="B8399" s="79"/>
    </row>
    <row r="8400" spans="2:2" ht="54.95" customHeight="1" x14ac:dyDescent="0.25">
      <c r="B8400" s="79"/>
    </row>
    <row r="8401" spans="2:2" ht="54.95" customHeight="1" x14ac:dyDescent="0.25">
      <c r="B8401" s="79"/>
    </row>
    <row r="8402" spans="2:2" ht="54.95" customHeight="1" x14ac:dyDescent="0.25">
      <c r="B8402" s="79"/>
    </row>
    <row r="8403" spans="2:2" ht="54.95" customHeight="1" x14ac:dyDescent="0.25">
      <c r="B8403" s="79"/>
    </row>
    <row r="8404" spans="2:2" ht="54.95" customHeight="1" x14ac:dyDescent="0.25">
      <c r="B8404" s="79"/>
    </row>
    <row r="8405" spans="2:2" ht="54.95" customHeight="1" x14ac:dyDescent="0.25">
      <c r="B8405" s="79"/>
    </row>
    <row r="8406" spans="2:2" ht="54.95" customHeight="1" x14ac:dyDescent="0.25">
      <c r="B8406" s="79"/>
    </row>
    <row r="8407" spans="2:2" ht="54.95" customHeight="1" x14ac:dyDescent="0.25">
      <c r="B8407" s="79"/>
    </row>
    <row r="8408" spans="2:2" ht="54.95" customHeight="1" x14ac:dyDescent="0.25">
      <c r="B8408" s="79"/>
    </row>
    <row r="8409" spans="2:2" ht="54.95" customHeight="1" x14ac:dyDescent="0.25">
      <c r="B8409" s="79"/>
    </row>
    <row r="8410" spans="2:2" ht="54.95" customHeight="1" x14ac:dyDescent="0.25">
      <c r="B8410" s="79"/>
    </row>
    <row r="8411" spans="2:2" ht="54.95" customHeight="1" x14ac:dyDescent="0.25">
      <c r="B8411" s="79"/>
    </row>
    <row r="8412" spans="2:2" ht="54.95" customHeight="1" x14ac:dyDescent="0.25">
      <c r="B8412" s="79"/>
    </row>
    <row r="8413" spans="2:2" ht="54.95" customHeight="1" x14ac:dyDescent="0.25">
      <c r="B8413" s="79"/>
    </row>
    <row r="8414" spans="2:2" ht="54.95" customHeight="1" x14ac:dyDescent="0.25">
      <c r="B8414" s="79"/>
    </row>
    <row r="8415" spans="2:2" ht="54.95" customHeight="1" x14ac:dyDescent="0.25">
      <c r="B8415" s="79"/>
    </row>
    <row r="8416" spans="2:2" ht="54.95" customHeight="1" x14ac:dyDescent="0.25">
      <c r="B8416" s="79"/>
    </row>
    <row r="8417" spans="2:2" ht="54.95" customHeight="1" x14ac:dyDescent="0.25">
      <c r="B8417" s="79"/>
    </row>
    <row r="8418" spans="2:2" ht="54.95" customHeight="1" x14ac:dyDescent="0.25">
      <c r="B8418" s="79"/>
    </row>
    <row r="8419" spans="2:2" ht="54.95" customHeight="1" x14ac:dyDescent="0.25">
      <c r="B8419" s="79"/>
    </row>
    <row r="8420" spans="2:2" ht="54.95" customHeight="1" x14ac:dyDescent="0.25">
      <c r="B8420" s="79"/>
    </row>
    <row r="8421" spans="2:2" ht="54.95" customHeight="1" x14ac:dyDescent="0.25">
      <c r="B8421" s="79"/>
    </row>
    <row r="8422" spans="2:2" ht="54.95" customHeight="1" x14ac:dyDescent="0.25">
      <c r="B8422" s="79"/>
    </row>
    <row r="8423" spans="2:2" ht="54.95" customHeight="1" x14ac:dyDescent="0.25">
      <c r="B8423" s="79"/>
    </row>
    <row r="8424" spans="2:2" ht="54.95" customHeight="1" x14ac:dyDescent="0.25">
      <c r="B8424" s="79"/>
    </row>
    <row r="8425" spans="2:2" ht="54.95" customHeight="1" x14ac:dyDescent="0.25">
      <c r="B8425" s="79"/>
    </row>
    <row r="8426" spans="2:2" ht="54.95" customHeight="1" x14ac:dyDescent="0.25">
      <c r="B8426" s="79"/>
    </row>
    <row r="8427" spans="2:2" ht="54.95" customHeight="1" x14ac:dyDescent="0.25">
      <c r="B8427" s="79"/>
    </row>
    <row r="8428" spans="2:2" ht="54.95" customHeight="1" x14ac:dyDescent="0.25">
      <c r="B8428" s="79"/>
    </row>
    <row r="8429" spans="2:2" ht="54.95" customHeight="1" x14ac:dyDescent="0.25">
      <c r="B8429" s="79"/>
    </row>
    <row r="8430" spans="2:2" ht="54.95" customHeight="1" x14ac:dyDescent="0.25">
      <c r="B8430" s="79"/>
    </row>
    <row r="8431" spans="2:2" ht="54.95" customHeight="1" x14ac:dyDescent="0.25">
      <c r="B8431" s="79"/>
    </row>
    <row r="8432" spans="2:2" ht="54.95" customHeight="1" x14ac:dyDescent="0.25">
      <c r="B8432" s="79"/>
    </row>
    <row r="8433" spans="2:2" ht="54.95" customHeight="1" x14ac:dyDescent="0.25">
      <c r="B8433" s="79"/>
    </row>
    <row r="8434" spans="2:2" ht="54.95" customHeight="1" x14ac:dyDescent="0.25">
      <c r="B8434" s="79"/>
    </row>
    <row r="8435" spans="2:2" ht="54.95" customHeight="1" x14ac:dyDescent="0.25">
      <c r="B8435" s="79"/>
    </row>
    <row r="8436" spans="2:2" ht="54.95" customHeight="1" x14ac:dyDescent="0.25">
      <c r="B8436" s="79"/>
    </row>
    <row r="8437" spans="2:2" ht="54.95" customHeight="1" x14ac:dyDescent="0.25">
      <c r="B8437" s="79"/>
    </row>
    <row r="8438" spans="2:2" ht="54.95" customHeight="1" x14ac:dyDescent="0.25">
      <c r="B8438" s="79"/>
    </row>
    <row r="8439" spans="2:2" ht="54.95" customHeight="1" x14ac:dyDescent="0.25">
      <c r="B8439" s="79"/>
    </row>
    <row r="8440" spans="2:2" ht="54.95" customHeight="1" x14ac:dyDescent="0.25">
      <c r="B8440" s="79"/>
    </row>
    <row r="8441" spans="2:2" ht="54.95" customHeight="1" x14ac:dyDescent="0.25">
      <c r="B8441" s="79"/>
    </row>
    <row r="8442" spans="2:2" ht="54.95" customHeight="1" x14ac:dyDescent="0.25">
      <c r="B8442" s="79"/>
    </row>
    <row r="8443" spans="2:2" ht="54.95" customHeight="1" x14ac:dyDescent="0.25">
      <c r="B8443" s="79"/>
    </row>
    <row r="8444" spans="2:2" ht="54.95" customHeight="1" x14ac:dyDescent="0.25">
      <c r="B8444" s="79"/>
    </row>
    <row r="8445" spans="2:2" ht="54.95" customHeight="1" x14ac:dyDescent="0.25">
      <c r="B8445" s="79"/>
    </row>
    <row r="8446" spans="2:2" ht="54.95" customHeight="1" x14ac:dyDescent="0.25">
      <c r="B8446" s="79"/>
    </row>
    <row r="8447" spans="2:2" ht="54.95" customHeight="1" x14ac:dyDescent="0.25">
      <c r="B8447" s="79"/>
    </row>
    <row r="8448" spans="2:2" ht="54.95" customHeight="1" x14ac:dyDescent="0.25">
      <c r="B8448" s="79"/>
    </row>
    <row r="8449" spans="2:2" ht="54.95" customHeight="1" x14ac:dyDescent="0.25">
      <c r="B8449" s="79"/>
    </row>
    <row r="8450" spans="2:2" ht="54.95" customHeight="1" x14ac:dyDescent="0.25">
      <c r="B8450" s="79"/>
    </row>
    <row r="8451" spans="2:2" ht="54.95" customHeight="1" x14ac:dyDescent="0.25">
      <c r="B8451" s="79"/>
    </row>
    <row r="8452" spans="2:2" ht="54.95" customHeight="1" x14ac:dyDescent="0.25">
      <c r="B8452" s="79"/>
    </row>
    <row r="8453" spans="2:2" ht="54.95" customHeight="1" x14ac:dyDescent="0.25">
      <c r="B8453" s="79"/>
    </row>
    <row r="8454" spans="2:2" ht="54.95" customHeight="1" x14ac:dyDescent="0.25">
      <c r="B8454" s="79"/>
    </row>
    <row r="8455" spans="2:2" ht="54.95" customHeight="1" x14ac:dyDescent="0.25">
      <c r="B8455" s="79"/>
    </row>
    <row r="8456" spans="2:2" ht="54.95" customHeight="1" x14ac:dyDescent="0.25">
      <c r="B8456" s="79"/>
    </row>
    <row r="8457" spans="2:2" ht="54.95" customHeight="1" x14ac:dyDescent="0.25">
      <c r="B8457" s="79"/>
    </row>
    <row r="8458" spans="2:2" ht="54.95" customHeight="1" x14ac:dyDescent="0.25">
      <c r="B8458" s="79"/>
    </row>
    <row r="8459" spans="2:2" ht="54.95" customHeight="1" x14ac:dyDescent="0.25">
      <c r="B8459" s="79"/>
    </row>
    <row r="8460" spans="2:2" ht="54.95" customHeight="1" x14ac:dyDescent="0.25">
      <c r="B8460" s="79"/>
    </row>
    <row r="8461" spans="2:2" ht="54.95" customHeight="1" x14ac:dyDescent="0.25">
      <c r="B8461" s="79"/>
    </row>
    <row r="8462" spans="2:2" ht="54.95" customHeight="1" x14ac:dyDescent="0.25">
      <c r="B8462" s="79"/>
    </row>
    <row r="8463" spans="2:2" ht="54.95" customHeight="1" x14ac:dyDescent="0.25">
      <c r="B8463" s="79"/>
    </row>
    <row r="8464" spans="2:2" ht="54.95" customHeight="1" x14ac:dyDescent="0.25">
      <c r="B8464" s="79"/>
    </row>
    <row r="8465" spans="2:2" ht="54.95" customHeight="1" x14ac:dyDescent="0.25">
      <c r="B8465" s="79"/>
    </row>
    <row r="8466" spans="2:2" ht="54.95" customHeight="1" x14ac:dyDescent="0.25">
      <c r="B8466" s="79"/>
    </row>
    <row r="8467" spans="2:2" ht="54.95" customHeight="1" x14ac:dyDescent="0.25">
      <c r="B8467" s="79"/>
    </row>
    <row r="8468" spans="2:2" ht="54.95" customHeight="1" x14ac:dyDescent="0.25">
      <c r="B8468" s="79"/>
    </row>
    <row r="8469" spans="2:2" ht="54.95" customHeight="1" x14ac:dyDescent="0.25">
      <c r="B8469" s="79"/>
    </row>
    <row r="8470" spans="2:2" ht="54.95" customHeight="1" x14ac:dyDescent="0.25">
      <c r="B8470" s="79"/>
    </row>
    <row r="8471" spans="2:2" ht="54.95" customHeight="1" x14ac:dyDescent="0.25">
      <c r="B8471" s="79"/>
    </row>
    <row r="8472" spans="2:2" ht="54.95" customHeight="1" x14ac:dyDescent="0.25">
      <c r="B8472" s="79"/>
    </row>
    <row r="8473" spans="2:2" ht="54.95" customHeight="1" x14ac:dyDescent="0.25">
      <c r="B8473" s="79"/>
    </row>
    <row r="8474" spans="2:2" ht="54.95" customHeight="1" x14ac:dyDescent="0.25">
      <c r="B8474" s="79"/>
    </row>
    <row r="8475" spans="2:2" ht="54.95" customHeight="1" x14ac:dyDescent="0.25">
      <c r="B8475" s="79"/>
    </row>
    <row r="8476" spans="2:2" ht="54.95" customHeight="1" x14ac:dyDescent="0.25">
      <c r="B8476" s="79"/>
    </row>
    <row r="8477" spans="2:2" ht="54.95" customHeight="1" x14ac:dyDescent="0.25">
      <c r="B8477" s="79"/>
    </row>
    <row r="8478" spans="2:2" ht="54.95" customHeight="1" x14ac:dyDescent="0.25">
      <c r="B8478" s="79"/>
    </row>
    <row r="8479" spans="2:2" ht="54.95" customHeight="1" x14ac:dyDescent="0.25">
      <c r="B8479" s="79"/>
    </row>
    <row r="8480" spans="2:2" ht="54.95" customHeight="1" x14ac:dyDescent="0.25">
      <c r="B8480" s="79"/>
    </row>
    <row r="8481" spans="2:2" ht="54.95" customHeight="1" x14ac:dyDescent="0.25">
      <c r="B8481" s="79"/>
    </row>
    <row r="8482" spans="2:2" ht="54.95" customHeight="1" x14ac:dyDescent="0.25">
      <c r="B8482" s="79"/>
    </row>
    <row r="8483" spans="2:2" ht="54.95" customHeight="1" x14ac:dyDescent="0.25">
      <c r="B8483" s="79"/>
    </row>
    <row r="8484" spans="2:2" ht="54.95" customHeight="1" x14ac:dyDescent="0.25">
      <c r="B8484" s="79"/>
    </row>
    <row r="8485" spans="2:2" ht="54.95" customHeight="1" x14ac:dyDescent="0.25">
      <c r="B8485" s="79"/>
    </row>
    <row r="8486" spans="2:2" ht="54.95" customHeight="1" x14ac:dyDescent="0.25">
      <c r="B8486" s="79"/>
    </row>
    <row r="8487" spans="2:2" ht="54.95" customHeight="1" x14ac:dyDescent="0.25">
      <c r="B8487" s="79"/>
    </row>
    <row r="8488" spans="2:2" ht="54.95" customHeight="1" x14ac:dyDescent="0.25">
      <c r="B8488" s="79"/>
    </row>
    <row r="8489" spans="2:2" ht="54.95" customHeight="1" x14ac:dyDescent="0.25">
      <c r="B8489" s="79"/>
    </row>
    <row r="8490" spans="2:2" ht="54.95" customHeight="1" x14ac:dyDescent="0.25">
      <c r="B8490" s="79"/>
    </row>
    <row r="8491" spans="2:2" ht="54.95" customHeight="1" x14ac:dyDescent="0.25">
      <c r="B8491" s="79"/>
    </row>
    <row r="8492" spans="2:2" ht="54.95" customHeight="1" x14ac:dyDescent="0.25">
      <c r="B8492" s="79"/>
    </row>
    <row r="8493" spans="2:2" ht="54.95" customHeight="1" x14ac:dyDescent="0.25">
      <c r="B8493" s="79"/>
    </row>
    <row r="8494" spans="2:2" ht="54.95" customHeight="1" x14ac:dyDescent="0.25">
      <c r="B8494" s="79"/>
    </row>
    <row r="8495" spans="2:2" ht="54.95" customHeight="1" x14ac:dyDescent="0.25">
      <c r="B8495" s="79"/>
    </row>
    <row r="8496" spans="2:2" ht="54.95" customHeight="1" x14ac:dyDescent="0.25">
      <c r="B8496" s="79"/>
    </row>
    <row r="8497" spans="2:2" ht="54.95" customHeight="1" x14ac:dyDescent="0.25">
      <c r="B8497" s="79"/>
    </row>
    <row r="8498" spans="2:2" ht="54.95" customHeight="1" x14ac:dyDescent="0.25">
      <c r="B8498" s="79"/>
    </row>
    <row r="8499" spans="2:2" ht="54.95" customHeight="1" x14ac:dyDescent="0.25">
      <c r="B8499" s="79"/>
    </row>
    <row r="8500" spans="2:2" ht="54.95" customHeight="1" x14ac:dyDescent="0.25">
      <c r="B8500" s="79"/>
    </row>
    <row r="8501" spans="2:2" ht="54.95" customHeight="1" x14ac:dyDescent="0.25">
      <c r="B8501" s="79"/>
    </row>
    <row r="8502" spans="2:2" ht="54.95" customHeight="1" x14ac:dyDescent="0.25">
      <c r="B8502" s="79"/>
    </row>
    <row r="8503" spans="2:2" ht="54.95" customHeight="1" x14ac:dyDescent="0.25">
      <c r="B8503" s="79"/>
    </row>
    <row r="8504" spans="2:2" ht="54.95" customHeight="1" x14ac:dyDescent="0.25">
      <c r="B8504" s="79"/>
    </row>
    <row r="8505" spans="2:2" ht="54.95" customHeight="1" x14ac:dyDescent="0.25">
      <c r="B8505" s="79"/>
    </row>
    <row r="8506" spans="2:2" ht="54.95" customHeight="1" x14ac:dyDescent="0.25">
      <c r="B8506" s="79"/>
    </row>
    <row r="8507" spans="2:2" ht="54.95" customHeight="1" x14ac:dyDescent="0.25">
      <c r="B8507" s="79"/>
    </row>
    <row r="8508" spans="2:2" ht="54.95" customHeight="1" x14ac:dyDescent="0.25">
      <c r="B8508" s="79"/>
    </row>
    <row r="8509" spans="2:2" ht="54.95" customHeight="1" x14ac:dyDescent="0.25">
      <c r="B8509" s="79"/>
    </row>
    <row r="8510" spans="2:2" ht="54.95" customHeight="1" x14ac:dyDescent="0.25">
      <c r="B8510" s="79"/>
    </row>
    <row r="8511" spans="2:2" ht="54.95" customHeight="1" x14ac:dyDescent="0.25">
      <c r="B8511" s="79"/>
    </row>
    <row r="8512" spans="2:2" ht="54.95" customHeight="1" x14ac:dyDescent="0.25">
      <c r="B8512" s="79"/>
    </row>
    <row r="8513" spans="2:2" ht="54.95" customHeight="1" x14ac:dyDescent="0.25">
      <c r="B8513" s="79"/>
    </row>
    <row r="8514" spans="2:2" ht="54.95" customHeight="1" x14ac:dyDescent="0.25">
      <c r="B8514" s="79"/>
    </row>
    <row r="8515" spans="2:2" ht="54.95" customHeight="1" x14ac:dyDescent="0.25">
      <c r="B8515" s="79"/>
    </row>
    <row r="8516" spans="2:2" ht="54.95" customHeight="1" x14ac:dyDescent="0.25">
      <c r="B8516" s="79"/>
    </row>
    <row r="8517" spans="2:2" ht="54.95" customHeight="1" x14ac:dyDescent="0.25">
      <c r="B8517" s="79"/>
    </row>
    <row r="8518" spans="2:2" ht="54.95" customHeight="1" x14ac:dyDescent="0.25">
      <c r="B8518" s="79"/>
    </row>
    <row r="8519" spans="2:2" ht="54.95" customHeight="1" x14ac:dyDescent="0.25">
      <c r="B8519" s="79"/>
    </row>
    <row r="8520" spans="2:2" ht="54.95" customHeight="1" x14ac:dyDescent="0.25">
      <c r="B8520" s="79"/>
    </row>
    <row r="8521" spans="2:2" ht="54.95" customHeight="1" x14ac:dyDescent="0.25">
      <c r="B8521" s="79"/>
    </row>
    <row r="8522" spans="2:2" ht="54.95" customHeight="1" x14ac:dyDescent="0.25">
      <c r="B8522" s="79"/>
    </row>
    <row r="8523" spans="2:2" ht="54.95" customHeight="1" x14ac:dyDescent="0.25">
      <c r="B8523" s="79"/>
    </row>
    <row r="8524" spans="2:2" ht="54.95" customHeight="1" x14ac:dyDescent="0.25">
      <c r="B8524" s="79"/>
    </row>
    <row r="8525" spans="2:2" ht="54.95" customHeight="1" x14ac:dyDescent="0.25">
      <c r="B8525" s="79"/>
    </row>
    <row r="8526" spans="2:2" ht="54.95" customHeight="1" x14ac:dyDescent="0.25">
      <c r="B8526" s="79"/>
    </row>
    <row r="8527" spans="2:2" ht="54.95" customHeight="1" x14ac:dyDescent="0.25">
      <c r="B8527" s="79"/>
    </row>
    <row r="8528" spans="2:2" ht="54.95" customHeight="1" x14ac:dyDescent="0.25">
      <c r="B8528" s="79"/>
    </row>
    <row r="8529" spans="2:2" ht="54.95" customHeight="1" x14ac:dyDescent="0.25">
      <c r="B8529" s="79"/>
    </row>
    <row r="8530" spans="2:2" ht="54.95" customHeight="1" x14ac:dyDescent="0.25">
      <c r="B8530" s="79"/>
    </row>
    <row r="8531" spans="2:2" ht="54.95" customHeight="1" x14ac:dyDescent="0.25">
      <c r="B8531" s="79"/>
    </row>
    <row r="8532" spans="2:2" ht="54.95" customHeight="1" x14ac:dyDescent="0.25">
      <c r="B8532" s="79"/>
    </row>
    <row r="8533" spans="2:2" ht="54.95" customHeight="1" x14ac:dyDescent="0.25">
      <c r="B8533" s="79"/>
    </row>
    <row r="8534" spans="2:2" ht="54.95" customHeight="1" x14ac:dyDescent="0.25">
      <c r="B8534" s="79"/>
    </row>
    <row r="8535" spans="2:2" ht="54.95" customHeight="1" x14ac:dyDescent="0.25">
      <c r="B8535" s="79"/>
    </row>
    <row r="8536" spans="2:2" ht="54.95" customHeight="1" x14ac:dyDescent="0.25">
      <c r="B8536" s="79"/>
    </row>
    <row r="8537" spans="2:2" ht="54.95" customHeight="1" x14ac:dyDescent="0.25">
      <c r="B8537" s="79"/>
    </row>
    <row r="8538" spans="2:2" ht="54.95" customHeight="1" x14ac:dyDescent="0.25">
      <c r="B8538" s="79"/>
    </row>
    <row r="8539" spans="2:2" ht="54.95" customHeight="1" x14ac:dyDescent="0.25">
      <c r="B8539" s="79"/>
    </row>
    <row r="8540" spans="2:2" ht="54.95" customHeight="1" x14ac:dyDescent="0.25">
      <c r="B8540" s="79"/>
    </row>
    <row r="8541" spans="2:2" ht="54.95" customHeight="1" x14ac:dyDescent="0.25">
      <c r="B8541" s="79"/>
    </row>
    <row r="8542" spans="2:2" ht="54.95" customHeight="1" x14ac:dyDescent="0.25">
      <c r="B8542" s="79"/>
    </row>
    <row r="8543" spans="2:2" ht="54.95" customHeight="1" x14ac:dyDescent="0.25">
      <c r="B8543" s="79"/>
    </row>
    <row r="8544" spans="2:2" ht="54.95" customHeight="1" x14ac:dyDescent="0.25">
      <c r="B8544" s="79"/>
    </row>
    <row r="8545" spans="2:2" ht="54.95" customHeight="1" x14ac:dyDescent="0.25">
      <c r="B8545" s="79"/>
    </row>
    <row r="8546" spans="2:2" ht="54.95" customHeight="1" x14ac:dyDescent="0.25">
      <c r="B8546" s="79"/>
    </row>
    <row r="8547" spans="2:2" ht="54.95" customHeight="1" x14ac:dyDescent="0.25">
      <c r="B8547" s="79"/>
    </row>
    <row r="8548" spans="2:2" ht="54.95" customHeight="1" x14ac:dyDescent="0.25">
      <c r="B8548" s="79"/>
    </row>
    <row r="8549" spans="2:2" ht="54.95" customHeight="1" x14ac:dyDescent="0.25">
      <c r="B8549" s="79"/>
    </row>
    <row r="8550" spans="2:2" ht="54.95" customHeight="1" x14ac:dyDescent="0.25">
      <c r="B8550" s="79"/>
    </row>
    <row r="8551" spans="2:2" ht="54.95" customHeight="1" x14ac:dyDescent="0.25">
      <c r="B8551" s="79"/>
    </row>
    <row r="8552" spans="2:2" ht="54.95" customHeight="1" x14ac:dyDescent="0.25">
      <c r="B8552" s="79"/>
    </row>
    <row r="8553" spans="2:2" ht="54.95" customHeight="1" x14ac:dyDescent="0.25">
      <c r="B8553" s="79"/>
    </row>
    <row r="8554" spans="2:2" ht="54.95" customHeight="1" x14ac:dyDescent="0.25">
      <c r="B8554" s="79"/>
    </row>
    <row r="8555" spans="2:2" ht="54.95" customHeight="1" x14ac:dyDescent="0.25">
      <c r="B8555" s="79"/>
    </row>
    <row r="8556" spans="2:2" ht="54.95" customHeight="1" x14ac:dyDescent="0.25">
      <c r="B8556" s="79"/>
    </row>
    <row r="8557" spans="2:2" ht="54.95" customHeight="1" x14ac:dyDescent="0.25">
      <c r="B8557" s="79"/>
    </row>
    <row r="8558" spans="2:2" ht="54.95" customHeight="1" x14ac:dyDescent="0.25">
      <c r="B8558" s="79"/>
    </row>
    <row r="8559" spans="2:2" ht="54.95" customHeight="1" x14ac:dyDescent="0.25">
      <c r="B8559" s="79"/>
    </row>
    <row r="8560" spans="2:2" ht="54.95" customHeight="1" x14ac:dyDescent="0.25">
      <c r="B8560" s="79"/>
    </row>
    <row r="8561" spans="2:2" ht="54.95" customHeight="1" x14ac:dyDescent="0.25">
      <c r="B8561" s="79"/>
    </row>
    <row r="8562" spans="2:2" ht="54.95" customHeight="1" x14ac:dyDescent="0.25">
      <c r="B8562" s="79"/>
    </row>
    <row r="8563" spans="2:2" ht="54.95" customHeight="1" x14ac:dyDescent="0.25">
      <c r="B8563" s="79"/>
    </row>
    <row r="8564" spans="2:2" ht="54.95" customHeight="1" x14ac:dyDescent="0.25">
      <c r="B8564" s="79"/>
    </row>
    <row r="8565" spans="2:2" ht="54.95" customHeight="1" x14ac:dyDescent="0.25">
      <c r="B8565" s="79"/>
    </row>
    <row r="8566" spans="2:2" ht="54.95" customHeight="1" x14ac:dyDescent="0.25">
      <c r="B8566" s="79"/>
    </row>
    <row r="8567" spans="2:2" ht="54.95" customHeight="1" x14ac:dyDescent="0.25">
      <c r="B8567" s="79"/>
    </row>
    <row r="8568" spans="2:2" ht="54.95" customHeight="1" x14ac:dyDescent="0.25">
      <c r="B8568" s="79"/>
    </row>
    <row r="8569" spans="2:2" ht="54.95" customHeight="1" x14ac:dyDescent="0.25">
      <c r="B8569" s="79"/>
    </row>
    <row r="8570" spans="2:2" ht="54.95" customHeight="1" x14ac:dyDescent="0.25">
      <c r="B8570" s="79"/>
    </row>
    <row r="8571" spans="2:2" ht="54.95" customHeight="1" x14ac:dyDescent="0.25">
      <c r="B8571" s="79"/>
    </row>
    <row r="8572" spans="2:2" ht="54.95" customHeight="1" x14ac:dyDescent="0.25">
      <c r="B8572" s="79"/>
    </row>
    <row r="8573" spans="2:2" ht="54.95" customHeight="1" x14ac:dyDescent="0.25">
      <c r="B8573" s="79"/>
    </row>
    <row r="8574" spans="2:2" ht="54.95" customHeight="1" x14ac:dyDescent="0.25">
      <c r="B8574" s="79"/>
    </row>
    <row r="8575" spans="2:2" ht="54.95" customHeight="1" x14ac:dyDescent="0.25">
      <c r="B8575" s="79"/>
    </row>
    <row r="8576" spans="2:2" ht="54.95" customHeight="1" x14ac:dyDescent="0.25">
      <c r="B8576" s="79"/>
    </row>
    <row r="8577" spans="2:2" ht="54.95" customHeight="1" x14ac:dyDescent="0.25">
      <c r="B8577" s="79"/>
    </row>
    <row r="8578" spans="2:2" ht="54.95" customHeight="1" x14ac:dyDescent="0.25">
      <c r="B8578" s="79"/>
    </row>
    <row r="8579" spans="2:2" ht="54.95" customHeight="1" x14ac:dyDescent="0.25">
      <c r="B8579" s="79"/>
    </row>
    <row r="8580" spans="2:2" ht="54.95" customHeight="1" x14ac:dyDescent="0.25">
      <c r="B8580" s="79"/>
    </row>
    <row r="8581" spans="2:2" ht="54.95" customHeight="1" x14ac:dyDescent="0.25">
      <c r="B8581" s="79"/>
    </row>
    <row r="8582" spans="2:2" ht="54.95" customHeight="1" x14ac:dyDescent="0.25">
      <c r="B8582" s="79"/>
    </row>
    <row r="8583" spans="2:2" ht="54.95" customHeight="1" x14ac:dyDescent="0.25">
      <c r="B8583" s="79"/>
    </row>
    <row r="8584" spans="2:2" ht="54.95" customHeight="1" x14ac:dyDescent="0.25">
      <c r="B8584" s="79"/>
    </row>
    <row r="8585" spans="2:2" ht="54.95" customHeight="1" x14ac:dyDescent="0.25">
      <c r="B8585" s="79"/>
    </row>
    <row r="8586" spans="2:2" ht="54.95" customHeight="1" x14ac:dyDescent="0.25">
      <c r="B8586" s="79"/>
    </row>
    <row r="8587" spans="2:2" ht="54.95" customHeight="1" x14ac:dyDescent="0.25">
      <c r="B8587" s="79"/>
    </row>
    <row r="8588" spans="2:2" ht="54.95" customHeight="1" x14ac:dyDescent="0.25">
      <c r="B8588" s="79"/>
    </row>
    <row r="8589" spans="2:2" ht="54.95" customHeight="1" x14ac:dyDescent="0.25">
      <c r="B8589" s="79"/>
    </row>
    <row r="8590" spans="2:2" ht="54.95" customHeight="1" x14ac:dyDescent="0.25">
      <c r="B8590" s="79"/>
    </row>
    <row r="8591" spans="2:2" ht="54.95" customHeight="1" x14ac:dyDescent="0.25">
      <c r="B8591" s="79"/>
    </row>
    <row r="8592" spans="2:2" ht="54.95" customHeight="1" x14ac:dyDescent="0.25">
      <c r="B8592" s="79"/>
    </row>
    <row r="8593" spans="2:2" ht="54.95" customHeight="1" x14ac:dyDescent="0.25">
      <c r="B8593" s="79"/>
    </row>
    <row r="8594" spans="2:2" ht="54.95" customHeight="1" x14ac:dyDescent="0.25">
      <c r="B8594" s="79"/>
    </row>
    <row r="8595" spans="2:2" ht="54.95" customHeight="1" x14ac:dyDescent="0.25">
      <c r="B8595" s="79"/>
    </row>
    <row r="8596" spans="2:2" ht="54.95" customHeight="1" x14ac:dyDescent="0.25">
      <c r="B8596" s="79"/>
    </row>
    <row r="8597" spans="2:2" ht="54.95" customHeight="1" x14ac:dyDescent="0.25">
      <c r="B8597" s="79"/>
    </row>
    <row r="8598" spans="2:2" ht="54.95" customHeight="1" x14ac:dyDescent="0.25">
      <c r="B8598" s="79"/>
    </row>
    <row r="8599" spans="2:2" ht="54.95" customHeight="1" x14ac:dyDescent="0.25">
      <c r="B8599" s="79"/>
    </row>
    <row r="8600" spans="2:2" ht="54.95" customHeight="1" x14ac:dyDescent="0.25">
      <c r="B8600" s="79"/>
    </row>
    <row r="8601" spans="2:2" ht="54.95" customHeight="1" x14ac:dyDescent="0.25">
      <c r="B8601" s="79"/>
    </row>
    <row r="8602" spans="2:2" ht="54.95" customHeight="1" x14ac:dyDescent="0.25">
      <c r="B8602" s="79"/>
    </row>
    <row r="8603" spans="2:2" ht="54.95" customHeight="1" x14ac:dyDescent="0.25">
      <c r="B8603" s="79"/>
    </row>
    <row r="8604" spans="2:2" ht="54.95" customHeight="1" x14ac:dyDescent="0.25">
      <c r="B8604" s="79"/>
    </row>
    <row r="8605" spans="2:2" ht="54.95" customHeight="1" x14ac:dyDescent="0.25">
      <c r="B8605" s="79"/>
    </row>
    <row r="8606" spans="2:2" ht="54.95" customHeight="1" x14ac:dyDescent="0.25">
      <c r="B8606" s="79"/>
    </row>
    <row r="8607" spans="2:2" ht="54.95" customHeight="1" x14ac:dyDescent="0.25">
      <c r="B8607" s="79"/>
    </row>
    <row r="8608" spans="2:2" ht="54.95" customHeight="1" x14ac:dyDescent="0.25">
      <c r="B8608" s="79"/>
    </row>
    <row r="8609" spans="2:2" ht="54.95" customHeight="1" x14ac:dyDescent="0.25">
      <c r="B8609" s="79"/>
    </row>
    <row r="8610" spans="2:2" ht="54.95" customHeight="1" x14ac:dyDescent="0.25">
      <c r="B8610" s="79"/>
    </row>
    <row r="8611" spans="2:2" ht="54.95" customHeight="1" x14ac:dyDescent="0.25">
      <c r="B8611" s="79"/>
    </row>
    <row r="8612" spans="2:2" ht="54.95" customHeight="1" x14ac:dyDescent="0.25">
      <c r="B8612" s="79"/>
    </row>
    <row r="8613" spans="2:2" ht="54.95" customHeight="1" x14ac:dyDescent="0.25">
      <c r="B8613" s="79"/>
    </row>
    <row r="8614" spans="2:2" ht="54.95" customHeight="1" x14ac:dyDescent="0.25">
      <c r="B8614" s="79"/>
    </row>
    <row r="8615" spans="2:2" ht="54.95" customHeight="1" x14ac:dyDescent="0.25">
      <c r="B8615" s="79"/>
    </row>
    <row r="8616" spans="2:2" ht="54.95" customHeight="1" x14ac:dyDescent="0.25">
      <c r="B8616" s="79"/>
    </row>
    <row r="8617" spans="2:2" ht="54.95" customHeight="1" x14ac:dyDescent="0.25">
      <c r="B8617" s="79"/>
    </row>
    <row r="8618" spans="2:2" ht="54.95" customHeight="1" x14ac:dyDescent="0.25">
      <c r="B8618" s="79"/>
    </row>
    <row r="8619" spans="2:2" ht="54.95" customHeight="1" x14ac:dyDescent="0.25">
      <c r="B8619" s="79"/>
    </row>
    <row r="8620" spans="2:2" ht="54.95" customHeight="1" x14ac:dyDescent="0.25">
      <c r="B8620" s="79"/>
    </row>
    <row r="8621" spans="2:2" ht="54.95" customHeight="1" x14ac:dyDescent="0.25">
      <c r="B8621" s="79"/>
    </row>
    <row r="8622" spans="2:2" ht="54.95" customHeight="1" x14ac:dyDescent="0.25">
      <c r="B8622" s="79"/>
    </row>
    <row r="8623" spans="2:2" ht="54.95" customHeight="1" x14ac:dyDescent="0.25">
      <c r="B8623" s="79"/>
    </row>
    <row r="8624" spans="2:2" ht="54.95" customHeight="1" x14ac:dyDescent="0.25">
      <c r="B8624" s="79"/>
    </row>
    <row r="8625" spans="2:2" ht="54.95" customHeight="1" x14ac:dyDescent="0.25">
      <c r="B8625" s="79"/>
    </row>
    <row r="8626" spans="2:2" ht="54.95" customHeight="1" x14ac:dyDescent="0.25">
      <c r="B8626" s="79"/>
    </row>
    <row r="8627" spans="2:2" ht="54.95" customHeight="1" x14ac:dyDescent="0.25">
      <c r="B8627" s="79"/>
    </row>
    <row r="8628" spans="2:2" ht="54.95" customHeight="1" x14ac:dyDescent="0.25">
      <c r="B8628" s="79"/>
    </row>
    <row r="8629" spans="2:2" ht="54.95" customHeight="1" x14ac:dyDescent="0.25">
      <c r="B8629" s="79"/>
    </row>
    <row r="8630" spans="2:2" ht="54.95" customHeight="1" x14ac:dyDescent="0.25">
      <c r="B8630" s="79"/>
    </row>
    <row r="8631" spans="2:2" ht="54.95" customHeight="1" x14ac:dyDescent="0.25">
      <c r="B8631" s="79"/>
    </row>
    <row r="8632" spans="2:2" ht="54.95" customHeight="1" x14ac:dyDescent="0.25">
      <c r="B8632" s="79"/>
    </row>
    <row r="8633" spans="2:2" ht="54.95" customHeight="1" x14ac:dyDescent="0.25">
      <c r="B8633" s="79"/>
    </row>
    <row r="8634" spans="2:2" ht="54.95" customHeight="1" x14ac:dyDescent="0.25">
      <c r="B8634" s="79"/>
    </row>
    <row r="8635" spans="2:2" ht="54.95" customHeight="1" x14ac:dyDescent="0.25">
      <c r="B8635" s="79"/>
    </row>
    <row r="8636" spans="2:2" ht="54.95" customHeight="1" x14ac:dyDescent="0.25">
      <c r="B8636" s="79"/>
    </row>
    <row r="8637" spans="2:2" ht="54.95" customHeight="1" x14ac:dyDescent="0.25">
      <c r="B8637" s="79"/>
    </row>
    <row r="8638" spans="2:2" ht="54.95" customHeight="1" x14ac:dyDescent="0.25">
      <c r="B8638" s="79"/>
    </row>
    <row r="8639" spans="2:2" ht="54.95" customHeight="1" x14ac:dyDescent="0.25">
      <c r="B8639" s="79"/>
    </row>
    <row r="8640" spans="2:2" ht="54.95" customHeight="1" x14ac:dyDescent="0.25">
      <c r="B8640" s="79"/>
    </row>
    <row r="8641" spans="2:2" ht="54.95" customHeight="1" x14ac:dyDescent="0.25">
      <c r="B8641" s="79"/>
    </row>
    <row r="8642" spans="2:2" ht="54.95" customHeight="1" x14ac:dyDescent="0.25">
      <c r="B8642" s="79"/>
    </row>
    <row r="8643" spans="2:2" ht="54.95" customHeight="1" x14ac:dyDescent="0.25">
      <c r="B8643" s="79"/>
    </row>
    <row r="8644" spans="2:2" ht="54.95" customHeight="1" x14ac:dyDescent="0.25">
      <c r="B8644" s="79"/>
    </row>
    <row r="8645" spans="2:2" ht="54.95" customHeight="1" x14ac:dyDescent="0.25">
      <c r="B8645" s="79"/>
    </row>
    <row r="8646" spans="2:2" ht="54.95" customHeight="1" x14ac:dyDescent="0.25">
      <c r="B8646" s="79"/>
    </row>
    <row r="8647" spans="2:2" ht="54.95" customHeight="1" x14ac:dyDescent="0.25">
      <c r="B8647" s="79"/>
    </row>
    <row r="8648" spans="2:2" ht="54.95" customHeight="1" x14ac:dyDescent="0.25">
      <c r="B8648" s="79"/>
    </row>
    <row r="8649" spans="2:2" ht="54.95" customHeight="1" x14ac:dyDescent="0.25">
      <c r="B8649" s="79"/>
    </row>
    <row r="8650" spans="2:2" ht="54.95" customHeight="1" x14ac:dyDescent="0.25">
      <c r="B8650" s="79"/>
    </row>
    <row r="8651" spans="2:2" ht="54.95" customHeight="1" x14ac:dyDescent="0.25">
      <c r="B8651" s="79"/>
    </row>
    <row r="8652" spans="2:2" ht="54.95" customHeight="1" x14ac:dyDescent="0.25">
      <c r="B8652" s="79"/>
    </row>
    <row r="8653" spans="2:2" ht="54.95" customHeight="1" x14ac:dyDescent="0.25">
      <c r="B8653" s="79"/>
    </row>
    <row r="8654" spans="2:2" ht="54.95" customHeight="1" x14ac:dyDescent="0.25">
      <c r="B8654" s="79"/>
    </row>
    <row r="8655" spans="2:2" ht="54.95" customHeight="1" x14ac:dyDescent="0.25">
      <c r="B8655" s="79"/>
    </row>
    <row r="8656" spans="2:2" ht="54.95" customHeight="1" x14ac:dyDescent="0.25">
      <c r="B8656" s="79"/>
    </row>
    <row r="8657" spans="2:2" ht="54.95" customHeight="1" x14ac:dyDescent="0.25">
      <c r="B8657" s="79"/>
    </row>
    <row r="8658" spans="2:2" ht="54.95" customHeight="1" x14ac:dyDescent="0.25">
      <c r="B8658" s="79"/>
    </row>
    <row r="8659" spans="2:2" ht="54.95" customHeight="1" x14ac:dyDescent="0.25">
      <c r="B8659" s="79"/>
    </row>
    <row r="8660" spans="2:2" ht="54.95" customHeight="1" x14ac:dyDescent="0.25">
      <c r="B8660" s="79"/>
    </row>
    <row r="8661" spans="2:2" ht="54.95" customHeight="1" x14ac:dyDescent="0.25">
      <c r="B8661" s="79"/>
    </row>
    <row r="8662" spans="2:2" ht="54.95" customHeight="1" x14ac:dyDescent="0.25">
      <c r="B8662" s="79"/>
    </row>
    <row r="8663" spans="2:2" ht="54.95" customHeight="1" x14ac:dyDescent="0.25">
      <c r="B8663" s="79"/>
    </row>
    <row r="8664" spans="2:2" ht="54.95" customHeight="1" x14ac:dyDescent="0.25">
      <c r="B8664" s="79"/>
    </row>
    <row r="8665" spans="2:2" ht="54.95" customHeight="1" x14ac:dyDescent="0.25">
      <c r="B8665" s="79"/>
    </row>
    <row r="8666" spans="2:2" ht="54.95" customHeight="1" x14ac:dyDescent="0.25">
      <c r="B8666" s="79"/>
    </row>
    <row r="8667" spans="2:2" ht="54.95" customHeight="1" x14ac:dyDescent="0.25">
      <c r="B8667" s="79"/>
    </row>
    <row r="8668" spans="2:2" ht="54.95" customHeight="1" x14ac:dyDescent="0.25">
      <c r="B8668" s="79"/>
    </row>
    <row r="8669" spans="2:2" ht="54.95" customHeight="1" x14ac:dyDescent="0.25">
      <c r="B8669" s="79"/>
    </row>
    <row r="8670" spans="2:2" ht="54.95" customHeight="1" x14ac:dyDescent="0.25">
      <c r="B8670" s="79"/>
    </row>
    <row r="8671" spans="2:2" ht="54.95" customHeight="1" x14ac:dyDescent="0.25">
      <c r="B8671" s="79"/>
    </row>
    <row r="8672" spans="2:2" ht="54.95" customHeight="1" x14ac:dyDescent="0.25">
      <c r="B8672" s="79"/>
    </row>
    <row r="8673" spans="2:2" ht="54.95" customHeight="1" x14ac:dyDescent="0.25">
      <c r="B8673" s="79"/>
    </row>
    <row r="8674" spans="2:2" ht="54.95" customHeight="1" x14ac:dyDescent="0.25">
      <c r="B8674" s="79"/>
    </row>
    <row r="8675" spans="2:2" ht="54.95" customHeight="1" x14ac:dyDescent="0.25">
      <c r="B8675" s="79"/>
    </row>
    <row r="8676" spans="2:2" ht="54.95" customHeight="1" x14ac:dyDescent="0.25">
      <c r="B8676" s="79"/>
    </row>
    <row r="8677" spans="2:2" ht="54.95" customHeight="1" x14ac:dyDescent="0.25">
      <c r="B8677" s="79"/>
    </row>
    <row r="8678" spans="2:2" ht="54.95" customHeight="1" x14ac:dyDescent="0.25">
      <c r="B8678" s="79"/>
    </row>
    <row r="8679" spans="2:2" ht="54.95" customHeight="1" x14ac:dyDescent="0.25">
      <c r="B8679" s="79"/>
    </row>
    <row r="8680" spans="2:2" ht="54.95" customHeight="1" x14ac:dyDescent="0.25">
      <c r="B8680" s="79"/>
    </row>
    <row r="8681" spans="2:2" ht="54.95" customHeight="1" x14ac:dyDescent="0.25">
      <c r="B8681" s="79"/>
    </row>
    <row r="8682" spans="2:2" ht="54.95" customHeight="1" x14ac:dyDescent="0.25">
      <c r="B8682" s="79"/>
    </row>
    <row r="8683" spans="2:2" ht="54.95" customHeight="1" x14ac:dyDescent="0.25">
      <c r="B8683" s="79"/>
    </row>
    <row r="8684" spans="2:2" ht="54.95" customHeight="1" x14ac:dyDescent="0.25">
      <c r="B8684" s="79"/>
    </row>
    <row r="8685" spans="2:2" ht="54.95" customHeight="1" x14ac:dyDescent="0.25">
      <c r="B8685" s="79"/>
    </row>
    <row r="8686" spans="2:2" ht="54.95" customHeight="1" x14ac:dyDescent="0.25">
      <c r="B8686" s="79"/>
    </row>
    <row r="8687" spans="2:2" ht="54.95" customHeight="1" x14ac:dyDescent="0.25">
      <c r="B8687" s="79"/>
    </row>
    <row r="8688" spans="2:2" ht="54.95" customHeight="1" x14ac:dyDescent="0.25">
      <c r="B8688" s="79"/>
    </row>
    <row r="8689" spans="2:2" ht="54.95" customHeight="1" x14ac:dyDescent="0.25">
      <c r="B8689" s="79"/>
    </row>
    <row r="8690" spans="2:2" ht="54.95" customHeight="1" x14ac:dyDescent="0.25">
      <c r="B8690" s="79"/>
    </row>
    <row r="8691" spans="2:2" ht="54.95" customHeight="1" x14ac:dyDescent="0.25">
      <c r="B8691" s="79"/>
    </row>
    <row r="8692" spans="2:2" ht="54.95" customHeight="1" x14ac:dyDescent="0.25">
      <c r="B8692" s="79"/>
    </row>
    <row r="8693" spans="2:2" ht="54.95" customHeight="1" x14ac:dyDescent="0.25">
      <c r="B8693" s="79"/>
    </row>
    <row r="8694" spans="2:2" ht="54.95" customHeight="1" x14ac:dyDescent="0.25">
      <c r="B8694" s="79"/>
    </row>
    <row r="8695" spans="2:2" ht="54.95" customHeight="1" x14ac:dyDescent="0.25">
      <c r="B8695" s="79"/>
    </row>
    <row r="8696" spans="2:2" ht="54.95" customHeight="1" x14ac:dyDescent="0.25">
      <c r="B8696" s="79"/>
    </row>
    <row r="8697" spans="2:2" ht="54.95" customHeight="1" x14ac:dyDescent="0.25">
      <c r="B8697" s="79"/>
    </row>
    <row r="8698" spans="2:2" ht="54.95" customHeight="1" x14ac:dyDescent="0.25">
      <c r="B8698" s="79"/>
    </row>
    <row r="8699" spans="2:2" ht="54.95" customHeight="1" x14ac:dyDescent="0.25">
      <c r="B8699" s="79"/>
    </row>
    <row r="8700" spans="2:2" ht="54.95" customHeight="1" x14ac:dyDescent="0.25">
      <c r="B8700" s="79"/>
    </row>
    <row r="8701" spans="2:2" ht="54.95" customHeight="1" x14ac:dyDescent="0.25">
      <c r="B8701" s="79"/>
    </row>
    <row r="8702" spans="2:2" ht="54.95" customHeight="1" x14ac:dyDescent="0.25">
      <c r="B8702" s="79"/>
    </row>
    <row r="8703" spans="2:2" ht="54.95" customHeight="1" x14ac:dyDescent="0.25">
      <c r="B8703" s="79"/>
    </row>
    <row r="8704" spans="2:2" ht="54.95" customHeight="1" x14ac:dyDescent="0.25">
      <c r="B8704" s="79"/>
    </row>
    <row r="8705" spans="2:2" ht="54.95" customHeight="1" x14ac:dyDescent="0.25">
      <c r="B8705" s="79"/>
    </row>
    <row r="8706" spans="2:2" ht="54.95" customHeight="1" x14ac:dyDescent="0.25">
      <c r="B8706" s="79"/>
    </row>
    <row r="8707" spans="2:2" ht="54.95" customHeight="1" x14ac:dyDescent="0.25">
      <c r="B8707" s="79"/>
    </row>
    <row r="8708" spans="2:2" ht="54.95" customHeight="1" x14ac:dyDescent="0.25">
      <c r="B8708" s="79"/>
    </row>
    <row r="8709" spans="2:2" ht="54.95" customHeight="1" x14ac:dyDescent="0.25">
      <c r="B8709" s="79"/>
    </row>
    <row r="8710" spans="2:2" ht="54.95" customHeight="1" x14ac:dyDescent="0.25">
      <c r="B8710" s="79"/>
    </row>
    <row r="8711" spans="2:2" ht="54.95" customHeight="1" x14ac:dyDescent="0.25">
      <c r="B8711" s="79"/>
    </row>
    <row r="8712" spans="2:2" ht="54.95" customHeight="1" x14ac:dyDescent="0.25">
      <c r="B8712" s="79"/>
    </row>
    <row r="8713" spans="2:2" ht="54.95" customHeight="1" x14ac:dyDescent="0.25">
      <c r="B8713" s="79"/>
    </row>
    <row r="8714" spans="2:2" ht="54.95" customHeight="1" x14ac:dyDescent="0.25">
      <c r="B8714" s="79"/>
    </row>
    <row r="8715" spans="2:2" ht="54.95" customHeight="1" x14ac:dyDescent="0.25">
      <c r="B8715" s="79"/>
    </row>
    <row r="8716" spans="2:2" ht="54.95" customHeight="1" x14ac:dyDescent="0.25">
      <c r="B8716" s="79"/>
    </row>
    <row r="8717" spans="2:2" ht="54.95" customHeight="1" x14ac:dyDescent="0.25">
      <c r="B8717" s="79"/>
    </row>
    <row r="8718" spans="2:2" ht="54.95" customHeight="1" x14ac:dyDescent="0.25">
      <c r="B8718" s="79"/>
    </row>
    <row r="8719" spans="2:2" ht="54.95" customHeight="1" x14ac:dyDescent="0.25">
      <c r="B8719" s="79"/>
    </row>
    <row r="8720" spans="2:2" ht="54.95" customHeight="1" x14ac:dyDescent="0.25">
      <c r="B8720" s="79"/>
    </row>
    <row r="8721" spans="2:2" ht="54.95" customHeight="1" x14ac:dyDescent="0.25">
      <c r="B8721" s="79"/>
    </row>
    <row r="8722" spans="2:2" ht="54.95" customHeight="1" x14ac:dyDescent="0.25">
      <c r="B8722" s="79"/>
    </row>
    <row r="8723" spans="2:2" ht="54.95" customHeight="1" x14ac:dyDescent="0.25">
      <c r="B8723" s="79"/>
    </row>
    <row r="8724" spans="2:2" ht="54.95" customHeight="1" x14ac:dyDescent="0.25">
      <c r="B8724" s="79"/>
    </row>
    <row r="8725" spans="2:2" ht="54.95" customHeight="1" x14ac:dyDescent="0.25">
      <c r="B8725" s="79"/>
    </row>
    <row r="8726" spans="2:2" ht="54.95" customHeight="1" x14ac:dyDescent="0.25">
      <c r="B8726" s="79"/>
    </row>
    <row r="8727" spans="2:2" ht="54.95" customHeight="1" x14ac:dyDescent="0.25">
      <c r="B8727" s="79"/>
    </row>
    <row r="8728" spans="2:2" ht="54.95" customHeight="1" x14ac:dyDescent="0.25">
      <c r="B8728" s="79"/>
    </row>
    <row r="8729" spans="2:2" ht="54.95" customHeight="1" x14ac:dyDescent="0.25">
      <c r="B8729" s="79"/>
    </row>
    <row r="8730" spans="2:2" ht="54.95" customHeight="1" x14ac:dyDescent="0.25">
      <c r="B8730" s="79"/>
    </row>
    <row r="8731" spans="2:2" ht="54.95" customHeight="1" x14ac:dyDescent="0.25">
      <c r="B8731" s="79"/>
    </row>
    <row r="8732" spans="2:2" ht="54.95" customHeight="1" x14ac:dyDescent="0.25">
      <c r="B8732" s="79"/>
    </row>
    <row r="8733" spans="2:2" ht="54.95" customHeight="1" x14ac:dyDescent="0.25">
      <c r="B8733" s="79"/>
    </row>
    <row r="8734" spans="2:2" ht="54.95" customHeight="1" x14ac:dyDescent="0.25">
      <c r="B8734" s="79"/>
    </row>
    <row r="8735" spans="2:2" ht="54.95" customHeight="1" x14ac:dyDescent="0.25">
      <c r="B8735" s="79"/>
    </row>
    <row r="8736" spans="2:2" ht="54.95" customHeight="1" x14ac:dyDescent="0.25">
      <c r="B8736" s="79"/>
    </row>
    <row r="8737" spans="2:2" ht="54.95" customHeight="1" x14ac:dyDescent="0.25">
      <c r="B8737" s="79"/>
    </row>
    <row r="8738" spans="2:2" ht="54.95" customHeight="1" x14ac:dyDescent="0.25">
      <c r="B8738" s="79"/>
    </row>
    <row r="8739" spans="2:2" ht="54.95" customHeight="1" x14ac:dyDescent="0.25">
      <c r="B8739" s="79"/>
    </row>
    <row r="8740" spans="2:2" ht="54.95" customHeight="1" x14ac:dyDescent="0.25">
      <c r="B8740" s="79"/>
    </row>
    <row r="8741" spans="2:2" ht="54.95" customHeight="1" x14ac:dyDescent="0.25">
      <c r="B8741" s="79"/>
    </row>
    <row r="8742" spans="2:2" ht="54.95" customHeight="1" x14ac:dyDescent="0.25">
      <c r="B8742" s="79"/>
    </row>
    <row r="8743" spans="2:2" ht="54.95" customHeight="1" x14ac:dyDescent="0.25">
      <c r="B8743" s="79"/>
    </row>
    <row r="8744" spans="2:2" ht="54.95" customHeight="1" x14ac:dyDescent="0.25">
      <c r="B8744" s="79"/>
    </row>
    <row r="8745" spans="2:2" ht="54.95" customHeight="1" x14ac:dyDescent="0.25">
      <c r="B8745" s="79"/>
    </row>
    <row r="8746" spans="2:2" ht="54.95" customHeight="1" x14ac:dyDescent="0.25">
      <c r="B8746" s="79"/>
    </row>
    <row r="8747" spans="2:2" ht="54.95" customHeight="1" x14ac:dyDescent="0.25">
      <c r="B8747" s="79"/>
    </row>
    <row r="8748" spans="2:2" ht="54.95" customHeight="1" x14ac:dyDescent="0.25">
      <c r="B8748" s="79"/>
    </row>
    <row r="8749" spans="2:2" ht="54.95" customHeight="1" x14ac:dyDescent="0.25">
      <c r="B8749" s="79"/>
    </row>
    <row r="8750" spans="2:2" ht="54.95" customHeight="1" x14ac:dyDescent="0.25">
      <c r="B8750" s="79"/>
    </row>
    <row r="8751" spans="2:2" ht="54.95" customHeight="1" x14ac:dyDescent="0.25">
      <c r="B8751" s="79"/>
    </row>
    <row r="8752" spans="2:2" ht="54.95" customHeight="1" x14ac:dyDescent="0.25">
      <c r="B8752" s="79"/>
    </row>
    <row r="8753" spans="2:2" ht="54.95" customHeight="1" x14ac:dyDescent="0.25">
      <c r="B8753" s="79"/>
    </row>
    <row r="8754" spans="2:2" ht="54.95" customHeight="1" x14ac:dyDescent="0.25">
      <c r="B8754" s="79"/>
    </row>
    <row r="8755" spans="2:2" ht="54.95" customHeight="1" x14ac:dyDescent="0.25">
      <c r="B8755" s="79"/>
    </row>
    <row r="8756" spans="2:2" ht="54.95" customHeight="1" x14ac:dyDescent="0.25">
      <c r="B8756" s="79"/>
    </row>
    <row r="8757" spans="2:2" ht="54.95" customHeight="1" x14ac:dyDescent="0.25">
      <c r="B8757" s="79"/>
    </row>
    <row r="8758" spans="2:2" ht="54.95" customHeight="1" x14ac:dyDescent="0.25">
      <c r="B8758" s="79"/>
    </row>
    <row r="8759" spans="2:2" ht="54.95" customHeight="1" x14ac:dyDescent="0.25">
      <c r="B8759" s="79"/>
    </row>
    <row r="8760" spans="2:2" ht="54.95" customHeight="1" x14ac:dyDescent="0.25">
      <c r="B8760" s="79"/>
    </row>
    <row r="8761" spans="2:2" ht="54.95" customHeight="1" x14ac:dyDescent="0.25">
      <c r="B8761" s="79"/>
    </row>
    <row r="8762" spans="2:2" ht="54.95" customHeight="1" x14ac:dyDescent="0.25">
      <c r="B8762" s="79"/>
    </row>
    <row r="8763" spans="2:2" ht="54.95" customHeight="1" x14ac:dyDescent="0.25">
      <c r="B8763" s="79"/>
    </row>
    <row r="8764" spans="2:2" ht="54.95" customHeight="1" x14ac:dyDescent="0.25">
      <c r="B8764" s="79"/>
    </row>
    <row r="8765" spans="2:2" ht="54.95" customHeight="1" x14ac:dyDescent="0.25">
      <c r="B8765" s="79"/>
    </row>
    <row r="8766" spans="2:2" ht="54.95" customHeight="1" x14ac:dyDescent="0.25">
      <c r="B8766" s="79"/>
    </row>
    <row r="8767" spans="2:2" ht="54.95" customHeight="1" x14ac:dyDescent="0.25">
      <c r="B8767" s="79"/>
    </row>
    <row r="8768" spans="2:2" ht="54.95" customHeight="1" x14ac:dyDescent="0.25">
      <c r="B8768" s="79"/>
    </row>
    <row r="8769" spans="2:2" ht="54.95" customHeight="1" x14ac:dyDescent="0.25">
      <c r="B8769" s="79"/>
    </row>
    <row r="8770" spans="2:2" ht="54.95" customHeight="1" x14ac:dyDescent="0.25">
      <c r="B8770" s="79"/>
    </row>
    <row r="8771" spans="2:2" ht="54.95" customHeight="1" x14ac:dyDescent="0.25">
      <c r="B8771" s="79"/>
    </row>
    <row r="8772" spans="2:2" ht="54.95" customHeight="1" x14ac:dyDescent="0.25">
      <c r="B8772" s="79"/>
    </row>
    <row r="8773" spans="2:2" ht="54.95" customHeight="1" x14ac:dyDescent="0.25">
      <c r="B8773" s="79"/>
    </row>
    <row r="8774" spans="2:2" ht="54.95" customHeight="1" x14ac:dyDescent="0.25">
      <c r="B8774" s="79"/>
    </row>
    <row r="8775" spans="2:2" ht="54.95" customHeight="1" x14ac:dyDescent="0.25">
      <c r="B8775" s="79"/>
    </row>
    <row r="8776" spans="2:2" ht="54.95" customHeight="1" x14ac:dyDescent="0.25">
      <c r="B8776" s="79"/>
    </row>
    <row r="8777" spans="2:2" ht="54.95" customHeight="1" x14ac:dyDescent="0.25">
      <c r="B8777" s="79"/>
    </row>
    <row r="8778" spans="2:2" ht="54.95" customHeight="1" x14ac:dyDescent="0.25">
      <c r="B8778" s="79"/>
    </row>
    <row r="8779" spans="2:2" ht="54.95" customHeight="1" x14ac:dyDescent="0.25">
      <c r="B8779" s="79"/>
    </row>
    <row r="8780" spans="2:2" ht="54.95" customHeight="1" x14ac:dyDescent="0.25">
      <c r="B8780" s="79"/>
    </row>
    <row r="8781" spans="2:2" ht="54.95" customHeight="1" x14ac:dyDescent="0.25">
      <c r="B8781" s="79"/>
    </row>
    <row r="8782" spans="2:2" ht="54.95" customHeight="1" x14ac:dyDescent="0.25">
      <c r="B8782" s="79"/>
    </row>
    <row r="8783" spans="2:2" ht="54.95" customHeight="1" x14ac:dyDescent="0.25">
      <c r="B8783" s="79"/>
    </row>
    <row r="8784" spans="2:2" ht="54.95" customHeight="1" x14ac:dyDescent="0.25">
      <c r="B8784" s="79"/>
    </row>
    <row r="8785" spans="2:2" ht="54.95" customHeight="1" x14ac:dyDescent="0.25">
      <c r="B8785" s="79"/>
    </row>
    <row r="8786" spans="2:2" ht="54.95" customHeight="1" x14ac:dyDescent="0.25">
      <c r="B8786" s="79"/>
    </row>
    <row r="8787" spans="2:2" ht="54.95" customHeight="1" x14ac:dyDescent="0.25">
      <c r="B8787" s="79"/>
    </row>
    <row r="8788" spans="2:2" ht="54.95" customHeight="1" x14ac:dyDescent="0.25">
      <c r="B8788" s="79"/>
    </row>
    <row r="8789" spans="2:2" ht="54.95" customHeight="1" x14ac:dyDescent="0.25">
      <c r="B8789" s="79"/>
    </row>
    <row r="8790" spans="2:2" ht="54.95" customHeight="1" x14ac:dyDescent="0.25">
      <c r="B8790" s="79"/>
    </row>
    <row r="8791" spans="2:2" ht="54.95" customHeight="1" x14ac:dyDescent="0.25">
      <c r="B8791" s="79"/>
    </row>
    <row r="8792" spans="2:2" ht="54.95" customHeight="1" x14ac:dyDescent="0.25">
      <c r="B8792" s="79"/>
    </row>
    <row r="8793" spans="2:2" ht="54.95" customHeight="1" x14ac:dyDescent="0.25">
      <c r="B8793" s="79"/>
    </row>
    <row r="8794" spans="2:2" ht="54.95" customHeight="1" x14ac:dyDescent="0.25">
      <c r="B8794" s="79"/>
    </row>
    <row r="8795" spans="2:2" ht="54.95" customHeight="1" x14ac:dyDescent="0.25">
      <c r="B8795" s="79"/>
    </row>
    <row r="8796" spans="2:2" ht="54.95" customHeight="1" x14ac:dyDescent="0.25">
      <c r="B8796" s="79"/>
    </row>
    <row r="8797" spans="2:2" ht="54.95" customHeight="1" x14ac:dyDescent="0.25">
      <c r="B8797" s="79"/>
    </row>
    <row r="8798" spans="2:2" ht="54.95" customHeight="1" x14ac:dyDescent="0.25">
      <c r="B8798" s="79"/>
    </row>
    <row r="8799" spans="2:2" ht="54.95" customHeight="1" x14ac:dyDescent="0.25">
      <c r="B8799" s="79"/>
    </row>
    <row r="8800" spans="2:2" ht="54.95" customHeight="1" x14ac:dyDescent="0.25">
      <c r="B8800" s="79"/>
    </row>
    <row r="8801" spans="2:2" ht="54.95" customHeight="1" x14ac:dyDescent="0.25">
      <c r="B8801" s="79"/>
    </row>
    <row r="8802" spans="2:2" ht="54.95" customHeight="1" x14ac:dyDescent="0.25">
      <c r="B8802" s="79"/>
    </row>
    <row r="8803" spans="2:2" ht="54.95" customHeight="1" x14ac:dyDescent="0.25">
      <c r="B8803" s="79"/>
    </row>
    <row r="8804" spans="2:2" ht="54.95" customHeight="1" x14ac:dyDescent="0.25">
      <c r="B8804" s="79"/>
    </row>
    <row r="8805" spans="2:2" ht="54.95" customHeight="1" x14ac:dyDescent="0.25">
      <c r="B8805" s="79"/>
    </row>
    <row r="8806" spans="2:2" ht="54.95" customHeight="1" x14ac:dyDescent="0.25">
      <c r="B8806" s="79"/>
    </row>
    <row r="8807" spans="2:2" ht="54.95" customHeight="1" x14ac:dyDescent="0.25">
      <c r="B8807" s="79"/>
    </row>
    <row r="8808" spans="2:2" ht="54.95" customHeight="1" x14ac:dyDescent="0.25">
      <c r="B8808" s="79"/>
    </row>
    <row r="8809" spans="2:2" ht="54.95" customHeight="1" x14ac:dyDescent="0.25">
      <c r="B8809" s="79"/>
    </row>
    <row r="8810" spans="2:2" ht="54.95" customHeight="1" x14ac:dyDescent="0.25">
      <c r="B8810" s="79"/>
    </row>
    <row r="8811" spans="2:2" ht="54.95" customHeight="1" x14ac:dyDescent="0.25">
      <c r="B8811" s="79"/>
    </row>
    <row r="8812" spans="2:2" ht="54.95" customHeight="1" x14ac:dyDescent="0.25">
      <c r="B8812" s="79"/>
    </row>
    <row r="8813" spans="2:2" ht="54.95" customHeight="1" x14ac:dyDescent="0.25">
      <c r="B8813" s="79"/>
    </row>
    <row r="8814" spans="2:2" ht="54.95" customHeight="1" x14ac:dyDescent="0.25">
      <c r="B8814" s="79"/>
    </row>
    <row r="8815" spans="2:2" ht="54.95" customHeight="1" x14ac:dyDescent="0.25">
      <c r="B8815" s="79"/>
    </row>
    <row r="8816" spans="2:2" ht="54.95" customHeight="1" x14ac:dyDescent="0.25">
      <c r="B8816" s="79"/>
    </row>
    <row r="8817" spans="2:2" ht="54.95" customHeight="1" x14ac:dyDescent="0.25">
      <c r="B8817" s="79"/>
    </row>
    <row r="8818" spans="2:2" ht="54.95" customHeight="1" x14ac:dyDescent="0.25">
      <c r="B8818" s="79"/>
    </row>
    <row r="8819" spans="2:2" ht="54.95" customHeight="1" x14ac:dyDescent="0.25">
      <c r="B8819" s="79"/>
    </row>
    <row r="8820" spans="2:2" ht="54.95" customHeight="1" x14ac:dyDescent="0.25">
      <c r="B8820" s="79"/>
    </row>
    <row r="8821" spans="2:2" ht="54.95" customHeight="1" x14ac:dyDescent="0.25">
      <c r="B8821" s="79"/>
    </row>
    <row r="8822" spans="2:2" ht="54.95" customHeight="1" x14ac:dyDescent="0.25">
      <c r="B8822" s="79"/>
    </row>
    <row r="8823" spans="2:2" ht="54.95" customHeight="1" x14ac:dyDescent="0.25">
      <c r="B8823" s="79"/>
    </row>
    <row r="8824" spans="2:2" ht="54.95" customHeight="1" x14ac:dyDescent="0.25">
      <c r="B8824" s="79"/>
    </row>
    <row r="8825" spans="2:2" ht="54.95" customHeight="1" x14ac:dyDescent="0.25">
      <c r="B8825" s="79"/>
    </row>
    <row r="8826" spans="2:2" ht="54.95" customHeight="1" x14ac:dyDescent="0.25">
      <c r="B8826" s="79"/>
    </row>
    <row r="8827" spans="2:2" ht="54.95" customHeight="1" x14ac:dyDescent="0.25">
      <c r="B8827" s="79"/>
    </row>
    <row r="8828" spans="2:2" ht="54.95" customHeight="1" x14ac:dyDescent="0.25">
      <c r="B8828" s="79"/>
    </row>
    <row r="8829" spans="2:2" ht="54.95" customHeight="1" x14ac:dyDescent="0.25">
      <c r="B8829" s="79"/>
    </row>
    <row r="8830" spans="2:2" ht="54.95" customHeight="1" x14ac:dyDescent="0.25">
      <c r="B8830" s="79"/>
    </row>
    <row r="8831" spans="2:2" ht="54.95" customHeight="1" x14ac:dyDescent="0.25">
      <c r="B8831" s="79"/>
    </row>
    <row r="8832" spans="2:2" ht="54.95" customHeight="1" x14ac:dyDescent="0.25">
      <c r="B8832" s="79"/>
    </row>
    <row r="8833" spans="2:2" ht="54.95" customHeight="1" x14ac:dyDescent="0.25">
      <c r="B8833" s="79"/>
    </row>
    <row r="8834" spans="2:2" ht="54.95" customHeight="1" x14ac:dyDescent="0.25">
      <c r="B8834" s="79"/>
    </row>
    <row r="8835" spans="2:2" ht="54.95" customHeight="1" x14ac:dyDescent="0.25">
      <c r="B8835" s="79"/>
    </row>
    <row r="8836" spans="2:2" ht="54.95" customHeight="1" x14ac:dyDescent="0.25">
      <c r="B8836" s="79"/>
    </row>
    <row r="8837" spans="2:2" ht="54.95" customHeight="1" x14ac:dyDescent="0.25">
      <c r="B8837" s="79"/>
    </row>
    <row r="8838" spans="2:2" ht="54.95" customHeight="1" x14ac:dyDescent="0.25">
      <c r="B8838" s="79"/>
    </row>
    <row r="8839" spans="2:2" ht="54.95" customHeight="1" x14ac:dyDescent="0.25">
      <c r="B8839" s="79"/>
    </row>
    <row r="8840" spans="2:2" ht="54.95" customHeight="1" x14ac:dyDescent="0.25">
      <c r="B8840" s="79"/>
    </row>
    <row r="8841" spans="2:2" ht="54.95" customHeight="1" x14ac:dyDescent="0.25">
      <c r="B8841" s="79"/>
    </row>
    <row r="8842" spans="2:2" ht="54.95" customHeight="1" x14ac:dyDescent="0.25">
      <c r="B8842" s="79"/>
    </row>
    <row r="8843" spans="2:2" ht="54.95" customHeight="1" x14ac:dyDescent="0.25">
      <c r="B8843" s="79"/>
    </row>
    <row r="8844" spans="2:2" ht="54.95" customHeight="1" x14ac:dyDescent="0.25">
      <c r="B8844" s="79"/>
    </row>
    <row r="8845" spans="2:2" ht="54.95" customHeight="1" x14ac:dyDescent="0.25">
      <c r="B8845" s="79"/>
    </row>
    <row r="8846" spans="2:2" ht="54.95" customHeight="1" x14ac:dyDescent="0.25">
      <c r="B8846" s="79"/>
    </row>
    <row r="8847" spans="2:2" ht="54.95" customHeight="1" x14ac:dyDescent="0.25">
      <c r="B8847" s="79"/>
    </row>
    <row r="8848" spans="2:2" ht="54.95" customHeight="1" x14ac:dyDescent="0.25">
      <c r="B8848" s="79"/>
    </row>
    <row r="8849" spans="2:2" ht="54.95" customHeight="1" x14ac:dyDescent="0.25">
      <c r="B8849" s="79"/>
    </row>
    <row r="8850" spans="2:2" ht="54.95" customHeight="1" x14ac:dyDescent="0.25">
      <c r="B8850" s="79"/>
    </row>
    <row r="8851" spans="2:2" ht="54.95" customHeight="1" x14ac:dyDescent="0.25">
      <c r="B8851" s="79"/>
    </row>
    <row r="8852" spans="2:2" ht="54.95" customHeight="1" x14ac:dyDescent="0.25">
      <c r="B8852" s="79"/>
    </row>
    <row r="8853" spans="2:2" ht="54.95" customHeight="1" x14ac:dyDescent="0.25">
      <c r="B8853" s="79"/>
    </row>
    <row r="8854" spans="2:2" ht="54.95" customHeight="1" x14ac:dyDescent="0.25">
      <c r="B8854" s="79"/>
    </row>
    <row r="8855" spans="2:2" ht="54.95" customHeight="1" x14ac:dyDescent="0.25">
      <c r="B8855" s="79"/>
    </row>
    <row r="8856" spans="2:2" ht="54.95" customHeight="1" x14ac:dyDescent="0.25">
      <c r="B8856" s="79"/>
    </row>
    <row r="8857" spans="2:2" ht="54.95" customHeight="1" x14ac:dyDescent="0.25">
      <c r="B8857" s="79"/>
    </row>
    <row r="8858" spans="2:2" ht="54.95" customHeight="1" x14ac:dyDescent="0.25">
      <c r="B8858" s="79"/>
    </row>
    <row r="8859" spans="2:2" ht="54.95" customHeight="1" x14ac:dyDescent="0.25">
      <c r="B8859" s="79"/>
    </row>
    <row r="8860" spans="2:2" ht="54.95" customHeight="1" x14ac:dyDescent="0.25">
      <c r="B8860" s="79"/>
    </row>
    <row r="8861" spans="2:2" ht="54.95" customHeight="1" x14ac:dyDescent="0.25">
      <c r="B8861" s="79"/>
    </row>
    <row r="8862" spans="2:2" ht="54.95" customHeight="1" x14ac:dyDescent="0.25">
      <c r="B8862" s="79"/>
    </row>
    <row r="8863" spans="2:2" ht="54.95" customHeight="1" x14ac:dyDescent="0.25">
      <c r="B8863" s="79"/>
    </row>
    <row r="8864" spans="2:2" ht="54.95" customHeight="1" x14ac:dyDescent="0.25">
      <c r="B8864" s="79"/>
    </row>
    <row r="8865" spans="2:2" ht="54.95" customHeight="1" x14ac:dyDescent="0.25">
      <c r="B8865" s="79"/>
    </row>
    <row r="8866" spans="2:2" ht="54.95" customHeight="1" x14ac:dyDescent="0.25">
      <c r="B8866" s="79"/>
    </row>
    <row r="8867" spans="2:2" ht="54.95" customHeight="1" x14ac:dyDescent="0.25">
      <c r="B8867" s="79"/>
    </row>
    <row r="8868" spans="2:2" ht="54.95" customHeight="1" x14ac:dyDescent="0.25">
      <c r="B8868" s="79"/>
    </row>
    <row r="8869" spans="2:2" ht="54.95" customHeight="1" x14ac:dyDescent="0.25">
      <c r="B8869" s="79"/>
    </row>
    <row r="8870" spans="2:2" ht="54.95" customHeight="1" x14ac:dyDescent="0.25">
      <c r="B8870" s="79"/>
    </row>
    <row r="8871" spans="2:2" ht="54.95" customHeight="1" x14ac:dyDescent="0.25">
      <c r="B8871" s="79"/>
    </row>
    <row r="8872" spans="2:2" ht="54.95" customHeight="1" x14ac:dyDescent="0.25">
      <c r="B8872" s="79"/>
    </row>
    <row r="8873" spans="2:2" ht="54.95" customHeight="1" x14ac:dyDescent="0.25">
      <c r="B8873" s="79"/>
    </row>
    <row r="8874" spans="2:2" ht="54.95" customHeight="1" x14ac:dyDescent="0.25">
      <c r="B8874" s="79"/>
    </row>
    <row r="8875" spans="2:2" ht="54.95" customHeight="1" x14ac:dyDescent="0.25">
      <c r="B8875" s="79"/>
    </row>
    <row r="8876" spans="2:2" ht="54.95" customHeight="1" x14ac:dyDescent="0.25">
      <c r="B8876" s="79"/>
    </row>
    <row r="8877" spans="2:2" ht="54.95" customHeight="1" x14ac:dyDescent="0.25">
      <c r="B8877" s="79"/>
    </row>
    <row r="8878" spans="2:2" ht="54.95" customHeight="1" x14ac:dyDescent="0.25">
      <c r="B8878" s="79"/>
    </row>
    <row r="8879" spans="2:2" ht="54.95" customHeight="1" x14ac:dyDescent="0.25">
      <c r="B8879" s="79"/>
    </row>
    <row r="8880" spans="2:2" ht="54.95" customHeight="1" x14ac:dyDescent="0.25">
      <c r="B8880" s="79"/>
    </row>
    <row r="8881" spans="2:2" ht="54.95" customHeight="1" x14ac:dyDescent="0.25">
      <c r="B8881" s="79"/>
    </row>
    <row r="8882" spans="2:2" ht="54.95" customHeight="1" x14ac:dyDescent="0.25">
      <c r="B8882" s="79"/>
    </row>
    <row r="8883" spans="2:2" ht="54.95" customHeight="1" x14ac:dyDescent="0.25">
      <c r="B8883" s="79"/>
    </row>
    <row r="8884" spans="2:2" ht="54.95" customHeight="1" x14ac:dyDescent="0.25">
      <c r="B8884" s="79"/>
    </row>
    <row r="8885" spans="2:2" ht="54.95" customHeight="1" x14ac:dyDescent="0.25">
      <c r="B8885" s="79"/>
    </row>
    <row r="8886" spans="2:2" ht="54.95" customHeight="1" x14ac:dyDescent="0.25">
      <c r="B8886" s="79"/>
    </row>
    <row r="8887" spans="2:2" ht="54.95" customHeight="1" x14ac:dyDescent="0.25">
      <c r="B8887" s="79"/>
    </row>
    <row r="8888" spans="2:2" ht="54.95" customHeight="1" x14ac:dyDescent="0.25">
      <c r="B8888" s="79"/>
    </row>
    <row r="8889" spans="2:2" ht="54.95" customHeight="1" x14ac:dyDescent="0.25">
      <c r="B8889" s="79"/>
    </row>
    <row r="8890" spans="2:2" ht="54.95" customHeight="1" x14ac:dyDescent="0.25">
      <c r="B8890" s="79"/>
    </row>
    <row r="8891" spans="2:2" ht="54.95" customHeight="1" x14ac:dyDescent="0.25">
      <c r="B8891" s="79"/>
    </row>
    <row r="8892" spans="2:2" ht="54.95" customHeight="1" x14ac:dyDescent="0.25">
      <c r="B8892" s="79"/>
    </row>
    <row r="8893" spans="2:2" ht="54.95" customHeight="1" x14ac:dyDescent="0.25">
      <c r="B8893" s="79"/>
    </row>
    <row r="8894" spans="2:2" ht="54.95" customHeight="1" x14ac:dyDescent="0.25">
      <c r="B8894" s="79"/>
    </row>
    <row r="8895" spans="2:2" ht="54.95" customHeight="1" x14ac:dyDescent="0.25">
      <c r="B8895" s="79"/>
    </row>
    <row r="8896" spans="2:2" ht="54.95" customHeight="1" x14ac:dyDescent="0.25">
      <c r="B8896" s="79"/>
    </row>
    <row r="8897" spans="2:2" ht="54.95" customHeight="1" x14ac:dyDescent="0.25">
      <c r="B8897" s="79"/>
    </row>
    <row r="8898" spans="2:2" ht="54.95" customHeight="1" x14ac:dyDescent="0.25">
      <c r="B8898" s="79"/>
    </row>
    <row r="8899" spans="2:2" ht="54.95" customHeight="1" x14ac:dyDescent="0.25">
      <c r="B8899" s="79"/>
    </row>
    <row r="8900" spans="2:2" ht="54.95" customHeight="1" x14ac:dyDescent="0.25">
      <c r="B8900" s="79"/>
    </row>
    <row r="8901" spans="2:2" ht="54.95" customHeight="1" x14ac:dyDescent="0.25">
      <c r="B8901" s="79"/>
    </row>
    <row r="8902" spans="2:2" ht="54.95" customHeight="1" x14ac:dyDescent="0.25">
      <c r="B8902" s="79"/>
    </row>
    <row r="8903" spans="2:2" ht="54.95" customHeight="1" x14ac:dyDescent="0.25">
      <c r="B8903" s="79"/>
    </row>
    <row r="8904" spans="2:2" ht="54.95" customHeight="1" x14ac:dyDescent="0.25">
      <c r="B8904" s="79"/>
    </row>
    <row r="8905" spans="2:2" ht="54.95" customHeight="1" x14ac:dyDescent="0.25">
      <c r="B8905" s="79"/>
    </row>
    <row r="8906" spans="2:2" ht="54.95" customHeight="1" x14ac:dyDescent="0.25">
      <c r="B8906" s="79"/>
    </row>
    <row r="8907" spans="2:2" ht="54.95" customHeight="1" x14ac:dyDescent="0.25">
      <c r="B8907" s="79"/>
    </row>
    <row r="8908" spans="2:2" ht="54.95" customHeight="1" x14ac:dyDescent="0.25">
      <c r="B8908" s="79"/>
    </row>
    <row r="8909" spans="2:2" ht="54.95" customHeight="1" x14ac:dyDescent="0.25">
      <c r="B8909" s="79"/>
    </row>
    <row r="8910" spans="2:2" ht="54.95" customHeight="1" x14ac:dyDescent="0.25">
      <c r="B8910" s="79"/>
    </row>
    <row r="8911" spans="2:2" ht="54.95" customHeight="1" x14ac:dyDescent="0.25">
      <c r="B8911" s="79"/>
    </row>
    <row r="8912" spans="2:2" ht="54.95" customHeight="1" x14ac:dyDescent="0.25">
      <c r="B8912" s="79"/>
    </row>
    <row r="8913" spans="2:2" ht="54.95" customHeight="1" x14ac:dyDescent="0.25">
      <c r="B8913" s="79"/>
    </row>
    <row r="8914" spans="2:2" ht="54.95" customHeight="1" x14ac:dyDescent="0.25">
      <c r="B8914" s="79"/>
    </row>
    <row r="8915" spans="2:2" ht="54.95" customHeight="1" x14ac:dyDescent="0.25">
      <c r="B8915" s="79"/>
    </row>
    <row r="8916" spans="2:2" ht="54.95" customHeight="1" x14ac:dyDescent="0.25">
      <c r="B8916" s="79"/>
    </row>
    <row r="8917" spans="2:2" ht="54.95" customHeight="1" x14ac:dyDescent="0.25">
      <c r="B8917" s="79"/>
    </row>
    <row r="8918" spans="2:2" ht="54.95" customHeight="1" x14ac:dyDescent="0.25">
      <c r="B8918" s="79"/>
    </row>
    <row r="8919" spans="2:2" ht="54.95" customHeight="1" x14ac:dyDescent="0.25">
      <c r="B8919" s="79"/>
    </row>
    <row r="8920" spans="2:2" ht="54.95" customHeight="1" x14ac:dyDescent="0.25">
      <c r="B8920" s="79"/>
    </row>
    <row r="8921" spans="2:2" ht="54.95" customHeight="1" x14ac:dyDescent="0.25">
      <c r="B8921" s="79"/>
    </row>
    <row r="8922" spans="2:2" ht="54.95" customHeight="1" x14ac:dyDescent="0.25">
      <c r="B8922" s="79"/>
    </row>
    <row r="8923" spans="2:2" ht="54.95" customHeight="1" x14ac:dyDescent="0.25">
      <c r="B8923" s="79"/>
    </row>
    <row r="8924" spans="2:2" ht="54.95" customHeight="1" x14ac:dyDescent="0.25">
      <c r="B8924" s="79"/>
    </row>
    <row r="8925" spans="2:2" ht="54.95" customHeight="1" x14ac:dyDescent="0.25">
      <c r="B8925" s="79"/>
    </row>
    <row r="8926" spans="2:2" ht="54.95" customHeight="1" x14ac:dyDescent="0.25">
      <c r="B8926" s="79"/>
    </row>
    <row r="8927" spans="2:2" ht="54.95" customHeight="1" x14ac:dyDescent="0.25">
      <c r="B8927" s="79"/>
    </row>
    <row r="8928" spans="2:2" ht="54.95" customHeight="1" x14ac:dyDescent="0.25">
      <c r="B8928" s="79"/>
    </row>
    <row r="8929" spans="2:2" ht="54.95" customHeight="1" x14ac:dyDescent="0.25">
      <c r="B8929" s="79"/>
    </row>
    <row r="8930" spans="2:2" ht="54.95" customHeight="1" x14ac:dyDescent="0.25">
      <c r="B8930" s="79"/>
    </row>
    <row r="8931" spans="2:2" ht="54.95" customHeight="1" x14ac:dyDescent="0.25">
      <c r="B8931" s="79"/>
    </row>
    <row r="8932" spans="2:2" ht="54.95" customHeight="1" x14ac:dyDescent="0.25">
      <c r="B8932" s="79"/>
    </row>
    <row r="8933" spans="2:2" ht="54.95" customHeight="1" x14ac:dyDescent="0.25">
      <c r="B8933" s="79"/>
    </row>
    <row r="8934" spans="2:2" ht="54.95" customHeight="1" x14ac:dyDescent="0.25">
      <c r="B8934" s="79"/>
    </row>
    <row r="8935" spans="2:2" ht="54.95" customHeight="1" x14ac:dyDescent="0.25">
      <c r="B8935" s="79"/>
    </row>
    <row r="8936" spans="2:2" ht="54.95" customHeight="1" x14ac:dyDescent="0.25">
      <c r="B8936" s="79"/>
    </row>
    <row r="8937" spans="2:2" ht="54.95" customHeight="1" x14ac:dyDescent="0.25">
      <c r="B8937" s="79"/>
    </row>
    <row r="8938" spans="2:2" ht="54.95" customHeight="1" x14ac:dyDescent="0.25">
      <c r="B8938" s="79"/>
    </row>
    <row r="8939" spans="2:2" ht="54.95" customHeight="1" x14ac:dyDescent="0.25">
      <c r="B8939" s="79"/>
    </row>
    <row r="8940" spans="2:2" ht="54.95" customHeight="1" x14ac:dyDescent="0.25">
      <c r="B8940" s="79"/>
    </row>
    <row r="8941" spans="2:2" ht="54.95" customHeight="1" x14ac:dyDescent="0.25">
      <c r="B8941" s="79"/>
    </row>
    <row r="8942" spans="2:2" ht="54.95" customHeight="1" x14ac:dyDescent="0.25">
      <c r="B8942" s="79"/>
    </row>
    <row r="8943" spans="2:2" ht="54.95" customHeight="1" x14ac:dyDescent="0.25">
      <c r="B8943" s="79"/>
    </row>
    <row r="8944" spans="2:2" ht="54.95" customHeight="1" x14ac:dyDescent="0.25">
      <c r="B8944" s="79"/>
    </row>
    <row r="8945" spans="2:2" ht="54.95" customHeight="1" x14ac:dyDescent="0.25">
      <c r="B8945" s="79"/>
    </row>
    <row r="8946" spans="2:2" ht="54.95" customHeight="1" x14ac:dyDescent="0.25">
      <c r="B8946" s="79"/>
    </row>
    <row r="8947" spans="2:2" ht="54.95" customHeight="1" x14ac:dyDescent="0.25">
      <c r="B8947" s="79"/>
    </row>
    <row r="8948" spans="2:2" ht="54.95" customHeight="1" x14ac:dyDescent="0.25">
      <c r="B8948" s="79"/>
    </row>
    <row r="8949" spans="2:2" ht="54.95" customHeight="1" x14ac:dyDescent="0.25">
      <c r="B8949" s="79"/>
    </row>
    <row r="8950" spans="2:2" ht="54.95" customHeight="1" x14ac:dyDescent="0.25">
      <c r="B8950" s="79"/>
    </row>
    <row r="8951" spans="2:2" ht="54.95" customHeight="1" x14ac:dyDescent="0.25">
      <c r="B8951" s="79"/>
    </row>
    <row r="8952" spans="2:2" ht="54.95" customHeight="1" x14ac:dyDescent="0.25">
      <c r="B8952" s="79"/>
    </row>
    <row r="8953" spans="2:2" ht="54.95" customHeight="1" x14ac:dyDescent="0.25">
      <c r="B8953" s="79"/>
    </row>
    <row r="8954" spans="2:2" ht="54.95" customHeight="1" x14ac:dyDescent="0.25">
      <c r="B8954" s="79"/>
    </row>
    <row r="8955" spans="2:2" ht="54.95" customHeight="1" x14ac:dyDescent="0.25">
      <c r="B8955" s="79"/>
    </row>
    <row r="8956" spans="2:2" ht="54.95" customHeight="1" x14ac:dyDescent="0.25">
      <c r="B8956" s="79"/>
    </row>
    <row r="8957" spans="2:2" ht="54.95" customHeight="1" x14ac:dyDescent="0.25">
      <c r="B8957" s="79"/>
    </row>
    <row r="8958" spans="2:2" ht="54.95" customHeight="1" x14ac:dyDescent="0.25">
      <c r="B8958" s="79"/>
    </row>
    <row r="8959" spans="2:2" ht="54.95" customHeight="1" x14ac:dyDescent="0.25">
      <c r="B8959" s="79"/>
    </row>
    <row r="8960" spans="2:2" ht="54.95" customHeight="1" x14ac:dyDescent="0.25">
      <c r="B8960" s="79"/>
    </row>
    <row r="8961" spans="2:2" ht="54.95" customHeight="1" x14ac:dyDescent="0.25">
      <c r="B8961" s="79"/>
    </row>
    <row r="8962" spans="2:2" ht="54.95" customHeight="1" x14ac:dyDescent="0.25">
      <c r="B8962" s="79"/>
    </row>
    <row r="8963" spans="2:2" ht="54.95" customHeight="1" x14ac:dyDescent="0.25">
      <c r="B8963" s="79"/>
    </row>
    <row r="8964" spans="2:2" ht="54.95" customHeight="1" x14ac:dyDescent="0.25">
      <c r="B8964" s="79"/>
    </row>
    <row r="8965" spans="2:2" ht="54.95" customHeight="1" x14ac:dyDescent="0.25">
      <c r="B8965" s="79"/>
    </row>
    <row r="8966" spans="2:2" ht="54.95" customHeight="1" x14ac:dyDescent="0.25">
      <c r="B8966" s="79"/>
    </row>
    <row r="8967" spans="2:2" ht="54.95" customHeight="1" x14ac:dyDescent="0.25">
      <c r="B8967" s="79"/>
    </row>
    <row r="8968" spans="2:2" ht="54.95" customHeight="1" x14ac:dyDescent="0.25">
      <c r="B8968" s="79"/>
    </row>
    <row r="8969" spans="2:2" ht="54.95" customHeight="1" x14ac:dyDescent="0.25">
      <c r="B8969" s="79"/>
    </row>
    <row r="8970" spans="2:2" ht="54.95" customHeight="1" x14ac:dyDescent="0.25">
      <c r="B8970" s="79"/>
    </row>
    <row r="8971" spans="2:2" ht="54.95" customHeight="1" x14ac:dyDescent="0.25">
      <c r="B8971" s="79"/>
    </row>
    <row r="8972" spans="2:2" ht="54.95" customHeight="1" x14ac:dyDescent="0.25">
      <c r="B8972" s="79"/>
    </row>
    <row r="8973" spans="2:2" ht="54.95" customHeight="1" x14ac:dyDescent="0.25">
      <c r="B8973" s="79"/>
    </row>
    <row r="8974" spans="2:2" ht="54.95" customHeight="1" x14ac:dyDescent="0.25">
      <c r="B8974" s="79"/>
    </row>
    <row r="8975" spans="2:2" ht="54.95" customHeight="1" x14ac:dyDescent="0.25">
      <c r="B8975" s="79"/>
    </row>
    <row r="8976" spans="2:2" ht="54.95" customHeight="1" x14ac:dyDescent="0.25">
      <c r="B8976" s="79"/>
    </row>
    <row r="8977" spans="2:2" ht="54.95" customHeight="1" x14ac:dyDescent="0.25">
      <c r="B8977" s="79"/>
    </row>
    <row r="8978" spans="2:2" ht="54.95" customHeight="1" x14ac:dyDescent="0.25">
      <c r="B8978" s="79"/>
    </row>
    <row r="8979" spans="2:2" ht="54.95" customHeight="1" x14ac:dyDescent="0.25">
      <c r="B8979" s="79"/>
    </row>
    <row r="8980" spans="2:2" ht="54.95" customHeight="1" x14ac:dyDescent="0.25">
      <c r="B8980" s="79"/>
    </row>
    <row r="8981" spans="2:2" ht="54.95" customHeight="1" x14ac:dyDescent="0.25">
      <c r="B8981" s="79"/>
    </row>
    <row r="8982" spans="2:2" ht="54.95" customHeight="1" x14ac:dyDescent="0.25">
      <c r="B8982" s="79"/>
    </row>
    <row r="8983" spans="2:2" ht="54.95" customHeight="1" x14ac:dyDescent="0.25">
      <c r="B8983" s="79"/>
    </row>
    <row r="8984" spans="2:2" ht="54.95" customHeight="1" x14ac:dyDescent="0.25">
      <c r="B8984" s="79"/>
    </row>
    <row r="8985" spans="2:2" ht="54.95" customHeight="1" x14ac:dyDescent="0.25">
      <c r="B8985" s="79"/>
    </row>
    <row r="8986" spans="2:2" ht="54.95" customHeight="1" x14ac:dyDescent="0.25">
      <c r="B8986" s="79"/>
    </row>
    <row r="8987" spans="2:2" ht="54.95" customHeight="1" x14ac:dyDescent="0.25">
      <c r="B8987" s="79"/>
    </row>
    <row r="8988" spans="2:2" ht="54.95" customHeight="1" x14ac:dyDescent="0.25">
      <c r="B8988" s="79"/>
    </row>
    <row r="8989" spans="2:2" ht="54.95" customHeight="1" x14ac:dyDescent="0.25">
      <c r="B8989" s="79"/>
    </row>
    <row r="8990" spans="2:2" ht="54.95" customHeight="1" x14ac:dyDescent="0.25">
      <c r="B8990" s="79"/>
    </row>
    <row r="8991" spans="2:2" ht="54.95" customHeight="1" x14ac:dyDescent="0.25">
      <c r="B8991" s="79"/>
    </row>
    <row r="8992" spans="2:2" ht="54.95" customHeight="1" x14ac:dyDescent="0.25">
      <c r="B8992" s="79"/>
    </row>
    <row r="8993" spans="2:2" ht="54.95" customHeight="1" x14ac:dyDescent="0.25">
      <c r="B8993" s="79"/>
    </row>
    <row r="8994" spans="2:2" ht="54.95" customHeight="1" x14ac:dyDescent="0.25">
      <c r="B8994" s="79"/>
    </row>
    <row r="8995" spans="2:2" ht="54.95" customHeight="1" x14ac:dyDescent="0.25">
      <c r="B8995" s="79"/>
    </row>
    <row r="8996" spans="2:2" ht="54.95" customHeight="1" x14ac:dyDescent="0.25">
      <c r="B8996" s="79"/>
    </row>
    <row r="8997" spans="2:2" ht="54.95" customHeight="1" x14ac:dyDescent="0.25">
      <c r="B8997" s="79"/>
    </row>
    <row r="8998" spans="2:2" ht="54.95" customHeight="1" x14ac:dyDescent="0.25">
      <c r="B8998" s="79"/>
    </row>
    <row r="8999" spans="2:2" ht="54.95" customHeight="1" x14ac:dyDescent="0.25">
      <c r="B8999" s="79"/>
    </row>
    <row r="9000" spans="2:2" ht="54.95" customHeight="1" x14ac:dyDescent="0.25">
      <c r="B9000" s="79"/>
    </row>
    <row r="9001" spans="2:2" ht="54.95" customHeight="1" x14ac:dyDescent="0.25">
      <c r="B9001" s="79"/>
    </row>
    <row r="9002" spans="2:2" ht="54.95" customHeight="1" x14ac:dyDescent="0.25">
      <c r="B9002" s="79"/>
    </row>
    <row r="9003" spans="2:2" ht="54.95" customHeight="1" x14ac:dyDescent="0.25">
      <c r="B9003" s="79"/>
    </row>
    <row r="9004" spans="2:2" ht="54.95" customHeight="1" x14ac:dyDescent="0.25">
      <c r="B9004" s="79"/>
    </row>
    <row r="9005" spans="2:2" ht="54.95" customHeight="1" x14ac:dyDescent="0.25">
      <c r="B9005" s="79"/>
    </row>
    <row r="9006" spans="2:2" ht="54.95" customHeight="1" x14ac:dyDescent="0.25">
      <c r="B9006" s="79"/>
    </row>
    <row r="9007" spans="2:2" ht="54.95" customHeight="1" x14ac:dyDescent="0.25">
      <c r="B9007" s="79"/>
    </row>
    <row r="9008" spans="2:2" ht="54.95" customHeight="1" x14ac:dyDescent="0.25">
      <c r="B9008" s="79"/>
    </row>
    <row r="9009" spans="2:2" ht="54.95" customHeight="1" x14ac:dyDescent="0.25">
      <c r="B9009" s="79"/>
    </row>
    <row r="9010" spans="2:2" ht="54.95" customHeight="1" x14ac:dyDescent="0.25">
      <c r="B9010" s="79"/>
    </row>
    <row r="9011" spans="2:2" ht="54.95" customHeight="1" x14ac:dyDescent="0.25">
      <c r="B9011" s="79"/>
    </row>
    <row r="9012" spans="2:2" ht="54.95" customHeight="1" x14ac:dyDescent="0.25">
      <c r="B9012" s="79"/>
    </row>
    <row r="9013" spans="2:2" ht="54.95" customHeight="1" x14ac:dyDescent="0.25">
      <c r="B9013" s="79"/>
    </row>
    <row r="9014" spans="2:2" ht="54.95" customHeight="1" x14ac:dyDescent="0.25">
      <c r="B9014" s="79"/>
    </row>
    <row r="9015" spans="2:2" ht="54.95" customHeight="1" x14ac:dyDescent="0.25">
      <c r="B9015" s="79"/>
    </row>
    <row r="9016" spans="2:2" ht="54.95" customHeight="1" x14ac:dyDescent="0.25">
      <c r="B9016" s="79"/>
    </row>
    <row r="9017" spans="2:2" ht="54.95" customHeight="1" x14ac:dyDescent="0.25">
      <c r="B9017" s="79"/>
    </row>
    <row r="9018" spans="2:2" ht="54.95" customHeight="1" x14ac:dyDescent="0.25">
      <c r="B9018" s="79"/>
    </row>
    <row r="9019" spans="2:2" ht="54.95" customHeight="1" x14ac:dyDescent="0.25">
      <c r="B9019" s="79"/>
    </row>
    <row r="9020" spans="2:2" ht="54.95" customHeight="1" x14ac:dyDescent="0.25">
      <c r="B9020" s="79"/>
    </row>
    <row r="9021" spans="2:2" ht="54.95" customHeight="1" x14ac:dyDescent="0.25">
      <c r="B9021" s="79"/>
    </row>
    <row r="9022" spans="2:2" ht="54.95" customHeight="1" x14ac:dyDescent="0.25">
      <c r="B9022" s="79"/>
    </row>
    <row r="9023" spans="2:2" ht="54.95" customHeight="1" x14ac:dyDescent="0.25">
      <c r="B9023" s="79"/>
    </row>
    <row r="9024" spans="2:2" ht="54.95" customHeight="1" x14ac:dyDescent="0.25">
      <c r="B9024" s="79"/>
    </row>
    <row r="9025" spans="2:2" ht="54.95" customHeight="1" x14ac:dyDescent="0.25">
      <c r="B9025" s="79"/>
    </row>
    <row r="9026" spans="2:2" ht="54.95" customHeight="1" x14ac:dyDescent="0.25">
      <c r="B9026" s="79"/>
    </row>
    <row r="9027" spans="2:2" ht="54.95" customHeight="1" x14ac:dyDescent="0.25">
      <c r="B9027" s="79"/>
    </row>
    <row r="9028" spans="2:2" ht="54.95" customHeight="1" x14ac:dyDescent="0.25">
      <c r="B9028" s="79"/>
    </row>
    <row r="9029" spans="2:2" ht="54.95" customHeight="1" x14ac:dyDescent="0.25">
      <c r="B9029" s="79"/>
    </row>
    <row r="9030" spans="2:2" ht="54.95" customHeight="1" x14ac:dyDescent="0.25">
      <c r="B9030" s="79"/>
    </row>
    <row r="9031" spans="2:2" ht="54.95" customHeight="1" x14ac:dyDescent="0.25">
      <c r="B9031" s="79"/>
    </row>
    <row r="9032" spans="2:2" ht="54.95" customHeight="1" x14ac:dyDescent="0.25">
      <c r="B9032" s="79"/>
    </row>
    <row r="9033" spans="2:2" ht="54.95" customHeight="1" x14ac:dyDescent="0.25">
      <c r="B9033" s="79"/>
    </row>
    <row r="9034" spans="2:2" ht="54.95" customHeight="1" x14ac:dyDescent="0.25">
      <c r="B9034" s="79"/>
    </row>
    <row r="9035" spans="2:2" ht="54.95" customHeight="1" x14ac:dyDescent="0.25">
      <c r="B9035" s="79"/>
    </row>
    <row r="9036" spans="2:2" ht="54.95" customHeight="1" x14ac:dyDescent="0.25">
      <c r="B9036" s="79"/>
    </row>
    <row r="9037" spans="2:2" ht="54.95" customHeight="1" x14ac:dyDescent="0.25">
      <c r="B9037" s="79"/>
    </row>
    <row r="9038" spans="2:2" ht="54.95" customHeight="1" x14ac:dyDescent="0.25">
      <c r="B9038" s="79"/>
    </row>
    <row r="9039" spans="2:2" ht="54.95" customHeight="1" x14ac:dyDescent="0.25">
      <c r="B9039" s="79"/>
    </row>
    <row r="9040" spans="2:2" ht="54.95" customHeight="1" x14ac:dyDescent="0.25">
      <c r="B9040" s="79"/>
    </row>
    <row r="9041" spans="2:2" ht="54.95" customHeight="1" x14ac:dyDescent="0.25">
      <c r="B9041" s="79"/>
    </row>
    <row r="9042" spans="2:2" ht="54.95" customHeight="1" x14ac:dyDescent="0.25">
      <c r="B9042" s="79"/>
    </row>
    <row r="9043" spans="2:2" ht="54.95" customHeight="1" x14ac:dyDescent="0.25">
      <c r="B9043" s="79"/>
    </row>
    <row r="9044" spans="2:2" ht="54.95" customHeight="1" x14ac:dyDescent="0.25">
      <c r="B9044" s="79"/>
    </row>
    <row r="9045" spans="2:2" ht="54.95" customHeight="1" x14ac:dyDescent="0.25">
      <c r="B9045" s="79"/>
    </row>
    <row r="9046" spans="2:2" ht="54.95" customHeight="1" x14ac:dyDescent="0.25">
      <c r="B9046" s="79"/>
    </row>
    <row r="9047" spans="2:2" ht="54.95" customHeight="1" x14ac:dyDescent="0.25">
      <c r="B9047" s="79"/>
    </row>
    <row r="9048" spans="2:2" ht="54.95" customHeight="1" x14ac:dyDescent="0.25">
      <c r="B9048" s="79"/>
    </row>
    <row r="9049" spans="2:2" ht="54.95" customHeight="1" x14ac:dyDescent="0.25">
      <c r="B9049" s="79"/>
    </row>
    <row r="9050" spans="2:2" ht="54.95" customHeight="1" x14ac:dyDescent="0.25">
      <c r="B9050" s="79"/>
    </row>
    <row r="9051" spans="2:2" ht="54.95" customHeight="1" x14ac:dyDescent="0.25">
      <c r="B9051" s="79"/>
    </row>
    <row r="9052" spans="2:2" ht="54.95" customHeight="1" x14ac:dyDescent="0.25">
      <c r="B9052" s="79"/>
    </row>
    <row r="9053" spans="2:2" ht="54.95" customHeight="1" x14ac:dyDescent="0.25">
      <c r="B9053" s="79"/>
    </row>
    <row r="9054" spans="2:2" ht="54.95" customHeight="1" x14ac:dyDescent="0.25">
      <c r="B9054" s="79"/>
    </row>
    <row r="9055" spans="2:2" ht="54.95" customHeight="1" x14ac:dyDescent="0.25">
      <c r="B9055" s="79"/>
    </row>
    <row r="9056" spans="2:2" ht="54.95" customHeight="1" x14ac:dyDescent="0.25">
      <c r="B9056" s="79"/>
    </row>
    <row r="9057" spans="2:2" ht="54.95" customHeight="1" x14ac:dyDescent="0.25">
      <c r="B9057" s="79"/>
    </row>
    <row r="9058" spans="2:2" ht="54.95" customHeight="1" x14ac:dyDescent="0.25">
      <c r="B9058" s="79"/>
    </row>
    <row r="9059" spans="2:2" ht="54.95" customHeight="1" x14ac:dyDescent="0.25">
      <c r="B9059" s="79"/>
    </row>
    <row r="9060" spans="2:2" ht="54.95" customHeight="1" x14ac:dyDescent="0.25">
      <c r="B9060" s="79"/>
    </row>
    <row r="9061" spans="2:2" ht="54.95" customHeight="1" x14ac:dyDescent="0.25">
      <c r="B9061" s="79"/>
    </row>
    <row r="9062" spans="2:2" ht="54.95" customHeight="1" x14ac:dyDescent="0.25">
      <c r="B9062" s="79"/>
    </row>
    <row r="9063" spans="2:2" ht="54.95" customHeight="1" x14ac:dyDescent="0.25">
      <c r="B9063" s="79"/>
    </row>
    <row r="9064" spans="2:2" ht="54.95" customHeight="1" x14ac:dyDescent="0.25">
      <c r="B9064" s="79"/>
    </row>
    <row r="9065" spans="2:2" ht="54.95" customHeight="1" x14ac:dyDescent="0.25">
      <c r="B9065" s="79"/>
    </row>
    <row r="9066" spans="2:2" ht="54.95" customHeight="1" x14ac:dyDescent="0.25">
      <c r="B9066" s="79"/>
    </row>
    <row r="9067" spans="2:2" ht="54.95" customHeight="1" x14ac:dyDescent="0.25">
      <c r="B9067" s="79"/>
    </row>
    <row r="9068" spans="2:2" ht="54.95" customHeight="1" x14ac:dyDescent="0.25">
      <c r="B9068" s="79"/>
    </row>
    <row r="9069" spans="2:2" ht="54.95" customHeight="1" x14ac:dyDescent="0.25">
      <c r="B9069" s="79"/>
    </row>
    <row r="9070" spans="2:2" ht="54.95" customHeight="1" x14ac:dyDescent="0.25">
      <c r="B9070" s="79"/>
    </row>
    <row r="9071" spans="2:2" ht="54.95" customHeight="1" x14ac:dyDescent="0.25">
      <c r="B9071" s="79"/>
    </row>
    <row r="9072" spans="2:2" ht="54.95" customHeight="1" x14ac:dyDescent="0.25">
      <c r="B9072" s="79"/>
    </row>
    <row r="9073" spans="2:2" ht="54.95" customHeight="1" x14ac:dyDescent="0.25">
      <c r="B9073" s="79"/>
    </row>
    <row r="9074" spans="2:2" ht="54.95" customHeight="1" x14ac:dyDescent="0.25">
      <c r="B9074" s="79"/>
    </row>
    <row r="9075" spans="2:2" ht="54.95" customHeight="1" x14ac:dyDescent="0.25">
      <c r="B9075" s="79"/>
    </row>
    <row r="9076" spans="2:2" ht="54.95" customHeight="1" x14ac:dyDescent="0.25">
      <c r="B9076" s="79"/>
    </row>
    <row r="9077" spans="2:2" ht="54.95" customHeight="1" x14ac:dyDescent="0.25">
      <c r="B9077" s="79"/>
    </row>
    <row r="9078" spans="2:2" ht="54.95" customHeight="1" x14ac:dyDescent="0.25">
      <c r="B9078" s="79"/>
    </row>
    <row r="9079" spans="2:2" ht="54.95" customHeight="1" x14ac:dyDescent="0.25">
      <c r="B9079" s="79"/>
    </row>
    <row r="9080" spans="2:2" ht="54.95" customHeight="1" x14ac:dyDescent="0.25">
      <c r="B9080" s="79"/>
    </row>
    <row r="9081" spans="2:2" ht="54.95" customHeight="1" x14ac:dyDescent="0.25">
      <c r="B9081" s="79"/>
    </row>
    <row r="9082" spans="2:2" ht="54.95" customHeight="1" x14ac:dyDescent="0.25">
      <c r="B9082" s="79"/>
    </row>
    <row r="9083" spans="2:2" ht="54.95" customHeight="1" x14ac:dyDescent="0.25">
      <c r="B9083" s="79"/>
    </row>
    <row r="9084" spans="2:2" ht="54.95" customHeight="1" x14ac:dyDescent="0.25">
      <c r="B9084" s="79"/>
    </row>
    <row r="9085" spans="2:2" ht="54.95" customHeight="1" x14ac:dyDescent="0.25">
      <c r="B9085" s="79"/>
    </row>
    <row r="9086" spans="2:2" ht="54.95" customHeight="1" x14ac:dyDescent="0.25">
      <c r="B9086" s="79"/>
    </row>
    <row r="9087" spans="2:2" ht="54.95" customHeight="1" x14ac:dyDescent="0.25">
      <c r="B9087" s="79"/>
    </row>
    <row r="9088" spans="2:2" ht="54.95" customHeight="1" x14ac:dyDescent="0.25">
      <c r="B9088" s="79"/>
    </row>
    <row r="9089" spans="2:2" ht="54.95" customHeight="1" x14ac:dyDescent="0.25">
      <c r="B9089" s="79"/>
    </row>
    <row r="9090" spans="2:2" ht="54.95" customHeight="1" x14ac:dyDescent="0.25">
      <c r="B9090" s="79"/>
    </row>
    <row r="9091" spans="2:2" ht="54.95" customHeight="1" x14ac:dyDescent="0.25">
      <c r="B9091" s="79"/>
    </row>
    <row r="9092" spans="2:2" ht="54.95" customHeight="1" x14ac:dyDescent="0.25">
      <c r="B9092" s="79"/>
    </row>
    <row r="9093" spans="2:2" ht="54.95" customHeight="1" x14ac:dyDescent="0.25">
      <c r="B9093" s="79"/>
    </row>
    <row r="9094" spans="2:2" ht="54.95" customHeight="1" x14ac:dyDescent="0.25">
      <c r="B9094" s="79"/>
    </row>
    <row r="9095" spans="2:2" ht="54.95" customHeight="1" x14ac:dyDescent="0.25">
      <c r="B9095" s="79"/>
    </row>
    <row r="9096" spans="2:2" ht="54.95" customHeight="1" x14ac:dyDescent="0.25">
      <c r="B9096" s="79"/>
    </row>
    <row r="9097" spans="2:2" ht="54.95" customHeight="1" x14ac:dyDescent="0.25">
      <c r="B9097" s="79"/>
    </row>
    <row r="9098" spans="2:2" ht="54.95" customHeight="1" x14ac:dyDescent="0.25">
      <c r="B9098" s="79"/>
    </row>
    <row r="9099" spans="2:2" ht="54.95" customHeight="1" x14ac:dyDescent="0.25">
      <c r="B9099" s="79"/>
    </row>
    <row r="9100" spans="2:2" ht="54.95" customHeight="1" x14ac:dyDescent="0.25">
      <c r="B9100" s="79"/>
    </row>
    <row r="9101" spans="2:2" ht="54.95" customHeight="1" x14ac:dyDescent="0.25">
      <c r="B9101" s="79"/>
    </row>
    <row r="9102" spans="2:2" ht="54.95" customHeight="1" x14ac:dyDescent="0.25">
      <c r="B9102" s="79"/>
    </row>
    <row r="9103" spans="2:2" ht="54.95" customHeight="1" x14ac:dyDescent="0.25">
      <c r="B9103" s="79"/>
    </row>
    <row r="9104" spans="2:2" ht="54.95" customHeight="1" x14ac:dyDescent="0.25">
      <c r="B9104" s="79"/>
    </row>
    <row r="9105" spans="2:2" ht="54.95" customHeight="1" x14ac:dyDescent="0.25">
      <c r="B9105" s="79"/>
    </row>
    <row r="9106" spans="2:2" ht="54.95" customHeight="1" x14ac:dyDescent="0.25">
      <c r="B9106" s="79"/>
    </row>
    <row r="9107" spans="2:2" ht="54.95" customHeight="1" x14ac:dyDescent="0.25">
      <c r="B9107" s="79"/>
    </row>
    <row r="9108" spans="2:2" ht="54.95" customHeight="1" x14ac:dyDescent="0.25">
      <c r="B9108" s="79"/>
    </row>
    <row r="9109" spans="2:2" ht="54.95" customHeight="1" x14ac:dyDescent="0.25">
      <c r="B9109" s="79"/>
    </row>
    <row r="9110" spans="2:2" ht="54.95" customHeight="1" x14ac:dyDescent="0.25">
      <c r="B9110" s="79"/>
    </row>
    <row r="9111" spans="2:2" ht="54.95" customHeight="1" x14ac:dyDescent="0.25">
      <c r="B9111" s="79"/>
    </row>
    <row r="9112" spans="2:2" ht="54.95" customHeight="1" x14ac:dyDescent="0.25">
      <c r="B9112" s="79"/>
    </row>
    <row r="9113" spans="2:2" ht="54.95" customHeight="1" x14ac:dyDescent="0.25">
      <c r="B9113" s="79"/>
    </row>
    <row r="9114" spans="2:2" ht="54.95" customHeight="1" x14ac:dyDescent="0.25">
      <c r="B9114" s="79"/>
    </row>
    <row r="9115" spans="2:2" ht="54.95" customHeight="1" x14ac:dyDescent="0.25">
      <c r="B9115" s="79"/>
    </row>
    <row r="9116" spans="2:2" ht="54.95" customHeight="1" x14ac:dyDescent="0.25">
      <c r="B9116" s="79"/>
    </row>
    <row r="9117" spans="2:2" ht="54.95" customHeight="1" x14ac:dyDescent="0.25">
      <c r="B9117" s="79"/>
    </row>
    <row r="9118" spans="2:2" ht="54.95" customHeight="1" x14ac:dyDescent="0.25">
      <c r="B9118" s="79"/>
    </row>
    <row r="9119" spans="2:2" ht="54.95" customHeight="1" x14ac:dyDescent="0.25">
      <c r="B9119" s="79"/>
    </row>
    <row r="9120" spans="2:2" ht="54.95" customHeight="1" x14ac:dyDescent="0.25">
      <c r="B9120" s="79"/>
    </row>
    <row r="9121" spans="2:2" ht="54.95" customHeight="1" x14ac:dyDescent="0.25">
      <c r="B9121" s="79"/>
    </row>
    <row r="9122" spans="2:2" ht="54.95" customHeight="1" x14ac:dyDescent="0.25">
      <c r="B9122" s="79"/>
    </row>
    <row r="9123" spans="2:2" ht="54.95" customHeight="1" x14ac:dyDescent="0.25">
      <c r="B9123" s="79"/>
    </row>
    <row r="9124" spans="2:2" ht="54.95" customHeight="1" x14ac:dyDescent="0.25">
      <c r="B9124" s="79"/>
    </row>
    <row r="9125" spans="2:2" ht="54.95" customHeight="1" x14ac:dyDescent="0.25">
      <c r="B9125" s="79"/>
    </row>
    <row r="9126" spans="2:2" ht="54.95" customHeight="1" x14ac:dyDescent="0.25">
      <c r="B9126" s="79"/>
    </row>
    <row r="9127" spans="2:2" ht="54.95" customHeight="1" x14ac:dyDescent="0.25">
      <c r="B9127" s="79"/>
    </row>
    <row r="9128" spans="2:2" ht="54.95" customHeight="1" x14ac:dyDescent="0.25">
      <c r="B9128" s="79"/>
    </row>
    <row r="9129" spans="2:2" ht="54.95" customHeight="1" x14ac:dyDescent="0.25">
      <c r="B9129" s="79"/>
    </row>
    <row r="9130" spans="2:2" ht="54.95" customHeight="1" x14ac:dyDescent="0.25">
      <c r="B9130" s="79"/>
    </row>
    <row r="9131" spans="2:2" ht="54.95" customHeight="1" x14ac:dyDescent="0.25">
      <c r="B9131" s="79"/>
    </row>
    <row r="9132" spans="2:2" ht="54.95" customHeight="1" x14ac:dyDescent="0.25">
      <c r="B9132" s="79"/>
    </row>
    <row r="9133" spans="2:2" ht="54.95" customHeight="1" x14ac:dyDescent="0.25">
      <c r="B9133" s="79"/>
    </row>
    <row r="9134" spans="2:2" ht="54.95" customHeight="1" x14ac:dyDescent="0.25">
      <c r="B9134" s="79"/>
    </row>
    <row r="9135" spans="2:2" ht="54.95" customHeight="1" x14ac:dyDescent="0.25">
      <c r="B9135" s="79"/>
    </row>
    <row r="9136" spans="2:2" ht="54.95" customHeight="1" x14ac:dyDescent="0.25">
      <c r="B9136" s="79"/>
    </row>
    <row r="9137" spans="2:2" ht="54.95" customHeight="1" x14ac:dyDescent="0.25">
      <c r="B9137" s="79"/>
    </row>
    <row r="9138" spans="2:2" ht="54.95" customHeight="1" x14ac:dyDescent="0.25">
      <c r="B9138" s="79"/>
    </row>
    <row r="9139" spans="2:2" ht="54.95" customHeight="1" x14ac:dyDescent="0.25">
      <c r="B9139" s="79"/>
    </row>
    <row r="9140" spans="2:2" ht="54.95" customHeight="1" x14ac:dyDescent="0.25">
      <c r="B9140" s="79"/>
    </row>
    <row r="9141" spans="2:2" ht="54.95" customHeight="1" x14ac:dyDescent="0.25">
      <c r="B9141" s="79"/>
    </row>
    <row r="9142" spans="2:2" ht="54.95" customHeight="1" x14ac:dyDescent="0.25">
      <c r="B9142" s="79"/>
    </row>
    <row r="9143" spans="2:2" ht="54.95" customHeight="1" x14ac:dyDescent="0.25">
      <c r="B9143" s="79"/>
    </row>
    <row r="9144" spans="2:2" ht="54.95" customHeight="1" x14ac:dyDescent="0.25">
      <c r="B9144" s="79"/>
    </row>
    <row r="9145" spans="2:2" ht="54.95" customHeight="1" x14ac:dyDescent="0.25">
      <c r="B9145" s="79"/>
    </row>
    <row r="9146" spans="2:2" ht="54.95" customHeight="1" x14ac:dyDescent="0.25">
      <c r="B9146" s="79"/>
    </row>
    <row r="9147" spans="2:2" ht="54.95" customHeight="1" x14ac:dyDescent="0.25">
      <c r="B9147" s="79"/>
    </row>
    <row r="9148" spans="2:2" ht="54.95" customHeight="1" x14ac:dyDescent="0.25">
      <c r="B9148" s="79"/>
    </row>
    <row r="9149" spans="2:2" ht="54.95" customHeight="1" x14ac:dyDescent="0.25">
      <c r="B9149" s="79"/>
    </row>
    <row r="9150" spans="2:2" ht="54.95" customHeight="1" x14ac:dyDescent="0.25">
      <c r="B9150" s="79"/>
    </row>
    <row r="9151" spans="2:2" ht="54.95" customHeight="1" x14ac:dyDescent="0.25">
      <c r="B9151" s="79"/>
    </row>
    <row r="9152" spans="2:2" ht="54.95" customHeight="1" x14ac:dyDescent="0.25">
      <c r="B9152" s="79"/>
    </row>
    <row r="9153" spans="2:2" ht="54.95" customHeight="1" x14ac:dyDescent="0.25">
      <c r="B9153" s="79"/>
    </row>
    <row r="9154" spans="2:2" ht="54.95" customHeight="1" x14ac:dyDescent="0.25">
      <c r="B9154" s="79"/>
    </row>
    <row r="9155" spans="2:2" ht="54.95" customHeight="1" x14ac:dyDescent="0.25">
      <c r="B9155" s="79"/>
    </row>
    <row r="9156" spans="2:2" ht="54.95" customHeight="1" x14ac:dyDescent="0.25">
      <c r="B9156" s="79"/>
    </row>
    <row r="9157" spans="2:2" ht="54.95" customHeight="1" x14ac:dyDescent="0.25">
      <c r="B9157" s="79"/>
    </row>
    <row r="9158" spans="2:2" ht="54.95" customHeight="1" x14ac:dyDescent="0.25">
      <c r="B9158" s="79"/>
    </row>
    <row r="9159" spans="2:2" ht="54.95" customHeight="1" x14ac:dyDescent="0.25">
      <c r="B9159" s="79"/>
    </row>
    <row r="9160" spans="2:2" ht="54.95" customHeight="1" x14ac:dyDescent="0.25">
      <c r="B9160" s="79"/>
    </row>
    <row r="9161" spans="2:2" ht="54.95" customHeight="1" x14ac:dyDescent="0.25">
      <c r="B9161" s="79"/>
    </row>
    <row r="9162" spans="2:2" ht="54.95" customHeight="1" x14ac:dyDescent="0.25">
      <c r="B9162" s="79"/>
    </row>
    <row r="9163" spans="2:2" ht="54.95" customHeight="1" x14ac:dyDescent="0.25">
      <c r="B9163" s="79"/>
    </row>
    <row r="9164" spans="2:2" ht="54.95" customHeight="1" x14ac:dyDescent="0.25">
      <c r="B9164" s="79"/>
    </row>
    <row r="9165" spans="2:2" ht="54.95" customHeight="1" x14ac:dyDescent="0.25">
      <c r="B9165" s="79"/>
    </row>
    <row r="9166" spans="2:2" ht="54.95" customHeight="1" x14ac:dyDescent="0.25">
      <c r="B9166" s="79"/>
    </row>
    <row r="9167" spans="2:2" ht="54.95" customHeight="1" x14ac:dyDescent="0.25">
      <c r="B9167" s="79"/>
    </row>
    <row r="9168" spans="2:2" ht="54.95" customHeight="1" x14ac:dyDescent="0.25">
      <c r="B9168" s="79"/>
    </row>
    <row r="9169" spans="2:2" ht="54.95" customHeight="1" x14ac:dyDescent="0.25">
      <c r="B9169" s="79"/>
    </row>
    <row r="9170" spans="2:2" ht="54.95" customHeight="1" x14ac:dyDescent="0.25">
      <c r="B9170" s="79"/>
    </row>
    <row r="9171" spans="2:2" ht="54.95" customHeight="1" x14ac:dyDescent="0.25">
      <c r="B9171" s="79"/>
    </row>
    <row r="9172" spans="2:2" ht="54.95" customHeight="1" x14ac:dyDescent="0.25">
      <c r="B9172" s="79"/>
    </row>
    <row r="9173" spans="2:2" ht="54.95" customHeight="1" x14ac:dyDescent="0.25">
      <c r="B9173" s="79"/>
    </row>
    <row r="9174" spans="2:2" ht="54.95" customHeight="1" x14ac:dyDescent="0.25">
      <c r="B9174" s="79"/>
    </row>
    <row r="9175" spans="2:2" ht="54.95" customHeight="1" x14ac:dyDescent="0.25">
      <c r="B9175" s="79"/>
    </row>
    <row r="9176" spans="2:2" ht="54.95" customHeight="1" x14ac:dyDescent="0.25">
      <c r="B9176" s="79"/>
    </row>
    <row r="9177" spans="2:2" ht="54.95" customHeight="1" x14ac:dyDescent="0.25">
      <c r="B9177" s="79"/>
    </row>
    <row r="9178" spans="2:2" ht="54.95" customHeight="1" x14ac:dyDescent="0.25">
      <c r="B9178" s="79"/>
    </row>
    <row r="9179" spans="2:2" ht="54.95" customHeight="1" x14ac:dyDescent="0.25">
      <c r="B9179" s="79"/>
    </row>
    <row r="9180" spans="2:2" ht="54.95" customHeight="1" x14ac:dyDescent="0.25">
      <c r="B9180" s="79"/>
    </row>
    <row r="9181" spans="2:2" ht="54.95" customHeight="1" x14ac:dyDescent="0.25">
      <c r="B9181" s="79"/>
    </row>
    <row r="9182" spans="2:2" ht="54.95" customHeight="1" x14ac:dyDescent="0.25">
      <c r="B9182" s="79"/>
    </row>
    <row r="9183" spans="2:2" ht="54.95" customHeight="1" x14ac:dyDescent="0.25">
      <c r="B9183" s="79"/>
    </row>
    <row r="9184" spans="2:2" ht="54.95" customHeight="1" x14ac:dyDescent="0.25">
      <c r="B9184" s="79"/>
    </row>
    <row r="9185" spans="2:2" ht="54.95" customHeight="1" x14ac:dyDescent="0.25">
      <c r="B9185" s="79"/>
    </row>
    <row r="9186" spans="2:2" ht="54.95" customHeight="1" x14ac:dyDescent="0.25">
      <c r="B9186" s="79"/>
    </row>
    <row r="9187" spans="2:2" ht="54.95" customHeight="1" x14ac:dyDescent="0.25">
      <c r="B9187" s="79"/>
    </row>
    <row r="9188" spans="2:2" ht="54.95" customHeight="1" x14ac:dyDescent="0.25">
      <c r="B9188" s="79"/>
    </row>
    <row r="9189" spans="2:2" ht="54.95" customHeight="1" x14ac:dyDescent="0.25">
      <c r="B9189" s="79"/>
    </row>
    <row r="9190" spans="2:2" ht="54.95" customHeight="1" x14ac:dyDescent="0.25">
      <c r="B9190" s="79"/>
    </row>
    <row r="9191" spans="2:2" ht="54.95" customHeight="1" x14ac:dyDescent="0.25">
      <c r="B9191" s="79"/>
    </row>
    <row r="9192" spans="2:2" ht="54.95" customHeight="1" x14ac:dyDescent="0.25">
      <c r="B9192" s="79"/>
    </row>
    <row r="9193" spans="2:2" ht="54.95" customHeight="1" x14ac:dyDescent="0.25">
      <c r="B9193" s="79"/>
    </row>
    <row r="9194" spans="2:2" ht="54.95" customHeight="1" x14ac:dyDescent="0.25">
      <c r="B9194" s="79"/>
    </row>
    <row r="9195" spans="2:2" ht="54.95" customHeight="1" x14ac:dyDescent="0.25">
      <c r="B9195" s="79"/>
    </row>
    <row r="9196" spans="2:2" ht="54.95" customHeight="1" x14ac:dyDescent="0.25">
      <c r="B9196" s="79"/>
    </row>
    <row r="9197" spans="2:2" ht="54.95" customHeight="1" x14ac:dyDescent="0.25">
      <c r="B9197" s="79"/>
    </row>
    <row r="9198" spans="2:2" ht="54.95" customHeight="1" x14ac:dyDescent="0.25">
      <c r="B9198" s="79"/>
    </row>
    <row r="9199" spans="2:2" ht="54.95" customHeight="1" x14ac:dyDescent="0.25">
      <c r="B9199" s="79"/>
    </row>
    <row r="9200" spans="2:2" ht="54.95" customHeight="1" x14ac:dyDescent="0.25">
      <c r="B9200" s="79"/>
    </row>
    <row r="9201" spans="2:2" ht="54.95" customHeight="1" x14ac:dyDescent="0.25">
      <c r="B9201" s="79"/>
    </row>
    <row r="9202" spans="2:2" ht="54.95" customHeight="1" x14ac:dyDescent="0.25">
      <c r="B9202" s="79"/>
    </row>
    <row r="9203" spans="2:2" ht="54.95" customHeight="1" x14ac:dyDescent="0.25">
      <c r="B9203" s="79"/>
    </row>
    <row r="9204" spans="2:2" ht="54.95" customHeight="1" x14ac:dyDescent="0.25">
      <c r="B9204" s="79"/>
    </row>
    <row r="9205" spans="2:2" ht="54.95" customHeight="1" x14ac:dyDescent="0.25">
      <c r="B9205" s="79"/>
    </row>
    <row r="9206" spans="2:2" ht="54.95" customHeight="1" x14ac:dyDescent="0.25">
      <c r="B9206" s="79"/>
    </row>
    <row r="9207" spans="2:2" ht="54.95" customHeight="1" x14ac:dyDescent="0.25">
      <c r="B9207" s="79"/>
    </row>
    <row r="9208" spans="2:2" ht="54.95" customHeight="1" x14ac:dyDescent="0.25">
      <c r="B9208" s="79"/>
    </row>
    <row r="9209" spans="2:2" ht="54.95" customHeight="1" x14ac:dyDescent="0.25">
      <c r="B9209" s="79"/>
    </row>
    <row r="9210" spans="2:2" ht="54.95" customHeight="1" x14ac:dyDescent="0.25">
      <c r="B9210" s="79"/>
    </row>
    <row r="9211" spans="2:2" ht="54.95" customHeight="1" x14ac:dyDescent="0.25">
      <c r="B9211" s="79"/>
    </row>
    <row r="9212" spans="2:2" ht="54.95" customHeight="1" x14ac:dyDescent="0.25">
      <c r="B9212" s="79"/>
    </row>
    <row r="9213" spans="2:2" ht="54.95" customHeight="1" x14ac:dyDescent="0.25">
      <c r="B9213" s="79"/>
    </row>
    <row r="9214" spans="2:2" ht="54.95" customHeight="1" x14ac:dyDescent="0.25">
      <c r="B9214" s="79"/>
    </row>
    <row r="9215" spans="2:2" ht="54.95" customHeight="1" x14ac:dyDescent="0.25">
      <c r="B9215" s="79"/>
    </row>
    <row r="9216" spans="2:2" ht="54.95" customHeight="1" x14ac:dyDescent="0.25">
      <c r="B9216" s="79"/>
    </row>
    <row r="9217" spans="2:2" ht="54.95" customHeight="1" x14ac:dyDescent="0.25">
      <c r="B9217" s="79"/>
    </row>
    <row r="9218" spans="2:2" ht="54.95" customHeight="1" x14ac:dyDescent="0.25">
      <c r="B9218" s="79"/>
    </row>
    <row r="9219" spans="2:2" ht="54.95" customHeight="1" x14ac:dyDescent="0.25">
      <c r="B9219" s="79"/>
    </row>
    <row r="9220" spans="2:2" ht="54.95" customHeight="1" x14ac:dyDescent="0.25">
      <c r="B9220" s="79"/>
    </row>
    <row r="9221" spans="2:2" ht="54.95" customHeight="1" x14ac:dyDescent="0.25">
      <c r="B9221" s="79"/>
    </row>
    <row r="9222" spans="2:2" ht="54.95" customHeight="1" x14ac:dyDescent="0.25">
      <c r="B9222" s="79"/>
    </row>
    <row r="9223" spans="2:2" ht="54.95" customHeight="1" x14ac:dyDescent="0.25">
      <c r="B9223" s="79"/>
    </row>
    <row r="9224" spans="2:2" ht="54.95" customHeight="1" x14ac:dyDescent="0.25">
      <c r="B9224" s="79"/>
    </row>
    <row r="9225" spans="2:2" ht="54.95" customHeight="1" x14ac:dyDescent="0.25">
      <c r="B9225" s="79"/>
    </row>
    <row r="9226" spans="2:2" ht="54.95" customHeight="1" x14ac:dyDescent="0.25">
      <c r="B9226" s="79"/>
    </row>
    <row r="9227" spans="2:2" ht="54.95" customHeight="1" x14ac:dyDescent="0.25">
      <c r="B9227" s="79"/>
    </row>
    <row r="9228" spans="2:2" ht="54.95" customHeight="1" x14ac:dyDescent="0.25">
      <c r="B9228" s="79"/>
    </row>
    <row r="9229" spans="2:2" ht="54.95" customHeight="1" x14ac:dyDescent="0.25">
      <c r="B9229" s="79"/>
    </row>
    <row r="9230" spans="2:2" ht="54.95" customHeight="1" x14ac:dyDescent="0.25">
      <c r="B9230" s="79"/>
    </row>
    <row r="9231" spans="2:2" ht="54.95" customHeight="1" x14ac:dyDescent="0.25">
      <c r="B9231" s="79"/>
    </row>
    <row r="9232" spans="2:2" ht="54.95" customHeight="1" x14ac:dyDescent="0.25">
      <c r="B9232" s="79"/>
    </row>
    <row r="9233" spans="2:2" ht="54.95" customHeight="1" x14ac:dyDescent="0.25">
      <c r="B9233" s="79"/>
    </row>
    <row r="9234" spans="2:2" ht="54.95" customHeight="1" x14ac:dyDescent="0.25">
      <c r="B9234" s="79"/>
    </row>
    <row r="9235" spans="2:2" ht="54.95" customHeight="1" x14ac:dyDescent="0.25">
      <c r="B9235" s="79"/>
    </row>
    <row r="9236" spans="2:2" ht="54.95" customHeight="1" x14ac:dyDescent="0.25">
      <c r="B9236" s="79"/>
    </row>
    <row r="9237" spans="2:2" ht="54.95" customHeight="1" x14ac:dyDescent="0.25">
      <c r="B9237" s="79"/>
    </row>
    <row r="9238" spans="2:2" ht="54.95" customHeight="1" x14ac:dyDescent="0.25">
      <c r="B9238" s="79"/>
    </row>
    <row r="9239" spans="2:2" ht="54.95" customHeight="1" x14ac:dyDescent="0.25">
      <c r="B9239" s="79"/>
    </row>
    <row r="9240" spans="2:2" ht="54.95" customHeight="1" x14ac:dyDescent="0.25">
      <c r="B9240" s="79"/>
    </row>
    <row r="9241" spans="2:2" ht="54.95" customHeight="1" x14ac:dyDescent="0.25">
      <c r="B9241" s="79"/>
    </row>
    <row r="9242" spans="2:2" ht="54.95" customHeight="1" x14ac:dyDescent="0.25">
      <c r="B9242" s="79"/>
    </row>
    <row r="9243" spans="2:2" ht="54.95" customHeight="1" x14ac:dyDescent="0.25">
      <c r="B9243" s="79"/>
    </row>
    <row r="9244" spans="2:2" ht="54.95" customHeight="1" x14ac:dyDescent="0.25">
      <c r="B9244" s="79"/>
    </row>
    <row r="9245" spans="2:2" ht="54.95" customHeight="1" x14ac:dyDescent="0.25">
      <c r="B9245" s="79"/>
    </row>
    <row r="9246" spans="2:2" ht="54.95" customHeight="1" x14ac:dyDescent="0.25">
      <c r="B9246" s="79"/>
    </row>
    <row r="9247" spans="2:2" ht="54.95" customHeight="1" x14ac:dyDescent="0.25">
      <c r="B9247" s="79"/>
    </row>
    <row r="9248" spans="2:2" ht="54.95" customHeight="1" x14ac:dyDescent="0.25">
      <c r="B9248" s="79"/>
    </row>
    <row r="9249" spans="2:2" ht="54.95" customHeight="1" x14ac:dyDescent="0.25">
      <c r="B9249" s="79"/>
    </row>
    <row r="9250" spans="2:2" ht="54.95" customHeight="1" x14ac:dyDescent="0.25">
      <c r="B9250" s="79"/>
    </row>
    <row r="9251" spans="2:2" ht="54.95" customHeight="1" x14ac:dyDescent="0.25">
      <c r="B9251" s="79"/>
    </row>
    <row r="9252" spans="2:2" ht="54.95" customHeight="1" x14ac:dyDescent="0.25">
      <c r="B9252" s="79"/>
    </row>
    <row r="9253" spans="2:2" ht="54.95" customHeight="1" x14ac:dyDescent="0.25">
      <c r="B9253" s="79"/>
    </row>
    <row r="9254" spans="2:2" ht="54.95" customHeight="1" x14ac:dyDescent="0.25">
      <c r="B9254" s="79"/>
    </row>
    <row r="9255" spans="2:2" ht="54.95" customHeight="1" x14ac:dyDescent="0.25">
      <c r="B9255" s="79"/>
    </row>
    <row r="9256" spans="2:2" ht="54.95" customHeight="1" x14ac:dyDescent="0.25">
      <c r="B9256" s="79"/>
    </row>
    <row r="9257" spans="2:2" ht="54.95" customHeight="1" x14ac:dyDescent="0.25">
      <c r="B9257" s="79"/>
    </row>
    <row r="9258" spans="2:2" ht="54.95" customHeight="1" x14ac:dyDescent="0.25">
      <c r="B9258" s="79"/>
    </row>
    <row r="9259" spans="2:2" ht="54.95" customHeight="1" x14ac:dyDescent="0.25">
      <c r="B9259" s="79"/>
    </row>
    <row r="9260" spans="2:2" ht="54.95" customHeight="1" x14ac:dyDescent="0.25">
      <c r="B9260" s="79"/>
    </row>
    <row r="9261" spans="2:2" ht="54.95" customHeight="1" x14ac:dyDescent="0.25">
      <c r="B9261" s="79"/>
    </row>
    <row r="9262" spans="2:2" ht="54.95" customHeight="1" x14ac:dyDescent="0.25">
      <c r="B9262" s="79"/>
    </row>
    <row r="9263" spans="2:2" ht="54.95" customHeight="1" x14ac:dyDescent="0.25">
      <c r="B9263" s="79"/>
    </row>
    <row r="9264" spans="2:2" ht="54.95" customHeight="1" x14ac:dyDescent="0.25">
      <c r="B9264" s="79"/>
    </row>
    <row r="9265" spans="2:2" ht="54.95" customHeight="1" x14ac:dyDescent="0.25">
      <c r="B9265" s="79"/>
    </row>
    <row r="9266" spans="2:2" ht="54.95" customHeight="1" x14ac:dyDescent="0.25">
      <c r="B9266" s="79"/>
    </row>
    <row r="9267" spans="2:2" ht="54.95" customHeight="1" x14ac:dyDescent="0.25">
      <c r="B9267" s="79"/>
    </row>
    <row r="9268" spans="2:2" ht="54.95" customHeight="1" x14ac:dyDescent="0.25">
      <c r="B9268" s="79"/>
    </row>
    <row r="9269" spans="2:2" ht="54.95" customHeight="1" x14ac:dyDescent="0.25">
      <c r="B9269" s="79"/>
    </row>
    <row r="9270" spans="2:2" ht="54.95" customHeight="1" x14ac:dyDescent="0.25">
      <c r="B9270" s="79"/>
    </row>
    <row r="9271" spans="2:2" ht="54.95" customHeight="1" x14ac:dyDescent="0.25">
      <c r="B9271" s="79"/>
    </row>
    <row r="9272" spans="2:2" ht="54.95" customHeight="1" x14ac:dyDescent="0.25">
      <c r="B9272" s="79"/>
    </row>
    <row r="9273" spans="2:2" ht="54.95" customHeight="1" x14ac:dyDescent="0.25">
      <c r="B9273" s="79"/>
    </row>
    <row r="9274" spans="2:2" ht="54.95" customHeight="1" x14ac:dyDescent="0.25">
      <c r="B9274" s="79"/>
    </row>
    <row r="9275" spans="2:2" ht="54.95" customHeight="1" x14ac:dyDescent="0.25">
      <c r="B9275" s="79"/>
    </row>
    <row r="9276" spans="2:2" ht="54.95" customHeight="1" x14ac:dyDescent="0.25">
      <c r="B9276" s="79"/>
    </row>
    <row r="9277" spans="2:2" ht="54.95" customHeight="1" x14ac:dyDescent="0.25">
      <c r="B9277" s="79"/>
    </row>
    <row r="9278" spans="2:2" ht="54.95" customHeight="1" x14ac:dyDescent="0.25">
      <c r="B9278" s="79"/>
    </row>
    <row r="9279" spans="2:2" ht="54.95" customHeight="1" x14ac:dyDescent="0.25">
      <c r="B9279" s="79"/>
    </row>
    <row r="9280" spans="2:2" ht="54.95" customHeight="1" x14ac:dyDescent="0.25">
      <c r="B9280" s="79"/>
    </row>
    <row r="9281" spans="2:2" ht="54.95" customHeight="1" x14ac:dyDescent="0.25">
      <c r="B9281" s="79"/>
    </row>
    <row r="9282" spans="2:2" ht="54.95" customHeight="1" x14ac:dyDescent="0.25">
      <c r="B9282" s="79"/>
    </row>
    <row r="9283" spans="2:2" ht="54.95" customHeight="1" x14ac:dyDescent="0.25">
      <c r="B9283" s="79"/>
    </row>
    <row r="9284" spans="2:2" ht="54.95" customHeight="1" x14ac:dyDescent="0.25">
      <c r="B9284" s="79"/>
    </row>
    <row r="9285" spans="2:2" ht="54.95" customHeight="1" x14ac:dyDescent="0.25">
      <c r="B9285" s="79"/>
    </row>
    <row r="9286" spans="2:2" ht="54.95" customHeight="1" x14ac:dyDescent="0.25">
      <c r="B9286" s="79"/>
    </row>
    <row r="9287" spans="2:2" ht="54.95" customHeight="1" x14ac:dyDescent="0.25">
      <c r="B9287" s="79"/>
    </row>
    <row r="9288" spans="2:2" ht="54.95" customHeight="1" x14ac:dyDescent="0.25">
      <c r="B9288" s="79"/>
    </row>
    <row r="9289" spans="2:2" ht="54.95" customHeight="1" x14ac:dyDescent="0.25">
      <c r="B9289" s="79"/>
    </row>
    <row r="9290" spans="2:2" ht="54.95" customHeight="1" x14ac:dyDescent="0.25">
      <c r="B9290" s="79"/>
    </row>
    <row r="9291" spans="2:2" ht="54.95" customHeight="1" x14ac:dyDescent="0.25">
      <c r="B9291" s="79"/>
    </row>
    <row r="9292" spans="2:2" ht="54.95" customHeight="1" x14ac:dyDescent="0.25">
      <c r="B9292" s="79"/>
    </row>
    <row r="9293" spans="2:2" ht="54.95" customHeight="1" x14ac:dyDescent="0.25">
      <c r="B9293" s="79"/>
    </row>
    <row r="9294" spans="2:2" ht="54.95" customHeight="1" x14ac:dyDescent="0.25">
      <c r="B9294" s="79"/>
    </row>
    <row r="9295" spans="2:2" ht="54.95" customHeight="1" x14ac:dyDescent="0.25">
      <c r="B9295" s="79"/>
    </row>
    <row r="9296" spans="2:2" ht="54.95" customHeight="1" x14ac:dyDescent="0.25">
      <c r="B9296" s="79"/>
    </row>
    <row r="9297" spans="2:2" ht="54.95" customHeight="1" x14ac:dyDescent="0.25">
      <c r="B9297" s="79"/>
    </row>
    <row r="9298" spans="2:2" ht="54.95" customHeight="1" x14ac:dyDescent="0.25">
      <c r="B9298" s="79"/>
    </row>
    <row r="9299" spans="2:2" ht="54.95" customHeight="1" x14ac:dyDescent="0.25">
      <c r="B9299" s="79"/>
    </row>
    <row r="9300" spans="2:2" ht="54.95" customHeight="1" x14ac:dyDescent="0.25">
      <c r="B9300" s="79"/>
    </row>
    <row r="9301" spans="2:2" ht="54.95" customHeight="1" x14ac:dyDescent="0.25">
      <c r="B9301" s="79"/>
    </row>
    <row r="9302" spans="2:2" ht="54.95" customHeight="1" x14ac:dyDescent="0.25">
      <c r="B9302" s="79"/>
    </row>
    <row r="9303" spans="2:2" ht="54.95" customHeight="1" x14ac:dyDescent="0.25">
      <c r="B9303" s="79"/>
    </row>
    <row r="9304" spans="2:2" ht="54.95" customHeight="1" x14ac:dyDescent="0.25">
      <c r="B9304" s="79"/>
    </row>
    <row r="9305" spans="2:2" ht="54.95" customHeight="1" x14ac:dyDescent="0.25">
      <c r="B9305" s="79"/>
    </row>
    <row r="9306" spans="2:2" ht="54.95" customHeight="1" x14ac:dyDescent="0.25">
      <c r="B9306" s="79"/>
    </row>
    <row r="9307" spans="2:2" ht="54.95" customHeight="1" x14ac:dyDescent="0.25">
      <c r="B9307" s="79"/>
    </row>
    <row r="9308" spans="2:2" ht="54.95" customHeight="1" x14ac:dyDescent="0.25">
      <c r="B9308" s="79"/>
    </row>
    <row r="9309" spans="2:2" ht="54.95" customHeight="1" x14ac:dyDescent="0.25">
      <c r="B9309" s="79"/>
    </row>
    <row r="9310" spans="2:2" ht="54.95" customHeight="1" x14ac:dyDescent="0.25">
      <c r="B9310" s="79"/>
    </row>
    <row r="9311" spans="2:2" ht="54.95" customHeight="1" x14ac:dyDescent="0.25">
      <c r="B9311" s="79"/>
    </row>
    <row r="9312" spans="2:2" ht="54.95" customHeight="1" x14ac:dyDescent="0.25">
      <c r="B9312" s="79"/>
    </row>
    <row r="9313" spans="2:2" ht="54.95" customHeight="1" x14ac:dyDescent="0.25">
      <c r="B9313" s="79"/>
    </row>
    <row r="9314" spans="2:2" ht="54.95" customHeight="1" x14ac:dyDescent="0.25">
      <c r="B9314" s="79"/>
    </row>
    <row r="9315" spans="2:2" ht="54.95" customHeight="1" x14ac:dyDescent="0.25">
      <c r="B9315" s="79"/>
    </row>
    <row r="9316" spans="2:2" ht="54.95" customHeight="1" x14ac:dyDescent="0.25">
      <c r="B9316" s="79"/>
    </row>
    <row r="9317" spans="2:2" ht="54.95" customHeight="1" x14ac:dyDescent="0.25">
      <c r="B9317" s="79"/>
    </row>
    <row r="9318" spans="2:2" ht="54.95" customHeight="1" x14ac:dyDescent="0.25">
      <c r="B9318" s="79"/>
    </row>
    <row r="9319" spans="2:2" ht="54.95" customHeight="1" x14ac:dyDescent="0.25">
      <c r="B9319" s="79"/>
    </row>
    <row r="9320" spans="2:2" ht="54.95" customHeight="1" x14ac:dyDescent="0.25">
      <c r="B9320" s="79"/>
    </row>
    <row r="9321" spans="2:2" ht="54.95" customHeight="1" x14ac:dyDescent="0.25">
      <c r="B9321" s="79"/>
    </row>
    <row r="9322" spans="2:2" ht="54.95" customHeight="1" x14ac:dyDescent="0.25">
      <c r="B9322" s="79"/>
    </row>
    <row r="9323" spans="2:2" ht="54.95" customHeight="1" x14ac:dyDescent="0.25">
      <c r="B9323" s="79"/>
    </row>
    <row r="9324" spans="2:2" ht="54.95" customHeight="1" x14ac:dyDescent="0.25">
      <c r="B9324" s="79"/>
    </row>
    <row r="9325" spans="2:2" ht="54.95" customHeight="1" x14ac:dyDescent="0.25">
      <c r="B9325" s="79"/>
    </row>
    <row r="9326" spans="2:2" ht="54.95" customHeight="1" x14ac:dyDescent="0.25">
      <c r="B9326" s="79"/>
    </row>
    <row r="9327" spans="2:2" ht="54.95" customHeight="1" x14ac:dyDescent="0.25">
      <c r="B9327" s="79"/>
    </row>
    <row r="9328" spans="2:2" ht="54.95" customHeight="1" x14ac:dyDescent="0.25">
      <c r="B9328" s="79"/>
    </row>
    <row r="9329" spans="2:2" ht="54.95" customHeight="1" x14ac:dyDescent="0.25">
      <c r="B9329" s="79"/>
    </row>
    <row r="9330" spans="2:2" ht="54.95" customHeight="1" x14ac:dyDescent="0.25">
      <c r="B9330" s="79"/>
    </row>
    <row r="9331" spans="2:2" ht="54.95" customHeight="1" x14ac:dyDescent="0.25">
      <c r="B9331" s="79"/>
    </row>
    <row r="9332" spans="2:2" ht="54.95" customHeight="1" x14ac:dyDescent="0.25">
      <c r="B9332" s="79"/>
    </row>
    <row r="9333" spans="2:2" ht="54.95" customHeight="1" x14ac:dyDescent="0.25">
      <c r="B9333" s="79"/>
    </row>
    <row r="9334" spans="2:2" ht="54.95" customHeight="1" x14ac:dyDescent="0.25">
      <c r="B9334" s="79"/>
    </row>
    <row r="9335" spans="2:2" ht="54.95" customHeight="1" x14ac:dyDescent="0.25">
      <c r="B9335" s="79"/>
    </row>
    <row r="9336" spans="2:2" ht="54.95" customHeight="1" x14ac:dyDescent="0.25">
      <c r="B9336" s="79"/>
    </row>
    <row r="9337" spans="2:2" ht="54.95" customHeight="1" x14ac:dyDescent="0.25">
      <c r="B9337" s="79"/>
    </row>
    <row r="9338" spans="2:2" ht="54.95" customHeight="1" x14ac:dyDescent="0.25">
      <c r="B9338" s="79"/>
    </row>
    <row r="9339" spans="2:2" ht="54.95" customHeight="1" x14ac:dyDescent="0.25">
      <c r="B9339" s="79"/>
    </row>
    <row r="9340" spans="2:2" ht="54.95" customHeight="1" x14ac:dyDescent="0.25">
      <c r="B9340" s="79"/>
    </row>
    <row r="9341" spans="2:2" ht="54.95" customHeight="1" x14ac:dyDescent="0.25">
      <c r="B9341" s="79"/>
    </row>
    <row r="9342" spans="2:2" ht="54.95" customHeight="1" x14ac:dyDescent="0.25">
      <c r="B9342" s="79"/>
    </row>
    <row r="9343" spans="2:2" ht="54.95" customHeight="1" x14ac:dyDescent="0.25">
      <c r="B9343" s="79"/>
    </row>
    <row r="9344" spans="2:2" ht="54.95" customHeight="1" x14ac:dyDescent="0.25">
      <c r="B9344" s="79"/>
    </row>
    <row r="9345" spans="2:2" ht="54.95" customHeight="1" x14ac:dyDescent="0.25">
      <c r="B9345" s="79"/>
    </row>
    <row r="9346" spans="2:2" ht="54.95" customHeight="1" x14ac:dyDescent="0.25">
      <c r="B9346" s="79"/>
    </row>
    <row r="9347" spans="2:2" ht="54.95" customHeight="1" x14ac:dyDescent="0.25">
      <c r="B9347" s="79"/>
    </row>
    <row r="9348" spans="2:2" ht="54.95" customHeight="1" x14ac:dyDescent="0.25">
      <c r="B9348" s="79"/>
    </row>
    <row r="9349" spans="2:2" ht="54.95" customHeight="1" x14ac:dyDescent="0.25">
      <c r="B9349" s="79"/>
    </row>
    <row r="9350" spans="2:2" ht="54.95" customHeight="1" x14ac:dyDescent="0.25">
      <c r="B9350" s="79"/>
    </row>
    <row r="9351" spans="2:2" ht="54.95" customHeight="1" x14ac:dyDescent="0.25">
      <c r="B9351" s="79"/>
    </row>
    <row r="9352" spans="2:2" ht="54.95" customHeight="1" x14ac:dyDescent="0.25">
      <c r="B9352" s="79"/>
    </row>
    <row r="9353" spans="2:2" ht="54.95" customHeight="1" x14ac:dyDescent="0.25">
      <c r="B9353" s="79"/>
    </row>
    <row r="9354" spans="2:2" ht="54.95" customHeight="1" x14ac:dyDescent="0.25">
      <c r="B9354" s="79"/>
    </row>
    <row r="9355" spans="2:2" ht="54.95" customHeight="1" x14ac:dyDescent="0.25">
      <c r="B9355" s="79"/>
    </row>
    <row r="9356" spans="2:2" ht="54.95" customHeight="1" x14ac:dyDescent="0.25">
      <c r="B9356" s="79"/>
    </row>
    <row r="9357" spans="2:2" ht="54.95" customHeight="1" x14ac:dyDescent="0.25">
      <c r="B9357" s="79"/>
    </row>
    <row r="9358" spans="2:2" ht="54.95" customHeight="1" x14ac:dyDescent="0.25">
      <c r="B9358" s="79"/>
    </row>
    <row r="9359" spans="2:2" ht="54.95" customHeight="1" x14ac:dyDescent="0.25">
      <c r="B9359" s="79"/>
    </row>
    <row r="9360" spans="2:2" ht="54.95" customHeight="1" x14ac:dyDescent="0.25">
      <c r="B9360" s="79"/>
    </row>
    <row r="9361" spans="2:2" ht="54.95" customHeight="1" x14ac:dyDescent="0.25">
      <c r="B9361" s="79"/>
    </row>
    <row r="9362" spans="2:2" ht="54.95" customHeight="1" x14ac:dyDescent="0.25">
      <c r="B9362" s="79"/>
    </row>
    <row r="9363" spans="2:2" ht="54.95" customHeight="1" x14ac:dyDescent="0.25">
      <c r="B9363" s="79"/>
    </row>
    <row r="9364" spans="2:2" ht="54.95" customHeight="1" x14ac:dyDescent="0.25">
      <c r="B9364" s="79"/>
    </row>
    <row r="9365" spans="2:2" ht="54.95" customHeight="1" x14ac:dyDescent="0.25">
      <c r="B9365" s="79"/>
    </row>
    <row r="9366" spans="2:2" ht="54.95" customHeight="1" x14ac:dyDescent="0.25">
      <c r="B9366" s="79"/>
    </row>
    <row r="9367" spans="2:2" ht="54.95" customHeight="1" x14ac:dyDescent="0.25">
      <c r="B9367" s="79"/>
    </row>
    <row r="9368" spans="2:2" ht="54.95" customHeight="1" x14ac:dyDescent="0.25">
      <c r="B9368" s="79"/>
    </row>
    <row r="9369" spans="2:2" ht="54.95" customHeight="1" x14ac:dyDescent="0.25">
      <c r="B9369" s="79"/>
    </row>
    <row r="9370" spans="2:2" ht="54.95" customHeight="1" x14ac:dyDescent="0.25">
      <c r="B9370" s="79"/>
    </row>
    <row r="9371" spans="2:2" ht="54.95" customHeight="1" x14ac:dyDescent="0.25">
      <c r="B9371" s="79"/>
    </row>
    <row r="9372" spans="2:2" ht="54.95" customHeight="1" x14ac:dyDescent="0.25">
      <c r="B9372" s="79"/>
    </row>
    <row r="9373" spans="2:2" ht="54.95" customHeight="1" x14ac:dyDescent="0.25">
      <c r="B9373" s="79"/>
    </row>
    <row r="9374" spans="2:2" ht="54.95" customHeight="1" x14ac:dyDescent="0.25">
      <c r="B9374" s="79"/>
    </row>
    <row r="9375" spans="2:2" ht="54.95" customHeight="1" x14ac:dyDescent="0.25">
      <c r="B9375" s="79"/>
    </row>
    <row r="9376" spans="2:2" ht="54.95" customHeight="1" x14ac:dyDescent="0.25">
      <c r="B9376" s="79"/>
    </row>
    <row r="9377" spans="2:2" ht="54.95" customHeight="1" x14ac:dyDescent="0.25">
      <c r="B9377" s="79"/>
    </row>
    <row r="9378" spans="2:2" ht="54.95" customHeight="1" x14ac:dyDescent="0.25">
      <c r="B9378" s="79"/>
    </row>
    <row r="9379" spans="2:2" ht="54.95" customHeight="1" x14ac:dyDescent="0.25">
      <c r="B9379" s="79"/>
    </row>
    <row r="9380" spans="2:2" ht="54.95" customHeight="1" x14ac:dyDescent="0.25">
      <c r="B9380" s="79"/>
    </row>
    <row r="9381" spans="2:2" ht="54.95" customHeight="1" x14ac:dyDescent="0.25">
      <c r="B9381" s="79"/>
    </row>
    <row r="9382" spans="2:2" ht="54.95" customHeight="1" x14ac:dyDescent="0.25">
      <c r="B9382" s="79"/>
    </row>
    <row r="9383" spans="2:2" ht="54.95" customHeight="1" x14ac:dyDescent="0.25">
      <c r="B9383" s="79"/>
    </row>
    <row r="9384" spans="2:2" ht="54.95" customHeight="1" x14ac:dyDescent="0.25">
      <c r="B9384" s="79"/>
    </row>
    <row r="9385" spans="2:2" ht="54.95" customHeight="1" x14ac:dyDescent="0.25">
      <c r="B9385" s="79"/>
    </row>
    <row r="9386" spans="2:2" ht="54.95" customHeight="1" x14ac:dyDescent="0.25">
      <c r="B9386" s="79"/>
    </row>
    <row r="9387" spans="2:2" ht="54.95" customHeight="1" x14ac:dyDescent="0.25">
      <c r="B9387" s="79"/>
    </row>
    <row r="9388" spans="2:2" ht="54.95" customHeight="1" x14ac:dyDescent="0.25">
      <c r="B9388" s="79"/>
    </row>
    <row r="9389" spans="2:2" ht="54.95" customHeight="1" x14ac:dyDescent="0.25">
      <c r="B9389" s="79"/>
    </row>
    <row r="9390" spans="2:2" ht="54.95" customHeight="1" x14ac:dyDescent="0.25">
      <c r="B9390" s="79"/>
    </row>
    <row r="9391" spans="2:2" ht="54.95" customHeight="1" x14ac:dyDescent="0.25">
      <c r="B9391" s="79"/>
    </row>
    <row r="9392" spans="2:2" ht="54.95" customHeight="1" x14ac:dyDescent="0.25">
      <c r="B9392" s="79"/>
    </row>
    <row r="9393" spans="2:2" ht="54.95" customHeight="1" x14ac:dyDescent="0.25">
      <c r="B9393" s="79"/>
    </row>
    <row r="9394" spans="2:2" ht="54.95" customHeight="1" x14ac:dyDescent="0.25">
      <c r="B9394" s="79"/>
    </row>
    <row r="9395" spans="2:2" ht="54.95" customHeight="1" x14ac:dyDescent="0.25">
      <c r="B9395" s="79"/>
    </row>
    <row r="9396" spans="2:2" ht="54.95" customHeight="1" x14ac:dyDescent="0.25">
      <c r="B9396" s="79"/>
    </row>
    <row r="9397" spans="2:2" ht="54.95" customHeight="1" x14ac:dyDescent="0.25">
      <c r="B9397" s="79"/>
    </row>
    <row r="9398" spans="2:2" ht="54.95" customHeight="1" x14ac:dyDescent="0.25">
      <c r="B9398" s="79"/>
    </row>
    <row r="9399" spans="2:2" ht="54.95" customHeight="1" x14ac:dyDescent="0.25">
      <c r="B9399" s="79"/>
    </row>
    <row r="9400" spans="2:2" ht="54.95" customHeight="1" x14ac:dyDescent="0.25">
      <c r="B9400" s="79"/>
    </row>
    <row r="9401" spans="2:2" ht="54.95" customHeight="1" x14ac:dyDescent="0.25">
      <c r="B9401" s="79"/>
    </row>
    <row r="9402" spans="2:2" ht="54.95" customHeight="1" x14ac:dyDescent="0.25">
      <c r="B9402" s="79"/>
    </row>
    <row r="9403" spans="2:2" ht="54.95" customHeight="1" x14ac:dyDescent="0.25">
      <c r="B9403" s="79"/>
    </row>
    <row r="9404" spans="2:2" ht="54.95" customHeight="1" x14ac:dyDescent="0.25">
      <c r="B9404" s="79"/>
    </row>
    <row r="9405" spans="2:2" ht="54.95" customHeight="1" x14ac:dyDescent="0.25">
      <c r="B9405" s="79"/>
    </row>
    <row r="9406" spans="2:2" ht="54.95" customHeight="1" x14ac:dyDescent="0.25">
      <c r="B9406" s="79"/>
    </row>
    <row r="9407" spans="2:2" ht="54.95" customHeight="1" x14ac:dyDescent="0.25">
      <c r="B9407" s="79"/>
    </row>
    <row r="9408" spans="2:2" ht="54.95" customHeight="1" x14ac:dyDescent="0.25">
      <c r="B9408" s="79"/>
    </row>
    <row r="9409" spans="2:2" ht="54.95" customHeight="1" x14ac:dyDescent="0.25">
      <c r="B9409" s="79"/>
    </row>
    <row r="9410" spans="2:2" ht="54.95" customHeight="1" x14ac:dyDescent="0.25">
      <c r="B9410" s="79"/>
    </row>
    <row r="9411" spans="2:2" ht="54.95" customHeight="1" x14ac:dyDescent="0.25">
      <c r="B9411" s="79"/>
    </row>
    <row r="9412" spans="2:2" ht="54.95" customHeight="1" x14ac:dyDescent="0.25">
      <c r="B9412" s="79"/>
    </row>
    <row r="9413" spans="2:2" ht="54.95" customHeight="1" x14ac:dyDescent="0.25">
      <c r="B9413" s="79"/>
    </row>
    <row r="9414" spans="2:2" ht="54.95" customHeight="1" x14ac:dyDescent="0.25">
      <c r="B9414" s="79"/>
    </row>
    <row r="9415" spans="2:2" ht="54.95" customHeight="1" x14ac:dyDescent="0.25">
      <c r="B9415" s="79"/>
    </row>
    <row r="9416" spans="2:2" ht="54.95" customHeight="1" x14ac:dyDescent="0.25">
      <c r="B9416" s="79"/>
    </row>
    <row r="9417" spans="2:2" ht="54.95" customHeight="1" x14ac:dyDescent="0.25">
      <c r="B9417" s="79"/>
    </row>
    <row r="9418" spans="2:2" ht="54.95" customHeight="1" x14ac:dyDescent="0.25">
      <c r="B9418" s="79"/>
    </row>
    <row r="9419" spans="2:2" ht="54.95" customHeight="1" x14ac:dyDescent="0.25">
      <c r="B9419" s="79"/>
    </row>
    <row r="9420" spans="2:2" ht="54.95" customHeight="1" x14ac:dyDescent="0.25">
      <c r="B9420" s="79"/>
    </row>
    <row r="9421" spans="2:2" ht="54.95" customHeight="1" x14ac:dyDescent="0.25">
      <c r="B9421" s="79"/>
    </row>
    <row r="9422" spans="2:2" ht="54.95" customHeight="1" x14ac:dyDescent="0.25">
      <c r="B9422" s="79"/>
    </row>
    <row r="9423" spans="2:2" ht="54.95" customHeight="1" x14ac:dyDescent="0.25">
      <c r="B9423" s="79"/>
    </row>
    <row r="9424" spans="2:2" ht="54.95" customHeight="1" x14ac:dyDescent="0.25">
      <c r="B9424" s="79"/>
    </row>
    <row r="9425" spans="2:2" ht="54.95" customHeight="1" x14ac:dyDescent="0.25">
      <c r="B9425" s="79"/>
    </row>
    <row r="9426" spans="2:2" ht="54.95" customHeight="1" x14ac:dyDescent="0.25">
      <c r="B9426" s="79"/>
    </row>
    <row r="9427" spans="2:2" ht="54.95" customHeight="1" x14ac:dyDescent="0.25">
      <c r="B9427" s="79"/>
    </row>
    <row r="9428" spans="2:2" ht="54.95" customHeight="1" x14ac:dyDescent="0.25">
      <c r="B9428" s="79"/>
    </row>
    <row r="9429" spans="2:2" ht="54.95" customHeight="1" x14ac:dyDescent="0.25">
      <c r="B9429" s="79"/>
    </row>
    <row r="9430" spans="2:2" ht="54.95" customHeight="1" x14ac:dyDescent="0.25">
      <c r="B9430" s="79"/>
    </row>
    <row r="9431" spans="2:2" ht="54.95" customHeight="1" x14ac:dyDescent="0.25">
      <c r="B9431" s="79"/>
    </row>
    <row r="9432" spans="2:2" ht="54.95" customHeight="1" x14ac:dyDescent="0.25">
      <c r="B9432" s="79"/>
    </row>
    <row r="9433" spans="2:2" ht="54.95" customHeight="1" x14ac:dyDescent="0.25">
      <c r="B9433" s="79"/>
    </row>
    <row r="9434" spans="2:2" ht="54.95" customHeight="1" x14ac:dyDescent="0.25">
      <c r="B9434" s="79"/>
    </row>
    <row r="9435" spans="2:2" ht="54.95" customHeight="1" x14ac:dyDescent="0.25">
      <c r="B9435" s="79"/>
    </row>
    <row r="9436" spans="2:2" ht="54.95" customHeight="1" x14ac:dyDescent="0.25">
      <c r="B9436" s="79"/>
    </row>
    <row r="9437" spans="2:2" ht="54.95" customHeight="1" x14ac:dyDescent="0.25">
      <c r="B9437" s="79"/>
    </row>
    <row r="9438" spans="2:2" ht="54.95" customHeight="1" x14ac:dyDescent="0.25">
      <c r="B9438" s="79"/>
    </row>
    <row r="9439" spans="2:2" ht="54.95" customHeight="1" x14ac:dyDescent="0.25">
      <c r="B9439" s="79"/>
    </row>
    <row r="9440" spans="2:2" ht="54.95" customHeight="1" x14ac:dyDescent="0.25">
      <c r="B9440" s="79"/>
    </row>
    <row r="9441" spans="2:2" ht="54.95" customHeight="1" x14ac:dyDescent="0.25">
      <c r="B9441" s="79"/>
    </row>
    <row r="9442" spans="2:2" ht="54.95" customHeight="1" x14ac:dyDescent="0.25">
      <c r="B9442" s="79"/>
    </row>
    <row r="9443" spans="2:2" ht="54.95" customHeight="1" x14ac:dyDescent="0.25">
      <c r="B9443" s="79"/>
    </row>
    <row r="9444" spans="2:2" ht="54.95" customHeight="1" x14ac:dyDescent="0.25">
      <c r="B9444" s="79"/>
    </row>
    <row r="9445" spans="2:2" ht="54.95" customHeight="1" x14ac:dyDescent="0.25">
      <c r="B9445" s="79"/>
    </row>
    <row r="9446" spans="2:2" ht="54.95" customHeight="1" x14ac:dyDescent="0.25">
      <c r="B9446" s="79"/>
    </row>
    <row r="9447" spans="2:2" ht="54.95" customHeight="1" x14ac:dyDescent="0.25">
      <c r="B9447" s="79"/>
    </row>
    <row r="9448" spans="2:2" ht="54.95" customHeight="1" x14ac:dyDescent="0.25">
      <c r="B9448" s="79"/>
    </row>
    <row r="9449" spans="2:2" ht="54.95" customHeight="1" x14ac:dyDescent="0.25">
      <c r="B9449" s="79"/>
    </row>
    <row r="9450" spans="2:2" ht="54.95" customHeight="1" x14ac:dyDescent="0.25">
      <c r="B9450" s="79"/>
    </row>
    <row r="9451" spans="2:2" ht="54.95" customHeight="1" x14ac:dyDescent="0.25">
      <c r="B9451" s="79"/>
    </row>
    <row r="9452" spans="2:2" ht="54.95" customHeight="1" x14ac:dyDescent="0.25">
      <c r="B9452" s="79"/>
    </row>
    <row r="9453" spans="2:2" ht="54.95" customHeight="1" x14ac:dyDescent="0.25">
      <c r="B9453" s="79"/>
    </row>
    <row r="9454" spans="2:2" ht="54.95" customHeight="1" x14ac:dyDescent="0.25">
      <c r="B9454" s="79"/>
    </row>
    <row r="9455" spans="2:2" ht="54.95" customHeight="1" x14ac:dyDescent="0.25">
      <c r="B9455" s="79"/>
    </row>
    <row r="9456" spans="2:2" ht="54.95" customHeight="1" x14ac:dyDescent="0.25">
      <c r="B9456" s="79"/>
    </row>
    <row r="9457" spans="2:2" ht="54.95" customHeight="1" x14ac:dyDescent="0.25">
      <c r="B9457" s="79"/>
    </row>
    <row r="9458" spans="2:2" ht="54.95" customHeight="1" x14ac:dyDescent="0.25">
      <c r="B9458" s="79"/>
    </row>
    <row r="9459" spans="2:2" ht="54.95" customHeight="1" x14ac:dyDescent="0.25">
      <c r="B9459" s="79"/>
    </row>
    <row r="9460" spans="2:2" ht="54.95" customHeight="1" x14ac:dyDescent="0.25">
      <c r="B9460" s="79"/>
    </row>
    <row r="9461" spans="2:2" ht="54.95" customHeight="1" x14ac:dyDescent="0.25">
      <c r="B9461" s="79"/>
    </row>
    <row r="9462" spans="2:2" ht="54.95" customHeight="1" x14ac:dyDescent="0.25">
      <c r="B9462" s="79"/>
    </row>
    <row r="9463" spans="2:2" ht="54.95" customHeight="1" x14ac:dyDescent="0.25">
      <c r="B9463" s="79"/>
    </row>
    <row r="9464" spans="2:2" ht="54.95" customHeight="1" x14ac:dyDescent="0.25">
      <c r="B9464" s="79"/>
    </row>
    <row r="9465" spans="2:2" ht="54.95" customHeight="1" x14ac:dyDescent="0.25">
      <c r="B9465" s="79"/>
    </row>
    <row r="9466" spans="2:2" ht="54.95" customHeight="1" x14ac:dyDescent="0.25">
      <c r="B9466" s="79"/>
    </row>
    <row r="9467" spans="2:2" ht="54.95" customHeight="1" x14ac:dyDescent="0.25">
      <c r="B9467" s="79"/>
    </row>
    <row r="9468" spans="2:2" ht="54.95" customHeight="1" x14ac:dyDescent="0.25">
      <c r="B9468" s="79"/>
    </row>
    <row r="9469" spans="2:2" ht="54.95" customHeight="1" x14ac:dyDescent="0.25">
      <c r="B9469" s="79"/>
    </row>
    <row r="9470" spans="2:2" ht="54.95" customHeight="1" x14ac:dyDescent="0.25">
      <c r="B9470" s="79"/>
    </row>
    <row r="9471" spans="2:2" ht="54.95" customHeight="1" x14ac:dyDescent="0.25">
      <c r="B9471" s="79"/>
    </row>
    <row r="9472" spans="2:2" ht="54.95" customHeight="1" x14ac:dyDescent="0.25">
      <c r="B9472" s="79"/>
    </row>
    <row r="9473" spans="2:2" ht="54.95" customHeight="1" x14ac:dyDescent="0.25">
      <c r="B9473" s="79"/>
    </row>
    <row r="9474" spans="2:2" ht="54.95" customHeight="1" x14ac:dyDescent="0.25">
      <c r="B9474" s="79"/>
    </row>
    <row r="9475" spans="2:2" ht="54.95" customHeight="1" x14ac:dyDescent="0.25">
      <c r="B9475" s="79"/>
    </row>
    <row r="9476" spans="2:2" ht="54.95" customHeight="1" x14ac:dyDescent="0.25">
      <c r="B9476" s="79"/>
    </row>
    <row r="9477" spans="2:2" ht="54.95" customHeight="1" x14ac:dyDescent="0.25">
      <c r="B9477" s="79"/>
    </row>
    <row r="9478" spans="2:2" ht="54.95" customHeight="1" x14ac:dyDescent="0.25">
      <c r="B9478" s="79"/>
    </row>
    <row r="9479" spans="2:2" ht="54.95" customHeight="1" x14ac:dyDescent="0.25">
      <c r="B9479" s="79"/>
    </row>
    <row r="9480" spans="2:2" ht="54.95" customHeight="1" x14ac:dyDescent="0.25">
      <c r="B9480" s="79"/>
    </row>
    <row r="9481" spans="2:2" ht="54.95" customHeight="1" x14ac:dyDescent="0.25">
      <c r="B9481" s="79"/>
    </row>
    <row r="9482" spans="2:2" ht="54.95" customHeight="1" x14ac:dyDescent="0.25">
      <c r="B9482" s="79"/>
    </row>
    <row r="9483" spans="2:2" ht="54.95" customHeight="1" x14ac:dyDescent="0.25">
      <c r="B9483" s="79"/>
    </row>
    <row r="9484" spans="2:2" ht="54.95" customHeight="1" x14ac:dyDescent="0.25">
      <c r="B9484" s="79"/>
    </row>
    <row r="9485" spans="2:2" ht="54.95" customHeight="1" x14ac:dyDescent="0.25">
      <c r="B9485" s="79"/>
    </row>
    <row r="9486" spans="2:2" ht="54.95" customHeight="1" x14ac:dyDescent="0.25">
      <c r="B9486" s="79"/>
    </row>
    <row r="9487" spans="2:2" ht="54.95" customHeight="1" x14ac:dyDescent="0.25">
      <c r="B9487" s="79"/>
    </row>
    <row r="9488" spans="2:2" ht="54.95" customHeight="1" x14ac:dyDescent="0.25">
      <c r="B9488" s="79"/>
    </row>
    <row r="9489" spans="2:2" ht="54.95" customHeight="1" x14ac:dyDescent="0.25">
      <c r="B9489" s="79"/>
    </row>
    <row r="9490" spans="2:2" ht="54.95" customHeight="1" x14ac:dyDescent="0.25">
      <c r="B9490" s="79"/>
    </row>
    <row r="9491" spans="2:2" ht="54.95" customHeight="1" x14ac:dyDescent="0.25">
      <c r="B9491" s="79"/>
    </row>
    <row r="9492" spans="2:2" ht="54.95" customHeight="1" x14ac:dyDescent="0.25">
      <c r="B9492" s="79"/>
    </row>
    <row r="9493" spans="2:2" ht="54.95" customHeight="1" x14ac:dyDescent="0.25">
      <c r="B9493" s="79"/>
    </row>
    <row r="9494" spans="2:2" ht="54.95" customHeight="1" x14ac:dyDescent="0.25">
      <c r="B9494" s="79"/>
    </row>
    <row r="9495" spans="2:2" ht="54.95" customHeight="1" x14ac:dyDescent="0.25">
      <c r="B9495" s="79"/>
    </row>
    <row r="9496" spans="2:2" ht="54.95" customHeight="1" x14ac:dyDescent="0.25">
      <c r="B9496" s="79"/>
    </row>
    <row r="9497" spans="2:2" ht="54.95" customHeight="1" x14ac:dyDescent="0.25">
      <c r="B9497" s="79"/>
    </row>
    <row r="9498" spans="2:2" ht="54.95" customHeight="1" x14ac:dyDescent="0.25">
      <c r="B9498" s="79"/>
    </row>
    <row r="9499" spans="2:2" ht="54.95" customHeight="1" x14ac:dyDescent="0.25">
      <c r="B9499" s="79"/>
    </row>
    <row r="9500" spans="2:2" ht="54.95" customHeight="1" x14ac:dyDescent="0.25">
      <c r="B9500" s="79"/>
    </row>
    <row r="9501" spans="2:2" ht="54.95" customHeight="1" x14ac:dyDescent="0.25">
      <c r="B9501" s="79"/>
    </row>
    <row r="9502" spans="2:2" ht="54.95" customHeight="1" x14ac:dyDescent="0.25">
      <c r="B9502" s="79"/>
    </row>
    <row r="9503" spans="2:2" ht="54.95" customHeight="1" x14ac:dyDescent="0.25">
      <c r="B9503" s="79"/>
    </row>
    <row r="9504" spans="2:2" ht="54.95" customHeight="1" x14ac:dyDescent="0.25">
      <c r="B9504" s="79"/>
    </row>
    <row r="9505" spans="2:2" ht="54.95" customHeight="1" x14ac:dyDescent="0.25">
      <c r="B9505" s="79"/>
    </row>
    <row r="9506" spans="2:2" ht="54.95" customHeight="1" x14ac:dyDescent="0.25">
      <c r="B9506" s="79"/>
    </row>
    <row r="9507" spans="2:2" ht="54.95" customHeight="1" x14ac:dyDescent="0.25">
      <c r="B9507" s="79"/>
    </row>
    <row r="9508" spans="2:2" ht="54.95" customHeight="1" x14ac:dyDescent="0.25">
      <c r="B9508" s="79"/>
    </row>
    <row r="9509" spans="2:2" ht="54.95" customHeight="1" x14ac:dyDescent="0.25">
      <c r="B9509" s="79"/>
    </row>
    <row r="9510" spans="2:2" ht="54.95" customHeight="1" x14ac:dyDescent="0.25">
      <c r="B9510" s="79"/>
    </row>
    <row r="9511" spans="2:2" ht="54.95" customHeight="1" x14ac:dyDescent="0.25">
      <c r="B9511" s="79"/>
    </row>
    <row r="9512" spans="2:2" ht="54.95" customHeight="1" x14ac:dyDescent="0.25">
      <c r="B9512" s="79"/>
    </row>
    <row r="9513" spans="2:2" ht="54.95" customHeight="1" x14ac:dyDescent="0.25">
      <c r="B9513" s="79"/>
    </row>
    <row r="9514" spans="2:2" ht="54.95" customHeight="1" x14ac:dyDescent="0.25">
      <c r="B9514" s="79"/>
    </row>
    <row r="9515" spans="2:2" ht="54.95" customHeight="1" x14ac:dyDescent="0.25">
      <c r="B9515" s="79"/>
    </row>
    <row r="9516" spans="2:2" ht="54.95" customHeight="1" x14ac:dyDescent="0.25">
      <c r="B9516" s="79"/>
    </row>
    <row r="9517" spans="2:2" ht="54.95" customHeight="1" x14ac:dyDescent="0.25">
      <c r="B9517" s="79"/>
    </row>
    <row r="9518" spans="2:2" ht="54.95" customHeight="1" x14ac:dyDescent="0.25">
      <c r="B9518" s="79"/>
    </row>
    <row r="9519" spans="2:2" ht="54.95" customHeight="1" x14ac:dyDescent="0.25">
      <c r="B9519" s="79"/>
    </row>
    <row r="9520" spans="2:2" ht="54.95" customHeight="1" x14ac:dyDescent="0.25">
      <c r="B9520" s="79"/>
    </row>
    <row r="9521" spans="2:2" ht="54.95" customHeight="1" x14ac:dyDescent="0.25">
      <c r="B9521" s="79"/>
    </row>
    <row r="9522" spans="2:2" ht="54.95" customHeight="1" x14ac:dyDescent="0.25">
      <c r="B9522" s="79"/>
    </row>
    <row r="9523" spans="2:2" ht="54.95" customHeight="1" x14ac:dyDescent="0.25">
      <c r="B9523" s="79"/>
    </row>
    <row r="9524" spans="2:2" ht="54.95" customHeight="1" x14ac:dyDescent="0.25">
      <c r="B9524" s="79"/>
    </row>
    <row r="9525" spans="2:2" ht="54.95" customHeight="1" x14ac:dyDescent="0.25">
      <c r="B9525" s="79"/>
    </row>
    <row r="9526" spans="2:2" ht="54.95" customHeight="1" x14ac:dyDescent="0.25">
      <c r="B9526" s="79"/>
    </row>
    <row r="9527" spans="2:2" ht="54.95" customHeight="1" x14ac:dyDescent="0.25">
      <c r="B9527" s="79"/>
    </row>
    <row r="9528" spans="2:2" ht="54.95" customHeight="1" x14ac:dyDescent="0.25">
      <c r="B9528" s="79"/>
    </row>
    <row r="9529" spans="2:2" ht="54.95" customHeight="1" x14ac:dyDescent="0.25">
      <c r="B9529" s="79"/>
    </row>
    <row r="9530" spans="2:2" ht="54.95" customHeight="1" x14ac:dyDescent="0.25">
      <c r="B9530" s="79"/>
    </row>
    <row r="9531" spans="2:2" ht="54.95" customHeight="1" x14ac:dyDescent="0.25">
      <c r="B9531" s="79"/>
    </row>
    <row r="9532" spans="2:2" ht="54.95" customHeight="1" x14ac:dyDescent="0.25">
      <c r="B9532" s="79"/>
    </row>
    <row r="9533" spans="2:2" ht="54.95" customHeight="1" x14ac:dyDescent="0.25">
      <c r="B9533" s="79"/>
    </row>
    <row r="9534" spans="2:2" ht="54.95" customHeight="1" x14ac:dyDescent="0.25">
      <c r="B9534" s="79"/>
    </row>
    <row r="9535" spans="2:2" ht="54.95" customHeight="1" x14ac:dyDescent="0.25">
      <c r="B9535" s="79"/>
    </row>
    <row r="9536" spans="2:2" ht="54.95" customHeight="1" x14ac:dyDescent="0.25">
      <c r="B9536" s="79"/>
    </row>
    <row r="9537" spans="2:2" ht="54.95" customHeight="1" x14ac:dyDescent="0.25">
      <c r="B9537" s="79"/>
    </row>
    <row r="9538" spans="2:2" ht="54.95" customHeight="1" x14ac:dyDescent="0.25">
      <c r="B9538" s="79"/>
    </row>
    <row r="9539" spans="2:2" ht="54.95" customHeight="1" x14ac:dyDescent="0.25">
      <c r="B9539" s="79"/>
    </row>
    <row r="9540" spans="2:2" ht="54.95" customHeight="1" x14ac:dyDescent="0.25">
      <c r="B9540" s="79"/>
    </row>
    <row r="9541" spans="2:2" ht="54.95" customHeight="1" x14ac:dyDescent="0.25">
      <c r="B9541" s="79"/>
    </row>
    <row r="9542" spans="2:2" ht="54.95" customHeight="1" x14ac:dyDescent="0.25">
      <c r="B9542" s="79"/>
    </row>
    <row r="9543" spans="2:2" ht="54.95" customHeight="1" x14ac:dyDescent="0.25">
      <c r="B9543" s="79"/>
    </row>
    <row r="9544" spans="2:2" ht="54.95" customHeight="1" x14ac:dyDescent="0.25">
      <c r="B9544" s="79"/>
    </row>
    <row r="9545" spans="2:2" ht="54.95" customHeight="1" x14ac:dyDescent="0.25">
      <c r="B9545" s="79"/>
    </row>
    <row r="9546" spans="2:2" ht="54.95" customHeight="1" x14ac:dyDescent="0.25">
      <c r="B9546" s="79"/>
    </row>
    <row r="9547" spans="2:2" ht="54.95" customHeight="1" x14ac:dyDescent="0.25">
      <c r="B9547" s="79"/>
    </row>
    <row r="9548" spans="2:2" ht="54.95" customHeight="1" x14ac:dyDescent="0.25">
      <c r="B9548" s="79"/>
    </row>
    <row r="9549" spans="2:2" ht="54.95" customHeight="1" x14ac:dyDescent="0.25">
      <c r="B9549" s="79"/>
    </row>
    <row r="9550" spans="2:2" ht="54.95" customHeight="1" x14ac:dyDescent="0.25">
      <c r="B9550" s="79"/>
    </row>
    <row r="9551" spans="2:2" ht="54.95" customHeight="1" x14ac:dyDescent="0.25">
      <c r="B9551" s="79"/>
    </row>
    <row r="9552" spans="2:2" ht="54.95" customHeight="1" x14ac:dyDescent="0.25">
      <c r="B9552" s="79"/>
    </row>
    <row r="9553" spans="2:2" ht="54.95" customHeight="1" x14ac:dyDescent="0.25">
      <c r="B9553" s="79"/>
    </row>
    <row r="9554" spans="2:2" ht="54.95" customHeight="1" x14ac:dyDescent="0.25">
      <c r="B9554" s="79"/>
    </row>
    <row r="9555" spans="2:2" ht="54.95" customHeight="1" x14ac:dyDescent="0.25">
      <c r="B9555" s="79"/>
    </row>
    <row r="9556" spans="2:2" ht="54.95" customHeight="1" x14ac:dyDescent="0.25">
      <c r="B9556" s="79"/>
    </row>
    <row r="9557" spans="2:2" ht="54.95" customHeight="1" x14ac:dyDescent="0.25">
      <c r="B9557" s="79"/>
    </row>
    <row r="9558" spans="2:2" ht="54.95" customHeight="1" x14ac:dyDescent="0.25">
      <c r="B9558" s="79"/>
    </row>
    <row r="9559" spans="2:2" ht="54.95" customHeight="1" x14ac:dyDescent="0.25">
      <c r="B9559" s="79"/>
    </row>
    <row r="9560" spans="2:2" ht="54.95" customHeight="1" x14ac:dyDescent="0.25">
      <c r="B9560" s="79"/>
    </row>
    <row r="9561" spans="2:2" ht="54.95" customHeight="1" x14ac:dyDescent="0.25">
      <c r="B9561" s="79"/>
    </row>
    <row r="9562" spans="2:2" ht="54.95" customHeight="1" x14ac:dyDescent="0.25">
      <c r="B9562" s="79"/>
    </row>
    <row r="9563" spans="2:2" ht="54.95" customHeight="1" x14ac:dyDescent="0.25">
      <c r="B9563" s="79"/>
    </row>
    <row r="9564" spans="2:2" ht="54.95" customHeight="1" x14ac:dyDescent="0.25">
      <c r="B9564" s="79"/>
    </row>
    <row r="9565" spans="2:2" ht="54.95" customHeight="1" x14ac:dyDescent="0.25">
      <c r="B9565" s="79"/>
    </row>
    <row r="9566" spans="2:2" ht="54.95" customHeight="1" x14ac:dyDescent="0.25">
      <c r="B9566" s="79"/>
    </row>
    <row r="9567" spans="2:2" ht="54.95" customHeight="1" x14ac:dyDescent="0.25">
      <c r="B9567" s="79"/>
    </row>
    <row r="9568" spans="2:2" ht="54.95" customHeight="1" x14ac:dyDescent="0.25">
      <c r="B9568" s="79"/>
    </row>
    <row r="9569" spans="2:2" ht="54.95" customHeight="1" x14ac:dyDescent="0.25">
      <c r="B9569" s="79"/>
    </row>
    <row r="9570" spans="2:2" ht="54.95" customHeight="1" x14ac:dyDescent="0.25">
      <c r="B9570" s="79"/>
    </row>
    <row r="9571" spans="2:2" ht="54.95" customHeight="1" x14ac:dyDescent="0.25">
      <c r="B9571" s="79"/>
    </row>
    <row r="9572" spans="2:2" ht="54.95" customHeight="1" x14ac:dyDescent="0.25">
      <c r="B9572" s="79"/>
    </row>
    <row r="9573" spans="2:2" ht="54.95" customHeight="1" x14ac:dyDescent="0.25">
      <c r="B9573" s="79"/>
    </row>
    <row r="9574" spans="2:2" ht="54.95" customHeight="1" x14ac:dyDescent="0.25">
      <c r="B9574" s="79"/>
    </row>
    <row r="9575" spans="2:2" ht="54.95" customHeight="1" x14ac:dyDescent="0.25">
      <c r="B9575" s="79"/>
    </row>
    <row r="9576" spans="2:2" ht="54.95" customHeight="1" x14ac:dyDescent="0.25">
      <c r="B9576" s="79"/>
    </row>
    <row r="9577" spans="2:2" ht="54.95" customHeight="1" x14ac:dyDescent="0.25">
      <c r="B9577" s="79"/>
    </row>
    <row r="9578" spans="2:2" ht="54.95" customHeight="1" x14ac:dyDescent="0.25">
      <c r="B9578" s="79"/>
    </row>
    <row r="9579" spans="2:2" ht="54.95" customHeight="1" x14ac:dyDescent="0.25">
      <c r="B9579" s="79"/>
    </row>
    <row r="9580" spans="2:2" ht="54.95" customHeight="1" x14ac:dyDescent="0.25">
      <c r="B9580" s="79"/>
    </row>
    <row r="9581" spans="2:2" ht="54.95" customHeight="1" x14ac:dyDescent="0.25">
      <c r="B9581" s="79"/>
    </row>
    <row r="9582" spans="2:2" ht="54.95" customHeight="1" x14ac:dyDescent="0.25">
      <c r="B9582" s="79"/>
    </row>
    <row r="9583" spans="2:2" ht="54.95" customHeight="1" x14ac:dyDescent="0.25">
      <c r="B9583" s="79"/>
    </row>
    <row r="9584" spans="2:2" ht="54.95" customHeight="1" x14ac:dyDescent="0.25">
      <c r="B9584" s="79"/>
    </row>
    <row r="9585" spans="2:2" ht="54.95" customHeight="1" x14ac:dyDescent="0.25">
      <c r="B9585" s="79"/>
    </row>
    <row r="9586" spans="2:2" ht="54.95" customHeight="1" x14ac:dyDescent="0.25">
      <c r="B9586" s="79"/>
    </row>
    <row r="9587" spans="2:2" ht="54.95" customHeight="1" x14ac:dyDescent="0.25">
      <c r="B9587" s="79"/>
    </row>
    <row r="9588" spans="2:2" ht="54.95" customHeight="1" x14ac:dyDescent="0.25">
      <c r="B9588" s="79"/>
    </row>
    <row r="9589" spans="2:2" ht="54.95" customHeight="1" x14ac:dyDescent="0.25">
      <c r="B9589" s="79"/>
    </row>
    <row r="9590" spans="2:2" ht="54.95" customHeight="1" x14ac:dyDescent="0.25">
      <c r="B9590" s="79"/>
    </row>
    <row r="9591" spans="2:2" ht="54.95" customHeight="1" x14ac:dyDescent="0.25">
      <c r="B9591" s="79"/>
    </row>
    <row r="9592" spans="2:2" ht="54.95" customHeight="1" x14ac:dyDescent="0.25">
      <c r="B9592" s="79"/>
    </row>
    <row r="9593" spans="2:2" ht="54.95" customHeight="1" x14ac:dyDescent="0.25">
      <c r="B9593" s="79"/>
    </row>
    <row r="9594" spans="2:2" ht="54.95" customHeight="1" x14ac:dyDescent="0.25">
      <c r="B9594" s="79"/>
    </row>
    <row r="9595" spans="2:2" ht="54.95" customHeight="1" x14ac:dyDescent="0.25">
      <c r="B9595" s="79"/>
    </row>
    <row r="9596" spans="2:2" ht="54.95" customHeight="1" x14ac:dyDescent="0.25">
      <c r="B9596" s="79"/>
    </row>
    <row r="9597" spans="2:2" ht="54.95" customHeight="1" x14ac:dyDescent="0.25">
      <c r="B9597" s="79"/>
    </row>
    <row r="9598" spans="2:2" ht="54.95" customHeight="1" x14ac:dyDescent="0.25">
      <c r="B9598" s="79"/>
    </row>
    <row r="9599" spans="2:2" ht="54.95" customHeight="1" x14ac:dyDescent="0.25">
      <c r="B9599" s="79"/>
    </row>
    <row r="9600" spans="2:2" ht="54.95" customHeight="1" x14ac:dyDescent="0.25">
      <c r="B9600" s="79"/>
    </row>
    <row r="9601" spans="2:2" ht="54.95" customHeight="1" x14ac:dyDescent="0.25">
      <c r="B9601" s="79"/>
    </row>
    <row r="9602" spans="2:2" ht="54.95" customHeight="1" x14ac:dyDescent="0.25">
      <c r="B9602" s="79"/>
    </row>
    <row r="9603" spans="2:2" ht="54.95" customHeight="1" x14ac:dyDescent="0.25">
      <c r="B9603" s="79"/>
    </row>
    <row r="9604" spans="2:2" ht="54.95" customHeight="1" x14ac:dyDescent="0.25">
      <c r="B9604" s="79"/>
    </row>
    <row r="9605" spans="2:2" ht="54.95" customHeight="1" x14ac:dyDescent="0.25">
      <c r="B9605" s="79"/>
    </row>
    <row r="9606" spans="2:2" ht="54.95" customHeight="1" x14ac:dyDescent="0.25">
      <c r="B9606" s="79"/>
    </row>
    <row r="9607" spans="2:2" ht="54.95" customHeight="1" x14ac:dyDescent="0.25">
      <c r="B9607" s="79"/>
    </row>
    <row r="9608" spans="2:2" ht="54.95" customHeight="1" x14ac:dyDescent="0.25">
      <c r="B9608" s="79"/>
    </row>
    <row r="9609" spans="2:2" ht="54.95" customHeight="1" x14ac:dyDescent="0.25">
      <c r="B9609" s="79"/>
    </row>
    <row r="9610" spans="2:2" ht="54.95" customHeight="1" x14ac:dyDescent="0.25">
      <c r="B9610" s="79"/>
    </row>
    <row r="9611" spans="2:2" ht="54.95" customHeight="1" x14ac:dyDescent="0.25">
      <c r="B9611" s="79"/>
    </row>
    <row r="9612" spans="2:2" ht="54.95" customHeight="1" x14ac:dyDescent="0.25">
      <c r="B9612" s="79"/>
    </row>
    <row r="9613" spans="2:2" ht="54.95" customHeight="1" x14ac:dyDescent="0.25">
      <c r="B9613" s="79"/>
    </row>
    <row r="9614" spans="2:2" ht="54.95" customHeight="1" x14ac:dyDescent="0.25">
      <c r="B9614" s="79"/>
    </row>
    <row r="9615" spans="2:2" ht="54.95" customHeight="1" x14ac:dyDescent="0.25">
      <c r="B9615" s="79"/>
    </row>
    <row r="9616" spans="2:2" ht="54.95" customHeight="1" x14ac:dyDescent="0.25">
      <c r="B9616" s="79"/>
    </row>
    <row r="9617" spans="2:2" ht="54.95" customHeight="1" x14ac:dyDescent="0.25">
      <c r="B9617" s="79"/>
    </row>
    <row r="9618" spans="2:2" ht="54.95" customHeight="1" x14ac:dyDescent="0.25">
      <c r="B9618" s="79"/>
    </row>
    <row r="9619" spans="2:2" ht="54.95" customHeight="1" x14ac:dyDescent="0.25">
      <c r="B9619" s="79"/>
    </row>
    <row r="9620" spans="2:2" ht="54.95" customHeight="1" x14ac:dyDescent="0.25">
      <c r="B9620" s="79"/>
    </row>
    <row r="9621" spans="2:2" ht="54.95" customHeight="1" x14ac:dyDescent="0.25">
      <c r="B9621" s="79"/>
    </row>
    <row r="9622" spans="2:2" ht="54.95" customHeight="1" x14ac:dyDescent="0.25">
      <c r="B9622" s="79"/>
    </row>
    <row r="9623" spans="2:2" ht="54.95" customHeight="1" x14ac:dyDescent="0.25">
      <c r="B9623" s="79"/>
    </row>
    <row r="9624" spans="2:2" ht="54.95" customHeight="1" x14ac:dyDescent="0.25">
      <c r="B9624" s="79"/>
    </row>
    <row r="9625" spans="2:2" ht="54.95" customHeight="1" x14ac:dyDescent="0.25">
      <c r="B9625" s="79"/>
    </row>
    <row r="9626" spans="2:2" ht="54.95" customHeight="1" x14ac:dyDescent="0.25">
      <c r="B9626" s="79"/>
    </row>
    <row r="9627" spans="2:2" ht="54.95" customHeight="1" x14ac:dyDescent="0.25">
      <c r="B9627" s="79"/>
    </row>
    <row r="9628" spans="2:2" ht="54.95" customHeight="1" x14ac:dyDescent="0.25">
      <c r="B9628" s="79"/>
    </row>
    <row r="9629" spans="2:2" ht="54.95" customHeight="1" x14ac:dyDescent="0.25">
      <c r="B9629" s="79"/>
    </row>
    <row r="9630" spans="2:2" ht="54.95" customHeight="1" x14ac:dyDescent="0.25">
      <c r="B9630" s="79"/>
    </row>
    <row r="9631" spans="2:2" ht="54.95" customHeight="1" x14ac:dyDescent="0.25">
      <c r="B9631" s="79"/>
    </row>
    <row r="9632" spans="2:2" ht="54.95" customHeight="1" x14ac:dyDescent="0.25">
      <c r="B9632" s="79"/>
    </row>
    <row r="9633" spans="2:2" ht="54.95" customHeight="1" x14ac:dyDescent="0.25">
      <c r="B9633" s="79"/>
    </row>
    <row r="9634" spans="2:2" ht="54.95" customHeight="1" x14ac:dyDescent="0.25">
      <c r="B9634" s="79"/>
    </row>
    <row r="9635" spans="2:2" ht="54.95" customHeight="1" x14ac:dyDescent="0.25">
      <c r="B9635" s="79"/>
    </row>
    <row r="9636" spans="2:2" ht="54.95" customHeight="1" x14ac:dyDescent="0.25">
      <c r="B9636" s="79"/>
    </row>
    <row r="9637" spans="2:2" ht="54.95" customHeight="1" x14ac:dyDescent="0.25">
      <c r="B9637" s="79"/>
    </row>
    <row r="9638" spans="2:2" ht="54.95" customHeight="1" x14ac:dyDescent="0.25">
      <c r="B9638" s="79"/>
    </row>
    <row r="9639" spans="2:2" ht="54.95" customHeight="1" x14ac:dyDescent="0.25">
      <c r="B9639" s="79"/>
    </row>
    <row r="9640" spans="2:2" ht="54.95" customHeight="1" x14ac:dyDescent="0.25">
      <c r="B9640" s="79"/>
    </row>
    <row r="9641" spans="2:2" ht="54.95" customHeight="1" x14ac:dyDescent="0.25">
      <c r="B9641" s="79"/>
    </row>
    <row r="9642" spans="2:2" ht="54.95" customHeight="1" x14ac:dyDescent="0.25">
      <c r="B9642" s="79"/>
    </row>
    <row r="9643" spans="2:2" ht="54.95" customHeight="1" x14ac:dyDescent="0.25">
      <c r="B9643" s="79"/>
    </row>
    <row r="9644" spans="2:2" ht="54.95" customHeight="1" x14ac:dyDescent="0.25">
      <c r="B9644" s="79"/>
    </row>
    <row r="9645" spans="2:2" ht="54.95" customHeight="1" x14ac:dyDescent="0.25">
      <c r="B9645" s="79"/>
    </row>
    <row r="9646" spans="2:2" ht="54.95" customHeight="1" x14ac:dyDescent="0.25">
      <c r="B9646" s="79"/>
    </row>
    <row r="9647" spans="2:2" ht="54.95" customHeight="1" x14ac:dyDescent="0.25">
      <c r="B9647" s="79"/>
    </row>
    <row r="9648" spans="2:2" ht="54.95" customHeight="1" x14ac:dyDescent="0.25">
      <c r="B9648" s="79"/>
    </row>
    <row r="9649" spans="2:2" ht="54.95" customHeight="1" x14ac:dyDescent="0.25">
      <c r="B9649" s="79"/>
    </row>
    <row r="9650" spans="2:2" ht="54.95" customHeight="1" x14ac:dyDescent="0.25">
      <c r="B9650" s="79"/>
    </row>
    <row r="9651" spans="2:2" ht="54.95" customHeight="1" x14ac:dyDescent="0.25">
      <c r="B9651" s="79"/>
    </row>
    <row r="9652" spans="2:2" ht="54.95" customHeight="1" x14ac:dyDescent="0.25">
      <c r="B9652" s="79"/>
    </row>
    <row r="9653" spans="2:2" ht="54.95" customHeight="1" x14ac:dyDescent="0.25">
      <c r="B9653" s="79"/>
    </row>
    <row r="9654" spans="2:2" ht="54.95" customHeight="1" x14ac:dyDescent="0.25">
      <c r="B9654" s="79"/>
    </row>
    <row r="9655" spans="2:2" ht="54.95" customHeight="1" x14ac:dyDescent="0.25">
      <c r="B9655" s="79"/>
    </row>
    <row r="9656" spans="2:2" ht="54.95" customHeight="1" x14ac:dyDescent="0.25">
      <c r="B9656" s="79"/>
    </row>
    <row r="9657" spans="2:2" ht="54.95" customHeight="1" x14ac:dyDescent="0.25">
      <c r="B9657" s="79"/>
    </row>
    <row r="9658" spans="2:2" ht="54.95" customHeight="1" x14ac:dyDescent="0.25">
      <c r="B9658" s="79"/>
    </row>
    <row r="9659" spans="2:2" ht="54.95" customHeight="1" x14ac:dyDescent="0.25">
      <c r="B9659" s="79"/>
    </row>
    <row r="9660" spans="2:2" ht="54.95" customHeight="1" x14ac:dyDescent="0.25">
      <c r="B9660" s="79"/>
    </row>
    <row r="9661" spans="2:2" ht="54.95" customHeight="1" x14ac:dyDescent="0.25">
      <c r="B9661" s="79"/>
    </row>
    <row r="9662" spans="2:2" ht="54.95" customHeight="1" x14ac:dyDescent="0.25">
      <c r="B9662" s="79"/>
    </row>
    <row r="9663" spans="2:2" ht="54.95" customHeight="1" x14ac:dyDescent="0.25">
      <c r="B9663" s="79"/>
    </row>
    <row r="9664" spans="2:2" ht="54.95" customHeight="1" x14ac:dyDescent="0.25">
      <c r="B9664" s="79"/>
    </row>
    <row r="9665" spans="2:2" ht="54.95" customHeight="1" x14ac:dyDescent="0.25">
      <c r="B9665" s="79"/>
    </row>
    <row r="9666" spans="2:2" ht="54.95" customHeight="1" x14ac:dyDescent="0.25">
      <c r="B9666" s="79"/>
    </row>
    <row r="9667" spans="2:2" ht="54.95" customHeight="1" x14ac:dyDescent="0.25">
      <c r="B9667" s="79"/>
    </row>
    <row r="9668" spans="2:2" ht="54.95" customHeight="1" x14ac:dyDescent="0.25">
      <c r="B9668" s="79"/>
    </row>
    <row r="9669" spans="2:2" ht="54.95" customHeight="1" x14ac:dyDescent="0.25">
      <c r="B9669" s="79"/>
    </row>
    <row r="9670" spans="2:2" ht="54.95" customHeight="1" x14ac:dyDescent="0.25">
      <c r="B9670" s="79"/>
    </row>
    <row r="9671" spans="2:2" ht="54.95" customHeight="1" x14ac:dyDescent="0.25">
      <c r="B9671" s="79"/>
    </row>
    <row r="9672" spans="2:2" ht="54.95" customHeight="1" x14ac:dyDescent="0.25">
      <c r="B9672" s="79"/>
    </row>
    <row r="9673" spans="2:2" ht="54.95" customHeight="1" x14ac:dyDescent="0.25">
      <c r="B9673" s="79"/>
    </row>
    <row r="9674" spans="2:2" ht="54.95" customHeight="1" x14ac:dyDescent="0.25">
      <c r="B9674" s="79"/>
    </row>
    <row r="9675" spans="2:2" ht="54.95" customHeight="1" x14ac:dyDescent="0.25">
      <c r="B9675" s="79"/>
    </row>
    <row r="9676" spans="2:2" ht="54.95" customHeight="1" x14ac:dyDescent="0.25">
      <c r="B9676" s="79"/>
    </row>
    <row r="9677" spans="2:2" ht="54.95" customHeight="1" x14ac:dyDescent="0.25">
      <c r="B9677" s="79"/>
    </row>
    <row r="9678" spans="2:2" ht="54.95" customHeight="1" x14ac:dyDescent="0.25">
      <c r="B9678" s="79"/>
    </row>
    <row r="9679" spans="2:2" ht="54.95" customHeight="1" x14ac:dyDescent="0.25">
      <c r="B9679" s="79"/>
    </row>
    <row r="9680" spans="2:2" ht="54.95" customHeight="1" x14ac:dyDescent="0.25">
      <c r="B9680" s="79"/>
    </row>
    <row r="9681" spans="2:2" ht="54.95" customHeight="1" x14ac:dyDescent="0.25">
      <c r="B9681" s="79"/>
    </row>
    <row r="9682" spans="2:2" ht="54.95" customHeight="1" x14ac:dyDescent="0.25">
      <c r="B9682" s="79"/>
    </row>
    <row r="9683" spans="2:2" ht="54.95" customHeight="1" x14ac:dyDescent="0.25">
      <c r="B9683" s="79"/>
    </row>
    <row r="9684" spans="2:2" ht="54.95" customHeight="1" x14ac:dyDescent="0.25">
      <c r="B9684" s="79"/>
    </row>
    <row r="9685" spans="2:2" ht="54.95" customHeight="1" x14ac:dyDescent="0.25">
      <c r="B9685" s="79"/>
    </row>
    <row r="9686" spans="2:2" ht="54.95" customHeight="1" x14ac:dyDescent="0.25">
      <c r="B9686" s="79"/>
    </row>
    <row r="9687" spans="2:2" ht="54.95" customHeight="1" x14ac:dyDescent="0.25">
      <c r="B9687" s="79"/>
    </row>
    <row r="9688" spans="2:2" ht="54.95" customHeight="1" x14ac:dyDescent="0.25">
      <c r="B9688" s="79"/>
    </row>
    <row r="9689" spans="2:2" ht="54.95" customHeight="1" x14ac:dyDescent="0.25">
      <c r="B9689" s="79"/>
    </row>
    <row r="9690" spans="2:2" ht="54.95" customHeight="1" x14ac:dyDescent="0.25">
      <c r="B9690" s="79"/>
    </row>
    <row r="9691" spans="2:2" ht="54.95" customHeight="1" x14ac:dyDescent="0.25">
      <c r="B9691" s="79"/>
    </row>
    <row r="9692" spans="2:2" ht="54.95" customHeight="1" x14ac:dyDescent="0.25">
      <c r="B9692" s="79"/>
    </row>
    <row r="9693" spans="2:2" ht="54.95" customHeight="1" x14ac:dyDescent="0.25">
      <c r="B9693" s="79"/>
    </row>
    <row r="9694" spans="2:2" ht="54.95" customHeight="1" x14ac:dyDescent="0.25">
      <c r="B9694" s="79"/>
    </row>
    <row r="9695" spans="2:2" ht="54.95" customHeight="1" x14ac:dyDescent="0.25">
      <c r="B9695" s="79"/>
    </row>
    <row r="9696" spans="2:2" ht="54.95" customHeight="1" x14ac:dyDescent="0.25">
      <c r="B9696" s="79"/>
    </row>
    <row r="9697" spans="2:2" ht="54.95" customHeight="1" x14ac:dyDescent="0.25">
      <c r="B9697" s="79"/>
    </row>
    <row r="9698" spans="2:2" ht="54.95" customHeight="1" x14ac:dyDescent="0.25">
      <c r="B9698" s="79"/>
    </row>
    <row r="9699" spans="2:2" ht="54.95" customHeight="1" x14ac:dyDescent="0.25">
      <c r="B9699" s="79"/>
    </row>
    <row r="9700" spans="2:2" ht="54.95" customHeight="1" x14ac:dyDescent="0.25">
      <c r="B9700" s="79"/>
    </row>
    <row r="9701" spans="2:2" ht="54.95" customHeight="1" x14ac:dyDescent="0.25">
      <c r="B9701" s="79"/>
    </row>
    <row r="9702" spans="2:2" ht="54.95" customHeight="1" x14ac:dyDescent="0.25">
      <c r="B9702" s="79"/>
    </row>
    <row r="9703" spans="2:2" ht="54.95" customHeight="1" x14ac:dyDescent="0.25">
      <c r="B9703" s="79"/>
    </row>
    <row r="9704" spans="2:2" ht="54.95" customHeight="1" x14ac:dyDescent="0.25">
      <c r="B9704" s="79"/>
    </row>
    <row r="9705" spans="2:2" ht="54.95" customHeight="1" x14ac:dyDescent="0.25">
      <c r="B9705" s="79"/>
    </row>
    <row r="9706" spans="2:2" ht="54.95" customHeight="1" x14ac:dyDescent="0.25">
      <c r="B9706" s="79"/>
    </row>
    <row r="9707" spans="2:2" ht="54.95" customHeight="1" x14ac:dyDescent="0.25">
      <c r="B9707" s="79"/>
    </row>
    <row r="9708" spans="2:2" ht="54.95" customHeight="1" x14ac:dyDescent="0.25">
      <c r="B9708" s="79"/>
    </row>
    <row r="9709" spans="2:2" ht="54.95" customHeight="1" x14ac:dyDescent="0.25">
      <c r="B9709" s="79"/>
    </row>
    <row r="9710" spans="2:2" ht="54.95" customHeight="1" x14ac:dyDescent="0.25">
      <c r="B9710" s="79"/>
    </row>
    <row r="9711" spans="2:2" ht="54.95" customHeight="1" x14ac:dyDescent="0.25">
      <c r="B9711" s="79"/>
    </row>
    <row r="9712" spans="2:2" ht="54.95" customHeight="1" x14ac:dyDescent="0.25">
      <c r="B9712" s="79"/>
    </row>
    <row r="9713" spans="2:2" ht="54.95" customHeight="1" x14ac:dyDescent="0.25">
      <c r="B9713" s="79"/>
    </row>
    <row r="9714" spans="2:2" ht="54.95" customHeight="1" x14ac:dyDescent="0.25">
      <c r="B9714" s="79"/>
    </row>
    <row r="9715" spans="2:2" ht="54.95" customHeight="1" x14ac:dyDescent="0.25">
      <c r="B9715" s="79"/>
    </row>
    <row r="9716" spans="2:2" ht="54.95" customHeight="1" x14ac:dyDescent="0.25">
      <c r="B9716" s="79"/>
    </row>
    <row r="9717" spans="2:2" ht="54.95" customHeight="1" x14ac:dyDescent="0.25">
      <c r="B9717" s="79"/>
    </row>
    <row r="9718" spans="2:2" ht="54.95" customHeight="1" x14ac:dyDescent="0.25">
      <c r="B9718" s="79"/>
    </row>
    <row r="9719" spans="2:2" ht="54.95" customHeight="1" x14ac:dyDescent="0.25">
      <c r="B9719" s="79"/>
    </row>
    <row r="9720" spans="2:2" ht="54.95" customHeight="1" x14ac:dyDescent="0.25">
      <c r="B9720" s="79"/>
    </row>
    <row r="9721" spans="2:2" ht="54.95" customHeight="1" x14ac:dyDescent="0.25">
      <c r="B9721" s="79"/>
    </row>
    <row r="9722" spans="2:2" ht="54.95" customHeight="1" x14ac:dyDescent="0.25">
      <c r="B9722" s="79"/>
    </row>
    <row r="9723" spans="2:2" ht="54.95" customHeight="1" x14ac:dyDescent="0.25">
      <c r="B9723" s="79"/>
    </row>
    <row r="9724" spans="2:2" ht="54.95" customHeight="1" x14ac:dyDescent="0.25">
      <c r="B9724" s="79"/>
    </row>
    <row r="9725" spans="2:2" ht="54.95" customHeight="1" x14ac:dyDescent="0.25">
      <c r="B9725" s="79"/>
    </row>
    <row r="9726" spans="2:2" ht="54.95" customHeight="1" x14ac:dyDescent="0.25">
      <c r="B9726" s="79"/>
    </row>
    <row r="9727" spans="2:2" ht="54.95" customHeight="1" x14ac:dyDescent="0.25">
      <c r="B9727" s="79"/>
    </row>
    <row r="9728" spans="2:2" ht="54.95" customHeight="1" x14ac:dyDescent="0.25">
      <c r="B9728" s="79"/>
    </row>
    <row r="9729" spans="2:2" ht="54.95" customHeight="1" x14ac:dyDescent="0.25">
      <c r="B9729" s="79"/>
    </row>
    <row r="9730" spans="2:2" ht="54.95" customHeight="1" x14ac:dyDescent="0.25">
      <c r="B9730" s="79"/>
    </row>
    <row r="9731" spans="2:2" ht="54.95" customHeight="1" x14ac:dyDescent="0.25">
      <c r="B9731" s="79"/>
    </row>
    <row r="9732" spans="2:2" ht="54.95" customHeight="1" x14ac:dyDescent="0.25">
      <c r="B9732" s="79"/>
    </row>
    <row r="9733" spans="2:2" ht="54.95" customHeight="1" x14ac:dyDescent="0.25">
      <c r="B9733" s="79"/>
    </row>
    <row r="9734" spans="2:2" ht="54.95" customHeight="1" x14ac:dyDescent="0.25">
      <c r="B9734" s="79"/>
    </row>
    <row r="9735" spans="2:2" ht="54.95" customHeight="1" x14ac:dyDescent="0.25">
      <c r="B9735" s="79"/>
    </row>
    <row r="9736" spans="2:2" ht="54.95" customHeight="1" x14ac:dyDescent="0.25">
      <c r="B9736" s="79"/>
    </row>
    <row r="9737" spans="2:2" ht="54.95" customHeight="1" x14ac:dyDescent="0.25">
      <c r="B9737" s="79"/>
    </row>
    <row r="9738" spans="2:2" ht="54.95" customHeight="1" x14ac:dyDescent="0.25">
      <c r="B9738" s="79"/>
    </row>
    <row r="9739" spans="2:2" ht="54.95" customHeight="1" x14ac:dyDescent="0.25">
      <c r="B9739" s="79"/>
    </row>
    <row r="9740" spans="2:2" ht="54.95" customHeight="1" x14ac:dyDescent="0.25">
      <c r="B9740" s="79"/>
    </row>
    <row r="9741" spans="2:2" ht="54.95" customHeight="1" x14ac:dyDescent="0.25">
      <c r="B9741" s="79"/>
    </row>
    <row r="9742" spans="2:2" ht="54.95" customHeight="1" x14ac:dyDescent="0.25">
      <c r="B9742" s="79"/>
    </row>
    <row r="9743" spans="2:2" ht="54.95" customHeight="1" x14ac:dyDescent="0.25">
      <c r="B9743" s="79"/>
    </row>
    <row r="9744" spans="2:2" ht="54.95" customHeight="1" x14ac:dyDescent="0.25">
      <c r="B9744" s="79"/>
    </row>
    <row r="9745" spans="2:2" ht="54.95" customHeight="1" x14ac:dyDescent="0.25">
      <c r="B9745" s="79"/>
    </row>
    <row r="9746" spans="2:2" ht="54.95" customHeight="1" x14ac:dyDescent="0.25">
      <c r="B9746" s="79"/>
    </row>
    <row r="9747" spans="2:2" ht="54.95" customHeight="1" x14ac:dyDescent="0.25">
      <c r="B9747" s="79"/>
    </row>
    <row r="9748" spans="2:2" ht="54.95" customHeight="1" x14ac:dyDescent="0.25">
      <c r="B9748" s="79"/>
    </row>
    <row r="9749" spans="2:2" ht="54.95" customHeight="1" x14ac:dyDescent="0.25">
      <c r="B9749" s="79"/>
    </row>
    <row r="9750" spans="2:2" ht="54.95" customHeight="1" x14ac:dyDescent="0.25">
      <c r="B9750" s="79"/>
    </row>
    <row r="9751" spans="2:2" ht="54.95" customHeight="1" x14ac:dyDescent="0.25">
      <c r="B9751" s="79"/>
    </row>
    <row r="9752" spans="2:2" ht="54.95" customHeight="1" x14ac:dyDescent="0.25">
      <c r="B9752" s="79"/>
    </row>
    <row r="9753" spans="2:2" ht="54.95" customHeight="1" x14ac:dyDescent="0.25">
      <c r="B9753" s="79"/>
    </row>
    <row r="9754" spans="2:2" ht="54.95" customHeight="1" x14ac:dyDescent="0.25">
      <c r="B9754" s="79"/>
    </row>
    <row r="9755" spans="2:2" ht="54.95" customHeight="1" x14ac:dyDescent="0.25">
      <c r="B9755" s="79"/>
    </row>
    <row r="9756" spans="2:2" ht="54.95" customHeight="1" x14ac:dyDescent="0.25">
      <c r="B9756" s="79"/>
    </row>
    <row r="9757" spans="2:2" ht="54.95" customHeight="1" x14ac:dyDescent="0.25">
      <c r="B9757" s="79"/>
    </row>
    <row r="9758" spans="2:2" ht="54.95" customHeight="1" x14ac:dyDescent="0.25">
      <c r="B9758" s="79"/>
    </row>
    <row r="9759" spans="2:2" ht="54.95" customHeight="1" x14ac:dyDescent="0.25">
      <c r="B9759" s="79"/>
    </row>
    <row r="9760" spans="2:2" ht="54.95" customHeight="1" x14ac:dyDescent="0.25">
      <c r="B9760" s="79"/>
    </row>
    <row r="9761" spans="2:2" ht="54.95" customHeight="1" x14ac:dyDescent="0.25">
      <c r="B9761" s="79"/>
    </row>
    <row r="9762" spans="2:2" ht="54.95" customHeight="1" x14ac:dyDescent="0.25">
      <c r="B9762" s="79"/>
    </row>
    <row r="9763" spans="2:2" ht="54.95" customHeight="1" x14ac:dyDescent="0.25">
      <c r="B9763" s="79"/>
    </row>
    <row r="9764" spans="2:2" ht="54.95" customHeight="1" x14ac:dyDescent="0.25">
      <c r="B9764" s="79"/>
    </row>
    <row r="9765" spans="2:2" ht="54.95" customHeight="1" x14ac:dyDescent="0.25">
      <c r="B9765" s="79"/>
    </row>
    <row r="9766" spans="2:2" ht="54.95" customHeight="1" x14ac:dyDescent="0.25">
      <c r="B9766" s="79"/>
    </row>
    <row r="9767" spans="2:2" ht="54.95" customHeight="1" x14ac:dyDescent="0.25">
      <c r="B9767" s="79"/>
    </row>
    <row r="9768" spans="2:2" ht="54.95" customHeight="1" x14ac:dyDescent="0.25">
      <c r="B9768" s="79"/>
    </row>
    <row r="9769" spans="2:2" ht="54.95" customHeight="1" x14ac:dyDescent="0.25">
      <c r="B9769" s="79"/>
    </row>
    <row r="9770" spans="2:2" ht="54.95" customHeight="1" x14ac:dyDescent="0.25">
      <c r="B9770" s="79"/>
    </row>
    <row r="9771" spans="2:2" ht="54.95" customHeight="1" x14ac:dyDescent="0.25">
      <c r="B9771" s="79"/>
    </row>
    <row r="9772" spans="2:2" ht="54.95" customHeight="1" x14ac:dyDescent="0.25">
      <c r="B9772" s="79"/>
    </row>
    <row r="9773" spans="2:2" ht="54.95" customHeight="1" x14ac:dyDescent="0.25">
      <c r="B9773" s="79"/>
    </row>
    <row r="9774" spans="2:2" ht="54.95" customHeight="1" x14ac:dyDescent="0.25">
      <c r="B9774" s="79"/>
    </row>
    <row r="9775" spans="2:2" ht="54.95" customHeight="1" x14ac:dyDescent="0.25">
      <c r="B9775" s="79"/>
    </row>
    <row r="9776" spans="2:2" ht="54.95" customHeight="1" x14ac:dyDescent="0.25">
      <c r="B9776" s="79"/>
    </row>
    <row r="9777" spans="2:2" ht="54.95" customHeight="1" x14ac:dyDescent="0.25">
      <c r="B9777" s="79"/>
    </row>
    <row r="9778" spans="2:2" ht="54.95" customHeight="1" x14ac:dyDescent="0.25">
      <c r="B9778" s="79"/>
    </row>
    <row r="9779" spans="2:2" ht="54.95" customHeight="1" x14ac:dyDescent="0.25">
      <c r="B9779" s="79"/>
    </row>
    <row r="9780" spans="2:2" ht="54.95" customHeight="1" x14ac:dyDescent="0.25">
      <c r="B9780" s="79"/>
    </row>
    <row r="9781" spans="2:2" ht="54.95" customHeight="1" x14ac:dyDescent="0.25">
      <c r="B9781" s="79"/>
    </row>
    <row r="9782" spans="2:2" ht="54.95" customHeight="1" x14ac:dyDescent="0.25">
      <c r="B9782" s="79"/>
    </row>
    <row r="9783" spans="2:2" ht="54.95" customHeight="1" x14ac:dyDescent="0.25">
      <c r="B9783" s="79"/>
    </row>
    <row r="9784" spans="2:2" ht="54.95" customHeight="1" x14ac:dyDescent="0.25">
      <c r="B9784" s="79"/>
    </row>
    <row r="9785" spans="2:2" ht="54.95" customHeight="1" x14ac:dyDescent="0.25">
      <c r="B9785" s="79"/>
    </row>
    <row r="9786" spans="2:2" ht="54.95" customHeight="1" x14ac:dyDescent="0.25">
      <c r="B9786" s="79"/>
    </row>
    <row r="9787" spans="2:2" ht="54.95" customHeight="1" x14ac:dyDescent="0.25">
      <c r="B9787" s="79"/>
    </row>
    <row r="9788" spans="2:2" ht="54.95" customHeight="1" x14ac:dyDescent="0.25">
      <c r="B9788" s="79"/>
    </row>
    <row r="9789" spans="2:2" ht="54.95" customHeight="1" x14ac:dyDescent="0.25">
      <c r="B9789" s="79"/>
    </row>
    <row r="9790" spans="2:2" ht="54.95" customHeight="1" x14ac:dyDescent="0.25">
      <c r="B9790" s="79"/>
    </row>
    <row r="9791" spans="2:2" ht="54.95" customHeight="1" x14ac:dyDescent="0.25">
      <c r="B9791" s="79"/>
    </row>
    <row r="9792" spans="2:2" ht="54.95" customHeight="1" x14ac:dyDescent="0.25">
      <c r="B9792" s="79"/>
    </row>
    <row r="9793" spans="2:2" ht="54.95" customHeight="1" x14ac:dyDescent="0.25">
      <c r="B9793" s="79"/>
    </row>
    <row r="9794" spans="2:2" ht="54.95" customHeight="1" x14ac:dyDescent="0.25">
      <c r="B9794" s="79"/>
    </row>
    <row r="9795" spans="2:2" ht="54.95" customHeight="1" x14ac:dyDescent="0.25">
      <c r="B9795" s="79"/>
    </row>
    <row r="9796" spans="2:2" ht="54.95" customHeight="1" x14ac:dyDescent="0.25">
      <c r="B9796" s="79"/>
    </row>
    <row r="9797" spans="2:2" ht="54.95" customHeight="1" x14ac:dyDescent="0.25">
      <c r="B9797" s="79"/>
    </row>
    <row r="9798" spans="2:2" ht="54.95" customHeight="1" x14ac:dyDescent="0.25">
      <c r="B9798" s="79"/>
    </row>
    <row r="9799" spans="2:2" ht="54.95" customHeight="1" x14ac:dyDescent="0.25">
      <c r="B9799" s="79"/>
    </row>
    <row r="9800" spans="2:2" ht="54.95" customHeight="1" x14ac:dyDescent="0.25">
      <c r="B9800" s="79"/>
    </row>
    <row r="9801" spans="2:2" ht="54.95" customHeight="1" x14ac:dyDescent="0.25">
      <c r="B9801" s="79"/>
    </row>
    <row r="9802" spans="2:2" ht="54.95" customHeight="1" x14ac:dyDescent="0.25">
      <c r="B9802" s="79"/>
    </row>
    <row r="9803" spans="2:2" ht="54.95" customHeight="1" x14ac:dyDescent="0.25">
      <c r="B9803" s="79"/>
    </row>
    <row r="9804" spans="2:2" ht="54.95" customHeight="1" x14ac:dyDescent="0.25">
      <c r="B9804" s="79"/>
    </row>
    <row r="9805" spans="2:2" ht="54.95" customHeight="1" x14ac:dyDescent="0.25">
      <c r="B9805" s="79"/>
    </row>
    <row r="9806" spans="2:2" ht="54.95" customHeight="1" x14ac:dyDescent="0.25">
      <c r="B9806" s="79"/>
    </row>
    <row r="9807" spans="2:2" ht="54.95" customHeight="1" x14ac:dyDescent="0.25">
      <c r="B9807" s="79"/>
    </row>
    <row r="9808" spans="2:2" ht="54.95" customHeight="1" x14ac:dyDescent="0.25">
      <c r="B9808" s="79"/>
    </row>
    <row r="9809" spans="2:2" ht="54.95" customHeight="1" x14ac:dyDescent="0.25">
      <c r="B9809" s="79"/>
    </row>
    <row r="9810" spans="2:2" ht="54.95" customHeight="1" x14ac:dyDescent="0.25">
      <c r="B9810" s="79"/>
    </row>
    <row r="9811" spans="2:2" ht="54.95" customHeight="1" x14ac:dyDescent="0.25">
      <c r="B9811" s="79"/>
    </row>
    <row r="9812" spans="2:2" ht="54.95" customHeight="1" x14ac:dyDescent="0.25">
      <c r="B9812" s="79"/>
    </row>
    <row r="9813" spans="2:2" ht="54.95" customHeight="1" x14ac:dyDescent="0.25">
      <c r="B9813" s="79"/>
    </row>
    <row r="9814" spans="2:2" ht="54.95" customHeight="1" x14ac:dyDescent="0.25">
      <c r="B9814" s="79"/>
    </row>
    <row r="9815" spans="2:2" ht="54.95" customHeight="1" x14ac:dyDescent="0.25">
      <c r="B9815" s="79"/>
    </row>
    <row r="9816" spans="2:2" ht="54.95" customHeight="1" x14ac:dyDescent="0.25">
      <c r="B9816" s="79"/>
    </row>
    <row r="9817" spans="2:2" ht="54.95" customHeight="1" x14ac:dyDescent="0.25">
      <c r="B9817" s="79"/>
    </row>
    <row r="9818" spans="2:2" ht="54.95" customHeight="1" x14ac:dyDescent="0.25">
      <c r="B9818" s="79"/>
    </row>
    <row r="9819" spans="2:2" ht="54.95" customHeight="1" x14ac:dyDescent="0.25">
      <c r="B9819" s="79"/>
    </row>
    <row r="9820" spans="2:2" ht="54.95" customHeight="1" x14ac:dyDescent="0.25">
      <c r="B9820" s="79"/>
    </row>
    <row r="9821" spans="2:2" ht="54.95" customHeight="1" x14ac:dyDescent="0.25">
      <c r="B9821" s="79"/>
    </row>
    <row r="9822" spans="2:2" ht="54.95" customHeight="1" x14ac:dyDescent="0.25">
      <c r="B9822" s="79"/>
    </row>
    <row r="9823" spans="2:2" ht="54.95" customHeight="1" x14ac:dyDescent="0.25">
      <c r="B9823" s="79"/>
    </row>
    <row r="9824" spans="2:2" ht="54.95" customHeight="1" x14ac:dyDescent="0.25">
      <c r="B9824" s="79"/>
    </row>
    <row r="9825" spans="2:2" ht="54.95" customHeight="1" x14ac:dyDescent="0.25">
      <c r="B9825" s="79"/>
    </row>
    <row r="9826" spans="2:2" ht="54.95" customHeight="1" x14ac:dyDescent="0.25">
      <c r="B9826" s="79"/>
    </row>
    <row r="9827" spans="2:2" ht="54.95" customHeight="1" x14ac:dyDescent="0.25">
      <c r="B9827" s="79"/>
    </row>
    <row r="9828" spans="2:2" ht="54.95" customHeight="1" x14ac:dyDescent="0.25">
      <c r="B9828" s="79"/>
    </row>
    <row r="9829" spans="2:2" ht="54.95" customHeight="1" x14ac:dyDescent="0.25">
      <c r="B9829" s="79"/>
    </row>
    <row r="9830" spans="2:2" ht="54.95" customHeight="1" x14ac:dyDescent="0.25">
      <c r="B9830" s="79"/>
    </row>
    <row r="9831" spans="2:2" ht="54.95" customHeight="1" x14ac:dyDescent="0.25">
      <c r="B9831" s="79"/>
    </row>
    <row r="9832" spans="2:2" ht="54.95" customHeight="1" x14ac:dyDescent="0.25">
      <c r="B9832" s="79"/>
    </row>
    <row r="9833" spans="2:2" ht="54.95" customHeight="1" x14ac:dyDescent="0.25">
      <c r="B9833" s="79"/>
    </row>
    <row r="9834" spans="2:2" ht="54.95" customHeight="1" x14ac:dyDescent="0.25">
      <c r="B9834" s="79"/>
    </row>
    <row r="9835" spans="2:2" ht="54.95" customHeight="1" x14ac:dyDescent="0.25">
      <c r="B9835" s="79"/>
    </row>
    <row r="9836" spans="2:2" ht="54.95" customHeight="1" x14ac:dyDescent="0.25">
      <c r="B9836" s="79"/>
    </row>
    <row r="9837" spans="2:2" ht="54.95" customHeight="1" x14ac:dyDescent="0.25">
      <c r="B9837" s="79"/>
    </row>
    <row r="9838" spans="2:2" ht="54.95" customHeight="1" x14ac:dyDescent="0.25">
      <c r="B9838" s="79"/>
    </row>
    <row r="9839" spans="2:2" ht="54.95" customHeight="1" x14ac:dyDescent="0.25">
      <c r="B9839" s="79"/>
    </row>
    <row r="9840" spans="2:2" ht="54.95" customHeight="1" x14ac:dyDescent="0.25">
      <c r="B9840" s="79"/>
    </row>
    <row r="9841" spans="2:2" ht="54.95" customHeight="1" x14ac:dyDescent="0.25">
      <c r="B9841" s="79"/>
    </row>
    <row r="9842" spans="2:2" ht="54.95" customHeight="1" x14ac:dyDescent="0.25">
      <c r="B9842" s="79"/>
    </row>
    <row r="9843" spans="2:2" ht="54.95" customHeight="1" x14ac:dyDescent="0.25">
      <c r="B9843" s="79"/>
    </row>
    <row r="9844" spans="2:2" ht="54.95" customHeight="1" x14ac:dyDescent="0.25">
      <c r="B9844" s="79"/>
    </row>
    <row r="9845" spans="2:2" ht="54.95" customHeight="1" x14ac:dyDescent="0.25">
      <c r="B9845" s="79"/>
    </row>
    <row r="9846" spans="2:2" ht="54.95" customHeight="1" x14ac:dyDescent="0.25">
      <c r="B9846" s="79"/>
    </row>
    <row r="9847" spans="2:2" ht="54.95" customHeight="1" x14ac:dyDescent="0.25">
      <c r="B9847" s="79"/>
    </row>
    <row r="9848" spans="2:2" ht="54.95" customHeight="1" x14ac:dyDescent="0.25">
      <c r="B9848" s="79"/>
    </row>
    <row r="9849" spans="2:2" ht="54.95" customHeight="1" x14ac:dyDescent="0.25">
      <c r="B9849" s="79"/>
    </row>
    <row r="9850" spans="2:2" ht="54.95" customHeight="1" x14ac:dyDescent="0.25">
      <c r="B9850" s="79"/>
    </row>
    <row r="9851" spans="2:2" ht="54.95" customHeight="1" x14ac:dyDescent="0.25">
      <c r="B9851" s="79"/>
    </row>
    <row r="9852" spans="2:2" ht="54.95" customHeight="1" x14ac:dyDescent="0.25">
      <c r="B9852" s="79"/>
    </row>
    <row r="9853" spans="2:2" ht="54.95" customHeight="1" x14ac:dyDescent="0.25">
      <c r="B9853" s="79"/>
    </row>
    <row r="9854" spans="2:2" ht="54.95" customHeight="1" x14ac:dyDescent="0.25">
      <c r="B9854" s="79"/>
    </row>
    <row r="9855" spans="2:2" ht="54.95" customHeight="1" x14ac:dyDescent="0.25">
      <c r="B9855" s="79"/>
    </row>
    <row r="9856" spans="2:2" ht="54.95" customHeight="1" x14ac:dyDescent="0.25">
      <c r="B9856" s="79"/>
    </row>
    <row r="9857" spans="2:2" ht="54.95" customHeight="1" x14ac:dyDescent="0.25">
      <c r="B9857" s="79"/>
    </row>
    <row r="9858" spans="2:2" ht="54.95" customHeight="1" x14ac:dyDescent="0.25">
      <c r="B9858" s="79"/>
    </row>
    <row r="9859" spans="2:2" ht="54.95" customHeight="1" x14ac:dyDescent="0.25">
      <c r="B9859" s="79"/>
    </row>
    <row r="9860" spans="2:2" ht="54.95" customHeight="1" x14ac:dyDescent="0.25">
      <c r="B9860" s="79"/>
    </row>
    <row r="9861" spans="2:2" ht="54.95" customHeight="1" x14ac:dyDescent="0.25">
      <c r="B9861" s="79"/>
    </row>
    <row r="9862" spans="2:2" ht="54.95" customHeight="1" x14ac:dyDescent="0.25">
      <c r="B9862" s="79"/>
    </row>
    <row r="9863" spans="2:2" ht="54.95" customHeight="1" x14ac:dyDescent="0.25">
      <c r="B9863" s="79"/>
    </row>
    <row r="9864" spans="2:2" ht="54.95" customHeight="1" x14ac:dyDescent="0.25">
      <c r="B9864" s="79"/>
    </row>
    <row r="9865" spans="2:2" ht="54.95" customHeight="1" x14ac:dyDescent="0.25">
      <c r="B9865" s="79"/>
    </row>
    <row r="9866" spans="2:2" ht="54.95" customHeight="1" x14ac:dyDescent="0.25">
      <c r="B9866" s="79"/>
    </row>
    <row r="9867" spans="2:2" ht="54.95" customHeight="1" x14ac:dyDescent="0.25">
      <c r="B9867" s="79"/>
    </row>
    <row r="9868" spans="2:2" ht="54.95" customHeight="1" x14ac:dyDescent="0.25">
      <c r="B9868" s="79"/>
    </row>
    <row r="9869" spans="2:2" ht="54.95" customHeight="1" x14ac:dyDescent="0.25">
      <c r="B9869" s="79"/>
    </row>
    <row r="9870" spans="2:2" ht="54.95" customHeight="1" x14ac:dyDescent="0.25">
      <c r="B9870" s="79"/>
    </row>
    <row r="9871" spans="2:2" ht="54.95" customHeight="1" x14ac:dyDescent="0.25">
      <c r="B9871" s="79"/>
    </row>
    <row r="9872" spans="2:2" ht="54.95" customHeight="1" x14ac:dyDescent="0.25">
      <c r="B9872" s="79"/>
    </row>
    <row r="9873" spans="2:2" ht="54.95" customHeight="1" x14ac:dyDescent="0.25">
      <c r="B9873" s="79"/>
    </row>
    <row r="9874" spans="2:2" ht="54.95" customHeight="1" x14ac:dyDescent="0.25">
      <c r="B9874" s="79"/>
    </row>
    <row r="9875" spans="2:2" ht="54.95" customHeight="1" x14ac:dyDescent="0.25">
      <c r="B9875" s="79"/>
    </row>
    <row r="9876" spans="2:2" ht="54.95" customHeight="1" x14ac:dyDescent="0.25">
      <c r="B9876" s="79"/>
    </row>
    <row r="9877" spans="2:2" ht="54.95" customHeight="1" x14ac:dyDescent="0.25">
      <c r="B9877" s="79"/>
    </row>
    <row r="9878" spans="2:2" ht="54.95" customHeight="1" x14ac:dyDescent="0.25">
      <c r="B9878" s="79"/>
    </row>
    <row r="9879" spans="2:2" ht="54.95" customHeight="1" x14ac:dyDescent="0.25">
      <c r="B9879" s="79"/>
    </row>
    <row r="9880" spans="2:2" ht="54.95" customHeight="1" x14ac:dyDescent="0.25">
      <c r="B9880" s="79"/>
    </row>
    <row r="9881" spans="2:2" ht="54.95" customHeight="1" x14ac:dyDescent="0.25">
      <c r="B9881" s="79"/>
    </row>
    <row r="9882" spans="2:2" ht="54.95" customHeight="1" x14ac:dyDescent="0.25">
      <c r="B9882" s="79"/>
    </row>
    <row r="9883" spans="2:2" ht="54.95" customHeight="1" x14ac:dyDescent="0.25">
      <c r="B9883" s="79"/>
    </row>
    <row r="9884" spans="2:2" ht="54.95" customHeight="1" x14ac:dyDescent="0.25">
      <c r="B9884" s="79"/>
    </row>
    <row r="9885" spans="2:2" ht="54.95" customHeight="1" x14ac:dyDescent="0.25">
      <c r="B9885" s="79"/>
    </row>
    <row r="9886" spans="2:2" ht="54.95" customHeight="1" x14ac:dyDescent="0.25">
      <c r="B9886" s="79"/>
    </row>
    <row r="9887" spans="2:2" ht="54.95" customHeight="1" x14ac:dyDescent="0.25">
      <c r="B9887" s="79"/>
    </row>
    <row r="9888" spans="2:2" ht="54.95" customHeight="1" x14ac:dyDescent="0.25">
      <c r="B9888" s="79"/>
    </row>
    <row r="9889" spans="2:2" ht="54.95" customHeight="1" x14ac:dyDescent="0.25">
      <c r="B9889" s="79"/>
    </row>
    <row r="9890" spans="2:2" ht="54.95" customHeight="1" x14ac:dyDescent="0.25">
      <c r="B9890" s="79"/>
    </row>
    <row r="9891" spans="2:2" ht="54.95" customHeight="1" x14ac:dyDescent="0.25">
      <c r="B9891" s="79"/>
    </row>
    <row r="9892" spans="2:2" ht="54.95" customHeight="1" x14ac:dyDescent="0.25">
      <c r="B9892" s="79"/>
    </row>
    <row r="9893" spans="2:2" ht="54.95" customHeight="1" x14ac:dyDescent="0.25">
      <c r="B9893" s="79"/>
    </row>
    <row r="9894" spans="2:2" ht="54.95" customHeight="1" x14ac:dyDescent="0.25">
      <c r="B9894" s="79"/>
    </row>
    <row r="9895" spans="2:2" ht="54.95" customHeight="1" x14ac:dyDescent="0.25">
      <c r="B9895" s="79"/>
    </row>
    <row r="9896" spans="2:2" ht="54.95" customHeight="1" x14ac:dyDescent="0.25">
      <c r="B9896" s="79"/>
    </row>
    <row r="9897" spans="2:2" ht="54.95" customHeight="1" x14ac:dyDescent="0.25">
      <c r="B9897" s="79"/>
    </row>
    <row r="9898" spans="2:2" ht="54.95" customHeight="1" x14ac:dyDescent="0.25">
      <c r="B9898" s="79"/>
    </row>
    <row r="9899" spans="2:2" ht="54.95" customHeight="1" x14ac:dyDescent="0.25">
      <c r="B9899" s="79"/>
    </row>
    <row r="9900" spans="2:2" ht="54.95" customHeight="1" x14ac:dyDescent="0.25">
      <c r="B9900" s="79"/>
    </row>
    <row r="9901" spans="2:2" ht="54.95" customHeight="1" x14ac:dyDescent="0.25">
      <c r="B9901" s="79"/>
    </row>
    <row r="9902" spans="2:2" ht="54.95" customHeight="1" x14ac:dyDescent="0.25">
      <c r="B9902" s="79"/>
    </row>
    <row r="9903" spans="2:2" ht="54.95" customHeight="1" x14ac:dyDescent="0.25">
      <c r="B9903" s="79"/>
    </row>
    <row r="9904" spans="2:2" ht="54.95" customHeight="1" x14ac:dyDescent="0.25">
      <c r="B9904" s="79"/>
    </row>
    <row r="9905" spans="2:2" ht="54.95" customHeight="1" x14ac:dyDescent="0.25">
      <c r="B9905" s="79"/>
    </row>
    <row r="9906" spans="2:2" ht="54.95" customHeight="1" x14ac:dyDescent="0.25">
      <c r="B9906" s="79"/>
    </row>
    <row r="9907" spans="2:2" ht="54.95" customHeight="1" x14ac:dyDescent="0.25">
      <c r="B9907" s="79"/>
    </row>
    <row r="9908" spans="2:2" ht="54.95" customHeight="1" x14ac:dyDescent="0.25">
      <c r="B9908" s="79"/>
    </row>
    <row r="9909" spans="2:2" ht="54.95" customHeight="1" x14ac:dyDescent="0.25">
      <c r="B9909" s="79"/>
    </row>
    <row r="9910" spans="2:2" ht="54.95" customHeight="1" x14ac:dyDescent="0.25">
      <c r="B9910" s="79"/>
    </row>
    <row r="9911" spans="2:2" ht="54.95" customHeight="1" x14ac:dyDescent="0.25">
      <c r="B9911" s="79"/>
    </row>
    <row r="9912" spans="2:2" ht="54.95" customHeight="1" x14ac:dyDescent="0.25">
      <c r="B9912" s="79"/>
    </row>
    <row r="9913" spans="2:2" ht="54.95" customHeight="1" x14ac:dyDescent="0.25">
      <c r="B9913" s="79"/>
    </row>
    <row r="9914" spans="2:2" ht="54.95" customHeight="1" x14ac:dyDescent="0.25">
      <c r="B9914" s="79"/>
    </row>
    <row r="9915" spans="2:2" ht="54.95" customHeight="1" x14ac:dyDescent="0.25">
      <c r="B9915" s="79"/>
    </row>
    <row r="9916" spans="2:2" ht="54.95" customHeight="1" x14ac:dyDescent="0.25">
      <c r="B9916" s="79"/>
    </row>
    <row r="9917" spans="2:2" ht="54.95" customHeight="1" x14ac:dyDescent="0.25">
      <c r="B9917" s="79"/>
    </row>
    <row r="9918" spans="2:2" ht="54.95" customHeight="1" x14ac:dyDescent="0.25">
      <c r="B9918" s="79"/>
    </row>
    <row r="9919" spans="2:2" ht="54.95" customHeight="1" x14ac:dyDescent="0.25">
      <c r="B9919" s="79"/>
    </row>
    <row r="9920" spans="2:2" ht="54.95" customHeight="1" x14ac:dyDescent="0.25">
      <c r="B9920" s="79"/>
    </row>
    <row r="9921" spans="2:2" ht="54.95" customHeight="1" x14ac:dyDescent="0.25">
      <c r="B9921" s="79"/>
    </row>
    <row r="9922" spans="2:2" ht="54.95" customHeight="1" x14ac:dyDescent="0.25">
      <c r="B9922" s="79"/>
    </row>
    <row r="9923" spans="2:2" ht="54.95" customHeight="1" x14ac:dyDescent="0.25">
      <c r="B9923" s="79"/>
    </row>
    <row r="9924" spans="2:2" ht="54.95" customHeight="1" x14ac:dyDescent="0.25">
      <c r="B9924" s="79"/>
    </row>
    <row r="9925" spans="2:2" ht="54.95" customHeight="1" x14ac:dyDescent="0.25">
      <c r="B9925" s="79"/>
    </row>
    <row r="9926" spans="2:2" ht="54.95" customHeight="1" x14ac:dyDescent="0.25">
      <c r="B9926" s="79"/>
    </row>
    <row r="9927" spans="2:2" ht="54.95" customHeight="1" x14ac:dyDescent="0.25">
      <c r="B9927" s="79"/>
    </row>
    <row r="9928" spans="2:2" ht="54.95" customHeight="1" x14ac:dyDescent="0.25">
      <c r="B9928" s="79"/>
    </row>
    <row r="9929" spans="2:2" ht="54.95" customHeight="1" x14ac:dyDescent="0.25">
      <c r="B9929" s="79"/>
    </row>
    <row r="9930" spans="2:2" ht="54.95" customHeight="1" x14ac:dyDescent="0.25">
      <c r="B9930" s="79"/>
    </row>
    <row r="9931" spans="2:2" ht="54.95" customHeight="1" x14ac:dyDescent="0.25">
      <c r="B9931" s="79"/>
    </row>
    <row r="9932" spans="2:2" ht="54.95" customHeight="1" x14ac:dyDescent="0.25">
      <c r="B9932" s="79"/>
    </row>
    <row r="9933" spans="2:2" ht="54.95" customHeight="1" x14ac:dyDescent="0.25">
      <c r="B9933" s="79"/>
    </row>
    <row r="9934" spans="2:2" ht="54.95" customHeight="1" x14ac:dyDescent="0.25">
      <c r="B9934" s="79"/>
    </row>
    <row r="9935" spans="2:2" ht="54.95" customHeight="1" x14ac:dyDescent="0.25">
      <c r="B9935" s="79"/>
    </row>
    <row r="9936" spans="2:2" ht="54.95" customHeight="1" x14ac:dyDescent="0.25">
      <c r="B9936" s="79"/>
    </row>
    <row r="9937" spans="2:2" ht="54.95" customHeight="1" x14ac:dyDescent="0.25">
      <c r="B9937" s="79"/>
    </row>
    <row r="9938" spans="2:2" ht="54.95" customHeight="1" x14ac:dyDescent="0.25">
      <c r="B9938" s="79"/>
    </row>
    <row r="9939" spans="2:2" ht="54.95" customHeight="1" x14ac:dyDescent="0.25">
      <c r="B9939" s="79"/>
    </row>
    <row r="9940" spans="2:2" ht="54.95" customHeight="1" x14ac:dyDescent="0.25">
      <c r="B9940" s="79"/>
    </row>
    <row r="9941" spans="2:2" ht="54.95" customHeight="1" x14ac:dyDescent="0.25">
      <c r="B9941" s="79"/>
    </row>
    <row r="9942" spans="2:2" ht="54.95" customHeight="1" x14ac:dyDescent="0.25">
      <c r="B9942" s="79"/>
    </row>
    <row r="9943" spans="2:2" ht="54.95" customHeight="1" x14ac:dyDescent="0.25">
      <c r="B9943" s="79"/>
    </row>
    <row r="9944" spans="2:2" ht="54.95" customHeight="1" x14ac:dyDescent="0.25">
      <c r="B9944" s="79"/>
    </row>
    <row r="9945" spans="2:2" ht="54.95" customHeight="1" x14ac:dyDescent="0.25">
      <c r="B9945" s="79"/>
    </row>
    <row r="9946" spans="2:2" ht="54.95" customHeight="1" x14ac:dyDescent="0.25">
      <c r="B9946" s="79"/>
    </row>
    <row r="9947" spans="2:2" ht="54.95" customHeight="1" x14ac:dyDescent="0.25">
      <c r="B9947" s="79"/>
    </row>
    <row r="9948" spans="2:2" ht="54.95" customHeight="1" x14ac:dyDescent="0.25">
      <c r="B9948" s="79"/>
    </row>
    <row r="9949" spans="2:2" ht="54.95" customHeight="1" x14ac:dyDescent="0.25">
      <c r="B9949" s="79"/>
    </row>
    <row r="9950" spans="2:2" ht="54.95" customHeight="1" x14ac:dyDescent="0.25">
      <c r="B9950" s="79"/>
    </row>
    <row r="9951" spans="2:2" ht="54.95" customHeight="1" x14ac:dyDescent="0.25">
      <c r="B9951" s="79"/>
    </row>
    <row r="9952" spans="2:2" ht="54.95" customHeight="1" x14ac:dyDescent="0.25">
      <c r="B9952" s="79"/>
    </row>
    <row r="9953" spans="2:2" ht="54.95" customHeight="1" x14ac:dyDescent="0.25">
      <c r="B9953" s="79"/>
    </row>
    <row r="9954" spans="2:2" ht="54.95" customHeight="1" x14ac:dyDescent="0.25">
      <c r="B9954" s="79"/>
    </row>
    <row r="9955" spans="2:2" ht="54.95" customHeight="1" x14ac:dyDescent="0.25">
      <c r="B9955" s="79"/>
    </row>
    <row r="9956" spans="2:2" ht="54.95" customHeight="1" x14ac:dyDescent="0.25">
      <c r="B9956" s="79"/>
    </row>
    <row r="9957" spans="2:2" ht="54.95" customHeight="1" x14ac:dyDescent="0.25">
      <c r="B9957" s="79"/>
    </row>
    <row r="9958" spans="2:2" ht="54.95" customHeight="1" x14ac:dyDescent="0.25">
      <c r="B9958" s="79"/>
    </row>
    <row r="9959" spans="2:2" ht="54.95" customHeight="1" x14ac:dyDescent="0.25">
      <c r="B9959" s="79"/>
    </row>
    <row r="9960" spans="2:2" ht="54.95" customHeight="1" x14ac:dyDescent="0.25">
      <c r="B9960" s="79"/>
    </row>
    <row r="9961" spans="2:2" ht="54.95" customHeight="1" x14ac:dyDescent="0.25">
      <c r="B9961" s="79"/>
    </row>
    <row r="9962" spans="2:2" ht="54.95" customHeight="1" x14ac:dyDescent="0.25">
      <c r="B9962" s="79"/>
    </row>
    <row r="9963" spans="2:2" ht="54.95" customHeight="1" x14ac:dyDescent="0.25">
      <c r="B9963" s="79"/>
    </row>
    <row r="9964" spans="2:2" ht="54.95" customHeight="1" x14ac:dyDescent="0.25">
      <c r="B9964" s="79"/>
    </row>
    <row r="9965" spans="2:2" ht="54.95" customHeight="1" x14ac:dyDescent="0.25">
      <c r="B9965" s="79"/>
    </row>
    <row r="9966" spans="2:2" ht="54.95" customHeight="1" x14ac:dyDescent="0.25">
      <c r="B9966" s="79"/>
    </row>
    <row r="9967" spans="2:2" ht="54.95" customHeight="1" x14ac:dyDescent="0.25">
      <c r="B9967" s="79"/>
    </row>
    <row r="9968" spans="2:2" ht="54.95" customHeight="1" x14ac:dyDescent="0.25">
      <c r="B9968" s="79"/>
    </row>
    <row r="9969" spans="2:2" ht="54.95" customHeight="1" x14ac:dyDescent="0.25">
      <c r="B9969" s="79"/>
    </row>
    <row r="9970" spans="2:2" ht="54.95" customHeight="1" x14ac:dyDescent="0.25">
      <c r="B9970" s="79"/>
    </row>
    <row r="9971" spans="2:2" ht="54.95" customHeight="1" x14ac:dyDescent="0.25">
      <c r="B9971" s="79"/>
    </row>
    <row r="9972" spans="2:2" ht="54.95" customHeight="1" x14ac:dyDescent="0.25">
      <c r="B9972" s="79"/>
    </row>
    <row r="9973" spans="2:2" ht="54.95" customHeight="1" x14ac:dyDescent="0.25">
      <c r="B9973" s="79"/>
    </row>
    <row r="9974" spans="2:2" ht="54.95" customHeight="1" x14ac:dyDescent="0.25">
      <c r="B9974" s="79"/>
    </row>
    <row r="9975" spans="2:2" ht="54.95" customHeight="1" x14ac:dyDescent="0.25">
      <c r="B9975" s="79"/>
    </row>
    <row r="9976" spans="2:2" ht="54.95" customHeight="1" x14ac:dyDescent="0.25">
      <c r="B9976" s="79"/>
    </row>
    <row r="9977" spans="2:2" ht="54.95" customHeight="1" x14ac:dyDescent="0.25">
      <c r="B9977" s="79"/>
    </row>
    <row r="9978" spans="2:2" ht="54.95" customHeight="1" x14ac:dyDescent="0.25">
      <c r="B9978" s="79"/>
    </row>
    <row r="9979" spans="2:2" ht="54.95" customHeight="1" x14ac:dyDescent="0.25">
      <c r="B9979" s="79"/>
    </row>
    <row r="9980" spans="2:2" ht="54.95" customHeight="1" x14ac:dyDescent="0.25">
      <c r="B9980" s="79"/>
    </row>
    <row r="9981" spans="2:2" ht="54.95" customHeight="1" x14ac:dyDescent="0.25">
      <c r="B9981" s="79"/>
    </row>
    <row r="9982" spans="2:2" ht="54.95" customHeight="1" x14ac:dyDescent="0.25">
      <c r="B9982" s="79"/>
    </row>
    <row r="9983" spans="2:2" ht="54.95" customHeight="1" x14ac:dyDescent="0.25">
      <c r="B9983" s="79"/>
    </row>
    <row r="9984" spans="2:2" ht="54.95" customHeight="1" x14ac:dyDescent="0.25">
      <c r="B9984" s="79"/>
    </row>
    <row r="9985" spans="2:2" ht="54.95" customHeight="1" x14ac:dyDescent="0.25">
      <c r="B9985" s="79"/>
    </row>
    <row r="9986" spans="2:2" ht="54.95" customHeight="1" x14ac:dyDescent="0.25">
      <c r="B9986" s="79"/>
    </row>
    <row r="9987" spans="2:2" ht="54.95" customHeight="1" x14ac:dyDescent="0.25">
      <c r="B9987" s="79"/>
    </row>
    <row r="9988" spans="2:2" ht="54.95" customHeight="1" x14ac:dyDescent="0.25">
      <c r="B9988" s="79"/>
    </row>
    <row r="9989" spans="2:2" ht="54.95" customHeight="1" x14ac:dyDescent="0.25">
      <c r="B9989" s="79"/>
    </row>
    <row r="9990" spans="2:2" ht="54.95" customHeight="1" x14ac:dyDescent="0.25">
      <c r="B9990" s="79"/>
    </row>
    <row r="9991" spans="2:2" ht="54.95" customHeight="1" x14ac:dyDescent="0.25">
      <c r="B9991" s="79"/>
    </row>
    <row r="9992" spans="2:2" ht="54.95" customHeight="1" x14ac:dyDescent="0.25">
      <c r="B9992" s="79"/>
    </row>
    <row r="9993" spans="2:2" ht="54.95" customHeight="1" x14ac:dyDescent="0.25">
      <c r="B9993" s="79"/>
    </row>
    <row r="9994" spans="2:2" ht="54.95" customHeight="1" x14ac:dyDescent="0.25">
      <c r="B9994" s="79"/>
    </row>
    <row r="9995" spans="2:2" ht="54.95" customHeight="1" x14ac:dyDescent="0.25">
      <c r="B9995" s="79"/>
    </row>
    <row r="9996" spans="2:2" ht="54.95" customHeight="1" x14ac:dyDescent="0.25">
      <c r="B9996" s="79"/>
    </row>
    <row r="9997" spans="2:2" ht="54.95" customHeight="1" x14ac:dyDescent="0.25">
      <c r="B9997" s="79"/>
    </row>
    <row r="9998" spans="2:2" ht="54.95" customHeight="1" x14ac:dyDescent="0.25">
      <c r="B9998" s="79"/>
    </row>
    <row r="9999" spans="2:2" ht="54.95" customHeight="1" x14ac:dyDescent="0.25">
      <c r="B9999" s="79"/>
    </row>
    <row r="10000" spans="2:2" ht="54.95" customHeight="1" x14ac:dyDescent="0.25">
      <c r="B10000" s="79"/>
    </row>
    <row r="10001" spans="2:2" ht="54.95" customHeight="1" x14ac:dyDescent="0.25">
      <c r="B10001" s="79"/>
    </row>
    <row r="10002" spans="2:2" ht="54.95" customHeight="1" x14ac:dyDescent="0.25">
      <c r="B10002" s="79"/>
    </row>
    <row r="10003" spans="2:2" ht="54.95" customHeight="1" x14ac:dyDescent="0.25">
      <c r="B10003" s="79"/>
    </row>
    <row r="10004" spans="2:2" ht="54.95" customHeight="1" x14ac:dyDescent="0.25">
      <c r="B10004" s="79"/>
    </row>
    <row r="10005" spans="2:2" ht="54.95" customHeight="1" x14ac:dyDescent="0.25">
      <c r="B10005" s="79"/>
    </row>
    <row r="10006" spans="2:2" ht="54.95" customHeight="1" x14ac:dyDescent="0.25">
      <c r="B10006" s="79"/>
    </row>
    <row r="10007" spans="2:2" ht="54.95" customHeight="1" x14ac:dyDescent="0.25">
      <c r="B10007" s="79"/>
    </row>
    <row r="10008" spans="2:2" ht="54.95" customHeight="1" x14ac:dyDescent="0.25">
      <c r="B10008" s="79"/>
    </row>
    <row r="10009" spans="2:2" ht="54.95" customHeight="1" x14ac:dyDescent="0.25">
      <c r="B10009" s="79"/>
    </row>
    <row r="10010" spans="2:2" ht="54.95" customHeight="1" x14ac:dyDescent="0.25">
      <c r="B10010" s="79"/>
    </row>
    <row r="10011" spans="2:2" ht="54.95" customHeight="1" x14ac:dyDescent="0.25">
      <c r="B10011" s="79"/>
    </row>
    <row r="10012" spans="2:2" ht="54.95" customHeight="1" x14ac:dyDescent="0.25">
      <c r="B10012" s="79"/>
    </row>
    <row r="10013" spans="2:2" ht="54.95" customHeight="1" x14ac:dyDescent="0.25">
      <c r="B10013" s="79"/>
    </row>
    <row r="10014" spans="2:2" ht="54.95" customHeight="1" x14ac:dyDescent="0.25">
      <c r="B10014" s="79"/>
    </row>
    <row r="10015" spans="2:2" ht="54.95" customHeight="1" x14ac:dyDescent="0.25">
      <c r="B10015" s="79"/>
    </row>
    <row r="10016" spans="2:2" ht="54.95" customHeight="1" x14ac:dyDescent="0.25">
      <c r="B10016" s="79"/>
    </row>
    <row r="10017" spans="2:2" ht="54.95" customHeight="1" x14ac:dyDescent="0.25">
      <c r="B10017" s="79"/>
    </row>
    <row r="10018" spans="2:2" ht="54.95" customHeight="1" x14ac:dyDescent="0.25">
      <c r="B10018" s="79"/>
    </row>
    <row r="10019" spans="2:2" ht="54.95" customHeight="1" x14ac:dyDescent="0.25">
      <c r="B10019" s="79"/>
    </row>
    <row r="10020" spans="2:2" ht="54.95" customHeight="1" x14ac:dyDescent="0.25">
      <c r="B10020" s="79"/>
    </row>
    <row r="10021" spans="2:2" ht="54.95" customHeight="1" x14ac:dyDescent="0.25">
      <c r="B10021" s="79"/>
    </row>
    <row r="10022" spans="2:2" ht="54.95" customHeight="1" x14ac:dyDescent="0.25">
      <c r="B10022" s="79"/>
    </row>
    <row r="10023" spans="2:2" ht="54.95" customHeight="1" x14ac:dyDescent="0.25">
      <c r="B10023" s="79"/>
    </row>
    <row r="10024" spans="2:2" ht="54.95" customHeight="1" x14ac:dyDescent="0.25">
      <c r="B10024" s="79"/>
    </row>
    <row r="10025" spans="2:2" ht="54.95" customHeight="1" x14ac:dyDescent="0.25">
      <c r="B10025" s="79"/>
    </row>
    <row r="10026" spans="2:2" ht="54.95" customHeight="1" x14ac:dyDescent="0.25">
      <c r="B10026" s="79"/>
    </row>
    <row r="10027" spans="2:2" ht="54.95" customHeight="1" x14ac:dyDescent="0.25">
      <c r="B10027" s="79"/>
    </row>
    <row r="10028" spans="2:2" ht="54.95" customHeight="1" x14ac:dyDescent="0.25">
      <c r="B10028" s="79"/>
    </row>
    <row r="10029" spans="2:2" ht="54.95" customHeight="1" x14ac:dyDescent="0.25">
      <c r="B10029" s="79"/>
    </row>
    <row r="10030" spans="2:2" ht="54.95" customHeight="1" x14ac:dyDescent="0.25">
      <c r="B10030" s="79"/>
    </row>
    <row r="10031" spans="2:2" ht="54.95" customHeight="1" x14ac:dyDescent="0.25">
      <c r="B10031" s="79"/>
    </row>
    <row r="10032" spans="2:2" ht="54.95" customHeight="1" x14ac:dyDescent="0.25">
      <c r="B10032" s="79"/>
    </row>
    <row r="10033" spans="2:2" ht="54.95" customHeight="1" x14ac:dyDescent="0.25">
      <c r="B10033" s="79"/>
    </row>
    <row r="10034" spans="2:2" ht="54.95" customHeight="1" x14ac:dyDescent="0.25">
      <c r="B10034" s="79"/>
    </row>
    <row r="10035" spans="2:2" ht="54.95" customHeight="1" x14ac:dyDescent="0.25">
      <c r="B10035" s="79"/>
    </row>
    <row r="10036" spans="2:2" ht="54.95" customHeight="1" x14ac:dyDescent="0.25">
      <c r="B10036" s="79"/>
    </row>
    <row r="10037" spans="2:2" ht="54.95" customHeight="1" x14ac:dyDescent="0.25">
      <c r="B10037" s="79"/>
    </row>
    <row r="10038" spans="2:2" ht="54.95" customHeight="1" x14ac:dyDescent="0.25">
      <c r="B10038" s="79"/>
    </row>
    <row r="10039" spans="2:2" ht="54.95" customHeight="1" x14ac:dyDescent="0.25">
      <c r="B10039" s="79"/>
    </row>
    <row r="10040" spans="2:2" ht="54.95" customHeight="1" x14ac:dyDescent="0.25">
      <c r="B10040" s="79"/>
    </row>
    <row r="10041" spans="2:2" ht="54.95" customHeight="1" x14ac:dyDescent="0.25">
      <c r="B10041" s="79"/>
    </row>
    <row r="10042" spans="2:2" ht="54.95" customHeight="1" x14ac:dyDescent="0.25">
      <c r="B10042" s="79"/>
    </row>
    <row r="10043" spans="2:2" ht="54.95" customHeight="1" x14ac:dyDescent="0.25">
      <c r="B10043" s="79"/>
    </row>
    <row r="10044" spans="2:2" ht="54.95" customHeight="1" x14ac:dyDescent="0.25">
      <c r="B10044" s="79"/>
    </row>
    <row r="10045" spans="2:2" ht="54.95" customHeight="1" x14ac:dyDescent="0.25">
      <c r="B10045" s="79"/>
    </row>
    <row r="10046" spans="2:2" ht="54.95" customHeight="1" x14ac:dyDescent="0.25">
      <c r="B10046" s="79"/>
    </row>
    <row r="10047" spans="2:2" ht="54.95" customHeight="1" x14ac:dyDescent="0.25">
      <c r="B10047" s="79"/>
    </row>
    <row r="10048" spans="2:2" ht="54.95" customHeight="1" x14ac:dyDescent="0.25">
      <c r="B10048" s="79"/>
    </row>
    <row r="10049" spans="2:2" ht="54.95" customHeight="1" x14ac:dyDescent="0.25">
      <c r="B10049" s="79"/>
    </row>
    <row r="10050" spans="2:2" ht="54.95" customHeight="1" x14ac:dyDescent="0.25">
      <c r="B10050" s="79"/>
    </row>
    <row r="10051" spans="2:2" ht="54.95" customHeight="1" x14ac:dyDescent="0.25">
      <c r="B10051" s="79"/>
    </row>
    <row r="10052" spans="2:2" ht="54.95" customHeight="1" x14ac:dyDescent="0.25">
      <c r="B10052" s="79"/>
    </row>
    <row r="10053" spans="2:2" ht="54.95" customHeight="1" x14ac:dyDescent="0.25">
      <c r="B10053" s="79"/>
    </row>
    <row r="10054" spans="2:2" ht="54.95" customHeight="1" x14ac:dyDescent="0.25">
      <c r="B10054" s="79"/>
    </row>
    <row r="10055" spans="2:2" ht="54.95" customHeight="1" x14ac:dyDescent="0.25">
      <c r="B10055" s="79"/>
    </row>
    <row r="10056" spans="2:2" ht="54.95" customHeight="1" x14ac:dyDescent="0.25">
      <c r="B10056" s="79"/>
    </row>
    <row r="10057" spans="2:2" ht="54.95" customHeight="1" x14ac:dyDescent="0.25">
      <c r="B10057" s="79"/>
    </row>
    <row r="10058" spans="2:2" ht="54.95" customHeight="1" x14ac:dyDescent="0.25">
      <c r="B10058" s="79"/>
    </row>
    <row r="10059" spans="2:2" ht="54.95" customHeight="1" x14ac:dyDescent="0.25">
      <c r="B10059" s="79"/>
    </row>
    <row r="10060" spans="2:2" ht="54.95" customHeight="1" x14ac:dyDescent="0.25">
      <c r="B10060" s="79"/>
    </row>
    <row r="10061" spans="2:2" ht="54.95" customHeight="1" x14ac:dyDescent="0.25">
      <c r="B10061" s="79"/>
    </row>
    <row r="10062" spans="2:2" ht="54.95" customHeight="1" x14ac:dyDescent="0.25">
      <c r="B10062" s="79"/>
    </row>
    <row r="10063" spans="2:2" ht="54.95" customHeight="1" x14ac:dyDescent="0.25">
      <c r="B10063" s="79"/>
    </row>
    <row r="10064" spans="2:2" ht="54.95" customHeight="1" x14ac:dyDescent="0.25">
      <c r="B10064" s="79"/>
    </row>
    <row r="10065" spans="2:2" ht="54.95" customHeight="1" x14ac:dyDescent="0.25">
      <c r="B10065" s="79"/>
    </row>
    <row r="10066" spans="2:2" ht="54.95" customHeight="1" x14ac:dyDescent="0.25">
      <c r="B10066" s="79"/>
    </row>
    <row r="10067" spans="2:2" ht="54.95" customHeight="1" x14ac:dyDescent="0.25">
      <c r="B10067" s="79"/>
    </row>
    <row r="10068" spans="2:2" ht="54.95" customHeight="1" x14ac:dyDescent="0.25">
      <c r="B10068" s="79"/>
    </row>
    <row r="10069" spans="2:2" ht="54.95" customHeight="1" x14ac:dyDescent="0.25">
      <c r="B10069" s="79"/>
    </row>
    <row r="10070" spans="2:2" ht="54.95" customHeight="1" x14ac:dyDescent="0.25">
      <c r="B10070" s="79"/>
    </row>
    <row r="10071" spans="2:2" ht="54.95" customHeight="1" x14ac:dyDescent="0.25">
      <c r="B10071" s="79"/>
    </row>
    <row r="10072" spans="2:2" ht="54.95" customHeight="1" x14ac:dyDescent="0.25">
      <c r="B10072" s="79"/>
    </row>
    <row r="10073" spans="2:2" ht="54.95" customHeight="1" x14ac:dyDescent="0.25">
      <c r="B10073" s="79"/>
    </row>
    <row r="10074" spans="2:2" ht="54.95" customHeight="1" x14ac:dyDescent="0.25">
      <c r="B10074" s="79"/>
    </row>
    <row r="10075" spans="2:2" ht="54.95" customHeight="1" x14ac:dyDescent="0.25">
      <c r="B10075" s="79"/>
    </row>
    <row r="10076" spans="2:2" ht="54.95" customHeight="1" x14ac:dyDescent="0.25">
      <c r="B10076" s="79"/>
    </row>
    <row r="10077" spans="2:2" ht="54.95" customHeight="1" x14ac:dyDescent="0.25">
      <c r="B10077" s="79"/>
    </row>
    <row r="10078" spans="2:2" ht="54.95" customHeight="1" x14ac:dyDescent="0.25">
      <c r="B10078" s="79"/>
    </row>
    <row r="10079" spans="2:2" ht="54.95" customHeight="1" x14ac:dyDescent="0.25">
      <c r="B10079" s="79"/>
    </row>
    <row r="10080" spans="2:2" ht="54.95" customHeight="1" x14ac:dyDescent="0.25">
      <c r="B10080" s="79"/>
    </row>
    <row r="10081" spans="2:2" ht="54.95" customHeight="1" x14ac:dyDescent="0.25">
      <c r="B10081" s="79"/>
    </row>
    <row r="10082" spans="2:2" ht="54.95" customHeight="1" x14ac:dyDescent="0.25">
      <c r="B10082" s="79"/>
    </row>
    <row r="10083" spans="2:2" ht="54.95" customHeight="1" x14ac:dyDescent="0.25">
      <c r="B10083" s="79"/>
    </row>
    <row r="10084" spans="2:2" ht="54.95" customHeight="1" x14ac:dyDescent="0.25">
      <c r="B10084" s="79"/>
    </row>
    <row r="10085" spans="2:2" ht="54.95" customHeight="1" x14ac:dyDescent="0.25">
      <c r="B10085" s="79"/>
    </row>
    <row r="10086" spans="2:2" ht="54.95" customHeight="1" x14ac:dyDescent="0.25">
      <c r="B10086" s="79"/>
    </row>
    <row r="10087" spans="2:2" ht="54.95" customHeight="1" x14ac:dyDescent="0.25">
      <c r="B10087" s="79"/>
    </row>
    <row r="10088" spans="2:2" ht="54.95" customHeight="1" x14ac:dyDescent="0.25">
      <c r="B10088" s="79"/>
    </row>
    <row r="10089" spans="2:2" ht="54.95" customHeight="1" x14ac:dyDescent="0.25">
      <c r="B10089" s="79"/>
    </row>
    <row r="10090" spans="2:2" ht="54.95" customHeight="1" x14ac:dyDescent="0.25">
      <c r="B10090" s="79"/>
    </row>
    <row r="10091" spans="2:2" ht="54.95" customHeight="1" x14ac:dyDescent="0.25">
      <c r="B10091" s="79"/>
    </row>
    <row r="10092" spans="2:2" ht="54.95" customHeight="1" x14ac:dyDescent="0.25">
      <c r="B10092" s="79"/>
    </row>
    <row r="10093" spans="2:2" ht="54.95" customHeight="1" x14ac:dyDescent="0.25">
      <c r="B10093" s="79"/>
    </row>
    <row r="10094" spans="2:2" ht="54.95" customHeight="1" x14ac:dyDescent="0.25">
      <c r="B10094" s="79"/>
    </row>
    <row r="10095" spans="2:2" ht="54.95" customHeight="1" x14ac:dyDescent="0.25">
      <c r="B10095" s="79"/>
    </row>
    <row r="10096" spans="2:2" ht="54.95" customHeight="1" x14ac:dyDescent="0.25">
      <c r="B10096" s="79"/>
    </row>
    <row r="10097" spans="2:2" ht="54.95" customHeight="1" x14ac:dyDescent="0.25">
      <c r="B10097" s="79"/>
    </row>
    <row r="10098" spans="2:2" ht="54.95" customHeight="1" x14ac:dyDescent="0.25">
      <c r="B10098" s="79"/>
    </row>
    <row r="10099" spans="2:2" ht="54.95" customHeight="1" x14ac:dyDescent="0.25">
      <c r="B10099" s="79"/>
    </row>
    <row r="10100" spans="2:2" ht="54.95" customHeight="1" x14ac:dyDescent="0.25">
      <c r="B10100" s="79"/>
    </row>
    <row r="10101" spans="2:2" ht="54.95" customHeight="1" x14ac:dyDescent="0.25">
      <c r="B10101" s="79"/>
    </row>
    <row r="10102" spans="2:2" ht="54.95" customHeight="1" x14ac:dyDescent="0.25">
      <c r="B10102" s="79"/>
    </row>
    <row r="10103" spans="2:2" ht="54.95" customHeight="1" x14ac:dyDescent="0.25">
      <c r="B10103" s="79"/>
    </row>
    <row r="10104" spans="2:2" ht="54.95" customHeight="1" x14ac:dyDescent="0.25">
      <c r="B10104" s="79"/>
    </row>
    <row r="10105" spans="2:2" ht="54.95" customHeight="1" x14ac:dyDescent="0.25">
      <c r="B10105" s="79"/>
    </row>
    <row r="10106" spans="2:2" ht="54.95" customHeight="1" x14ac:dyDescent="0.25">
      <c r="B10106" s="79"/>
    </row>
    <row r="10107" spans="2:2" ht="54.95" customHeight="1" x14ac:dyDescent="0.25">
      <c r="B10107" s="79"/>
    </row>
    <row r="10108" spans="2:2" ht="54.95" customHeight="1" x14ac:dyDescent="0.25">
      <c r="B10108" s="79"/>
    </row>
    <row r="10109" spans="2:2" ht="54.95" customHeight="1" x14ac:dyDescent="0.25">
      <c r="B10109" s="79"/>
    </row>
    <row r="10110" spans="2:2" ht="54.95" customHeight="1" x14ac:dyDescent="0.25">
      <c r="B10110" s="79"/>
    </row>
    <row r="10111" spans="2:2" ht="54.95" customHeight="1" x14ac:dyDescent="0.25">
      <c r="B10111" s="79"/>
    </row>
    <row r="10112" spans="2:2" ht="54.95" customHeight="1" x14ac:dyDescent="0.25">
      <c r="B10112" s="79"/>
    </row>
    <row r="10113" spans="2:2" ht="54.95" customHeight="1" x14ac:dyDescent="0.25">
      <c r="B10113" s="79"/>
    </row>
    <row r="10114" spans="2:2" ht="54.95" customHeight="1" x14ac:dyDescent="0.25">
      <c r="B10114" s="79"/>
    </row>
    <row r="10115" spans="2:2" ht="54.95" customHeight="1" x14ac:dyDescent="0.25">
      <c r="B10115" s="79"/>
    </row>
    <row r="10116" spans="2:2" ht="54.95" customHeight="1" x14ac:dyDescent="0.25">
      <c r="B10116" s="79"/>
    </row>
    <row r="10117" spans="2:2" ht="54.95" customHeight="1" x14ac:dyDescent="0.25">
      <c r="B10117" s="79"/>
    </row>
    <row r="10118" spans="2:2" ht="54.95" customHeight="1" x14ac:dyDescent="0.25">
      <c r="B10118" s="79"/>
    </row>
    <row r="10119" spans="2:2" ht="54.95" customHeight="1" x14ac:dyDescent="0.25">
      <c r="B10119" s="79"/>
    </row>
    <row r="10120" spans="2:2" ht="54.95" customHeight="1" x14ac:dyDescent="0.25">
      <c r="B10120" s="79"/>
    </row>
    <row r="10121" spans="2:2" ht="54.95" customHeight="1" x14ac:dyDescent="0.25">
      <c r="B10121" s="79"/>
    </row>
    <row r="10122" spans="2:2" ht="54.95" customHeight="1" x14ac:dyDescent="0.25">
      <c r="B10122" s="79"/>
    </row>
    <row r="10123" spans="2:2" ht="54.95" customHeight="1" x14ac:dyDescent="0.25">
      <c r="B10123" s="79"/>
    </row>
    <row r="10124" spans="2:2" ht="54.95" customHeight="1" x14ac:dyDescent="0.25">
      <c r="B10124" s="79"/>
    </row>
    <row r="10125" spans="2:2" ht="54.95" customHeight="1" x14ac:dyDescent="0.25">
      <c r="B10125" s="79"/>
    </row>
    <row r="10126" spans="2:2" ht="54.95" customHeight="1" x14ac:dyDescent="0.25">
      <c r="B10126" s="79"/>
    </row>
    <row r="10127" spans="2:2" ht="54.95" customHeight="1" x14ac:dyDescent="0.25">
      <c r="B10127" s="79"/>
    </row>
    <row r="10128" spans="2:2" ht="54.95" customHeight="1" x14ac:dyDescent="0.25">
      <c r="B10128" s="79"/>
    </row>
    <row r="10129" spans="2:2" ht="54.95" customHeight="1" x14ac:dyDescent="0.25">
      <c r="B10129" s="79"/>
    </row>
    <row r="10130" spans="2:2" ht="54.95" customHeight="1" x14ac:dyDescent="0.25">
      <c r="B10130" s="79"/>
    </row>
    <row r="10131" spans="2:2" ht="54.95" customHeight="1" x14ac:dyDescent="0.25">
      <c r="B10131" s="79"/>
    </row>
    <row r="10132" spans="2:2" ht="54.95" customHeight="1" x14ac:dyDescent="0.25">
      <c r="B10132" s="79"/>
    </row>
    <row r="10133" spans="2:2" ht="54.95" customHeight="1" x14ac:dyDescent="0.25">
      <c r="B10133" s="79"/>
    </row>
    <row r="10134" spans="2:2" ht="54.95" customHeight="1" x14ac:dyDescent="0.25">
      <c r="B10134" s="79"/>
    </row>
    <row r="10135" spans="2:2" ht="54.95" customHeight="1" x14ac:dyDescent="0.25">
      <c r="B10135" s="79"/>
    </row>
    <row r="10136" spans="2:2" ht="54.95" customHeight="1" x14ac:dyDescent="0.25">
      <c r="B10136" s="79"/>
    </row>
    <row r="10137" spans="2:2" ht="54.95" customHeight="1" x14ac:dyDescent="0.25">
      <c r="B10137" s="79"/>
    </row>
    <row r="10138" spans="2:2" ht="54.95" customHeight="1" x14ac:dyDescent="0.25">
      <c r="B10138" s="79"/>
    </row>
    <row r="10139" spans="2:2" ht="54.95" customHeight="1" x14ac:dyDescent="0.25">
      <c r="B10139" s="79"/>
    </row>
    <row r="10140" spans="2:2" ht="54.95" customHeight="1" x14ac:dyDescent="0.25">
      <c r="B10140" s="79"/>
    </row>
    <row r="10141" spans="2:2" ht="54.95" customHeight="1" x14ac:dyDescent="0.25">
      <c r="B10141" s="79"/>
    </row>
    <row r="10142" spans="2:2" ht="54.95" customHeight="1" x14ac:dyDescent="0.25">
      <c r="B10142" s="79"/>
    </row>
    <row r="10143" spans="2:2" ht="54.95" customHeight="1" x14ac:dyDescent="0.25">
      <c r="B10143" s="79"/>
    </row>
    <row r="10144" spans="2:2" ht="54.95" customHeight="1" x14ac:dyDescent="0.25">
      <c r="B10144" s="79"/>
    </row>
    <row r="10145" spans="2:2" ht="54.95" customHeight="1" x14ac:dyDescent="0.25">
      <c r="B10145" s="79"/>
    </row>
    <row r="10146" spans="2:2" ht="54.95" customHeight="1" x14ac:dyDescent="0.25">
      <c r="B10146" s="79"/>
    </row>
    <row r="10147" spans="2:2" ht="54.95" customHeight="1" x14ac:dyDescent="0.25">
      <c r="B10147" s="79"/>
    </row>
    <row r="10148" spans="2:2" ht="54.95" customHeight="1" x14ac:dyDescent="0.25">
      <c r="B10148" s="79"/>
    </row>
    <row r="10149" spans="2:2" ht="54.95" customHeight="1" x14ac:dyDescent="0.25">
      <c r="B10149" s="79"/>
    </row>
    <row r="10150" spans="2:2" ht="54.95" customHeight="1" x14ac:dyDescent="0.25">
      <c r="B10150" s="79"/>
    </row>
    <row r="10151" spans="2:2" ht="54.95" customHeight="1" x14ac:dyDescent="0.25">
      <c r="B10151" s="79"/>
    </row>
    <row r="10152" spans="2:2" ht="54.95" customHeight="1" x14ac:dyDescent="0.25">
      <c r="B10152" s="79"/>
    </row>
    <row r="10153" spans="2:2" ht="54.95" customHeight="1" x14ac:dyDescent="0.25">
      <c r="B10153" s="79"/>
    </row>
    <row r="10154" spans="2:2" ht="54.95" customHeight="1" x14ac:dyDescent="0.25">
      <c r="B10154" s="79"/>
    </row>
    <row r="10155" spans="2:2" ht="54.95" customHeight="1" x14ac:dyDescent="0.25">
      <c r="B10155" s="79"/>
    </row>
    <row r="10156" spans="2:2" ht="54.95" customHeight="1" x14ac:dyDescent="0.25">
      <c r="B10156" s="79"/>
    </row>
    <row r="10157" spans="2:2" ht="54.95" customHeight="1" x14ac:dyDescent="0.25">
      <c r="B10157" s="79"/>
    </row>
    <row r="10158" spans="2:2" ht="54.95" customHeight="1" x14ac:dyDescent="0.25">
      <c r="B10158" s="79"/>
    </row>
    <row r="10159" spans="2:2" ht="54.95" customHeight="1" x14ac:dyDescent="0.25">
      <c r="B10159" s="79"/>
    </row>
    <row r="10160" spans="2:2" ht="54.95" customHeight="1" x14ac:dyDescent="0.25">
      <c r="B10160" s="79"/>
    </row>
    <row r="10161" spans="2:2" ht="54.95" customHeight="1" x14ac:dyDescent="0.25">
      <c r="B10161" s="79"/>
    </row>
    <row r="10162" spans="2:2" ht="54.95" customHeight="1" x14ac:dyDescent="0.25">
      <c r="B10162" s="79"/>
    </row>
    <row r="10163" spans="2:2" ht="54.95" customHeight="1" x14ac:dyDescent="0.25">
      <c r="B10163" s="79"/>
    </row>
    <row r="10164" spans="2:2" ht="54.95" customHeight="1" x14ac:dyDescent="0.25">
      <c r="B10164" s="79"/>
    </row>
    <row r="10165" spans="2:2" ht="54.95" customHeight="1" x14ac:dyDescent="0.25">
      <c r="B10165" s="79"/>
    </row>
    <row r="10166" spans="2:2" ht="54.95" customHeight="1" x14ac:dyDescent="0.25">
      <c r="B10166" s="79"/>
    </row>
    <row r="10167" spans="2:2" ht="54.95" customHeight="1" x14ac:dyDescent="0.25">
      <c r="B10167" s="79"/>
    </row>
    <row r="10168" spans="2:2" ht="54.95" customHeight="1" x14ac:dyDescent="0.25">
      <c r="B10168" s="79"/>
    </row>
    <row r="10169" spans="2:2" ht="54.95" customHeight="1" x14ac:dyDescent="0.25">
      <c r="B10169" s="79"/>
    </row>
    <row r="10170" spans="2:2" ht="54.95" customHeight="1" x14ac:dyDescent="0.25">
      <c r="B10170" s="79"/>
    </row>
    <row r="10171" spans="2:2" ht="54.95" customHeight="1" x14ac:dyDescent="0.25">
      <c r="B10171" s="79"/>
    </row>
    <row r="10172" spans="2:2" ht="54.95" customHeight="1" x14ac:dyDescent="0.25">
      <c r="B10172" s="79"/>
    </row>
    <row r="10173" spans="2:2" ht="54.95" customHeight="1" x14ac:dyDescent="0.25">
      <c r="B10173" s="79"/>
    </row>
    <row r="10174" spans="2:2" ht="54.95" customHeight="1" x14ac:dyDescent="0.25">
      <c r="B10174" s="79"/>
    </row>
    <row r="10175" spans="2:2" ht="54.95" customHeight="1" x14ac:dyDescent="0.25">
      <c r="B10175" s="79"/>
    </row>
    <row r="10176" spans="2:2" ht="54.95" customHeight="1" x14ac:dyDescent="0.25">
      <c r="B10176" s="79"/>
    </row>
    <row r="10177" spans="2:2" ht="54.95" customHeight="1" x14ac:dyDescent="0.25">
      <c r="B10177" s="79"/>
    </row>
    <row r="10178" spans="2:2" ht="54.95" customHeight="1" x14ac:dyDescent="0.25">
      <c r="B10178" s="79"/>
    </row>
    <row r="10179" spans="2:2" ht="54.95" customHeight="1" x14ac:dyDescent="0.25">
      <c r="B10179" s="79"/>
    </row>
    <row r="10180" spans="2:2" ht="54.95" customHeight="1" x14ac:dyDescent="0.25">
      <c r="B10180" s="79"/>
    </row>
    <row r="10181" spans="2:2" ht="54.95" customHeight="1" x14ac:dyDescent="0.25">
      <c r="B10181" s="79"/>
    </row>
    <row r="10182" spans="2:2" ht="54.95" customHeight="1" x14ac:dyDescent="0.25">
      <c r="B10182" s="79"/>
    </row>
    <row r="10183" spans="2:2" ht="54.95" customHeight="1" x14ac:dyDescent="0.25">
      <c r="B10183" s="79"/>
    </row>
    <row r="10184" spans="2:2" ht="54.95" customHeight="1" x14ac:dyDescent="0.25">
      <c r="B10184" s="79"/>
    </row>
    <row r="10185" spans="2:2" ht="54.95" customHeight="1" x14ac:dyDescent="0.25">
      <c r="B10185" s="79"/>
    </row>
    <row r="10186" spans="2:2" ht="54.95" customHeight="1" x14ac:dyDescent="0.25">
      <c r="B10186" s="79"/>
    </row>
    <row r="10187" spans="2:2" ht="54.95" customHeight="1" x14ac:dyDescent="0.25">
      <c r="B10187" s="79"/>
    </row>
    <row r="10188" spans="2:2" ht="54.95" customHeight="1" x14ac:dyDescent="0.25">
      <c r="B10188" s="79"/>
    </row>
    <row r="10189" spans="2:2" ht="54.95" customHeight="1" x14ac:dyDescent="0.25">
      <c r="B10189" s="79"/>
    </row>
    <row r="10190" spans="2:2" ht="54.95" customHeight="1" x14ac:dyDescent="0.25">
      <c r="B10190" s="79"/>
    </row>
    <row r="10191" spans="2:2" ht="54.95" customHeight="1" x14ac:dyDescent="0.25">
      <c r="B10191" s="79"/>
    </row>
    <row r="10192" spans="2:2" ht="54.95" customHeight="1" x14ac:dyDescent="0.25">
      <c r="B10192" s="79"/>
    </row>
    <row r="10193" spans="2:2" ht="54.95" customHeight="1" x14ac:dyDescent="0.25">
      <c r="B10193" s="79"/>
    </row>
    <row r="10194" spans="2:2" ht="54.95" customHeight="1" x14ac:dyDescent="0.25">
      <c r="B10194" s="79"/>
    </row>
    <row r="10195" spans="2:2" ht="54.95" customHeight="1" x14ac:dyDescent="0.25">
      <c r="B10195" s="79"/>
    </row>
    <row r="10196" spans="2:2" ht="54.95" customHeight="1" x14ac:dyDescent="0.25">
      <c r="B10196" s="79"/>
    </row>
    <row r="10197" spans="2:2" ht="54.95" customHeight="1" x14ac:dyDescent="0.25">
      <c r="B10197" s="79"/>
    </row>
    <row r="10198" spans="2:2" ht="54.95" customHeight="1" x14ac:dyDescent="0.25">
      <c r="B10198" s="79"/>
    </row>
    <row r="10199" spans="2:2" ht="54.95" customHeight="1" x14ac:dyDescent="0.25">
      <c r="B10199" s="79"/>
    </row>
    <row r="10200" spans="2:2" ht="54.95" customHeight="1" x14ac:dyDescent="0.25">
      <c r="B10200" s="79"/>
    </row>
    <row r="10201" spans="2:2" ht="54.95" customHeight="1" x14ac:dyDescent="0.25">
      <c r="B10201" s="79"/>
    </row>
    <row r="10202" spans="2:2" ht="54.95" customHeight="1" x14ac:dyDescent="0.25">
      <c r="B10202" s="79"/>
    </row>
    <row r="10203" spans="2:2" ht="54.95" customHeight="1" x14ac:dyDescent="0.25">
      <c r="B10203" s="79"/>
    </row>
    <row r="10204" spans="2:2" ht="54.95" customHeight="1" x14ac:dyDescent="0.25">
      <c r="B10204" s="79"/>
    </row>
    <row r="10205" spans="2:2" ht="54.95" customHeight="1" x14ac:dyDescent="0.25">
      <c r="B10205" s="79"/>
    </row>
    <row r="10206" spans="2:2" ht="54.95" customHeight="1" x14ac:dyDescent="0.25">
      <c r="B10206" s="79"/>
    </row>
    <row r="10207" spans="2:2" ht="54.95" customHeight="1" x14ac:dyDescent="0.25">
      <c r="B10207" s="79"/>
    </row>
    <row r="10208" spans="2:2" ht="54.95" customHeight="1" x14ac:dyDescent="0.25">
      <c r="B10208" s="79"/>
    </row>
    <row r="10209" spans="2:2" ht="54.95" customHeight="1" x14ac:dyDescent="0.25">
      <c r="B10209" s="79"/>
    </row>
    <row r="10210" spans="2:2" ht="54.95" customHeight="1" x14ac:dyDescent="0.25">
      <c r="B10210" s="79"/>
    </row>
    <row r="10211" spans="2:2" ht="54.95" customHeight="1" x14ac:dyDescent="0.25">
      <c r="B10211" s="79"/>
    </row>
    <row r="10212" spans="2:2" ht="54.95" customHeight="1" x14ac:dyDescent="0.25">
      <c r="B10212" s="79"/>
    </row>
    <row r="10213" spans="2:2" ht="54.95" customHeight="1" x14ac:dyDescent="0.25">
      <c r="B10213" s="79"/>
    </row>
    <row r="10214" spans="2:2" ht="54.95" customHeight="1" x14ac:dyDescent="0.25">
      <c r="B10214" s="79"/>
    </row>
    <row r="10215" spans="2:2" ht="54.95" customHeight="1" x14ac:dyDescent="0.25">
      <c r="B10215" s="79"/>
    </row>
    <row r="10216" spans="2:2" ht="54.95" customHeight="1" x14ac:dyDescent="0.25">
      <c r="B10216" s="79"/>
    </row>
    <row r="10217" spans="2:2" ht="54.95" customHeight="1" x14ac:dyDescent="0.25">
      <c r="B10217" s="79"/>
    </row>
    <row r="10218" spans="2:2" ht="54.95" customHeight="1" x14ac:dyDescent="0.25">
      <c r="B10218" s="79"/>
    </row>
    <row r="10219" spans="2:2" ht="54.95" customHeight="1" x14ac:dyDescent="0.25">
      <c r="B10219" s="79"/>
    </row>
    <row r="10220" spans="2:2" ht="54.95" customHeight="1" x14ac:dyDescent="0.25">
      <c r="B10220" s="79"/>
    </row>
    <row r="10221" spans="2:2" ht="54.95" customHeight="1" x14ac:dyDescent="0.25">
      <c r="B10221" s="79"/>
    </row>
    <row r="10222" spans="2:2" ht="54.95" customHeight="1" x14ac:dyDescent="0.25">
      <c r="B10222" s="79"/>
    </row>
    <row r="10223" spans="2:2" ht="54.95" customHeight="1" x14ac:dyDescent="0.25">
      <c r="B10223" s="79"/>
    </row>
    <row r="10224" spans="2:2" ht="54.95" customHeight="1" x14ac:dyDescent="0.25">
      <c r="B10224" s="79"/>
    </row>
    <row r="10225" spans="2:2" ht="54.95" customHeight="1" x14ac:dyDescent="0.25">
      <c r="B10225" s="79"/>
    </row>
    <row r="10226" spans="2:2" ht="54.95" customHeight="1" x14ac:dyDescent="0.25">
      <c r="B10226" s="79"/>
    </row>
    <row r="10227" spans="2:2" ht="54.95" customHeight="1" x14ac:dyDescent="0.25">
      <c r="B10227" s="79"/>
    </row>
    <row r="10228" spans="2:2" ht="54.95" customHeight="1" x14ac:dyDescent="0.25">
      <c r="B10228" s="79"/>
    </row>
    <row r="10229" spans="2:2" ht="54.95" customHeight="1" x14ac:dyDescent="0.25">
      <c r="B10229" s="79"/>
    </row>
    <row r="10230" spans="2:2" ht="54.95" customHeight="1" x14ac:dyDescent="0.25">
      <c r="B10230" s="79"/>
    </row>
    <row r="10231" spans="2:2" ht="54.95" customHeight="1" x14ac:dyDescent="0.25">
      <c r="B10231" s="79"/>
    </row>
    <row r="10232" spans="2:2" ht="54.95" customHeight="1" x14ac:dyDescent="0.25">
      <c r="B10232" s="79"/>
    </row>
    <row r="10233" spans="2:2" ht="54.95" customHeight="1" x14ac:dyDescent="0.25">
      <c r="B10233" s="79"/>
    </row>
    <row r="10234" spans="2:2" ht="54.95" customHeight="1" x14ac:dyDescent="0.25">
      <c r="B10234" s="79"/>
    </row>
    <row r="10235" spans="2:2" ht="54.95" customHeight="1" x14ac:dyDescent="0.25">
      <c r="B10235" s="79"/>
    </row>
    <row r="10236" spans="2:2" ht="54.95" customHeight="1" x14ac:dyDescent="0.25">
      <c r="B10236" s="79"/>
    </row>
    <row r="10237" spans="2:2" ht="54.95" customHeight="1" x14ac:dyDescent="0.25">
      <c r="B10237" s="79"/>
    </row>
    <row r="10238" spans="2:2" ht="54.95" customHeight="1" x14ac:dyDescent="0.25">
      <c r="B10238" s="79"/>
    </row>
    <row r="10239" spans="2:2" ht="54.95" customHeight="1" x14ac:dyDescent="0.25">
      <c r="B10239" s="79"/>
    </row>
    <row r="10240" spans="2:2" ht="54.95" customHeight="1" x14ac:dyDescent="0.25">
      <c r="B10240" s="79"/>
    </row>
    <row r="10241" spans="2:2" ht="54.95" customHeight="1" x14ac:dyDescent="0.25">
      <c r="B10241" s="79"/>
    </row>
    <row r="10242" spans="2:2" ht="54.95" customHeight="1" x14ac:dyDescent="0.25">
      <c r="B10242" s="79"/>
    </row>
    <row r="10243" spans="2:2" ht="54.95" customHeight="1" x14ac:dyDescent="0.25">
      <c r="B10243" s="79"/>
    </row>
    <row r="10244" spans="2:2" ht="54.95" customHeight="1" x14ac:dyDescent="0.25">
      <c r="B10244" s="79"/>
    </row>
    <row r="10245" spans="2:2" ht="54.95" customHeight="1" x14ac:dyDescent="0.25">
      <c r="B10245" s="79"/>
    </row>
    <row r="10246" spans="2:2" ht="54.95" customHeight="1" x14ac:dyDescent="0.25">
      <c r="B10246" s="79"/>
    </row>
    <row r="10247" spans="2:2" ht="54.95" customHeight="1" x14ac:dyDescent="0.25">
      <c r="B10247" s="79"/>
    </row>
    <row r="10248" spans="2:2" ht="54.95" customHeight="1" x14ac:dyDescent="0.25">
      <c r="B10248" s="79"/>
    </row>
    <row r="10249" spans="2:2" ht="54.95" customHeight="1" x14ac:dyDescent="0.25">
      <c r="B10249" s="79"/>
    </row>
    <row r="10250" spans="2:2" ht="54.95" customHeight="1" x14ac:dyDescent="0.25">
      <c r="B10250" s="79"/>
    </row>
    <row r="10251" spans="2:2" ht="54.95" customHeight="1" x14ac:dyDescent="0.25">
      <c r="B10251" s="79"/>
    </row>
    <row r="10252" spans="2:2" ht="54.95" customHeight="1" x14ac:dyDescent="0.25">
      <c r="B10252" s="79"/>
    </row>
    <row r="10253" spans="2:2" ht="54.95" customHeight="1" x14ac:dyDescent="0.25">
      <c r="B10253" s="79"/>
    </row>
    <row r="10254" spans="2:2" ht="54.95" customHeight="1" x14ac:dyDescent="0.25">
      <c r="B10254" s="79"/>
    </row>
    <row r="10255" spans="2:2" ht="54.95" customHeight="1" x14ac:dyDescent="0.25">
      <c r="B10255" s="79"/>
    </row>
    <row r="10256" spans="2:2" ht="54.95" customHeight="1" x14ac:dyDescent="0.25">
      <c r="B10256" s="79"/>
    </row>
    <row r="10257" spans="2:2" ht="54.95" customHeight="1" x14ac:dyDescent="0.25">
      <c r="B10257" s="79"/>
    </row>
    <row r="10258" spans="2:2" ht="54.95" customHeight="1" x14ac:dyDescent="0.25">
      <c r="B10258" s="79"/>
    </row>
    <row r="10259" spans="2:2" ht="54.95" customHeight="1" x14ac:dyDescent="0.25">
      <c r="B10259" s="79"/>
    </row>
    <row r="10260" spans="2:2" ht="54.95" customHeight="1" x14ac:dyDescent="0.25">
      <c r="B10260" s="79"/>
    </row>
    <row r="10261" spans="2:2" ht="54.95" customHeight="1" x14ac:dyDescent="0.25">
      <c r="B10261" s="79"/>
    </row>
    <row r="10262" spans="2:2" ht="54.95" customHeight="1" x14ac:dyDescent="0.25">
      <c r="B10262" s="79"/>
    </row>
    <row r="10263" spans="2:2" ht="54.95" customHeight="1" x14ac:dyDescent="0.25">
      <c r="B10263" s="79"/>
    </row>
    <row r="10264" spans="2:2" ht="54.95" customHeight="1" x14ac:dyDescent="0.25">
      <c r="B10264" s="79"/>
    </row>
    <row r="10265" spans="2:2" ht="54.95" customHeight="1" x14ac:dyDescent="0.25">
      <c r="B10265" s="79"/>
    </row>
    <row r="10266" spans="2:2" ht="54.95" customHeight="1" x14ac:dyDescent="0.25">
      <c r="B10266" s="79"/>
    </row>
    <row r="10267" spans="2:2" ht="54.95" customHeight="1" x14ac:dyDescent="0.25">
      <c r="B10267" s="79"/>
    </row>
    <row r="10268" spans="2:2" ht="54.95" customHeight="1" x14ac:dyDescent="0.25">
      <c r="B10268" s="79"/>
    </row>
    <row r="10269" spans="2:2" ht="54.95" customHeight="1" x14ac:dyDescent="0.25">
      <c r="B10269" s="79"/>
    </row>
    <row r="10270" spans="2:2" ht="54.95" customHeight="1" x14ac:dyDescent="0.25">
      <c r="B10270" s="79"/>
    </row>
    <row r="10271" spans="2:2" ht="54.95" customHeight="1" x14ac:dyDescent="0.25">
      <c r="B10271" s="79"/>
    </row>
    <row r="10272" spans="2:2" ht="54.95" customHeight="1" x14ac:dyDescent="0.25">
      <c r="B10272" s="79"/>
    </row>
    <row r="10273" spans="2:2" ht="54.95" customHeight="1" x14ac:dyDescent="0.25">
      <c r="B10273" s="79"/>
    </row>
    <row r="10274" spans="2:2" ht="54.95" customHeight="1" x14ac:dyDescent="0.25">
      <c r="B10274" s="79"/>
    </row>
    <row r="10275" spans="2:2" ht="54.95" customHeight="1" x14ac:dyDescent="0.25">
      <c r="B10275" s="79"/>
    </row>
    <row r="10276" spans="2:2" ht="54.95" customHeight="1" x14ac:dyDescent="0.25">
      <c r="B10276" s="79"/>
    </row>
    <row r="10277" spans="2:2" ht="54.95" customHeight="1" x14ac:dyDescent="0.25">
      <c r="B10277" s="79"/>
    </row>
    <row r="10278" spans="2:2" ht="54.95" customHeight="1" x14ac:dyDescent="0.25">
      <c r="B10278" s="79"/>
    </row>
    <row r="10279" spans="2:2" ht="54.95" customHeight="1" x14ac:dyDescent="0.25">
      <c r="B10279" s="79"/>
    </row>
    <row r="10280" spans="2:2" ht="54.95" customHeight="1" x14ac:dyDescent="0.25">
      <c r="B10280" s="79"/>
    </row>
    <row r="10281" spans="2:2" ht="54.95" customHeight="1" x14ac:dyDescent="0.25">
      <c r="B10281" s="79"/>
    </row>
    <row r="10282" spans="2:2" ht="54.95" customHeight="1" x14ac:dyDescent="0.25">
      <c r="B10282" s="79"/>
    </row>
    <row r="10283" spans="2:2" ht="54.95" customHeight="1" x14ac:dyDescent="0.25">
      <c r="B10283" s="79"/>
    </row>
    <row r="10284" spans="2:2" ht="54.95" customHeight="1" x14ac:dyDescent="0.25">
      <c r="B10284" s="79"/>
    </row>
    <row r="10285" spans="2:2" ht="54.95" customHeight="1" x14ac:dyDescent="0.25">
      <c r="B10285" s="79"/>
    </row>
    <row r="10286" spans="2:2" ht="54.95" customHeight="1" x14ac:dyDescent="0.25">
      <c r="B10286" s="79"/>
    </row>
    <row r="10287" spans="2:2" ht="54.95" customHeight="1" x14ac:dyDescent="0.25">
      <c r="B10287" s="79"/>
    </row>
    <row r="10288" spans="2:2" ht="54.95" customHeight="1" x14ac:dyDescent="0.25">
      <c r="B10288" s="79"/>
    </row>
    <row r="10289" spans="2:2" ht="54.95" customHeight="1" x14ac:dyDescent="0.25">
      <c r="B10289" s="79"/>
    </row>
    <row r="10290" spans="2:2" ht="54.95" customHeight="1" x14ac:dyDescent="0.25">
      <c r="B10290" s="79"/>
    </row>
    <row r="10291" spans="2:2" ht="54.95" customHeight="1" x14ac:dyDescent="0.25">
      <c r="B10291" s="79"/>
    </row>
    <row r="10292" spans="2:2" ht="54.95" customHeight="1" x14ac:dyDescent="0.25">
      <c r="B10292" s="79"/>
    </row>
    <row r="10293" spans="2:2" ht="54.95" customHeight="1" x14ac:dyDescent="0.25">
      <c r="B10293" s="79"/>
    </row>
    <row r="10294" spans="2:2" ht="54.95" customHeight="1" x14ac:dyDescent="0.25">
      <c r="B10294" s="79"/>
    </row>
    <row r="10295" spans="2:2" ht="54.95" customHeight="1" x14ac:dyDescent="0.25">
      <c r="B10295" s="79"/>
    </row>
    <row r="10296" spans="2:2" ht="54.95" customHeight="1" x14ac:dyDescent="0.25">
      <c r="B10296" s="79"/>
    </row>
    <row r="10297" spans="2:2" ht="54.95" customHeight="1" x14ac:dyDescent="0.25">
      <c r="B10297" s="79"/>
    </row>
    <row r="10298" spans="2:2" ht="54.95" customHeight="1" x14ac:dyDescent="0.25">
      <c r="B10298" s="79"/>
    </row>
    <row r="10299" spans="2:2" ht="54.95" customHeight="1" x14ac:dyDescent="0.25">
      <c r="B10299" s="79"/>
    </row>
    <row r="10300" spans="2:2" ht="54.95" customHeight="1" x14ac:dyDescent="0.25">
      <c r="B10300" s="79"/>
    </row>
    <row r="10301" spans="2:2" ht="54.95" customHeight="1" x14ac:dyDescent="0.25">
      <c r="B10301" s="79"/>
    </row>
    <row r="10302" spans="2:2" ht="54.95" customHeight="1" x14ac:dyDescent="0.25">
      <c r="B10302" s="79"/>
    </row>
    <row r="10303" spans="2:2" ht="54.95" customHeight="1" x14ac:dyDescent="0.25">
      <c r="B10303" s="79"/>
    </row>
    <row r="10304" spans="2:2" ht="54.95" customHeight="1" x14ac:dyDescent="0.25">
      <c r="B10304" s="79"/>
    </row>
    <row r="10305" spans="2:2" ht="54.95" customHeight="1" x14ac:dyDescent="0.25">
      <c r="B10305" s="79"/>
    </row>
    <row r="10306" spans="2:2" ht="54.95" customHeight="1" x14ac:dyDescent="0.25">
      <c r="B10306" s="79"/>
    </row>
    <row r="10307" spans="2:2" ht="54.95" customHeight="1" x14ac:dyDescent="0.25">
      <c r="B10307" s="79"/>
    </row>
    <row r="10308" spans="2:2" ht="54.95" customHeight="1" x14ac:dyDescent="0.25">
      <c r="B10308" s="79"/>
    </row>
    <row r="10309" spans="2:2" ht="54.95" customHeight="1" x14ac:dyDescent="0.25">
      <c r="B10309" s="79"/>
    </row>
    <row r="10310" spans="2:2" ht="54.95" customHeight="1" x14ac:dyDescent="0.25">
      <c r="B10310" s="79"/>
    </row>
    <row r="10311" spans="2:2" ht="54.95" customHeight="1" x14ac:dyDescent="0.25">
      <c r="B10311" s="79"/>
    </row>
    <row r="10312" spans="2:2" ht="54.95" customHeight="1" x14ac:dyDescent="0.25">
      <c r="B10312" s="79"/>
    </row>
    <row r="10313" spans="2:2" ht="54.95" customHeight="1" x14ac:dyDescent="0.25">
      <c r="B10313" s="79"/>
    </row>
    <row r="10314" spans="2:2" ht="54.95" customHeight="1" x14ac:dyDescent="0.25">
      <c r="B10314" s="79"/>
    </row>
    <row r="10315" spans="2:2" ht="54.95" customHeight="1" x14ac:dyDescent="0.25">
      <c r="B10315" s="79"/>
    </row>
    <row r="10316" spans="2:2" ht="54.95" customHeight="1" x14ac:dyDescent="0.25">
      <c r="B10316" s="79"/>
    </row>
    <row r="10317" spans="2:2" ht="54.95" customHeight="1" x14ac:dyDescent="0.25">
      <c r="B10317" s="79"/>
    </row>
    <row r="10318" spans="2:2" ht="54.95" customHeight="1" x14ac:dyDescent="0.25">
      <c r="B10318" s="79"/>
    </row>
    <row r="10319" spans="2:2" ht="54.95" customHeight="1" x14ac:dyDescent="0.25">
      <c r="B10319" s="79"/>
    </row>
    <row r="10320" spans="2:2" ht="54.95" customHeight="1" x14ac:dyDescent="0.25">
      <c r="B10320" s="79"/>
    </row>
    <row r="10321" spans="2:2" ht="54.95" customHeight="1" x14ac:dyDescent="0.25">
      <c r="B10321" s="79"/>
    </row>
    <row r="10322" spans="2:2" ht="54.95" customHeight="1" x14ac:dyDescent="0.25">
      <c r="B10322" s="79"/>
    </row>
    <row r="10323" spans="2:2" ht="54.95" customHeight="1" x14ac:dyDescent="0.25">
      <c r="B10323" s="79"/>
    </row>
    <row r="10324" spans="2:2" ht="54.95" customHeight="1" x14ac:dyDescent="0.25">
      <c r="B10324" s="79"/>
    </row>
    <row r="10325" spans="2:2" ht="54.95" customHeight="1" x14ac:dyDescent="0.25">
      <c r="B10325" s="79"/>
    </row>
    <row r="10326" spans="2:2" ht="54.95" customHeight="1" x14ac:dyDescent="0.25">
      <c r="B10326" s="79"/>
    </row>
    <row r="10327" spans="2:2" ht="54.95" customHeight="1" x14ac:dyDescent="0.25">
      <c r="B10327" s="79"/>
    </row>
    <row r="10328" spans="2:2" ht="54.95" customHeight="1" x14ac:dyDescent="0.25">
      <c r="B10328" s="79"/>
    </row>
    <row r="10329" spans="2:2" ht="54.95" customHeight="1" x14ac:dyDescent="0.25">
      <c r="B10329" s="79"/>
    </row>
    <row r="10330" spans="2:2" ht="54.95" customHeight="1" x14ac:dyDescent="0.25">
      <c r="B10330" s="79"/>
    </row>
    <row r="10331" spans="2:2" ht="54.95" customHeight="1" x14ac:dyDescent="0.25">
      <c r="B10331" s="79"/>
    </row>
    <row r="10332" spans="2:2" ht="54.95" customHeight="1" x14ac:dyDescent="0.25">
      <c r="B10332" s="79"/>
    </row>
    <row r="10333" spans="2:2" ht="54.95" customHeight="1" x14ac:dyDescent="0.25">
      <c r="B10333" s="79"/>
    </row>
    <row r="10334" spans="2:2" ht="54.95" customHeight="1" x14ac:dyDescent="0.25">
      <c r="B10334" s="79"/>
    </row>
    <row r="10335" spans="2:2" ht="54.95" customHeight="1" x14ac:dyDescent="0.25">
      <c r="B10335" s="79"/>
    </row>
    <row r="10336" spans="2:2" ht="54.95" customHeight="1" x14ac:dyDescent="0.25">
      <c r="B10336" s="79"/>
    </row>
    <row r="10337" spans="2:2" ht="54.95" customHeight="1" x14ac:dyDescent="0.25">
      <c r="B10337" s="79"/>
    </row>
    <row r="10338" spans="2:2" ht="54.95" customHeight="1" x14ac:dyDescent="0.25">
      <c r="B10338" s="79"/>
    </row>
    <row r="10339" spans="2:2" ht="54.95" customHeight="1" x14ac:dyDescent="0.25">
      <c r="B10339" s="79"/>
    </row>
    <row r="10340" spans="2:2" ht="54.95" customHeight="1" x14ac:dyDescent="0.25">
      <c r="B10340" s="79"/>
    </row>
    <row r="10341" spans="2:2" ht="54.95" customHeight="1" x14ac:dyDescent="0.25">
      <c r="B10341" s="79"/>
    </row>
    <row r="10342" spans="2:2" ht="54.95" customHeight="1" x14ac:dyDescent="0.25">
      <c r="B10342" s="79"/>
    </row>
    <row r="10343" spans="2:2" ht="54.95" customHeight="1" x14ac:dyDescent="0.25">
      <c r="B10343" s="79"/>
    </row>
    <row r="10344" spans="2:2" ht="54.95" customHeight="1" x14ac:dyDescent="0.25">
      <c r="B10344" s="79"/>
    </row>
    <row r="10345" spans="2:2" ht="54.95" customHeight="1" x14ac:dyDescent="0.25">
      <c r="B10345" s="79"/>
    </row>
    <row r="10346" spans="2:2" ht="54.95" customHeight="1" x14ac:dyDescent="0.25">
      <c r="B10346" s="79"/>
    </row>
    <row r="10347" spans="2:2" ht="54.95" customHeight="1" x14ac:dyDescent="0.25">
      <c r="B10347" s="79"/>
    </row>
    <row r="10348" spans="2:2" ht="54.95" customHeight="1" x14ac:dyDescent="0.25">
      <c r="B10348" s="79"/>
    </row>
    <row r="10349" spans="2:2" ht="54.95" customHeight="1" x14ac:dyDescent="0.25">
      <c r="B10349" s="79"/>
    </row>
    <row r="10350" spans="2:2" ht="54.95" customHeight="1" x14ac:dyDescent="0.25">
      <c r="B10350" s="79"/>
    </row>
    <row r="10351" spans="2:2" ht="54.95" customHeight="1" x14ac:dyDescent="0.25">
      <c r="B10351" s="79"/>
    </row>
    <row r="10352" spans="2:2" ht="54.95" customHeight="1" x14ac:dyDescent="0.25">
      <c r="B10352" s="79"/>
    </row>
    <row r="10353" spans="2:2" ht="54.95" customHeight="1" x14ac:dyDescent="0.25">
      <c r="B10353" s="79"/>
    </row>
    <row r="10354" spans="2:2" ht="54.95" customHeight="1" x14ac:dyDescent="0.25">
      <c r="B10354" s="79"/>
    </row>
    <row r="10355" spans="2:2" ht="54.95" customHeight="1" x14ac:dyDescent="0.25">
      <c r="B10355" s="79"/>
    </row>
    <row r="10356" spans="2:2" ht="54.95" customHeight="1" x14ac:dyDescent="0.25">
      <c r="B10356" s="79"/>
    </row>
    <row r="10357" spans="2:2" ht="54.95" customHeight="1" x14ac:dyDescent="0.25">
      <c r="B10357" s="79"/>
    </row>
    <row r="10358" spans="2:2" ht="54.95" customHeight="1" x14ac:dyDescent="0.25">
      <c r="B10358" s="79"/>
    </row>
    <row r="10359" spans="2:2" ht="54.95" customHeight="1" x14ac:dyDescent="0.25">
      <c r="B10359" s="79"/>
    </row>
    <row r="10360" spans="2:2" ht="54.95" customHeight="1" x14ac:dyDescent="0.25">
      <c r="B10360" s="79"/>
    </row>
    <row r="10361" spans="2:2" ht="54.95" customHeight="1" x14ac:dyDescent="0.25">
      <c r="B10361" s="79"/>
    </row>
    <row r="10362" spans="2:2" ht="54.95" customHeight="1" x14ac:dyDescent="0.25">
      <c r="B10362" s="79"/>
    </row>
    <row r="10363" spans="2:2" ht="54.95" customHeight="1" x14ac:dyDescent="0.25">
      <c r="B10363" s="79"/>
    </row>
    <row r="10364" spans="2:2" ht="54.95" customHeight="1" x14ac:dyDescent="0.25">
      <c r="B10364" s="79"/>
    </row>
    <row r="10365" spans="2:2" ht="54.95" customHeight="1" x14ac:dyDescent="0.25">
      <c r="B10365" s="79"/>
    </row>
    <row r="10366" spans="2:2" ht="54.95" customHeight="1" x14ac:dyDescent="0.25">
      <c r="B10366" s="79"/>
    </row>
    <row r="10367" spans="2:2" ht="54.95" customHeight="1" x14ac:dyDescent="0.25">
      <c r="B10367" s="79"/>
    </row>
    <row r="10368" spans="2:2" ht="54.95" customHeight="1" x14ac:dyDescent="0.25">
      <c r="B10368" s="79"/>
    </row>
    <row r="10369" spans="2:2" ht="54.95" customHeight="1" x14ac:dyDescent="0.25">
      <c r="B10369" s="79"/>
    </row>
    <row r="10370" spans="2:2" ht="54.95" customHeight="1" x14ac:dyDescent="0.25">
      <c r="B10370" s="79"/>
    </row>
    <row r="10371" spans="2:2" ht="54.95" customHeight="1" x14ac:dyDescent="0.25">
      <c r="B10371" s="79"/>
    </row>
    <row r="10372" spans="2:2" ht="54.95" customHeight="1" x14ac:dyDescent="0.25">
      <c r="B10372" s="79"/>
    </row>
    <row r="10373" spans="2:2" ht="54.95" customHeight="1" x14ac:dyDescent="0.25">
      <c r="B10373" s="79"/>
    </row>
    <row r="10374" spans="2:2" ht="54.95" customHeight="1" x14ac:dyDescent="0.25">
      <c r="B10374" s="79"/>
    </row>
    <row r="10375" spans="2:2" ht="54.95" customHeight="1" x14ac:dyDescent="0.25">
      <c r="B10375" s="79"/>
    </row>
    <row r="10376" spans="2:2" ht="54.95" customHeight="1" x14ac:dyDescent="0.25">
      <c r="B10376" s="79"/>
    </row>
    <row r="10377" spans="2:2" ht="54.95" customHeight="1" x14ac:dyDescent="0.25">
      <c r="B10377" s="79"/>
    </row>
    <row r="10378" spans="2:2" ht="54.95" customHeight="1" x14ac:dyDescent="0.25">
      <c r="B10378" s="79"/>
    </row>
    <row r="10379" spans="2:2" ht="54.95" customHeight="1" x14ac:dyDescent="0.25">
      <c r="B10379" s="79"/>
    </row>
    <row r="10380" spans="2:2" ht="54.95" customHeight="1" x14ac:dyDescent="0.25">
      <c r="B10380" s="79"/>
    </row>
    <row r="10381" spans="2:2" ht="54.95" customHeight="1" x14ac:dyDescent="0.25">
      <c r="B10381" s="79"/>
    </row>
    <row r="10382" spans="2:2" ht="54.95" customHeight="1" x14ac:dyDescent="0.25">
      <c r="B10382" s="79"/>
    </row>
    <row r="10383" spans="2:2" ht="54.95" customHeight="1" x14ac:dyDescent="0.25">
      <c r="B10383" s="79"/>
    </row>
    <row r="10384" spans="2:2" ht="54.95" customHeight="1" x14ac:dyDescent="0.25">
      <c r="B10384" s="79"/>
    </row>
    <row r="10385" spans="2:2" ht="54.95" customHeight="1" x14ac:dyDescent="0.25">
      <c r="B10385" s="79"/>
    </row>
    <row r="10386" spans="2:2" ht="54.95" customHeight="1" x14ac:dyDescent="0.25">
      <c r="B10386" s="79"/>
    </row>
    <row r="10387" spans="2:2" ht="54.95" customHeight="1" x14ac:dyDescent="0.25">
      <c r="B10387" s="79"/>
    </row>
    <row r="10388" spans="2:2" ht="54.95" customHeight="1" x14ac:dyDescent="0.25">
      <c r="B10388" s="79"/>
    </row>
    <row r="10389" spans="2:2" ht="54.95" customHeight="1" x14ac:dyDescent="0.25">
      <c r="B10389" s="79"/>
    </row>
    <row r="10390" spans="2:2" ht="54.95" customHeight="1" x14ac:dyDescent="0.25">
      <c r="B10390" s="79"/>
    </row>
    <row r="10391" spans="2:2" ht="54.95" customHeight="1" x14ac:dyDescent="0.25">
      <c r="B10391" s="79"/>
    </row>
    <row r="10392" spans="2:2" ht="54.95" customHeight="1" x14ac:dyDescent="0.25">
      <c r="B10392" s="79"/>
    </row>
    <row r="10393" spans="2:2" ht="54.95" customHeight="1" x14ac:dyDescent="0.25">
      <c r="B10393" s="79"/>
    </row>
    <row r="10394" spans="2:2" ht="54.95" customHeight="1" x14ac:dyDescent="0.25">
      <c r="B10394" s="79"/>
    </row>
    <row r="10395" spans="2:2" ht="54.95" customHeight="1" x14ac:dyDescent="0.25">
      <c r="B10395" s="79"/>
    </row>
    <row r="10396" spans="2:2" ht="54.95" customHeight="1" x14ac:dyDescent="0.25">
      <c r="B10396" s="79"/>
    </row>
    <row r="10397" spans="2:2" ht="54.95" customHeight="1" x14ac:dyDescent="0.25">
      <c r="B10397" s="79"/>
    </row>
    <row r="10398" spans="2:2" ht="54.95" customHeight="1" x14ac:dyDescent="0.25">
      <c r="B10398" s="79"/>
    </row>
    <row r="10399" spans="2:2" ht="54.95" customHeight="1" x14ac:dyDescent="0.25">
      <c r="B10399" s="79"/>
    </row>
    <row r="10400" spans="2:2" ht="54.95" customHeight="1" x14ac:dyDescent="0.25">
      <c r="B10400" s="79"/>
    </row>
    <row r="10401" spans="2:2" ht="54.95" customHeight="1" x14ac:dyDescent="0.25">
      <c r="B10401" s="79"/>
    </row>
    <row r="10402" spans="2:2" ht="54.95" customHeight="1" x14ac:dyDescent="0.25">
      <c r="B10402" s="79"/>
    </row>
    <row r="10403" spans="2:2" ht="54.95" customHeight="1" x14ac:dyDescent="0.25">
      <c r="B10403" s="79"/>
    </row>
    <row r="10404" spans="2:2" ht="54.95" customHeight="1" x14ac:dyDescent="0.25">
      <c r="B10404" s="79"/>
    </row>
    <row r="10405" spans="2:2" ht="54.95" customHeight="1" x14ac:dyDescent="0.25">
      <c r="B10405" s="79"/>
    </row>
    <row r="10406" spans="2:2" ht="54.95" customHeight="1" x14ac:dyDescent="0.25">
      <c r="B10406" s="79"/>
    </row>
    <row r="10407" spans="2:2" ht="54.95" customHeight="1" x14ac:dyDescent="0.25">
      <c r="B10407" s="79"/>
    </row>
    <row r="10408" spans="2:2" ht="54.95" customHeight="1" x14ac:dyDescent="0.25">
      <c r="B10408" s="79"/>
    </row>
    <row r="10409" spans="2:2" ht="54.95" customHeight="1" x14ac:dyDescent="0.25">
      <c r="B10409" s="79"/>
    </row>
    <row r="10410" spans="2:2" ht="54.95" customHeight="1" x14ac:dyDescent="0.25">
      <c r="B10410" s="79"/>
    </row>
    <row r="10411" spans="2:2" ht="54.95" customHeight="1" x14ac:dyDescent="0.25">
      <c r="B10411" s="79"/>
    </row>
    <row r="10412" spans="2:2" ht="54.95" customHeight="1" x14ac:dyDescent="0.25">
      <c r="B10412" s="79"/>
    </row>
    <row r="10413" spans="2:2" ht="54.95" customHeight="1" x14ac:dyDescent="0.25">
      <c r="B10413" s="79"/>
    </row>
    <row r="10414" spans="2:2" ht="54.95" customHeight="1" x14ac:dyDescent="0.25">
      <c r="B10414" s="79"/>
    </row>
    <row r="10415" spans="2:2" ht="54.95" customHeight="1" x14ac:dyDescent="0.25">
      <c r="B10415" s="79"/>
    </row>
    <row r="10416" spans="2:2" ht="54.95" customHeight="1" x14ac:dyDescent="0.25">
      <c r="B10416" s="79"/>
    </row>
    <row r="10417" spans="2:2" ht="54.95" customHeight="1" x14ac:dyDescent="0.25">
      <c r="B10417" s="79"/>
    </row>
    <row r="10418" spans="2:2" ht="54.95" customHeight="1" x14ac:dyDescent="0.25">
      <c r="B10418" s="79"/>
    </row>
    <row r="10419" spans="2:2" ht="54.95" customHeight="1" x14ac:dyDescent="0.25">
      <c r="B10419" s="79"/>
    </row>
    <row r="10420" spans="2:2" ht="54.95" customHeight="1" x14ac:dyDescent="0.25">
      <c r="B10420" s="79"/>
    </row>
    <row r="10421" spans="2:2" ht="54.95" customHeight="1" x14ac:dyDescent="0.25">
      <c r="B10421" s="79"/>
    </row>
    <row r="10422" spans="2:2" ht="54.95" customHeight="1" x14ac:dyDescent="0.25">
      <c r="B10422" s="79"/>
    </row>
    <row r="10423" spans="2:2" ht="54.95" customHeight="1" x14ac:dyDescent="0.25">
      <c r="B10423" s="79"/>
    </row>
    <row r="10424" spans="2:2" ht="54.95" customHeight="1" x14ac:dyDescent="0.25">
      <c r="B10424" s="79"/>
    </row>
    <row r="10425" spans="2:2" ht="54.95" customHeight="1" x14ac:dyDescent="0.25">
      <c r="B10425" s="79"/>
    </row>
    <row r="10426" spans="2:2" ht="54.95" customHeight="1" x14ac:dyDescent="0.25">
      <c r="B10426" s="79"/>
    </row>
    <row r="10427" spans="2:2" ht="54.95" customHeight="1" x14ac:dyDescent="0.25">
      <c r="B10427" s="79"/>
    </row>
    <row r="10428" spans="2:2" ht="54.95" customHeight="1" x14ac:dyDescent="0.25">
      <c r="B10428" s="79"/>
    </row>
    <row r="10429" spans="2:2" ht="54.95" customHeight="1" x14ac:dyDescent="0.25">
      <c r="B10429" s="79"/>
    </row>
    <row r="10430" spans="2:2" ht="54.95" customHeight="1" x14ac:dyDescent="0.25">
      <c r="B10430" s="79"/>
    </row>
    <row r="10431" spans="2:2" ht="54.95" customHeight="1" x14ac:dyDescent="0.25">
      <c r="B10431" s="79"/>
    </row>
    <row r="10432" spans="2:2" ht="54.95" customHeight="1" x14ac:dyDescent="0.25">
      <c r="B10432" s="79"/>
    </row>
    <row r="10433" spans="2:2" ht="54.95" customHeight="1" x14ac:dyDescent="0.25">
      <c r="B10433" s="79"/>
    </row>
    <row r="10434" spans="2:2" ht="54.95" customHeight="1" x14ac:dyDescent="0.25">
      <c r="B10434" s="79"/>
    </row>
    <row r="10435" spans="2:2" ht="54.95" customHeight="1" x14ac:dyDescent="0.25">
      <c r="B10435" s="79"/>
    </row>
    <row r="10436" spans="2:2" ht="54.95" customHeight="1" x14ac:dyDescent="0.25">
      <c r="B10436" s="79"/>
    </row>
    <row r="10437" spans="2:2" ht="54.95" customHeight="1" x14ac:dyDescent="0.25">
      <c r="B10437" s="79"/>
    </row>
    <row r="10438" spans="2:2" ht="54.95" customHeight="1" x14ac:dyDescent="0.25">
      <c r="B10438" s="79"/>
    </row>
    <row r="10439" spans="2:2" ht="54.95" customHeight="1" x14ac:dyDescent="0.25">
      <c r="B10439" s="79"/>
    </row>
    <row r="10440" spans="2:2" ht="54.95" customHeight="1" x14ac:dyDescent="0.25">
      <c r="B10440" s="79"/>
    </row>
    <row r="10441" spans="2:2" ht="54.95" customHeight="1" x14ac:dyDescent="0.25">
      <c r="B10441" s="79"/>
    </row>
    <row r="10442" spans="2:2" ht="54.95" customHeight="1" x14ac:dyDescent="0.25">
      <c r="B10442" s="79"/>
    </row>
    <row r="10443" spans="2:2" ht="54.95" customHeight="1" x14ac:dyDescent="0.25">
      <c r="B10443" s="79"/>
    </row>
    <row r="10444" spans="2:2" ht="54.95" customHeight="1" x14ac:dyDescent="0.25">
      <c r="B10444" s="79"/>
    </row>
    <row r="10445" spans="2:2" ht="54.95" customHeight="1" x14ac:dyDescent="0.25">
      <c r="B10445" s="79"/>
    </row>
    <row r="10446" spans="2:2" ht="54.95" customHeight="1" x14ac:dyDescent="0.25">
      <c r="B10446" s="79"/>
    </row>
    <row r="10447" spans="2:2" ht="54.95" customHeight="1" x14ac:dyDescent="0.25">
      <c r="B10447" s="79"/>
    </row>
    <row r="10448" spans="2:2" ht="54.95" customHeight="1" x14ac:dyDescent="0.25">
      <c r="B10448" s="79"/>
    </row>
    <row r="10449" spans="2:2" ht="54.95" customHeight="1" x14ac:dyDescent="0.25">
      <c r="B10449" s="79"/>
    </row>
    <row r="10450" spans="2:2" ht="54.95" customHeight="1" x14ac:dyDescent="0.25">
      <c r="B10450" s="79"/>
    </row>
    <row r="10451" spans="2:2" ht="54.95" customHeight="1" x14ac:dyDescent="0.25">
      <c r="B10451" s="79"/>
    </row>
    <row r="10452" spans="2:2" ht="54.95" customHeight="1" x14ac:dyDescent="0.25">
      <c r="B10452" s="79"/>
    </row>
    <row r="10453" spans="2:2" ht="54.95" customHeight="1" x14ac:dyDescent="0.25">
      <c r="B10453" s="79"/>
    </row>
    <row r="10454" spans="2:2" ht="54.95" customHeight="1" x14ac:dyDescent="0.25">
      <c r="B10454" s="79"/>
    </row>
    <row r="10455" spans="2:2" ht="54.95" customHeight="1" x14ac:dyDescent="0.25">
      <c r="B10455" s="79"/>
    </row>
    <row r="10456" spans="2:2" ht="54.95" customHeight="1" x14ac:dyDescent="0.25">
      <c r="B10456" s="79"/>
    </row>
    <row r="10457" spans="2:2" ht="54.95" customHeight="1" x14ac:dyDescent="0.25">
      <c r="B10457" s="79"/>
    </row>
    <row r="10458" spans="2:2" ht="54.95" customHeight="1" x14ac:dyDescent="0.25">
      <c r="B10458" s="79"/>
    </row>
    <row r="10459" spans="2:2" ht="54.95" customHeight="1" x14ac:dyDescent="0.25">
      <c r="B10459" s="79"/>
    </row>
    <row r="10460" spans="2:2" ht="54.95" customHeight="1" x14ac:dyDescent="0.25">
      <c r="B10460" s="79"/>
    </row>
    <row r="10461" spans="2:2" ht="54.95" customHeight="1" x14ac:dyDescent="0.25">
      <c r="B10461" s="79"/>
    </row>
    <row r="10462" spans="2:2" ht="54.95" customHeight="1" x14ac:dyDescent="0.25">
      <c r="B10462" s="79"/>
    </row>
    <row r="10463" spans="2:2" ht="54.95" customHeight="1" x14ac:dyDescent="0.25">
      <c r="B10463" s="79"/>
    </row>
    <row r="10464" spans="2:2" ht="54.95" customHeight="1" x14ac:dyDescent="0.25">
      <c r="B10464" s="79"/>
    </row>
    <row r="10465" spans="2:2" ht="54.95" customHeight="1" x14ac:dyDescent="0.25">
      <c r="B10465" s="79"/>
    </row>
    <row r="10466" spans="2:2" ht="54.95" customHeight="1" x14ac:dyDescent="0.25">
      <c r="B10466" s="79"/>
    </row>
    <row r="10467" spans="2:2" ht="54.95" customHeight="1" x14ac:dyDescent="0.25">
      <c r="B10467" s="79"/>
    </row>
    <row r="10468" spans="2:2" ht="54.95" customHeight="1" x14ac:dyDescent="0.25">
      <c r="B10468" s="79"/>
    </row>
    <row r="10469" spans="2:2" ht="54.95" customHeight="1" x14ac:dyDescent="0.25">
      <c r="B10469" s="79"/>
    </row>
    <row r="10470" spans="2:2" ht="54.95" customHeight="1" x14ac:dyDescent="0.25">
      <c r="B10470" s="79"/>
    </row>
    <row r="10471" spans="2:2" ht="54.95" customHeight="1" x14ac:dyDescent="0.25">
      <c r="B10471" s="79"/>
    </row>
    <row r="10472" spans="2:2" ht="54.95" customHeight="1" x14ac:dyDescent="0.25">
      <c r="B10472" s="79"/>
    </row>
    <row r="10473" spans="2:2" ht="54.95" customHeight="1" x14ac:dyDescent="0.25">
      <c r="B10473" s="79"/>
    </row>
    <row r="10474" spans="2:2" ht="54.95" customHeight="1" x14ac:dyDescent="0.25">
      <c r="B10474" s="79"/>
    </row>
    <row r="10475" spans="2:2" ht="54.95" customHeight="1" x14ac:dyDescent="0.25">
      <c r="B10475" s="79"/>
    </row>
    <row r="10476" spans="2:2" ht="54.95" customHeight="1" x14ac:dyDescent="0.25">
      <c r="B10476" s="79"/>
    </row>
    <row r="10477" spans="2:2" ht="54.95" customHeight="1" x14ac:dyDescent="0.25">
      <c r="B10477" s="79"/>
    </row>
    <row r="10478" spans="2:2" ht="54.95" customHeight="1" x14ac:dyDescent="0.25">
      <c r="B10478" s="79"/>
    </row>
    <row r="10479" spans="2:2" ht="54.95" customHeight="1" x14ac:dyDescent="0.25">
      <c r="B10479" s="79"/>
    </row>
    <row r="10480" spans="2:2" ht="54.95" customHeight="1" x14ac:dyDescent="0.25">
      <c r="B10480" s="79"/>
    </row>
    <row r="10481" spans="2:2" ht="54.95" customHeight="1" x14ac:dyDescent="0.25">
      <c r="B10481" s="79"/>
    </row>
    <row r="10482" spans="2:2" ht="54.95" customHeight="1" x14ac:dyDescent="0.25">
      <c r="B10482" s="79"/>
    </row>
    <row r="10483" spans="2:2" ht="54.95" customHeight="1" x14ac:dyDescent="0.25">
      <c r="B10483" s="79"/>
    </row>
    <row r="10484" spans="2:2" ht="54.95" customHeight="1" x14ac:dyDescent="0.25">
      <c r="B10484" s="79"/>
    </row>
    <row r="10485" spans="2:2" ht="54.95" customHeight="1" x14ac:dyDescent="0.25">
      <c r="B10485" s="79"/>
    </row>
    <row r="10486" spans="2:2" ht="54.95" customHeight="1" x14ac:dyDescent="0.25">
      <c r="B10486" s="79"/>
    </row>
    <row r="10487" spans="2:2" ht="54.95" customHeight="1" x14ac:dyDescent="0.25">
      <c r="B10487" s="79"/>
    </row>
    <row r="10488" spans="2:2" ht="54.95" customHeight="1" x14ac:dyDescent="0.25">
      <c r="B10488" s="79"/>
    </row>
    <row r="10489" spans="2:2" ht="54.95" customHeight="1" x14ac:dyDescent="0.25">
      <c r="B10489" s="79"/>
    </row>
    <row r="10490" spans="2:2" ht="54.95" customHeight="1" x14ac:dyDescent="0.25">
      <c r="B10490" s="79"/>
    </row>
    <row r="10491" spans="2:2" ht="54.95" customHeight="1" x14ac:dyDescent="0.25">
      <c r="B10491" s="79"/>
    </row>
    <row r="10492" spans="2:2" ht="54.95" customHeight="1" x14ac:dyDescent="0.25">
      <c r="B10492" s="79"/>
    </row>
    <row r="10493" spans="2:2" ht="54.95" customHeight="1" x14ac:dyDescent="0.25">
      <c r="B10493" s="79"/>
    </row>
    <row r="10494" spans="2:2" ht="54.95" customHeight="1" x14ac:dyDescent="0.25">
      <c r="B10494" s="79"/>
    </row>
    <row r="10495" spans="2:2" ht="54.95" customHeight="1" x14ac:dyDescent="0.25">
      <c r="B10495" s="79"/>
    </row>
    <row r="10496" spans="2:2" ht="54.95" customHeight="1" x14ac:dyDescent="0.25">
      <c r="B10496" s="79"/>
    </row>
    <row r="10497" spans="2:2" ht="54.95" customHeight="1" x14ac:dyDescent="0.25">
      <c r="B10497" s="79"/>
    </row>
    <row r="10498" spans="2:2" ht="54.95" customHeight="1" x14ac:dyDescent="0.25">
      <c r="B10498" s="79"/>
    </row>
    <row r="10499" spans="2:2" ht="54.95" customHeight="1" x14ac:dyDescent="0.25">
      <c r="B10499" s="79"/>
    </row>
    <row r="10500" spans="2:2" ht="54.95" customHeight="1" x14ac:dyDescent="0.25">
      <c r="B10500" s="79"/>
    </row>
    <row r="10501" spans="2:2" ht="54.95" customHeight="1" x14ac:dyDescent="0.25">
      <c r="B10501" s="79"/>
    </row>
    <row r="10502" spans="2:2" ht="54.95" customHeight="1" x14ac:dyDescent="0.25">
      <c r="B10502" s="79"/>
    </row>
    <row r="10503" spans="2:2" ht="54.95" customHeight="1" x14ac:dyDescent="0.25">
      <c r="B10503" s="79"/>
    </row>
    <row r="10504" spans="2:2" ht="54.95" customHeight="1" x14ac:dyDescent="0.25">
      <c r="B10504" s="79"/>
    </row>
    <row r="10505" spans="2:2" ht="54.95" customHeight="1" x14ac:dyDescent="0.25">
      <c r="B10505" s="79"/>
    </row>
    <row r="10506" spans="2:2" ht="54.95" customHeight="1" x14ac:dyDescent="0.25">
      <c r="B10506" s="79"/>
    </row>
    <row r="10507" spans="2:2" ht="54.95" customHeight="1" x14ac:dyDescent="0.25">
      <c r="B10507" s="79"/>
    </row>
    <row r="10508" spans="2:2" ht="54.95" customHeight="1" x14ac:dyDescent="0.25">
      <c r="B10508" s="79"/>
    </row>
    <row r="10509" spans="2:2" ht="54.95" customHeight="1" x14ac:dyDescent="0.25">
      <c r="B10509" s="79"/>
    </row>
    <row r="10510" spans="2:2" ht="54.95" customHeight="1" x14ac:dyDescent="0.25">
      <c r="B10510" s="79"/>
    </row>
    <row r="10511" spans="2:2" ht="54.95" customHeight="1" x14ac:dyDescent="0.25">
      <c r="B10511" s="79"/>
    </row>
    <row r="10512" spans="2:2" ht="54.95" customHeight="1" x14ac:dyDescent="0.25">
      <c r="B10512" s="79"/>
    </row>
    <row r="10513" spans="2:2" ht="54.95" customHeight="1" x14ac:dyDescent="0.25">
      <c r="B10513" s="79"/>
    </row>
    <row r="10514" spans="2:2" ht="54.95" customHeight="1" x14ac:dyDescent="0.25">
      <c r="B10514" s="79"/>
    </row>
    <row r="10515" spans="2:2" ht="54.95" customHeight="1" x14ac:dyDescent="0.25">
      <c r="B10515" s="79"/>
    </row>
    <row r="10516" spans="2:2" ht="54.95" customHeight="1" x14ac:dyDescent="0.25">
      <c r="B10516" s="79"/>
    </row>
    <row r="10517" spans="2:2" ht="54.95" customHeight="1" x14ac:dyDescent="0.25">
      <c r="B10517" s="79"/>
    </row>
    <row r="10518" spans="2:2" ht="54.95" customHeight="1" x14ac:dyDescent="0.25">
      <c r="B10518" s="79"/>
    </row>
    <row r="10519" spans="2:2" ht="54.95" customHeight="1" x14ac:dyDescent="0.25">
      <c r="B10519" s="79"/>
    </row>
    <row r="10520" spans="2:2" ht="54.95" customHeight="1" x14ac:dyDescent="0.25">
      <c r="B10520" s="79"/>
    </row>
    <row r="10521" spans="2:2" ht="54.95" customHeight="1" x14ac:dyDescent="0.25">
      <c r="B10521" s="79"/>
    </row>
    <row r="10522" spans="2:2" ht="54.95" customHeight="1" x14ac:dyDescent="0.25">
      <c r="B10522" s="79"/>
    </row>
    <row r="10523" spans="2:2" ht="54.95" customHeight="1" x14ac:dyDescent="0.25">
      <c r="B10523" s="79"/>
    </row>
    <row r="10524" spans="2:2" ht="54.95" customHeight="1" x14ac:dyDescent="0.25">
      <c r="B10524" s="79"/>
    </row>
    <row r="10525" spans="2:2" ht="54.95" customHeight="1" x14ac:dyDescent="0.25">
      <c r="B10525" s="79"/>
    </row>
    <row r="10526" spans="2:2" ht="54.95" customHeight="1" x14ac:dyDescent="0.25">
      <c r="B10526" s="79"/>
    </row>
    <row r="10527" spans="2:2" ht="54.95" customHeight="1" x14ac:dyDescent="0.25">
      <c r="B10527" s="79"/>
    </row>
    <row r="10528" spans="2:2" ht="54.95" customHeight="1" x14ac:dyDescent="0.25">
      <c r="B10528" s="79"/>
    </row>
    <row r="10529" spans="2:2" ht="54.95" customHeight="1" x14ac:dyDescent="0.25">
      <c r="B10529" s="79"/>
    </row>
    <row r="10530" spans="2:2" ht="54.95" customHeight="1" x14ac:dyDescent="0.25">
      <c r="B10530" s="79"/>
    </row>
    <row r="10531" spans="2:2" ht="54.95" customHeight="1" x14ac:dyDescent="0.25">
      <c r="B10531" s="79"/>
    </row>
    <row r="10532" spans="2:2" ht="54.95" customHeight="1" x14ac:dyDescent="0.25">
      <c r="B10532" s="79"/>
    </row>
    <row r="10533" spans="2:2" ht="54.95" customHeight="1" x14ac:dyDescent="0.25">
      <c r="B10533" s="79"/>
    </row>
    <row r="10534" spans="2:2" ht="54.95" customHeight="1" x14ac:dyDescent="0.25">
      <c r="B10534" s="79"/>
    </row>
    <row r="10535" spans="2:2" ht="54.95" customHeight="1" x14ac:dyDescent="0.25">
      <c r="B10535" s="79"/>
    </row>
    <row r="10536" spans="2:2" ht="54.95" customHeight="1" x14ac:dyDescent="0.25">
      <c r="B10536" s="79"/>
    </row>
    <row r="10537" spans="2:2" ht="54.95" customHeight="1" x14ac:dyDescent="0.25">
      <c r="B10537" s="79"/>
    </row>
    <row r="10538" spans="2:2" ht="54.95" customHeight="1" x14ac:dyDescent="0.25">
      <c r="B10538" s="79"/>
    </row>
    <row r="10539" spans="2:2" ht="54.95" customHeight="1" x14ac:dyDescent="0.25">
      <c r="B10539" s="79"/>
    </row>
    <row r="10540" spans="2:2" ht="54.95" customHeight="1" x14ac:dyDescent="0.25">
      <c r="B10540" s="79"/>
    </row>
    <row r="10541" spans="2:2" ht="54.95" customHeight="1" x14ac:dyDescent="0.25">
      <c r="B10541" s="79"/>
    </row>
    <row r="10542" spans="2:2" ht="54.95" customHeight="1" x14ac:dyDescent="0.25">
      <c r="B10542" s="79"/>
    </row>
    <row r="10543" spans="2:2" ht="54.95" customHeight="1" x14ac:dyDescent="0.25">
      <c r="B10543" s="79"/>
    </row>
    <row r="10544" spans="2:2" ht="54.95" customHeight="1" x14ac:dyDescent="0.25">
      <c r="B10544" s="79"/>
    </row>
    <row r="10545" spans="2:2" ht="54.95" customHeight="1" x14ac:dyDescent="0.25">
      <c r="B10545" s="79"/>
    </row>
    <row r="10546" spans="2:2" ht="54.95" customHeight="1" x14ac:dyDescent="0.25">
      <c r="B10546" s="79"/>
    </row>
    <row r="10547" spans="2:2" ht="54.95" customHeight="1" x14ac:dyDescent="0.25">
      <c r="B10547" s="79"/>
    </row>
    <row r="10548" spans="2:2" ht="54.95" customHeight="1" x14ac:dyDescent="0.25">
      <c r="B10548" s="79"/>
    </row>
    <row r="10549" spans="2:2" ht="54.95" customHeight="1" x14ac:dyDescent="0.25">
      <c r="B10549" s="79"/>
    </row>
    <row r="10550" spans="2:2" ht="54.95" customHeight="1" x14ac:dyDescent="0.25">
      <c r="B10550" s="79"/>
    </row>
    <row r="10551" spans="2:2" ht="54.95" customHeight="1" x14ac:dyDescent="0.25">
      <c r="B10551" s="79"/>
    </row>
    <row r="10552" spans="2:2" ht="54.95" customHeight="1" x14ac:dyDescent="0.25">
      <c r="B10552" s="79"/>
    </row>
    <row r="10553" spans="2:2" ht="54.95" customHeight="1" x14ac:dyDescent="0.25">
      <c r="B10553" s="79"/>
    </row>
    <row r="10554" spans="2:2" ht="54.95" customHeight="1" x14ac:dyDescent="0.25">
      <c r="B10554" s="79"/>
    </row>
    <row r="10555" spans="2:2" ht="54.95" customHeight="1" x14ac:dyDescent="0.25">
      <c r="B10555" s="79"/>
    </row>
    <row r="10556" spans="2:2" ht="54.95" customHeight="1" x14ac:dyDescent="0.25">
      <c r="B10556" s="79"/>
    </row>
    <row r="10557" spans="2:2" ht="54.95" customHeight="1" x14ac:dyDescent="0.25">
      <c r="B10557" s="79"/>
    </row>
    <row r="10558" spans="2:2" ht="54.95" customHeight="1" x14ac:dyDescent="0.25">
      <c r="B10558" s="79"/>
    </row>
    <row r="10559" spans="2:2" ht="54.95" customHeight="1" x14ac:dyDescent="0.25">
      <c r="B10559" s="79"/>
    </row>
    <row r="10560" spans="2:2" ht="54.95" customHeight="1" x14ac:dyDescent="0.25">
      <c r="B10560" s="79"/>
    </row>
    <row r="10561" spans="2:2" ht="54.95" customHeight="1" x14ac:dyDescent="0.25">
      <c r="B10561" s="79"/>
    </row>
    <row r="10562" spans="2:2" ht="54.95" customHeight="1" x14ac:dyDescent="0.25">
      <c r="B10562" s="79"/>
    </row>
    <row r="10563" spans="2:2" ht="54.95" customHeight="1" x14ac:dyDescent="0.25">
      <c r="B10563" s="79"/>
    </row>
    <row r="10564" spans="2:2" ht="54.95" customHeight="1" x14ac:dyDescent="0.25">
      <c r="B10564" s="79"/>
    </row>
    <row r="10565" spans="2:2" ht="54.95" customHeight="1" x14ac:dyDescent="0.25">
      <c r="B10565" s="79"/>
    </row>
    <row r="10566" spans="2:2" ht="54.95" customHeight="1" x14ac:dyDescent="0.25">
      <c r="B10566" s="79"/>
    </row>
    <row r="10567" spans="2:2" ht="54.95" customHeight="1" x14ac:dyDescent="0.25">
      <c r="B10567" s="79"/>
    </row>
    <row r="10568" spans="2:2" ht="54.95" customHeight="1" x14ac:dyDescent="0.25">
      <c r="B10568" s="79"/>
    </row>
    <row r="10569" spans="2:2" ht="54.95" customHeight="1" x14ac:dyDescent="0.25">
      <c r="B10569" s="79"/>
    </row>
    <row r="10570" spans="2:2" ht="54.95" customHeight="1" x14ac:dyDescent="0.25">
      <c r="B10570" s="79"/>
    </row>
    <row r="10571" spans="2:2" ht="54.95" customHeight="1" x14ac:dyDescent="0.25">
      <c r="B10571" s="79"/>
    </row>
    <row r="10572" spans="2:2" ht="54.95" customHeight="1" x14ac:dyDescent="0.25">
      <c r="B10572" s="79"/>
    </row>
    <row r="10573" spans="2:2" ht="54.95" customHeight="1" x14ac:dyDescent="0.25">
      <c r="B10573" s="79"/>
    </row>
    <row r="10574" spans="2:2" ht="54.95" customHeight="1" x14ac:dyDescent="0.25">
      <c r="B10574" s="79"/>
    </row>
    <row r="10575" spans="2:2" ht="54.95" customHeight="1" x14ac:dyDescent="0.25">
      <c r="B10575" s="79"/>
    </row>
    <row r="10576" spans="2:2" ht="54.95" customHeight="1" x14ac:dyDescent="0.25">
      <c r="B10576" s="79"/>
    </row>
    <row r="10577" spans="2:2" ht="54.95" customHeight="1" x14ac:dyDescent="0.25">
      <c r="B10577" s="79"/>
    </row>
    <row r="10578" spans="2:2" ht="54.95" customHeight="1" x14ac:dyDescent="0.25">
      <c r="B10578" s="79"/>
    </row>
    <row r="10579" spans="2:2" ht="54.95" customHeight="1" x14ac:dyDescent="0.25">
      <c r="B10579" s="79"/>
    </row>
    <row r="10580" spans="2:2" ht="54.95" customHeight="1" x14ac:dyDescent="0.25">
      <c r="B10580" s="79"/>
    </row>
    <row r="10581" spans="2:2" ht="54.95" customHeight="1" x14ac:dyDescent="0.25">
      <c r="B10581" s="79"/>
    </row>
    <row r="10582" spans="2:2" ht="54.95" customHeight="1" x14ac:dyDescent="0.25">
      <c r="B10582" s="79"/>
    </row>
    <row r="10583" spans="2:2" ht="54.95" customHeight="1" x14ac:dyDescent="0.25">
      <c r="B10583" s="79"/>
    </row>
    <row r="10584" spans="2:2" ht="54.95" customHeight="1" x14ac:dyDescent="0.25">
      <c r="B10584" s="79"/>
    </row>
    <row r="10585" spans="2:2" ht="54.95" customHeight="1" x14ac:dyDescent="0.25">
      <c r="B10585" s="79"/>
    </row>
    <row r="10586" spans="2:2" ht="54.95" customHeight="1" x14ac:dyDescent="0.25">
      <c r="B10586" s="79"/>
    </row>
    <row r="10587" spans="2:2" ht="54.95" customHeight="1" x14ac:dyDescent="0.25">
      <c r="B10587" s="79"/>
    </row>
    <row r="10588" spans="2:2" ht="54.95" customHeight="1" x14ac:dyDescent="0.25">
      <c r="B10588" s="79"/>
    </row>
    <row r="10589" spans="2:2" ht="54.95" customHeight="1" x14ac:dyDescent="0.25">
      <c r="B10589" s="79"/>
    </row>
    <row r="10590" spans="2:2" ht="54.95" customHeight="1" x14ac:dyDescent="0.25">
      <c r="B10590" s="79"/>
    </row>
    <row r="10591" spans="2:2" ht="54.95" customHeight="1" x14ac:dyDescent="0.25">
      <c r="B10591" s="79"/>
    </row>
    <row r="10592" spans="2:2" ht="54.95" customHeight="1" x14ac:dyDescent="0.25">
      <c r="B10592" s="79"/>
    </row>
    <row r="10593" spans="2:2" ht="54.95" customHeight="1" x14ac:dyDescent="0.25">
      <c r="B10593" s="79"/>
    </row>
    <row r="10594" spans="2:2" ht="54.95" customHeight="1" x14ac:dyDescent="0.25">
      <c r="B10594" s="79"/>
    </row>
    <row r="10595" spans="2:2" ht="54.95" customHeight="1" x14ac:dyDescent="0.25">
      <c r="B10595" s="79"/>
    </row>
    <row r="10596" spans="2:2" ht="54.95" customHeight="1" x14ac:dyDescent="0.25">
      <c r="B10596" s="79"/>
    </row>
    <row r="10597" spans="2:2" ht="54.95" customHeight="1" x14ac:dyDescent="0.25">
      <c r="B10597" s="79"/>
    </row>
    <row r="10598" spans="2:2" ht="54.95" customHeight="1" x14ac:dyDescent="0.25">
      <c r="B10598" s="79"/>
    </row>
    <row r="10599" spans="2:2" ht="54.95" customHeight="1" x14ac:dyDescent="0.25">
      <c r="B10599" s="79"/>
    </row>
    <row r="10600" spans="2:2" ht="54.95" customHeight="1" x14ac:dyDescent="0.25">
      <c r="B10600" s="79"/>
    </row>
    <row r="10601" spans="2:2" ht="54.95" customHeight="1" x14ac:dyDescent="0.25">
      <c r="B10601" s="79"/>
    </row>
    <row r="10602" spans="2:2" ht="54.95" customHeight="1" x14ac:dyDescent="0.25">
      <c r="B10602" s="79"/>
    </row>
    <row r="10603" spans="2:2" ht="54.95" customHeight="1" x14ac:dyDescent="0.25">
      <c r="B10603" s="79"/>
    </row>
    <row r="10604" spans="2:2" ht="54.95" customHeight="1" x14ac:dyDescent="0.25">
      <c r="B10604" s="79"/>
    </row>
    <row r="10605" spans="2:2" ht="54.95" customHeight="1" x14ac:dyDescent="0.25">
      <c r="B10605" s="79"/>
    </row>
    <row r="10606" spans="2:2" ht="54.95" customHeight="1" x14ac:dyDescent="0.25">
      <c r="B10606" s="79"/>
    </row>
    <row r="10607" spans="2:2" ht="54.95" customHeight="1" x14ac:dyDescent="0.25">
      <c r="B10607" s="79"/>
    </row>
    <row r="10608" spans="2:2" ht="54.95" customHeight="1" x14ac:dyDescent="0.25">
      <c r="B10608" s="79"/>
    </row>
    <row r="10609" spans="2:2" ht="54.95" customHeight="1" x14ac:dyDescent="0.25">
      <c r="B10609" s="79"/>
    </row>
    <row r="10610" spans="2:2" ht="54.95" customHeight="1" x14ac:dyDescent="0.25">
      <c r="B10610" s="79"/>
    </row>
    <row r="10611" spans="2:2" ht="54.95" customHeight="1" x14ac:dyDescent="0.25">
      <c r="B10611" s="79"/>
    </row>
    <row r="10612" spans="2:2" ht="54.95" customHeight="1" x14ac:dyDescent="0.25">
      <c r="B10612" s="79"/>
    </row>
    <row r="10613" spans="2:2" ht="54.95" customHeight="1" x14ac:dyDescent="0.25">
      <c r="B10613" s="79"/>
    </row>
    <row r="10614" spans="2:2" ht="54.95" customHeight="1" x14ac:dyDescent="0.25">
      <c r="B10614" s="79"/>
    </row>
    <row r="10615" spans="2:2" ht="54.95" customHeight="1" x14ac:dyDescent="0.25">
      <c r="B10615" s="79"/>
    </row>
    <row r="10616" spans="2:2" ht="54.95" customHeight="1" x14ac:dyDescent="0.25">
      <c r="B10616" s="79"/>
    </row>
    <row r="10617" spans="2:2" ht="54.95" customHeight="1" x14ac:dyDescent="0.25">
      <c r="B10617" s="79"/>
    </row>
    <row r="10618" spans="2:2" ht="54.95" customHeight="1" x14ac:dyDescent="0.25">
      <c r="B10618" s="79"/>
    </row>
    <row r="10619" spans="2:2" ht="54.95" customHeight="1" x14ac:dyDescent="0.25">
      <c r="B10619" s="79"/>
    </row>
    <row r="10620" spans="2:2" ht="54.95" customHeight="1" x14ac:dyDescent="0.25">
      <c r="B10620" s="79"/>
    </row>
    <row r="10621" spans="2:2" ht="54.95" customHeight="1" x14ac:dyDescent="0.25">
      <c r="B10621" s="79"/>
    </row>
    <row r="10622" spans="2:2" ht="54.95" customHeight="1" x14ac:dyDescent="0.25">
      <c r="B10622" s="79"/>
    </row>
    <row r="10623" spans="2:2" ht="54.95" customHeight="1" x14ac:dyDescent="0.25">
      <c r="B10623" s="79"/>
    </row>
    <row r="10624" spans="2:2" ht="54.95" customHeight="1" x14ac:dyDescent="0.25">
      <c r="B10624" s="79"/>
    </row>
    <row r="10625" spans="2:2" ht="54.95" customHeight="1" x14ac:dyDescent="0.25">
      <c r="B10625" s="79"/>
    </row>
    <row r="10626" spans="2:2" ht="54.95" customHeight="1" x14ac:dyDescent="0.25">
      <c r="B10626" s="79"/>
    </row>
    <row r="10627" spans="2:2" ht="54.95" customHeight="1" x14ac:dyDescent="0.25">
      <c r="B10627" s="79"/>
    </row>
    <row r="10628" spans="2:2" ht="54.95" customHeight="1" x14ac:dyDescent="0.25">
      <c r="B10628" s="79"/>
    </row>
    <row r="10629" spans="2:2" ht="54.95" customHeight="1" x14ac:dyDescent="0.25">
      <c r="B10629" s="79"/>
    </row>
    <row r="10630" spans="2:2" ht="54.95" customHeight="1" x14ac:dyDescent="0.25">
      <c r="B10630" s="79"/>
    </row>
    <row r="10631" spans="2:2" ht="54.95" customHeight="1" x14ac:dyDescent="0.25">
      <c r="B10631" s="79"/>
    </row>
    <row r="10632" spans="2:2" ht="54.95" customHeight="1" x14ac:dyDescent="0.25">
      <c r="B10632" s="79"/>
    </row>
    <row r="10633" spans="2:2" ht="54.95" customHeight="1" x14ac:dyDescent="0.25">
      <c r="B10633" s="79"/>
    </row>
    <row r="10634" spans="2:2" ht="54.95" customHeight="1" x14ac:dyDescent="0.25">
      <c r="B10634" s="79"/>
    </row>
    <row r="10635" spans="2:2" ht="54.95" customHeight="1" x14ac:dyDescent="0.25">
      <c r="B10635" s="79"/>
    </row>
    <row r="10636" spans="2:2" ht="54.95" customHeight="1" x14ac:dyDescent="0.25">
      <c r="B10636" s="79"/>
    </row>
    <row r="10637" spans="2:2" ht="54.95" customHeight="1" x14ac:dyDescent="0.25">
      <c r="B10637" s="79"/>
    </row>
    <row r="10638" spans="2:2" ht="54.95" customHeight="1" x14ac:dyDescent="0.25">
      <c r="B10638" s="79"/>
    </row>
    <row r="10639" spans="2:2" ht="54.95" customHeight="1" x14ac:dyDescent="0.25">
      <c r="B10639" s="79"/>
    </row>
    <row r="10640" spans="2:2" ht="54.95" customHeight="1" x14ac:dyDescent="0.25">
      <c r="B10640" s="79"/>
    </row>
    <row r="10641" spans="2:2" ht="54.95" customHeight="1" x14ac:dyDescent="0.25">
      <c r="B10641" s="79"/>
    </row>
    <row r="10642" spans="2:2" ht="54.95" customHeight="1" x14ac:dyDescent="0.25">
      <c r="B10642" s="79"/>
    </row>
    <row r="10643" spans="2:2" ht="54.95" customHeight="1" x14ac:dyDescent="0.25">
      <c r="B10643" s="79"/>
    </row>
    <row r="10644" spans="2:2" ht="54.95" customHeight="1" x14ac:dyDescent="0.25">
      <c r="B10644" s="79"/>
    </row>
    <row r="10645" spans="2:2" ht="54.95" customHeight="1" x14ac:dyDescent="0.25">
      <c r="B10645" s="79"/>
    </row>
    <row r="10646" spans="2:2" ht="54.95" customHeight="1" x14ac:dyDescent="0.25">
      <c r="B10646" s="79"/>
    </row>
    <row r="10647" spans="2:2" ht="54.95" customHeight="1" x14ac:dyDescent="0.25">
      <c r="B10647" s="79"/>
    </row>
    <row r="10648" spans="2:2" ht="54.95" customHeight="1" x14ac:dyDescent="0.25">
      <c r="B10648" s="79"/>
    </row>
    <row r="10649" spans="2:2" ht="54.95" customHeight="1" x14ac:dyDescent="0.25">
      <c r="B10649" s="79"/>
    </row>
    <row r="10650" spans="2:2" ht="54.95" customHeight="1" x14ac:dyDescent="0.25">
      <c r="B10650" s="79"/>
    </row>
    <row r="10651" spans="2:2" ht="54.95" customHeight="1" x14ac:dyDescent="0.25">
      <c r="B10651" s="79"/>
    </row>
    <row r="10652" spans="2:2" ht="54.95" customHeight="1" x14ac:dyDescent="0.25">
      <c r="B10652" s="79"/>
    </row>
    <row r="10653" spans="2:2" ht="54.95" customHeight="1" x14ac:dyDescent="0.25">
      <c r="B10653" s="79"/>
    </row>
    <row r="10654" spans="2:2" ht="54.95" customHeight="1" x14ac:dyDescent="0.25">
      <c r="B10654" s="79"/>
    </row>
    <row r="10655" spans="2:2" ht="54.95" customHeight="1" x14ac:dyDescent="0.25">
      <c r="B10655" s="79"/>
    </row>
    <row r="10656" spans="2:2" ht="54.95" customHeight="1" x14ac:dyDescent="0.25">
      <c r="B10656" s="79"/>
    </row>
    <row r="10657" spans="2:2" ht="54.95" customHeight="1" x14ac:dyDescent="0.25">
      <c r="B10657" s="79"/>
    </row>
    <row r="10658" spans="2:2" ht="54.95" customHeight="1" x14ac:dyDescent="0.25">
      <c r="B10658" s="79"/>
    </row>
    <row r="10659" spans="2:2" ht="54.95" customHeight="1" x14ac:dyDescent="0.25">
      <c r="B10659" s="79"/>
    </row>
    <row r="10660" spans="2:2" ht="54.95" customHeight="1" x14ac:dyDescent="0.25">
      <c r="B10660" s="79"/>
    </row>
    <row r="10661" spans="2:2" ht="54.95" customHeight="1" x14ac:dyDescent="0.25">
      <c r="B10661" s="79"/>
    </row>
    <row r="10662" spans="2:2" ht="54.95" customHeight="1" x14ac:dyDescent="0.25">
      <c r="B10662" s="79"/>
    </row>
    <row r="10663" spans="2:2" ht="54.95" customHeight="1" x14ac:dyDescent="0.25">
      <c r="B10663" s="79"/>
    </row>
    <row r="10664" spans="2:2" ht="54.95" customHeight="1" x14ac:dyDescent="0.25">
      <c r="B10664" s="79"/>
    </row>
    <row r="10665" spans="2:2" ht="54.95" customHeight="1" x14ac:dyDescent="0.25">
      <c r="B10665" s="79"/>
    </row>
    <row r="10666" spans="2:2" ht="54.95" customHeight="1" x14ac:dyDescent="0.25">
      <c r="B10666" s="79"/>
    </row>
    <row r="10667" spans="2:2" ht="54.95" customHeight="1" x14ac:dyDescent="0.25">
      <c r="B10667" s="79"/>
    </row>
    <row r="10668" spans="2:2" ht="54.95" customHeight="1" x14ac:dyDescent="0.25">
      <c r="B10668" s="79"/>
    </row>
    <row r="10669" spans="2:2" ht="54.95" customHeight="1" x14ac:dyDescent="0.25">
      <c r="B10669" s="79"/>
    </row>
    <row r="10670" spans="2:2" ht="54.95" customHeight="1" x14ac:dyDescent="0.25">
      <c r="B10670" s="79"/>
    </row>
    <row r="10671" spans="2:2" ht="54.95" customHeight="1" x14ac:dyDescent="0.25">
      <c r="B10671" s="79"/>
    </row>
    <row r="10672" spans="2:2" ht="54.95" customHeight="1" x14ac:dyDescent="0.25">
      <c r="B10672" s="79"/>
    </row>
    <row r="10673" spans="2:2" ht="54.95" customHeight="1" x14ac:dyDescent="0.25">
      <c r="B10673" s="79"/>
    </row>
    <row r="10674" spans="2:2" ht="54.95" customHeight="1" x14ac:dyDescent="0.25">
      <c r="B10674" s="79"/>
    </row>
    <row r="10675" spans="2:2" ht="54.95" customHeight="1" x14ac:dyDescent="0.25">
      <c r="B10675" s="79"/>
    </row>
    <row r="10676" spans="2:2" ht="54.95" customHeight="1" x14ac:dyDescent="0.25">
      <c r="B10676" s="79"/>
    </row>
    <row r="10677" spans="2:2" ht="54.95" customHeight="1" x14ac:dyDescent="0.25">
      <c r="B10677" s="79"/>
    </row>
    <row r="10678" spans="2:2" ht="54.95" customHeight="1" x14ac:dyDescent="0.25">
      <c r="B10678" s="79"/>
    </row>
    <row r="10679" spans="2:2" ht="54.95" customHeight="1" x14ac:dyDescent="0.25">
      <c r="B10679" s="79"/>
    </row>
    <row r="10680" spans="2:2" ht="54.95" customHeight="1" x14ac:dyDescent="0.25">
      <c r="B10680" s="79"/>
    </row>
    <row r="10681" spans="2:2" ht="54.95" customHeight="1" x14ac:dyDescent="0.25">
      <c r="B10681" s="79"/>
    </row>
    <row r="10682" spans="2:2" ht="54.95" customHeight="1" x14ac:dyDescent="0.25">
      <c r="B10682" s="79"/>
    </row>
    <row r="10683" spans="2:2" ht="54.95" customHeight="1" x14ac:dyDescent="0.25">
      <c r="B10683" s="79"/>
    </row>
    <row r="10684" spans="2:2" ht="54.95" customHeight="1" x14ac:dyDescent="0.25">
      <c r="B10684" s="79"/>
    </row>
    <row r="10685" spans="2:2" ht="54.95" customHeight="1" x14ac:dyDescent="0.25">
      <c r="B10685" s="79"/>
    </row>
    <row r="10686" spans="2:2" ht="54.95" customHeight="1" x14ac:dyDescent="0.25">
      <c r="B10686" s="79"/>
    </row>
    <row r="10687" spans="2:2" ht="54.95" customHeight="1" x14ac:dyDescent="0.25">
      <c r="B10687" s="79"/>
    </row>
    <row r="10688" spans="2:2" ht="54.95" customHeight="1" x14ac:dyDescent="0.25">
      <c r="B10688" s="79"/>
    </row>
    <row r="10689" spans="2:2" ht="54.95" customHeight="1" x14ac:dyDescent="0.25">
      <c r="B10689" s="79"/>
    </row>
    <row r="10690" spans="2:2" ht="54.95" customHeight="1" x14ac:dyDescent="0.25">
      <c r="B10690" s="79"/>
    </row>
    <row r="10691" spans="2:2" ht="54.95" customHeight="1" x14ac:dyDescent="0.25">
      <c r="B10691" s="79"/>
    </row>
    <row r="10692" spans="2:2" ht="54.95" customHeight="1" x14ac:dyDescent="0.25">
      <c r="B10692" s="79"/>
    </row>
    <row r="10693" spans="2:2" ht="54.95" customHeight="1" x14ac:dyDescent="0.25">
      <c r="B10693" s="79"/>
    </row>
    <row r="10694" spans="2:2" ht="54.95" customHeight="1" x14ac:dyDescent="0.25">
      <c r="B10694" s="79"/>
    </row>
    <row r="10695" spans="2:2" ht="54.95" customHeight="1" x14ac:dyDescent="0.25">
      <c r="B10695" s="79"/>
    </row>
    <row r="10696" spans="2:2" ht="54.95" customHeight="1" x14ac:dyDescent="0.25">
      <c r="B10696" s="79"/>
    </row>
    <row r="10697" spans="2:2" ht="54.95" customHeight="1" x14ac:dyDescent="0.25">
      <c r="B10697" s="79"/>
    </row>
    <row r="10698" spans="2:2" ht="54.95" customHeight="1" x14ac:dyDescent="0.25">
      <c r="B10698" s="79"/>
    </row>
    <row r="10699" spans="2:2" ht="54.95" customHeight="1" x14ac:dyDescent="0.25">
      <c r="B10699" s="79"/>
    </row>
    <row r="10700" spans="2:2" ht="54.95" customHeight="1" x14ac:dyDescent="0.25">
      <c r="B10700" s="79"/>
    </row>
    <row r="10701" spans="2:2" ht="54.95" customHeight="1" x14ac:dyDescent="0.25">
      <c r="B10701" s="79"/>
    </row>
    <row r="10702" spans="2:2" ht="54.95" customHeight="1" x14ac:dyDescent="0.25">
      <c r="B10702" s="79"/>
    </row>
    <row r="10703" spans="2:2" ht="54.95" customHeight="1" x14ac:dyDescent="0.25">
      <c r="B10703" s="79"/>
    </row>
    <row r="10704" spans="2:2" ht="54.95" customHeight="1" x14ac:dyDescent="0.25">
      <c r="B10704" s="79"/>
    </row>
    <row r="10705" spans="2:2" ht="54.95" customHeight="1" x14ac:dyDescent="0.25">
      <c r="B10705" s="79"/>
    </row>
    <row r="10706" spans="2:2" ht="54.95" customHeight="1" x14ac:dyDescent="0.25">
      <c r="B10706" s="79"/>
    </row>
    <row r="10707" spans="2:2" ht="54.95" customHeight="1" x14ac:dyDescent="0.25">
      <c r="B10707" s="79"/>
    </row>
    <row r="10708" spans="2:2" ht="54.95" customHeight="1" x14ac:dyDescent="0.25">
      <c r="B10708" s="79"/>
    </row>
    <row r="10709" spans="2:2" ht="54.95" customHeight="1" x14ac:dyDescent="0.25">
      <c r="B10709" s="79"/>
    </row>
    <row r="10710" spans="2:2" ht="54.95" customHeight="1" x14ac:dyDescent="0.25">
      <c r="B10710" s="79"/>
    </row>
    <row r="10711" spans="2:2" ht="54.95" customHeight="1" x14ac:dyDescent="0.25">
      <c r="B10711" s="79"/>
    </row>
    <row r="10712" spans="2:2" ht="54.95" customHeight="1" x14ac:dyDescent="0.25">
      <c r="B10712" s="79"/>
    </row>
    <row r="10713" spans="2:2" ht="54.95" customHeight="1" x14ac:dyDescent="0.25">
      <c r="B10713" s="79"/>
    </row>
    <row r="10714" spans="2:2" ht="54.95" customHeight="1" x14ac:dyDescent="0.25">
      <c r="B10714" s="79"/>
    </row>
    <row r="10715" spans="2:2" ht="54.95" customHeight="1" x14ac:dyDescent="0.25">
      <c r="B10715" s="79"/>
    </row>
    <row r="10716" spans="2:2" ht="54.95" customHeight="1" x14ac:dyDescent="0.25">
      <c r="B10716" s="79"/>
    </row>
    <row r="10717" spans="2:2" ht="54.95" customHeight="1" x14ac:dyDescent="0.25">
      <c r="B10717" s="79"/>
    </row>
    <row r="10718" spans="2:2" ht="54.95" customHeight="1" x14ac:dyDescent="0.25">
      <c r="B10718" s="79"/>
    </row>
    <row r="10719" spans="2:2" ht="54.95" customHeight="1" x14ac:dyDescent="0.25">
      <c r="B10719" s="79"/>
    </row>
    <row r="10720" spans="2:2" ht="54.95" customHeight="1" x14ac:dyDescent="0.25">
      <c r="B10720" s="79"/>
    </row>
    <row r="10721" spans="2:2" ht="54.95" customHeight="1" x14ac:dyDescent="0.25">
      <c r="B10721" s="79"/>
    </row>
    <row r="10722" spans="2:2" ht="54.95" customHeight="1" x14ac:dyDescent="0.25">
      <c r="B10722" s="79"/>
    </row>
    <row r="10723" spans="2:2" ht="54.95" customHeight="1" x14ac:dyDescent="0.25">
      <c r="B10723" s="79"/>
    </row>
    <row r="10724" spans="2:2" ht="54.95" customHeight="1" x14ac:dyDescent="0.25">
      <c r="B10724" s="79"/>
    </row>
    <row r="10725" spans="2:2" ht="54.95" customHeight="1" x14ac:dyDescent="0.25">
      <c r="B10725" s="79"/>
    </row>
    <row r="10726" spans="2:2" ht="54.95" customHeight="1" x14ac:dyDescent="0.25">
      <c r="B10726" s="79"/>
    </row>
    <row r="10727" spans="2:2" ht="54.95" customHeight="1" x14ac:dyDescent="0.25">
      <c r="B10727" s="79"/>
    </row>
    <row r="10728" spans="2:2" ht="54.95" customHeight="1" x14ac:dyDescent="0.25">
      <c r="B10728" s="79"/>
    </row>
    <row r="10729" spans="2:2" ht="54.95" customHeight="1" x14ac:dyDescent="0.25">
      <c r="B10729" s="79"/>
    </row>
    <row r="10730" spans="2:2" ht="54.95" customHeight="1" x14ac:dyDescent="0.25">
      <c r="B10730" s="79"/>
    </row>
    <row r="10731" spans="2:2" ht="54.95" customHeight="1" x14ac:dyDescent="0.25">
      <c r="B10731" s="79"/>
    </row>
    <row r="10732" spans="2:2" ht="54.95" customHeight="1" x14ac:dyDescent="0.25">
      <c r="B10732" s="79"/>
    </row>
    <row r="10733" spans="2:2" ht="54.95" customHeight="1" x14ac:dyDescent="0.25">
      <c r="B10733" s="79"/>
    </row>
    <row r="10734" spans="2:2" ht="54.95" customHeight="1" x14ac:dyDescent="0.25">
      <c r="B10734" s="79"/>
    </row>
    <row r="10735" spans="2:2" ht="54.95" customHeight="1" x14ac:dyDescent="0.25">
      <c r="B10735" s="79"/>
    </row>
    <row r="10736" spans="2:2" ht="54.95" customHeight="1" x14ac:dyDescent="0.25">
      <c r="B10736" s="79"/>
    </row>
    <row r="10737" spans="2:2" ht="54.95" customHeight="1" x14ac:dyDescent="0.25">
      <c r="B10737" s="79"/>
    </row>
    <row r="10738" spans="2:2" ht="54.95" customHeight="1" x14ac:dyDescent="0.25">
      <c r="B10738" s="79"/>
    </row>
    <row r="10739" spans="2:2" ht="54.95" customHeight="1" x14ac:dyDescent="0.25">
      <c r="B10739" s="79"/>
    </row>
    <row r="10740" spans="2:2" ht="54.95" customHeight="1" x14ac:dyDescent="0.25">
      <c r="B10740" s="79"/>
    </row>
    <row r="10741" spans="2:2" ht="54.95" customHeight="1" x14ac:dyDescent="0.25">
      <c r="B10741" s="79"/>
    </row>
    <row r="10742" spans="2:2" ht="54.95" customHeight="1" x14ac:dyDescent="0.25">
      <c r="B10742" s="79"/>
    </row>
    <row r="10743" spans="2:2" ht="54.95" customHeight="1" x14ac:dyDescent="0.25">
      <c r="B10743" s="79"/>
    </row>
    <row r="10744" spans="2:2" ht="54.95" customHeight="1" x14ac:dyDescent="0.25">
      <c r="B10744" s="79"/>
    </row>
    <row r="10745" spans="2:2" ht="54.95" customHeight="1" x14ac:dyDescent="0.25">
      <c r="B10745" s="79"/>
    </row>
    <row r="10746" spans="2:2" ht="54.95" customHeight="1" x14ac:dyDescent="0.25">
      <c r="B10746" s="79"/>
    </row>
    <row r="10747" spans="2:2" ht="54.95" customHeight="1" x14ac:dyDescent="0.25">
      <c r="B10747" s="79"/>
    </row>
    <row r="10748" spans="2:2" ht="54.95" customHeight="1" x14ac:dyDescent="0.25">
      <c r="B10748" s="79"/>
    </row>
    <row r="10749" spans="2:2" ht="54.95" customHeight="1" x14ac:dyDescent="0.25">
      <c r="B10749" s="79"/>
    </row>
    <row r="10750" spans="2:2" ht="54.95" customHeight="1" x14ac:dyDescent="0.25">
      <c r="B10750" s="79"/>
    </row>
    <row r="10751" spans="2:2" ht="54.95" customHeight="1" x14ac:dyDescent="0.25">
      <c r="B10751" s="79"/>
    </row>
    <row r="10752" spans="2:2" ht="54.95" customHeight="1" x14ac:dyDescent="0.25">
      <c r="B10752" s="79"/>
    </row>
    <row r="10753" spans="2:2" ht="54.95" customHeight="1" x14ac:dyDescent="0.25">
      <c r="B10753" s="79"/>
    </row>
    <row r="10754" spans="2:2" ht="54.95" customHeight="1" x14ac:dyDescent="0.25">
      <c r="B10754" s="79"/>
    </row>
    <row r="10755" spans="2:2" ht="54.95" customHeight="1" x14ac:dyDescent="0.25">
      <c r="B10755" s="79"/>
    </row>
    <row r="10756" spans="2:2" ht="54.95" customHeight="1" x14ac:dyDescent="0.25">
      <c r="B10756" s="79"/>
    </row>
    <row r="10757" spans="2:2" ht="54.95" customHeight="1" x14ac:dyDescent="0.25">
      <c r="B10757" s="79"/>
    </row>
    <row r="10758" spans="2:2" ht="54.95" customHeight="1" x14ac:dyDescent="0.25">
      <c r="B10758" s="79"/>
    </row>
    <row r="10759" spans="2:2" ht="54.95" customHeight="1" x14ac:dyDescent="0.25">
      <c r="B10759" s="79"/>
    </row>
    <row r="10760" spans="2:2" ht="54.95" customHeight="1" x14ac:dyDescent="0.25">
      <c r="B10760" s="79"/>
    </row>
    <row r="10761" spans="2:2" ht="54.95" customHeight="1" x14ac:dyDescent="0.25">
      <c r="B10761" s="79"/>
    </row>
    <row r="10762" spans="2:2" ht="54.95" customHeight="1" x14ac:dyDescent="0.25">
      <c r="B10762" s="79"/>
    </row>
    <row r="10763" spans="2:2" ht="54.95" customHeight="1" x14ac:dyDescent="0.25">
      <c r="B10763" s="79"/>
    </row>
    <row r="10764" spans="2:2" ht="54.95" customHeight="1" x14ac:dyDescent="0.25">
      <c r="B10764" s="79"/>
    </row>
    <row r="10765" spans="2:2" ht="54.95" customHeight="1" x14ac:dyDescent="0.25">
      <c r="B10765" s="79"/>
    </row>
    <row r="10766" spans="2:2" ht="54.95" customHeight="1" x14ac:dyDescent="0.25">
      <c r="B10766" s="79"/>
    </row>
    <row r="10767" spans="2:2" ht="54.95" customHeight="1" x14ac:dyDescent="0.25">
      <c r="B10767" s="79"/>
    </row>
    <row r="10768" spans="2:2" ht="54.95" customHeight="1" x14ac:dyDescent="0.25">
      <c r="B10768" s="79"/>
    </row>
    <row r="10769" spans="2:2" ht="54.95" customHeight="1" x14ac:dyDescent="0.25">
      <c r="B10769" s="79"/>
    </row>
    <row r="10770" spans="2:2" ht="54.95" customHeight="1" x14ac:dyDescent="0.25">
      <c r="B10770" s="79"/>
    </row>
    <row r="10771" spans="2:2" ht="54.95" customHeight="1" x14ac:dyDescent="0.25">
      <c r="B10771" s="79"/>
    </row>
    <row r="10772" spans="2:2" ht="54.95" customHeight="1" x14ac:dyDescent="0.25">
      <c r="B10772" s="79"/>
    </row>
    <row r="10773" spans="2:2" ht="54.95" customHeight="1" x14ac:dyDescent="0.25">
      <c r="B10773" s="79"/>
    </row>
    <row r="10774" spans="2:2" ht="54.95" customHeight="1" x14ac:dyDescent="0.25">
      <c r="B10774" s="79"/>
    </row>
    <row r="10775" spans="2:2" ht="54.95" customHeight="1" x14ac:dyDescent="0.25">
      <c r="B10775" s="79"/>
    </row>
    <row r="10776" spans="2:2" ht="54.95" customHeight="1" x14ac:dyDescent="0.25">
      <c r="B10776" s="79"/>
    </row>
    <row r="10777" spans="2:2" ht="54.95" customHeight="1" x14ac:dyDescent="0.25">
      <c r="B10777" s="79"/>
    </row>
    <row r="10778" spans="2:2" ht="54.95" customHeight="1" x14ac:dyDescent="0.25">
      <c r="B10778" s="79"/>
    </row>
    <row r="10779" spans="2:2" ht="54.95" customHeight="1" x14ac:dyDescent="0.25">
      <c r="B10779" s="79"/>
    </row>
    <row r="10780" spans="2:2" ht="54.95" customHeight="1" x14ac:dyDescent="0.25">
      <c r="B10780" s="79"/>
    </row>
    <row r="10781" spans="2:2" ht="54.95" customHeight="1" x14ac:dyDescent="0.25">
      <c r="B10781" s="79"/>
    </row>
    <row r="10782" spans="2:2" ht="54.95" customHeight="1" x14ac:dyDescent="0.25">
      <c r="B10782" s="79"/>
    </row>
    <row r="10783" spans="2:2" ht="54.95" customHeight="1" x14ac:dyDescent="0.25">
      <c r="B10783" s="79"/>
    </row>
    <row r="10784" spans="2:2" ht="54.95" customHeight="1" x14ac:dyDescent="0.25">
      <c r="B10784" s="79"/>
    </row>
    <row r="10785" spans="2:2" ht="54.95" customHeight="1" x14ac:dyDescent="0.25">
      <c r="B10785" s="79"/>
    </row>
    <row r="10786" spans="2:2" ht="54.95" customHeight="1" x14ac:dyDescent="0.25">
      <c r="B10786" s="79"/>
    </row>
    <row r="10787" spans="2:2" ht="54.95" customHeight="1" x14ac:dyDescent="0.25">
      <c r="B10787" s="79"/>
    </row>
    <row r="10788" spans="2:2" ht="54.95" customHeight="1" x14ac:dyDescent="0.25">
      <c r="B10788" s="79"/>
    </row>
    <row r="10789" spans="2:2" ht="54.95" customHeight="1" x14ac:dyDescent="0.25">
      <c r="B10789" s="79"/>
    </row>
    <row r="10790" spans="2:2" ht="54.95" customHeight="1" x14ac:dyDescent="0.25">
      <c r="B10790" s="79"/>
    </row>
    <row r="10791" spans="2:2" ht="54.95" customHeight="1" x14ac:dyDescent="0.25">
      <c r="B10791" s="79"/>
    </row>
    <row r="10792" spans="2:2" ht="54.95" customHeight="1" x14ac:dyDescent="0.25">
      <c r="B10792" s="79"/>
    </row>
    <row r="10793" spans="2:2" ht="54.95" customHeight="1" x14ac:dyDescent="0.25">
      <c r="B10793" s="79"/>
    </row>
    <row r="10794" spans="2:2" ht="54.95" customHeight="1" x14ac:dyDescent="0.25">
      <c r="B10794" s="79"/>
    </row>
    <row r="10795" spans="2:2" ht="54.95" customHeight="1" x14ac:dyDescent="0.25">
      <c r="B10795" s="79"/>
    </row>
    <row r="10796" spans="2:2" ht="54.95" customHeight="1" x14ac:dyDescent="0.25">
      <c r="B10796" s="79"/>
    </row>
    <row r="10797" spans="2:2" ht="54.95" customHeight="1" x14ac:dyDescent="0.25">
      <c r="B10797" s="79"/>
    </row>
    <row r="10798" spans="2:2" ht="54.95" customHeight="1" x14ac:dyDescent="0.25">
      <c r="B10798" s="79"/>
    </row>
    <row r="10799" spans="2:2" ht="54.95" customHeight="1" x14ac:dyDescent="0.25">
      <c r="B10799" s="79"/>
    </row>
    <row r="10800" spans="2:2" ht="54.95" customHeight="1" x14ac:dyDescent="0.25">
      <c r="B10800" s="79"/>
    </row>
    <row r="10801" spans="2:2" ht="54.95" customHeight="1" x14ac:dyDescent="0.25">
      <c r="B10801" s="79"/>
    </row>
    <row r="10802" spans="2:2" ht="54.95" customHeight="1" x14ac:dyDescent="0.25">
      <c r="B10802" s="79"/>
    </row>
    <row r="10803" spans="2:2" ht="54.95" customHeight="1" x14ac:dyDescent="0.25">
      <c r="B10803" s="79"/>
    </row>
    <row r="10804" spans="2:2" ht="54.95" customHeight="1" x14ac:dyDescent="0.25">
      <c r="B10804" s="79"/>
    </row>
    <row r="10805" spans="2:2" ht="54.95" customHeight="1" x14ac:dyDescent="0.25">
      <c r="B10805" s="79"/>
    </row>
    <row r="10806" spans="2:2" ht="54.95" customHeight="1" x14ac:dyDescent="0.25">
      <c r="B10806" s="79"/>
    </row>
    <row r="10807" spans="2:2" ht="54.95" customHeight="1" x14ac:dyDescent="0.25">
      <c r="B10807" s="79"/>
    </row>
    <row r="10808" spans="2:2" ht="54.95" customHeight="1" x14ac:dyDescent="0.25">
      <c r="B10808" s="79"/>
    </row>
    <row r="10809" spans="2:2" ht="54.95" customHeight="1" x14ac:dyDescent="0.25">
      <c r="B10809" s="79"/>
    </row>
    <row r="10810" spans="2:2" ht="54.95" customHeight="1" x14ac:dyDescent="0.25">
      <c r="B10810" s="79"/>
    </row>
    <row r="10811" spans="2:2" ht="54.95" customHeight="1" x14ac:dyDescent="0.25">
      <c r="B10811" s="79"/>
    </row>
    <row r="10812" spans="2:2" ht="54.95" customHeight="1" x14ac:dyDescent="0.25">
      <c r="B10812" s="79"/>
    </row>
    <row r="10813" spans="2:2" ht="54.95" customHeight="1" x14ac:dyDescent="0.25">
      <c r="B10813" s="79"/>
    </row>
    <row r="10814" spans="2:2" ht="54.95" customHeight="1" x14ac:dyDescent="0.25">
      <c r="B10814" s="79"/>
    </row>
    <row r="10815" spans="2:2" ht="54.95" customHeight="1" x14ac:dyDescent="0.25">
      <c r="B10815" s="79"/>
    </row>
    <row r="10816" spans="2:2" ht="54.95" customHeight="1" x14ac:dyDescent="0.25">
      <c r="B10816" s="79"/>
    </row>
    <row r="10817" spans="2:2" ht="54.95" customHeight="1" x14ac:dyDescent="0.25">
      <c r="B10817" s="79"/>
    </row>
    <row r="10818" spans="2:2" ht="54.95" customHeight="1" x14ac:dyDescent="0.25">
      <c r="B10818" s="79"/>
    </row>
    <row r="10819" spans="2:2" ht="54.95" customHeight="1" x14ac:dyDescent="0.25">
      <c r="B10819" s="79"/>
    </row>
    <row r="10820" spans="2:2" ht="54.95" customHeight="1" x14ac:dyDescent="0.25">
      <c r="B10820" s="79"/>
    </row>
    <row r="10821" spans="2:2" ht="54.95" customHeight="1" x14ac:dyDescent="0.25">
      <c r="B10821" s="79"/>
    </row>
    <row r="10822" spans="2:2" ht="54.95" customHeight="1" x14ac:dyDescent="0.25">
      <c r="B10822" s="79"/>
    </row>
    <row r="10823" spans="2:2" ht="54.95" customHeight="1" x14ac:dyDescent="0.25">
      <c r="B10823" s="79"/>
    </row>
    <row r="10824" spans="2:2" ht="54.95" customHeight="1" x14ac:dyDescent="0.25">
      <c r="B10824" s="79"/>
    </row>
    <row r="10825" spans="2:2" ht="54.95" customHeight="1" x14ac:dyDescent="0.25">
      <c r="B10825" s="79"/>
    </row>
    <row r="10826" spans="2:2" ht="54.95" customHeight="1" x14ac:dyDescent="0.25">
      <c r="B10826" s="79"/>
    </row>
    <row r="10827" spans="2:2" ht="54.95" customHeight="1" x14ac:dyDescent="0.25">
      <c r="B10827" s="79"/>
    </row>
    <row r="10828" spans="2:2" ht="54.95" customHeight="1" x14ac:dyDescent="0.25">
      <c r="B10828" s="79"/>
    </row>
    <row r="10829" spans="2:2" ht="54.95" customHeight="1" x14ac:dyDescent="0.25">
      <c r="B10829" s="79"/>
    </row>
    <row r="10830" spans="2:2" ht="54.95" customHeight="1" x14ac:dyDescent="0.25">
      <c r="B10830" s="79"/>
    </row>
    <row r="10831" spans="2:2" ht="54.95" customHeight="1" x14ac:dyDescent="0.25">
      <c r="B10831" s="79"/>
    </row>
    <row r="10832" spans="2:2" ht="54.95" customHeight="1" x14ac:dyDescent="0.25">
      <c r="B10832" s="79"/>
    </row>
    <row r="10833" spans="2:2" ht="54.95" customHeight="1" x14ac:dyDescent="0.25">
      <c r="B10833" s="79"/>
    </row>
    <row r="10834" spans="2:2" ht="54.95" customHeight="1" x14ac:dyDescent="0.25">
      <c r="B10834" s="79"/>
    </row>
    <row r="10835" spans="2:2" ht="54.95" customHeight="1" x14ac:dyDescent="0.25">
      <c r="B10835" s="79"/>
    </row>
    <row r="10836" spans="2:2" ht="54.95" customHeight="1" x14ac:dyDescent="0.25">
      <c r="B10836" s="79"/>
    </row>
    <row r="10837" spans="2:2" ht="54.95" customHeight="1" x14ac:dyDescent="0.25">
      <c r="B10837" s="79"/>
    </row>
    <row r="10838" spans="2:2" ht="54.95" customHeight="1" x14ac:dyDescent="0.25">
      <c r="B10838" s="79"/>
    </row>
    <row r="10839" spans="2:2" ht="54.95" customHeight="1" x14ac:dyDescent="0.25">
      <c r="B10839" s="79"/>
    </row>
    <row r="10840" spans="2:2" ht="54.95" customHeight="1" x14ac:dyDescent="0.25">
      <c r="B10840" s="79"/>
    </row>
    <row r="10841" spans="2:2" ht="54.95" customHeight="1" x14ac:dyDescent="0.25">
      <c r="B10841" s="79"/>
    </row>
    <row r="10842" spans="2:2" ht="54.95" customHeight="1" x14ac:dyDescent="0.25">
      <c r="B10842" s="79"/>
    </row>
    <row r="10843" spans="2:2" ht="54.95" customHeight="1" x14ac:dyDescent="0.25">
      <c r="B10843" s="79"/>
    </row>
    <row r="10844" spans="2:2" ht="54.95" customHeight="1" x14ac:dyDescent="0.25">
      <c r="B10844" s="79"/>
    </row>
    <row r="10845" spans="2:2" ht="54.95" customHeight="1" x14ac:dyDescent="0.25">
      <c r="B10845" s="79"/>
    </row>
    <row r="10846" spans="2:2" ht="54.95" customHeight="1" x14ac:dyDescent="0.25">
      <c r="B10846" s="79"/>
    </row>
    <row r="10847" spans="2:2" ht="54.95" customHeight="1" x14ac:dyDescent="0.25">
      <c r="B10847" s="79"/>
    </row>
    <row r="10848" spans="2:2" ht="54.95" customHeight="1" x14ac:dyDescent="0.25">
      <c r="B10848" s="79"/>
    </row>
    <row r="10849" spans="2:2" ht="54.95" customHeight="1" x14ac:dyDescent="0.25">
      <c r="B10849" s="79"/>
    </row>
    <row r="10850" spans="2:2" ht="54.95" customHeight="1" x14ac:dyDescent="0.25">
      <c r="B10850" s="79"/>
    </row>
    <row r="10851" spans="2:2" ht="54.95" customHeight="1" x14ac:dyDescent="0.25">
      <c r="B10851" s="79"/>
    </row>
    <row r="10852" spans="2:2" ht="54.95" customHeight="1" x14ac:dyDescent="0.25">
      <c r="B10852" s="79"/>
    </row>
    <row r="10853" spans="2:2" ht="54.95" customHeight="1" x14ac:dyDescent="0.25">
      <c r="B10853" s="79"/>
    </row>
    <row r="10854" spans="2:2" ht="54.95" customHeight="1" x14ac:dyDescent="0.25">
      <c r="B10854" s="79"/>
    </row>
    <row r="10855" spans="2:2" ht="54.95" customHeight="1" x14ac:dyDescent="0.25">
      <c r="B10855" s="79"/>
    </row>
    <row r="10856" spans="2:2" ht="54.95" customHeight="1" x14ac:dyDescent="0.25">
      <c r="B10856" s="79"/>
    </row>
    <row r="10857" spans="2:2" ht="54.95" customHeight="1" x14ac:dyDescent="0.25">
      <c r="B10857" s="79"/>
    </row>
    <row r="10858" spans="2:2" ht="54.95" customHeight="1" x14ac:dyDescent="0.25">
      <c r="B10858" s="79"/>
    </row>
    <row r="10859" spans="2:2" ht="54.95" customHeight="1" x14ac:dyDescent="0.25">
      <c r="B10859" s="79"/>
    </row>
    <row r="10860" spans="2:2" ht="54.95" customHeight="1" x14ac:dyDescent="0.25">
      <c r="B10860" s="79"/>
    </row>
    <row r="10861" spans="2:2" ht="54.95" customHeight="1" x14ac:dyDescent="0.25">
      <c r="B10861" s="79"/>
    </row>
    <row r="10862" spans="2:2" ht="54.95" customHeight="1" x14ac:dyDescent="0.25">
      <c r="B10862" s="79"/>
    </row>
    <row r="10863" spans="2:2" ht="54.95" customHeight="1" x14ac:dyDescent="0.25">
      <c r="B10863" s="79"/>
    </row>
    <row r="10864" spans="2:2" ht="54.95" customHeight="1" x14ac:dyDescent="0.25">
      <c r="B10864" s="79"/>
    </row>
    <row r="10865" spans="2:2" ht="54.95" customHeight="1" x14ac:dyDescent="0.25">
      <c r="B10865" s="79"/>
    </row>
    <row r="10866" spans="2:2" ht="54.95" customHeight="1" x14ac:dyDescent="0.25">
      <c r="B10866" s="79"/>
    </row>
    <row r="10867" spans="2:2" ht="54.95" customHeight="1" x14ac:dyDescent="0.25">
      <c r="B10867" s="79"/>
    </row>
    <row r="10868" spans="2:2" ht="54.95" customHeight="1" x14ac:dyDescent="0.25">
      <c r="B10868" s="79"/>
    </row>
    <row r="10869" spans="2:2" ht="54.95" customHeight="1" x14ac:dyDescent="0.25">
      <c r="B10869" s="79"/>
    </row>
    <row r="10870" spans="2:2" ht="54.95" customHeight="1" x14ac:dyDescent="0.25">
      <c r="B10870" s="79"/>
    </row>
    <row r="10871" spans="2:2" ht="54.95" customHeight="1" x14ac:dyDescent="0.25">
      <c r="B10871" s="79"/>
    </row>
    <row r="10872" spans="2:2" ht="54.95" customHeight="1" x14ac:dyDescent="0.25">
      <c r="B10872" s="79"/>
    </row>
    <row r="10873" spans="2:2" ht="54.95" customHeight="1" x14ac:dyDescent="0.25">
      <c r="B10873" s="79"/>
    </row>
    <row r="10874" spans="2:2" ht="54.95" customHeight="1" x14ac:dyDescent="0.25">
      <c r="B10874" s="79"/>
    </row>
    <row r="10875" spans="2:2" ht="54.95" customHeight="1" x14ac:dyDescent="0.25">
      <c r="B10875" s="79"/>
    </row>
    <row r="10876" spans="2:2" ht="54.95" customHeight="1" x14ac:dyDescent="0.25">
      <c r="B10876" s="79"/>
    </row>
    <row r="10877" spans="2:2" ht="54.95" customHeight="1" x14ac:dyDescent="0.25">
      <c r="B10877" s="79"/>
    </row>
    <row r="10878" spans="2:2" ht="54.95" customHeight="1" x14ac:dyDescent="0.25">
      <c r="B10878" s="79"/>
    </row>
    <row r="10879" spans="2:2" ht="54.95" customHeight="1" x14ac:dyDescent="0.25">
      <c r="B10879" s="79"/>
    </row>
    <row r="10880" spans="2:2" ht="54.95" customHeight="1" x14ac:dyDescent="0.25">
      <c r="B10880" s="79"/>
    </row>
    <row r="10881" spans="2:2" ht="54.95" customHeight="1" x14ac:dyDescent="0.25">
      <c r="B10881" s="79"/>
    </row>
    <row r="10882" spans="2:2" ht="54.95" customHeight="1" x14ac:dyDescent="0.25">
      <c r="B10882" s="79"/>
    </row>
    <row r="10883" spans="2:2" ht="54.95" customHeight="1" x14ac:dyDescent="0.25">
      <c r="B10883" s="79"/>
    </row>
    <row r="10884" spans="2:2" ht="54.95" customHeight="1" x14ac:dyDescent="0.25">
      <c r="B10884" s="79"/>
    </row>
    <row r="10885" spans="2:2" ht="54.95" customHeight="1" x14ac:dyDescent="0.25">
      <c r="B10885" s="79"/>
    </row>
    <row r="10886" spans="2:2" ht="54.95" customHeight="1" x14ac:dyDescent="0.25">
      <c r="B10886" s="79"/>
    </row>
    <row r="10887" spans="2:2" ht="54.95" customHeight="1" x14ac:dyDescent="0.25">
      <c r="B10887" s="79"/>
    </row>
    <row r="10888" spans="2:2" ht="54.95" customHeight="1" x14ac:dyDescent="0.25">
      <c r="B10888" s="79"/>
    </row>
    <row r="10889" spans="2:2" ht="54.95" customHeight="1" x14ac:dyDescent="0.25">
      <c r="B10889" s="79"/>
    </row>
    <row r="10890" spans="2:2" ht="54.95" customHeight="1" x14ac:dyDescent="0.25">
      <c r="B10890" s="79"/>
    </row>
    <row r="10891" spans="2:2" ht="54.95" customHeight="1" x14ac:dyDescent="0.25">
      <c r="B10891" s="79"/>
    </row>
    <row r="10892" spans="2:2" ht="54.95" customHeight="1" x14ac:dyDescent="0.25">
      <c r="B10892" s="79"/>
    </row>
    <row r="10893" spans="2:2" ht="54.95" customHeight="1" x14ac:dyDescent="0.25">
      <c r="B10893" s="79"/>
    </row>
    <row r="10894" spans="2:2" ht="54.95" customHeight="1" x14ac:dyDescent="0.25">
      <c r="B10894" s="79"/>
    </row>
    <row r="10895" spans="2:2" ht="54.95" customHeight="1" x14ac:dyDescent="0.25">
      <c r="B10895" s="79"/>
    </row>
    <row r="10896" spans="2:2" ht="54.95" customHeight="1" x14ac:dyDescent="0.25">
      <c r="B10896" s="79"/>
    </row>
    <row r="10897" spans="2:2" ht="54.95" customHeight="1" x14ac:dyDescent="0.25">
      <c r="B10897" s="79"/>
    </row>
    <row r="10898" spans="2:2" ht="54.95" customHeight="1" x14ac:dyDescent="0.25">
      <c r="B10898" s="79"/>
    </row>
    <row r="10899" spans="2:2" ht="54.95" customHeight="1" x14ac:dyDescent="0.25">
      <c r="B10899" s="79"/>
    </row>
    <row r="10900" spans="2:2" ht="54.95" customHeight="1" x14ac:dyDescent="0.25">
      <c r="B10900" s="79"/>
    </row>
    <row r="10901" spans="2:2" ht="54.95" customHeight="1" x14ac:dyDescent="0.25">
      <c r="B10901" s="79"/>
    </row>
    <row r="10902" spans="2:2" ht="54.95" customHeight="1" x14ac:dyDescent="0.25">
      <c r="B10902" s="79"/>
    </row>
    <row r="10903" spans="2:2" ht="54.95" customHeight="1" x14ac:dyDescent="0.25">
      <c r="B10903" s="79"/>
    </row>
    <row r="10904" spans="2:2" ht="54.95" customHeight="1" x14ac:dyDescent="0.25">
      <c r="B10904" s="79"/>
    </row>
    <row r="10905" spans="2:2" ht="54.95" customHeight="1" x14ac:dyDescent="0.25">
      <c r="B10905" s="79"/>
    </row>
    <row r="10906" spans="2:2" ht="54.95" customHeight="1" x14ac:dyDescent="0.25">
      <c r="B10906" s="79"/>
    </row>
    <row r="10907" spans="2:2" ht="54.95" customHeight="1" x14ac:dyDescent="0.25">
      <c r="B10907" s="79"/>
    </row>
    <row r="10908" spans="2:2" ht="54.95" customHeight="1" x14ac:dyDescent="0.25">
      <c r="B10908" s="79"/>
    </row>
    <row r="10909" spans="2:2" ht="54.95" customHeight="1" x14ac:dyDescent="0.25">
      <c r="B10909" s="79"/>
    </row>
    <row r="10910" spans="2:2" ht="54.95" customHeight="1" x14ac:dyDescent="0.25">
      <c r="B10910" s="79"/>
    </row>
    <row r="10911" spans="2:2" ht="54.95" customHeight="1" x14ac:dyDescent="0.25">
      <c r="B10911" s="79"/>
    </row>
    <row r="10912" spans="2:2" ht="54.95" customHeight="1" x14ac:dyDescent="0.25">
      <c r="B10912" s="79"/>
    </row>
    <row r="10913" spans="2:2" ht="54.95" customHeight="1" x14ac:dyDescent="0.25">
      <c r="B10913" s="79"/>
    </row>
    <row r="10914" spans="2:2" ht="54.95" customHeight="1" x14ac:dyDescent="0.25">
      <c r="B10914" s="79"/>
    </row>
    <row r="10915" spans="2:2" ht="54.95" customHeight="1" x14ac:dyDescent="0.25">
      <c r="B10915" s="79"/>
    </row>
    <row r="10916" spans="2:2" ht="54.95" customHeight="1" x14ac:dyDescent="0.25">
      <c r="B10916" s="79"/>
    </row>
    <row r="10917" spans="2:2" ht="54.95" customHeight="1" x14ac:dyDescent="0.25">
      <c r="B10917" s="79"/>
    </row>
    <row r="10918" spans="2:2" ht="54.95" customHeight="1" x14ac:dyDescent="0.25">
      <c r="B10918" s="79"/>
    </row>
    <row r="10919" spans="2:2" ht="54.95" customHeight="1" x14ac:dyDescent="0.25">
      <c r="B10919" s="79"/>
    </row>
    <row r="10920" spans="2:2" ht="54.95" customHeight="1" x14ac:dyDescent="0.25">
      <c r="B10920" s="79"/>
    </row>
    <row r="10921" spans="2:2" ht="54.95" customHeight="1" x14ac:dyDescent="0.25">
      <c r="B10921" s="79"/>
    </row>
    <row r="10922" spans="2:2" ht="54.95" customHeight="1" x14ac:dyDescent="0.25">
      <c r="B10922" s="79"/>
    </row>
    <row r="10923" spans="2:2" ht="54.95" customHeight="1" x14ac:dyDescent="0.25">
      <c r="B10923" s="79"/>
    </row>
    <row r="10924" spans="2:2" ht="54.95" customHeight="1" x14ac:dyDescent="0.25">
      <c r="B10924" s="79"/>
    </row>
    <row r="10925" spans="2:2" ht="54.95" customHeight="1" x14ac:dyDescent="0.25">
      <c r="B10925" s="79"/>
    </row>
    <row r="10926" spans="2:2" ht="54.95" customHeight="1" x14ac:dyDescent="0.25">
      <c r="B10926" s="79"/>
    </row>
    <row r="10927" spans="2:2" ht="54.95" customHeight="1" x14ac:dyDescent="0.25">
      <c r="B10927" s="79"/>
    </row>
    <row r="10928" spans="2:2" ht="54.95" customHeight="1" x14ac:dyDescent="0.25">
      <c r="B10928" s="79"/>
    </row>
    <row r="10929" spans="2:2" ht="54.95" customHeight="1" x14ac:dyDescent="0.25">
      <c r="B10929" s="79"/>
    </row>
    <row r="10930" spans="2:2" ht="54.95" customHeight="1" x14ac:dyDescent="0.25">
      <c r="B10930" s="79"/>
    </row>
    <row r="10931" spans="2:2" ht="54.95" customHeight="1" x14ac:dyDescent="0.25">
      <c r="B10931" s="79"/>
    </row>
    <row r="10932" spans="2:2" ht="54.95" customHeight="1" x14ac:dyDescent="0.25">
      <c r="B10932" s="79"/>
    </row>
    <row r="10933" spans="2:2" ht="54.95" customHeight="1" x14ac:dyDescent="0.25">
      <c r="B10933" s="79"/>
    </row>
    <row r="10934" spans="2:2" ht="54.95" customHeight="1" x14ac:dyDescent="0.25">
      <c r="B10934" s="79"/>
    </row>
    <row r="10935" spans="2:2" ht="54.95" customHeight="1" x14ac:dyDescent="0.25">
      <c r="B10935" s="79"/>
    </row>
    <row r="10936" spans="2:2" ht="54.95" customHeight="1" x14ac:dyDescent="0.25">
      <c r="B10936" s="79"/>
    </row>
    <row r="10937" spans="2:2" ht="54.95" customHeight="1" x14ac:dyDescent="0.25">
      <c r="B10937" s="79"/>
    </row>
    <row r="10938" spans="2:2" ht="54.95" customHeight="1" x14ac:dyDescent="0.25">
      <c r="B10938" s="79"/>
    </row>
    <row r="10939" spans="2:2" ht="54.95" customHeight="1" x14ac:dyDescent="0.25">
      <c r="B10939" s="79"/>
    </row>
    <row r="10940" spans="2:2" ht="54.95" customHeight="1" x14ac:dyDescent="0.25">
      <c r="B10940" s="79"/>
    </row>
    <row r="10941" spans="2:2" ht="54.95" customHeight="1" x14ac:dyDescent="0.25">
      <c r="B10941" s="79"/>
    </row>
    <row r="10942" spans="2:2" ht="54.95" customHeight="1" x14ac:dyDescent="0.25">
      <c r="B10942" s="79"/>
    </row>
    <row r="10943" spans="2:2" ht="54.95" customHeight="1" x14ac:dyDescent="0.25">
      <c r="B10943" s="79"/>
    </row>
    <row r="10944" spans="2:2" ht="54.95" customHeight="1" x14ac:dyDescent="0.25">
      <c r="B10944" s="79"/>
    </row>
    <row r="10945" spans="2:2" ht="54.95" customHeight="1" x14ac:dyDescent="0.25">
      <c r="B10945" s="79"/>
    </row>
    <row r="10946" spans="2:2" ht="54.95" customHeight="1" x14ac:dyDescent="0.25">
      <c r="B10946" s="79"/>
    </row>
    <row r="10947" spans="2:2" ht="54.95" customHeight="1" x14ac:dyDescent="0.25">
      <c r="B10947" s="79"/>
    </row>
    <row r="10948" spans="2:2" ht="54.95" customHeight="1" x14ac:dyDescent="0.25">
      <c r="B10948" s="79"/>
    </row>
    <row r="10949" spans="2:2" ht="54.95" customHeight="1" x14ac:dyDescent="0.25">
      <c r="B10949" s="79"/>
    </row>
    <row r="10950" spans="2:2" ht="54.95" customHeight="1" x14ac:dyDescent="0.25">
      <c r="B10950" s="79"/>
    </row>
    <row r="10951" spans="2:2" ht="54.95" customHeight="1" x14ac:dyDescent="0.25">
      <c r="B10951" s="79"/>
    </row>
    <row r="10952" spans="2:2" ht="54.95" customHeight="1" x14ac:dyDescent="0.25">
      <c r="B10952" s="79"/>
    </row>
    <row r="10953" spans="2:2" ht="54.95" customHeight="1" x14ac:dyDescent="0.25">
      <c r="B10953" s="79"/>
    </row>
    <row r="10954" spans="2:2" ht="54.95" customHeight="1" x14ac:dyDescent="0.25">
      <c r="B10954" s="79"/>
    </row>
    <row r="10955" spans="2:2" ht="54.95" customHeight="1" x14ac:dyDescent="0.25">
      <c r="B10955" s="79"/>
    </row>
    <row r="10956" spans="2:2" ht="54.95" customHeight="1" x14ac:dyDescent="0.25">
      <c r="B10956" s="79"/>
    </row>
    <row r="10957" spans="2:2" ht="54.95" customHeight="1" x14ac:dyDescent="0.25">
      <c r="B10957" s="79"/>
    </row>
    <row r="10958" spans="2:2" ht="54.95" customHeight="1" x14ac:dyDescent="0.25">
      <c r="B10958" s="79"/>
    </row>
    <row r="10959" spans="2:2" ht="54.95" customHeight="1" x14ac:dyDescent="0.25">
      <c r="B10959" s="79"/>
    </row>
    <row r="10960" spans="2:2" ht="54.95" customHeight="1" x14ac:dyDescent="0.25">
      <c r="B10960" s="79"/>
    </row>
    <row r="10961" spans="2:2" ht="54.95" customHeight="1" x14ac:dyDescent="0.25">
      <c r="B10961" s="79"/>
    </row>
    <row r="10962" spans="2:2" ht="54.95" customHeight="1" x14ac:dyDescent="0.25">
      <c r="B10962" s="79"/>
    </row>
    <row r="10963" spans="2:2" ht="54.95" customHeight="1" x14ac:dyDescent="0.25">
      <c r="B10963" s="79"/>
    </row>
    <row r="10964" spans="2:2" ht="54.95" customHeight="1" x14ac:dyDescent="0.25">
      <c r="B10964" s="79"/>
    </row>
    <row r="10965" spans="2:2" ht="54.95" customHeight="1" x14ac:dyDescent="0.25">
      <c r="B10965" s="79"/>
    </row>
    <row r="10966" spans="2:2" ht="54.95" customHeight="1" x14ac:dyDescent="0.25">
      <c r="B10966" s="79"/>
    </row>
    <row r="10967" spans="2:2" ht="54.95" customHeight="1" x14ac:dyDescent="0.25">
      <c r="B10967" s="79"/>
    </row>
    <row r="10968" spans="2:2" ht="54.95" customHeight="1" x14ac:dyDescent="0.25">
      <c r="B10968" s="79"/>
    </row>
    <row r="10969" spans="2:2" ht="54.95" customHeight="1" x14ac:dyDescent="0.25">
      <c r="B10969" s="79"/>
    </row>
    <row r="10970" spans="2:2" ht="54.95" customHeight="1" x14ac:dyDescent="0.25">
      <c r="B10970" s="79"/>
    </row>
    <row r="10971" spans="2:2" ht="54.95" customHeight="1" x14ac:dyDescent="0.25">
      <c r="B10971" s="79"/>
    </row>
    <row r="10972" spans="2:2" ht="54.95" customHeight="1" x14ac:dyDescent="0.25">
      <c r="B10972" s="79"/>
    </row>
    <row r="10973" spans="2:2" ht="54.95" customHeight="1" x14ac:dyDescent="0.25">
      <c r="B10973" s="79"/>
    </row>
    <row r="10974" spans="2:2" ht="54.95" customHeight="1" x14ac:dyDescent="0.25">
      <c r="B10974" s="79"/>
    </row>
    <row r="10975" spans="2:2" ht="54.95" customHeight="1" x14ac:dyDescent="0.25">
      <c r="B10975" s="79"/>
    </row>
    <row r="10976" spans="2:2" ht="54.95" customHeight="1" x14ac:dyDescent="0.25">
      <c r="B10976" s="79"/>
    </row>
    <row r="10977" spans="2:2" ht="54.95" customHeight="1" x14ac:dyDescent="0.25">
      <c r="B10977" s="79"/>
    </row>
    <row r="10978" spans="2:2" ht="54.95" customHeight="1" x14ac:dyDescent="0.25">
      <c r="B10978" s="79"/>
    </row>
    <row r="10979" spans="2:2" ht="54.95" customHeight="1" x14ac:dyDescent="0.25">
      <c r="B10979" s="79"/>
    </row>
    <row r="10980" spans="2:2" ht="54.95" customHeight="1" x14ac:dyDescent="0.25">
      <c r="B10980" s="79"/>
    </row>
    <row r="10981" spans="2:2" ht="54.95" customHeight="1" x14ac:dyDescent="0.25">
      <c r="B10981" s="79"/>
    </row>
    <row r="10982" spans="2:2" ht="54.95" customHeight="1" x14ac:dyDescent="0.25">
      <c r="B10982" s="79"/>
    </row>
    <row r="10983" spans="2:2" ht="54.95" customHeight="1" x14ac:dyDescent="0.25">
      <c r="B10983" s="79"/>
    </row>
    <row r="10984" spans="2:2" ht="54.95" customHeight="1" x14ac:dyDescent="0.25">
      <c r="B10984" s="79"/>
    </row>
    <row r="10985" spans="2:2" ht="54.95" customHeight="1" x14ac:dyDescent="0.25">
      <c r="B10985" s="79"/>
    </row>
    <row r="10986" spans="2:2" ht="54.95" customHeight="1" x14ac:dyDescent="0.25">
      <c r="B10986" s="79"/>
    </row>
    <row r="10987" spans="2:2" ht="54.95" customHeight="1" x14ac:dyDescent="0.25">
      <c r="B10987" s="79"/>
    </row>
    <row r="10988" spans="2:2" ht="54.95" customHeight="1" x14ac:dyDescent="0.25">
      <c r="B10988" s="79"/>
    </row>
    <row r="10989" spans="2:2" ht="54.95" customHeight="1" x14ac:dyDescent="0.25">
      <c r="B10989" s="79"/>
    </row>
    <row r="10990" spans="2:2" ht="54.95" customHeight="1" x14ac:dyDescent="0.25">
      <c r="B10990" s="79"/>
    </row>
    <row r="10991" spans="2:2" ht="54.95" customHeight="1" x14ac:dyDescent="0.25">
      <c r="B10991" s="79"/>
    </row>
    <row r="10992" spans="2:2" ht="54.95" customHeight="1" x14ac:dyDescent="0.25">
      <c r="B10992" s="79"/>
    </row>
    <row r="10993" spans="2:2" ht="54.95" customHeight="1" x14ac:dyDescent="0.25">
      <c r="B10993" s="79"/>
    </row>
    <row r="10994" spans="2:2" ht="54.95" customHeight="1" x14ac:dyDescent="0.25">
      <c r="B10994" s="79"/>
    </row>
    <row r="10995" spans="2:2" ht="54.95" customHeight="1" x14ac:dyDescent="0.25">
      <c r="B10995" s="79"/>
    </row>
    <row r="10996" spans="2:2" ht="54.95" customHeight="1" x14ac:dyDescent="0.25">
      <c r="B10996" s="79"/>
    </row>
    <row r="10997" spans="2:2" ht="54.95" customHeight="1" x14ac:dyDescent="0.25">
      <c r="B10997" s="79"/>
    </row>
    <row r="10998" spans="2:2" ht="54.95" customHeight="1" x14ac:dyDescent="0.25">
      <c r="B10998" s="79"/>
    </row>
    <row r="10999" spans="2:2" ht="54.95" customHeight="1" x14ac:dyDescent="0.25">
      <c r="B10999" s="79"/>
    </row>
    <row r="11000" spans="2:2" ht="54.95" customHeight="1" x14ac:dyDescent="0.25">
      <c r="B11000" s="79"/>
    </row>
    <row r="11001" spans="2:2" ht="54.95" customHeight="1" x14ac:dyDescent="0.25">
      <c r="B11001" s="79"/>
    </row>
    <row r="11002" spans="2:2" ht="54.95" customHeight="1" x14ac:dyDescent="0.25">
      <c r="B11002" s="79"/>
    </row>
    <row r="11003" spans="2:2" ht="54.95" customHeight="1" x14ac:dyDescent="0.25">
      <c r="B11003" s="79"/>
    </row>
    <row r="11004" spans="2:2" ht="54.95" customHeight="1" x14ac:dyDescent="0.25">
      <c r="B11004" s="79"/>
    </row>
    <row r="11005" spans="2:2" ht="54.95" customHeight="1" x14ac:dyDescent="0.25">
      <c r="B11005" s="79"/>
    </row>
    <row r="11006" spans="2:2" ht="54.95" customHeight="1" x14ac:dyDescent="0.25">
      <c r="B11006" s="79"/>
    </row>
    <row r="11007" spans="2:2" ht="54.95" customHeight="1" x14ac:dyDescent="0.25">
      <c r="B11007" s="79"/>
    </row>
    <row r="11008" spans="2:2" ht="54.95" customHeight="1" x14ac:dyDescent="0.25">
      <c r="B11008" s="79"/>
    </row>
    <row r="11009" spans="2:2" ht="54.95" customHeight="1" x14ac:dyDescent="0.25">
      <c r="B11009" s="79"/>
    </row>
    <row r="11010" spans="2:2" ht="54.95" customHeight="1" x14ac:dyDescent="0.25">
      <c r="B11010" s="79"/>
    </row>
    <row r="11011" spans="2:2" ht="54.95" customHeight="1" x14ac:dyDescent="0.25">
      <c r="B11011" s="79"/>
    </row>
    <row r="11012" spans="2:2" ht="54.95" customHeight="1" x14ac:dyDescent="0.25">
      <c r="B11012" s="79"/>
    </row>
    <row r="11013" spans="2:2" ht="54.95" customHeight="1" x14ac:dyDescent="0.25">
      <c r="B11013" s="79"/>
    </row>
    <row r="11014" spans="2:2" ht="54.95" customHeight="1" x14ac:dyDescent="0.25">
      <c r="B11014" s="79"/>
    </row>
    <row r="11015" spans="2:2" ht="54.95" customHeight="1" x14ac:dyDescent="0.25">
      <c r="B11015" s="79"/>
    </row>
    <row r="11016" spans="2:2" ht="54.95" customHeight="1" x14ac:dyDescent="0.25">
      <c r="B11016" s="79"/>
    </row>
    <row r="11017" spans="2:2" ht="54.95" customHeight="1" x14ac:dyDescent="0.25">
      <c r="B11017" s="79"/>
    </row>
    <row r="11018" spans="2:2" ht="54.95" customHeight="1" x14ac:dyDescent="0.25">
      <c r="B11018" s="79"/>
    </row>
    <row r="11019" spans="2:2" ht="54.95" customHeight="1" x14ac:dyDescent="0.25">
      <c r="B11019" s="79"/>
    </row>
    <row r="11020" spans="2:2" ht="54.95" customHeight="1" x14ac:dyDescent="0.25">
      <c r="B11020" s="79"/>
    </row>
    <row r="11021" spans="2:2" ht="54.95" customHeight="1" x14ac:dyDescent="0.25">
      <c r="B11021" s="79"/>
    </row>
    <row r="11022" spans="2:2" ht="54.95" customHeight="1" x14ac:dyDescent="0.25">
      <c r="B11022" s="79"/>
    </row>
    <row r="11023" spans="2:2" ht="54.95" customHeight="1" x14ac:dyDescent="0.25">
      <c r="B11023" s="79"/>
    </row>
    <row r="11024" spans="2:2" ht="54.95" customHeight="1" x14ac:dyDescent="0.25">
      <c r="B11024" s="79"/>
    </row>
    <row r="11025" spans="2:2" ht="54.95" customHeight="1" x14ac:dyDescent="0.25">
      <c r="B11025" s="79"/>
    </row>
    <row r="11026" spans="2:2" ht="54.95" customHeight="1" x14ac:dyDescent="0.25">
      <c r="B11026" s="79"/>
    </row>
    <row r="11027" spans="2:2" ht="54.95" customHeight="1" x14ac:dyDescent="0.25">
      <c r="B11027" s="79"/>
    </row>
    <row r="11028" spans="2:2" ht="54.95" customHeight="1" x14ac:dyDescent="0.25">
      <c r="B11028" s="79"/>
    </row>
    <row r="11029" spans="2:2" ht="54.95" customHeight="1" x14ac:dyDescent="0.25">
      <c r="B11029" s="79"/>
    </row>
    <row r="11030" spans="2:2" ht="54.95" customHeight="1" x14ac:dyDescent="0.25">
      <c r="B11030" s="79"/>
    </row>
    <row r="11031" spans="2:2" ht="54.95" customHeight="1" x14ac:dyDescent="0.25">
      <c r="B11031" s="79"/>
    </row>
    <row r="11032" spans="2:2" ht="54.95" customHeight="1" x14ac:dyDescent="0.25">
      <c r="B11032" s="79"/>
    </row>
    <row r="11033" spans="2:2" ht="54.95" customHeight="1" x14ac:dyDescent="0.25">
      <c r="B11033" s="79"/>
    </row>
    <row r="11034" spans="2:2" ht="54.95" customHeight="1" x14ac:dyDescent="0.25">
      <c r="B11034" s="79"/>
    </row>
    <row r="11035" spans="2:2" ht="54.95" customHeight="1" x14ac:dyDescent="0.25">
      <c r="B11035" s="79"/>
    </row>
    <row r="11036" spans="2:2" ht="54.95" customHeight="1" x14ac:dyDescent="0.25">
      <c r="B11036" s="79"/>
    </row>
    <row r="11037" spans="2:2" ht="54.95" customHeight="1" x14ac:dyDescent="0.25">
      <c r="B11037" s="79"/>
    </row>
    <row r="11038" spans="2:2" ht="54.95" customHeight="1" x14ac:dyDescent="0.25">
      <c r="B11038" s="79"/>
    </row>
    <row r="11039" spans="2:2" ht="54.95" customHeight="1" x14ac:dyDescent="0.25">
      <c r="B11039" s="79"/>
    </row>
    <row r="11040" spans="2:2" ht="54.95" customHeight="1" x14ac:dyDescent="0.25">
      <c r="B11040" s="79"/>
    </row>
    <row r="11041" spans="2:2" ht="54.95" customHeight="1" x14ac:dyDescent="0.25">
      <c r="B11041" s="79"/>
    </row>
    <row r="11042" spans="2:2" ht="54.95" customHeight="1" x14ac:dyDescent="0.25">
      <c r="B11042" s="79"/>
    </row>
    <row r="11043" spans="2:2" ht="54.95" customHeight="1" x14ac:dyDescent="0.25">
      <c r="B11043" s="79"/>
    </row>
    <row r="11044" spans="2:2" ht="54.95" customHeight="1" x14ac:dyDescent="0.25">
      <c r="B11044" s="79"/>
    </row>
    <row r="11045" spans="2:2" ht="54.95" customHeight="1" x14ac:dyDescent="0.25">
      <c r="B11045" s="79"/>
    </row>
    <row r="11046" spans="2:2" ht="54.95" customHeight="1" x14ac:dyDescent="0.25">
      <c r="B11046" s="79"/>
    </row>
    <row r="11047" spans="2:2" ht="54.95" customHeight="1" x14ac:dyDescent="0.25">
      <c r="B11047" s="79"/>
    </row>
    <row r="11048" spans="2:2" ht="54.95" customHeight="1" x14ac:dyDescent="0.25">
      <c r="B11048" s="79"/>
    </row>
    <row r="11049" spans="2:2" ht="54.95" customHeight="1" x14ac:dyDescent="0.25">
      <c r="B11049" s="79"/>
    </row>
    <row r="11050" spans="2:2" ht="54.95" customHeight="1" x14ac:dyDescent="0.25">
      <c r="B11050" s="79"/>
    </row>
    <row r="11051" spans="2:2" ht="54.95" customHeight="1" x14ac:dyDescent="0.25">
      <c r="B11051" s="79"/>
    </row>
    <row r="11052" spans="2:2" ht="54.95" customHeight="1" x14ac:dyDescent="0.25">
      <c r="B11052" s="79"/>
    </row>
    <row r="11053" spans="2:2" ht="54.95" customHeight="1" x14ac:dyDescent="0.25">
      <c r="B11053" s="79"/>
    </row>
    <row r="11054" spans="2:2" ht="54.95" customHeight="1" x14ac:dyDescent="0.25">
      <c r="B11054" s="79"/>
    </row>
    <row r="11055" spans="2:2" ht="54.95" customHeight="1" x14ac:dyDescent="0.25">
      <c r="B11055" s="79"/>
    </row>
    <row r="11056" spans="2:2" ht="54.95" customHeight="1" x14ac:dyDescent="0.25">
      <c r="B11056" s="79"/>
    </row>
    <row r="11057" spans="2:2" ht="54.95" customHeight="1" x14ac:dyDescent="0.25">
      <c r="B11057" s="79"/>
    </row>
    <row r="11058" spans="2:2" ht="54.95" customHeight="1" x14ac:dyDescent="0.25">
      <c r="B11058" s="79"/>
    </row>
    <row r="11059" spans="2:2" ht="54.95" customHeight="1" x14ac:dyDescent="0.25">
      <c r="B11059" s="79"/>
    </row>
    <row r="11060" spans="2:2" ht="54.95" customHeight="1" x14ac:dyDescent="0.25">
      <c r="B11060" s="79"/>
    </row>
    <row r="11061" spans="2:2" ht="54.95" customHeight="1" x14ac:dyDescent="0.25">
      <c r="B11061" s="79"/>
    </row>
    <row r="11062" spans="2:2" ht="54.95" customHeight="1" x14ac:dyDescent="0.25">
      <c r="B11062" s="79"/>
    </row>
    <row r="11063" spans="2:2" ht="54.95" customHeight="1" x14ac:dyDescent="0.25">
      <c r="B11063" s="79"/>
    </row>
    <row r="11064" spans="2:2" ht="54.95" customHeight="1" x14ac:dyDescent="0.25">
      <c r="B11064" s="79"/>
    </row>
    <row r="11065" spans="2:2" ht="54.95" customHeight="1" x14ac:dyDescent="0.25">
      <c r="B11065" s="79"/>
    </row>
    <row r="11066" spans="2:2" ht="54.95" customHeight="1" x14ac:dyDescent="0.25">
      <c r="B11066" s="79"/>
    </row>
    <row r="11067" spans="2:2" ht="54.95" customHeight="1" x14ac:dyDescent="0.25">
      <c r="B11067" s="79"/>
    </row>
    <row r="11068" spans="2:2" ht="54.95" customHeight="1" x14ac:dyDescent="0.25">
      <c r="B11068" s="79"/>
    </row>
    <row r="11069" spans="2:2" ht="54.95" customHeight="1" x14ac:dyDescent="0.25">
      <c r="B11069" s="79"/>
    </row>
    <row r="11070" spans="2:2" ht="54.95" customHeight="1" x14ac:dyDescent="0.25">
      <c r="B11070" s="79"/>
    </row>
    <row r="11071" spans="2:2" ht="54.95" customHeight="1" x14ac:dyDescent="0.25">
      <c r="B11071" s="79"/>
    </row>
    <row r="11072" spans="2:2" ht="54.95" customHeight="1" x14ac:dyDescent="0.25">
      <c r="B11072" s="79"/>
    </row>
    <row r="11073" spans="2:2" ht="54.95" customHeight="1" x14ac:dyDescent="0.25">
      <c r="B11073" s="79"/>
    </row>
    <row r="11074" spans="2:2" ht="54.95" customHeight="1" x14ac:dyDescent="0.25">
      <c r="B11074" s="79"/>
    </row>
    <row r="11075" spans="2:2" ht="54.95" customHeight="1" x14ac:dyDescent="0.25">
      <c r="B11075" s="79"/>
    </row>
    <row r="11076" spans="2:2" ht="54.95" customHeight="1" x14ac:dyDescent="0.25">
      <c r="B11076" s="79"/>
    </row>
    <row r="11077" spans="2:2" ht="54.95" customHeight="1" x14ac:dyDescent="0.25">
      <c r="B11077" s="79"/>
    </row>
    <row r="11078" spans="2:2" ht="54.95" customHeight="1" x14ac:dyDescent="0.25">
      <c r="B11078" s="79"/>
    </row>
    <row r="11079" spans="2:2" ht="54.95" customHeight="1" x14ac:dyDescent="0.25">
      <c r="B11079" s="79"/>
    </row>
    <row r="11080" spans="2:2" ht="54.95" customHeight="1" x14ac:dyDescent="0.25">
      <c r="B11080" s="79"/>
    </row>
    <row r="11081" spans="2:2" ht="54.95" customHeight="1" x14ac:dyDescent="0.25">
      <c r="B11081" s="79"/>
    </row>
    <row r="11082" spans="2:2" ht="54.95" customHeight="1" x14ac:dyDescent="0.25">
      <c r="B11082" s="79"/>
    </row>
    <row r="11083" spans="2:2" ht="54.95" customHeight="1" x14ac:dyDescent="0.25">
      <c r="B11083" s="79"/>
    </row>
    <row r="11084" spans="2:2" ht="54.95" customHeight="1" x14ac:dyDescent="0.25">
      <c r="B11084" s="79"/>
    </row>
    <row r="11085" spans="2:2" ht="54.95" customHeight="1" x14ac:dyDescent="0.25">
      <c r="B11085" s="79"/>
    </row>
    <row r="11086" spans="2:2" ht="54.95" customHeight="1" x14ac:dyDescent="0.25">
      <c r="B11086" s="79"/>
    </row>
    <row r="11087" spans="2:2" ht="54.95" customHeight="1" x14ac:dyDescent="0.25">
      <c r="B11087" s="79"/>
    </row>
    <row r="11088" spans="2:2" ht="54.95" customHeight="1" x14ac:dyDescent="0.25">
      <c r="B11088" s="79"/>
    </row>
    <row r="11089" spans="2:2" ht="54.95" customHeight="1" x14ac:dyDescent="0.25">
      <c r="B11089" s="79"/>
    </row>
    <row r="11090" spans="2:2" ht="54.95" customHeight="1" x14ac:dyDescent="0.25">
      <c r="B11090" s="79"/>
    </row>
    <row r="11091" spans="2:2" ht="54.95" customHeight="1" x14ac:dyDescent="0.25">
      <c r="B11091" s="79"/>
    </row>
    <row r="11092" spans="2:2" ht="54.95" customHeight="1" x14ac:dyDescent="0.25">
      <c r="B11092" s="79"/>
    </row>
    <row r="11093" spans="2:2" ht="54.95" customHeight="1" x14ac:dyDescent="0.25">
      <c r="B11093" s="79"/>
    </row>
    <row r="11094" spans="2:2" ht="54.95" customHeight="1" x14ac:dyDescent="0.25">
      <c r="B11094" s="79"/>
    </row>
    <row r="11095" spans="2:2" ht="54.95" customHeight="1" x14ac:dyDescent="0.25">
      <c r="B11095" s="79"/>
    </row>
    <row r="11096" spans="2:2" ht="54.95" customHeight="1" x14ac:dyDescent="0.25">
      <c r="B11096" s="79"/>
    </row>
    <row r="11097" spans="2:2" ht="54.95" customHeight="1" x14ac:dyDescent="0.25">
      <c r="B11097" s="79"/>
    </row>
    <row r="11098" spans="2:2" ht="54.95" customHeight="1" x14ac:dyDescent="0.25">
      <c r="B11098" s="79"/>
    </row>
    <row r="11099" spans="2:2" ht="54.95" customHeight="1" x14ac:dyDescent="0.25">
      <c r="B11099" s="79"/>
    </row>
    <row r="11100" spans="2:2" ht="54.95" customHeight="1" x14ac:dyDescent="0.25">
      <c r="B11100" s="79"/>
    </row>
    <row r="11101" spans="2:2" ht="54.95" customHeight="1" x14ac:dyDescent="0.25">
      <c r="B11101" s="79"/>
    </row>
    <row r="11102" spans="2:2" ht="54.95" customHeight="1" x14ac:dyDescent="0.25">
      <c r="B11102" s="79"/>
    </row>
    <row r="11103" spans="2:2" ht="54.95" customHeight="1" x14ac:dyDescent="0.25">
      <c r="B11103" s="79"/>
    </row>
    <row r="11104" spans="2:2" ht="54.95" customHeight="1" x14ac:dyDescent="0.25">
      <c r="B11104" s="79"/>
    </row>
    <row r="11105" spans="2:2" ht="54.95" customHeight="1" x14ac:dyDescent="0.25">
      <c r="B11105" s="79"/>
    </row>
    <row r="11106" spans="2:2" ht="54.95" customHeight="1" x14ac:dyDescent="0.25">
      <c r="B11106" s="79"/>
    </row>
    <row r="11107" spans="2:2" ht="54.95" customHeight="1" x14ac:dyDescent="0.25">
      <c r="B11107" s="79"/>
    </row>
    <row r="11108" spans="2:2" ht="54.95" customHeight="1" x14ac:dyDescent="0.25">
      <c r="B11108" s="79"/>
    </row>
    <row r="11109" spans="2:2" ht="54.95" customHeight="1" x14ac:dyDescent="0.25">
      <c r="B11109" s="79"/>
    </row>
    <row r="11110" spans="2:2" ht="54.95" customHeight="1" x14ac:dyDescent="0.25">
      <c r="B11110" s="79"/>
    </row>
    <row r="11111" spans="2:2" ht="54.95" customHeight="1" x14ac:dyDescent="0.25">
      <c r="B11111" s="79"/>
    </row>
    <row r="11112" spans="2:2" ht="54.95" customHeight="1" x14ac:dyDescent="0.25">
      <c r="B11112" s="79"/>
    </row>
    <row r="11113" spans="2:2" ht="54.95" customHeight="1" x14ac:dyDescent="0.25">
      <c r="B11113" s="79"/>
    </row>
    <row r="11114" spans="2:2" ht="54.95" customHeight="1" x14ac:dyDescent="0.25">
      <c r="B11114" s="79"/>
    </row>
    <row r="11115" spans="2:2" ht="54.95" customHeight="1" x14ac:dyDescent="0.25">
      <c r="B11115" s="79"/>
    </row>
    <row r="11116" spans="2:2" ht="54.95" customHeight="1" x14ac:dyDescent="0.25">
      <c r="B11116" s="79"/>
    </row>
    <row r="11117" spans="2:2" ht="54.95" customHeight="1" x14ac:dyDescent="0.25">
      <c r="B11117" s="79"/>
    </row>
    <row r="11118" spans="2:2" ht="54.95" customHeight="1" x14ac:dyDescent="0.25">
      <c r="B11118" s="79"/>
    </row>
    <row r="11119" spans="2:2" ht="54.95" customHeight="1" x14ac:dyDescent="0.25">
      <c r="B11119" s="79"/>
    </row>
    <row r="11120" spans="2:2" ht="54.95" customHeight="1" x14ac:dyDescent="0.25">
      <c r="B11120" s="79"/>
    </row>
    <row r="11121" spans="2:2" ht="54.95" customHeight="1" x14ac:dyDescent="0.25">
      <c r="B11121" s="79"/>
    </row>
    <row r="11122" spans="2:2" ht="54.95" customHeight="1" x14ac:dyDescent="0.25">
      <c r="B11122" s="79"/>
    </row>
    <row r="11123" spans="2:2" ht="54.95" customHeight="1" x14ac:dyDescent="0.25">
      <c r="B11123" s="79"/>
    </row>
    <row r="11124" spans="2:2" ht="54.95" customHeight="1" x14ac:dyDescent="0.25">
      <c r="B11124" s="79"/>
    </row>
    <row r="11125" spans="2:2" ht="54.95" customHeight="1" x14ac:dyDescent="0.25">
      <c r="B11125" s="79"/>
    </row>
    <row r="11126" spans="2:2" ht="54.95" customHeight="1" x14ac:dyDescent="0.25">
      <c r="B11126" s="79"/>
    </row>
    <row r="11127" spans="2:2" ht="54.95" customHeight="1" x14ac:dyDescent="0.25">
      <c r="B11127" s="79"/>
    </row>
    <row r="11128" spans="2:2" ht="54.95" customHeight="1" x14ac:dyDescent="0.25">
      <c r="B11128" s="79"/>
    </row>
    <row r="11129" spans="2:2" ht="54.95" customHeight="1" x14ac:dyDescent="0.25">
      <c r="B11129" s="79"/>
    </row>
    <row r="11130" spans="2:2" ht="54.95" customHeight="1" x14ac:dyDescent="0.25">
      <c r="B11130" s="79"/>
    </row>
    <row r="11131" spans="2:2" ht="54.95" customHeight="1" x14ac:dyDescent="0.25">
      <c r="B11131" s="79"/>
    </row>
    <row r="11132" spans="2:2" ht="54.95" customHeight="1" x14ac:dyDescent="0.25">
      <c r="B11132" s="79"/>
    </row>
    <row r="11133" spans="2:2" ht="54.95" customHeight="1" x14ac:dyDescent="0.25">
      <c r="B11133" s="79"/>
    </row>
    <row r="11134" spans="2:2" ht="54.95" customHeight="1" x14ac:dyDescent="0.25">
      <c r="B11134" s="79"/>
    </row>
    <row r="11135" spans="2:2" ht="54.95" customHeight="1" x14ac:dyDescent="0.25">
      <c r="B11135" s="79"/>
    </row>
    <row r="11136" spans="2:2" ht="54.95" customHeight="1" x14ac:dyDescent="0.25">
      <c r="B11136" s="79"/>
    </row>
    <row r="11137" spans="2:2" ht="54.95" customHeight="1" x14ac:dyDescent="0.25">
      <c r="B11137" s="79"/>
    </row>
    <row r="11138" spans="2:2" ht="54.95" customHeight="1" x14ac:dyDescent="0.25">
      <c r="B11138" s="79"/>
    </row>
    <row r="11139" spans="2:2" ht="54.95" customHeight="1" x14ac:dyDescent="0.25">
      <c r="B11139" s="79"/>
    </row>
    <row r="11140" spans="2:2" ht="54.95" customHeight="1" x14ac:dyDescent="0.25">
      <c r="B11140" s="79"/>
    </row>
    <row r="11141" spans="2:2" ht="54.95" customHeight="1" x14ac:dyDescent="0.25">
      <c r="B11141" s="79"/>
    </row>
    <row r="11142" spans="2:2" ht="54.95" customHeight="1" x14ac:dyDescent="0.25">
      <c r="B11142" s="79"/>
    </row>
    <row r="11143" spans="2:2" ht="54.95" customHeight="1" x14ac:dyDescent="0.25">
      <c r="B11143" s="79"/>
    </row>
    <row r="11144" spans="2:2" ht="54.95" customHeight="1" x14ac:dyDescent="0.25">
      <c r="B11144" s="79"/>
    </row>
    <row r="11145" spans="2:2" ht="54.95" customHeight="1" x14ac:dyDescent="0.25">
      <c r="B11145" s="79"/>
    </row>
    <row r="11146" spans="2:2" ht="54.95" customHeight="1" x14ac:dyDescent="0.25">
      <c r="B11146" s="79"/>
    </row>
    <row r="11147" spans="2:2" ht="54.95" customHeight="1" x14ac:dyDescent="0.25">
      <c r="B11147" s="79"/>
    </row>
    <row r="11148" spans="2:2" ht="54.95" customHeight="1" x14ac:dyDescent="0.25">
      <c r="B11148" s="79"/>
    </row>
    <row r="11149" spans="2:2" ht="54.95" customHeight="1" x14ac:dyDescent="0.25">
      <c r="B11149" s="79"/>
    </row>
    <row r="11150" spans="2:2" ht="54.95" customHeight="1" x14ac:dyDescent="0.25">
      <c r="B11150" s="79"/>
    </row>
    <row r="11151" spans="2:2" ht="54.95" customHeight="1" x14ac:dyDescent="0.25">
      <c r="B11151" s="79"/>
    </row>
    <row r="11152" spans="2:2" ht="54.95" customHeight="1" x14ac:dyDescent="0.25">
      <c r="B11152" s="79"/>
    </row>
    <row r="11153" spans="2:2" ht="54.95" customHeight="1" x14ac:dyDescent="0.25">
      <c r="B11153" s="79"/>
    </row>
    <row r="11154" spans="2:2" ht="54.95" customHeight="1" x14ac:dyDescent="0.25">
      <c r="B11154" s="79"/>
    </row>
    <row r="11155" spans="2:2" ht="54.95" customHeight="1" x14ac:dyDescent="0.25">
      <c r="B11155" s="79"/>
    </row>
    <row r="11156" spans="2:2" ht="54.95" customHeight="1" x14ac:dyDescent="0.25">
      <c r="B11156" s="79"/>
    </row>
    <row r="11157" spans="2:2" ht="54.95" customHeight="1" x14ac:dyDescent="0.25">
      <c r="B11157" s="79"/>
    </row>
    <row r="11158" spans="2:2" ht="54.95" customHeight="1" x14ac:dyDescent="0.25">
      <c r="B11158" s="79"/>
    </row>
    <row r="11159" spans="2:2" ht="54.95" customHeight="1" x14ac:dyDescent="0.25">
      <c r="B11159" s="79"/>
    </row>
    <row r="11160" spans="2:2" ht="54.95" customHeight="1" x14ac:dyDescent="0.25">
      <c r="B11160" s="79"/>
    </row>
    <row r="11161" spans="2:2" ht="54.95" customHeight="1" x14ac:dyDescent="0.25">
      <c r="B11161" s="79"/>
    </row>
    <row r="11162" spans="2:2" ht="54.95" customHeight="1" x14ac:dyDescent="0.25">
      <c r="B11162" s="79"/>
    </row>
    <row r="11163" spans="2:2" ht="54.95" customHeight="1" x14ac:dyDescent="0.25">
      <c r="B11163" s="79"/>
    </row>
    <row r="11164" spans="2:2" ht="54.95" customHeight="1" x14ac:dyDescent="0.25">
      <c r="B11164" s="79"/>
    </row>
    <row r="11165" spans="2:2" ht="54.95" customHeight="1" x14ac:dyDescent="0.25">
      <c r="B11165" s="79"/>
    </row>
    <row r="11166" spans="2:2" ht="54.95" customHeight="1" x14ac:dyDescent="0.25">
      <c r="B11166" s="79"/>
    </row>
    <row r="11167" spans="2:2" ht="54.95" customHeight="1" x14ac:dyDescent="0.25">
      <c r="B11167" s="79"/>
    </row>
    <row r="11168" spans="2:2" ht="54.95" customHeight="1" x14ac:dyDescent="0.25">
      <c r="B11168" s="79"/>
    </row>
    <row r="11169" spans="2:2" ht="54.95" customHeight="1" x14ac:dyDescent="0.25">
      <c r="B11169" s="79"/>
    </row>
    <row r="11170" spans="2:2" ht="54.95" customHeight="1" x14ac:dyDescent="0.25">
      <c r="B11170" s="79"/>
    </row>
    <row r="11171" spans="2:2" ht="54.95" customHeight="1" x14ac:dyDescent="0.25">
      <c r="B11171" s="79"/>
    </row>
    <row r="11172" spans="2:2" ht="54.95" customHeight="1" x14ac:dyDescent="0.25">
      <c r="B11172" s="79"/>
    </row>
    <row r="11173" spans="2:2" ht="54.95" customHeight="1" x14ac:dyDescent="0.25">
      <c r="B11173" s="79"/>
    </row>
    <row r="11174" spans="2:2" ht="54.95" customHeight="1" x14ac:dyDescent="0.25">
      <c r="B11174" s="79"/>
    </row>
    <row r="11175" spans="2:2" ht="54.95" customHeight="1" x14ac:dyDescent="0.25">
      <c r="B11175" s="79"/>
    </row>
    <row r="11176" spans="2:2" ht="54.95" customHeight="1" x14ac:dyDescent="0.25">
      <c r="B11176" s="79"/>
    </row>
    <row r="11177" spans="2:2" ht="54.95" customHeight="1" x14ac:dyDescent="0.25">
      <c r="B11177" s="79"/>
    </row>
    <row r="11178" spans="2:2" ht="54.95" customHeight="1" x14ac:dyDescent="0.25">
      <c r="B11178" s="79"/>
    </row>
    <row r="11179" spans="2:2" ht="54.95" customHeight="1" x14ac:dyDescent="0.25">
      <c r="B11179" s="79"/>
    </row>
    <row r="11180" spans="2:2" ht="54.95" customHeight="1" x14ac:dyDescent="0.25">
      <c r="B11180" s="79"/>
    </row>
    <row r="11181" spans="2:2" ht="54.95" customHeight="1" x14ac:dyDescent="0.25">
      <c r="B11181" s="79"/>
    </row>
    <row r="11182" spans="2:2" ht="54.95" customHeight="1" x14ac:dyDescent="0.25">
      <c r="B11182" s="79"/>
    </row>
    <row r="11183" spans="2:2" ht="54.95" customHeight="1" x14ac:dyDescent="0.25">
      <c r="B11183" s="79"/>
    </row>
    <row r="11184" spans="2:2" ht="54.95" customHeight="1" x14ac:dyDescent="0.25">
      <c r="B11184" s="79"/>
    </row>
    <row r="11185" spans="2:2" ht="54.95" customHeight="1" x14ac:dyDescent="0.25">
      <c r="B11185" s="79"/>
    </row>
    <row r="11186" spans="2:2" ht="54.95" customHeight="1" x14ac:dyDescent="0.25">
      <c r="B11186" s="79"/>
    </row>
    <row r="11187" spans="2:2" ht="54.95" customHeight="1" x14ac:dyDescent="0.25">
      <c r="B11187" s="79"/>
    </row>
    <row r="11188" spans="2:2" ht="54.95" customHeight="1" x14ac:dyDescent="0.25">
      <c r="B11188" s="79"/>
    </row>
    <row r="11189" spans="2:2" ht="54.95" customHeight="1" x14ac:dyDescent="0.25">
      <c r="B11189" s="79"/>
    </row>
    <row r="11190" spans="2:2" ht="54.95" customHeight="1" x14ac:dyDescent="0.25">
      <c r="B11190" s="79"/>
    </row>
    <row r="11191" spans="2:2" ht="54.95" customHeight="1" x14ac:dyDescent="0.25">
      <c r="B11191" s="79"/>
    </row>
    <row r="11192" spans="2:2" ht="54.95" customHeight="1" x14ac:dyDescent="0.25">
      <c r="B11192" s="79"/>
    </row>
    <row r="11193" spans="2:2" ht="54.95" customHeight="1" x14ac:dyDescent="0.25">
      <c r="B11193" s="79"/>
    </row>
    <row r="11194" spans="2:2" ht="54.95" customHeight="1" x14ac:dyDescent="0.25">
      <c r="B11194" s="79"/>
    </row>
    <row r="11195" spans="2:2" ht="54.95" customHeight="1" x14ac:dyDescent="0.25">
      <c r="B11195" s="79"/>
    </row>
    <row r="11196" spans="2:2" ht="54.95" customHeight="1" x14ac:dyDescent="0.25">
      <c r="B11196" s="79"/>
    </row>
    <row r="11197" spans="2:2" ht="54.95" customHeight="1" x14ac:dyDescent="0.25">
      <c r="B11197" s="79"/>
    </row>
    <row r="11198" spans="2:2" ht="54.95" customHeight="1" x14ac:dyDescent="0.25">
      <c r="B11198" s="79"/>
    </row>
    <row r="11199" spans="2:2" ht="54.95" customHeight="1" x14ac:dyDescent="0.25">
      <c r="B11199" s="79"/>
    </row>
    <row r="11200" spans="2:2" ht="54.95" customHeight="1" x14ac:dyDescent="0.25">
      <c r="B11200" s="79"/>
    </row>
    <row r="11201" spans="2:2" ht="54.95" customHeight="1" x14ac:dyDescent="0.25">
      <c r="B11201" s="79"/>
    </row>
    <row r="11202" spans="2:2" ht="54.95" customHeight="1" x14ac:dyDescent="0.25">
      <c r="B11202" s="79"/>
    </row>
    <row r="11203" spans="2:2" ht="54.95" customHeight="1" x14ac:dyDescent="0.25">
      <c r="B11203" s="79"/>
    </row>
    <row r="11204" spans="2:2" ht="54.95" customHeight="1" x14ac:dyDescent="0.25">
      <c r="B11204" s="79"/>
    </row>
    <row r="11205" spans="2:2" ht="54.95" customHeight="1" x14ac:dyDescent="0.25">
      <c r="B11205" s="79"/>
    </row>
    <row r="11206" spans="2:2" ht="54.95" customHeight="1" x14ac:dyDescent="0.25">
      <c r="B11206" s="79"/>
    </row>
    <row r="11207" spans="2:2" ht="54.95" customHeight="1" x14ac:dyDescent="0.25">
      <c r="B11207" s="79"/>
    </row>
    <row r="11208" spans="2:2" ht="54.95" customHeight="1" x14ac:dyDescent="0.25">
      <c r="B11208" s="79"/>
    </row>
    <row r="11209" spans="2:2" ht="54.95" customHeight="1" x14ac:dyDescent="0.25">
      <c r="B11209" s="79"/>
    </row>
    <row r="11210" spans="2:2" ht="54.95" customHeight="1" x14ac:dyDescent="0.25">
      <c r="B11210" s="79"/>
    </row>
    <row r="11211" spans="2:2" ht="54.95" customHeight="1" x14ac:dyDescent="0.25">
      <c r="B11211" s="79"/>
    </row>
    <row r="11212" spans="2:2" ht="54.95" customHeight="1" x14ac:dyDescent="0.25">
      <c r="B11212" s="79"/>
    </row>
    <row r="11213" spans="2:2" ht="54.95" customHeight="1" x14ac:dyDescent="0.25">
      <c r="B11213" s="79"/>
    </row>
    <row r="11214" spans="2:2" ht="54.95" customHeight="1" x14ac:dyDescent="0.25">
      <c r="B11214" s="79"/>
    </row>
    <row r="11215" spans="2:2" ht="54.95" customHeight="1" x14ac:dyDescent="0.25">
      <c r="B11215" s="79"/>
    </row>
    <row r="11216" spans="2:2" ht="54.95" customHeight="1" x14ac:dyDescent="0.25">
      <c r="B11216" s="79"/>
    </row>
    <row r="11217" spans="2:2" ht="54.95" customHeight="1" x14ac:dyDescent="0.25">
      <c r="B11217" s="79"/>
    </row>
    <row r="11218" spans="2:2" ht="54.95" customHeight="1" x14ac:dyDescent="0.25">
      <c r="B11218" s="79"/>
    </row>
    <row r="11219" spans="2:2" ht="54.95" customHeight="1" x14ac:dyDescent="0.25">
      <c r="B11219" s="79"/>
    </row>
    <row r="11220" spans="2:2" ht="54.95" customHeight="1" x14ac:dyDescent="0.25">
      <c r="B11220" s="79"/>
    </row>
    <row r="11221" spans="2:2" ht="54.95" customHeight="1" x14ac:dyDescent="0.25">
      <c r="B11221" s="79"/>
    </row>
    <row r="11222" spans="2:2" ht="54.95" customHeight="1" x14ac:dyDescent="0.25">
      <c r="B11222" s="79"/>
    </row>
    <row r="11223" spans="2:2" ht="54.95" customHeight="1" x14ac:dyDescent="0.25">
      <c r="B11223" s="79"/>
    </row>
    <row r="11224" spans="2:2" ht="54.95" customHeight="1" x14ac:dyDescent="0.25">
      <c r="B11224" s="79"/>
    </row>
    <row r="11225" spans="2:2" ht="54.95" customHeight="1" x14ac:dyDescent="0.25">
      <c r="B11225" s="79"/>
    </row>
    <row r="11226" spans="2:2" ht="54.95" customHeight="1" x14ac:dyDescent="0.25">
      <c r="B11226" s="79"/>
    </row>
    <row r="11227" spans="2:2" ht="54.95" customHeight="1" x14ac:dyDescent="0.25">
      <c r="B11227" s="79"/>
    </row>
    <row r="11228" spans="2:2" ht="54.95" customHeight="1" x14ac:dyDescent="0.25">
      <c r="B11228" s="79"/>
    </row>
    <row r="11229" spans="2:2" ht="54.95" customHeight="1" x14ac:dyDescent="0.25">
      <c r="B11229" s="79"/>
    </row>
    <row r="11230" spans="2:2" ht="54.95" customHeight="1" x14ac:dyDescent="0.25">
      <c r="B11230" s="79"/>
    </row>
    <row r="11231" spans="2:2" ht="54.95" customHeight="1" x14ac:dyDescent="0.25">
      <c r="B11231" s="79"/>
    </row>
    <row r="11232" spans="2:2" ht="54.95" customHeight="1" x14ac:dyDescent="0.25">
      <c r="B11232" s="79"/>
    </row>
    <row r="11233" spans="2:2" ht="54.95" customHeight="1" x14ac:dyDescent="0.25">
      <c r="B11233" s="79"/>
    </row>
    <row r="11234" spans="2:2" ht="54.95" customHeight="1" x14ac:dyDescent="0.25">
      <c r="B11234" s="79"/>
    </row>
    <row r="11235" spans="2:2" ht="54.95" customHeight="1" x14ac:dyDescent="0.25">
      <c r="B11235" s="79"/>
    </row>
    <row r="11236" spans="2:2" ht="54.95" customHeight="1" x14ac:dyDescent="0.25">
      <c r="B11236" s="79"/>
    </row>
    <row r="11237" spans="2:2" ht="54.95" customHeight="1" x14ac:dyDescent="0.25">
      <c r="B11237" s="79"/>
    </row>
    <row r="11238" spans="2:2" ht="54.95" customHeight="1" x14ac:dyDescent="0.25">
      <c r="B11238" s="79"/>
    </row>
    <row r="11239" spans="2:2" ht="54.95" customHeight="1" x14ac:dyDescent="0.25">
      <c r="B11239" s="79"/>
    </row>
    <row r="11240" spans="2:2" ht="54.95" customHeight="1" x14ac:dyDescent="0.25">
      <c r="B11240" s="79"/>
    </row>
    <row r="11241" spans="2:2" ht="54.95" customHeight="1" x14ac:dyDescent="0.25">
      <c r="B11241" s="79"/>
    </row>
    <row r="11242" spans="2:2" ht="54.95" customHeight="1" x14ac:dyDescent="0.25">
      <c r="B11242" s="79"/>
    </row>
    <row r="11243" spans="2:2" ht="54.95" customHeight="1" x14ac:dyDescent="0.25">
      <c r="B11243" s="79"/>
    </row>
    <row r="11244" spans="2:2" ht="54.95" customHeight="1" x14ac:dyDescent="0.25">
      <c r="B11244" s="79"/>
    </row>
    <row r="11245" spans="2:2" ht="54.95" customHeight="1" x14ac:dyDescent="0.25">
      <c r="B11245" s="79"/>
    </row>
    <row r="11246" spans="2:2" ht="54.95" customHeight="1" x14ac:dyDescent="0.25">
      <c r="B11246" s="79"/>
    </row>
    <row r="11247" spans="2:2" ht="54.95" customHeight="1" x14ac:dyDescent="0.25">
      <c r="B11247" s="79"/>
    </row>
    <row r="11248" spans="2:2" ht="54.95" customHeight="1" x14ac:dyDescent="0.25">
      <c r="B11248" s="79"/>
    </row>
    <row r="11249" spans="2:2" ht="54.95" customHeight="1" x14ac:dyDescent="0.25">
      <c r="B11249" s="79"/>
    </row>
    <row r="11250" spans="2:2" ht="54.95" customHeight="1" x14ac:dyDescent="0.25">
      <c r="B11250" s="79"/>
    </row>
    <row r="11251" spans="2:2" ht="54.95" customHeight="1" x14ac:dyDescent="0.25">
      <c r="B11251" s="79"/>
    </row>
    <row r="11252" spans="2:2" ht="54.95" customHeight="1" x14ac:dyDescent="0.25">
      <c r="B11252" s="79"/>
    </row>
    <row r="11253" spans="2:2" ht="54.95" customHeight="1" x14ac:dyDescent="0.25">
      <c r="B11253" s="79"/>
    </row>
    <row r="11254" spans="2:2" ht="54.95" customHeight="1" x14ac:dyDescent="0.25">
      <c r="B11254" s="79"/>
    </row>
    <row r="11255" spans="2:2" ht="54.95" customHeight="1" x14ac:dyDescent="0.25">
      <c r="B11255" s="79"/>
    </row>
    <row r="11256" spans="2:2" ht="54.95" customHeight="1" x14ac:dyDescent="0.25">
      <c r="B11256" s="79"/>
    </row>
    <row r="11257" spans="2:2" ht="54.95" customHeight="1" x14ac:dyDescent="0.25">
      <c r="B11257" s="79"/>
    </row>
    <row r="11258" spans="2:2" ht="54.95" customHeight="1" x14ac:dyDescent="0.25">
      <c r="B11258" s="79"/>
    </row>
    <row r="11259" spans="2:2" ht="54.95" customHeight="1" x14ac:dyDescent="0.25">
      <c r="B11259" s="79"/>
    </row>
    <row r="11260" spans="2:2" ht="54.95" customHeight="1" x14ac:dyDescent="0.25">
      <c r="B11260" s="79"/>
    </row>
    <row r="11261" spans="2:2" ht="54.95" customHeight="1" x14ac:dyDescent="0.25">
      <c r="B11261" s="79"/>
    </row>
    <row r="11262" spans="2:2" ht="54.95" customHeight="1" x14ac:dyDescent="0.25">
      <c r="B11262" s="79"/>
    </row>
    <row r="11263" spans="2:2" ht="54.95" customHeight="1" x14ac:dyDescent="0.25">
      <c r="B11263" s="79"/>
    </row>
    <row r="11264" spans="2:2" ht="54.95" customHeight="1" x14ac:dyDescent="0.25">
      <c r="B11264" s="79"/>
    </row>
    <row r="11265" spans="2:2" ht="54.95" customHeight="1" x14ac:dyDescent="0.25">
      <c r="B11265" s="79"/>
    </row>
    <row r="11266" spans="2:2" ht="54.95" customHeight="1" x14ac:dyDescent="0.25">
      <c r="B11266" s="79"/>
    </row>
    <row r="11267" spans="2:2" ht="54.95" customHeight="1" x14ac:dyDescent="0.25">
      <c r="B11267" s="79"/>
    </row>
    <row r="11268" spans="2:2" ht="54.95" customHeight="1" x14ac:dyDescent="0.25">
      <c r="B11268" s="79"/>
    </row>
    <row r="11269" spans="2:2" ht="54.95" customHeight="1" x14ac:dyDescent="0.25">
      <c r="B11269" s="79"/>
    </row>
    <row r="11270" spans="2:2" ht="54.95" customHeight="1" x14ac:dyDescent="0.25">
      <c r="B11270" s="79"/>
    </row>
    <row r="11271" spans="2:2" ht="54.95" customHeight="1" x14ac:dyDescent="0.25">
      <c r="B11271" s="79"/>
    </row>
    <row r="11272" spans="2:2" ht="54.95" customHeight="1" x14ac:dyDescent="0.25">
      <c r="B11272" s="79"/>
    </row>
    <row r="11273" spans="2:2" ht="54.95" customHeight="1" x14ac:dyDescent="0.25">
      <c r="B11273" s="79"/>
    </row>
    <row r="11274" spans="2:2" ht="54.95" customHeight="1" x14ac:dyDescent="0.25">
      <c r="B11274" s="79"/>
    </row>
    <row r="11275" spans="2:2" ht="54.95" customHeight="1" x14ac:dyDescent="0.25">
      <c r="B11275" s="79"/>
    </row>
    <row r="11276" spans="2:2" ht="54.95" customHeight="1" x14ac:dyDescent="0.25">
      <c r="B11276" s="79"/>
    </row>
    <row r="11277" spans="2:2" ht="54.95" customHeight="1" x14ac:dyDescent="0.25">
      <c r="B11277" s="79"/>
    </row>
    <row r="11278" spans="2:2" ht="54.95" customHeight="1" x14ac:dyDescent="0.25">
      <c r="B11278" s="79"/>
    </row>
    <row r="11279" spans="2:2" ht="54.95" customHeight="1" x14ac:dyDescent="0.25">
      <c r="B11279" s="79"/>
    </row>
    <row r="11280" spans="2:2" ht="54.95" customHeight="1" x14ac:dyDescent="0.25">
      <c r="B11280" s="79"/>
    </row>
    <row r="11281" spans="2:2" ht="54.95" customHeight="1" x14ac:dyDescent="0.25">
      <c r="B11281" s="79"/>
    </row>
    <row r="11282" spans="2:2" ht="54.95" customHeight="1" x14ac:dyDescent="0.25">
      <c r="B11282" s="79"/>
    </row>
    <row r="11283" spans="2:2" ht="54.95" customHeight="1" x14ac:dyDescent="0.25">
      <c r="B11283" s="79"/>
    </row>
    <row r="11284" spans="2:2" ht="54.95" customHeight="1" x14ac:dyDescent="0.25">
      <c r="B11284" s="79"/>
    </row>
    <row r="11285" spans="2:2" ht="54.95" customHeight="1" x14ac:dyDescent="0.25">
      <c r="B11285" s="79"/>
    </row>
    <row r="11286" spans="2:2" ht="54.95" customHeight="1" x14ac:dyDescent="0.25">
      <c r="B11286" s="79"/>
    </row>
    <row r="11287" spans="2:2" ht="54.95" customHeight="1" x14ac:dyDescent="0.25">
      <c r="B11287" s="79"/>
    </row>
    <row r="11288" spans="2:2" ht="54.95" customHeight="1" x14ac:dyDescent="0.25">
      <c r="B11288" s="79"/>
    </row>
    <row r="11289" spans="2:2" ht="54.95" customHeight="1" x14ac:dyDescent="0.25">
      <c r="B11289" s="79"/>
    </row>
    <row r="11290" spans="2:2" ht="54.95" customHeight="1" x14ac:dyDescent="0.25">
      <c r="B11290" s="79"/>
    </row>
    <row r="11291" spans="2:2" ht="54.95" customHeight="1" x14ac:dyDescent="0.25">
      <c r="B11291" s="79"/>
    </row>
    <row r="11292" spans="2:2" ht="54.95" customHeight="1" x14ac:dyDescent="0.25">
      <c r="B11292" s="79"/>
    </row>
    <row r="11293" spans="2:2" ht="54.95" customHeight="1" x14ac:dyDescent="0.25">
      <c r="B11293" s="79"/>
    </row>
    <row r="11294" spans="2:2" ht="54.95" customHeight="1" x14ac:dyDescent="0.25">
      <c r="B11294" s="79"/>
    </row>
    <row r="11295" spans="2:2" ht="54.95" customHeight="1" x14ac:dyDescent="0.25">
      <c r="B11295" s="79"/>
    </row>
    <row r="11296" spans="2:2" ht="54.95" customHeight="1" x14ac:dyDescent="0.25">
      <c r="B11296" s="79"/>
    </row>
    <row r="11297" spans="2:2" ht="54.95" customHeight="1" x14ac:dyDescent="0.25">
      <c r="B11297" s="79"/>
    </row>
    <row r="11298" spans="2:2" ht="54.95" customHeight="1" x14ac:dyDescent="0.25">
      <c r="B11298" s="79"/>
    </row>
    <row r="11299" spans="2:2" ht="54.95" customHeight="1" x14ac:dyDescent="0.25">
      <c r="B11299" s="79"/>
    </row>
    <row r="11300" spans="2:2" ht="54.95" customHeight="1" x14ac:dyDescent="0.25">
      <c r="B11300" s="79"/>
    </row>
    <row r="11301" spans="2:2" ht="54.95" customHeight="1" x14ac:dyDescent="0.25">
      <c r="B11301" s="79"/>
    </row>
    <row r="11302" spans="2:2" ht="54.95" customHeight="1" x14ac:dyDescent="0.25">
      <c r="B11302" s="79"/>
    </row>
    <row r="11303" spans="2:2" ht="54.95" customHeight="1" x14ac:dyDescent="0.25">
      <c r="B11303" s="79"/>
    </row>
    <row r="11304" spans="2:2" ht="54.95" customHeight="1" x14ac:dyDescent="0.25">
      <c r="B11304" s="79"/>
    </row>
    <row r="11305" spans="2:2" ht="54.95" customHeight="1" x14ac:dyDescent="0.25">
      <c r="B11305" s="79"/>
    </row>
    <row r="11306" spans="2:2" ht="54.95" customHeight="1" x14ac:dyDescent="0.25">
      <c r="B11306" s="79"/>
    </row>
    <row r="11307" spans="2:2" ht="54.95" customHeight="1" x14ac:dyDescent="0.25">
      <c r="B11307" s="79"/>
    </row>
    <row r="11308" spans="2:2" ht="54.95" customHeight="1" x14ac:dyDescent="0.25">
      <c r="B11308" s="79"/>
    </row>
    <row r="11309" spans="2:2" ht="54.95" customHeight="1" x14ac:dyDescent="0.25">
      <c r="B11309" s="79"/>
    </row>
    <row r="11310" spans="2:2" ht="54.95" customHeight="1" x14ac:dyDescent="0.25">
      <c r="B11310" s="79"/>
    </row>
    <row r="11311" spans="2:2" ht="54.95" customHeight="1" x14ac:dyDescent="0.25">
      <c r="B11311" s="79"/>
    </row>
    <row r="11312" spans="2:2" ht="54.95" customHeight="1" x14ac:dyDescent="0.25">
      <c r="B11312" s="79"/>
    </row>
    <row r="11313" spans="2:2" ht="54.95" customHeight="1" x14ac:dyDescent="0.25">
      <c r="B11313" s="79"/>
    </row>
    <row r="11314" spans="2:2" ht="54.95" customHeight="1" x14ac:dyDescent="0.25">
      <c r="B11314" s="79"/>
    </row>
    <row r="11315" spans="2:2" ht="54.95" customHeight="1" x14ac:dyDescent="0.25">
      <c r="B11315" s="79"/>
    </row>
    <row r="11316" spans="2:2" ht="54.95" customHeight="1" x14ac:dyDescent="0.25">
      <c r="B11316" s="79"/>
    </row>
    <row r="11317" spans="2:2" ht="54.95" customHeight="1" x14ac:dyDescent="0.25">
      <c r="B11317" s="79"/>
    </row>
    <row r="11318" spans="2:2" ht="54.95" customHeight="1" x14ac:dyDescent="0.25">
      <c r="B11318" s="79"/>
    </row>
    <row r="11319" spans="2:2" ht="54.95" customHeight="1" x14ac:dyDescent="0.25">
      <c r="B11319" s="79"/>
    </row>
    <row r="11320" spans="2:2" ht="54.95" customHeight="1" x14ac:dyDescent="0.25">
      <c r="B11320" s="79"/>
    </row>
    <row r="11321" spans="2:2" ht="54.95" customHeight="1" x14ac:dyDescent="0.25">
      <c r="B11321" s="79"/>
    </row>
    <row r="11322" spans="2:2" ht="54.95" customHeight="1" x14ac:dyDescent="0.25">
      <c r="B11322" s="79"/>
    </row>
    <row r="11323" spans="2:2" ht="54.95" customHeight="1" x14ac:dyDescent="0.25">
      <c r="B11323" s="79"/>
    </row>
    <row r="11324" spans="2:2" ht="54.95" customHeight="1" x14ac:dyDescent="0.25">
      <c r="B11324" s="79"/>
    </row>
    <row r="11325" spans="2:2" ht="54.95" customHeight="1" x14ac:dyDescent="0.25">
      <c r="B11325" s="79"/>
    </row>
    <row r="11326" spans="2:2" ht="54.95" customHeight="1" x14ac:dyDescent="0.25">
      <c r="B11326" s="79"/>
    </row>
    <row r="11327" spans="2:2" ht="54.95" customHeight="1" x14ac:dyDescent="0.25">
      <c r="B11327" s="79"/>
    </row>
    <row r="11328" spans="2:2" ht="54.95" customHeight="1" x14ac:dyDescent="0.25">
      <c r="B11328" s="79"/>
    </row>
    <row r="11329" spans="2:2" ht="54.95" customHeight="1" x14ac:dyDescent="0.25">
      <c r="B11329" s="79"/>
    </row>
    <row r="11330" spans="2:2" ht="54.95" customHeight="1" x14ac:dyDescent="0.25">
      <c r="B11330" s="79"/>
    </row>
    <row r="11331" spans="2:2" ht="54.95" customHeight="1" x14ac:dyDescent="0.25">
      <c r="B11331" s="79"/>
    </row>
    <row r="11332" spans="2:2" ht="54.95" customHeight="1" x14ac:dyDescent="0.25">
      <c r="B11332" s="79"/>
    </row>
    <row r="11333" spans="2:2" ht="54.95" customHeight="1" x14ac:dyDescent="0.25">
      <c r="B11333" s="79"/>
    </row>
    <row r="11334" spans="2:2" ht="54.95" customHeight="1" x14ac:dyDescent="0.25">
      <c r="B11334" s="79"/>
    </row>
    <row r="11335" spans="2:2" ht="54.95" customHeight="1" x14ac:dyDescent="0.25">
      <c r="B11335" s="79"/>
    </row>
    <row r="11336" spans="2:2" ht="54.95" customHeight="1" x14ac:dyDescent="0.25">
      <c r="B11336" s="79"/>
    </row>
    <row r="11337" spans="2:2" ht="54.95" customHeight="1" x14ac:dyDescent="0.25">
      <c r="B11337" s="79"/>
    </row>
    <row r="11338" spans="2:2" ht="54.95" customHeight="1" x14ac:dyDescent="0.25">
      <c r="B11338" s="79"/>
    </row>
    <row r="11339" spans="2:2" ht="54.95" customHeight="1" x14ac:dyDescent="0.25">
      <c r="B11339" s="79"/>
    </row>
    <row r="11340" spans="2:2" ht="54.95" customHeight="1" x14ac:dyDescent="0.25">
      <c r="B11340" s="79"/>
    </row>
    <row r="11341" spans="2:2" ht="54.95" customHeight="1" x14ac:dyDescent="0.25">
      <c r="B11341" s="79"/>
    </row>
    <row r="11342" spans="2:2" ht="54.95" customHeight="1" x14ac:dyDescent="0.25">
      <c r="B11342" s="79"/>
    </row>
    <row r="11343" spans="2:2" ht="54.95" customHeight="1" x14ac:dyDescent="0.25">
      <c r="B11343" s="79"/>
    </row>
    <row r="11344" spans="2:2" ht="54.95" customHeight="1" x14ac:dyDescent="0.25">
      <c r="B11344" s="79"/>
    </row>
    <row r="11345" spans="2:2" ht="54.95" customHeight="1" x14ac:dyDescent="0.25">
      <c r="B11345" s="79"/>
    </row>
    <row r="11346" spans="2:2" ht="54.95" customHeight="1" x14ac:dyDescent="0.25">
      <c r="B11346" s="79"/>
    </row>
    <row r="11347" spans="2:2" ht="54.95" customHeight="1" x14ac:dyDescent="0.25">
      <c r="B11347" s="79"/>
    </row>
    <row r="11348" spans="2:2" ht="54.95" customHeight="1" x14ac:dyDescent="0.25">
      <c r="B11348" s="79"/>
    </row>
    <row r="11349" spans="2:2" ht="54.95" customHeight="1" x14ac:dyDescent="0.25">
      <c r="B11349" s="79"/>
    </row>
    <row r="11350" spans="2:2" ht="54.95" customHeight="1" x14ac:dyDescent="0.25">
      <c r="B11350" s="79"/>
    </row>
    <row r="11351" spans="2:2" ht="54.95" customHeight="1" x14ac:dyDescent="0.25">
      <c r="B11351" s="79"/>
    </row>
    <row r="11352" spans="2:2" ht="54.95" customHeight="1" x14ac:dyDescent="0.25">
      <c r="B11352" s="79"/>
    </row>
    <row r="11353" spans="2:2" ht="54.95" customHeight="1" x14ac:dyDescent="0.25">
      <c r="B11353" s="79"/>
    </row>
    <row r="11354" spans="2:2" ht="54.95" customHeight="1" x14ac:dyDescent="0.25">
      <c r="B11354" s="79"/>
    </row>
    <row r="11355" spans="2:2" ht="54.95" customHeight="1" x14ac:dyDescent="0.25">
      <c r="B11355" s="79"/>
    </row>
    <row r="11356" spans="2:2" ht="54.95" customHeight="1" x14ac:dyDescent="0.25">
      <c r="B11356" s="79"/>
    </row>
    <row r="11357" spans="2:2" ht="54.95" customHeight="1" x14ac:dyDescent="0.25">
      <c r="B11357" s="79"/>
    </row>
    <row r="11358" spans="2:2" ht="54.95" customHeight="1" x14ac:dyDescent="0.25">
      <c r="B11358" s="79"/>
    </row>
    <row r="11359" spans="2:2" ht="54.95" customHeight="1" x14ac:dyDescent="0.25">
      <c r="B11359" s="79"/>
    </row>
    <row r="11360" spans="2:2" ht="54.95" customHeight="1" x14ac:dyDescent="0.25">
      <c r="B11360" s="79"/>
    </row>
    <row r="11361" spans="2:2" ht="54.95" customHeight="1" x14ac:dyDescent="0.25">
      <c r="B11361" s="79"/>
    </row>
    <row r="11362" spans="2:2" ht="54.95" customHeight="1" x14ac:dyDescent="0.25">
      <c r="B11362" s="79"/>
    </row>
    <row r="11363" spans="2:2" ht="54.95" customHeight="1" x14ac:dyDescent="0.25">
      <c r="B11363" s="79"/>
    </row>
    <row r="11364" spans="2:2" ht="54.95" customHeight="1" x14ac:dyDescent="0.25">
      <c r="B11364" s="79"/>
    </row>
    <row r="11365" spans="2:2" ht="54.95" customHeight="1" x14ac:dyDescent="0.25">
      <c r="B11365" s="79"/>
    </row>
    <row r="11366" spans="2:2" ht="54.95" customHeight="1" x14ac:dyDescent="0.25">
      <c r="B11366" s="79"/>
    </row>
    <row r="11367" spans="2:2" ht="54.95" customHeight="1" x14ac:dyDescent="0.25">
      <c r="B11367" s="79"/>
    </row>
    <row r="11368" spans="2:2" ht="54.95" customHeight="1" x14ac:dyDescent="0.25">
      <c r="B11368" s="79"/>
    </row>
    <row r="11369" spans="2:2" ht="54.95" customHeight="1" x14ac:dyDescent="0.25">
      <c r="B11369" s="79"/>
    </row>
    <row r="11370" spans="2:2" ht="54.95" customHeight="1" x14ac:dyDescent="0.25">
      <c r="B11370" s="79"/>
    </row>
    <row r="11371" spans="2:2" ht="54.95" customHeight="1" x14ac:dyDescent="0.25">
      <c r="B11371" s="79"/>
    </row>
    <row r="11372" spans="2:2" ht="54.95" customHeight="1" x14ac:dyDescent="0.25">
      <c r="B11372" s="79"/>
    </row>
    <row r="11373" spans="2:2" ht="54.95" customHeight="1" x14ac:dyDescent="0.25">
      <c r="B11373" s="79"/>
    </row>
    <row r="11374" spans="2:2" ht="54.95" customHeight="1" x14ac:dyDescent="0.25">
      <c r="B11374" s="79"/>
    </row>
    <row r="11375" spans="2:2" ht="54.95" customHeight="1" x14ac:dyDescent="0.25">
      <c r="B11375" s="79"/>
    </row>
    <row r="11376" spans="2:2" ht="54.95" customHeight="1" x14ac:dyDescent="0.25">
      <c r="B11376" s="79"/>
    </row>
    <row r="11377" spans="2:2" ht="54.95" customHeight="1" x14ac:dyDescent="0.25">
      <c r="B11377" s="79"/>
    </row>
    <row r="11378" spans="2:2" ht="54.95" customHeight="1" x14ac:dyDescent="0.25">
      <c r="B11378" s="79"/>
    </row>
    <row r="11379" spans="2:2" ht="54.95" customHeight="1" x14ac:dyDescent="0.25">
      <c r="B11379" s="79"/>
    </row>
    <row r="11380" spans="2:2" ht="54.95" customHeight="1" x14ac:dyDescent="0.25">
      <c r="B11380" s="79"/>
    </row>
    <row r="11381" spans="2:2" ht="54.95" customHeight="1" x14ac:dyDescent="0.25">
      <c r="B11381" s="79"/>
    </row>
    <row r="11382" spans="2:2" ht="54.95" customHeight="1" x14ac:dyDescent="0.25">
      <c r="B11382" s="79"/>
    </row>
    <row r="11383" spans="2:2" ht="54.95" customHeight="1" x14ac:dyDescent="0.25">
      <c r="B11383" s="79"/>
    </row>
    <row r="11384" spans="2:2" ht="54.95" customHeight="1" x14ac:dyDescent="0.25">
      <c r="B11384" s="79"/>
    </row>
    <row r="11385" spans="2:2" ht="54.95" customHeight="1" x14ac:dyDescent="0.25">
      <c r="B11385" s="79"/>
    </row>
    <row r="11386" spans="2:2" ht="54.95" customHeight="1" x14ac:dyDescent="0.25">
      <c r="B11386" s="79"/>
    </row>
    <row r="11387" spans="2:2" ht="54.95" customHeight="1" x14ac:dyDescent="0.25">
      <c r="B11387" s="79"/>
    </row>
    <row r="11388" spans="2:2" ht="54.95" customHeight="1" x14ac:dyDescent="0.25">
      <c r="B11388" s="79"/>
    </row>
    <row r="11389" spans="2:2" ht="54.95" customHeight="1" x14ac:dyDescent="0.25">
      <c r="B11389" s="79"/>
    </row>
    <row r="11390" spans="2:2" ht="54.95" customHeight="1" x14ac:dyDescent="0.25">
      <c r="B11390" s="79"/>
    </row>
    <row r="11391" spans="2:2" ht="54.95" customHeight="1" x14ac:dyDescent="0.25">
      <c r="B11391" s="79"/>
    </row>
    <row r="11392" spans="2:2" ht="54.95" customHeight="1" x14ac:dyDescent="0.25">
      <c r="B11392" s="79"/>
    </row>
    <row r="11393" spans="2:2" ht="54.95" customHeight="1" x14ac:dyDescent="0.25">
      <c r="B11393" s="79"/>
    </row>
    <row r="11394" spans="2:2" ht="54.95" customHeight="1" x14ac:dyDescent="0.25">
      <c r="B11394" s="79"/>
    </row>
    <row r="11395" spans="2:2" ht="54.95" customHeight="1" x14ac:dyDescent="0.25">
      <c r="B11395" s="79"/>
    </row>
    <row r="11396" spans="2:2" ht="54.95" customHeight="1" x14ac:dyDescent="0.25">
      <c r="B11396" s="79"/>
    </row>
    <row r="11397" spans="2:2" ht="54.95" customHeight="1" x14ac:dyDescent="0.25">
      <c r="B11397" s="79"/>
    </row>
    <row r="11398" spans="2:2" ht="54.95" customHeight="1" x14ac:dyDescent="0.25">
      <c r="B11398" s="79"/>
    </row>
    <row r="11399" spans="2:2" ht="54.95" customHeight="1" x14ac:dyDescent="0.25">
      <c r="B11399" s="79"/>
    </row>
    <row r="11400" spans="2:2" ht="54.95" customHeight="1" x14ac:dyDescent="0.25">
      <c r="B11400" s="79"/>
    </row>
    <row r="11401" spans="2:2" ht="54.95" customHeight="1" x14ac:dyDescent="0.25">
      <c r="B11401" s="79"/>
    </row>
    <row r="11402" spans="2:2" ht="54.95" customHeight="1" x14ac:dyDescent="0.25">
      <c r="B11402" s="79"/>
    </row>
    <row r="11403" spans="2:2" ht="54.95" customHeight="1" x14ac:dyDescent="0.25">
      <c r="B11403" s="79"/>
    </row>
    <row r="11404" spans="2:2" ht="54.95" customHeight="1" x14ac:dyDescent="0.25">
      <c r="B11404" s="79"/>
    </row>
    <row r="11405" spans="2:2" ht="54.95" customHeight="1" x14ac:dyDescent="0.25">
      <c r="B11405" s="79"/>
    </row>
    <row r="11406" spans="2:2" ht="54.95" customHeight="1" x14ac:dyDescent="0.25">
      <c r="B11406" s="79"/>
    </row>
    <row r="11407" spans="2:2" ht="54.95" customHeight="1" x14ac:dyDescent="0.25">
      <c r="B11407" s="79"/>
    </row>
    <row r="11408" spans="2:2" ht="54.95" customHeight="1" x14ac:dyDescent="0.25">
      <c r="B11408" s="79"/>
    </row>
    <row r="11409" spans="2:2" ht="54.95" customHeight="1" x14ac:dyDescent="0.25">
      <c r="B11409" s="79"/>
    </row>
    <row r="11410" spans="2:2" ht="54.95" customHeight="1" x14ac:dyDescent="0.25">
      <c r="B11410" s="79"/>
    </row>
    <row r="11411" spans="2:2" ht="54.95" customHeight="1" x14ac:dyDescent="0.25">
      <c r="B11411" s="79"/>
    </row>
    <row r="11412" spans="2:2" ht="54.95" customHeight="1" x14ac:dyDescent="0.25">
      <c r="B11412" s="79"/>
    </row>
    <row r="11413" spans="2:2" ht="54.95" customHeight="1" x14ac:dyDescent="0.25">
      <c r="B11413" s="79"/>
    </row>
    <row r="11414" spans="2:2" ht="54.95" customHeight="1" x14ac:dyDescent="0.25">
      <c r="B11414" s="79"/>
    </row>
    <row r="11415" spans="2:2" ht="54.95" customHeight="1" x14ac:dyDescent="0.25">
      <c r="B11415" s="79"/>
    </row>
    <row r="11416" spans="2:2" ht="54.95" customHeight="1" x14ac:dyDescent="0.25">
      <c r="B11416" s="79"/>
    </row>
    <row r="11417" spans="2:2" ht="54.95" customHeight="1" x14ac:dyDescent="0.25">
      <c r="B11417" s="79"/>
    </row>
    <row r="11418" spans="2:2" ht="54.95" customHeight="1" x14ac:dyDescent="0.25">
      <c r="B11418" s="79"/>
    </row>
    <row r="11419" spans="2:2" ht="54.95" customHeight="1" x14ac:dyDescent="0.25">
      <c r="B11419" s="79"/>
    </row>
    <row r="11420" spans="2:2" ht="54.95" customHeight="1" x14ac:dyDescent="0.25">
      <c r="B11420" s="79"/>
    </row>
    <row r="11421" spans="2:2" ht="54.95" customHeight="1" x14ac:dyDescent="0.25">
      <c r="B11421" s="79"/>
    </row>
    <row r="11422" spans="2:2" ht="54.95" customHeight="1" x14ac:dyDescent="0.25">
      <c r="B11422" s="79"/>
    </row>
    <row r="11423" spans="2:2" ht="54.95" customHeight="1" x14ac:dyDescent="0.25">
      <c r="B11423" s="79"/>
    </row>
    <row r="11424" spans="2:2" ht="54.95" customHeight="1" x14ac:dyDescent="0.25">
      <c r="B11424" s="79"/>
    </row>
    <row r="11425" spans="2:2" ht="54.95" customHeight="1" x14ac:dyDescent="0.25">
      <c r="B11425" s="79"/>
    </row>
    <row r="11426" spans="2:2" ht="54.95" customHeight="1" x14ac:dyDescent="0.25">
      <c r="B11426" s="79"/>
    </row>
    <row r="11427" spans="2:2" ht="54.95" customHeight="1" x14ac:dyDescent="0.25">
      <c r="B11427" s="79"/>
    </row>
    <row r="11428" spans="2:2" ht="54.95" customHeight="1" x14ac:dyDescent="0.25">
      <c r="B11428" s="79"/>
    </row>
    <row r="11429" spans="2:2" ht="54.95" customHeight="1" x14ac:dyDescent="0.25">
      <c r="B11429" s="79"/>
    </row>
    <row r="11430" spans="2:2" ht="54.95" customHeight="1" x14ac:dyDescent="0.25">
      <c r="B11430" s="79"/>
    </row>
    <row r="11431" spans="2:2" ht="54.95" customHeight="1" x14ac:dyDescent="0.25">
      <c r="B11431" s="79"/>
    </row>
    <row r="11432" spans="2:2" ht="54.95" customHeight="1" x14ac:dyDescent="0.25">
      <c r="B11432" s="79"/>
    </row>
    <row r="11433" spans="2:2" ht="54.95" customHeight="1" x14ac:dyDescent="0.25">
      <c r="B11433" s="79"/>
    </row>
    <row r="11434" spans="2:2" ht="54.95" customHeight="1" x14ac:dyDescent="0.25">
      <c r="B11434" s="79"/>
    </row>
    <row r="11435" spans="2:2" ht="54.95" customHeight="1" x14ac:dyDescent="0.25">
      <c r="B11435" s="79"/>
    </row>
    <row r="11436" spans="2:2" ht="54.95" customHeight="1" x14ac:dyDescent="0.25">
      <c r="B11436" s="79"/>
    </row>
    <row r="11437" spans="2:2" ht="54.95" customHeight="1" x14ac:dyDescent="0.25">
      <c r="B11437" s="79"/>
    </row>
    <row r="11438" spans="2:2" ht="54.95" customHeight="1" x14ac:dyDescent="0.25">
      <c r="B11438" s="79"/>
    </row>
    <row r="11439" spans="2:2" ht="54.95" customHeight="1" x14ac:dyDescent="0.25">
      <c r="B11439" s="79"/>
    </row>
    <row r="11440" spans="2:2" ht="54.95" customHeight="1" x14ac:dyDescent="0.25">
      <c r="B11440" s="79"/>
    </row>
    <row r="11441" spans="2:2" ht="54.95" customHeight="1" x14ac:dyDescent="0.25">
      <c r="B11441" s="79"/>
    </row>
    <row r="11442" spans="2:2" ht="54.95" customHeight="1" x14ac:dyDescent="0.25">
      <c r="B11442" s="79"/>
    </row>
    <row r="11443" spans="2:2" ht="54.95" customHeight="1" x14ac:dyDescent="0.25">
      <c r="B11443" s="79"/>
    </row>
    <row r="11444" spans="2:2" ht="54.95" customHeight="1" x14ac:dyDescent="0.25">
      <c r="B11444" s="79"/>
    </row>
    <row r="11445" spans="2:2" ht="54.95" customHeight="1" x14ac:dyDescent="0.25">
      <c r="B11445" s="79"/>
    </row>
    <row r="11446" spans="2:2" ht="54.95" customHeight="1" x14ac:dyDescent="0.25">
      <c r="B11446" s="79"/>
    </row>
    <row r="11447" spans="2:2" ht="54.95" customHeight="1" x14ac:dyDescent="0.25">
      <c r="B11447" s="79"/>
    </row>
    <row r="11448" spans="2:2" ht="54.95" customHeight="1" x14ac:dyDescent="0.25">
      <c r="B11448" s="79"/>
    </row>
    <row r="11449" spans="2:2" ht="54.95" customHeight="1" x14ac:dyDescent="0.25">
      <c r="B11449" s="79"/>
    </row>
    <row r="11450" spans="2:2" ht="54.95" customHeight="1" x14ac:dyDescent="0.25">
      <c r="B11450" s="79"/>
    </row>
    <row r="11451" spans="2:2" ht="54.95" customHeight="1" x14ac:dyDescent="0.25">
      <c r="B11451" s="79"/>
    </row>
    <row r="11452" spans="2:2" ht="54.95" customHeight="1" x14ac:dyDescent="0.25">
      <c r="B11452" s="79"/>
    </row>
    <row r="11453" spans="2:2" ht="54.95" customHeight="1" x14ac:dyDescent="0.25">
      <c r="B11453" s="79"/>
    </row>
    <row r="11454" spans="2:2" ht="54.95" customHeight="1" x14ac:dyDescent="0.25">
      <c r="B11454" s="79"/>
    </row>
    <row r="11455" spans="2:2" ht="54.95" customHeight="1" x14ac:dyDescent="0.25">
      <c r="B11455" s="79"/>
    </row>
    <row r="11456" spans="2:2" ht="54.95" customHeight="1" x14ac:dyDescent="0.25">
      <c r="B11456" s="79"/>
    </row>
    <row r="11457" spans="2:2" ht="54.95" customHeight="1" x14ac:dyDescent="0.25">
      <c r="B11457" s="79"/>
    </row>
    <row r="11458" spans="2:2" ht="54.95" customHeight="1" x14ac:dyDescent="0.25">
      <c r="B11458" s="79"/>
    </row>
    <row r="11459" spans="2:2" ht="54.95" customHeight="1" x14ac:dyDescent="0.25">
      <c r="B11459" s="79"/>
    </row>
    <row r="11460" spans="2:2" ht="54.95" customHeight="1" x14ac:dyDescent="0.25">
      <c r="B11460" s="79"/>
    </row>
    <row r="11461" spans="2:2" ht="54.95" customHeight="1" x14ac:dyDescent="0.25">
      <c r="B11461" s="79"/>
    </row>
    <row r="11462" spans="2:2" ht="54.95" customHeight="1" x14ac:dyDescent="0.25">
      <c r="B11462" s="79"/>
    </row>
    <row r="11463" spans="2:2" ht="54.95" customHeight="1" x14ac:dyDescent="0.25">
      <c r="B11463" s="79"/>
    </row>
    <row r="11464" spans="2:2" ht="54.95" customHeight="1" x14ac:dyDescent="0.25">
      <c r="B11464" s="79"/>
    </row>
    <row r="11465" spans="2:2" ht="54.95" customHeight="1" x14ac:dyDescent="0.25">
      <c r="B11465" s="79"/>
    </row>
    <row r="11466" spans="2:2" ht="54.95" customHeight="1" x14ac:dyDescent="0.25">
      <c r="B11466" s="79"/>
    </row>
    <row r="11467" spans="2:2" ht="54.95" customHeight="1" x14ac:dyDescent="0.25">
      <c r="B11467" s="79"/>
    </row>
    <row r="11468" spans="2:2" ht="54.95" customHeight="1" x14ac:dyDescent="0.25">
      <c r="B11468" s="79"/>
    </row>
    <row r="11469" spans="2:2" ht="54.95" customHeight="1" x14ac:dyDescent="0.25">
      <c r="B11469" s="79"/>
    </row>
    <row r="11470" spans="2:2" ht="54.95" customHeight="1" x14ac:dyDescent="0.25">
      <c r="B11470" s="79"/>
    </row>
    <row r="11471" spans="2:2" ht="54.95" customHeight="1" x14ac:dyDescent="0.25">
      <c r="B11471" s="79"/>
    </row>
    <row r="11472" spans="2:2" ht="54.95" customHeight="1" x14ac:dyDescent="0.25">
      <c r="B11472" s="79"/>
    </row>
    <row r="11473" spans="2:2" ht="54.95" customHeight="1" x14ac:dyDescent="0.25">
      <c r="B11473" s="79"/>
    </row>
    <row r="11474" spans="2:2" ht="54.95" customHeight="1" x14ac:dyDescent="0.25">
      <c r="B11474" s="79"/>
    </row>
    <row r="11475" spans="2:2" ht="54.95" customHeight="1" x14ac:dyDescent="0.25">
      <c r="B11475" s="79"/>
    </row>
    <row r="11476" spans="2:2" ht="54.95" customHeight="1" x14ac:dyDescent="0.25">
      <c r="B11476" s="79"/>
    </row>
    <row r="11477" spans="2:2" ht="54.95" customHeight="1" x14ac:dyDescent="0.25">
      <c r="B11477" s="79"/>
    </row>
    <row r="11478" spans="2:2" ht="54.95" customHeight="1" x14ac:dyDescent="0.25">
      <c r="B11478" s="79"/>
    </row>
    <row r="11479" spans="2:2" ht="54.95" customHeight="1" x14ac:dyDescent="0.25">
      <c r="B11479" s="79"/>
    </row>
    <row r="11480" spans="2:2" ht="54.95" customHeight="1" x14ac:dyDescent="0.25">
      <c r="B11480" s="79"/>
    </row>
    <row r="11481" spans="2:2" ht="54.95" customHeight="1" x14ac:dyDescent="0.25">
      <c r="B11481" s="79"/>
    </row>
    <row r="11482" spans="2:2" ht="54.95" customHeight="1" x14ac:dyDescent="0.25">
      <c r="B11482" s="79"/>
    </row>
    <row r="11483" spans="2:2" ht="54.95" customHeight="1" x14ac:dyDescent="0.25">
      <c r="B11483" s="79"/>
    </row>
    <row r="11484" spans="2:2" ht="54.95" customHeight="1" x14ac:dyDescent="0.25">
      <c r="B11484" s="79"/>
    </row>
    <row r="11485" spans="2:2" ht="54.95" customHeight="1" x14ac:dyDescent="0.25">
      <c r="B11485" s="79"/>
    </row>
    <row r="11486" spans="2:2" ht="54.95" customHeight="1" x14ac:dyDescent="0.25">
      <c r="B11486" s="79"/>
    </row>
    <row r="11487" spans="2:2" ht="54.95" customHeight="1" x14ac:dyDescent="0.25">
      <c r="B11487" s="79"/>
    </row>
    <row r="11488" spans="2:2" ht="54.95" customHeight="1" x14ac:dyDescent="0.25">
      <c r="B11488" s="79"/>
    </row>
    <row r="11489" spans="2:2" ht="54.95" customHeight="1" x14ac:dyDescent="0.25">
      <c r="B11489" s="79"/>
    </row>
    <row r="11490" spans="2:2" ht="54.95" customHeight="1" x14ac:dyDescent="0.25">
      <c r="B11490" s="79"/>
    </row>
    <row r="11491" spans="2:2" ht="54.95" customHeight="1" x14ac:dyDescent="0.25">
      <c r="B11491" s="79"/>
    </row>
    <row r="11492" spans="2:2" ht="54.95" customHeight="1" x14ac:dyDescent="0.25">
      <c r="B11492" s="79"/>
    </row>
    <row r="11493" spans="2:2" ht="54.95" customHeight="1" x14ac:dyDescent="0.25">
      <c r="B11493" s="79"/>
    </row>
    <row r="11494" spans="2:2" ht="54.95" customHeight="1" x14ac:dyDescent="0.25">
      <c r="B11494" s="79"/>
    </row>
    <row r="11495" spans="2:2" ht="54.95" customHeight="1" x14ac:dyDescent="0.25">
      <c r="B11495" s="79"/>
    </row>
    <row r="11496" spans="2:2" ht="54.95" customHeight="1" x14ac:dyDescent="0.25">
      <c r="B11496" s="79"/>
    </row>
    <row r="11497" spans="2:2" ht="54.95" customHeight="1" x14ac:dyDescent="0.25">
      <c r="B11497" s="79"/>
    </row>
    <row r="11498" spans="2:2" ht="54.95" customHeight="1" x14ac:dyDescent="0.25">
      <c r="B11498" s="79"/>
    </row>
    <row r="11499" spans="2:2" ht="54.95" customHeight="1" x14ac:dyDescent="0.25">
      <c r="B11499" s="79"/>
    </row>
    <row r="11500" spans="2:2" ht="54.95" customHeight="1" x14ac:dyDescent="0.25">
      <c r="B11500" s="79"/>
    </row>
    <row r="11501" spans="2:2" ht="54.95" customHeight="1" x14ac:dyDescent="0.25">
      <c r="B11501" s="79"/>
    </row>
    <row r="11502" spans="2:2" ht="54.95" customHeight="1" x14ac:dyDescent="0.25">
      <c r="B11502" s="79"/>
    </row>
    <row r="11503" spans="2:2" ht="54.95" customHeight="1" x14ac:dyDescent="0.25">
      <c r="B11503" s="79"/>
    </row>
    <row r="11504" spans="2:2" ht="54.95" customHeight="1" x14ac:dyDescent="0.25">
      <c r="B11504" s="79"/>
    </row>
    <row r="11505" spans="2:2" ht="54.95" customHeight="1" x14ac:dyDescent="0.25">
      <c r="B11505" s="79"/>
    </row>
    <row r="11506" spans="2:2" ht="54.95" customHeight="1" x14ac:dyDescent="0.25">
      <c r="B11506" s="79"/>
    </row>
    <row r="11507" spans="2:2" ht="54.95" customHeight="1" x14ac:dyDescent="0.25">
      <c r="B11507" s="79"/>
    </row>
    <row r="11508" spans="2:2" ht="54.95" customHeight="1" x14ac:dyDescent="0.25">
      <c r="B11508" s="79"/>
    </row>
    <row r="11509" spans="2:2" ht="54.95" customHeight="1" x14ac:dyDescent="0.25">
      <c r="B11509" s="79"/>
    </row>
    <row r="11510" spans="2:2" ht="54.95" customHeight="1" x14ac:dyDescent="0.25">
      <c r="B11510" s="79"/>
    </row>
    <row r="11511" spans="2:2" ht="54.95" customHeight="1" x14ac:dyDescent="0.25">
      <c r="B11511" s="79"/>
    </row>
    <row r="11512" spans="2:2" ht="54.95" customHeight="1" x14ac:dyDescent="0.25">
      <c r="B11512" s="79"/>
    </row>
    <row r="11513" spans="2:2" ht="54.95" customHeight="1" x14ac:dyDescent="0.25">
      <c r="B11513" s="79"/>
    </row>
    <row r="11514" spans="2:2" ht="54.95" customHeight="1" x14ac:dyDescent="0.25">
      <c r="B11514" s="79"/>
    </row>
    <row r="11515" spans="2:2" ht="54.95" customHeight="1" x14ac:dyDescent="0.25">
      <c r="B11515" s="79"/>
    </row>
    <row r="11516" spans="2:2" ht="54.95" customHeight="1" x14ac:dyDescent="0.25">
      <c r="B11516" s="79"/>
    </row>
    <row r="11517" spans="2:2" ht="54.95" customHeight="1" x14ac:dyDescent="0.25">
      <c r="B11517" s="79"/>
    </row>
    <row r="11518" spans="2:2" ht="54.95" customHeight="1" x14ac:dyDescent="0.25">
      <c r="B11518" s="79"/>
    </row>
    <row r="11519" spans="2:2" ht="54.95" customHeight="1" x14ac:dyDescent="0.25">
      <c r="B11519" s="79"/>
    </row>
    <row r="11520" spans="2:2" ht="54.95" customHeight="1" x14ac:dyDescent="0.25">
      <c r="B11520" s="79"/>
    </row>
    <row r="11521" spans="2:2" ht="54.95" customHeight="1" x14ac:dyDescent="0.25">
      <c r="B11521" s="79"/>
    </row>
    <row r="11522" spans="2:2" ht="54.95" customHeight="1" x14ac:dyDescent="0.25">
      <c r="B11522" s="79"/>
    </row>
    <row r="11523" spans="2:2" ht="54.95" customHeight="1" x14ac:dyDescent="0.25">
      <c r="B11523" s="79"/>
    </row>
    <row r="11524" spans="2:2" ht="54.95" customHeight="1" x14ac:dyDescent="0.25">
      <c r="B11524" s="79"/>
    </row>
    <row r="11525" spans="2:2" ht="54.95" customHeight="1" x14ac:dyDescent="0.25">
      <c r="B11525" s="79"/>
    </row>
    <row r="11526" spans="2:2" ht="54.95" customHeight="1" x14ac:dyDescent="0.25">
      <c r="B11526" s="79"/>
    </row>
    <row r="11527" spans="2:2" ht="54.95" customHeight="1" x14ac:dyDescent="0.25">
      <c r="B11527" s="79"/>
    </row>
    <row r="11528" spans="2:2" ht="54.95" customHeight="1" x14ac:dyDescent="0.25">
      <c r="B11528" s="79"/>
    </row>
    <row r="11529" spans="2:2" ht="54.95" customHeight="1" x14ac:dyDescent="0.25">
      <c r="B11529" s="79"/>
    </row>
    <row r="11530" spans="2:2" ht="54.95" customHeight="1" x14ac:dyDescent="0.25">
      <c r="B11530" s="79"/>
    </row>
    <row r="11531" spans="2:2" ht="54.95" customHeight="1" x14ac:dyDescent="0.25">
      <c r="B11531" s="79"/>
    </row>
    <row r="11532" spans="2:2" ht="54.95" customHeight="1" x14ac:dyDescent="0.25">
      <c r="B11532" s="79"/>
    </row>
    <row r="11533" spans="2:2" ht="54.95" customHeight="1" x14ac:dyDescent="0.25">
      <c r="B11533" s="79"/>
    </row>
    <row r="11534" spans="2:2" ht="54.95" customHeight="1" x14ac:dyDescent="0.25">
      <c r="B11534" s="79"/>
    </row>
    <row r="11535" spans="2:2" ht="54.95" customHeight="1" x14ac:dyDescent="0.25">
      <c r="B11535" s="79"/>
    </row>
    <row r="11536" spans="2:2" ht="54.95" customHeight="1" x14ac:dyDescent="0.25">
      <c r="B11536" s="79"/>
    </row>
    <row r="11537" spans="2:2" ht="54.95" customHeight="1" x14ac:dyDescent="0.25">
      <c r="B11537" s="79"/>
    </row>
    <row r="11538" spans="2:2" ht="54.95" customHeight="1" x14ac:dyDescent="0.25">
      <c r="B11538" s="79"/>
    </row>
    <row r="11539" spans="2:2" ht="54.95" customHeight="1" x14ac:dyDescent="0.25">
      <c r="B11539" s="79"/>
    </row>
    <row r="11540" spans="2:2" ht="54.95" customHeight="1" x14ac:dyDescent="0.25">
      <c r="B11540" s="79"/>
    </row>
    <row r="11541" spans="2:2" ht="54.95" customHeight="1" x14ac:dyDescent="0.25">
      <c r="B11541" s="79"/>
    </row>
    <row r="11542" spans="2:2" ht="54.95" customHeight="1" x14ac:dyDescent="0.25">
      <c r="B11542" s="79"/>
    </row>
    <row r="11543" spans="2:2" ht="54.95" customHeight="1" x14ac:dyDescent="0.25">
      <c r="B11543" s="79"/>
    </row>
    <row r="11544" spans="2:2" ht="54.95" customHeight="1" x14ac:dyDescent="0.25">
      <c r="B11544" s="79"/>
    </row>
    <row r="11545" spans="2:2" ht="54.95" customHeight="1" x14ac:dyDescent="0.25">
      <c r="B11545" s="79"/>
    </row>
    <row r="11546" spans="2:2" ht="54.95" customHeight="1" x14ac:dyDescent="0.25">
      <c r="B11546" s="79"/>
    </row>
    <row r="11547" spans="2:2" ht="54.95" customHeight="1" x14ac:dyDescent="0.25">
      <c r="B11547" s="79"/>
    </row>
    <row r="11548" spans="2:2" ht="54.95" customHeight="1" x14ac:dyDescent="0.25">
      <c r="B11548" s="79"/>
    </row>
    <row r="11549" spans="2:2" ht="54.95" customHeight="1" x14ac:dyDescent="0.25">
      <c r="B11549" s="79"/>
    </row>
    <row r="11550" spans="2:2" ht="54.95" customHeight="1" x14ac:dyDescent="0.25">
      <c r="B11550" s="79"/>
    </row>
    <row r="11551" spans="2:2" ht="54.95" customHeight="1" x14ac:dyDescent="0.25">
      <c r="B11551" s="79"/>
    </row>
    <row r="11552" spans="2:2" ht="54.95" customHeight="1" x14ac:dyDescent="0.25">
      <c r="B11552" s="79"/>
    </row>
    <row r="11553" spans="2:2" ht="54.95" customHeight="1" x14ac:dyDescent="0.25">
      <c r="B11553" s="79"/>
    </row>
    <row r="11554" spans="2:2" ht="54.95" customHeight="1" x14ac:dyDescent="0.25">
      <c r="B11554" s="79"/>
    </row>
    <row r="11555" spans="2:2" ht="54.95" customHeight="1" x14ac:dyDescent="0.25">
      <c r="B11555" s="79"/>
    </row>
    <row r="11556" spans="2:2" ht="54.95" customHeight="1" x14ac:dyDescent="0.25">
      <c r="B11556" s="79"/>
    </row>
    <row r="11557" spans="2:2" ht="54.95" customHeight="1" x14ac:dyDescent="0.25">
      <c r="B11557" s="79"/>
    </row>
    <row r="11558" spans="2:2" ht="54.95" customHeight="1" x14ac:dyDescent="0.25">
      <c r="B11558" s="79"/>
    </row>
    <row r="11559" spans="2:2" ht="54.95" customHeight="1" x14ac:dyDescent="0.25">
      <c r="B11559" s="79"/>
    </row>
    <row r="11560" spans="2:2" ht="54.95" customHeight="1" x14ac:dyDescent="0.25">
      <c r="B11560" s="79"/>
    </row>
    <row r="11561" spans="2:2" ht="54.95" customHeight="1" x14ac:dyDescent="0.25">
      <c r="B11561" s="79"/>
    </row>
    <row r="11562" spans="2:2" ht="54.95" customHeight="1" x14ac:dyDescent="0.25">
      <c r="B11562" s="79"/>
    </row>
    <row r="11563" spans="2:2" ht="54.95" customHeight="1" x14ac:dyDescent="0.25">
      <c r="B11563" s="79"/>
    </row>
    <row r="11564" spans="2:2" ht="54.95" customHeight="1" x14ac:dyDescent="0.25">
      <c r="B11564" s="79"/>
    </row>
    <row r="11565" spans="2:2" ht="54.95" customHeight="1" x14ac:dyDescent="0.25">
      <c r="B11565" s="79"/>
    </row>
    <row r="11566" spans="2:2" ht="54.95" customHeight="1" x14ac:dyDescent="0.25">
      <c r="B11566" s="79"/>
    </row>
    <row r="11567" spans="2:2" ht="54.95" customHeight="1" x14ac:dyDescent="0.25">
      <c r="B11567" s="79"/>
    </row>
    <row r="11568" spans="2:2" ht="54.95" customHeight="1" x14ac:dyDescent="0.25">
      <c r="B11568" s="79"/>
    </row>
    <row r="11569" spans="2:2" ht="54.95" customHeight="1" x14ac:dyDescent="0.25">
      <c r="B11569" s="79"/>
    </row>
    <row r="11570" spans="2:2" ht="54.95" customHeight="1" x14ac:dyDescent="0.25">
      <c r="B11570" s="79"/>
    </row>
    <row r="11571" spans="2:2" ht="54.95" customHeight="1" x14ac:dyDescent="0.25">
      <c r="B11571" s="79"/>
    </row>
    <row r="11572" spans="2:2" ht="54.95" customHeight="1" x14ac:dyDescent="0.25">
      <c r="B11572" s="79"/>
    </row>
    <row r="11573" spans="2:2" ht="54.95" customHeight="1" x14ac:dyDescent="0.25">
      <c r="B11573" s="79"/>
    </row>
    <row r="11574" spans="2:2" ht="54.95" customHeight="1" x14ac:dyDescent="0.25">
      <c r="B11574" s="79"/>
    </row>
    <row r="11575" spans="2:2" ht="54.95" customHeight="1" x14ac:dyDescent="0.25">
      <c r="B11575" s="79"/>
    </row>
    <row r="11576" spans="2:2" ht="54.95" customHeight="1" x14ac:dyDescent="0.25">
      <c r="B11576" s="79"/>
    </row>
    <row r="11577" spans="2:2" ht="54.95" customHeight="1" x14ac:dyDescent="0.25">
      <c r="B11577" s="79"/>
    </row>
    <row r="11578" spans="2:2" ht="54.95" customHeight="1" x14ac:dyDescent="0.25">
      <c r="B11578" s="79"/>
    </row>
    <row r="11579" spans="2:2" ht="54.95" customHeight="1" x14ac:dyDescent="0.25">
      <c r="B11579" s="79"/>
    </row>
    <row r="11580" spans="2:2" ht="54.95" customHeight="1" x14ac:dyDescent="0.25">
      <c r="B11580" s="79"/>
    </row>
    <row r="11581" spans="2:2" ht="54.95" customHeight="1" x14ac:dyDescent="0.25">
      <c r="B11581" s="79"/>
    </row>
    <row r="11582" spans="2:2" ht="54.95" customHeight="1" x14ac:dyDescent="0.25">
      <c r="B11582" s="79"/>
    </row>
    <row r="11583" spans="2:2" ht="54.95" customHeight="1" x14ac:dyDescent="0.25">
      <c r="B11583" s="79"/>
    </row>
    <row r="11584" spans="2:2" ht="54.95" customHeight="1" x14ac:dyDescent="0.25">
      <c r="B11584" s="79"/>
    </row>
    <row r="11585" spans="2:2" ht="54.95" customHeight="1" x14ac:dyDescent="0.25">
      <c r="B11585" s="79"/>
    </row>
    <row r="11586" spans="2:2" ht="54.95" customHeight="1" x14ac:dyDescent="0.25">
      <c r="B11586" s="79"/>
    </row>
    <row r="11587" spans="2:2" ht="54.95" customHeight="1" x14ac:dyDescent="0.25">
      <c r="B11587" s="79"/>
    </row>
    <row r="11588" spans="2:2" ht="54.95" customHeight="1" x14ac:dyDescent="0.25">
      <c r="B11588" s="79"/>
    </row>
    <row r="11589" spans="2:2" ht="54.95" customHeight="1" x14ac:dyDescent="0.25">
      <c r="B11589" s="79"/>
    </row>
    <row r="11590" spans="2:2" ht="54.95" customHeight="1" x14ac:dyDescent="0.25">
      <c r="B11590" s="79"/>
    </row>
    <row r="11591" spans="2:2" ht="54.95" customHeight="1" x14ac:dyDescent="0.25">
      <c r="B11591" s="79"/>
    </row>
    <row r="11592" spans="2:2" ht="54.95" customHeight="1" x14ac:dyDescent="0.25">
      <c r="B11592" s="79"/>
    </row>
    <row r="11593" spans="2:2" ht="54.95" customHeight="1" x14ac:dyDescent="0.25">
      <c r="B11593" s="79"/>
    </row>
    <row r="11594" spans="2:2" ht="54.95" customHeight="1" x14ac:dyDescent="0.25">
      <c r="B11594" s="79"/>
    </row>
    <row r="11595" spans="2:2" ht="54.95" customHeight="1" x14ac:dyDescent="0.25">
      <c r="B11595" s="79"/>
    </row>
    <row r="11596" spans="2:2" ht="54.95" customHeight="1" x14ac:dyDescent="0.25">
      <c r="B11596" s="79"/>
    </row>
    <row r="11597" spans="2:2" ht="54.95" customHeight="1" x14ac:dyDescent="0.25">
      <c r="B11597" s="79"/>
    </row>
    <row r="11598" spans="2:2" ht="54.95" customHeight="1" x14ac:dyDescent="0.25">
      <c r="B11598" s="79"/>
    </row>
    <row r="11599" spans="2:2" ht="54.95" customHeight="1" x14ac:dyDescent="0.25">
      <c r="B11599" s="79"/>
    </row>
    <row r="11600" spans="2:2" ht="54.95" customHeight="1" x14ac:dyDescent="0.25">
      <c r="B11600" s="79"/>
    </row>
    <row r="11601" spans="2:2" ht="54.95" customHeight="1" x14ac:dyDescent="0.25">
      <c r="B11601" s="79"/>
    </row>
    <row r="11602" spans="2:2" ht="54.95" customHeight="1" x14ac:dyDescent="0.25">
      <c r="B11602" s="79"/>
    </row>
    <row r="11603" spans="2:2" ht="54.95" customHeight="1" x14ac:dyDescent="0.25">
      <c r="B11603" s="79"/>
    </row>
    <row r="11604" spans="2:2" ht="54.95" customHeight="1" x14ac:dyDescent="0.25">
      <c r="B11604" s="79"/>
    </row>
    <row r="11605" spans="2:2" ht="54.95" customHeight="1" x14ac:dyDescent="0.25">
      <c r="B11605" s="79"/>
    </row>
    <row r="11606" spans="2:2" ht="54.95" customHeight="1" x14ac:dyDescent="0.25">
      <c r="B11606" s="79"/>
    </row>
    <row r="11607" spans="2:2" ht="54.95" customHeight="1" x14ac:dyDescent="0.25">
      <c r="B11607" s="79"/>
    </row>
    <row r="11608" spans="2:2" ht="54.95" customHeight="1" x14ac:dyDescent="0.25">
      <c r="B11608" s="79"/>
    </row>
    <row r="11609" spans="2:2" ht="54.95" customHeight="1" x14ac:dyDescent="0.25">
      <c r="B11609" s="79"/>
    </row>
    <row r="11610" spans="2:2" ht="54.95" customHeight="1" x14ac:dyDescent="0.25">
      <c r="B11610" s="79"/>
    </row>
    <row r="11611" spans="2:2" ht="54.95" customHeight="1" x14ac:dyDescent="0.25">
      <c r="B11611" s="79"/>
    </row>
    <row r="11612" spans="2:2" ht="54.95" customHeight="1" x14ac:dyDescent="0.25">
      <c r="B11612" s="79"/>
    </row>
    <row r="11613" spans="2:2" ht="54.95" customHeight="1" x14ac:dyDescent="0.25">
      <c r="B11613" s="79"/>
    </row>
    <row r="11614" spans="2:2" ht="54.95" customHeight="1" x14ac:dyDescent="0.25">
      <c r="B11614" s="79"/>
    </row>
    <row r="11615" spans="2:2" ht="54.95" customHeight="1" x14ac:dyDescent="0.25">
      <c r="B11615" s="79"/>
    </row>
    <row r="11616" spans="2:2" ht="54.95" customHeight="1" x14ac:dyDescent="0.25">
      <c r="B11616" s="79"/>
    </row>
    <row r="11617" spans="2:2" ht="54.95" customHeight="1" x14ac:dyDescent="0.25">
      <c r="B11617" s="79"/>
    </row>
    <row r="11618" spans="2:2" ht="54.95" customHeight="1" x14ac:dyDescent="0.25">
      <c r="B11618" s="79"/>
    </row>
    <row r="11619" spans="2:2" ht="54.95" customHeight="1" x14ac:dyDescent="0.25">
      <c r="B11619" s="79"/>
    </row>
    <row r="11620" spans="2:2" ht="54.95" customHeight="1" x14ac:dyDescent="0.25">
      <c r="B11620" s="79"/>
    </row>
    <row r="11621" spans="2:2" ht="54.95" customHeight="1" x14ac:dyDescent="0.25">
      <c r="B11621" s="79"/>
    </row>
    <row r="11622" spans="2:2" ht="54.95" customHeight="1" x14ac:dyDescent="0.25">
      <c r="B11622" s="79"/>
    </row>
    <row r="11623" spans="2:2" ht="54.95" customHeight="1" x14ac:dyDescent="0.25">
      <c r="B11623" s="79"/>
    </row>
    <row r="11624" spans="2:2" ht="54.95" customHeight="1" x14ac:dyDescent="0.25">
      <c r="B11624" s="79"/>
    </row>
    <row r="11625" spans="2:2" ht="54.95" customHeight="1" x14ac:dyDescent="0.25">
      <c r="B11625" s="79"/>
    </row>
    <row r="11626" spans="2:2" ht="54.95" customHeight="1" x14ac:dyDescent="0.25">
      <c r="B11626" s="79"/>
    </row>
    <row r="11627" spans="2:2" ht="54.95" customHeight="1" x14ac:dyDescent="0.25">
      <c r="B11627" s="79"/>
    </row>
    <row r="11628" spans="2:2" ht="54.95" customHeight="1" x14ac:dyDescent="0.25">
      <c r="B11628" s="79"/>
    </row>
    <row r="11629" spans="2:2" ht="54.95" customHeight="1" x14ac:dyDescent="0.25">
      <c r="B11629" s="79"/>
    </row>
    <row r="11630" spans="2:2" ht="54.95" customHeight="1" x14ac:dyDescent="0.25">
      <c r="B11630" s="79"/>
    </row>
    <row r="11631" spans="2:2" ht="54.95" customHeight="1" x14ac:dyDescent="0.25">
      <c r="B11631" s="79"/>
    </row>
    <row r="11632" spans="2:2" ht="54.95" customHeight="1" x14ac:dyDescent="0.25">
      <c r="B11632" s="79"/>
    </row>
    <row r="11633" spans="2:2" ht="54.95" customHeight="1" x14ac:dyDescent="0.25">
      <c r="B11633" s="79"/>
    </row>
    <row r="11634" spans="2:2" ht="54.95" customHeight="1" x14ac:dyDescent="0.25">
      <c r="B11634" s="79"/>
    </row>
    <row r="11635" spans="2:2" ht="54.95" customHeight="1" x14ac:dyDescent="0.25">
      <c r="B11635" s="79"/>
    </row>
    <row r="11636" spans="2:2" ht="54.95" customHeight="1" x14ac:dyDescent="0.25">
      <c r="B11636" s="79"/>
    </row>
    <row r="11637" spans="2:2" ht="54.95" customHeight="1" x14ac:dyDescent="0.25">
      <c r="B11637" s="79"/>
    </row>
    <row r="11638" spans="2:2" ht="54.95" customHeight="1" x14ac:dyDescent="0.25">
      <c r="B11638" s="79"/>
    </row>
    <row r="11639" spans="2:2" ht="54.95" customHeight="1" x14ac:dyDescent="0.25">
      <c r="B11639" s="79"/>
    </row>
    <row r="11640" spans="2:2" ht="54.95" customHeight="1" x14ac:dyDescent="0.25">
      <c r="B11640" s="79"/>
    </row>
    <row r="11641" spans="2:2" ht="54.95" customHeight="1" x14ac:dyDescent="0.25">
      <c r="B11641" s="79"/>
    </row>
    <row r="11642" spans="2:2" ht="54.95" customHeight="1" x14ac:dyDescent="0.25">
      <c r="B11642" s="79"/>
    </row>
    <row r="11643" spans="2:2" ht="54.95" customHeight="1" x14ac:dyDescent="0.25">
      <c r="B11643" s="79"/>
    </row>
    <row r="11644" spans="2:2" ht="54.95" customHeight="1" x14ac:dyDescent="0.25">
      <c r="B11644" s="79"/>
    </row>
    <row r="11645" spans="2:2" ht="54.95" customHeight="1" x14ac:dyDescent="0.25">
      <c r="B11645" s="79"/>
    </row>
    <row r="11646" spans="2:2" ht="54.95" customHeight="1" x14ac:dyDescent="0.25">
      <c r="B11646" s="79"/>
    </row>
    <row r="11647" spans="2:2" ht="54.95" customHeight="1" x14ac:dyDescent="0.25">
      <c r="B11647" s="79"/>
    </row>
    <row r="11648" spans="2:2" ht="54.95" customHeight="1" x14ac:dyDescent="0.25">
      <c r="B11648" s="79"/>
    </row>
    <row r="11649" spans="2:2" ht="54.95" customHeight="1" x14ac:dyDescent="0.25">
      <c r="B11649" s="79"/>
    </row>
    <row r="11650" spans="2:2" ht="54.95" customHeight="1" x14ac:dyDescent="0.25">
      <c r="B11650" s="79"/>
    </row>
    <row r="11651" spans="2:2" ht="54.95" customHeight="1" x14ac:dyDescent="0.25">
      <c r="B11651" s="79"/>
    </row>
    <row r="11652" spans="2:2" ht="54.95" customHeight="1" x14ac:dyDescent="0.25">
      <c r="B11652" s="79"/>
    </row>
    <row r="11653" spans="2:2" ht="54.95" customHeight="1" x14ac:dyDescent="0.25">
      <c r="B11653" s="79"/>
    </row>
    <row r="11654" spans="2:2" ht="54.95" customHeight="1" x14ac:dyDescent="0.25">
      <c r="B11654" s="79"/>
    </row>
    <row r="11655" spans="2:2" ht="54.95" customHeight="1" x14ac:dyDescent="0.25">
      <c r="B11655" s="79"/>
    </row>
    <row r="11656" spans="2:2" ht="54.95" customHeight="1" x14ac:dyDescent="0.25">
      <c r="B11656" s="79"/>
    </row>
    <row r="11657" spans="2:2" ht="54.95" customHeight="1" x14ac:dyDescent="0.25">
      <c r="B11657" s="79"/>
    </row>
    <row r="11658" spans="2:2" ht="54.95" customHeight="1" x14ac:dyDescent="0.25">
      <c r="B11658" s="79"/>
    </row>
    <row r="11659" spans="2:2" ht="54.95" customHeight="1" x14ac:dyDescent="0.25">
      <c r="B11659" s="79"/>
    </row>
    <row r="11660" spans="2:2" ht="54.95" customHeight="1" x14ac:dyDescent="0.25">
      <c r="B11660" s="79"/>
    </row>
    <row r="11661" spans="2:2" ht="54.95" customHeight="1" x14ac:dyDescent="0.25">
      <c r="B11661" s="79"/>
    </row>
    <row r="11662" spans="2:2" ht="54.95" customHeight="1" x14ac:dyDescent="0.25">
      <c r="B11662" s="79"/>
    </row>
    <row r="11663" spans="2:2" ht="54.95" customHeight="1" x14ac:dyDescent="0.25">
      <c r="B11663" s="79"/>
    </row>
    <row r="11664" spans="2:2" ht="54.95" customHeight="1" x14ac:dyDescent="0.25">
      <c r="B11664" s="79"/>
    </row>
    <row r="11665" spans="2:2" ht="54.95" customHeight="1" x14ac:dyDescent="0.25">
      <c r="B11665" s="79"/>
    </row>
    <row r="11666" spans="2:2" ht="54.95" customHeight="1" x14ac:dyDescent="0.25">
      <c r="B11666" s="79"/>
    </row>
    <row r="11667" spans="2:2" ht="54.95" customHeight="1" x14ac:dyDescent="0.25">
      <c r="B11667" s="79"/>
    </row>
    <row r="11668" spans="2:2" ht="54.95" customHeight="1" x14ac:dyDescent="0.25">
      <c r="B11668" s="79"/>
    </row>
    <row r="11669" spans="2:2" ht="54.95" customHeight="1" x14ac:dyDescent="0.25">
      <c r="B11669" s="79"/>
    </row>
    <row r="11670" spans="2:2" ht="54.95" customHeight="1" x14ac:dyDescent="0.25">
      <c r="B11670" s="79"/>
    </row>
    <row r="11671" spans="2:2" ht="54.95" customHeight="1" x14ac:dyDescent="0.25">
      <c r="B11671" s="79"/>
    </row>
    <row r="11672" spans="2:2" ht="54.95" customHeight="1" x14ac:dyDescent="0.25">
      <c r="B11672" s="79"/>
    </row>
    <row r="11673" spans="2:2" ht="54.95" customHeight="1" x14ac:dyDescent="0.25">
      <c r="B11673" s="79"/>
    </row>
    <row r="11674" spans="2:2" ht="54.95" customHeight="1" x14ac:dyDescent="0.25">
      <c r="B11674" s="79"/>
    </row>
    <row r="11675" spans="2:2" ht="54.95" customHeight="1" x14ac:dyDescent="0.25">
      <c r="B11675" s="79"/>
    </row>
    <row r="11676" spans="2:2" ht="54.95" customHeight="1" x14ac:dyDescent="0.25">
      <c r="B11676" s="79"/>
    </row>
    <row r="11677" spans="2:2" ht="54.95" customHeight="1" x14ac:dyDescent="0.25">
      <c r="B11677" s="79"/>
    </row>
    <row r="11678" spans="2:2" ht="54.95" customHeight="1" x14ac:dyDescent="0.25">
      <c r="B11678" s="79"/>
    </row>
    <row r="11679" spans="2:2" ht="54.95" customHeight="1" x14ac:dyDescent="0.25">
      <c r="B11679" s="79"/>
    </row>
    <row r="11680" spans="2:2" ht="54.95" customHeight="1" x14ac:dyDescent="0.25">
      <c r="B11680" s="79"/>
    </row>
    <row r="11681" spans="2:2" ht="54.95" customHeight="1" x14ac:dyDescent="0.25">
      <c r="B11681" s="79"/>
    </row>
    <row r="11682" spans="2:2" ht="54.95" customHeight="1" x14ac:dyDescent="0.25">
      <c r="B11682" s="79"/>
    </row>
    <row r="11683" spans="2:2" ht="54.95" customHeight="1" x14ac:dyDescent="0.25">
      <c r="B11683" s="79"/>
    </row>
    <row r="11684" spans="2:2" ht="54.95" customHeight="1" x14ac:dyDescent="0.25">
      <c r="B11684" s="79"/>
    </row>
    <row r="11685" spans="2:2" ht="54.95" customHeight="1" x14ac:dyDescent="0.25">
      <c r="B11685" s="79"/>
    </row>
    <row r="11686" spans="2:2" ht="54.95" customHeight="1" x14ac:dyDescent="0.25">
      <c r="B11686" s="79"/>
    </row>
    <row r="11687" spans="2:2" ht="54.95" customHeight="1" x14ac:dyDescent="0.25">
      <c r="B11687" s="79"/>
    </row>
    <row r="11688" spans="2:2" ht="54.95" customHeight="1" x14ac:dyDescent="0.25">
      <c r="B11688" s="79"/>
    </row>
    <row r="11689" spans="2:2" ht="54.95" customHeight="1" x14ac:dyDescent="0.25">
      <c r="B11689" s="79"/>
    </row>
    <row r="11690" spans="2:2" ht="54.95" customHeight="1" x14ac:dyDescent="0.25">
      <c r="B11690" s="79"/>
    </row>
    <row r="11691" spans="2:2" ht="54.95" customHeight="1" x14ac:dyDescent="0.25">
      <c r="B11691" s="79"/>
    </row>
    <row r="11692" spans="2:2" ht="54.95" customHeight="1" x14ac:dyDescent="0.25">
      <c r="B11692" s="79"/>
    </row>
    <row r="11693" spans="2:2" ht="54.95" customHeight="1" x14ac:dyDescent="0.25">
      <c r="B11693" s="79"/>
    </row>
    <row r="11694" spans="2:2" ht="54.95" customHeight="1" x14ac:dyDescent="0.25">
      <c r="B11694" s="79"/>
    </row>
    <row r="11695" spans="2:2" ht="54.95" customHeight="1" x14ac:dyDescent="0.25">
      <c r="B11695" s="79"/>
    </row>
    <row r="11696" spans="2:2" ht="54.95" customHeight="1" x14ac:dyDescent="0.25">
      <c r="B11696" s="79"/>
    </row>
    <row r="11697" spans="2:2" ht="54.95" customHeight="1" x14ac:dyDescent="0.25">
      <c r="B11697" s="79"/>
    </row>
    <row r="11698" spans="2:2" ht="54.95" customHeight="1" x14ac:dyDescent="0.25">
      <c r="B11698" s="79"/>
    </row>
    <row r="11699" spans="2:2" ht="54.95" customHeight="1" x14ac:dyDescent="0.25">
      <c r="B11699" s="79"/>
    </row>
    <row r="11700" spans="2:2" ht="54.95" customHeight="1" x14ac:dyDescent="0.25">
      <c r="B11700" s="79"/>
    </row>
    <row r="11701" spans="2:2" ht="54.95" customHeight="1" x14ac:dyDescent="0.25">
      <c r="B11701" s="79"/>
    </row>
    <row r="11702" spans="2:2" ht="54.95" customHeight="1" x14ac:dyDescent="0.25">
      <c r="B11702" s="79"/>
    </row>
    <row r="11703" spans="2:2" ht="54.95" customHeight="1" x14ac:dyDescent="0.25">
      <c r="B11703" s="79"/>
    </row>
    <row r="11704" spans="2:2" ht="54.95" customHeight="1" x14ac:dyDescent="0.25">
      <c r="B11704" s="79"/>
    </row>
    <row r="11705" spans="2:2" ht="54.95" customHeight="1" x14ac:dyDescent="0.25">
      <c r="B11705" s="79"/>
    </row>
    <row r="11706" spans="2:2" ht="54.95" customHeight="1" x14ac:dyDescent="0.25">
      <c r="B11706" s="79"/>
    </row>
    <row r="11707" spans="2:2" ht="54.95" customHeight="1" x14ac:dyDescent="0.25">
      <c r="B11707" s="79"/>
    </row>
    <row r="11708" spans="2:2" ht="54.95" customHeight="1" x14ac:dyDescent="0.25">
      <c r="B11708" s="79"/>
    </row>
    <row r="11709" spans="2:2" ht="54.95" customHeight="1" x14ac:dyDescent="0.25">
      <c r="B11709" s="79"/>
    </row>
    <row r="11710" spans="2:2" ht="54.95" customHeight="1" x14ac:dyDescent="0.25">
      <c r="B11710" s="79"/>
    </row>
    <row r="11711" spans="2:2" ht="54.95" customHeight="1" x14ac:dyDescent="0.25">
      <c r="B11711" s="79"/>
    </row>
    <row r="11712" spans="2:2" ht="54.95" customHeight="1" x14ac:dyDescent="0.25">
      <c r="B11712" s="79"/>
    </row>
    <row r="11713" spans="2:2" ht="54.95" customHeight="1" x14ac:dyDescent="0.25">
      <c r="B11713" s="79"/>
    </row>
    <row r="11714" spans="2:2" ht="54.95" customHeight="1" x14ac:dyDescent="0.25">
      <c r="B11714" s="79"/>
    </row>
    <row r="11715" spans="2:2" ht="54.95" customHeight="1" x14ac:dyDescent="0.25">
      <c r="B11715" s="79"/>
    </row>
    <row r="11716" spans="2:2" ht="54.95" customHeight="1" x14ac:dyDescent="0.25">
      <c r="B11716" s="79"/>
    </row>
    <row r="11717" spans="2:2" ht="54.95" customHeight="1" x14ac:dyDescent="0.25">
      <c r="B11717" s="79"/>
    </row>
    <row r="11718" spans="2:2" ht="54.95" customHeight="1" x14ac:dyDescent="0.25">
      <c r="B11718" s="79"/>
    </row>
    <row r="11719" spans="2:2" ht="54.95" customHeight="1" x14ac:dyDescent="0.25">
      <c r="B11719" s="79"/>
    </row>
    <row r="11720" spans="2:2" ht="54.95" customHeight="1" x14ac:dyDescent="0.25">
      <c r="B11720" s="79"/>
    </row>
    <row r="11721" spans="2:2" ht="54.95" customHeight="1" x14ac:dyDescent="0.25">
      <c r="B11721" s="79"/>
    </row>
    <row r="11722" spans="2:2" ht="54.95" customHeight="1" x14ac:dyDescent="0.25">
      <c r="B11722" s="79"/>
    </row>
    <row r="11723" spans="2:2" ht="54.95" customHeight="1" x14ac:dyDescent="0.25">
      <c r="B11723" s="79"/>
    </row>
    <row r="11724" spans="2:2" ht="54.95" customHeight="1" x14ac:dyDescent="0.25">
      <c r="B11724" s="79"/>
    </row>
    <row r="11725" spans="2:2" ht="54.95" customHeight="1" x14ac:dyDescent="0.25">
      <c r="B11725" s="79"/>
    </row>
    <row r="11726" spans="2:2" ht="54.95" customHeight="1" x14ac:dyDescent="0.25">
      <c r="B11726" s="79"/>
    </row>
    <row r="11727" spans="2:2" ht="54.95" customHeight="1" x14ac:dyDescent="0.25">
      <c r="B11727" s="79"/>
    </row>
    <row r="11728" spans="2:2" ht="54.95" customHeight="1" x14ac:dyDescent="0.25">
      <c r="B11728" s="79"/>
    </row>
    <row r="11729" spans="2:2" ht="54.95" customHeight="1" x14ac:dyDescent="0.25">
      <c r="B11729" s="79"/>
    </row>
    <row r="11730" spans="2:2" ht="54.95" customHeight="1" x14ac:dyDescent="0.25">
      <c r="B11730" s="79"/>
    </row>
    <row r="11731" spans="2:2" ht="54.95" customHeight="1" x14ac:dyDescent="0.25">
      <c r="B11731" s="79"/>
    </row>
    <row r="11732" spans="2:2" ht="54.95" customHeight="1" x14ac:dyDescent="0.25">
      <c r="B11732" s="79"/>
    </row>
    <row r="11733" spans="2:2" ht="54.95" customHeight="1" x14ac:dyDescent="0.25">
      <c r="B11733" s="79"/>
    </row>
    <row r="11734" spans="2:2" ht="54.95" customHeight="1" x14ac:dyDescent="0.25">
      <c r="B11734" s="79"/>
    </row>
    <row r="11735" spans="2:2" ht="54.95" customHeight="1" x14ac:dyDescent="0.25">
      <c r="B11735" s="79"/>
    </row>
    <row r="11736" spans="2:2" ht="54.95" customHeight="1" x14ac:dyDescent="0.25">
      <c r="B11736" s="79"/>
    </row>
    <row r="11737" spans="2:2" ht="54.95" customHeight="1" x14ac:dyDescent="0.25">
      <c r="B11737" s="79"/>
    </row>
    <row r="11738" spans="2:2" ht="54.95" customHeight="1" x14ac:dyDescent="0.25">
      <c r="B11738" s="79"/>
    </row>
    <row r="11739" spans="2:2" ht="54.95" customHeight="1" x14ac:dyDescent="0.25">
      <c r="B11739" s="79"/>
    </row>
    <row r="11740" spans="2:2" ht="54.95" customHeight="1" x14ac:dyDescent="0.25">
      <c r="B11740" s="79"/>
    </row>
    <row r="11741" spans="2:2" ht="54.95" customHeight="1" x14ac:dyDescent="0.25">
      <c r="B11741" s="79"/>
    </row>
    <row r="11742" spans="2:2" ht="54.95" customHeight="1" x14ac:dyDescent="0.25">
      <c r="B11742" s="79"/>
    </row>
    <row r="11743" spans="2:2" ht="54.95" customHeight="1" x14ac:dyDescent="0.25">
      <c r="B11743" s="79"/>
    </row>
    <row r="11744" spans="2:2" ht="54.95" customHeight="1" x14ac:dyDescent="0.25">
      <c r="B11744" s="79"/>
    </row>
    <row r="11745" spans="2:2" ht="54.95" customHeight="1" x14ac:dyDescent="0.25">
      <c r="B11745" s="79"/>
    </row>
    <row r="11746" spans="2:2" ht="54.95" customHeight="1" x14ac:dyDescent="0.25">
      <c r="B11746" s="79"/>
    </row>
    <row r="11747" spans="2:2" ht="54.95" customHeight="1" x14ac:dyDescent="0.25">
      <c r="B11747" s="79"/>
    </row>
    <row r="11748" spans="2:2" ht="54.95" customHeight="1" x14ac:dyDescent="0.25">
      <c r="B11748" s="79"/>
    </row>
    <row r="11749" spans="2:2" ht="54.95" customHeight="1" x14ac:dyDescent="0.25">
      <c r="B11749" s="79"/>
    </row>
    <row r="11750" spans="2:2" ht="54.95" customHeight="1" x14ac:dyDescent="0.25">
      <c r="B11750" s="79"/>
    </row>
    <row r="11751" spans="2:2" ht="54.95" customHeight="1" x14ac:dyDescent="0.25">
      <c r="B11751" s="79"/>
    </row>
    <row r="11752" spans="2:2" ht="54.95" customHeight="1" x14ac:dyDescent="0.25">
      <c r="B11752" s="79"/>
    </row>
    <row r="11753" spans="2:2" ht="54.95" customHeight="1" x14ac:dyDescent="0.25">
      <c r="B11753" s="79"/>
    </row>
    <row r="11754" spans="2:2" ht="54.95" customHeight="1" x14ac:dyDescent="0.25">
      <c r="B11754" s="79"/>
    </row>
    <row r="11755" spans="2:2" ht="54.95" customHeight="1" x14ac:dyDescent="0.25">
      <c r="B11755" s="79"/>
    </row>
    <row r="11756" spans="2:2" ht="54.95" customHeight="1" x14ac:dyDescent="0.25">
      <c r="B11756" s="79"/>
    </row>
    <row r="11757" spans="2:2" ht="54.95" customHeight="1" x14ac:dyDescent="0.25">
      <c r="B11757" s="79"/>
    </row>
    <row r="11758" spans="2:2" ht="54.95" customHeight="1" x14ac:dyDescent="0.25">
      <c r="B11758" s="79"/>
    </row>
    <row r="11759" spans="2:2" ht="54.95" customHeight="1" x14ac:dyDescent="0.25">
      <c r="B11759" s="79"/>
    </row>
    <row r="11760" spans="2:2" ht="54.95" customHeight="1" x14ac:dyDescent="0.25">
      <c r="B11760" s="79"/>
    </row>
    <row r="11761" spans="2:2" ht="54.95" customHeight="1" x14ac:dyDescent="0.25">
      <c r="B11761" s="79"/>
    </row>
    <row r="11762" spans="2:2" ht="54.95" customHeight="1" x14ac:dyDescent="0.25">
      <c r="B11762" s="79"/>
    </row>
    <row r="11763" spans="2:2" ht="54.95" customHeight="1" x14ac:dyDescent="0.25">
      <c r="B11763" s="79"/>
    </row>
    <row r="11764" spans="2:2" ht="54.95" customHeight="1" x14ac:dyDescent="0.25">
      <c r="B11764" s="79"/>
    </row>
    <row r="11765" spans="2:2" ht="54.95" customHeight="1" x14ac:dyDescent="0.25">
      <c r="B11765" s="79"/>
    </row>
    <row r="11766" spans="2:2" ht="54.95" customHeight="1" x14ac:dyDescent="0.25">
      <c r="B11766" s="79"/>
    </row>
    <row r="11767" spans="2:2" ht="54.95" customHeight="1" x14ac:dyDescent="0.25">
      <c r="B11767" s="79"/>
    </row>
    <row r="11768" spans="2:2" ht="54.95" customHeight="1" x14ac:dyDescent="0.25">
      <c r="B11768" s="79"/>
    </row>
    <row r="11769" spans="2:2" ht="54.95" customHeight="1" x14ac:dyDescent="0.25">
      <c r="B11769" s="79"/>
    </row>
    <row r="11770" spans="2:2" ht="54.95" customHeight="1" x14ac:dyDescent="0.25">
      <c r="B11770" s="79"/>
    </row>
    <row r="11771" spans="2:2" ht="54.95" customHeight="1" x14ac:dyDescent="0.25">
      <c r="B11771" s="79"/>
    </row>
    <row r="11772" spans="2:2" ht="54.95" customHeight="1" x14ac:dyDescent="0.25">
      <c r="B11772" s="79"/>
    </row>
    <row r="11773" spans="2:2" ht="54.95" customHeight="1" x14ac:dyDescent="0.25">
      <c r="B11773" s="79"/>
    </row>
    <row r="11774" spans="2:2" ht="54.95" customHeight="1" x14ac:dyDescent="0.25">
      <c r="B11774" s="79"/>
    </row>
    <row r="11775" spans="2:2" ht="54.95" customHeight="1" x14ac:dyDescent="0.25">
      <c r="B11775" s="79"/>
    </row>
    <row r="11776" spans="2:2" ht="54.95" customHeight="1" x14ac:dyDescent="0.25">
      <c r="B11776" s="79"/>
    </row>
    <row r="11777" spans="2:2" ht="54.95" customHeight="1" x14ac:dyDescent="0.25">
      <c r="B11777" s="79"/>
    </row>
    <row r="11778" spans="2:2" ht="54.95" customHeight="1" x14ac:dyDescent="0.25">
      <c r="B11778" s="79"/>
    </row>
    <row r="11779" spans="2:2" ht="54.95" customHeight="1" x14ac:dyDescent="0.25">
      <c r="B11779" s="79"/>
    </row>
    <row r="11780" spans="2:2" ht="54.95" customHeight="1" x14ac:dyDescent="0.25">
      <c r="B11780" s="79"/>
    </row>
    <row r="11781" spans="2:2" ht="54.95" customHeight="1" x14ac:dyDescent="0.25">
      <c r="B11781" s="79"/>
    </row>
    <row r="11782" spans="2:2" ht="54.95" customHeight="1" x14ac:dyDescent="0.25">
      <c r="B11782" s="79"/>
    </row>
    <row r="11783" spans="2:2" ht="54.95" customHeight="1" x14ac:dyDescent="0.25">
      <c r="B11783" s="79"/>
    </row>
    <row r="11784" spans="2:2" ht="54.95" customHeight="1" x14ac:dyDescent="0.25">
      <c r="B11784" s="79"/>
    </row>
    <row r="11785" spans="2:2" ht="54.95" customHeight="1" x14ac:dyDescent="0.25">
      <c r="B11785" s="79"/>
    </row>
    <row r="11786" spans="2:2" ht="54.95" customHeight="1" x14ac:dyDescent="0.25">
      <c r="B11786" s="79"/>
    </row>
    <row r="11787" spans="2:2" ht="54.95" customHeight="1" x14ac:dyDescent="0.25">
      <c r="B11787" s="79"/>
    </row>
    <row r="11788" spans="2:2" ht="54.95" customHeight="1" x14ac:dyDescent="0.25">
      <c r="B11788" s="79"/>
    </row>
    <row r="11789" spans="2:2" ht="54.95" customHeight="1" x14ac:dyDescent="0.25">
      <c r="B11789" s="79"/>
    </row>
    <row r="11790" spans="2:2" ht="54.95" customHeight="1" x14ac:dyDescent="0.25">
      <c r="B11790" s="79"/>
    </row>
    <row r="11791" spans="2:2" ht="54.95" customHeight="1" x14ac:dyDescent="0.25">
      <c r="B11791" s="79"/>
    </row>
    <row r="11792" spans="2:2" ht="54.95" customHeight="1" x14ac:dyDescent="0.25">
      <c r="B11792" s="79"/>
    </row>
    <row r="11793" spans="2:2" ht="54.95" customHeight="1" x14ac:dyDescent="0.25">
      <c r="B11793" s="79"/>
    </row>
    <row r="11794" spans="2:2" ht="54.95" customHeight="1" x14ac:dyDescent="0.25">
      <c r="B11794" s="79"/>
    </row>
    <row r="11795" spans="2:2" ht="54.95" customHeight="1" x14ac:dyDescent="0.25">
      <c r="B11795" s="79"/>
    </row>
    <row r="11796" spans="2:2" ht="54.95" customHeight="1" x14ac:dyDescent="0.25">
      <c r="B11796" s="79"/>
    </row>
    <row r="11797" spans="2:2" ht="54.95" customHeight="1" x14ac:dyDescent="0.25">
      <c r="B11797" s="79"/>
    </row>
    <row r="11798" spans="2:2" ht="54.95" customHeight="1" x14ac:dyDescent="0.25">
      <c r="B11798" s="79"/>
    </row>
    <row r="11799" spans="2:2" ht="54.95" customHeight="1" x14ac:dyDescent="0.25">
      <c r="B11799" s="79"/>
    </row>
    <row r="11800" spans="2:2" ht="54.95" customHeight="1" x14ac:dyDescent="0.25">
      <c r="B11800" s="79"/>
    </row>
    <row r="11801" spans="2:2" ht="54.95" customHeight="1" x14ac:dyDescent="0.25">
      <c r="B11801" s="79"/>
    </row>
    <row r="11802" spans="2:2" ht="54.95" customHeight="1" x14ac:dyDescent="0.25">
      <c r="B11802" s="79"/>
    </row>
    <row r="11803" spans="2:2" ht="54.95" customHeight="1" x14ac:dyDescent="0.25">
      <c r="B11803" s="79"/>
    </row>
    <row r="11804" spans="2:2" ht="54.95" customHeight="1" x14ac:dyDescent="0.25">
      <c r="B11804" s="79"/>
    </row>
    <row r="11805" spans="2:2" ht="54.95" customHeight="1" x14ac:dyDescent="0.25">
      <c r="B11805" s="79"/>
    </row>
    <row r="11806" spans="2:2" ht="54.95" customHeight="1" x14ac:dyDescent="0.25">
      <c r="B11806" s="79"/>
    </row>
    <row r="11807" spans="2:2" ht="54.95" customHeight="1" x14ac:dyDescent="0.25">
      <c r="B11807" s="79"/>
    </row>
    <row r="11808" spans="2:2" ht="54.95" customHeight="1" x14ac:dyDescent="0.25">
      <c r="B11808" s="79"/>
    </row>
    <row r="11809" spans="2:2" ht="54.95" customHeight="1" x14ac:dyDescent="0.25">
      <c r="B11809" s="79"/>
    </row>
    <row r="11810" spans="2:2" ht="54.95" customHeight="1" x14ac:dyDescent="0.25">
      <c r="B11810" s="79"/>
    </row>
    <row r="11811" spans="2:2" ht="54.95" customHeight="1" x14ac:dyDescent="0.25">
      <c r="B11811" s="79"/>
    </row>
    <row r="11812" spans="2:2" ht="54.95" customHeight="1" x14ac:dyDescent="0.25">
      <c r="B11812" s="79"/>
    </row>
    <row r="11813" spans="2:2" ht="54.95" customHeight="1" x14ac:dyDescent="0.25">
      <c r="B11813" s="79"/>
    </row>
    <row r="11814" spans="2:2" ht="54.95" customHeight="1" x14ac:dyDescent="0.25">
      <c r="B11814" s="79"/>
    </row>
    <row r="11815" spans="2:2" ht="54.95" customHeight="1" x14ac:dyDescent="0.25">
      <c r="B11815" s="79"/>
    </row>
    <row r="11816" spans="2:2" ht="54.95" customHeight="1" x14ac:dyDescent="0.25">
      <c r="B11816" s="79"/>
    </row>
    <row r="11817" spans="2:2" ht="54.95" customHeight="1" x14ac:dyDescent="0.25">
      <c r="B11817" s="79"/>
    </row>
    <row r="11818" spans="2:2" ht="54.95" customHeight="1" x14ac:dyDescent="0.25">
      <c r="B11818" s="79"/>
    </row>
    <row r="11819" spans="2:2" ht="54.95" customHeight="1" x14ac:dyDescent="0.25">
      <c r="B11819" s="79"/>
    </row>
    <row r="11820" spans="2:2" ht="54.95" customHeight="1" x14ac:dyDescent="0.25">
      <c r="B11820" s="79"/>
    </row>
    <row r="11821" spans="2:2" ht="54.95" customHeight="1" x14ac:dyDescent="0.25">
      <c r="B11821" s="79"/>
    </row>
    <row r="11822" spans="2:2" ht="54.95" customHeight="1" x14ac:dyDescent="0.25">
      <c r="B11822" s="79"/>
    </row>
    <row r="11823" spans="2:2" ht="54.95" customHeight="1" x14ac:dyDescent="0.25">
      <c r="B11823" s="79"/>
    </row>
    <row r="11824" spans="2:2" ht="54.95" customHeight="1" x14ac:dyDescent="0.25">
      <c r="B11824" s="79"/>
    </row>
    <row r="11825" spans="2:2" ht="54.95" customHeight="1" x14ac:dyDescent="0.25">
      <c r="B11825" s="79"/>
    </row>
    <row r="11826" spans="2:2" ht="54.95" customHeight="1" x14ac:dyDescent="0.25">
      <c r="B11826" s="79"/>
    </row>
    <row r="11827" spans="2:2" ht="54.95" customHeight="1" x14ac:dyDescent="0.25">
      <c r="B11827" s="79"/>
    </row>
    <row r="11828" spans="2:2" ht="54.95" customHeight="1" x14ac:dyDescent="0.25">
      <c r="B11828" s="79"/>
    </row>
    <row r="11829" spans="2:2" ht="54.95" customHeight="1" x14ac:dyDescent="0.25">
      <c r="B11829" s="79"/>
    </row>
    <row r="11830" spans="2:2" ht="54.95" customHeight="1" x14ac:dyDescent="0.25">
      <c r="B11830" s="79"/>
    </row>
    <row r="11831" spans="2:2" ht="54.95" customHeight="1" x14ac:dyDescent="0.25">
      <c r="B11831" s="79"/>
    </row>
    <row r="11832" spans="2:2" ht="54.95" customHeight="1" x14ac:dyDescent="0.25">
      <c r="B11832" s="79"/>
    </row>
    <row r="11833" spans="2:2" ht="54.95" customHeight="1" x14ac:dyDescent="0.25">
      <c r="B11833" s="79"/>
    </row>
    <row r="11834" spans="2:2" ht="54.95" customHeight="1" x14ac:dyDescent="0.25">
      <c r="B11834" s="79"/>
    </row>
    <row r="11835" spans="2:2" ht="54.95" customHeight="1" x14ac:dyDescent="0.25">
      <c r="B11835" s="79"/>
    </row>
    <row r="11836" spans="2:2" ht="54.95" customHeight="1" x14ac:dyDescent="0.25">
      <c r="B11836" s="79"/>
    </row>
    <row r="11837" spans="2:2" ht="54.95" customHeight="1" x14ac:dyDescent="0.25">
      <c r="B11837" s="79"/>
    </row>
    <row r="11838" spans="2:2" ht="54.95" customHeight="1" x14ac:dyDescent="0.25">
      <c r="B11838" s="79"/>
    </row>
    <row r="11839" spans="2:2" ht="54.95" customHeight="1" x14ac:dyDescent="0.25">
      <c r="B11839" s="79"/>
    </row>
    <row r="11840" spans="2:2" ht="54.95" customHeight="1" x14ac:dyDescent="0.25">
      <c r="B11840" s="79"/>
    </row>
    <row r="11841" spans="2:2" ht="54.95" customHeight="1" x14ac:dyDescent="0.25">
      <c r="B11841" s="79"/>
    </row>
    <row r="11842" spans="2:2" ht="54.95" customHeight="1" x14ac:dyDescent="0.25">
      <c r="B11842" s="79"/>
    </row>
    <row r="11843" spans="2:2" ht="54.95" customHeight="1" x14ac:dyDescent="0.25">
      <c r="B11843" s="79"/>
    </row>
    <row r="11844" spans="2:2" ht="54.95" customHeight="1" x14ac:dyDescent="0.25">
      <c r="B11844" s="79"/>
    </row>
    <row r="11845" spans="2:2" ht="54.95" customHeight="1" x14ac:dyDescent="0.25">
      <c r="B11845" s="79"/>
    </row>
    <row r="11846" spans="2:2" ht="54.95" customHeight="1" x14ac:dyDescent="0.25">
      <c r="B11846" s="79"/>
    </row>
    <row r="11847" spans="2:2" ht="54.95" customHeight="1" x14ac:dyDescent="0.25">
      <c r="B11847" s="79"/>
    </row>
    <row r="11848" spans="2:2" ht="54.95" customHeight="1" x14ac:dyDescent="0.25">
      <c r="B11848" s="79"/>
    </row>
    <row r="11849" spans="2:2" ht="54.95" customHeight="1" x14ac:dyDescent="0.25">
      <c r="B11849" s="79"/>
    </row>
    <row r="11850" spans="2:2" ht="54.95" customHeight="1" x14ac:dyDescent="0.25">
      <c r="B11850" s="79"/>
    </row>
    <row r="11851" spans="2:2" ht="54.95" customHeight="1" x14ac:dyDescent="0.25">
      <c r="B11851" s="79"/>
    </row>
    <row r="11852" spans="2:2" ht="54.95" customHeight="1" x14ac:dyDescent="0.25">
      <c r="B11852" s="79"/>
    </row>
    <row r="11853" spans="2:2" ht="54.95" customHeight="1" x14ac:dyDescent="0.25">
      <c r="B11853" s="79"/>
    </row>
    <row r="11854" spans="2:2" ht="54.95" customHeight="1" x14ac:dyDescent="0.25">
      <c r="B11854" s="79"/>
    </row>
    <row r="11855" spans="2:2" ht="54.95" customHeight="1" x14ac:dyDescent="0.25">
      <c r="B11855" s="79"/>
    </row>
    <row r="11856" spans="2:2" ht="54.95" customHeight="1" x14ac:dyDescent="0.25">
      <c r="B11856" s="79"/>
    </row>
    <row r="11857" spans="2:2" ht="54.95" customHeight="1" x14ac:dyDescent="0.25">
      <c r="B11857" s="79"/>
    </row>
    <row r="11858" spans="2:2" ht="54.95" customHeight="1" x14ac:dyDescent="0.25">
      <c r="B11858" s="79"/>
    </row>
    <row r="11859" spans="2:2" ht="54.95" customHeight="1" x14ac:dyDescent="0.25">
      <c r="B11859" s="79"/>
    </row>
    <row r="11860" spans="2:2" ht="54.95" customHeight="1" x14ac:dyDescent="0.25">
      <c r="B11860" s="79"/>
    </row>
    <row r="11861" spans="2:2" ht="54.95" customHeight="1" x14ac:dyDescent="0.25">
      <c r="B11861" s="79"/>
    </row>
    <row r="11862" spans="2:2" ht="54.95" customHeight="1" x14ac:dyDescent="0.25">
      <c r="B11862" s="79"/>
    </row>
    <row r="11863" spans="2:2" ht="54.95" customHeight="1" x14ac:dyDescent="0.25">
      <c r="B11863" s="79"/>
    </row>
    <row r="11864" spans="2:2" ht="54.95" customHeight="1" x14ac:dyDescent="0.25">
      <c r="B11864" s="79"/>
    </row>
    <row r="11865" spans="2:2" ht="54.95" customHeight="1" x14ac:dyDescent="0.25">
      <c r="B11865" s="79"/>
    </row>
    <row r="11866" spans="2:2" ht="54.95" customHeight="1" x14ac:dyDescent="0.25">
      <c r="B11866" s="79"/>
    </row>
    <row r="11867" spans="2:2" ht="54.95" customHeight="1" x14ac:dyDescent="0.25">
      <c r="B11867" s="79"/>
    </row>
    <row r="11868" spans="2:2" ht="54.95" customHeight="1" x14ac:dyDescent="0.25">
      <c r="B11868" s="79"/>
    </row>
    <row r="11869" spans="2:2" ht="54.95" customHeight="1" x14ac:dyDescent="0.25">
      <c r="B11869" s="79"/>
    </row>
    <row r="11870" spans="2:2" ht="54.95" customHeight="1" x14ac:dyDescent="0.25">
      <c r="B11870" s="79"/>
    </row>
    <row r="11871" spans="2:2" ht="54.95" customHeight="1" x14ac:dyDescent="0.25">
      <c r="B11871" s="79"/>
    </row>
    <row r="11872" spans="2:2" ht="54.95" customHeight="1" x14ac:dyDescent="0.25">
      <c r="B11872" s="79"/>
    </row>
    <row r="11873" spans="2:2" ht="54.95" customHeight="1" x14ac:dyDescent="0.25">
      <c r="B11873" s="79"/>
    </row>
    <row r="11874" spans="2:2" ht="54.95" customHeight="1" x14ac:dyDescent="0.25">
      <c r="B11874" s="79"/>
    </row>
    <row r="11875" spans="2:2" ht="54.95" customHeight="1" x14ac:dyDescent="0.25">
      <c r="B11875" s="79"/>
    </row>
    <row r="11876" spans="2:2" ht="54.95" customHeight="1" x14ac:dyDescent="0.25">
      <c r="B11876" s="79"/>
    </row>
    <row r="11877" spans="2:2" ht="54.95" customHeight="1" x14ac:dyDescent="0.25">
      <c r="B11877" s="79"/>
    </row>
    <row r="11878" spans="2:2" ht="54.95" customHeight="1" x14ac:dyDescent="0.25">
      <c r="B11878" s="79"/>
    </row>
    <row r="11879" spans="2:2" ht="54.95" customHeight="1" x14ac:dyDescent="0.25">
      <c r="B11879" s="79"/>
    </row>
    <row r="11880" spans="2:2" ht="54.95" customHeight="1" x14ac:dyDescent="0.25">
      <c r="B11880" s="79"/>
    </row>
    <row r="11881" spans="2:2" ht="54.95" customHeight="1" x14ac:dyDescent="0.25">
      <c r="B11881" s="79"/>
    </row>
    <row r="11882" spans="2:2" ht="54.95" customHeight="1" x14ac:dyDescent="0.25">
      <c r="B11882" s="79"/>
    </row>
    <row r="11883" spans="2:2" ht="54.95" customHeight="1" x14ac:dyDescent="0.25">
      <c r="B11883" s="79"/>
    </row>
    <row r="11884" spans="2:2" ht="54.95" customHeight="1" x14ac:dyDescent="0.25">
      <c r="B11884" s="79"/>
    </row>
    <row r="11885" spans="2:2" ht="54.95" customHeight="1" x14ac:dyDescent="0.25">
      <c r="B11885" s="79"/>
    </row>
    <row r="11886" spans="2:2" ht="54.95" customHeight="1" x14ac:dyDescent="0.25">
      <c r="B11886" s="79"/>
    </row>
    <row r="11887" spans="2:2" ht="54.95" customHeight="1" x14ac:dyDescent="0.25">
      <c r="B11887" s="79"/>
    </row>
    <row r="11888" spans="2:2" ht="54.95" customHeight="1" x14ac:dyDescent="0.25">
      <c r="B11888" s="79"/>
    </row>
    <row r="11889" spans="2:2" ht="54.95" customHeight="1" x14ac:dyDescent="0.25">
      <c r="B11889" s="79"/>
    </row>
    <row r="11890" spans="2:2" ht="54.95" customHeight="1" x14ac:dyDescent="0.25">
      <c r="B11890" s="79"/>
    </row>
    <row r="11891" spans="2:2" ht="54.95" customHeight="1" x14ac:dyDescent="0.25">
      <c r="B11891" s="79"/>
    </row>
    <row r="11892" spans="2:2" ht="54.95" customHeight="1" x14ac:dyDescent="0.25">
      <c r="B11892" s="79"/>
    </row>
    <row r="11893" spans="2:2" ht="54.95" customHeight="1" x14ac:dyDescent="0.25">
      <c r="B11893" s="79"/>
    </row>
    <row r="11894" spans="2:2" ht="54.95" customHeight="1" x14ac:dyDescent="0.25">
      <c r="B11894" s="79"/>
    </row>
    <row r="11895" spans="2:2" ht="54.95" customHeight="1" x14ac:dyDescent="0.25">
      <c r="B11895" s="79"/>
    </row>
    <row r="11896" spans="2:2" ht="54.95" customHeight="1" x14ac:dyDescent="0.25">
      <c r="B11896" s="79"/>
    </row>
    <row r="11897" spans="2:2" ht="54.95" customHeight="1" x14ac:dyDescent="0.25">
      <c r="B11897" s="79"/>
    </row>
    <row r="11898" spans="2:2" ht="54.95" customHeight="1" x14ac:dyDescent="0.25">
      <c r="B11898" s="79"/>
    </row>
    <row r="11899" spans="2:2" ht="54.95" customHeight="1" x14ac:dyDescent="0.25">
      <c r="B11899" s="79"/>
    </row>
    <row r="11900" spans="2:2" ht="54.95" customHeight="1" x14ac:dyDescent="0.25">
      <c r="B11900" s="79"/>
    </row>
    <row r="11901" spans="2:2" ht="54.95" customHeight="1" x14ac:dyDescent="0.25">
      <c r="B11901" s="79"/>
    </row>
    <row r="11902" spans="2:2" ht="54.95" customHeight="1" x14ac:dyDescent="0.25">
      <c r="B11902" s="79"/>
    </row>
    <row r="11903" spans="2:2" ht="54.95" customHeight="1" x14ac:dyDescent="0.25">
      <c r="B11903" s="79"/>
    </row>
    <row r="11904" spans="2:2" ht="54.95" customHeight="1" x14ac:dyDescent="0.25">
      <c r="B11904" s="79"/>
    </row>
    <row r="11905" spans="2:2" ht="54.95" customHeight="1" x14ac:dyDescent="0.25">
      <c r="B11905" s="79"/>
    </row>
    <row r="11906" spans="2:2" ht="54.95" customHeight="1" x14ac:dyDescent="0.25">
      <c r="B11906" s="79"/>
    </row>
    <row r="11907" spans="2:2" ht="54.95" customHeight="1" x14ac:dyDescent="0.25">
      <c r="B11907" s="79"/>
    </row>
    <row r="11908" spans="2:2" ht="54.95" customHeight="1" x14ac:dyDescent="0.25">
      <c r="B11908" s="79"/>
    </row>
    <row r="11909" spans="2:2" ht="54.95" customHeight="1" x14ac:dyDescent="0.25">
      <c r="B11909" s="79"/>
    </row>
    <row r="11910" spans="2:2" ht="54.95" customHeight="1" x14ac:dyDescent="0.25">
      <c r="B11910" s="79"/>
    </row>
    <row r="11911" spans="2:2" ht="54.95" customHeight="1" x14ac:dyDescent="0.25">
      <c r="B11911" s="79"/>
    </row>
    <row r="11912" spans="2:2" ht="54.95" customHeight="1" x14ac:dyDescent="0.25">
      <c r="B11912" s="79"/>
    </row>
    <row r="11913" spans="2:2" ht="54.95" customHeight="1" x14ac:dyDescent="0.25">
      <c r="B11913" s="79"/>
    </row>
    <row r="11914" spans="2:2" ht="54.95" customHeight="1" x14ac:dyDescent="0.25">
      <c r="B11914" s="79"/>
    </row>
    <row r="11915" spans="2:2" ht="54.95" customHeight="1" x14ac:dyDescent="0.25">
      <c r="B11915" s="79"/>
    </row>
    <row r="11916" spans="2:2" ht="54.95" customHeight="1" x14ac:dyDescent="0.25">
      <c r="B11916" s="79"/>
    </row>
    <row r="11917" spans="2:2" ht="54.95" customHeight="1" x14ac:dyDescent="0.25">
      <c r="B11917" s="79"/>
    </row>
    <row r="11918" spans="2:2" ht="54.95" customHeight="1" x14ac:dyDescent="0.25">
      <c r="B11918" s="79"/>
    </row>
    <row r="11919" spans="2:2" ht="54.95" customHeight="1" x14ac:dyDescent="0.25">
      <c r="B11919" s="79"/>
    </row>
    <row r="11920" spans="2:2" ht="54.95" customHeight="1" x14ac:dyDescent="0.25">
      <c r="B11920" s="79"/>
    </row>
    <row r="11921" spans="2:2" ht="54.95" customHeight="1" x14ac:dyDescent="0.25">
      <c r="B11921" s="79"/>
    </row>
    <row r="11922" spans="2:2" ht="54.95" customHeight="1" x14ac:dyDescent="0.25">
      <c r="B11922" s="79"/>
    </row>
    <row r="11923" spans="2:2" ht="54.95" customHeight="1" x14ac:dyDescent="0.25">
      <c r="B11923" s="79"/>
    </row>
    <row r="11924" spans="2:2" ht="54.95" customHeight="1" x14ac:dyDescent="0.25">
      <c r="B11924" s="79"/>
    </row>
    <row r="11925" spans="2:2" ht="54.95" customHeight="1" x14ac:dyDescent="0.25">
      <c r="B11925" s="79"/>
    </row>
    <row r="11926" spans="2:2" ht="54.95" customHeight="1" x14ac:dyDescent="0.25">
      <c r="B11926" s="79"/>
    </row>
    <row r="11927" spans="2:2" ht="54.95" customHeight="1" x14ac:dyDescent="0.25">
      <c r="B11927" s="79"/>
    </row>
    <row r="11928" spans="2:2" ht="54.95" customHeight="1" x14ac:dyDescent="0.25">
      <c r="B11928" s="79"/>
    </row>
    <row r="11929" spans="2:2" ht="54.95" customHeight="1" x14ac:dyDescent="0.25">
      <c r="B11929" s="79"/>
    </row>
    <row r="11930" spans="2:2" ht="54.95" customHeight="1" x14ac:dyDescent="0.25">
      <c r="B11930" s="79"/>
    </row>
    <row r="11931" spans="2:2" ht="54.95" customHeight="1" x14ac:dyDescent="0.25">
      <c r="B11931" s="79"/>
    </row>
    <row r="11932" spans="2:2" ht="54.95" customHeight="1" x14ac:dyDescent="0.25">
      <c r="B11932" s="79"/>
    </row>
    <row r="11933" spans="2:2" ht="54.95" customHeight="1" x14ac:dyDescent="0.25">
      <c r="B11933" s="79"/>
    </row>
    <row r="11934" spans="2:2" ht="54.95" customHeight="1" x14ac:dyDescent="0.25">
      <c r="B11934" s="79"/>
    </row>
    <row r="11935" spans="2:2" ht="54.95" customHeight="1" x14ac:dyDescent="0.25">
      <c r="B11935" s="79"/>
    </row>
    <row r="11936" spans="2:2" ht="54.95" customHeight="1" x14ac:dyDescent="0.25">
      <c r="B11936" s="79"/>
    </row>
    <row r="11937" spans="2:2" ht="54.95" customHeight="1" x14ac:dyDescent="0.25">
      <c r="B11937" s="79"/>
    </row>
    <row r="11938" spans="2:2" ht="54.95" customHeight="1" x14ac:dyDescent="0.25">
      <c r="B11938" s="79"/>
    </row>
    <row r="11939" spans="2:2" ht="54.95" customHeight="1" x14ac:dyDescent="0.25">
      <c r="B11939" s="79"/>
    </row>
    <row r="11940" spans="2:2" ht="54.95" customHeight="1" x14ac:dyDescent="0.25">
      <c r="B11940" s="79"/>
    </row>
    <row r="11941" spans="2:2" ht="54.95" customHeight="1" x14ac:dyDescent="0.25">
      <c r="B11941" s="79"/>
    </row>
    <row r="11942" spans="2:2" ht="54.95" customHeight="1" x14ac:dyDescent="0.25">
      <c r="B11942" s="79"/>
    </row>
    <row r="11943" spans="2:2" ht="54.95" customHeight="1" x14ac:dyDescent="0.25">
      <c r="B11943" s="79"/>
    </row>
    <row r="11944" spans="2:2" ht="54.95" customHeight="1" x14ac:dyDescent="0.25">
      <c r="B11944" s="79"/>
    </row>
    <row r="11945" spans="2:2" ht="54.95" customHeight="1" x14ac:dyDescent="0.25">
      <c r="B11945" s="79"/>
    </row>
    <row r="11946" spans="2:2" ht="54.95" customHeight="1" x14ac:dyDescent="0.25">
      <c r="B11946" s="79"/>
    </row>
    <row r="11947" spans="2:2" ht="54.95" customHeight="1" x14ac:dyDescent="0.25">
      <c r="B11947" s="79"/>
    </row>
    <row r="11948" spans="2:2" ht="54.95" customHeight="1" x14ac:dyDescent="0.25">
      <c r="B11948" s="79"/>
    </row>
    <row r="11949" spans="2:2" ht="54.95" customHeight="1" x14ac:dyDescent="0.25">
      <c r="B11949" s="79"/>
    </row>
    <row r="11950" spans="2:2" ht="54.95" customHeight="1" x14ac:dyDescent="0.25">
      <c r="B11950" s="79"/>
    </row>
    <row r="11951" spans="2:2" ht="54.95" customHeight="1" x14ac:dyDescent="0.25">
      <c r="B11951" s="79"/>
    </row>
    <row r="11952" spans="2:2" ht="54.95" customHeight="1" x14ac:dyDescent="0.25">
      <c r="B11952" s="79"/>
    </row>
    <row r="11953" spans="2:2" ht="54.95" customHeight="1" x14ac:dyDescent="0.25">
      <c r="B11953" s="79"/>
    </row>
    <row r="11954" spans="2:2" ht="54.95" customHeight="1" x14ac:dyDescent="0.25">
      <c r="B11954" s="79"/>
    </row>
    <row r="11955" spans="2:2" ht="54.95" customHeight="1" x14ac:dyDescent="0.25">
      <c r="B11955" s="79"/>
    </row>
    <row r="11956" spans="2:2" ht="54.95" customHeight="1" x14ac:dyDescent="0.25">
      <c r="B11956" s="79"/>
    </row>
    <row r="11957" spans="2:2" ht="54.95" customHeight="1" x14ac:dyDescent="0.25">
      <c r="B11957" s="79"/>
    </row>
    <row r="11958" spans="2:2" ht="54.95" customHeight="1" x14ac:dyDescent="0.25">
      <c r="B11958" s="79"/>
    </row>
    <row r="11959" spans="2:2" ht="54.95" customHeight="1" x14ac:dyDescent="0.25">
      <c r="B11959" s="79"/>
    </row>
    <row r="11960" spans="2:2" ht="54.95" customHeight="1" x14ac:dyDescent="0.25">
      <c r="B11960" s="79"/>
    </row>
    <row r="11961" spans="2:2" ht="54.95" customHeight="1" x14ac:dyDescent="0.25">
      <c r="B11961" s="79"/>
    </row>
    <row r="11962" spans="2:2" ht="54.95" customHeight="1" x14ac:dyDescent="0.25">
      <c r="B11962" s="79"/>
    </row>
    <row r="11963" spans="2:2" ht="54.95" customHeight="1" x14ac:dyDescent="0.25">
      <c r="B11963" s="79"/>
    </row>
    <row r="11964" spans="2:2" ht="54.95" customHeight="1" x14ac:dyDescent="0.25">
      <c r="B11964" s="79"/>
    </row>
    <row r="11965" spans="2:2" ht="54.95" customHeight="1" x14ac:dyDescent="0.25">
      <c r="B11965" s="79"/>
    </row>
    <row r="11966" spans="2:2" ht="54.95" customHeight="1" x14ac:dyDescent="0.25">
      <c r="B11966" s="79"/>
    </row>
    <row r="11967" spans="2:2" ht="54.95" customHeight="1" x14ac:dyDescent="0.25">
      <c r="B11967" s="79"/>
    </row>
    <row r="11968" spans="2:2" ht="54.95" customHeight="1" x14ac:dyDescent="0.25">
      <c r="B11968" s="79"/>
    </row>
    <row r="11969" spans="2:2" ht="54.95" customHeight="1" x14ac:dyDescent="0.25">
      <c r="B11969" s="79"/>
    </row>
    <row r="11970" spans="2:2" ht="54.95" customHeight="1" x14ac:dyDescent="0.25">
      <c r="B11970" s="79"/>
    </row>
    <row r="11971" spans="2:2" ht="54.95" customHeight="1" x14ac:dyDescent="0.25">
      <c r="B11971" s="79"/>
    </row>
    <row r="11972" spans="2:2" ht="54.95" customHeight="1" x14ac:dyDescent="0.25">
      <c r="B11972" s="79"/>
    </row>
    <row r="11973" spans="2:2" ht="54.95" customHeight="1" x14ac:dyDescent="0.25">
      <c r="B11973" s="79"/>
    </row>
    <row r="11974" spans="2:2" ht="54.95" customHeight="1" x14ac:dyDescent="0.25">
      <c r="B11974" s="79"/>
    </row>
    <row r="11975" spans="2:2" ht="54.95" customHeight="1" x14ac:dyDescent="0.25">
      <c r="B11975" s="79"/>
    </row>
    <row r="11976" spans="2:2" ht="54.95" customHeight="1" x14ac:dyDescent="0.25">
      <c r="B11976" s="79"/>
    </row>
    <row r="11977" spans="2:2" ht="54.95" customHeight="1" x14ac:dyDescent="0.25">
      <c r="B11977" s="79"/>
    </row>
    <row r="11978" spans="2:2" ht="54.95" customHeight="1" x14ac:dyDescent="0.25">
      <c r="B11978" s="79"/>
    </row>
    <row r="11979" spans="2:2" ht="54.95" customHeight="1" x14ac:dyDescent="0.25">
      <c r="B11979" s="79"/>
    </row>
    <row r="11980" spans="2:2" ht="54.95" customHeight="1" x14ac:dyDescent="0.25">
      <c r="B11980" s="79"/>
    </row>
    <row r="11981" spans="2:2" ht="54.95" customHeight="1" x14ac:dyDescent="0.25">
      <c r="B11981" s="79"/>
    </row>
    <row r="11982" spans="2:2" ht="54.95" customHeight="1" x14ac:dyDescent="0.25">
      <c r="B11982" s="79"/>
    </row>
    <row r="11983" spans="2:2" ht="54.95" customHeight="1" x14ac:dyDescent="0.25">
      <c r="B11983" s="79"/>
    </row>
    <row r="11984" spans="2:2" ht="54.95" customHeight="1" x14ac:dyDescent="0.25">
      <c r="B11984" s="79"/>
    </row>
    <row r="11985" spans="2:2" ht="54.95" customHeight="1" x14ac:dyDescent="0.25">
      <c r="B11985" s="79"/>
    </row>
    <row r="11986" spans="2:2" ht="54.95" customHeight="1" x14ac:dyDescent="0.25">
      <c r="B11986" s="79"/>
    </row>
    <row r="11987" spans="2:2" ht="54.95" customHeight="1" x14ac:dyDescent="0.25">
      <c r="B11987" s="79"/>
    </row>
    <row r="11988" spans="2:2" ht="54.95" customHeight="1" x14ac:dyDescent="0.25">
      <c r="B11988" s="79"/>
    </row>
    <row r="11989" spans="2:2" ht="54.95" customHeight="1" x14ac:dyDescent="0.25">
      <c r="B11989" s="79"/>
    </row>
    <row r="11990" spans="2:2" ht="54.95" customHeight="1" x14ac:dyDescent="0.25">
      <c r="B11990" s="79"/>
    </row>
    <row r="11991" spans="2:2" ht="54.95" customHeight="1" x14ac:dyDescent="0.25">
      <c r="B11991" s="79"/>
    </row>
    <row r="11992" spans="2:2" ht="54.95" customHeight="1" x14ac:dyDescent="0.25">
      <c r="B11992" s="79"/>
    </row>
    <row r="11993" spans="2:2" ht="54.95" customHeight="1" x14ac:dyDescent="0.25">
      <c r="B11993" s="79"/>
    </row>
    <row r="11994" spans="2:2" ht="54.95" customHeight="1" x14ac:dyDescent="0.25">
      <c r="B11994" s="79"/>
    </row>
    <row r="11995" spans="2:2" ht="54.95" customHeight="1" x14ac:dyDescent="0.25">
      <c r="B11995" s="79"/>
    </row>
    <row r="11996" spans="2:2" ht="54.95" customHeight="1" x14ac:dyDescent="0.25">
      <c r="B11996" s="79"/>
    </row>
    <row r="11997" spans="2:2" ht="54.95" customHeight="1" x14ac:dyDescent="0.25">
      <c r="B11997" s="79"/>
    </row>
    <row r="11998" spans="2:2" ht="54.95" customHeight="1" x14ac:dyDescent="0.25">
      <c r="B11998" s="79"/>
    </row>
    <row r="11999" spans="2:2" ht="54.95" customHeight="1" x14ac:dyDescent="0.25">
      <c r="B11999" s="79"/>
    </row>
    <row r="12000" spans="2:2" ht="54.95" customHeight="1" x14ac:dyDescent="0.25">
      <c r="B12000" s="79"/>
    </row>
    <row r="12001" spans="2:2" ht="54.95" customHeight="1" x14ac:dyDescent="0.25">
      <c r="B12001" s="79"/>
    </row>
    <row r="12002" spans="2:2" ht="54.95" customHeight="1" x14ac:dyDescent="0.25">
      <c r="B12002" s="79"/>
    </row>
    <row r="12003" spans="2:2" ht="54.95" customHeight="1" x14ac:dyDescent="0.25">
      <c r="B12003" s="79"/>
    </row>
    <row r="12004" spans="2:2" ht="54.95" customHeight="1" x14ac:dyDescent="0.25">
      <c r="B12004" s="79"/>
    </row>
    <row r="12005" spans="2:2" ht="54.95" customHeight="1" x14ac:dyDescent="0.25">
      <c r="B12005" s="79"/>
    </row>
    <row r="12006" spans="2:2" ht="54.95" customHeight="1" x14ac:dyDescent="0.25">
      <c r="B12006" s="79"/>
    </row>
    <row r="12007" spans="2:2" ht="54.95" customHeight="1" x14ac:dyDescent="0.25">
      <c r="B12007" s="79"/>
    </row>
    <row r="12008" spans="2:2" ht="54.95" customHeight="1" x14ac:dyDescent="0.25">
      <c r="B12008" s="79"/>
    </row>
    <row r="12009" spans="2:2" ht="54.95" customHeight="1" x14ac:dyDescent="0.25">
      <c r="B12009" s="79"/>
    </row>
    <row r="12010" spans="2:2" ht="54.95" customHeight="1" x14ac:dyDescent="0.25">
      <c r="B12010" s="79"/>
    </row>
    <row r="12011" spans="2:2" ht="54.95" customHeight="1" x14ac:dyDescent="0.25">
      <c r="B12011" s="79"/>
    </row>
    <row r="12012" spans="2:2" ht="54.95" customHeight="1" x14ac:dyDescent="0.25">
      <c r="B12012" s="79"/>
    </row>
    <row r="12013" spans="2:2" ht="54.95" customHeight="1" x14ac:dyDescent="0.25">
      <c r="B12013" s="79"/>
    </row>
    <row r="12014" spans="2:2" ht="54.95" customHeight="1" x14ac:dyDescent="0.25">
      <c r="B12014" s="79"/>
    </row>
    <row r="12015" spans="2:2" ht="54.95" customHeight="1" x14ac:dyDescent="0.25">
      <c r="B12015" s="79"/>
    </row>
    <row r="12016" spans="2:2" ht="54.95" customHeight="1" x14ac:dyDescent="0.25">
      <c r="B12016" s="79"/>
    </row>
    <row r="12017" spans="2:2" ht="54.95" customHeight="1" x14ac:dyDescent="0.25">
      <c r="B12017" s="79"/>
    </row>
    <row r="12018" spans="2:2" ht="54.95" customHeight="1" x14ac:dyDescent="0.25">
      <c r="B12018" s="79"/>
    </row>
    <row r="12019" spans="2:2" ht="54.95" customHeight="1" x14ac:dyDescent="0.25">
      <c r="B12019" s="79"/>
    </row>
    <row r="12020" spans="2:2" ht="54.95" customHeight="1" x14ac:dyDescent="0.25">
      <c r="B12020" s="79"/>
    </row>
    <row r="12021" spans="2:2" ht="54.95" customHeight="1" x14ac:dyDescent="0.25">
      <c r="B12021" s="79"/>
    </row>
    <row r="12022" spans="2:2" ht="54.95" customHeight="1" x14ac:dyDescent="0.25">
      <c r="B12022" s="79"/>
    </row>
    <row r="12023" spans="2:2" ht="54.95" customHeight="1" x14ac:dyDescent="0.25">
      <c r="B12023" s="79"/>
    </row>
    <row r="12024" spans="2:2" ht="54.95" customHeight="1" x14ac:dyDescent="0.25">
      <c r="B12024" s="79"/>
    </row>
    <row r="12025" spans="2:2" ht="54.95" customHeight="1" x14ac:dyDescent="0.25">
      <c r="B12025" s="79"/>
    </row>
    <row r="12026" spans="2:2" ht="54.95" customHeight="1" x14ac:dyDescent="0.25">
      <c r="B12026" s="79"/>
    </row>
    <row r="12027" spans="2:2" ht="54.95" customHeight="1" x14ac:dyDescent="0.25">
      <c r="B12027" s="79"/>
    </row>
    <row r="12028" spans="2:2" ht="54.95" customHeight="1" x14ac:dyDescent="0.25">
      <c r="B12028" s="79"/>
    </row>
    <row r="12029" spans="2:2" ht="54.95" customHeight="1" x14ac:dyDescent="0.25">
      <c r="B12029" s="79"/>
    </row>
    <row r="12030" spans="2:2" ht="54.95" customHeight="1" x14ac:dyDescent="0.25">
      <c r="B12030" s="79"/>
    </row>
    <row r="12031" spans="2:2" ht="54.95" customHeight="1" x14ac:dyDescent="0.25">
      <c r="B12031" s="79"/>
    </row>
    <row r="12032" spans="2:2" ht="54.95" customHeight="1" x14ac:dyDescent="0.25">
      <c r="B12032" s="79"/>
    </row>
    <row r="12033" spans="2:2" ht="54.95" customHeight="1" x14ac:dyDescent="0.25">
      <c r="B12033" s="79"/>
    </row>
    <row r="12034" spans="2:2" ht="54.95" customHeight="1" x14ac:dyDescent="0.25">
      <c r="B12034" s="79"/>
    </row>
    <row r="12035" spans="2:2" ht="54.95" customHeight="1" x14ac:dyDescent="0.25">
      <c r="B12035" s="79"/>
    </row>
    <row r="12036" spans="2:2" ht="54.95" customHeight="1" x14ac:dyDescent="0.25">
      <c r="B12036" s="79"/>
    </row>
    <row r="12037" spans="2:2" ht="54.95" customHeight="1" x14ac:dyDescent="0.25">
      <c r="B12037" s="79"/>
    </row>
    <row r="12038" spans="2:2" ht="54.95" customHeight="1" x14ac:dyDescent="0.25">
      <c r="B12038" s="79"/>
    </row>
    <row r="12039" spans="2:2" ht="54.95" customHeight="1" x14ac:dyDescent="0.25">
      <c r="B12039" s="79"/>
    </row>
    <row r="12040" spans="2:2" ht="54.95" customHeight="1" x14ac:dyDescent="0.25">
      <c r="B12040" s="79"/>
    </row>
    <row r="12041" spans="2:2" ht="54.95" customHeight="1" x14ac:dyDescent="0.25">
      <c r="B12041" s="79"/>
    </row>
    <row r="12042" spans="2:2" ht="54.95" customHeight="1" x14ac:dyDescent="0.25">
      <c r="B12042" s="79"/>
    </row>
    <row r="12043" spans="2:2" ht="54.95" customHeight="1" x14ac:dyDescent="0.25">
      <c r="B12043" s="79"/>
    </row>
    <row r="12044" spans="2:2" ht="54.95" customHeight="1" x14ac:dyDescent="0.25">
      <c r="B12044" s="79"/>
    </row>
    <row r="12045" spans="2:2" ht="54.95" customHeight="1" x14ac:dyDescent="0.25">
      <c r="B12045" s="79"/>
    </row>
    <row r="12046" spans="2:2" ht="54.95" customHeight="1" x14ac:dyDescent="0.25">
      <c r="B12046" s="79"/>
    </row>
    <row r="12047" spans="2:2" ht="54.95" customHeight="1" x14ac:dyDescent="0.25">
      <c r="B12047" s="79"/>
    </row>
    <row r="12048" spans="2:2" ht="54.95" customHeight="1" x14ac:dyDescent="0.25">
      <c r="B12048" s="79"/>
    </row>
    <row r="12049" spans="2:2" ht="54.95" customHeight="1" x14ac:dyDescent="0.25">
      <c r="B12049" s="79"/>
    </row>
    <row r="12050" spans="2:2" ht="54.95" customHeight="1" x14ac:dyDescent="0.25">
      <c r="B12050" s="79"/>
    </row>
    <row r="12051" spans="2:2" ht="54.95" customHeight="1" x14ac:dyDescent="0.25">
      <c r="B12051" s="79"/>
    </row>
    <row r="12052" spans="2:2" ht="54.95" customHeight="1" x14ac:dyDescent="0.25">
      <c r="B12052" s="79"/>
    </row>
    <row r="12053" spans="2:2" ht="54.95" customHeight="1" x14ac:dyDescent="0.25">
      <c r="B12053" s="79"/>
    </row>
    <row r="12054" spans="2:2" ht="54.95" customHeight="1" x14ac:dyDescent="0.25">
      <c r="B12054" s="79"/>
    </row>
    <row r="12055" spans="2:2" ht="54.95" customHeight="1" x14ac:dyDescent="0.25">
      <c r="B12055" s="79"/>
    </row>
    <row r="12056" spans="2:2" ht="54.95" customHeight="1" x14ac:dyDescent="0.25">
      <c r="B12056" s="79"/>
    </row>
    <row r="12057" spans="2:2" ht="54.95" customHeight="1" x14ac:dyDescent="0.25">
      <c r="B12057" s="79"/>
    </row>
    <row r="12058" spans="2:2" ht="54.95" customHeight="1" x14ac:dyDescent="0.25">
      <c r="B12058" s="79"/>
    </row>
    <row r="12059" spans="2:2" ht="54.95" customHeight="1" x14ac:dyDescent="0.25">
      <c r="B12059" s="79"/>
    </row>
    <row r="12060" spans="2:2" ht="54.95" customHeight="1" x14ac:dyDescent="0.25">
      <c r="B12060" s="79"/>
    </row>
    <row r="12061" spans="2:2" ht="54.95" customHeight="1" x14ac:dyDescent="0.25">
      <c r="B12061" s="79"/>
    </row>
    <row r="12062" spans="2:2" ht="54.95" customHeight="1" x14ac:dyDescent="0.25">
      <c r="B12062" s="79"/>
    </row>
    <row r="12063" spans="2:2" ht="54.95" customHeight="1" x14ac:dyDescent="0.25">
      <c r="B12063" s="79"/>
    </row>
    <row r="12064" spans="2:2" ht="54.95" customHeight="1" x14ac:dyDescent="0.25">
      <c r="B12064" s="79"/>
    </row>
    <row r="12065" spans="2:2" ht="54.95" customHeight="1" x14ac:dyDescent="0.25">
      <c r="B12065" s="79"/>
    </row>
    <row r="12066" spans="2:2" ht="54.95" customHeight="1" x14ac:dyDescent="0.25">
      <c r="B12066" s="79"/>
    </row>
    <row r="12067" spans="2:2" ht="54.95" customHeight="1" x14ac:dyDescent="0.25">
      <c r="B12067" s="79"/>
    </row>
    <row r="12068" spans="2:2" ht="54.95" customHeight="1" x14ac:dyDescent="0.25">
      <c r="B12068" s="79"/>
    </row>
    <row r="12069" spans="2:2" ht="54.95" customHeight="1" x14ac:dyDescent="0.25">
      <c r="B12069" s="79"/>
    </row>
    <row r="12070" spans="2:2" ht="54.95" customHeight="1" x14ac:dyDescent="0.25">
      <c r="B12070" s="79"/>
    </row>
    <row r="12071" spans="2:2" ht="54.95" customHeight="1" x14ac:dyDescent="0.25">
      <c r="B12071" s="79"/>
    </row>
    <row r="12072" spans="2:2" ht="54.95" customHeight="1" x14ac:dyDescent="0.25">
      <c r="B12072" s="79"/>
    </row>
    <row r="12073" spans="2:2" ht="54.95" customHeight="1" x14ac:dyDescent="0.25">
      <c r="B12073" s="79"/>
    </row>
    <row r="12074" spans="2:2" ht="54.95" customHeight="1" x14ac:dyDescent="0.25">
      <c r="B12074" s="79"/>
    </row>
    <row r="12075" spans="2:2" ht="54.95" customHeight="1" x14ac:dyDescent="0.25">
      <c r="B12075" s="79"/>
    </row>
    <row r="12076" spans="2:2" ht="54.95" customHeight="1" x14ac:dyDescent="0.25">
      <c r="B12076" s="79"/>
    </row>
    <row r="12077" spans="2:2" ht="54.95" customHeight="1" x14ac:dyDescent="0.25">
      <c r="B12077" s="79"/>
    </row>
    <row r="12078" spans="2:2" ht="54.95" customHeight="1" x14ac:dyDescent="0.25">
      <c r="B12078" s="79"/>
    </row>
    <row r="12079" spans="2:2" ht="54.95" customHeight="1" x14ac:dyDescent="0.25">
      <c r="B12079" s="79"/>
    </row>
    <row r="12080" spans="2:2" ht="54.95" customHeight="1" x14ac:dyDescent="0.25">
      <c r="B12080" s="79"/>
    </row>
    <row r="12081" spans="2:2" ht="54.95" customHeight="1" x14ac:dyDescent="0.25">
      <c r="B12081" s="79"/>
    </row>
    <row r="12082" spans="2:2" ht="54.95" customHeight="1" x14ac:dyDescent="0.25">
      <c r="B12082" s="79"/>
    </row>
    <row r="12083" spans="2:2" ht="54.95" customHeight="1" x14ac:dyDescent="0.25">
      <c r="B12083" s="79"/>
    </row>
    <row r="12084" spans="2:2" ht="54.95" customHeight="1" x14ac:dyDescent="0.25">
      <c r="B12084" s="79"/>
    </row>
    <row r="12085" spans="2:2" ht="54.95" customHeight="1" x14ac:dyDescent="0.25">
      <c r="B12085" s="79"/>
    </row>
    <row r="12086" spans="2:2" ht="54.95" customHeight="1" x14ac:dyDescent="0.25">
      <c r="B12086" s="79"/>
    </row>
    <row r="12087" spans="2:2" ht="54.95" customHeight="1" x14ac:dyDescent="0.25">
      <c r="B12087" s="79"/>
    </row>
    <row r="12088" spans="2:2" ht="54.95" customHeight="1" x14ac:dyDescent="0.25">
      <c r="B12088" s="79"/>
    </row>
    <row r="12089" spans="2:2" ht="54.95" customHeight="1" x14ac:dyDescent="0.25">
      <c r="B12089" s="79"/>
    </row>
    <row r="12090" spans="2:2" ht="54.95" customHeight="1" x14ac:dyDescent="0.25">
      <c r="B12090" s="79"/>
    </row>
    <row r="12091" spans="2:2" ht="54.95" customHeight="1" x14ac:dyDescent="0.25">
      <c r="B12091" s="79"/>
    </row>
    <row r="12092" spans="2:2" ht="54.95" customHeight="1" x14ac:dyDescent="0.25">
      <c r="B12092" s="79"/>
    </row>
    <row r="12093" spans="2:2" ht="54.95" customHeight="1" x14ac:dyDescent="0.25">
      <c r="B12093" s="79"/>
    </row>
    <row r="12094" spans="2:2" ht="54.95" customHeight="1" x14ac:dyDescent="0.25">
      <c r="B12094" s="79"/>
    </row>
    <row r="12095" spans="2:2" ht="54.95" customHeight="1" x14ac:dyDescent="0.25">
      <c r="B12095" s="79"/>
    </row>
    <row r="12096" spans="2:2" ht="54.95" customHeight="1" x14ac:dyDescent="0.25">
      <c r="B12096" s="79"/>
    </row>
    <row r="12097" spans="2:2" ht="54.95" customHeight="1" x14ac:dyDescent="0.25">
      <c r="B12097" s="79"/>
    </row>
    <row r="12098" spans="2:2" ht="54.95" customHeight="1" x14ac:dyDescent="0.25">
      <c r="B12098" s="79"/>
    </row>
    <row r="12099" spans="2:2" ht="54.95" customHeight="1" x14ac:dyDescent="0.25">
      <c r="B12099" s="79"/>
    </row>
    <row r="12100" spans="2:2" ht="54.95" customHeight="1" x14ac:dyDescent="0.25">
      <c r="B12100" s="79"/>
    </row>
    <row r="12101" spans="2:2" ht="54.95" customHeight="1" x14ac:dyDescent="0.25">
      <c r="B12101" s="79"/>
    </row>
    <row r="12102" spans="2:2" ht="54.95" customHeight="1" x14ac:dyDescent="0.25">
      <c r="B12102" s="79"/>
    </row>
    <row r="12103" spans="2:2" ht="54.95" customHeight="1" x14ac:dyDescent="0.25">
      <c r="B12103" s="79"/>
    </row>
    <row r="12104" spans="2:2" ht="54.95" customHeight="1" x14ac:dyDescent="0.25">
      <c r="B12104" s="79"/>
    </row>
    <row r="12105" spans="2:2" ht="54.95" customHeight="1" x14ac:dyDescent="0.25">
      <c r="B12105" s="79"/>
    </row>
    <row r="12106" spans="2:2" ht="54.95" customHeight="1" x14ac:dyDescent="0.25">
      <c r="B12106" s="79"/>
    </row>
    <row r="12107" spans="2:2" ht="54.95" customHeight="1" x14ac:dyDescent="0.25">
      <c r="B12107" s="79"/>
    </row>
    <row r="12108" spans="2:2" ht="54.95" customHeight="1" x14ac:dyDescent="0.25">
      <c r="B12108" s="79"/>
    </row>
    <row r="12109" spans="2:2" ht="54.95" customHeight="1" x14ac:dyDescent="0.25">
      <c r="B12109" s="79"/>
    </row>
    <row r="12110" spans="2:2" ht="54.95" customHeight="1" x14ac:dyDescent="0.25">
      <c r="B12110" s="79"/>
    </row>
    <row r="12111" spans="2:2" ht="54.95" customHeight="1" x14ac:dyDescent="0.25">
      <c r="B12111" s="79"/>
    </row>
    <row r="12112" spans="2:2" ht="54.95" customHeight="1" x14ac:dyDescent="0.25">
      <c r="B12112" s="79"/>
    </row>
    <row r="12113" spans="2:2" ht="54.95" customHeight="1" x14ac:dyDescent="0.25">
      <c r="B12113" s="79"/>
    </row>
    <row r="12114" spans="2:2" ht="54.95" customHeight="1" x14ac:dyDescent="0.25">
      <c r="B12114" s="79"/>
    </row>
    <row r="12115" spans="2:2" ht="54.95" customHeight="1" x14ac:dyDescent="0.25">
      <c r="B12115" s="79"/>
    </row>
    <row r="12116" spans="2:2" ht="54.95" customHeight="1" x14ac:dyDescent="0.25">
      <c r="B12116" s="79"/>
    </row>
    <row r="12117" spans="2:2" ht="54.95" customHeight="1" x14ac:dyDescent="0.25">
      <c r="B12117" s="79"/>
    </row>
    <row r="12118" spans="2:2" ht="54.95" customHeight="1" x14ac:dyDescent="0.25">
      <c r="B12118" s="79"/>
    </row>
    <row r="12119" spans="2:2" ht="54.95" customHeight="1" x14ac:dyDescent="0.25">
      <c r="B12119" s="79"/>
    </row>
    <row r="12120" spans="2:2" ht="54.95" customHeight="1" x14ac:dyDescent="0.25">
      <c r="B12120" s="79"/>
    </row>
    <row r="12121" spans="2:2" ht="54.95" customHeight="1" x14ac:dyDescent="0.25">
      <c r="B12121" s="79"/>
    </row>
    <row r="12122" spans="2:2" ht="54.95" customHeight="1" x14ac:dyDescent="0.25">
      <c r="B12122" s="79"/>
    </row>
    <row r="12123" spans="2:2" ht="54.95" customHeight="1" x14ac:dyDescent="0.25">
      <c r="B12123" s="79"/>
    </row>
    <row r="12124" spans="2:2" ht="54.95" customHeight="1" x14ac:dyDescent="0.25">
      <c r="B12124" s="79"/>
    </row>
    <row r="12125" spans="2:2" ht="54.95" customHeight="1" x14ac:dyDescent="0.25">
      <c r="B12125" s="79"/>
    </row>
    <row r="12126" spans="2:2" ht="54.95" customHeight="1" x14ac:dyDescent="0.25">
      <c r="B12126" s="79"/>
    </row>
    <row r="12127" spans="2:2" ht="54.95" customHeight="1" x14ac:dyDescent="0.25">
      <c r="B12127" s="79"/>
    </row>
    <row r="12128" spans="2:2" ht="54.95" customHeight="1" x14ac:dyDescent="0.25">
      <c r="B12128" s="79"/>
    </row>
    <row r="12129" spans="2:2" ht="54.95" customHeight="1" x14ac:dyDescent="0.25">
      <c r="B12129" s="79"/>
    </row>
    <row r="12130" spans="2:2" ht="54.95" customHeight="1" x14ac:dyDescent="0.25">
      <c r="B12130" s="79"/>
    </row>
    <row r="12131" spans="2:2" ht="54.95" customHeight="1" x14ac:dyDescent="0.25">
      <c r="B12131" s="79"/>
    </row>
    <row r="12132" spans="2:2" ht="54.95" customHeight="1" x14ac:dyDescent="0.25">
      <c r="B12132" s="79"/>
    </row>
    <row r="12133" spans="2:2" ht="54.95" customHeight="1" x14ac:dyDescent="0.25">
      <c r="B12133" s="79"/>
    </row>
    <row r="12134" spans="2:2" ht="54.95" customHeight="1" x14ac:dyDescent="0.25">
      <c r="B12134" s="79"/>
    </row>
    <row r="12135" spans="2:2" ht="54.95" customHeight="1" x14ac:dyDescent="0.25">
      <c r="B12135" s="79"/>
    </row>
    <row r="12136" spans="2:2" ht="54.95" customHeight="1" x14ac:dyDescent="0.25">
      <c r="B12136" s="79"/>
    </row>
    <row r="12137" spans="2:2" ht="54.95" customHeight="1" x14ac:dyDescent="0.25">
      <c r="B12137" s="79"/>
    </row>
    <row r="12138" spans="2:2" ht="54.95" customHeight="1" x14ac:dyDescent="0.25">
      <c r="B12138" s="79"/>
    </row>
    <row r="12139" spans="2:2" ht="54.95" customHeight="1" x14ac:dyDescent="0.25">
      <c r="B12139" s="79"/>
    </row>
    <row r="12140" spans="2:2" ht="54.95" customHeight="1" x14ac:dyDescent="0.25">
      <c r="B12140" s="79"/>
    </row>
    <row r="12141" spans="2:2" ht="54.95" customHeight="1" x14ac:dyDescent="0.25">
      <c r="B12141" s="79"/>
    </row>
    <row r="12142" spans="2:2" ht="54.95" customHeight="1" x14ac:dyDescent="0.25">
      <c r="B12142" s="79"/>
    </row>
    <row r="12143" spans="2:2" ht="54.95" customHeight="1" x14ac:dyDescent="0.25">
      <c r="B12143" s="79"/>
    </row>
    <row r="12144" spans="2:2" ht="54.95" customHeight="1" x14ac:dyDescent="0.25">
      <c r="B12144" s="79"/>
    </row>
    <row r="12145" spans="2:2" ht="54.95" customHeight="1" x14ac:dyDescent="0.25">
      <c r="B12145" s="79"/>
    </row>
    <row r="12146" spans="2:2" ht="54.95" customHeight="1" x14ac:dyDescent="0.25">
      <c r="B12146" s="79"/>
    </row>
    <row r="12147" spans="2:2" ht="54.95" customHeight="1" x14ac:dyDescent="0.25">
      <c r="B12147" s="79"/>
    </row>
    <row r="12148" spans="2:2" ht="54.95" customHeight="1" x14ac:dyDescent="0.25">
      <c r="B12148" s="79"/>
    </row>
    <row r="12149" spans="2:2" ht="54.95" customHeight="1" x14ac:dyDescent="0.25">
      <c r="B12149" s="79"/>
    </row>
    <row r="12150" spans="2:2" ht="54.95" customHeight="1" x14ac:dyDescent="0.25">
      <c r="B12150" s="79"/>
    </row>
    <row r="12151" spans="2:2" ht="54.95" customHeight="1" x14ac:dyDescent="0.25">
      <c r="B12151" s="79"/>
    </row>
    <row r="12152" spans="2:2" ht="54.95" customHeight="1" x14ac:dyDescent="0.25">
      <c r="B12152" s="79"/>
    </row>
    <row r="12153" spans="2:2" ht="54.95" customHeight="1" x14ac:dyDescent="0.25">
      <c r="B12153" s="79"/>
    </row>
    <row r="12154" spans="2:2" ht="54.95" customHeight="1" x14ac:dyDescent="0.25">
      <c r="B12154" s="79"/>
    </row>
    <row r="12155" spans="2:2" ht="54.95" customHeight="1" x14ac:dyDescent="0.25">
      <c r="B12155" s="79"/>
    </row>
    <row r="12156" spans="2:2" ht="54.95" customHeight="1" x14ac:dyDescent="0.25">
      <c r="B12156" s="79"/>
    </row>
    <row r="12157" spans="2:2" ht="54.95" customHeight="1" x14ac:dyDescent="0.25">
      <c r="B12157" s="79"/>
    </row>
    <row r="12158" spans="2:2" ht="54.95" customHeight="1" x14ac:dyDescent="0.25">
      <c r="B12158" s="79"/>
    </row>
    <row r="12159" spans="2:2" ht="54.95" customHeight="1" x14ac:dyDescent="0.25">
      <c r="B12159" s="79"/>
    </row>
    <row r="12160" spans="2:2" ht="54.95" customHeight="1" x14ac:dyDescent="0.25">
      <c r="B12160" s="79"/>
    </row>
    <row r="12161" spans="2:2" ht="54.95" customHeight="1" x14ac:dyDescent="0.25">
      <c r="B12161" s="79"/>
    </row>
    <row r="12162" spans="2:2" ht="54.95" customHeight="1" x14ac:dyDescent="0.25">
      <c r="B12162" s="79"/>
    </row>
    <row r="12163" spans="2:2" ht="54.95" customHeight="1" x14ac:dyDescent="0.25">
      <c r="B12163" s="79"/>
    </row>
    <row r="12164" spans="2:2" ht="54.95" customHeight="1" x14ac:dyDescent="0.25">
      <c r="B12164" s="79"/>
    </row>
    <row r="12165" spans="2:2" ht="54.95" customHeight="1" x14ac:dyDescent="0.25">
      <c r="B12165" s="79"/>
    </row>
    <row r="12166" spans="2:2" ht="54.95" customHeight="1" x14ac:dyDescent="0.25">
      <c r="B12166" s="79"/>
    </row>
    <row r="12167" spans="2:2" ht="54.95" customHeight="1" x14ac:dyDescent="0.25">
      <c r="B12167" s="79"/>
    </row>
    <row r="12168" spans="2:2" ht="54.95" customHeight="1" x14ac:dyDescent="0.25">
      <c r="B12168" s="79"/>
    </row>
    <row r="12169" spans="2:2" ht="54.95" customHeight="1" x14ac:dyDescent="0.25">
      <c r="B12169" s="79"/>
    </row>
    <row r="12170" spans="2:2" ht="54.95" customHeight="1" x14ac:dyDescent="0.25">
      <c r="B12170" s="79"/>
    </row>
    <row r="12171" spans="2:2" ht="54.95" customHeight="1" x14ac:dyDescent="0.25">
      <c r="B12171" s="79"/>
    </row>
    <row r="12172" spans="2:2" ht="54.95" customHeight="1" x14ac:dyDescent="0.25">
      <c r="B12172" s="79"/>
    </row>
    <row r="12173" spans="2:2" ht="54.95" customHeight="1" x14ac:dyDescent="0.25">
      <c r="B12173" s="79"/>
    </row>
    <row r="12174" spans="2:2" ht="54.95" customHeight="1" x14ac:dyDescent="0.25">
      <c r="B12174" s="79"/>
    </row>
    <row r="12175" spans="2:2" ht="54.95" customHeight="1" x14ac:dyDescent="0.25">
      <c r="B12175" s="79"/>
    </row>
    <row r="12176" spans="2:2" ht="54.95" customHeight="1" x14ac:dyDescent="0.25">
      <c r="B12176" s="79"/>
    </row>
    <row r="12177" spans="2:2" ht="54.95" customHeight="1" x14ac:dyDescent="0.25">
      <c r="B12177" s="79"/>
    </row>
    <row r="12178" spans="2:2" ht="54.95" customHeight="1" x14ac:dyDescent="0.25">
      <c r="B12178" s="79"/>
    </row>
    <row r="12179" spans="2:2" ht="54.95" customHeight="1" x14ac:dyDescent="0.25">
      <c r="B12179" s="79"/>
    </row>
    <row r="12180" spans="2:2" ht="54.95" customHeight="1" x14ac:dyDescent="0.25">
      <c r="B12180" s="79"/>
    </row>
    <row r="12181" spans="2:2" ht="54.95" customHeight="1" x14ac:dyDescent="0.25">
      <c r="B12181" s="79"/>
    </row>
    <row r="12182" spans="2:2" ht="54.95" customHeight="1" x14ac:dyDescent="0.25">
      <c r="B12182" s="79"/>
    </row>
    <row r="12183" spans="2:2" ht="54.95" customHeight="1" x14ac:dyDescent="0.25">
      <c r="B12183" s="79"/>
    </row>
    <row r="12184" spans="2:2" ht="54.95" customHeight="1" x14ac:dyDescent="0.25">
      <c r="B12184" s="79"/>
    </row>
    <row r="12185" spans="2:2" ht="54.95" customHeight="1" x14ac:dyDescent="0.25">
      <c r="B12185" s="79"/>
    </row>
    <row r="12186" spans="2:2" ht="54.95" customHeight="1" x14ac:dyDescent="0.25">
      <c r="B12186" s="79"/>
    </row>
    <row r="12187" spans="2:2" ht="54.95" customHeight="1" x14ac:dyDescent="0.25">
      <c r="B12187" s="79"/>
    </row>
    <row r="12188" spans="2:2" ht="54.95" customHeight="1" x14ac:dyDescent="0.25">
      <c r="B12188" s="79"/>
    </row>
    <row r="12189" spans="2:2" ht="54.95" customHeight="1" x14ac:dyDescent="0.25">
      <c r="B12189" s="79"/>
    </row>
    <row r="12190" spans="2:2" ht="54.95" customHeight="1" x14ac:dyDescent="0.25">
      <c r="B12190" s="79"/>
    </row>
    <row r="12191" spans="2:2" ht="54.95" customHeight="1" x14ac:dyDescent="0.25">
      <c r="B12191" s="79"/>
    </row>
    <row r="12192" spans="2:2" ht="54.95" customHeight="1" x14ac:dyDescent="0.25">
      <c r="B12192" s="79"/>
    </row>
    <row r="12193" spans="2:2" ht="54.95" customHeight="1" x14ac:dyDescent="0.25">
      <c r="B12193" s="79"/>
    </row>
    <row r="12194" spans="2:2" ht="54.95" customHeight="1" x14ac:dyDescent="0.25">
      <c r="B12194" s="79"/>
    </row>
    <row r="12195" spans="2:2" ht="54.95" customHeight="1" x14ac:dyDescent="0.25">
      <c r="B12195" s="79"/>
    </row>
    <row r="12196" spans="2:2" ht="54.95" customHeight="1" x14ac:dyDescent="0.25">
      <c r="B12196" s="79"/>
    </row>
    <row r="12197" spans="2:2" ht="54.95" customHeight="1" x14ac:dyDescent="0.25">
      <c r="B12197" s="79"/>
    </row>
    <row r="12198" spans="2:2" ht="54.95" customHeight="1" x14ac:dyDescent="0.25">
      <c r="B12198" s="79"/>
    </row>
    <row r="12199" spans="2:2" ht="54.95" customHeight="1" x14ac:dyDescent="0.25">
      <c r="B12199" s="79"/>
    </row>
    <row r="12200" spans="2:2" ht="54.95" customHeight="1" x14ac:dyDescent="0.25">
      <c r="B12200" s="79"/>
    </row>
    <row r="12201" spans="2:2" ht="54.95" customHeight="1" x14ac:dyDescent="0.25">
      <c r="B12201" s="79"/>
    </row>
    <row r="12202" spans="2:2" ht="54.95" customHeight="1" x14ac:dyDescent="0.25">
      <c r="B12202" s="79"/>
    </row>
    <row r="12203" spans="2:2" ht="54.95" customHeight="1" x14ac:dyDescent="0.25">
      <c r="B12203" s="79"/>
    </row>
    <row r="12204" spans="2:2" ht="54.95" customHeight="1" x14ac:dyDescent="0.25">
      <c r="B12204" s="79"/>
    </row>
    <row r="12205" spans="2:2" ht="54.95" customHeight="1" x14ac:dyDescent="0.25">
      <c r="B12205" s="79"/>
    </row>
    <row r="12206" spans="2:2" ht="54.95" customHeight="1" x14ac:dyDescent="0.25">
      <c r="B12206" s="79"/>
    </row>
    <row r="12207" spans="2:2" ht="54.95" customHeight="1" x14ac:dyDescent="0.25">
      <c r="B12207" s="79"/>
    </row>
    <row r="12208" spans="2:2" ht="54.95" customHeight="1" x14ac:dyDescent="0.25">
      <c r="B12208" s="79"/>
    </row>
    <row r="12209" spans="2:2" ht="54.95" customHeight="1" x14ac:dyDescent="0.25">
      <c r="B12209" s="79"/>
    </row>
    <row r="12210" spans="2:2" ht="54.95" customHeight="1" x14ac:dyDescent="0.25">
      <c r="B12210" s="79"/>
    </row>
    <row r="12211" spans="2:2" ht="54.95" customHeight="1" x14ac:dyDescent="0.25">
      <c r="B12211" s="79"/>
    </row>
    <row r="12212" spans="2:2" ht="54.95" customHeight="1" x14ac:dyDescent="0.25">
      <c r="B12212" s="79"/>
    </row>
    <row r="12213" spans="2:2" ht="54.95" customHeight="1" x14ac:dyDescent="0.25">
      <c r="B12213" s="79"/>
    </row>
    <row r="12214" spans="2:2" ht="54.95" customHeight="1" x14ac:dyDescent="0.25">
      <c r="B12214" s="79"/>
    </row>
    <row r="12215" spans="2:2" ht="54.95" customHeight="1" x14ac:dyDescent="0.25">
      <c r="B12215" s="79"/>
    </row>
    <row r="12216" spans="2:2" ht="54.95" customHeight="1" x14ac:dyDescent="0.25">
      <c r="B12216" s="79"/>
    </row>
    <row r="12217" spans="2:2" ht="54.95" customHeight="1" x14ac:dyDescent="0.25">
      <c r="B12217" s="79"/>
    </row>
    <row r="12218" spans="2:2" ht="54.95" customHeight="1" x14ac:dyDescent="0.25">
      <c r="B12218" s="79"/>
    </row>
    <row r="12219" spans="2:2" ht="54.95" customHeight="1" x14ac:dyDescent="0.25">
      <c r="B12219" s="79"/>
    </row>
    <row r="12220" spans="2:2" ht="54.95" customHeight="1" x14ac:dyDescent="0.25">
      <c r="B12220" s="79"/>
    </row>
    <row r="12221" spans="2:2" ht="54.95" customHeight="1" x14ac:dyDescent="0.25">
      <c r="B12221" s="79"/>
    </row>
    <row r="12222" spans="2:2" ht="54.95" customHeight="1" x14ac:dyDescent="0.25">
      <c r="B12222" s="79"/>
    </row>
    <row r="12223" spans="2:2" ht="54.95" customHeight="1" x14ac:dyDescent="0.25">
      <c r="B12223" s="79"/>
    </row>
    <row r="12224" spans="2:2" ht="54.95" customHeight="1" x14ac:dyDescent="0.25">
      <c r="B12224" s="79"/>
    </row>
    <row r="12225" spans="2:2" ht="54.95" customHeight="1" x14ac:dyDescent="0.25">
      <c r="B12225" s="79"/>
    </row>
    <row r="12226" spans="2:2" ht="54.95" customHeight="1" x14ac:dyDescent="0.25">
      <c r="B12226" s="79"/>
    </row>
    <row r="12227" spans="2:2" ht="54.95" customHeight="1" x14ac:dyDescent="0.25">
      <c r="B12227" s="79"/>
    </row>
    <row r="12228" spans="2:2" ht="54.95" customHeight="1" x14ac:dyDescent="0.25">
      <c r="B12228" s="79"/>
    </row>
    <row r="12229" spans="2:2" ht="54.95" customHeight="1" x14ac:dyDescent="0.25">
      <c r="B12229" s="79"/>
    </row>
    <row r="12230" spans="2:2" ht="54.95" customHeight="1" x14ac:dyDescent="0.25">
      <c r="B12230" s="79"/>
    </row>
    <row r="12231" spans="2:2" ht="54.95" customHeight="1" x14ac:dyDescent="0.25">
      <c r="B12231" s="79"/>
    </row>
    <row r="12232" spans="2:2" ht="54.95" customHeight="1" x14ac:dyDescent="0.25">
      <c r="B12232" s="79"/>
    </row>
    <row r="12233" spans="2:2" ht="54.95" customHeight="1" x14ac:dyDescent="0.25">
      <c r="B12233" s="79"/>
    </row>
    <row r="12234" spans="2:2" ht="54.95" customHeight="1" x14ac:dyDescent="0.25">
      <c r="B12234" s="79"/>
    </row>
    <row r="12235" spans="2:2" ht="54.95" customHeight="1" x14ac:dyDescent="0.25">
      <c r="B12235" s="79"/>
    </row>
    <row r="12236" spans="2:2" ht="54.95" customHeight="1" x14ac:dyDescent="0.25">
      <c r="B12236" s="79"/>
    </row>
    <row r="12237" spans="2:2" ht="54.95" customHeight="1" x14ac:dyDescent="0.25">
      <c r="B12237" s="79"/>
    </row>
    <row r="12238" spans="2:2" ht="54.95" customHeight="1" x14ac:dyDescent="0.25">
      <c r="B12238" s="79"/>
    </row>
    <row r="12239" spans="2:2" ht="54.95" customHeight="1" x14ac:dyDescent="0.25">
      <c r="B12239" s="79"/>
    </row>
    <row r="12240" spans="2:2" ht="54.95" customHeight="1" x14ac:dyDescent="0.25">
      <c r="B12240" s="79"/>
    </row>
    <row r="12241" spans="2:2" ht="54.95" customHeight="1" x14ac:dyDescent="0.25">
      <c r="B12241" s="79"/>
    </row>
    <row r="12242" spans="2:2" ht="54.95" customHeight="1" x14ac:dyDescent="0.25">
      <c r="B12242" s="79"/>
    </row>
    <row r="12243" spans="2:2" ht="54.95" customHeight="1" x14ac:dyDescent="0.25">
      <c r="B12243" s="79"/>
    </row>
    <row r="12244" spans="2:2" ht="54.95" customHeight="1" x14ac:dyDescent="0.25">
      <c r="B12244" s="79"/>
    </row>
    <row r="12245" spans="2:2" ht="54.95" customHeight="1" x14ac:dyDescent="0.25">
      <c r="B12245" s="79"/>
    </row>
    <row r="12246" spans="2:2" ht="54.95" customHeight="1" x14ac:dyDescent="0.25">
      <c r="B12246" s="79"/>
    </row>
    <row r="12247" spans="2:2" ht="54.95" customHeight="1" x14ac:dyDescent="0.25">
      <c r="B12247" s="79"/>
    </row>
    <row r="12248" spans="2:2" ht="54.95" customHeight="1" x14ac:dyDescent="0.25">
      <c r="B12248" s="79"/>
    </row>
    <row r="12249" spans="2:2" ht="54.95" customHeight="1" x14ac:dyDescent="0.25">
      <c r="B12249" s="79"/>
    </row>
    <row r="12250" spans="2:2" ht="54.95" customHeight="1" x14ac:dyDescent="0.25">
      <c r="B12250" s="79"/>
    </row>
    <row r="12251" spans="2:2" ht="54.95" customHeight="1" x14ac:dyDescent="0.25">
      <c r="B12251" s="79"/>
    </row>
    <row r="12252" spans="2:2" ht="54.95" customHeight="1" x14ac:dyDescent="0.25">
      <c r="B12252" s="79"/>
    </row>
    <row r="12253" spans="2:2" ht="54.95" customHeight="1" x14ac:dyDescent="0.25">
      <c r="B12253" s="79"/>
    </row>
    <row r="12254" spans="2:2" ht="54.95" customHeight="1" x14ac:dyDescent="0.25">
      <c r="B12254" s="79"/>
    </row>
    <row r="12255" spans="2:2" ht="54.95" customHeight="1" x14ac:dyDescent="0.25">
      <c r="B12255" s="79"/>
    </row>
    <row r="12256" spans="2:2" ht="54.95" customHeight="1" x14ac:dyDescent="0.25">
      <c r="B12256" s="79"/>
    </row>
    <row r="12257" spans="2:2" ht="54.95" customHeight="1" x14ac:dyDescent="0.25">
      <c r="B12257" s="79"/>
    </row>
    <row r="12258" spans="2:2" ht="54.95" customHeight="1" x14ac:dyDescent="0.25">
      <c r="B12258" s="79"/>
    </row>
    <row r="12259" spans="2:2" ht="54.95" customHeight="1" x14ac:dyDescent="0.25">
      <c r="B12259" s="79"/>
    </row>
    <row r="12260" spans="2:2" ht="54.95" customHeight="1" x14ac:dyDescent="0.25">
      <c r="B12260" s="79"/>
    </row>
    <row r="12261" spans="2:2" ht="54.95" customHeight="1" x14ac:dyDescent="0.25">
      <c r="B12261" s="79"/>
    </row>
    <row r="12262" spans="2:2" ht="54.95" customHeight="1" x14ac:dyDescent="0.25">
      <c r="B12262" s="79"/>
    </row>
    <row r="12263" spans="2:2" ht="54.95" customHeight="1" x14ac:dyDescent="0.25">
      <c r="B12263" s="79"/>
    </row>
    <row r="12264" spans="2:2" ht="54.95" customHeight="1" x14ac:dyDescent="0.25">
      <c r="B12264" s="79"/>
    </row>
    <row r="12265" spans="2:2" ht="54.95" customHeight="1" x14ac:dyDescent="0.25">
      <c r="B12265" s="79"/>
    </row>
    <row r="12266" spans="2:2" ht="54.95" customHeight="1" x14ac:dyDescent="0.25">
      <c r="B12266" s="79"/>
    </row>
    <row r="12267" spans="2:2" ht="54.95" customHeight="1" x14ac:dyDescent="0.25">
      <c r="B12267" s="79"/>
    </row>
    <row r="12268" spans="2:2" ht="54.95" customHeight="1" x14ac:dyDescent="0.25">
      <c r="B12268" s="79"/>
    </row>
    <row r="12269" spans="2:2" ht="54.95" customHeight="1" x14ac:dyDescent="0.25">
      <c r="B12269" s="79"/>
    </row>
    <row r="12270" spans="2:2" ht="54.95" customHeight="1" x14ac:dyDescent="0.25">
      <c r="B12270" s="79"/>
    </row>
    <row r="12271" spans="2:2" ht="54.95" customHeight="1" x14ac:dyDescent="0.25">
      <c r="B12271" s="79"/>
    </row>
    <row r="12272" spans="2:2" ht="54.95" customHeight="1" x14ac:dyDescent="0.25">
      <c r="B12272" s="79"/>
    </row>
    <row r="12273" spans="2:2" ht="54.95" customHeight="1" x14ac:dyDescent="0.25">
      <c r="B12273" s="79"/>
    </row>
    <row r="12274" spans="2:2" ht="54.95" customHeight="1" x14ac:dyDescent="0.25">
      <c r="B12274" s="79"/>
    </row>
    <row r="12275" spans="2:2" ht="54.95" customHeight="1" x14ac:dyDescent="0.25">
      <c r="B12275" s="79"/>
    </row>
    <row r="12276" spans="2:2" ht="54.95" customHeight="1" x14ac:dyDescent="0.25">
      <c r="B12276" s="79"/>
    </row>
    <row r="12277" spans="2:2" ht="54.95" customHeight="1" x14ac:dyDescent="0.25">
      <c r="B12277" s="79"/>
    </row>
    <row r="12278" spans="2:2" ht="54.95" customHeight="1" x14ac:dyDescent="0.25">
      <c r="B12278" s="79"/>
    </row>
    <row r="12279" spans="2:2" ht="54.95" customHeight="1" x14ac:dyDescent="0.25">
      <c r="B12279" s="79"/>
    </row>
    <row r="12280" spans="2:2" ht="54.95" customHeight="1" x14ac:dyDescent="0.25">
      <c r="B12280" s="79"/>
    </row>
    <row r="12281" spans="2:2" ht="54.95" customHeight="1" x14ac:dyDescent="0.25">
      <c r="B12281" s="79"/>
    </row>
    <row r="12282" spans="2:2" ht="54.95" customHeight="1" x14ac:dyDescent="0.25">
      <c r="B12282" s="79"/>
    </row>
    <row r="12283" spans="2:2" ht="54.95" customHeight="1" x14ac:dyDescent="0.25">
      <c r="B12283" s="79"/>
    </row>
    <row r="12284" spans="2:2" ht="54.95" customHeight="1" x14ac:dyDescent="0.25">
      <c r="B12284" s="79"/>
    </row>
    <row r="12285" spans="2:2" ht="54.95" customHeight="1" x14ac:dyDescent="0.25">
      <c r="B12285" s="79"/>
    </row>
    <row r="12286" spans="2:2" ht="54.95" customHeight="1" x14ac:dyDescent="0.25">
      <c r="B12286" s="79"/>
    </row>
    <row r="12287" spans="2:2" ht="54.95" customHeight="1" x14ac:dyDescent="0.25">
      <c r="B12287" s="79"/>
    </row>
    <row r="12288" spans="2:2" ht="54.95" customHeight="1" x14ac:dyDescent="0.25">
      <c r="B12288" s="79"/>
    </row>
    <row r="12289" spans="2:2" ht="54.95" customHeight="1" x14ac:dyDescent="0.25">
      <c r="B12289" s="79"/>
    </row>
    <row r="12290" spans="2:2" ht="54.95" customHeight="1" x14ac:dyDescent="0.25">
      <c r="B12290" s="79"/>
    </row>
    <row r="12291" spans="2:2" ht="54.95" customHeight="1" x14ac:dyDescent="0.25">
      <c r="B12291" s="79"/>
    </row>
    <row r="12292" spans="2:2" ht="54.95" customHeight="1" x14ac:dyDescent="0.25">
      <c r="B12292" s="79"/>
    </row>
    <row r="12293" spans="2:2" ht="54.95" customHeight="1" x14ac:dyDescent="0.25">
      <c r="B12293" s="79"/>
    </row>
    <row r="12294" spans="2:2" ht="54.95" customHeight="1" x14ac:dyDescent="0.25">
      <c r="B12294" s="79"/>
    </row>
    <row r="12295" spans="2:2" ht="54.95" customHeight="1" x14ac:dyDescent="0.25">
      <c r="B12295" s="79"/>
    </row>
    <row r="12296" spans="2:2" ht="54.95" customHeight="1" x14ac:dyDescent="0.25">
      <c r="B12296" s="79"/>
    </row>
    <row r="12297" spans="2:2" ht="54.95" customHeight="1" x14ac:dyDescent="0.25">
      <c r="B12297" s="79"/>
    </row>
    <row r="12298" spans="2:2" ht="54.95" customHeight="1" x14ac:dyDescent="0.25">
      <c r="B12298" s="79"/>
    </row>
    <row r="12299" spans="2:2" ht="54.95" customHeight="1" x14ac:dyDescent="0.25">
      <c r="B12299" s="79"/>
    </row>
    <row r="12300" spans="2:2" ht="54.95" customHeight="1" x14ac:dyDescent="0.25">
      <c r="B12300" s="79"/>
    </row>
    <row r="12301" spans="2:2" ht="54.95" customHeight="1" x14ac:dyDescent="0.25">
      <c r="B12301" s="79"/>
    </row>
    <row r="12302" spans="2:2" ht="54.95" customHeight="1" x14ac:dyDescent="0.25">
      <c r="B12302" s="79"/>
    </row>
    <row r="12303" spans="2:2" ht="54.95" customHeight="1" x14ac:dyDescent="0.25">
      <c r="B12303" s="79"/>
    </row>
    <row r="12304" spans="2:2" ht="54.95" customHeight="1" x14ac:dyDescent="0.25">
      <c r="B12304" s="79"/>
    </row>
    <row r="12305" spans="2:2" ht="54.95" customHeight="1" x14ac:dyDescent="0.25">
      <c r="B12305" s="79"/>
    </row>
    <row r="12306" spans="2:2" ht="54.95" customHeight="1" x14ac:dyDescent="0.25">
      <c r="B12306" s="79"/>
    </row>
    <row r="12307" spans="2:2" ht="54.95" customHeight="1" x14ac:dyDescent="0.25">
      <c r="B12307" s="79"/>
    </row>
    <row r="12308" spans="2:2" ht="54.95" customHeight="1" x14ac:dyDescent="0.25">
      <c r="B12308" s="79"/>
    </row>
    <row r="12309" spans="2:2" ht="54.95" customHeight="1" x14ac:dyDescent="0.25">
      <c r="B12309" s="79"/>
    </row>
    <row r="12310" spans="2:2" ht="54.95" customHeight="1" x14ac:dyDescent="0.25">
      <c r="B12310" s="79"/>
    </row>
    <row r="12311" spans="2:2" ht="54.95" customHeight="1" x14ac:dyDescent="0.25">
      <c r="B12311" s="79"/>
    </row>
    <row r="12312" spans="2:2" ht="54.95" customHeight="1" x14ac:dyDescent="0.25">
      <c r="B12312" s="79"/>
    </row>
    <row r="12313" spans="2:2" ht="54.95" customHeight="1" x14ac:dyDescent="0.25">
      <c r="B12313" s="79"/>
    </row>
    <row r="12314" spans="2:2" ht="54.95" customHeight="1" x14ac:dyDescent="0.25">
      <c r="B12314" s="79"/>
    </row>
    <row r="12315" spans="2:2" ht="54.95" customHeight="1" x14ac:dyDescent="0.25">
      <c r="B12315" s="79"/>
    </row>
    <row r="12316" spans="2:2" ht="54.95" customHeight="1" x14ac:dyDescent="0.25">
      <c r="B12316" s="79"/>
    </row>
    <row r="12317" spans="2:2" ht="54.95" customHeight="1" x14ac:dyDescent="0.25">
      <c r="B12317" s="79"/>
    </row>
    <row r="12318" spans="2:2" ht="54.95" customHeight="1" x14ac:dyDescent="0.25">
      <c r="B12318" s="79"/>
    </row>
    <row r="12319" spans="2:2" ht="54.95" customHeight="1" x14ac:dyDescent="0.25">
      <c r="B12319" s="79"/>
    </row>
    <row r="12320" spans="2:2" ht="54.95" customHeight="1" x14ac:dyDescent="0.25">
      <c r="B12320" s="79"/>
    </row>
    <row r="12321" spans="2:2" ht="54.95" customHeight="1" x14ac:dyDescent="0.25">
      <c r="B12321" s="79"/>
    </row>
    <row r="12322" spans="2:2" ht="54.95" customHeight="1" x14ac:dyDescent="0.25">
      <c r="B12322" s="79"/>
    </row>
    <row r="12323" spans="2:2" ht="54.95" customHeight="1" x14ac:dyDescent="0.25">
      <c r="B12323" s="79"/>
    </row>
    <row r="12324" spans="2:2" ht="54.95" customHeight="1" x14ac:dyDescent="0.25">
      <c r="B12324" s="79"/>
    </row>
    <row r="12325" spans="2:2" ht="54.95" customHeight="1" x14ac:dyDescent="0.25">
      <c r="B12325" s="79"/>
    </row>
    <row r="12326" spans="2:2" ht="54.95" customHeight="1" x14ac:dyDescent="0.25">
      <c r="B12326" s="79"/>
    </row>
    <row r="12327" spans="2:2" ht="54.95" customHeight="1" x14ac:dyDescent="0.25">
      <c r="B12327" s="79"/>
    </row>
    <row r="12328" spans="2:2" ht="54.95" customHeight="1" x14ac:dyDescent="0.25">
      <c r="B12328" s="79"/>
    </row>
    <row r="12329" spans="2:2" ht="54.95" customHeight="1" x14ac:dyDescent="0.25">
      <c r="B12329" s="79"/>
    </row>
    <row r="12330" spans="2:2" ht="54.95" customHeight="1" x14ac:dyDescent="0.25">
      <c r="B12330" s="79"/>
    </row>
    <row r="12331" spans="2:2" ht="54.95" customHeight="1" x14ac:dyDescent="0.25">
      <c r="B12331" s="79"/>
    </row>
    <row r="12332" spans="2:2" ht="54.95" customHeight="1" x14ac:dyDescent="0.25">
      <c r="B12332" s="79"/>
    </row>
    <row r="12333" spans="2:2" ht="54.95" customHeight="1" x14ac:dyDescent="0.25">
      <c r="B12333" s="79"/>
    </row>
    <row r="12334" spans="2:2" ht="54.95" customHeight="1" x14ac:dyDescent="0.25">
      <c r="B12334" s="79"/>
    </row>
    <row r="12335" spans="2:2" ht="54.95" customHeight="1" x14ac:dyDescent="0.25">
      <c r="B12335" s="79"/>
    </row>
    <row r="12336" spans="2:2" ht="54.95" customHeight="1" x14ac:dyDescent="0.25">
      <c r="B12336" s="79"/>
    </row>
    <row r="12337" spans="2:2" ht="54.95" customHeight="1" x14ac:dyDescent="0.25">
      <c r="B12337" s="79"/>
    </row>
    <row r="12338" spans="2:2" ht="54.95" customHeight="1" x14ac:dyDescent="0.25">
      <c r="B12338" s="79"/>
    </row>
    <row r="12339" spans="2:2" ht="54.95" customHeight="1" x14ac:dyDescent="0.25">
      <c r="B12339" s="79"/>
    </row>
    <row r="12340" spans="2:2" ht="54.95" customHeight="1" x14ac:dyDescent="0.25">
      <c r="B12340" s="79"/>
    </row>
    <row r="12341" spans="2:2" ht="54.95" customHeight="1" x14ac:dyDescent="0.25">
      <c r="B12341" s="79"/>
    </row>
    <row r="12342" spans="2:2" ht="54.95" customHeight="1" x14ac:dyDescent="0.25">
      <c r="B12342" s="79"/>
    </row>
    <row r="12343" spans="2:2" ht="54.95" customHeight="1" x14ac:dyDescent="0.25">
      <c r="B12343" s="79"/>
    </row>
    <row r="12344" spans="2:2" ht="54.95" customHeight="1" x14ac:dyDescent="0.25">
      <c r="B12344" s="79"/>
    </row>
    <row r="12345" spans="2:2" ht="54.95" customHeight="1" x14ac:dyDescent="0.25">
      <c r="B12345" s="79"/>
    </row>
    <row r="12346" spans="2:2" ht="54.95" customHeight="1" x14ac:dyDescent="0.25">
      <c r="B12346" s="79"/>
    </row>
    <row r="12347" spans="2:2" ht="54.95" customHeight="1" x14ac:dyDescent="0.25">
      <c r="B12347" s="79"/>
    </row>
    <row r="12348" spans="2:2" ht="54.95" customHeight="1" x14ac:dyDescent="0.25">
      <c r="B12348" s="79"/>
    </row>
    <row r="12349" spans="2:2" ht="54.95" customHeight="1" x14ac:dyDescent="0.25">
      <c r="B12349" s="79"/>
    </row>
    <row r="12350" spans="2:2" ht="54.95" customHeight="1" x14ac:dyDescent="0.25">
      <c r="B12350" s="79"/>
    </row>
    <row r="12351" spans="2:2" ht="54.95" customHeight="1" x14ac:dyDescent="0.25">
      <c r="B12351" s="79"/>
    </row>
    <row r="12352" spans="2:2" ht="54.95" customHeight="1" x14ac:dyDescent="0.25">
      <c r="B12352" s="79"/>
    </row>
    <row r="12353" spans="2:2" ht="54.95" customHeight="1" x14ac:dyDescent="0.25">
      <c r="B12353" s="79"/>
    </row>
    <row r="12354" spans="2:2" ht="54.95" customHeight="1" x14ac:dyDescent="0.25">
      <c r="B12354" s="79"/>
    </row>
    <row r="12355" spans="2:2" ht="54.95" customHeight="1" x14ac:dyDescent="0.25">
      <c r="B12355" s="79"/>
    </row>
    <row r="12356" spans="2:2" ht="54.95" customHeight="1" x14ac:dyDescent="0.25">
      <c r="B12356" s="79"/>
    </row>
    <row r="12357" spans="2:2" ht="54.95" customHeight="1" x14ac:dyDescent="0.25">
      <c r="B12357" s="79"/>
    </row>
    <row r="12358" spans="2:2" ht="54.95" customHeight="1" x14ac:dyDescent="0.25">
      <c r="B12358" s="79"/>
    </row>
    <row r="12359" spans="2:2" ht="54.95" customHeight="1" x14ac:dyDescent="0.25">
      <c r="B12359" s="79"/>
    </row>
    <row r="12360" spans="2:2" ht="54.95" customHeight="1" x14ac:dyDescent="0.25">
      <c r="B12360" s="79"/>
    </row>
    <row r="12361" spans="2:2" ht="54.95" customHeight="1" x14ac:dyDescent="0.25">
      <c r="B12361" s="79"/>
    </row>
    <row r="12362" spans="2:2" ht="54.95" customHeight="1" x14ac:dyDescent="0.25">
      <c r="B12362" s="79"/>
    </row>
    <row r="12363" spans="2:2" ht="54.95" customHeight="1" x14ac:dyDescent="0.25">
      <c r="B12363" s="79"/>
    </row>
    <row r="12364" spans="2:2" ht="54.95" customHeight="1" x14ac:dyDescent="0.25">
      <c r="B12364" s="79"/>
    </row>
    <row r="12365" spans="2:2" ht="54.95" customHeight="1" x14ac:dyDescent="0.25">
      <c r="B12365" s="79"/>
    </row>
    <row r="12366" spans="2:2" ht="54.95" customHeight="1" x14ac:dyDescent="0.25">
      <c r="B12366" s="79"/>
    </row>
    <row r="12367" spans="2:2" ht="54.95" customHeight="1" x14ac:dyDescent="0.25">
      <c r="B12367" s="79"/>
    </row>
    <row r="12368" spans="2:2" ht="54.95" customHeight="1" x14ac:dyDescent="0.25">
      <c r="B12368" s="79"/>
    </row>
    <row r="12369" spans="2:2" ht="54.95" customHeight="1" x14ac:dyDescent="0.25">
      <c r="B12369" s="79"/>
    </row>
    <row r="12370" spans="2:2" ht="54.95" customHeight="1" x14ac:dyDescent="0.25">
      <c r="B12370" s="79"/>
    </row>
    <row r="12371" spans="2:2" ht="54.95" customHeight="1" x14ac:dyDescent="0.25">
      <c r="B12371" s="79"/>
    </row>
    <row r="12372" spans="2:2" ht="54.95" customHeight="1" x14ac:dyDescent="0.25">
      <c r="B12372" s="79"/>
    </row>
    <row r="12373" spans="2:2" ht="54.95" customHeight="1" x14ac:dyDescent="0.25">
      <c r="B12373" s="79"/>
    </row>
    <row r="12374" spans="2:2" ht="54.95" customHeight="1" x14ac:dyDescent="0.25">
      <c r="B12374" s="79"/>
    </row>
    <row r="12375" spans="2:2" ht="54.95" customHeight="1" x14ac:dyDescent="0.25">
      <c r="B12375" s="79"/>
    </row>
    <row r="12376" spans="2:2" ht="54.95" customHeight="1" x14ac:dyDescent="0.25">
      <c r="B12376" s="79"/>
    </row>
    <row r="12377" spans="2:2" ht="54.95" customHeight="1" x14ac:dyDescent="0.25">
      <c r="B12377" s="79"/>
    </row>
    <row r="12378" spans="2:2" ht="54.95" customHeight="1" x14ac:dyDescent="0.25">
      <c r="B12378" s="79"/>
    </row>
    <row r="12379" spans="2:2" ht="54.95" customHeight="1" x14ac:dyDescent="0.25">
      <c r="B12379" s="79"/>
    </row>
    <row r="12380" spans="2:2" ht="54.95" customHeight="1" x14ac:dyDescent="0.25">
      <c r="B12380" s="79"/>
    </row>
    <row r="12381" spans="2:2" ht="54.95" customHeight="1" x14ac:dyDescent="0.25">
      <c r="B12381" s="79"/>
    </row>
    <row r="12382" spans="2:2" ht="54.95" customHeight="1" x14ac:dyDescent="0.25">
      <c r="B12382" s="79"/>
    </row>
    <row r="12383" spans="2:2" ht="54.95" customHeight="1" x14ac:dyDescent="0.25">
      <c r="B12383" s="79"/>
    </row>
    <row r="12384" spans="2:2" ht="54.95" customHeight="1" x14ac:dyDescent="0.25">
      <c r="B12384" s="79"/>
    </row>
    <row r="12385" spans="2:2" ht="54.95" customHeight="1" x14ac:dyDescent="0.25">
      <c r="B12385" s="79"/>
    </row>
    <row r="12386" spans="2:2" ht="54.95" customHeight="1" x14ac:dyDescent="0.25">
      <c r="B12386" s="79"/>
    </row>
    <row r="12387" spans="2:2" ht="54.95" customHeight="1" x14ac:dyDescent="0.25">
      <c r="B12387" s="79"/>
    </row>
    <row r="12388" spans="2:2" ht="54.95" customHeight="1" x14ac:dyDescent="0.25">
      <c r="B12388" s="79"/>
    </row>
    <row r="12389" spans="2:2" ht="54.95" customHeight="1" x14ac:dyDescent="0.25">
      <c r="B12389" s="79"/>
    </row>
    <row r="12390" spans="2:2" ht="54.95" customHeight="1" x14ac:dyDescent="0.25">
      <c r="B12390" s="79"/>
    </row>
    <row r="12391" spans="2:2" ht="54.95" customHeight="1" x14ac:dyDescent="0.25">
      <c r="B12391" s="79"/>
    </row>
    <row r="12392" spans="2:2" ht="54.95" customHeight="1" x14ac:dyDescent="0.25">
      <c r="B12392" s="79"/>
    </row>
    <row r="12393" spans="2:2" ht="54.95" customHeight="1" x14ac:dyDescent="0.25">
      <c r="B12393" s="79"/>
    </row>
    <row r="12394" spans="2:2" ht="54.95" customHeight="1" x14ac:dyDescent="0.25">
      <c r="B12394" s="79"/>
    </row>
    <row r="12395" spans="2:2" ht="54.95" customHeight="1" x14ac:dyDescent="0.25">
      <c r="B12395" s="79"/>
    </row>
    <row r="12396" spans="2:2" ht="54.95" customHeight="1" x14ac:dyDescent="0.25">
      <c r="B12396" s="79"/>
    </row>
    <row r="12397" spans="2:2" ht="54.95" customHeight="1" x14ac:dyDescent="0.25">
      <c r="B12397" s="79"/>
    </row>
    <row r="12398" spans="2:2" ht="54.95" customHeight="1" x14ac:dyDescent="0.25">
      <c r="B12398" s="79"/>
    </row>
    <row r="12399" spans="2:2" ht="54.95" customHeight="1" x14ac:dyDescent="0.25">
      <c r="B12399" s="79"/>
    </row>
    <row r="12400" spans="2:2" ht="54.95" customHeight="1" x14ac:dyDescent="0.25">
      <c r="B12400" s="79"/>
    </row>
    <row r="12401" spans="2:2" ht="54.95" customHeight="1" x14ac:dyDescent="0.25">
      <c r="B12401" s="79"/>
    </row>
    <row r="12402" spans="2:2" ht="54.95" customHeight="1" x14ac:dyDescent="0.25">
      <c r="B12402" s="79"/>
    </row>
    <row r="12403" spans="2:2" ht="54.95" customHeight="1" x14ac:dyDescent="0.25">
      <c r="B12403" s="79"/>
    </row>
    <row r="12404" spans="2:2" ht="54.95" customHeight="1" x14ac:dyDescent="0.25">
      <c r="B12404" s="79"/>
    </row>
    <row r="12405" spans="2:2" ht="54.95" customHeight="1" x14ac:dyDescent="0.25">
      <c r="B12405" s="79"/>
    </row>
    <row r="12406" spans="2:2" ht="54.95" customHeight="1" x14ac:dyDescent="0.25">
      <c r="B12406" s="79"/>
    </row>
    <row r="12407" spans="2:2" ht="54.95" customHeight="1" x14ac:dyDescent="0.25">
      <c r="B12407" s="79"/>
    </row>
    <row r="12408" spans="2:2" ht="54.95" customHeight="1" x14ac:dyDescent="0.25">
      <c r="B12408" s="79"/>
    </row>
    <row r="12409" spans="2:2" ht="54.95" customHeight="1" x14ac:dyDescent="0.25">
      <c r="B12409" s="79"/>
    </row>
    <row r="12410" spans="2:2" ht="54.95" customHeight="1" x14ac:dyDescent="0.25">
      <c r="B12410" s="79"/>
    </row>
    <row r="12411" spans="2:2" ht="54.95" customHeight="1" x14ac:dyDescent="0.25">
      <c r="B12411" s="79"/>
    </row>
    <row r="12412" spans="2:2" ht="54.95" customHeight="1" x14ac:dyDescent="0.25">
      <c r="B12412" s="79"/>
    </row>
    <row r="12413" spans="2:2" ht="54.95" customHeight="1" x14ac:dyDescent="0.25">
      <c r="B12413" s="79"/>
    </row>
    <row r="12414" spans="2:2" ht="54.95" customHeight="1" x14ac:dyDescent="0.25">
      <c r="B12414" s="79"/>
    </row>
    <row r="12415" spans="2:2" ht="54.95" customHeight="1" x14ac:dyDescent="0.25">
      <c r="B12415" s="79"/>
    </row>
    <row r="12416" spans="2:2" ht="54.95" customHeight="1" x14ac:dyDescent="0.25">
      <c r="B12416" s="79"/>
    </row>
    <row r="12417" spans="2:2" ht="54.95" customHeight="1" x14ac:dyDescent="0.25">
      <c r="B12417" s="79"/>
    </row>
    <row r="12418" spans="2:2" ht="54.95" customHeight="1" x14ac:dyDescent="0.25">
      <c r="B12418" s="79"/>
    </row>
    <row r="12419" spans="2:2" ht="54.95" customHeight="1" x14ac:dyDescent="0.25">
      <c r="B12419" s="79"/>
    </row>
    <row r="12420" spans="2:2" ht="54.95" customHeight="1" x14ac:dyDescent="0.25">
      <c r="B12420" s="79"/>
    </row>
    <row r="12421" spans="2:2" ht="54.95" customHeight="1" x14ac:dyDescent="0.25">
      <c r="B12421" s="79"/>
    </row>
    <row r="12422" spans="2:2" ht="54.95" customHeight="1" x14ac:dyDescent="0.25">
      <c r="B12422" s="79"/>
    </row>
    <row r="12423" spans="2:2" ht="54.95" customHeight="1" x14ac:dyDescent="0.25">
      <c r="B12423" s="79"/>
    </row>
    <row r="12424" spans="2:2" ht="54.95" customHeight="1" x14ac:dyDescent="0.25">
      <c r="B12424" s="79"/>
    </row>
    <row r="12425" spans="2:2" ht="54.95" customHeight="1" x14ac:dyDescent="0.25">
      <c r="B12425" s="79"/>
    </row>
    <row r="12426" spans="2:2" ht="54.95" customHeight="1" x14ac:dyDescent="0.25">
      <c r="B12426" s="79"/>
    </row>
    <row r="12427" spans="2:2" ht="54.95" customHeight="1" x14ac:dyDescent="0.25">
      <c r="B12427" s="79"/>
    </row>
    <row r="12428" spans="2:2" ht="54.95" customHeight="1" x14ac:dyDescent="0.25">
      <c r="B12428" s="79"/>
    </row>
    <row r="12429" spans="2:2" ht="54.95" customHeight="1" x14ac:dyDescent="0.25">
      <c r="B12429" s="79"/>
    </row>
    <row r="12430" spans="2:2" ht="54.95" customHeight="1" x14ac:dyDescent="0.25">
      <c r="B12430" s="79"/>
    </row>
    <row r="12431" spans="2:2" ht="54.95" customHeight="1" x14ac:dyDescent="0.25">
      <c r="B12431" s="79"/>
    </row>
    <row r="12432" spans="2:2" ht="54.95" customHeight="1" x14ac:dyDescent="0.25">
      <c r="B12432" s="79"/>
    </row>
    <row r="12433" spans="2:2" ht="54.95" customHeight="1" x14ac:dyDescent="0.25">
      <c r="B12433" s="79"/>
    </row>
    <row r="12434" spans="2:2" ht="54.95" customHeight="1" x14ac:dyDescent="0.25">
      <c r="B12434" s="79"/>
    </row>
    <row r="12435" spans="2:2" ht="54.95" customHeight="1" x14ac:dyDescent="0.25">
      <c r="B12435" s="79"/>
    </row>
    <row r="12436" spans="2:2" ht="54.95" customHeight="1" x14ac:dyDescent="0.25">
      <c r="B12436" s="79"/>
    </row>
    <row r="12437" spans="2:2" ht="54.95" customHeight="1" x14ac:dyDescent="0.25">
      <c r="B12437" s="79"/>
    </row>
    <row r="12438" spans="2:2" ht="54.95" customHeight="1" x14ac:dyDescent="0.25">
      <c r="B12438" s="79"/>
    </row>
    <row r="12439" spans="2:2" ht="54.95" customHeight="1" x14ac:dyDescent="0.25">
      <c r="B12439" s="79"/>
    </row>
    <row r="12440" spans="2:2" ht="54.95" customHeight="1" x14ac:dyDescent="0.25">
      <c r="B12440" s="79"/>
    </row>
    <row r="12441" spans="2:2" ht="54.95" customHeight="1" x14ac:dyDescent="0.25">
      <c r="B12441" s="79"/>
    </row>
    <row r="12442" spans="2:2" ht="54.95" customHeight="1" x14ac:dyDescent="0.25">
      <c r="B12442" s="79"/>
    </row>
    <row r="12443" spans="2:2" ht="54.95" customHeight="1" x14ac:dyDescent="0.25">
      <c r="B12443" s="79"/>
    </row>
    <row r="12444" spans="2:2" ht="54.95" customHeight="1" x14ac:dyDescent="0.25">
      <c r="B12444" s="79"/>
    </row>
    <row r="12445" spans="2:2" ht="54.95" customHeight="1" x14ac:dyDescent="0.25">
      <c r="B12445" s="79"/>
    </row>
    <row r="12446" spans="2:2" ht="54.95" customHeight="1" x14ac:dyDescent="0.25">
      <c r="B12446" s="79"/>
    </row>
    <row r="12447" spans="2:2" ht="54.95" customHeight="1" x14ac:dyDescent="0.25">
      <c r="B12447" s="79"/>
    </row>
    <row r="12448" spans="2:2" ht="54.95" customHeight="1" x14ac:dyDescent="0.25">
      <c r="B12448" s="79"/>
    </row>
    <row r="12449" spans="2:2" ht="54.95" customHeight="1" x14ac:dyDescent="0.25">
      <c r="B12449" s="79"/>
    </row>
    <row r="12450" spans="2:2" ht="54.95" customHeight="1" x14ac:dyDescent="0.25">
      <c r="B12450" s="79"/>
    </row>
    <row r="12451" spans="2:2" ht="54.95" customHeight="1" x14ac:dyDescent="0.25">
      <c r="B12451" s="79"/>
    </row>
    <row r="12452" spans="2:2" ht="54.95" customHeight="1" x14ac:dyDescent="0.25">
      <c r="B12452" s="79"/>
    </row>
    <row r="12453" spans="2:2" ht="54.95" customHeight="1" x14ac:dyDescent="0.25">
      <c r="B12453" s="79"/>
    </row>
    <row r="12454" spans="2:2" ht="54.95" customHeight="1" x14ac:dyDescent="0.25">
      <c r="B12454" s="79"/>
    </row>
    <row r="12455" spans="2:2" ht="54.95" customHeight="1" x14ac:dyDescent="0.25">
      <c r="B12455" s="79"/>
    </row>
    <row r="12456" spans="2:2" ht="54.95" customHeight="1" x14ac:dyDescent="0.25">
      <c r="B12456" s="79"/>
    </row>
    <row r="12457" spans="2:2" ht="54.95" customHeight="1" x14ac:dyDescent="0.25">
      <c r="B12457" s="79"/>
    </row>
    <row r="12458" spans="2:2" ht="54.95" customHeight="1" x14ac:dyDescent="0.25">
      <c r="B12458" s="79"/>
    </row>
    <row r="12459" spans="2:2" ht="54.95" customHeight="1" x14ac:dyDescent="0.25">
      <c r="B12459" s="79"/>
    </row>
    <row r="12460" spans="2:2" ht="54.95" customHeight="1" x14ac:dyDescent="0.25">
      <c r="B12460" s="79"/>
    </row>
    <row r="12461" spans="2:2" ht="54.95" customHeight="1" x14ac:dyDescent="0.25">
      <c r="B12461" s="79"/>
    </row>
    <row r="12462" spans="2:2" ht="54.95" customHeight="1" x14ac:dyDescent="0.25">
      <c r="B12462" s="79"/>
    </row>
    <row r="12463" spans="2:2" ht="54.95" customHeight="1" x14ac:dyDescent="0.25">
      <c r="B12463" s="79"/>
    </row>
    <row r="12464" spans="2:2" ht="54.95" customHeight="1" x14ac:dyDescent="0.25">
      <c r="B12464" s="79"/>
    </row>
    <row r="12465" spans="2:2" ht="54.95" customHeight="1" x14ac:dyDescent="0.25">
      <c r="B12465" s="79"/>
    </row>
    <row r="12466" spans="2:2" ht="54.95" customHeight="1" x14ac:dyDescent="0.25">
      <c r="B12466" s="79"/>
    </row>
    <row r="12467" spans="2:2" ht="54.95" customHeight="1" x14ac:dyDescent="0.25">
      <c r="B12467" s="79"/>
    </row>
    <row r="12468" spans="2:2" ht="54.95" customHeight="1" x14ac:dyDescent="0.25">
      <c r="B12468" s="79"/>
    </row>
    <row r="12469" spans="2:2" ht="54.95" customHeight="1" x14ac:dyDescent="0.25">
      <c r="B12469" s="79"/>
    </row>
    <row r="12470" spans="2:2" ht="54.95" customHeight="1" x14ac:dyDescent="0.25">
      <c r="B12470" s="79"/>
    </row>
    <row r="12471" spans="2:2" ht="54.95" customHeight="1" x14ac:dyDescent="0.25">
      <c r="B12471" s="79"/>
    </row>
    <row r="12472" spans="2:2" ht="54.95" customHeight="1" x14ac:dyDescent="0.25">
      <c r="B12472" s="79"/>
    </row>
    <row r="12473" spans="2:2" ht="54.95" customHeight="1" x14ac:dyDescent="0.25">
      <c r="B12473" s="79"/>
    </row>
    <row r="12474" spans="2:2" ht="54.95" customHeight="1" x14ac:dyDescent="0.25">
      <c r="B12474" s="79"/>
    </row>
    <row r="12475" spans="2:2" ht="54.95" customHeight="1" x14ac:dyDescent="0.25">
      <c r="B12475" s="79"/>
    </row>
    <row r="12476" spans="2:2" ht="54.95" customHeight="1" x14ac:dyDescent="0.25">
      <c r="B12476" s="79"/>
    </row>
    <row r="12477" spans="2:2" ht="54.95" customHeight="1" x14ac:dyDescent="0.25">
      <c r="B12477" s="79"/>
    </row>
    <row r="12478" spans="2:2" ht="54.95" customHeight="1" x14ac:dyDescent="0.25">
      <c r="B12478" s="79"/>
    </row>
    <row r="12479" spans="2:2" ht="54.95" customHeight="1" x14ac:dyDescent="0.25">
      <c r="B12479" s="79"/>
    </row>
    <row r="12480" spans="2:2" ht="54.95" customHeight="1" x14ac:dyDescent="0.25">
      <c r="B12480" s="79"/>
    </row>
    <row r="12481" spans="2:2" ht="54.95" customHeight="1" x14ac:dyDescent="0.25">
      <c r="B12481" s="79"/>
    </row>
    <row r="12482" spans="2:2" ht="54.95" customHeight="1" x14ac:dyDescent="0.25">
      <c r="B12482" s="79"/>
    </row>
    <row r="12483" spans="2:2" ht="54.95" customHeight="1" x14ac:dyDescent="0.25">
      <c r="B12483" s="79"/>
    </row>
    <row r="12484" spans="2:2" ht="54.95" customHeight="1" x14ac:dyDescent="0.25">
      <c r="B12484" s="79"/>
    </row>
    <row r="12485" spans="2:2" ht="54.95" customHeight="1" x14ac:dyDescent="0.25">
      <c r="B12485" s="79"/>
    </row>
    <row r="12486" spans="2:2" ht="54.95" customHeight="1" x14ac:dyDescent="0.25">
      <c r="B12486" s="79"/>
    </row>
    <row r="12487" spans="2:2" ht="54.95" customHeight="1" x14ac:dyDescent="0.25">
      <c r="B12487" s="79"/>
    </row>
    <row r="12488" spans="2:2" ht="54.95" customHeight="1" x14ac:dyDescent="0.25">
      <c r="B12488" s="79"/>
    </row>
    <row r="12489" spans="2:2" ht="54.95" customHeight="1" x14ac:dyDescent="0.25">
      <c r="B12489" s="79"/>
    </row>
    <row r="12490" spans="2:2" ht="54.95" customHeight="1" x14ac:dyDescent="0.25">
      <c r="B12490" s="79"/>
    </row>
    <row r="12491" spans="2:2" ht="54.95" customHeight="1" x14ac:dyDescent="0.25">
      <c r="B12491" s="79"/>
    </row>
    <row r="12492" spans="2:2" ht="54.95" customHeight="1" x14ac:dyDescent="0.25">
      <c r="B12492" s="79"/>
    </row>
    <row r="12493" spans="2:2" ht="54.95" customHeight="1" x14ac:dyDescent="0.25">
      <c r="B12493" s="79"/>
    </row>
    <row r="12494" spans="2:2" ht="54.95" customHeight="1" x14ac:dyDescent="0.25">
      <c r="B12494" s="79"/>
    </row>
    <row r="12495" spans="2:2" ht="54.95" customHeight="1" x14ac:dyDescent="0.25">
      <c r="B12495" s="79"/>
    </row>
    <row r="12496" spans="2:2" ht="54.95" customHeight="1" x14ac:dyDescent="0.25">
      <c r="B12496" s="79"/>
    </row>
    <row r="12497" spans="2:2" ht="54.95" customHeight="1" x14ac:dyDescent="0.25">
      <c r="B12497" s="79"/>
    </row>
    <row r="12498" spans="2:2" ht="54.95" customHeight="1" x14ac:dyDescent="0.25">
      <c r="B12498" s="79"/>
    </row>
    <row r="12499" spans="2:2" ht="54.95" customHeight="1" x14ac:dyDescent="0.25">
      <c r="B12499" s="79"/>
    </row>
    <row r="12500" spans="2:2" ht="54.95" customHeight="1" x14ac:dyDescent="0.25">
      <c r="B12500" s="79"/>
    </row>
    <row r="12501" spans="2:2" ht="54.95" customHeight="1" x14ac:dyDescent="0.25">
      <c r="B12501" s="79"/>
    </row>
    <row r="12502" spans="2:2" ht="54.95" customHeight="1" x14ac:dyDescent="0.25">
      <c r="B12502" s="79"/>
    </row>
    <row r="12503" spans="2:2" ht="54.95" customHeight="1" x14ac:dyDescent="0.25">
      <c r="B12503" s="79"/>
    </row>
    <row r="12504" spans="2:2" ht="54.95" customHeight="1" x14ac:dyDescent="0.25">
      <c r="B12504" s="79"/>
    </row>
    <row r="12505" spans="2:2" ht="54.95" customHeight="1" x14ac:dyDescent="0.25">
      <c r="B12505" s="79"/>
    </row>
    <row r="12506" spans="2:2" ht="54.95" customHeight="1" x14ac:dyDescent="0.25">
      <c r="B12506" s="79"/>
    </row>
    <row r="12507" spans="2:2" ht="54.95" customHeight="1" x14ac:dyDescent="0.25">
      <c r="B12507" s="79"/>
    </row>
    <row r="12508" spans="2:2" ht="54.95" customHeight="1" x14ac:dyDescent="0.25">
      <c r="B12508" s="79"/>
    </row>
    <row r="12509" spans="2:2" ht="54.95" customHeight="1" x14ac:dyDescent="0.25">
      <c r="B12509" s="79"/>
    </row>
    <row r="12510" spans="2:2" ht="54.95" customHeight="1" x14ac:dyDescent="0.25">
      <c r="B12510" s="79"/>
    </row>
    <row r="12511" spans="2:2" ht="54.95" customHeight="1" x14ac:dyDescent="0.25">
      <c r="B12511" s="79"/>
    </row>
    <row r="12512" spans="2:2" ht="54.95" customHeight="1" x14ac:dyDescent="0.25">
      <c r="B12512" s="79"/>
    </row>
    <row r="12513" spans="2:2" ht="54.95" customHeight="1" x14ac:dyDescent="0.25">
      <c r="B12513" s="79"/>
    </row>
    <row r="12514" spans="2:2" ht="54.95" customHeight="1" x14ac:dyDescent="0.25">
      <c r="B12514" s="79"/>
    </row>
    <row r="12515" spans="2:2" ht="54.95" customHeight="1" x14ac:dyDescent="0.25">
      <c r="B12515" s="79"/>
    </row>
    <row r="12516" spans="2:2" ht="54.95" customHeight="1" x14ac:dyDescent="0.25">
      <c r="B12516" s="79"/>
    </row>
    <row r="12517" spans="2:2" ht="54.95" customHeight="1" x14ac:dyDescent="0.25">
      <c r="B12517" s="79"/>
    </row>
    <row r="12518" spans="2:2" ht="54.95" customHeight="1" x14ac:dyDescent="0.25">
      <c r="B12518" s="79"/>
    </row>
    <row r="12519" spans="2:2" ht="54.95" customHeight="1" x14ac:dyDescent="0.25">
      <c r="B12519" s="79"/>
    </row>
    <row r="12520" spans="2:2" ht="54.95" customHeight="1" x14ac:dyDescent="0.25">
      <c r="B12520" s="79"/>
    </row>
    <row r="12521" spans="2:2" ht="54.95" customHeight="1" x14ac:dyDescent="0.25">
      <c r="B12521" s="79"/>
    </row>
    <row r="12522" spans="2:2" ht="54.95" customHeight="1" x14ac:dyDescent="0.25">
      <c r="B12522" s="79"/>
    </row>
    <row r="12523" spans="2:2" ht="54.95" customHeight="1" x14ac:dyDescent="0.25">
      <c r="B12523" s="79"/>
    </row>
    <row r="12524" spans="2:2" ht="54.95" customHeight="1" x14ac:dyDescent="0.25">
      <c r="B12524" s="79"/>
    </row>
    <row r="12525" spans="2:2" ht="54.95" customHeight="1" x14ac:dyDescent="0.25">
      <c r="B12525" s="79"/>
    </row>
    <row r="12526" spans="2:2" ht="54.95" customHeight="1" x14ac:dyDescent="0.25">
      <c r="B12526" s="79"/>
    </row>
    <row r="12527" spans="2:2" ht="54.95" customHeight="1" x14ac:dyDescent="0.25">
      <c r="B12527" s="79"/>
    </row>
    <row r="12528" spans="2:2" ht="54.95" customHeight="1" x14ac:dyDescent="0.25">
      <c r="B12528" s="79"/>
    </row>
    <row r="12529" spans="2:2" ht="54.95" customHeight="1" x14ac:dyDescent="0.25">
      <c r="B12529" s="79"/>
    </row>
    <row r="12530" spans="2:2" ht="54.95" customHeight="1" x14ac:dyDescent="0.25">
      <c r="B12530" s="79"/>
    </row>
    <row r="12531" spans="2:2" ht="54.95" customHeight="1" x14ac:dyDescent="0.25">
      <c r="B12531" s="79"/>
    </row>
    <row r="12532" spans="2:2" ht="54.95" customHeight="1" x14ac:dyDescent="0.25">
      <c r="B12532" s="79"/>
    </row>
    <row r="12533" spans="2:2" ht="54.95" customHeight="1" x14ac:dyDescent="0.25">
      <c r="B12533" s="79"/>
    </row>
    <row r="12534" spans="2:2" ht="54.95" customHeight="1" x14ac:dyDescent="0.25">
      <c r="B12534" s="79"/>
    </row>
    <row r="12535" spans="2:2" ht="54.95" customHeight="1" x14ac:dyDescent="0.25">
      <c r="B12535" s="79"/>
    </row>
    <row r="12536" spans="2:2" ht="54.95" customHeight="1" x14ac:dyDescent="0.25">
      <c r="B12536" s="79"/>
    </row>
    <row r="12537" spans="2:2" ht="54.95" customHeight="1" x14ac:dyDescent="0.25">
      <c r="B12537" s="79"/>
    </row>
    <row r="12538" spans="2:2" ht="54.95" customHeight="1" x14ac:dyDescent="0.25">
      <c r="B12538" s="79"/>
    </row>
    <row r="12539" spans="2:2" ht="54.95" customHeight="1" x14ac:dyDescent="0.25">
      <c r="B12539" s="79"/>
    </row>
    <row r="12540" spans="2:2" ht="54.95" customHeight="1" x14ac:dyDescent="0.25">
      <c r="B12540" s="79"/>
    </row>
    <row r="12541" spans="2:2" ht="54.95" customHeight="1" x14ac:dyDescent="0.25">
      <c r="B12541" s="79"/>
    </row>
    <row r="12542" spans="2:2" ht="54.95" customHeight="1" x14ac:dyDescent="0.25">
      <c r="B12542" s="79"/>
    </row>
    <row r="12543" spans="2:2" ht="54.95" customHeight="1" x14ac:dyDescent="0.25">
      <c r="B12543" s="79"/>
    </row>
    <row r="12544" spans="2:2" ht="54.95" customHeight="1" x14ac:dyDescent="0.25">
      <c r="B12544" s="79"/>
    </row>
    <row r="12545" spans="2:2" ht="54.95" customHeight="1" x14ac:dyDescent="0.25">
      <c r="B12545" s="79"/>
    </row>
    <row r="12546" spans="2:2" ht="54.95" customHeight="1" x14ac:dyDescent="0.25">
      <c r="B12546" s="79"/>
    </row>
    <row r="12547" spans="2:2" ht="54.95" customHeight="1" x14ac:dyDescent="0.25">
      <c r="B12547" s="79"/>
    </row>
    <row r="12548" spans="2:2" ht="54.95" customHeight="1" x14ac:dyDescent="0.25">
      <c r="B12548" s="79"/>
    </row>
    <row r="12549" spans="2:2" ht="54.95" customHeight="1" x14ac:dyDescent="0.25">
      <c r="B12549" s="79"/>
    </row>
    <row r="12550" spans="2:2" ht="54.95" customHeight="1" x14ac:dyDescent="0.25">
      <c r="B12550" s="79"/>
    </row>
    <row r="12551" spans="2:2" ht="54.95" customHeight="1" x14ac:dyDescent="0.25">
      <c r="B12551" s="79"/>
    </row>
    <row r="12552" spans="2:2" ht="54.95" customHeight="1" x14ac:dyDescent="0.25">
      <c r="B12552" s="79"/>
    </row>
    <row r="12553" spans="2:2" ht="54.95" customHeight="1" x14ac:dyDescent="0.25">
      <c r="B12553" s="79"/>
    </row>
    <row r="12554" spans="2:2" ht="54.95" customHeight="1" x14ac:dyDescent="0.25">
      <c r="B12554" s="79"/>
    </row>
    <row r="12555" spans="2:2" ht="54.95" customHeight="1" x14ac:dyDescent="0.25">
      <c r="B12555" s="79"/>
    </row>
    <row r="12556" spans="2:2" ht="54.95" customHeight="1" x14ac:dyDescent="0.25">
      <c r="B12556" s="79"/>
    </row>
    <row r="12557" spans="2:2" ht="54.95" customHeight="1" x14ac:dyDescent="0.25">
      <c r="B12557" s="79"/>
    </row>
    <row r="12558" spans="2:2" ht="54.95" customHeight="1" x14ac:dyDescent="0.25">
      <c r="B12558" s="79"/>
    </row>
    <row r="12559" spans="2:2" ht="54.95" customHeight="1" x14ac:dyDescent="0.25">
      <c r="B12559" s="79"/>
    </row>
    <row r="12560" spans="2:2" ht="54.95" customHeight="1" x14ac:dyDescent="0.25">
      <c r="B12560" s="79"/>
    </row>
    <row r="12561" spans="2:2" ht="54.95" customHeight="1" x14ac:dyDescent="0.25">
      <c r="B12561" s="79"/>
    </row>
    <row r="12562" spans="2:2" ht="54.95" customHeight="1" x14ac:dyDescent="0.25">
      <c r="B12562" s="79"/>
    </row>
    <row r="12563" spans="2:2" ht="54.95" customHeight="1" x14ac:dyDescent="0.25">
      <c r="B12563" s="79"/>
    </row>
    <row r="12564" spans="2:2" ht="54.95" customHeight="1" x14ac:dyDescent="0.25">
      <c r="B12564" s="79"/>
    </row>
    <row r="12565" spans="2:2" ht="54.95" customHeight="1" x14ac:dyDescent="0.25">
      <c r="B12565" s="79"/>
    </row>
    <row r="12566" spans="2:2" ht="54.95" customHeight="1" x14ac:dyDescent="0.25">
      <c r="B12566" s="79"/>
    </row>
    <row r="12567" spans="2:2" ht="54.95" customHeight="1" x14ac:dyDescent="0.25">
      <c r="B12567" s="79"/>
    </row>
    <row r="12568" spans="2:2" ht="54.95" customHeight="1" x14ac:dyDescent="0.25">
      <c r="B12568" s="79"/>
    </row>
    <row r="12569" spans="2:2" ht="54.95" customHeight="1" x14ac:dyDescent="0.25">
      <c r="B12569" s="79"/>
    </row>
    <row r="12570" spans="2:2" ht="54.95" customHeight="1" x14ac:dyDescent="0.25">
      <c r="B12570" s="79"/>
    </row>
    <row r="12571" spans="2:2" ht="54.95" customHeight="1" x14ac:dyDescent="0.25">
      <c r="B12571" s="79"/>
    </row>
    <row r="12572" spans="2:2" ht="54.95" customHeight="1" x14ac:dyDescent="0.25">
      <c r="B12572" s="79"/>
    </row>
    <row r="12573" spans="2:2" ht="54.95" customHeight="1" x14ac:dyDescent="0.25">
      <c r="B12573" s="79"/>
    </row>
    <row r="12574" spans="2:2" ht="54.95" customHeight="1" x14ac:dyDescent="0.25">
      <c r="B12574" s="79"/>
    </row>
    <row r="12575" spans="2:2" ht="54.95" customHeight="1" x14ac:dyDescent="0.25">
      <c r="B12575" s="79"/>
    </row>
    <row r="12576" spans="2:2" ht="54.95" customHeight="1" x14ac:dyDescent="0.25">
      <c r="B12576" s="79"/>
    </row>
    <row r="12577" spans="2:2" ht="54.95" customHeight="1" x14ac:dyDescent="0.25">
      <c r="B12577" s="79"/>
    </row>
    <row r="12578" spans="2:2" ht="54.95" customHeight="1" x14ac:dyDescent="0.25">
      <c r="B12578" s="79"/>
    </row>
    <row r="12579" spans="2:2" ht="54.95" customHeight="1" x14ac:dyDescent="0.25">
      <c r="B12579" s="79"/>
    </row>
    <row r="12580" spans="2:2" ht="54.95" customHeight="1" x14ac:dyDescent="0.25">
      <c r="B12580" s="79"/>
    </row>
    <row r="12581" spans="2:2" ht="54.95" customHeight="1" x14ac:dyDescent="0.25">
      <c r="B12581" s="79"/>
    </row>
    <row r="12582" spans="2:2" ht="54.95" customHeight="1" x14ac:dyDescent="0.25">
      <c r="B12582" s="79"/>
    </row>
    <row r="12583" spans="2:2" ht="54.95" customHeight="1" x14ac:dyDescent="0.25">
      <c r="B12583" s="79"/>
    </row>
    <row r="12584" spans="2:2" ht="54.95" customHeight="1" x14ac:dyDescent="0.25">
      <c r="B12584" s="79"/>
    </row>
    <row r="12585" spans="2:2" ht="54.95" customHeight="1" x14ac:dyDescent="0.25">
      <c r="B12585" s="79"/>
    </row>
    <row r="12586" spans="2:2" ht="54.95" customHeight="1" x14ac:dyDescent="0.25">
      <c r="B12586" s="79"/>
    </row>
    <row r="12587" spans="2:2" ht="54.95" customHeight="1" x14ac:dyDescent="0.25">
      <c r="B12587" s="79"/>
    </row>
    <row r="12588" spans="2:2" ht="54.95" customHeight="1" x14ac:dyDescent="0.25">
      <c r="B12588" s="79"/>
    </row>
    <row r="12589" spans="2:2" ht="54.95" customHeight="1" x14ac:dyDescent="0.25">
      <c r="B12589" s="79"/>
    </row>
    <row r="12590" spans="2:2" ht="54.95" customHeight="1" x14ac:dyDescent="0.25">
      <c r="B12590" s="79"/>
    </row>
    <row r="12591" spans="2:2" ht="54.95" customHeight="1" x14ac:dyDescent="0.25">
      <c r="B12591" s="79"/>
    </row>
    <row r="12592" spans="2:2" ht="54.95" customHeight="1" x14ac:dyDescent="0.25">
      <c r="B12592" s="79"/>
    </row>
    <row r="12593" spans="2:2" ht="54.95" customHeight="1" x14ac:dyDescent="0.25">
      <c r="B12593" s="79"/>
    </row>
    <row r="12594" spans="2:2" ht="54.95" customHeight="1" x14ac:dyDescent="0.25">
      <c r="B12594" s="79"/>
    </row>
    <row r="12595" spans="2:2" ht="54.95" customHeight="1" x14ac:dyDescent="0.25">
      <c r="B12595" s="79"/>
    </row>
    <row r="12596" spans="2:2" ht="54.95" customHeight="1" x14ac:dyDescent="0.25">
      <c r="B12596" s="79"/>
    </row>
    <row r="12597" spans="2:2" ht="54.95" customHeight="1" x14ac:dyDescent="0.25">
      <c r="B12597" s="79"/>
    </row>
    <row r="12598" spans="2:2" ht="54.95" customHeight="1" x14ac:dyDescent="0.25">
      <c r="B12598" s="79"/>
    </row>
    <row r="12599" spans="2:2" ht="54.95" customHeight="1" x14ac:dyDescent="0.25">
      <c r="B12599" s="79"/>
    </row>
    <row r="12600" spans="2:2" ht="54.95" customHeight="1" x14ac:dyDescent="0.25">
      <c r="B12600" s="79"/>
    </row>
    <row r="12601" spans="2:2" ht="54.95" customHeight="1" x14ac:dyDescent="0.25">
      <c r="B12601" s="79"/>
    </row>
    <row r="12602" spans="2:2" ht="54.95" customHeight="1" x14ac:dyDescent="0.25">
      <c r="B12602" s="79"/>
    </row>
    <row r="12603" spans="2:2" ht="54.95" customHeight="1" x14ac:dyDescent="0.25">
      <c r="B12603" s="79"/>
    </row>
    <row r="12604" spans="2:2" ht="54.95" customHeight="1" x14ac:dyDescent="0.25">
      <c r="B12604" s="79"/>
    </row>
    <row r="12605" spans="2:2" ht="54.95" customHeight="1" x14ac:dyDescent="0.25">
      <c r="B12605" s="79"/>
    </row>
    <row r="12606" spans="2:2" ht="54.95" customHeight="1" x14ac:dyDescent="0.25">
      <c r="B12606" s="79"/>
    </row>
    <row r="12607" spans="2:2" ht="54.95" customHeight="1" x14ac:dyDescent="0.25">
      <c r="B12607" s="79"/>
    </row>
    <row r="12608" spans="2:2" ht="54.95" customHeight="1" x14ac:dyDescent="0.25">
      <c r="B12608" s="79"/>
    </row>
    <row r="12609" spans="2:2" ht="54.95" customHeight="1" x14ac:dyDescent="0.25">
      <c r="B12609" s="79"/>
    </row>
    <row r="12610" spans="2:2" ht="54.95" customHeight="1" x14ac:dyDescent="0.25">
      <c r="B12610" s="79"/>
    </row>
    <row r="12611" spans="2:2" ht="54.95" customHeight="1" x14ac:dyDescent="0.25">
      <c r="B12611" s="79"/>
    </row>
    <row r="12612" spans="2:2" ht="54.95" customHeight="1" x14ac:dyDescent="0.25">
      <c r="B12612" s="79"/>
    </row>
    <row r="12613" spans="2:2" ht="54.95" customHeight="1" x14ac:dyDescent="0.25">
      <c r="B12613" s="79"/>
    </row>
    <row r="12614" spans="2:2" ht="54.95" customHeight="1" x14ac:dyDescent="0.25">
      <c r="B12614" s="79"/>
    </row>
    <row r="12615" spans="2:2" ht="54.95" customHeight="1" x14ac:dyDescent="0.25">
      <c r="B12615" s="79"/>
    </row>
    <row r="12616" spans="2:2" ht="54.95" customHeight="1" x14ac:dyDescent="0.25">
      <c r="B12616" s="79"/>
    </row>
    <row r="12617" spans="2:2" ht="54.95" customHeight="1" x14ac:dyDescent="0.25">
      <c r="B12617" s="79"/>
    </row>
    <row r="12618" spans="2:2" ht="54.95" customHeight="1" x14ac:dyDescent="0.25">
      <c r="B12618" s="79"/>
    </row>
    <row r="12619" spans="2:2" ht="54.95" customHeight="1" x14ac:dyDescent="0.25">
      <c r="B12619" s="79"/>
    </row>
    <row r="12620" spans="2:2" ht="54.95" customHeight="1" x14ac:dyDescent="0.25">
      <c r="B12620" s="79"/>
    </row>
    <row r="12621" spans="2:2" ht="54.95" customHeight="1" x14ac:dyDescent="0.25">
      <c r="B12621" s="79"/>
    </row>
    <row r="12622" spans="2:2" ht="54.95" customHeight="1" x14ac:dyDescent="0.25">
      <c r="B12622" s="79"/>
    </row>
    <row r="12623" spans="2:2" ht="54.95" customHeight="1" x14ac:dyDescent="0.25">
      <c r="B12623" s="79"/>
    </row>
    <row r="12624" spans="2:2" ht="54.95" customHeight="1" x14ac:dyDescent="0.25">
      <c r="B12624" s="79"/>
    </row>
    <row r="12625" spans="2:2" ht="54.95" customHeight="1" x14ac:dyDescent="0.25">
      <c r="B12625" s="79"/>
    </row>
    <row r="12626" spans="2:2" ht="54.95" customHeight="1" x14ac:dyDescent="0.25">
      <c r="B12626" s="79"/>
    </row>
    <row r="12627" spans="2:2" ht="54.95" customHeight="1" x14ac:dyDescent="0.25">
      <c r="B12627" s="79"/>
    </row>
    <row r="12628" spans="2:2" ht="54.95" customHeight="1" x14ac:dyDescent="0.25">
      <c r="B12628" s="79"/>
    </row>
    <row r="12629" spans="2:2" ht="54.95" customHeight="1" x14ac:dyDescent="0.25">
      <c r="B12629" s="79"/>
    </row>
    <row r="12630" spans="2:2" ht="54.95" customHeight="1" x14ac:dyDescent="0.25">
      <c r="B12630" s="79"/>
    </row>
    <row r="12631" spans="2:2" ht="54.95" customHeight="1" x14ac:dyDescent="0.25">
      <c r="B12631" s="79"/>
    </row>
    <row r="12632" spans="2:2" ht="54.95" customHeight="1" x14ac:dyDescent="0.25">
      <c r="B12632" s="79"/>
    </row>
    <row r="12633" spans="2:2" ht="54.95" customHeight="1" x14ac:dyDescent="0.25">
      <c r="B12633" s="79"/>
    </row>
    <row r="12634" spans="2:2" ht="54.95" customHeight="1" x14ac:dyDescent="0.25">
      <c r="B12634" s="79"/>
    </row>
    <row r="12635" spans="2:2" ht="54.95" customHeight="1" x14ac:dyDescent="0.25">
      <c r="B12635" s="79"/>
    </row>
    <row r="12636" spans="2:2" ht="54.95" customHeight="1" x14ac:dyDescent="0.25">
      <c r="B12636" s="79"/>
    </row>
    <row r="12637" spans="2:2" ht="54.95" customHeight="1" x14ac:dyDescent="0.25">
      <c r="B12637" s="79"/>
    </row>
    <row r="12638" spans="2:2" ht="54.95" customHeight="1" x14ac:dyDescent="0.25">
      <c r="B12638" s="79"/>
    </row>
    <row r="12639" spans="2:2" ht="54.95" customHeight="1" x14ac:dyDescent="0.25">
      <c r="B12639" s="79"/>
    </row>
    <row r="12640" spans="2:2" ht="54.95" customHeight="1" x14ac:dyDescent="0.25">
      <c r="B12640" s="79"/>
    </row>
    <row r="12641" spans="2:2" ht="54.95" customHeight="1" x14ac:dyDescent="0.25">
      <c r="B12641" s="79"/>
    </row>
    <row r="12642" spans="2:2" ht="54.95" customHeight="1" x14ac:dyDescent="0.25">
      <c r="B12642" s="79"/>
    </row>
    <row r="12643" spans="2:2" ht="54.95" customHeight="1" x14ac:dyDescent="0.25">
      <c r="B12643" s="79"/>
    </row>
    <row r="12644" spans="2:2" ht="54.95" customHeight="1" x14ac:dyDescent="0.25">
      <c r="B12644" s="79"/>
    </row>
    <row r="12645" spans="2:2" ht="54.95" customHeight="1" x14ac:dyDescent="0.25">
      <c r="B12645" s="79"/>
    </row>
    <row r="12646" spans="2:2" ht="54.95" customHeight="1" x14ac:dyDescent="0.25">
      <c r="B12646" s="79"/>
    </row>
    <row r="12647" spans="2:2" ht="54.95" customHeight="1" x14ac:dyDescent="0.25">
      <c r="B12647" s="79"/>
    </row>
    <row r="12648" spans="2:2" ht="54.95" customHeight="1" x14ac:dyDescent="0.25">
      <c r="B12648" s="79"/>
    </row>
    <row r="12649" spans="2:2" ht="54.95" customHeight="1" x14ac:dyDescent="0.25">
      <c r="B12649" s="79"/>
    </row>
    <row r="12650" spans="2:2" ht="54.95" customHeight="1" x14ac:dyDescent="0.25">
      <c r="B12650" s="79"/>
    </row>
    <row r="12651" spans="2:2" ht="54.95" customHeight="1" x14ac:dyDescent="0.25">
      <c r="B12651" s="79"/>
    </row>
    <row r="12652" spans="2:2" ht="54.95" customHeight="1" x14ac:dyDescent="0.25">
      <c r="B12652" s="79"/>
    </row>
    <row r="12653" spans="2:2" ht="54.95" customHeight="1" x14ac:dyDescent="0.25">
      <c r="B12653" s="79"/>
    </row>
    <row r="12654" spans="2:2" ht="54.95" customHeight="1" x14ac:dyDescent="0.25">
      <c r="B12654" s="79"/>
    </row>
    <row r="12655" spans="2:2" ht="54.95" customHeight="1" x14ac:dyDescent="0.25">
      <c r="B12655" s="79"/>
    </row>
    <row r="12656" spans="2:2" ht="54.95" customHeight="1" x14ac:dyDescent="0.25">
      <c r="B12656" s="79"/>
    </row>
    <row r="12657" spans="2:2" ht="54.95" customHeight="1" x14ac:dyDescent="0.25">
      <c r="B12657" s="79"/>
    </row>
    <row r="12658" spans="2:2" ht="54.95" customHeight="1" x14ac:dyDescent="0.25">
      <c r="B12658" s="79"/>
    </row>
    <row r="12659" spans="2:2" ht="54.95" customHeight="1" x14ac:dyDescent="0.25">
      <c r="B12659" s="79"/>
    </row>
    <row r="12660" spans="2:2" ht="54.95" customHeight="1" x14ac:dyDescent="0.25">
      <c r="B12660" s="79"/>
    </row>
    <row r="12661" spans="2:2" ht="54.95" customHeight="1" x14ac:dyDescent="0.25">
      <c r="B12661" s="79"/>
    </row>
    <row r="12662" spans="2:2" ht="54.95" customHeight="1" x14ac:dyDescent="0.25">
      <c r="B12662" s="79"/>
    </row>
    <row r="12663" spans="2:2" ht="54.95" customHeight="1" x14ac:dyDescent="0.25">
      <c r="B12663" s="79"/>
    </row>
    <row r="12664" spans="2:2" ht="54.95" customHeight="1" x14ac:dyDescent="0.25">
      <c r="B12664" s="79"/>
    </row>
    <row r="12665" spans="2:2" ht="54.95" customHeight="1" x14ac:dyDescent="0.25">
      <c r="B12665" s="79"/>
    </row>
    <row r="12666" spans="2:2" ht="54.95" customHeight="1" x14ac:dyDescent="0.25">
      <c r="B12666" s="79"/>
    </row>
    <row r="12667" spans="2:2" ht="54.95" customHeight="1" x14ac:dyDescent="0.25">
      <c r="B12667" s="79"/>
    </row>
    <row r="12668" spans="2:2" ht="54.95" customHeight="1" x14ac:dyDescent="0.25">
      <c r="B12668" s="79"/>
    </row>
    <row r="12669" spans="2:2" ht="54.95" customHeight="1" x14ac:dyDescent="0.25">
      <c r="B12669" s="79"/>
    </row>
    <row r="12670" spans="2:2" ht="54.95" customHeight="1" x14ac:dyDescent="0.25">
      <c r="B12670" s="79"/>
    </row>
    <row r="12671" spans="2:2" ht="54.95" customHeight="1" x14ac:dyDescent="0.25">
      <c r="B12671" s="79"/>
    </row>
    <row r="12672" spans="2:2" ht="54.95" customHeight="1" x14ac:dyDescent="0.25">
      <c r="B12672" s="79"/>
    </row>
    <row r="12673" spans="2:2" ht="54.95" customHeight="1" x14ac:dyDescent="0.25">
      <c r="B12673" s="79"/>
    </row>
    <row r="12674" spans="2:2" ht="54.95" customHeight="1" x14ac:dyDescent="0.25">
      <c r="B12674" s="79"/>
    </row>
    <row r="12675" spans="2:2" ht="54.95" customHeight="1" x14ac:dyDescent="0.25">
      <c r="B12675" s="79"/>
    </row>
    <row r="12676" spans="2:2" ht="54.95" customHeight="1" x14ac:dyDescent="0.25">
      <c r="B12676" s="79"/>
    </row>
    <row r="12677" spans="2:2" ht="54.95" customHeight="1" x14ac:dyDescent="0.25">
      <c r="B12677" s="79"/>
    </row>
    <row r="12678" spans="2:2" ht="54.95" customHeight="1" x14ac:dyDescent="0.25">
      <c r="B12678" s="79"/>
    </row>
    <row r="12679" spans="2:2" ht="54.95" customHeight="1" x14ac:dyDescent="0.25">
      <c r="B12679" s="79"/>
    </row>
    <row r="12680" spans="2:2" ht="54.95" customHeight="1" x14ac:dyDescent="0.25">
      <c r="B12680" s="79"/>
    </row>
    <row r="12681" spans="2:2" ht="54.95" customHeight="1" x14ac:dyDescent="0.25">
      <c r="B12681" s="79"/>
    </row>
    <row r="12682" spans="2:2" ht="54.95" customHeight="1" x14ac:dyDescent="0.25">
      <c r="B12682" s="79"/>
    </row>
    <row r="12683" spans="2:2" ht="54.95" customHeight="1" x14ac:dyDescent="0.25">
      <c r="B12683" s="79"/>
    </row>
    <row r="12684" spans="2:2" ht="54.95" customHeight="1" x14ac:dyDescent="0.25">
      <c r="B12684" s="79"/>
    </row>
    <row r="12685" spans="2:2" ht="54.95" customHeight="1" x14ac:dyDescent="0.25">
      <c r="B12685" s="79"/>
    </row>
    <row r="12686" spans="2:2" ht="54.95" customHeight="1" x14ac:dyDescent="0.25">
      <c r="B12686" s="79"/>
    </row>
    <row r="12687" spans="2:2" ht="54.95" customHeight="1" x14ac:dyDescent="0.25">
      <c r="B12687" s="79"/>
    </row>
    <row r="12688" spans="2:2" ht="54.95" customHeight="1" x14ac:dyDescent="0.25">
      <c r="B12688" s="79"/>
    </row>
    <row r="12689" spans="2:2" ht="54.95" customHeight="1" x14ac:dyDescent="0.25">
      <c r="B12689" s="79"/>
    </row>
    <row r="12690" spans="2:2" ht="54.95" customHeight="1" x14ac:dyDescent="0.25">
      <c r="B12690" s="79"/>
    </row>
    <row r="12691" spans="2:2" ht="54.95" customHeight="1" x14ac:dyDescent="0.25">
      <c r="B12691" s="79"/>
    </row>
    <row r="12692" spans="2:2" ht="54.95" customHeight="1" x14ac:dyDescent="0.25">
      <c r="B12692" s="79"/>
    </row>
    <row r="12693" spans="2:2" ht="54.95" customHeight="1" x14ac:dyDescent="0.25">
      <c r="B12693" s="79"/>
    </row>
    <row r="12694" spans="2:2" ht="54.95" customHeight="1" x14ac:dyDescent="0.25">
      <c r="B12694" s="79"/>
    </row>
    <row r="12695" spans="2:2" ht="54.95" customHeight="1" x14ac:dyDescent="0.25">
      <c r="B12695" s="79"/>
    </row>
    <row r="12696" spans="2:2" ht="54.95" customHeight="1" x14ac:dyDescent="0.25">
      <c r="B12696" s="79"/>
    </row>
    <row r="12697" spans="2:2" ht="54.95" customHeight="1" x14ac:dyDescent="0.25">
      <c r="B12697" s="79"/>
    </row>
    <row r="12698" spans="2:2" ht="54.95" customHeight="1" x14ac:dyDescent="0.25">
      <c r="B12698" s="79"/>
    </row>
    <row r="12699" spans="2:2" ht="54.95" customHeight="1" x14ac:dyDescent="0.25">
      <c r="B12699" s="79"/>
    </row>
    <row r="12700" spans="2:2" ht="54.95" customHeight="1" x14ac:dyDescent="0.25">
      <c r="B12700" s="79"/>
    </row>
    <row r="12701" spans="2:2" ht="54.95" customHeight="1" x14ac:dyDescent="0.25">
      <c r="B12701" s="79"/>
    </row>
    <row r="12702" spans="2:2" ht="54.95" customHeight="1" x14ac:dyDescent="0.25">
      <c r="B12702" s="79"/>
    </row>
    <row r="12703" spans="2:2" ht="54.95" customHeight="1" x14ac:dyDescent="0.25">
      <c r="B12703" s="79"/>
    </row>
    <row r="12704" spans="2:2" ht="54.95" customHeight="1" x14ac:dyDescent="0.25">
      <c r="B12704" s="79"/>
    </row>
    <row r="12705" spans="2:2" ht="54.95" customHeight="1" x14ac:dyDescent="0.25">
      <c r="B12705" s="79"/>
    </row>
    <row r="12706" spans="2:2" ht="54.95" customHeight="1" x14ac:dyDescent="0.25">
      <c r="B12706" s="79"/>
    </row>
    <row r="12707" spans="2:2" ht="54.95" customHeight="1" x14ac:dyDescent="0.25">
      <c r="B12707" s="79"/>
    </row>
    <row r="12708" spans="2:2" ht="54.95" customHeight="1" x14ac:dyDescent="0.25">
      <c r="B12708" s="79"/>
    </row>
    <row r="12709" spans="2:2" ht="54.95" customHeight="1" x14ac:dyDescent="0.25">
      <c r="B12709" s="79"/>
    </row>
    <row r="12710" spans="2:2" ht="54.95" customHeight="1" x14ac:dyDescent="0.25">
      <c r="B12710" s="79"/>
    </row>
    <row r="12711" spans="2:2" ht="54.95" customHeight="1" x14ac:dyDescent="0.25">
      <c r="B12711" s="79"/>
    </row>
    <row r="12712" spans="2:2" ht="54.95" customHeight="1" x14ac:dyDescent="0.25">
      <c r="B12712" s="79"/>
    </row>
    <row r="12713" spans="2:2" ht="54.95" customHeight="1" x14ac:dyDescent="0.25">
      <c r="B12713" s="79"/>
    </row>
    <row r="12714" spans="2:2" ht="54.95" customHeight="1" x14ac:dyDescent="0.25">
      <c r="B12714" s="79"/>
    </row>
    <row r="12715" spans="2:2" ht="54.95" customHeight="1" x14ac:dyDescent="0.25">
      <c r="B12715" s="79"/>
    </row>
    <row r="12716" spans="2:2" ht="54.95" customHeight="1" x14ac:dyDescent="0.25">
      <c r="B12716" s="79"/>
    </row>
    <row r="12717" spans="2:2" ht="54.95" customHeight="1" x14ac:dyDescent="0.25">
      <c r="B12717" s="79"/>
    </row>
    <row r="12718" spans="2:2" ht="54.95" customHeight="1" x14ac:dyDescent="0.25">
      <c r="B12718" s="79"/>
    </row>
    <row r="12719" spans="2:2" ht="54.95" customHeight="1" x14ac:dyDescent="0.25">
      <c r="B12719" s="79"/>
    </row>
    <row r="12720" spans="2:2" ht="54.95" customHeight="1" x14ac:dyDescent="0.25">
      <c r="B12720" s="79"/>
    </row>
    <row r="12721" spans="2:2" ht="54.95" customHeight="1" x14ac:dyDescent="0.25">
      <c r="B12721" s="79"/>
    </row>
    <row r="12722" spans="2:2" ht="54.95" customHeight="1" x14ac:dyDescent="0.25">
      <c r="B12722" s="79"/>
    </row>
    <row r="12723" spans="2:2" ht="54.95" customHeight="1" x14ac:dyDescent="0.25">
      <c r="B12723" s="79"/>
    </row>
    <row r="12724" spans="2:2" ht="54.95" customHeight="1" x14ac:dyDescent="0.25">
      <c r="B12724" s="79"/>
    </row>
    <row r="12725" spans="2:2" ht="54.95" customHeight="1" x14ac:dyDescent="0.25">
      <c r="B12725" s="79"/>
    </row>
    <row r="12726" spans="2:2" ht="54.95" customHeight="1" x14ac:dyDescent="0.25">
      <c r="B12726" s="79"/>
    </row>
    <row r="12727" spans="2:2" ht="54.95" customHeight="1" x14ac:dyDescent="0.25">
      <c r="B12727" s="79"/>
    </row>
    <row r="12728" spans="2:2" ht="54.95" customHeight="1" x14ac:dyDescent="0.25">
      <c r="B12728" s="79"/>
    </row>
    <row r="12729" spans="2:2" ht="54.95" customHeight="1" x14ac:dyDescent="0.25">
      <c r="B12729" s="79"/>
    </row>
    <row r="12730" spans="2:2" ht="54.95" customHeight="1" x14ac:dyDescent="0.25">
      <c r="B12730" s="79"/>
    </row>
    <row r="12731" spans="2:2" ht="54.95" customHeight="1" x14ac:dyDescent="0.25">
      <c r="B12731" s="79"/>
    </row>
    <row r="12732" spans="2:2" ht="54.95" customHeight="1" x14ac:dyDescent="0.25">
      <c r="B12732" s="79"/>
    </row>
    <row r="12733" spans="2:2" ht="54.95" customHeight="1" x14ac:dyDescent="0.25">
      <c r="B12733" s="79"/>
    </row>
    <row r="12734" spans="2:2" ht="54.95" customHeight="1" x14ac:dyDescent="0.25">
      <c r="B12734" s="79"/>
    </row>
    <row r="12735" spans="2:2" ht="54.95" customHeight="1" x14ac:dyDescent="0.25">
      <c r="B12735" s="79"/>
    </row>
    <row r="12736" spans="2:2" ht="54.95" customHeight="1" x14ac:dyDescent="0.25">
      <c r="B12736" s="79"/>
    </row>
    <row r="12737" spans="2:2" ht="54.95" customHeight="1" x14ac:dyDescent="0.25">
      <c r="B12737" s="79"/>
    </row>
    <row r="12738" spans="2:2" ht="54.95" customHeight="1" x14ac:dyDescent="0.25">
      <c r="B12738" s="79"/>
    </row>
    <row r="12739" spans="2:2" ht="54.95" customHeight="1" x14ac:dyDescent="0.25">
      <c r="B12739" s="79"/>
    </row>
    <row r="12740" spans="2:2" ht="54.95" customHeight="1" x14ac:dyDescent="0.25">
      <c r="B12740" s="79"/>
    </row>
    <row r="12741" spans="2:2" ht="54.95" customHeight="1" x14ac:dyDescent="0.25">
      <c r="B12741" s="79"/>
    </row>
    <row r="12742" spans="2:2" ht="54.95" customHeight="1" x14ac:dyDescent="0.25">
      <c r="B12742" s="79"/>
    </row>
    <row r="12743" spans="2:2" ht="54.95" customHeight="1" x14ac:dyDescent="0.25">
      <c r="B12743" s="79"/>
    </row>
    <row r="12744" spans="2:2" ht="54.95" customHeight="1" x14ac:dyDescent="0.25">
      <c r="B12744" s="79"/>
    </row>
    <row r="12745" spans="2:2" ht="54.95" customHeight="1" x14ac:dyDescent="0.25">
      <c r="B12745" s="79"/>
    </row>
    <row r="12746" spans="2:2" ht="54.95" customHeight="1" x14ac:dyDescent="0.25">
      <c r="B12746" s="79"/>
    </row>
    <row r="12747" spans="2:2" ht="54.95" customHeight="1" x14ac:dyDescent="0.25">
      <c r="B12747" s="79"/>
    </row>
    <row r="12748" spans="2:2" ht="54.95" customHeight="1" x14ac:dyDescent="0.25">
      <c r="B12748" s="79"/>
    </row>
    <row r="12749" spans="2:2" ht="54.95" customHeight="1" x14ac:dyDescent="0.25">
      <c r="B12749" s="79"/>
    </row>
    <row r="12750" spans="2:2" ht="54.95" customHeight="1" x14ac:dyDescent="0.25">
      <c r="B12750" s="79"/>
    </row>
    <row r="12751" spans="2:2" ht="54.95" customHeight="1" x14ac:dyDescent="0.25">
      <c r="B12751" s="79"/>
    </row>
    <row r="12752" spans="2:2" ht="54.95" customHeight="1" x14ac:dyDescent="0.25">
      <c r="B12752" s="79"/>
    </row>
    <row r="12753" spans="2:2" ht="54.95" customHeight="1" x14ac:dyDescent="0.25">
      <c r="B12753" s="79"/>
    </row>
    <row r="12754" spans="2:2" ht="54.95" customHeight="1" x14ac:dyDescent="0.25">
      <c r="B12754" s="79"/>
    </row>
    <row r="12755" spans="2:2" ht="54.95" customHeight="1" x14ac:dyDescent="0.25">
      <c r="B12755" s="79"/>
    </row>
    <row r="12756" spans="2:2" ht="54.95" customHeight="1" x14ac:dyDescent="0.25">
      <c r="B12756" s="79"/>
    </row>
    <row r="12757" spans="2:2" ht="54.95" customHeight="1" x14ac:dyDescent="0.25">
      <c r="B12757" s="79"/>
    </row>
    <row r="12758" spans="2:2" ht="54.95" customHeight="1" x14ac:dyDescent="0.25">
      <c r="B12758" s="79"/>
    </row>
    <row r="12759" spans="2:2" ht="54.95" customHeight="1" x14ac:dyDescent="0.25">
      <c r="B12759" s="79"/>
    </row>
    <row r="12760" spans="2:2" ht="54.95" customHeight="1" x14ac:dyDescent="0.25">
      <c r="B12760" s="79"/>
    </row>
    <row r="12761" spans="2:2" ht="54.95" customHeight="1" x14ac:dyDescent="0.25">
      <c r="B12761" s="79"/>
    </row>
    <row r="12762" spans="2:2" ht="54.95" customHeight="1" x14ac:dyDescent="0.25">
      <c r="B12762" s="79"/>
    </row>
    <row r="12763" spans="2:2" ht="54.95" customHeight="1" x14ac:dyDescent="0.25">
      <c r="B12763" s="79"/>
    </row>
    <row r="12764" spans="2:2" ht="54.95" customHeight="1" x14ac:dyDescent="0.25">
      <c r="B12764" s="79"/>
    </row>
    <row r="12765" spans="2:2" ht="54.95" customHeight="1" x14ac:dyDescent="0.25">
      <c r="B12765" s="79"/>
    </row>
    <row r="12766" spans="2:2" ht="54.95" customHeight="1" x14ac:dyDescent="0.25">
      <c r="B12766" s="79"/>
    </row>
    <row r="12767" spans="2:2" ht="54.95" customHeight="1" x14ac:dyDescent="0.25">
      <c r="B12767" s="79"/>
    </row>
    <row r="12768" spans="2:2" ht="54.95" customHeight="1" x14ac:dyDescent="0.25">
      <c r="B12768" s="79"/>
    </row>
    <row r="12769" spans="2:2" ht="54.95" customHeight="1" x14ac:dyDescent="0.25">
      <c r="B12769" s="79"/>
    </row>
    <row r="12770" spans="2:2" ht="54.95" customHeight="1" x14ac:dyDescent="0.25">
      <c r="B12770" s="79"/>
    </row>
    <row r="12771" spans="2:2" ht="54.95" customHeight="1" x14ac:dyDescent="0.25">
      <c r="B12771" s="79"/>
    </row>
    <row r="12772" spans="2:2" ht="54.95" customHeight="1" x14ac:dyDescent="0.25">
      <c r="B12772" s="79"/>
    </row>
    <row r="12773" spans="2:2" ht="54.95" customHeight="1" x14ac:dyDescent="0.25">
      <c r="B12773" s="79"/>
    </row>
    <row r="12774" spans="2:2" ht="54.95" customHeight="1" x14ac:dyDescent="0.25">
      <c r="B12774" s="79"/>
    </row>
    <row r="12775" spans="2:2" ht="54.95" customHeight="1" x14ac:dyDescent="0.25">
      <c r="B12775" s="79"/>
    </row>
    <row r="12776" spans="2:2" ht="54.95" customHeight="1" x14ac:dyDescent="0.25">
      <c r="B12776" s="79"/>
    </row>
    <row r="12777" spans="2:2" ht="54.95" customHeight="1" x14ac:dyDescent="0.25">
      <c r="B12777" s="79"/>
    </row>
    <row r="12778" spans="2:2" ht="54.95" customHeight="1" x14ac:dyDescent="0.25">
      <c r="B12778" s="79"/>
    </row>
    <row r="12779" spans="2:2" ht="54.95" customHeight="1" x14ac:dyDescent="0.25">
      <c r="B12779" s="79"/>
    </row>
    <row r="12780" spans="2:2" ht="54.95" customHeight="1" x14ac:dyDescent="0.25">
      <c r="B12780" s="79"/>
    </row>
    <row r="12781" spans="2:2" ht="54.95" customHeight="1" x14ac:dyDescent="0.25">
      <c r="B12781" s="79"/>
    </row>
    <row r="12782" spans="2:2" ht="54.95" customHeight="1" x14ac:dyDescent="0.25">
      <c r="B12782" s="79"/>
    </row>
    <row r="12783" spans="2:2" ht="54.95" customHeight="1" x14ac:dyDescent="0.25">
      <c r="B12783" s="79"/>
    </row>
    <row r="12784" spans="2:2" ht="54.95" customHeight="1" x14ac:dyDescent="0.25">
      <c r="B12784" s="79"/>
    </row>
    <row r="12785" spans="2:2" ht="54.95" customHeight="1" x14ac:dyDescent="0.25">
      <c r="B12785" s="79"/>
    </row>
    <row r="12786" spans="2:2" ht="54.95" customHeight="1" x14ac:dyDescent="0.25">
      <c r="B12786" s="79"/>
    </row>
    <row r="12787" spans="2:2" ht="54.95" customHeight="1" x14ac:dyDescent="0.25">
      <c r="B12787" s="79"/>
    </row>
    <row r="12788" spans="2:2" ht="54.95" customHeight="1" x14ac:dyDescent="0.25">
      <c r="B12788" s="79"/>
    </row>
    <row r="12789" spans="2:2" ht="54.95" customHeight="1" x14ac:dyDescent="0.25">
      <c r="B12789" s="79"/>
    </row>
    <row r="12790" spans="2:2" ht="54.95" customHeight="1" x14ac:dyDescent="0.25">
      <c r="B12790" s="79"/>
    </row>
    <row r="12791" spans="2:2" ht="54.95" customHeight="1" x14ac:dyDescent="0.25">
      <c r="B12791" s="79"/>
    </row>
    <row r="12792" spans="2:2" ht="54.95" customHeight="1" x14ac:dyDescent="0.25">
      <c r="B12792" s="79"/>
    </row>
    <row r="12793" spans="2:2" ht="54.95" customHeight="1" x14ac:dyDescent="0.25">
      <c r="B12793" s="79"/>
    </row>
    <row r="12794" spans="2:2" ht="54.95" customHeight="1" x14ac:dyDescent="0.25">
      <c r="B12794" s="79"/>
    </row>
    <row r="12795" spans="2:2" ht="54.95" customHeight="1" x14ac:dyDescent="0.25">
      <c r="B12795" s="79"/>
    </row>
    <row r="12796" spans="2:2" ht="54.95" customHeight="1" x14ac:dyDescent="0.25">
      <c r="B12796" s="79"/>
    </row>
    <row r="12797" spans="2:2" ht="54.95" customHeight="1" x14ac:dyDescent="0.25">
      <c r="B12797" s="79"/>
    </row>
    <row r="12798" spans="2:2" ht="54.95" customHeight="1" x14ac:dyDescent="0.25">
      <c r="B12798" s="79"/>
    </row>
    <row r="12799" spans="2:2" ht="54.95" customHeight="1" x14ac:dyDescent="0.25">
      <c r="B12799" s="79"/>
    </row>
    <row r="12800" spans="2:2" ht="54.95" customHeight="1" x14ac:dyDescent="0.25">
      <c r="B12800" s="79"/>
    </row>
    <row r="12801" spans="2:2" ht="54.95" customHeight="1" x14ac:dyDescent="0.25">
      <c r="B12801" s="79"/>
    </row>
    <row r="12802" spans="2:2" ht="54.95" customHeight="1" x14ac:dyDescent="0.25">
      <c r="B12802" s="79"/>
    </row>
    <row r="12803" spans="2:2" ht="54.95" customHeight="1" x14ac:dyDescent="0.25">
      <c r="B12803" s="79"/>
    </row>
    <row r="12804" spans="2:2" ht="54.95" customHeight="1" x14ac:dyDescent="0.25">
      <c r="B12804" s="79"/>
    </row>
    <row r="12805" spans="2:2" ht="54.95" customHeight="1" x14ac:dyDescent="0.25">
      <c r="B12805" s="79"/>
    </row>
    <row r="12806" spans="2:2" ht="54.95" customHeight="1" x14ac:dyDescent="0.25">
      <c r="B12806" s="79"/>
    </row>
    <row r="12807" spans="2:2" ht="54.95" customHeight="1" x14ac:dyDescent="0.25">
      <c r="B12807" s="79"/>
    </row>
    <row r="12808" spans="2:2" ht="54.95" customHeight="1" x14ac:dyDescent="0.25">
      <c r="B12808" s="79"/>
    </row>
    <row r="12809" spans="2:2" ht="54.95" customHeight="1" x14ac:dyDescent="0.25">
      <c r="B12809" s="79"/>
    </row>
    <row r="12810" spans="2:2" ht="54.95" customHeight="1" x14ac:dyDescent="0.25">
      <c r="B12810" s="79"/>
    </row>
    <row r="12811" spans="2:2" ht="54.95" customHeight="1" x14ac:dyDescent="0.25">
      <c r="B12811" s="79"/>
    </row>
    <row r="12812" spans="2:2" ht="54.95" customHeight="1" x14ac:dyDescent="0.25">
      <c r="B12812" s="79"/>
    </row>
    <row r="12813" spans="2:2" ht="54.95" customHeight="1" x14ac:dyDescent="0.25">
      <c r="B12813" s="79"/>
    </row>
    <row r="12814" spans="2:2" ht="54.95" customHeight="1" x14ac:dyDescent="0.25">
      <c r="B12814" s="79"/>
    </row>
    <row r="12815" spans="2:2" ht="54.95" customHeight="1" x14ac:dyDescent="0.25">
      <c r="B12815" s="79"/>
    </row>
    <row r="12816" spans="2:2" ht="54.95" customHeight="1" x14ac:dyDescent="0.25">
      <c r="B12816" s="79"/>
    </row>
    <row r="12817" spans="2:2" ht="54.95" customHeight="1" x14ac:dyDescent="0.25">
      <c r="B12817" s="79"/>
    </row>
    <row r="12818" spans="2:2" ht="54.95" customHeight="1" x14ac:dyDescent="0.25">
      <c r="B12818" s="79"/>
    </row>
    <row r="12819" spans="2:2" ht="54.95" customHeight="1" x14ac:dyDescent="0.25">
      <c r="B12819" s="79"/>
    </row>
    <row r="12820" spans="2:2" ht="54.95" customHeight="1" x14ac:dyDescent="0.25">
      <c r="B12820" s="79"/>
    </row>
    <row r="12821" spans="2:2" ht="54.95" customHeight="1" x14ac:dyDescent="0.25">
      <c r="B12821" s="79"/>
    </row>
    <row r="12822" spans="2:2" ht="54.95" customHeight="1" x14ac:dyDescent="0.25">
      <c r="B12822" s="79"/>
    </row>
    <row r="12823" spans="2:2" ht="54.95" customHeight="1" x14ac:dyDescent="0.25">
      <c r="B12823" s="79"/>
    </row>
    <row r="12824" spans="2:2" ht="54.95" customHeight="1" x14ac:dyDescent="0.25">
      <c r="B12824" s="79"/>
    </row>
    <row r="12825" spans="2:2" ht="54.95" customHeight="1" x14ac:dyDescent="0.25">
      <c r="B12825" s="79"/>
    </row>
    <row r="12826" spans="2:2" ht="54.95" customHeight="1" x14ac:dyDescent="0.25">
      <c r="B12826" s="79"/>
    </row>
    <row r="12827" spans="2:2" ht="54.95" customHeight="1" x14ac:dyDescent="0.25">
      <c r="B12827" s="79"/>
    </row>
    <row r="12828" spans="2:2" ht="54.95" customHeight="1" x14ac:dyDescent="0.25">
      <c r="B12828" s="79"/>
    </row>
    <row r="12829" spans="2:2" ht="54.95" customHeight="1" x14ac:dyDescent="0.25">
      <c r="B12829" s="79"/>
    </row>
    <row r="12830" spans="2:2" ht="54.95" customHeight="1" x14ac:dyDescent="0.25">
      <c r="B12830" s="79"/>
    </row>
    <row r="12831" spans="2:2" ht="54.95" customHeight="1" x14ac:dyDescent="0.25">
      <c r="B12831" s="79"/>
    </row>
    <row r="12832" spans="2:2" ht="54.95" customHeight="1" x14ac:dyDescent="0.25">
      <c r="B12832" s="79"/>
    </row>
    <row r="12833" spans="2:2" ht="54.95" customHeight="1" x14ac:dyDescent="0.25">
      <c r="B12833" s="79"/>
    </row>
    <row r="12834" spans="2:2" ht="54.95" customHeight="1" x14ac:dyDescent="0.25">
      <c r="B12834" s="79"/>
    </row>
    <row r="12835" spans="2:2" ht="54.95" customHeight="1" x14ac:dyDescent="0.25">
      <c r="B12835" s="79"/>
    </row>
    <row r="12836" spans="2:2" ht="54.95" customHeight="1" x14ac:dyDescent="0.25">
      <c r="B12836" s="79"/>
    </row>
    <row r="12837" spans="2:2" ht="54.95" customHeight="1" x14ac:dyDescent="0.25">
      <c r="B12837" s="79"/>
    </row>
    <row r="12838" spans="2:2" ht="54.95" customHeight="1" x14ac:dyDescent="0.25">
      <c r="B12838" s="79"/>
    </row>
    <row r="12839" spans="2:2" ht="54.95" customHeight="1" x14ac:dyDescent="0.25">
      <c r="B12839" s="79"/>
    </row>
    <row r="12840" spans="2:2" ht="54.95" customHeight="1" x14ac:dyDescent="0.25">
      <c r="B12840" s="79"/>
    </row>
    <row r="12841" spans="2:2" ht="54.95" customHeight="1" x14ac:dyDescent="0.25">
      <c r="B12841" s="79"/>
    </row>
    <row r="12842" spans="2:2" ht="54.95" customHeight="1" x14ac:dyDescent="0.25">
      <c r="B12842" s="79"/>
    </row>
    <row r="12843" spans="2:2" ht="54.95" customHeight="1" x14ac:dyDescent="0.25">
      <c r="B12843" s="79"/>
    </row>
    <row r="12844" spans="2:2" ht="54.95" customHeight="1" x14ac:dyDescent="0.25">
      <c r="B12844" s="79"/>
    </row>
    <row r="12845" spans="2:2" ht="54.95" customHeight="1" x14ac:dyDescent="0.25">
      <c r="B12845" s="79"/>
    </row>
    <row r="12846" spans="2:2" ht="54.95" customHeight="1" x14ac:dyDescent="0.25">
      <c r="B12846" s="79"/>
    </row>
    <row r="12847" spans="2:2" ht="54.95" customHeight="1" x14ac:dyDescent="0.25">
      <c r="B12847" s="79"/>
    </row>
    <row r="12848" spans="2:2" ht="54.95" customHeight="1" x14ac:dyDescent="0.25">
      <c r="B12848" s="79"/>
    </row>
    <row r="12849" spans="2:2" ht="54.95" customHeight="1" x14ac:dyDescent="0.25">
      <c r="B12849" s="79"/>
    </row>
    <row r="12850" spans="2:2" ht="54.95" customHeight="1" x14ac:dyDescent="0.25">
      <c r="B12850" s="79"/>
    </row>
    <row r="12851" spans="2:2" ht="54.95" customHeight="1" x14ac:dyDescent="0.25">
      <c r="B12851" s="79"/>
    </row>
    <row r="12852" spans="2:2" ht="54.95" customHeight="1" x14ac:dyDescent="0.25">
      <c r="B12852" s="79"/>
    </row>
    <row r="12853" spans="2:2" ht="54.95" customHeight="1" x14ac:dyDescent="0.25">
      <c r="B12853" s="79"/>
    </row>
    <row r="12854" spans="2:2" ht="54.95" customHeight="1" x14ac:dyDescent="0.25">
      <c r="B12854" s="79"/>
    </row>
    <row r="12855" spans="2:2" ht="54.95" customHeight="1" x14ac:dyDescent="0.25">
      <c r="B12855" s="79"/>
    </row>
    <row r="12856" spans="2:2" ht="54.95" customHeight="1" x14ac:dyDescent="0.25">
      <c r="B12856" s="79"/>
    </row>
    <row r="12857" spans="2:2" ht="54.95" customHeight="1" x14ac:dyDescent="0.25">
      <c r="B12857" s="79"/>
    </row>
    <row r="12858" spans="2:2" ht="54.95" customHeight="1" x14ac:dyDescent="0.25">
      <c r="B12858" s="79"/>
    </row>
    <row r="12859" spans="2:2" ht="54.95" customHeight="1" x14ac:dyDescent="0.25">
      <c r="B12859" s="79"/>
    </row>
    <row r="12860" spans="2:2" ht="54.95" customHeight="1" x14ac:dyDescent="0.25">
      <c r="B12860" s="79"/>
    </row>
    <row r="12861" spans="2:2" ht="54.95" customHeight="1" x14ac:dyDescent="0.25">
      <c r="B12861" s="79"/>
    </row>
    <row r="12862" spans="2:2" ht="54.95" customHeight="1" x14ac:dyDescent="0.25">
      <c r="B12862" s="79"/>
    </row>
    <row r="12863" spans="2:2" ht="54.95" customHeight="1" x14ac:dyDescent="0.25">
      <c r="B12863" s="79"/>
    </row>
    <row r="12864" spans="2:2" ht="54.95" customHeight="1" x14ac:dyDescent="0.25">
      <c r="B12864" s="79"/>
    </row>
    <row r="12865" spans="2:2" ht="54.95" customHeight="1" x14ac:dyDescent="0.25">
      <c r="B12865" s="79"/>
    </row>
    <row r="12866" spans="2:2" ht="54.95" customHeight="1" x14ac:dyDescent="0.25">
      <c r="B12866" s="79"/>
    </row>
    <row r="12867" spans="2:2" ht="54.95" customHeight="1" x14ac:dyDescent="0.25">
      <c r="B12867" s="79"/>
    </row>
    <row r="12868" spans="2:2" ht="54.95" customHeight="1" x14ac:dyDescent="0.25">
      <c r="B12868" s="79"/>
    </row>
    <row r="12869" spans="2:2" ht="54.95" customHeight="1" x14ac:dyDescent="0.25">
      <c r="B12869" s="79"/>
    </row>
    <row r="12870" spans="2:2" ht="54.95" customHeight="1" x14ac:dyDescent="0.25">
      <c r="B12870" s="79"/>
    </row>
    <row r="12871" spans="2:2" ht="54.95" customHeight="1" x14ac:dyDescent="0.25">
      <c r="B12871" s="79"/>
    </row>
    <row r="12872" spans="2:2" ht="54.95" customHeight="1" x14ac:dyDescent="0.25">
      <c r="B12872" s="79"/>
    </row>
    <row r="12873" spans="2:2" ht="54.95" customHeight="1" x14ac:dyDescent="0.25">
      <c r="B12873" s="79"/>
    </row>
    <row r="12874" spans="2:2" ht="54.95" customHeight="1" x14ac:dyDescent="0.25">
      <c r="B12874" s="79"/>
    </row>
    <row r="12875" spans="2:2" ht="54.95" customHeight="1" x14ac:dyDescent="0.25">
      <c r="B12875" s="79"/>
    </row>
    <row r="12876" spans="2:2" ht="54.95" customHeight="1" x14ac:dyDescent="0.25">
      <c r="B12876" s="79"/>
    </row>
    <row r="12877" spans="2:2" ht="54.95" customHeight="1" x14ac:dyDescent="0.25">
      <c r="B12877" s="79"/>
    </row>
    <row r="12878" spans="2:2" ht="54.95" customHeight="1" x14ac:dyDescent="0.25">
      <c r="B12878" s="79"/>
    </row>
    <row r="12879" spans="2:2" ht="54.95" customHeight="1" x14ac:dyDescent="0.25">
      <c r="B12879" s="79"/>
    </row>
    <row r="12880" spans="2:2" ht="54.95" customHeight="1" x14ac:dyDescent="0.25">
      <c r="B12880" s="79"/>
    </row>
    <row r="12881" spans="2:2" ht="54.95" customHeight="1" x14ac:dyDescent="0.25">
      <c r="B12881" s="79"/>
    </row>
    <row r="12882" spans="2:2" ht="54.95" customHeight="1" x14ac:dyDescent="0.25">
      <c r="B12882" s="79"/>
    </row>
    <row r="12883" spans="2:2" ht="54.95" customHeight="1" x14ac:dyDescent="0.25">
      <c r="B12883" s="79"/>
    </row>
    <row r="12884" spans="2:2" ht="54.95" customHeight="1" x14ac:dyDescent="0.25">
      <c r="B12884" s="79"/>
    </row>
    <row r="12885" spans="2:2" ht="54.95" customHeight="1" x14ac:dyDescent="0.25">
      <c r="B12885" s="79"/>
    </row>
    <row r="12886" spans="2:2" ht="54.95" customHeight="1" x14ac:dyDescent="0.25">
      <c r="B12886" s="79"/>
    </row>
    <row r="12887" spans="2:2" ht="54.95" customHeight="1" x14ac:dyDescent="0.25">
      <c r="B12887" s="79"/>
    </row>
    <row r="12888" spans="2:2" ht="54.95" customHeight="1" x14ac:dyDescent="0.25">
      <c r="B12888" s="79"/>
    </row>
    <row r="12889" spans="2:2" ht="54.95" customHeight="1" x14ac:dyDescent="0.25">
      <c r="B12889" s="79"/>
    </row>
    <row r="12890" spans="2:2" ht="54.95" customHeight="1" x14ac:dyDescent="0.25">
      <c r="B12890" s="79"/>
    </row>
    <row r="12891" spans="2:2" ht="54.95" customHeight="1" x14ac:dyDescent="0.25">
      <c r="B12891" s="79"/>
    </row>
    <row r="12892" spans="2:2" ht="54.95" customHeight="1" x14ac:dyDescent="0.25">
      <c r="B12892" s="79"/>
    </row>
    <row r="12893" spans="2:2" ht="54.95" customHeight="1" x14ac:dyDescent="0.25">
      <c r="B12893" s="79"/>
    </row>
    <row r="12894" spans="2:2" ht="54.95" customHeight="1" x14ac:dyDescent="0.25">
      <c r="B12894" s="79"/>
    </row>
    <row r="12895" spans="2:2" ht="54.95" customHeight="1" x14ac:dyDescent="0.25">
      <c r="B12895" s="79"/>
    </row>
    <row r="12896" spans="2:2" ht="54.95" customHeight="1" x14ac:dyDescent="0.25">
      <c r="B12896" s="79"/>
    </row>
    <row r="12897" spans="2:2" ht="54.95" customHeight="1" x14ac:dyDescent="0.25">
      <c r="B12897" s="79"/>
    </row>
    <row r="12898" spans="2:2" ht="54.95" customHeight="1" x14ac:dyDescent="0.25">
      <c r="B12898" s="79"/>
    </row>
    <row r="12899" spans="2:2" ht="54.95" customHeight="1" x14ac:dyDescent="0.25">
      <c r="B12899" s="79"/>
    </row>
    <row r="12900" spans="2:2" ht="54.95" customHeight="1" x14ac:dyDescent="0.25">
      <c r="B12900" s="79"/>
    </row>
    <row r="12901" spans="2:2" ht="54.95" customHeight="1" x14ac:dyDescent="0.25">
      <c r="B12901" s="79"/>
    </row>
    <row r="12902" spans="2:2" ht="54.95" customHeight="1" x14ac:dyDescent="0.25">
      <c r="B12902" s="79"/>
    </row>
    <row r="12903" spans="2:2" ht="54.95" customHeight="1" x14ac:dyDescent="0.25">
      <c r="B12903" s="79"/>
    </row>
    <row r="12904" spans="2:2" ht="54.95" customHeight="1" x14ac:dyDescent="0.25">
      <c r="B12904" s="79"/>
    </row>
    <row r="12905" spans="2:2" ht="54.95" customHeight="1" x14ac:dyDescent="0.25">
      <c r="B12905" s="79"/>
    </row>
    <row r="12906" spans="2:2" ht="54.95" customHeight="1" x14ac:dyDescent="0.25">
      <c r="B12906" s="79"/>
    </row>
    <row r="12907" spans="2:2" ht="54.95" customHeight="1" x14ac:dyDescent="0.25">
      <c r="B12907" s="79"/>
    </row>
    <row r="12908" spans="2:2" ht="54.95" customHeight="1" x14ac:dyDescent="0.25">
      <c r="B12908" s="79"/>
    </row>
    <row r="12909" spans="2:2" ht="54.95" customHeight="1" x14ac:dyDescent="0.25">
      <c r="B12909" s="79"/>
    </row>
    <row r="12910" spans="2:2" ht="54.95" customHeight="1" x14ac:dyDescent="0.25">
      <c r="B12910" s="79"/>
    </row>
    <row r="12911" spans="2:2" ht="54.95" customHeight="1" x14ac:dyDescent="0.25">
      <c r="B12911" s="79"/>
    </row>
    <row r="12912" spans="2:2" ht="54.95" customHeight="1" x14ac:dyDescent="0.25">
      <c r="B12912" s="79"/>
    </row>
    <row r="12913" spans="2:2" ht="54.95" customHeight="1" x14ac:dyDescent="0.25">
      <c r="B12913" s="79"/>
    </row>
    <row r="12914" spans="2:2" ht="54.95" customHeight="1" x14ac:dyDescent="0.25">
      <c r="B12914" s="79"/>
    </row>
    <row r="12915" spans="2:2" ht="54.95" customHeight="1" x14ac:dyDescent="0.25">
      <c r="B12915" s="79"/>
    </row>
    <row r="12916" spans="2:2" ht="54.95" customHeight="1" x14ac:dyDescent="0.25">
      <c r="B12916" s="79"/>
    </row>
    <row r="12917" spans="2:2" ht="54.95" customHeight="1" x14ac:dyDescent="0.25">
      <c r="B12917" s="79"/>
    </row>
    <row r="12918" spans="2:2" ht="54.95" customHeight="1" x14ac:dyDescent="0.25">
      <c r="B12918" s="79"/>
    </row>
    <row r="12919" spans="2:2" ht="54.95" customHeight="1" x14ac:dyDescent="0.25">
      <c r="B12919" s="79"/>
    </row>
    <row r="12920" spans="2:2" ht="54.95" customHeight="1" x14ac:dyDescent="0.25">
      <c r="B12920" s="79"/>
    </row>
    <row r="12921" spans="2:2" ht="54.95" customHeight="1" x14ac:dyDescent="0.25">
      <c r="B12921" s="79"/>
    </row>
    <row r="12922" spans="2:2" ht="54.95" customHeight="1" x14ac:dyDescent="0.25">
      <c r="B12922" s="79"/>
    </row>
    <row r="12923" spans="2:2" ht="54.95" customHeight="1" x14ac:dyDescent="0.25">
      <c r="B12923" s="79"/>
    </row>
    <row r="12924" spans="2:2" ht="54.95" customHeight="1" x14ac:dyDescent="0.25">
      <c r="B12924" s="79"/>
    </row>
    <row r="12925" spans="2:2" ht="54.95" customHeight="1" x14ac:dyDescent="0.25">
      <c r="B12925" s="79"/>
    </row>
    <row r="12926" spans="2:2" ht="54.95" customHeight="1" x14ac:dyDescent="0.25">
      <c r="B12926" s="79"/>
    </row>
    <row r="12927" spans="2:2" ht="54.95" customHeight="1" x14ac:dyDescent="0.25">
      <c r="B12927" s="79"/>
    </row>
    <row r="12928" spans="2:2" ht="54.95" customHeight="1" x14ac:dyDescent="0.25">
      <c r="B12928" s="79"/>
    </row>
    <row r="12929" spans="2:2" ht="54.95" customHeight="1" x14ac:dyDescent="0.25">
      <c r="B12929" s="79"/>
    </row>
    <row r="12930" spans="2:2" ht="54.95" customHeight="1" x14ac:dyDescent="0.25">
      <c r="B12930" s="79"/>
    </row>
    <row r="12931" spans="2:2" ht="54.95" customHeight="1" x14ac:dyDescent="0.25">
      <c r="B12931" s="79"/>
    </row>
    <row r="12932" spans="2:2" ht="54.95" customHeight="1" x14ac:dyDescent="0.25">
      <c r="B12932" s="79"/>
    </row>
    <row r="12933" spans="2:2" ht="54.95" customHeight="1" x14ac:dyDescent="0.25">
      <c r="B12933" s="79"/>
    </row>
    <row r="12934" spans="2:2" ht="54.95" customHeight="1" x14ac:dyDescent="0.25">
      <c r="B12934" s="79"/>
    </row>
    <row r="12935" spans="2:2" ht="54.95" customHeight="1" x14ac:dyDescent="0.25">
      <c r="B12935" s="79"/>
    </row>
    <row r="12936" spans="2:2" ht="54.95" customHeight="1" x14ac:dyDescent="0.25">
      <c r="B12936" s="79"/>
    </row>
    <row r="12937" spans="2:2" ht="54.95" customHeight="1" x14ac:dyDescent="0.25">
      <c r="B12937" s="79"/>
    </row>
    <row r="12938" spans="2:2" ht="54.95" customHeight="1" x14ac:dyDescent="0.25">
      <c r="B12938" s="79"/>
    </row>
    <row r="12939" spans="2:2" ht="54.95" customHeight="1" x14ac:dyDescent="0.25">
      <c r="B12939" s="79"/>
    </row>
    <row r="12940" spans="2:2" ht="54.95" customHeight="1" x14ac:dyDescent="0.25">
      <c r="B12940" s="79"/>
    </row>
    <row r="12941" spans="2:2" ht="54.95" customHeight="1" x14ac:dyDescent="0.25">
      <c r="B12941" s="79"/>
    </row>
    <row r="12942" spans="2:2" ht="54.95" customHeight="1" x14ac:dyDescent="0.25">
      <c r="B12942" s="79"/>
    </row>
    <row r="12943" spans="2:2" ht="54.95" customHeight="1" x14ac:dyDescent="0.25">
      <c r="B12943" s="79"/>
    </row>
    <row r="12944" spans="2:2" ht="54.95" customHeight="1" x14ac:dyDescent="0.25">
      <c r="B12944" s="79"/>
    </row>
    <row r="12945" spans="2:2" ht="54.95" customHeight="1" x14ac:dyDescent="0.25">
      <c r="B12945" s="79"/>
    </row>
    <row r="12946" spans="2:2" ht="54.95" customHeight="1" x14ac:dyDescent="0.25">
      <c r="B12946" s="79"/>
    </row>
    <row r="12947" spans="2:2" ht="54.95" customHeight="1" x14ac:dyDescent="0.25">
      <c r="B12947" s="79"/>
    </row>
    <row r="12948" spans="2:2" ht="54.95" customHeight="1" x14ac:dyDescent="0.25">
      <c r="B12948" s="79"/>
    </row>
    <row r="12949" spans="2:2" ht="54.95" customHeight="1" x14ac:dyDescent="0.25">
      <c r="B12949" s="79"/>
    </row>
    <row r="12950" spans="2:2" ht="54.95" customHeight="1" x14ac:dyDescent="0.25">
      <c r="B12950" s="79"/>
    </row>
    <row r="12951" spans="2:2" ht="54.95" customHeight="1" x14ac:dyDescent="0.25">
      <c r="B12951" s="79"/>
    </row>
    <row r="12952" spans="2:2" ht="54.95" customHeight="1" x14ac:dyDescent="0.25">
      <c r="B12952" s="79"/>
    </row>
    <row r="12953" spans="2:2" ht="54.95" customHeight="1" x14ac:dyDescent="0.25">
      <c r="B12953" s="79"/>
    </row>
    <row r="12954" spans="2:2" ht="54.95" customHeight="1" x14ac:dyDescent="0.25">
      <c r="B12954" s="79"/>
    </row>
    <row r="12955" spans="2:2" ht="54.95" customHeight="1" x14ac:dyDescent="0.25">
      <c r="B12955" s="79"/>
    </row>
    <row r="12956" spans="2:2" ht="54.95" customHeight="1" x14ac:dyDescent="0.25">
      <c r="B12956" s="79"/>
    </row>
    <row r="12957" spans="2:2" ht="54.95" customHeight="1" x14ac:dyDescent="0.25">
      <c r="B12957" s="79"/>
    </row>
    <row r="12958" spans="2:2" ht="54.95" customHeight="1" x14ac:dyDescent="0.25">
      <c r="B12958" s="79"/>
    </row>
    <row r="12959" spans="2:2" ht="54.95" customHeight="1" x14ac:dyDescent="0.25">
      <c r="B12959" s="79"/>
    </row>
    <row r="12960" spans="2:2" ht="54.95" customHeight="1" x14ac:dyDescent="0.25">
      <c r="B12960" s="79"/>
    </row>
    <row r="12961" spans="2:2" ht="54.95" customHeight="1" x14ac:dyDescent="0.25">
      <c r="B12961" s="79"/>
    </row>
    <row r="12962" spans="2:2" ht="54.95" customHeight="1" x14ac:dyDescent="0.25">
      <c r="B12962" s="79"/>
    </row>
    <row r="12963" spans="2:2" ht="54.95" customHeight="1" x14ac:dyDescent="0.25">
      <c r="B12963" s="79"/>
    </row>
    <row r="12964" spans="2:2" ht="54.95" customHeight="1" x14ac:dyDescent="0.25">
      <c r="B12964" s="79"/>
    </row>
    <row r="12965" spans="2:2" ht="54.95" customHeight="1" x14ac:dyDescent="0.25">
      <c r="B12965" s="79"/>
    </row>
    <row r="12966" spans="2:2" ht="54.95" customHeight="1" x14ac:dyDescent="0.25">
      <c r="B12966" s="79"/>
    </row>
    <row r="12967" spans="2:2" ht="54.95" customHeight="1" x14ac:dyDescent="0.25">
      <c r="B12967" s="79"/>
    </row>
    <row r="12968" spans="2:2" ht="54.95" customHeight="1" x14ac:dyDescent="0.25">
      <c r="B12968" s="79"/>
    </row>
    <row r="12969" spans="2:2" ht="54.95" customHeight="1" x14ac:dyDescent="0.25">
      <c r="B12969" s="79"/>
    </row>
    <row r="12970" spans="2:2" ht="54.95" customHeight="1" x14ac:dyDescent="0.25">
      <c r="B12970" s="79"/>
    </row>
    <row r="12971" spans="2:2" ht="54.95" customHeight="1" x14ac:dyDescent="0.25">
      <c r="B12971" s="79"/>
    </row>
    <row r="12972" spans="2:2" ht="54.95" customHeight="1" x14ac:dyDescent="0.25">
      <c r="B12972" s="79"/>
    </row>
    <row r="12973" spans="2:2" ht="54.95" customHeight="1" x14ac:dyDescent="0.25">
      <c r="B12973" s="79"/>
    </row>
    <row r="12974" spans="2:2" ht="54.95" customHeight="1" x14ac:dyDescent="0.25">
      <c r="B12974" s="79"/>
    </row>
    <row r="12975" spans="2:2" ht="54.95" customHeight="1" x14ac:dyDescent="0.25">
      <c r="B12975" s="79"/>
    </row>
    <row r="12976" spans="2:2" ht="54.95" customHeight="1" x14ac:dyDescent="0.25">
      <c r="B12976" s="79"/>
    </row>
    <row r="12977" spans="2:2" ht="54.95" customHeight="1" x14ac:dyDescent="0.25">
      <c r="B12977" s="79"/>
    </row>
    <row r="12978" spans="2:2" ht="54.95" customHeight="1" x14ac:dyDescent="0.25">
      <c r="B12978" s="79"/>
    </row>
    <row r="12979" spans="2:2" ht="54.95" customHeight="1" x14ac:dyDescent="0.25">
      <c r="B12979" s="79"/>
    </row>
    <row r="12980" spans="2:2" ht="54.95" customHeight="1" x14ac:dyDescent="0.25">
      <c r="B12980" s="79"/>
    </row>
    <row r="12981" spans="2:2" ht="54.95" customHeight="1" x14ac:dyDescent="0.25">
      <c r="B12981" s="79"/>
    </row>
    <row r="12982" spans="2:2" ht="54.95" customHeight="1" x14ac:dyDescent="0.25">
      <c r="B12982" s="79"/>
    </row>
    <row r="12983" spans="2:2" ht="54.95" customHeight="1" x14ac:dyDescent="0.25">
      <c r="B12983" s="79"/>
    </row>
    <row r="12984" spans="2:2" ht="54.95" customHeight="1" x14ac:dyDescent="0.25">
      <c r="B12984" s="79"/>
    </row>
    <row r="12985" spans="2:2" ht="54.95" customHeight="1" x14ac:dyDescent="0.25">
      <c r="B12985" s="79"/>
    </row>
    <row r="12986" spans="2:2" ht="54.95" customHeight="1" x14ac:dyDescent="0.25">
      <c r="B12986" s="79"/>
    </row>
    <row r="12987" spans="2:2" ht="54.95" customHeight="1" x14ac:dyDescent="0.25">
      <c r="B12987" s="79"/>
    </row>
    <row r="12988" spans="2:2" ht="54.95" customHeight="1" x14ac:dyDescent="0.25">
      <c r="B12988" s="79"/>
    </row>
    <row r="12989" spans="2:2" ht="54.95" customHeight="1" x14ac:dyDescent="0.25">
      <c r="B12989" s="79"/>
    </row>
    <row r="12990" spans="2:2" ht="54.95" customHeight="1" x14ac:dyDescent="0.25">
      <c r="B12990" s="79"/>
    </row>
    <row r="12991" spans="2:2" ht="54.95" customHeight="1" x14ac:dyDescent="0.25">
      <c r="B12991" s="79"/>
    </row>
    <row r="12992" spans="2:2" ht="54.95" customHeight="1" x14ac:dyDescent="0.25">
      <c r="B12992" s="79"/>
    </row>
    <row r="12993" spans="2:2" ht="54.95" customHeight="1" x14ac:dyDescent="0.25">
      <c r="B12993" s="79"/>
    </row>
    <row r="12994" spans="2:2" ht="54.95" customHeight="1" x14ac:dyDescent="0.25">
      <c r="B12994" s="79"/>
    </row>
    <row r="12995" spans="2:2" ht="54.95" customHeight="1" x14ac:dyDescent="0.25">
      <c r="B12995" s="79"/>
    </row>
    <row r="12996" spans="2:2" ht="54.95" customHeight="1" x14ac:dyDescent="0.25">
      <c r="B12996" s="79"/>
    </row>
    <row r="12997" spans="2:2" ht="54.95" customHeight="1" x14ac:dyDescent="0.25">
      <c r="B12997" s="79"/>
    </row>
    <row r="12998" spans="2:2" ht="54.95" customHeight="1" x14ac:dyDescent="0.25">
      <c r="B12998" s="79"/>
    </row>
    <row r="12999" spans="2:2" ht="54.95" customHeight="1" x14ac:dyDescent="0.25">
      <c r="B12999" s="79"/>
    </row>
    <row r="13000" spans="2:2" ht="54.95" customHeight="1" x14ac:dyDescent="0.25">
      <c r="B13000" s="79"/>
    </row>
    <row r="13001" spans="2:2" ht="54.95" customHeight="1" x14ac:dyDescent="0.25">
      <c r="B13001" s="79"/>
    </row>
    <row r="13002" spans="2:2" ht="54.95" customHeight="1" x14ac:dyDescent="0.25">
      <c r="B13002" s="79"/>
    </row>
    <row r="13003" spans="2:2" ht="54.95" customHeight="1" x14ac:dyDescent="0.25">
      <c r="B13003" s="79"/>
    </row>
    <row r="13004" spans="2:2" ht="54.95" customHeight="1" x14ac:dyDescent="0.25">
      <c r="B13004" s="79"/>
    </row>
    <row r="13005" spans="2:2" ht="54.95" customHeight="1" x14ac:dyDescent="0.25">
      <c r="B13005" s="79"/>
    </row>
    <row r="13006" spans="2:2" ht="54.95" customHeight="1" x14ac:dyDescent="0.25">
      <c r="B13006" s="79"/>
    </row>
    <row r="13007" spans="2:2" ht="54.95" customHeight="1" x14ac:dyDescent="0.25">
      <c r="B13007" s="79"/>
    </row>
    <row r="13008" spans="2:2" ht="54.95" customHeight="1" x14ac:dyDescent="0.25">
      <c r="B13008" s="79"/>
    </row>
    <row r="13009" spans="2:2" ht="54.95" customHeight="1" x14ac:dyDescent="0.25">
      <c r="B13009" s="79"/>
    </row>
    <row r="13010" spans="2:2" ht="54.95" customHeight="1" x14ac:dyDescent="0.25">
      <c r="B13010" s="79"/>
    </row>
    <row r="13011" spans="2:2" ht="54.95" customHeight="1" x14ac:dyDescent="0.25">
      <c r="B13011" s="79"/>
    </row>
    <row r="13012" spans="2:2" ht="54.95" customHeight="1" x14ac:dyDescent="0.25">
      <c r="B13012" s="79"/>
    </row>
    <row r="13013" spans="2:2" ht="54.95" customHeight="1" x14ac:dyDescent="0.25">
      <c r="B13013" s="79"/>
    </row>
    <row r="13014" spans="2:2" ht="54.95" customHeight="1" x14ac:dyDescent="0.25">
      <c r="B13014" s="79"/>
    </row>
    <row r="13015" spans="2:2" ht="54.95" customHeight="1" x14ac:dyDescent="0.25">
      <c r="B13015" s="79"/>
    </row>
    <row r="13016" spans="2:2" ht="54.95" customHeight="1" x14ac:dyDescent="0.25">
      <c r="B13016" s="79"/>
    </row>
    <row r="13017" spans="2:2" ht="54.95" customHeight="1" x14ac:dyDescent="0.25">
      <c r="B13017" s="79"/>
    </row>
    <row r="13018" spans="2:2" ht="54.95" customHeight="1" x14ac:dyDescent="0.25">
      <c r="B13018" s="79"/>
    </row>
    <row r="13019" spans="2:2" ht="54.95" customHeight="1" x14ac:dyDescent="0.25">
      <c r="B13019" s="79"/>
    </row>
    <row r="13020" spans="2:2" ht="54.95" customHeight="1" x14ac:dyDescent="0.25">
      <c r="B13020" s="79"/>
    </row>
    <row r="13021" spans="2:2" ht="54.95" customHeight="1" x14ac:dyDescent="0.25">
      <c r="B13021" s="79"/>
    </row>
    <row r="13022" spans="2:2" ht="54.95" customHeight="1" x14ac:dyDescent="0.25">
      <c r="B13022" s="79"/>
    </row>
    <row r="13023" spans="2:2" ht="54.95" customHeight="1" x14ac:dyDescent="0.25">
      <c r="B13023" s="79"/>
    </row>
    <row r="13024" spans="2:2" ht="54.95" customHeight="1" x14ac:dyDescent="0.25">
      <c r="B13024" s="79"/>
    </row>
    <row r="13025" spans="2:2" ht="54.95" customHeight="1" x14ac:dyDescent="0.25">
      <c r="B13025" s="79"/>
    </row>
    <row r="13026" spans="2:2" ht="54.95" customHeight="1" x14ac:dyDescent="0.25">
      <c r="B13026" s="79"/>
    </row>
    <row r="13027" spans="2:2" ht="54.95" customHeight="1" x14ac:dyDescent="0.25">
      <c r="B13027" s="79"/>
    </row>
    <row r="13028" spans="2:2" ht="54.95" customHeight="1" x14ac:dyDescent="0.25">
      <c r="B13028" s="79"/>
    </row>
    <row r="13029" spans="2:2" ht="54.95" customHeight="1" x14ac:dyDescent="0.25">
      <c r="B13029" s="79"/>
    </row>
    <row r="13030" spans="2:2" ht="54.95" customHeight="1" x14ac:dyDescent="0.25">
      <c r="B13030" s="79"/>
    </row>
    <row r="13031" spans="2:2" ht="54.95" customHeight="1" x14ac:dyDescent="0.25">
      <c r="B13031" s="79"/>
    </row>
    <row r="13032" spans="2:2" ht="54.95" customHeight="1" x14ac:dyDescent="0.25">
      <c r="B13032" s="79"/>
    </row>
    <row r="13033" spans="2:2" ht="54.95" customHeight="1" x14ac:dyDescent="0.25">
      <c r="B13033" s="79"/>
    </row>
    <row r="13034" spans="2:2" ht="54.95" customHeight="1" x14ac:dyDescent="0.25">
      <c r="B13034" s="79"/>
    </row>
    <row r="13035" spans="2:2" ht="54.95" customHeight="1" x14ac:dyDescent="0.25">
      <c r="B13035" s="79"/>
    </row>
    <row r="13036" spans="2:2" ht="54.95" customHeight="1" x14ac:dyDescent="0.25">
      <c r="B13036" s="79"/>
    </row>
    <row r="13037" spans="2:2" ht="54.95" customHeight="1" x14ac:dyDescent="0.25">
      <c r="B13037" s="79"/>
    </row>
    <row r="13038" spans="2:2" ht="54.95" customHeight="1" x14ac:dyDescent="0.25">
      <c r="B13038" s="79"/>
    </row>
    <row r="13039" spans="2:2" ht="54.95" customHeight="1" x14ac:dyDescent="0.25">
      <c r="B13039" s="79"/>
    </row>
    <row r="13040" spans="2:2" ht="54.95" customHeight="1" x14ac:dyDescent="0.25">
      <c r="B13040" s="79"/>
    </row>
    <row r="13041" spans="2:2" ht="54.95" customHeight="1" x14ac:dyDescent="0.25">
      <c r="B13041" s="79"/>
    </row>
    <row r="13042" spans="2:2" ht="54.95" customHeight="1" x14ac:dyDescent="0.25">
      <c r="B13042" s="79"/>
    </row>
    <row r="13043" spans="2:2" ht="54.95" customHeight="1" x14ac:dyDescent="0.25">
      <c r="B13043" s="79"/>
    </row>
    <row r="13044" spans="2:2" ht="54.95" customHeight="1" x14ac:dyDescent="0.25">
      <c r="B13044" s="79"/>
    </row>
    <row r="13045" spans="2:2" ht="54.95" customHeight="1" x14ac:dyDescent="0.25">
      <c r="B13045" s="79"/>
    </row>
    <row r="13046" spans="2:2" ht="54.95" customHeight="1" x14ac:dyDescent="0.25">
      <c r="B13046" s="79"/>
    </row>
    <row r="13047" spans="2:2" ht="54.95" customHeight="1" x14ac:dyDescent="0.25">
      <c r="B13047" s="79"/>
    </row>
    <row r="13048" spans="2:2" ht="54.95" customHeight="1" x14ac:dyDescent="0.25">
      <c r="B13048" s="79"/>
    </row>
    <row r="13049" spans="2:2" ht="54.95" customHeight="1" x14ac:dyDescent="0.25">
      <c r="B13049" s="79"/>
    </row>
    <row r="13050" spans="2:2" ht="54.95" customHeight="1" x14ac:dyDescent="0.25">
      <c r="B13050" s="79"/>
    </row>
    <row r="13051" spans="2:2" ht="54.95" customHeight="1" x14ac:dyDescent="0.25">
      <c r="B13051" s="79"/>
    </row>
    <row r="13052" spans="2:2" ht="54.95" customHeight="1" x14ac:dyDescent="0.25">
      <c r="B13052" s="79"/>
    </row>
    <row r="13053" spans="2:2" ht="54.95" customHeight="1" x14ac:dyDescent="0.25">
      <c r="B13053" s="79"/>
    </row>
    <row r="13054" spans="2:2" ht="54.95" customHeight="1" x14ac:dyDescent="0.25">
      <c r="B13054" s="79"/>
    </row>
    <row r="13055" spans="2:2" ht="54.95" customHeight="1" x14ac:dyDescent="0.25">
      <c r="B13055" s="79"/>
    </row>
    <row r="13056" spans="2:2" ht="54.95" customHeight="1" x14ac:dyDescent="0.25">
      <c r="B13056" s="79"/>
    </row>
    <row r="13057" spans="2:2" ht="54.95" customHeight="1" x14ac:dyDescent="0.25">
      <c r="B13057" s="79"/>
    </row>
    <row r="13058" spans="2:2" ht="54.95" customHeight="1" x14ac:dyDescent="0.25">
      <c r="B13058" s="79"/>
    </row>
    <row r="13059" spans="2:2" ht="54.95" customHeight="1" x14ac:dyDescent="0.25">
      <c r="B13059" s="79"/>
    </row>
    <row r="13060" spans="2:2" ht="54.95" customHeight="1" x14ac:dyDescent="0.25">
      <c r="B13060" s="79"/>
    </row>
    <row r="13061" spans="2:2" ht="54.95" customHeight="1" x14ac:dyDescent="0.25">
      <c r="B13061" s="79"/>
    </row>
    <row r="13062" spans="2:2" ht="54.95" customHeight="1" x14ac:dyDescent="0.25">
      <c r="B13062" s="79"/>
    </row>
    <row r="13063" spans="2:2" ht="54.95" customHeight="1" x14ac:dyDescent="0.25">
      <c r="B13063" s="79"/>
    </row>
    <row r="13064" spans="2:2" ht="54.95" customHeight="1" x14ac:dyDescent="0.25">
      <c r="B13064" s="79"/>
    </row>
    <row r="13065" spans="2:2" ht="54.95" customHeight="1" x14ac:dyDescent="0.25">
      <c r="B13065" s="79"/>
    </row>
    <row r="13066" spans="2:2" ht="54.95" customHeight="1" x14ac:dyDescent="0.25">
      <c r="B13066" s="79"/>
    </row>
    <row r="13067" spans="2:2" ht="54.95" customHeight="1" x14ac:dyDescent="0.25">
      <c r="B13067" s="79"/>
    </row>
    <row r="13068" spans="2:2" ht="54.95" customHeight="1" x14ac:dyDescent="0.25">
      <c r="B13068" s="79"/>
    </row>
    <row r="13069" spans="2:2" ht="54.95" customHeight="1" x14ac:dyDescent="0.25">
      <c r="B13069" s="79"/>
    </row>
    <row r="13070" spans="2:2" ht="54.95" customHeight="1" x14ac:dyDescent="0.25">
      <c r="B13070" s="79"/>
    </row>
    <row r="13071" spans="2:2" ht="54.95" customHeight="1" x14ac:dyDescent="0.25">
      <c r="B13071" s="79"/>
    </row>
    <row r="13072" spans="2:2" ht="54.95" customHeight="1" x14ac:dyDescent="0.25">
      <c r="B13072" s="79"/>
    </row>
    <row r="13073" spans="2:2" ht="54.95" customHeight="1" x14ac:dyDescent="0.25">
      <c r="B13073" s="79"/>
    </row>
    <row r="13074" spans="2:2" ht="54.95" customHeight="1" x14ac:dyDescent="0.25">
      <c r="B13074" s="79"/>
    </row>
    <row r="13075" spans="2:2" ht="54.95" customHeight="1" x14ac:dyDescent="0.25">
      <c r="B13075" s="79"/>
    </row>
    <row r="13076" spans="2:2" ht="54.95" customHeight="1" x14ac:dyDescent="0.25">
      <c r="B13076" s="79"/>
    </row>
    <row r="13077" spans="2:2" ht="54.95" customHeight="1" x14ac:dyDescent="0.25">
      <c r="B13077" s="79"/>
    </row>
    <row r="13078" spans="2:2" ht="54.95" customHeight="1" x14ac:dyDescent="0.25">
      <c r="B13078" s="79"/>
    </row>
    <row r="13079" spans="2:2" ht="54.95" customHeight="1" x14ac:dyDescent="0.25">
      <c r="B13079" s="79"/>
    </row>
    <row r="13080" spans="2:2" ht="54.95" customHeight="1" x14ac:dyDescent="0.25">
      <c r="B13080" s="79"/>
    </row>
    <row r="13081" spans="2:2" ht="54.95" customHeight="1" x14ac:dyDescent="0.25">
      <c r="B13081" s="79"/>
    </row>
    <row r="13082" spans="2:2" ht="54.95" customHeight="1" x14ac:dyDescent="0.25">
      <c r="B13082" s="79"/>
    </row>
    <row r="13083" spans="2:2" ht="54.95" customHeight="1" x14ac:dyDescent="0.25">
      <c r="B13083" s="79"/>
    </row>
    <row r="13084" spans="2:2" ht="54.95" customHeight="1" x14ac:dyDescent="0.25">
      <c r="B13084" s="79"/>
    </row>
    <row r="13085" spans="2:2" ht="54.95" customHeight="1" x14ac:dyDescent="0.25">
      <c r="B13085" s="79"/>
    </row>
    <row r="13086" spans="2:2" ht="54.95" customHeight="1" x14ac:dyDescent="0.25">
      <c r="B13086" s="79"/>
    </row>
    <row r="13087" spans="2:2" ht="54.95" customHeight="1" x14ac:dyDescent="0.25">
      <c r="B13087" s="79"/>
    </row>
    <row r="13088" spans="2:2" ht="54.95" customHeight="1" x14ac:dyDescent="0.25">
      <c r="B13088" s="79"/>
    </row>
    <row r="13089" spans="2:2" ht="54.95" customHeight="1" x14ac:dyDescent="0.25">
      <c r="B13089" s="79"/>
    </row>
    <row r="13090" spans="2:2" ht="54.95" customHeight="1" x14ac:dyDescent="0.25">
      <c r="B13090" s="79"/>
    </row>
    <row r="13091" spans="2:2" ht="54.95" customHeight="1" x14ac:dyDescent="0.25">
      <c r="B13091" s="79"/>
    </row>
    <row r="13092" spans="2:2" ht="54.95" customHeight="1" x14ac:dyDescent="0.25">
      <c r="B13092" s="79"/>
    </row>
    <row r="13093" spans="2:2" ht="54.95" customHeight="1" x14ac:dyDescent="0.25">
      <c r="B13093" s="79"/>
    </row>
    <row r="13094" spans="2:2" ht="54.95" customHeight="1" x14ac:dyDescent="0.25">
      <c r="B13094" s="79"/>
    </row>
    <row r="13095" spans="2:2" ht="54.95" customHeight="1" x14ac:dyDescent="0.25">
      <c r="B13095" s="79"/>
    </row>
    <row r="13096" spans="2:2" ht="54.95" customHeight="1" x14ac:dyDescent="0.25">
      <c r="B13096" s="79"/>
    </row>
    <row r="13097" spans="2:2" ht="54.95" customHeight="1" x14ac:dyDescent="0.25">
      <c r="B13097" s="79"/>
    </row>
    <row r="13098" spans="2:2" ht="54.95" customHeight="1" x14ac:dyDescent="0.25">
      <c r="B13098" s="79"/>
    </row>
    <row r="13099" spans="2:2" ht="54.95" customHeight="1" x14ac:dyDescent="0.25">
      <c r="B13099" s="79"/>
    </row>
    <row r="13100" spans="2:2" ht="54.95" customHeight="1" x14ac:dyDescent="0.25">
      <c r="B13100" s="79"/>
    </row>
    <row r="13101" spans="2:2" ht="54.95" customHeight="1" x14ac:dyDescent="0.25">
      <c r="B13101" s="79"/>
    </row>
    <row r="13102" spans="2:2" ht="54.95" customHeight="1" x14ac:dyDescent="0.25">
      <c r="B13102" s="79"/>
    </row>
    <row r="13103" spans="2:2" ht="54.95" customHeight="1" x14ac:dyDescent="0.25">
      <c r="B13103" s="79"/>
    </row>
    <row r="13104" spans="2:2" ht="54.95" customHeight="1" x14ac:dyDescent="0.25">
      <c r="B13104" s="79"/>
    </row>
    <row r="13105" spans="2:2" ht="54.95" customHeight="1" x14ac:dyDescent="0.25">
      <c r="B13105" s="79"/>
    </row>
    <row r="13106" spans="2:2" ht="54.95" customHeight="1" x14ac:dyDescent="0.25">
      <c r="B13106" s="79"/>
    </row>
    <row r="13107" spans="2:2" ht="54.95" customHeight="1" x14ac:dyDescent="0.25">
      <c r="B13107" s="79"/>
    </row>
    <row r="13108" spans="2:2" ht="54.95" customHeight="1" x14ac:dyDescent="0.25">
      <c r="B13108" s="79"/>
    </row>
    <row r="13109" spans="2:2" ht="54.95" customHeight="1" x14ac:dyDescent="0.25">
      <c r="B13109" s="79"/>
    </row>
    <row r="13110" spans="2:2" ht="54.95" customHeight="1" x14ac:dyDescent="0.25">
      <c r="B13110" s="79"/>
    </row>
    <row r="13111" spans="2:2" ht="54.95" customHeight="1" x14ac:dyDescent="0.25">
      <c r="B13111" s="79"/>
    </row>
    <row r="13112" spans="2:2" ht="54.95" customHeight="1" x14ac:dyDescent="0.25">
      <c r="B13112" s="79"/>
    </row>
    <row r="13113" spans="2:2" ht="54.95" customHeight="1" x14ac:dyDescent="0.25">
      <c r="B13113" s="79"/>
    </row>
    <row r="13114" spans="2:2" ht="54.95" customHeight="1" x14ac:dyDescent="0.25">
      <c r="B13114" s="79"/>
    </row>
    <row r="13115" spans="2:2" ht="54.95" customHeight="1" x14ac:dyDescent="0.25">
      <c r="B13115" s="79"/>
    </row>
    <row r="13116" spans="2:2" ht="54.95" customHeight="1" x14ac:dyDescent="0.25">
      <c r="B13116" s="79"/>
    </row>
    <row r="13117" spans="2:2" ht="54.95" customHeight="1" x14ac:dyDescent="0.25">
      <c r="B13117" s="79"/>
    </row>
    <row r="13118" spans="2:2" ht="54.95" customHeight="1" x14ac:dyDescent="0.25">
      <c r="B13118" s="79"/>
    </row>
    <row r="13119" spans="2:2" ht="54.95" customHeight="1" x14ac:dyDescent="0.25">
      <c r="B13119" s="79"/>
    </row>
    <row r="13120" spans="2:2" ht="54.95" customHeight="1" x14ac:dyDescent="0.25">
      <c r="B13120" s="79"/>
    </row>
    <row r="13121" spans="2:2" ht="54.95" customHeight="1" x14ac:dyDescent="0.25">
      <c r="B13121" s="79"/>
    </row>
    <row r="13122" spans="2:2" ht="54.95" customHeight="1" x14ac:dyDescent="0.25">
      <c r="B13122" s="79"/>
    </row>
    <row r="13123" spans="2:2" ht="54.95" customHeight="1" x14ac:dyDescent="0.25">
      <c r="B13123" s="79"/>
    </row>
    <row r="13124" spans="2:2" ht="54.95" customHeight="1" x14ac:dyDescent="0.25">
      <c r="B13124" s="79"/>
    </row>
    <row r="13125" spans="2:2" ht="54.95" customHeight="1" x14ac:dyDescent="0.25">
      <c r="B13125" s="79"/>
    </row>
    <row r="13126" spans="2:2" ht="54.95" customHeight="1" x14ac:dyDescent="0.25">
      <c r="B13126" s="79"/>
    </row>
    <row r="13127" spans="2:2" ht="54.95" customHeight="1" x14ac:dyDescent="0.25">
      <c r="B13127" s="79"/>
    </row>
    <row r="13128" spans="2:2" ht="54.95" customHeight="1" x14ac:dyDescent="0.25">
      <c r="B13128" s="79"/>
    </row>
    <row r="13129" spans="2:2" ht="54.95" customHeight="1" x14ac:dyDescent="0.25">
      <c r="B13129" s="79"/>
    </row>
    <row r="13130" spans="2:2" ht="54.95" customHeight="1" x14ac:dyDescent="0.25">
      <c r="B13130" s="79"/>
    </row>
    <row r="13131" spans="2:2" ht="54.95" customHeight="1" x14ac:dyDescent="0.25">
      <c r="B13131" s="79"/>
    </row>
    <row r="13132" spans="2:2" ht="54.95" customHeight="1" x14ac:dyDescent="0.25">
      <c r="B13132" s="79"/>
    </row>
    <row r="13133" spans="2:2" ht="54.95" customHeight="1" x14ac:dyDescent="0.25">
      <c r="B13133" s="79"/>
    </row>
    <row r="13134" spans="2:2" ht="54.95" customHeight="1" x14ac:dyDescent="0.25">
      <c r="B13134" s="79"/>
    </row>
    <row r="13135" spans="2:2" ht="54.95" customHeight="1" x14ac:dyDescent="0.25">
      <c r="B13135" s="79"/>
    </row>
    <row r="13136" spans="2:2" ht="54.95" customHeight="1" x14ac:dyDescent="0.25">
      <c r="B13136" s="79"/>
    </row>
    <row r="13137" spans="2:2" ht="54.95" customHeight="1" x14ac:dyDescent="0.25">
      <c r="B13137" s="79"/>
    </row>
    <row r="13138" spans="2:2" ht="54.95" customHeight="1" x14ac:dyDescent="0.25">
      <c r="B13138" s="79"/>
    </row>
    <row r="13139" spans="2:2" ht="54.95" customHeight="1" x14ac:dyDescent="0.25">
      <c r="B13139" s="79"/>
    </row>
    <row r="13140" spans="2:2" ht="54.95" customHeight="1" x14ac:dyDescent="0.25">
      <c r="B13140" s="79"/>
    </row>
    <row r="13141" spans="2:2" ht="54.95" customHeight="1" x14ac:dyDescent="0.25">
      <c r="B13141" s="79"/>
    </row>
    <row r="13142" spans="2:2" ht="54.95" customHeight="1" x14ac:dyDescent="0.25">
      <c r="B13142" s="79"/>
    </row>
    <row r="13143" spans="2:2" ht="54.95" customHeight="1" x14ac:dyDescent="0.25">
      <c r="B13143" s="79"/>
    </row>
    <row r="13144" spans="2:2" ht="54.95" customHeight="1" x14ac:dyDescent="0.25">
      <c r="B13144" s="79"/>
    </row>
    <row r="13145" spans="2:2" ht="54.95" customHeight="1" x14ac:dyDescent="0.25">
      <c r="B13145" s="79"/>
    </row>
    <row r="13146" spans="2:2" ht="54.95" customHeight="1" x14ac:dyDescent="0.25">
      <c r="B13146" s="79"/>
    </row>
    <row r="13147" spans="2:2" ht="54.95" customHeight="1" x14ac:dyDescent="0.25">
      <c r="B13147" s="79"/>
    </row>
    <row r="13148" spans="2:2" ht="54.95" customHeight="1" x14ac:dyDescent="0.25">
      <c r="B13148" s="79"/>
    </row>
    <row r="13149" spans="2:2" ht="54.95" customHeight="1" x14ac:dyDescent="0.25">
      <c r="B13149" s="79"/>
    </row>
    <row r="13150" spans="2:2" ht="54.95" customHeight="1" x14ac:dyDescent="0.25">
      <c r="B13150" s="79"/>
    </row>
    <row r="13151" spans="2:2" ht="54.95" customHeight="1" x14ac:dyDescent="0.25">
      <c r="B13151" s="79"/>
    </row>
    <row r="13152" spans="2:2" ht="54.95" customHeight="1" x14ac:dyDescent="0.25">
      <c r="B13152" s="79"/>
    </row>
    <row r="13153" spans="2:2" ht="54.95" customHeight="1" x14ac:dyDescent="0.25">
      <c r="B13153" s="79"/>
    </row>
    <row r="13154" spans="2:2" ht="54.95" customHeight="1" x14ac:dyDescent="0.25">
      <c r="B13154" s="79"/>
    </row>
    <row r="13155" spans="2:2" ht="54.95" customHeight="1" x14ac:dyDescent="0.25">
      <c r="B13155" s="79"/>
    </row>
    <row r="13156" spans="2:2" ht="54.95" customHeight="1" x14ac:dyDescent="0.25">
      <c r="B13156" s="79"/>
    </row>
    <row r="13157" spans="2:2" ht="54.95" customHeight="1" x14ac:dyDescent="0.25">
      <c r="B13157" s="79"/>
    </row>
    <row r="13158" spans="2:2" ht="54.95" customHeight="1" x14ac:dyDescent="0.25">
      <c r="B13158" s="79"/>
    </row>
    <row r="13159" spans="2:2" ht="54.95" customHeight="1" x14ac:dyDescent="0.25">
      <c r="B13159" s="79"/>
    </row>
    <row r="13160" spans="2:2" ht="54.95" customHeight="1" x14ac:dyDescent="0.25">
      <c r="B13160" s="79"/>
    </row>
    <row r="13161" spans="2:2" ht="54.95" customHeight="1" x14ac:dyDescent="0.25">
      <c r="B13161" s="79"/>
    </row>
    <row r="13162" spans="2:2" ht="54.95" customHeight="1" x14ac:dyDescent="0.25">
      <c r="B13162" s="79"/>
    </row>
    <row r="13163" spans="2:2" ht="54.95" customHeight="1" x14ac:dyDescent="0.25">
      <c r="B13163" s="79"/>
    </row>
    <row r="13164" spans="2:2" ht="54.95" customHeight="1" x14ac:dyDescent="0.25">
      <c r="B13164" s="79"/>
    </row>
    <row r="13165" spans="2:2" ht="54.95" customHeight="1" x14ac:dyDescent="0.25">
      <c r="B13165" s="79"/>
    </row>
    <row r="13166" spans="2:2" ht="54.95" customHeight="1" x14ac:dyDescent="0.25">
      <c r="B13166" s="79"/>
    </row>
    <row r="13167" spans="2:2" ht="54.95" customHeight="1" x14ac:dyDescent="0.25">
      <c r="B13167" s="79"/>
    </row>
    <row r="13168" spans="2:2" ht="54.95" customHeight="1" x14ac:dyDescent="0.25">
      <c r="B13168" s="79"/>
    </row>
    <row r="13169" spans="2:2" ht="54.95" customHeight="1" x14ac:dyDescent="0.25">
      <c r="B13169" s="79"/>
    </row>
    <row r="13170" spans="2:2" ht="54.95" customHeight="1" x14ac:dyDescent="0.25">
      <c r="B13170" s="79"/>
    </row>
    <row r="13171" spans="2:2" ht="54.95" customHeight="1" x14ac:dyDescent="0.25">
      <c r="B13171" s="79"/>
    </row>
    <row r="13172" spans="2:2" ht="54.95" customHeight="1" x14ac:dyDescent="0.25">
      <c r="B13172" s="79"/>
    </row>
    <row r="13173" spans="2:2" ht="54.95" customHeight="1" x14ac:dyDescent="0.25">
      <c r="B13173" s="79"/>
    </row>
    <row r="13174" spans="2:2" ht="54.95" customHeight="1" x14ac:dyDescent="0.25">
      <c r="B13174" s="79"/>
    </row>
    <row r="13175" spans="2:2" ht="54.95" customHeight="1" x14ac:dyDescent="0.25">
      <c r="B13175" s="79"/>
    </row>
    <row r="13176" spans="2:2" ht="54.95" customHeight="1" x14ac:dyDescent="0.25">
      <c r="B13176" s="79"/>
    </row>
    <row r="13177" spans="2:2" ht="54.95" customHeight="1" x14ac:dyDescent="0.25">
      <c r="B13177" s="79"/>
    </row>
    <row r="13178" spans="2:2" ht="54.95" customHeight="1" x14ac:dyDescent="0.25">
      <c r="B13178" s="79"/>
    </row>
    <row r="13179" spans="2:2" ht="54.95" customHeight="1" x14ac:dyDescent="0.25">
      <c r="B13179" s="79"/>
    </row>
    <row r="13180" spans="2:2" ht="54.95" customHeight="1" x14ac:dyDescent="0.25">
      <c r="B13180" s="79"/>
    </row>
    <row r="13181" spans="2:2" ht="54.95" customHeight="1" x14ac:dyDescent="0.25">
      <c r="B13181" s="79"/>
    </row>
    <row r="13182" spans="2:2" ht="54.95" customHeight="1" x14ac:dyDescent="0.25">
      <c r="B13182" s="79"/>
    </row>
    <row r="13183" spans="2:2" ht="54.95" customHeight="1" x14ac:dyDescent="0.25">
      <c r="B13183" s="79"/>
    </row>
    <row r="13184" spans="2:2" ht="54.95" customHeight="1" x14ac:dyDescent="0.25">
      <c r="B13184" s="79"/>
    </row>
    <row r="13185" spans="2:2" ht="54.95" customHeight="1" x14ac:dyDescent="0.25">
      <c r="B13185" s="79"/>
    </row>
    <row r="13186" spans="2:2" ht="54.95" customHeight="1" x14ac:dyDescent="0.25">
      <c r="B13186" s="79"/>
    </row>
    <row r="13187" spans="2:2" ht="54.95" customHeight="1" x14ac:dyDescent="0.25">
      <c r="B13187" s="79"/>
    </row>
    <row r="13188" spans="2:2" ht="54.95" customHeight="1" x14ac:dyDescent="0.25">
      <c r="B13188" s="79"/>
    </row>
    <row r="13189" spans="2:2" ht="54.95" customHeight="1" x14ac:dyDescent="0.25">
      <c r="B13189" s="79"/>
    </row>
    <row r="13190" spans="2:2" ht="54.95" customHeight="1" x14ac:dyDescent="0.25">
      <c r="B13190" s="79"/>
    </row>
    <row r="13191" spans="2:2" ht="54.95" customHeight="1" x14ac:dyDescent="0.25">
      <c r="B13191" s="79"/>
    </row>
    <row r="13192" spans="2:2" ht="54.95" customHeight="1" x14ac:dyDescent="0.25">
      <c r="B13192" s="79"/>
    </row>
    <row r="13193" spans="2:2" ht="54.95" customHeight="1" x14ac:dyDescent="0.25">
      <c r="B13193" s="79"/>
    </row>
    <row r="13194" spans="2:2" ht="54.95" customHeight="1" x14ac:dyDescent="0.25">
      <c r="B13194" s="79"/>
    </row>
    <row r="13195" spans="2:2" ht="54.95" customHeight="1" x14ac:dyDescent="0.25">
      <c r="B13195" s="79"/>
    </row>
    <row r="13196" spans="2:2" ht="54.95" customHeight="1" x14ac:dyDescent="0.25">
      <c r="B13196" s="79"/>
    </row>
    <row r="13197" spans="2:2" ht="54.95" customHeight="1" x14ac:dyDescent="0.25">
      <c r="B13197" s="79"/>
    </row>
    <row r="13198" spans="2:2" ht="54.95" customHeight="1" x14ac:dyDescent="0.25">
      <c r="B13198" s="79"/>
    </row>
    <row r="13199" spans="2:2" ht="54.95" customHeight="1" x14ac:dyDescent="0.25">
      <c r="B13199" s="79"/>
    </row>
    <row r="13200" spans="2:2" ht="54.95" customHeight="1" x14ac:dyDescent="0.25">
      <c r="B13200" s="79"/>
    </row>
    <row r="13201" spans="2:2" ht="54.95" customHeight="1" x14ac:dyDescent="0.25">
      <c r="B13201" s="79"/>
    </row>
    <row r="13202" spans="2:2" ht="54.95" customHeight="1" x14ac:dyDescent="0.25">
      <c r="B13202" s="79"/>
    </row>
    <row r="13203" spans="2:2" ht="54.95" customHeight="1" x14ac:dyDescent="0.25">
      <c r="B13203" s="79"/>
    </row>
    <row r="13204" spans="2:2" ht="54.95" customHeight="1" x14ac:dyDescent="0.25">
      <c r="B13204" s="79"/>
    </row>
    <row r="13205" spans="2:2" ht="54.95" customHeight="1" x14ac:dyDescent="0.25">
      <c r="B13205" s="79"/>
    </row>
    <row r="13206" spans="2:2" ht="54.95" customHeight="1" x14ac:dyDescent="0.25">
      <c r="B13206" s="79"/>
    </row>
    <row r="13207" spans="2:2" ht="54.95" customHeight="1" x14ac:dyDescent="0.25">
      <c r="B13207" s="79"/>
    </row>
    <row r="13208" spans="2:2" ht="54.95" customHeight="1" x14ac:dyDescent="0.25">
      <c r="B13208" s="79"/>
    </row>
    <row r="13209" spans="2:2" ht="54.95" customHeight="1" x14ac:dyDescent="0.25">
      <c r="B13209" s="79"/>
    </row>
    <row r="13210" spans="2:2" ht="54.95" customHeight="1" x14ac:dyDescent="0.25">
      <c r="B13210" s="79"/>
    </row>
    <row r="13211" spans="2:2" ht="54.95" customHeight="1" x14ac:dyDescent="0.25">
      <c r="B13211" s="79"/>
    </row>
    <row r="13212" spans="2:2" ht="54.95" customHeight="1" x14ac:dyDescent="0.25">
      <c r="B13212" s="79"/>
    </row>
    <row r="13213" spans="2:2" ht="54.95" customHeight="1" x14ac:dyDescent="0.25">
      <c r="B13213" s="79"/>
    </row>
    <row r="13214" spans="2:2" ht="54.95" customHeight="1" x14ac:dyDescent="0.25">
      <c r="B13214" s="79"/>
    </row>
    <row r="13215" spans="2:2" ht="54.95" customHeight="1" x14ac:dyDescent="0.25">
      <c r="B13215" s="79"/>
    </row>
    <row r="13216" spans="2:2" ht="54.95" customHeight="1" x14ac:dyDescent="0.25">
      <c r="B13216" s="79"/>
    </row>
    <row r="13217" spans="2:2" ht="54.95" customHeight="1" x14ac:dyDescent="0.25">
      <c r="B13217" s="79"/>
    </row>
    <row r="13218" spans="2:2" ht="54.95" customHeight="1" x14ac:dyDescent="0.25">
      <c r="B13218" s="79"/>
    </row>
    <row r="13219" spans="2:2" ht="54.95" customHeight="1" x14ac:dyDescent="0.25">
      <c r="B13219" s="79"/>
    </row>
    <row r="13220" spans="2:2" ht="54.95" customHeight="1" x14ac:dyDescent="0.25">
      <c r="B13220" s="79"/>
    </row>
    <row r="13221" spans="2:2" ht="54.95" customHeight="1" x14ac:dyDescent="0.25">
      <c r="B13221" s="79"/>
    </row>
    <row r="13222" spans="2:2" ht="54.95" customHeight="1" x14ac:dyDescent="0.25">
      <c r="B13222" s="79"/>
    </row>
    <row r="13223" spans="2:2" ht="54.95" customHeight="1" x14ac:dyDescent="0.25">
      <c r="B13223" s="79"/>
    </row>
    <row r="13224" spans="2:2" ht="54.95" customHeight="1" x14ac:dyDescent="0.25">
      <c r="B13224" s="79"/>
    </row>
    <row r="13225" spans="2:2" ht="54.95" customHeight="1" x14ac:dyDescent="0.25">
      <c r="B13225" s="79"/>
    </row>
    <row r="13226" spans="2:2" ht="54.95" customHeight="1" x14ac:dyDescent="0.25">
      <c r="B13226" s="79"/>
    </row>
    <row r="13227" spans="2:2" ht="54.95" customHeight="1" x14ac:dyDescent="0.25">
      <c r="B13227" s="79"/>
    </row>
    <row r="13228" spans="2:2" ht="54.95" customHeight="1" x14ac:dyDescent="0.25">
      <c r="B13228" s="79"/>
    </row>
    <row r="13229" spans="2:2" ht="54.95" customHeight="1" x14ac:dyDescent="0.25">
      <c r="B13229" s="79"/>
    </row>
    <row r="13230" spans="2:2" ht="54.95" customHeight="1" x14ac:dyDescent="0.25">
      <c r="B13230" s="79"/>
    </row>
    <row r="13231" spans="2:2" ht="54.95" customHeight="1" x14ac:dyDescent="0.25">
      <c r="B13231" s="79"/>
    </row>
    <row r="13232" spans="2:2" ht="54.95" customHeight="1" x14ac:dyDescent="0.25">
      <c r="B13232" s="79"/>
    </row>
    <row r="13233" spans="2:2" ht="54.95" customHeight="1" x14ac:dyDescent="0.25">
      <c r="B13233" s="79"/>
    </row>
    <row r="13234" spans="2:2" ht="54.95" customHeight="1" x14ac:dyDescent="0.25">
      <c r="B13234" s="79"/>
    </row>
    <row r="13235" spans="2:2" ht="54.95" customHeight="1" x14ac:dyDescent="0.25">
      <c r="B13235" s="79"/>
    </row>
    <row r="13236" spans="2:2" ht="54.95" customHeight="1" x14ac:dyDescent="0.25">
      <c r="B13236" s="79"/>
    </row>
    <row r="13237" spans="2:2" ht="54.95" customHeight="1" x14ac:dyDescent="0.25">
      <c r="B13237" s="79"/>
    </row>
    <row r="13238" spans="2:2" ht="54.95" customHeight="1" x14ac:dyDescent="0.25">
      <c r="B13238" s="79"/>
    </row>
    <row r="13239" spans="2:2" ht="54.95" customHeight="1" x14ac:dyDescent="0.25">
      <c r="B13239" s="79"/>
    </row>
    <row r="13240" spans="2:2" ht="54.95" customHeight="1" x14ac:dyDescent="0.25">
      <c r="B13240" s="79"/>
    </row>
    <row r="13241" spans="2:2" ht="54.95" customHeight="1" x14ac:dyDescent="0.25">
      <c r="B13241" s="79"/>
    </row>
    <row r="13242" spans="2:2" ht="54.95" customHeight="1" x14ac:dyDescent="0.25">
      <c r="B13242" s="79"/>
    </row>
    <row r="13243" spans="2:2" ht="54.95" customHeight="1" x14ac:dyDescent="0.25">
      <c r="B13243" s="79"/>
    </row>
    <row r="13244" spans="2:2" ht="54.95" customHeight="1" x14ac:dyDescent="0.25">
      <c r="B13244" s="79"/>
    </row>
    <row r="13245" spans="2:2" ht="54.95" customHeight="1" x14ac:dyDescent="0.25">
      <c r="B13245" s="79"/>
    </row>
    <row r="13246" spans="2:2" ht="54.95" customHeight="1" x14ac:dyDescent="0.25">
      <c r="B13246" s="79"/>
    </row>
    <row r="13247" spans="2:2" ht="54.95" customHeight="1" x14ac:dyDescent="0.25">
      <c r="B13247" s="79"/>
    </row>
    <row r="13248" spans="2:2" ht="54.95" customHeight="1" x14ac:dyDescent="0.25">
      <c r="B13248" s="79"/>
    </row>
    <row r="13249" spans="2:2" ht="54.95" customHeight="1" x14ac:dyDescent="0.25">
      <c r="B13249" s="79"/>
    </row>
    <row r="13250" spans="2:2" ht="54.95" customHeight="1" x14ac:dyDescent="0.25">
      <c r="B13250" s="79"/>
    </row>
    <row r="13251" spans="2:2" ht="54.95" customHeight="1" x14ac:dyDescent="0.25">
      <c r="B13251" s="79"/>
    </row>
    <row r="13252" spans="2:2" ht="54.95" customHeight="1" x14ac:dyDescent="0.25">
      <c r="B13252" s="79"/>
    </row>
    <row r="13253" spans="2:2" ht="54.95" customHeight="1" x14ac:dyDescent="0.25">
      <c r="B13253" s="79"/>
    </row>
    <row r="13254" spans="2:2" ht="54.95" customHeight="1" x14ac:dyDescent="0.25">
      <c r="B13254" s="79"/>
    </row>
    <row r="13255" spans="2:2" ht="54.95" customHeight="1" x14ac:dyDescent="0.25">
      <c r="B13255" s="79"/>
    </row>
    <row r="13256" spans="2:2" ht="54.95" customHeight="1" x14ac:dyDescent="0.25">
      <c r="B13256" s="79"/>
    </row>
    <row r="13257" spans="2:2" ht="54.95" customHeight="1" x14ac:dyDescent="0.25">
      <c r="B13257" s="79"/>
    </row>
    <row r="13258" spans="2:2" ht="54.95" customHeight="1" x14ac:dyDescent="0.25">
      <c r="B13258" s="79"/>
    </row>
    <row r="13259" spans="2:2" ht="54.95" customHeight="1" x14ac:dyDescent="0.25">
      <c r="B13259" s="79"/>
    </row>
    <row r="13260" spans="2:2" ht="54.95" customHeight="1" x14ac:dyDescent="0.25">
      <c r="B13260" s="79"/>
    </row>
    <row r="13261" spans="2:2" ht="54.95" customHeight="1" x14ac:dyDescent="0.25">
      <c r="B13261" s="79"/>
    </row>
    <row r="13262" spans="2:2" ht="54.95" customHeight="1" x14ac:dyDescent="0.25">
      <c r="B13262" s="79"/>
    </row>
    <row r="13263" spans="2:2" ht="54.95" customHeight="1" x14ac:dyDescent="0.25">
      <c r="B13263" s="79"/>
    </row>
    <row r="13264" spans="2:2" ht="54.95" customHeight="1" x14ac:dyDescent="0.25">
      <c r="B13264" s="79"/>
    </row>
    <row r="13265" spans="2:2" ht="54.95" customHeight="1" x14ac:dyDescent="0.25">
      <c r="B13265" s="79"/>
    </row>
    <row r="13266" spans="2:2" ht="54.95" customHeight="1" x14ac:dyDescent="0.25">
      <c r="B13266" s="79"/>
    </row>
    <row r="13267" spans="2:2" ht="54.95" customHeight="1" x14ac:dyDescent="0.25">
      <c r="B13267" s="79"/>
    </row>
    <row r="13268" spans="2:2" ht="54.95" customHeight="1" x14ac:dyDescent="0.25">
      <c r="B13268" s="79"/>
    </row>
    <row r="13269" spans="2:2" ht="54.95" customHeight="1" x14ac:dyDescent="0.25">
      <c r="B13269" s="79"/>
    </row>
    <row r="13270" spans="2:2" ht="54.95" customHeight="1" x14ac:dyDescent="0.25">
      <c r="B13270" s="79"/>
    </row>
    <row r="13271" spans="2:2" ht="54.95" customHeight="1" x14ac:dyDescent="0.25">
      <c r="B13271" s="79"/>
    </row>
    <row r="13272" spans="2:2" ht="54.95" customHeight="1" x14ac:dyDescent="0.25">
      <c r="B13272" s="79"/>
    </row>
    <row r="13273" spans="2:2" ht="54.95" customHeight="1" x14ac:dyDescent="0.25">
      <c r="B13273" s="79"/>
    </row>
    <row r="13274" spans="2:2" ht="54.95" customHeight="1" x14ac:dyDescent="0.25">
      <c r="B13274" s="79"/>
    </row>
    <row r="13275" spans="2:2" ht="54.95" customHeight="1" x14ac:dyDescent="0.25">
      <c r="B13275" s="79"/>
    </row>
    <row r="13276" spans="2:2" ht="54.95" customHeight="1" x14ac:dyDescent="0.25">
      <c r="B13276" s="79"/>
    </row>
    <row r="13277" spans="2:2" ht="54.95" customHeight="1" x14ac:dyDescent="0.25">
      <c r="B13277" s="79"/>
    </row>
    <row r="13278" spans="2:2" ht="54.95" customHeight="1" x14ac:dyDescent="0.25">
      <c r="B13278" s="79"/>
    </row>
    <row r="13279" spans="2:2" ht="54.95" customHeight="1" x14ac:dyDescent="0.25">
      <c r="B13279" s="79"/>
    </row>
    <row r="13280" spans="2:2" ht="54.95" customHeight="1" x14ac:dyDescent="0.25">
      <c r="B13280" s="79"/>
    </row>
    <row r="13281" spans="2:2" ht="54.95" customHeight="1" x14ac:dyDescent="0.25">
      <c r="B13281" s="79"/>
    </row>
    <row r="13282" spans="2:2" ht="54.95" customHeight="1" x14ac:dyDescent="0.25">
      <c r="B13282" s="79"/>
    </row>
    <row r="13283" spans="2:2" ht="54.95" customHeight="1" x14ac:dyDescent="0.25">
      <c r="B13283" s="79"/>
    </row>
    <row r="13284" spans="2:2" ht="54.95" customHeight="1" x14ac:dyDescent="0.25">
      <c r="B13284" s="79"/>
    </row>
    <row r="13285" spans="2:2" ht="54.95" customHeight="1" x14ac:dyDescent="0.25">
      <c r="B13285" s="79"/>
    </row>
    <row r="13286" spans="2:2" ht="54.95" customHeight="1" x14ac:dyDescent="0.25">
      <c r="B13286" s="79"/>
    </row>
    <row r="13287" spans="2:2" ht="54.95" customHeight="1" x14ac:dyDescent="0.25">
      <c r="B13287" s="79"/>
    </row>
    <row r="13288" spans="2:2" ht="54.95" customHeight="1" x14ac:dyDescent="0.25">
      <c r="B13288" s="79"/>
    </row>
    <row r="13289" spans="2:2" ht="54.95" customHeight="1" x14ac:dyDescent="0.25">
      <c r="B13289" s="79"/>
    </row>
    <row r="13290" spans="2:2" ht="54.95" customHeight="1" x14ac:dyDescent="0.25">
      <c r="B13290" s="79"/>
    </row>
    <row r="13291" spans="2:2" ht="54.95" customHeight="1" x14ac:dyDescent="0.25">
      <c r="B13291" s="79"/>
    </row>
    <row r="13292" spans="2:2" ht="54.95" customHeight="1" x14ac:dyDescent="0.25">
      <c r="B13292" s="79"/>
    </row>
    <row r="13293" spans="2:2" ht="54.95" customHeight="1" x14ac:dyDescent="0.25">
      <c r="B13293" s="79"/>
    </row>
    <row r="13294" spans="2:2" ht="54.95" customHeight="1" x14ac:dyDescent="0.25">
      <c r="B13294" s="79"/>
    </row>
    <row r="13295" spans="2:2" ht="54.95" customHeight="1" x14ac:dyDescent="0.25">
      <c r="B13295" s="79"/>
    </row>
    <row r="13296" spans="2:2" ht="54.95" customHeight="1" x14ac:dyDescent="0.25">
      <c r="B13296" s="79"/>
    </row>
    <row r="13297" spans="2:2" ht="54.95" customHeight="1" x14ac:dyDescent="0.25">
      <c r="B13297" s="79"/>
    </row>
    <row r="13298" spans="2:2" ht="54.95" customHeight="1" x14ac:dyDescent="0.25">
      <c r="B13298" s="79"/>
    </row>
    <row r="13299" spans="2:2" ht="54.95" customHeight="1" x14ac:dyDescent="0.25">
      <c r="B13299" s="79"/>
    </row>
    <row r="13300" spans="2:2" ht="54.95" customHeight="1" x14ac:dyDescent="0.25">
      <c r="B13300" s="79"/>
    </row>
    <row r="13301" spans="2:2" ht="54.95" customHeight="1" x14ac:dyDescent="0.25">
      <c r="B13301" s="79"/>
    </row>
    <row r="13302" spans="2:2" ht="54.95" customHeight="1" x14ac:dyDescent="0.25">
      <c r="B13302" s="79"/>
    </row>
    <row r="13303" spans="2:2" ht="54.95" customHeight="1" x14ac:dyDescent="0.25">
      <c r="B13303" s="79"/>
    </row>
    <row r="13304" spans="2:2" ht="54.95" customHeight="1" x14ac:dyDescent="0.25">
      <c r="B13304" s="79"/>
    </row>
    <row r="13305" spans="2:2" ht="54.95" customHeight="1" x14ac:dyDescent="0.25">
      <c r="B13305" s="79"/>
    </row>
    <row r="13306" spans="2:2" ht="54.95" customHeight="1" x14ac:dyDescent="0.25">
      <c r="B13306" s="79"/>
    </row>
    <row r="13307" spans="2:2" ht="54.95" customHeight="1" x14ac:dyDescent="0.25">
      <c r="B13307" s="79"/>
    </row>
    <row r="13308" spans="2:2" ht="54.95" customHeight="1" x14ac:dyDescent="0.25">
      <c r="B13308" s="79"/>
    </row>
    <row r="13309" spans="2:2" ht="54.95" customHeight="1" x14ac:dyDescent="0.25">
      <c r="B13309" s="79"/>
    </row>
    <row r="13310" spans="2:2" ht="54.95" customHeight="1" x14ac:dyDescent="0.25">
      <c r="B13310" s="79"/>
    </row>
    <row r="13311" spans="2:2" ht="54.95" customHeight="1" x14ac:dyDescent="0.25">
      <c r="B13311" s="79"/>
    </row>
    <row r="13312" spans="2:2" ht="54.95" customHeight="1" x14ac:dyDescent="0.25">
      <c r="B13312" s="79"/>
    </row>
    <row r="13313" spans="2:2" ht="54.95" customHeight="1" x14ac:dyDescent="0.25">
      <c r="B13313" s="79"/>
    </row>
    <row r="13314" spans="2:2" ht="54.95" customHeight="1" x14ac:dyDescent="0.25">
      <c r="B13314" s="79"/>
    </row>
    <row r="13315" spans="2:2" ht="54.95" customHeight="1" x14ac:dyDescent="0.25">
      <c r="B13315" s="79"/>
    </row>
    <row r="13316" spans="2:2" ht="54.95" customHeight="1" x14ac:dyDescent="0.25">
      <c r="B13316" s="79"/>
    </row>
    <row r="13317" spans="2:2" ht="54.95" customHeight="1" x14ac:dyDescent="0.25">
      <c r="B13317" s="79"/>
    </row>
    <row r="13318" spans="2:2" ht="54.95" customHeight="1" x14ac:dyDescent="0.25">
      <c r="B13318" s="79"/>
    </row>
    <row r="13319" spans="2:2" ht="54.95" customHeight="1" x14ac:dyDescent="0.25">
      <c r="B13319" s="79"/>
    </row>
    <row r="13320" spans="2:2" ht="54.95" customHeight="1" x14ac:dyDescent="0.25">
      <c r="B13320" s="79"/>
    </row>
    <row r="13321" spans="2:2" ht="54.95" customHeight="1" x14ac:dyDescent="0.25">
      <c r="B13321" s="79"/>
    </row>
    <row r="13322" spans="2:2" ht="54.95" customHeight="1" x14ac:dyDescent="0.25">
      <c r="B13322" s="79"/>
    </row>
    <row r="13323" spans="2:2" ht="54.95" customHeight="1" x14ac:dyDescent="0.25">
      <c r="B13323" s="79"/>
    </row>
    <row r="13324" spans="2:2" ht="54.95" customHeight="1" x14ac:dyDescent="0.25">
      <c r="B13324" s="79"/>
    </row>
    <row r="13325" spans="2:2" ht="54.95" customHeight="1" x14ac:dyDescent="0.25">
      <c r="B13325" s="79"/>
    </row>
    <row r="13326" spans="2:2" ht="54.95" customHeight="1" x14ac:dyDescent="0.25">
      <c r="B13326" s="79"/>
    </row>
    <row r="13327" spans="2:2" ht="54.95" customHeight="1" x14ac:dyDescent="0.25">
      <c r="B13327" s="79"/>
    </row>
    <row r="13328" spans="2:2" ht="54.95" customHeight="1" x14ac:dyDescent="0.25">
      <c r="B13328" s="79"/>
    </row>
    <row r="13329" spans="2:2" ht="54.95" customHeight="1" x14ac:dyDescent="0.25">
      <c r="B13329" s="79"/>
    </row>
    <row r="13330" spans="2:2" ht="54.95" customHeight="1" x14ac:dyDescent="0.25">
      <c r="B13330" s="79"/>
    </row>
    <row r="13331" spans="2:2" ht="54.95" customHeight="1" x14ac:dyDescent="0.25">
      <c r="B13331" s="79"/>
    </row>
    <row r="13332" spans="2:2" ht="54.95" customHeight="1" x14ac:dyDescent="0.25">
      <c r="B13332" s="79"/>
    </row>
    <row r="13333" spans="2:2" ht="54.95" customHeight="1" x14ac:dyDescent="0.25">
      <c r="B13333" s="79"/>
    </row>
    <row r="13334" spans="2:2" ht="54.95" customHeight="1" x14ac:dyDescent="0.25">
      <c r="B13334" s="79"/>
    </row>
    <row r="13335" spans="2:2" ht="54.95" customHeight="1" x14ac:dyDescent="0.25">
      <c r="B13335" s="79"/>
    </row>
    <row r="13336" spans="2:2" ht="54.95" customHeight="1" x14ac:dyDescent="0.25">
      <c r="B13336" s="79"/>
    </row>
    <row r="13337" spans="2:2" ht="54.95" customHeight="1" x14ac:dyDescent="0.25">
      <c r="B13337" s="79"/>
    </row>
    <row r="13338" spans="2:2" ht="54.95" customHeight="1" x14ac:dyDescent="0.25">
      <c r="B13338" s="79"/>
    </row>
    <row r="13339" spans="2:2" ht="54.95" customHeight="1" x14ac:dyDescent="0.25">
      <c r="B13339" s="79"/>
    </row>
    <row r="13340" spans="2:2" ht="54.95" customHeight="1" x14ac:dyDescent="0.25">
      <c r="B13340" s="79"/>
    </row>
    <row r="13341" spans="2:2" ht="54.95" customHeight="1" x14ac:dyDescent="0.25">
      <c r="B13341" s="79"/>
    </row>
    <row r="13342" spans="2:2" ht="54.95" customHeight="1" x14ac:dyDescent="0.25">
      <c r="B13342" s="79"/>
    </row>
    <row r="13343" spans="2:2" ht="54.95" customHeight="1" x14ac:dyDescent="0.25">
      <c r="B13343" s="79"/>
    </row>
    <row r="13344" spans="2:2" ht="54.95" customHeight="1" x14ac:dyDescent="0.25">
      <c r="B13344" s="79"/>
    </row>
    <row r="13345" spans="2:2" ht="54.95" customHeight="1" x14ac:dyDescent="0.25">
      <c r="B13345" s="79"/>
    </row>
    <row r="13346" spans="2:2" ht="54.95" customHeight="1" x14ac:dyDescent="0.25">
      <c r="B13346" s="79"/>
    </row>
    <row r="13347" spans="2:2" ht="54.95" customHeight="1" x14ac:dyDescent="0.25">
      <c r="B13347" s="79"/>
    </row>
    <row r="13348" spans="2:2" ht="54.95" customHeight="1" x14ac:dyDescent="0.25">
      <c r="B13348" s="79"/>
    </row>
    <row r="13349" spans="2:2" ht="54.95" customHeight="1" x14ac:dyDescent="0.25">
      <c r="B13349" s="79"/>
    </row>
    <row r="13350" spans="2:2" ht="54.95" customHeight="1" x14ac:dyDescent="0.25">
      <c r="B13350" s="79"/>
    </row>
    <row r="13351" spans="2:2" ht="54.95" customHeight="1" x14ac:dyDescent="0.25">
      <c r="B13351" s="79"/>
    </row>
    <row r="13352" spans="2:2" ht="54.95" customHeight="1" x14ac:dyDescent="0.25">
      <c r="B13352" s="79"/>
    </row>
    <row r="13353" spans="2:2" ht="54.95" customHeight="1" x14ac:dyDescent="0.25">
      <c r="B13353" s="79"/>
    </row>
    <row r="13354" spans="2:2" ht="54.95" customHeight="1" x14ac:dyDescent="0.25">
      <c r="B13354" s="79"/>
    </row>
    <row r="13355" spans="2:2" ht="54.95" customHeight="1" x14ac:dyDescent="0.25">
      <c r="B13355" s="79"/>
    </row>
    <row r="13356" spans="2:2" ht="54.95" customHeight="1" x14ac:dyDescent="0.25">
      <c r="B13356" s="79"/>
    </row>
    <row r="13357" spans="2:2" ht="54.95" customHeight="1" x14ac:dyDescent="0.25">
      <c r="B13357" s="79"/>
    </row>
    <row r="13358" spans="2:2" ht="54.95" customHeight="1" x14ac:dyDescent="0.25">
      <c r="B13358" s="79"/>
    </row>
    <row r="13359" spans="2:2" ht="54.95" customHeight="1" x14ac:dyDescent="0.25">
      <c r="B13359" s="79"/>
    </row>
    <row r="13360" spans="2:2" ht="54.95" customHeight="1" x14ac:dyDescent="0.25">
      <c r="B13360" s="79"/>
    </row>
    <row r="13361" spans="2:2" ht="54.95" customHeight="1" x14ac:dyDescent="0.25">
      <c r="B13361" s="79"/>
    </row>
    <row r="13362" spans="2:2" ht="54.95" customHeight="1" x14ac:dyDescent="0.25">
      <c r="B13362" s="79"/>
    </row>
    <row r="13363" spans="2:2" ht="54.95" customHeight="1" x14ac:dyDescent="0.25">
      <c r="B13363" s="79"/>
    </row>
    <row r="13364" spans="2:2" ht="54.95" customHeight="1" x14ac:dyDescent="0.25">
      <c r="B13364" s="79"/>
    </row>
    <row r="13365" spans="2:2" ht="54.95" customHeight="1" x14ac:dyDescent="0.25">
      <c r="B13365" s="79"/>
    </row>
    <row r="13366" spans="2:2" ht="54.95" customHeight="1" x14ac:dyDescent="0.25">
      <c r="B13366" s="79"/>
    </row>
    <row r="13367" spans="2:2" ht="54.95" customHeight="1" x14ac:dyDescent="0.25">
      <c r="B13367" s="79"/>
    </row>
    <row r="13368" spans="2:2" ht="54.95" customHeight="1" x14ac:dyDescent="0.25">
      <c r="B13368" s="79"/>
    </row>
    <row r="13369" spans="2:2" ht="54.95" customHeight="1" x14ac:dyDescent="0.25">
      <c r="B13369" s="79"/>
    </row>
    <row r="13370" spans="2:2" ht="54.95" customHeight="1" x14ac:dyDescent="0.25">
      <c r="B13370" s="79"/>
    </row>
    <row r="13371" spans="2:2" ht="54.95" customHeight="1" x14ac:dyDescent="0.25">
      <c r="B13371" s="79"/>
    </row>
    <row r="13372" spans="2:2" ht="54.95" customHeight="1" x14ac:dyDescent="0.25">
      <c r="B13372" s="79"/>
    </row>
    <row r="13373" spans="2:2" ht="54.95" customHeight="1" x14ac:dyDescent="0.25">
      <c r="B13373" s="79"/>
    </row>
    <row r="13374" spans="2:2" ht="54.95" customHeight="1" x14ac:dyDescent="0.25">
      <c r="B13374" s="79"/>
    </row>
    <row r="13375" spans="2:2" ht="54.95" customHeight="1" x14ac:dyDescent="0.25">
      <c r="B13375" s="79"/>
    </row>
    <row r="13376" spans="2:2" ht="54.95" customHeight="1" x14ac:dyDescent="0.25">
      <c r="B13376" s="79"/>
    </row>
    <row r="13377" spans="2:2" ht="54.95" customHeight="1" x14ac:dyDescent="0.25">
      <c r="B13377" s="79"/>
    </row>
    <row r="13378" spans="2:2" ht="54.95" customHeight="1" x14ac:dyDescent="0.25">
      <c r="B13378" s="79"/>
    </row>
    <row r="13379" spans="2:2" ht="54.95" customHeight="1" x14ac:dyDescent="0.25">
      <c r="B13379" s="79"/>
    </row>
    <row r="13380" spans="2:2" ht="54.95" customHeight="1" x14ac:dyDescent="0.25">
      <c r="B13380" s="79"/>
    </row>
    <row r="13381" spans="2:2" ht="54.95" customHeight="1" x14ac:dyDescent="0.25">
      <c r="B13381" s="79"/>
    </row>
    <row r="13382" spans="2:2" ht="54.95" customHeight="1" x14ac:dyDescent="0.25">
      <c r="B13382" s="79"/>
    </row>
    <row r="13383" spans="2:2" ht="54.95" customHeight="1" x14ac:dyDescent="0.25">
      <c r="B13383" s="79"/>
    </row>
    <row r="13384" spans="2:2" ht="54.95" customHeight="1" x14ac:dyDescent="0.25">
      <c r="B13384" s="79"/>
    </row>
    <row r="13385" spans="2:2" ht="54.95" customHeight="1" x14ac:dyDescent="0.25">
      <c r="B13385" s="79"/>
    </row>
    <row r="13386" spans="2:2" ht="54.95" customHeight="1" x14ac:dyDescent="0.25">
      <c r="B13386" s="79"/>
    </row>
    <row r="13387" spans="2:2" ht="54.95" customHeight="1" x14ac:dyDescent="0.25">
      <c r="B13387" s="79"/>
    </row>
    <row r="13388" spans="2:2" ht="54.95" customHeight="1" x14ac:dyDescent="0.25">
      <c r="B13388" s="79"/>
    </row>
    <row r="13389" spans="2:2" ht="54.95" customHeight="1" x14ac:dyDescent="0.25">
      <c r="B13389" s="79"/>
    </row>
    <row r="13390" spans="2:2" ht="54.95" customHeight="1" x14ac:dyDescent="0.25">
      <c r="B13390" s="79"/>
    </row>
    <row r="13391" spans="2:2" ht="54.95" customHeight="1" x14ac:dyDescent="0.25">
      <c r="B13391" s="79"/>
    </row>
    <row r="13392" spans="2:2" ht="54.95" customHeight="1" x14ac:dyDescent="0.25">
      <c r="B13392" s="79"/>
    </row>
    <row r="13393" spans="2:2" ht="54.95" customHeight="1" x14ac:dyDescent="0.25">
      <c r="B13393" s="79"/>
    </row>
    <row r="13394" spans="2:2" ht="54.95" customHeight="1" x14ac:dyDescent="0.25">
      <c r="B13394" s="79"/>
    </row>
    <row r="13395" spans="2:2" ht="54.95" customHeight="1" x14ac:dyDescent="0.25">
      <c r="B13395" s="79"/>
    </row>
    <row r="13396" spans="2:2" ht="54.95" customHeight="1" x14ac:dyDescent="0.25">
      <c r="B13396" s="79"/>
    </row>
    <row r="13397" spans="2:2" ht="54.95" customHeight="1" x14ac:dyDescent="0.25">
      <c r="B13397" s="79"/>
    </row>
    <row r="13398" spans="2:2" ht="54.95" customHeight="1" x14ac:dyDescent="0.25">
      <c r="B13398" s="79"/>
    </row>
    <row r="13399" spans="2:2" ht="54.95" customHeight="1" x14ac:dyDescent="0.25">
      <c r="B13399" s="79"/>
    </row>
    <row r="13400" spans="2:2" ht="54.95" customHeight="1" x14ac:dyDescent="0.25">
      <c r="B13400" s="79"/>
    </row>
    <row r="13401" spans="2:2" ht="54.95" customHeight="1" x14ac:dyDescent="0.25">
      <c r="B13401" s="79"/>
    </row>
    <row r="13402" spans="2:2" ht="54.95" customHeight="1" x14ac:dyDescent="0.25">
      <c r="B13402" s="79"/>
    </row>
    <row r="13403" spans="2:2" ht="54.95" customHeight="1" x14ac:dyDescent="0.25">
      <c r="B13403" s="79"/>
    </row>
    <row r="13404" spans="2:2" ht="54.95" customHeight="1" x14ac:dyDescent="0.25">
      <c r="B13404" s="79"/>
    </row>
    <row r="13405" spans="2:2" ht="54.95" customHeight="1" x14ac:dyDescent="0.25">
      <c r="B13405" s="79"/>
    </row>
    <row r="13406" spans="2:2" ht="54.95" customHeight="1" x14ac:dyDescent="0.25">
      <c r="B13406" s="79"/>
    </row>
    <row r="13407" spans="2:2" ht="54.95" customHeight="1" x14ac:dyDescent="0.25">
      <c r="B13407" s="79"/>
    </row>
    <row r="13408" spans="2:2" ht="54.95" customHeight="1" x14ac:dyDescent="0.25">
      <c r="B13408" s="79"/>
    </row>
    <row r="13409" spans="2:2" ht="54.95" customHeight="1" x14ac:dyDescent="0.25">
      <c r="B13409" s="79"/>
    </row>
    <row r="13410" spans="2:2" ht="54.95" customHeight="1" x14ac:dyDescent="0.25">
      <c r="B13410" s="79"/>
    </row>
    <row r="13411" spans="2:2" ht="54.95" customHeight="1" x14ac:dyDescent="0.25">
      <c r="B13411" s="79"/>
    </row>
    <row r="13412" spans="2:2" ht="54.95" customHeight="1" x14ac:dyDescent="0.25">
      <c r="B13412" s="79"/>
    </row>
    <row r="13413" spans="2:2" ht="54.95" customHeight="1" x14ac:dyDescent="0.25">
      <c r="B13413" s="79"/>
    </row>
    <row r="13414" spans="2:2" ht="54.95" customHeight="1" x14ac:dyDescent="0.25">
      <c r="B13414" s="79"/>
    </row>
    <row r="13415" spans="2:2" ht="54.95" customHeight="1" x14ac:dyDescent="0.25">
      <c r="B13415" s="79"/>
    </row>
    <row r="13416" spans="2:2" ht="54.95" customHeight="1" x14ac:dyDescent="0.25">
      <c r="B13416" s="79"/>
    </row>
    <row r="13417" spans="2:2" ht="54.95" customHeight="1" x14ac:dyDescent="0.25">
      <c r="B13417" s="79"/>
    </row>
    <row r="13418" spans="2:2" ht="54.95" customHeight="1" x14ac:dyDescent="0.25">
      <c r="B13418" s="79"/>
    </row>
    <row r="13419" spans="2:2" ht="54.95" customHeight="1" x14ac:dyDescent="0.25">
      <c r="B13419" s="79"/>
    </row>
    <row r="13420" spans="2:2" ht="54.95" customHeight="1" x14ac:dyDescent="0.25">
      <c r="B13420" s="79"/>
    </row>
    <row r="13421" spans="2:2" ht="54.95" customHeight="1" x14ac:dyDescent="0.25">
      <c r="B13421" s="79"/>
    </row>
    <row r="13422" spans="2:2" ht="54.95" customHeight="1" x14ac:dyDescent="0.25">
      <c r="B13422" s="79"/>
    </row>
    <row r="13423" spans="2:2" ht="54.95" customHeight="1" x14ac:dyDescent="0.25">
      <c r="B13423" s="79"/>
    </row>
    <row r="13424" spans="2:2" ht="54.95" customHeight="1" x14ac:dyDescent="0.25">
      <c r="B13424" s="79"/>
    </row>
    <row r="13425" spans="2:2" ht="54.95" customHeight="1" x14ac:dyDescent="0.25">
      <c r="B13425" s="79"/>
    </row>
    <row r="13426" spans="2:2" ht="54.95" customHeight="1" x14ac:dyDescent="0.25">
      <c r="B13426" s="79"/>
    </row>
    <row r="13427" spans="2:2" ht="54.95" customHeight="1" x14ac:dyDescent="0.25">
      <c r="B13427" s="79"/>
    </row>
    <row r="13428" spans="2:2" ht="54.95" customHeight="1" x14ac:dyDescent="0.25">
      <c r="B13428" s="79"/>
    </row>
    <row r="13429" spans="2:2" ht="54.95" customHeight="1" x14ac:dyDescent="0.25">
      <c r="B13429" s="79"/>
    </row>
    <row r="13430" spans="2:2" ht="54.95" customHeight="1" x14ac:dyDescent="0.25">
      <c r="B13430" s="79"/>
    </row>
    <row r="13431" spans="2:2" ht="54.95" customHeight="1" x14ac:dyDescent="0.25">
      <c r="B13431" s="79"/>
    </row>
    <row r="13432" spans="2:2" ht="54.95" customHeight="1" x14ac:dyDescent="0.25">
      <c r="B13432" s="79"/>
    </row>
    <row r="13433" spans="2:2" ht="54.95" customHeight="1" x14ac:dyDescent="0.25">
      <c r="B13433" s="79"/>
    </row>
    <row r="13434" spans="2:2" ht="54.95" customHeight="1" x14ac:dyDescent="0.25">
      <c r="B13434" s="79"/>
    </row>
    <row r="13435" spans="2:2" ht="54.95" customHeight="1" x14ac:dyDescent="0.25">
      <c r="B13435" s="79"/>
    </row>
    <row r="13436" spans="2:2" ht="54.95" customHeight="1" x14ac:dyDescent="0.25">
      <c r="B13436" s="79"/>
    </row>
    <row r="13437" spans="2:2" ht="54.95" customHeight="1" x14ac:dyDescent="0.25">
      <c r="B13437" s="79"/>
    </row>
    <row r="13438" spans="2:2" ht="54.95" customHeight="1" x14ac:dyDescent="0.25">
      <c r="B13438" s="79"/>
    </row>
    <row r="13439" spans="2:2" ht="54.95" customHeight="1" x14ac:dyDescent="0.25">
      <c r="B13439" s="79"/>
    </row>
    <row r="13440" spans="2:2" ht="54.95" customHeight="1" x14ac:dyDescent="0.25">
      <c r="B13440" s="79"/>
    </row>
    <row r="13441" spans="2:2" ht="54.95" customHeight="1" x14ac:dyDescent="0.25">
      <c r="B13441" s="79"/>
    </row>
    <row r="13442" spans="2:2" ht="54.95" customHeight="1" x14ac:dyDescent="0.25">
      <c r="B13442" s="79"/>
    </row>
    <row r="13443" spans="2:2" ht="54.95" customHeight="1" x14ac:dyDescent="0.25">
      <c r="B13443" s="79"/>
    </row>
    <row r="13444" spans="2:2" ht="54.95" customHeight="1" x14ac:dyDescent="0.25">
      <c r="B13444" s="79"/>
    </row>
    <row r="13445" spans="2:2" ht="54.95" customHeight="1" x14ac:dyDescent="0.25">
      <c r="B13445" s="79"/>
    </row>
    <row r="13446" spans="2:2" ht="54.95" customHeight="1" x14ac:dyDescent="0.25">
      <c r="B13446" s="79"/>
    </row>
    <row r="13447" spans="2:2" ht="54.95" customHeight="1" x14ac:dyDescent="0.25">
      <c r="B13447" s="79"/>
    </row>
    <row r="13448" spans="2:2" ht="54.95" customHeight="1" x14ac:dyDescent="0.25">
      <c r="B13448" s="79"/>
    </row>
    <row r="13449" spans="2:2" ht="54.95" customHeight="1" x14ac:dyDescent="0.25">
      <c r="B13449" s="79"/>
    </row>
    <row r="13450" spans="2:2" ht="54.95" customHeight="1" x14ac:dyDescent="0.25">
      <c r="B13450" s="79"/>
    </row>
    <row r="13451" spans="2:2" ht="54.95" customHeight="1" x14ac:dyDescent="0.25">
      <c r="B13451" s="79"/>
    </row>
    <row r="13452" spans="2:2" ht="54.95" customHeight="1" x14ac:dyDescent="0.25">
      <c r="B13452" s="79"/>
    </row>
    <row r="13453" spans="2:2" ht="54.95" customHeight="1" x14ac:dyDescent="0.25">
      <c r="B13453" s="79"/>
    </row>
    <row r="13454" spans="2:2" ht="54.95" customHeight="1" x14ac:dyDescent="0.25">
      <c r="B13454" s="79"/>
    </row>
    <row r="13455" spans="2:2" ht="54.95" customHeight="1" x14ac:dyDescent="0.25">
      <c r="B13455" s="79"/>
    </row>
    <row r="13456" spans="2:2" ht="54.95" customHeight="1" x14ac:dyDescent="0.25">
      <c r="B13456" s="79"/>
    </row>
    <row r="13457" spans="2:2" ht="54.95" customHeight="1" x14ac:dyDescent="0.25">
      <c r="B13457" s="79"/>
    </row>
    <row r="13458" spans="2:2" ht="54.95" customHeight="1" x14ac:dyDescent="0.25">
      <c r="B13458" s="79"/>
    </row>
    <row r="13459" spans="2:2" ht="54.95" customHeight="1" x14ac:dyDescent="0.25">
      <c r="B13459" s="79"/>
    </row>
    <row r="13460" spans="2:2" ht="54.95" customHeight="1" x14ac:dyDescent="0.25">
      <c r="B13460" s="79"/>
    </row>
    <row r="13461" spans="2:2" ht="54.95" customHeight="1" x14ac:dyDescent="0.25">
      <c r="B13461" s="79"/>
    </row>
    <row r="13462" spans="2:2" ht="54.95" customHeight="1" x14ac:dyDescent="0.25">
      <c r="B13462" s="79"/>
    </row>
    <row r="13463" spans="2:2" ht="54.95" customHeight="1" x14ac:dyDescent="0.25">
      <c r="B13463" s="79"/>
    </row>
    <row r="13464" spans="2:2" ht="54.95" customHeight="1" x14ac:dyDescent="0.25">
      <c r="B13464" s="79"/>
    </row>
    <row r="13465" spans="2:2" ht="54.95" customHeight="1" x14ac:dyDescent="0.25">
      <c r="B13465" s="79"/>
    </row>
    <row r="13466" spans="2:2" ht="54.95" customHeight="1" x14ac:dyDescent="0.25">
      <c r="B13466" s="79"/>
    </row>
    <row r="13467" spans="2:2" ht="54.95" customHeight="1" x14ac:dyDescent="0.25">
      <c r="B13467" s="79"/>
    </row>
    <row r="13468" spans="2:2" ht="54.95" customHeight="1" x14ac:dyDescent="0.25">
      <c r="B13468" s="79"/>
    </row>
    <row r="13469" spans="2:2" ht="54.95" customHeight="1" x14ac:dyDescent="0.25">
      <c r="B13469" s="79"/>
    </row>
    <row r="13470" spans="2:2" ht="54.95" customHeight="1" x14ac:dyDescent="0.25">
      <c r="B13470" s="79"/>
    </row>
    <row r="13471" spans="2:2" ht="54.95" customHeight="1" x14ac:dyDescent="0.25">
      <c r="B13471" s="79"/>
    </row>
    <row r="13472" spans="2:2" ht="54.95" customHeight="1" x14ac:dyDescent="0.25">
      <c r="B13472" s="79"/>
    </row>
    <row r="13473" spans="2:2" ht="54.95" customHeight="1" x14ac:dyDescent="0.25">
      <c r="B13473" s="79"/>
    </row>
    <row r="13474" spans="2:2" ht="54.95" customHeight="1" x14ac:dyDescent="0.25">
      <c r="B13474" s="79"/>
    </row>
    <row r="13475" spans="2:2" ht="54.95" customHeight="1" x14ac:dyDescent="0.25">
      <c r="B13475" s="79"/>
    </row>
    <row r="13476" spans="2:2" ht="54.95" customHeight="1" x14ac:dyDescent="0.25">
      <c r="B13476" s="79"/>
    </row>
    <row r="13477" spans="2:2" ht="54.95" customHeight="1" x14ac:dyDescent="0.25">
      <c r="B13477" s="79"/>
    </row>
    <row r="13478" spans="2:2" ht="54.95" customHeight="1" x14ac:dyDescent="0.25">
      <c r="B13478" s="79"/>
    </row>
    <row r="13479" spans="2:2" ht="54.95" customHeight="1" x14ac:dyDescent="0.25">
      <c r="B13479" s="79"/>
    </row>
    <row r="13480" spans="2:2" ht="54.95" customHeight="1" x14ac:dyDescent="0.25">
      <c r="B13480" s="79"/>
    </row>
    <row r="13481" spans="2:2" ht="54.95" customHeight="1" x14ac:dyDescent="0.25">
      <c r="B13481" s="79"/>
    </row>
    <row r="13482" spans="2:2" ht="54.95" customHeight="1" x14ac:dyDescent="0.25">
      <c r="B13482" s="79"/>
    </row>
    <row r="13483" spans="2:2" ht="54.95" customHeight="1" x14ac:dyDescent="0.25">
      <c r="B13483" s="79"/>
    </row>
    <row r="13484" spans="2:2" ht="54.95" customHeight="1" x14ac:dyDescent="0.25">
      <c r="B13484" s="79"/>
    </row>
    <row r="13485" spans="2:2" ht="54.95" customHeight="1" x14ac:dyDescent="0.25">
      <c r="B13485" s="79"/>
    </row>
    <row r="13486" spans="2:2" ht="54.95" customHeight="1" x14ac:dyDescent="0.25">
      <c r="B13486" s="79"/>
    </row>
    <row r="13487" spans="2:2" ht="54.95" customHeight="1" x14ac:dyDescent="0.25">
      <c r="B13487" s="79"/>
    </row>
    <row r="13488" spans="2:2" ht="54.95" customHeight="1" x14ac:dyDescent="0.25">
      <c r="B13488" s="79"/>
    </row>
    <row r="13489" spans="2:2" ht="54.95" customHeight="1" x14ac:dyDescent="0.25">
      <c r="B13489" s="79"/>
    </row>
    <row r="13490" spans="2:2" ht="54.95" customHeight="1" x14ac:dyDescent="0.25">
      <c r="B13490" s="79"/>
    </row>
    <row r="13491" spans="2:2" ht="54.95" customHeight="1" x14ac:dyDescent="0.25">
      <c r="B13491" s="79"/>
    </row>
    <row r="13492" spans="2:2" ht="54.95" customHeight="1" x14ac:dyDescent="0.25">
      <c r="B13492" s="79"/>
    </row>
    <row r="13493" spans="2:2" ht="54.95" customHeight="1" x14ac:dyDescent="0.25">
      <c r="B13493" s="79"/>
    </row>
    <row r="13494" spans="2:2" ht="54.95" customHeight="1" x14ac:dyDescent="0.25">
      <c r="B13494" s="79"/>
    </row>
    <row r="13495" spans="2:2" ht="54.95" customHeight="1" x14ac:dyDescent="0.25">
      <c r="B13495" s="79"/>
    </row>
    <row r="13496" spans="2:2" ht="54.95" customHeight="1" x14ac:dyDescent="0.25">
      <c r="B13496" s="79"/>
    </row>
    <row r="13497" spans="2:2" ht="54.95" customHeight="1" x14ac:dyDescent="0.25">
      <c r="B13497" s="79"/>
    </row>
    <row r="13498" spans="2:2" ht="54.95" customHeight="1" x14ac:dyDescent="0.25">
      <c r="B13498" s="79"/>
    </row>
    <row r="13499" spans="2:2" ht="54.95" customHeight="1" x14ac:dyDescent="0.25">
      <c r="B13499" s="79"/>
    </row>
    <row r="13500" spans="2:2" ht="54.95" customHeight="1" x14ac:dyDescent="0.25">
      <c r="B13500" s="79"/>
    </row>
    <row r="13501" spans="2:2" ht="54.95" customHeight="1" x14ac:dyDescent="0.25">
      <c r="B13501" s="79"/>
    </row>
    <row r="13502" spans="2:2" ht="54.95" customHeight="1" x14ac:dyDescent="0.25">
      <c r="B13502" s="79"/>
    </row>
    <row r="13503" spans="2:2" ht="54.95" customHeight="1" x14ac:dyDescent="0.25">
      <c r="B13503" s="79"/>
    </row>
    <row r="13504" spans="2:2" ht="54.95" customHeight="1" x14ac:dyDescent="0.25">
      <c r="B13504" s="79"/>
    </row>
    <row r="13505" spans="2:2" ht="54.95" customHeight="1" x14ac:dyDescent="0.25">
      <c r="B13505" s="79"/>
    </row>
    <row r="13506" spans="2:2" ht="54.95" customHeight="1" x14ac:dyDescent="0.25">
      <c r="B13506" s="79"/>
    </row>
    <row r="13507" spans="2:2" ht="54.95" customHeight="1" x14ac:dyDescent="0.25">
      <c r="B13507" s="79"/>
    </row>
    <row r="13508" spans="2:2" ht="54.95" customHeight="1" x14ac:dyDescent="0.25">
      <c r="B13508" s="79"/>
    </row>
    <row r="13509" spans="2:2" ht="54.95" customHeight="1" x14ac:dyDescent="0.25">
      <c r="B13509" s="79"/>
    </row>
    <row r="13510" spans="2:2" ht="54.95" customHeight="1" x14ac:dyDescent="0.25">
      <c r="B13510" s="79"/>
    </row>
    <row r="13511" spans="2:2" ht="54.95" customHeight="1" x14ac:dyDescent="0.25">
      <c r="B13511" s="79"/>
    </row>
    <row r="13512" spans="2:2" ht="54.95" customHeight="1" x14ac:dyDescent="0.25">
      <c r="B13512" s="79"/>
    </row>
    <row r="13513" spans="2:2" ht="54.95" customHeight="1" x14ac:dyDescent="0.25">
      <c r="B13513" s="79"/>
    </row>
    <row r="13514" spans="2:2" ht="54.95" customHeight="1" x14ac:dyDescent="0.25">
      <c r="B13514" s="79"/>
    </row>
    <row r="13515" spans="2:2" ht="54.95" customHeight="1" x14ac:dyDescent="0.25">
      <c r="B13515" s="79"/>
    </row>
    <row r="13516" spans="2:2" ht="54.95" customHeight="1" x14ac:dyDescent="0.25">
      <c r="B13516" s="79"/>
    </row>
    <row r="13517" spans="2:2" ht="54.95" customHeight="1" x14ac:dyDescent="0.25">
      <c r="B13517" s="79"/>
    </row>
    <row r="13518" spans="2:2" ht="54.95" customHeight="1" x14ac:dyDescent="0.25">
      <c r="B13518" s="79"/>
    </row>
    <row r="13519" spans="2:2" ht="54.95" customHeight="1" x14ac:dyDescent="0.25">
      <c r="B13519" s="79"/>
    </row>
    <row r="13520" spans="2:2" ht="54.95" customHeight="1" x14ac:dyDescent="0.25">
      <c r="B13520" s="79"/>
    </row>
    <row r="13521" spans="2:2" ht="54.95" customHeight="1" x14ac:dyDescent="0.25">
      <c r="B13521" s="79"/>
    </row>
    <row r="13522" spans="2:2" ht="54.95" customHeight="1" x14ac:dyDescent="0.25">
      <c r="B13522" s="79"/>
    </row>
    <row r="13523" spans="2:2" ht="54.95" customHeight="1" x14ac:dyDescent="0.25">
      <c r="B13523" s="79"/>
    </row>
    <row r="13524" spans="2:2" ht="54.95" customHeight="1" x14ac:dyDescent="0.25">
      <c r="B13524" s="79"/>
    </row>
    <row r="13525" spans="2:2" ht="54.95" customHeight="1" x14ac:dyDescent="0.25">
      <c r="B13525" s="79"/>
    </row>
    <row r="13526" spans="2:2" ht="54.95" customHeight="1" x14ac:dyDescent="0.25">
      <c r="B13526" s="79"/>
    </row>
    <row r="13527" spans="2:2" ht="54.95" customHeight="1" x14ac:dyDescent="0.25">
      <c r="B13527" s="79"/>
    </row>
    <row r="13528" spans="2:2" ht="54.95" customHeight="1" x14ac:dyDescent="0.25">
      <c r="B13528" s="79"/>
    </row>
    <row r="13529" spans="2:2" ht="54.95" customHeight="1" x14ac:dyDescent="0.25">
      <c r="B13529" s="79"/>
    </row>
    <row r="13530" spans="2:2" ht="54.95" customHeight="1" x14ac:dyDescent="0.25">
      <c r="B13530" s="79"/>
    </row>
    <row r="13531" spans="2:2" ht="54.95" customHeight="1" x14ac:dyDescent="0.25">
      <c r="B13531" s="79"/>
    </row>
    <row r="13532" spans="2:2" ht="54.95" customHeight="1" x14ac:dyDescent="0.25">
      <c r="B13532" s="79"/>
    </row>
    <row r="13533" spans="2:2" ht="54.95" customHeight="1" x14ac:dyDescent="0.25">
      <c r="B13533" s="79"/>
    </row>
    <row r="13534" spans="2:2" ht="54.95" customHeight="1" x14ac:dyDescent="0.25">
      <c r="B13534" s="79"/>
    </row>
    <row r="13535" spans="2:2" ht="54.95" customHeight="1" x14ac:dyDescent="0.25">
      <c r="B13535" s="79"/>
    </row>
    <row r="13536" spans="2:2" ht="54.95" customHeight="1" x14ac:dyDescent="0.25">
      <c r="B13536" s="79"/>
    </row>
    <row r="13537" spans="2:2" ht="54.95" customHeight="1" x14ac:dyDescent="0.25">
      <c r="B13537" s="79"/>
    </row>
    <row r="13538" spans="2:2" ht="54.95" customHeight="1" x14ac:dyDescent="0.25">
      <c r="B13538" s="79"/>
    </row>
    <row r="13539" spans="2:2" ht="54.95" customHeight="1" x14ac:dyDescent="0.25">
      <c r="B13539" s="79"/>
    </row>
    <row r="13540" spans="2:2" ht="54.95" customHeight="1" x14ac:dyDescent="0.25">
      <c r="B13540" s="79"/>
    </row>
    <row r="13541" spans="2:2" ht="54.95" customHeight="1" x14ac:dyDescent="0.25">
      <c r="B13541" s="79"/>
    </row>
    <row r="13542" spans="2:2" ht="54.95" customHeight="1" x14ac:dyDescent="0.25">
      <c r="B13542" s="79"/>
    </row>
    <row r="13543" spans="2:2" ht="54.95" customHeight="1" x14ac:dyDescent="0.25">
      <c r="B13543" s="79"/>
    </row>
    <row r="13544" spans="2:2" ht="54.95" customHeight="1" x14ac:dyDescent="0.25">
      <c r="B13544" s="79"/>
    </row>
    <row r="13545" spans="2:2" ht="54.95" customHeight="1" x14ac:dyDescent="0.25">
      <c r="B13545" s="79"/>
    </row>
    <row r="13546" spans="2:2" ht="54.95" customHeight="1" x14ac:dyDescent="0.25">
      <c r="B13546" s="79"/>
    </row>
    <row r="13547" spans="2:2" ht="54.95" customHeight="1" x14ac:dyDescent="0.25">
      <c r="B13547" s="79"/>
    </row>
    <row r="13548" spans="2:2" ht="54.95" customHeight="1" x14ac:dyDescent="0.25">
      <c r="B13548" s="79"/>
    </row>
    <row r="13549" spans="2:2" ht="54.95" customHeight="1" x14ac:dyDescent="0.25">
      <c r="B13549" s="79"/>
    </row>
    <row r="13550" spans="2:2" ht="54.95" customHeight="1" x14ac:dyDescent="0.25">
      <c r="B13550" s="79"/>
    </row>
    <row r="13551" spans="2:2" ht="54.95" customHeight="1" x14ac:dyDescent="0.25">
      <c r="B13551" s="79"/>
    </row>
    <row r="13552" spans="2:2" ht="54.95" customHeight="1" x14ac:dyDescent="0.25">
      <c r="B13552" s="79"/>
    </row>
    <row r="13553" spans="2:2" ht="54.95" customHeight="1" x14ac:dyDescent="0.25">
      <c r="B13553" s="79"/>
    </row>
    <row r="13554" spans="2:2" ht="54.95" customHeight="1" x14ac:dyDescent="0.25">
      <c r="B13554" s="79"/>
    </row>
    <row r="13555" spans="2:2" ht="54.95" customHeight="1" x14ac:dyDescent="0.25">
      <c r="B13555" s="79"/>
    </row>
    <row r="13556" spans="2:2" ht="54.95" customHeight="1" x14ac:dyDescent="0.25">
      <c r="B13556" s="79"/>
    </row>
    <row r="13557" spans="2:2" ht="54.95" customHeight="1" x14ac:dyDescent="0.25">
      <c r="B13557" s="79"/>
    </row>
    <row r="13558" spans="2:2" ht="54.95" customHeight="1" x14ac:dyDescent="0.25">
      <c r="B13558" s="79"/>
    </row>
    <row r="13559" spans="2:2" ht="54.95" customHeight="1" x14ac:dyDescent="0.25">
      <c r="B13559" s="79"/>
    </row>
    <row r="13560" spans="2:2" ht="54.95" customHeight="1" x14ac:dyDescent="0.25">
      <c r="B13560" s="79"/>
    </row>
    <row r="13561" spans="2:2" ht="54.95" customHeight="1" x14ac:dyDescent="0.25">
      <c r="B13561" s="79"/>
    </row>
    <row r="13562" spans="2:2" ht="54.95" customHeight="1" x14ac:dyDescent="0.25">
      <c r="B13562" s="79"/>
    </row>
    <row r="13563" spans="2:2" ht="54.95" customHeight="1" x14ac:dyDescent="0.25">
      <c r="B13563" s="79"/>
    </row>
    <row r="13564" spans="2:2" ht="54.95" customHeight="1" x14ac:dyDescent="0.25">
      <c r="B13564" s="79"/>
    </row>
    <row r="13565" spans="2:2" ht="54.95" customHeight="1" x14ac:dyDescent="0.25">
      <c r="B13565" s="79"/>
    </row>
    <row r="13566" spans="2:2" ht="54.95" customHeight="1" x14ac:dyDescent="0.25">
      <c r="B13566" s="79"/>
    </row>
    <row r="13567" spans="2:2" ht="54.95" customHeight="1" x14ac:dyDescent="0.25">
      <c r="B13567" s="79"/>
    </row>
    <row r="13568" spans="2:2" ht="54.95" customHeight="1" x14ac:dyDescent="0.25">
      <c r="B13568" s="79"/>
    </row>
    <row r="13569" spans="2:2" ht="54.95" customHeight="1" x14ac:dyDescent="0.25">
      <c r="B13569" s="79"/>
    </row>
    <row r="13570" spans="2:2" ht="54.95" customHeight="1" x14ac:dyDescent="0.25">
      <c r="B13570" s="79"/>
    </row>
    <row r="13571" spans="2:2" ht="54.95" customHeight="1" x14ac:dyDescent="0.25">
      <c r="B13571" s="79"/>
    </row>
    <row r="13572" spans="2:2" ht="54.95" customHeight="1" x14ac:dyDescent="0.25">
      <c r="B13572" s="79"/>
    </row>
    <row r="13573" spans="2:2" ht="54.95" customHeight="1" x14ac:dyDescent="0.25">
      <c r="B13573" s="79"/>
    </row>
    <row r="13574" spans="2:2" ht="54.95" customHeight="1" x14ac:dyDescent="0.25">
      <c r="B13574" s="79"/>
    </row>
    <row r="13575" spans="2:2" ht="54.95" customHeight="1" x14ac:dyDescent="0.25">
      <c r="B13575" s="79"/>
    </row>
    <row r="13576" spans="2:2" ht="54.95" customHeight="1" x14ac:dyDescent="0.25">
      <c r="B13576" s="79"/>
    </row>
    <row r="13577" spans="2:2" ht="54.95" customHeight="1" x14ac:dyDescent="0.25">
      <c r="B13577" s="79"/>
    </row>
    <row r="13578" spans="2:2" ht="54.95" customHeight="1" x14ac:dyDescent="0.25">
      <c r="B13578" s="79"/>
    </row>
    <row r="13579" spans="2:2" ht="54.95" customHeight="1" x14ac:dyDescent="0.25">
      <c r="B13579" s="79"/>
    </row>
    <row r="13580" spans="2:2" ht="54.95" customHeight="1" x14ac:dyDescent="0.25">
      <c r="B13580" s="79"/>
    </row>
    <row r="13581" spans="2:2" ht="54.95" customHeight="1" x14ac:dyDescent="0.25">
      <c r="B13581" s="79"/>
    </row>
    <row r="13582" spans="2:2" ht="54.95" customHeight="1" x14ac:dyDescent="0.25">
      <c r="B13582" s="79"/>
    </row>
    <row r="13583" spans="2:2" ht="54.95" customHeight="1" x14ac:dyDescent="0.25">
      <c r="B13583" s="79"/>
    </row>
    <row r="13584" spans="2:2" ht="54.95" customHeight="1" x14ac:dyDescent="0.25">
      <c r="B13584" s="79"/>
    </row>
    <row r="13585" spans="2:2" ht="54.95" customHeight="1" x14ac:dyDescent="0.25">
      <c r="B13585" s="79"/>
    </row>
    <row r="13586" spans="2:2" ht="54.95" customHeight="1" x14ac:dyDescent="0.25">
      <c r="B13586" s="79"/>
    </row>
    <row r="13587" spans="2:2" ht="54.95" customHeight="1" x14ac:dyDescent="0.25">
      <c r="B13587" s="79"/>
    </row>
    <row r="13588" spans="2:2" ht="54.95" customHeight="1" x14ac:dyDescent="0.25">
      <c r="B13588" s="79"/>
    </row>
    <row r="13589" spans="2:2" ht="54.95" customHeight="1" x14ac:dyDescent="0.25">
      <c r="B13589" s="79"/>
    </row>
    <row r="13590" spans="2:2" ht="54.95" customHeight="1" x14ac:dyDescent="0.25">
      <c r="B13590" s="79"/>
    </row>
    <row r="13591" spans="2:2" ht="54.95" customHeight="1" x14ac:dyDescent="0.25">
      <c r="B13591" s="79"/>
    </row>
    <row r="13592" spans="2:2" ht="54.95" customHeight="1" x14ac:dyDescent="0.25">
      <c r="B13592" s="79"/>
    </row>
    <row r="13593" spans="2:2" ht="54.95" customHeight="1" x14ac:dyDescent="0.25">
      <c r="B13593" s="79"/>
    </row>
    <row r="13594" spans="2:2" ht="54.95" customHeight="1" x14ac:dyDescent="0.25">
      <c r="B13594" s="79"/>
    </row>
    <row r="13595" spans="2:2" ht="54.95" customHeight="1" x14ac:dyDescent="0.25">
      <c r="B13595" s="79"/>
    </row>
    <row r="13596" spans="2:2" ht="54.95" customHeight="1" x14ac:dyDescent="0.25">
      <c r="B13596" s="79"/>
    </row>
    <row r="13597" spans="2:2" ht="54.95" customHeight="1" x14ac:dyDescent="0.25">
      <c r="B13597" s="79"/>
    </row>
    <row r="13598" spans="2:2" ht="54.95" customHeight="1" x14ac:dyDescent="0.25">
      <c r="B13598" s="79"/>
    </row>
    <row r="13599" spans="2:2" ht="54.95" customHeight="1" x14ac:dyDescent="0.25">
      <c r="B13599" s="79"/>
    </row>
    <row r="13600" spans="2:2" ht="54.95" customHeight="1" x14ac:dyDescent="0.25">
      <c r="B13600" s="79"/>
    </row>
    <row r="13601" spans="2:2" ht="54.95" customHeight="1" x14ac:dyDescent="0.25">
      <c r="B13601" s="79"/>
    </row>
    <row r="13602" spans="2:2" ht="54.95" customHeight="1" x14ac:dyDescent="0.25">
      <c r="B13602" s="79"/>
    </row>
    <row r="13603" spans="2:2" ht="54.95" customHeight="1" x14ac:dyDescent="0.25">
      <c r="B13603" s="79"/>
    </row>
    <row r="13604" spans="2:2" ht="54.95" customHeight="1" x14ac:dyDescent="0.25">
      <c r="B13604" s="79"/>
    </row>
    <row r="13605" spans="2:2" ht="54.95" customHeight="1" x14ac:dyDescent="0.25">
      <c r="B13605" s="79"/>
    </row>
    <row r="13606" spans="2:2" ht="54.95" customHeight="1" x14ac:dyDescent="0.25">
      <c r="B13606" s="79"/>
    </row>
    <row r="13607" spans="2:2" ht="54.95" customHeight="1" x14ac:dyDescent="0.25">
      <c r="B13607" s="79"/>
    </row>
    <row r="13608" spans="2:2" ht="54.95" customHeight="1" x14ac:dyDescent="0.25">
      <c r="B13608" s="79"/>
    </row>
    <row r="13609" spans="2:2" ht="54.95" customHeight="1" x14ac:dyDescent="0.25">
      <c r="B13609" s="79"/>
    </row>
    <row r="13610" spans="2:2" ht="54.95" customHeight="1" x14ac:dyDescent="0.25">
      <c r="B13610" s="79"/>
    </row>
    <row r="13611" spans="2:2" ht="54.95" customHeight="1" x14ac:dyDescent="0.25">
      <c r="B13611" s="79"/>
    </row>
    <row r="13612" spans="2:2" ht="54.95" customHeight="1" x14ac:dyDescent="0.25">
      <c r="B13612" s="79"/>
    </row>
    <row r="13613" spans="2:2" ht="54.95" customHeight="1" x14ac:dyDescent="0.25">
      <c r="B13613" s="79"/>
    </row>
    <row r="13614" spans="2:2" ht="54.95" customHeight="1" x14ac:dyDescent="0.25">
      <c r="B13614" s="79"/>
    </row>
    <row r="13615" spans="2:2" ht="54.95" customHeight="1" x14ac:dyDescent="0.25">
      <c r="B13615" s="79"/>
    </row>
    <row r="13616" spans="2:2" ht="54.95" customHeight="1" x14ac:dyDescent="0.25">
      <c r="B13616" s="79"/>
    </row>
    <row r="13617" spans="2:2" ht="54.95" customHeight="1" x14ac:dyDescent="0.25">
      <c r="B13617" s="79"/>
    </row>
    <row r="13618" spans="2:2" ht="54.95" customHeight="1" x14ac:dyDescent="0.25">
      <c r="B13618" s="79"/>
    </row>
    <row r="13619" spans="2:2" ht="54.95" customHeight="1" x14ac:dyDescent="0.25">
      <c r="B13619" s="79"/>
    </row>
    <row r="13620" spans="2:2" ht="54.95" customHeight="1" x14ac:dyDescent="0.25">
      <c r="B13620" s="79"/>
    </row>
    <row r="13621" spans="2:2" ht="54.95" customHeight="1" x14ac:dyDescent="0.25">
      <c r="B13621" s="79"/>
    </row>
    <row r="13622" spans="2:2" ht="54.95" customHeight="1" x14ac:dyDescent="0.25">
      <c r="B13622" s="79"/>
    </row>
    <row r="13623" spans="2:2" ht="54.95" customHeight="1" x14ac:dyDescent="0.25">
      <c r="B13623" s="79"/>
    </row>
    <row r="13624" spans="2:2" ht="54.95" customHeight="1" x14ac:dyDescent="0.25">
      <c r="B13624" s="79"/>
    </row>
    <row r="13625" spans="2:2" ht="54.95" customHeight="1" x14ac:dyDescent="0.25">
      <c r="B13625" s="79"/>
    </row>
    <row r="13626" spans="2:2" ht="54.95" customHeight="1" x14ac:dyDescent="0.25">
      <c r="B13626" s="79"/>
    </row>
    <row r="13627" spans="2:2" ht="54.95" customHeight="1" x14ac:dyDescent="0.25">
      <c r="B13627" s="79"/>
    </row>
    <row r="13628" spans="2:2" ht="54.95" customHeight="1" x14ac:dyDescent="0.25">
      <c r="B13628" s="79"/>
    </row>
    <row r="13629" spans="2:2" ht="54.95" customHeight="1" x14ac:dyDescent="0.25">
      <c r="B13629" s="79"/>
    </row>
    <row r="13630" spans="2:2" ht="54.95" customHeight="1" x14ac:dyDescent="0.25">
      <c r="B13630" s="79"/>
    </row>
    <row r="13631" spans="2:2" ht="54.95" customHeight="1" x14ac:dyDescent="0.25">
      <c r="B13631" s="79"/>
    </row>
    <row r="13632" spans="2:2" ht="54.95" customHeight="1" x14ac:dyDescent="0.25">
      <c r="B13632" s="79"/>
    </row>
    <row r="13633" spans="2:2" ht="54.95" customHeight="1" x14ac:dyDescent="0.25">
      <c r="B13633" s="79"/>
    </row>
    <row r="13634" spans="2:2" ht="54.95" customHeight="1" x14ac:dyDescent="0.25">
      <c r="B13634" s="79"/>
    </row>
    <row r="13635" spans="2:2" ht="54.95" customHeight="1" x14ac:dyDescent="0.25">
      <c r="B13635" s="79"/>
    </row>
    <row r="13636" spans="2:2" ht="54.95" customHeight="1" x14ac:dyDescent="0.25">
      <c r="B13636" s="79"/>
    </row>
    <row r="13637" spans="2:2" ht="54.95" customHeight="1" x14ac:dyDescent="0.25">
      <c r="B13637" s="79"/>
    </row>
    <row r="13638" spans="2:2" ht="54.95" customHeight="1" x14ac:dyDescent="0.25">
      <c r="B13638" s="79"/>
    </row>
    <row r="13639" spans="2:2" ht="54.95" customHeight="1" x14ac:dyDescent="0.25">
      <c r="B13639" s="79"/>
    </row>
    <row r="13640" spans="2:2" ht="54.95" customHeight="1" x14ac:dyDescent="0.25">
      <c r="B13640" s="79"/>
    </row>
    <row r="13641" spans="2:2" ht="54.95" customHeight="1" x14ac:dyDescent="0.25">
      <c r="B13641" s="79"/>
    </row>
    <row r="13642" spans="2:2" ht="54.95" customHeight="1" x14ac:dyDescent="0.25">
      <c r="B13642" s="79"/>
    </row>
    <row r="13643" spans="2:2" ht="54.95" customHeight="1" x14ac:dyDescent="0.25">
      <c r="B13643" s="79"/>
    </row>
    <row r="13644" spans="2:2" ht="54.95" customHeight="1" x14ac:dyDescent="0.25">
      <c r="B13644" s="79"/>
    </row>
    <row r="13645" spans="2:2" ht="54.95" customHeight="1" x14ac:dyDescent="0.25">
      <c r="B13645" s="79"/>
    </row>
    <row r="13646" spans="2:2" ht="54.95" customHeight="1" x14ac:dyDescent="0.25">
      <c r="B13646" s="79"/>
    </row>
    <row r="13647" spans="2:2" ht="54.95" customHeight="1" x14ac:dyDescent="0.25">
      <c r="B13647" s="79"/>
    </row>
    <row r="13648" spans="2:2" ht="54.95" customHeight="1" x14ac:dyDescent="0.25">
      <c r="B13648" s="79"/>
    </row>
    <row r="13649" spans="2:2" ht="54.95" customHeight="1" x14ac:dyDescent="0.25">
      <c r="B13649" s="79"/>
    </row>
    <row r="13650" spans="2:2" ht="54.95" customHeight="1" x14ac:dyDescent="0.25">
      <c r="B13650" s="79"/>
    </row>
    <row r="13651" spans="2:2" ht="54.95" customHeight="1" x14ac:dyDescent="0.25">
      <c r="B13651" s="79"/>
    </row>
    <row r="13652" spans="2:2" ht="54.95" customHeight="1" x14ac:dyDescent="0.25">
      <c r="B13652" s="79"/>
    </row>
    <row r="13653" spans="2:2" ht="54.95" customHeight="1" x14ac:dyDescent="0.25">
      <c r="B13653" s="79"/>
    </row>
    <row r="13654" spans="2:2" ht="54.95" customHeight="1" x14ac:dyDescent="0.25">
      <c r="B13654" s="79"/>
    </row>
    <row r="13655" spans="2:2" ht="54.95" customHeight="1" x14ac:dyDescent="0.25">
      <c r="B13655" s="79"/>
    </row>
    <row r="13656" spans="2:2" ht="54.95" customHeight="1" x14ac:dyDescent="0.25">
      <c r="B13656" s="79"/>
    </row>
    <row r="13657" spans="2:2" ht="54.95" customHeight="1" x14ac:dyDescent="0.25">
      <c r="B13657" s="79"/>
    </row>
    <row r="13658" spans="2:2" ht="54.95" customHeight="1" x14ac:dyDescent="0.25">
      <c r="B13658" s="79"/>
    </row>
    <row r="13659" spans="2:2" ht="54.95" customHeight="1" x14ac:dyDescent="0.25">
      <c r="B13659" s="79"/>
    </row>
    <row r="13660" spans="2:2" ht="54.95" customHeight="1" x14ac:dyDescent="0.25">
      <c r="B13660" s="79"/>
    </row>
    <row r="13661" spans="2:2" ht="54.95" customHeight="1" x14ac:dyDescent="0.25">
      <c r="B13661" s="79"/>
    </row>
    <row r="13662" spans="2:2" ht="54.95" customHeight="1" x14ac:dyDescent="0.25">
      <c r="B13662" s="79"/>
    </row>
    <row r="13663" spans="2:2" ht="54.95" customHeight="1" x14ac:dyDescent="0.25">
      <c r="B13663" s="79"/>
    </row>
    <row r="13664" spans="2:2" ht="54.95" customHeight="1" x14ac:dyDescent="0.25">
      <c r="B13664" s="79"/>
    </row>
    <row r="13665" spans="2:2" ht="54.95" customHeight="1" x14ac:dyDescent="0.25">
      <c r="B13665" s="79"/>
    </row>
    <row r="13666" spans="2:2" ht="54.95" customHeight="1" x14ac:dyDescent="0.25">
      <c r="B13666" s="79"/>
    </row>
    <row r="13667" spans="2:2" ht="54.95" customHeight="1" x14ac:dyDescent="0.25">
      <c r="B13667" s="79"/>
    </row>
    <row r="13668" spans="2:2" ht="54.95" customHeight="1" x14ac:dyDescent="0.25">
      <c r="B13668" s="79"/>
    </row>
    <row r="13669" spans="2:2" ht="54.95" customHeight="1" x14ac:dyDescent="0.25">
      <c r="B13669" s="79"/>
    </row>
    <row r="13670" spans="2:2" ht="54.95" customHeight="1" x14ac:dyDescent="0.25">
      <c r="B13670" s="79"/>
    </row>
    <row r="13671" spans="2:2" ht="54.95" customHeight="1" x14ac:dyDescent="0.25">
      <c r="B13671" s="79"/>
    </row>
    <row r="13672" spans="2:2" ht="54.95" customHeight="1" x14ac:dyDescent="0.25">
      <c r="B13672" s="79"/>
    </row>
    <row r="13673" spans="2:2" ht="54.95" customHeight="1" x14ac:dyDescent="0.25">
      <c r="B13673" s="79"/>
    </row>
    <row r="13674" spans="2:2" ht="54.95" customHeight="1" x14ac:dyDescent="0.25">
      <c r="B13674" s="79"/>
    </row>
    <row r="13675" spans="2:2" ht="54.95" customHeight="1" x14ac:dyDescent="0.25">
      <c r="B13675" s="79"/>
    </row>
    <row r="13676" spans="2:2" ht="54.95" customHeight="1" x14ac:dyDescent="0.25">
      <c r="B13676" s="79"/>
    </row>
    <row r="13677" spans="2:2" ht="54.95" customHeight="1" x14ac:dyDescent="0.25">
      <c r="B13677" s="79"/>
    </row>
    <row r="13678" spans="2:2" ht="54.95" customHeight="1" x14ac:dyDescent="0.25">
      <c r="B13678" s="79"/>
    </row>
    <row r="13679" spans="2:2" ht="54.95" customHeight="1" x14ac:dyDescent="0.25">
      <c r="B13679" s="79"/>
    </row>
    <row r="13680" spans="2:2" ht="54.95" customHeight="1" x14ac:dyDescent="0.25">
      <c r="B13680" s="79"/>
    </row>
    <row r="13681" spans="2:2" ht="54.95" customHeight="1" x14ac:dyDescent="0.25">
      <c r="B13681" s="79"/>
    </row>
    <row r="13682" spans="2:2" ht="54.95" customHeight="1" x14ac:dyDescent="0.25">
      <c r="B13682" s="79"/>
    </row>
    <row r="13683" spans="2:2" ht="54.95" customHeight="1" x14ac:dyDescent="0.25">
      <c r="B13683" s="79"/>
    </row>
    <row r="13684" spans="2:2" ht="54.95" customHeight="1" x14ac:dyDescent="0.25">
      <c r="B13684" s="79"/>
    </row>
    <row r="13685" spans="2:2" ht="54.95" customHeight="1" x14ac:dyDescent="0.25">
      <c r="B13685" s="79"/>
    </row>
    <row r="13686" spans="2:2" ht="54.95" customHeight="1" x14ac:dyDescent="0.25">
      <c r="B13686" s="79"/>
    </row>
    <row r="13687" spans="2:2" ht="54.95" customHeight="1" x14ac:dyDescent="0.25">
      <c r="B13687" s="79"/>
    </row>
    <row r="13688" spans="2:2" ht="54.95" customHeight="1" x14ac:dyDescent="0.25">
      <c r="B13688" s="79"/>
    </row>
    <row r="13689" spans="2:2" ht="54.95" customHeight="1" x14ac:dyDescent="0.25">
      <c r="B13689" s="79"/>
    </row>
    <row r="13690" spans="2:2" ht="54.95" customHeight="1" x14ac:dyDescent="0.25">
      <c r="B13690" s="79"/>
    </row>
    <row r="13691" spans="2:2" ht="54.95" customHeight="1" x14ac:dyDescent="0.25">
      <c r="B13691" s="79"/>
    </row>
    <row r="13692" spans="2:2" ht="54.95" customHeight="1" x14ac:dyDescent="0.25">
      <c r="B13692" s="79"/>
    </row>
    <row r="13693" spans="2:2" ht="54.95" customHeight="1" x14ac:dyDescent="0.25">
      <c r="B13693" s="79"/>
    </row>
    <row r="13694" spans="2:2" ht="54.95" customHeight="1" x14ac:dyDescent="0.25">
      <c r="B13694" s="79"/>
    </row>
    <row r="13695" spans="2:2" ht="54.95" customHeight="1" x14ac:dyDescent="0.25">
      <c r="B13695" s="79"/>
    </row>
    <row r="13696" spans="2:2" ht="54.95" customHeight="1" x14ac:dyDescent="0.25">
      <c r="B13696" s="79"/>
    </row>
    <row r="13697" spans="2:2" ht="54.95" customHeight="1" x14ac:dyDescent="0.25">
      <c r="B13697" s="79"/>
    </row>
    <row r="13698" spans="2:2" ht="54.95" customHeight="1" x14ac:dyDescent="0.25">
      <c r="B13698" s="79"/>
    </row>
    <row r="13699" spans="2:2" ht="54.95" customHeight="1" x14ac:dyDescent="0.25">
      <c r="B13699" s="79"/>
    </row>
    <row r="13700" spans="2:2" ht="54.95" customHeight="1" x14ac:dyDescent="0.25">
      <c r="B13700" s="79"/>
    </row>
    <row r="13701" spans="2:2" ht="54.95" customHeight="1" x14ac:dyDescent="0.25">
      <c r="B13701" s="79"/>
    </row>
    <row r="13702" spans="2:2" ht="54.95" customHeight="1" x14ac:dyDescent="0.25">
      <c r="B13702" s="79"/>
    </row>
    <row r="13703" spans="2:2" ht="54.95" customHeight="1" x14ac:dyDescent="0.25">
      <c r="B13703" s="79"/>
    </row>
    <row r="13704" spans="2:2" ht="54.95" customHeight="1" x14ac:dyDescent="0.25">
      <c r="B13704" s="79"/>
    </row>
    <row r="13705" spans="2:2" ht="54.95" customHeight="1" x14ac:dyDescent="0.25">
      <c r="B13705" s="79"/>
    </row>
    <row r="13706" spans="2:2" ht="54.95" customHeight="1" x14ac:dyDescent="0.25">
      <c r="B13706" s="79"/>
    </row>
    <row r="13707" spans="2:2" ht="54.95" customHeight="1" x14ac:dyDescent="0.25">
      <c r="B13707" s="79"/>
    </row>
    <row r="13708" spans="2:2" ht="54.95" customHeight="1" x14ac:dyDescent="0.25">
      <c r="B13708" s="79"/>
    </row>
    <row r="13709" spans="2:2" ht="54.95" customHeight="1" x14ac:dyDescent="0.25">
      <c r="B13709" s="79"/>
    </row>
    <row r="13710" spans="2:2" ht="54.95" customHeight="1" x14ac:dyDescent="0.25">
      <c r="B13710" s="79"/>
    </row>
    <row r="13711" spans="2:2" ht="54.95" customHeight="1" x14ac:dyDescent="0.25">
      <c r="B13711" s="79"/>
    </row>
    <row r="13712" spans="2:2" ht="54.95" customHeight="1" x14ac:dyDescent="0.25">
      <c r="B13712" s="79"/>
    </row>
    <row r="13713" spans="2:2" ht="54.95" customHeight="1" x14ac:dyDescent="0.25">
      <c r="B13713" s="79"/>
    </row>
    <row r="13714" spans="2:2" ht="54.95" customHeight="1" x14ac:dyDescent="0.25">
      <c r="B13714" s="79"/>
    </row>
    <row r="13715" spans="2:2" ht="54.95" customHeight="1" x14ac:dyDescent="0.25">
      <c r="B13715" s="79"/>
    </row>
    <row r="13716" spans="2:2" ht="54.95" customHeight="1" x14ac:dyDescent="0.25">
      <c r="B13716" s="79"/>
    </row>
    <row r="13717" spans="2:2" ht="54.95" customHeight="1" x14ac:dyDescent="0.25">
      <c r="B13717" s="79"/>
    </row>
    <row r="13718" spans="2:2" ht="54.95" customHeight="1" x14ac:dyDescent="0.25">
      <c r="B13718" s="79"/>
    </row>
    <row r="13719" spans="2:2" ht="54.95" customHeight="1" x14ac:dyDescent="0.25">
      <c r="B13719" s="79"/>
    </row>
    <row r="13720" spans="2:2" ht="54.95" customHeight="1" x14ac:dyDescent="0.25">
      <c r="B13720" s="79"/>
    </row>
    <row r="13721" spans="2:2" ht="54.95" customHeight="1" x14ac:dyDescent="0.25">
      <c r="B13721" s="79"/>
    </row>
    <row r="13722" spans="2:2" ht="54.95" customHeight="1" x14ac:dyDescent="0.25">
      <c r="B13722" s="79"/>
    </row>
    <row r="13723" spans="2:2" ht="54.95" customHeight="1" x14ac:dyDescent="0.25">
      <c r="B13723" s="79"/>
    </row>
    <row r="13724" spans="2:2" ht="54.95" customHeight="1" x14ac:dyDescent="0.25">
      <c r="B13724" s="79"/>
    </row>
    <row r="13725" spans="2:2" ht="54.95" customHeight="1" x14ac:dyDescent="0.25">
      <c r="B13725" s="79"/>
    </row>
    <row r="13726" spans="2:2" ht="54.95" customHeight="1" x14ac:dyDescent="0.25">
      <c r="B13726" s="79"/>
    </row>
    <row r="13727" spans="2:2" ht="54.95" customHeight="1" x14ac:dyDescent="0.25">
      <c r="B13727" s="79"/>
    </row>
    <row r="13728" spans="2:2" ht="54.95" customHeight="1" x14ac:dyDescent="0.25">
      <c r="B13728" s="79"/>
    </row>
    <row r="13729" spans="2:2" ht="54.95" customHeight="1" x14ac:dyDescent="0.25">
      <c r="B13729" s="79"/>
    </row>
    <row r="13730" spans="2:2" ht="54.95" customHeight="1" x14ac:dyDescent="0.25">
      <c r="B13730" s="79"/>
    </row>
    <row r="13731" spans="2:2" ht="54.95" customHeight="1" x14ac:dyDescent="0.25">
      <c r="B13731" s="79"/>
    </row>
    <row r="13732" spans="2:2" ht="54.95" customHeight="1" x14ac:dyDescent="0.25">
      <c r="B13732" s="79"/>
    </row>
    <row r="13733" spans="2:2" ht="54.95" customHeight="1" x14ac:dyDescent="0.25">
      <c r="B13733" s="79"/>
    </row>
    <row r="13734" spans="2:2" ht="54.95" customHeight="1" x14ac:dyDescent="0.25">
      <c r="B13734" s="79"/>
    </row>
    <row r="13735" spans="2:2" ht="54.95" customHeight="1" x14ac:dyDescent="0.25">
      <c r="B13735" s="79"/>
    </row>
    <row r="13736" spans="2:2" ht="54.95" customHeight="1" x14ac:dyDescent="0.25">
      <c r="B13736" s="79"/>
    </row>
    <row r="13737" spans="2:2" ht="54.95" customHeight="1" x14ac:dyDescent="0.25">
      <c r="B13737" s="79"/>
    </row>
    <row r="13738" spans="2:2" ht="54.95" customHeight="1" x14ac:dyDescent="0.25">
      <c r="B13738" s="79"/>
    </row>
    <row r="13739" spans="2:2" ht="54.95" customHeight="1" x14ac:dyDescent="0.25">
      <c r="B13739" s="79"/>
    </row>
    <row r="13740" spans="2:2" ht="54.95" customHeight="1" x14ac:dyDescent="0.25">
      <c r="B13740" s="79"/>
    </row>
    <row r="13741" spans="2:2" ht="54.95" customHeight="1" x14ac:dyDescent="0.25">
      <c r="B13741" s="79"/>
    </row>
    <row r="13742" spans="2:2" ht="54.95" customHeight="1" x14ac:dyDescent="0.25">
      <c r="B13742" s="79"/>
    </row>
    <row r="13743" spans="2:2" ht="54.95" customHeight="1" x14ac:dyDescent="0.25">
      <c r="B13743" s="79"/>
    </row>
    <row r="13744" spans="2:2" ht="54.95" customHeight="1" x14ac:dyDescent="0.25">
      <c r="B13744" s="79"/>
    </row>
    <row r="13745" spans="2:2" ht="54.95" customHeight="1" x14ac:dyDescent="0.25">
      <c r="B13745" s="79"/>
    </row>
    <row r="13746" spans="2:2" ht="54.95" customHeight="1" x14ac:dyDescent="0.25">
      <c r="B13746" s="79"/>
    </row>
    <row r="13747" spans="2:2" ht="54.95" customHeight="1" x14ac:dyDescent="0.25">
      <c r="B13747" s="79"/>
    </row>
    <row r="13748" spans="2:2" ht="54.95" customHeight="1" x14ac:dyDescent="0.25">
      <c r="B13748" s="79"/>
    </row>
    <row r="13749" spans="2:2" ht="54.95" customHeight="1" x14ac:dyDescent="0.25">
      <c r="B13749" s="79"/>
    </row>
    <row r="13750" spans="2:2" ht="54.95" customHeight="1" x14ac:dyDescent="0.25">
      <c r="B13750" s="79"/>
    </row>
    <row r="13751" spans="2:2" ht="54.95" customHeight="1" x14ac:dyDescent="0.25">
      <c r="B13751" s="79"/>
    </row>
    <row r="13752" spans="2:2" ht="54.95" customHeight="1" x14ac:dyDescent="0.25">
      <c r="B13752" s="79"/>
    </row>
    <row r="13753" spans="2:2" ht="54.95" customHeight="1" x14ac:dyDescent="0.25">
      <c r="B13753" s="79"/>
    </row>
    <row r="13754" spans="2:2" ht="54.95" customHeight="1" x14ac:dyDescent="0.25">
      <c r="B13754" s="79"/>
    </row>
    <row r="13755" spans="2:2" ht="54.95" customHeight="1" x14ac:dyDescent="0.25">
      <c r="B13755" s="79"/>
    </row>
    <row r="13756" spans="2:2" ht="54.95" customHeight="1" x14ac:dyDescent="0.25">
      <c r="B13756" s="79"/>
    </row>
    <row r="13757" spans="2:2" ht="54.95" customHeight="1" x14ac:dyDescent="0.25">
      <c r="B13757" s="79"/>
    </row>
    <row r="13758" spans="2:2" ht="54.95" customHeight="1" x14ac:dyDescent="0.25">
      <c r="B13758" s="79"/>
    </row>
    <row r="13759" spans="2:2" ht="54.95" customHeight="1" x14ac:dyDescent="0.25">
      <c r="B13759" s="79"/>
    </row>
    <row r="13760" spans="2:2" ht="54.95" customHeight="1" x14ac:dyDescent="0.25">
      <c r="B13760" s="79"/>
    </row>
    <row r="13761" spans="2:2" ht="54.95" customHeight="1" x14ac:dyDescent="0.25">
      <c r="B13761" s="79"/>
    </row>
    <row r="13762" spans="2:2" ht="54.95" customHeight="1" x14ac:dyDescent="0.25">
      <c r="B13762" s="79"/>
    </row>
    <row r="13763" spans="2:2" ht="54.95" customHeight="1" x14ac:dyDescent="0.25">
      <c r="B13763" s="79"/>
    </row>
    <row r="13764" spans="2:2" ht="54.95" customHeight="1" x14ac:dyDescent="0.25">
      <c r="B13764" s="79"/>
    </row>
    <row r="13765" spans="2:2" ht="54.95" customHeight="1" x14ac:dyDescent="0.25">
      <c r="B13765" s="79"/>
    </row>
    <row r="13766" spans="2:2" ht="54.95" customHeight="1" x14ac:dyDescent="0.25">
      <c r="B13766" s="79"/>
    </row>
    <row r="13767" spans="2:2" ht="54.95" customHeight="1" x14ac:dyDescent="0.25">
      <c r="B13767" s="79"/>
    </row>
    <row r="13768" spans="2:2" ht="54.95" customHeight="1" x14ac:dyDescent="0.25">
      <c r="B13768" s="79"/>
    </row>
    <row r="13769" spans="2:2" ht="54.95" customHeight="1" x14ac:dyDescent="0.25">
      <c r="B13769" s="79"/>
    </row>
    <row r="13770" spans="2:2" ht="54.95" customHeight="1" x14ac:dyDescent="0.25">
      <c r="B13770" s="79"/>
    </row>
    <row r="13771" spans="2:2" ht="54.95" customHeight="1" x14ac:dyDescent="0.25">
      <c r="B13771" s="79"/>
    </row>
    <row r="13772" spans="2:2" ht="54.95" customHeight="1" x14ac:dyDescent="0.25">
      <c r="B13772" s="79"/>
    </row>
    <row r="13773" spans="2:2" ht="54.95" customHeight="1" x14ac:dyDescent="0.25">
      <c r="B13773" s="79"/>
    </row>
    <row r="13774" spans="2:2" ht="54.95" customHeight="1" x14ac:dyDescent="0.25">
      <c r="B13774" s="79"/>
    </row>
    <row r="13775" spans="2:2" ht="54.95" customHeight="1" x14ac:dyDescent="0.25">
      <c r="B13775" s="79"/>
    </row>
    <row r="13776" spans="2:2" ht="54.95" customHeight="1" x14ac:dyDescent="0.25">
      <c r="B13776" s="79"/>
    </row>
    <row r="13777" spans="2:2" ht="54.95" customHeight="1" x14ac:dyDescent="0.25">
      <c r="B13777" s="79"/>
    </row>
    <row r="13778" spans="2:2" ht="54.95" customHeight="1" x14ac:dyDescent="0.25">
      <c r="B13778" s="79"/>
    </row>
    <row r="13779" spans="2:2" ht="54.95" customHeight="1" x14ac:dyDescent="0.25">
      <c r="B13779" s="79"/>
    </row>
    <row r="13780" spans="2:2" ht="54.95" customHeight="1" x14ac:dyDescent="0.25">
      <c r="B13780" s="79"/>
    </row>
    <row r="13781" spans="2:2" ht="54.95" customHeight="1" x14ac:dyDescent="0.25">
      <c r="B13781" s="79"/>
    </row>
    <row r="13782" spans="2:2" ht="54.95" customHeight="1" x14ac:dyDescent="0.25">
      <c r="B13782" s="79"/>
    </row>
    <row r="13783" spans="2:2" ht="54.95" customHeight="1" x14ac:dyDescent="0.25">
      <c r="B13783" s="79"/>
    </row>
    <row r="13784" spans="2:2" ht="54.95" customHeight="1" x14ac:dyDescent="0.25">
      <c r="B13784" s="79"/>
    </row>
    <row r="13785" spans="2:2" ht="54.95" customHeight="1" x14ac:dyDescent="0.25">
      <c r="B13785" s="79"/>
    </row>
    <row r="13786" spans="2:2" ht="54.95" customHeight="1" x14ac:dyDescent="0.25">
      <c r="B13786" s="79"/>
    </row>
    <row r="13787" spans="2:2" ht="54.95" customHeight="1" x14ac:dyDescent="0.25">
      <c r="B13787" s="79"/>
    </row>
    <row r="13788" spans="2:2" ht="54.95" customHeight="1" x14ac:dyDescent="0.25">
      <c r="B13788" s="79"/>
    </row>
    <row r="13789" spans="2:2" ht="54.95" customHeight="1" x14ac:dyDescent="0.25">
      <c r="B13789" s="79"/>
    </row>
    <row r="13790" spans="2:2" ht="54.95" customHeight="1" x14ac:dyDescent="0.25">
      <c r="B13790" s="79"/>
    </row>
    <row r="13791" spans="2:2" ht="54.95" customHeight="1" x14ac:dyDescent="0.25">
      <c r="B13791" s="79"/>
    </row>
    <row r="13792" spans="2:2" ht="54.95" customHeight="1" x14ac:dyDescent="0.25">
      <c r="B13792" s="79"/>
    </row>
    <row r="13793" spans="2:2" ht="54.95" customHeight="1" x14ac:dyDescent="0.25">
      <c r="B13793" s="79"/>
    </row>
    <row r="13794" spans="2:2" ht="54.95" customHeight="1" x14ac:dyDescent="0.25">
      <c r="B13794" s="79"/>
    </row>
    <row r="13795" spans="2:2" ht="54.95" customHeight="1" x14ac:dyDescent="0.25">
      <c r="B13795" s="79"/>
    </row>
    <row r="13796" spans="2:2" ht="54.95" customHeight="1" x14ac:dyDescent="0.25">
      <c r="B13796" s="79"/>
    </row>
    <row r="13797" spans="2:2" ht="54.95" customHeight="1" x14ac:dyDescent="0.25">
      <c r="B13797" s="79"/>
    </row>
    <row r="13798" spans="2:2" ht="54.95" customHeight="1" x14ac:dyDescent="0.25">
      <c r="B13798" s="79"/>
    </row>
    <row r="13799" spans="2:2" ht="54.95" customHeight="1" x14ac:dyDescent="0.25">
      <c r="B13799" s="79"/>
    </row>
    <row r="13800" spans="2:2" ht="54.95" customHeight="1" x14ac:dyDescent="0.25">
      <c r="B13800" s="79"/>
    </row>
    <row r="13801" spans="2:2" ht="54.95" customHeight="1" x14ac:dyDescent="0.25">
      <c r="B13801" s="79"/>
    </row>
    <row r="13802" spans="2:2" ht="54.95" customHeight="1" x14ac:dyDescent="0.25">
      <c r="B13802" s="79"/>
    </row>
    <row r="13803" spans="2:2" ht="54.95" customHeight="1" x14ac:dyDescent="0.25">
      <c r="B13803" s="79"/>
    </row>
    <row r="13804" spans="2:2" ht="54.95" customHeight="1" x14ac:dyDescent="0.25">
      <c r="B13804" s="79"/>
    </row>
    <row r="13805" spans="2:2" ht="54.95" customHeight="1" x14ac:dyDescent="0.25">
      <c r="B13805" s="79"/>
    </row>
    <row r="13806" spans="2:2" ht="54.95" customHeight="1" x14ac:dyDescent="0.25">
      <c r="B13806" s="79"/>
    </row>
    <row r="13807" spans="2:2" ht="54.95" customHeight="1" x14ac:dyDescent="0.25">
      <c r="B13807" s="79"/>
    </row>
    <row r="13808" spans="2:2" ht="54.95" customHeight="1" x14ac:dyDescent="0.25">
      <c r="B13808" s="79"/>
    </row>
    <row r="13809" spans="2:2" ht="54.95" customHeight="1" x14ac:dyDescent="0.25">
      <c r="B13809" s="79"/>
    </row>
    <row r="13810" spans="2:2" ht="54.95" customHeight="1" x14ac:dyDescent="0.25">
      <c r="B13810" s="79"/>
    </row>
    <row r="13811" spans="2:2" ht="54.95" customHeight="1" x14ac:dyDescent="0.25">
      <c r="B13811" s="79"/>
    </row>
    <row r="13812" spans="2:2" ht="54.95" customHeight="1" x14ac:dyDescent="0.25">
      <c r="B13812" s="79"/>
    </row>
    <row r="13813" spans="2:2" ht="54.95" customHeight="1" x14ac:dyDescent="0.25">
      <c r="B13813" s="79"/>
    </row>
    <row r="13814" spans="2:2" ht="54.95" customHeight="1" x14ac:dyDescent="0.25">
      <c r="B13814" s="79"/>
    </row>
    <row r="13815" spans="2:2" ht="54.95" customHeight="1" x14ac:dyDescent="0.25">
      <c r="B13815" s="79"/>
    </row>
    <row r="13816" spans="2:2" ht="54.95" customHeight="1" x14ac:dyDescent="0.25">
      <c r="B13816" s="79"/>
    </row>
    <row r="13817" spans="2:2" ht="54.95" customHeight="1" x14ac:dyDescent="0.25">
      <c r="B13817" s="79"/>
    </row>
    <row r="13818" spans="2:2" ht="54.95" customHeight="1" x14ac:dyDescent="0.25">
      <c r="B13818" s="79"/>
    </row>
    <row r="13819" spans="2:2" ht="54.95" customHeight="1" x14ac:dyDescent="0.25">
      <c r="B13819" s="79"/>
    </row>
    <row r="13820" spans="2:2" ht="54.95" customHeight="1" x14ac:dyDescent="0.25">
      <c r="B13820" s="79"/>
    </row>
    <row r="13821" spans="2:2" ht="54.95" customHeight="1" x14ac:dyDescent="0.25">
      <c r="B13821" s="79"/>
    </row>
    <row r="13822" spans="2:2" ht="54.95" customHeight="1" x14ac:dyDescent="0.25">
      <c r="B13822" s="79"/>
    </row>
    <row r="13823" spans="2:2" ht="54.95" customHeight="1" x14ac:dyDescent="0.25">
      <c r="B13823" s="79"/>
    </row>
    <row r="13824" spans="2:2" ht="54.95" customHeight="1" x14ac:dyDescent="0.25">
      <c r="B13824" s="79"/>
    </row>
    <row r="13825" spans="2:2" ht="54.95" customHeight="1" x14ac:dyDescent="0.25">
      <c r="B13825" s="79"/>
    </row>
    <row r="13826" spans="2:2" ht="54.95" customHeight="1" x14ac:dyDescent="0.25">
      <c r="B13826" s="79"/>
    </row>
    <row r="13827" spans="2:2" ht="54.95" customHeight="1" x14ac:dyDescent="0.25">
      <c r="B13827" s="79"/>
    </row>
    <row r="13828" spans="2:2" ht="54.95" customHeight="1" x14ac:dyDescent="0.25">
      <c r="B13828" s="79"/>
    </row>
    <row r="13829" spans="2:2" ht="54.95" customHeight="1" x14ac:dyDescent="0.25">
      <c r="B13829" s="79"/>
    </row>
    <row r="13830" spans="2:2" ht="54.95" customHeight="1" x14ac:dyDescent="0.25">
      <c r="B13830" s="79"/>
    </row>
    <row r="13831" spans="2:2" ht="54.95" customHeight="1" x14ac:dyDescent="0.25">
      <c r="B13831" s="79"/>
    </row>
    <row r="13832" spans="2:2" ht="54.95" customHeight="1" x14ac:dyDescent="0.25">
      <c r="B13832" s="79"/>
    </row>
    <row r="13833" spans="2:2" ht="54.95" customHeight="1" x14ac:dyDescent="0.25">
      <c r="B13833" s="79"/>
    </row>
    <row r="13834" spans="2:2" ht="54.95" customHeight="1" x14ac:dyDescent="0.25">
      <c r="B13834" s="79"/>
    </row>
    <row r="13835" spans="2:2" ht="54.95" customHeight="1" x14ac:dyDescent="0.25">
      <c r="B13835" s="79"/>
    </row>
    <row r="13836" spans="2:2" ht="54.95" customHeight="1" x14ac:dyDescent="0.25">
      <c r="B13836" s="79"/>
    </row>
    <row r="13837" spans="2:2" ht="54.95" customHeight="1" x14ac:dyDescent="0.25">
      <c r="B13837" s="79"/>
    </row>
    <row r="13838" spans="2:2" ht="54.95" customHeight="1" x14ac:dyDescent="0.25">
      <c r="B13838" s="79"/>
    </row>
    <row r="13839" spans="2:2" ht="54.95" customHeight="1" x14ac:dyDescent="0.25">
      <c r="B13839" s="79"/>
    </row>
    <row r="13840" spans="2:2" ht="54.95" customHeight="1" x14ac:dyDescent="0.25">
      <c r="B13840" s="79"/>
    </row>
    <row r="13841" spans="2:2" ht="54.95" customHeight="1" x14ac:dyDescent="0.25">
      <c r="B13841" s="79"/>
    </row>
    <row r="13842" spans="2:2" ht="54.95" customHeight="1" x14ac:dyDescent="0.25">
      <c r="B13842" s="79"/>
    </row>
    <row r="13843" spans="2:2" ht="54.95" customHeight="1" x14ac:dyDescent="0.25">
      <c r="B13843" s="79"/>
    </row>
    <row r="13844" spans="2:2" ht="54.95" customHeight="1" x14ac:dyDescent="0.25">
      <c r="B13844" s="79"/>
    </row>
    <row r="13845" spans="2:2" ht="54.95" customHeight="1" x14ac:dyDescent="0.25">
      <c r="B13845" s="79"/>
    </row>
    <row r="13846" spans="2:2" ht="54.95" customHeight="1" x14ac:dyDescent="0.25">
      <c r="B13846" s="79"/>
    </row>
    <row r="13847" spans="2:2" ht="54.95" customHeight="1" x14ac:dyDescent="0.25">
      <c r="B13847" s="79"/>
    </row>
    <row r="13848" spans="2:2" ht="54.95" customHeight="1" x14ac:dyDescent="0.25">
      <c r="B13848" s="79"/>
    </row>
    <row r="13849" spans="2:2" ht="54.95" customHeight="1" x14ac:dyDescent="0.25">
      <c r="B13849" s="79"/>
    </row>
    <row r="13850" spans="2:2" ht="54.95" customHeight="1" x14ac:dyDescent="0.25">
      <c r="B13850" s="79"/>
    </row>
    <row r="13851" spans="2:2" ht="54.95" customHeight="1" x14ac:dyDescent="0.25">
      <c r="B13851" s="79"/>
    </row>
    <row r="13852" spans="2:2" ht="54.95" customHeight="1" x14ac:dyDescent="0.25">
      <c r="B13852" s="79"/>
    </row>
    <row r="13853" spans="2:2" ht="54.95" customHeight="1" x14ac:dyDescent="0.25">
      <c r="B13853" s="79"/>
    </row>
    <row r="13854" spans="2:2" ht="54.95" customHeight="1" x14ac:dyDescent="0.25">
      <c r="B13854" s="79"/>
    </row>
    <row r="13855" spans="2:2" ht="54.95" customHeight="1" x14ac:dyDescent="0.25">
      <c r="B13855" s="79"/>
    </row>
    <row r="13856" spans="2:2" ht="54.95" customHeight="1" x14ac:dyDescent="0.25">
      <c r="B13856" s="79"/>
    </row>
    <row r="13857" spans="2:2" ht="54.95" customHeight="1" x14ac:dyDescent="0.25">
      <c r="B13857" s="79"/>
    </row>
    <row r="13858" spans="2:2" ht="54.95" customHeight="1" x14ac:dyDescent="0.25">
      <c r="B13858" s="79"/>
    </row>
    <row r="13859" spans="2:2" ht="54.95" customHeight="1" x14ac:dyDescent="0.25">
      <c r="B13859" s="79"/>
    </row>
    <row r="13860" spans="2:2" ht="54.95" customHeight="1" x14ac:dyDescent="0.25">
      <c r="B13860" s="79"/>
    </row>
    <row r="13861" spans="2:2" ht="54.95" customHeight="1" x14ac:dyDescent="0.25">
      <c r="B13861" s="79"/>
    </row>
    <row r="13862" spans="2:2" ht="54.95" customHeight="1" x14ac:dyDescent="0.25">
      <c r="B13862" s="79"/>
    </row>
    <row r="13863" spans="2:2" ht="54.95" customHeight="1" x14ac:dyDescent="0.25">
      <c r="B13863" s="79"/>
    </row>
    <row r="13864" spans="2:2" ht="54.95" customHeight="1" x14ac:dyDescent="0.25">
      <c r="B13864" s="79"/>
    </row>
    <row r="13865" spans="2:2" ht="54.95" customHeight="1" x14ac:dyDescent="0.25">
      <c r="B13865" s="79"/>
    </row>
    <row r="13866" spans="2:2" ht="54.95" customHeight="1" x14ac:dyDescent="0.25">
      <c r="B13866" s="79"/>
    </row>
    <row r="13867" spans="2:2" ht="54.95" customHeight="1" x14ac:dyDescent="0.25">
      <c r="B13867" s="79"/>
    </row>
    <row r="13868" spans="2:2" ht="54.95" customHeight="1" x14ac:dyDescent="0.25">
      <c r="B13868" s="79"/>
    </row>
    <row r="13869" spans="2:2" ht="54.95" customHeight="1" x14ac:dyDescent="0.25">
      <c r="B13869" s="79"/>
    </row>
    <row r="13870" spans="2:2" ht="54.95" customHeight="1" x14ac:dyDescent="0.25">
      <c r="B13870" s="79"/>
    </row>
    <row r="13871" spans="2:2" ht="54.95" customHeight="1" x14ac:dyDescent="0.25">
      <c r="B13871" s="79"/>
    </row>
    <row r="13872" spans="2:2" ht="54.95" customHeight="1" x14ac:dyDescent="0.25">
      <c r="B13872" s="79"/>
    </row>
    <row r="13873" spans="2:2" ht="54.95" customHeight="1" x14ac:dyDescent="0.25">
      <c r="B13873" s="79"/>
    </row>
    <row r="13874" spans="2:2" ht="54.95" customHeight="1" x14ac:dyDescent="0.25">
      <c r="B13874" s="79"/>
    </row>
    <row r="13875" spans="2:2" ht="54.95" customHeight="1" x14ac:dyDescent="0.25">
      <c r="B13875" s="79"/>
    </row>
    <row r="13876" spans="2:2" ht="54.95" customHeight="1" x14ac:dyDescent="0.25">
      <c r="B13876" s="79"/>
    </row>
    <row r="13877" spans="2:2" ht="54.95" customHeight="1" x14ac:dyDescent="0.25">
      <c r="B13877" s="79"/>
    </row>
    <row r="13878" spans="2:2" ht="54.95" customHeight="1" x14ac:dyDescent="0.25">
      <c r="B13878" s="79"/>
    </row>
    <row r="13879" spans="2:2" ht="54.95" customHeight="1" x14ac:dyDescent="0.25">
      <c r="B13879" s="79"/>
    </row>
    <row r="13880" spans="2:2" ht="54.95" customHeight="1" x14ac:dyDescent="0.25">
      <c r="B13880" s="79"/>
    </row>
    <row r="13881" spans="2:2" ht="54.95" customHeight="1" x14ac:dyDescent="0.25">
      <c r="B13881" s="79"/>
    </row>
    <row r="13882" spans="2:2" ht="54.95" customHeight="1" x14ac:dyDescent="0.25">
      <c r="B13882" s="79"/>
    </row>
    <row r="13883" spans="2:2" ht="54.95" customHeight="1" x14ac:dyDescent="0.25">
      <c r="B13883" s="79"/>
    </row>
    <row r="13884" spans="2:2" ht="54.95" customHeight="1" x14ac:dyDescent="0.25">
      <c r="B13884" s="79"/>
    </row>
    <row r="13885" spans="2:2" ht="54.95" customHeight="1" x14ac:dyDescent="0.25">
      <c r="B13885" s="79"/>
    </row>
    <row r="13886" spans="2:2" ht="54.95" customHeight="1" x14ac:dyDescent="0.25">
      <c r="B13886" s="79"/>
    </row>
    <row r="13887" spans="2:2" ht="54.95" customHeight="1" x14ac:dyDescent="0.25">
      <c r="B13887" s="79"/>
    </row>
    <row r="13888" spans="2:2" ht="54.95" customHeight="1" x14ac:dyDescent="0.25">
      <c r="B13888" s="79"/>
    </row>
    <row r="13889" spans="2:2" ht="54.95" customHeight="1" x14ac:dyDescent="0.25">
      <c r="B13889" s="79"/>
    </row>
    <row r="13890" spans="2:2" ht="54.95" customHeight="1" x14ac:dyDescent="0.25">
      <c r="B13890" s="79"/>
    </row>
    <row r="13891" spans="2:2" ht="54.95" customHeight="1" x14ac:dyDescent="0.25">
      <c r="B13891" s="79"/>
    </row>
    <row r="13892" spans="2:2" ht="54.95" customHeight="1" x14ac:dyDescent="0.25">
      <c r="B13892" s="79"/>
    </row>
    <row r="13893" spans="2:2" ht="54.95" customHeight="1" x14ac:dyDescent="0.25">
      <c r="B13893" s="79"/>
    </row>
    <row r="13894" spans="2:2" ht="54.95" customHeight="1" x14ac:dyDescent="0.25">
      <c r="B13894" s="79"/>
    </row>
    <row r="13895" spans="2:2" ht="54.95" customHeight="1" x14ac:dyDescent="0.25">
      <c r="B13895" s="79"/>
    </row>
    <row r="13896" spans="2:2" ht="54.95" customHeight="1" x14ac:dyDescent="0.25">
      <c r="B13896" s="79"/>
    </row>
    <row r="13897" spans="2:2" ht="54.95" customHeight="1" x14ac:dyDescent="0.25">
      <c r="B13897" s="79"/>
    </row>
    <row r="13898" spans="2:2" ht="54.95" customHeight="1" x14ac:dyDescent="0.25">
      <c r="B13898" s="79"/>
    </row>
    <row r="13899" spans="2:2" ht="54.95" customHeight="1" x14ac:dyDescent="0.25">
      <c r="B13899" s="79"/>
    </row>
    <row r="13900" spans="2:2" ht="54.95" customHeight="1" x14ac:dyDescent="0.25">
      <c r="B13900" s="79"/>
    </row>
    <row r="13901" spans="2:2" ht="54.95" customHeight="1" x14ac:dyDescent="0.25">
      <c r="B13901" s="79"/>
    </row>
    <row r="13902" spans="2:2" ht="54.95" customHeight="1" x14ac:dyDescent="0.25">
      <c r="B13902" s="79"/>
    </row>
    <row r="13903" spans="2:2" ht="54.95" customHeight="1" x14ac:dyDescent="0.25">
      <c r="B13903" s="79"/>
    </row>
    <row r="13904" spans="2:2" ht="54.95" customHeight="1" x14ac:dyDescent="0.25">
      <c r="B13904" s="79"/>
    </row>
    <row r="13905" spans="2:2" ht="54.95" customHeight="1" x14ac:dyDescent="0.25">
      <c r="B13905" s="79"/>
    </row>
    <row r="13906" spans="2:2" ht="54.95" customHeight="1" x14ac:dyDescent="0.25">
      <c r="B13906" s="79"/>
    </row>
    <row r="13907" spans="2:2" ht="54.95" customHeight="1" x14ac:dyDescent="0.25">
      <c r="B13907" s="79"/>
    </row>
    <row r="13908" spans="2:2" ht="54.95" customHeight="1" x14ac:dyDescent="0.25">
      <c r="B13908" s="79"/>
    </row>
    <row r="13909" spans="2:2" ht="54.95" customHeight="1" x14ac:dyDescent="0.25">
      <c r="B13909" s="79"/>
    </row>
    <row r="13910" spans="2:2" ht="54.95" customHeight="1" x14ac:dyDescent="0.25">
      <c r="B13910" s="79"/>
    </row>
    <row r="13911" spans="2:2" ht="54.95" customHeight="1" x14ac:dyDescent="0.25">
      <c r="B13911" s="79"/>
    </row>
    <row r="13912" spans="2:2" ht="54.95" customHeight="1" x14ac:dyDescent="0.25">
      <c r="B13912" s="79"/>
    </row>
    <row r="13913" spans="2:2" ht="54.95" customHeight="1" x14ac:dyDescent="0.25">
      <c r="B13913" s="79"/>
    </row>
    <row r="13914" spans="2:2" ht="54.95" customHeight="1" x14ac:dyDescent="0.25">
      <c r="B13914" s="79"/>
    </row>
    <row r="13915" spans="2:2" ht="54.95" customHeight="1" x14ac:dyDescent="0.25">
      <c r="B13915" s="79"/>
    </row>
    <row r="13916" spans="2:2" ht="54.95" customHeight="1" x14ac:dyDescent="0.25">
      <c r="B13916" s="79"/>
    </row>
    <row r="13917" spans="2:2" ht="54.95" customHeight="1" x14ac:dyDescent="0.25">
      <c r="B13917" s="79"/>
    </row>
    <row r="13918" spans="2:2" ht="54.95" customHeight="1" x14ac:dyDescent="0.25">
      <c r="B13918" s="79"/>
    </row>
    <row r="13919" spans="2:2" ht="54.95" customHeight="1" x14ac:dyDescent="0.25">
      <c r="B13919" s="79"/>
    </row>
    <row r="13920" spans="2:2" ht="54.95" customHeight="1" x14ac:dyDescent="0.25">
      <c r="B13920" s="79"/>
    </row>
    <row r="13921" spans="2:2" ht="54.95" customHeight="1" x14ac:dyDescent="0.25">
      <c r="B13921" s="79"/>
    </row>
    <row r="13922" spans="2:2" ht="54.95" customHeight="1" x14ac:dyDescent="0.25">
      <c r="B13922" s="79"/>
    </row>
    <row r="13923" spans="2:2" ht="54.95" customHeight="1" x14ac:dyDescent="0.25">
      <c r="B13923" s="79"/>
    </row>
    <row r="13924" spans="2:2" ht="54.95" customHeight="1" x14ac:dyDescent="0.25">
      <c r="B13924" s="79"/>
    </row>
    <row r="13925" spans="2:2" ht="54.95" customHeight="1" x14ac:dyDescent="0.25">
      <c r="B13925" s="79"/>
    </row>
    <row r="13926" spans="2:2" ht="54.95" customHeight="1" x14ac:dyDescent="0.25">
      <c r="B13926" s="79"/>
    </row>
    <row r="13927" spans="2:2" ht="54.95" customHeight="1" x14ac:dyDescent="0.25">
      <c r="B13927" s="79"/>
    </row>
    <row r="13928" spans="2:2" ht="54.95" customHeight="1" x14ac:dyDescent="0.25">
      <c r="B13928" s="79"/>
    </row>
    <row r="13929" spans="2:2" ht="54.95" customHeight="1" x14ac:dyDescent="0.25">
      <c r="B13929" s="79"/>
    </row>
    <row r="13930" spans="2:2" ht="54.95" customHeight="1" x14ac:dyDescent="0.25">
      <c r="B13930" s="79"/>
    </row>
    <row r="13931" spans="2:2" ht="54.95" customHeight="1" x14ac:dyDescent="0.25">
      <c r="B13931" s="79"/>
    </row>
    <row r="13932" spans="2:2" ht="54.95" customHeight="1" x14ac:dyDescent="0.25">
      <c r="B13932" s="79"/>
    </row>
    <row r="13933" spans="2:2" ht="54.95" customHeight="1" x14ac:dyDescent="0.25">
      <c r="B13933" s="79"/>
    </row>
    <row r="13934" spans="2:2" ht="54.95" customHeight="1" x14ac:dyDescent="0.25">
      <c r="B13934" s="79"/>
    </row>
    <row r="13935" spans="2:2" ht="54.95" customHeight="1" x14ac:dyDescent="0.25">
      <c r="B13935" s="79"/>
    </row>
    <row r="13936" spans="2:2" ht="54.95" customHeight="1" x14ac:dyDescent="0.25">
      <c r="B13936" s="79"/>
    </row>
    <row r="13937" spans="2:2" ht="54.95" customHeight="1" x14ac:dyDescent="0.25">
      <c r="B13937" s="79"/>
    </row>
    <row r="13938" spans="2:2" ht="54.95" customHeight="1" x14ac:dyDescent="0.25">
      <c r="B13938" s="79"/>
    </row>
    <row r="13939" spans="2:2" ht="54.95" customHeight="1" x14ac:dyDescent="0.25">
      <c r="B13939" s="79"/>
    </row>
    <row r="13940" spans="2:2" ht="54.95" customHeight="1" x14ac:dyDescent="0.25">
      <c r="B13940" s="79"/>
    </row>
    <row r="13941" spans="2:2" ht="54.95" customHeight="1" x14ac:dyDescent="0.25">
      <c r="B13941" s="79"/>
    </row>
    <row r="13942" spans="2:2" ht="54.95" customHeight="1" x14ac:dyDescent="0.25">
      <c r="B13942" s="79"/>
    </row>
    <row r="13943" spans="2:2" ht="54.95" customHeight="1" x14ac:dyDescent="0.25">
      <c r="B13943" s="79"/>
    </row>
    <row r="13944" spans="2:2" ht="54.95" customHeight="1" x14ac:dyDescent="0.25">
      <c r="B13944" s="79"/>
    </row>
    <row r="13945" spans="2:2" ht="54.95" customHeight="1" x14ac:dyDescent="0.25">
      <c r="B13945" s="79"/>
    </row>
    <row r="13946" spans="2:2" ht="54.95" customHeight="1" x14ac:dyDescent="0.25">
      <c r="B13946" s="79"/>
    </row>
    <row r="13947" spans="2:2" ht="54.95" customHeight="1" x14ac:dyDescent="0.25">
      <c r="B13947" s="79"/>
    </row>
    <row r="13948" spans="2:2" ht="54.95" customHeight="1" x14ac:dyDescent="0.25">
      <c r="B13948" s="79"/>
    </row>
    <row r="13949" spans="2:2" ht="54.95" customHeight="1" x14ac:dyDescent="0.25">
      <c r="B13949" s="79"/>
    </row>
    <row r="13950" spans="2:2" ht="54.95" customHeight="1" x14ac:dyDescent="0.25">
      <c r="B13950" s="79"/>
    </row>
    <row r="13951" spans="2:2" ht="54.95" customHeight="1" x14ac:dyDescent="0.25">
      <c r="B13951" s="79"/>
    </row>
    <row r="13952" spans="2:2" ht="54.95" customHeight="1" x14ac:dyDescent="0.25">
      <c r="B13952" s="79"/>
    </row>
    <row r="13953" spans="2:2" ht="54.95" customHeight="1" x14ac:dyDescent="0.25">
      <c r="B13953" s="79"/>
    </row>
    <row r="13954" spans="2:2" ht="54.95" customHeight="1" x14ac:dyDescent="0.25">
      <c r="B13954" s="79"/>
    </row>
    <row r="13955" spans="2:2" ht="54.95" customHeight="1" x14ac:dyDescent="0.25">
      <c r="B13955" s="79"/>
    </row>
    <row r="13956" spans="2:2" ht="54.95" customHeight="1" x14ac:dyDescent="0.25">
      <c r="B13956" s="79"/>
    </row>
    <row r="13957" spans="2:2" ht="54.95" customHeight="1" x14ac:dyDescent="0.25">
      <c r="B13957" s="79"/>
    </row>
    <row r="13958" spans="2:2" ht="54.95" customHeight="1" x14ac:dyDescent="0.25">
      <c r="B13958" s="79"/>
    </row>
    <row r="13959" spans="2:2" ht="54.95" customHeight="1" x14ac:dyDescent="0.25">
      <c r="B13959" s="79"/>
    </row>
    <row r="13960" spans="2:2" ht="54.95" customHeight="1" x14ac:dyDescent="0.25">
      <c r="B13960" s="79"/>
    </row>
    <row r="13961" spans="2:2" ht="54.95" customHeight="1" x14ac:dyDescent="0.25">
      <c r="B13961" s="79"/>
    </row>
    <row r="13962" spans="2:2" ht="54.95" customHeight="1" x14ac:dyDescent="0.25">
      <c r="B13962" s="79"/>
    </row>
    <row r="13963" spans="2:2" ht="54.95" customHeight="1" x14ac:dyDescent="0.25">
      <c r="B13963" s="79"/>
    </row>
    <row r="13964" spans="2:2" ht="54.95" customHeight="1" x14ac:dyDescent="0.25">
      <c r="B13964" s="79"/>
    </row>
    <row r="13965" spans="2:2" ht="54.95" customHeight="1" x14ac:dyDescent="0.25">
      <c r="B13965" s="79"/>
    </row>
    <row r="13966" spans="2:2" ht="54.95" customHeight="1" x14ac:dyDescent="0.25">
      <c r="B13966" s="79"/>
    </row>
    <row r="13967" spans="2:2" ht="54.95" customHeight="1" x14ac:dyDescent="0.25">
      <c r="B13967" s="79"/>
    </row>
    <row r="13968" spans="2:2" ht="54.95" customHeight="1" x14ac:dyDescent="0.25">
      <c r="B13968" s="79"/>
    </row>
    <row r="13969" spans="2:2" ht="54.95" customHeight="1" x14ac:dyDescent="0.25">
      <c r="B13969" s="79"/>
    </row>
    <row r="13970" spans="2:2" ht="54.95" customHeight="1" x14ac:dyDescent="0.25">
      <c r="B13970" s="79"/>
    </row>
    <row r="13971" spans="2:2" ht="54.95" customHeight="1" x14ac:dyDescent="0.25">
      <c r="B13971" s="79"/>
    </row>
    <row r="13972" spans="2:2" ht="54.95" customHeight="1" x14ac:dyDescent="0.25">
      <c r="B13972" s="79"/>
    </row>
    <row r="13973" spans="2:2" ht="54.95" customHeight="1" x14ac:dyDescent="0.25">
      <c r="B13973" s="79"/>
    </row>
    <row r="13974" spans="2:2" ht="54.95" customHeight="1" x14ac:dyDescent="0.25">
      <c r="B13974" s="79"/>
    </row>
    <row r="13975" spans="2:2" ht="54.95" customHeight="1" x14ac:dyDescent="0.25">
      <c r="B13975" s="79"/>
    </row>
    <row r="13976" spans="2:2" ht="54.95" customHeight="1" x14ac:dyDescent="0.25">
      <c r="B13976" s="79"/>
    </row>
    <row r="13977" spans="2:2" ht="54.95" customHeight="1" x14ac:dyDescent="0.25">
      <c r="B13977" s="79"/>
    </row>
    <row r="13978" spans="2:2" ht="54.95" customHeight="1" x14ac:dyDescent="0.25">
      <c r="B13978" s="79"/>
    </row>
    <row r="13979" spans="2:2" ht="54.95" customHeight="1" x14ac:dyDescent="0.25">
      <c r="B13979" s="79"/>
    </row>
    <row r="13980" spans="2:2" ht="54.95" customHeight="1" x14ac:dyDescent="0.25">
      <c r="B13980" s="79"/>
    </row>
    <row r="13981" spans="2:2" ht="54.95" customHeight="1" x14ac:dyDescent="0.25">
      <c r="B13981" s="79"/>
    </row>
    <row r="13982" spans="2:2" ht="54.95" customHeight="1" x14ac:dyDescent="0.25">
      <c r="B13982" s="79"/>
    </row>
    <row r="13983" spans="2:2" ht="54.95" customHeight="1" x14ac:dyDescent="0.25">
      <c r="B13983" s="79"/>
    </row>
    <row r="13984" spans="2:2" ht="54.95" customHeight="1" x14ac:dyDescent="0.25">
      <c r="B13984" s="79"/>
    </row>
    <row r="13985" spans="2:2" ht="54.95" customHeight="1" x14ac:dyDescent="0.25">
      <c r="B13985" s="79"/>
    </row>
    <row r="13986" spans="2:2" ht="54.95" customHeight="1" x14ac:dyDescent="0.25">
      <c r="B13986" s="79"/>
    </row>
    <row r="13987" spans="2:2" ht="54.95" customHeight="1" x14ac:dyDescent="0.25">
      <c r="B13987" s="79"/>
    </row>
    <row r="13988" spans="2:2" ht="54.95" customHeight="1" x14ac:dyDescent="0.25">
      <c r="B13988" s="79"/>
    </row>
    <row r="13989" spans="2:2" ht="54.95" customHeight="1" x14ac:dyDescent="0.25">
      <c r="B13989" s="79"/>
    </row>
    <row r="13990" spans="2:2" ht="54.95" customHeight="1" x14ac:dyDescent="0.25">
      <c r="B13990" s="79"/>
    </row>
    <row r="13991" spans="2:2" ht="54.95" customHeight="1" x14ac:dyDescent="0.25">
      <c r="B13991" s="79"/>
    </row>
    <row r="13992" spans="2:2" ht="54.95" customHeight="1" x14ac:dyDescent="0.25">
      <c r="B13992" s="79"/>
    </row>
    <row r="13993" spans="2:2" ht="54.95" customHeight="1" x14ac:dyDescent="0.25">
      <c r="B13993" s="79"/>
    </row>
    <row r="13994" spans="2:2" ht="54.95" customHeight="1" x14ac:dyDescent="0.25">
      <c r="B13994" s="79"/>
    </row>
    <row r="13995" spans="2:2" ht="54.95" customHeight="1" x14ac:dyDescent="0.25">
      <c r="B13995" s="79"/>
    </row>
    <row r="13996" spans="2:2" ht="54.95" customHeight="1" x14ac:dyDescent="0.25">
      <c r="B13996" s="79"/>
    </row>
    <row r="13997" spans="2:2" ht="54.95" customHeight="1" x14ac:dyDescent="0.25">
      <c r="B13997" s="79"/>
    </row>
    <row r="13998" spans="2:2" ht="54.95" customHeight="1" x14ac:dyDescent="0.25">
      <c r="B13998" s="79"/>
    </row>
    <row r="13999" spans="2:2" ht="54.95" customHeight="1" x14ac:dyDescent="0.25">
      <c r="B13999" s="79"/>
    </row>
    <row r="14000" spans="2:2" ht="54.95" customHeight="1" x14ac:dyDescent="0.25">
      <c r="B14000" s="79"/>
    </row>
    <row r="14001" spans="2:2" ht="54.95" customHeight="1" x14ac:dyDescent="0.25">
      <c r="B14001" s="79"/>
    </row>
    <row r="14002" spans="2:2" ht="54.95" customHeight="1" x14ac:dyDescent="0.25">
      <c r="B14002" s="79"/>
    </row>
    <row r="14003" spans="2:2" ht="54.95" customHeight="1" x14ac:dyDescent="0.25">
      <c r="B14003" s="79"/>
    </row>
    <row r="14004" spans="2:2" ht="54.95" customHeight="1" x14ac:dyDescent="0.25">
      <c r="B14004" s="79"/>
    </row>
    <row r="14005" spans="2:2" ht="54.95" customHeight="1" x14ac:dyDescent="0.25">
      <c r="B14005" s="79"/>
    </row>
    <row r="14006" spans="2:2" ht="54.95" customHeight="1" x14ac:dyDescent="0.25">
      <c r="B14006" s="79"/>
    </row>
    <row r="14007" spans="2:2" ht="54.95" customHeight="1" x14ac:dyDescent="0.25">
      <c r="B14007" s="79"/>
    </row>
    <row r="14008" spans="2:2" ht="54.95" customHeight="1" x14ac:dyDescent="0.25">
      <c r="B14008" s="79"/>
    </row>
    <row r="14009" spans="2:2" ht="54.95" customHeight="1" x14ac:dyDescent="0.25">
      <c r="B14009" s="79"/>
    </row>
    <row r="14010" spans="2:2" ht="54.95" customHeight="1" x14ac:dyDescent="0.25">
      <c r="B14010" s="79"/>
    </row>
    <row r="14011" spans="2:2" ht="54.95" customHeight="1" x14ac:dyDescent="0.25">
      <c r="B14011" s="79"/>
    </row>
    <row r="14012" spans="2:2" ht="54.95" customHeight="1" x14ac:dyDescent="0.25">
      <c r="B14012" s="79"/>
    </row>
    <row r="14013" spans="2:2" ht="54.95" customHeight="1" x14ac:dyDescent="0.25">
      <c r="B14013" s="79"/>
    </row>
    <row r="14014" spans="2:2" ht="54.95" customHeight="1" x14ac:dyDescent="0.25">
      <c r="B14014" s="79"/>
    </row>
    <row r="14015" spans="2:2" ht="54.95" customHeight="1" x14ac:dyDescent="0.25">
      <c r="B14015" s="79"/>
    </row>
    <row r="14016" spans="2:2" ht="54.95" customHeight="1" x14ac:dyDescent="0.25">
      <c r="B14016" s="79"/>
    </row>
    <row r="14017" spans="2:2" ht="54.95" customHeight="1" x14ac:dyDescent="0.25">
      <c r="B14017" s="79"/>
    </row>
    <row r="14018" spans="2:2" ht="54.95" customHeight="1" x14ac:dyDescent="0.25">
      <c r="B14018" s="79"/>
    </row>
    <row r="14019" spans="2:2" ht="54.95" customHeight="1" x14ac:dyDescent="0.25">
      <c r="B14019" s="79"/>
    </row>
    <row r="14020" spans="2:2" ht="54.95" customHeight="1" x14ac:dyDescent="0.25">
      <c r="B14020" s="79"/>
    </row>
    <row r="14021" spans="2:2" ht="54.95" customHeight="1" x14ac:dyDescent="0.25">
      <c r="B14021" s="79"/>
    </row>
    <row r="14022" spans="2:2" ht="54.95" customHeight="1" x14ac:dyDescent="0.25">
      <c r="B14022" s="79"/>
    </row>
    <row r="14023" spans="2:2" ht="54.95" customHeight="1" x14ac:dyDescent="0.25">
      <c r="B14023" s="79"/>
    </row>
    <row r="14024" spans="2:2" ht="54.95" customHeight="1" x14ac:dyDescent="0.25">
      <c r="B14024" s="79"/>
    </row>
    <row r="14025" spans="2:2" ht="54.95" customHeight="1" x14ac:dyDescent="0.25">
      <c r="B14025" s="79"/>
    </row>
    <row r="14026" spans="2:2" ht="54.95" customHeight="1" x14ac:dyDescent="0.25">
      <c r="B14026" s="79"/>
    </row>
    <row r="14027" spans="2:2" ht="54.95" customHeight="1" x14ac:dyDescent="0.25">
      <c r="B14027" s="79"/>
    </row>
    <row r="14028" spans="2:2" ht="54.95" customHeight="1" x14ac:dyDescent="0.25">
      <c r="B14028" s="79"/>
    </row>
    <row r="14029" spans="2:2" ht="54.95" customHeight="1" x14ac:dyDescent="0.25">
      <c r="B14029" s="79"/>
    </row>
    <row r="14030" spans="2:2" ht="54.95" customHeight="1" x14ac:dyDescent="0.25">
      <c r="B14030" s="79"/>
    </row>
    <row r="14031" spans="2:2" ht="54.95" customHeight="1" x14ac:dyDescent="0.25">
      <c r="B14031" s="79"/>
    </row>
    <row r="14032" spans="2:2" ht="54.95" customHeight="1" x14ac:dyDescent="0.25">
      <c r="B14032" s="79"/>
    </row>
    <row r="14033" spans="2:2" ht="54.95" customHeight="1" x14ac:dyDescent="0.25">
      <c r="B14033" s="79"/>
    </row>
    <row r="14034" spans="2:2" ht="54.95" customHeight="1" x14ac:dyDescent="0.25">
      <c r="B14034" s="79"/>
    </row>
    <row r="14035" spans="2:2" ht="54.95" customHeight="1" x14ac:dyDescent="0.25">
      <c r="B14035" s="79"/>
    </row>
    <row r="14036" spans="2:2" ht="54.95" customHeight="1" x14ac:dyDescent="0.25">
      <c r="B14036" s="79"/>
    </row>
    <row r="14037" spans="2:2" ht="54.95" customHeight="1" x14ac:dyDescent="0.25">
      <c r="B14037" s="79"/>
    </row>
    <row r="14038" spans="2:2" ht="54.95" customHeight="1" x14ac:dyDescent="0.25">
      <c r="B14038" s="79"/>
    </row>
    <row r="14039" spans="2:2" ht="54.95" customHeight="1" x14ac:dyDescent="0.25">
      <c r="B14039" s="79"/>
    </row>
    <row r="14040" spans="2:2" ht="54.95" customHeight="1" x14ac:dyDescent="0.25">
      <c r="B14040" s="79"/>
    </row>
    <row r="14041" spans="2:2" ht="54.95" customHeight="1" x14ac:dyDescent="0.25">
      <c r="B14041" s="79"/>
    </row>
    <row r="14042" spans="2:2" ht="54.95" customHeight="1" x14ac:dyDescent="0.25">
      <c r="B14042" s="79"/>
    </row>
    <row r="14043" spans="2:2" ht="54.95" customHeight="1" x14ac:dyDescent="0.25">
      <c r="B14043" s="79"/>
    </row>
    <row r="14044" spans="2:2" ht="54.95" customHeight="1" x14ac:dyDescent="0.25">
      <c r="B14044" s="79"/>
    </row>
    <row r="14045" spans="2:2" ht="54.95" customHeight="1" x14ac:dyDescent="0.25">
      <c r="B14045" s="79"/>
    </row>
    <row r="14046" spans="2:2" ht="54.95" customHeight="1" x14ac:dyDescent="0.25">
      <c r="B14046" s="79"/>
    </row>
    <row r="14047" spans="2:2" ht="54.95" customHeight="1" x14ac:dyDescent="0.25">
      <c r="B14047" s="79"/>
    </row>
    <row r="14048" spans="2:2" ht="54.95" customHeight="1" x14ac:dyDescent="0.25">
      <c r="B14048" s="79"/>
    </row>
    <row r="14049" spans="2:2" ht="54.95" customHeight="1" x14ac:dyDescent="0.25">
      <c r="B14049" s="79"/>
    </row>
    <row r="14050" spans="2:2" ht="54.95" customHeight="1" x14ac:dyDescent="0.25">
      <c r="B14050" s="79"/>
    </row>
    <row r="14051" spans="2:2" ht="54.95" customHeight="1" x14ac:dyDescent="0.25">
      <c r="B14051" s="79"/>
    </row>
    <row r="14052" spans="2:2" ht="54.95" customHeight="1" x14ac:dyDescent="0.25">
      <c r="B14052" s="79"/>
    </row>
    <row r="14053" spans="2:2" ht="54.95" customHeight="1" x14ac:dyDescent="0.25">
      <c r="B14053" s="79"/>
    </row>
    <row r="14054" spans="2:2" ht="54.95" customHeight="1" x14ac:dyDescent="0.25">
      <c r="B14054" s="79"/>
    </row>
    <row r="14055" spans="2:2" ht="54.95" customHeight="1" x14ac:dyDescent="0.25">
      <c r="B14055" s="79"/>
    </row>
    <row r="14056" spans="2:2" ht="54.95" customHeight="1" x14ac:dyDescent="0.25">
      <c r="B14056" s="79"/>
    </row>
    <row r="14057" spans="2:2" ht="54.95" customHeight="1" x14ac:dyDescent="0.25">
      <c r="B14057" s="79"/>
    </row>
    <row r="14058" spans="2:2" ht="54.95" customHeight="1" x14ac:dyDescent="0.25">
      <c r="B14058" s="79"/>
    </row>
    <row r="14059" spans="2:2" ht="54.95" customHeight="1" x14ac:dyDescent="0.25">
      <c r="B14059" s="79"/>
    </row>
    <row r="14060" spans="2:2" ht="54.95" customHeight="1" x14ac:dyDescent="0.25">
      <c r="B14060" s="79"/>
    </row>
    <row r="14061" spans="2:2" ht="54.95" customHeight="1" x14ac:dyDescent="0.25">
      <c r="B14061" s="79"/>
    </row>
    <row r="14062" spans="2:2" ht="54.95" customHeight="1" x14ac:dyDescent="0.25">
      <c r="B14062" s="79"/>
    </row>
    <row r="14063" spans="2:2" ht="54.95" customHeight="1" x14ac:dyDescent="0.25">
      <c r="B14063" s="79"/>
    </row>
    <row r="14064" spans="2:2" ht="54.95" customHeight="1" x14ac:dyDescent="0.25">
      <c r="B14064" s="79"/>
    </row>
    <row r="14065" spans="2:2" ht="54.95" customHeight="1" x14ac:dyDescent="0.25">
      <c r="B14065" s="79"/>
    </row>
    <row r="14066" spans="2:2" ht="54.95" customHeight="1" x14ac:dyDescent="0.25">
      <c r="B14066" s="79"/>
    </row>
    <row r="14067" spans="2:2" ht="54.95" customHeight="1" x14ac:dyDescent="0.25">
      <c r="B14067" s="79"/>
    </row>
    <row r="14068" spans="2:2" ht="54.95" customHeight="1" x14ac:dyDescent="0.25">
      <c r="B14068" s="79"/>
    </row>
    <row r="14069" spans="2:2" ht="54.95" customHeight="1" x14ac:dyDescent="0.25">
      <c r="B14069" s="79"/>
    </row>
    <row r="14070" spans="2:2" ht="54.95" customHeight="1" x14ac:dyDescent="0.25">
      <c r="B14070" s="79"/>
    </row>
    <row r="14071" spans="2:2" ht="54.95" customHeight="1" x14ac:dyDescent="0.25">
      <c r="B14071" s="79"/>
    </row>
    <row r="14072" spans="2:2" ht="54.95" customHeight="1" x14ac:dyDescent="0.25">
      <c r="B14072" s="79"/>
    </row>
    <row r="14073" spans="2:2" ht="54.95" customHeight="1" x14ac:dyDescent="0.25">
      <c r="B14073" s="79"/>
    </row>
    <row r="14074" spans="2:2" ht="54.95" customHeight="1" x14ac:dyDescent="0.25">
      <c r="B14074" s="79"/>
    </row>
    <row r="14075" spans="2:2" ht="54.95" customHeight="1" x14ac:dyDescent="0.25">
      <c r="B14075" s="79"/>
    </row>
    <row r="14076" spans="2:2" ht="54.95" customHeight="1" x14ac:dyDescent="0.25">
      <c r="B14076" s="79"/>
    </row>
    <row r="14077" spans="2:2" ht="54.95" customHeight="1" x14ac:dyDescent="0.25">
      <c r="B14077" s="79"/>
    </row>
    <row r="14078" spans="2:2" ht="54.95" customHeight="1" x14ac:dyDescent="0.25">
      <c r="B14078" s="79"/>
    </row>
    <row r="14079" spans="2:2" ht="54.95" customHeight="1" x14ac:dyDescent="0.25">
      <c r="B14079" s="79"/>
    </row>
    <row r="14080" spans="2:2" ht="54.95" customHeight="1" x14ac:dyDescent="0.25">
      <c r="B14080" s="79"/>
    </row>
    <row r="14081" spans="2:2" ht="54.95" customHeight="1" x14ac:dyDescent="0.25">
      <c r="B14081" s="79"/>
    </row>
    <row r="14082" spans="2:2" ht="54.95" customHeight="1" x14ac:dyDescent="0.25">
      <c r="B14082" s="79"/>
    </row>
    <row r="14083" spans="2:2" ht="54.95" customHeight="1" x14ac:dyDescent="0.25">
      <c r="B14083" s="79"/>
    </row>
    <row r="14084" spans="2:2" ht="54.95" customHeight="1" x14ac:dyDescent="0.25">
      <c r="B14084" s="79"/>
    </row>
    <row r="14085" spans="2:2" ht="54.95" customHeight="1" x14ac:dyDescent="0.25">
      <c r="B14085" s="79"/>
    </row>
    <row r="14086" spans="2:2" ht="54.95" customHeight="1" x14ac:dyDescent="0.25">
      <c r="B14086" s="79"/>
    </row>
    <row r="14087" spans="2:2" ht="54.95" customHeight="1" x14ac:dyDescent="0.25">
      <c r="B14087" s="79"/>
    </row>
    <row r="14088" spans="2:2" ht="54.95" customHeight="1" x14ac:dyDescent="0.25">
      <c r="B14088" s="79"/>
    </row>
    <row r="14089" spans="2:2" ht="54.95" customHeight="1" x14ac:dyDescent="0.25">
      <c r="B14089" s="79"/>
    </row>
    <row r="14090" spans="2:2" ht="54.95" customHeight="1" x14ac:dyDescent="0.25">
      <c r="B14090" s="79"/>
    </row>
    <row r="14091" spans="2:2" ht="54.95" customHeight="1" x14ac:dyDescent="0.25">
      <c r="B14091" s="79"/>
    </row>
    <row r="14092" spans="2:2" ht="54.95" customHeight="1" x14ac:dyDescent="0.25">
      <c r="B14092" s="79"/>
    </row>
    <row r="14093" spans="2:2" ht="54.95" customHeight="1" x14ac:dyDescent="0.25">
      <c r="B14093" s="79"/>
    </row>
    <row r="14094" spans="2:2" ht="54.95" customHeight="1" x14ac:dyDescent="0.25">
      <c r="B14094" s="79"/>
    </row>
    <row r="14095" spans="2:2" ht="54.95" customHeight="1" x14ac:dyDescent="0.25">
      <c r="B14095" s="79"/>
    </row>
    <row r="14096" spans="2:2" ht="54.95" customHeight="1" x14ac:dyDescent="0.25">
      <c r="B14096" s="79"/>
    </row>
    <row r="14097" spans="2:2" ht="54.95" customHeight="1" x14ac:dyDescent="0.25">
      <c r="B14097" s="79"/>
    </row>
    <row r="14098" spans="2:2" ht="54.95" customHeight="1" x14ac:dyDescent="0.25">
      <c r="B14098" s="79"/>
    </row>
    <row r="14099" spans="2:2" ht="54.95" customHeight="1" x14ac:dyDescent="0.25">
      <c r="B14099" s="79"/>
    </row>
    <row r="14100" spans="2:2" ht="54.95" customHeight="1" x14ac:dyDescent="0.25">
      <c r="B14100" s="79"/>
    </row>
    <row r="14101" spans="2:2" ht="54.95" customHeight="1" x14ac:dyDescent="0.25">
      <c r="B14101" s="79"/>
    </row>
    <row r="14102" spans="2:2" ht="54.95" customHeight="1" x14ac:dyDescent="0.25">
      <c r="B14102" s="79"/>
    </row>
    <row r="14103" spans="2:2" ht="54.95" customHeight="1" x14ac:dyDescent="0.25">
      <c r="B14103" s="79"/>
    </row>
    <row r="14104" spans="2:2" ht="54.95" customHeight="1" x14ac:dyDescent="0.25">
      <c r="B14104" s="79"/>
    </row>
    <row r="14105" spans="2:2" ht="54.95" customHeight="1" x14ac:dyDescent="0.25">
      <c r="B14105" s="79"/>
    </row>
    <row r="14106" spans="2:2" ht="54.95" customHeight="1" x14ac:dyDescent="0.25">
      <c r="B14106" s="79"/>
    </row>
    <row r="14107" spans="2:2" ht="54.95" customHeight="1" x14ac:dyDescent="0.25">
      <c r="B14107" s="79"/>
    </row>
    <row r="14108" spans="2:2" ht="54.95" customHeight="1" x14ac:dyDescent="0.25">
      <c r="B14108" s="79"/>
    </row>
    <row r="14109" spans="2:2" ht="54.95" customHeight="1" x14ac:dyDescent="0.25">
      <c r="B14109" s="79"/>
    </row>
    <row r="14110" spans="2:2" ht="54.95" customHeight="1" x14ac:dyDescent="0.25">
      <c r="B14110" s="79"/>
    </row>
    <row r="14111" spans="2:2" ht="54.95" customHeight="1" x14ac:dyDescent="0.25">
      <c r="B14111" s="79"/>
    </row>
    <row r="14112" spans="2:2" ht="54.95" customHeight="1" x14ac:dyDescent="0.25">
      <c r="B14112" s="79"/>
    </row>
    <row r="14113" spans="2:2" ht="54.95" customHeight="1" x14ac:dyDescent="0.25">
      <c r="B14113" s="79"/>
    </row>
    <row r="14114" spans="2:2" ht="54.95" customHeight="1" x14ac:dyDescent="0.25">
      <c r="B14114" s="79"/>
    </row>
    <row r="14115" spans="2:2" ht="54.95" customHeight="1" x14ac:dyDescent="0.25">
      <c r="B14115" s="79"/>
    </row>
    <row r="14116" spans="2:2" ht="54.95" customHeight="1" x14ac:dyDescent="0.25">
      <c r="B14116" s="79"/>
    </row>
    <row r="14117" spans="2:2" ht="54.95" customHeight="1" x14ac:dyDescent="0.25">
      <c r="B14117" s="79"/>
    </row>
    <row r="14118" spans="2:2" ht="54.95" customHeight="1" x14ac:dyDescent="0.25">
      <c r="B14118" s="79"/>
    </row>
    <row r="14119" spans="2:2" ht="54.95" customHeight="1" x14ac:dyDescent="0.25">
      <c r="B14119" s="79"/>
    </row>
    <row r="14120" spans="2:2" ht="54.95" customHeight="1" x14ac:dyDescent="0.25">
      <c r="B14120" s="79"/>
    </row>
    <row r="14121" spans="2:2" ht="54.95" customHeight="1" x14ac:dyDescent="0.25">
      <c r="B14121" s="79"/>
    </row>
    <row r="14122" spans="2:2" ht="54.95" customHeight="1" x14ac:dyDescent="0.25">
      <c r="B14122" s="79"/>
    </row>
    <row r="14123" spans="2:2" ht="54.95" customHeight="1" x14ac:dyDescent="0.25">
      <c r="B14123" s="79"/>
    </row>
    <row r="14124" spans="2:2" ht="54.95" customHeight="1" x14ac:dyDescent="0.25">
      <c r="B14124" s="79"/>
    </row>
    <row r="14125" spans="2:2" ht="54.95" customHeight="1" x14ac:dyDescent="0.25">
      <c r="B14125" s="79"/>
    </row>
    <row r="14126" spans="2:2" ht="54.95" customHeight="1" x14ac:dyDescent="0.25">
      <c r="B14126" s="79"/>
    </row>
    <row r="14127" spans="2:2" ht="54.95" customHeight="1" x14ac:dyDescent="0.25">
      <c r="B14127" s="79"/>
    </row>
    <row r="14128" spans="2:2" ht="54.95" customHeight="1" x14ac:dyDescent="0.25">
      <c r="B14128" s="79"/>
    </row>
    <row r="14129" spans="2:2" ht="54.95" customHeight="1" x14ac:dyDescent="0.25">
      <c r="B14129" s="79"/>
    </row>
    <row r="14130" spans="2:2" ht="54.95" customHeight="1" x14ac:dyDescent="0.25">
      <c r="B14130" s="79"/>
    </row>
    <row r="14131" spans="2:2" ht="54.95" customHeight="1" x14ac:dyDescent="0.25">
      <c r="B14131" s="79"/>
    </row>
    <row r="14132" spans="2:2" ht="54.95" customHeight="1" x14ac:dyDescent="0.25">
      <c r="B14132" s="79"/>
    </row>
    <row r="14133" spans="2:2" ht="54.95" customHeight="1" x14ac:dyDescent="0.25">
      <c r="B14133" s="79"/>
    </row>
    <row r="14134" spans="2:2" ht="54.95" customHeight="1" x14ac:dyDescent="0.25">
      <c r="B14134" s="79"/>
    </row>
    <row r="14135" spans="2:2" ht="54.95" customHeight="1" x14ac:dyDescent="0.25">
      <c r="B14135" s="79"/>
    </row>
    <row r="14136" spans="2:2" ht="54.95" customHeight="1" x14ac:dyDescent="0.25">
      <c r="B14136" s="79"/>
    </row>
    <row r="14137" spans="2:2" ht="54.95" customHeight="1" x14ac:dyDescent="0.25">
      <c r="B14137" s="79"/>
    </row>
    <row r="14138" spans="2:2" ht="54.95" customHeight="1" x14ac:dyDescent="0.25">
      <c r="B14138" s="79"/>
    </row>
    <row r="14139" spans="2:2" ht="54.95" customHeight="1" x14ac:dyDescent="0.25">
      <c r="B14139" s="79"/>
    </row>
    <row r="14140" spans="2:2" ht="54.95" customHeight="1" x14ac:dyDescent="0.25">
      <c r="B14140" s="79"/>
    </row>
    <row r="14141" spans="2:2" ht="54.95" customHeight="1" x14ac:dyDescent="0.25">
      <c r="B14141" s="79"/>
    </row>
    <row r="14142" spans="2:2" ht="54.95" customHeight="1" x14ac:dyDescent="0.25">
      <c r="B14142" s="79"/>
    </row>
    <row r="14143" spans="2:2" ht="54.95" customHeight="1" x14ac:dyDescent="0.25">
      <c r="B14143" s="79"/>
    </row>
    <row r="14144" spans="2:2" ht="54.95" customHeight="1" x14ac:dyDescent="0.25">
      <c r="B14144" s="79"/>
    </row>
    <row r="14145" spans="2:2" ht="54.95" customHeight="1" x14ac:dyDescent="0.25">
      <c r="B14145" s="79"/>
    </row>
    <row r="14146" spans="2:2" ht="54.95" customHeight="1" x14ac:dyDescent="0.25">
      <c r="B14146" s="79"/>
    </row>
    <row r="14147" spans="2:2" ht="54.95" customHeight="1" x14ac:dyDescent="0.25">
      <c r="B14147" s="79"/>
    </row>
    <row r="14148" spans="2:2" ht="54.95" customHeight="1" x14ac:dyDescent="0.25">
      <c r="B14148" s="79"/>
    </row>
    <row r="14149" spans="2:2" ht="54.95" customHeight="1" x14ac:dyDescent="0.25">
      <c r="B14149" s="79"/>
    </row>
    <row r="14150" spans="2:2" ht="54.95" customHeight="1" x14ac:dyDescent="0.25">
      <c r="B14150" s="79"/>
    </row>
    <row r="14151" spans="2:2" ht="54.95" customHeight="1" x14ac:dyDescent="0.25">
      <c r="B14151" s="79"/>
    </row>
    <row r="14152" spans="2:2" ht="54.95" customHeight="1" x14ac:dyDescent="0.25">
      <c r="B14152" s="79"/>
    </row>
    <row r="14153" spans="2:2" ht="54.95" customHeight="1" x14ac:dyDescent="0.25">
      <c r="B14153" s="79"/>
    </row>
    <row r="14154" spans="2:2" ht="54.95" customHeight="1" x14ac:dyDescent="0.25">
      <c r="B14154" s="79"/>
    </row>
    <row r="14155" spans="2:2" ht="54.95" customHeight="1" x14ac:dyDescent="0.25">
      <c r="B14155" s="79"/>
    </row>
    <row r="14156" spans="2:2" ht="54.95" customHeight="1" x14ac:dyDescent="0.25">
      <c r="B14156" s="79"/>
    </row>
    <row r="14157" spans="2:2" ht="54.95" customHeight="1" x14ac:dyDescent="0.25">
      <c r="B14157" s="79"/>
    </row>
    <row r="14158" spans="2:2" ht="54.95" customHeight="1" x14ac:dyDescent="0.25">
      <c r="B14158" s="79"/>
    </row>
    <row r="14159" spans="2:2" ht="54.95" customHeight="1" x14ac:dyDescent="0.25">
      <c r="B14159" s="79"/>
    </row>
    <row r="14160" spans="2:2" ht="54.95" customHeight="1" x14ac:dyDescent="0.25">
      <c r="B14160" s="79"/>
    </row>
    <row r="14161" spans="2:2" ht="54.95" customHeight="1" x14ac:dyDescent="0.25">
      <c r="B14161" s="79"/>
    </row>
    <row r="14162" spans="2:2" ht="54.95" customHeight="1" x14ac:dyDescent="0.25">
      <c r="B14162" s="79"/>
    </row>
    <row r="14163" spans="2:2" ht="54.95" customHeight="1" x14ac:dyDescent="0.25">
      <c r="B14163" s="79"/>
    </row>
    <row r="14164" spans="2:2" ht="54.95" customHeight="1" x14ac:dyDescent="0.25">
      <c r="B14164" s="79"/>
    </row>
    <row r="14165" spans="2:2" ht="54.95" customHeight="1" x14ac:dyDescent="0.25">
      <c r="B14165" s="79"/>
    </row>
    <row r="14166" spans="2:2" ht="54.95" customHeight="1" x14ac:dyDescent="0.25">
      <c r="B14166" s="79"/>
    </row>
    <row r="14167" spans="2:2" ht="54.95" customHeight="1" x14ac:dyDescent="0.25">
      <c r="B14167" s="79"/>
    </row>
    <row r="14168" spans="2:2" ht="54.95" customHeight="1" x14ac:dyDescent="0.25">
      <c r="B14168" s="79"/>
    </row>
    <row r="14169" spans="2:2" ht="54.95" customHeight="1" x14ac:dyDescent="0.25">
      <c r="B14169" s="79"/>
    </row>
    <row r="14170" spans="2:2" ht="54.95" customHeight="1" x14ac:dyDescent="0.25">
      <c r="B14170" s="79"/>
    </row>
    <row r="14171" spans="2:2" ht="54.95" customHeight="1" x14ac:dyDescent="0.25">
      <c r="B14171" s="79"/>
    </row>
    <row r="14172" spans="2:2" ht="54.95" customHeight="1" x14ac:dyDescent="0.25">
      <c r="B14172" s="79"/>
    </row>
    <row r="14173" spans="2:2" ht="54.95" customHeight="1" x14ac:dyDescent="0.25">
      <c r="B14173" s="79"/>
    </row>
    <row r="14174" spans="2:2" ht="54.95" customHeight="1" x14ac:dyDescent="0.25">
      <c r="B14174" s="79"/>
    </row>
    <row r="14175" spans="2:2" ht="54.95" customHeight="1" x14ac:dyDescent="0.25">
      <c r="B14175" s="79"/>
    </row>
    <row r="14176" spans="2:2" ht="54.95" customHeight="1" x14ac:dyDescent="0.25">
      <c r="B14176" s="79"/>
    </row>
    <row r="14177" spans="2:2" ht="54.95" customHeight="1" x14ac:dyDescent="0.25">
      <c r="B14177" s="79"/>
    </row>
    <row r="14178" spans="2:2" ht="54.95" customHeight="1" x14ac:dyDescent="0.25">
      <c r="B14178" s="79"/>
    </row>
    <row r="14179" spans="2:2" ht="54.95" customHeight="1" x14ac:dyDescent="0.25">
      <c r="B14179" s="79"/>
    </row>
    <row r="14180" spans="2:2" ht="54.95" customHeight="1" x14ac:dyDescent="0.25">
      <c r="B14180" s="79"/>
    </row>
    <row r="14181" spans="2:2" ht="54.95" customHeight="1" x14ac:dyDescent="0.25">
      <c r="B14181" s="79"/>
    </row>
    <row r="14182" spans="2:2" ht="54.95" customHeight="1" x14ac:dyDescent="0.25">
      <c r="B14182" s="79"/>
    </row>
    <row r="14183" spans="2:2" ht="54.95" customHeight="1" x14ac:dyDescent="0.25">
      <c r="B14183" s="79"/>
    </row>
    <row r="14184" spans="2:2" ht="54.95" customHeight="1" x14ac:dyDescent="0.25">
      <c r="B14184" s="79"/>
    </row>
    <row r="14185" spans="2:2" ht="54.95" customHeight="1" x14ac:dyDescent="0.25">
      <c r="B14185" s="79"/>
    </row>
    <row r="14186" spans="2:2" ht="54.95" customHeight="1" x14ac:dyDescent="0.25">
      <c r="B14186" s="79"/>
    </row>
    <row r="14187" spans="2:2" ht="54.95" customHeight="1" x14ac:dyDescent="0.25">
      <c r="B14187" s="79"/>
    </row>
    <row r="14188" spans="2:2" ht="54.95" customHeight="1" x14ac:dyDescent="0.25">
      <c r="B14188" s="79"/>
    </row>
    <row r="14189" spans="2:2" ht="54.95" customHeight="1" x14ac:dyDescent="0.25">
      <c r="B14189" s="79"/>
    </row>
    <row r="14190" spans="2:2" ht="54.95" customHeight="1" x14ac:dyDescent="0.25">
      <c r="B14190" s="79"/>
    </row>
    <row r="14191" spans="2:2" ht="54.95" customHeight="1" x14ac:dyDescent="0.25">
      <c r="B14191" s="79"/>
    </row>
    <row r="14192" spans="2:2" ht="54.95" customHeight="1" x14ac:dyDescent="0.25">
      <c r="B14192" s="79"/>
    </row>
    <row r="14193" spans="2:2" ht="54.95" customHeight="1" x14ac:dyDescent="0.25">
      <c r="B14193" s="79"/>
    </row>
    <row r="14194" spans="2:2" ht="54.95" customHeight="1" x14ac:dyDescent="0.25">
      <c r="B14194" s="79"/>
    </row>
    <row r="14195" spans="2:2" ht="54.95" customHeight="1" x14ac:dyDescent="0.25">
      <c r="B14195" s="79"/>
    </row>
    <row r="14196" spans="2:2" ht="54.95" customHeight="1" x14ac:dyDescent="0.25">
      <c r="B14196" s="79"/>
    </row>
    <row r="14197" spans="2:2" ht="54.95" customHeight="1" x14ac:dyDescent="0.25">
      <c r="B14197" s="79"/>
    </row>
    <row r="14198" spans="2:2" ht="54.95" customHeight="1" x14ac:dyDescent="0.25">
      <c r="B14198" s="79"/>
    </row>
    <row r="14199" spans="2:2" ht="54.95" customHeight="1" x14ac:dyDescent="0.25">
      <c r="B14199" s="79"/>
    </row>
    <row r="14200" spans="2:2" ht="54.95" customHeight="1" x14ac:dyDescent="0.25">
      <c r="B14200" s="79"/>
    </row>
    <row r="14201" spans="2:2" ht="54.95" customHeight="1" x14ac:dyDescent="0.25">
      <c r="B14201" s="79"/>
    </row>
    <row r="14202" spans="2:2" ht="54.95" customHeight="1" x14ac:dyDescent="0.25">
      <c r="B14202" s="79"/>
    </row>
    <row r="14203" spans="2:2" ht="54.95" customHeight="1" x14ac:dyDescent="0.25">
      <c r="B14203" s="79"/>
    </row>
    <row r="14204" spans="2:2" ht="54.95" customHeight="1" x14ac:dyDescent="0.25">
      <c r="B14204" s="79"/>
    </row>
    <row r="14205" spans="2:2" ht="54.95" customHeight="1" x14ac:dyDescent="0.25">
      <c r="B14205" s="79"/>
    </row>
    <row r="14206" spans="2:2" ht="54.95" customHeight="1" x14ac:dyDescent="0.25">
      <c r="B14206" s="79"/>
    </row>
    <row r="14207" spans="2:2" ht="54.95" customHeight="1" x14ac:dyDescent="0.25">
      <c r="B14207" s="79"/>
    </row>
    <row r="14208" spans="2:2" ht="54.95" customHeight="1" x14ac:dyDescent="0.25">
      <c r="B14208" s="79"/>
    </row>
    <row r="14209" spans="2:2" ht="54.95" customHeight="1" x14ac:dyDescent="0.25">
      <c r="B14209" s="79"/>
    </row>
    <row r="14210" spans="2:2" ht="54.95" customHeight="1" x14ac:dyDescent="0.25">
      <c r="B14210" s="79"/>
    </row>
    <row r="14211" spans="2:2" ht="54.95" customHeight="1" x14ac:dyDescent="0.25">
      <c r="B14211" s="79"/>
    </row>
    <row r="14212" spans="2:2" ht="54.95" customHeight="1" x14ac:dyDescent="0.25">
      <c r="B14212" s="79"/>
    </row>
    <row r="14213" spans="2:2" ht="54.95" customHeight="1" x14ac:dyDescent="0.25">
      <c r="B14213" s="79"/>
    </row>
    <row r="14214" spans="2:2" ht="54.95" customHeight="1" x14ac:dyDescent="0.25">
      <c r="B14214" s="79"/>
    </row>
    <row r="14215" spans="2:2" ht="54.95" customHeight="1" x14ac:dyDescent="0.25">
      <c r="B14215" s="79"/>
    </row>
    <row r="14216" spans="2:2" ht="54.95" customHeight="1" x14ac:dyDescent="0.25">
      <c r="B14216" s="79"/>
    </row>
    <row r="14217" spans="2:2" ht="54.95" customHeight="1" x14ac:dyDescent="0.25">
      <c r="B14217" s="79"/>
    </row>
    <row r="14218" spans="2:2" ht="54.95" customHeight="1" x14ac:dyDescent="0.25">
      <c r="B14218" s="79"/>
    </row>
    <row r="14219" spans="2:2" ht="54.95" customHeight="1" x14ac:dyDescent="0.25">
      <c r="B14219" s="79"/>
    </row>
    <row r="14220" spans="2:2" ht="54.95" customHeight="1" x14ac:dyDescent="0.25">
      <c r="B14220" s="79"/>
    </row>
    <row r="14221" spans="2:2" ht="54.95" customHeight="1" x14ac:dyDescent="0.25">
      <c r="B14221" s="79"/>
    </row>
    <row r="14222" spans="2:2" ht="54.95" customHeight="1" x14ac:dyDescent="0.25">
      <c r="B14222" s="79"/>
    </row>
    <row r="14223" spans="2:2" ht="54.95" customHeight="1" x14ac:dyDescent="0.25">
      <c r="B14223" s="79"/>
    </row>
    <row r="14224" spans="2:2" ht="54.95" customHeight="1" x14ac:dyDescent="0.25">
      <c r="B14224" s="79"/>
    </row>
    <row r="14225" spans="2:2" ht="54.95" customHeight="1" x14ac:dyDescent="0.25">
      <c r="B14225" s="79"/>
    </row>
    <row r="14226" spans="2:2" ht="54.95" customHeight="1" x14ac:dyDescent="0.25">
      <c r="B14226" s="79"/>
    </row>
    <row r="14227" spans="2:2" ht="54.95" customHeight="1" x14ac:dyDescent="0.25">
      <c r="B14227" s="79"/>
    </row>
    <row r="14228" spans="2:2" ht="54.95" customHeight="1" x14ac:dyDescent="0.25">
      <c r="B14228" s="79"/>
    </row>
    <row r="14229" spans="2:2" ht="54.95" customHeight="1" x14ac:dyDescent="0.25">
      <c r="B14229" s="79"/>
    </row>
    <row r="14230" spans="2:2" ht="54.95" customHeight="1" x14ac:dyDescent="0.25">
      <c r="B14230" s="79"/>
    </row>
    <row r="14231" spans="2:2" ht="54.95" customHeight="1" x14ac:dyDescent="0.25">
      <c r="B14231" s="79"/>
    </row>
    <row r="14232" spans="2:2" ht="54.95" customHeight="1" x14ac:dyDescent="0.25">
      <c r="B14232" s="79"/>
    </row>
    <row r="14233" spans="2:2" ht="54.95" customHeight="1" x14ac:dyDescent="0.25">
      <c r="B14233" s="79"/>
    </row>
    <row r="14234" spans="2:2" ht="54.95" customHeight="1" x14ac:dyDescent="0.25">
      <c r="B14234" s="79"/>
    </row>
    <row r="14235" spans="2:2" ht="54.95" customHeight="1" x14ac:dyDescent="0.25">
      <c r="B14235" s="79"/>
    </row>
    <row r="14236" spans="2:2" ht="54.95" customHeight="1" x14ac:dyDescent="0.25">
      <c r="B14236" s="79"/>
    </row>
    <row r="14237" spans="2:2" ht="54.95" customHeight="1" x14ac:dyDescent="0.25">
      <c r="B14237" s="79"/>
    </row>
    <row r="14238" spans="2:2" ht="54.95" customHeight="1" x14ac:dyDescent="0.25">
      <c r="B14238" s="79"/>
    </row>
    <row r="14239" spans="2:2" ht="54.95" customHeight="1" x14ac:dyDescent="0.25">
      <c r="B14239" s="79"/>
    </row>
    <row r="14240" spans="2:2" ht="54.95" customHeight="1" x14ac:dyDescent="0.25">
      <c r="B14240" s="79"/>
    </row>
    <row r="14241" spans="2:2" ht="54.95" customHeight="1" x14ac:dyDescent="0.25">
      <c r="B14241" s="79"/>
    </row>
    <row r="14242" spans="2:2" ht="54.95" customHeight="1" x14ac:dyDescent="0.25">
      <c r="B14242" s="79"/>
    </row>
    <row r="14243" spans="2:2" ht="54.95" customHeight="1" x14ac:dyDescent="0.25">
      <c r="B14243" s="79"/>
    </row>
    <row r="14244" spans="2:2" ht="54.95" customHeight="1" x14ac:dyDescent="0.25">
      <c r="B14244" s="79"/>
    </row>
    <row r="14245" spans="2:2" ht="54.95" customHeight="1" x14ac:dyDescent="0.25">
      <c r="B14245" s="79"/>
    </row>
    <row r="14246" spans="2:2" ht="54.95" customHeight="1" x14ac:dyDescent="0.25">
      <c r="B14246" s="79"/>
    </row>
    <row r="14247" spans="2:2" ht="54.95" customHeight="1" x14ac:dyDescent="0.25">
      <c r="B14247" s="79"/>
    </row>
    <row r="14248" spans="2:2" ht="54.95" customHeight="1" x14ac:dyDescent="0.25">
      <c r="B14248" s="79"/>
    </row>
    <row r="14249" spans="2:2" ht="54.95" customHeight="1" x14ac:dyDescent="0.25">
      <c r="B14249" s="79"/>
    </row>
    <row r="14250" spans="2:2" ht="54.95" customHeight="1" x14ac:dyDescent="0.25">
      <c r="B14250" s="79"/>
    </row>
    <row r="14251" spans="2:2" ht="54.95" customHeight="1" x14ac:dyDescent="0.25">
      <c r="B14251" s="79"/>
    </row>
    <row r="14252" spans="2:2" ht="54.95" customHeight="1" x14ac:dyDescent="0.25">
      <c r="B14252" s="79"/>
    </row>
    <row r="14253" spans="2:2" ht="54.95" customHeight="1" x14ac:dyDescent="0.25">
      <c r="B14253" s="79"/>
    </row>
    <row r="14254" spans="2:2" ht="54.95" customHeight="1" x14ac:dyDescent="0.25">
      <c r="B14254" s="79"/>
    </row>
    <row r="14255" spans="2:2" ht="54.95" customHeight="1" x14ac:dyDescent="0.25">
      <c r="B14255" s="79"/>
    </row>
    <row r="14256" spans="2:2" ht="54.95" customHeight="1" x14ac:dyDescent="0.25">
      <c r="B14256" s="79"/>
    </row>
    <row r="14257" spans="2:2" ht="54.95" customHeight="1" x14ac:dyDescent="0.25">
      <c r="B14257" s="79"/>
    </row>
    <row r="14258" spans="2:2" ht="54.95" customHeight="1" x14ac:dyDescent="0.25">
      <c r="B14258" s="79"/>
    </row>
    <row r="14259" spans="2:2" ht="54.95" customHeight="1" x14ac:dyDescent="0.25">
      <c r="B14259" s="79"/>
    </row>
    <row r="14260" spans="2:2" ht="54.95" customHeight="1" x14ac:dyDescent="0.25">
      <c r="B14260" s="79"/>
    </row>
    <row r="14261" spans="2:2" ht="54.95" customHeight="1" x14ac:dyDescent="0.25">
      <c r="B14261" s="79"/>
    </row>
    <row r="14262" spans="2:2" ht="54.95" customHeight="1" x14ac:dyDescent="0.25">
      <c r="B14262" s="79"/>
    </row>
    <row r="14263" spans="2:2" ht="54.95" customHeight="1" x14ac:dyDescent="0.25">
      <c r="B14263" s="79"/>
    </row>
    <row r="14264" spans="2:2" ht="54.95" customHeight="1" x14ac:dyDescent="0.25">
      <c r="B14264" s="79"/>
    </row>
    <row r="14265" spans="2:2" ht="54.95" customHeight="1" x14ac:dyDescent="0.25">
      <c r="B14265" s="79"/>
    </row>
    <row r="14266" spans="2:2" ht="54.95" customHeight="1" x14ac:dyDescent="0.25">
      <c r="B14266" s="79"/>
    </row>
    <row r="14267" spans="2:2" ht="54.95" customHeight="1" x14ac:dyDescent="0.25">
      <c r="B14267" s="79"/>
    </row>
    <row r="14268" spans="2:2" ht="54.95" customHeight="1" x14ac:dyDescent="0.25">
      <c r="B14268" s="79"/>
    </row>
    <row r="14269" spans="2:2" ht="54.95" customHeight="1" x14ac:dyDescent="0.25">
      <c r="B14269" s="79"/>
    </row>
    <row r="14270" spans="2:2" ht="54.95" customHeight="1" x14ac:dyDescent="0.25">
      <c r="B14270" s="79"/>
    </row>
    <row r="14271" spans="2:2" ht="54.95" customHeight="1" x14ac:dyDescent="0.25">
      <c r="B14271" s="79"/>
    </row>
    <row r="14272" spans="2:2" ht="54.95" customHeight="1" x14ac:dyDescent="0.25">
      <c r="B14272" s="79"/>
    </row>
    <row r="14273" spans="2:2" ht="54.95" customHeight="1" x14ac:dyDescent="0.25">
      <c r="B14273" s="79"/>
    </row>
    <row r="14274" spans="2:2" ht="54.95" customHeight="1" x14ac:dyDescent="0.25">
      <c r="B14274" s="79"/>
    </row>
    <row r="14275" spans="2:2" ht="54.95" customHeight="1" x14ac:dyDescent="0.25">
      <c r="B14275" s="79"/>
    </row>
    <row r="14276" spans="2:2" ht="54.95" customHeight="1" x14ac:dyDescent="0.25">
      <c r="B14276" s="79"/>
    </row>
    <row r="14277" spans="2:2" ht="54.95" customHeight="1" x14ac:dyDescent="0.25">
      <c r="B14277" s="79"/>
    </row>
    <row r="14278" spans="2:2" ht="54.95" customHeight="1" x14ac:dyDescent="0.25">
      <c r="B14278" s="79"/>
    </row>
    <row r="14279" spans="2:2" ht="54.95" customHeight="1" x14ac:dyDescent="0.25">
      <c r="B14279" s="79"/>
    </row>
    <row r="14280" spans="2:2" ht="54.95" customHeight="1" x14ac:dyDescent="0.25">
      <c r="B14280" s="79"/>
    </row>
    <row r="14281" spans="2:2" ht="54.95" customHeight="1" x14ac:dyDescent="0.25">
      <c r="B14281" s="79"/>
    </row>
    <row r="14282" spans="2:2" ht="54.95" customHeight="1" x14ac:dyDescent="0.25">
      <c r="B14282" s="79"/>
    </row>
    <row r="14283" spans="2:2" ht="54.95" customHeight="1" x14ac:dyDescent="0.25">
      <c r="B14283" s="79"/>
    </row>
    <row r="14284" spans="2:2" ht="54.95" customHeight="1" x14ac:dyDescent="0.25">
      <c r="B14284" s="79"/>
    </row>
    <row r="14285" spans="2:2" ht="54.95" customHeight="1" x14ac:dyDescent="0.25">
      <c r="B14285" s="79"/>
    </row>
    <row r="14286" spans="2:2" ht="54.95" customHeight="1" x14ac:dyDescent="0.25">
      <c r="B14286" s="79"/>
    </row>
    <row r="14287" spans="2:2" ht="54.95" customHeight="1" x14ac:dyDescent="0.25">
      <c r="B14287" s="79"/>
    </row>
    <row r="14288" spans="2:2" ht="54.95" customHeight="1" x14ac:dyDescent="0.25">
      <c r="B14288" s="79"/>
    </row>
    <row r="14289" spans="2:2" ht="54.95" customHeight="1" x14ac:dyDescent="0.25">
      <c r="B14289" s="79"/>
    </row>
    <row r="14290" spans="2:2" ht="54.95" customHeight="1" x14ac:dyDescent="0.25">
      <c r="B14290" s="79"/>
    </row>
    <row r="14291" spans="2:2" ht="54.95" customHeight="1" x14ac:dyDescent="0.25">
      <c r="B14291" s="79"/>
    </row>
    <row r="14292" spans="2:2" ht="54.95" customHeight="1" x14ac:dyDescent="0.25">
      <c r="B14292" s="79"/>
    </row>
    <row r="14293" spans="2:2" ht="54.95" customHeight="1" x14ac:dyDescent="0.25">
      <c r="B14293" s="79"/>
    </row>
    <row r="14294" spans="2:2" ht="54.95" customHeight="1" x14ac:dyDescent="0.25">
      <c r="B14294" s="79"/>
    </row>
    <row r="14295" spans="2:2" ht="54.95" customHeight="1" x14ac:dyDescent="0.25">
      <c r="B14295" s="79"/>
    </row>
    <row r="14296" spans="2:2" ht="54.95" customHeight="1" x14ac:dyDescent="0.25">
      <c r="B14296" s="79"/>
    </row>
    <row r="14297" spans="2:2" ht="54.95" customHeight="1" x14ac:dyDescent="0.25">
      <c r="B14297" s="79"/>
    </row>
    <row r="14298" spans="2:2" ht="54.95" customHeight="1" x14ac:dyDescent="0.25">
      <c r="B14298" s="79"/>
    </row>
    <row r="14299" spans="2:2" ht="54.95" customHeight="1" x14ac:dyDescent="0.25">
      <c r="B14299" s="79"/>
    </row>
    <row r="14300" spans="2:2" ht="54.95" customHeight="1" x14ac:dyDescent="0.25">
      <c r="B14300" s="79"/>
    </row>
    <row r="14301" spans="2:2" ht="54.95" customHeight="1" x14ac:dyDescent="0.25">
      <c r="B14301" s="79"/>
    </row>
    <row r="14302" spans="2:2" ht="54.95" customHeight="1" x14ac:dyDescent="0.25">
      <c r="B14302" s="79"/>
    </row>
    <row r="14303" spans="2:2" ht="54.95" customHeight="1" x14ac:dyDescent="0.25">
      <c r="B14303" s="79"/>
    </row>
    <row r="14304" spans="2:2" ht="54.95" customHeight="1" x14ac:dyDescent="0.25">
      <c r="B14304" s="79"/>
    </row>
    <row r="14305" spans="2:2" ht="54.95" customHeight="1" x14ac:dyDescent="0.25">
      <c r="B14305" s="79"/>
    </row>
    <row r="14306" spans="2:2" ht="54.95" customHeight="1" x14ac:dyDescent="0.25">
      <c r="B14306" s="79"/>
    </row>
    <row r="14307" spans="2:2" ht="54.95" customHeight="1" x14ac:dyDescent="0.25">
      <c r="B14307" s="79"/>
    </row>
    <row r="14308" spans="2:2" ht="54.95" customHeight="1" x14ac:dyDescent="0.25">
      <c r="B14308" s="79"/>
    </row>
    <row r="14309" spans="2:2" ht="54.95" customHeight="1" x14ac:dyDescent="0.25">
      <c r="B14309" s="79"/>
    </row>
    <row r="14310" spans="2:2" ht="54.95" customHeight="1" x14ac:dyDescent="0.25">
      <c r="B14310" s="79"/>
    </row>
    <row r="14311" spans="2:2" ht="54.95" customHeight="1" x14ac:dyDescent="0.25">
      <c r="B14311" s="79"/>
    </row>
    <row r="14312" spans="2:2" ht="54.95" customHeight="1" x14ac:dyDescent="0.25">
      <c r="B14312" s="79"/>
    </row>
    <row r="14313" spans="2:2" ht="54.95" customHeight="1" x14ac:dyDescent="0.25">
      <c r="B14313" s="79"/>
    </row>
    <row r="14314" spans="2:2" ht="54.95" customHeight="1" x14ac:dyDescent="0.25">
      <c r="B14314" s="79"/>
    </row>
    <row r="14315" spans="2:2" ht="54.95" customHeight="1" x14ac:dyDescent="0.25">
      <c r="B14315" s="79"/>
    </row>
    <row r="14316" spans="2:2" ht="54.95" customHeight="1" x14ac:dyDescent="0.25">
      <c r="B14316" s="79"/>
    </row>
    <row r="14317" spans="2:2" ht="54.95" customHeight="1" x14ac:dyDescent="0.25">
      <c r="B14317" s="79"/>
    </row>
    <row r="14318" spans="2:2" ht="54.95" customHeight="1" x14ac:dyDescent="0.25">
      <c r="B14318" s="79"/>
    </row>
    <row r="14319" spans="2:2" ht="54.95" customHeight="1" x14ac:dyDescent="0.25">
      <c r="B14319" s="79"/>
    </row>
    <row r="14320" spans="2:2" ht="54.95" customHeight="1" x14ac:dyDescent="0.25">
      <c r="B14320" s="79"/>
    </row>
    <row r="14321" spans="2:2" ht="54.95" customHeight="1" x14ac:dyDescent="0.25">
      <c r="B14321" s="79"/>
    </row>
    <row r="14322" spans="2:2" ht="54.95" customHeight="1" x14ac:dyDescent="0.25">
      <c r="B14322" s="79"/>
    </row>
    <row r="14323" spans="2:2" ht="54.95" customHeight="1" x14ac:dyDescent="0.25">
      <c r="B14323" s="79"/>
    </row>
    <row r="14324" spans="2:2" ht="54.95" customHeight="1" x14ac:dyDescent="0.25">
      <c r="B14324" s="79"/>
    </row>
    <row r="14325" spans="2:2" ht="54.95" customHeight="1" x14ac:dyDescent="0.25">
      <c r="B14325" s="79"/>
    </row>
    <row r="14326" spans="2:2" ht="54.95" customHeight="1" x14ac:dyDescent="0.25">
      <c r="B14326" s="79"/>
    </row>
    <row r="14327" spans="2:2" ht="54.95" customHeight="1" x14ac:dyDescent="0.25">
      <c r="B14327" s="79"/>
    </row>
    <row r="14328" spans="2:2" ht="54.95" customHeight="1" x14ac:dyDescent="0.25">
      <c r="B14328" s="79"/>
    </row>
    <row r="14329" spans="2:2" ht="54.95" customHeight="1" x14ac:dyDescent="0.25">
      <c r="B14329" s="79"/>
    </row>
    <row r="14330" spans="2:2" ht="54.95" customHeight="1" x14ac:dyDescent="0.25">
      <c r="B14330" s="79"/>
    </row>
    <row r="14331" spans="2:2" ht="54.95" customHeight="1" x14ac:dyDescent="0.25">
      <c r="B14331" s="79"/>
    </row>
    <row r="14332" spans="2:2" ht="54.95" customHeight="1" x14ac:dyDescent="0.25">
      <c r="B14332" s="79"/>
    </row>
    <row r="14333" spans="2:2" ht="54.95" customHeight="1" x14ac:dyDescent="0.25">
      <c r="B14333" s="79"/>
    </row>
    <row r="14334" spans="2:2" ht="54.95" customHeight="1" x14ac:dyDescent="0.25">
      <c r="B14334" s="79"/>
    </row>
    <row r="14335" spans="2:2" ht="54.95" customHeight="1" x14ac:dyDescent="0.25">
      <c r="B14335" s="79"/>
    </row>
    <row r="14336" spans="2:2" ht="54.95" customHeight="1" x14ac:dyDescent="0.25">
      <c r="B14336" s="79"/>
    </row>
    <row r="14337" spans="2:2" ht="54.95" customHeight="1" x14ac:dyDescent="0.25">
      <c r="B14337" s="79"/>
    </row>
    <row r="14338" spans="2:2" ht="54.95" customHeight="1" x14ac:dyDescent="0.25">
      <c r="B14338" s="79"/>
    </row>
    <row r="14339" spans="2:2" ht="54.95" customHeight="1" x14ac:dyDescent="0.25">
      <c r="B14339" s="79"/>
    </row>
    <row r="14340" spans="2:2" ht="54.95" customHeight="1" x14ac:dyDescent="0.25">
      <c r="B14340" s="79"/>
    </row>
    <row r="14341" spans="2:2" ht="54.95" customHeight="1" x14ac:dyDescent="0.25">
      <c r="B14341" s="79"/>
    </row>
    <row r="14342" spans="2:2" ht="54.95" customHeight="1" x14ac:dyDescent="0.25">
      <c r="B14342" s="79"/>
    </row>
    <row r="14343" spans="2:2" ht="54.95" customHeight="1" x14ac:dyDescent="0.25">
      <c r="B14343" s="79"/>
    </row>
    <row r="14344" spans="2:2" ht="54.95" customHeight="1" x14ac:dyDescent="0.25">
      <c r="B14344" s="79"/>
    </row>
    <row r="14345" spans="2:2" ht="54.95" customHeight="1" x14ac:dyDescent="0.25">
      <c r="B14345" s="79"/>
    </row>
    <row r="14346" spans="2:2" ht="54.95" customHeight="1" x14ac:dyDescent="0.25">
      <c r="B14346" s="79"/>
    </row>
    <row r="14347" spans="2:2" ht="54.95" customHeight="1" x14ac:dyDescent="0.25">
      <c r="B14347" s="79"/>
    </row>
    <row r="14348" spans="2:2" ht="54.95" customHeight="1" x14ac:dyDescent="0.25">
      <c r="B14348" s="79"/>
    </row>
    <row r="14349" spans="2:2" ht="54.95" customHeight="1" x14ac:dyDescent="0.25">
      <c r="B14349" s="79"/>
    </row>
    <row r="14350" spans="2:2" ht="54.95" customHeight="1" x14ac:dyDescent="0.25">
      <c r="B14350" s="79"/>
    </row>
    <row r="14351" spans="2:2" ht="54.95" customHeight="1" x14ac:dyDescent="0.25">
      <c r="B14351" s="79"/>
    </row>
    <row r="14352" spans="2:2" ht="54.95" customHeight="1" x14ac:dyDescent="0.25">
      <c r="B14352" s="79"/>
    </row>
    <row r="14353" spans="2:2" ht="54.95" customHeight="1" x14ac:dyDescent="0.25">
      <c r="B14353" s="79"/>
    </row>
    <row r="14354" spans="2:2" ht="54.95" customHeight="1" x14ac:dyDescent="0.25">
      <c r="B14354" s="79"/>
    </row>
    <row r="14355" spans="2:2" ht="54.95" customHeight="1" x14ac:dyDescent="0.25">
      <c r="B14355" s="79"/>
    </row>
    <row r="14356" spans="2:2" ht="54.95" customHeight="1" x14ac:dyDescent="0.25">
      <c r="B14356" s="79"/>
    </row>
    <row r="14357" spans="2:2" ht="54.95" customHeight="1" x14ac:dyDescent="0.25">
      <c r="B14357" s="79"/>
    </row>
    <row r="14358" spans="2:2" ht="54.95" customHeight="1" x14ac:dyDescent="0.25">
      <c r="B14358" s="79"/>
    </row>
    <row r="14359" spans="2:2" ht="54.95" customHeight="1" x14ac:dyDescent="0.25">
      <c r="B14359" s="79"/>
    </row>
    <row r="14360" spans="2:2" ht="54.95" customHeight="1" x14ac:dyDescent="0.25">
      <c r="B14360" s="79"/>
    </row>
    <row r="14361" spans="2:2" ht="54.95" customHeight="1" x14ac:dyDescent="0.25">
      <c r="B14361" s="79"/>
    </row>
    <row r="14362" spans="2:2" ht="54.95" customHeight="1" x14ac:dyDescent="0.25">
      <c r="B14362" s="79"/>
    </row>
    <row r="14363" spans="2:2" ht="54.95" customHeight="1" x14ac:dyDescent="0.25">
      <c r="B14363" s="79"/>
    </row>
    <row r="14364" spans="2:2" ht="54.95" customHeight="1" x14ac:dyDescent="0.25">
      <c r="B14364" s="79"/>
    </row>
    <row r="14365" spans="2:2" ht="54.95" customHeight="1" x14ac:dyDescent="0.25">
      <c r="B14365" s="79"/>
    </row>
    <row r="14366" spans="2:2" ht="54.95" customHeight="1" x14ac:dyDescent="0.25">
      <c r="B14366" s="79"/>
    </row>
    <row r="14367" spans="2:2" ht="54.95" customHeight="1" x14ac:dyDescent="0.25">
      <c r="B14367" s="79"/>
    </row>
    <row r="14368" spans="2:2" ht="54.95" customHeight="1" x14ac:dyDescent="0.25">
      <c r="B14368" s="79"/>
    </row>
    <row r="14369" spans="2:2" ht="54.95" customHeight="1" x14ac:dyDescent="0.25">
      <c r="B14369" s="79"/>
    </row>
    <row r="14370" spans="2:2" ht="54.95" customHeight="1" x14ac:dyDescent="0.25">
      <c r="B14370" s="79"/>
    </row>
    <row r="14371" spans="2:2" ht="54.95" customHeight="1" x14ac:dyDescent="0.25">
      <c r="B14371" s="79"/>
    </row>
    <row r="14372" spans="2:2" ht="54.95" customHeight="1" x14ac:dyDescent="0.25">
      <c r="B14372" s="79"/>
    </row>
    <row r="14373" spans="2:2" ht="54.95" customHeight="1" x14ac:dyDescent="0.25">
      <c r="B14373" s="79"/>
    </row>
    <row r="14374" spans="2:2" ht="54.95" customHeight="1" x14ac:dyDescent="0.25">
      <c r="B14374" s="79"/>
    </row>
    <row r="14375" spans="2:2" ht="54.95" customHeight="1" x14ac:dyDescent="0.25">
      <c r="B14375" s="79"/>
    </row>
    <row r="14376" spans="2:2" ht="54.95" customHeight="1" x14ac:dyDescent="0.25">
      <c r="B14376" s="79"/>
    </row>
    <row r="14377" spans="2:2" ht="54.95" customHeight="1" x14ac:dyDescent="0.25">
      <c r="B14377" s="79"/>
    </row>
    <row r="14378" spans="2:2" ht="54.95" customHeight="1" x14ac:dyDescent="0.25">
      <c r="B14378" s="79"/>
    </row>
    <row r="14379" spans="2:2" ht="54.95" customHeight="1" x14ac:dyDescent="0.25">
      <c r="B14379" s="79"/>
    </row>
    <row r="14380" spans="2:2" ht="54.95" customHeight="1" x14ac:dyDescent="0.25">
      <c r="B14380" s="79"/>
    </row>
    <row r="14381" spans="2:2" ht="54.95" customHeight="1" x14ac:dyDescent="0.25">
      <c r="B14381" s="79"/>
    </row>
    <row r="14382" spans="2:2" ht="54.95" customHeight="1" x14ac:dyDescent="0.25">
      <c r="B14382" s="79"/>
    </row>
    <row r="14383" spans="2:2" ht="54.95" customHeight="1" x14ac:dyDescent="0.25">
      <c r="B14383" s="79"/>
    </row>
    <row r="14384" spans="2:2" ht="54.95" customHeight="1" x14ac:dyDescent="0.25">
      <c r="B14384" s="79"/>
    </row>
    <row r="14385" spans="2:2" ht="54.95" customHeight="1" x14ac:dyDescent="0.25">
      <c r="B14385" s="79"/>
    </row>
    <row r="14386" spans="2:2" ht="54.95" customHeight="1" x14ac:dyDescent="0.25">
      <c r="B14386" s="79"/>
    </row>
    <row r="14387" spans="2:2" ht="54.95" customHeight="1" x14ac:dyDescent="0.25">
      <c r="B14387" s="79"/>
    </row>
    <row r="14388" spans="2:2" ht="54.95" customHeight="1" x14ac:dyDescent="0.25">
      <c r="B14388" s="79"/>
    </row>
    <row r="14389" spans="2:2" ht="54.95" customHeight="1" x14ac:dyDescent="0.25">
      <c r="B14389" s="79"/>
    </row>
    <row r="14390" spans="2:2" ht="54.95" customHeight="1" x14ac:dyDescent="0.25">
      <c r="B14390" s="79"/>
    </row>
    <row r="14391" spans="2:2" ht="54.95" customHeight="1" x14ac:dyDescent="0.25">
      <c r="B14391" s="79"/>
    </row>
    <row r="14392" spans="2:2" ht="54.95" customHeight="1" x14ac:dyDescent="0.25">
      <c r="B14392" s="79"/>
    </row>
    <row r="14393" spans="2:2" ht="54.95" customHeight="1" x14ac:dyDescent="0.25">
      <c r="B14393" s="79"/>
    </row>
    <row r="14394" spans="2:2" ht="54.95" customHeight="1" x14ac:dyDescent="0.25">
      <c r="B14394" s="79"/>
    </row>
    <row r="14395" spans="2:2" ht="54.95" customHeight="1" x14ac:dyDescent="0.25">
      <c r="B14395" s="79"/>
    </row>
    <row r="14396" spans="2:2" ht="54.95" customHeight="1" x14ac:dyDescent="0.25">
      <c r="B14396" s="79"/>
    </row>
    <row r="14397" spans="2:2" ht="54.95" customHeight="1" x14ac:dyDescent="0.25">
      <c r="B14397" s="79"/>
    </row>
    <row r="14398" spans="2:2" ht="54.95" customHeight="1" x14ac:dyDescent="0.25">
      <c r="B14398" s="79"/>
    </row>
    <row r="14399" spans="2:2" ht="54.95" customHeight="1" x14ac:dyDescent="0.25">
      <c r="B14399" s="79"/>
    </row>
    <row r="14400" spans="2:2" ht="54.95" customHeight="1" x14ac:dyDescent="0.25">
      <c r="B14400" s="79"/>
    </row>
    <row r="14401" spans="2:2" ht="54.95" customHeight="1" x14ac:dyDescent="0.25">
      <c r="B14401" s="79"/>
    </row>
    <row r="14402" spans="2:2" ht="54.95" customHeight="1" x14ac:dyDescent="0.25">
      <c r="B14402" s="79"/>
    </row>
    <row r="14403" spans="2:2" ht="54.95" customHeight="1" x14ac:dyDescent="0.25">
      <c r="B14403" s="79"/>
    </row>
    <row r="14404" spans="2:2" ht="54.95" customHeight="1" x14ac:dyDescent="0.25">
      <c r="B14404" s="79"/>
    </row>
    <row r="14405" spans="2:2" ht="54.95" customHeight="1" x14ac:dyDescent="0.25">
      <c r="B14405" s="79"/>
    </row>
    <row r="14406" spans="2:2" ht="54.95" customHeight="1" x14ac:dyDescent="0.25">
      <c r="B14406" s="79"/>
    </row>
    <row r="14407" spans="2:2" ht="54.95" customHeight="1" x14ac:dyDescent="0.25">
      <c r="B14407" s="79"/>
    </row>
    <row r="14408" spans="2:2" ht="54.95" customHeight="1" x14ac:dyDescent="0.25">
      <c r="B14408" s="79"/>
    </row>
    <row r="14409" spans="2:2" ht="54.95" customHeight="1" x14ac:dyDescent="0.25">
      <c r="B14409" s="79"/>
    </row>
    <row r="14410" spans="2:2" ht="54.95" customHeight="1" x14ac:dyDescent="0.25">
      <c r="B14410" s="79"/>
    </row>
    <row r="14411" spans="2:2" ht="54.95" customHeight="1" x14ac:dyDescent="0.25">
      <c r="B14411" s="79"/>
    </row>
    <row r="14412" spans="2:2" ht="54.95" customHeight="1" x14ac:dyDescent="0.25">
      <c r="B14412" s="79"/>
    </row>
    <row r="14413" spans="2:2" ht="54.95" customHeight="1" x14ac:dyDescent="0.25">
      <c r="B14413" s="79"/>
    </row>
    <row r="14414" spans="2:2" ht="54.95" customHeight="1" x14ac:dyDescent="0.25">
      <c r="B14414" s="79"/>
    </row>
    <row r="14415" spans="2:2" ht="54.95" customHeight="1" x14ac:dyDescent="0.25">
      <c r="B14415" s="79"/>
    </row>
    <row r="14416" spans="2:2" ht="54.95" customHeight="1" x14ac:dyDescent="0.25">
      <c r="B14416" s="79"/>
    </row>
    <row r="14417" spans="2:2" ht="54.95" customHeight="1" x14ac:dyDescent="0.25">
      <c r="B14417" s="79"/>
    </row>
    <row r="14418" spans="2:2" ht="54.95" customHeight="1" x14ac:dyDescent="0.25">
      <c r="B14418" s="79"/>
    </row>
    <row r="14419" spans="2:2" ht="54.95" customHeight="1" x14ac:dyDescent="0.25">
      <c r="B14419" s="79"/>
    </row>
    <row r="14420" spans="2:2" ht="54.95" customHeight="1" x14ac:dyDescent="0.25">
      <c r="B14420" s="79"/>
    </row>
    <row r="14421" spans="2:2" ht="54.95" customHeight="1" x14ac:dyDescent="0.25">
      <c r="B14421" s="79"/>
    </row>
    <row r="14422" spans="2:2" ht="54.95" customHeight="1" x14ac:dyDescent="0.25">
      <c r="B14422" s="79"/>
    </row>
    <row r="14423" spans="2:2" ht="54.95" customHeight="1" x14ac:dyDescent="0.25">
      <c r="B14423" s="79"/>
    </row>
    <row r="14424" spans="2:2" ht="54.95" customHeight="1" x14ac:dyDescent="0.25">
      <c r="B14424" s="79"/>
    </row>
    <row r="14425" spans="2:2" ht="54.95" customHeight="1" x14ac:dyDescent="0.25">
      <c r="B14425" s="79"/>
    </row>
    <row r="14426" spans="2:2" ht="54.95" customHeight="1" x14ac:dyDescent="0.25">
      <c r="B14426" s="79"/>
    </row>
    <row r="14427" spans="2:2" ht="54.95" customHeight="1" x14ac:dyDescent="0.25">
      <c r="B14427" s="79"/>
    </row>
    <row r="14428" spans="2:2" ht="54.95" customHeight="1" x14ac:dyDescent="0.25">
      <c r="B14428" s="79"/>
    </row>
    <row r="14429" spans="2:2" ht="54.95" customHeight="1" x14ac:dyDescent="0.25">
      <c r="B14429" s="79"/>
    </row>
    <row r="14430" spans="2:2" ht="54.95" customHeight="1" x14ac:dyDescent="0.25">
      <c r="B14430" s="79"/>
    </row>
    <row r="14431" spans="2:2" ht="54.95" customHeight="1" x14ac:dyDescent="0.25">
      <c r="B14431" s="79"/>
    </row>
    <row r="14432" spans="2:2" ht="54.95" customHeight="1" x14ac:dyDescent="0.25">
      <c r="B14432" s="79"/>
    </row>
    <row r="14433" spans="2:2" ht="54.95" customHeight="1" x14ac:dyDescent="0.25">
      <c r="B14433" s="79"/>
    </row>
    <row r="14434" spans="2:2" ht="54.95" customHeight="1" x14ac:dyDescent="0.25">
      <c r="B14434" s="79"/>
    </row>
    <row r="14435" spans="2:2" ht="54.95" customHeight="1" x14ac:dyDescent="0.25">
      <c r="B14435" s="79"/>
    </row>
    <row r="14436" spans="2:2" ht="54.95" customHeight="1" x14ac:dyDescent="0.25">
      <c r="B14436" s="79"/>
    </row>
    <row r="14437" spans="2:2" ht="54.95" customHeight="1" x14ac:dyDescent="0.25">
      <c r="B14437" s="79"/>
    </row>
    <row r="14438" spans="2:2" ht="54.95" customHeight="1" x14ac:dyDescent="0.25">
      <c r="B14438" s="79"/>
    </row>
    <row r="14439" spans="2:2" ht="54.95" customHeight="1" x14ac:dyDescent="0.25">
      <c r="B14439" s="79"/>
    </row>
    <row r="14440" spans="2:2" ht="54.95" customHeight="1" x14ac:dyDescent="0.25">
      <c r="B14440" s="79"/>
    </row>
    <row r="14441" spans="2:2" ht="54.95" customHeight="1" x14ac:dyDescent="0.25">
      <c r="B14441" s="79"/>
    </row>
    <row r="14442" spans="2:2" ht="54.95" customHeight="1" x14ac:dyDescent="0.25">
      <c r="B14442" s="79"/>
    </row>
    <row r="14443" spans="2:2" ht="54.95" customHeight="1" x14ac:dyDescent="0.25">
      <c r="B14443" s="79"/>
    </row>
    <row r="14444" spans="2:2" ht="54.95" customHeight="1" x14ac:dyDescent="0.25">
      <c r="B14444" s="79"/>
    </row>
    <row r="14445" spans="2:2" ht="54.95" customHeight="1" x14ac:dyDescent="0.25">
      <c r="B14445" s="79"/>
    </row>
    <row r="14446" spans="2:2" ht="54.95" customHeight="1" x14ac:dyDescent="0.25">
      <c r="B14446" s="79"/>
    </row>
    <row r="14447" spans="2:2" ht="54.95" customHeight="1" x14ac:dyDescent="0.25">
      <c r="B14447" s="79"/>
    </row>
    <row r="14448" spans="2:2" ht="54.95" customHeight="1" x14ac:dyDescent="0.25">
      <c r="B14448" s="79"/>
    </row>
    <row r="14449" spans="2:2" ht="54.95" customHeight="1" x14ac:dyDescent="0.25">
      <c r="B14449" s="79"/>
    </row>
    <row r="14450" spans="2:2" ht="54.95" customHeight="1" x14ac:dyDescent="0.25">
      <c r="B14450" s="79"/>
    </row>
    <row r="14451" spans="2:2" ht="54.95" customHeight="1" x14ac:dyDescent="0.25">
      <c r="B14451" s="79"/>
    </row>
    <row r="14452" spans="2:2" ht="54.95" customHeight="1" x14ac:dyDescent="0.25">
      <c r="B14452" s="79"/>
    </row>
    <row r="14453" spans="2:2" ht="54.95" customHeight="1" x14ac:dyDescent="0.25">
      <c r="B14453" s="79"/>
    </row>
    <row r="14454" spans="2:2" ht="54.95" customHeight="1" x14ac:dyDescent="0.25">
      <c r="B14454" s="79"/>
    </row>
    <row r="14455" spans="2:2" ht="54.95" customHeight="1" x14ac:dyDescent="0.25">
      <c r="B14455" s="79"/>
    </row>
    <row r="14456" spans="2:2" ht="54.95" customHeight="1" x14ac:dyDescent="0.25">
      <c r="B14456" s="79"/>
    </row>
    <row r="14457" spans="2:2" ht="54.95" customHeight="1" x14ac:dyDescent="0.25">
      <c r="B14457" s="79"/>
    </row>
    <row r="14458" spans="2:2" ht="54.95" customHeight="1" x14ac:dyDescent="0.25">
      <c r="B14458" s="79"/>
    </row>
    <row r="14459" spans="2:2" ht="54.95" customHeight="1" x14ac:dyDescent="0.25">
      <c r="B14459" s="79"/>
    </row>
    <row r="14460" spans="2:2" ht="54.95" customHeight="1" x14ac:dyDescent="0.25">
      <c r="B14460" s="79"/>
    </row>
    <row r="14461" spans="2:2" ht="54.95" customHeight="1" x14ac:dyDescent="0.25">
      <c r="B14461" s="79"/>
    </row>
    <row r="14462" spans="2:2" ht="54.95" customHeight="1" x14ac:dyDescent="0.25">
      <c r="B14462" s="79"/>
    </row>
    <row r="14463" spans="2:2" ht="54.95" customHeight="1" x14ac:dyDescent="0.25">
      <c r="B14463" s="79"/>
    </row>
    <row r="14464" spans="2:2" ht="54.95" customHeight="1" x14ac:dyDescent="0.25">
      <c r="B14464" s="79"/>
    </row>
    <row r="14465" spans="2:2" ht="54.95" customHeight="1" x14ac:dyDescent="0.25">
      <c r="B14465" s="79"/>
    </row>
    <row r="14466" spans="2:2" ht="54.95" customHeight="1" x14ac:dyDescent="0.25">
      <c r="B14466" s="79"/>
    </row>
    <row r="14467" spans="2:2" ht="54.95" customHeight="1" x14ac:dyDescent="0.25">
      <c r="B14467" s="79"/>
    </row>
    <row r="14468" spans="2:2" ht="54.95" customHeight="1" x14ac:dyDescent="0.25">
      <c r="B14468" s="79"/>
    </row>
    <row r="14469" spans="2:2" ht="54.95" customHeight="1" x14ac:dyDescent="0.25">
      <c r="B14469" s="79"/>
    </row>
    <row r="14470" spans="2:2" ht="54.95" customHeight="1" x14ac:dyDescent="0.25">
      <c r="B14470" s="79"/>
    </row>
    <row r="14471" spans="2:2" ht="54.95" customHeight="1" x14ac:dyDescent="0.25">
      <c r="B14471" s="79"/>
    </row>
    <row r="14472" spans="2:2" ht="54.95" customHeight="1" x14ac:dyDescent="0.25">
      <c r="B14472" s="79"/>
    </row>
    <row r="14473" spans="2:2" ht="54.95" customHeight="1" x14ac:dyDescent="0.25">
      <c r="B14473" s="79"/>
    </row>
    <row r="14474" spans="2:2" ht="54.95" customHeight="1" x14ac:dyDescent="0.25">
      <c r="B14474" s="79"/>
    </row>
    <row r="14475" spans="2:2" ht="54.95" customHeight="1" x14ac:dyDescent="0.25">
      <c r="B14475" s="79"/>
    </row>
    <row r="14476" spans="2:2" ht="54.95" customHeight="1" x14ac:dyDescent="0.25">
      <c r="B14476" s="79"/>
    </row>
    <row r="14477" spans="2:2" ht="54.95" customHeight="1" x14ac:dyDescent="0.25">
      <c r="B14477" s="79"/>
    </row>
    <row r="14478" spans="2:2" ht="54.95" customHeight="1" x14ac:dyDescent="0.25">
      <c r="B14478" s="79"/>
    </row>
    <row r="14479" spans="2:2" ht="54.95" customHeight="1" x14ac:dyDescent="0.25">
      <c r="B14479" s="79"/>
    </row>
    <row r="14480" spans="2:2" ht="54.95" customHeight="1" x14ac:dyDescent="0.25">
      <c r="B14480" s="79"/>
    </row>
    <row r="14481" spans="2:2" ht="54.95" customHeight="1" x14ac:dyDescent="0.25">
      <c r="B14481" s="79"/>
    </row>
    <row r="14482" spans="2:2" ht="54.95" customHeight="1" x14ac:dyDescent="0.25">
      <c r="B14482" s="79"/>
    </row>
    <row r="14483" spans="2:2" ht="54.95" customHeight="1" x14ac:dyDescent="0.25">
      <c r="B14483" s="79"/>
    </row>
    <row r="14484" spans="2:2" ht="54.95" customHeight="1" x14ac:dyDescent="0.25">
      <c r="B14484" s="79"/>
    </row>
    <row r="14485" spans="2:2" ht="54.95" customHeight="1" x14ac:dyDescent="0.25">
      <c r="B14485" s="79"/>
    </row>
    <row r="14486" spans="2:2" ht="54.95" customHeight="1" x14ac:dyDescent="0.25">
      <c r="B14486" s="79"/>
    </row>
    <row r="14487" spans="2:2" ht="54.95" customHeight="1" x14ac:dyDescent="0.25">
      <c r="B14487" s="79"/>
    </row>
    <row r="14488" spans="2:2" ht="54.95" customHeight="1" x14ac:dyDescent="0.25">
      <c r="B14488" s="79"/>
    </row>
    <row r="14489" spans="2:2" ht="54.95" customHeight="1" x14ac:dyDescent="0.25">
      <c r="B14489" s="79"/>
    </row>
    <row r="14490" spans="2:2" ht="54.95" customHeight="1" x14ac:dyDescent="0.25">
      <c r="B14490" s="79"/>
    </row>
    <row r="14491" spans="2:2" ht="54.95" customHeight="1" x14ac:dyDescent="0.25">
      <c r="B14491" s="79"/>
    </row>
    <row r="14492" spans="2:2" ht="54.95" customHeight="1" x14ac:dyDescent="0.25">
      <c r="B14492" s="79"/>
    </row>
    <row r="14493" spans="2:2" ht="54.95" customHeight="1" x14ac:dyDescent="0.25">
      <c r="B14493" s="79"/>
    </row>
    <row r="14494" spans="2:2" ht="54.95" customHeight="1" x14ac:dyDescent="0.25">
      <c r="B14494" s="79"/>
    </row>
    <row r="14495" spans="2:2" ht="54.95" customHeight="1" x14ac:dyDescent="0.25">
      <c r="B14495" s="79"/>
    </row>
    <row r="14496" spans="2:2" ht="54.95" customHeight="1" x14ac:dyDescent="0.25">
      <c r="B14496" s="79"/>
    </row>
    <row r="14497" spans="2:2" ht="54.95" customHeight="1" x14ac:dyDescent="0.25">
      <c r="B14497" s="79"/>
    </row>
    <row r="14498" spans="2:2" ht="54.95" customHeight="1" x14ac:dyDescent="0.25">
      <c r="B14498" s="79"/>
    </row>
    <row r="14499" spans="2:2" ht="54.95" customHeight="1" x14ac:dyDescent="0.25">
      <c r="B14499" s="79"/>
    </row>
    <row r="14500" spans="2:2" ht="54.95" customHeight="1" x14ac:dyDescent="0.25">
      <c r="B14500" s="79"/>
    </row>
    <row r="14501" spans="2:2" ht="54.95" customHeight="1" x14ac:dyDescent="0.25">
      <c r="B14501" s="79"/>
    </row>
    <row r="14502" spans="2:2" ht="54.95" customHeight="1" x14ac:dyDescent="0.25">
      <c r="B14502" s="79"/>
    </row>
    <row r="14503" spans="2:2" ht="54.95" customHeight="1" x14ac:dyDescent="0.25">
      <c r="B14503" s="79"/>
    </row>
    <row r="14504" spans="2:2" ht="54.95" customHeight="1" x14ac:dyDescent="0.25">
      <c r="B14504" s="79"/>
    </row>
    <row r="14505" spans="2:2" ht="54.95" customHeight="1" x14ac:dyDescent="0.25">
      <c r="B14505" s="79"/>
    </row>
    <row r="14506" spans="2:2" ht="54.95" customHeight="1" x14ac:dyDescent="0.25">
      <c r="B14506" s="79"/>
    </row>
    <row r="14507" spans="2:2" ht="54.95" customHeight="1" x14ac:dyDescent="0.25">
      <c r="B14507" s="79"/>
    </row>
    <row r="14508" spans="2:2" ht="54.95" customHeight="1" x14ac:dyDescent="0.25">
      <c r="B14508" s="79"/>
    </row>
    <row r="14509" spans="2:2" ht="54.95" customHeight="1" x14ac:dyDescent="0.25">
      <c r="B14509" s="79"/>
    </row>
    <row r="14510" spans="2:2" ht="54.95" customHeight="1" x14ac:dyDescent="0.25">
      <c r="B14510" s="79"/>
    </row>
    <row r="14511" spans="2:2" ht="54.95" customHeight="1" x14ac:dyDescent="0.25">
      <c r="B14511" s="79"/>
    </row>
    <row r="14512" spans="2:2" ht="54.95" customHeight="1" x14ac:dyDescent="0.25">
      <c r="B14512" s="79"/>
    </row>
    <row r="14513" spans="2:2" ht="54.95" customHeight="1" x14ac:dyDescent="0.25">
      <c r="B14513" s="79"/>
    </row>
    <row r="14514" spans="2:2" ht="54.95" customHeight="1" x14ac:dyDescent="0.25">
      <c r="B14514" s="79"/>
    </row>
    <row r="14515" spans="2:2" ht="54.95" customHeight="1" x14ac:dyDescent="0.25">
      <c r="B14515" s="79"/>
    </row>
    <row r="14516" spans="2:2" ht="54.95" customHeight="1" x14ac:dyDescent="0.25">
      <c r="B14516" s="79"/>
    </row>
    <row r="14517" spans="2:2" ht="54.95" customHeight="1" x14ac:dyDescent="0.25">
      <c r="B14517" s="79"/>
    </row>
    <row r="14518" spans="2:2" ht="54.95" customHeight="1" x14ac:dyDescent="0.25">
      <c r="B14518" s="79"/>
    </row>
    <row r="14519" spans="2:2" ht="54.95" customHeight="1" x14ac:dyDescent="0.25">
      <c r="B14519" s="79"/>
    </row>
    <row r="14520" spans="2:2" ht="54.95" customHeight="1" x14ac:dyDescent="0.25">
      <c r="B14520" s="79"/>
    </row>
    <row r="14521" spans="2:2" ht="54.95" customHeight="1" x14ac:dyDescent="0.25">
      <c r="B14521" s="79"/>
    </row>
    <row r="14522" spans="2:2" ht="54.95" customHeight="1" x14ac:dyDescent="0.25">
      <c r="B14522" s="79"/>
    </row>
    <row r="14523" spans="2:2" ht="54.95" customHeight="1" x14ac:dyDescent="0.25">
      <c r="B14523" s="79"/>
    </row>
    <row r="14524" spans="2:2" ht="54.95" customHeight="1" x14ac:dyDescent="0.25">
      <c r="B14524" s="79"/>
    </row>
    <row r="14525" spans="2:2" ht="54.95" customHeight="1" x14ac:dyDescent="0.25">
      <c r="B14525" s="79"/>
    </row>
    <row r="14526" spans="2:2" ht="54.95" customHeight="1" x14ac:dyDescent="0.25">
      <c r="B14526" s="79"/>
    </row>
    <row r="14527" spans="2:2" ht="54.95" customHeight="1" x14ac:dyDescent="0.25">
      <c r="B14527" s="79"/>
    </row>
    <row r="14528" spans="2:2" ht="54.95" customHeight="1" x14ac:dyDescent="0.25">
      <c r="B14528" s="79"/>
    </row>
    <row r="14529" spans="2:2" ht="54.95" customHeight="1" x14ac:dyDescent="0.25">
      <c r="B14529" s="79"/>
    </row>
    <row r="14530" spans="2:2" ht="54.95" customHeight="1" x14ac:dyDescent="0.25">
      <c r="B14530" s="79"/>
    </row>
    <row r="14531" spans="2:2" ht="54.95" customHeight="1" x14ac:dyDescent="0.25">
      <c r="B14531" s="79"/>
    </row>
    <row r="14532" spans="2:2" ht="54.95" customHeight="1" x14ac:dyDescent="0.25">
      <c r="B14532" s="79"/>
    </row>
    <row r="14533" spans="2:2" ht="54.95" customHeight="1" x14ac:dyDescent="0.25">
      <c r="B14533" s="79"/>
    </row>
    <row r="14534" spans="2:2" ht="54.95" customHeight="1" x14ac:dyDescent="0.25">
      <c r="B14534" s="79"/>
    </row>
    <row r="14535" spans="2:2" ht="54.95" customHeight="1" x14ac:dyDescent="0.25">
      <c r="B14535" s="79"/>
    </row>
    <row r="14536" spans="2:2" ht="54.95" customHeight="1" x14ac:dyDescent="0.25">
      <c r="B14536" s="79"/>
    </row>
    <row r="14537" spans="2:2" ht="54.95" customHeight="1" x14ac:dyDescent="0.25">
      <c r="B14537" s="79"/>
    </row>
    <row r="14538" spans="2:2" ht="54.95" customHeight="1" x14ac:dyDescent="0.25">
      <c r="B14538" s="79"/>
    </row>
    <row r="14539" spans="2:2" ht="54.95" customHeight="1" x14ac:dyDescent="0.25">
      <c r="B14539" s="79"/>
    </row>
    <row r="14540" spans="2:2" ht="54.95" customHeight="1" x14ac:dyDescent="0.25">
      <c r="B14540" s="79"/>
    </row>
    <row r="14541" spans="2:2" ht="54.95" customHeight="1" x14ac:dyDescent="0.25">
      <c r="B14541" s="79"/>
    </row>
    <row r="14542" spans="2:2" ht="54.95" customHeight="1" x14ac:dyDescent="0.25">
      <c r="B14542" s="79"/>
    </row>
    <row r="14543" spans="2:2" ht="54.95" customHeight="1" x14ac:dyDescent="0.25">
      <c r="B14543" s="79"/>
    </row>
    <row r="14544" spans="2:2" ht="54.95" customHeight="1" x14ac:dyDescent="0.25">
      <c r="B14544" s="79"/>
    </row>
    <row r="14545" spans="2:2" ht="54.95" customHeight="1" x14ac:dyDescent="0.25">
      <c r="B14545" s="79"/>
    </row>
    <row r="14546" spans="2:2" ht="54.95" customHeight="1" x14ac:dyDescent="0.25">
      <c r="B14546" s="79"/>
    </row>
    <row r="14547" spans="2:2" ht="54.95" customHeight="1" x14ac:dyDescent="0.25">
      <c r="B14547" s="79"/>
    </row>
    <row r="14548" spans="2:2" ht="54.95" customHeight="1" x14ac:dyDescent="0.25">
      <c r="B14548" s="79"/>
    </row>
    <row r="14549" spans="2:2" ht="54.95" customHeight="1" x14ac:dyDescent="0.25">
      <c r="B14549" s="79"/>
    </row>
    <row r="14550" spans="2:2" ht="54.95" customHeight="1" x14ac:dyDescent="0.25">
      <c r="B14550" s="79"/>
    </row>
    <row r="14551" spans="2:2" ht="54.95" customHeight="1" x14ac:dyDescent="0.25">
      <c r="B14551" s="79"/>
    </row>
    <row r="14552" spans="2:2" ht="54.95" customHeight="1" x14ac:dyDescent="0.25">
      <c r="B14552" s="79"/>
    </row>
    <row r="14553" spans="2:2" ht="54.95" customHeight="1" x14ac:dyDescent="0.25">
      <c r="B14553" s="79"/>
    </row>
    <row r="14554" spans="2:2" ht="54.95" customHeight="1" x14ac:dyDescent="0.25">
      <c r="B14554" s="79"/>
    </row>
    <row r="14555" spans="2:2" ht="54.95" customHeight="1" x14ac:dyDescent="0.25">
      <c r="B14555" s="79"/>
    </row>
    <row r="14556" spans="2:2" ht="54.95" customHeight="1" x14ac:dyDescent="0.25">
      <c r="B14556" s="79"/>
    </row>
    <row r="14557" spans="2:2" ht="54.95" customHeight="1" x14ac:dyDescent="0.25">
      <c r="B14557" s="79"/>
    </row>
    <row r="14558" spans="2:2" ht="54.95" customHeight="1" x14ac:dyDescent="0.25">
      <c r="B14558" s="79"/>
    </row>
    <row r="14559" spans="2:2" ht="54.95" customHeight="1" x14ac:dyDescent="0.25">
      <c r="B14559" s="79"/>
    </row>
    <row r="14560" spans="2:2" ht="54.95" customHeight="1" x14ac:dyDescent="0.25">
      <c r="B14560" s="79"/>
    </row>
    <row r="14561" spans="2:2" ht="54.95" customHeight="1" x14ac:dyDescent="0.25">
      <c r="B14561" s="79"/>
    </row>
    <row r="14562" spans="2:2" ht="54.95" customHeight="1" x14ac:dyDescent="0.25">
      <c r="B14562" s="79"/>
    </row>
    <row r="14563" spans="2:2" ht="54.95" customHeight="1" x14ac:dyDescent="0.25">
      <c r="B14563" s="79"/>
    </row>
    <row r="14564" spans="2:2" ht="54.95" customHeight="1" x14ac:dyDescent="0.25">
      <c r="B14564" s="79"/>
    </row>
    <row r="14565" spans="2:2" ht="54.95" customHeight="1" x14ac:dyDescent="0.25">
      <c r="B14565" s="79"/>
    </row>
    <row r="14566" spans="2:2" ht="54.95" customHeight="1" x14ac:dyDescent="0.25">
      <c r="B14566" s="79"/>
    </row>
    <row r="14567" spans="2:2" ht="54.95" customHeight="1" x14ac:dyDescent="0.25">
      <c r="B14567" s="79"/>
    </row>
    <row r="14568" spans="2:2" ht="54.95" customHeight="1" x14ac:dyDescent="0.25">
      <c r="B14568" s="79"/>
    </row>
    <row r="14569" spans="2:2" ht="54.95" customHeight="1" x14ac:dyDescent="0.25">
      <c r="B14569" s="79"/>
    </row>
    <row r="14570" spans="2:2" ht="54.95" customHeight="1" x14ac:dyDescent="0.25">
      <c r="B14570" s="79"/>
    </row>
    <row r="14571" spans="2:2" ht="54.95" customHeight="1" x14ac:dyDescent="0.25">
      <c r="B14571" s="79"/>
    </row>
    <row r="14572" spans="2:2" ht="54.95" customHeight="1" x14ac:dyDescent="0.25">
      <c r="B14572" s="79"/>
    </row>
    <row r="14573" spans="2:2" ht="54.95" customHeight="1" x14ac:dyDescent="0.25">
      <c r="B14573" s="79"/>
    </row>
    <row r="14574" spans="2:2" ht="54.95" customHeight="1" x14ac:dyDescent="0.25">
      <c r="B14574" s="79"/>
    </row>
    <row r="14575" spans="2:2" ht="54.95" customHeight="1" x14ac:dyDescent="0.25">
      <c r="B14575" s="79"/>
    </row>
    <row r="14576" spans="2:2" ht="54.95" customHeight="1" x14ac:dyDescent="0.25">
      <c r="B14576" s="79"/>
    </row>
    <row r="14577" spans="2:2" ht="54.95" customHeight="1" x14ac:dyDescent="0.25">
      <c r="B14577" s="79"/>
    </row>
    <row r="14578" spans="2:2" ht="54.95" customHeight="1" x14ac:dyDescent="0.25">
      <c r="B14578" s="79"/>
    </row>
    <row r="14579" spans="2:2" ht="54.95" customHeight="1" x14ac:dyDescent="0.25">
      <c r="B14579" s="79"/>
    </row>
    <row r="14580" spans="2:2" ht="54.95" customHeight="1" x14ac:dyDescent="0.25">
      <c r="B14580" s="79"/>
    </row>
    <row r="14581" spans="2:2" ht="54.95" customHeight="1" x14ac:dyDescent="0.25">
      <c r="B14581" s="79"/>
    </row>
    <row r="14582" spans="2:2" ht="54.95" customHeight="1" x14ac:dyDescent="0.25">
      <c r="B14582" s="79"/>
    </row>
    <row r="14583" spans="2:2" ht="54.95" customHeight="1" x14ac:dyDescent="0.25">
      <c r="B14583" s="79"/>
    </row>
    <row r="14584" spans="2:2" ht="54.95" customHeight="1" x14ac:dyDescent="0.25">
      <c r="B14584" s="79"/>
    </row>
    <row r="14585" spans="2:2" ht="54.95" customHeight="1" x14ac:dyDescent="0.25">
      <c r="B14585" s="79"/>
    </row>
    <row r="14586" spans="2:2" ht="54.95" customHeight="1" x14ac:dyDescent="0.25">
      <c r="B14586" s="79"/>
    </row>
    <row r="14587" spans="2:2" ht="54.95" customHeight="1" x14ac:dyDescent="0.25">
      <c r="B14587" s="79"/>
    </row>
    <row r="14588" spans="2:2" ht="54.95" customHeight="1" x14ac:dyDescent="0.25">
      <c r="B14588" s="79"/>
    </row>
    <row r="14589" spans="2:2" ht="54.95" customHeight="1" x14ac:dyDescent="0.25">
      <c r="B14589" s="79"/>
    </row>
    <row r="14590" spans="2:2" ht="54.95" customHeight="1" x14ac:dyDescent="0.25">
      <c r="B14590" s="79"/>
    </row>
    <row r="14591" spans="2:2" ht="54.95" customHeight="1" x14ac:dyDescent="0.25">
      <c r="B14591" s="79"/>
    </row>
    <row r="14592" spans="2:2" ht="54.95" customHeight="1" x14ac:dyDescent="0.25">
      <c r="B14592" s="79"/>
    </row>
    <row r="14593" spans="2:2" ht="54.95" customHeight="1" x14ac:dyDescent="0.25">
      <c r="B14593" s="79"/>
    </row>
    <row r="14594" spans="2:2" ht="54.95" customHeight="1" x14ac:dyDescent="0.25">
      <c r="B14594" s="79"/>
    </row>
    <row r="14595" spans="2:2" ht="54.95" customHeight="1" x14ac:dyDescent="0.25">
      <c r="B14595" s="79"/>
    </row>
    <row r="14596" spans="2:2" ht="54.95" customHeight="1" x14ac:dyDescent="0.25">
      <c r="B14596" s="79"/>
    </row>
    <row r="14597" spans="2:2" ht="54.95" customHeight="1" x14ac:dyDescent="0.25">
      <c r="B14597" s="79"/>
    </row>
    <row r="14598" spans="2:2" ht="54.95" customHeight="1" x14ac:dyDescent="0.25">
      <c r="B14598" s="79"/>
    </row>
    <row r="14599" spans="2:2" ht="54.95" customHeight="1" x14ac:dyDescent="0.25">
      <c r="B14599" s="79"/>
    </row>
    <row r="14600" spans="2:2" ht="54.95" customHeight="1" x14ac:dyDescent="0.25">
      <c r="B14600" s="79"/>
    </row>
    <row r="14601" spans="2:2" ht="54.95" customHeight="1" x14ac:dyDescent="0.25">
      <c r="B14601" s="79"/>
    </row>
    <row r="14602" spans="2:2" ht="54.95" customHeight="1" x14ac:dyDescent="0.25">
      <c r="B14602" s="79"/>
    </row>
    <row r="14603" spans="2:2" ht="54.95" customHeight="1" x14ac:dyDescent="0.25">
      <c r="B14603" s="79"/>
    </row>
    <row r="14604" spans="2:2" ht="54.95" customHeight="1" x14ac:dyDescent="0.25">
      <c r="B14604" s="79"/>
    </row>
    <row r="14605" spans="2:2" ht="54.95" customHeight="1" x14ac:dyDescent="0.25">
      <c r="B14605" s="79"/>
    </row>
    <row r="14606" spans="2:2" ht="54.95" customHeight="1" x14ac:dyDescent="0.25">
      <c r="B14606" s="79"/>
    </row>
    <row r="14607" spans="2:2" ht="54.95" customHeight="1" x14ac:dyDescent="0.25">
      <c r="B14607" s="79"/>
    </row>
    <row r="14608" spans="2:2" ht="54.95" customHeight="1" x14ac:dyDescent="0.25">
      <c r="B14608" s="79"/>
    </row>
    <row r="14609" spans="2:2" ht="54.95" customHeight="1" x14ac:dyDescent="0.25">
      <c r="B14609" s="79"/>
    </row>
    <row r="14610" spans="2:2" ht="54.95" customHeight="1" x14ac:dyDescent="0.25">
      <c r="B14610" s="79"/>
    </row>
    <row r="14611" spans="2:2" ht="54.95" customHeight="1" x14ac:dyDescent="0.25">
      <c r="B14611" s="79"/>
    </row>
    <row r="14612" spans="2:2" ht="54.95" customHeight="1" x14ac:dyDescent="0.25">
      <c r="B14612" s="79"/>
    </row>
    <row r="14613" spans="2:2" ht="54.95" customHeight="1" x14ac:dyDescent="0.25">
      <c r="B14613" s="79"/>
    </row>
    <row r="14614" spans="2:2" ht="54.95" customHeight="1" x14ac:dyDescent="0.25">
      <c r="B14614" s="79"/>
    </row>
    <row r="14615" spans="2:2" ht="54.95" customHeight="1" x14ac:dyDescent="0.25">
      <c r="B14615" s="79"/>
    </row>
    <row r="14616" spans="2:2" ht="54.95" customHeight="1" x14ac:dyDescent="0.25">
      <c r="B14616" s="79"/>
    </row>
    <row r="14617" spans="2:2" ht="54.95" customHeight="1" x14ac:dyDescent="0.25">
      <c r="B14617" s="79"/>
    </row>
    <row r="14618" spans="2:2" ht="54.95" customHeight="1" x14ac:dyDescent="0.25">
      <c r="B14618" s="79"/>
    </row>
    <row r="14619" spans="2:2" ht="54.95" customHeight="1" x14ac:dyDescent="0.25">
      <c r="B14619" s="79"/>
    </row>
    <row r="14620" spans="2:2" ht="54.95" customHeight="1" x14ac:dyDescent="0.25">
      <c r="B14620" s="79"/>
    </row>
    <row r="14621" spans="2:2" ht="54.95" customHeight="1" x14ac:dyDescent="0.25">
      <c r="B14621" s="79"/>
    </row>
    <row r="14622" spans="2:2" ht="54.95" customHeight="1" x14ac:dyDescent="0.25">
      <c r="B14622" s="79"/>
    </row>
    <row r="14623" spans="2:2" ht="54.95" customHeight="1" x14ac:dyDescent="0.25">
      <c r="B14623" s="79"/>
    </row>
    <row r="14624" spans="2:2" ht="54.95" customHeight="1" x14ac:dyDescent="0.25">
      <c r="B14624" s="79"/>
    </row>
    <row r="14625" spans="2:2" ht="54.95" customHeight="1" x14ac:dyDescent="0.25">
      <c r="B14625" s="79"/>
    </row>
    <row r="14626" spans="2:2" ht="54.95" customHeight="1" x14ac:dyDescent="0.25">
      <c r="B14626" s="79"/>
    </row>
    <row r="14627" spans="2:2" ht="54.95" customHeight="1" x14ac:dyDescent="0.25">
      <c r="B14627" s="79"/>
    </row>
    <row r="14628" spans="2:2" ht="54.95" customHeight="1" x14ac:dyDescent="0.25">
      <c r="B14628" s="79"/>
    </row>
    <row r="14629" spans="2:2" ht="54.95" customHeight="1" x14ac:dyDescent="0.25">
      <c r="B14629" s="79"/>
    </row>
    <row r="14630" spans="2:2" ht="54.95" customHeight="1" x14ac:dyDescent="0.25">
      <c r="B14630" s="79"/>
    </row>
    <row r="14631" spans="2:2" ht="54.95" customHeight="1" x14ac:dyDescent="0.25">
      <c r="B14631" s="79"/>
    </row>
    <row r="14632" spans="2:2" ht="54.95" customHeight="1" x14ac:dyDescent="0.25">
      <c r="B14632" s="79"/>
    </row>
    <row r="14633" spans="2:2" ht="54.95" customHeight="1" x14ac:dyDescent="0.25">
      <c r="B14633" s="79"/>
    </row>
    <row r="14634" spans="2:2" ht="54.95" customHeight="1" x14ac:dyDescent="0.25">
      <c r="B14634" s="79"/>
    </row>
    <row r="14635" spans="2:2" ht="54.95" customHeight="1" x14ac:dyDescent="0.25">
      <c r="B14635" s="79"/>
    </row>
    <row r="14636" spans="2:2" ht="54.95" customHeight="1" x14ac:dyDescent="0.25">
      <c r="B14636" s="79"/>
    </row>
    <row r="14637" spans="2:2" ht="54.95" customHeight="1" x14ac:dyDescent="0.25">
      <c r="B14637" s="79"/>
    </row>
    <row r="14638" spans="2:2" ht="54.95" customHeight="1" x14ac:dyDescent="0.25">
      <c r="B14638" s="79"/>
    </row>
    <row r="14639" spans="2:2" ht="54.95" customHeight="1" x14ac:dyDescent="0.25">
      <c r="B14639" s="79"/>
    </row>
    <row r="14640" spans="2:2" ht="54.95" customHeight="1" x14ac:dyDescent="0.25">
      <c r="B14640" s="79"/>
    </row>
    <row r="14641" spans="2:2" ht="54.95" customHeight="1" x14ac:dyDescent="0.25">
      <c r="B14641" s="79"/>
    </row>
    <row r="14642" spans="2:2" ht="54.95" customHeight="1" x14ac:dyDescent="0.25">
      <c r="B14642" s="79"/>
    </row>
    <row r="14643" spans="2:2" ht="54.95" customHeight="1" x14ac:dyDescent="0.25">
      <c r="B14643" s="79"/>
    </row>
    <row r="14644" spans="2:2" ht="54.95" customHeight="1" x14ac:dyDescent="0.25">
      <c r="B14644" s="79"/>
    </row>
    <row r="14645" spans="2:2" ht="54.95" customHeight="1" x14ac:dyDescent="0.25">
      <c r="B14645" s="79"/>
    </row>
    <row r="14646" spans="2:2" ht="54.95" customHeight="1" x14ac:dyDescent="0.25">
      <c r="B14646" s="79"/>
    </row>
    <row r="14647" spans="2:2" ht="54.95" customHeight="1" x14ac:dyDescent="0.25">
      <c r="B14647" s="79"/>
    </row>
    <row r="14648" spans="2:2" ht="54.95" customHeight="1" x14ac:dyDescent="0.25">
      <c r="B14648" s="79"/>
    </row>
    <row r="14649" spans="2:2" ht="54.95" customHeight="1" x14ac:dyDescent="0.25">
      <c r="B14649" s="79"/>
    </row>
    <row r="14650" spans="2:2" ht="54.95" customHeight="1" x14ac:dyDescent="0.25">
      <c r="B14650" s="79"/>
    </row>
    <row r="14651" spans="2:2" ht="54.95" customHeight="1" x14ac:dyDescent="0.25">
      <c r="B14651" s="79"/>
    </row>
    <row r="14652" spans="2:2" ht="54.95" customHeight="1" x14ac:dyDescent="0.25">
      <c r="B14652" s="79"/>
    </row>
    <row r="14653" spans="2:2" ht="54.95" customHeight="1" x14ac:dyDescent="0.25">
      <c r="B14653" s="79"/>
    </row>
    <row r="14654" spans="2:2" ht="54.95" customHeight="1" x14ac:dyDescent="0.25">
      <c r="B14654" s="79"/>
    </row>
    <row r="14655" spans="2:2" ht="54.95" customHeight="1" x14ac:dyDescent="0.25">
      <c r="B14655" s="79"/>
    </row>
    <row r="14656" spans="2:2" ht="54.95" customHeight="1" x14ac:dyDescent="0.25">
      <c r="B14656" s="79"/>
    </row>
    <row r="14657" spans="2:2" ht="54.95" customHeight="1" x14ac:dyDescent="0.25">
      <c r="B14657" s="79"/>
    </row>
    <row r="14658" spans="2:2" ht="54.95" customHeight="1" x14ac:dyDescent="0.25">
      <c r="B14658" s="79"/>
    </row>
    <row r="14659" spans="2:2" ht="54.95" customHeight="1" x14ac:dyDescent="0.25">
      <c r="B14659" s="79"/>
    </row>
    <row r="14660" spans="2:2" ht="54.95" customHeight="1" x14ac:dyDescent="0.25">
      <c r="B14660" s="79"/>
    </row>
    <row r="14661" spans="2:2" ht="54.95" customHeight="1" x14ac:dyDescent="0.25">
      <c r="B14661" s="79"/>
    </row>
    <row r="14662" spans="2:2" ht="54.95" customHeight="1" x14ac:dyDescent="0.25">
      <c r="B14662" s="79"/>
    </row>
    <row r="14663" spans="2:2" ht="54.95" customHeight="1" x14ac:dyDescent="0.25">
      <c r="B14663" s="79"/>
    </row>
    <row r="14664" spans="2:2" ht="54.95" customHeight="1" x14ac:dyDescent="0.25">
      <c r="B14664" s="79"/>
    </row>
    <row r="14665" spans="2:2" ht="54.95" customHeight="1" x14ac:dyDescent="0.25">
      <c r="B14665" s="79"/>
    </row>
    <row r="14666" spans="2:2" ht="54.95" customHeight="1" x14ac:dyDescent="0.25">
      <c r="B14666" s="79"/>
    </row>
    <row r="14667" spans="2:2" ht="54.95" customHeight="1" x14ac:dyDescent="0.25">
      <c r="B14667" s="79"/>
    </row>
    <row r="14668" spans="2:2" ht="54.95" customHeight="1" x14ac:dyDescent="0.25">
      <c r="B14668" s="79"/>
    </row>
    <row r="14669" spans="2:2" ht="54.95" customHeight="1" x14ac:dyDescent="0.25">
      <c r="B14669" s="79"/>
    </row>
    <row r="14670" spans="2:2" ht="54.95" customHeight="1" x14ac:dyDescent="0.25">
      <c r="B14670" s="79"/>
    </row>
    <row r="14671" spans="2:2" ht="54.95" customHeight="1" x14ac:dyDescent="0.25">
      <c r="B14671" s="79"/>
    </row>
    <row r="14672" spans="2:2" ht="54.95" customHeight="1" x14ac:dyDescent="0.25">
      <c r="B14672" s="79"/>
    </row>
    <row r="14673" spans="2:2" ht="54.95" customHeight="1" x14ac:dyDescent="0.25">
      <c r="B14673" s="79"/>
    </row>
    <row r="14674" spans="2:2" ht="54.95" customHeight="1" x14ac:dyDescent="0.25">
      <c r="B14674" s="79"/>
    </row>
    <row r="14675" spans="2:2" ht="54.95" customHeight="1" x14ac:dyDescent="0.25">
      <c r="B14675" s="79"/>
    </row>
    <row r="14676" spans="2:2" ht="54.95" customHeight="1" x14ac:dyDescent="0.25">
      <c r="B14676" s="79"/>
    </row>
    <row r="14677" spans="2:2" ht="54.95" customHeight="1" x14ac:dyDescent="0.25">
      <c r="B14677" s="79"/>
    </row>
    <row r="14678" spans="2:2" ht="54.95" customHeight="1" x14ac:dyDescent="0.25">
      <c r="B14678" s="79"/>
    </row>
    <row r="14679" spans="2:2" ht="54.95" customHeight="1" x14ac:dyDescent="0.25">
      <c r="B14679" s="79"/>
    </row>
    <row r="14680" spans="2:2" ht="54.95" customHeight="1" x14ac:dyDescent="0.25">
      <c r="B14680" s="79"/>
    </row>
    <row r="14681" spans="2:2" ht="54.95" customHeight="1" x14ac:dyDescent="0.25">
      <c r="B14681" s="79"/>
    </row>
    <row r="14682" spans="2:2" ht="54.95" customHeight="1" x14ac:dyDescent="0.25">
      <c r="B14682" s="79"/>
    </row>
    <row r="14683" spans="2:2" ht="54.95" customHeight="1" x14ac:dyDescent="0.25">
      <c r="B14683" s="79"/>
    </row>
    <row r="14684" spans="2:2" ht="54.95" customHeight="1" x14ac:dyDescent="0.25">
      <c r="B14684" s="79"/>
    </row>
    <row r="14685" spans="2:2" ht="54.95" customHeight="1" x14ac:dyDescent="0.25">
      <c r="B14685" s="79"/>
    </row>
    <row r="14686" spans="2:2" ht="54.95" customHeight="1" x14ac:dyDescent="0.25">
      <c r="B14686" s="79"/>
    </row>
    <row r="14687" spans="2:2" ht="54.95" customHeight="1" x14ac:dyDescent="0.25">
      <c r="B14687" s="79"/>
    </row>
    <row r="14688" spans="2:2" ht="54.95" customHeight="1" x14ac:dyDescent="0.25">
      <c r="B14688" s="79"/>
    </row>
    <row r="14689" spans="2:2" ht="54.95" customHeight="1" x14ac:dyDescent="0.25">
      <c r="B14689" s="79"/>
    </row>
    <row r="14690" spans="2:2" ht="54.95" customHeight="1" x14ac:dyDescent="0.25">
      <c r="B14690" s="79"/>
    </row>
    <row r="14691" spans="2:2" ht="54.95" customHeight="1" x14ac:dyDescent="0.25">
      <c r="B14691" s="79"/>
    </row>
    <row r="14692" spans="2:2" ht="54.95" customHeight="1" x14ac:dyDescent="0.25">
      <c r="B14692" s="79"/>
    </row>
    <row r="14693" spans="2:2" ht="54.95" customHeight="1" x14ac:dyDescent="0.25">
      <c r="B14693" s="79"/>
    </row>
    <row r="14694" spans="2:2" ht="54.95" customHeight="1" x14ac:dyDescent="0.25">
      <c r="B14694" s="79"/>
    </row>
    <row r="14695" spans="2:2" ht="54.95" customHeight="1" x14ac:dyDescent="0.25">
      <c r="B14695" s="79"/>
    </row>
    <row r="14696" spans="2:2" ht="54.95" customHeight="1" x14ac:dyDescent="0.25">
      <c r="B14696" s="79"/>
    </row>
    <row r="14697" spans="2:2" ht="54.95" customHeight="1" x14ac:dyDescent="0.25">
      <c r="B14697" s="79"/>
    </row>
    <row r="14698" spans="2:2" ht="54.95" customHeight="1" x14ac:dyDescent="0.25">
      <c r="B14698" s="79"/>
    </row>
    <row r="14699" spans="2:2" ht="54.95" customHeight="1" x14ac:dyDescent="0.25">
      <c r="B14699" s="79"/>
    </row>
    <row r="14700" spans="2:2" ht="54.95" customHeight="1" x14ac:dyDescent="0.25">
      <c r="B14700" s="79"/>
    </row>
    <row r="14701" spans="2:2" ht="54.95" customHeight="1" x14ac:dyDescent="0.25">
      <c r="B14701" s="79"/>
    </row>
    <row r="14702" spans="2:2" ht="54.95" customHeight="1" x14ac:dyDescent="0.25">
      <c r="B14702" s="79"/>
    </row>
    <row r="14703" spans="2:2" ht="54.95" customHeight="1" x14ac:dyDescent="0.25">
      <c r="B14703" s="79"/>
    </row>
    <row r="14704" spans="2:2" ht="54.95" customHeight="1" x14ac:dyDescent="0.25">
      <c r="B14704" s="79"/>
    </row>
    <row r="14705" spans="2:2" ht="54.95" customHeight="1" x14ac:dyDescent="0.25">
      <c r="B14705" s="79"/>
    </row>
    <row r="14706" spans="2:2" ht="54.95" customHeight="1" x14ac:dyDescent="0.25">
      <c r="B14706" s="79"/>
    </row>
    <row r="14707" spans="2:2" ht="54.95" customHeight="1" x14ac:dyDescent="0.25">
      <c r="B14707" s="79"/>
    </row>
    <row r="14708" spans="2:2" ht="54.95" customHeight="1" x14ac:dyDescent="0.25">
      <c r="B14708" s="79"/>
    </row>
    <row r="14709" spans="2:2" ht="54.95" customHeight="1" x14ac:dyDescent="0.25">
      <c r="B14709" s="79"/>
    </row>
    <row r="14710" spans="2:2" ht="54.95" customHeight="1" x14ac:dyDescent="0.25">
      <c r="B14710" s="79"/>
    </row>
    <row r="14711" spans="2:2" ht="54.95" customHeight="1" x14ac:dyDescent="0.25">
      <c r="B14711" s="79"/>
    </row>
    <row r="14712" spans="2:2" ht="54.95" customHeight="1" x14ac:dyDescent="0.25">
      <c r="B14712" s="79"/>
    </row>
    <row r="14713" spans="2:2" ht="54.95" customHeight="1" x14ac:dyDescent="0.25">
      <c r="B14713" s="79"/>
    </row>
    <row r="14714" spans="2:2" ht="54.95" customHeight="1" x14ac:dyDescent="0.25">
      <c r="B14714" s="79"/>
    </row>
    <row r="14715" spans="2:2" ht="54.95" customHeight="1" x14ac:dyDescent="0.25">
      <c r="B14715" s="79"/>
    </row>
    <row r="14716" spans="2:2" ht="54.95" customHeight="1" x14ac:dyDescent="0.25">
      <c r="B14716" s="79"/>
    </row>
    <row r="14717" spans="2:2" ht="54.95" customHeight="1" x14ac:dyDescent="0.25">
      <c r="B14717" s="79"/>
    </row>
    <row r="14718" spans="2:2" ht="54.95" customHeight="1" x14ac:dyDescent="0.25">
      <c r="B14718" s="79"/>
    </row>
    <row r="14719" spans="2:2" ht="54.95" customHeight="1" x14ac:dyDescent="0.25">
      <c r="B14719" s="79"/>
    </row>
    <row r="14720" spans="2:2" ht="54.95" customHeight="1" x14ac:dyDescent="0.25">
      <c r="B14720" s="79"/>
    </row>
    <row r="14721" spans="2:2" ht="54.95" customHeight="1" x14ac:dyDescent="0.25">
      <c r="B14721" s="79"/>
    </row>
    <row r="14722" spans="2:2" ht="54.95" customHeight="1" x14ac:dyDescent="0.25">
      <c r="B14722" s="79"/>
    </row>
    <row r="14723" spans="2:2" ht="54.95" customHeight="1" x14ac:dyDescent="0.25">
      <c r="B14723" s="79"/>
    </row>
    <row r="14724" spans="2:2" ht="54.95" customHeight="1" x14ac:dyDescent="0.25">
      <c r="B14724" s="79"/>
    </row>
    <row r="14725" spans="2:2" ht="54.95" customHeight="1" x14ac:dyDescent="0.25">
      <c r="B14725" s="79"/>
    </row>
    <row r="14726" spans="2:2" ht="54.95" customHeight="1" x14ac:dyDescent="0.25">
      <c r="B14726" s="79"/>
    </row>
    <row r="14727" spans="2:2" ht="54.95" customHeight="1" x14ac:dyDescent="0.25">
      <c r="B14727" s="79"/>
    </row>
    <row r="14728" spans="2:2" ht="54.95" customHeight="1" x14ac:dyDescent="0.25">
      <c r="B14728" s="79"/>
    </row>
    <row r="14729" spans="2:2" ht="54.95" customHeight="1" x14ac:dyDescent="0.25">
      <c r="B14729" s="79"/>
    </row>
    <row r="14730" spans="2:2" ht="54.95" customHeight="1" x14ac:dyDescent="0.25">
      <c r="B14730" s="79"/>
    </row>
    <row r="14731" spans="2:2" ht="54.95" customHeight="1" x14ac:dyDescent="0.25">
      <c r="B14731" s="79"/>
    </row>
    <row r="14732" spans="2:2" ht="54.95" customHeight="1" x14ac:dyDescent="0.25">
      <c r="B14732" s="79"/>
    </row>
    <row r="14733" spans="2:2" ht="54.95" customHeight="1" x14ac:dyDescent="0.25">
      <c r="B14733" s="79"/>
    </row>
    <row r="14734" spans="2:2" ht="54.95" customHeight="1" x14ac:dyDescent="0.25">
      <c r="B14734" s="79"/>
    </row>
    <row r="14735" spans="2:2" ht="54.95" customHeight="1" x14ac:dyDescent="0.25">
      <c r="B14735" s="79"/>
    </row>
    <row r="14736" spans="2:2" ht="54.95" customHeight="1" x14ac:dyDescent="0.25">
      <c r="B14736" s="79"/>
    </row>
    <row r="14737" spans="2:2" ht="54.95" customHeight="1" x14ac:dyDescent="0.25">
      <c r="B14737" s="79"/>
    </row>
    <row r="14738" spans="2:2" ht="54.95" customHeight="1" x14ac:dyDescent="0.25">
      <c r="B14738" s="79"/>
    </row>
    <row r="14739" spans="2:2" ht="54.95" customHeight="1" x14ac:dyDescent="0.25">
      <c r="B14739" s="79"/>
    </row>
    <row r="14740" spans="2:2" ht="54.95" customHeight="1" x14ac:dyDescent="0.25">
      <c r="B14740" s="79"/>
    </row>
    <row r="14741" spans="2:2" ht="54.95" customHeight="1" x14ac:dyDescent="0.25">
      <c r="B14741" s="79"/>
    </row>
    <row r="14742" spans="2:2" ht="54.95" customHeight="1" x14ac:dyDescent="0.25">
      <c r="B14742" s="79"/>
    </row>
    <row r="14743" spans="2:2" ht="54.95" customHeight="1" x14ac:dyDescent="0.25">
      <c r="B14743" s="79"/>
    </row>
    <row r="14744" spans="2:2" ht="54.95" customHeight="1" x14ac:dyDescent="0.25">
      <c r="B14744" s="79"/>
    </row>
    <row r="14745" spans="2:2" ht="54.95" customHeight="1" x14ac:dyDescent="0.25">
      <c r="B14745" s="79"/>
    </row>
    <row r="14746" spans="2:2" ht="54.95" customHeight="1" x14ac:dyDescent="0.25">
      <c r="B14746" s="79"/>
    </row>
    <row r="14747" spans="2:2" ht="54.95" customHeight="1" x14ac:dyDescent="0.25">
      <c r="B14747" s="79"/>
    </row>
    <row r="14748" spans="2:2" ht="54.95" customHeight="1" x14ac:dyDescent="0.25">
      <c r="B14748" s="79"/>
    </row>
    <row r="14749" spans="2:2" ht="54.95" customHeight="1" x14ac:dyDescent="0.25">
      <c r="B14749" s="79"/>
    </row>
    <row r="14750" spans="2:2" ht="54.95" customHeight="1" x14ac:dyDescent="0.25">
      <c r="B14750" s="79"/>
    </row>
    <row r="14751" spans="2:2" ht="54.95" customHeight="1" x14ac:dyDescent="0.25">
      <c r="B14751" s="79"/>
    </row>
    <row r="14752" spans="2:2" ht="54.95" customHeight="1" x14ac:dyDescent="0.25">
      <c r="B14752" s="79"/>
    </row>
    <row r="14753" spans="2:2" ht="54.95" customHeight="1" x14ac:dyDescent="0.25">
      <c r="B14753" s="79"/>
    </row>
    <row r="14754" spans="2:2" ht="54.95" customHeight="1" x14ac:dyDescent="0.25">
      <c r="B14754" s="79"/>
    </row>
    <row r="14755" spans="2:2" ht="54.95" customHeight="1" x14ac:dyDescent="0.25">
      <c r="B14755" s="79"/>
    </row>
    <row r="14756" spans="2:2" ht="54.95" customHeight="1" x14ac:dyDescent="0.25">
      <c r="B14756" s="79"/>
    </row>
    <row r="14757" spans="2:2" ht="54.95" customHeight="1" x14ac:dyDescent="0.25">
      <c r="B14757" s="79"/>
    </row>
    <row r="14758" spans="2:2" ht="54.95" customHeight="1" x14ac:dyDescent="0.25">
      <c r="B14758" s="79"/>
    </row>
    <row r="14759" spans="2:2" ht="54.95" customHeight="1" x14ac:dyDescent="0.25">
      <c r="B14759" s="79"/>
    </row>
    <row r="14760" spans="2:2" ht="54.95" customHeight="1" x14ac:dyDescent="0.25">
      <c r="B14760" s="79"/>
    </row>
    <row r="14761" spans="2:2" ht="54.95" customHeight="1" x14ac:dyDescent="0.25">
      <c r="B14761" s="79"/>
    </row>
    <row r="14762" spans="2:2" ht="54.95" customHeight="1" x14ac:dyDescent="0.25">
      <c r="B14762" s="79"/>
    </row>
    <row r="14763" spans="2:2" ht="54.95" customHeight="1" x14ac:dyDescent="0.25">
      <c r="B14763" s="79"/>
    </row>
    <row r="14764" spans="2:2" ht="54.95" customHeight="1" x14ac:dyDescent="0.25">
      <c r="B14764" s="79"/>
    </row>
    <row r="14765" spans="2:2" ht="54.95" customHeight="1" x14ac:dyDescent="0.25">
      <c r="B14765" s="79"/>
    </row>
    <row r="14766" spans="2:2" ht="54.95" customHeight="1" x14ac:dyDescent="0.25">
      <c r="B14766" s="79"/>
    </row>
    <row r="14767" spans="2:2" ht="54.95" customHeight="1" x14ac:dyDescent="0.25">
      <c r="B14767" s="79"/>
    </row>
    <row r="14768" spans="2:2" ht="54.95" customHeight="1" x14ac:dyDescent="0.25">
      <c r="B14768" s="79"/>
    </row>
    <row r="14769" spans="2:2" ht="54.95" customHeight="1" x14ac:dyDescent="0.25">
      <c r="B14769" s="79"/>
    </row>
    <row r="14770" spans="2:2" ht="54.95" customHeight="1" x14ac:dyDescent="0.25">
      <c r="B14770" s="79"/>
    </row>
    <row r="14771" spans="2:2" ht="54.95" customHeight="1" x14ac:dyDescent="0.25">
      <c r="B14771" s="79"/>
    </row>
    <row r="14772" spans="2:2" ht="54.95" customHeight="1" x14ac:dyDescent="0.25">
      <c r="B14772" s="79"/>
    </row>
    <row r="14773" spans="2:2" ht="54.95" customHeight="1" x14ac:dyDescent="0.25">
      <c r="B14773" s="79"/>
    </row>
    <row r="14774" spans="2:2" ht="54.95" customHeight="1" x14ac:dyDescent="0.25">
      <c r="B14774" s="79"/>
    </row>
    <row r="14775" spans="2:2" ht="54.95" customHeight="1" x14ac:dyDescent="0.25">
      <c r="B14775" s="79"/>
    </row>
    <row r="14776" spans="2:2" ht="54.95" customHeight="1" x14ac:dyDescent="0.25">
      <c r="B14776" s="79"/>
    </row>
    <row r="14777" spans="2:2" ht="54.95" customHeight="1" x14ac:dyDescent="0.25">
      <c r="B14777" s="79"/>
    </row>
    <row r="14778" spans="2:2" ht="54.95" customHeight="1" x14ac:dyDescent="0.25">
      <c r="B14778" s="79"/>
    </row>
    <row r="14779" spans="2:2" ht="54.95" customHeight="1" x14ac:dyDescent="0.25">
      <c r="B14779" s="79"/>
    </row>
    <row r="14780" spans="2:2" ht="54.95" customHeight="1" x14ac:dyDescent="0.25">
      <c r="B14780" s="79"/>
    </row>
    <row r="14781" spans="2:2" ht="54.95" customHeight="1" x14ac:dyDescent="0.25">
      <c r="B14781" s="79"/>
    </row>
    <row r="14782" spans="2:2" ht="54.95" customHeight="1" x14ac:dyDescent="0.25">
      <c r="B14782" s="79"/>
    </row>
    <row r="14783" spans="2:2" ht="54.95" customHeight="1" x14ac:dyDescent="0.25">
      <c r="B14783" s="79"/>
    </row>
    <row r="14784" spans="2:2" ht="54.95" customHeight="1" x14ac:dyDescent="0.25">
      <c r="B14784" s="79"/>
    </row>
    <row r="14785" spans="2:2" ht="54.95" customHeight="1" x14ac:dyDescent="0.25">
      <c r="B14785" s="79"/>
    </row>
    <row r="14786" spans="2:2" ht="54.95" customHeight="1" x14ac:dyDescent="0.25">
      <c r="B14786" s="79"/>
    </row>
    <row r="14787" spans="2:2" ht="54.95" customHeight="1" x14ac:dyDescent="0.25">
      <c r="B14787" s="79"/>
    </row>
    <row r="14788" spans="2:2" ht="54.95" customHeight="1" x14ac:dyDescent="0.25">
      <c r="B14788" s="79"/>
    </row>
    <row r="14789" spans="2:2" ht="54.95" customHeight="1" x14ac:dyDescent="0.25">
      <c r="B14789" s="79"/>
    </row>
    <row r="14790" spans="2:2" ht="54.95" customHeight="1" x14ac:dyDescent="0.25">
      <c r="B14790" s="79"/>
    </row>
    <row r="14791" spans="2:2" ht="54.95" customHeight="1" x14ac:dyDescent="0.25">
      <c r="B14791" s="79"/>
    </row>
    <row r="14792" spans="2:2" ht="54.95" customHeight="1" x14ac:dyDescent="0.25">
      <c r="B14792" s="79"/>
    </row>
    <row r="14793" spans="2:2" ht="54.95" customHeight="1" x14ac:dyDescent="0.25">
      <c r="B14793" s="79"/>
    </row>
    <row r="14794" spans="2:2" ht="54.95" customHeight="1" x14ac:dyDescent="0.25">
      <c r="B14794" s="79"/>
    </row>
    <row r="14795" spans="2:2" ht="54.95" customHeight="1" x14ac:dyDescent="0.25">
      <c r="B14795" s="79"/>
    </row>
    <row r="14796" spans="2:2" ht="54.95" customHeight="1" x14ac:dyDescent="0.25">
      <c r="B14796" s="79"/>
    </row>
    <row r="14797" spans="2:2" ht="54.95" customHeight="1" x14ac:dyDescent="0.25">
      <c r="B14797" s="79"/>
    </row>
    <row r="14798" spans="2:2" ht="54.95" customHeight="1" x14ac:dyDescent="0.25">
      <c r="B14798" s="79"/>
    </row>
    <row r="14799" spans="2:2" ht="54.95" customHeight="1" x14ac:dyDescent="0.25">
      <c r="B14799" s="79"/>
    </row>
    <row r="14800" spans="2:2" ht="54.95" customHeight="1" x14ac:dyDescent="0.25">
      <c r="B14800" s="79"/>
    </row>
    <row r="14801" spans="2:2" ht="54.95" customHeight="1" x14ac:dyDescent="0.25">
      <c r="B14801" s="79"/>
    </row>
    <row r="14802" spans="2:2" ht="54.95" customHeight="1" x14ac:dyDescent="0.25">
      <c r="B14802" s="79"/>
    </row>
    <row r="14803" spans="2:2" ht="54.95" customHeight="1" x14ac:dyDescent="0.25">
      <c r="B14803" s="79"/>
    </row>
    <row r="14804" spans="2:2" ht="54.95" customHeight="1" x14ac:dyDescent="0.25">
      <c r="B14804" s="79"/>
    </row>
    <row r="14805" spans="2:2" ht="54.95" customHeight="1" x14ac:dyDescent="0.25">
      <c r="B14805" s="79"/>
    </row>
    <row r="14806" spans="2:2" ht="54.95" customHeight="1" x14ac:dyDescent="0.25">
      <c r="B14806" s="79"/>
    </row>
    <row r="14807" spans="2:2" ht="54.95" customHeight="1" x14ac:dyDescent="0.25">
      <c r="B14807" s="79"/>
    </row>
    <row r="14808" spans="2:2" ht="54.95" customHeight="1" x14ac:dyDescent="0.25">
      <c r="B14808" s="79"/>
    </row>
    <row r="14809" spans="2:2" ht="54.95" customHeight="1" x14ac:dyDescent="0.25">
      <c r="B14809" s="79"/>
    </row>
    <row r="14810" spans="2:2" ht="54.95" customHeight="1" x14ac:dyDescent="0.25">
      <c r="B14810" s="79"/>
    </row>
    <row r="14811" spans="2:2" ht="54.95" customHeight="1" x14ac:dyDescent="0.25">
      <c r="B14811" s="79"/>
    </row>
    <row r="14812" spans="2:2" ht="54.95" customHeight="1" x14ac:dyDescent="0.25">
      <c r="B14812" s="79"/>
    </row>
    <row r="14813" spans="2:2" ht="54.95" customHeight="1" x14ac:dyDescent="0.25">
      <c r="B14813" s="79"/>
    </row>
    <row r="14814" spans="2:2" ht="54.95" customHeight="1" x14ac:dyDescent="0.25">
      <c r="B14814" s="79"/>
    </row>
    <row r="14815" spans="2:2" ht="54.95" customHeight="1" x14ac:dyDescent="0.25">
      <c r="B14815" s="79"/>
    </row>
    <row r="14816" spans="2:2" ht="54.95" customHeight="1" x14ac:dyDescent="0.25">
      <c r="B14816" s="79"/>
    </row>
    <row r="14817" spans="2:2" ht="54.95" customHeight="1" x14ac:dyDescent="0.25">
      <c r="B14817" s="79"/>
    </row>
    <row r="14818" spans="2:2" ht="54.95" customHeight="1" x14ac:dyDescent="0.25">
      <c r="B14818" s="79"/>
    </row>
    <row r="14819" spans="2:2" ht="54.95" customHeight="1" x14ac:dyDescent="0.25">
      <c r="B14819" s="79"/>
    </row>
    <row r="14820" spans="2:2" ht="54.95" customHeight="1" x14ac:dyDescent="0.25">
      <c r="B14820" s="79"/>
    </row>
    <row r="14821" spans="2:2" ht="54.95" customHeight="1" x14ac:dyDescent="0.25">
      <c r="B14821" s="79"/>
    </row>
    <row r="14822" spans="2:2" ht="54.95" customHeight="1" x14ac:dyDescent="0.25">
      <c r="B14822" s="79"/>
    </row>
    <row r="14823" spans="2:2" ht="54.95" customHeight="1" x14ac:dyDescent="0.25">
      <c r="B14823" s="79"/>
    </row>
    <row r="14824" spans="2:2" ht="54.95" customHeight="1" x14ac:dyDescent="0.25">
      <c r="B14824" s="79"/>
    </row>
    <row r="14825" spans="2:2" ht="54.95" customHeight="1" x14ac:dyDescent="0.25">
      <c r="B14825" s="79"/>
    </row>
    <row r="14826" spans="2:2" ht="54.95" customHeight="1" x14ac:dyDescent="0.25">
      <c r="B14826" s="79"/>
    </row>
    <row r="14827" spans="2:2" ht="54.95" customHeight="1" x14ac:dyDescent="0.25">
      <c r="B14827" s="79"/>
    </row>
    <row r="14828" spans="2:2" ht="54.95" customHeight="1" x14ac:dyDescent="0.25">
      <c r="B14828" s="79"/>
    </row>
    <row r="14829" spans="2:2" ht="54.95" customHeight="1" x14ac:dyDescent="0.25">
      <c r="B14829" s="79"/>
    </row>
    <row r="14830" spans="2:2" ht="54.95" customHeight="1" x14ac:dyDescent="0.25">
      <c r="B14830" s="79"/>
    </row>
    <row r="14831" spans="2:2" ht="54.95" customHeight="1" x14ac:dyDescent="0.25">
      <c r="B14831" s="79"/>
    </row>
    <row r="14832" spans="2:2" ht="54.95" customHeight="1" x14ac:dyDescent="0.25">
      <c r="B14832" s="79"/>
    </row>
    <row r="14833" spans="2:2" ht="54.95" customHeight="1" x14ac:dyDescent="0.25">
      <c r="B14833" s="79"/>
    </row>
    <row r="14834" spans="2:2" ht="54.95" customHeight="1" x14ac:dyDescent="0.25">
      <c r="B14834" s="79"/>
    </row>
    <row r="14835" spans="2:2" ht="54.95" customHeight="1" x14ac:dyDescent="0.25">
      <c r="B14835" s="79"/>
    </row>
    <row r="14836" spans="2:2" ht="54.95" customHeight="1" x14ac:dyDescent="0.25">
      <c r="B14836" s="79"/>
    </row>
    <row r="14837" spans="2:2" ht="54.95" customHeight="1" x14ac:dyDescent="0.25">
      <c r="B14837" s="79"/>
    </row>
    <row r="14838" spans="2:2" ht="54.95" customHeight="1" x14ac:dyDescent="0.25">
      <c r="B14838" s="79"/>
    </row>
    <row r="14839" spans="2:2" ht="54.95" customHeight="1" x14ac:dyDescent="0.25">
      <c r="B14839" s="79"/>
    </row>
    <row r="14840" spans="2:2" ht="54.95" customHeight="1" x14ac:dyDescent="0.25">
      <c r="B14840" s="79"/>
    </row>
    <row r="14841" spans="2:2" ht="54.95" customHeight="1" x14ac:dyDescent="0.25">
      <c r="B14841" s="79"/>
    </row>
    <row r="14842" spans="2:2" ht="54.95" customHeight="1" x14ac:dyDescent="0.25">
      <c r="B14842" s="79"/>
    </row>
    <row r="14843" spans="2:2" ht="54.95" customHeight="1" x14ac:dyDescent="0.25">
      <c r="B14843" s="79"/>
    </row>
    <row r="14844" spans="2:2" ht="54.95" customHeight="1" x14ac:dyDescent="0.25">
      <c r="B14844" s="79"/>
    </row>
    <row r="14845" spans="2:2" ht="54.95" customHeight="1" x14ac:dyDescent="0.25">
      <c r="B14845" s="79"/>
    </row>
    <row r="14846" spans="2:2" ht="54.95" customHeight="1" x14ac:dyDescent="0.25">
      <c r="B14846" s="79"/>
    </row>
    <row r="14847" spans="2:2" ht="54.95" customHeight="1" x14ac:dyDescent="0.25">
      <c r="B14847" s="79"/>
    </row>
    <row r="14848" spans="2:2" ht="54.95" customHeight="1" x14ac:dyDescent="0.25">
      <c r="B14848" s="79"/>
    </row>
    <row r="14849" spans="2:2" ht="54.95" customHeight="1" x14ac:dyDescent="0.25">
      <c r="B14849" s="79"/>
    </row>
    <row r="14850" spans="2:2" ht="54.95" customHeight="1" x14ac:dyDescent="0.25">
      <c r="B14850" s="79"/>
    </row>
    <row r="14851" spans="2:2" ht="54.95" customHeight="1" x14ac:dyDescent="0.25">
      <c r="B14851" s="79"/>
    </row>
    <row r="14852" spans="2:2" ht="54.95" customHeight="1" x14ac:dyDescent="0.25">
      <c r="B14852" s="79"/>
    </row>
    <row r="14853" spans="2:2" ht="54.95" customHeight="1" x14ac:dyDescent="0.25">
      <c r="B14853" s="79"/>
    </row>
    <row r="14854" spans="2:2" ht="54.95" customHeight="1" x14ac:dyDescent="0.25">
      <c r="B14854" s="79"/>
    </row>
    <row r="14855" spans="2:2" ht="54.95" customHeight="1" x14ac:dyDescent="0.25">
      <c r="B14855" s="79"/>
    </row>
    <row r="14856" spans="2:2" ht="54.95" customHeight="1" x14ac:dyDescent="0.25">
      <c r="B14856" s="79"/>
    </row>
    <row r="14857" spans="2:2" ht="54.95" customHeight="1" x14ac:dyDescent="0.25">
      <c r="B14857" s="79"/>
    </row>
    <row r="14858" spans="2:2" ht="54.95" customHeight="1" x14ac:dyDescent="0.25">
      <c r="B14858" s="79"/>
    </row>
    <row r="14859" spans="2:2" ht="54.95" customHeight="1" x14ac:dyDescent="0.25">
      <c r="B14859" s="79"/>
    </row>
    <row r="14860" spans="2:2" ht="54.95" customHeight="1" x14ac:dyDescent="0.25">
      <c r="B14860" s="79"/>
    </row>
    <row r="14861" spans="2:2" ht="54.95" customHeight="1" x14ac:dyDescent="0.25">
      <c r="B14861" s="79"/>
    </row>
    <row r="14862" spans="2:2" ht="54.95" customHeight="1" x14ac:dyDescent="0.25">
      <c r="B14862" s="79"/>
    </row>
    <row r="14863" spans="2:2" ht="54.95" customHeight="1" x14ac:dyDescent="0.25">
      <c r="B14863" s="79"/>
    </row>
    <row r="14864" spans="2:2" ht="54.95" customHeight="1" x14ac:dyDescent="0.25">
      <c r="B14864" s="79"/>
    </row>
    <row r="14865" spans="2:2" ht="54.95" customHeight="1" x14ac:dyDescent="0.25">
      <c r="B14865" s="79"/>
    </row>
    <row r="14866" spans="2:2" ht="54.95" customHeight="1" x14ac:dyDescent="0.25">
      <c r="B14866" s="79"/>
    </row>
    <row r="14867" spans="2:2" ht="54.95" customHeight="1" x14ac:dyDescent="0.25">
      <c r="B14867" s="79"/>
    </row>
    <row r="14868" spans="2:2" ht="54.95" customHeight="1" x14ac:dyDescent="0.25">
      <c r="B14868" s="79"/>
    </row>
    <row r="14869" spans="2:2" ht="54.95" customHeight="1" x14ac:dyDescent="0.25">
      <c r="B14869" s="79"/>
    </row>
    <row r="14870" spans="2:2" ht="54.95" customHeight="1" x14ac:dyDescent="0.25">
      <c r="B14870" s="79"/>
    </row>
    <row r="14871" spans="2:2" ht="54.95" customHeight="1" x14ac:dyDescent="0.25">
      <c r="B14871" s="79"/>
    </row>
    <row r="14872" spans="2:2" ht="54.95" customHeight="1" x14ac:dyDescent="0.25">
      <c r="B14872" s="79"/>
    </row>
    <row r="14873" spans="2:2" ht="54.95" customHeight="1" x14ac:dyDescent="0.25">
      <c r="B14873" s="79"/>
    </row>
    <row r="14874" spans="2:2" ht="54.95" customHeight="1" x14ac:dyDescent="0.25">
      <c r="B14874" s="79"/>
    </row>
    <row r="14875" spans="2:2" ht="54.95" customHeight="1" x14ac:dyDescent="0.25">
      <c r="B14875" s="79"/>
    </row>
    <row r="14876" spans="2:2" ht="54.95" customHeight="1" x14ac:dyDescent="0.25">
      <c r="B14876" s="79"/>
    </row>
    <row r="14877" spans="2:2" ht="54.95" customHeight="1" x14ac:dyDescent="0.25">
      <c r="B14877" s="79"/>
    </row>
    <row r="14878" spans="2:2" ht="54.95" customHeight="1" x14ac:dyDescent="0.25">
      <c r="B14878" s="79"/>
    </row>
    <row r="14879" spans="2:2" ht="54.95" customHeight="1" x14ac:dyDescent="0.25">
      <c r="B14879" s="79"/>
    </row>
    <row r="14880" spans="2:2" ht="54.95" customHeight="1" x14ac:dyDescent="0.25">
      <c r="B14880" s="79"/>
    </row>
    <row r="14881" spans="2:2" ht="54.95" customHeight="1" x14ac:dyDescent="0.25">
      <c r="B14881" s="79"/>
    </row>
    <row r="14882" spans="2:2" ht="54.95" customHeight="1" x14ac:dyDescent="0.25">
      <c r="B14882" s="79"/>
    </row>
    <row r="14883" spans="2:2" ht="54.95" customHeight="1" x14ac:dyDescent="0.25">
      <c r="B14883" s="79"/>
    </row>
    <row r="14884" spans="2:2" ht="54.95" customHeight="1" x14ac:dyDescent="0.25">
      <c r="B14884" s="79"/>
    </row>
    <row r="14885" spans="2:2" ht="54.95" customHeight="1" x14ac:dyDescent="0.25">
      <c r="B14885" s="79"/>
    </row>
    <row r="14886" spans="2:2" ht="54.95" customHeight="1" x14ac:dyDescent="0.25">
      <c r="B14886" s="79"/>
    </row>
    <row r="14887" spans="2:2" ht="54.95" customHeight="1" x14ac:dyDescent="0.25">
      <c r="B14887" s="79"/>
    </row>
    <row r="14888" spans="2:2" ht="54.95" customHeight="1" x14ac:dyDescent="0.25">
      <c r="B14888" s="79"/>
    </row>
    <row r="14889" spans="2:2" ht="54.95" customHeight="1" x14ac:dyDescent="0.25">
      <c r="B14889" s="79"/>
    </row>
    <row r="14890" spans="2:2" ht="54.95" customHeight="1" x14ac:dyDescent="0.25">
      <c r="B14890" s="79"/>
    </row>
    <row r="14891" spans="2:2" ht="54.95" customHeight="1" x14ac:dyDescent="0.25">
      <c r="B14891" s="79"/>
    </row>
    <row r="14892" spans="2:2" ht="54.95" customHeight="1" x14ac:dyDescent="0.25">
      <c r="B14892" s="79"/>
    </row>
    <row r="14893" spans="2:2" ht="54.95" customHeight="1" x14ac:dyDescent="0.25">
      <c r="B14893" s="79"/>
    </row>
    <row r="14894" spans="2:2" ht="54.95" customHeight="1" x14ac:dyDescent="0.25">
      <c r="B14894" s="79"/>
    </row>
    <row r="14895" spans="2:2" ht="54.95" customHeight="1" x14ac:dyDescent="0.25">
      <c r="B14895" s="79"/>
    </row>
    <row r="14896" spans="2:2" ht="54.95" customHeight="1" x14ac:dyDescent="0.25">
      <c r="B14896" s="79"/>
    </row>
    <row r="14897" spans="2:2" ht="54.95" customHeight="1" x14ac:dyDescent="0.25">
      <c r="B14897" s="79"/>
    </row>
    <row r="14898" spans="2:2" ht="54.95" customHeight="1" x14ac:dyDescent="0.25">
      <c r="B14898" s="79"/>
    </row>
    <row r="14899" spans="2:2" ht="54.95" customHeight="1" x14ac:dyDescent="0.25">
      <c r="B14899" s="79"/>
    </row>
    <row r="14900" spans="2:2" ht="54.95" customHeight="1" x14ac:dyDescent="0.25">
      <c r="B14900" s="79"/>
    </row>
    <row r="14901" spans="2:2" ht="54.95" customHeight="1" x14ac:dyDescent="0.25">
      <c r="B14901" s="79"/>
    </row>
    <row r="14902" spans="2:2" ht="54.95" customHeight="1" x14ac:dyDescent="0.25">
      <c r="B14902" s="79"/>
    </row>
    <row r="14903" spans="2:2" ht="54.95" customHeight="1" x14ac:dyDescent="0.25">
      <c r="B14903" s="79"/>
    </row>
    <row r="14904" spans="2:2" ht="54.95" customHeight="1" x14ac:dyDescent="0.25">
      <c r="B14904" s="79"/>
    </row>
    <row r="14905" spans="2:2" ht="54.95" customHeight="1" x14ac:dyDescent="0.25">
      <c r="B14905" s="79"/>
    </row>
    <row r="14906" spans="2:2" ht="54.95" customHeight="1" x14ac:dyDescent="0.25">
      <c r="B14906" s="79"/>
    </row>
    <row r="14907" spans="2:2" ht="54.95" customHeight="1" x14ac:dyDescent="0.25">
      <c r="B14907" s="79"/>
    </row>
    <row r="14908" spans="2:2" ht="54.95" customHeight="1" x14ac:dyDescent="0.25">
      <c r="B14908" s="79"/>
    </row>
    <row r="14909" spans="2:2" ht="54.95" customHeight="1" x14ac:dyDescent="0.25">
      <c r="B14909" s="79"/>
    </row>
    <row r="14910" spans="2:2" ht="54.95" customHeight="1" x14ac:dyDescent="0.25">
      <c r="B14910" s="79"/>
    </row>
    <row r="14911" spans="2:2" ht="54.95" customHeight="1" x14ac:dyDescent="0.25">
      <c r="B14911" s="79"/>
    </row>
    <row r="14912" spans="2:2" ht="54.95" customHeight="1" x14ac:dyDescent="0.25">
      <c r="B14912" s="79"/>
    </row>
    <row r="14913" spans="2:2" ht="54.95" customHeight="1" x14ac:dyDescent="0.25">
      <c r="B14913" s="79"/>
    </row>
    <row r="14914" spans="2:2" ht="54.95" customHeight="1" x14ac:dyDescent="0.25">
      <c r="B14914" s="79"/>
    </row>
    <row r="14915" spans="2:2" ht="54.95" customHeight="1" x14ac:dyDescent="0.25">
      <c r="B14915" s="79"/>
    </row>
    <row r="14916" spans="2:2" ht="54.95" customHeight="1" x14ac:dyDescent="0.25">
      <c r="B14916" s="79"/>
    </row>
    <row r="14917" spans="2:2" ht="54.95" customHeight="1" x14ac:dyDescent="0.25">
      <c r="B14917" s="79"/>
    </row>
    <row r="14918" spans="2:2" ht="54.95" customHeight="1" x14ac:dyDescent="0.25">
      <c r="B14918" s="79"/>
    </row>
    <row r="14919" spans="2:2" ht="54.95" customHeight="1" x14ac:dyDescent="0.25">
      <c r="B14919" s="79"/>
    </row>
    <row r="14920" spans="2:2" ht="54.95" customHeight="1" x14ac:dyDescent="0.25">
      <c r="B14920" s="79"/>
    </row>
    <row r="14921" spans="2:2" ht="54.95" customHeight="1" x14ac:dyDescent="0.25">
      <c r="B14921" s="79"/>
    </row>
    <row r="14922" spans="2:2" ht="54.95" customHeight="1" x14ac:dyDescent="0.25">
      <c r="B14922" s="79"/>
    </row>
    <row r="14923" spans="2:2" ht="54.95" customHeight="1" x14ac:dyDescent="0.25">
      <c r="B14923" s="79"/>
    </row>
    <row r="14924" spans="2:2" ht="54.95" customHeight="1" x14ac:dyDescent="0.25">
      <c r="B14924" s="79"/>
    </row>
    <row r="14925" spans="2:2" ht="54.95" customHeight="1" x14ac:dyDescent="0.25">
      <c r="B14925" s="79"/>
    </row>
    <row r="14926" spans="2:2" ht="54.95" customHeight="1" x14ac:dyDescent="0.25">
      <c r="B14926" s="79"/>
    </row>
    <row r="14927" spans="2:2" ht="54.95" customHeight="1" x14ac:dyDescent="0.25">
      <c r="B14927" s="79"/>
    </row>
    <row r="14928" spans="2:2" ht="54.95" customHeight="1" x14ac:dyDescent="0.25">
      <c r="B14928" s="79"/>
    </row>
    <row r="14929" spans="2:2" ht="54.95" customHeight="1" x14ac:dyDescent="0.25">
      <c r="B14929" s="79"/>
    </row>
    <row r="14930" spans="2:2" ht="54.95" customHeight="1" x14ac:dyDescent="0.25">
      <c r="B14930" s="79"/>
    </row>
    <row r="14931" spans="2:2" ht="54.95" customHeight="1" x14ac:dyDescent="0.25">
      <c r="B14931" s="79"/>
    </row>
    <row r="14932" spans="2:2" ht="54.95" customHeight="1" x14ac:dyDescent="0.25">
      <c r="B14932" s="79"/>
    </row>
    <row r="14933" spans="2:2" ht="54.95" customHeight="1" x14ac:dyDescent="0.25">
      <c r="B14933" s="79"/>
    </row>
    <row r="14934" spans="2:2" ht="54.95" customHeight="1" x14ac:dyDescent="0.25">
      <c r="B14934" s="79"/>
    </row>
    <row r="14935" spans="2:2" ht="54.95" customHeight="1" x14ac:dyDescent="0.25">
      <c r="B14935" s="79"/>
    </row>
    <row r="14936" spans="2:2" ht="54.95" customHeight="1" x14ac:dyDescent="0.25">
      <c r="B14936" s="79"/>
    </row>
    <row r="14937" spans="2:2" ht="54.95" customHeight="1" x14ac:dyDescent="0.25">
      <c r="B14937" s="79"/>
    </row>
    <row r="14938" spans="2:2" ht="54.95" customHeight="1" x14ac:dyDescent="0.25">
      <c r="B14938" s="79"/>
    </row>
    <row r="14939" spans="2:2" ht="54.95" customHeight="1" x14ac:dyDescent="0.25">
      <c r="B14939" s="79"/>
    </row>
    <row r="14940" spans="2:2" ht="54.95" customHeight="1" x14ac:dyDescent="0.25">
      <c r="B14940" s="79"/>
    </row>
    <row r="14941" spans="2:2" ht="54.95" customHeight="1" x14ac:dyDescent="0.25">
      <c r="B14941" s="79"/>
    </row>
    <row r="14942" spans="2:2" ht="54.95" customHeight="1" x14ac:dyDescent="0.25">
      <c r="B14942" s="79"/>
    </row>
    <row r="14943" spans="2:2" ht="54.95" customHeight="1" x14ac:dyDescent="0.25">
      <c r="B14943" s="79"/>
    </row>
    <row r="14944" spans="2:2" ht="54.95" customHeight="1" x14ac:dyDescent="0.25">
      <c r="B14944" s="79"/>
    </row>
    <row r="14945" spans="2:2" ht="54.95" customHeight="1" x14ac:dyDescent="0.25">
      <c r="B14945" s="79"/>
    </row>
    <row r="14946" spans="2:2" ht="54.95" customHeight="1" x14ac:dyDescent="0.25">
      <c r="B14946" s="79"/>
    </row>
    <row r="14947" spans="2:2" ht="54.95" customHeight="1" x14ac:dyDescent="0.25">
      <c r="B14947" s="79"/>
    </row>
    <row r="14948" spans="2:2" ht="54.95" customHeight="1" x14ac:dyDescent="0.25">
      <c r="B14948" s="79"/>
    </row>
    <row r="14949" spans="2:2" ht="54.95" customHeight="1" x14ac:dyDescent="0.25">
      <c r="B14949" s="79"/>
    </row>
    <row r="14950" spans="2:2" ht="54.95" customHeight="1" x14ac:dyDescent="0.25">
      <c r="B14950" s="79"/>
    </row>
    <row r="14951" spans="2:2" ht="54.95" customHeight="1" x14ac:dyDescent="0.25">
      <c r="B14951" s="79"/>
    </row>
    <row r="14952" spans="2:2" ht="54.95" customHeight="1" x14ac:dyDescent="0.25">
      <c r="B14952" s="79"/>
    </row>
    <row r="14953" spans="2:2" ht="54.95" customHeight="1" x14ac:dyDescent="0.25">
      <c r="B14953" s="79"/>
    </row>
    <row r="14954" spans="2:2" ht="54.95" customHeight="1" x14ac:dyDescent="0.25">
      <c r="B14954" s="79"/>
    </row>
    <row r="14955" spans="2:2" ht="54.95" customHeight="1" x14ac:dyDescent="0.25">
      <c r="B14955" s="79"/>
    </row>
    <row r="14956" spans="2:2" ht="54.95" customHeight="1" x14ac:dyDescent="0.25">
      <c r="B14956" s="79"/>
    </row>
    <row r="14957" spans="2:2" ht="54.95" customHeight="1" x14ac:dyDescent="0.25">
      <c r="B14957" s="79"/>
    </row>
    <row r="14958" spans="2:2" ht="54.95" customHeight="1" x14ac:dyDescent="0.25">
      <c r="B14958" s="79"/>
    </row>
    <row r="14959" spans="2:2" ht="54.95" customHeight="1" x14ac:dyDescent="0.25">
      <c r="B14959" s="79"/>
    </row>
    <row r="14960" spans="2:2" ht="54.95" customHeight="1" x14ac:dyDescent="0.25">
      <c r="B14960" s="79"/>
    </row>
    <row r="14961" spans="2:2" ht="54.95" customHeight="1" x14ac:dyDescent="0.25">
      <c r="B14961" s="79"/>
    </row>
    <row r="14962" spans="2:2" ht="54.95" customHeight="1" x14ac:dyDescent="0.25">
      <c r="B14962" s="79"/>
    </row>
    <row r="14963" spans="2:2" ht="54.95" customHeight="1" x14ac:dyDescent="0.25">
      <c r="B14963" s="79"/>
    </row>
    <row r="14964" spans="2:2" ht="54.95" customHeight="1" x14ac:dyDescent="0.25">
      <c r="B14964" s="79"/>
    </row>
    <row r="14965" spans="2:2" ht="54.95" customHeight="1" x14ac:dyDescent="0.25">
      <c r="B14965" s="79"/>
    </row>
    <row r="14966" spans="2:2" ht="54.95" customHeight="1" x14ac:dyDescent="0.25">
      <c r="B14966" s="79"/>
    </row>
    <row r="14967" spans="2:2" ht="54.95" customHeight="1" x14ac:dyDescent="0.25">
      <c r="B14967" s="79"/>
    </row>
    <row r="14968" spans="2:2" ht="54.95" customHeight="1" x14ac:dyDescent="0.25">
      <c r="B14968" s="79"/>
    </row>
    <row r="14969" spans="2:2" ht="54.95" customHeight="1" x14ac:dyDescent="0.25">
      <c r="B14969" s="79"/>
    </row>
    <row r="14970" spans="2:2" ht="54.95" customHeight="1" x14ac:dyDescent="0.25">
      <c r="B14970" s="79"/>
    </row>
    <row r="14971" spans="2:2" ht="54.95" customHeight="1" x14ac:dyDescent="0.25">
      <c r="B14971" s="79"/>
    </row>
    <row r="14972" spans="2:2" ht="54.95" customHeight="1" x14ac:dyDescent="0.25">
      <c r="B14972" s="79"/>
    </row>
    <row r="14973" spans="2:2" ht="54.95" customHeight="1" x14ac:dyDescent="0.25">
      <c r="B14973" s="79"/>
    </row>
    <row r="14974" spans="2:2" ht="54.95" customHeight="1" x14ac:dyDescent="0.25">
      <c r="B14974" s="79"/>
    </row>
    <row r="14975" spans="2:2" ht="54.95" customHeight="1" x14ac:dyDescent="0.25">
      <c r="B14975" s="79"/>
    </row>
    <row r="14976" spans="2:2" ht="54.95" customHeight="1" x14ac:dyDescent="0.25">
      <c r="B14976" s="79"/>
    </row>
    <row r="14977" spans="2:2" ht="54.95" customHeight="1" x14ac:dyDescent="0.25">
      <c r="B14977" s="79"/>
    </row>
    <row r="14978" spans="2:2" ht="54.95" customHeight="1" x14ac:dyDescent="0.25">
      <c r="B14978" s="79"/>
    </row>
    <row r="14979" spans="2:2" ht="54.95" customHeight="1" x14ac:dyDescent="0.25">
      <c r="B14979" s="79"/>
    </row>
    <row r="14980" spans="2:2" ht="54.95" customHeight="1" x14ac:dyDescent="0.25">
      <c r="B14980" s="79"/>
    </row>
    <row r="14981" spans="2:2" ht="54.95" customHeight="1" x14ac:dyDescent="0.25">
      <c r="B14981" s="79"/>
    </row>
    <row r="14982" spans="2:2" ht="54.95" customHeight="1" x14ac:dyDescent="0.25">
      <c r="B14982" s="79"/>
    </row>
    <row r="14983" spans="2:2" ht="54.95" customHeight="1" x14ac:dyDescent="0.25">
      <c r="B14983" s="79"/>
    </row>
    <row r="14984" spans="2:2" ht="54.95" customHeight="1" x14ac:dyDescent="0.25">
      <c r="B14984" s="79"/>
    </row>
    <row r="14985" spans="2:2" ht="54.95" customHeight="1" x14ac:dyDescent="0.25">
      <c r="B14985" s="79"/>
    </row>
    <row r="14986" spans="2:2" ht="54.95" customHeight="1" x14ac:dyDescent="0.25">
      <c r="B14986" s="79"/>
    </row>
    <row r="14987" spans="2:2" ht="54.95" customHeight="1" x14ac:dyDescent="0.25">
      <c r="B14987" s="79"/>
    </row>
    <row r="14988" spans="2:2" ht="54.95" customHeight="1" x14ac:dyDescent="0.25">
      <c r="B14988" s="79"/>
    </row>
    <row r="14989" spans="2:2" ht="54.95" customHeight="1" x14ac:dyDescent="0.25">
      <c r="B14989" s="79"/>
    </row>
    <row r="14990" spans="2:2" ht="54.95" customHeight="1" x14ac:dyDescent="0.25">
      <c r="B14990" s="79"/>
    </row>
    <row r="14991" spans="2:2" ht="54.95" customHeight="1" x14ac:dyDescent="0.25">
      <c r="B14991" s="79"/>
    </row>
    <row r="14992" spans="2:2" ht="54.95" customHeight="1" x14ac:dyDescent="0.25">
      <c r="B14992" s="79"/>
    </row>
    <row r="14993" spans="2:2" ht="54.95" customHeight="1" x14ac:dyDescent="0.25">
      <c r="B14993" s="79"/>
    </row>
    <row r="14994" spans="2:2" ht="54.95" customHeight="1" x14ac:dyDescent="0.25">
      <c r="B14994" s="79"/>
    </row>
    <row r="14995" spans="2:2" ht="54.95" customHeight="1" x14ac:dyDescent="0.25">
      <c r="B14995" s="79"/>
    </row>
    <row r="14996" spans="2:2" ht="54.95" customHeight="1" x14ac:dyDescent="0.25">
      <c r="B14996" s="79"/>
    </row>
    <row r="14997" spans="2:2" ht="54.95" customHeight="1" x14ac:dyDescent="0.25">
      <c r="B14997" s="79"/>
    </row>
    <row r="14998" spans="2:2" ht="54.95" customHeight="1" x14ac:dyDescent="0.25">
      <c r="B14998" s="79"/>
    </row>
    <row r="14999" spans="2:2" ht="54.95" customHeight="1" x14ac:dyDescent="0.25">
      <c r="B14999" s="79"/>
    </row>
    <row r="15000" spans="2:2" ht="54.95" customHeight="1" x14ac:dyDescent="0.25">
      <c r="B15000" s="79"/>
    </row>
    <row r="15001" spans="2:2" ht="54.95" customHeight="1" x14ac:dyDescent="0.25">
      <c r="B15001" s="79"/>
    </row>
    <row r="15002" spans="2:2" ht="54.95" customHeight="1" x14ac:dyDescent="0.25">
      <c r="B15002" s="79"/>
    </row>
    <row r="15003" spans="2:2" ht="54.95" customHeight="1" x14ac:dyDescent="0.25">
      <c r="B15003" s="79"/>
    </row>
    <row r="15004" spans="2:2" ht="54.95" customHeight="1" x14ac:dyDescent="0.25">
      <c r="B15004" s="79"/>
    </row>
    <row r="15005" spans="2:2" ht="54.95" customHeight="1" x14ac:dyDescent="0.25">
      <c r="B15005" s="79"/>
    </row>
    <row r="15006" spans="2:2" ht="54.95" customHeight="1" x14ac:dyDescent="0.25">
      <c r="B15006" s="79"/>
    </row>
    <row r="15007" spans="2:2" ht="54.95" customHeight="1" x14ac:dyDescent="0.25">
      <c r="B15007" s="79"/>
    </row>
    <row r="15008" spans="2:2" ht="54.95" customHeight="1" x14ac:dyDescent="0.25">
      <c r="B15008" s="79"/>
    </row>
    <row r="15009" spans="2:2" ht="54.95" customHeight="1" x14ac:dyDescent="0.25">
      <c r="B15009" s="79"/>
    </row>
    <row r="15010" spans="2:2" ht="54.95" customHeight="1" x14ac:dyDescent="0.25">
      <c r="B15010" s="79"/>
    </row>
    <row r="15011" spans="2:2" ht="54.95" customHeight="1" x14ac:dyDescent="0.25">
      <c r="B15011" s="79"/>
    </row>
    <row r="15012" spans="2:2" ht="54.95" customHeight="1" x14ac:dyDescent="0.25">
      <c r="B15012" s="79"/>
    </row>
    <row r="15013" spans="2:2" ht="54.95" customHeight="1" x14ac:dyDescent="0.25">
      <c r="B15013" s="79"/>
    </row>
    <row r="15014" spans="2:2" ht="54.95" customHeight="1" x14ac:dyDescent="0.25">
      <c r="B15014" s="79"/>
    </row>
    <row r="15015" spans="2:2" ht="54.95" customHeight="1" x14ac:dyDescent="0.25">
      <c r="B15015" s="79"/>
    </row>
    <row r="15016" spans="2:2" ht="54.95" customHeight="1" x14ac:dyDescent="0.25">
      <c r="B15016" s="79"/>
    </row>
    <row r="15017" spans="2:2" ht="54.95" customHeight="1" x14ac:dyDescent="0.25">
      <c r="B15017" s="79"/>
    </row>
    <row r="15018" spans="2:2" ht="54.95" customHeight="1" x14ac:dyDescent="0.25">
      <c r="B15018" s="79"/>
    </row>
    <row r="15019" spans="2:2" ht="54.95" customHeight="1" x14ac:dyDescent="0.25">
      <c r="B15019" s="79"/>
    </row>
    <row r="15020" spans="2:2" ht="54.95" customHeight="1" x14ac:dyDescent="0.25">
      <c r="B15020" s="79"/>
    </row>
    <row r="15021" spans="2:2" ht="54.95" customHeight="1" x14ac:dyDescent="0.25">
      <c r="B15021" s="79"/>
    </row>
    <row r="15022" spans="2:2" ht="54.95" customHeight="1" x14ac:dyDescent="0.25">
      <c r="B15022" s="79"/>
    </row>
    <row r="15023" spans="2:2" ht="54.95" customHeight="1" x14ac:dyDescent="0.25">
      <c r="B15023" s="79"/>
    </row>
    <row r="15024" spans="2:2" ht="54.95" customHeight="1" x14ac:dyDescent="0.25">
      <c r="B15024" s="79"/>
    </row>
    <row r="15025" spans="2:2" ht="54.95" customHeight="1" x14ac:dyDescent="0.25">
      <c r="B15025" s="79"/>
    </row>
    <row r="15026" spans="2:2" ht="54.95" customHeight="1" x14ac:dyDescent="0.25">
      <c r="B15026" s="79"/>
    </row>
    <row r="15027" spans="2:2" ht="54.95" customHeight="1" x14ac:dyDescent="0.25">
      <c r="B15027" s="79"/>
    </row>
    <row r="15028" spans="2:2" ht="54.95" customHeight="1" x14ac:dyDescent="0.25">
      <c r="B15028" s="79"/>
    </row>
    <row r="15029" spans="2:2" ht="54.95" customHeight="1" x14ac:dyDescent="0.25">
      <c r="B15029" s="79"/>
    </row>
    <row r="15030" spans="2:2" ht="54.95" customHeight="1" x14ac:dyDescent="0.25">
      <c r="B15030" s="79"/>
    </row>
    <row r="15031" spans="2:2" ht="54.95" customHeight="1" x14ac:dyDescent="0.25">
      <c r="B15031" s="79"/>
    </row>
    <row r="15032" spans="2:2" ht="54.95" customHeight="1" x14ac:dyDescent="0.25">
      <c r="B15032" s="79"/>
    </row>
    <row r="15033" spans="2:2" ht="54.95" customHeight="1" x14ac:dyDescent="0.25">
      <c r="B15033" s="79"/>
    </row>
    <row r="15034" spans="2:2" ht="54.95" customHeight="1" x14ac:dyDescent="0.25">
      <c r="B15034" s="79"/>
    </row>
    <row r="15035" spans="2:2" ht="54.95" customHeight="1" x14ac:dyDescent="0.25">
      <c r="B15035" s="79"/>
    </row>
    <row r="15036" spans="2:2" ht="54.95" customHeight="1" x14ac:dyDescent="0.25">
      <c r="B15036" s="79"/>
    </row>
    <row r="15037" spans="2:2" ht="54.95" customHeight="1" x14ac:dyDescent="0.25">
      <c r="B15037" s="79"/>
    </row>
    <row r="15038" spans="2:2" ht="54.95" customHeight="1" x14ac:dyDescent="0.25">
      <c r="B15038" s="79"/>
    </row>
    <row r="15039" spans="2:2" ht="54.95" customHeight="1" x14ac:dyDescent="0.25">
      <c r="B15039" s="79"/>
    </row>
    <row r="15040" spans="2:2" ht="54.95" customHeight="1" x14ac:dyDescent="0.25">
      <c r="B15040" s="79"/>
    </row>
    <row r="15041" spans="2:2" ht="54.95" customHeight="1" x14ac:dyDescent="0.25">
      <c r="B15041" s="79"/>
    </row>
    <row r="15042" spans="2:2" ht="54.95" customHeight="1" x14ac:dyDescent="0.25">
      <c r="B15042" s="79"/>
    </row>
    <row r="15043" spans="2:2" ht="54.95" customHeight="1" x14ac:dyDescent="0.25">
      <c r="B15043" s="79"/>
    </row>
    <row r="15044" spans="2:2" ht="54.95" customHeight="1" x14ac:dyDescent="0.25">
      <c r="B15044" s="79"/>
    </row>
    <row r="15045" spans="2:2" ht="54.95" customHeight="1" x14ac:dyDescent="0.25">
      <c r="B15045" s="79"/>
    </row>
    <row r="15046" spans="2:2" ht="54.95" customHeight="1" x14ac:dyDescent="0.25">
      <c r="B15046" s="79"/>
    </row>
    <row r="15047" spans="2:2" ht="54.95" customHeight="1" x14ac:dyDescent="0.25">
      <c r="B15047" s="79"/>
    </row>
    <row r="15048" spans="2:2" ht="54.95" customHeight="1" x14ac:dyDescent="0.25">
      <c r="B15048" s="79"/>
    </row>
    <row r="15049" spans="2:2" ht="54.95" customHeight="1" x14ac:dyDescent="0.25">
      <c r="B15049" s="79"/>
    </row>
    <row r="15050" spans="2:2" ht="54.95" customHeight="1" x14ac:dyDescent="0.25">
      <c r="B15050" s="79"/>
    </row>
    <row r="15051" spans="2:2" ht="54.95" customHeight="1" x14ac:dyDescent="0.25">
      <c r="B15051" s="79"/>
    </row>
    <row r="15052" spans="2:2" ht="54.95" customHeight="1" x14ac:dyDescent="0.25">
      <c r="B15052" s="79"/>
    </row>
    <row r="15053" spans="2:2" ht="54.95" customHeight="1" x14ac:dyDescent="0.25">
      <c r="B15053" s="79"/>
    </row>
    <row r="15054" spans="2:2" ht="54.95" customHeight="1" x14ac:dyDescent="0.25">
      <c r="B15054" s="79"/>
    </row>
    <row r="15055" spans="2:2" ht="54.95" customHeight="1" x14ac:dyDescent="0.25">
      <c r="B15055" s="79"/>
    </row>
    <row r="15056" spans="2:2" ht="54.95" customHeight="1" x14ac:dyDescent="0.25">
      <c r="B15056" s="79"/>
    </row>
    <row r="15057" spans="2:2" ht="54.95" customHeight="1" x14ac:dyDescent="0.25">
      <c r="B15057" s="79"/>
    </row>
    <row r="15058" spans="2:2" ht="54.95" customHeight="1" x14ac:dyDescent="0.25">
      <c r="B15058" s="79"/>
    </row>
    <row r="15059" spans="2:2" ht="54.95" customHeight="1" x14ac:dyDescent="0.25">
      <c r="B15059" s="79"/>
    </row>
    <row r="15060" spans="2:2" ht="54.95" customHeight="1" x14ac:dyDescent="0.25">
      <c r="B15060" s="79"/>
    </row>
    <row r="15061" spans="2:2" ht="54.95" customHeight="1" x14ac:dyDescent="0.25">
      <c r="B15061" s="79"/>
    </row>
    <row r="15062" spans="2:2" ht="54.95" customHeight="1" x14ac:dyDescent="0.25">
      <c r="B15062" s="79"/>
    </row>
    <row r="15063" spans="2:2" ht="54.95" customHeight="1" x14ac:dyDescent="0.25">
      <c r="B15063" s="79"/>
    </row>
    <row r="15064" spans="2:2" ht="54.95" customHeight="1" x14ac:dyDescent="0.25">
      <c r="B15064" s="79"/>
    </row>
    <row r="15065" spans="2:2" ht="54.95" customHeight="1" x14ac:dyDescent="0.25">
      <c r="B15065" s="79"/>
    </row>
    <row r="15066" spans="2:2" ht="54.95" customHeight="1" x14ac:dyDescent="0.25">
      <c r="B15066" s="79"/>
    </row>
    <row r="15067" spans="2:2" ht="54.95" customHeight="1" x14ac:dyDescent="0.25">
      <c r="B15067" s="79"/>
    </row>
    <row r="15068" spans="2:2" ht="54.95" customHeight="1" x14ac:dyDescent="0.25">
      <c r="B15068" s="79"/>
    </row>
    <row r="15069" spans="2:2" ht="54.95" customHeight="1" x14ac:dyDescent="0.25">
      <c r="B15069" s="79"/>
    </row>
    <row r="15070" spans="2:2" ht="54.95" customHeight="1" x14ac:dyDescent="0.25">
      <c r="B15070" s="79"/>
    </row>
    <row r="15071" spans="2:2" ht="54.95" customHeight="1" x14ac:dyDescent="0.25">
      <c r="B15071" s="79"/>
    </row>
    <row r="15072" spans="2:2" ht="54.95" customHeight="1" x14ac:dyDescent="0.25">
      <c r="B15072" s="79"/>
    </row>
    <row r="15073" spans="2:2" ht="54.95" customHeight="1" x14ac:dyDescent="0.25">
      <c r="B15073" s="79"/>
    </row>
    <row r="15074" spans="2:2" ht="54.95" customHeight="1" x14ac:dyDescent="0.25">
      <c r="B15074" s="79"/>
    </row>
    <row r="15075" spans="2:2" ht="54.95" customHeight="1" x14ac:dyDescent="0.25">
      <c r="B15075" s="79"/>
    </row>
    <row r="15076" spans="2:2" ht="54.95" customHeight="1" x14ac:dyDescent="0.25">
      <c r="B15076" s="79"/>
    </row>
    <row r="15077" spans="2:2" ht="54.95" customHeight="1" x14ac:dyDescent="0.25">
      <c r="B15077" s="79"/>
    </row>
    <row r="15078" spans="2:2" ht="54.95" customHeight="1" x14ac:dyDescent="0.25">
      <c r="B15078" s="79"/>
    </row>
    <row r="15079" spans="2:2" ht="54.95" customHeight="1" x14ac:dyDescent="0.25">
      <c r="B15079" s="79"/>
    </row>
    <row r="15080" spans="2:2" ht="54.95" customHeight="1" x14ac:dyDescent="0.25">
      <c r="B15080" s="79"/>
    </row>
    <row r="15081" spans="2:2" ht="54.95" customHeight="1" x14ac:dyDescent="0.25">
      <c r="B15081" s="79"/>
    </row>
    <row r="15082" spans="2:2" ht="54.95" customHeight="1" x14ac:dyDescent="0.25">
      <c r="B15082" s="79"/>
    </row>
    <row r="15083" spans="2:2" ht="54.95" customHeight="1" x14ac:dyDescent="0.25">
      <c r="B15083" s="79"/>
    </row>
    <row r="15084" spans="2:2" ht="54.95" customHeight="1" x14ac:dyDescent="0.25">
      <c r="B15084" s="79"/>
    </row>
    <row r="15085" spans="2:2" ht="54.95" customHeight="1" x14ac:dyDescent="0.25">
      <c r="B15085" s="79"/>
    </row>
    <row r="15086" spans="2:2" ht="54.95" customHeight="1" x14ac:dyDescent="0.25">
      <c r="B15086" s="79"/>
    </row>
    <row r="15087" spans="2:2" ht="54.95" customHeight="1" x14ac:dyDescent="0.25">
      <c r="B15087" s="79"/>
    </row>
    <row r="15088" spans="2:2" ht="54.95" customHeight="1" x14ac:dyDescent="0.25">
      <c r="B15088" s="79"/>
    </row>
    <row r="15089" spans="2:2" ht="54.95" customHeight="1" x14ac:dyDescent="0.25">
      <c r="B15089" s="79"/>
    </row>
    <row r="15090" spans="2:2" ht="54.95" customHeight="1" x14ac:dyDescent="0.25">
      <c r="B15090" s="79"/>
    </row>
    <row r="15091" spans="2:2" ht="54.95" customHeight="1" x14ac:dyDescent="0.25">
      <c r="B15091" s="79"/>
    </row>
    <row r="15092" spans="2:2" ht="54.95" customHeight="1" x14ac:dyDescent="0.25">
      <c r="B15092" s="79"/>
    </row>
    <row r="15093" spans="2:2" ht="54.95" customHeight="1" x14ac:dyDescent="0.25">
      <c r="B15093" s="79"/>
    </row>
    <row r="15094" spans="2:2" ht="54.95" customHeight="1" x14ac:dyDescent="0.25">
      <c r="B15094" s="79"/>
    </row>
    <row r="15095" spans="2:2" ht="54.95" customHeight="1" x14ac:dyDescent="0.25">
      <c r="B15095" s="79"/>
    </row>
    <row r="15096" spans="2:2" ht="54.95" customHeight="1" x14ac:dyDescent="0.25">
      <c r="B15096" s="79"/>
    </row>
    <row r="15097" spans="2:2" ht="54.95" customHeight="1" x14ac:dyDescent="0.25">
      <c r="B15097" s="79"/>
    </row>
    <row r="15098" spans="2:2" ht="54.95" customHeight="1" x14ac:dyDescent="0.25">
      <c r="B15098" s="79"/>
    </row>
    <row r="15099" spans="2:2" ht="54.95" customHeight="1" x14ac:dyDescent="0.25">
      <c r="B15099" s="79"/>
    </row>
    <row r="15100" spans="2:2" ht="54.95" customHeight="1" x14ac:dyDescent="0.25">
      <c r="B15100" s="79"/>
    </row>
    <row r="15101" spans="2:2" ht="54.95" customHeight="1" x14ac:dyDescent="0.25">
      <c r="B15101" s="79"/>
    </row>
    <row r="15102" spans="2:2" ht="54.95" customHeight="1" x14ac:dyDescent="0.25">
      <c r="B15102" s="79"/>
    </row>
    <row r="15103" spans="2:2" ht="54.95" customHeight="1" x14ac:dyDescent="0.25">
      <c r="B15103" s="79"/>
    </row>
    <row r="15104" spans="2:2" ht="54.95" customHeight="1" x14ac:dyDescent="0.25">
      <c r="B15104" s="79"/>
    </row>
    <row r="15105" spans="2:2" ht="54.95" customHeight="1" x14ac:dyDescent="0.25">
      <c r="B15105" s="79"/>
    </row>
    <row r="15106" spans="2:2" ht="54.95" customHeight="1" x14ac:dyDescent="0.25">
      <c r="B15106" s="79"/>
    </row>
    <row r="15107" spans="2:2" ht="54.95" customHeight="1" x14ac:dyDescent="0.25">
      <c r="B15107" s="79"/>
    </row>
    <row r="15108" spans="2:2" ht="54.95" customHeight="1" x14ac:dyDescent="0.25">
      <c r="B15108" s="79"/>
    </row>
    <row r="15109" spans="2:2" ht="54.95" customHeight="1" x14ac:dyDescent="0.25">
      <c r="B15109" s="79"/>
    </row>
    <row r="15110" spans="2:2" ht="54.95" customHeight="1" x14ac:dyDescent="0.25">
      <c r="B15110" s="79"/>
    </row>
    <row r="15111" spans="2:2" ht="54.95" customHeight="1" x14ac:dyDescent="0.25">
      <c r="B15111" s="79"/>
    </row>
    <row r="15112" spans="2:2" ht="54.95" customHeight="1" x14ac:dyDescent="0.25">
      <c r="B15112" s="79"/>
    </row>
    <row r="15113" spans="2:2" ht="54.95" customHeight="1" x14ac:dyDescent="0.25">
      <c r="B15113" s="79"/>
    </row>
    <row r="15114" spans="2:2" ht="54.95" customHeight="1" x14ac:dyDescent="0.25">
      <c r="B15114" s="79"/>
    </row>
    <row r="15115" spans="2:2" ht="54.95" customHeight="1" x14ac:dyDescent="0.25">
      <c r="B15115" s="79"/>
    </row>
    <row r="15116" spans="2:2" ht="54.95" customHeight="1" x14ac:dyDescent="0.25">
      <c r="B15116" s="79"/>
    </row>
    <row r="15117" spans="2:2" ht="54.95" customHeight="1" x14ac:dyDescent="0.25">
      <c r="B15117" s="79"/>
    </row>
    <row r="15118" spans="2:2" ht="54.95" customHeight="1" x14ac:dyDescent="0.25">
      <c r="B15118" s="79"/>
    </row>
    <row r="15119" spans="2:2" ht="54.95" customHeight="1" x14ac:dyDescent="0.25">
      <c r="B15119" s="79"/>
    </row>
    <row r="15120" spans="2:2" ht="54.95" customHeight="1" x14ac:dyDescent="0.25">
      <c r="B15120" s="79"/>
    </row>
    <row r="15121" spans="2:2" ht="54.95" customHeight="1" x14ac:dyDescent="0.25">
      <c r="B15121" s="79"/>
    </row>
    <row r="15122" spans="2:2" ht="54.95" customHeight="1" x14ac:dyDescent="0.25">
      <c r="B15122" s="79"/>
    </row>
    <row r="15123" spans="2:2" ht="54.95" customHeight="1" x14ac:dyDescent="0.25">
      <c r="B15123" s="79"/>
    </row>
    <row r="15124" spans="2:2" ht="54.95" customHeight="1" x14ac:dyDescent="0.25">
      <c r="B15124" s="79"/>
    </row>
    <row r="15125" spans="2:2" ht="54.95" customHeight="1" x14ac:dyDescent="0.25">
      <c r="B15125" s="79"/>
    </row>
    <row r="15126" spans="2:2" ht="54.95" customHeight="1" x14ac:dyDescent="0.25">
      <c r="B15126" s="79"/>
    </row>
    <row r="15127" spans="2:2" ht="54.95" customHeight="1" x14ac:dyDescent="0.25">
      <c r="B15127" s="79"/>
    </row>
    <row r="15128" spans="2:2" ht="54.95" customHeight="1" x14ac:dyDescent="0.25">
      <c r="B15128" s="79"/>
    </row>
    <row r="15129" spans="2:2" ht="54.95" customHeight="1" x14ac:dyDescent="0.25">
      <c r="B15129" s="79"/>
    </row>
    <row r="15130" spans="2:2" ht="54.95" customHeight="1" x14ac:dyDescent="0.25">
      <c r="B15130" s="79"/>
    </row>
    <row r="15131" spans="2:2" ht="54.95" customHeight="1" x14ac:dyDescent="0.25">
      <c r="B15131" s="79"/>
    </row>
    <row r="15132" spans="2:2" ht="54.95" customHeight="1" x14ac:dyDescent="0.25">
      <c r="B15132" s="79"/>
    </row>
    <row r="15133" spans="2:2" ht="54.95" customHeight="1" x14ac:dyDescent="0.25">
      <c r="B15133" s="79"/>
    </row>
    <row r="15134" spans="2:2" ht="54.95" customHeight="1" x14ac:dyDescent="0.25">
      <c r="B15134" s="79"/>
    </row>
    <row r="15135" spans="2:2" ht="54.95" customHeight="1" x14ac:dyDescent="0.25">
      <c r="B15135" s="79"/>
    </row>
    <row r="15136" spans="2:2" ht="54.95" customHeight="1" x14ac:dyDescent="0.25">
      <c r="B15136" s="79"/>
    </row>
    <row r="15137" spans="2:2" ht="54.95" customHeight="1" x14ac:dyDescent="0.25">
      <c r="B15137" s="79"/>
    </row>
    <row r="15138" spans="2:2" ht="54.95" customHeight="1" x14ac:dyDescent="0.25">
      <c r="B15138" s="79"/>
    </row>
    <row r="15139" spans="2:2" ht="54.95" customHeight="1" x14ac:dyDescent="0.25">
      <c r="B15139" s="79"/>
    </row>
    <row r="15140" spans="2:2" ht="54.95" customHeight="1" x14ac:dyDescent="0.25">
      <c r="B15140" s="79"/>
    </row>
    <row r="15141" spans="2:2" ht="54.95" customHeight="1" x14ac:dyDescent="0.25">
      <c r="B15141" s="79"/>
    </row>
    <row r="15142" spans="2:2" ht="54.95" customHeight="1" x14ac:dyDescent="0.25">
      <c r="B15142" s="79"/>
    </row>
    <row r="15143" spans="2:2" ht="54.95" customHeight="1" x14ac:dyDescent="0.25">
      <c r="B15143" s="79"/>
    </row>
    <row r="15144" spans="2:2" ht="54.95" customHeight="1" x14ac:dyDescent="0.25">
      <c r="B15144" s="79"/>
    </row>
    <row r="15145" spans="2:2" ht="54.95" customHeight="1" x14ac:dyDescent="0.25">
      <c r="B15145" s="79"/>
    </row>
    <row r="15146" spans="2:2" ht="54.95" customHeight="1" x14ac:dyDescent="0.25">
      <c r="B15146" s="79"/>
    </row>
    <row r="15147" spans="2:2" ht="54.95" customHeight="1" x14ac:dyDescent="0.25">
      <c r="B15147" s="79"/>
    </row>
    <row r="15148" spans="2:2" ht="54.95" customHeight="1" x14ac:dyDescent="0.25">
      <c r="B15148" s="79"/>
    </row>
    <row r="15149" spans="2:2" ht="54.95" customHeight="1" x14ac:dyDescent="0.25">
      <c r="B15149" s="79"/>
    </row>
    <row r="15150" spans="2:2" ht="54.95" customHeight="1" x14ac:dyDescent="0.25">
      <c r="B15150" s="79"/>
    </row>
    <row r="15151" spans="2:2" ht="54.95" customHeight="1" x14ac:dyDescent="0.25">
      <c r="B15151" s="79"/>
    </row>
    <row r="15152" spans="2:2" ht="54.95" customHeight="1" x14ac:dyDescent="0.25">
      <c r="B15152" s="79"/>
    </row>
    <row r="15153" spans="2:2" ht="54.95" customHeight="1" x14ac:dyDescent="0.25">
      <c r="B15153" s="79"/>
    </row>
    <row r="15154" spans="2:2" ht="54.95" customHeight="1" x14ac:dyDescent="0.25">
      <c r="B15154" s="79"/>
    </row>
    <row r="15155" spans="2:2" ht="54.95" customHeight="1" x14ac:dyDescent="0.25">
      <c r="B15155" s="79"/>
    </row>
    <row r="15156" spans="2:2" ht="54.95" customHeight="1" x14ac:dyDescent="0.25">
      <c r="B15156" s="79"/>
    </row>
    <row r="15157" spans="2:2" ht="54.95" customHeight="1" x14ac:dyDescent="0.25">
      <c r="B15157" s="79"/>
    </row>
    <row r="15158" spans="2:2" ht="54.95" customHeight="1" x14ac:dyDescent="0.25">
      <c r="B15158" s="79"/>
    </row>
    <row r="15159" spans="2:2" ht="54.95" customHeight="1" x14ac:dyDescent="0.25">
      <c r="B15159" s="79"/>
    </row>
    <row r="15160" spans="2:2" ht="54.95" customHeight="1" x14ac:dyDescent="0.25">
      <c r="B15160" s="79"/>
    </row>
    <row r="15161" spans="2:2" ht="54.95" customHeight="1" x14ac:dyDescent="0.25">
      <c r="B15161" s="79"/>
    </row>
    <row r="15162" spans="2:2" ht="54.95" customHeight="1" x14ac:dyDescent="0.25">
      <c r="B15162" s="79"/>
    </row>
    <row r="15163" spans="2:2" ht="54.95" customHeight="1" x14ac:dyDescent="0.25">
      <c r="B15163" s="79"/>
    </row>
    <row r="15164" spans="2:2" ht="54.95" customHeight="1" x14ac:dyDescent="0.25">
      <c r="B15164" s="79"/>
    </row>
    <row r="15165" spans="2:2" ht="54.95" customHeight="1" x14ac:dyDescent="0.25">
      <c r="B15165" s="79"/>
    </row>
    <row r="15166" spans="2:2" ht="54.95" customHeight="1" x14ac:dyDescent="0.25">
      <c r="B15166" s="79"/>
    </row>
    <row r="15167" spans="2:2" ht="54.95" customHeight="1" x14ac:dyDescent="0.25">
      <c r="B15167" s="79"/>
    </row>
    <row r="15168" spans="2:2" ht="54.95" customHeight="1" x14ac:dyDescent="0.25">
      <c r="B15168" s="79"/>
    </row>
    <row r="15169" spans="2:2" ht="54.95" customHeight="1" x14ac:dyDescent="0.25">
      <c r="B15169" s="79"/>
    </row>
    <row r="15170" spans="2:2" ht="54.95" customHeight="1" x14ac:dyDescent="0.25">
      <c r="B15170" s="79"/>
    </row>
    <row r="15171" spans="2:2" ht="54.95" customHeight="1" x14ac:dyDescent="0.25">
      <c r="B15171" s="79"/>
    </row>
    <row r="15172" spans="2:2" ht="54.95" customHeight="1" x14ac:dyDescent="0.25">
      <c r="B15172" s="79"/>
    </row>
    <row r="15173" spans="2:2" ht="54.95" customHeight="1" x14ac:dyDescent="0.25">
      <c r="B15173" s="79"/>
    </row>
    <row r="15174" spans="2:2" ht="54.95" customHeight="1" x14ac:dyDescent="0.25">
      <c r="B15174" s="79"/>
    </row>
    <row r="15175" spans="2:2" ht="54.95" customHeight="1" x14ac:dyDescent="0.25">
      <c r="B15175" s="79"/>
    </row>
    <row r="15176" spans="2:2" ht="54.95" customHeight="1" x14ac:dyDescent="0.25">
      <c r="B15176" s="79"/>
    </row>
    <row r="15177" spans="2:2" ht="54.95" customHeight="1" x14ac:dyDescent="0.25">
      <c r="B15177" s="79"/>
    </row>
    <row r="15178" spans="2:2" ht="54.95" customHeight="1" x14ac:dyDescent="0.25">
      <c r="B15178" s="79"/>
    </row>
    <row r="15179" spans="2:2" ht="54.95" customHeight="1" x14ac:dyDescent="0.25">
      <c r="B15179" s="79"/>
    </row>
    <row r="15180" spans="2:2" ht="54.95" customHeight="1" x14ac:dyDescent="0.25">
      <c r="B15180" s="79"/>
    </row>
    <row r="15181" spans="2:2" ht="54.95" customHeight="1" x14ac:dyDescent="0.25">
      <c r="B15181" s="79"/>
    </row>
    <row r="15182" spans="2:2" ht="54.95" customHeight="1" x14ac:dyDescent="0.25">
      <c r="B15182" s="79"/>
    </row>
    <row r="15183" spans="2:2" ht="54.95" customHeight="1" x14ac:dyDescent="0.25">
      <c r="B15183" s="79"/>
    </row>
    <row r="15184" spans="2:2" ht="54.95" customHeight="1" x14ac:dyDescent="0.25">
      <c r="B15184" s="79"/>
    </row>
    <row r="15185" spans="2:2" ht="54.95" customHeight="1" x14ac:dyDescent="0.25">
      <c r="B15185" s="79"/>
    </row>
    <row r="15186" spans="2:2" ht="54.95" customHeight="1" x14ac:dyDescent="0.25">
      <c r="B15186" s="79"/>
    </row>
    <row r="15187" spans="2:2" ht="54.95" customHeight="1" x14ac:dyDescent="0.25">
      <c r="B15187" s="79"/>
    </row>
    <row r="15188" spans="2:2" ht="54.95" customHeight="1" x14ac:dyDescent="0.25">
      <c r="B15188" s="79"/>
    </row>
    <row r="15189" spans="2:2" ht="54.95" customHeight="1" x14ac:dyDescent="0.25">
      <c r="B15189" s="79"/>
    </row>
    <row r="15190" spans="2:2" ht="54.95" customHeight="1" x14ac:dyDescent="0.25">
      <c r="B15190" s="79"/>
    </row>
    <row r="15191" spans="2:2" ht="54.95" customHeight="1" x14ac:dyDescent="0.25">
      <c r="B15191" s="79"/>
    </row>
    <row r="15192" spans="2:2" ht="54.95" customHeight="1" x14ac:dyDescent="0.25">
      <c r="B15192" s="79"/>
    </row>
    <row r="15193" spans="2:2" ht="54.95" customHeight="1" x14ac:dyDescent="0.25">
      <c r="B15193" s="79"/>
    </row>
    <row r="15194" spans="2:2" ht="54.95" customHeight="1" x14ac:dyDescent="0.25">
      <c r="B15194" s="79"/>
    </row>
    <row r="15195" spans="2:2" ht="54.95" customHeight="1" x14ac:dyDescent="0.25">
      <c r="B15195" s="79"/>
    </row>
    <row r="15196" spans="2:2" ht="54.95" customHeight="1" x14ac:dyDescent="0.25">
      <c r="B15196" s="79"/>
    </row>
    <row r="15197" spans="2:2" ht="54.95" customHeight="1" x14ac:dyDescent="0.25">
      <c r="B15197" s="79"/>
    </row>
    <row r="15198" spans="2:2" ht="54.95" customHeight="1" x14ac:dyDescent="0.25">
      <c r="B15198" s="79"/>
    </row>
    <row r="15199" spans="2:2" ht="54.95" customHeight="1" x14ac:dyDescent="0.25">
      <c r="B15199" s="79"/>
    </row>
    <row r="15200" spans="2:2" ht="54.95" customHeight="1" x14ac:dyDescent="0.25">
      <c r="B15200" s="79"/>
    </row>
    <row r="15201" spans="2:2" ht="54.95" customHeight="1" x14ac:dyDescent="0.25">
      <c r="B15201" s="79"/>
    </row>
    <row r="15202" spans="2:2" ht="54.95" customHeight="1" x14ac:dyDescent="0.25">
      <c r="B15202" s="79"/>
    </row>
    <row r="15203" spans="2:2" ht="54.95" customHeight="1" x14ac:dyDescent="0.25">
      <c r="B15203" s="79"/>
    </row>
    <row r="15204" spans="2:2" ht="54.95" customHeight="1" x14ac:dyDescent="0.25">
      <c r="B15204" s="79"/>
    </row>
    <row r="15205" spans="2:2" ht="54.95" customHeight="1" x14ac:dyDescent="0.25">
      <c r="B15205" s="79"/>
    </row>
    <row r="15206" spans="2:2" ht="54.95" customHeight="1" x14ac:dyDescent="0.25">
      <c r="B15206" s="79"/>
    </row>
    <row r="15207" spans="2:2" ht="54.95" customHeight="1" x14ac:dyDescent="0.25">
      <c r="B15207" s="79"/>
    </row>
    <row r="15208" spans="2:2" ht="54.95" customHeight="1" x14ac:dyDescent="0.25">
      <c r="B15208" s="79"/>
    </row>
    <row r="15209" spans="2:2" ht="54.95" customHeight="1" x14ac:dyDescent="0.25">
      <c r="B15209" s="79"/>
    </row>
    <row r="15210" spans="2:2" ht="54.95" customHeight="1" x14ac:dyDescent="0.25">
      <c r="B15210" s="79"/>
    </row>
    <row r="15211" spans="2:2" ht="54.95" customHeight="1" x14ac:dyDescent="0.25">
      <c r="B15211" s="79"/>
    </row>
    <row r="15212" spans="2:2" ht="54.95" customHeight="1" x14ac:dyDescent="0.25">
      <c r="B15212" s="79"/>
    </row>
    <row r="15213" spans="2:2" ht="54.95" customHeight="1" x14ac:dyDescent="0.25">
      <c r="B15213" s="79"/>
    </row>
    <row r="15214" spans="2:2" ht="54.95" customHeight="1" x14ac:dyDescent="0.25">
      <c r="B15214" s="79"/>
    </row>
    <row r="15215" spans="2:2" ht="54.95" customHeight="1" x14ac:dyDescent="0.25">
      <c r="B15215" s="79"/>
    </row>
    <row r="15216" spans="2:2" ht="54.95" customHeight="1" x14ac:dyDescent="0.25">
      <c r="B15216" s="79"/>
    </row>
    <row r="15217" spans="2:2" ht="54.95" customHeight="1" x14ac:dyDescent="0.25">
      <c r="B15217" s="79"/>
    </row>
    <row r="15218" spans="2:2" ht="54.95" customHeight="1" x14ac:dyDescent="0.25">
      <c r="B15218" s="79"/>
    </row>
    <row r="15219" spans="2:2" ht="54.95" customHeight="1" x14ac:dyDescent="0.25">
      <c r="B15219" s="79"/>
    </row>
    <row r="15220" spans="2:2" ht="54.95" customHeight="1" x14ac:dyDescent="0.25">
      <c r="B15220" s="79"/>
    </row>
    <row r="15221" spans="2:2" ht="54.95" customHeight="1" x14ac:dyDescent="0.25">
      <c r="B15221" s="79"/>
    </row>
    <row r="15222" spans="2:2" ht="54.95" customHeight="1" x14ac:dyDescent="0.25">
      <c r="B15222" s="79"/>
    </row>
    <row r="15223" spans="2:2" ht="54.95" customHeight="1" x14ac:dyDescent="0.25">
      <c r="B15223" s="79"/>
    </row>
    <row r="15224" spans="2:2" ht="54.95" customHeight="1" x14ac:dyDescent="0.25">
      <c r="B15224" s="79"/>
    </row>
    <row r="15225" spans="2:2" ht="54.95" customHeight="1" x14ac:dyDescent="0.25">
      <c r="B15225" s="79"/>
    </row>
    <row r="15226" spans="2:2" ht="54.95" customHeight="1" x14ac:dyDescent="0.25">
      <c r="B15226" s="79"/>
    </row>
    <row r="15227" spans="2:2" ht="54.95" customHeight="1" x14ac:dyDescent="0.25">
      <c r="B15227" s="79"/>
    </row>
    <row r="15228" spans="2:2" ht="54.95" customHeight="1" x14ac:dyDescent="0.25">
      <c r="B15228" s="79"/>
    </row>
    <row r="15229" spans="2:2" ht="54.95" customHeight="1" x14ac:dyDescent="0.25">
      <c r="B15229" s="79"/>
    </row>
    <row r="15230" spans="2:2" ht="54.95" customHeight="1" x14ac:dyDescent="0.25">
      <c r="B15230" s="79"/>
    </row>
    <row r="15231" spans="2:2" ht="54.95" customHeight="1" x14ac:dyDescent="0.25">
      <c r="B15231" s="79"/>
    </row>
    <row r="15232" spans="2:2" ht="54.95" customHeight="1" x14ac:dyDescent="0.25">
      <c r="B15232" s="79"/>
    </row>
    <row r="15233" spans="2:2" ht="54.95" customHeight="1" x14ac:dyDescent="0.25">
      <c r="B15233" s="79"/>
    </row>
    <row r="15234" spans="2:2" ht="54.95" customHeight="1" x14ac:dyDescent="0.25">
      <c r="B15234" s="79"/>
    </row>
    <row r="15235" spans="2:2" ht="54.95" customHeight="1" x14ac:dyDescent="0.25">
      <c r="B15235" s="79"/>
    </row>
    <row r="15236" spans="2:2" ht="54.95" customHeight="1" x14ac:dyDescent="0.25">
      <c r="B15236" s="79"/>
    </row>
    <row r="15237" spans="2:2" ht="54.95" customHeight="1" x14ac:dyDescent="0.25">
      <c r="B15237" s="79"/>
    </row>
    <row r="15238" spans="2:2" ht="54.95" customHeight="1" x14ac:dyDescent="0.25">
      <c r="B15238" s="79"/>
    </row>
    <row r="15239" spans="2:2" ht="54.95" customHeight="1" x14ac:dyDescent="0.25">
      <c r="B15239" s="79"/>
    </row>
    <row r="15240" spans="2:2" ht="54.95" customHeight="1" x14ac:dyDescent="0.25">
      <c r="B15240" s="79"/>
    </row>
    <row r="15241" spans="2:2" ht="54.95" customHeight="1" x14ac:dyDescent="0.25">
      <c r="B15241" s="79"/>
    </row>
    <row r="15242" spans="2:2" ht="54.95" customHeight="1" x14ac:dyDescent="0.25">
      <c r="B15242" s="79"/>
    </row>
    <row r="15243" spans="2:2" ht="54.95" customHeight="1" x14ac:dyDescent="0.25">
      <c r="B15243" s="79"/>
    </row>
    <row r="15244" spans="2:2" ht="54.95" customHeight="1" x14ac:dyDescent="0.25">
      <c r="B15244" s="79"/>
    </row>
    <row r="15245" spans="2:2" ht="54.95" customHeight="1" x14ac:dyDescent="0.25">
      <c r="B15245" s="79"/>
    </row>
    <row r="15246" spans="2:2" ht="54.95" customHeight="1" x14ac:dyDescent="0.25">
      <c r="B15246" s="79"/>
    </row>
    <row r="15247" spans="2:2" ht="54.95" customHeight="1" x14ac:dyDescent="0.25">
      <c r="B15247" s="79"/>
    </row>
    <row r="15248" spans="2:2" ht="54.95" customHeight="1" x14ac:dyDescent="0.25">
      <c r="B15248" s="79"/>
    </row>
    <row r="15249" spans="2:2" ht="54.95" customHeight="1" x14ac:dyDescent="0.25">
      <c r="B15249" s="79"/>
    </row>
    <row r="15250" spans="2:2" ht="54.95" customHeight="1" x14ac:dyDescent="0.25">
      <c r="B15250" s="79"/>
    </row>
    <row r="15251" spans="2:2" ht="54.95" customHeight="1" x14ac:dyDescent="0.25">
      <c r="B15251" s="79"/>
    </row>
    <row r="15252" spans="2:2" ht="54.95" customHeight="1" x14ac:dyDescent="0.25">
      <c r="B15252" s="79"/>
    </row>
    <row r="15253" spans="2:2" ht="54.95" customHeight="1" x14ac:dyDescent="0.25">
      <c r="B15253" s="79"/>
    </row>
    <row r="15254" spans="2:2" ht="54.95" customHeight="1" x14ac:dyDescent="0.25">
      <c r="B15254" s="79"/>
    </row>
    <row r="15255" spans="2:2" ht="54.95" customHeight="1" x14ac:dyDescent="0.25">
      <c r="B15255" s="79"/>
    </row>
    <row r="15256" spans="2:2" ht="54.95" customHeight="1" x14ac:dyDescent="0.25">
      <c r="B15256" s="79"/>
    </row>
    <row r="15257" spans="2:2" ht="54.95" customHeight="1" x14ac:dyDescent="0.25">
      <c r="B15257" s="79"/>
    </row>
    <row r="15258" spans="2:2" ht="54.95" customHeight="1" x14ac:dyDescent="0.25">
      <c r="B15258" s="79"/>
    </row>
    <row r="15259" spans="2:2" ht="54.95" customHeight="1" x14ac:dyDescent="0.25">
      <c r="B15259" s="79"/>
    </row>
    <row r="15260" spans="2:2" ht="54.95" customHeight="1" x14ac:dyDescent="0.25">
      <c r="B15260" s="79"/>
    </row>
    <row r="15261" spans="2:2" ht="54.95" customHeight="1" x14ac:dyDescent="0.25">
      <c r="B15261" s="79"/>
    </row>
    <row r="15262" spans="2:2" ht="54.95" customHeight="1" x14ac:dyDescent="0.25">
      <c r="B15262" s="79"/>
    </row>
    <row r="15263" spans="2:2" ht="54.95" customHeight="1" x14ac:dyDescent="0.25">
      <c r="B15263" s="79"/>
    </row>
    <row r="15264" spans="2:2" ht="54.95" customHeight="1" x14ac:dyDescent="0.25">
      <c r="B15264" s="79"/>
    </row>
    <row r="15265" spans="2:2" ht="54.95" customHeight="1" x14ac:dyDescent="0.25">
      <c r="B15265" s="79"/>
    </row>
    <row r="15266" spans="2:2" ht="54.95" customHeight="1" x14ac:dyDescent="0.25">
      <c r="B15266" s="79"/>
    </row>
    <row r="15267" spans="2:2" ht="54.95" customHeight="1" x14ac:dyDescent="0.25">
      <c r="B15267" s="79"/>
    </row>
    <row r="15268" spans="2:2" ht="54.95" customHeight="1" x14ac:dyDescent="0.25">
      <c r="B15268" s="79"/>
    </row>
    <row r="15269" spans="2:2" ht="54.95" customHeight="1" x14ac:dyDescent="0.25">
      <c r="B15269" s="79"/>
    </row>
    <row r="15270" spans="2:2" ht="54.95" customHeight="1" x14ac:dyDescent="0.25">
      <c r="B15270" s="79"/>
    </row>
    <row r="15271" spans="2:2" ht="54.95" customHeight="1" x14ac:dyDescent="0.25">
      <c r="B15271" s="79"/>
    </row>
    <row r="15272" spans="2:2" ht="54.95" customHeight="1" x14ac:dyDescent="0.25">
      <c r="B15272" s="79"/>
    </row>
    <row r="15273" spans="2:2" ht="54.95" customHeight="1" x14ac:dyDescent="0.25">
      <c r="B15273" s="79"/>
    </row>
    <row r="15274" spans="2:2" ht="54.95" customHeight="1" x14ac:dyDescent="0.25">
      <c r="B15274" s="79"/>
    </row>
    <row r="15275" spans="2:2" ht="54.95" customHeight="1" x14ac:dyDescent="0.25">
      <c r="B15275" s="79"/>
    </row>
    <row r="15276" spans="2:2" ht="54.95" customHeight="1" x14ac:dyDescent="0.25">
      <c r="B15276" s="79"/>
    </row>
    <row r="15277" spans="2:2" ht="54.95" customHeight="1" x14ac:dyDescent="0.25">
      <c r="B15277" s="79"/>
    </row>
    <row r="15278" spans="2:2" ht="54.95" customHeight="1" x14ac:dyDescent="0.25">
      <c r="B15278" s="79"/>
    </row>
    <row r="15279" spans="2:2" ht="54.95" customHeight="1" x14ac:dyDescent="0.25">
      <c r="B15279" s="79"/>
    </row>
    <row r="15280" spans="2:2" ht="54.95" customHeight="1" x14ac:dyDescent="0.25">
      <c r="B15280" s="79"/>
    </row>
    <row r="15281" spans="2:2" ht="54.95" customHeight="1" x14ac:dyDescent="0.25">
      <c r="B15281" s="79"/>
    </row>
    <row r="15282" spans="2:2" ht="54.95" customHeight="1" x14ac:dyDescent="0.25">
      <c r="B15282" s="79"/>
    </row>
    <row r="15283" spans="2:2" ht="54.95" customHeight="1" x14ac:dyDescent="0.25">
      <c r="B15283" s="79"/>
    </row>
    <row r="15284" spans="2:2" ht="54.95" customHeight="1" x14ac:dyDescent="0.25">
      <c r="B15284" s="79"/>
    </row>
    <row r="15285" spans="2:2" ht="54.95" customHeight="1" x14ac:dyDescent="0.25">
      <c r="B15285" s="79"/>
    </row>
    <row r="15286" spans="2:2" ht="54.95" customHeight="1" x14ac:dyDescent="0.25">
      <c r="B15286" s="79"/>
    </row>
    <row r="15287" spans="2:2" ht="54.95" customHeight="1" x14ac:dyDescent="0.25">
      <c r="B15287" s="79"/>
    </row>
    <row r="15288" spans="2:2" ht="54.95" customHeight="1" x14ac:dyDescent="0.25">
      <c r="B15288" s="79"/>
    </row>
    <row r="15289" spans="2:2" ht="54.95" customHeight="1" x14ac:dyDescent="0.25">
      <c r="B15289" s="79"/>
    </row>
    <row r="15290" spans="2:2" ht="54.95" customHeight="1" x14ac:dyDescent="0.25">
      <c r="B15290" s="79"/>
    </row>
    <row r="15291" spans="2:2" ht="54.95" customHeight="1" x14ac:dyDescent="0.25">
      <c r="B15291" s="79"/>
    </row>
    <row r="15292" spans="2:2" ht="54.95" customHeight="1" x14ac:dyDescent="0.25">
      <c r="B15292" s="79"/>
    </row>
    <row r="15293" spans="2:2" ht="54.95" customHeight="1" x14ac:dyDescent="0.25">
      <c r="B15293" s="79"/>
    </row>
    <row r="15294" spans="2:2" ht="54.95" customHeight="1" x14ac:dyDescent="0.25">
      <c r="B15294" s="79"/>
    </row>
    <row r="15295" spans="2:2" ht="54.95" customHeight="1" x14ac:dyDescent="0.25">
      <c r="B15295" s="79"/>
    </row>
    <row r="15296" spans="2:2" ht="54.95" customHeight="1" x14ac:dyDescent="0.25">
      <c r="B15296" s="79"/>
    </row>
    <row r="15297" spans="2:2" ht="54.95" customHeight="1" x14ac:dyDescent="0.25">
      <c r="B15297" s="79"/>
    </row>
    <row r="15298" spans="2:2" ht="54.95" customHeight="1" x14ac:dyDescent="0.25">
      <c r="B15298" s="79"/>
    </row>
    <row r="15299" spans="2:2" ht="54.95" customHeight="1" x14ac:dyDescent="0.25">
      <c r="B15299" s="79"/>
    </row>
    <row r="15300" spans="2:2" ht="54.95" customHeight="1" x14ac:dyDescent="0.25">
      <c r="B15300" s="79"/>
    </row>
    <row r="15301" spans="2:2" ht="54.95" customHeight="1" x14ac:dyDescent="0.25">
      <c r="B15301" s="79"/>
    </row>
    <row r="15302" spans="2:2" ht="54.95" customHeight="1" x14ac:dyDescent="0.25">
      <c r="B15302" s="79"/>
    </row>
    <row r="15303" spans="2:2" ht="54.95" customHeight="1" x14ac:dyDescent="0.25">
      <c r="B15303" s="79"/>
    </row>
    <row r="15304" spans="2:2" ht="54.95" customHeight="1" x14ac:dyDescent="0.25">
      <c r="B15304" s="79"/>
    </row>
    <row r="15305" spans="2:2" ht="54.95" customHeight="1" x14ac:dyDescent="0.25">
      <c r="B15305" s="79"/>
    </row>
    <row r="15306" spans="2:2" ht="54.95" customHeight="1" x14ac:dyDescent="0.25">
      <c r="B15306" s="79"/>
    </row>
    <row r="15307" spans="2:2" ht="54.95" customHeight="1" x14ac:dyDescent="0.25">
      <c r="B15307" s="79"/>
    </row>
    <row r="15308" spans="2:2" ht="54.95" customHeight="1" x14ac:dyDescent="0.25">
      <c r="B15308" s="79"/>
    </row>
    <row r="15309" spans="2:2" ht="54.95" customHeight="1" x14ac:dyDescent="0.25">
      <c r="B15309" s="79"/>
    </row>
    <row r="15310" spans="2:2" ht="54.95" customHeight="1" x14ac:dyDescent="0.25">
      <c r="B15310" s="79"/>
    </row>
    <row r="15311" spans="2:2" ht="54.95" customHeight="1" x14ac:dyDescent="0.25">
      <c r="B15311" s="79"/>
    </row>
    <row r="15312" spans="2:2" ht="54.95" customHeight="1" x14ac:dyDescent="0.25">
      <c r="B15312" s="79"/>
    </row>
    <row r="15313" spans="2:2" ht="54.95" customHeight="1" x14ac:dyDescent="0.25">
      <c r="B15313" s="79"/>
    </row>
    <row r="15314" spans="2:2" ht="54.95" customHeight="1" x14ac:dyDescent="0.25">
      <c r="B15314" s="79"/>
    </row>
    <row r="15315" spans="2:2" ht="54.95" customHeight="1" x14ac:dyDescent="0.25">
      <c r="B15315" s="79"/>
    </row>
    <row r="15316" spans="2:2" ht="54.95" customHeight="1" x14ac:dyDescent="0.25">
      <c r="B15316" s="79"/>
    </row>
    <row r="15317" spans="2:2" ht="54.95" customHeight="1" x14ac:dyDescent="0.25">
      <c r="B15317" s="79"/>
    </row>
    <row r="15318" spans="2:2" ht="54.95" customHeight="1" x14ac:dyDescent="0.25">
      <c r="B15318" s="79"/>
    </row>
    <row r="15319" spans="2:2" ht="54.95" customHeight="1" x14ac:dyDescent="0.25">
      <c r="B15319" s="79"/>
    </row>
    <row r="15320" spans="2:2" ht="54.95" customHeight="1" x14ac:dyDescent="0.25">
      <c r="B15320" s="79"/>
    </row>
    <row r="15321" spans="2:2" ht="54.95" customHeight="1" x14ac:dyDescent="0.25">
      <c r="B15321" s="79"/>
    </row>
    <row r="15322" spans="2:2" ht="54.95" customHeight="1" x14ac:dyDescent="0.25">
      <c r="B15322" s="79"/>
    </row>
    <row r="15323" spans="2:2" ht="54.95" customHeight="1" x14ac:dyDescent="0.25">
      <c r="B15323" s="79"/>
    </row>
    <row r="15324" spans="2:2" ht="54.95" customHeight="1" x14ac:dyDescent="0.25">
      <c r="B15324" s="79"/>
    </row>
    <row r="15325" spans="2:2" ht="54.95" customHeight="1" x14ac:dyDescent="0.25">
      <c r="B15325" s="79"/>
    </row>
    <row r="15326" spans="2:2" ht="54.95" customHeight="1" x14ac:dyDescent="0.25">
      <c r="B15326" s="79"/>
    </row>
    <row r="15327" spans="2:2" ht="54.95" customHeight="1" x14ac:dyDescent="0.25">
      <c r="B15327" s="79"/>
    </row>
    <row r="15328" spans="2:2" ht="54.95" customHeight="1" x14ac:dyDescent="0.25">
      <c r="B15328" s="79"/>
    </row>
    <row r="15329" spans="2:2" ht="54.95" customHeight="1" x14ac:dyDescent="0.25">
      <c r="B15329" s="79"/>
    </row>
    <row r="15330" spans="2:2" ht="54.95" customHeight="1" x14ac:dyDescent="0.25">
      <c r="B15330" s="79"/>
    </row>
    <row r="15331" spans="2:2" ht="54.95" customHeight="1" x14ac:dyDescent="0.25">
      <c r="B15331" s="79"/>
    </row>
    <row r="15332" spans="2:2" ht="54.95" customHeight="1" x14ac:dyDescent="0.25">
      <c r="B15332" s="79"/>
    </row>
    <row r="15333" spans="2:2" ht="54.95" customHeight="1" x14ac:dyDescent="0.25">
      <c r="B15333" s="79"/>
    </row>
    <row r="15334" spans="2:2" ht="54.95" customHeight="1" x14ac:dyDescent="0.25">
      <c r="B15334" s="79"/>
    </row>
    <row r="15335" spans="2:2" ht="54.95" customHeight="1" x14ac:dyDescent="0.25">
      <c r="B15335" s="79"/>
    </row>
    <row r="15336" spans="2:2" ht="54.95" customHeight="1" x14ac:dyDescent="0.25">
      <c r="B15336" s="79"/>
    </row>
    <row r="15337" spans="2:2" ht="54.95" customHeight="1" x14ac:dyDescent="0.25">
      <c r="B15337" s="79"/>
    </row>
    <row r="15338" spans="2:2" ht="54.95" customHeight="1" x14ac:dyDescent="0.25">
      <c r="B15338" s="79"/>
    </row>
    <row r="15339" spans="2:2" ht="54.95" customHeight="1" x14ac:dyDescent="0.25">
      <c r="B15339" s="79"/>
    </row>
    <row r="15340" spans="2:2" ht="54.95" customHeight="1" x14ac:dyDescent="0.25">
      <c r="B15340" s="79"/>
    </row>
    <row r="15341" spans="2:2" ht="54.95" customHeight="1" x14ac:dyDescent="0.25">
      <c r="B15341" s="79"/>
    </row>
    <row r="15342" spans="2:2" ht="54.95" customHeight="1" x14ac:dyDescent="0.25">
      <c r="B15342" s="79"/>
    </row>
    <row r="15343" spans="2:2" ht="54.95" customHeight="1" x14ac:dyDescent="0.25">
      <c r="B15343" s="79"/>
    </row>
    <row r="15344" spans="2:2" ht="54.95" customHeight="1" x14ac:dyDescent="0.25">
      <c r="B15344" s="79"/>
    </row>
    <row r="15345" spans="2:2" ht="54.95" customHeight="1" x14ac:dyDescent="0.25">
      <c r="B15345" s="79"/>
    </row>
    <row r="15346" spans="2:2" ht="54.95" customHeight="1" x14ac:dyDescent="0.25">
      <c r="B15346" s="79"/>
    </row>
    <row r="15347" spans="2:2" ht="54.95" customHeight="1" x14ac:dyDescent="0.25">
      <c r="B15347" s="79"/>
    </row>
    <row r="15348" spans="2:2" ht="54.95" customHeight="1" x14ac:dyDescent="0.25">
      <c r="B15348" s="79"/>
    </row>
    <row r="15349" spans="2:2" ht="54.95" customHeight="1" x14ac:dyDescent="0.25">
      <c r="B15349" s="79"/>
    </row>
    <row r="15350" spans="2:2" ht="54.95" customHeight="1" x14ac:dyDescent="0.25">
      <c r="B15350" s="79"/>
    </row>
    <row r="15351" spans="2:2" ht="54.95" customHeight="1" x14ac:dyDescent="0.25">
      <c r="B15351" s="79"/>
    </row>
    <row r="15352" spans="2:2" ht="54.95" customHeight="1" x14ac:dyDescent="0.25">
      <c r="B15352" s="79"/>
    </row>
    <row r="15353" spans="2:2" ht="54.95" customHeight="1" x14ac:dyDescent="0.25">
      <c r="B15353" s="79"/>
    </row>
    <row r="15354" spans="2:2" ht="54.95" customHeight="1" x14ac:dyDescent="0.25">
      <c r="B15354" s="79"/>
    </row>
    <row r="15355" spans="2:2" ht="54.95" customHeight="1" x14ac:dyDescent="0.25">
      <c r="B15355" s="79"/>
    </row>
    <row r="15356" spans="2:2" ht="54.95" customHeight="1" x14ac:dyDescent="0.25">
      <c r="B15356" s="79"/>
    </row>
    <row r="15357" spans="2:2" ht="54.95" customHeight="1" x14ac:dyDescent="0.25">
      <c r="B15357" s="79"/>
    </row>
    <row r="15358" spans="2:2" ht="54.95" customHeight="1" x14ac:dyDescent="0.25">
      <c r="B15358" s="79"/>
    </row>
    <row r="15359" spans="2:2" ht="54.95" customHeight="1" x14ac:dyDescent="0.25">
      <c r="B15359" s="79"/>
    </row>
    <row r="15360" spans="2:2" ht="54.95" customHeight="1" x14ac:dyDescent="0.25">
      <c r="B15360" s="79"/>
    </row>
    <row r="15361" spans="2:2" ht="54.95" customHeight="1" x14ac:dyDescent="0.25">
      <c r="B15361" s="79"/>
    </row>
    <row r="15362" spans="2:2" ht="54.95" customHeight="1" x14ac:dyDescent="0.25">
      <c r="B15362" s="79"/>
    </row>
    <row r="15363" spans="2:2" ht="54.95" customHeight="1" x14ac:dyDescent="0.25">
      <c r="B15363" s="79"/>
    </row>
    <row r="15364" spans="2:2" ht="54.95" customHeight="1" x14ac:dyDescent="0.25">
      <c r="B15364" s="79"/>
    </row>
    <row r="15365" spans="2:2" ht="54.95" customHeight="1" x14ac:dyDescent="0.25">
      <c r="B15365" s="79"/>
    </row>
    <row r="15366" spans="2:2" ht="54.95" customHeight="1" x14ac:dyDescent="0.25">
      <c r="B15366" s="79"/>
    </row>
    <row r="15367" spans="2:2" ht="54.95" customHeight="1" x14ac:dyDescent="0.25">
      <c r="B15367" s="79"/>
    </row>
    <row r="15368" spans="2:2" ht="54.95" customHeight="1" x14ac:dyDescent="0.25">
      <c r="B15368" s="79"/>
    </row>
    <row r="15369" spans="2:2" ht="54.95" customHeight="1" x14ac:dyDescent="0.25">
      <c r="B15369" s="79"/>
    </row>
    <row r="15370" spans="2:2" ht="54.95" customHeight="1" x14ac:dyDescent="0.25">
      <c r="B15370" s="79"/>
    </row>
    <row r="15371" spans="2:2" ht="54.95" customHeight="1" x14ac:dyDescent="0.25">
      <c r="B15371" s="79"/>
    </row>
    <row r="15372" spans="2:2" ht="54.95" customHeight="1" x14ac:dyDescent="0.25">
      <c r="B15372" s="79"/>
    </row>
    <row r="15373" spans="2:2" ht="54.95" customHeight="1" x14ac:dyDescent="0.25">
      <c r="B15373" s="79"/>
    </row>
    <row r="15374" spans="2:2" ht="54.95" customHeight="1" x14ac:dyDescent="0.25">
      <c r="B15374" s="79"/>
    </row>
    <row r="15375" spans="2:2" ht="54.95" customHeight="1" x14ac:dyDescent="0.25">
      <c r="B15375" s="79"/>
    </row>
    <row r="15376" spans="2:2" ht="54.95" customHeight="1" x14ac:dyDescent="0.25">
      <c r="B15376" s="79"/>
    </row>
    <row r="15377" spans="2:2" ht="54.95" customHeight="1" x14ac:dyDescent="0.25">
      <c r="B15377" s="79"/>
    </row>
    <row r="15378" spans="2:2" ht="54.95" customHeight="1" x14ac:dyDescent="0.25">
      <c r="B15378" s="79"/>
    </row>
    <row r="15379" spans="2:2" ht="54.95" customHeight="1" x14ac:dyDescent="0.25">
      <c r="B15379" s="79"/>
    </row>
    <row r="15380" spans="2:2" ht="54.95" customHeight="1" x14ac:dyDescent="0.25">
      <c r="B15380" s="79"/>
    </row>
    <row r="15381" spans="2:2" ht="54.95" customHeight="1" x14ac:dyDescent="0.25">
      <c r="B15381" s="79"/>
    </row>
    <row r="15382" spans="2:2" ht="54.95" customHeight="1" x14ac:dyDescent="0.25">
      <c r="B15382" s="79"/>
    </row>
    <row r="15383" spans="2:2" ht="54.95" customHeight="1" x14ac:dyDescent="0.25">
      <c r="B15383" s="79"/>
    </row>
    <row r="15384" spans="2:2" ht="54.95" customHeight="1" x14ac:dyDescent="0.25">
      <c r="B15384" s="79"/>
    </row>
    <row r="15385" spans="2:2" ht="54.95" customHeight="1" x14ac:dyDescent="0.25">
      <c r="B15385" s="79"/>
    </row>
    <row r="15386" spans="2:2" ht="54.95" customHeight="1" x14ac:dyDescent="0.25">
      <c r="B15386" s="79"/>
    </row>
    <row r="15387" spans="2:2" ht="54.95" customHeight="1" x14ac:dyDescent="0.25">
      <c r="B15387" s="79"/>
    </row>
    <row r="15388" spans="2:2" ht="54.95" customHeight="1" x14ac:dyDescent="0.25">
      <c r="B15388" s="79"/>
    </row>
    <row r="15389" spans="2:2" ht="54.95" customHeight="1" x14ac:dyDescent="0.25">
      <c r="B15389" s="79"/>
    </row>
    <row r="15390" spans="2:2" ht="54.95" customHeight="1" x14ac:dyDescent="0.25">
      <c r="B15390" s="79"/>
    </row>
    <row r="15391" spans="2:2" ht="54.95" customHeight="1" x14ac:dyDescent="0.25">
      <c r="B15391" s="79"/>
    </row>
    <row r="15392" spans="2:2" ht="54.95" customHeight="1" x14ac:dyDescent="0.25">
      <c r="B15392" s="79"/>
    </row>
    <row r="15393" spans="2:2" ht="54.95" customHeight="1" x14ac:dyDescent="0.25">
      <c r="B15393" s="79"/>
    </row>
    <row r="15394" spans="2:2" ht="54.95" customHeight="1" x14ac:dyDescent="0.25">
      <c r="B15394" s="79"/>
    </row>
    <row r="15395" spans="2:2" ht="54.95" customHeight="1" x14ac:dyDescent="0.25">
      <c r="B15395" s="79"/>
    </row>
    <row r="15396" spans="2:2" ht="54.95" customHeight="1" x14ac:dyDescent="0.25">
      <c r="B15396" s="79"/>
    </row>
    <row r="15397" spans="2:2" ht="54.95" customHeight="1" x14ac:dyDescent="0.25">
      <c r="B15397" s="79"/>
    </row>
    <row r="15398" spans="2:2" ht="54.95" customHeight="1" x14ac:dyDescent="0.25">
      <c r="B15398" s="79"/>
    </row>
    <row r="15399" spans="2:2" ht="54.95" customHeight="1" x14ac:dyDescent="0.25">
      <c r="B15399" s="79"/>
    </row>
    <row r="15400" spans="2:2" ht="54.95" customHeight="1" x14ac:dyDescent="0.25">
      <c r="B15400" s="79"/>
    </row>
    <row r="15401" spans="2:2" ht="54.95" customHeight="1" x14ac:dyDescent="0.25">
      <c r="B15401" s="79"/>
    </row>
    <row r="15402" spans="2:2" ht="54.95" customHeight="1" x14ac:dyDescent="0.25">
      <c r="B15402" s="79"/>
    </row>
    <row r="15403" spans="2:2" ht="54.95" customHeight="1" x14ac:dyDescent="0.25">
      <c r="B15403" s="79"/>
    </row>
    <row r="15404" spans="2:2" ht="54.95" customHeight="1" x14ac:dyDescent="0.25">
      <c r="B15404" s="79"/>
    </row>
    <row r="15405" spans="2:2" ht="54.95" customHeight="1" x14ac:dyDescent="0.25">
      <c r="B15405" s="79"/>
    </row>
    <row r="15406" spans="2:2" ht="54.95" customHeight="1" x14ac:dyDescent="0.25">
      <c r="B15406" s="79"/>
    </row>
    <row r="15407" spans="2:2" ht="54.95" customHeight="1" x14ac:dyDescent="0.25">
      <c r="B15407" s="79"/>
    </row>
    <row r="15408" spans="2:2" ht="54.95" customHeight="1" x14ac:dyDescent="0.25">
      <c r="B15408" s="79"/>
    </row>
    <row r="15409" spans="2:2" ht="54.95" customHeight="1" x14ac:dyDescent="0.25">
      <c r="B15409" s="79"/>
    </row>
    <row r="15410" spans="2:2" ht="54.95" customHeight="1" x14ac:dyDescent="0.25">
      <c r="B15410" s="79"/>
    </row>
    <row r="15411" spans="2:2" ht="54.95" customHeight="1" x14ac:dyDescent="0.25">
      <c r="B15411" s="79"/>
    </row>
    <row r="15412" spans="2:2" ht="54.95" customHeight="1" x14ac:dyDescent="0.25">
      <c r="B15412" s="79"/>
    </row>
    <row r="15413" spans="2:2" ht="54.95" customHeight="1" x14ac:dyDescent="0.25">
      <c r="B15413" s="79"/>
    </row>
    <row r="15414" spans="2:2" ht="54.95" customHeight="1" x14ac:dyDescent="0.25">
      <c r="B15414" s="79"/>
    </row>
    <row r="15415" spans="2:2" ht="54.95" customHeight="1" x14ac:dyDescent="0.25">
      <c r="B15415" s="79"/>
    </row>
    <row r="15416" spans="2:2" ht="54.95" customHeight="1" x14ac:dyDescent="0.25">
      <c r="B15416" s="79"/>
    </row>
    <row r="15417" spans="2:2" ht="54.95" customHeight="1" x14ac:dyDescent="0.25">
      <c r="B15417" s="79"/>
    </row>
    <row r="15418" spans="2:2" ht="54.95" customHeight="1" x14ac:dyDescent="0.25">
      <c r="B15418" s="79"/>
    </row>
    <row r="15419" spans="2:2" ht="54.95" customHeight="1" x14ac:dyDescent="0.25">
      <c r="B15419" s="79"/>
    </row>
    <row r="15420" spans="2:2" ht="54.95" customHeight="1" x14ac:dyDescent="0.25">
      <c r="B15420" s="79"/>
    </row>
    <row r="15421" spans="2:2" ht="54.95" customHeight="1" x14ac:dyDescent="0.25">
      <c r="B15421" s="79"/>
    </row>
    <row r="15422" spans="2:2" ht="54.95" customHeight="1" x14ac:dyDescent="0.25">
      <c r="B15422" s="79"/>
    </row>
    <row r="15423" spans="2:2" ht="54.95" customHeight="1" x14ac:dyDescent="0.25">
      <c r="B15423" s="79"/>
    </row>
    <row r="15424" spans="2:2" ht="54.95" customHeight="1" x14ac:dyDescent="0.25">
      <c r="B15424" s="79"/>
    </row>
    <row r="15425" spans="2:2" ht="54.95" customHeight="1" x14ac:dyDescent="0.25">
      <c r="B15425" s="79"/>
    </row>
    <row r="15426" spans="2:2" ht="54.95" customHeight="1" x14ac:dyDescent="0.25">
      <c r="B15426" s="79"/>
    </row>
    <row r="15427" spans="2:2" ht="54.95" customHeight="1" x14ac:dyDescent="0.25">
      <c r="B15427" s="79"/>
    </row>
    <row r="15428" spans="2:2" ht="54.95" customHeight="1" x14ac:dyDescent="0.25">
      <c r="B15428" s="79"/>
    </row>
    <row r="15429" spans="2:2" ht="54.95" customHeight="1" x14ac:dyDescent="0.25">
      <c r="B15429" s="79"/>
    </row>
    <row r="15430" spans="2:2" ht="54.95" customHeight="1" x14ac:dyDescent="0.25">
      <c r="B15430" s="79"/>
    </row>
    <row r="15431" spans="2:2" ht="54.95" customHeight="1" x14ac:dyDescent="0.25">
      <c r="B15431" s="79"/>
    </row>
    <row r="15432" spans="2:2" ht="54.95" customHeight="1" x14ac:dyDescent="0.25">
      <c r="B15432" s="79"/>
    </row>
    <row r="15433" spans="2:2" ht="54.95" customHeight="1" x14ac:dyDescent="0.25">
      <c r="B15433" s="79"/>
    </row>
    <row r="15434" spans="2:2" ht="54.95" customHeight="1" x14ac:dyDescent="0.25">
      <c r="B15434" s="79"/>
    </row>
    <row r="15435" spans="2:2" ht="54.95" customHeight="1" x14ac:dyDescent="0.25">
      <c r="B15435" s="79"/>
    </row>
    <row r="15436" spans="2:2" ht="54.95" customHeight="1" x14ac:dyDescent="0.25">
      <c r="B15436" s="79"/>
    </row>
    <row r="15437" spans="2:2" ht="54.95" customHeight="1" x14ac:dyDescent="0.25">
      <c r="B15437" s="79"/>
    </row>
    <row r="15438" spans="2:2" ht="54.95" customHeight="1" x14ac:dyDescent="0.25">
      <c r="B15438" s="79"/>
    </row>
    <row r="15439" spans="2:2" ht="54.95" customHeight="1" x14ac:dyDescent="0.25">
      <c r="B15439" s="79"/>
    </row>
    <row r="15440" spans="2:2" ht="54.95" customHeight="1" x14ac:dyDescent="0.25">
      <c r="B15440" s="79"/>
    </row>
    <row r="15441" spans="2:2" ht="54.95" customHeight="1" x14ac:dyDescent="0.25">
      <c r="B15441" s="79"/>
    </row>
    <row r="15442" spans="2:2" ht="54.95" customHeight="1" x14ac:dyDescent="0.25">
      <c r="B15442" s="79"/>
    </row>
    <row r="15443" spans="2:2" ht="54.95" customHeight="1" x14ac:dyDescent="0.25">
      <c r="B15443" s="79"/>
    </row>
    <row r="15444" spans="2:2" ht="54.95" customHeight="1" x14ac:dyDescent="0.25">
      <c r="B15444" s="79"/>
    </row>
    <row r="15445" spans="2:2" ht="54.95" customHeight="1" x14ac:dyDescent="0.25">
      <c r="B15445" s="79"/>
    </row>
    <row r="15446" spans="2:2" ht="54.95" customHeight="1" x14ac:dyDescent="0.25">
      <c r="B15446" s="79"/>
    </row>
    <row r="15447" spans="2:2" ht="54.95" customHeight="1" x14ac:dyDescent="0.25">
      <c r="B15447" s="79"/>
    </row>
    <row r="15448" spans="2:2" ht="54.95" customHeight="1" x14ac:dyDescent="0.25">
      <c r="B15448" s="79"/>
    </row>
    <row r="15449" spans="2:2" ht="54.95" customHeight="1" x14ac:dyDescent="0.25">
      <c r="B15449" s="79"/>
    </row>
    <row r="15450" spans="2:2" ht="54.95" customHeight="1" x14ac:dyDescent="0.25">
      <c r="B15450" s="79"/>
    </row>
    <row r="15451" spans="2:2" ht="54.95" customHeight="1" x14ac:dyDescent="0.25">
      <c r="B15451" s="79"/>
    </row>
    <row r="15452" spans="2:2" ht="54.95" customHeight="1" x14ac:dyDescent="0.25">
      <c r="B15452" s="79"/>
    </row>
    <row r="15453" spans="2:2" ht="54.95" customHeight="1" x14ac:dyDescent="0.25">
      <c r="B15453" s="79"/>
    </row>
    <row r="15454" spans="2:2" ht="54.95" customHeight="1" x14ac:dyDescent="0.25">
      <c r="B15454" s="79"/>
    </row>
    <row r="15455" spans="2:2" ht="54.95" customHeight="1" x14ac:dyDescent="0.25">
      <c r="B15455" s="79"/>
    </row>
    <row r="15456" spans="2:2" ht="54.95" customHeight="1" x14ac:dyDescent="0.25">
      <c r="B15456" s="79"/>
    </row>
    <row r="15457" spans="2:2" ht="54.95" customHeight="1" x14ac:dyDescent="0.25">
      <c r="B15457" s="79"/>
    </row>
    <row r="15458" spans="2:2" ht="54.95" customHeight="1" x14ac:dyDescent="0.25">
      <c r="B15458" s="79"/>
    </row>
    <row r="15459" spans="2:2" ht="54.95" customHeight="1" x14ac:dyDescent="0.25">
      <c r="B15459" s="79"/>
    </row>
    <row r="15460" spans="2:2" ht="54.95" customHeight="1" x14ac:dyDescent="0.25">
      <c r="B15460" s="79"/>
    </row>
    <row r="15461" spans="2:2" ht="54.95" customHeight="1" x14ac:dyDescent="0.25">
      <c r="B15461" s="79"/>
    </row>
    <row r="15462" spans="2:2" ht="54.95" customHeight="1" x14ac:dyDescent="0.25">
      <c r="B15462" s="79"/>
    </row>
    <row r="15463" spans="2:2" ht="54.95" customHeight="1" x14ac:dyDescent="0.25">
      <c r="B15463" s="79"/>
    </row>
    <row r="15464" spans="2:2" ht="54.95" customHeight="1" x14ac:dyDescent="0.25">
      <c r="B15464" s="79"/>
    </row>
    <row r="15465" spans="2:2" ht="54.95" customHeight="1" x14ac:dyDescent="0.25">
      <c r="B15465" s="79"/>
    </row>
    <row r="15466" spans="2:2" ht="54.95" customHeight="1" x14ac:dyDescent="0.25">
      <c r="B15466" s="79"/>
    </row>
    <row r="15467" spans="2:2" ht="54.95" customHeight="1" x14ac:dyDescent="0.25">
      <c r="B15467" s="79"/>
    </row>
    <row r="15468" spans="2:2" ht="54.95" customHeight="1" x14ac:dyDescent="0.25">
      <c r="B15468" s="79"/>
    </row>
    <row r="15469" spans="2:2" ht="54.95" customHeight="1" x14ac:dyDescent="0.25">
      <c r="B15469" s="79"/>
    </row>
    <row r="15470" spans="2:2" ht="54.95" customHeight="1" x14ac:dyDescent="0.25">
      <c r="B15470" s="79"/>
    </row>
    <row r="15471" spans="2:2" ht="54.95" customHeight="1" x14ac:dyDescent="0.25">
      <c r="B15471" s="79"/>
    </row>
    <row r="15472" spans="2:2" ht="54.95" customHeight="1" x14ac:dyDescent="0.25">
      <c r="B15472" s="79"/>
    </row>
    <row r="15473" spans="2:2" ht="54.95" customHeight="1" x14ac:dyDescent="0.25">
      <c r="B15473" s="79"/>
    </row>
    <row r="15474" spans="2:2" ht="54.95" customHeight="1" x14ac:dyDescent="0.25">
      <c r="B15474" s="79"/>
    </row>
    <row r="15475" spans="2:2" ht="54.95" customHeight="1" x14ac:dyDescent="0.25">
      <c r="B15475" s="79"/>
    </row>
    <row r="15476" spans="2:2" ht="54.95" customHeight="1" x14ac:dyDescent="0.25">
      <c r="B15476" s="79"/>
    </row>
    <row r="15477" spans="2:2" ht="54.95" customHeight="1" x14ac:dyDescent="0.25">
      <c r="B15477" s="79"/>
    </row>
    <row r="15478" spans="2:2" ht="54.95" customHeight="1" x14ac:dyDescent="0.25">
      <c r="B15478" s="79"/>
    </row>
    <row r="15479" spans="2:2" ht="54.95" customHeight="1" x14ac:dyDescent="0.25">
      <c r="B15479" s="79"/>
    </row>
    <row r="15480" spans="2:2" ht="54.95" customHeight="1" x14ac:dyDescent="0.25">
      <c r="B15480" s="79"/>
    </row>
    <row r="15481" spans="2:2" ht="54.95" customHeight="1" x14ac:dyDescent="0.25">
      <c r="B15481" s="79"/>
    </row>
    <row r="15482" spans="2:2" ht="54.95" customHeight="1" x14ac:dyDescent="0.25">
      <c r="B15482" s="79"/>
    </row>
    <row r="15483" spans="2:2" ht="54.95" customHeight="1" x14ac:dyDescent="0.25">
      <c r="B15483" s="79"/>
    </row>
    <row r="15484" spans="2:2" ht="54.95" customHeight="1" x14ac:dyDescent="0.25">
      <c r="B15484" s="79"/>
    </row>
    <row r="15485" spans="2:2" ht="54.95" customHeight="1" x14ac:dyDescent="0.25">
      <c r="B15485" s="79"/>
    </row>
    <row r="15486" spans="2:2" ht="54.95" customHeight="1" x14ac:dyDescent="0.25">
      <c r="B15486" s="79"/>
    </row>
    <row r="15487" spans="2:2" ht="54.95" customHeight="1" x14ac:dyDescent="0.25">
      <c r="B15487" s="79"/>
    </row>
    <row r="15488" spans="2:2" ht="54.95" customHeight="1" x14ac:dyDescent="0.25">
      <c r="B15488" s="79"/>
    </row>
    <row r="15489" spans="2:2" ht="54.95" customHeight="1" x14ac:dyDescent="0.25">
      <c r="B15489" s="79"/>
    </row>
    <row r="15490" spans="2:2" ht="54.95" customHeight="1" x14ac:dyDescent="0.25">
      <c r="B15490" s="79"/>
    </row>
    <row r="15491" spans="2:2" ht="54.95" customHeight="1" x14ac:dyDescent="0.25">
      <c r="B15491" s="79"/>
    </row>
    <row r="15492" spans="2:2" ht="54.95" customHeight="1" x14ac:dyDescent="0.25">
      <c r="B15492" s="79"/>
    </row>
    <row r="15493" spans="2:2" ht="54.95" customHeight="1" x14ac:dyDescent="0.25">
      <c r="B15493" s="79"/>
    </row>
    <row r="15494" spans="2:2" ht="54.95" customHeight="1" x14ac:dyDescent="0.25">
      <c r="B15494" s="79"/>
    </row>
    <row r="15495" spans="2:2" ht="54.95" customHeight="1" x14ac:dyDescent="0.25">
      <c r="B15495" s="79"/>
    </row>
    <row r="15496" spans="2:2" ht="54.95" customHeight="1" x14ac:dyDescent="0.25">
      <c r="B15496" s="79"/>
    </row>
    <row r="15497" spans="2:2" ht="54.95" customHeight="1" x14ac:dyDescent="0.25">
      <c r="B15497" s="79"/>
    </row>
    <row r="15498" spans="2:2" ht="54.95" customHeight="1" x14ac:dyDescent="0.25">
      <c r="B15498" s="79"/>
    </row>
    <row r="15499" spans="2:2" ht="54.95" customHeight="1" x14ac:dyDescent="0.25">
      <c r="B15499" s="79"/>
    </row>
    <row r="15500" spans="2:2" ht="54.95" customHeight="1" x14ac:dyDescent="0.25">
      <c r="B15500" s="79"/>
    </row>
    <row r="15501" spans="2:2" ht="54.95" customHeight="1" x14ac:dyDescent="0.25">
      <c r="B15501" s="79"/>
    </row>
    <row r="15502" spans="2:2" ht="54.95" customHeight="1" x14ac:dyDescent="0.25">
      <c r="B15502" s="79"/>
    </row>
    <row r="15503" spans="2:2" ht="54.95" customHeight="1" x14ac:dyDescent="0.25">
      <c r="B15503" s="79"/>
    </row>
    <row r="15504" spans="2:2" ht="54.95" customHeight="1" x14ac:dyDescent="0.25">
      <c r="B15504" s="79"/>
    </row>
    <row r="15505" spans="2:2" ht="54.95" customHeight="1" x14ac:dyDescent="0.25">
      <c r="B15505" s="79"/>
    </row>
    <row r="15506" spans="2:2" ht="54.95" customHeight="1" x14ac:dyDescent="0.25">
      <c r="B15506" s="79"/>
    </row>
    <row r="15507" spans="2:2" ht="54.95" customHeight="1" x14ac:dyDescent="0.25">
      <c r="B15507" s="79"/>
    </row>
    <row r="15508" spans="2:2" ht="54.95" customHeight="1" x14ac:dyDescent="0.25">
      <c r="B15508" s="79"/>
    </row>
    <row r="15509" spans="2:2" ht="54.95" customHeight="1" x14ac:dyDescent="0.25">
      <c r="B15509" s="79"/>
    </row>
    <row r="15510" spans="2:2" ht="54.95" customHeight="1" x14ac:dyDescent="0.25">
      <c r="B15510" s="79"/>
    </row>
    <row r="15511" spans="2:2" ht="54.95" customHeight="1" x14ac:dyDescent="0.25">
      <c r="B15511" s="79"/>
    </row>
    <row r="15512" spans="2:2" ht="54.95" customHeight="1" x14ac:dyDescent="0.25">
      <c r="B15512" s="79"/>
    </row>
    <row r="15513" spans="2:2" ht="54.95" customHeight="1" x14ac:dyDescent="0.25">
      <c r="B15513" s="79"/>
    </row>
    <row r="15514" spans="2:2" ht="54.95" customHeight="1" x14ac:dyDescent="0.25">
      <c r="B15514" s="79"/>
    </row>
    <row r="15515" spans="2:2" ht="54.95" customHeight="1" x14ac:dyDescent="0.25">
      <c r="B15515" s="79"/>
    </row>
    <row r="15516" spans="2:2" ht="54.95" customHeight="1" x14ac:dyDescent="0.25">
      <c r="B15516" s="79"/>
    </row>
    <row r="15517" spans="2:2" ht="54.95" customHeight="1" x14ac:dyDescent="0.25">
      <c r="B15517" s="79"/>
    </row>
    <row r="15518" spans="2:2" ht="54.95" customHeight="1" x14ac:dyDescent="0.25">
      <c r="B15518" s="79"/>
    </row>
    <row r="15519" spans="2:2" ht="54.95" customHeight="1" x14ac:dyDescent="0.25">
      <c r="B15519" s="79"/>
    </row>
    <row r="15520" spans="2:2" ht="54.95" customHeight="1" x14ac:dyDescent="0.25">
      <c r="B15520" s="79"/>
    </row>
    <row r="15521" spans="2:2" ht="54.95" customHeight="1" x14ac:dyDescent="0.25">
      <c r="B15521" s="79"/>
    </row>
    <row r="15522" spans="2:2" ht="54.95" customHeight="1" x14ac:dyDescent="0.25">
      <c r="B15522" s="79"/>
    </row>
    <row r="15523" spans="2:2" ht="54.95" customHeight="1" x14ac:dyDescent="0.25">
      <c r="B15523" s="79"/>
    </row>
    <row r="15524" spans="2:2" ht="54.95" customHeight="1" x14ac:dyDescent="0.25">
      <c r="B15524" s="79"/>
    </row>
    <row r="15525" spans="2:2" ht="54.95" customHeight="1" x14ac:dyDescent="0.25">
      <c r="B15525" s="79"/>
    </row>
    <row r="15526" spans="2:2" ht="54.95" customHeight="1" x14ac:dyDescent="0.25">
      <c r="B15526" s="79"/>
    </row>
    <row r="15527" spans="2:2" ht="54.95" customHeight="1" x14ac:dyDescent="0.25">
      <c r="B15527" s="79"/>
    </row>
    <row r="15528" spans="2:2" ht="54.95" customHeight="1" x14ac:dyDescent="0.25">
      <c r="B15528" s="79"/>
    </row>
    <row r="15529" spans="2:2" ht="54.95" customHeight="1" x14ac:dyDescent="0.25">
      <c r="B15529" s="79"/>
    </row>
    <row r="15530" spans="2:2" ht="54.95" customHeight="1" x14ac:dyDescent="0.25">
      <c r="B15530" s="79"/>
    </row>
    <row r="15531" spans="2:2" ht="54.95" customHeight="1" x14ac:dyDescent="0.25">
      <c r="B15531" s="79"/>
    </row>
    <row r="15532" spans="2:2" ht="54.95" customHeight="1" x14ac:dyDescent="0.25">
      <c r="B15532" s="79"/>
    </row>
    <row r="15533" spans="2:2" ht="54.95" customHeight="1" x14ac:dyDescent="0.25">
      <c r="B15533" s="79"/>
    </row>
    <row r="15534" spans="2:2" ht="54.95" customHeight="1" x14ac:dyDescent="0.25">
      <c r="B15534" s="79"/>
    </row>
    <row r="15535" spans="2:2" ht="54.95" customHeight="1" x14ac:dyDescent="0.25">
      <c r="B15535" s="79"/>
    </row>
    <row r="15536" spans="2:2" ht="54.95" customHeight="1" x14ac:dyDescent="0.25">
      <c r="B15536" s="79"/>
    </row>
    <row r="15537" spans="2:2" ht="54.95" customHeight="1" x14ac:dyDescent="0.25">
      <c r="B15537" s="79"/>
    </row>
    <row r="15538" spans="2:2" ht="54.95" customHeight="1" x14ac:dyDescent="0.25">
      <c r="B15538" s="79"/>
    </row>
    <row r="15539" spans="2:2" ht="54.95" customHeight="1" x14ac:dyDescent="0.25">
      <c r="B15539" s="79"/>
    </row>
    <row r="15540" spans="2:2" ht="54.95" customHeight="1" x14ac:dyDescent="0.25">
      <c r="B15540" s="79"/>
    </row>
    <row r="15541" spans="2:2" ht="54.95" customHeight="1" x14ac:dyDescent="0.25">
      <c r="B15541" s="79"/>
    </row>
    <row r="15542" spans="2:2" ht="54.95" customHeight="1" x14ac:dyDescent="0.25">
      <c r="B15542" s="79"/>
    </row>
    <row r="15543" spans="2:2" ht="54.95" customHeight="1" x14ac:dyDescent="0.25">
      <c r="B15543" s="79"/>
    </row>
    <row r="15544" spans="2:2" ht="54.95" customHeight="1" x14ac:dyDescent="0.25">
      <c r="B15544" s="79"/>
    </row>
    <row r="15545" spans="2:2" ht="54.95" customHeight="1" x14ac:dyDescent="0.25">
      <c r="B15545" s="79"/>
    </row>
    <row r="15546" spans="2:2" ht="54.95" customHeight="1" x14ac:dyDescent="0.25">
      <c r="B15546" s="79"/>
    </row>
    <row r="15547" spans="2:2" ht="54.95" customHeight="1" x14ac:dyDescent="0.25">
      <c r="B15547" s="79"/>
    </row>
    <row r="15548" spans="2:2" ht="54.95" customHeight="1" x14ac:dyDescent="0.25">
      <c r="B15548" s="79"/>
    </row>
    <row r="15549" spans="2:2" ht="54.95" customHeight="1" x14ac:dyDescent="0.25">
      <c r="B15549" s="79"/>
    </row>
    <row r="15550" spans="2:2" ht="54.95" customHeight="1" x14ac:dyDescent="0.25">
      <c r="B15550" s="79"/>
    </row>
    <row r="15551" spans="2:2" ht="54.95" customHeight="1" x14ac:dyDescent="0.25">
      <c r="B15551" s="79"/>
    </row>
    <row r="15552" spans="2:2" ht="54.95" customHeight="1" x14ac:dyDescent="0.25">
      <c r="B15552" s="79"/>
    </row>
    <row r="15553" spans="2:2" ht="54.95" customHeight="1" x14ac:dyDescent="0.25">
      <c r="B15553" s="79"/>
    </row>
    <row r="15554" spans="2:2" ht="54.95" customHeight="1" x14ac:dyDescent="0.25">
      <c r="B15554" s="79"/>
    </row>
    <row r="15555" spans="2:2" ht="54.95" customHeight="1" x14ac:dyDescent="0.25">
      <c r="B15555" s="79"/>
    </row>
    <row r="15556" spans="2:2" ht="54.95" customHeight="1" x14ac:dyDescent="0.25">
      <c r="B15556" s="79"/>
    </row>
    <row r="15557" spans="2:2" ht="54.95" customHeight="1" x14ac:dyDescent="0.25">
      <c r="B15557" s="79"/>
    </row>
    <row r="15558" spans="2:2" ht="54.95" customHeight="1" x14ac:dyDescent="0.25">
      <c r="B15558" s="79"/>
    </row>
    <row r="15559" spans="2:2" ht="54.95" customHeight="1" x14ac:dyDescent="0.25">
      <c r="B15559" s="79"/>
    </row>
    <row r="15560" spans="2:2" ht="54.95" customHeight="1" x14ac:dyDescent="0.25">
      <c r="B15560" s="79"/>
    </row>
    <row r="15561" spans="2:2" ht="54.95" customHeight="1" x14ac:dyDescent="0.25">
      <c r="B15561" s="79"/>
    </row>
    <row r="15562" spans="2:2" ht="54.95" customHeight="1" x14ac:dyDescent="0.25">
      <c r="B15562" s="79"/>
    </row>
    <row r="15563" spans="2:2" ht="54.95" customHeight="1" x14ac:dyDescent="0.25">
      <c r="B15563" s="79"/>
    </row>
    <row r="15564" spans="2:2" ht="54.95" customHeight="1" x14ac:dyDescent="0.25">
      <c r="B15564" s="79"/>
    </row>
    <row r="15565" spans="2:2" ht="54.95" customHeight="1" x14ac:dyDescent="0.25">
      <c r="B15565" s="79"/>
    </row>
    <row r="15566" spans="2:2" ht="54.95" customHeight="1" x14ac:dyDescent="0.25">
      <c r="B15566" s="79"/>
    </row>
    <row r="15567" spans="2:2" ht="54.95" customHeight="1" x14ac:dyDescent="0.25">
      <c r="B15567" s="79"/>
    </row>
    <row r="15568" spans="2:2" ht="54.95" customHeight="1" x14ac:dyDescent="0.25">
      <c r="B15568" s="79"/>
    </row>
    <row r="15569" spans="2:2" ht="54.95" customHeight="1" x14ac:dyDescent="0.25">
      <c r="B15569" s="79"/>
    </row>
    <row r="15570" spans="2:2" ht="54.95" customHeight="1" x14ac:dyDescent="0.25">
      <c r="B15570" s="79"/>
    </row>
    <row r="15571" spans="2:2" ht="54.95" customHeight="1" x14ac:dyDescent="0.25">
      <c r="B15571" s="79"/>
    </row>
    <row r="15572" spans="2:2" ht="54.95" customHeight="1" x14ac:dyDescent="0.25">
      <c r="B15572" s="79"/>
    </row>
    <row r="15573" spans="2:2" ht="54.95" customHeight="1" x14ac:dyDescent="0.25">
      <c r="B15573" s="79"/>
    </row>
    <row r="15574" spans="2:2" ht="54.95" customHeight="1" x14ac:dyDescent="0.25">
      <c r="B15574" s="79"/>
    </row>
    <row r="15575" spans="2:2" ht="54.95" customHeight="1" x14ac:dyDescent="0.25">
      <c r="B15575" s="79"/>
    </row>
    <row r="15576" spans="2:2" ht="54.95" customHeight="1" x14ac:dyDescent="0.25">
      <c r="B15576" s="79"/>
    </row>
    <row r="15577" spans="2:2" ht="54.95" customHeight="1" x14ac:dyDescent="0.25">
      <c r="B15577" s="79"/>
    </row>
    <row r="15578" spans="2:2" ht="54.95" customHeight="1" x14ac:dyDescent="0.25">
      <c r="B15578" s="79"/>
    </row>
    <row r="15579" spans="2:2" ht="54.95" customHeight="1" x14ac:dyDescent="0.25">
      <c r="B15579" s="79"/>
    </row>
    <row r="15580" spans="2:2" ht="54.95" customHeight="1" x14ac:dyDescent="0.25">
      <c r="B15580" s="79"/>
    </row>
    <row r="15581" spans="2:2" ht="54.95" customHeight="1" x14ac:dyDescent="0.25">
      <c r="B15581" s="79"/>
    </row>
    <row r="15582" spans="2:2" ht="54.95" customHeight="1" x14ac:dyDescent="0.25">
      <c r="B15582" s="79"/>
    </row>
    <row r="15583" spans="2:2" ht="54.95" customHeight="1" x14ac:dyDescent="0.25">
      <c r="B15583" s="79"/>
    </row>
    <row r="15584" spans="2:2" ht="54.95" customHeight="1" x14ac:dyDescent="0.25">
      <c r="B15584" s="79"/>
    </row>
    <row r="15585" spans="2:2" ht="54.95" customHeight="1" x14ac:dyDescent="0.25">
      <c r="B15585" s="79"/>
    </row>
    <row r="15586" spans="2:2" ht="54.95" customHeight="1" x14ac:dyDescent="0.25">
      <c r="B15586" s="79"/>
    </row>
    <row r="15587" spans="2:2" ht="54.95" customHeight="1" x14ac:dyDescent="0.25">
      <c r="B15587" s="79"/>
    </row>
    <row r="15588" spans="2:2" ht="54.95" customHeight="1" x14ac:dyDescent="0.25">
      <c r="B15588" s="79"/>
    </row>
    <row r="15589" spans="2:2" ht="54.95" customHeight="1" x14ac:dyDescent="0.25">
      <c r="B15589" s="79"/>
    </row>
    <row r="15590" spans="2:2" ht="54.95" customHeight="1" x14ac:dyDescent="0.25">
      <c r="B15590" s="79"/>
    </row>
    <row r="15591" spans="2:2" ht="54.95" customHeight="1" x14ac:dyDescent="0.25">
      <c r="B15591" s="79"/>
    </row>
    <row r="15592" spans="2:2" ht="54.95" customHeight="1" x14ac:dyDescent="0.25">
      <c r="B15592" s="79"/>
    </row>
    <row r="15593" spans="2:2" ht="54.95" customHeight="1" x14ac:dyDescent="0.25">
      <c r="B15593" s="79"/>
    </row>
    <row r="15594" spans="2:2" ht="54.95" customHeight="1" x14ac:dyDescent="0.25">
      <c r="B15594" s="79"/>
    </row>
    <row r="15595" spans="2:2" ht="54.95" customHeight="1" x14ac:dyDescent="0.25">
      <c r="B15595" s="79"/>
    </row>
    <row r="15596" spans="2:2" ht="54.95" customHeight="1" x14ac:dyDescent="0.25">
      <c r="B15596" s="79"/>
    </row>
    <row r="15597" spans="2:2" ht="54.95" customHeight="1" x14ac:dyDescent="0.25">
      <c r="B15597" s="79"/>
    </row>
    <row r="15598" spans="2:2" ht="54.95" customHeight="1" x14ac:dyDescent="0.25">
      <c r="B15598" s="79"/>
    </row>
    <row r="15599" spans="2:2" ht="54.95" customHeight="1" x14ac:dyDescent="0.25">
      <c r="B15599" s="79"/>
    </row>
    <row r="15600" spans="2:2" ht="54.95" customHeight="1" x14ac:dyDescent="0.25">
      <c r="B15600" s="79"/>
    </row>
    <row r="15601" spans="2:2" ht="54.95" customHeight="1" x14ac:dyDescent="0.25">
      <c r="B15601" s="79"/>
    </row>
    <row r="15602" spans="2:2" ht="54.95" customHeight="1" x14ac:dyDescent="0.25">
      <c r="B15602" s="79"/>
    </row>
    <row r="15603" spans="2:2" ht="54.95" customHeight="1" x14ac:dyDescent="0.25">
      <c r="B15603" s="79"/>
    </row>
    <row r="15604" spans="2:2" ht="54.95" customHeight="1" x14ac:dyDescent="0.25">
      <c r="B15604" s="79"/>
    </row>
    <row r="15605" spans="2:2" ht="54.95" customHeight="1" x14ac:dyDescent="0.25">
      <c r="B15605" s="79"/>
    </row>
    <row r="15606" spans="2:2" ht="54.95" customHeight="1" x14ac:dyDescent="0.25">
      <c r="B15606" s="79"/>
    </row>
    <row r="15607" spans="2:2" ht="54.95" customHeight="1" x14ac:dyDescent="0.25">
      <c r="B15607" s="79"/>
    </row>
    <row r="15608" spans="2:2" ht="54.95" customHeight="1" x14ac:dyDescent="0.25">
      <c r="B15608" s="79"/>
    </row>
    <row r="15609" spans="2:2" ht="54.95" customHeight="1" x14ac:dyDescent="0.25">
      <c r="B15609" s="79"/>
    </row>
    <row r="15610" spans="2:2" ht="54.95" customHeight="1" x14ac:dyDescent="0.25">
      <c r="B15610" s="79"/>
    </row>
    <row r="15611" spans="2:2" ht="54.95" customHeight="1" x14ac:dyDescent="0.25">
      <c r="B15611" s="79"/>
    </row>
    <row r="15612" spans="2:2" ht="54.95" customHeight="1" x14ac:dyDescent="0.25">
      <c r="B15612" s="79"/>
    </row>
    <row r="15613" spans="2:2" ht="54.95" customHeight="1" x14ac:dyDescent="0.25">
      <c r="B15613" s="79"/>
    </row>
    <row r="15614" spans="2:2" ht="54.95" customHeight="1" x14ac:dyDescent="0.25">
      <c r="B15614" s="79"/>
    </row>
    <row r="15615" spans="2:2" ht="54.95" customHeight="1" x14ac:dyDescent="0.25">
      <c r="B15615" s="79"/>
    </row>
    <row r="15616" spans="2:2" ht="54.95" customHeight="1" x14ac:dyDescent="0.25">
      <c r="B15616" s="79"/>
    </row>
    <row r="15617" spans="2:2" ht="54.95" customHeight="1" x14ac:dyDescent="0.25">
      <c r="B15617" s="79"/>
    </row>
    <row r="15618" spans="2:2" ht="54.95" customHeight="1" x14ac:dyDescent="0.25">
      <c r="B15618" s="79"/>
    </row>
    <row r="15619" spans="2:2" ht="54.95" customHeight="1" x14ac:dyDescent="0.25">
      <c r="B15619" s="79"/>
    </row>
    <row r="15620" spans="2:2" ht="54.95" customHeight="1" x14ac:dyDescent="0.25">
      <c r="B15620" s="79"/>
    </row>
    <row r="15621" spans="2:2" ht="54.95" customHeight="1" x14ac:dyDescent="0.25">
      <c r="B15621" s="79"/>
    </row>
    <row r="15622" spans="2:2" ht="54.95" customHeight="1" x14ac:dyDescent="0.25">
      <c r="B15622" s="79"/>
    </row>
    <row r="15623" spans="2:2" ht="54.95" customHeight="1" x14ac:dyDescent="0.25">
      <c r="B15623" s="79"/>
    </row>
    <row r="15624" spans="2:2" ht="54.95" customHeight="1" x14ac:dyDescent="0.25">
      <c r="B15624" s="79"/>
    </row>
    <row r="15625" spans="2:2" ht="54.95" customHeight="1" x14ac:dyDescent="0.25">
      <c r="B15625" s="79"/>
    </row>
    <row r="15626" spans="2:2" ht="54.95" customHeight="1" x14ac:dyDescent="0.25">
      <c r="B15626" s="79"/>
    </row>
    <row r="15627" spans="2:2" ht="54.95" customHeight="1" x14ac:dyDescent="0.25">
      <c r="B15627" s="79"/>
    </row>
    <row r="15628" spans="2:2" ht="54.95" customHeight="1" x14ac:dyDescent="0.25">
      <c r="B15628" s="79"/>
    </row>
    <row r="15629" spans="2:2" ht="54.95" customHeight="1" x14ac:dyDescent="0.25">
      <c r="B15629" s="79"/>
    </row>
    <row r="15630" spans="2:2" ht="54.95" customHeight="1" x14ac:dyDescent="0.25">
      <c r="B15630" s="79"/>
    </row>
    <row r="15631" spans="2:2" ht="54.95" customHeight="1" x14ac:dyDescent="0.25">
      <c r="B15631" s="79"/>
    </row>
    <row r="15632" spans="2:2" ht="54.95" customHeight="1" x14ac:dyDescent="0.25">
      <c r="B15632" s="79"/>
    </row>
    <row r="15633" spans="2:2" ht="54.95" customHeight="1" x14ac:dyDescent="0.25">
      <c r="B15633" s="79"/>
    </row>
    <row r="15634" spans="2:2" ht="54.95" customHeight="1" x14ac:dyDescent="0.25">
      <c r="B15634" s="79"/>
    </row>
    <row r="15635" spans="2:2" ht="54.95" customHeight="1" x14ac:dyDescent="0.25">
      <c r="B15635" s="79"/>
    </row>
    <row r="15636" spans="2:2" ht="54.95" customHeight="1" x14ac:dyDescent="0.25">
      <c r="B15636" s="79"/>
    </row>
    <row r="15637" spans="2:2" ht="54.95" customHeight="1" x14ac:dyDescent="0.25">
      <c r="B15637" s="79"/>
    </row>
    <row r="15638" spans="2:2" ht="54.95" customHeight="1" x14ac:dyDescent="0.25">
      <c r="B15638" s="79"/>
    </row>
    <row r="15639" spans="2:2" ht="54.95" customHeight="1" x14ac:dyDescent="0.25">
      <c r="B15639" s="79"/>
    </row>
    <row r="15640" spans="2:2" ht="54.95" customHeight="1" x14ac:dyDescent="0.25">
      <c r="B15640" s="79"/>
    </row>
    <row r="15641" spans="2:2" ht="54.95" customHeight="1" x14ac:dyDescent="0.25">
      <c r="B15641" s="79"/>
    </row>
    <row r="15642" spans="2:2" ht="54.95" customHeight="1" x14ac:dyDescent="0.25">
      <c r="B15642" s="79"/>
    </row>
    <row r="15643" spans="2:2" ht="54.95" customHeight="1" x14ac:dyDescent="0.25">
      <c r="B15643" s="79"/>
    </row>
    <row r="15644" spans="2:2" ht="54.95" customHeight="1" x14ac:dyDescent="0.25">
      <c r="B15644" s="79"/>
    </row>
    <row r="15645" spans="2:2" ht="54.95" customHeight="1" x14ac:dyDescent="0.25">
      <c r="B15645" s="79"/>
    </row>
    <row r="15646" spans="2:2" ht="54.95" customHeight="1" x14ac:dyDescent="0.25">
      <c r="B15646" s="79"/>
    </row>
    <row r="15647" spans="2:2" ht="54.95" customHeight="1" x14ac:dyDescent="0.25">
      <c r="B15647" s="79"/>
    </row>
    <row r="15648" spans="2:2" ht="54.95" customHeight="1" x14ac:dyDescent="0.25">
      <c r="B15648" s="79"/>
    </row>
    <row r="15649" spans="2:2" ht="54.95" customHeight="1" x14ac:dyDescent="0.25">
      <c r="B15649" s="79"/>
    </row>
    <row r="15650" spans="2:2" ht="54.95" customHeight="1" x14ac:dyDescent="0.25">
      <c r="B15650" s="79"/>
    </row>
    <row r="15651" spans="2:2" ht="54.95" customHeight="1" x14ac:dyDescent="0.25">
      <c r="B15651" s="79"/>
    </row>
    <row r="15652" spans="2:2" ht="54.95" customHeight="1" x14ac:dyDescent="0.25">
      <c r="B15652" s="79"/>
    </row>
    <row r="15653" spans="2:2" ht="54.95" customHeight="1" x14ac:dyDescent="0.25">
      <c r="B15653" s="79"/>
    </row>
    <row r="15654" spans="2:2" ht="54.95" customHeight="1" x14ac:dyDescent="0.25">
      <c r="B15654" s="79"/>
    </row>
    <row r="15655" spans="2:2" ht="54.95" customHeight="1" x14ac:dyDescent="0.25">
      <c r="B15655" s="79"/>
    </row>
    <row r="15656" spans="2:2" ht="54.95" customHeight="1" x14ac:dyDescent="0.25">
      <c r="B15656" s="79"/>
    </row>
    <row r="15657" spans="2:2" ht="54.95" customHeight="1" x14ac:dyDescent="0.25">
      <c r="B15657" s="79"/>
    </row>
    <row r="15658" spans="2:2" ht="54.95" customHeight="1" x14ac:dyDescent="0.25">
      <c r="B15658" s="79"/>
    </row>
    <row r="15659" spans="2:2" ht="54.95" customHeight="1" x14ac:dyDescent="0.25">
      <c r="B15659" s="79"/>
    </row>
    <row r="15660" spans="2:2" ht="54.95" customHeight="1" x14ac:dyDescent="0.25">
      <c r="B15660" s="79"/>
    </row>
    <row r="15661" spans="2:2" ht="54.95" customHeight="1" x14ac:dyDescent="0.25">
      <c r="B15661" s="79"/>
    </row>
    <row r="15662" spans="2:2" ht="54.95" customHeight="1" x14ac:dyDescent="0.25">
      <c r="B15662" s="79"/>
    </row>
    <row r="15663" spans="2:2" ht="54.95" customHeight="1" x14ac:dyDescent="0.25">
      <c r="B15663" s="79"/>
    </row>
    <row r="15664" spans="2:2" ht="54.95" customHeight="1" x14ac:dyDescent="0.25">
      <c r="B15664" s="79"/>
    </row>
    <row r="15665" spans="2:2" ht="54.95" customHeight="1" x14ac:dyDescent="0.25">
      <c r="B15665" s="79"/>
    </row>
    <row r="15666" spans="2:2" ht="54.95" customHeight="1" x14ac:dyDescent="0.25">
      <c r="B15666" s="79"/>
    </row>
    <row r="15667" spans="2:2" ht="54.95" customHeight="1" x14ac:dyDescent="0.25">
      <c r="B15667" s="79"/>
    </row>
    <row r="15668" spans="2:2" ht="54.95" customHeight="1" x14ac:dyDescent="0.25">
      <c r="B15668" s="79"/>
    </row>
    <row r="15669" spans="2:2" ht="54.95" customHeight="1" x14ac:dyDescent="0.25">
      <c r="B15669" s="79"/>
    </row>
    <row r="15670" spans="2:2" ht="54.95" customHeight="1" x14ac:dyDescent="0.25">
      <c r="B15670" s="79"/>
    </row>
    <row r="15671" spans="2:2" ht="54.95" customHeight="1" x14ac:dyDescent="0.25">
      <c r="B15671" s="79"/>
    </row>
    <row r="15672" spans="2:2" ht="54.95" customHeight="1" x14ac:dyDescent="0.25">
      <c r="B15672" s="79"/>
    </row>
    <row r="15673" spans="2:2" ht="54.95" customHeight="1" x14ac:dyDescent="0.25">
      <c r="B15673" s="79"/>
    </row>
    <row r="15674" spans="2:2" ht="54.95" customHeight="1" x14ac:dyDescent="0.25">
      <c r="B15674" s="79"/>
    </row>
    <row r="15675" spans="2:2" ht="54.95" customHeight="1" x14ac:dyDescent="0.25">
      <c r="B15675" s="79"/>
    </row>
    <row r="15676" spans="2:2" ht="54.95" customHeight="1" x14ac:dyDescent="0.25">
      <c r="B15676" s="79"/>
    </row>
    <row r="15677" spans="2:2" ht="54.95" customHeight="1" x14ac:dyDescent="0.25">
      <c r="B15677" s="79"/>
    </row>
    <row r="15678" spans="2:2" ht="54.95" customHeight="1" x14ac:dyDescent="0.25">
      <c r="B15678" s="79"/>
    </row>
    <row r="15679" spans="2:2" ht="54.95" customHeight="1" x14ac:dyDescent="0.25">
      <c r="B15679" s="79"/>
    </row>
    <row r="15680" spans="2:2" ht="54.95" customHeight="1" x14ac:dyDescent="0.25">
      <c r="B15680" s="79"/>
    </row>
    <row r="15681" spans="2:2" ht="54.95" customHeight="1" x14ac:dyDescent="0.25">
      <c r="B15681" s="79"/>
    </row>
    <row r="15682" spans="2:2" ht="54.95" customHeight="1" x14ac:dyDescent="0.25">
      <c r="B15682" s="79"/>
    </row>
    <row r="15683" spans="2:2" ht="54.95" customHeight="1" x14ac:dyDescent="0.25">
      <c r="B15683" s="79"/>
    </row>
    <row r="15684" spans="2:2" ht="54.95" customHeight="1" x14ac:dyDescent="0.25">
      <c r="B15684" s="79"/>
    </row>
    <row r="15685" spans="2:2" ht="54.95" customHeight="1" x14ac:dyDescent="0.25">
      <c r="B15685" s="79"/>
    </row>
    <row r="15686" spans="2:2" ht="54.95" customHeight="1" x14ac:dyDescent="0.25">
      <c r="B15686" s="79"/>
    </row>
    <row r="15687" spans="2:2" ht="54.95" customHeight="1" x14ac:dyDescent="0.25">
      <c r="B15687" s="79"/>
    </row>
    <row r="15688" spans="2:2" ht="54.95" customHeight="1" x14ac:dyDescent="0.25">
      <c r="B15688" s="79"/>
    </row>
    <row r="15689" spans="2:2" ht="54.95" customHeight="1" x14ac:dyDescent="0.25">
      <c r="B15689" s="79"/>
    </row>
    <row r="15690" spans="2:2" ht="54.95" customHeight="1" x14ac:dyDescent="0.25">
      <c r="B15690" s="79"/>
    </row>
    <row r="15691" spans="2:2" ht="54.95" customHeight="1" x14ac:dyDescent="0.25">
      <c r="B15691" s="79"/>
    </row>
    <row r="15692" spans="2:2" ht="54.95" customHeight="1" x14ac:dyDescent="0.25">
      <c r="B15692" s="79"/>
    </row>
    <row r="15693" spans="2:2" ht="54.95" customHeight="1" x14ac:dyDescent="0.25">
      <c r="B15693" s="79"/>
    </row>
    <row r="15694" spans="2:2" ht="54.95" customHeight="1" x14ac:dyDescent="0.25">
      <c r="B15694" s="79"/>
    </row>
    <row r="15695" spans="2:2" ht="54.95" customHeight="1" x14ac:dyDescent="0.25">
      <c r="B15695" s="79"/>
    </row>
    <row r="15696" spans="2:2" ht="54.95" customHeight="1" x14ac:dyDescent="0.25">
      <c r="B15696" s="79"/>
    </row>
    <row r="15697" spans="2:2" ht="54.95" customHeight="1" x14ac:dyDescent="0.25">
      <c r="B15697" s="79"/>
    </row>
    <row r="15698" spans="2:2" ht="54.95" customHeight="1" x14ac:dyDescent="0.25">
      <c r="B15698" s="79"/>
    </row>
    <row r="15699" spans="2:2" ht="54.95" customHeight="1" x14ac:dyDescent="0.25">
      <c r="B15699" s="79"/>
    </row>
    <row r="15700" spans="2:2" ht="54.95" customHeight="1" x14ac:dyDescent="0.25">
      <c r="B15700" s="79"/>
    </row>
    <row r="15701" spans="2:2" ht="54.95" customHeight="1" x14ac:dyDescent="0.25">
      <c r="B15701" s="79"/>
    </row>
    <row r="15702" spans="2:2" ht="54.95" customHeight="1" x14ac:dyDescent="0.25">
      <c r="B15702" s="79"/>
    </row>
    <row r="15703" spans="2:2" ht="54.95" customHeight="1" x14ac:dyDescent="0.25">
      <c r="B15703" s="79"/>
    </row>
    <row r="15704" spans="2:2" ht="54.95" customHeight="1" x14ac:dyDescent="0.25">
      <c r="B15704" s="79"/>
    </row>
    <row r="15705" spans="2:2" ht="54.95" customHeight="1" x14ac:dyDescent="0.25">
      <c r="B15705" s="79"/>
    </row>
    <row r="15706" spans="2:2" ht="54.95" customHeight="1" x14ac:dyDescent="0.25">
      <c r="B15706" s="79"/>
    </row>
    <row r="15707" spans="2:2" ht="54.95" customHeight="1" x14ac:dyDescent="0.25">
      <c r="B15707" s="79"/>
    </row>
    <row r="15708" spans="2:2" ht="54.95" customHeight="1" x14ac:dyDescent="0.25">
      <c r="B15708" s="79"/>
    </row>
    <row r="15709" spans="2:2" ht="54.95" customHeight="1" x14ac:dyDescent="0.25">
      <c r="B15709" s="79"/>
    </row>
    <row r="15710" spans="2:2" ht="54.95" customHeight="1" x14ac:dyDescent="0.25">
      <c r="B15710" s="79"/>
    </row>
    <row r="15711" spans="2:2" ht="54.95" customHeight="1" x14ac:dyDescent="0.25">
      <c r="B15711" s="79"/>
    </row>
    <row r="15712" spans="2:2" ht="54.95" customHeight="1" x14ac:dyDescent="0.25">
      <c r="B15712" s="79"/>
    </row>
    <row r="15713" spans="2:2" ht="54.95" customHeight="1" x14ac:dyDescent="0.25">
      <c r="B15713" s="79"/>
    </row>
    <row r="15714" spans="2:2" ht="54.95" customHeight="1" x14ac:dyDescent="0.25">
      <c r="B15714" s="79"/>
    </row>
    <row r="15715" spans="2:2" ht="54.95" customHeight="1" x14ac:dyDescent="0.25">
      <c r="B15715" s="79"/>
    </row>
    <row r="15716" spans="2:2" ht="54.95" customHeight="1" x14ac:dyDescent="0.25">
      <c r="B15716" s="79"/>
    </row>
    <row r="15717" spans="2:2" ht="54.95" customHeight="1" x14ac:dyDescent="0.25">
      <c r="B15717" s="79"/>
    </row>
    <row r="15718" spans="2:2" ht="54.95" customHeight="1" x14ac:dyDescent="0.25">
      <c r="B15718" s="79"/>
    </row>
    <row r="15719" spans="2:2" ht="54.95" customHeight="1" x14ac:dyDescent="0.25">
      <c r="B15719" s="79"/>
    </row>
    <row r="15720" spans="2:2" ht="54.95" customHeight="1" x14ac:dyDescent="0.25">
      <c r="B15720" s="79"/>
    </row>
    <row r="15721" spans="2:2" ht="54.95" customHeight="1" x14ac:dyDescent="0.25">
      <c r="B15721" s="79"/>
    </row>
    <row r="15722" spans="2:2" ht="54.95" customHeight="1" x14ac:dyDescent="0.25">
      <c r="B15722" s="79"/>
    </row>
    <row r="15723" spans="2:2" ht="54.95" customHeight="1" x14ac:dyDescent="0.25">
      <c r="B15723" s="79"/>
    </row>
    <row r="15724" spans="2:2" ht="54.95" customHeight="1" x14ac:dyDescent="0.25">
      <c r="B15724" s="79"/>
    </row>
    <row r="15725" spans="2:2" ht="54.95" customHeight="1" x14ac:dyDescent="0.25">
      <c r="B15725" s="79"/>
    </row>
    <row r="15726" spans="2:2" ht="54.95" customHeight="1" x14ac:dyDescent="0.25">
      <c r="B15726" s="79"/>
    </row>
    <row r="15727" spans="2:2" ht="54.95" customHeight="1" x14ac:dyDescent="0.25">
      <c r="B15727" s="79"/>
    </row>
    <row r="15728" spans="2:2" ht="54.95" customHeight="1" x14ac:dyDescent="0.25">
      <c r="B15728" s="79"/>
    </row>
    <row r="15729" spans="2:2" ht="54.95" customHeight="1" x14ac:dyDescent="0.25">
      <c r="B15729" s="79"/>
    </row>
    <row r="15730" spans="2:2" ht="54.95" customHeight="1" x14ac:dyDescent="0.25">
      <c r="B15730" s="79"/>
    </row>
    <row r="15731" spans="2:2" ht="54.95" customHeight="1" x14ac:dyDescent="0.25">
      <c r="B15731" s="79"/>
    </row>
    <row r="15732" spans="2:2" ht="54.95" customHeight="1" x14ac:dyDescent="0.25">
      <c r="B15732" s="79"/>
    </row>
    <row r="15733" spans="2:2" ht="54.95" customHeight="1" x14ac:dyDescent="0.25">
      <c r="B15733" s="79"/>
    </row>
    <row r="15734" spans="2:2" ht="54.95" customHeight="1" x14ac:dyDescent="0.25">
      <c r="B15734" s="79"/>
    </row>
    <row r="15735" spans="2:2" ht="54.95" customHeight="1" x14ac:dyDescent="0.25">
      <c r="B15735" s="79"/>
    </row>
    <row r="15736" spans="2:2" ht="54.95" customHeight="1" x14ac:dyDescent="0.25">
      <c r="B15736" s="79"/>
    </row>
    <row r="15737" spans="2:2" ht="54.95" customHeight="1" x14ac:dyDescent="0.25">
      <c r="B15737" s="79"/>
    </row>
    <row r="15738" spans="2:2" ht="54.95" customHeight="1" x14ac:dyDescent="0.25">
      <c r="B15738" s="79"/>
    </row>
    <row r="15739" spans="2:2" ht="54.95" customHeight="1" x14ac:dyDescent="0.25">
      <c r="B15739" s="79"/>
    </row>
    <row r="15740" spans="2:2" ht="54.95" customHeight="1" x14ac:dyDescent="0.25">
      <c r="B15740" s="79"/>
    </row>
    <row r="15741" spans="2:2" ht="54.95" customHeight="1" x14ac:dyDescent="0.25">
      <c r="B15741" s="79"/>
    </row>
    <row r="15742" spans="2:2" ht="54.95" customHeight="1" x14ac:dyDescent="0.25">
      <c r="B15742" s="79"/>
    </row>
    <row r="15743" spans="2:2" ht="54.95" customHeight="1" x14ac:dyDescent="0.25">
      <c r="B15743" s="79"/>
    </row>
    <row r="15744" spans="2:2" ht="54.95" customHeight="1" x14ac:dyDescent="0.25">
      <c r="B15744" s="79"/>
    </row>
    <row r="15745" spans="2:2" ht="54.95" customHeight="1" x14ac:dyDescent="0.25">
      <c r="B15745" s="79"/>
    </row>
    <row r="15746" spans="2:2" ht="54.95" customHeight="1" x14ac:dyDescent="0.25">
      <c r="B15746" s="79"/>
    </row>
    <row r="15747" spans="2:2" ht="54.95" customHeight="1" x14ac:dyDescent="0.25">
      <c r="B15747" s="79"/>
    </row>
    <row r="15748" spans="2:2" ht="54.95" customHeight="1" x14ac:dyDescent="0.25">
      <c r="B15748" s="79"/>
    </row>
    <row r="15749" spans="2:2" ht="54.95" customHeight="1" x14ac:dyDescent="0.25">
      <c r="B15749" s="79"/>
    </row>
    <row r="15750" spans="2:2" ht="54.95" customHeight="1" x14ac:dyDescent="0.25">
      <c r="B15750" s="79"/>
    </row>
    <row r="15751" spans="2:2" ht="54.95" customHeight="1" x14ac:dyDescent="0.25">
      <c r="B15751" s="79"/>
    </row>
    <row r="15752" spans="2:2" ht="54.95" customHeight="1" x14ac:dyDescent="0.25">
      <c r="B15752" s="79"/>
    </row>
    <row r="15753" spans="2:2" ht="54.95" customHeight="1" x14ac:dyDescent="0.25">
      <c r="B15753" s="79"/>
    </row>
    <row r="15754" spans="2:2" ht="54.95" customHeight="1" x14ac:dyDescent="0.25">
      <c r="B15754" s="79"/>
    </row>
    <row r="15755" spans="2:2" ht="54.95" customHeight="1" x14ac:dyDescent="0.25">
      <c r="B15755" s="79"/>
    </row>
    <row r="15756" spans="2:2" ht="54.95" customHeight="1" x14ac:dyDescent="0.25">
      <c r="B15756" s="79"/>
    </row>
    <row r="15757" spans="2:2" ht="54.95" customHeight="1" x14ac:dyDescent="0.25">
      <c r="B15757" s="79"/>
    </row>
    <row r="15758" spans="2:2" ht="54.95" customHeight="1" x14ac:dyDescent="0.25">
      <c r="B15758" s="79"/>
    </row>
    <row r="15759" spans="2:2" ht="54.95" customHeight="1" x14ac:dyDescent="0.25">
      <c r="B15759" s="79"/>
    </row>
    <row r="15760" spans="2:2" ht="54.95" customHeight="1" x14ac:dyDescent="0.25">
      <c r="B15760" s="79"/>
    </row>
    <row r="15761" spans="2:2" ht="54.95" customHeight="1" x14ac:dyDescent="0.25">
      <c r="B15761" s="79"/>
    </row>
    <row r="15762" spans="2:2" ht="54.95" customHeight="1" x14ac:dyDescent="0.25">
      <c r="B15762" s="79"/>
    </row>
    <row r="15763" spans="2:2" ht="54.95" customHeight="1" x14ac:dyDescent="0.25">
      <c r="B15763" s="79"/>
    </row>
    <row r="15764" spans="2:2" ht="54.95" customHeight="1" x14ac:dyDescent="0.25">
      <c r="B15764" s="79"/>
    </row>
    <row r="15765" spans="2:2" ht="54.95" customHeight="1" x14ac:dyDescent="0.25">
      <c r="B15765" s="79"/>
    </row>
    <row r="15766" spans="2:2" ht="54.95" customHeight="1" x14ac:dyDescent="0.25">
      <c r="B15766" s="79"/>
    </row>
    <row r="15767" spans="2:2" ht="54.95" customHeight="1" x14ac:dyDescent="0.25">
      <c r="B15767" s="79"/>
    </row>
    <row r="15768" spans="2:2" ht="54.95" customHeight="1" x14ac:dyDescent="0.25">
      <c r="B15768" s="79"/>
    </row>
    <row r="15769" spans="2:2" ht="54.95" customHeight="1" x14ac:dyDescent="0.25">
      <c r="B15769" s="79"/>
    </row>
    <row r="15770" spans="2:2" ht="54.95" customHeight="1" x14ac:dyDescent="0.25">
      <c r="B15770" s="79"/>
    </row>
    <row r="15771" spans="2:2" ht="54.95" customHeight="1" x14ac:dyDescent="0.25">
      <c r="B15771" s="79"/>
    </row>
    <row r="15772" spans="2:2" ht="54.95" customHeight="1" x14ac:dyDescent="0.25">
      <c r="B15772" s="79"/>
    </row>
    <row r="15773" spans="2:2" ht="54.95" customHeight="1" x14ac:dyDescent="0.25">
      <c r="B15773" s="79"/>
    </row>
    <row r="15774" spans="2:2" ht="54.95" customHeight="1" x14ac:dyDescent="0.25">
      <c r="B15774" s="79"/>
    </row>
    <row r="15775" spans="2:2" ht="54.95" customHeight="1" x14ac:dyDescent="0.25">
      <c r="B15775" s="79"/>
    </row>
    <row r="15776" spans="2:2" ht="54.95" customHeight="1" x14ac:dyDescent="0.25">
      <c r="B15776" s="79"/>
    </row>
    <row r="15777" spans="2:2" ht="54.95" customHeight="1" x14ac:dyDescent="0.25">
      <c r="B15777" s="79"/>
    </row>
    <row r="15778" spans="2:2" ht="54.95" customHeight="1" x14ac:dyDescent="0.25">
      <c r="B15778" s="79"/>
    </row>
    <row r="15779" spans="2:2" ht="54.95" customHeight="1" x14ac:dyDescent="0.25">
      <c r="B15779" s="79"/>
    </row>
    <row r="15780" spans="2:2" ht="54.95" customHeight="1" x14ac:dyDescent="0.25">
      <c r="B15780" s="79"/>
    </row>
    <row r="15781" spans="2:2" ht="54.95" customHeight="1" x14ac:dyDescent="0.25">
      <c r="B15781" s="79"/>
    </row>
    <row r="15782" spans="2:2" ht="54.95" customHeight="1" x14ac:dyDescent="0.25">
      <c r="B15782" s="79"/>
    </row>
    <row r="15783" spans="2:2" ht="54.95" customHeight="1" x14ac:dyDescent="0.25">
      <c r="B15783" s="79"/>
    </row>
    <row r="15784" spans="2:2" ht="54.95" customHeight="1" x14ac:dyDescent="0.25">
      <c r="B15784" s="79"/>
    </row>
    <row r="15785" spans="2:2" ht="54.95" customHeight="1" x14ac:dyDescent="0.25">
      <c r="B15785" s="79"/>
    </row>
    <row r="15786" spans="2:2" ht="54.95" customHeight="1" x14ac:dyDescent="0.25">
      <c r="B15786" s="79"/>
    </row>
    <row r="15787" spans="2:2" ht="54.95" customHeight="1" x14ac:dyDescent="0.25">
      <c r="B15787" s="79"/>
    </row>
    <row r="15788" spans="2:2" ht="54.95" customHeight="1" x14ac:dyDescent="0.25">
      <c r="B15788" s="79"/>
    </row>
    <row r="15789" spans="2:2" ht="54.95" customHeight="1" x14ac:dyDescent="0.25">
      <c r="B15789" s="79"/>
    </row>
    <row r="15790" spans="2:2" ht="54.95" customHeight="1" x14ac:dyDescent="0.25">
      <c r="B15790" s="79"/>
    </row>
    <row r="15791" spans="2:2" ht="54.95" customHeight="1" x14ac:dyDescent="0.25">
      <c r="B15791" s="79"/>
    </row>
    <row r="15792" spans="2:2" ht="54.95" customHeight="1" x14ac:dyDescent="0.25">
      <c r="B15792" s="79"/>
    </row>
    <row r="15793" spans="2:2" ht="54.95" customHeight="1" x14ac:dyDescent="0.25">
      <c r="B15793" s="79"/>
    </row>
    <row r="15794" spans="2:2" ht="54.95" customHeight="1" x14ac:dyDescent="0.25">
      <c r="B15794" s="79"/>
    </row>
    <row r="15795" spans="2:2" ht="54.95" customHeight="1" x14ac:dyDescent="0.25">
      <c r="B15795" s="79"/>
    </row>
    <row r="15796" spans="2:2" ht="54.95" customHeight="1" x14ac:dyDescent="0.25">
      <c r="B15796" s="79"/>
    </row>
    <row r="15797" spans="2:2" ht="54.95" customHeight="1" x14ac:dyDescent="0.25">
      <c r="B15797" s="79"/>
    </row>
    <row r="15798" spans="2:2" ht="54.95" customHeight="1" x14ac:dyDescent="0.25">
      <c r="B15798" s="79"/>
    </row>
    <row r="15799" spans="2:2" ht="54.95" customHeight="1" x14ac:dyDescent="0.25">
      <c r="B15799" s="79"/>
    </row>
    <row r="15800" spans="2:2" ht="54.95" customHeight="1" x14ac:dyDescent="0.25">
      <c r="B15800" s="79"/>
    </row>
    <row r="15801" spans="2:2" ht="54.95" customHeight="1" x14ac:dyDescent="0.25">
      <c r="B15801" s="79"/>
    </row>
    <row r="15802" spans="2:2" ht="54.95" customHeight="1" x14ac:dyDescent="0.25">
      <c r="B15802" s="79"/>
    </row>
    <row r="15803" spans="2:2" ht="54.95" customHeight="1" x14ac:dyDescent="0.25">
      <c r="B15803" s="79"/>
    </row>
    <row r="15804" spans="2:2" ht="54.95" customHeight="1" x14ac:dyDescent="0.25">
      <c r="B15804" s="79"/>
    </row>
    <row r="15805" spans="2:2" ht="54.95" customHeight="1" x14ac:dyDescent="0.25">
      <c r="B15805" s="79"/>
    </row>
    <row r="15806" spans="2:2" ht="54.95" customHeight="1" x14ac:dyDescent="0.25">
      <c r="B15806" s="79"/>
    </row>
    <row r="15807" spans="2:2" ht="54.95" customHeight="1" x14ac:dyDescent="0.25">
      <c r="B15807" s="79"/>
    </row>
    <row r="15808" spans="2:2" ht="54.95" customHeight="1" x14ac:dyDescent="0.25">
      <c r="B15808" s="79"/>
    </row>
    <row r="15809" spans="2:2" ht="54.95" customHeight="1" x14ac:dyDescent="0.25">
      <c r="B15809" s="79"/>
    </row>
    <row r="15810" spans="2:2" ht="54.95" customHeight="1" x14ac:dyDescent="0.25">
      <c r="B15810" s="79"/>
    </row>
    <row r="15811" spans="2:2" ht="54.95" customHeight="1" x14ac:dyDescent="0.25">
      <c r="B15811" s="79"/>
    </row>
    <row r="15812" spans="2:2" ht="54.95" customHeight="1" x14ac:dyDescent="0.25">
      <c r="B15812" s="79"/>
    </row>
    <row r="15813" spans="2:2" ht="54.95" customHeight="1" x14ac:dyDescent="0.25">
      <c r="B15813" s="79"/>
    </row>
    <row r="15814" spans="2:2" ht="54.95" customHeight="1" x14ac:dyDescent="0.25">
      <c r="B15814" s="79"/>
    </row>
    <row r="15815" spans="2:2" ht="54.95" customHeight="1" x14ac:dyDescent="0.25">
      <c r="B15815" s="79"/>
    </row>
    <row r="15816" spans="2:2" ht="54.95" customHeight="1" x14ac:dyDescent="0.25">
      <c r="B15816" s="79"/>
    </row>
    <row r="15817" spans="2:2" ht="54.95" customHeight="1" x14ac:dyDescent="0.25">
      <c r="B15817" s="79"/>
    </row>
    <row r="15818" spans="2:2" ht="54.95" customHeight="1" x14ac:dyDescent="0.25">
      <c r="B15818" s="79"/>
    </row>
    <row r="15819" spans="2:2" ht="54.95" customHeight="1" x14ac:dyDescent="0.25">
      <c r="B15819" s="79"/>
    </row>
    <row r="15820" spans="2:2" ht="54.95" customHeight="1" x14ac:dyDescent="0.25">
      <c r="B15820" s="79"/>
    </row>
    <row r="15821" spans="2:2" ht="54.95" customHeight="1" x14ac:dyDescent="0.25">
      <c r="B15821" s="79"/>
    </row>
    <row r="15822" spans="2:2" ht="54.95" customHeight="1" x14ac:dyDescent="0.25">
      <c r="B15822" s="79"/>
    </row>
    <row r="15823" spans="2:2" ht="54.95" customHeight="1" x14ac:dyDescent="0.25">
      <c r="B15823" s="79"/>
    </row>
    <row r="15824" spans="2:2" ht="54.95" customHeight="1" x14ac:dyDescent="0.25">
      <c r="B15824" s="79"/>
    </row>
    <row r="15825" spans="2:2" ht="54.95" customHeight="1" x14ac:dyDescent="0.25">
      <c r="B15825" s="79"/>
    </row>
    <row r="15826" spans="2:2" ht="54.95" customHeight="1" x14ac:dyDescent="0.25">
      <c r="B15826" s="79"/>
    </row>
    <row r="15827" spans="2:2" ht="54.95" customHeight="1" x14ac:dyDescent="0.25">
      <c r="B15827" s="79"/>
    </row>
    <row r="15828" spans="2:2" ht="54.95" customHeight="1" x14ac:dyDescent="0.25">
      <c r="B15828" s="79"/>
    </row>
    <row r="15829" spans="2:2" ht="54.95" customHeight="1" x14ac:dyDescent="0.25">
      <c r="B15829" s="79"/>
    </row>
    <row r="15830" spans="2:2" ht="54.95" customHeight="1" x14ac:dyDescent="0.25">
      <c r="B15830" s="79"/>
    </row>
    <row r="15831" spans="2:2" ht="54.95" customHeight="1" x14ac:dyDescent="0.25">
      <c r="B15831" s="79"/>
    </row>
    <row r="15832" spans="2:2" ht="54.95" customHeight="1" x14ac:dyDescent="0.25">
      <c r="B15832" s="79"/>
    </row>
    <row r="15833" spans="2:2" ht="54.95" customHeight="1" x14ac:dyDescent="0.25">
      <c r="B15833" s="79"/>
    </row>
    <row r="15834" spans="2:2" ht="54.95" customHeight="1" x14ac:dyDescent="0.25">
      <c r="B15834" s="79"/>
    </row>
    <row r="15835" spans="2:2" ht="54.95" customHeight="1" x14ac:dyDescent="0.25">
      <c r="B15835" s="79"/>
    </row>
    <row r="15836" spans="2:2" ht="54.95" customHeight="1" x14ac:dyDescent="0.25">
      <c r="B15836" s="79"/>
    </row>
    <row r="15837" spans="2:2" ht="54.95" customHeight="1" x14ac:dyDescent="0.25">
      <c r="B15837" s="79"/>
    </row>
    <row r="15838" spans="2:2" ht="54.95" customHeight="1" x14ac:dyDescent="0.25">
      <c r="B15838" s="79"/>
    </row>
    <row r="15839" spans="2:2" ht="54.95" customHeight="1" x14ac:dyDescent="0.25">
      <c r="B15839" s="79"/>
    </row>
    <row r="15840" spans="2:2" ht="54.95" customHeight="1" x14ac:dyDescent="0.25">
      <c r="B15840" s="79"/>
    </row>
    <row r="15841" spans="2:2" ht="54.95" customHeight="1" x14ac:dyDescent="0.25">
      <c r="B15841" s="79"/>
    </row>
    <row r="15842" spans="2:2" ht="54.95" customHeight="1" x14ac:dyDescent="0.25">
      <c r="B15842" s="79"/>
    </row>
    <row r="15843" spans="2:2" ht="54.95" customHeight="1" x14ac:dyDescent="0.25">
      <c r="B15843" s="79"/>
    </row>
    <row r="15844" spans="2:2" ht="54.95" customHeight="1" x14ac:dyDescent="0.25">
      <c r="B15844" s="79"/>
    </row>
    <row r="15845" spans="2:2" ht="54.95" customHeight="1" x14ac:dyDescent="0.25">
      <c r="B15845" s="79"/>
    </row>
    <row r="15846" spans="2:2" ht="54.95" customHeight="1" x14ac:dyDescent="0.25">
      <c r="B15846" s="79"/>
    </row>
    <row r="15847" spans="2:2" ht="54.95" customHeight="1" x14ac:dyDescent="0.25">
      <c r="B15847" s="79"/>
    </row>
    <row r="15848" spans="2:2" ht="54.95" customHeight="1" x14ac:dyDescent="0.25">
      <c r="B15848" s="79"/>
    </row>
    <row r="15849" spans="2:2" ht="54.95" customHeight="1" x14ac:dyDescent="0.25">
      <c r="B15849" s="79"/>
    </row>
    <row r="15850" spans="2:2" ht="54.95" customHeight="1" x14ac:dyDescent="0.25">
      <c r="B15850" s="79"/>
    </row>
    <row r="15851" spans="2:2" ht="54.95" customHeight="1" x14ac:dyDescent="0.25">
      <c r="B15851" s="79"/>
    </row>
    <row r="15852" spans="2:2" ht="54.95" customHeight="1" x14ac:dyDescent="0.25">
      <c r="B15852" s="79"/>
    </row>
    <row r="15853" spans="2:2" ht="54.95" customHeight="1" x14ac:dyDescent="0.25">
      <c r="B15853" s="79"/>
    </row>
    <row r="15854" spans="2:2" ht="54.95" customHeight="1" x14ac:dyDescent="0.25">
      <c r="B15854" s="79"/>
    </row>
    <row r="15855" spans="2:2" ht="54.95" customHeight="1" x14ac:dyDescent="0.25">
      <c r="B15855" s="79"/>
    </row>
    <row r="15856" spans="2:2" ht="54.95" customHeight="1" x14ac:dyDescent="0.25">
      <c r="B15856" s="79"/>
    </row>
    <row r="15857" spans="2:2" ht="54.95" customHeight="1" x14ac:dyDescent="0.25">
      <c r="B15857" s="79"/>
    </row>
    <row r="15858" spans="2:2" ht="54.95" customHeight="1" x14ac:dyDescent="0.25">
      <c r="B15858" s="79"/>
    </row>
    <row r="15859" spans="2:2" ht="54.95" customHeight="1" x14ac:dyDescent="0.25">
      <c r="B15859" s="79"/>
    </row>
    <row r="15860" spans="2:2" ht="54.95" customHeight="1" x14ac:dyDescent="0.25">
      <c r="B15860" s="79"/>
    </row>
    <row r="15861" spans="2:2" ht="54.95" customHeight="1" x14ac:dyDescent="0.25">
      <c r="B15861" s="79"/>
    </row>
    <row r="15862" spans="2:2" ht="54.95" customHeight="1" x14ac:dyDescent="0.25">
      <c r="B15862" s="79"/>
    </row>
    <row r="15863" spans="2:2" ht="54.95" customHeight="1" x14ac:dyDescent="0.25">
      <c r="B15863" s="79"/>
    </row>
    <row r="15864" spans="2:2" ht="54.95" customHeight="1" x14ac:dyDescent="0.25">
      <c r="B15864" s="79"/>
    </row>
    <row r="15865" spans="2:2" ht="54.95" customHeight="1" x14ac:dyDescent="0.25">
      <c r="B15865" s="79"/>
    </row>
    <row r="15866" spans="2:2" ht="54.95" customHeight="1" x14ac:dyDescent="0.25">
      <c r="B15866" s="79"/>
    </row>
    <row r="15867" spans="2:2" ht="54.95" customHeight="1" x14ac:dyDescent="0.25">
      <c r="B15867" s="79"/>
    </row>
    <row r="15868" spans="2:2" ht="54.95" customHeight="1" x14ac:dyDescent="0.25">
      <c r="B15868" s="79"/>
    </row>
    <row r="15869" spans="2:2" ht="54.95" customHeight="1" x14ac:dyDescent="0.25">
      <c r="B15869" s="79"/>
    </row>
    <row r="15870" spans="2:2" ht="54.95" customHeight="1" x14ac:dyDescent="0.25">
      <c r="B15870" s="79"/>
    </row>
    <row r="15871" spans="2:2" ht="54.95" customHeight="1" x14ac:dyDescent="0.25">
      <c r="B15871" s="79"/>
    </row>
    <row r="15872" spans="2:2" ht="54.95" customHeight="1" x14ac:dyDescent="0.25">
      <c r="B15872" s="79"/>
    </row>
    <row r="15873" spans="2:2" ht="54.95" customHeight="1" x14ac:dyDescent="0.25">
      <c r="B15873" s="79"/>
    </row>
    <row r="15874" spans="2:2" ht="54.95" customHeight="1" x14ac:dyDescent="0.25">
      <c r="B15874" s="79"/>
    </row>
    <row r="15875" spans="2:2" ht="54.95" customHeight="1" x14ac:dyDescent="0.25">
      <c r="B15875" s="79"/>
    </row>
    <row r="15876" spans="2:2" ht="54.95" customHeight="1" x14ac:dyDescent="0.25">
      <c r="B15876" s="79"/>
    </row>
    <row r="15877" spans="2:2" ht="54.95" customHeight="1" x14ac:dyDescent="0.25">
      <c r="B15877" s="79"/>
    </row>
    <row r="15878" spans="2:2" ht="54.95" customHeight="1" x14ac:dyDescent="0.25">
      <c r="B15878" s="79"/>
    </row>
    <row r="15879" spans="2:2" ht="54.95" customHeight="1" x14ac:dyDescent="0.25">
      <c r="B15879" s="79"/>
    </row>
    <row r="15880" spans="2:2" ht="54.95" customHeight="1" x14ac:dyDescent="0.25">
      <c r="B15880" s="79"/>
    </row>
    <row r="15881" spans="2:2" ht="54.95" customHeight="1" x14ac:dyDescent="0.25">
      <c r="B15881" s="79"/>
    </row>
    <row r="15882" spans="2:2" ht="54.95" customHeight="1" x14ac:dyDescent="0.25">
      <c r="B15882" s="79"/>
    </row>
    <row r="15883" spans="2:2" ht="54.95" customHeight="1" x14ac:dyDescent="0.25">
      <c r="B15883" s="79"/>
    </row>
    <row r="15884" spans="2:2" ht="54.95" customHeight="1" x14ac:dyDescent="0.25">
      <c r="B15884" s="79"/>
    </row>
    <row r="15885" spans="2:2" ht="54.95" customHeight="1" x14ac:dyDescent="0.25">
      <c r="B15885" s="79"/>
    </row>
    <row r="15886" spans="2:2" ht="54.95" customHeight="1" x14ac:dyDescent="0.25">
      <c r="B15886" s="79"/>
    </row>
    <row r="15887" spans="2:2" ht="54.95" customHeight="1" x14ac:dyDescent="0.25">
      <c r="B15887" s="79"/>
    </row>
    <row r="15888" spans="2:2" ht="54.95" customHeight="1" x14ac:dyDescent="0.25">
      <c r="B15888" s="79"/>
    </row>
    <row r="15889" spans="2:2" ht="54.95" customHeight="1" x14ac:dyDescent="0.25">
      <c r="B15889" s="79"/>
    </row>
    <row r="15890" spans="2:2" ht="54.95" customHeight="1" x14ac:dyDescent="0.25">
      <c r="B15890" s="79"/>
    </row>
    <row r="15891" spans="2:2" ht="54.95" customHeight="1" x14ac:dyDescent="0.25">
      <c r="B15891" s="79"/>
    </row>
    <row r="15892" spans="2:2" ht="54.95" customHeight="1" x14ac:dyDescent="0.25">
      <c r="B15892" s="79"/>
    </row>
    <row r="15893" spans="2:2" ht="54.95" customHeight="1" x14ac:dyDescent="0.25">
      <c r="B15893" s="79"/>
    </row>
    <row r="15894" spans="2:2" ht="54.95" customHeight="1" x14ac:dyDescent="0.25">
      <c r="B15894" s="79"/>
    </row>
    <row r="15895" spans="2:2" ht="54.95" customHeight="1" x14ac:dyDescent="0.25">
      <c r="B15895" s="79"/>
    </row>
    <row r="15896" spans="2:2" ht="54.95" customHeight="1" x14ac:dyDescent="0.25">
      <c r="B15896" s="79"/>
    </row>
    <row r="15897" spans="2:2" ht="54.95" customHeight="1" x14ac:dyDescent="0.25">
      <c r="B15897" s="79"/>
    </row>
    <row r="15898" spans="2:2" ht="54.95" customHeight="1" x14ac:dyDescent="0.25">
      <c r="B15898" s="79"/>
    </row>
    <row r="15899" spans="2:2" ht="54.95" customHeight="1" x14ac:dyDescent="0.25">
      <c r="B15899" s="79"/>
    </row>
    <row r="15900" spans="2:2" ht="54.95" customHeight="1" x14ac:dyDescent="0.25">
      <c r="B15900" s="79"/>
    </row>
    <row r="15901" spans="2:2" ht="54.95" customHeight="1" x14ac:dyDescent="0.25">
      <c r="B15901" s="79"/>
    </row>
    <row r="15902" spans="2:2" ht="54.95" customHeight="1" x14ac:dyDescent="0.25">
      <c r="B15902" s="79"/>
    </row>
    <row r="15903" spans="2:2" ht="54.95" customHeight="1" x14ac:dyDescent="0.25">
      <c r="B15903" s="79"/>
    </row>
    <row r="15904" spans="2:2" ht="54.95" customHeight="1" x14ac:dyDescent="0.25">
      <c r="B15904" s="79"/>
    </row>
    <row r="15905" spans="2:2" ht="54.95" customHeight="1" x14ac:dyDescent="0.25">
      <c r="B15905" s="79"/>
    </row>
    <row r="15906" spans="2:2" ht="54.95" customHeight="1" x14ac:dyDescent="0.25">
      <c r="B15906" s="79"/>
    </row>
    <row r="15907" spans="2:2" ht="54.95" customHeight="1" x14ac:dyDescent="0.25">
      <c r="B15907" s="79"/>
    </row>
    <row r="15908" spans="2:2" ht="54.95" customHeight="1" x14ac:dyDescent="0.25">
      <c r="B15908" s="79"/>
    </row>
    <row r="15909" spans="2:2" ht="54.95" customHeight="1" x14ac:dyDescent="0.25">
      <c r="B15909" s="79"/>
    </row>
    <row r="15910" spans="2:2" ht="54.95" customHeight="1" x14ac:dyDescent="0.25">
      <c r="B15910" s="79"/>
    </row>
    <row r="15911" spans="2:2" ht="54.95" customHeight="1" x14ac:dyDescent="0.25">
      <c r="B15911" s="79"/>
    </row>
    <row r="15912" spans="2:2" ht="54.95" customHeight="1" x14ac:dyDescent="0.25">
      <c r="B15912" s="79"/>
    </row>
    <row r="15913" spans="2:2" ht="54.95" customHeight="1" x14ac:dyDescent="0.25">
      <c r="B15913" s="79"/>
    </row>
    <row r="15914" spans="2:2" ht="54.95" customHeight="1" x14ac:dyDescent="0.25">
      <c r="B15914" s="79"/>
    </row>
    <row r="15915" spans="2:2" ht="54.95" customHeight="1" x14ac:dyDescent="0.25">
      <c r="B15915" s="79"/>
    </row>
    <row r="15916" spans="2:2" ht="54.95" customHeight="1" x14ac:dyDescent="0.25">
      <c r="B15916" s="79"/>
    </row>
    <row r="15917" spans="2:2" ht="54.95" customHeight="1" x14ac:dyDescent="0.25">
      <c r="B15917" s="79"/>
    </row>
    <row r="15918" spans="2:2" ht="54.95" customHeight="1" x14ac:dyDescent="0.25">
      <c r="B15918" s="79"/>
    </row>
    <row r="15919" spans="2:2" ht="54.95" customHeight="1" x14ac:dyDescent="0.25">
      <c r="B15919" s="79"/>
    </row>
    <row r="15920" spans="2:2" ht="54.95" customHeight="1" x14ac:dyDescent="0.25">
      <c r="B15920" s="79"/>
    </row>
    <row r="15921" spans="2:2" ht="54.95" customHeight="1" x14ac:dyDescent="0.25">
      <c r="B15921" s="79"/>
    </row>
    <row r="15922" spans="2:2" ht="54.95" customHeight="1" x14ac:dyDescent="0.25">
      <c r="B15922" s="79"/>
    </row>
    <row r="15923" spans="2:2" ht="54.95" customHeight="1" x14ac:dyDescent="0.25">
      <c r="B15923" s="79"/>
    </row>
    <row r="15924" spans="2:2" ht="54.95" customHeight="1" x14ac:dyDescent="0.25">
      <c r="B15924" s="79"/>
    </row>
    <row r="15925" spans="2:2" ht="54.95" customHeight="1" x14ac:dyDescent="0.25">
      <c r="B15925" s="79"/>
    </row>
    <row r="15926" spans="2:2" ht="54.95" customHeight="1" x14ac:dyDescent="0.25">
      <c r="B15926" s="79"/>
    </row>
    <row r="15927" spans="2:2" ht="54.95" customHeight="1" x14ac:dyDescent="0.25">
      <c r="B15927" s="79"/>
    </row>
    <row r="15928" spans="2:2" ht="54.95" customHeight="1" x14ac:dyDescent="0.25">
      <c r="B15928" s="79"/>
    </row>
    <row r="15929" spans="2:2" ht="54.95" customHeight="1" x14ac:dyDescent="0.25">
      <c r="B15929" s="79"/>
    </row>
    <row r="15930" spans="2:2" ht="54.95" customHeight="1" x14ac:dyDescent="0.25">
      <c r="B15930" s="79"/>
    </row>
    <row r="15931" spans="2:2" ht="54.95" customHeight="1" x14ac:dyDescent="0.25">
      <c r="B15931" s="79"/>
    </row>
    <row r="15932" spans="2:2" ht="54.95" customHeight="1" x14ac:dyDescent="0.25">
      <c r="B15932" s="79"/>
    </row>
    <row r="15933" spans="2:2" ht="54.95" customHeight="1" x14ac:dyDescent="0.25">
      <c r="B15933" s="79"/>
    </row>
    <row r="15934" spans="2:2" ht="54.95" customHeight="1" x14ac:dyDescent="0.25">
      <c r="B15934" s="79"/>
    </row>
    <row r="15935" spans="2:2" ht="54.95" customHeight="1" x14ac:dyDescent="0.25">
      <c r="B15935" s="79"/>
    </row>
    <row r="15936" spans="2:2" ht="54.95" customHeight="1" x14ac:dyDescent="0.25">
      <c r="B15936" s="79"/>
    </row>
    <row r="15937" spans="2:2" ht="54.95" customHeight="1" x14ac:dyDescent="0.25">
      <c r="B15937" s="79"/>
    </row>
    <row r="15938" spans="2:2" ht="54.95" customHeight="1" x14ac:dyDescent="0.25">
      <c r="B15938" s="79"/>
    </row>
    <row r="15939" spans="2:2" ht="54.95" customHeight="1" x14ac:dyDescent="0.25">
      <c r="B15939" s="79"/>
    </row>
    <row r="15940" spans="2:2" ht="54.95" customHeight="1" x14ac:dyDescent="0.25">
      <c r="B15940" s="79"/>
    </row>
    <row r="15941" spans="2:2" ht="54.95" customHeight="1" x14ac:dyDescent="0.25">
      <c r="B15941" s="79"/>
    </row>
    <row r="15942" spans="2:2" ht="54.95" customHeight="1" x14ac:dyDescent="0.25">
      <c r="B15942" s="79"/>
    </row>
    <row r="15943" spans="2:2" ht="54.95" customHeight="1" x14ac:dyDescent="0.25">
      <c r="B15943" s="79"/>
    </row>
    <row r="15944" spans="2:2" ht="54.95" customHeight="1" x14ac:dyDescent="0.25">
      <c r="B15944" s="79"/>
    </row>
    <row r="15945" spans="2:2" ht="54.95" customHeight="1" x14ac:dyDescent="0.25">
      <c r="B15945" s="79"/>
    </row>
    <row r="15946" spans="2:2" ht="54.95" customHeight="1" x14ac:dyDescent="0.25">
      <c r="B15946" s="79"/>
    </row>
    <row r="15947" spans="2:2" ht="54.95" customHeight="1" x14ac:dyDescent="0.25">
      <c r="B15947" s="79"/>
    </row>
    <row r="15948" spans="2:2" ht="54.95" customHeight="1" x14ac:dyDescent="0.25">
      <c r="B15948" s="79"/>
    </row>
    <row r="15949" spans="2:2" ht="54.95" customHeight="1" x14ac:dyDescent="0.25">
      <c r="B15949" s="79"/>
    </row>
    <row r="15950" spans="2:2" ht="54.95" customHeight="1" x14ac:dyDescent="0.25">
      <c r="B15950" s="79"/>
    </row>
    <row r="15951" spans="2:2" ht="54.95" customHeight="1" x14ac:dyDescent="0.25">
      <c r="B15951" s="79"/>
    </row>
    <row r="15952" spans="2:2" ht="54.95" customHeight="1" x14ac:dyDescent="0.25">
      <c r="B15952" s="79"/>
    </row>
    <row r="15953" spans="2:2" ht="54.95" customHeight="1" x14ac:dyDescent="0.25">
      <c r="B15953" s="79"/>
    </row>
    <row r="15954" spans="2:2" ht="54.95" customHeight="1" x14ac:dyDescent="0.25">
      <c r="B15954" s="79"/>
    </row>
    <row r="15955" spans="2:2" ht="54.95" customHeight="1" x14ac:dyDescent="0.25">
      <c r="B15955" s="79"/>
    </row>
    <row r="15956" spans="2:2" ht="54.95" customHeight="1" x14ac:dyDescent="0.25">
      <c r="B15956" s="79"/>
    </row>
    <row r="15957" spans="2:2" ht="54.95" customHeight="1" x14ac:dyDescent="0.25">
      <c r="B15957" s="79"/>
    </row>
    <row r="15958" spans="2:2" ht="54.95" customHeight="1" x14ac:dyDescent="0.25">
      <c r="B15958" s="79"/>
    </row>
    <row r="15959" spans="2:2" ht="54.95" customHeight="1" x14ac:dyDescent="0.25">
      <c r="B15959" s="79"/>
    </row>
    <row r="15960" spans="2:2" ht="54.95" customHeight="1" x14ac:dyDescent="0.25">
      <c r="B15960" s="79"/>
    </row>
    <row r="15961" spans="2:2" ht="54.95" customHeight="1" x14ac:dyDescent="0.25">
      <c r="B15961" s="79"/>
    </row>
    <row r="15962" spans="2:2" ht="54.95" customHeight="1" x14ac:dyDescent="0.25">
      <c r="B15962" s="79"/>
    </row>
    <row r="15963" spans="2:2" ht="54.95" customHeight="1" x14ac:dyDescent="0.25">
      <c r="B15963" s="79"/>
    </row>
    <row r="15964" spans="2:2" ht="54.95" customHeight="1" x14ac:dyDescent="0.25">
      <c r="B15964" s="79"/>
    </row>
    <row r="15965" spans="2:2" ht="54.95" customHeight="1" x14ac:dyDescent="0.25">
      <c r="B15965" s="79"/>
    </row>
    <row r="15966" spans="2:2" ht="54.95" customHeight="1" x14ac:dyDescent="0.25">
      <c r="B15966" s="79"/>
    </row>
    <row r="15967" spans="2:2" ht="54.95" customHeight="1" x14ac:dyDescent="0.25">
      <c r="B15967" s="79"/>
    </row>
    <row r="15968" spans="2:2" ht="54.95" customHeight="1" x14ac:dyDescent="0.25">
      <c r="B15968" s="79"/>
    </row>
    <row r="15969" spans="2:2" ht="54.95" customHeight="1" x14ac:dyDescent="0.25">
      <c r="B15969" s="79"/>
    </row>
    <row r="15970" spans="2:2" ht="54.95" customHeight="1" x14ac:dyDescent="0.25">
      <c r="B15970" s="79"/>
    </row>
    <row r="15971" spans="2:2" ht="54.95" customHeight="1" x14ac:dyDescent="0.25">
      <c r="B15971" s="79"/>
    </row>
    <row r="15972" spans="2:2" ht="54.95" customHeight="1" x14ac:dyDescent="0.25">
      <c r="B15972" s="79"/>
    </row>
    <row r="15973" spans="2:2" ht="54.95" customHeight="1" x14ac:dyDescent="0.25">
      <c r="B15973" s="79"/>
    </row>
    <row r="15974" spans="2:2" ht="54.95" customHeight="1" x14ac:dyDescent="0.25">
      <c r="B15974" s="79"/>
    </row>
    <row r="15975" spans="2:2" ht="54.95" customHeight="1" x14ac:dyDescent="0.25">
      <c r="B15975" s="79"/>
    </row>
    <row r="15976" spans="2:2" ht="54.95" customHeight="1" x14ac:dyDescent="0.25">
      <c r="B15976" s="79"/>
    </row>
    <row r="15977" spans="2:2" ht="54.95" customHeight="1" x14ac:dyDescent="0.25">
      <c r="B15977" s="79"/>
    </row>
    <row r="15978" spans="2:2" ht="54.95" customHeight="1" x14ac:dyDescent="0.25">
      <c r="B15978" s="79"/>
    </row>
    <row r="15979" spans="2:2" ht="54.95" customHeight="1" x14ac:dyDescent="0.25">
      <c r="B15979" s="79"/>
    </row>
    <row r="15980" spans="2:2" ht="54.95" customHeight="1" x14ac:dyDescent="0.25">
      <c r="B15980" s="79"/>
    </row>
    <row r="15981" spans="2:2" ht="54.95" customHeight="1" x14ac:dyDescent="0.25">
      <c r="B15981" s="79"/>
    </row>
    <row r="15982" spans="2:2" ht="54.95" customHeight="1" x14ac:dyDescent="0.25">
      <c r="B15982" s="79"/>
    </row>
    <row r="15983" spans="2:2" ht="54.95" customHeight="1" x14ac:dyDescent="0.25">
      <c r="B15983" s="79"/>
    </row>
    <row r="15984" spans="2:2" ht="54.95" customHeight="1" x14ac:dyDescent="0.25">
      <c r="B15984" s="79"/>
    </row>
    <row r="15985" spans="2:2" ht="54.95" customHeight="1" x14ac:dyDescent="0.25">
      <c r="B15985" s="79"/>
    </row>
    <row r="15986" spans="2:2" ht="54.95" customHeight="1" x14ac:dyDescent="0.25">
      <c r="B15986" s="79"/>
    </row>
    <row r="15987" spans="2:2" ht="54.95" customHeight="1" x14ac:dyDescent="0.25">
      <c r="B15987" s="79"/>
    </row>
    <row r="15988" spans="2:2" ht="54.95" customHeight="1" x14ac:dyDescent="0.25">
      <c r="B15988" s="79"/>
    </row>
    <row r="15989" spans="2:2" ht="54.95" customHeight="1" x14ac:dyDescent="0.25">
      <c r="B15989" s="79"/>
    </row>
    <row r="15990" spans="2:2" ht="54.95" customHeight="1" x14ac:dyDescent="0.25">
      <c r="B15990" s="79"/>
    </row>
    <row r="15991" spans="2:2" ht="54.95" customHeight="1" x14ac:dyDescent="0.25">
      <c r="B15991" s="79"/>
    </row>
    <row r="15992" spans="2:2" ht="54.95" customHeight="1" x14ac:dyDescent="0.25">
      <c r="B15992" s="79"/>
    </row>
    <row r="15993" spans="2:2" ht="54.95" customHeight="1" x14ac:dyDescent="0.25">
      <c r="B15993" s="79"/>
    </row>
    <row r="15994" spans="2:2" ht="54.95" customHeight="1" x14ac:dyDescent="0.25">
      <c r="B15994" s="79"/>
    </row>
    <row r="15995" spans="2:2" ht="54.95" customHeight="1" x14ac:dyDescent="0.25">
      <c r="B15995" s="79"/>
    </row>
    <row r="15996" spans="2:2" ht="54.95" customHeight="1" x14ac:dyDescent="0.25">
      <c r="B15996" s="79"/>
    </row>
    <row r="15997" spans="2:2" ht="54.95" customHeight="1" x14ac:dyDescent="0.25">
      <c r="B15997" s="79"/>
    </row>
    <row r="15998" spans="2:2" ht="54.95" customHeight="1" x14ac:dyDescent="0.25">
      <c r="B15998" s="79"/>
    </row>
    <row r="15999" spans="2:2" ht="54.95" customHeight="1" x14ac:dyDescent="0.25">
      <c r="B15999" s="79"/>
    </row>
    <row r="16000" spans="2:2" ht="54.95" customHeight="1" x14ac:dyDescent="0.25">
      <c r="B16000" s="79"/>
    </row>
    <row r="16001" spans="2:2" ht="54.95" customHeight="1" x14ac:dyDescent="0.25">
      <c r="B16001" s="79"/>
    </row>
    <row r="16002" spans="2:2" ht="54.95" customHeight="1" x14ac:dyDescent="0.25">
      <c r="B16002" s="79"/>
    </row>
    <row r="16003" spans="2:2" ht="54.95" customHeight="1" x14ac:dyDescent="0.25">
      <c r="B16003" s="79"/>
    </row>
    <row r="16004" spans="2:2" ht="54.95" customHeight="1" x14ac:dyDescent="0.25">
      <c r="B16004" s="79"/>
    </row>
    <row r="16005" spans="2:2" ht="54.95" customHeight="1" x14ac:dyDescent="0.25">
      <c r="B16005" s="79"/>
    </row>
    <row r="16006" spans="2:2" ht="54.95" customHeight="1" x14ac:dyDescent="0.25">
      <c r="B16006" s="79"/>
    </row>
    <row r="16007" spans="2:2" ht="54.95" customHeight="1" x14ac:dyDescent="0.25">
      <c r="B16007" s="79"/>
    </row>
    <row r="16008" spans="2:2" ht="54.95" customHeight="1" x14ac:dyDescent="0.25">
      <c r="B16008" s="79"/>
    </row>
    <row r="16009" spans="2:2" ht="54.95" customHeight="1" x14ac:dyDescent="0.25">
      <c r="B16009" s="79"/>
    </row>
    <row r="16010" spans="2:2" ht="54.95" customHeight="1" x14ac:dyDescent="0.25">
      <c r="B16010" s="79"/>
    </row>
    <row r="16011" spans="2:2" ht="54.95" customHeight="1" x14ac:dyDescent="0.25">
      <c r="B16011" s="79"/>
    </row>
    <row r="16012" spans="2:2" ht="54.95" customHeight="1" x14ac:dyDescent="0.25">
      <c r="B16012" s="79"/>
    </row>
    <row r="16013" spans="2:2" ht="54.95" customHeight="1" x14ac:dyDescent="0.25">
      <c r="B16013" s="79"/>
    </row>
    <row r="16014" spans="2:2" ht="54.95" customHeight="1" x14ac:dyDescent="0.25">
      <c r="B16014" s="79"/>
    </row>
    <row r="16015" spans="2:2" ht="54.95" customHeight="1" x14ac:dyDescent="0.25">
      <c r="B16015" s="79"/>
    </row>
    <row r="16016" spans="2:2" ht="54.95" customHeight="1" x14ac:dyDescent="0.25">
      <c r="B16016" s="79"/>
    </row>
    <row r="16017" spans="2:2" ht="54.95" customHeight="1" x14ac:dyDescent="0.25">
      <c r="B16017" s="79"/>
    </row>
    <row r="16018" spans="2:2" ht="54.95" customHeight="1" x14ac:dyDescent="0.25">
      <c r="B16018" s="79"/>
    </row>
    <row r="16019" spans="2:2" ht="54.95" customHeight="1" x14ac:dyDescent="0.25">
      <c r="B16019" s="79"/>
    </row>
    <row r="16020" spans="2:2" ht="54.95" customHeight="1" x14ac:dyDescent="0.25">
      <c r="B16020" s="79"/>
    </row>
    <row r="16021" spans="2:2" ht="54.95" customHeight="1" x14ac:dyDescent="0.25">
      <c r="B16021" s="79"/>
    </row>
    <row r="16022" spans="2:2" ht="54.95" customHeight="1" x14ac:dyDescent="0.25">
      <c r="B16022" s="79"/>
    </row>
    <row r="16023" spans="2:2" ht="54.95" customHeight="1" x14ac:dyDescent="0.25">
      <c r="B16023" s="79"/>
    </row>
    <row r="16024" spans="2:2" ht="54.95" customHeight="1" x14ac:dyDescent="0.25">
      <c r="B16024" s="79"/>
    </row>
    <row r="16025" spans="2:2" ht="54.95" customHeight="1" x14ac:dyDescent="0.25">
      <c r="B16025" s="79"/>
    </row>
    <row r="16026" spans="2:2" ht="54.95" customHeight="1" x14ac:dyDescent="0.25">
      <c r="B16026" s="79"/>
    </row>
    <row r="16027" spans="2:2" ht="54.95" customHeight="1" x14ac:dyDescent="0.25">
      <c r="B16027" s="79"/>
    </row>
    <row r="16028" spans="2:2" ht="54.95" customHeight="1" x14ac:dyDescent="0.25">
      <c r="B16028" s="79"/>
    </row>
    <row r="16029" spans="2:2" ht="54.95" customHeight="1" x14ac:dyDescent="0.25">
      <c r="B16029" s="79"/>
    </row>
    <row r="16030" spans="2:2" ht="54.95" customHeight="1" x14ac:dyDescent="0.25">
      <c r="B16030" s="79"/>
    </row>
    <row r="16031" spans="2:2" ht="54.95" customHeight="1" x14ac:dyDescent="0.25">
      <c r="B16031" s="79"/>
    </row>
    <row r="16032" spans="2:2" ht="54.95" customHeight="1" x14ac:dyDescent="0.25">
      <c r="B16032" s="79"/>
    </row>
    <row r="16033" spans="2:2" ht="54.95" customHeight="1" x14ac:dyDescent="0.25">
      <c r="B16033" s="79"/>
    </row>
    <row r="16034" spans="2:2" ht="54.95" customHeight="1" x14ac:dyDescent="0.25">
      <c r="B16034" s="79"/>
    </row>
    <row r="16035" spans="2:2" ht="54.95" customHeight="1" x14ac:dyDescent="0.25">
      <c r="B16035" s="79"/>
    </row>
    <row r="16036" spans="2:2" ht="54.95" customHeight="1" x14ac:dyDescent="0.25">
      <c r="B16036" s="79"/>
    </row>
    <row r="16037" spans="2:2" ht="54.95" customHeight="1" x14ac:dyDescent="0.25">
      <c r="B16037" s="79"/>
    </row>
    <row r="16038" spans="2:2" ht="54.95" customHeight="1" x14ac:dyDescent="0.25">
      <c r="B16038" s="79"/>
    </row>
    <row r="16039" spans="2:2" ht="54.95" customHeight="1" x14ac:dyDescent="0.25">
      <c r="B16039" s="79"/>
    </row>
    <row r="16040" spans="2:2" ht="54.95" customHeight="1" x14ac:dyDescent="0.25">
      <c r="B16040" s="79"/>
    </row>
    <row r="16041" spans="2:2" ht="54.95" customHeight="1" x14ac:dyDescent="0.25">
      <c r="B16041" s="79"/>
    </row>
    <row r="16042" spans="2:2" ht="54.95" customHeight="1" x14ac:dyDescent="0.25">
      <c r="B16042" s="79"/>
    </row>
    <row r="16043" spans="2:2" ht="54.95" customHeight="1" x14ac:dyDescent="0.25">
      <c r="B16043" s="79"/>
    </row>
    <row r="16044" spans="2:2" ht="54.95" customHeight="1" x14ac:dyDescent="0.25">
      <c r="B16044" s="79"/>
    </row>
    <row r="16045" spans="2:2" ht="54.95" customHeight="1" x14ac:dyDescent="0.25">
      <c r="B16045" s="79"/>
    </row>
    <row r="16046" spans="2:2" ht="54.95" customHeight="1" x14ac:dyDescent="0.25">
      <c r="B16046" s="79"/>
    </row>
    <row r="16047" spans="2:2" ht="54.95" customHeight="1" x14ac:dyDescent="0.25">
      <c r="B16047" s="79"/>
    </row>
    <row r="16048" spans="2:2" ht="54.95" customHeight="1" x14ac:dyDescent="0.25">
      <c r="B16048" s="79"/>
    </row>
    <row r="16049" spans="2:2" ht="54.95" customHeight="1" x14ac:dyDescent="0.25">
      <c r="B16049" s="79"/>
    </row>
    <row r="16050" spans="2:2" ht="54.95" customHeight="1" x14ac:dyDescent="0.25">
      <c r="B16050" s="79"/>
    </row>
    <row r="16051" spans="2:2" ht="54.95" customHeight="1" x14ac:dyDescent="0.25">
      <c r="B16051" s="79"/>
    </row>
    <row r="16052" spans="2:2" ht="54.95" customHeight="1" x14ac:dyDescent="0.25">
      <c r="B16052" s="79"/>
    </row>
    <row r="16053" spans="2:2" ht="54.95" customHeight="1" x14ac:dyDescent="0.25">
      <c r="B16053" s="79"/>
    </row>
    <row r="16054" spans="2:2" ht="54.95" customHeight="1" x14ac:dyDescent="0.25">
      <c r="B16054" s="79"/>
    </row>
    <row r="16055" spans="2:2" ht="54.95" customHeight="1" x14ac:dyDescent="0.25">
      <c r="B16055" s="79"/>
    </row>
    <row r="16056" spans="2:2" ht="54.95" customHeight="1" x14ac:dyDescent="0.25">
      <c r="B16056" s="79"/>
    </row>
    <row r="16057" spans="2:2" ht="54.95" customHeight="1" x14ac:dyDescent="0.25">
      <c r="B16057" s="79"/>
    </row>
    <row r="16058" spans="2:2" ht="54.95" customHeight="1" x14ac:dyDescent="0.25">
      <c r="B16058" s="79"/>
    </row>
    <row r="16059" spans="2:2" ht="54.95" customHeight="1" x14ac:dyDescent="0.25">
      <c r="B16059" s="79"/>
    </row>
    <row r="16060" spans="2:2" ht="54.95" customHeight="1" x14ac:dyDescent="0.25">
      <c r="B16060" s="79"/>
    </row>
    <row r="16061" spans="2:2" ht="54.95" customHeight="1" x14ac:dyDescent="0.25">
      <c r="B16061" s="79"/>
    </row>
    <row r="16062" spans="2:2" ht="54.95" customHeight="1" x14ac:dyDescent="0.25">
      <c r="B16062" s="79"/>
    </row>
    <row r="16063" spans="2:2" ht="54.95" customHeight="1" x14ac:dyDescent="0.25">
      <c r="B16063" s="79"/>
    </row>
    <row r="16064" spans="2:2" ht="54.95" customHeight="1" x14ac:dyDescent="0.25">
      <c r="B16064" s="79"/>
    </row>
    <row r="16065" spans="2:2" ht="54.95" customHeight="1" x14ac:dyDescent="0.25">
      <c r="B16065" s="79"/>
    </row>
    <row r="16066" spans="2:2" ht="54.95" customHeight="1" x14ac:dyDescent="0.25">
      <c r="B16066" s="79"/>
    </row>
    <row r="16067" spans="2:2" ht="54.95" customHeight="1" x14ac:dyDescent="0.25">
      <c r="B16067" s="79"/>
    </row>
    <row r="16068" spans="2:2" ht="54.95" customHeight="1" x14ac:dyDescent="0.25">
      <c r="B16068" s="79"/>
    </row>
    <row r="16069" spans="2:2" ht="54.95" customHeight="1" x14ac:dyDescent="0.25">
      <c r="B16069" s="79"/>
    </row>
    <row r="16070" spans="2:2" ht="54.95" customHeight="1" x14ac:dyDescent="0.25">
      <c r="B16070" s="79"/>
    </row>
    <row r="16071" spans="2:2" ht="54.95" customHeight="1" x14ac:dyDescent="0.25">
      <c r="B16071" s="79"/>
    </row>
    <row r="16072" spans="2:2" ht="54.95" customHeight="1" x14ac:dyDescent="0.25">
      <c r="B16072" s="79"/>
    </row>
    <row r="16073" spans="2:2" ht="54.95" customHeight="1" x14ac:dyDescent="0.25">
      <c r="B16073" s="79"/>
    </row>
    <row r="16074" spans="2:2" ht="54.95" customHeight="1" x14ac:dyDescent="0.25">
      <c r="B16074" s="79"/>
    </row>
    <row r="16075" spans="2:2" ht="54.95" customHeight="1" x14ac:dyDescent="0.25">
      <c r="B16075" s="79"/>
    </row>
    <row r="16076" spans="2:2" ht="54.95" customHeight="1" x14ac:dyDescent="0.25">
      <c r="B16076" s="79"/>
    </row>
    <row r="16077" spans="2:2" ht="54.95" customHeight="1" x14ac:dyDescent="0.25">
      <c r="B16077" s="79"/>
    </row>
    <row r="16078" spans="2:2" ht="54.95" customHeight="1" x14ac:dyDescent="0.25">
      <c r="B16078" s="79"/>
    </row>
    <row r="16079" spans="2:2" ht="54.95" customHeight="1" x14ac:dyDescent="0.25">
      <c r="B16079" s="79"/>
    </row>
    <row r="16080" spans="2:2" ht="54.95" customHeight="1" x14ac:dyDescent="0.25">
      <c r="B16080" s="79"/>
    </row>
    <row r="16081" spans="2:2" ht="54.95" customHeight="1" x14ac:dyDescent="0.25">
      <c r="B16081" s="79"/>
    </row>
    <row r="16082" spans="2:2" ht="54.95" customHeight="1" x14ac:dyDescent="0.25">
      <c r="B16082" s="79"/>
    </row>
    <row r="16083" spans="2:2" ht="54.95" customHeight="1" x14ac:dyDescent="0.25">
      <c r="B16083" s="79"/>
    </row>
    <row r="16084" spans="2:2" ht="54.95" customHeight="1" x14ac:dyDescent="0.25">
      <c r="B16084" s="79"/>
    </row>
    <row r="16085" spans="2:2" ht="54.95" customHeight="1" x14ac:dyDescent="0.25">
      <c r="B16085" s="79"/>
    </row>
    <row r="16086" spans="2:2" ht="54.95" customHeight="1" x14ac:dyDescent="0.25">
      <c r="B16086" s="79"/>
    </row>
    <row r="16087" spans="2:2" ht="54.95" customHeight="1" x14ac:dyDescent="0.25">
      <c r="B16087" s="79"/>
    </row>
    <row r="16088" spans="2:2" ht="54.95" customHeight="1" x14ac:dyDescent="0.25">
      <c r="B16088" s="79"/>
    </row>
    <row r="16089" spans="2:2" ht="54.95" customHeight="1" x14ac:dyDescent="0.25">
      <c r="B16089" s="79"/>
    </row>
    <row r="16090" spans="2:2" ht="54.95" customHeight="1" x14ac:dyDescent="0.25">
      <c r="B16090" s="79"/>
    </row>
    <row r="16091" spans="2:2" ht="54.95" customHeight="1" x14ac:dyDescent="0.25">
      <c r="B16091" s="79"/>
    </row>
    <row r="16092" spans="2:2" ht="54.95" customHeight="1" x14ac:dyDescent="0.25">
      <c r="B16092" s="79"/>
    </row>
    <row r="16093" spans="2:2" ht="54.95" customHeight="1" x14ac:dyDescent="0.25">
      <c r="B16093" s="79"/>
    </row>
    <row r="16094" spans="2:2" ht="54.95" customHeight="1" x14ac:dyDescent="0.25">
      <c r="B16094" s="79"/>
    </row>
    <row r="16095" spans="2:2" ht="54.95" customHeight="1" x14ac:dyDescent="0.25">
      <c r="B16095" s="79"/>
    </row>
    <row r="16096" spans="2:2" ht="54.95" customHeight="1" x14ac:dyDescent="0.25">
      <c r="B16096" s="79"/>
    </row>
    <row r="16097" spans="2:2" ht="54.95" customHeight="1" x14ac:dyDescent="0.25">
      <c r="B16097" s="79"/>
    </row>
    <row r="16098" spans="2:2" ht="54.95" customHeight="1" x14ac:dyDescent="0.25">
      <c r="B16098" s="79"/>
    </row>
    <row r="16099" spans="2:2" ht="54.95" customHeight="1" x14ac:dyDescent="0.25">
      <c r="B16099" s="79"/>
    </row>
    <row r="16100" spans="2:2" ht="54.95" customHeight="1" x14ac:dyDescent="0.25">
      <c r="B16100" s="79"/>
    </row>
    <row r="16101" spans="2:2" ht="54.95" customHeight="1" x14ac:dyDescent="0.25">
      <c r="B16101" s="79"/>
    </row>
    <row r="16102" spans="2:2" ht="54.95" customHeight="1" x14ac:dyDescent="0.25">
      <c r="B16102" s="79"/>
    </row>
    <row r="16103" spans="2:2" ht="54.95" customHeight="1" x14ac:dyDescent="0.25">
      <c r="B16103" s="79"/>
    </row>
    <row r="16104" spans="2:2" ht="54.95" customHeight="1" x14ac:dyDescent="0.25">
      <c r="B16104" s="79"/>
    </row>
    <row r="16105" spans="2:2" ht="54.95" customHeight="1" x14ac:dyDescent="0.25">
      <c r="B16105" s="79"/>
    </row>
    <row r="16106" spans="2:2" ht="54.95" customHeight="1" x14ac:dyDescent="0.25">
      <c r="B16106" s="79"/>
    </row>
    <row r="16107" spans="2:2" ht="54.95" customHeight="1" x14ac:dyDescent="0.25">
      <c r="B16107" s="79"/>
    </row>
    <row r="16108" spans="2:2" ht="54.95" customHeight="1" x14ac:dyDescent="0.25">
      <c r="B16108" s="79"/>
    </row>
    <row r="16109" spans="2:2" ht="54.95" customHeight="1" x14ac:dyDescent="0.25">
      <c r="B16109" s="79"/>
    </row>
    <row r="16110" spans="2:2" ht="54.95" customHeight="1" x14ac:dyDescent="0.25">
      <c r="B16110" s="79"/>
    </row>
    <row r="16111" spans="2:2" ht="54.95" customHeight="1" x14ac:dyDescent="0.25">
      <c r="B16111" s="79"/>
    </row>
    <row r="16112" spans="2:2" ht="54.95" customHeight="1" x14ac:dyDescent="0.25">
      <c r="B16112" s="79"/>
    </row>
    <row r="16113" spans="2:2" ht="54.95" customHeight="1" x14ac:dyDescent="0.25">
      <c r="B16113" s="79"/>
    </row>
    <row r="16114" spans="2:2" ht="54.95" customHeight="1" x14ac:dyDescent="0.25">
      <c r="B16114" s="79"/>
    </row>
    <row r="16115" spans="2:2" ht="54.95" customHeight="1" x14ac:dyDescent="0.25">
      <c r="B16115" s="79"/>
    </row>
    <row r="16116" spans="2:2" ht="54.95" customHeight="1" x14ac:dyDescent="0.25">
      <c r="B16116" s="79"/>
    </row>
    <row r="16117" spans="2:2" ht="54.95" customHeight="1" x14ac:dyDescent="0.25">
      <c r="B16117" s="79"/>
    </row>
    <row r="16118" spans="2:2" ht="54.95" customHeight="1" x14ac:dyDescent="0.25">
      <c r="B16118" s="79"/>
    </row>
    <row r="16119" spans="2:2" ht="54.95" customHeight="1" x14ac:dyDescent="0.25">
      <c r="B16119" s="79"/>
    </row>
    <row r="16120" spans="2:2" ht="54.95" customHeight="1" x14ac:dyDescent="0.25">
      <c r="B16120" s="79"/>
    </row>
    <row r="16121" spans="2:2" ht="54.95" customHeight="1" x14ac:dyDescent="0.25">
      <c r="B16121" s="79"/>
    </row>
    <row r="16122" spans="2:2" ht="54.95" customHeight="1" x14ac:dyDescent="0.25">
      <c r="B16122" s="79"/>
    </row>
    <row r="16123" spans="2:2" ht="54.95" customHeight="1" x14ac:dyDescent="0.25">
      <c r="B16123" s="79"/>
    </row>
    <row r="16124" spans="2:2" ht="54.95" customHeight="1" x14ac:dyDescent="0.25">
      <c r="B16124" s="79"/>
    </row>
    <row r="16125" spans="2:2" ht="54.95" customHeight="1" x14ac:dyDescent="0.25">
      <c r="B16125" s="79"/>
    </row>
    <row r="16126" spans="2:2" ht="54.95" customHeight="1" x14ac:dyDescent="0.25">
      <c r="B16126" s="79"/>
    </row>
    <row r="16127" spans="2:2" ht="54.95" customHeight="1" x14ac:dyDescent="0.25">
      <c r="B16127" s="79"/>
    </row>
    <row r="16128" spans="2:2" ht="54.95" customHeight="1" x14ac:dyDescent="0.25">
      <c r="B16128" s="79"/>
    </row>
    <row r="16129" spans="2:2" ht="54.95" customHeight="1" x14ac:dyDescent="0.25">
      <c r="B16129" s="79"/>
    </row>
    <row r="16130" spans="2:2" ht="54.95" customHeight="1" x14ac:dyDescent="0.25">
      <c r="B16130" s="79"/>
    </row>
    <row r="16131" spans="2:2" ht="54.95" customHeight="1" x14ac:dyDescent="0.25">
      <c r="B16131" s="79"/>
    </row>
    <row r="16132" spans="2:2" ht="54.95" customHeight="1" x14ac:dyDescent="0.25">
      <c r="B16132" s="79"/>
    </row>
    <row r="16133" spans="2:2" ht="54.95" customHeight="1" x14ac:dyDescent="0.25">
      <c r="B16133" s="79"/>
    </row>
    <row r="16134" spans="2:2" ht="54.95" customHeight="1" x14ac:dyDescent="0.25">
      <c r="B16134" s="79"/>
    </row>
    <row r="16135" spans="2:2" ht="54.95" customHeight="1" x14ac:dyDescent="0.25">
      <c r="B16135" s="79"/>
    </row>
    <row r="16136" spans="2:2" ht="54.95" customHeight="1" x14ac:dyDescent="0.25">
      <c r="B16136" s="79"/>
    </row>
    <row r="16137" spans="2:2" ht="54.95" customHeight="1" x14ac:dyDescent="0.25">
      <c r="B16137" s="79"/>
    </row>
    <row r="16138" spans="2:2" ht="54.95" customHeight="1" x14ac:dyDescent="0.25">
      <c r="B16138" s="79"/>
    </row>
    <row r="16139" spans="2:2" ht="54.95" customHeight="1" x14ac:dyDescent="0.25">
      <c r="B16139" s="79"/>
    </row>
    <row r="16140" spans="2:2" ht="54.95" customHeight="1" x14ac:dyDescent="0.25">
      <c r="B16140" s="79"/>
    </row>
    <row r="16141" spans="2:2" ht="54.95" customHeight="1" x14ac:dyDescent="0.25">
      <c r="B16141" s="79"/>
    </row>
    <row r="16142" spans="2:2" ht="54.95" customHeight="1" x14ac:dyDescent="0.25">
      <c r="B16142" s="79"/>
    </row>
    <row r="16143" spans="2:2" ht="54.95" customHeight="1" x14ac:dyDescent="0.25">
      <c r="B16143" s="79"/>
    </row>
    <row r="16144" spans="2:2" ht="54.95" customHeight="1" x14ac:dyDescent="0.25">
      <c r="B16144" s="79"/>
    </row>
    <row r="16145" spans="2:2" ht="54.95" customHeight="1" x14ac:dyDescent="0.25">
      <c r="B16145" s="79"/>
    </row>
    <row r="16146" spans="2:2" ht="54.95" customHeight="1" x14ac:dyDescent="0.25">
      <c r="B16146" s="79"/>
    </row>
    <row r="16147" spans="2:2" ht="54.95" customHeight="1" x14ac:dyDescent="0.25">
      <c r="B16147" s="79"/>
    </row>
    <row r="16148" spans="2:2" ht="54.95" customHeight="1" x14ac:dyDescent="0.25">
      <c r="B16148" s="79"/>
    </row>
    <row r="16149" spans="2:2" ht="54.95" customHeight="1" x14ac:dyDescent="0.25">
      <c r="B16149" s="79"/>
    </row>
    <row r="16150" spans="2:2" ht="54.95" customHeight="1" x14ac:dyDescent="0.25">
      <c r="B16150" s="79"/>
    </row>
    <row r="16151" spans="2:2" ht="54.95" customHeight="1" x14ac:dyDescent="0.25">
      <c r="B16151" s="79"/>
    </row>
    <row r="16152" spans="2:2" ht="54.95" customHeight="1" x14ac:dyDescent="0.25">
      <c r="B16152" s="79"/>
    </row>
    <row r="16153" spans="2:2" ht="54.95" customHeight="1" x14ac:dyDescent="0.25">
      <c r="B16153" s="79"/>
    </row>
    <row r="16154" spans="2:2" ht="54.95" customHeight="1" x14ac:dyDescent="0.25">
      <c r="B16154" s="79"/>
    </row>
    <row r="16155" spans="2:2" ht="54.95" customHeight="1" x14ac:dyDescent="0.25">
      <c r="B16155" s="79"/>
    </row>
    <row r="16156" spans="2:2" ht="54.95" customHeight="1" x14ac:dyDescent="0.25">
      <c r="B16156" s="79"/>
    </row>
    <row r="16157" spans="2:2" ht="54.95" customHeight="1" x14ac:dyDescent="0.25">
      <c r="B16157" s="79"/>
    </row>
    <row r="16158" spans="2:2" ht="54.95" customHeight="1" x14ac:dyDescent="0.25">
      <c r="B16158" s="79"/>
    </row>
    <row r="16159" spans="2:2" ht="54.95" customHeight="1" x14ac:dyDescent="0.25">
      <c r="B16159" s="79"/>
    </row>
    <row r="16160" spans="2:2" ht="54.95" customHeight="1" x14ac:dyDescent="0.25">
      <c r="B16160" s="79"/>
    </row>
    <row r="16161" spans="2:2" ht="54.95" customHeight="1" x14ac:dyDescent="0.25">
      <c r="B16161" s="79"/>
    </row>
    <row r="16162" spans="2:2" ht="54.95" customHeight="1" x14ac:dyDescent="0.25">
      <c r="B16162" s="79"/>
    </row>
    <row r="16163" spans="2:2" ht="54.95" customHeight="1" x14ac:dyDescent="0.25">
      <c r="B16163" s="79"/>
    </row>
    <row r="16164" spans="2:2" ht="54.95" customHeight="1" x14ac:dyDescent="0.25">
      <c r="B16164" s="79"/>
    </row>
    <row r="16165" spans="2:2" ht="54.95" customHeight="1" x14ac:dyDescent="0.25">
      <c r="B16165" s="79"/>
    </row>
    <row r="16166" spans="2:2" ht="54.95" customHeight="1" x14ac:dyDescent="0.25">
      <c r="B16166" s="79"/>
    </row>
    <row r="16167" spans="2:2" ht="54.95" customHeight="1" x14ac:dyDescent="0.25">
      <c r="B16167" s="79"/>
    </row>
    <row r="16168" spans="2:2" ht="54.95" customHeight="1" x14ac:dyDescent="0.25">
      <c r="B16168" s="79"/>
    </row>
    <row r="16169" spans="2:2" ht="54.95" customHeight="1" x14ac:dyDescent="0.25">
      <c r="B16169" s="79"/>
    </row>
    <row r="16170" spans="2:2" ht="54.95" customHeight="1" x14ac:dyDescent="0.25">
      <c r="B16170" s="79"/>
    </row>
    <row r="16171" spans="2:2" ht="54.95" customHeight="1" x14ac:dyDescent="0.25">
      <c r="B16171" s="79"/>
    </row>
    <row r="16172" spans="2:2" ht="54.95" customHeight="1" x14ac:dyDescent="0.25">
      <c r="B16172" s="79"/>
    </row>
    <row r="16173" spans="2:2" ht="54.95" customHeight="1" x14ac:dyDescent="0.25">
      <c r="B16173" s="79"/>
    </row>
    <row r="16174" spans="2:2" ht="54.95" customHeight="1" x14ac:dyDescent="0.25">
      <c r="B16174" s="79"/>
    </row>
    <row r="16175" spans="2:2" ht="54.95" customHeight="1" x14ac:dyDescent="0.25">
      <c r="B16175" s="79"/>
    </row>
    <row r="16176" spans="2:2" ht="54.95" customHeight="1" x14ac:dyDescent="0.25">
      <c r="B16176" s="79"/>
    </row>
    <row r="16177" spans="2:2" ht="54.95" customHeight="1" x14ac:dyDescent="0.25">
      <c r="B16177" s="79"/>
    </row>
    <row r="16178" spans="2:2" ht="54.95" customHeight="1" x14ac:dyDescent="0.25">
      <c r="B16178" s="79"/>
    </row>
    <row r="16179" spans="2:2" ht="54.95" customHeight="1" x14ac:dyDescent="0.25">
      <c r="B16179" s="79"/>
    </row>
    <row r="16180" spans="2:2" ht="54.95" customHeight="1" x14ac:dyDescent="0.25">
      <c r="B16180" s="79"/>
    </row>
    <row r="16181" spans="2:2" ht="54.95" customHeight="1" x14ac:dyDescent="0.25">
      <c r="B16181" s="79"/>
    </row>
    <row r="16182" spans="2:2" ht="54.95" customHeight="1" x14ac:dyDescent="0.25">
      <c r="B16182" s="79"/>
    </row>
    <row r="16183" spans="2:2" ht="54.95" customHeight="1" x14ac:dyDescent="0.25">
      <c r="B16183" s="79"/>
    </row>
    <row r="16184" spans="2:2" ht="54.95" customHeight="1" x14ac:dyDescent="0.25">
      <c r="B16184" s="79"/>
    </row>
    <row r="16185" spans="2:2" ht="54.95" customHeight="1" x14ac:dyDescent="0.25">
      <c r="B16185" s="79"/>
    </row>
    <row r="16186" spans="2:2" ht="54.95" customHeight="1" x14ac:dyDescent="0.25">
      <c r="B16186" s="79"/>
    </row>
    <row r="16187" spans="2:2" ht="54.95" customHeight="1" x14ac:dyDescent="0.25">
      <c r="B16187" s="79"/>
    </row>
    <row r="16188" spans="2:2" ht="54.95" customHeight="1" x14ac:dyDescent="0.25">
      <c r="B16188" s="79"/>
    </row>
    <row r="16189" spans="2:2" ht="54.95" customHeight="1" x14ac:dyDescent="0.25">
      <c r="B16189" s="79"/>
    </row>
    <row r="16190" spans="2:2" ht="54.95" customHeight="1" x14ac:dyDescent="0.25">
      <c r="B16190" s="79"/>
    </row>
    <row r="16191" spans="2:2" ht="54.95" customHeight="1" x14ac:dyDescent="0.25">
      <c r="B16191" s="79"/>
    </row>
    <row r="16192" spans="2:2" ht="54.95" customHeight="1" x14ac:dyDescent="0.25">
      <c r="B16192" s="79"/>
    </row>
    <row r="16193" spans="2:2" ht="54.95" customHeight="1" x14ac:dyDescent="0.25">
      <c r="B16193" s="79"/>
    </row>
    <row r="16194" spans="2:2" ht="54.95" customHeight="1" x14ac:dyDescent="0.25">
      <c r="B16194" s="79"/>
    </row>
    <row r="16195" spans="2:2" ht="54.95" customHeight="1" x14ac:dyDescent="0.25">
      <c r="B16195" s="79"/>
    </row>
    <row r="16196" spans="2:2" ht="54.95" customHeight="1" x14ac:dyDescent="0.25">
      <c r="B16196" s="79"/>
    </row>
    <row r="16197" spans="2:2" ht="54.95" customHeight="1" x14ac:dyDescent="0.25">
      <c r="B16197" s="79"/>
    </row>
    <row r="16198" spans="2:2" ht="54.95" customHeight="1" x14ac:dyDescent="0.25">
      <c r="B16198" s="79"/>
    </row>
    <row r="16199" spans="2:2" ht="54.95" customHeight="1" x14ac:dyDescent="0.25">
      <c r="B16199" s="79"/>
    </row>
    <row r="16200" spans="2:2" ht="54.95" customHeight="1" x14ac:dyDescent="0.25">
      <c r="B16200" s="79"/>
    </row>
    <row r="16201" spans="2:2" ht="54.95" customHeight="1" x14ac:dyDescent="0.25">
      <c r="B16201" s="79"/>
    </row>
    <row r="16202" spans="2:2" ht="54.95" customHeight="1" x14ac:dyDescent="0.25">
      <c r="B16202" s="79"/>
    </row>
    <row r="16203" spans="2:2" ht="54.95" customHeight="1" x14ac:dyDescent="0.25">
      <c r="B16203" s="79"/>
    </row>
    <row r="16204" spans="2:2" ht="54.95" customHeight="1" x14ac:dyDescent="0.25">
      <c r="B16204" s="79"/>
    </row>
    <row r="16205" spans="2:2" ht="54.95" customHeight="1" x14ac:dyDescent="0.25">
      <c r="B16205" s="79"/>
    </row>
    <row r="16206" spans="2:2" ht="54.95" customHeight="1" x14ac:dyDescent="0.25">
      <c r="B16206" s="79"/>
    </row>
    <row r="16207" spans="2:2" ht="54.95" customHeight="1" x14ac:dyDescent="0.25">
      <c r="B16207" s="79"/>
    </row>
    <row r="16208" spans="2:2" ht="54.95" customHeight="1" x14ac:dyDescent="0.25">
      <c r="B16208" s="79"/>
    </row>
    <row r="16209" spans="2:2" ht="54.95" customHeight="1" x14ac:dyDescent="0.25">
      <c r="B16209" s="79"/>
    </row>
    <row r="16210" spans="2:2" ht="54.95" customHeight="1" x14ac:dyDescent="0.25">
      <c r="B16210" s="79"/>
    </row>
    <row r="16211" spans="2:2" ht="54.95" customHeight="1" x14ac:dyDescent="0.25">
      <c r="B16211" s="79"/>
    </row>
    <row r="16212" spans="2:2" ht="54.95" customHeight="1" x14ac:dyDescent="0.25">
      <c r="B16212" s="79"/>
    </row>
    <row r="16213" spans="2:2" ht="54.95" customHeight="1" x14ac:dyDescent="0.25">
      <c r="B16213" s="79"/>
    </row>
    <row r="16214" spans="2:2" ht="54.95" customHeight="1" x14ac:dyDescent="0.25">
      <c r="B16214" s="79"/>
    </row>
    <row r="16215" spans="2:2" ht="54.95" customHeight="1" x14ac:dyDescent="0.25">
      <c r="B16215" s="79"/>
    </row>
    <row r="16216" spans="2:2" ht="54.95" customHeight="1" x14ac:dyDescent="0.25">
      <c r="B16216" s="79"/>
    </row>
    <row r="16217" spans="2:2" ht="54.95" customHeight="1" x14ac:dyDescent="0.25">
      <c r="B16217" s="79"/>
    </row>
    <row r="16218" spans="2:2" ht="54.95" customHeight="1" x14ac:dyDescent="0.25">
      <c r="B16218" s="79"/>
    </row>
    <row r="16219" spans="2:2" ht="54.95" customHeight="1" x14ac:dyDescent="0.25">
      <c r="B16219" s="79"/>
    </row>
    <row r="16220" spans="2:2" ht="54.95" customHeight="1" x14ac:dyDescent="0.25">
      <c r="B16220" s="79"/>
    </row>
    <row r="16221" spans="2:2" ht="54.95" customHeight="1" x14ac:dyDescent="0.25">
      <c r="B16221" s="79"/>
    </row>
    <row r="16222" spans="2:2" ht="54.95" customHeight="1" x14ac:dyDescent="0.25">
      <c r="B16222" s="79"/>
    </row>
    <row r="16223" spans="2:2" ht="54.95" customHeight="1" x14ac:dyDescent="0.25">
      <c r="B16223" s="79"/>
    </row>
    <row r="16224" spans="2:2" ht="54.95" customHeight="1" x14ac:dyDescent="0.25">
      <c r="B16224" s="79"/>
    </row>
    <row r="16225" spans="2:2" ht="54.95" customHeight="1" x14ac:dyDescent="0.25">
      <c r="B16225" s="79"/>
    </row>
    <row r="16226" spans="2:2" ht="54.95" customHeight="1" x14ac:dyDescent="0.25">
      <c r="B16226" s="79"/>
    </row>
    <row r="16227" spans="2:2" ht="54.95" customHeight="1" x14ac:dyDescent="0.25">
      <c r="B16227" s="79"/>
    </row>
    <row r="16228" spans="2:2" ht="54.95" customHeight="1" x14ac:dyDescent="0.25">
      <c r="B16228" s="79"/>
    </row>
    <row r="16229" spans="2:2" ht="54.95" customHeight="1" x14ac:dyDescent="0.25">
      <c r="B16229" s="79"/>
    </row>
    <row r="16230" spans="2:2" ht="54.95" customHeight="1" x14ac:dyDescent="0.25">
      <c r="B16230" s="79"/>
    </row>
    <row r="16231" spans="2:2" ht="54.95" customHeight="1" x14ac:dyDescent="0.25">
      <c r="B16231" s="79"/>
    </row>
    <row r="16232" spans="2:2" ht="54.95" customHeight="1" x14ac:dyDescent="0.25">
      <c r="B16232" s="79"/>
    </row>
    <row r="16233" spans="2:2" ht="54.95" customHeight="1" x14ac:dyDescent="0.25">
      <c r="B16233" s="79"/>
    </row>
    <row r="16234" spans="2:2" ht="54.95" customHeight="1" x14ac:dyDescent="0.25">
      <c r="B16234" s="79"/>
    </row>
    <row r="16235" spans="2:2" ht="54.95" customHeight="1" x14ac:dyDescent="0.25">
      <c r="B16235" s="79"/>
    </row>
    <row r="16236" spans="2:2" ht="54.95" customHeight="1" x14ac:dyDescent="0.25">
      <c r="B16236" s="79"/>
    </row>
    <row r="16237" spans="2:2" ht="54.95" customHeight="1" x14ac:dyDescent="0.25">
      <c r="B16237" s="79"/>
    </row>
    <row r="16238" spans="2:2" ht="54.95" customHeight="1" x14ac:dyDescent="0.25">
      <c r="B16238" s="79"/>
    </row>
    <row r="16239" spans="2:2" ht="54.95" customHeight="1" x14ac:dyDescent="0.25">
      <c r="B16239" s="79"/>
    </row>
    <row r="16240" spans="2:2" ht="54.95" customHeight="1" x14ac:dyDescent="0.25">
      <c r="B16240" s="79"/>
    </row>
    <row r="16241" spans="2:2" ht="54.95" customHeight="1" x14ac:dyDescent="0.25">
      <c r="B16241" s="79"/>
    </row>
    <row r="16242" spans="2:2" ht="54.95" customHeight="1" x14ac:dyDescent="0.25">
      <c r="B16242" s="79"/>
    </row>
    <row r="16243" spans="2:2" ht="54.95" customHeight="1" x14ac:dyDescent="0.25">
      <c r="B16243" s="79"/>
    </row>
    <row r="16244" spans="2:2" ht="54.95" customHeight="1" x14ac:dyDescent="0.25">
      <c r="B16244" s="79"/>
    </row>
    <row r="16245" spans="2:2" ht="54.95" customHeight="1" x14ac:dyDescent="0.25">
      <c r="B16245" s="79"/>
    </row>
    <row r="16246" spans="2:2" ht="54.95" customHeight="1" x14ac:dyDescent="0.25">
      <c r="B16246" s="79"/>
    </row>
    <row r="16247" spans="2:2" ht="54.95" customHeight="1" x14ac:dyDescent="0.25">
      <c r="B16247" s="79"/>
    </row>
    <row r="16248" spans="2:2" ht="54.95" customHeight="1" x14ac:dyDescent="0.25">
      <c r="B16248" s="79"/>
    </row>
    <row r="16249" spans="2:2" ht="54.95" customHeight="1" x14ac:dyDescent="0.25">
      <c r="B16249" s="79"/>
    </row>
    <row r="16250" spans="2:2" ht="54.95" customHeight="1" x14ac:dyDescent="0.25">
      <c r="B16250" s="79"/>
    </row>
    <row r="16251" spans="2:2" ht="54.95" customHeight="1" x14ac:dyDescent="0.25">
      <c r="B16251" s="79"/>
    </row>
    <row r="16252" spans="2:2" ht="54.95" customHeight="1" x14ac:dyDescent="0.25">
      <c r="B16252" s="79"/>
    </row>
    <row r="16253" spans="2:2" ht="54.95" customHeight="1" x14ac:dyDescent="0.25">
      <c r="B16253" s="79"/>
    </row>
    <row r="16254" spans="2:2" ht="54.95" customHeight="1" x14ac:dyDescent="0.25">
      <c r="B16254" s="79"/>
    </row>
    <row r="16255" spans="2:2" ht="54.95" customHeight="1" x14ac:dyDescent="0.25">
      <c r="B16255" s="79"/>
    </row>
    <row r="16256" spans="2:2" ht="54.95" customHeight="1" x14ac:dyDescent="0.25">
      <c r="B16256" s="79"/>
    </row>
    <row r="16257" spans="2:2" ht="54.95" customHeight="1" x14ac:dyDescent="0.25">
      <c r="B16257" s="79"/>
    </row>
    <row r="16258" spans="2:2" ht="54.95" customHeight="1" x14ac:dyDescent="0.25">
      <c r="B16258" s="79"/>
    </row>
    <row r="16259" spans="2:2" ht="54.95" customHeight="1" x14ac:dyDescent="0.25">
      <c r="B16259" s="79"/>
    </row>
    <row r="16260" spans="2:2" ht="54.95" customHeight="1" x14ac:dyDescent="0.25">
      <c r="B16260" s="79"/>
    </row>
    <row r="16261" spans="2:2" ht="54.95" customHeight="1" x14ac:dyDescent="0.25">
      <c r="B16261" s="79"/>
    </row>
    <row r="16262" spans="2:2" ht="54.95" customHeight="1" x14ac:dyDescent="0.25">
      <c r="B16262" s="79"/>
    </row>
    <row r="16263" spans="2:2" ht="54.95" customHeight="1" x14ac:dyDescent="0.25">
      <c r="B16263" s="79"/>
    </row>
    <row r="16264" spans="2:2" ht="54.95" customHeight="1" x14ac:dyDescent="0.25">
      <c r="B16264" s="79"/>
    </row>
    <row r="16265" spans="2:2" ht="54.95" customHeight="1" x14ac:dyDescent="0.25">
      <c r="B16265" s="79"/>
    </row>
    <row r="16266" spans="2:2" ht="54.95" customHeight="1" x14ac:dyDescent="0.25">
      <c r="B16266" s="79"/>
    </row>
    <row r="16267" spans="2:2" ht="54.95" customHeight="1" x14ac:dyDescent="0.25">
      <c r="B16267" s="79"/>
    </row>
    <row r="16268" spans="2:2" ht="54.95" customHeight="1" x14ac:dyDescent="0.25">
      <c r="B16268" s="79"/>
    </row>
    <row r="16269" spans="2:2" ht="54.95" customHeight="1" x14ac:dyDescent="0.25">
      <c r="B16269" s="79"/>
    </row>
    <row r="16270" spans="2:2" ht="54.95" customHeight="1" x14ac:dyDescent="0.25">
      <c r="B16270" s="79"/>
    </row>
    <row r="16271" spans="2:2" ht="54.95" customHeight="1" x14ac:dyDescent="0.25">
      <c r="B16271" s="79"/>
    </row>
    <row r="16272" spans="2:2" ht="54.95" customHeight="1" x14ac:dyDescent="0.25">
      <c r="B16272" s="79"/>
    </row>
    <row r="16273" spans="2:2" ht="54.95" customHeight="1" x14ac:dyDescent="0.25">
      <c r="B16273" s="79"/>
    </row>
    <row r="16274" spans="2:2" ht="54.95" customHeight="1" x14ac:dyDescent="0.25">
      <c r="B16274" s="79"/>
    </row>
    <row r="16275" spans="2:2" ht="54.95" customHeight="1" x14ac:dyDescent="0.25">
      <c r="B16275" s="79"/>
    </row>
    <row r="16276" spans="2:2" ht="54.95" customHeight="1" x14ac:dyDescent="0.25">
      <c r="B16276" s="79"/>
    </row>
    <row r="16277" spans="2:2" ht="54.95" customHeight="1" x14ac:dyDescent="0.25">
      <c r="B16277" s="79"/>
    </row>
    <row r="16278" spans="2:2" ht="54.95" customHeight="1" x14ac:dyDescent="0.25">
      <c r="B16278" s="79"/>
    </row>
    <row r="16279" spans="2:2" ht="54.95" customHeight="1" x14ac:dyDescent="0.25">
      <c r="B16279" s="79"/>
    </row>
    <row r="16280" spans="2:2" ht="54.95" customHeight="1" x14ac:dyDescent="0.25">
      <c r="B16280" s="79"/>
    </row>
    <row r="16281" spans="2:2" ht="54.95" customHeight="1" x14ac:dyDescent="0.25">
      <c r="B16281" s="79"/>
    </row>
    <row r="16282" spans="2:2" ht="54.95" customHeight="1" x14ac:dyDescent="0.25">
      <c r="B16282" s="79"/>
    </row>
    <row r="16283" spans="2:2" ht="54.95" customHeight="1" x14ac:dyDescent="0.25">
      <c r="B16283" s="79"/>
    </row>
    <row r="16284" spans="2:2" ht="54.95" customHeight="1" x14ac:dyDescent="0.25">
      <c r="B16284" s="79"/>
    </row>
    <row r="16285" spans="2:2" ht="54.95" customHeight="1" x14ac:dyDescent="0.25">
      <c r="B16285" s="79"/>
    </row>
    <row r="16286" spans="2:2" ht="54.95" customHeight="1" x14ac:dyDescent="0.25">
      <c r="B16286" s="79"/>
    </row>
    <row r="16287" spans="2:2" ht="54.95" customHeight="1" x14ac:dyDescent="0.25">
      <c r="B16287" s="79"/>
    </row>
    <row r="16288" spans="2:2" ht="54.95" customHeight="1" x14ac:dyDescent="0.25">
      <c r="B16288" s="79"/>
    </row>
    <row r="16289" spans="2:2" ht="54.95" customHeight="1" x14ac:dyDescent="0.25">
      <c r="B16289" s="79"/>
    </row>
    <row r="16290" spans="2:2" ht="54.95" customHeight="1" x14ac:dyDescent="0.25">
      <c r="B16290" s="79"/>
    </row>
    <row r="16291" spans="2:2" ht="54.95" customHeight="1" x14ac:dyDescent="0.25">
      <c r="B16291" s="79"/>
    </row>
    <row r="16292" spans="2:2" ht="54.95" customHeight="1" x14ac:dyDescent="0.25">
      <c r="B16292" s="79"/>
    </row>
    <row r="16293" spans="2:2" ht="54.95" customHeight="1" x14ac:dyDescent="0.25">
      <c r="B16293" s="79"/>
    </row>
    <row r="16294" spans="2:2" ht="54.95" customHeight="1" x14ac:dyDescent="0.25">
      <c r="B16294" s="79"/>
    </row>
    <row r="16295" spans="2:2" ht="54.95" customHeight="1" x14ac:dyDescent="0.25">
      <c r="B16295" s="79"/>
    </row>
    <row r="16296" spans="2:2" ht="54.95" customHeight="1" x14ac:dyDescent="0.25">
      <c r="B16296" s="79"/>
    </row>
    <row r="16297" spans="2:2" ht="54.95" customHeight="1" x14ac:dyDescent="0.25">
      <c r="B16297" s="79"/>
    </row>
    <row r="16298" spans="2:2" ht="54.95" customHeight="1" x14ac:dyDescent="0.25">
      <c r="B16298" s="79"/>
    </row>
    <row r="16299" spans="2:2" ht="54.95" customHeight="1" x14ac:dyDescent="0.25">
      <c r="B16299" s="79"/>
    </row>
    <row r="16300" spans="2:2" ht="54.95" customHeight="1" x14ac:dyDescent="0.25">
      <c r="B16300" s="79"/>
    </row>
    <row r="16301" spans="2:2" ht="54.95" customHeight="1" x14ac:dyDescent="0.25">
      <c r="B16301" s="79"/>
    </row>
    <row r="16302" spans="2:2" ht="54.95" customHeight="1" x14ac:dyDescent="0.25">
      <c r="B16302" s="79"/>
    </row>
    <row r="16303" spans="2:2" ht="54.95" customHeight="1" x14ac:dyDescent="0.25">
      <c r="B16303" s="79"/>
    </row>
    <row r="16304" spans="2:2" ht="54.95" customHeight="1" x14ac:dyDescent="0.25">
      <c r="B16304" s="79"/>
    </row>
    <row r="16305" spans="2:2" ht="54.95" customHeight="1" x14ac:dyDescent="0.25">
      <c r="B16305" s="79"/>
    </row>
    <row r="16306" spans="2:2" ht="54.95" customHeight="1" x14ac:dyDescent="0.25">
      <c r="B16306" s="79"/>
    </row>
    <row r="16307" spans="2:2" ht="54.95" customHeight="1" x14ac:dyDescent="0.25">
      <c r="B16307" s="79"/>
    </row>
    <row r="16308" spans="2:2" ht="54.95" customHeight="1" x14ac:dyDescent="0.25">
      <c r="B16308" s="79"/>
    </row>
    <row r="16309" spans="2:2" ht="54.95" customHeight="1" x14ac:dyDescent="0.25">
      <c r="B16309" s="79"/>
    </row>
    <row r="16310" spans="2:2" ht="54.95" customHeight="1" x14ac:dyDescent="0.25">
      <c r="B16310" s="79"/>
    </row>
    <row r="16311" spans="2:2" ht="54.95" customHeight="1" x14ac:dyDescent="0.25">
      <c r="B16311" s="79"/>
    </row>
    <row r="16312" spans="2:2" ht="54.95" customHeight="1" x14ac:dyDescent="0.25">
      <c r="B16312" s="79"/>
    </row>
    <row r="16313" spans="2:2" ht="54.95" customHeight="1" x14ac:dyDescent="0.25">
      <c r="B16313" s="79"/>
    </row>
    <row r="16314" spans="2:2" ht="54.95" customHeight="1" x14ac:dyDescent="0.25">
      <c r="B16314" s="79"/>
    </row>
    <row r="16315" spans="2:2" ht="54.95" customHeight="1" x14ac:dyDescent="0.25">
      <c r="B16315" s="79"/>
    </row>
    <row r="16316" spans="2:2" ht="54.95" customHeight="1" x14ac:dyDescent="0.25">
      <c r="B16316" s="79"/>
    </row>
    <row r="16317" spans="2:2" ht="54.95" customHeight="1" x14ac:dyDescent="0.25">
      <c r="B16317" s="79"/>
    </row>
    <row r="16318" spans="2:2" ht="54.95" customHeight="1" x14ac:dyDescent="0.25">
      <c r="B16318" s="79"/>
    </row>
    <row r="16319" spans="2:2" ht="54.95" customHeight="1" x14ac:dyDescent="0.25">
      <c r="B16319" s="79"/>
    </row>
    <row r="16320" spans="2:2" ht="54.95" customHeight="1" x14ac:dyDescent="0.25">
      <c r="B16320" s="79"/>
    </row>
    <row r="16321" spans="2:2" ht="54.95" customHeight="1" x14ac:dyDescent="0.25">
      <c r="B16321" s="79"/>
    </row>
    <row r="16322" spans="2:2" ht="54.95" customHeight="1" x14ac:dyDescent="0.25">
      <c r="B16322" s="79"/>
    </row>
    <row r="16323" spans="2:2" ht="54.95" customHeight="1" x14ac:dyDescent="0.25">
      <c r="B16323" s="79"/>
    </row>
    <row r="16324" spans="2:2" ht="54.95" customHeight="1" x14ac:dyDescent="0.25">
      <c r="B16324" s="79"/>
    </row>
    <row r="16325" spans="2:2" ht="54.95" customHeight="1" x14ac:dyDescent="0.25">
      <c r="B16325" s="79"/>
    </row>
    <row r="16326" spans="2:2" ht="54.95" customHeight="1" x14ac:dyDescent="0.25">
      <c r="B16326" s="79"/>
    </row>
    <row r="16327" spans="2:2" ht="54.95" customHeight="1" x14ac:dyDescent="0.25">
      <c r="B16327" s="79"/>
    </row>
    <row r="16328" spans="2:2" ht="54.95" customHeight="1" x14ac:dyDescent="0.25">
      <c r="B16328" s="79"/>
    </row>
    <row r="16329" spans="2:2" ht="54.95" customHeight="1" x14ac:dyDescent="0.25">
      <c r="B16329" s="79"/>
    </row>
    <row r="16330" spans="2:2" ht="54.95" customHeight="1" x14ac:dyDescent="0.25">
      <c r="B16330" s="79"/>
    </row>
    <row r="16331" spans="2:2" ht="54.95" customHeight="1" x14ac:dyDescent="0.25">
      <c r="B16331" s="79"/>
    </row>
    <row r="16332" spans="2:2" ht="54.95" customHeight="1" x14ac:dyDescent="0.25">
      <c r="B16332" s="79"/>
    </row>
    <row r="16333" spans="2:2" ht="54.95" customHeight="1" x14ac:dyDescent="0.25">
      <c r="B16333" s="79"/>
    </row>
    <row r="16334" spans="2:2" ht="54.95" customHeight="1" x14ac:dyDescent="0.25">
      <c r="B16334" s="79"/>
    </row>
    <row r="16335" spans="2:2" ht="54.95" customHeight="1" x14ac:dyDescent="0.25">
      <c r="B16335" s="79"/>
    </row>
    <row r="16336" spans="2:2" ht="54.95" customHeight="1" x14ac:dyDescent="0.25">
      <c r="B16336" s="79"/>
    </row>
    <row r="16337" spans="2:2" ht="54.95" customHeight="1" x14ac:dyDescent="0.25">
      <c r="B16337" s="79"/>
    </row>
    <row r="16338" spans="2:2" ht="54.95" customHeight="1" x14ac:dyDescent="0.25">
      <c r="B16338" s="79"/>
    </row>
    <row r="16339" spans="2:2" ht="54.95" customHeight="1" x14ac:dyDescent="0.25">
      <c r="B16339" s="79"/>
    </row>
    <row r="16340" spans="2:2" ht="54.95" customHeight="1" x14ac:dyDescent="0.25">
      <c r="B16340" s="79"/>
    </row>
    <row r="16341" spans="2:2" ht="54.95" customHeight="1" x14ac:dyDescent="0.25">
      <c r="B16341" s="79"/>
    </row>
    <row r="16342" spans="2:2" ht="54.95" customHeight="1" x14ac:dyDescent="0.25">
      <c r="B16342" s="79"/>
    </row>
    <row r="16343" spans="2:2" ht="54.95" customHeight="1" x14ac:dyDescent="0.25">
      <c r="B16343" s="79"/>
    </row>
    <row r="16344" spans="2:2" ht="54.95" customHeight="1" x14ac:dyDescent="0.25">
      <c r="B16344" s="79"/>
    </row>
    <row r="16345" spans="2:2" ht="54.95" customHeight="1" x14ac:dyDescent="0.25">
      <c r="B16345" s="79"/>
    </row>
    <row r="16346" spans="2:2" ht="54.95" customHeight="1" x14ac:dyDescent="0.25">
      <c r="B16346" s="79"/>
    </row>
    <row r="16347" spans="2:2" ht="54.95" customHeight="1" x14ac:dyDescent="0.25">
      <c r="B16347" s="79"/>
    </row>
    <row r="16348" spans="2:2" ht="54.95" customHeight="1" x14ac:dyDescent="0.25">
      <c r="B16348" s="79"/>
    </row>
    <row r="16349" spans="2:2" ht="54.95" customHeight="1" x14ac:dyDescent="0.25">
      <c r="B16349" s="79"/>
    </row>
    <row r="16350" spans="2:2" ht="54.95" customHeight="1" x14ac:dyDescent="0.25">
      <c r="B16350" s="79"/>
    </row>
    <row r="16351" spans="2:2" ht="54.95" customHeight="1" x14ac:dyDescent="0.25">
      <c r="B16351" s="79"/>
    </row>
    <row r="16352" spans="2:2" ht="54.95" customHeight="1" x14ac:dyDescent="0.25">
      <c r="B16352" s="79"/>
    </row>
    <row r="16353" spans="2:2" ht="54.95" customHeight="1" x14ac:dyDescent="0.25">
      <c r="B16353" s="79"/>
    </row>
    <row r="16354" spans="2:2" ht="54.95" customHeight="1" x14ac:dyDescent="0.25">
      <c r="B16354" s="79"/>
    </row>
    <row r="16355" spans="2:2" ht="54.95" customHeight="1" x14ac:dyDescent="0.25">
      <c r="B16355" s="79"/>
    </row>
    <row r="16356" spans="2:2" ht="54.95" customHeight="1" x14ac:dyDescent="0.25">
      <c r="B16356" s="79"/>
    </row>
    <row r="16357" spans="2:2" ht="54.95" customHeight="1" x14ac:dyDescent="0.25">
      <c r="B16357" s="79"/>
    </row>
    <row r="16358" spans="2:2" ht="54.95" customHeight="1" x14ac:dyDescent="0.25">
      <c r="B16358" s="79"/>
    </row>
    <row r="16359" spans="2:2" ht="54.95" customHeight="1" x14ac:dyDescent="0.25">
      <c r="B16359" s="79"/>
    </row>
    <row r="16360" spans="2:2" ht="54.95" customHeight="1" x14ac:dyDescent="0.25">
      <c r="B16360" s="79"/>
    </row>
    <row r="16361" spans="2:2" ht="54.95" customHeight="1" x14ac:dyDescent="0.25">
      <c r="B16361" s="79"/>
    </row>
    <row r="16362" spans="2:2" ht="54.95" customHeight="1" x14ac:dyDescent="0.25">
      <c r="B16362" s="79"/>
    </row>
    <row r="16363" spans="2:2" ht="54.95" customHeight="1" x14ac:dyDescent="0.25">
      <c r="B16363" s="79"/>
    </row>
    <row r="16364" spans="2:2" ht="54.95" customHeight="1" x14ac:dyDescent="0.25">
      <c r="B16364" s="79"/>
    </row>
    <row r="16365" spans="2:2" ht="54.95" customHeight="1" x14ac:dyDescent="0.25">
      <c r="B16365" s="79"/>
    </row>
    <row r="16366" spans="2:2" ht="54.95" customHeight="1" x14ac:dyDescent="0.25">
      <c r="B16366" s="79"/>
    </row>
    <row r="16367" spans="2:2" ht="54.95" customHeight="1" x14ac:dyDescent="0.25">
      <c r="B16367" s="79"/>
    </row>
    <row r="16368" spans="2:2" ht="54.95" customHeight="1" x14ac:dyDescent="0.25">
      <c r="B16368" s="79"/>
    </row>
    <row r="16369" spans="2:2" ht="54.95" customHeight="1" x14ac:dyDescent="0.25">
      <c r="B16369" s="79"/>
    </row>
    <row r="16370" spans="2:2" ht="54.95" customHeight="1" x14ac:dyDescent="0.25">
      <c r="B16370" s="79"/>
    </row>
    <row r="16371" spans="2:2" ht="54.95" customHeight="1" x14ac:dyDescent="0.25">
      <c r="B16371" s="79"/>
    </row>
    <row r="16372" spans="2:2" ht="54.95" customHeight="1" x14ac:dyDescent="0.25">
      <c r="B16372" s="79"/>
    </row>
    <row r="16373" spans="2:2" ht="54.95" customHeight="1" x14ac:dyDescent="0.25">
      <c r="B16373" s="79"/>
    </row>
    <row r="16374" spans="2:2" ht="54.95" customHeight="1" x14ac:dyDescent="0.25">
      <c r="B16374" s="79"/>
    </row>
    <row r="16375" spans="2:2" ht="54.95" customHeight="1" x14ac:dyDescent="0.25">
      <c r="B16375" s="79"/>
    </row>
    <row r="16376" spans="2:2" ht="54.95" customHeight="1" x14ac:dyDescent="0.25">
      <c r="B16376" s="79"/>
    </row>
    <row r="16377" spans="2:2" ht="54.95" customHeight="1" x14ac:dyDescent="0.25">
      <c r="B16377" s="79"/>
    </row>
    <row r="16378" spans="2:2" ht="54.95" customHeight="1" x14ac:dyDescent="0.25">
      <c r="B16378" s="79"/>
    </row>
    <row r="16379" spans="2:2" ht="54.95" customHeight="1" x14ac:dyDescent="0.25">
      <c r="B16379" s="79"/>
    </row>
    <row r="16380" spans="2:2" ht="54.95" customHeight="1" x14ac:dyDescent="0.25">
      <c r="B16380" s="79"/>
    </row>
    <row r="16381" spans="2:2" ht="54.95" customHeight="1" x14ac:dyDescent="0.25">
      <c r="B16381" s="79"/>
    </row>
    <row r="16382" spans="2:2" ht="54.95" customHeight="1" x14ac:dyDescent="0.25">
      <c r="B16382" s="79"/>
    </row>
    <row r="16383" spans="2:2" ht="54.95" customHeight="1" x14ac:dyDescent="0.25">
      <c r="B16383" s="79"/>
    </row>
    <row r="16384" spans="2:2" ht="54.95" customHeight="1" x14ac:dyDescent="0.25">
      <c r="B16384" s="79"/>
    </row>
    <row r="16385" spans="2:2" ht="54.95" customHeight="1" x14ac:dyDescent="0.25">
      <c r="B16385" s="79"/>
    </row>
    <row r="16386" spans="2:2" ht="54.95" customHeight="1" x14ac:dyDescent="0.25">
      <c r="B16386" s="79"/>
    </row>
    <row r="16387" spans="2:2" ht="54.95" customHeight="1" x14ac:dyDescent="0.25">
      <c r="B16387" s="79"/>
    </row>
    <row r="16388" spans="2:2" ht="54.95" customHeight="1" x14ac:dyDescent="0.25">
      <c r="B16388" s="79"/>
    </row>
    <row r="16389" spans="2:2" ht="54.95" customHeight="1" x14ac:dyDescent="0.25">
      <c r="B16389" s="79"/>
    </row>
    <row r="16390" spans="2:2" ht="54.95" customHeight="1" x14ac:dyDescent="0.25">
      <c r="B16390" s="79"/>
    </row>
    <row r="16391" spans="2:2" ht="54.95" customHeight="1" x14ac:dyDescent="0.25">
      <c r="B16391" s="79"/>
    </row>
    <row r="16392" spans="2:2" ht="54.95" customHeight="1" x14ac:dyDescent="0.25">
      <c r="B16392" s="79"/>
    </row>
    <row r="16393" spans="2:2" ht="54.95" customHeight="1" x14ac:dyDescent="0.25">
      <c r="B16393" s="79"/>
    </row>
    <row r="16394" spans="2:2" ht="54.95" customHeight="1" x14ac:dyDescent="0.25">
      <c r="B16394" s="79"/>
    </row>
    <row r="16395" spans="2:2" ht="54.95" customHeight="1" x14ac:dyDescent="0.25">
      <c r="B16395" s="79"/>
    </row>
    <row r="16396" spans="2:2" ht="54.95" customHeight="1" x14ac:dyDescent="0.25">
      <c r="B16396" s="79"/>
    </row>
    <row r="16397" spans="2:2" ht="54.95" customHeight="1" x14ac:dyDescent="0.25">
      <c r="B16397" s="79"/>
    </row>
    <row r="16398" spans="2:2" ht="54.95" customHeight="1" x14ac:dyDescent="0.25">
      <c r="B16398" s="79"/>
    </row>
    <row r="16399" spans="2:2" ht="54.95" customHeight="1" x14ac:dyDescent="0.25">
      <c r="B16399" s="79"/>
    </row>
    <row r="16400" spans="2:2" ht="54.95" customHeight="1" x14ac:dyDescent="0.25">
      <c r="B16400" s="79"/>
    </row>
    <row r="16401" spans="2:2" ht="54.95" customHeight="1" x14ac:dyDescent="0.25">
      <c r="B16401" s="79"/>
    </row>
    <row r="16402" spans="2:2" ht="54.95" customHeight="1" x14ac:dyDescent="0.25">
      <c r="B16402" s="79"/>
    </row>
    <row r="16403" spans="2:2" ht="54.95" customHeight="1" x14ac:dyDescent="0.25">
      <c r="B16403" s="79"/>
    </row>
    <row r="16404" spans="2:2" ht="54.95" customHeight="1" x14ac:dyDescent="0.25">
      <c r="B16404" s="79"/>
    </row>
    <row r="16405" spans="2:2" ht="54.95" customHeight="1" x14ac:dyDescent="0.25">
      <c r="B16405" s="79"/>
    </row>
    <row r="16406" spans="2:2" ht="54.95" customHeight="1" x14ac:dyDescent="0.25">
      <c r="B16406" s="79"/>
    </row>
    <row r="16407" spans="2:2" ht="54.95" customHeight="1" x14ac:dyDescent="0.25">
      <c r="B16407" s="79"/>
    </row>
    <row r="16408" spans="2:2" ht="54.95" customHeight="1" x14ac:dyDescent="0.25">
      <c r="B16408" s="79"/>
    </row>
    <row r="16409" spans="2:2" ht="54.95" customHeight="1" x14ac:dyDescent="0.25">
      <c r="B16409" s="79"/>
    </row>
    <row r="16410" spans="2:2" ht="54.95" customHeight="1" x14ac:dyDescent="0.25">
      <c r="B16410" s="79"/>
    </row>
    <row r="16411" spans="2:2" ht="54.95" customHeight="1" x14ac:dyDescent="0.25">
      <c r="B16411" s="79"/>
    </row>
    <row r="16412" spans="2:2" ht="54.95" customHeight="1" x14ac:dyDescent="0.25">
      <c r="B16412" s="79"/>
    </row>
    <row r="16413" spans="2:2" ht="54.95" customHeight="1" x14ac:dyDescent="0.25">
      <c r="B16413" s="79"/>
    </row>
    <row r="16414" spans="2:2" ht="54.95" customHeight="1" x14ac:dyDescent="0.25">
      <c r="B16414" s="79"/>
    </row>
    <row r="16415" spans="2:2" ht="54.95" customHeight="1" x14ac:dyDescent="0.25">
      <c r="B16415" s="79"/>
    </row>
    <row r="16416" spans="2:2" ht="54.95" customHeight="1" x14ac:dyDescent="0.25">
      <c r="B16416" s="79"/>
    </row>
    <row r="16417" spans="2:2" ht="54.95" customHeight="1" x14ac:dyDescent="0.25">
      <c r="B16417" s="79"/>
    </row>
    <row r="16418" spans="2:2" ht="54.95" customHeight="1" x14ac:dyDescent="0.25">
      <c r="B16418" s="79"/>
    </row>
    <row r="16419" spans="2:2" ht="54.95" customHeight="1" x14ac:dyDescent="0.25">
      <c r="B16419" s="79"/>
    </row>
    <row r="16420" spans="2:2" ht="54.95" customHeight="1" x14ac:dyDescent="0.25">
      <c r="B16420" s="79"/>
    </row>
    <row r="16421" spans="2:2" ht="54.95" customHeight="1" x14ac:dyDescent="0.25">
      <c r="B16421" s="79"/>
    </row>
    <row r="16422" spans="2:2" ht="54.95" customHeight="1" x14ac:dyDescent="0.25">
      <c r="B16422" s="79"/>
    </row>
    <row r="16423" spans="2:2" ht="54.95" customHeight="1" x14ac:dyDescent="0.25">
      <c r="B16423" s="79"/>
    </row>
    <row r="16424" spans="2:2" ht="54.95" customHeight="1" x14ac:dyDescent="0.25">
      <c r="B16424" s="79"/>
    </row>
    <row r="16425" spans="2:2" ht="54.95" customHeight="1" x14ac:dyDescent="0.25">
      <c r="B16425" s="79"/>
    </row>
    <row r="16426" spans="2:2" ht="54.95" customHeight="1" x14ac:dyDescent="0.25">
      <c r="B16426" s="79"/>
    </row>
    <row r="16427" spans="2:2" ht="54.95" customHeight="1" x14ac:dyDescent="0.25">
      <c r="B16427" s="79"/>
    </row>
    <row r="16428" spans="2:2" ht="54.95" customHeight="1" x14ac:dyDescent="0.25">
      <c r="B16428" s="79"/>
    </row>
    <row r="16429" spans="2:2" ht="54.95" customHeight="1" x14ac:dyDescent="0.25">
      <c r="B16429" s="79"/>
    </row>
    <row r="16430" spans="2:2" ht="54.95" customHeight="1" x14ac:dyDescent="0.25">
      <c r="B16430" s="79"/>
    </row>
    <row r="16431" spans="2:2" ht="54.95" customHeight="1" x14ac:dyDescent="0.25">
      <c r="B16431" s="79"/>
    </row>
    <row r="16432" spans="2:2" ht="54.95" customHeight="1" x14ac:dyDescent="0.25">
      <c r="B16432" s="79"/>
    </row>
    <row r="16433" spans="2:2" ht="54.95" customHeight="1" x14ac:dyDescent="0.25">
      <c r="B16433" s="79"/>
    </row>
    <row r="16434" spans="2:2" ht="54.95" customHeight="1" x14ac:dyDescent="0.25">
      <c r="B16434" s="79"/>
    </row>
    <row r="16435" spans="2:2" ht="54.95" customHeight="1" x14ac:dyDescent="0.25">
      <c r="B16435" s="79"/>
    </row>
    <row r="16436" spans="2:2" ht="54.95" customHeight="1" x14ac:dyDescent="0.25">
      <c r="B16436" s="79"/>
    </row>
    <row r="16437" spans="2:2" ht="54.95" customHeight="1" x14ac:dyDescent="0.25">
      <c r="B16437" s="79"/>
    </row>
    <row r="16438" spans="2:2" ht="54.95" customHeight="1" x14ac:dyDescent="0.25">
      <c r="B16438" s="79"/>
    </row>
    <row r="16439" spans="2:2" ht="54.95" customHeight="1" x14ac:dyDescent="0.25">
      <c r="B16439" s="79"/>
    </row>
    <row r="16440" spans="2:2" ht="54.95" customHeight="1" x14ac:dyDescent="0.25">
      <c r="B16440" s="79"/>
    </row>
    <row r="16441" spans="2:2" ht="54.95" customHeight="1" x14ac:dyDescent="0.25">
      <c r="B16441" s="79"/>
    </row>
    <row r="16442" spans="2:2" ht="54.95" customHeight="1" x14ac:dyDescent="0.25">
      <c r="B16442" s="79"/>
    </row>
    <row r="16443" spans="2:2" ht="54.95" customHeight="1" x14ac:dyDescent="0.25">
      <c r="B16443" s="79"/>
    </row>
    <row r="16444" spans="2:2" ht="54.95" customHeight="1" x14ac:dyDescent="0.25">
      <c r="B16444" s="79"/>
    </row>
    <row r="16445" spans="2:2" ht="54.95" customHeight="1" x14ac:dyDescent="0.25">
      <c r="B16445" s="79"/>
    </row>
    <row r="16446" spans="2:2" ht="54.95" customHeight="1" x14ac:dyDescent="0.25">
      <c r="B16446" s="79"/>
    </row>
    <row r="16447" spans="2:2" ht="54.95" customHeight="1" x14ac:dyDescent="0.25">
      <c r="B16447" s="79"/>
    </row>
    <row r="16448" spans="2:2" ht="54.95" customHeight="1" x14ac:dyDescent="0.25">
      <c r="B16448" s="79"/>
    </row>
    <row r="16449" spans="2:2" ht="54.95" customHeight="1" x14ac:dyDescent="0.25">
      <c r="B16449" s="79"/>
    </row>
    <row r="16450" spans="2:2" ht="54.95" customHeight="1" x14ac:dyDescent="0.25">
      <c r="B16450" s="79"/>
    </row>
    <row r="16451" spans="2:2" ht="54.95" customHeight="1" x14ac:dyDescent="0.25">
      <c r="B16451" s="79"/>
    </row>
    <row r="16452" spans="2:2" ht="54.95" customHeight="1" x14ac:dyDescent="0.25">
      <c r="B16452" s="79"/>
    </row>
    <row r="16453" spans="2:2" ht="54.95" customHeight="1" x14ac:dyDescent="0.25">
      <c r="B16453" s="79"/>
    </row>
    <row r="16454" spans="2:2" ht="54.95" customHeight="1" x14ac:dyDescent="0.25">
      <c r="B16454" s="79"/>
    </row>
    <row r="16455" spans="2:2" ht="54.95" customHeight="1" x14ac:dyDescent="0.25">
      <c r="B16455" s="79"/>
    </row>
    <row r="16456" spans="2:2" ht="54.95" customHeight="1" x14ac:dyDescent="0.25">
      <c r="B16456" s="79"/>
    </row>
    <row r="16457" spans="2:2" ht="54.95" customHeight="1" x14ac:dyDescent="0.25">
      <c r="B16457" s="79"/>
    </row>
    <row r="16458" spans="2:2" ht="54.95" customHeight="1" x14ac:dyDescent="0.25">
      <c r="B16458" s="79"/>
    </row>
    <row r="16459" spans="2:2" ht="54.95" customHeight="1" x14ac:dyDescent="0.25">
      <c r="B16459" s="79"/>
    </row>
    <row r="16460" spans="2:2" ht="54.95" customHeight="1" x14ac:dyDescent="0.25">
      <c r="B16460" s="79"/>
    </row>
    <row r="16461" spans="2:2" ht="54.95" customHeight="1" x14ac:dyDescent="0.25">
      <c r="B16461" s="79"/>
    </row>
    <row r="16462" spans="2:2" ht="54.95" customHeight="1" x14ac:dyDescent="0.25">
      <c r="B16462" s="79"/>
    </row>
    <row r="16463" spans="2:2" ht="54.95" customHeight="1" x14ac:dyDescent="0.25">
      <c r="B16463" s="79"/>
    </row>
    <row r="16464" spans="2:2" ht="54.95" customHeight="1" x14ac:dyDescent="0.25">
      <c r="B16464" s="79"/>
    </row>
    <row r="16465" spans="2:2" ht="54.95" customHeight="1" x14ac:dyDescent="0.25">
      <c r="B16465" s="79"/>
    </row>
    <row r="16466" spans="2:2" ht="54.95" customHeight="1" x14ac:dyDescent="0.25">
      <c r="B16466" s="79"/>
    </row>
    <row r="16467" spans="2:2" ht="54.95" customHeight="1" x14ac:dyDescent="0.25">
      <c r="B16467" s="79"/>
    </row>
    <row r="16468" spans="2:2" ht="54.95" customHeight="1" x14ac:dyDescent="0.25">
      <c r="B16468" s="79"/>
    </row>
    <row r="16469" spans="2:2" ht="54.95" customHeight="1" x14ac:dyDescent="0.25">
      <c r="B16469" s="79"/>
    </row>
    <row r="16470" spans="2:2" ht="54.95" customHeight="1" x14ac:dyDescent="0.25">
      <c r="B16470" s="79"/>
    </row>
    <row r="16471" spans="2:2" ht="54.95" customHeight="1" x14ac:dyDescent="0.25">
      <c r="B16471" s="79"/>
    </row>
    <row r="16472" spans="2:2" ht="54.95" customHeight="1" x14ac:dyDescent="0.25">
      <c r="B16472" s="79"/>
    </row>
    <row r="16473" spans="2:2" ht="54.95" customHeight="1" x14ac:dyDescent="0.25">
      <c r="B16473" s="79"/>
    </row>
    <row r="16474" spans="2:2" ht="54.95" customHeight="1" x14ac:dyDescent="0.25">
      <c r="B16474" s="79"/>
    </row>
    <row r="16475" spans="2:2" ht="54.95" customHeight="1" x14ac:dyDescent="0.25">
      <c r="B16475" s="79"/>
    </row>
    <row r="16476" spans="2:2" ht="54.95" customHeight="1" x14ac:dyDescent="0.25">
      <c r="B16476" s="79"/>
    </row>
    <row r="16477" spans="2:2" ht="54.95" customHeight="1" x14ac:dyDescent="0.25">
      <c r="B16477" s="79"/>
    </row>
    <row r="16478" spans="2:2" ht="54.95" customHeight="1" x14ac:dyDescent="0.25">
      <c r="B16478" s="79"/>
    </row>
    <row r="16479" spans="2:2" ht="54.95" customHeight="1" x14ac:dyDescent="0.25">
      <c r="B16479" s="79"/>
    </row>
    <row r="16480" spans="2:2" ht="54.95" customHeight="1" x14ac:dyDescent="0.25">
      <c r="B16480" s="79"/>
    </row>
    <row r="16481" spans="2:2" ht="54.95" customHeight="1" x14ac:dyDescent="0.25">
      <c r="B16481" s="79"/>
    </row>
    <row r="16482" spans="2:2" ht="54.95" customHeight="1" x14ac:dyDescent="0.25">
      <c r="B16482" s="79"/>
    </row>
    <row r="16483" spans="2:2" ht="54.95" customHeight="1" x14ac:dyDescent="0.25">
      <c r="B16483" s="79"/>
    </row>
    <row r="16484" spans="2:2" ht="54.95" customHeight="1" x14ac:dyDescent="0.25">
      <c r="B16484" s="79"/>
    </row>
    <row r="16485" spans="2:2" ht="54.95" customHeight="1" x14ac:dyDescent="0.25">
      <c r="B16485" s="79"/>
    </row>
    <row r="16486" spans="2:2" ht="54.95" customHeight="1" x14ac:dyDescent="0.25">
      <c r="B16486" s="79"/>
    </row>
    <row r="16487" spans="2:2" ht="54.95" customHeight="1" x14ac:dyDescent="0.25">
      <c r="B16487" s="79"/>
    </row>
    <row r="16488" spans="2:2" ht="54.95" customHeight="1" x14ac:dyDescent="0.25">
      <c r="B16488" s="79"/>
    </row>
    <row r="16489" spans="2:2" ht="54.95" customHeight="1" x14ac:dyDescent="0.25">
      <c r="B16489" s="79"/>
    </row>
    <row r="16490" spans="2:2" ht="54.95" customHeight="1" x14ac:dyDescent="0.25">
      <c r="B16490" s="79"/>
    </row>
    <row r="16491" spans="2:2" ht="54.95" customHeight="1" x14ac:dyDescent="0.25">
      <c r="B16491" s="79"/>
    </row>
    <row r="16492" spans="2:2" ht="54.95" customHeight="1" x14ac:dyDescent="0.25">
      <c r="B16492" s="79"/>
    </row>
    <row r="16493" spans="2:2" ht="54.95" customHeight="1" x14ac:dyDescent="0.25">
      <c r="B16493" s="79"/>
    </row>
    <row r="16494" spans="2:2" ht="54.95" customHeight="1" x14ac:dyDescent="0.25">
      <c r="B16494" s="79"/>
    </row>
    <row r="16495" spans="2:2" ht="54.95" customHeight="1" x14ac:dyDescent="0.25">
      <c r="B16495" s="79"/>
    </row>
    <row r="16496" spans="2:2" ht="54.95" customHeight="1" x14ac:dyDescent="0.25">
      <c r="B16496" s="79"/>
    </row>
    <row r="16497" spans="2:2" ht="54.95" customHeight="1" x14ac:dyDescent="0.25">
      <c r="B16497" s="79"/>
    </row>
    <row r="16498" spans="2:2" ht="54.95" customHeight="1" x14ac:dyDescent="0.25">
      <c r="B16498" s="79"/>
    </row>
    <row r="16499" spans="2:2" ht="54.95" customHeight="1" x14ac:dyDescent="0.25">
      <c r="B16499" s="79"/>
    </row>
    <row r="16500" spans="2:2" ht="54.95" customHeight="1" x14ac:dyDescent="0.25">
      <c r="B16500" s="79"/>
    </row>
    <row r="16501" spans="2:2" ht="54.95" customHeight="1" x14ac:dyDescent="0.25">
      <c r="B16501" s="79"/>
    </row>
    <row r="16502" spans="2:2" ht="54.95" customHeight="1" x14ac:dyDescent="0.25">
      <c r="B16502" s="79"/>
    </row>
    <row r="16503" spans="2:2" ht="54.95" customHeight="1" x14ac:dyDescent="0.25">
      <c r="B16503" s="79"/>
    </row>
    <row r="16504" spans="2:2" ht="54.95" customHeight="1" x14ac:dyDescent="0.25">
      <c r="B16504" s="79"/>
    </row>
    <row r="16505" spans="2:2" ht="54.95" customHeight="1" x14ac:dyDescent="0.25">
      <c r="B16505" s="79"/>
    </row>
    <row r="16506" spans="2:2" ht="54.95" customHeight="1" x14ac:dyDescent="0.25">
      <c r="B16506" s="79"/>
    </row>
    <row r="16507" spans="2:2" ht="54.95" customHeight="1" x14ac:dyDescent="0.25">
      <c r="B16507" s="79"/>
    </row>
    <row r="16508" spans="2:2" ht="54.95" customHeight="1" x14ac:dyDescent="0.25">
      <c r="B16508" s="79"/>
    </row>
    <row r="16509" spans="2:2" ht="54.95" customHeight="1" x14ac:dyDescent="0.25">
      <c r="B16509" s="79"/>
    </row>
    <row r="16510" spans="2:2" ht="54.95" customHeight="1" x14ac:dyDescent="0.25">
      <c r="B16510" s="79"/>
    </row>
    <row r="16511" spans="2:2" ht="54.95" customHeight="1" x14ac:dyDescent="0.25">
      <c r="B16511" s="79"/>
    </row>
    <row r="16512" spans="2:2" ht="54.95" customHeight="1" x14ac:dyDescent="0.25">
      <c r="B16512" s="79"/>
    </row>
    <row r="16513" spans="2:2" ht="54.95" customHeight="1" x14ac:dyDescent="0.25">
      <c r="B16513" s="79"/>
    </row>
    <row r="16514" spans="2:2" ht="54.95" customHeight="1" x14ac:dyDescent="0.25">
      <c r="B16514" s="79"/>
    </row>
    <row r="16515" spans="2:2" ht="54.95" customHeight="1" x14ac:dyDescent="0.25">
      <c r="B16515" s="79"/>
    </row>
    <row r="16516" spans="2:2" ht="54.95" customHeight="1" x14ac:dyDescent="0.25">
      <c r="B16516" s="79"/>
    </row>
    <row r="16517" spans="2:2" ht="54.95" customHeight="1" x14ac:dyDescent="0.25">
      <c r="B16517" s="79"/>
    </row>
    <row r="16518" spans="2:2" ht="54.95" customHeight="1" x14ac:dyDescent="0.25">
      <c r="B16518" s="79"/>
    </row>
    <row r="16519" spans="2:2" ht="54.95" customHeight="1" x14ac:dyDescent="0.25">
      <c r="B16519" s="79"/>
    </row>
    <row r="16520" spans="2:2" ht="54.95" customHeight="1" x14ac:dyDescent="0.25">
      <c r="B16520" s="79"/>
    </row>
    <row r="16521" spans="2:2" ht="54.95" customHeight="1" x14ac:dyDescent="0.25">
      <c r="B16521" s="79"/>
    </row>
    <row r="16522" spans="2:2" ht="54.95" customHeight="1" x14ac:dyDescent="0.25">
      <c r="B16522" s="79"/>
    </row>
    <row r="16523" spans="2:2" ht="54.95" customHeight="1" x14ac:dyDescent="0.25">
      <c r="B16523" s="79"/>
    </row>
    <row r="16524" spans="2:2" ht="54.95" customHeight="1" x14ac:dyDescent="0.25">
      <c r="B16524" s="79"/>
    </row>
    <row r="16525" spans="2:2" ht="54.95" customHeight="1" x14ac:dyDescent="0.25">
      <c r="B16525" s="79"/>
    </row>
    <row r="16526" spans="2:2" ht="54.95" customHeight="1" x14ac:dyDescent="0.25">
      <c r="B16526" s="79"/>
    </row>
    <row r="16527" spans="2:2" ht="54.95" customHeight="1" x14ac:dyDescent="0.25">
      <c r="B16527" s="79"/>
    </row>
    <row r="16528" spans="2:2" ht="54.95" customHeight="1" x14ac:dyDescent="0.25">
      <c r="B16528" s="79"/>
    </row>
    <row r="16529" spans="2:2" ht="54.95" customHeight="1" x14ac:dyDescent="0.25">
      <c r="B16529" s="79"/>
    </row>
    <row r="16530" spans="2:2" ht="54.95" customHeight="1" x14ac:dyDescent="0.25">
      <c r="B16530" s="79"/>
    </row>
    <row r="16531" spans="2:2" ht="54.95" customHeight="1" x14ac:dyDescent="0.25">
      <c r="B16531" s="79"/>
    </row>
    <row r="16532" spans="2:2" ht="54.95" customHeight="1" x14ac:dyDescent="0.25">
      <c r="B16532" s="79"/>
    </row>
    <row r="16533" spans="2:2" ht="54.95" customHeight="1" x14ac:dyDescent="0.25">
      <c r="B16533" s="79"/>
    </row>
    <row r="16534" spans="2:2" ht="54.95" customHeight="1" x14ac:dyDescent="0.25">
      <c r="B16534" s="79"/>
    </row>
    <row r="16535" spans="2:2" ht="54.95" customHeight="1" x14ac:dyDescent="0.25">
      <c r="B16535" s="79"/>
    </row>
    <row r="16536" spans="2:2" ht="54.95" customHeight="1" x14ac:dyDescent="0.25">
      <c r="B16536" s="79"/>
    </row>
    <row r="16537" spans="2:2" ht="54.95" customHeight="1" x14ac:dyDescent="0.25">
      <c r="B16537" s="79"/>
    </row>
    <row r="16538" spans="2:2" ht="54.95" customHeight="1" x14ac:dyDescent="0.25">
      <c r="B16538" s="79"/>
    </row>
    <row r="16539" spans="2:2" ht="54.95" customHeight="1" x14ac:dyDescent="0.25">
      <c r="B16539" s="79"/>
    </row>
    <row r="16540" spans="2:2" ht="54.95" customHeight="1" x14ac:dyDescent="0.25">
      <c r="B16540" s="79"/>
    </row>
    <row r="16541" spans="2:2" ht="54.95" customHeight="1" x14ac:dyDescent="0.25">
      <c r="B16541" s="79"/>
    </row>
    <row r="16542" spans="2:2" ht="54.95" customHeight="1" x14ac:dyDescent="0.25">
      <c r="B16542" s="79"/>
    </row>
    <row r="16543" spans="2:2" ht="54.95" customHeight="1" x14ac:dyDescent="0.25">
      <c r="B16543" s="79"/>
    </row>
    <row r="16544" spans="2:2" ht="54.95" customHeight="1" x14ac:dyDescent="0.25">
      <c r="B16544" s="79"/>
    </row>
    <row r="16545" spans="2:2" ht="54.95" customHeight="1" x14ac:dyDescent="0.25">
      <c r="B16545" s="79"/>
    </row>
    <row r="16546" spans="2:2" ht="54.95" customHeight="1" x14ac:dyDescent="0.25">
      <c r="B16546" s="79"/>
    </row>
    <row r="16547" spans="2:2" ht="54.95" customHeight="1" x14ac:dyDescent="0.25">
      <c r="B16547" s="79"/>
    </row>
    <row r="16548" spans="2:2" ht="54.95" customHeight="1" x14ac:dyDescent="0.25">
      <c r="B16548" s="79"/>
    </row>
    <row r="16549" spans="2:2" ht="54.95" customHeight="1" x14ac:dyDescent="0.25">
      <c r="B16549" s="79"/>
    </row>
    <row r="16550" spans="2:2" ht="54.95" customHeight="1" x14ac:dyDescent="0.25">
      <c r="B16550" s="79"/>
    </row>
    <row r="16551" spans="2:2" ht="54.95" customHeight="1" x14ac:dyDescent="0.25">
      <c r="B16551" s="79"/>
    </row>
    <row r="16552" spans="2:2" ht="54.95" customHeight="1" x14ac:dyDescent="0.25">
      <c r="B16552" s="79"/>
    </row>
    <row r="16553" spans="2:2" ht="54.95" customHeight="1" x14ac:dyDescent="0.25">
      <c r="B16553" s="79"/>
    </row>
    <row r="16554" spans="2:2" ht="54.95" customHeight="1" x14ac:dyDescent="0.25">
      <c r="B16554" s="79"/>
    </row>
    <row r="16555" spans="2:2" ht="54.95" customHeight="1" x14ac:dyDescent="0.25">
      <c r="B16555" s="79"/>
    </row>
    <row r="16556" spans="2:2" ht="54.95" customHeight="1" x14ac:dyDescent="0.25">
      <c r="B16556" s="79"/>
    </row>
    <row r="16557" spans="2:2" ht="54.95" customHeight="1" x14ac:dyDescent="0.25">
      <c r="B16557" s="79"/>
    </row>
    <row r="16558" spans="2:2" ht="54.95" customHeight="1" x14ac:dyDescent="0.25">
      <c r="B16558" s="79"/>
    </row>
    <row r="16559" spans="2:2" ht="54.95" customHeight="1" x14ac:dyDescent="0.25">
      <c r="B16559" s="79"/>
    </row>
    <row r="16560" spans="2:2" ht="54.95" customHeight="1" x14ac:dyDescent="0.25">
      <c r="B16560" s="79"/>
    </row>
    <row r="16561" spans="2:2" ht="54.95" customHeight="1" x14ac:dyDescent="0.25">
      <c r="B16561" s="79"/>
    </row>
    <row r="16562" spans="2:2" ht="54.95" customHeight="1" x14ac:dyDescent="0.25">
      <c r="B16562" s="79"/>
    </row>
    <row r="16563" spans="2:2" ht="54.95" customHeight="1" x14ac:dyDescent="0.25">
      <c r="B16563" s="79"/>
    </row>
    <row r="16564" spans="2:2" ht="54.95" customHeight="1" x14ac:dyDescent="0.25">
      <c r="B16564" s="79"/>
    </row>
    <row r="16565" spans="2:2" ht="54.95" customHeight="1" x14ac:dyDescent="0.25">
      <c r="B16565" s="79"/>
    </row>
    <row r="16566" spans="2:2" ht="54.95" customHeight="1" x14ac:dyDescent="0.25">
      <c r="B16566" s="79"/>
    </row>
    <row r="16567" spans="2:2" ht="54.95" customHeight="1" x14ac:dyDescent="0.25">
      <c r="B16567" s="79"/>
    </row>
    <row r="16568" spans="2:2" ht="54.95" customHeight="1" x14ac:dyDescent="0.25">
      <c r="B16568" s="79"/>
    </row>
    <row r="16569" spans="2:2" ht="54.95" customHeight="1" x14ac:dyDescent="0.25">
      <c r="B16569" s="79"/>
    </row>
    <row r="16570" spans="2:2" ht="54.95" customHeight="1" x14ac:dyDescent="0.25">
      <c r="B16570" s="79"/>
    </row>
    <row r="16571" spans="2:2" ht="54.95" customHeight="1" x14ac:dyDescent="0.25">
      <c r="B16571" s="79"/>
    </row>
    <row r="16572" spans="2:2" ht="54.95" customHeight="1" x14ac:dyDescent="0.25">
      <c r="B16572" s="79"/>
    </row>
    <row r="16573" spans="2:2" ht="54.95" customHeight="1" x14ac:dyDescent="0.25">
      <c r="B16573" s="79"/>
    </row>
    <row r="16574" spans="2:2" ht="54.95" customHeight="1" x14ac:dyDescent="0.25">
      <c r="B16574" s="79"/>
    </row>
    <row r="16575" spans="2:2" ht="54.95" customHeight="1" x14ac:dyDescent="0.25">
      <c r="B16575" s="79"/>
    </row>
    <row r="16576" spans="2:2" ht="54.95" customHeight="1" x14ac:dyDescent="0.25">
      <c r="B16576" s="79"/>
    </row>
    <row r="16577" spans="2:2" ht="54.95" customHeight="1" x14ac:dyDescent="0.25">
      <c r="B16577" s="79"/>
    </row>
    <row r="16578" spans="2:2" ht="54.95" customHeight="1" x14ac:dyDescent="0.25">
      <c r="B16578" s="79"/>
    </row>
    <row r="16579" spans="2:2" ht="54.95" customHeight="1" x14ac:dyDescent="0.25">
      <c r="B16579" s="79"/>
    </row>
    <row r="16580" spans="2:2" ht="54.95" customHeight="1" x14ac:dyDescent="0.25">
      <c r="B16580" s="79"/>
    </row>
    <row r="16581" spans="2:2" ht="54.95" customHeight="1" x14ac:dyDescent="0.25">
      <c r="B16581" s="79"/>
    </row>
    <row r="16582" spans="2:2" ht="54.95" customHeight="1" x14ac:dyDescent="0.25">
      <c r="B16582" s="79"/>
    </row>
    <row r="16583" spans="2:2" ht="54.95" customHeight="1" x14ac:dyDescent="0.25">
      <c r="B16583" s="79"/>
    </row>
    <row r="16584" spans="2:2" ht="54.95" customHeight="1" x14ac:dyDescent="0.25">
      <c r="B16584" s="79"/>
    </row>
    <row r="16585" spans="2:2" ht="54.95" customHeight="1" x14ac:dyDescent="0.25">
      <c r="B16585" s="79"/>
    </row>
    <row r="16586" spans="2:2" ht="54.95" customHeight="1" x14ac:dyDescent="0.25">
      <c r="B16586" s="79"/>
    </row>
    <row r="16587" spans="2:2" ht="54.95" customHeight="1" x14ac:dyDescent="0.25">
      <c r="B16587" s="79"/>
    </row>
    <row r="16588" spans="2:2" ht="54.95" customHeight="1" x14ac:dyDescent="0.25">
      <c r="B16588" s="79"/>
    </row>
    <row r="16589" spans="2:2" ht="54.95" customHeight="1" x14ac:dyDescent="0.25">
      <c r="B16589" s="79"/>
    </row>
    <row r="16590" spans="2:2" ht="54.95" customHeight="1" x14ac:dyDescent="0.25">
      <c r="B16590" s="79"/>
    </row>
    <row r="16591" spans="2:2" ht="54.95" customHeight="1" x14ac:dyDescent="0.25">
      <c r="B16591" s="79"/>
    </row>
    <row r="16592" spans="2:2" ht="54.95" customHeight="1" x14ac:dyDescent="0.25">
      <c r="B16592" s="79"/>
    </row>
    <row r="16593" spans="2:2" ht="54.95" customHeight="1" x14ac:dyDescent="0.25">
      <c r="B16593" s="79"/>
    </row>
    <row r="16594" spans="2:2" ht="54.95" customHeight="1" x14ac:dyDescent="0.25">
      <c r="B16594" s="79"/>
    </row>
    <row r="16595" spans="2:2" ht="54.95" customHeight="1" x14ac:dyDescent="0.25">
      <c r="B16595" s="79"/>
    </row>
    <row r="16596" spans="2:2" ht="54.95" customHeight="1" x14ac:dyDescent="0.25">
      <c r="B16596" s="79"/>
    </row>
    <row r="16597" spans="2:2" ht="54.95" customHeight="1" x14ac:dyDescent="0.25">
      <c r="B16597" s="79"/>
    </row>
    <row r="16598" spans="2:2" ht="54.95" customHeight="1" x14ac:dyDescent="0.25">
      <c r="B16598" s="79"/>
    </row>
    <row r="16599" spans="2:2" ht="54.95" customHeight="1" x14ac:dyDescent="0.25">
      <c r="B16599" s="79"/>
    </row>
    <row r="16600" spans="2:2" ht="54.95" customHeight="1" x14ac:dyDescent="0.25">
      <c r="B16600" s="79"/>
    </row>
    <row r="16601" spans="2:2" ht="54.95" customHeight="1" x14ac:dyDescent="0.25">
      <c r="B16601" s="79"/>
    </row>
    <row r="16602" spans="2:2" ht="54.95" customHeight="1" x14ac:dyDescent="0.25">
      <c r="B16602" s="79"/>
    </row>
    <row r="16603" spans="2:2" ht="54.95" customHeight="1" x14ac:dyDescent="0.25">
      <c r="B16603" s="79"/>
    </row>
    <row r="16604" spans="2:2" ht="54.95" customHeight="1" x14ac:dyDescent="0.25">
      <c r="B16604" s="79"/>
    </row>
    <row r="16605" spans="2:2" ht="54.95" customHeight="1" x14ac:dyDescent="0.25">
      <c r="B16605" s="79"/>
    </row>
    <row r="16606" spans="2:2" ht="54.95" customHeight="1" x14ac:dyDescent="0.25">
      <c r="B16606" s="79"/>
    </row>
    <row r="16607" spans="2:2" ht="54.95" customHeight="1" x14ac:dyDescent="0.25">
      <c r="B16607" s="79"/>
    </row>
    <row r="16608" spans="2:2" ht="54.95" customHeight="1" x14ac:dyDescent="0.25">
      <c r="B16608" s="79"/>
    </row>
    <row r="16609" spans="2:2" ht="54.95" customHeight="1" x14ac:dyDescent="0.25">
      <c r="B16609" s="79"/>
    </row>
    <row r="16610" spans="2:2" ht="54.95" customHeight="1" x14ac:dyDescent="0.25">
      <c r="B16610" s="79"/>
    </row>
    <row r="16611" spans="2:2" ht="54.95" customHeight="1" x14ac:dyDescent="0.25">
      <c r="B16611" s="79"/>
    </row>
    <row r="16612" spans="2:2" ht="54.95" customHeight="1" x14ac:dyDescent="0.25">
      <c r="B16612" s="79"/>
    </row>
    <row r="16613" spans="2:2" ht="54.95" customHeight="1" x14ac:dyDescent="0.25">
      <c r="B16613" s="79"/>
    </row>
    <row r="16614" spans="2:2" ht="54.95" customHeight="1" x14ac:dyDescent="0.25">
      <c r="B16614" s="79"/>
    </row>
    <row r="16615" spans="2:2" ht="54.95" customHeight="1" x14ac:dyDescent="0.25">
      <c r="B16615" s="79"/>
    </row>
    <row r="16616" spans="2:2" ht="54.95" customHeight="1" x14ac:dyDescent="0.25">
      <c r="B16616" s="79"/>
    </row>
    <row r="16617" spans="2:2" ht="54.95" customHeight="1" x14ac:dyDescent="0.25">
      <c r="B16617" s="79"/>
    </row>
    <row r="16618" spans="2:2" ht="54.95" customHeight="1" x14ac:dyDescent="0.25">
      <c r="B16618" s="79"/>
    </row>
    <row r="16619" spans="2:2" ht="54.95" customHeight="1" x14ac:dyDescent="0.25">
      <c r="B16619" s="79"/>
    </row>
    <row r="16620" spans="2:2" ht="54.95" customHeight="1" x14ac:dyDescent="0.25">
      <c r="B16620" s="79"/>
    </row>
    <row r="16621" spans="2:2" ht="54.95" customHeight="1" x14ac:dyDescent="0.25">
      <c r="B16621" s="79"/>
    </row>
    <row r="16622" spans="2:2" ht="54.95" customHeight="1" x14ac:dyDescent="0.25">
      <c r="B16622" s="79"/>
    </row>
    <row r="16623" spans="2:2" ht="54.95" customHeight="1" x14ac:dyDescent="0.25">
      <c r="B16623" s="79"/>
    </row>
    <row r="16624" spans="2:2" ht="54.95" customHeight="1" x14ac:dyDescent="0.25">
      <c r="B16624" s="79"/>
    </row>
    <row r="16625" spans="2:2" ht="54.95" customHeight="1" x14ac:dyDescent="0.25">
      <c r="B16625" s="79"/>
    </row>
    <row r="16626" spans="2:2" ht="54.95" customHeight="1" x14ac:dyDescent="0.25">
      <c r="B16626" s="79"/>
    </row>
    <row r="16627" spans="2:2" ht="54.95" customHeight="1" x14ac:dyDescent="0.25">
      <c r="B16627" s="79"/>
    </row>
    <row r="16628" spans="2:2" ht="54.95" customHeight="1" x14ac:dyDescent="0.25">
      <c r="B16628" s="79"/>
    </row>
    <row r="16629" spans="2:2" ht="54.95" customHeight="1" x14ac:dyDescent="0.25">
      <c r="B16629" s="79"/>
    </row>
    <row r="16630" spans="2:2" ht="54.95" customHeight="1" x14ac:dyDescent="0.25">
      <c r="B16630" s="79"/>
    </row>
    <row r="16631" spans="2:2" ht="54.95" customHeight="1" x14ac:dyDescent="0.25">
      <c r="B16631" s="79"/>
    </row>
    <row r="16632" spans="2:2" ht="54.95" customHeight="1" x14ac:dyDescent="0.25">
      <c r="B16632" s="79"/>
    </row>
    <row r="16633" spans="2:2" ht="54.95" customHeight="1" x14ac:dyDescent="0.25">
      <c r="B16633" s="79"/>
    </row>
    <row r="16634" spans="2:2" ht="54.95" customHeight="1" x14ac:dyDescent="0.25">
      <c r="B16634" s="79"/>
    </row>
    <row r="16635" spans="2:2" ht="54.95" customHeight="1" x14ac:dyDescent="0.25">
      <c r="B16635" s="79"/>
    </row>
    <row r="16636" spans="2:2" ht="54.95" customHeight="1" x14ac:dyDescent="0.25">
      <c r="B16636" s="79"/>
    </row>
    <row r="16637" spans="2:2" ht="54.95" customHeight="1" x14ac:dyDescent="0.25">
      <c r="B16637" s="79"/>
    </row>
    <row r="16638" spans="2:2" ht="54.95" customHeight="1" x14ac:dyDescent="0.25">
      <c r="B16638" s="79"/>
    </row>
    <row r="16639" spans="2:2" ht="54.95" customHeight="1" x14ac:dyDescent="0.25">
      <c r="B16639" s="79"/>
    </row>
    <row r="16640" spans="2:2" ht="54.95" customHeight="1" x14ac:dyDescent="0.25">
      <c r="B16640" s="79"/>
    </row>
    <row r="16641" spans="2:2" ht="54.95" customHeight="1" x14ac:dyDescent="0.25">
      <c r="B16641" s="79"/>
    </row>
    <row r="16642" spans="2:2" ht="54.95" customHeight="1" x14ac:dyDescent="0.25">
      <c r="B16642" s="79"/>
    </row>
    <row r="16643" spans="2:2" ht="54.95" customHeight="1" x14ac:dyDescent="0.25">
      <c r="B16643" s="79"/>
    </row>
    <row r="16644" spans="2:2" ht="54.95" customHeight="1" x14ac:dyDescent="0.25">
      <c r="B16644" s="79"/>
    </row>
    <row r="16645" spans="2:2" ht="54.95" customHeight="1" x14ac:dyDescent="0.25">
      <c r="B16645" s="79"/>
    </row>
    <row r="16646" spans="2:2" ht="54.95" customHeight="1" x14ac:dyDescent="0.25">
      <c r="B16646" s="79"/>
    </row>
    <row r="16647" spans="2:2" ht="54.95" customHeight="1" x14ac:dyDescent="0.25">
      <c r="B16647" s="79"/>
    </row>
    <row r="16648" spans="2:2" ht="54.95" customHeight="1" x14ac:dyDescent="0.25">
      <c r="B16648" s="79"/>
    </row>
    <row r="16649" spans="2:2" ht="54.95" customHeight="1" x14ac:dyDescent="0.25">
      <c r="B16649" s="79"/>
    </row>
    <row r="16650" spans="2:2" ht="54.95" customHeight="1" x14ac:dyDescent="0.25">
      <c r="B16650" s="79"/>
    </row>
    <row r="16651" spans="2:2" ht="54.95" customHeight="1" x14ac:dyDescent="0.25">
      <c r="B16651" s="79"/>
    </row>
    <row r="16652" spans="2:2" ht="54.95" customHeight="1" x14ac:dyDescent="0.25">
      <c r="B16652" s="79"/>
    </row>
    <row r="16653" spans="2:2" ht="54.95" customHeight="1" x14ac:dyDescent="0.25">
      <c r="B16653" s="79"/>
    </row>
    <row r="16654" spans="2:2" ht="54.95" customHeight="1" x14ac:dyDescent="0.25">
      <c r="B16654" s="79"/>
    </row>
    <row r="16655" spans="2:2" ht="54.95" customHeight="1" x14ac:dyDescent="0.25">
      <c r="B16655" s="79"/>
    </row>
    <row r="16656" spans="2:2" ht="54.95" customHeight="1" x14ac:dyDescent="0.25">
      <c r="B16656" s="79"/>
    </row>
    <row r="16657" spans="2:2" ht="54.95" customHeight="1" x14ac:dyDescent="0.25">
      <c r="B16657" s="79"/>
    </row>
    <row r="16658" spans="2:2" ht="54.95" customHeight="1" x14ac:dyDescent="0.25">
      <c r="B16658" s="79"/>
    </row>
    <row r="16659" spans="2:2" ht="54.95" customHeight="1" x14ac:dyDescent="0.25">
      <c r="B16659" s="79"/>
    </row>
    <row r="16660" spans="2:2" ht="54.95" customHeight="1" x14ac:dyDescent="0.25">
      <c r="B16660" s="79"/>
    </row>
    <row r="16661" spans="2:2" ht="54.95" customHeight="1" x14ac:dyDescent="0.25">
      <c r="B16661" s="79"/>
    </row>
    <row r="16662" spans="2:2" ht="54.95" customHeight="1" x14ac:dyDescent="0.25">
      <c r="B16662" s="79"/>
    </row>
    <row r="16663" spans="2:2" ht="54.95" customHeight="1" x14ac:dyDescent="0.25">
      <c r="B16663" s="79"/>
    </row>
    <row r="16664" spans="2:2" ht="54.95" customHeight="1" x14ac:dyDescent="0.25">
      <c r="B16664" s="79"/>
    </row>
    <row r="16665" spans="2:2" ht="54.95" customHeight="1" x14ac:dyDescent="0.25">
      <c r="B16665" s="79"/>
    </row>
    <row r="16666" spans="2:2" ht="54.95" customHeight="1" x14ac:dyDescent="0.25">
      <c r="B16666" s="79"/>
    </row>
    <row r="16667" spans="2:2" ht="54.95" customHeight="1" x14ac:dyDescent="0.25">
      <c r="B16667" s="79"/>
    </row>
    <row r="16668" spans="2:2" ht="54.95" customHeight="1" x14ac:dyDescent="0.25">
      <c r="B16668" s="79"/>
    </row>
    <row r="16669" spans="2:2" ht="54.95" customHeight="1" x14ac:dyDescent="0.25">
      <c r="B16669" s="79"/>
    </row>
    <row r="16670" spans="2:2" ht="54.95" customHeight="1" x14ac:dyDescent="0.25">
      <c r="B16670" s="79"/>
    </row>
    <row r="16671" spans="2:2" ht="54.95" customHeight="1" x14ac:dyDescent="0.25">
      <c r="B16671" s="79"/>
    </row>
    <row r="16672" spans="2:2" ht="54.95" customHeight="1" x14ac:dyDescent="0.25">
      <c r="B16672" s="79"/>
    </row>
    <row r="16673" spans="2:2" ht="54.95" customHeight="1" x14ac:dyDescent="0.25">
      <c r="B16673" s="79"/>
    </row>
    <row r="16674" spans="2:2" ht="54.95" customHeight="1" x14ac:dyDescent="0.25">
      <c r="B16674" s="79"/>
    </row>
    <row r="16675" spans="2:2" ht="54.95" customHeight="1" x14ac:dyDescent="0.25">
      <c r="B16675" s="79"/>
    </row>
    <row r="16676" spans="2:2" ht="54.95" customHeight="1" x14ac:dyDescent="0.25">
      <c r="B16676" s="79"/>
    </row>
    <row r="16677" spans="2:2" ht="54.95" customHeight="1" x14ac:dyDescent="0.25">
      <c r="B16677" s="79"/>
    </row>
    <row r="16678" spans="2:2" ht="54.95" customHeight="1" x14ac:dyDescent="0.25">
      <c r="B16678" s="79"/>
    </row>
    <row r="16679" spans="2:2" ht="54.95" customHeight="1" x14ac:dyDescent="0.25">
      <c r="B16679" s="79"/>
    </row>
    <row r="16680" spans="2:2" ht="54.95" customHeight="1" x14ac:dyDescent="0.25">
      <c r="B16680" s="79"/>
    </row>
    <row r="16681" spans="2:2" ht="54.95" customHeight="1" x14ac:dyDescent="0.25">
      <c r="B16681" s="79"/>
    </row>
    <row r="16682" spans="2:2" ht="54.95" customHeight="1" x14ac:dyDescent="0.25">
      <c r="B16682" s="79"/>
    </row>
    <row r="16683" spans="2:2" ht="54.95" customHeight="1" x14ac:dyDescent="0.25">
      <c r="B16683" s="79"/>
    </row>
    <row r="16684" spans="2:2" ht="54.95" customHeight="1" x14ac:dyDescent="0.25">
      <c r="B16684" s="79"/>
    </row>
    <row r="16685" spans="2:2" ht="54.95" customHeight="1" x14ac:dyDescent="0.25">
      <c r="B16685" s="79"/>
    </row>
    <row r="16686" spans="2:2" ht="54.95" customHeight="1" x14ac:dyDescent="0.25">
      <c r="B16686" s="79"/>
    </row>
    <row r="16687" spans="2:2" ht="54.95" customHeight="1" x14ac:dyDescent="0.25">
      <c r="B16687" s="79"/>
    </row>
    <row r="16688" spans="2:2" ht="54.95" customHeight="1" x14ac:dyDescent="0.25">
      <c r="B16688" s="79"/>
    </row>
    <row r="16689" spans="2:2" ht="54.95" customHeight="1" x14ac:dyDescent="0.25">
      <c r="B16689" s="79"/>
    </row>
    <row r="16690" spans="2:2" ht="54.95" customHeight="1" x14ac:dyDescent="0.25">
      <c r="B16690" s="79"/>
    </row>
    <row r="16691" spans="2:2" ht="54.95" customHeight="1" x14ac:dyDescent="0.25">
      <c r="B16691" s="79"/>
    </row>
    <row r="16692" spans="2:2" ht="54.95" customHeight="1" x14ac:dyDescent="0.25">
      <c r="B16692" s="79"/>
    </row>
    <row r="16693" spans="2:2" ht="54.95" customHeight="1" x14ac:dyDescent="0.25">
      <c r="B16693" s="79"/>
    </row>
    <row r="16694" spans="2:2" ht="54.95" customHeight="1" x14ac:dyDescent="0.25">
      <c r="B16694" s="79"/>
    </row>
    <row r="16695" spans="2:2" ht="54.95" customHeight="1" x14ac:dyDescent="0.25">
      <c r="B16695" s="79"/>
    </row>
    <row r="16696" spans="2:2" ht="54.95" customHeight="1" x14ac:dyDescent="0.25">
      <c r="B16696" s="79"/>
    </row>
    <row r="16697" spans="2:2" ht="54.95" customHeight="1" x14ac:dyDescent="0.25">
      <c r="B16697" s="79"/>
    </row>
    <row r="16698" spans="2:2" ht="54.95" customHeight="1" x14ac:dyDescent="0.25">
      <c r="B16698" s="79"/>
    </row>
    <row r="16699" spans="2:2" ht="54.95" customHeight="1" x14ac:dyDescent="0.25">
      <c r="B16699" s="79"/>
    </row>
    <row r="16700" spans="2:2" ht="54.95" customHeight="1" x14ac:dyDescent="0.25">
      <c r="B16700" s="79"/>
    </row>
    <row r="16701" spans="2:2" ht="54.95" customHeight="1" x14ac:dyDescent="0.25">
      <c r="B16701" s="79"/>
    </row>
    <row r="16702" spans="2:2" ht="54.95" customHeight="1" x14ac:dyDescent="0.25">
      <c r="B16702" s="79"/>
    </row>
    <row r="16703" spans="2:2" ht="54.95" customHeight="1" x14ac:dyDescent="0.25">
      <c r="B16703" s="79"/>
    </row>
    <row r="16704" spans="2:2" ht="54.95" customHeight="1" x14ac:dyDescent="0.25">
      <c r="B16704" s="79"/>
    </row>
    <row r="16705" spans="2:2" ht="54.95" customHeight="1" x14ac:dyDescent="0.25">
      <c r="B16705" s="79"/>
    </row>
    <row r="16706" spans="2:2" ht="54.95" customHeight="1" x14ac:dyDescent="0.25">
      <c r="B16706" s="79"/>
    </row>
    <row r="16707" spans="2:2" ht="54.95" customHeight="1" x14ac:dyDescent="0.25">
      <c r="B16707" s="79"/>
    </row>
    <row r="16708" spans="2:2" ht="54.95" customHeight="1" x14ac:dyDescent="0.25">
      <c r="B16708" s="79"/>
    </row>
    <row r="16709" spans="2:2" ht="54.95" customHeight="1" x14ac:dyDescent="0.25">
      <c r="B16709" s="79"/>
    </row>
    <row r="16710" spans="2:2" ht="54.95" customHeight="1" x14ac:dyDescent="0.25">
      <c r="B16710" s="79"/>
    </row>
    <row r="16711" spans="2:2" ht="54.95" customHeight="1" x14ac:dyDescent="0.25">
      <c r="B16711" s="79"/>
    </row>
    <row r="16712" spans="2:2" ht="54.95" customHeight="1" x14ac:dyDescent="0.25">
      <c r="B16712" s="79"/>
    </row>
    <row r="16713" spans="2:2" ht="54.95" customHeight="1" x14ac:dyDescent="0.25">
      <c r="B16713" s="79"/>
    </row>
    <row r="16714" spans="2:2" ht="54.95" customHeight="1" x14ac:dyDescent="0.25">
      <c r="B16714" s="79"/>
    </row>
    <row r="16715" spans="2:2" ht="54.95" customHeight="1" x14ac:dyDescent="0.25">
      <c r="B16715" s="79"/>
    </row>
    <row r="16716" spans="2:2" ht="54.95" customHeight="1" x14ac:dyDescent="0.25">
      <c r="B16716" s="79"/>
    </row>
    <row r="16717" spans="2:2" ht="54.95" customHeight="1" x14ac:dyDescent="0.25">
      <c r="B16717" s="79"/>
    </row>
    <row r="16718" spans="2:2" ht="54.95" customHeight="1" x14ac:dyDescent="0.25">
      <c r="B16718" s="79"/>
    </row>
    <row r="16719" spans="2:2" ht="54.95" customHeight="1" x14ac:dyDescent="0.25">
      <c r="B16719" s="79"/>
    </row>
    <row r="16720" spans="2:2" ht="54.95" customHeight="1" x14ac:dyDescent="0.25">
      <c r="B16720" s="79"/>
    </row>
    <row r="16721" spans="2:2" ht="54.95" customHeight="1" x14ac:dyDescent="0.25">
      <c r="B16721" s="79"/>
    </row>
    <row r="16722" spans="2:2" ht="54.95" customHeight="1" x14ac:dyDescent="0.25">
      <c r="B16722" s="79"/>
    </row>
    <row r="16723" spans="2:2" ht="54.95" customHeight="1" x14ac:dyDescent="0.25">
      <c r="B16723" s="79"/>
    </row>
    <row r="16724" spans="2:2" ht="54.95" customHeight="1" x14ac:dyDescent="0.25">
      <c r="B16724" s="79"/>
    </row>
    <row r="16725" spans="2:2" ht="54.95" customHeight="1" x14ac:dyDescent="0.25">
      <c r="B16725" s="79"/>
    </row>
    <row r="16726" spans="2:2" ht="54.95" customHeight="1" x14ac:dyDescent="0.25">
      <c r="B16726" s="79"/>
    </row>
    <row r="16727" spans="2:2" ht="54.95" customHeight="1" x14ac:dyDescent="0.25">
      <c r="B16727" s="79"/>
    </row>
    <row r="16728" spans="2:2" ht="54.95" customHeight="1" x14ac:dyDescent="0.25">
      <c r="B16728" s="79"/>
    </row>
    <row r="16729" spans="2:2" ht="54.95" customHeight="1" x14ac:dyDescent="0.25">
      <c r="B16729" s="79"/>
    </row>
    <row r="16730" spans="2:2" ht="54.95" customHeight="1" x14ac:dyDescent="0.25">
      <c r="B16730" s="79"/>
    </row>
    <row r="16731" spans="2:2" ht="54.95" customHeight="1" x14ac:dyDescent="0.25">
      <c r="B16731" s="79"/>
    </row>
    <row r="16732" spans="2:2" ht="54.95" customHeight="1" x14ac:dyDescent="0.25">
      <c r="B16732" s="79"/>
    </row>
    <row r="16733" spans="2:2" ht="54.95" customHeight="1" x14ac:dyDescent="0.25">
      <c r="B16733" s="79"/>
    </row>
    <row r="16734" spans="2:2" ht="54.95" customHeight="1" x14ac:dyDescent="0.25">
      <c r="B16734" s="79"/>
    </row>
    <row r="16735" spans="2:2" ht="54.95" customHeight="1" x14ac:dyDescent="0.25">
      <c r="B16735" s="79"/>
    </row>
    <row r="16736" spans="2:2" ht="54.95" customHeight="1" x14ac:dyDescent="0.25">
      <c r="B16736" s="79"/>
    </row>
    <row r="16737" spans="2:2" ht="54.95" customHeight="1" x14ac:dyDescent="0.25">
      <c r="B16737" s="79"/>
    </row>
    <row r="16738" spans="2:2" ht="54.95" customHeight="1" x14ac:dyDescent="0.25">
      <c r="B16738" s="79"/>
    </row>
    <row r="16739" spans="2:2" ht="54.95" customHeight="1" x14ac:dyDescent="0.25">
      <c r="B16739" s="79"/>
    </row>
    <row r="16740" spans="2:2" ht="54.95" customHeight="1" x14ac:dyDescent="0.25">
      <c r="B16740" s="79"/>
    </row>
    <row r="16741" spans="2:2" ht="54.95" customHeight="1" x14ac:dyDescent="0.25">
      <c r="B16741" s="79"/>
    </row>
    <row r="16742" spans="2:2" ht="54.95" customHeight="1" x14ac:dyDescent="0.25">
      <c r="B16742" s="79"/>
    </row>
    <row r="16743" spans="2:2" ht="54.95" customHeight="1" x14ac:dyDescent="0.25">
      <c r="B16743" s="79"/>
    </row>
    <row r="16744" spans="2:2" ht="54.95" customHeight="1" x14ac:dyDescent="0.25">
      <c r="B16744" s="79"/>
    </row>
    <row r="16745" spans="2:2" ht="54.95" customHeight="1" x14ac:dyDescent="0.25">
      <c r="B16745" s="79"/>
    </row>
    <row r="16746" spans="2:2" ht="54.95" customHeight="1" x14ac:dyDescent="0.25">
      <c r="B16746" s="79"/>
    </row>
    <row r="16747" spans="2:2" ht="54.95" customHeight="1" x14ac:dyDescent="0.25">
      <c r="B16747" s="79"/>
    </row>
    <row r="16748" spans="2:2" ht="54.95" customHeight="1" x14ac:dyDescent="0.25">
      <c r="B16748" s="79"/>
    </row>
    <row r="16749" spans="2:2" ht="54.95" customHeight="1" x14ac:dyDescent="0.25">
      <c r="B16749" s="79"/>
    </row>
    <row r="16750" spans="2:2" ht="54.95" customHeight="1" x14ac:dyDescent="0.25">
      <c r="B16750" s="79"/>
    </row>
    <row r="16751" spans="2:2" ht="54.95" customHeight="1" x14ac:dyDescent="0.25">
      <c r="B16751" s="79"/>
    </row>
    <row r="16752" spans="2:2" ht="54.95" customHeight="1" x14ac:dyDescent="0.25">
      <c r="B16752" s="79"/>
    </row>
    <row r="16753" spans="2:2" ht="54.95" customHeight="1" x14ac:dyDescent="0.25">
      <c r="B16753" s="79"/>
    </row>
    <row r="16754" spans="2:2" ht="54.95" customHeight="1" x14ac:dyDescent="0.25">
      <c r="B16754" s="79"/>
    </row>
    <row r="16755" spans="2:2" ht="54.95" customHeight="1" x14ac:dyDescent="0.25">
      <c r="B16755" s="79"/>
    </row>
    <row r="16756" spans="2:2" ht="54.95" customHeight="1" x14ac:dyDescent="0.25">
      <c r="B16756" s="79"/>
    </row>
    <row r="16757" spans="2:2" ht="54.95" customHeight="1" x14ac:dyDescent="0.25">
      <c r="B16757" s="79"/>
    </row>
    <row r="16758" spans="2:2" ht="54.95" customHeight="1" x14ac:dyDescent="0.25">
      <c r="B16758" s="79"/>
    </row>
    <row r="16759" spans="2:2" ht="54.95" customHeight="1" x14ac:dyDescent="0.25">
      <c r="B16759" s="79"/>
    </row>
    <row r="16760" spans="2:2" ht="54.95" customHeight="1" x14ac:dyDescent="0.25">
      <c r="B16760" s="79"/>
    </row>
    <row r="16761" spans="2:2" ht="54.95" customHeight="1" x14ac:dyDescent="0.25">
      <c r="B16761" s="79"/>
    </row>
    <row r="16762" spans="2:2" ht="54.95" customHeight="1" x14ac:dyDescent="0.25">
      <c r="B16762" s="79"/>
    </row>
    <row r="16763" spans="2:2" ht="54.95" customHeight="1" x14ac:dyDescent="0.25">
      <c r="B16763" s="79"/>
    </row>
    <row r="16764" spans="2:2" ht="54.95" customHeight="1" x14ac:dyDescent="0.25">
      <c r="B16764" s="79"/>
    </row>
    <row r="16765" spans="2:2" ht="54.95" customHeight="1" x14ac:dyDescent="0.25">
      <c r="B16765" s="79"/>
    </row>
    <row r="16766" spans="2:2" ht="54.95" customHeight="1" x14ac:dyDescent="0.25">
      <c r="B16766" s="79"/>
    </row>
    <row r="16767" spans="2:2" ht="54.95" customHeight="1" x14ac:dyDescent="0.25">
      <c r="B16767" s="79"/>
    </row>
    <row r="16768" spans="2:2" ht="54.95" customHeight="1" x14ac:dyDescent="0.25">
      <c r="B16768" s="79"/>
    </row>
    <row r="16769" spans="2:2" ht="54.95" customHeight="1" x14ac:dyDescent="0.25">
      <c r="B16769" s="79"/>
    </row>
    <row r="16770" spans="2:2" ht="54.95" customHeight="1" x14ac:dyDescent="0.25">
      <c r="B16770" s="79"/>
    </row>
    <row r="16771" spans="2:2" ht="54.95" customHeight="1" x14ac:dyDescent="0.25">
      <c r="B16771" s="79"/>
    </row>
    <row r="16772" spans="2:2" ht="54.95" customHeight="1" x14ac:dyDescent="0.25">
      <c r="B16772" s="79"/>
    </row>
    <row r="16773" spans="2:2" ht="54.95" customHeight="1" x14ac:dyDescent="0.25">
      <c r="B16773" s="79"/>
    </row>
    <row r="16774" spans="2:2" ht="54.95" customHeight="1" x14ac:dyDescent="0.25">
      <c r="B16774" s="79"/>
    </row>
    <row r="16775" spans="2:2" ht="54.95" customHeight="1" x14ac:dyDescent="0.25">
      <c r="B16775" s="79"/>
    </row>
    <row r="16776" spans="2:2" ht="54.95" customHeight="1" x14ac:dyDescent="0.25">
      <c r="B16776" s="79"/>
    </row>
    <row r="16777" spans="2:2" ht="54.95" customHeight="1" x14ac:dyDescent="0.25">
      <c r="B16777" s="79"/>
    </row>
    <row r="16778" spans="2:2" ht="54.95" customHeight="1" x14ac:dyDescent="0.25">
      <c r="B16778" s="79"/>
    </row>
    <row r="16779" spans="2:2" ht="54.95" customHeight="1" x14ac:dyDescent="0.25">
      <c r="B16779" s="79"/>
    </row>
    <row r="16780" spans="2:2" ht="54.95" customHeight="1" x14ac:dyDescent="0.25">
      <c r="B16780" s="79"/>
    </row>
    <row r="16781" spans="2:2" ht="54.95" customHeight="1" x14ac:dyDescent="0.25">
      <c r="B16781" s="79"/>
    </row>
    <row r="16782" spans="2:2" ht="54.95" customHeight="1" x14ac:dyDescent="0.25">
      <c r="B16782" s="79"/>
    </row>
    <row r="16783" spans="2:2" ht="54.95" customHeight="1" x14ac:dyDescent="0.25">
      <c r="B16783" s="79"/>
    </row>
    <row r="16784" spans="2:2" ht="54.95" customHeight="1" x14ac:dyDescent="0.25">
      <c r="B16784" s="79"/>
    </row>
    <row r="16785" spans="2:2" ht="54.95" customHeight="1" x14ac:dyDescent="0.25">
      <c r="B16785" s="79"/>
    </row>
    <row r="16786" spans="2:2" ht="54.95" customHeight="1" x14ac:dyDescent="0.25">
      <c r="B16786" s="79"/>
    </row>
    <row r="16787" spans="2:2" ht="54.95" customHeight="1" x14ac:dyDescent="0.25">
      <c r="B16787" s="79"/>
    </row>
    <row r="16788" spans="2:2" ht="54.95" customHeight="1" x14ac:dyDescent="0.25">
      <c r="B16788" s="79"/>
    </row>
    <row r="16789" spans="2:2" ht="54.95" customHeight="1" x14ac:dyDescent="0.25">
      <c r="B16789" s="79"/>
    </row>
    <row r="16790" spans="2:2" ht="54.95" customHeight="1" x14ac:dyDescent="0.25">
      <c r="B16790" s="79"/>
    </row>
    <row r="16791" spans="2:2" ht="54.95" customHeight="1" x14ac:dyDescent="0.25">
      <c r="B16791" s="79"/>
    </row>
    <row r="16792" spans="2:2" ht="54.95" customHeight="1" x14ac:dyDescent="0.25">
      <c r="B16792" s="79"/>
    </row>
    <row r="16793" spans="2:2" ht="54.95" customHeight="1" x14ac:dyDescent="0.25">
      <c r="B16793" s="79"/>
    </row>
    <row r="16794" spans="2:2" ht="54.95" customHeight="1" x14ac:dyDescent="0.25">
      <c r="B16794" s="79"/>
    </row>
    <row r="16795" spans="2:2" ht="54.95" customHeight="1" x14ac:dyDescent="0.25">
      <c r="B16795" s="79"/>
    </row>
    <row r="16796" spans="2:2" ht="54.95" customHeight="1" x14ac:dyDescent="0.25">
      <c r="B16796" s="79"/>
    </row>
    <row r="16797" spans="2:2" ht="54.95" customHeight="1" x14ac:dyDescent="0.25">
      <c r="B16797" s="79"/>
    </row>
    <row r="16798" spans="2:2" ht="54.95" customHeight="1" x14ac:dyDescent="0.25">
      <c r="B16798" s="79"/>
    </row>
    <row r="16799" spans="2:2" ht="54.95" customHeight="1" x14ac:dyDescent="0.25">
      <c r="B16799" s="79"/>
    </row>
    <row r="16800" spans="2:2" ht="54.95" customHeight="1" x14ac:dyDescent="0.25">
      <c r="B16800" s="79"/>
    </row>
    <row r="16801" spans="2:2" ht="54.95" customHeight="1" x14ac:dyDescent="0.25">
      <c r="B16801" s="79"/>
    </row>
    <row r="16802" spans="2:2" ht="54.95" customHeight="1" x14ac:dyDescent="0.25">
      <c r="B16802" s="79"/>
    </row>
    <row r="16803" spans="2:2" ht="54.95" customHeight="1" x14ac:dyDescent="0.25">
      <c r="B16803" s="79"/>
    </row>
    <row r="16804" spans="2:2" ht="54.95" customHeight="1" x14ac:dyDescent="0.25">
      <c r="B16804" s="79"/>
    </row>
    <row r="16805" spans="2:2" ht="54.95" customHeight="1" x14ac:dyDescent="0.25">
      <c r="B16805" s="79"/>
    </row>
    <row r="16806" spans="2:2" ht="54.95" customHeight="1" x14ac:dyDescent="0.25">
      <c r="B16806" s="79"/>
    </row>
    <row r="16807" spans="2:2" ht="54.95" customHeight="1" x14ac:dyDescent="0.25">
      <c r="B16807" s="79"/>
    </row>
    <row r="16808" spans="2:2" ht="54.95" customHeight="1" x14ac:dyDescent="0.25">
      <c r="B16808" s="79"/>
    </row>
    <row r="16809" spans="2:2" ht="54.95" customHeight="1" x14ac:dyDescent="0.25">
      <c r="B16809" s="79"/>
    </row>
    <row r="16810" spans="2:2" ht="54.95" customHeight="1" x14ac:dyDescent="0.25">
      <c r="B16810" s="79"/>
    </row>
    <row r="16811" spans="2:2" ht="54.95" customHeight="1" x14ac:dyDescent="0.25">
      <c r="B16811" s="79"/>
    </row>
    <row r="16812" spans="2:2" ht="54.95" customHeight="1" x14ac:dyDescent="0.25">
      <c r="B16812" s="79"/>
    </row>
    <row r="16813" spans="2:2" ht="54.95" customHeight="1" x14ac:dyDescent="0.25">
      <c r="B16813" s="79"/>
    </row>
    <row r="16814" spans="2:2" ht="54.95" customHeight="1" x14ac:dyDescent="0.25">
      <c r="B16814" s="79"/>
    </row>
    <row r="16815" spans="2:2" ht="54.95" customHeight="1" x14ac:dyDescent="0.25">
      <c r="B16815" s="79"/>
    </row>
    <row r="16816" spans="2:2" ht="54.95" customHeight="1" x14ac:dyDescent="0.25">
      <c r="B16816" s="79"/>
    </row>
    <row r="16817" spans="2:2" ht="54.95" customHeight="1" x14ac:dyDescent="0.25">
      <c r="B16817" s="79"/>
    </row>
    <row r="16818" spans="2:2" ht="54.95" customHeight="1" x14ac:dyDescent="0.25">
      <c r="B16818" s="79"/>
    </row>
    <row r="16819" spans="2:2" ht="54.95" customHeight="1" x14ac:dyDescent="0.25">
      <c r="B16819" s="79"/>
    </row>
    <row r="16820" spans="2:2" ht="54.95" customHeight="1" x14ac:dyDescent="0.25">
      <c r="B16820" s="79"/>
    </row>
    <row r="16821" spans="2:2" ht="54.95" customHeight="1" x14ac:dyDescent="0.25">
      <c r="B16821" s="79"/>
    </row>
    <row r="16822" spans="2:2" ht="54.95" customHeight="1" x14ac:dyDescent="0.25">
      <c r="B16822" s="79"/>
    </row>
    <row r="16823" spans="2:2" ht="54.95" customHeight="1" x14ac:dyDescent="0.25">
      <c r="B16823" s="79"/>
    </row>
    <row r="16824" spans="2:2" ht="54.95" customHeight="1" x14ac:dyDescent="0.25">
      <c r="B16824" s="79"/>
    </row>
    <row r="16825" spans="2:2" ht="54.95" customHeight="1" x14ac:dyDescent="0.25">
      <c r="B16825" s="79"/>
    </row>
    <row r="16826" spans="2:2" ht="54.95" customHeight="1" x14ac:dyDescent="0.25">
      <c r="B16826" s="79"/>
    </row>
    <row r="16827" spans="2:2" ht="54.95" customHeight="1" x14ac:dyDescent="0.25">
      <c r="B16827" s="79"/>
    </row>
    <row r="16828" spans="2:2" ht="54.95" customHeight="1" x14ac:dyDescent="0.25">
      <c r="B16828" s="79"/>
    </row>
    <row r="16829" spans="2:2" ht="54.95" customHeight="1" x14ac:dyDescent="0.25">
      <c r="B16829" s="79"/>
    </row>
    <row r="16830" spans="2:2" ht="54.95" customHeight="1" x14ac:dyDescent="0.25">
      <c r="B16830" s="79"/>
    </row>
    <row r="16831" spans="2:2" ht="54.95" customHeight="1" x14ac:dyDescent="0.25">
      <c r="B16831" s="79"/>
    </row>
    <row r="16832" spans="2:2" ht="54.95" customHeight="1" x14ac:dyDescent="0.25">
      <c r="B16832" s="79"/>
    </row>
    <row r="16833" spans="2:2" ht="54.95" customHeight="1" x14ac:dyDescent="0.25">
      <c r="B16833" s="79"/>
    </row>
    <row r="16834" spans="2:2" ht="54.95" customHeight="1" x14ac:dyDescent="0.25">
      <c r="B16834" s="79"/>
    </row>
    <row r="16835" spans="2:2" ht="54.95" customHeight="1" x14ac:dyDescent="0.25">
      <c r="B16835" s="79"/>
    </row>
    <row r="16836" spans="2:2" ht="54.95" customHeight="1" x14ac:dyDescent="0.25">
      <c r="B16836" s="79"/>
    </row>
    <row r="16837" spans="2:2" ht="54.95" customHeight="1" x14ac:dyDescent="0.25">
      <c r="B16837" s="79"/>
    </row>
    <row r="16838" spans="2:2" ht="54.95" customHeight="1" x14ac:dyDescent="0.25">
      <c r="B16838" s="79"/>
    </row>
    <row r="16839" spans="2:2" ht="54.95" customHeight="1" x14ac:dyDescent="0.25">
      <c r="B16839" s="79"/>
    </row>
    <row r="16840" spans="2:2" ht="54.95" customHeight="1" x14ac:dyDescent="0.25">
      <c r="B16840" s="79"/>
    </row>
    <row r="16841" spans="2:2" ht="54.95" customHeight="1" x14ac:dyDescent="0.25">
      <c r="B16841" s="79"/>
    </row>
    <row r="16842" spans="2:2" ht="54.95" customHeight="1" x14ac:dyDescent="0.25">
      <c r="B16842" s="79"/>
    </row>
    <row r="16843" spans="2:2" ht="54.95" customHeight="1" x14ac:dyDescent="0.25">
      <c r="B16843" s="79"/>
    </row>
    <row r="16844" spans="2:2" ht="54.95" customHeight="1" x14ac:dyDescent="0.25">
      <c r="B16844" s="79"/>
    </row>
    <row r="16845" spans="2:2" ht="54.95" customHeight="1" x14ac:dyDescent="0.25">
      <c r="B16845" s="79"/>
    </row>
    <row r="16846" spans="2:2" ht="54.95" customHeight="1" x14ac:dyDescent="0.25">
      <c r="B16846" s="79"/>
    </row>
    <row r="16847" spans="2:2" ht="54.95" customHeight="1" x14ac:dyDescent="0.25">
      <c r="B16847" s="79"/>
    </row>
    <row r="16848" spans="2:2" ht="54.95" customHeight="1" x14ac:dyDescent="0.25">
      <c r="B16848" s="79"/>
    </row>
    <row r="16849" spans="2:2" ht="54.95" customHeight="1" x14ac:dyDescent="0.25">
      <c r="B16849" s="79"/>
    </row>
    <row r="16850" spans="2:2" ht="54.95" customHeight="1" x14ac:dyDescent="0.25">
      <c r="B16850" s="79"/>
    </row>
    <row r="16851" spans="2:2" ht="54.95" customHeight="1" x14ac:dyDescent="0.25">
      <c r="B16851" s="79"/>
    </row>
    <row r="16852" spans="2:2" ht="54.95" customHeight="1" x14ac:dyDescent="0.25">
      <c r="B16852" s="79"/>
    </row>
    <row r="16853" spans="2:2" ht="54.95" customHeight="1" x14ac:dyDescent="0.25">
      <c r="B16853" s="79"/>
    </row>
    <row r="16854" spans="2:2" ht="54.95" customHeight="1" x14ac:dyDescent="0.25">
      <c r="B16854" s="79"/>
    </row>
    <row r="16855" spans="2:2" ht="54.95" customHeight="1" x14ac:dyDescent="0.25">
      <c r="B16855" s="79"/>
    </row>
    <row r="16856" spans="2:2" ht="54.95" customHeight="1" x14ac:dyDescent="0.25">
      <c r="B16856" s="79"/>
    </row>
    <row r="16857" spans="2:2" ht="54.95" customHeight="1" x14ac:dyDescent="0.25">
      <c r="B16857" s="79"/>
    </row>
    <row r="16858" spans="2:2" ht="54.95" customHeight="1" x14ac:dyDescent="0.25">
      <c r="B16858" s="79"/>
    </row>
    <row r="16859" spans="2:2" ht="54.95" customHeight="1" x14ac:dyDescent="0.25">
      <c r="B16859" s="79"/>
    </row>
    <row r="16860" spans="2:2" ht="54.95" customHeight="1" x14ac:dyDescent="0.25">
      <c r="B16860" s="79"/>
    </row>
    <row r="16861" spans="2:2" ht="54.95" customHeight="1" x14ac:dyDescent="0.25">
      <c r="B16861" s="79"/>
    </row>
    <row r="16862" spans="2:2" ht="54.95" customHeight="1" x14ac:dyDescent="0.25">
      <c r="B16862" s="79"/>
    </row>
    <row r="16863" spans="2:2" ht="54.95" customHeight="1" x14ac:dyDescent="0.25">
      <c r="B16863" s="79"/>
    </row>
    <row r="16864" spans="2:2" ht="54.95" customHeight="1" x14ac:dyDescent="0.25">
      <c r="B16864" s="79"/>
    </row>
    <row r="16865" spans="2:2" ht="54.95" customHeight="1" x14ac:dyDescent="0.25">
      <c r="B16865" s="79"/>
    </row>
    <row r="16866" spans="2:2" ht="54.95" customHeight="1" x14ac:dyDescent="0.25">
      <c r="B16866" s="79"/>
    </row>
    <row r="16867" spans="2:2" ht="54.95" customHeight="1" x14ac:dyDescent="0.25">
      <c r="B16867" s="79"/>
    </row>
    <row r="16868" spans="2:2" ht="54.95" customHeight="1" x14ac:dyDescent="0.25">
      <c r="B16868" s="79"/>
    </row>
    <row r="16869" spans="2:2" ht="54.95" customHeight="1" x14ac:dyDescent="0.25">
      <c r="B16869" s="79"/>
    </row>
    <row r="16870" spans="2:2" ht="54.95" customHeight="1" x14ac:dyDescent="0.25">
      <c r="B16870" s="79"/>
    </row>
    <row r="16871" spans="2:2" ht="54.95" customHeight="1" x14ac:dyDescent="0.25">
      <c r="B16871" s="79"/>
    </row>
    <row r="16872" spans="2:2" ht="54.95" customHeight="1" x14ac:dyDescent="0.25">
      <c r="B16872" s="79"/>
    </row>
    <row r="16873" spans="2:2" ht="54.95" customHeight="1" x14ac:dyDescent="0.25">
      <c r="B16873" s="79"/>
    </row>
    <row r="16874" spans="2:2" ht="54.95" customHeight="1" x14ac:dyDescent="0.25">
      <c r="B16874" s="79"/>
    </row>
    <row r="16875" spans="2:2" ht="54.95" customHeight="1" x14ac:dyDescent="0.25">
      <c r="B16875" s="79"/>
    </row>
    <row r="16876" spans="2:2" ht="54.95" customHeight="1" x14ac:dyDescent="0.25">
      <c r="B16876" s="79"/>
    </row>
    <row r="16877" spans="2:2" ht="54.95" customHeight="1" x14ac:dyDescent="0.25">
      <c r="B16877" s="79"/>
    </row>
    <row r="16878" spans="2:2" ht="54.95" customHeight="1" x14ac:dyDescent="0.25">
      <c r="B16878" s="79"/>
    </row>
    <row r="16879" spans="2:2" ht="54.95" customHeight="1" x14ac:dyDescent="0.25">
      <c r="B16879" s="79"/>
    </row>
    <row r="16880" spans="2:2" ht="54.95" customHeight="1" x14ac:dyDescent="0.25">
      <c r="B16880" s="79"/>
    </row>
    <row r="16881" spans="2:2" ht="54.95" customHeight="1" x14ac:dyDescent="0.25">
      <c r="B16881" s="79"/>
    </row>
    <row r="16882" spans="2:2" ht="54.95" customHeight="1" x14ac:dyDescent="0.25">
      <c r="B16882" s="79"/>
    </row>
    <row r="16883" spans="2:2" ht="54.95" customHeight="1" x14ac:dyDescent="0.25">
      <c r="B16883" s="79"/>
    </row>
    <row r="16884" spans="2:2" ht="54.95" customHeight="1" x14ac:dyDescent="0.25">
      <c r="B16884" s="79"/>
    </row>
    <row r="16885" spans="2:2" ht="54.95" customHeight="1" x14ac:dyDescent="0.25">
      <c r="B16885" s="79"/>
    </row>
    <row r="16886" spans="2:2" ht="54.95" customHeight="1" x14ac:dyDescent="0.25">
      <c r="B16886" s="79"/>
    </row>
    <row r="16887" spans="2:2" ht="54.95" customHeight="1" x14ac:dyDescent="0.25">
      <c r="B16887" s="79"/>
    </row>
    <row r="16888" spans="2:2" ht="54.95" customHeight="1" x14ac:dyDescent="0.25">
      <c r="B16888" s="79"/>
    </row>
    <row r="16889" spans="2:2" ht="54.95" customHeight="1" x14ac:dyDescent="0.25">
      <c r="B16889" s="79"/>
    </row>
    <row r="16890" spans="2:2" ht="54.95" customHeight="1" x14ac:dyDescent="0.25">
      <c r="B16890" s="79"/>
    </row>
    <row r="16891" spans="2:2" ht="54.95" customHeight="1" x14ac:dyDescent="0.25">
      <c r="B16891" s="79"/>
    </row>
    <row r="16892" spans="2:2" ht="54.95" customHeight="1" x14ac:dyDescent="0.25">
      <c r="B16892" s="79"/>
    </row>
    <row r="16893" spans="2:2" ht="54.95" customHeight="1" x14ac:dyDescent="0.25">
      <c r="B16893" s="79"/>
    </row>
    <row r="16894" spans="2:2" ht="54.95" customHeight="1" x14ac:dyDescent="0.25">
      <c r="B16894" s="79"/>
    </row>
    <row r="16895" spans="2:2" ht="54.95" customHeight="1" x14ac:dyDescent="0.25">
      <c r="B16895" s="79"/>
    </row>
    <row r="16896" spans="2:2" ht="54.95" customHeight="1" x14ac:dyDescent="0.25">
      <c r="B16896" s="79"/>
    </row>
    <row r="16897" spans="2:2" ht="54.95" customHeight="1" x14ac:dyDescent="0.25">
      <c r="B16897" s="79"/>
    </row>
    <row r="16898" spans="2:2" ht="54.95" customHeight="1" x14ac:dyDescent="0.25">
      <c r="B16898" s="79"/>
    </row>
    <row r="16899" spans="2:2" ht="54.95" customHeight="1" x14ac:dyDescent="0.25">
      <c r="B16899" s="79"/>
    </row>
    <row r="16900" spans="2:2" ht="54.95" customHeight="1" x14ac:dyDescent="0.25">
      <c r="B16900" s="79"/>
    </row>
    <row r="16901" spans="2:2" ht="54.95" customHeight="1" x14ac:dyDescent="0.25">
      <c r="B16901" s="79"/>
    </row>
    <row r="16902" spans="2:2" ht="54.95" customHeight="1" x14ac:dyDescent="0.25">
      <c r="B16902" s="79"/>
    </row>
    <row r="16903" spans="2:2" ht="54.95" customHeight="1" x14ac:dyDescent="0.25">
      <c r="B16903" s="79"/>
    </row>
    <row r="16904" spans="2:2" ht="54.95" customHeight="1" x14ac:dyDescent="0.25">
      <c r="B16904" s="79"/>
    </row>
    <row r="16905" spans="2:2" ht="54.95" customHeight="1" x14ac:dyDescent="0.25">
      <c r="B16905" s="79"/>
    </row>
    <row r="16906" spans="2:2" ht="54.95" customHeight="1" x14ac:dyDescent="0.25">
      <c r="B16906" s="79"/>
    </row>
    <row r="16907" spans="2:2" ht="54.95" customHeight="1" x14ac:dyDescent="0.25">
      <c r="B16907" s="79"/>
    </row>
    <row r="16908" spans="2:2" ht="54.95" customHeight="1" x14ac:dyDescent="0.25">
      <c r="B16908" s="79"/>
    </row>
    <row r="16909" spans="2:2" ht="54.95" customHeight="1" x14ac:dyDescent="0.25">
      <c r="B16909" s="79"/>
    </row>
    <row r="16910" spans="2:2" ht="54.95" customHeight="1" x14ac:dyDescent="0.25">
      <c r="B16910" s="79"/>
    </row>
    <row r="16911" spans="2:2" ht="54.95" customHeight="1" x14ac:dyDescent="0.25">
      <c r="B16911" s="79"/>
    </row>
    <row r="16912" spans="2:2" ht="54.95" customHeight="1" x14ac:dyDescent="0.25">
      <c r="B16912" s="79"/>
    </row>
    <row r="16913" spans="2:2" ht="54.95" customHeight="1" x14ac:dyDescent="0.25">
      <c r="B16913" s="79"/>
    </row>
    <row r="16914" spans="2:2" ht="54.95" customHeight="1" x14ac:dyDescent="0.25">
      <c r="B16914" s="79"/>
    </row>
    <row r="16915" spans="2:2" ht="54.95" customHeight="1" x14ac:dyDescent="0.25">
      <c r="B16915" s="79"/>
    </row>
    <row r="16916" spans="2:2" ht="54.95" customHeight="1" x14ac:dyDescent="0.25">
      <c r="B16916" s="79"/>
    </row>
    <row r="16917" spans="2:2" ht="54.95" customHeight="1" x14ac:dyDescent="0.25">
      <c r="B16917" s="79"/>
    </row>
    <row r="16918" spans="2:2" ht="54.95" customHeight="1" x14ac:dyDescent="0.25">
      <c r="B16918" s="79"/>
    </row>
    <row r="16919" spans="2:2" ht="54.95" customHeight="1" x14ac:dyDescent="0.25">
      <c r="B16919" s="79"/>
    </row>
    <row r="16920" spans="2:2" ht="54.95" customHeight="1" x14ac:dyDescent="0.25">
      <c r="B16920" s="79"/>
    </row>
    <row r="16921" spans="2:2" ht="54.95" customHeight="1" x14ac:dyDescent="0.25">
      <c r="B16921" s="79"/>
    </row>
    <row r="16922" spans="2:2" ht="54.95" customHeight="1" x14ac:dyDescent="0.25">
      <c r="B16922" s="79"/>
    </row>
    <row r="16923" spans="2:2" ht="54.95" customHeight="1" x14ac:dyDescent="0.25">
      <c r="B16923" s="79"/>
    </row>
    <row r="16924" spans="2:2" ht="54.95" customHeight="1" x14ac:dyDescent="0.25">
      <c r="B16924" s="79"/>
    </row>
    <row r="16925" spans="2:2" ht="54.95" customHeight="1" x14ac:dyDescent="0.25">
      <c r="B16925" s="79"/>
    </row>
    <row r="16926" spans="2:2" ht="54.95" customHeight="1" x14ac:dyDescent="0.25">
      <c r="B16926" s="79"/>
    </row>
    <row r="16927" spans="2:2" ht="54.95" customHeight="1" x14ac:dyDescent="0.25">
      <c r="B16927" s="79"/>
    </row>
    <row r="16928" spans="2:2" ht="54.95" customHeight="1" x14ac:dyDescent="0.25">
      <c r="B16928" s="79"/>
    </row>
    <row r="16929" spans="2:2" ht="54.95" customHeight="1" x14ac:dyDescent="0.25">
      <c r="B16929" s="79"/>
    </row>
    <row r="16930" spans="2:2" ht="54.95" customHeight="1" x14ac:dyDescent="0.25">
      <c r="B16930" s="79"/>
    </row>
    <row r="16931" spans="2:2" ht="54.95" customHeight="1" x14ac:dyDescent="0.25">
      <c r="B16931" s="79"/>
    </row>
    <row r="16932" spans="2:2" ht="54.95" customHeight="1" x14ac:dyDescent="0.25">
      <c r="B16932" s="79"/>
    </row>
    <row r="16933" spans="2:2" ht="54.95" customHeight="1" x14ac:dyDescent="0.25">
      <c r="B16933" s="79"/>
    </row>
    <row r="16934" spans="2:2" ht="54.95" customHeight="1" x14ac:dyDescent="0.25">
      <c r="B16934" s="79"/>
    </row>
    <row r="16935" spans="2:2" ht="54.95" customHeight="1" x14ac:dyDescent="0.25">
      <c r="B16935" s="79"/>
    </row>
    <row r="16936" spans="2:2" ht="54.95" customHeight="1" x14ac:dyDescent="0.25">
      <c r="B16936" s="79"/>
    </row>
    <row r="16937" spans="2:2" ht="54.95" customHeight="1" x14ac:dyDescent="0.25">
      <c r="B16937" s="79"/>
    </row>
    <row r="16938" spans="2:2" ht="54.95" customHeight="1" x14ac:dyDescent="0.25">
      <c r="B16938" s="79"/>
    </row>
    <row r="16939" spans="2:2" ht="54.95" customHeight="1" x14ac:dyDescent="0.25">
      <c r="B16939" s="79"/>
    </row>
    <row r="16940" spans="2:2" ht="54.95" customHeight="1" x14ac:dyDescent="0.25">
      <c r="B16940" s="79"/>
    </row>
    <row r="16941" spans="2:2" ht="54.95" customHeight="1" x14ac:dyDescent="0.25">
      <c r="B16941" s="79"/>
    </row>
    <row r="16942" spans="2:2" ht="54.95" customHeight="1" x14ac:dyDescent="0.25">
      <c r="B16942" s="79"/>
    </row>
    <row r="16943" spans="2:2" ht="54.95" customHeight="1" x14ac:dyDescent="0.25">
      <c r="B16943" s="79"/>
    </row>
    <row r="16944" spans="2:2" ht="54.95" customHeight="1" x14ac:dyDescent="0.25">
      <c r="B16944" s="79"/>
    </row>
    <row r="16945" spans="2:2" ht="54.95" customHeight="1" x14ac:dyDescent="0.25">
      <c r="B16945" s="79"/>
    </row>
    <row r="16946" spans="2:2" ht="54.95" customHeight="1" x14ac:dyDescent="0.25">
      <c r="B16946" s="79"/>
    </row>
    <row r="16947" spans="2:2" ht="54.95" customHeight="1" x14ac:dyDescent="0.25">
      <c r="B16947" s="79"/>
    </row>
    <row r="16948" spans="2:2" ht="54.95" customHeight="1" x14ac:dyDescent="0.25">
      <c r="B16948" s="79"/>
    </row>
    <row r="16949" spans="2:2" ht="54.95" customHeight="1" x14ac:dyDescent="0.25">
      <c r="B16949" s="79"/>
    </row>
    <row r="16950" spans="2:2" ht="54.95" customHeight="1" x14ac:dyDescent="0.25">
      <c r="B16950" s="79"/>
    </row>
    <row r="16951" spans="2:2" ht="54.95" customHeight="1" x14ac:dyDescent="0.25">
      <c r="B16951" s="79"/>
    </row>
    <row r="16952" spans="2:2" ht="54.95" customHeight="1" x14ac:dyDescent="0.25">
      <c r="B16952" s="79"/>
    </row>
    <row r="16953" spans="2:2" ht="54.95" customHeight="1" x14ac:dyDescent="0.25">
      <c r="B16953" s="79"/>
    </row>
    <row r="16954" spans="2:2" ht="54.95" customHeight="1" x14ac:dyDescent="0.25">
      <c r="B16954" s="79"/>
    </row>
    <row r="16955" spans="2:2" ht="54.95" customHeight="1" x14ac:dyDescent="0.25">
      <c r="B16955" s="79"/>
    </row>
    <row r="16956" spans="2:2" ht="54.95" customHeight="1" x14ac:dyDescent="0.25">
      <c r="B16956" s="79"/>
    </row>
    <row r="16957" spans="2:2" ht="54.95" customHeight="1" x14ac:dyDescent="0.25">
      <c r="B16957" s="79"/>
    </row>
    <row r="16958" spans="2:2" ht="54.95" customHeight="1" x14ac:dyDescent="0.25">
      <c r="B16958" s="79"/>
    </row>
    <row r="16959" spans="2:2" ht="54.95" customHeight="1" x14ac:dyDescent="0.25">
      <c r="B16959" s="79"/>
    </row>
    <row r="16960" spans="2:2" ht="54.95" customHeight="1" x14ac:dyDescent="0.25">
      <c r="B16960" s="79"/>
    </row>
    <row r="16961" spans="2:2" ht="54.95" customHeight="1" x14ac:dyDescent="0.25">
      <c r="B16961" s="79"/>
    </row>
    <row r="16962" spans="2:2" ht="54.95" customHeight="1" x14ac:dyDescent="0.25">
      <c r="B16962" s="79"/>
    </row>
    <row r="16963" spans="2:2" ht="54.95" customHeight="1" x14ac:dyDescent="0.25">
      <c r="B16963" s="79"/>
    </row>
    <row r="16964" spans="2:2" ht="54.95" customHeight="1" x14ac:dyDescent="0.25">
      <c r="B16964" s="79"/>
    </row>
    <row r="16965" spans="2:2" ht="54.95" customHeight="1" x14ac:dyDescent="0.25">
      <c r="B16965" s="79"/>
    </row>
    <row r="16966" spans="2:2" ht="54.95" customHeight="1" x14ac:dyDescent="0.25">
      <c r="B16966" s="79"/>
    </row>
    <row r="16967" spans="2:2" ht="54.95" customHeight="1" x14ac:dyDescent="0.25">
      <c r="B16967" s="79"/>
    </row>
    <row r="16968" spans="2:2" ht="54.95" customHeight="1" x14ac:dyDescent="0.25">
      <c r="B16968" s="79"/>
    </row>
    <row r="16969" spans="2:2" ht="54.95" customHeight="1" x14ac:dyDescent="0.25">
      <c r="B16969" s="79"/>
    </row>
    <row r="16970" spans="2:2" ht="54.95" customHeight="1" x14ac:dyDescent="0.25">
      <c r="B16970" s="79"/>
    </row>
    <row r="16971" spans="2:2" ht="54.95" customHeight="1" x14ac:dyDescent="0.25">
      <c r="B16971" s="79"/>
    </row>
    <row r="16972" spans="2:2" ht="54.95" customHeight="1" x14ac:dyDescent="0.25">
      <c r="B16972" s="79"/>
    </row>
    <row r="16973" spans="2:2" ht="54.95" customHeight="1" x14ac:dyDescent="0.25">
      <c r="B16973" s="79"/>
    </row>
    <row r="16974" spans="2:2" ht="54.95" customHeight="1" x14ac:dyDescent="0.25">
      <c r="B16974" s="79"/>
    </row>
    <row r="16975" spans="2:2" ht="54.95" customHeight="1" x14ac:dyDescent="0.25">
      <c r="B16975" s="79"/>
    </row>
    <row r="16976" spans="2:2" ht="54.95" customHeight="1" x14ac:dyDescent="0.25">
      <c r="B16976" s="79"/>
    </row>
    <row r="16977" spans="2:2" ht="54.95" customHeight="1" x14ac:dyDescent="0.25">
      <c r="B16977" s="79"/>
    </row>
    <row r="16978" spans="2:2" ht="54.95" customHeight="1" x14ac:dyDescent="0.25">
      <c r="B16978" s="79"/>
    </row>
    <row r="16979" spans="2:2" ht="54.95" customHeight="1" x14ac:dyDescent="0.25">
      <c r="B16979" s="79"/>
    </row>
    <row r="16980" spans="2:2" ht="54.95" customHeight="1" x14ac:dyDescent="0.25">
      <c r="B16980" s="79"/>
    </row>
    <row r="16981" spans="2:2" ht="54.95" customHeight="1" x14ac:dyDescent="0.25">
      <c r="B16981" s="79"/>
    </row>
    <row r="16982" spans="2:2" ht="54.95" customHeight="1" x14ac:dyDescent="0.25">
      <c r="B16982" s="79"/>
    </row>
    <row r="16983" spans="2:2" ht="54.95" customHeight="1" x14ac:dyDescent="0.25">
      <c r="B16983" s="79"/>
    </row>
    <row r="16984" spans="2:2" ht="54.95" customHeight="1" x14ac:dyDescent="0.25">
      <c r="B16984" s="79"/>
    </row>
    <row r="16985" spans="2:2" ht="54.95" customHeight="1" x14ac:dyDescent="0.25">
      <c r="B16985" s="79"/>
    </row>
    <row r="16986" spans="2:2" ht="54.95" customHeight="1" x14ac:dyDescent="0.25">
      <c r="B16986" s="79"/>
    </row>
    <row r="16987" spans="2:2" ht="54.95" customHeight="1" x14ac:dyDescent="0.25">
      <c r="B16987" s="79"/>
    </row>
    <row r="16988" spans="2:2" ht="54.95" customHeight="1" x14ac:dyDescent="0.25">
      <c r="B16988" s="79"/>
    </row>
    <row r="16989" spans="2:2" ht="54.95" customHeight="1" x14ac:dyDescent="0.25">
      <c r="B16989" s="79"/>
    </row>
    <row r="16990" spans="2:2" ht="54.95" customHeight="1" x14ac:dyDescent="0.25">
      <c r="B16990" s="79"/>
    </row>
    <row r="16991" spans="2:2" ht="54.95" customHeight="1" x14ac:dyDescent="0.25">
      <c r="B16991" s="79"/>
    </row>
    <row r="16992" spans="2:2" ht="54.95" customHeight="1" x14ac:dyDescent="0.25">
      <c r="B16992" s="79"/>
    </row>
    <row r="16993" spans="2:2" ht="54.95" customHeight="1" x14ac:dyDescent="0.25">
      <c r="B16993" s="79"/>
    </row>
    <row r="16994" spans="2:2" ht="54.95" customHeight="1" x14ac:dyDescent="0.25">
      <c r="B16994" s="79"/>
    </row>
    <row r="16995" spans="2:2" ht="54.95" customHeight="1" x14ac:dyDescent="0.25">
      <c r="B16995" s="79"/>
    </row>
    <row r="16996" spans="2:2" ht="54.95" customHeight="1" x14ac:dyDescent="0.25">
      <c r="B16996" s="79"/>
    </row>
    <row r="16997" spans="2:2" ht="54.95" customHeight="1" x14ac:dyDescent="0.25">
      <c r="B16997" s="79"/>
    </row>
    <row r="16998" spans="2:2" ht="54.95" customHeight="1" x14ac:dyDescent="0.25">
      <c r="B16998" s="79"/>
    </row>
    <row r="16999" spans="2:2" ht="54.95" customHeight="1" x14ac:dyDescent="0.25">
      <c r="B16999" s="79"/>
    </row>
    <row r="17000" spans="2:2" ht="54.95" customHeight="1" x14ac:dyDescent="0.25">
      <c r="B17000" s="79"/>
    </row>
    <row r="17001" spans="2:2" ht="54.95" customHeight="1" x14ac:dyDescent="0.25">
      <c r="B17001" s="79"/>
    </row>
    <row r="17002" spans="2:2" ht="54.95" customHeight="1" x14ac:dyDescent="0.25">
      <c r="B17002" s="79"/>
    </row>
    <row r="17003" spans="2:2" ht="54.95" customHeight="1" x14ac:dyDescent="0.25">
      <c r="B17003" s="79"/>
    </row>
    <row r="17004" spans="2:2" ht="54.95" customHeight="1" x14ac:dyDescent="0.25">
      <c r="B17004" s="79"/>
    </row>
    <row r="17005" spans="2:2" ht="54.95" customHeight="1" x14ac:dyDescent="0.25">
      <c r="B17005" s="79"/>
    </row>
    <row r="17006" spans="2:2" ht="54.95" customHeight="1" x14ac:dyDescent="0.25">
      <c r="B17006" s="79"/>
    </row>
    <row r="17007" spans="2:2" ht="54.95" customHeight="1" x14ac:dyDescent="0.25">
      <c r="B17007" s="79"/>
    </row>
    <row r="17008" spans="2:2" ht="54.95" customHeight="1" x14ac:dyDescent="0.25">
      <c r="B17008" s="79"/>
    </row>
    <row r="17009" spans="2:2" ht="54.95" customHeight="1" x14ac:dyDescent="0.25">
      <c r="B17009" s="79"/>
    </row>
    <row r="17010" spans="2:2" ht="54.95" customHeight="1" x14ac:dyDescent="0.25">
      <c r="B17010" s="79"/>
    </row>
    <row r="17011" spans="2:2" ht="54.95" customHeight="1" x14ac:dyDescent="0.25">
      <c r="B17011" s="79"/>
    </row>
    <row r="17012" spans="2:2" ht="54.95" customHeight="1" x14ac:dyDescent="0.25">
      <c r="B17012" s="79"/>
    </row>
    <row r="17013" spans="2:2" ht="54.95" customHeight="1" x14ac:dyDescent="0.25">
      <c r="B17013" s="79"/>
    </row>
    <row r="17014" spans="2:2" ht="54.95" customHeight="1" x14ac:dyDescent="0.25">
      <c r="B17014" s="79"/>
    </row>
    <row r="17015" spans="2:2" ht="54.95" customHeight="1" x14ac:dyDescent="0.25">
      <c r="B17015" s="79"/>
    </row>
    <row r="17016" spans="2:2" ht="54.95" customHeight="1" x14ac:dyDescent="0.25">
      <c r="B17016" s="79"/>
    </row>
    <row r="17017" spans="2:2" ht="54.95" customHeight="1" x14ac:dyDescent="0.25">
      <c r="B17017" s="79"/>
    </row>
    <row r="17018" spans="2:2" ht="54.95" customHeight="1" x14ac:dyDescent="0.25">
      <c r="B17018" s="79"/>
    </row>
    <row r="17019" spans="2:2" ht="54.95" customHeight="1" x14ac:dyDescent="0.25">
      <c r="B17019" s="79"/>
    </row>
    <row r="17020" spans="2:2" ht="54.95" customHeight="1" x14ac:dyDescent="0.25">
      <c r="B17020" s="79"/>
    </row>
    <row r="17021" spans="2:2" ht="54.95" customHeight="1" x14ac:dyDescent="0.25">
      <c r="B17021" s="79"/>
    </row>
    <row r="17022" spans="2:2" ht="54.95" customHeight="1" x14ac:dyDescent="0.25">
      <c r="B17022" s="79"/>
    </row>
    <row r="17023" spans="2:2" ht="54.95" customHeight="1" x14ac:dyDescent="0.25">
      <c r="B17023" s="79"/>
    </row>
    <row r="17024" spans="2:2" ht="54.95" customHeight="1" x14ac:dyDescent="0.25">
      <c r="B17024" s="79"/>
    </row>
    <row r="17025" spans="2:2" ht="54.95" customHeight="1" x14ac:dyDescent="0.25">
      <c r="B17025" s="79"/>
    </row>
    <row r="17026" spans="2:2" ht="54.95" customHeight="1" x14ac:dyDescent="0.25">
      <c r="B17026" s="79"/>
    </row>
    <row r="17027" spans="2:2" ht="54.95" customHeight="1" x14ac:dyDescent="0.25">
      <c r="B17027" s="79"/>
    </row>
    <row r="17028" spans="2:2" ht="54.95" customHeight="1" x14ac:dyDescent="0.25">
      <c r="B17028" s="79"/>
    </row>
    <row r="17029" spans="2:2" ht="54.95" customHeight="1" x14ac:dyDescent="0.25">
      <c r="B17029" s="79"/>
    </row>
    <row r="17030" spans="2:2" ht="54.95" customHeight="1" x14ac:dyDescent="0.25">
      <c r="B17030" s="79"/>
    </row>
    <row r="17031" spans="2:2" ht="54.95" customHeight="1" x14ac:dyDescent="0.25">
      <c r="B17031" s="79"/>
    </row>
    <row r="17032" spans="2:2" ht="54.95" customHeight="1" x14ac:dyDescent="0.25">
      <c r="B17032" s="79"/>
    </row>
    <row r="17033" spans="2:2" ht="54.95" customHeight="1" x14ac:dyDescent="0.25">
      <c r="B17033" s="79"/>
    </row>
    <row r="17034" spans="2:2" ht="54.95" customHeight="1" x14ac:dyDescent="0.25">
      <c r="B17034" s="79"/>
    </row>
    <row r="17035" spans="2:2" ht="54.95" customHeight="1" x14ac:dyDescent="0.25">
      <c r="B17035" s="79"/>
    </row>
    <row r="17036" spans="2:2" ht="54.95" customHeight="1" x14ac:dyDescent="0.25">
      <c r="B17036" s="79"/>
    </row>
    <row r="17037" spans="2:2" ht="54.95" customHeight="1" x14ac:dyDescent="0.25">
      <c r="B17037" s="79"/>
    </row>
    <row r="17038" spans="2:2" ht="54.95" customHeight="1" x14ac:dyDescent="0.25">
      <c r="B17038" s="79"/>
    </row>
    <row r="17039" spans="2:2" ht="54.95" customHeight="1" x14ac:dyDescent="0.25">
      <c r="B17039" s="79"/>
    </row>
    <row r="17040" spans="2:2" ht="54.95" customHeight="1" x14ac:dyDescent="0.25">
      <c r="B17040" s="79"/>
    </row>
    <row r="17041" spans="2:2" ht="54.95" customHeight="1" x14ac:dyDescent="0.25">
      <c r="B17041" s="79"/>
    </row>
    <row r="17042" spans="2:2" ht="54.95" customHeight="1" x14ac:dyDescent="0.25">
      <c r="B17042" s="79"/>
    </row>
    <row r="17043" spans="2:2" ht="54.95" customHeight="1" x14ac:dyDescent="0.25">
      <c r="B17043" s="79"/>
    </row>
    <row r="17044" spans="2:2" ht="54.95" customHeight="1" x14ac:dyDescent="0.25">
      <c r="B17044" s="79"/>
    </row>
    <row r="17045" spans="2:2" ht="54.95" customHeight="1" x14ac:dyDescent="0.25">
      <c r="B17045" s="79"/>
    </row>
    <row r="17046" spans="2:2" ht="54.95" customHeight="1" x14ac:dyDescent="0.25">
      <c r="B17046" s="79"/>
    </row>
    <row r="17047" spans="2:2" ht="54.95" customHeight="1" x14ac:dyDescent="0.25">
      <c r="B17047" s="79"/>
    </row>
    <row r="17048" spans="2:2" ht="54.95" customHeight="1" x14ac:dyDescent="0.25">
      <c r="B17048" s="79"/>
    </row>
    <row r="17049" spans="2:2" ht="54.95" customHeight="1" x14ac:dyDescent="0.25">
      <c r="B17049" s="79"/>
    </row>
    <row r="17050" spans="2:2" ht="54.95" customHeight="1" x14ac:dyDescent="0.25">
      <c r="B17050" s="79"/>
    </row>
    <row r="17051" spans="2:2" ht="54.95" customHeight="1" x14ac:dyDescent="0.25">
      <c r="B17051" s="79"/>
    </row>
    <row r="17052" spans="2:2" ht="54.95" customHeight="1" x14ac:dyDescent="0.25">
      <c r="B17052" s="79"/>
    </row>
    <row r="17053" spans="2:2" ht="54.95" customHeight="1" x14ac:dyDescent="0.25">
      <c r="B17053" s="79"/>
    </row>
    <row r="17054" spans="2:2" ht="54.95" customHeight="1" x14ac:dyDescent="0.25">
      <c r="B17054" s="79"/>
    </row>
    <row r="17055" spans="2:2" ht="54.95" customHeight="1" x14ac:dyDescent="0.25">
      <c r="B17055" s="79"/>
    </row>
    <row r="17056" spans="2:2" ht="54.95" customHeight="1" x14ac:dyDescent="0.25">
      <c r="B17056" s="79"/>
    </row>
    <row r="17057" spans="2:2" ht="54.95" customHeight="1" x14ac:dyDescent="0.25">
      <c r="B17057" s="79"/>
    </row>
    <row r="17058" spans="2:2" ht="54.95" customHeight="1" x14ac:dyDescent="0.25">
      <c r="B17058" s="79"/>
    </row>
    <row r="17059" spans="2:2" ht="54.95" customHeight="1" x14ac:dyDescent="0.25">
      <c r="B17059" s="79"/>
    </row>
    <row r="17060" spans="2:2" ht="54.95" customHeight="1" x14ac:dyDescent="0.25">
      <c r="B17060" s="79"/>
    </row>
    <row r="17061" spans="2:2" ht="54.95" customHeight="1" x14ac:dyDescent="0.25">
      <c r="B17061" s="79"/>
    </row>
    <row r="17062" spans="2:2" ht="54.95" customHeight="1" x14ac:dyDescent="0.25">
      <c r="B17062" s="79"/>
    </row>
    <row r="17063" spans="2:2" ht="54.95" customHeight="1" x14ac:dyDescent="0.25">
      <c r="B17063" s="79"/>
    </row>
    <row r="17064" spans="2:2" ht="54.95" customHeight="1" x14ac:dyDescent="0.25">
      <c r="B17064" s="79"/>
    </row>
    <row r="17065" spans="2:2" ht="54.95" customHeight="1" x14ac:dyDescent="0.25">
      <c r="B17065" s="79"/>
    </row>
    <row r="17066" spans="2:2" ht="54.95" customHeight="1" x14ac:dyDescent="0.25">
      <c r="B17066" s="79"/>
    </row>
    <row r="17067" spans="2:2" ht="54.95" customHeight="1" x14ac:dyDescent="0.25">
      <c r="B17067" s="79"/>
    </row>
    <row r="17068" spans="2:2" ht="54.95" customHeight="1" x14ac:dyDescent="0.25">
      <c r="B17068" s="79"/>
    </row>
    <row r="17069" spans="2:2" ht="54.95" customHeight="1" x14ac:dyDescent="0.25">
      <c r="B17069" s="79"/>
    </row>
    <row r="17070" spans="2:2" ht="54.95" customHeight="1" x14ac:dyDescent="0.25">
      <c r="B17070" s="79"/>
    </row>
    <row r="17071" spans="2:2" ht="54.95" customHeight="1" x14ac:dyDescent="0.25">
      <c r="B17071" s="79"/>
    </row>
    <row r="17072" spans="2:2" ht="54.95" customHeight="1" x14ac:dyDescent="0.25">
      <c r="B17072" s="79"/>
    </row>
    <row r="17073" spans="2:2" ht="54.95" customHeight="1" x14ac:dyDescent="0.25">
      <c r="B17073" s="79"/>
    </row>
    <row r="17074" spans="2:2" ht="54.95" customHeight="1" x14ac:dyDescent="0.25">
      <c r="B17074" s="79"/>
    </row>
    <row r="17075" spans="2:2" ht="54.95" customHeight="1" x14ac:dyDescent="0.25">
      <c r="B17075" s="79"/>
    </row>
    <row r="17076" spans="2:2" ht="54.95" customHeight="1" x14ac:dyDescent="0.25">
      <c r="B17076" s="79"/>
    </row>
    <row r="17077" spans="2:2" ht="54.95" customHeight="1" x14ac:dyDescent="0.25">
      <c r="B17077" s="79"/>
    </row>
    <row r="17078" spans="2:2" ht="54.95" customHeight="1" x14ac:dyDescent="0.25">
      <c r="B17078" s="79"/>
    </row>
    <row r="17079" spans="2:2" ht="54.95" customHeight="1" x14ac:dyDescent="0.25">
      <c r="B17079" s="79"/>
    </row>
    <row r="17080" spans="2:2" ht="54.95" customHeight="1" x14ac:dyDescent="0.25">
      <c r="B17080" s="79"/>
    </row>
    <row r="17081" spans="2:2" ht="54.95" customHeight="1" x14ac:dyDescent="0.25">
      <c r="B17081" s="79"/>
    </row>
    <row r="17082" spans="2:2" ht="54.95" customHeight="1" x14ac:dyDescent="0.25">
      <c r="B17082" s="79"/>
    </row>
    <row r="17083" spans="2:2" ht="54.95" customHeight="1" x14ac:dyDescent="0.25">
      <c r="B17083" s="79"/>
    </row>
    <row r="17084" spans="2:2" ht="54.95" customHeight="1" x14ac:dyDescent="0.25">
      <c r="B17084" s="79"/>
    </row>
    <row r="17085" spans="2:2" ht="54.95" customHeight="1" x14ac:dyDescent="0.25">
      <c r="B17085" s="79"/>
    </row>
    <row r="17086" spans="2:2" ht="54.95" customHeight="1" x14ac:dyDescent="0.25">
      <c r="B17086" s="79"/>
    </row>
    <row r="17087" spans="2:2" ht="54.95" customHeight="1" x14ac:dyDescent="0.25">
      <c r="B17087" s="79"/>
    </row>
    <row r="17088" spans="2:2" ht="54.95" customHeight="1" x14ac:dyDescent="0.25">
      <c r="B17088" s="79"/>
    </row>
    <row r="17089" spans="2:2" ht="54.95" customHeight="1" x14ac:dyDescent="0.25">
      <c r="B17089" s="79"/>
    </row>
    <row r="17090" spans="2:2" ht="54.95" customHeight="1" x14ac:dyDescent="0.25">
      <c r="B17090" s="79"/>
    </row>
    <row r="17091" spans="2:2" ht="54.95" customHeight="1" x14ac:dyDescent="0.25">
      <c r="B17091" s="79"/>
    </row>
    <row r="17092" spans="2:2" ht="54.95" customHeight="1" x14ac:dyDescent="0.25">
      <c r="B17092" s="79"/>
    </row>
    <row r="17093" spans="2:2" ht="54.95" customHeight="1" x14ac:dyDescent="0.25">
      <c r="B17093" s="79"/>
    </row>
    <row r="17094" spans="2:2" ht="54.95" customHeight="1" x14ac:dyDescent="0.25">
      <c r="B17094" s="79"/>
    </row>
    <row r="17095" spans="2:2" ht="54.95" customHeight="1" x14ac:dyDescent="0.25">
      <c r="B17095" s="79"/>
    </row>
    <row r="17096" spans="2:2" ht="54.95" customHeight="1" x14ac:dyDescent="0.25">
      <c r="B17096" s="79"/>
    </row>
    <row r="17097" spans="2:2" ht="54.95" customHeight="1" x14ac:dyDescent="0.25">
      <c r="B17097" s="79"/>
    </row>
    <row r="17098" spans="2:2" ht="54.95" customHeight="1" x14ac:dyDescent="0.25">
      <c r="B17098" s="79"/>
    </row>
    <row r="17099" spans="2:2" ht="54.95" customHeight="1" x14ac:dyDescent="0.25">
      <c r="B17099" s="79"/>
    </row>
    <row r="17100" spans="2:2" ht="54.95" customHeight="1" x14ac:dyDescent="0.25">
      <c r="B17100" s="79"/>
    </row>
    <row r="17101" spans="2:2" ht="54.95" customHeight="1" x14ac:dyDescent="0.25">
      <c r="B17101" s="79"/>
    </row>
    <row r="17102" spans="2:2" ht="54.95" customHeight="1" x14ac:dyDescent="0.25">
      <c r="B17102" s="79"/>
    </row>
    <row r="17103" spans="2:2" ht="54.95" customHeight="1" x14ac:dyDescent="0.25">
      <c r="B17103" s="79"/>
    </row>
    <row r="17104" spans="2:2" ht="54.95" customHeight="1" x14ac:dyDescent="0.25">
      <c r="B17104" s="79"/>
    </row>
    <row r="17105" spans="2:2" ht="54.95" customHeight="1" x14ac:dyDescent="0.25">
      <c r="B17105" s="79"/>
    </row>
    <row r="17106" spans="2:2" ht="54.95" customHeight="1" x14ac:dyDescent="0.25">
      <c r="B17106" s="79"/>
    </row>
    <row r="17107" spans="2:2" ht="54.95" customHeight="1" x14ac:dyDescent="0.25">
      <c r="B17107" s="79"/>
    </row>
    <row r="17108" spans="2:2" ht="54.95" customHeight="1" x14ac:dyDescent="0.25">
      <c r="B17108" s="79"/>
    </row>
    <row r="17109" spans="2:2" ht="54.95" customHeight="1" x14ac:dyDescent="0.25">
      <c r="B17109" s="79"/>
    </row>
    <row r="17110" spans="2:2" ht="54.95" customHeight="1" x14ac:dyDescent="0.25">
      <c r="B17110" s="79"/>
    </row>
    <row r="17111" spans="2:2" ht="54.95" customHeight="1" x14ac:dyDescent="0.25">
      <c r="B17111" s="79"/>
    </row>
    <row r="17112" spans="2:2" ht="54.95" customHeight="1" x14ac:dyDescent="0.25">
      <c r="B17112" s="79"/>
    </row>
    <row r="17113" spans="2:2" ht="54.95" customHeight="1" x14ac:dyDescent="0.25">
      <c r="B17113" s="79"/>
    </row>
    <row r="17114" spans="2:2" ht="54.95" customHeight="1" x14ac:dyDescent="0.25">
      <c r="B17114" s="79"/>
    </row>
    <row r="17115" spans="2:2" ht="54.95" customHeight="1" x14ac:dyDescent="0.25">
      <c r="B17115" s="79"/>
    </row>
    <row r="17116" spans="2:2" ht="54.95" customHeight="1" x14ac:dyDescent="0.25">
      <c r="B17116" s="79"/>
    </row>
    <row r="17117" spans="2:2" ht="54.95" customHeight="1" x14ac:dyDescent="0.25">
      <c r="B17117" s="79"/>
    </row>
    <row r="17118" spans="2:2" ht="54.95" customHeight="1" x14ac:dyDescent="0.25">
      <c r="B17118" s="79"/>
    </row>
    <row r="17119" spans="2:2" ht="54.95" customHeight="1" x14ac:dyDescent="0.25">
      <c r="B17119" s="79"/>
    </row>
    <row r="17120" spans="2:2" ht="54.95" customHeight="1" x14ac:dyDescent="0.25">
      <c r="B17120" s="79"/>
    </row>
    <row r="17121" spans="2:2" ht="54.95" customHeight="1" x14ac:dyDescent="0.25">
      <c r="B17121" s="79"/>
    </row>
    <row r="17122" spans="2:2" ht="54.95" customHeight="1" x14ac:dyDescent="0.25">
      <c r="B17122" s="79"/>
    </row>
    <row r="17123" spans="2:2" ht="54.95" customHeight="1" x14ac:dyDescent="0.25">
      <c r="B17123" s="79"/>
    </row>
    <row r="17124" spans="2:2" ht="54.95" customHeight="1" x14ac:dyDescent="0.25">
      <c r="B17124" s="79"/>
    </row>
    <row r="17125" spans="2:2" ht="54.95" customHeight="1" x14ac:dyDescent="0.25">
      <c r="B17125" s="79"/>
    </row>
    <row r="17126" spans="2:2" ht="54.95" customHeight="1" x14ac:dyDescent="0.25">
      <c r="B17126" s="79"/>
    </row>
    <row r="17127" spans="2:2" ht="54.95" customHeight="1" x14ac:dyDescent="0.25">
      <c r="B17127" s="79"/>
    </row>
    <row r="17128" spans="2:2" ht="54.95" customHeight="1" x14ac:dyDescent="0.25">
      <c r="B17128" s="79"/>
    </row>
    <row r="17129" spans="2:2" ht="54.95" customHeight="1" x14ac:dyDescent="0.25">
      <c r="B17129" s="79"/>
    </row>
    <row r="17130" spans="2:2" ht="54.95" customHeight="1" x14ac:dyDescent="0.25">
      <c r="B17130" s="79"/>
    </row>
    <row r="17131" spans="2:2" ht="54.95" customHeight="1" x14ac:dyDescent="0.25">
      <c r="B17131" s="79"/>
    </row>
    <row r="17132" spans="2:2" ht="54.95" customHeight="1" x14ac:dyDescent="0.25">
      <c r="B17132" s="79"/>
    </row>
    <row r="17133" spans="2:2" ht="54.95" customHeight="1" x14ac:dyDescent="0.25">
      <c r="B17133" s="79"/>
    </row>
    <row r="17134" spans="2:2" ht="54.95" customHeight="1" x14ac:dyDescent="0.25">
      <c r="B17134" s="79"/>
    </row>
    <row r="17135" spans="2:2" ht="54.95" customHeight="1" x14ac:dyDescent="0.25">
      <c r="B17135" s="79"/>
    </row>
    <row r="17136" spans="2:2" ht="54.95" customHeight="1" x14ac:dyDescent="0.25">
      <c r="B17136" s="79"/>
    </row>
    <row r="17137" spans="2:2" ht="54.95" customHeight="1" x14ac:dyDescent="0.25">
      <c r="B17137" s="79"/>
    </row>
    <row r="17138" spans="2:2" ht="54.95" customHeight="1" x14ac:dyDescent="0.25">
      <c r="B17138" s="79"/>
    </row>
    <row r="17139" spans="2:2" ht="54.95" customHeight="1" x14ac:dyDescent="0.25">
      <c r="B17139" s="79"/>
    </row>
    <row r="17140" spans="2:2" ht="54.95" customHeight="1" x14ac:dyDescent="0.25">
      <c r="B17140" s="79"/>
    </row>
    <row r="17141" spans="2:2" ht="54.95" customHeight="1" x14ac:dyDescent="0.25">
      <c r="B17141" s="79"/>
    </row>
    <row r="17142" spans="2:2" ht="54.95" customHeight="1" x14ac:dyDescent="0.25">
      <c r="B17142" s="79"/>
    </row>
    <row r="17143" spans="2:2" ht="54.95" customHeight="1" x14ac:dyDescent="0.25">
      <c r="B17143" s="79"/>
    </row>
    <row r="17144" spans="2:2" ht="54.95" customHeight="1" x14ac:dyDescent="0.25">
      <c r="B17144" s="79"/>
    </row>
    <row r="17145" spans="2:2" ht="54.95" customHeight="1" x14ac:dyDescent="0.25">
      <c r="B17145" s="79"/>
    </row>
    <row r="17146" spans="2:2" ht="54.95" customHeight="1" x14ac:dyDescent="0.25">
      <c r="B17146" s="79"/>
    </row>
    <row r="17147" spans="2:2" ht="54.95" customHeight="1" x14ac:dyDescent="0.25">
      <c r="B17147" s="79"/>
    </row>
    <row r="17148" spans="2:2" ht="54.95" customHeight="1" x14ac:dyDescent="0.25">
      <c r="B17148" s="79"/>
    </row>
    <row r="17149" spans="2:2" ht="54.95" customHeight="1" x14ac:dyDescent="0.25">
      <c r="B17149" s="79"/>
    </row>
    <row r="17150" spans="2:2" ht="54.95" customHeight="1" x14ac:dyDescent="0.25">
      <c r="B17150" s="79"/>
    </row>
    <row r="17151" spans="2:2" ht="54.95" customHeight="1" x14ac:dyDescent="0.25">
      <c r="B17151" s="79"/>
    </row>
    <row r="17152" spans="2:2" ht="54.95" customHeight="1" x14ac:dyDescent="0.25">
      <c r="B17152" s="79"/>
    </row>
    <row r="17153" spans="2:2" ht="54.95" customHeight="1" x14ac:dyDescent="0.25">
      <c r="B17153" s="79"/>
    </row>
    <row r="17154" spans="2:2" ht="54.95" customHeight="1" x14ac:dyDescent="0.25">
      <c r="B17154" s="79"/>
    </row>
    <row r="17155" spans="2:2" ht="54.95" customHeight="1" x14ac:dyDescent="0.25">
      <c r="B17155" s="79"/>
    </row>
    <row r="17156" spans="2:2" ht="54.95" customHeight="1" x14ac:dyDescent="0.25">
      <c r="B17156" s="79"/>
    </row>
    <row r="17157" spans="2:2" ht="54.95" customHeight="1" x14ac:dyDescent="0.25">
      <c r="B17157" s="79"/>
    </row>
    <row r="17158" spans="2:2" ht="54.95" customHeight="1" x14ac:dyDescent="0.25">
      <c r="B17158" s="79"/>
    </row>
    <row r="17159" spans="2:2" ht="54.95" customHeight="1" x14ac:dyDescent="0.25">
      <c r="B17159" s="79"/>
    </row>
    <row r="17160" spans="2:2" ht="54.95" customHeight="1" x14ac:dyDescent="0.25">
      <c r="B17160" s="79"/>
    </row>
    <row r="17161" spans="2:2" ht="54.95" customHeight="1" x14ac:dyDescent="0.25">
      <c r="B17161" s="79"/>
    </row>
    <row r="17162" spans="2:2" ht="54.95" customHeight="1" x14ac:dyDescent="0.25">
      <c r="B17162" s="79"/>
    </row>
    <row r="17163" spans="2:2" ht="54.95" customHeight="1" x14ac:dyDescent="0.25">
      <c r="B17163" s="79"/>
    </row>
    <row r="17164" spans="2:2" ht="54.95" customHeight="1" x14ac:dyDescent="0.25">
      <c r="B17164" s="79"/>
    </row>
    <row r="17165" spans="2:2" ht="54.95" customHeight="1" x14ac:dyDescent="0.25">
      <c r="B17165" s="79"/>
    </row>
    <row r="17166" spans="2:2" ht="54.95" customHeight="1" x14ac:dyDescent="0.25">
      <c r="B17166" s="79"/>
    </row>
    <row r="17167" spans="2:2" ht="54.95" customHeight="1" x14ac:dyDescent="0.25">
      <c r="B17167" s="79"/>
    </row>
    <row r="17168" spans="2:2" ht="54.95" customHeight="1" x14ac:dyDescent="0.25">
      <c r="B17168" s="79"/>
    </row>
    <row r="17169" spans="2:2" ht="54.95" customHeight="1" x14ac:dyDescent="0.25">
      <c r="B17169" s="79"/>
    </row>
    <row r="17170" spans="2:2" ht="54.95" customHeight="1" x14ac:dyDescent="0.25">
      <c r="B17170" s="79"/>
    </row>
    <row r="17171" spans="2:2" ht="54.95" customHeight="1" x14ac:dyDescent="0.25">
      <c r="B17171" s="79"/>
    </row>
    <row r="17172" spans="2:2" ht="54.95" customHeight="1" x14ac:dyDescent="0.25">
      <c r="B17172" s="79"/>
    </row>
    <row r="17173" spans="2:2" ht="54.95" customHeight="1" x14ac:dyDescent="0.25">
      <c r="B17173" s="79"/>
    </row>
    <row r="17174" spans="2:2" ht="54.95" customHeight="1" x14ac:dyDescent="0.25">
      <c r="B17174" s="79"/>
    </row>
    <row r="17175" spans="2:2" ht="54.95" customHeight="1" x14ac:dyDescent="0.25">
      <c r="B17175" s="79"/>
    </row>
    <row r="17176" spans="2:2" ht="54.95" customHeight="1" x14ac:dyDescent="0.25">
      <c r="B17176" s="79"/>
    </row>
    <row r="17177" spans="2:2" ht="54.95" customHeight="1" x14ac:dyDescent="0.25">
      <c r="B17177" s="79"/>
    </row>
    <row r="17178" spans="2:2" ht="54.95" customHeight="1" x14ac:dyDescent="0.25">
      <c r="B17178" s="79"/>
    </row>
    <row r="17179" spans="2:2" ht="54.95" customHeight="1" x14ac:dyDescent="0.25">
      <c r="B17179" s="79"/>
    </row>
    <row r="17180" spans="2:2" ht="54.95" customHeight="1" x14ac:dyDescent="0.25">
      <c r="B17180" s="79"/>
    </row>
    <row r="17181" spans="2:2" ht="54.95" customHeight="1" x14ac:dyDescent="0.25">
      <c r="B17181" s="79"/>
    </row>
    <row r="17182" spans="2:2" ht="54.95" customHeight="1" x14ac:dyDescent="0.25">
      <c r="B17182" s="79"/>
    </row>
    <row r="17183" spans="2:2" ht="54.95" customHeight="1" x14ac:dyDescent="0.25">
      <c r="B17183" s="79"/>
    </row>
    <row r="17184" spans="2:2" ht="54.95" customHeight="1" x14ac:dyDescent="0.25">
      <c r="B17184" s="79"/>
    </row>
    <row r="17185" spans="2:2" ht="54.95" customHeight="1" x14ac:dyDescent="0.25">
      <c r="B17185" s="79"/>
    </row>
    <row r="17186" spans="2:2" ht="54.95" customHeight="1" x14ac:dyDescent="0.25">
      <c r="B17186" s="79"/>
    </row>
    <row r="17187" spans="2:2" ht="54.95" customHeight="1" x14ac:dyDescent="0.25">
      <c r="B17187" s="79"/>
    </row>
    <row r="17188" spans="2:2" ht="54.95" customHeight="1" x14ac:dyDescent="0.25">
      <c r="B17188" s="79"/>
    </row>
    <row r="17189" spans="2:2" ht="54.95" customHeight="1" x14ac:dyDescent="0.25">
      <c r="B17189" s="79"/>
    </row>
    <row r="17190" spans="2:2" ht="54.95" customHeight="1" x14ac:dyDescent="0.25">
      <c r="B17190" s="79"/>
    </row>
    <row r="17191" spans="2:2" ht="54.95" customHeight="1" x14ac:dyDescent="0.25">
      <c r="B17191" s="79"/>
    </row>
    <row r="17192" spans="2:2" ht="54.95" customHeight="1" x14ac:dyDescent="0.25">
      <c r="B17192" s="79"/>
    </row>
    <row r="17193" spans="2:2" ht="54.95" customHeight="1" x14ac:dyDescent="0.25">
      <c r="B17193" s="79"/>
    </row>
    <row r="17194" spans="2:2" ht="54.95" customHeight="1" x14ac:dyDescent="0.25">
      <c r="B17194" s="79"/>
    </row>
    <row r="17195" spans="2:2" ht="54.95" customHeight="1" x14ac:dyDescent="0.25">
      <c r="B17195" s="79"/>
    </row>
    <row r="17196" spans="2:2" ht="54.95" customHeight="1" x14ac:dyDescent="0.25">
      <c r="B17196" s="79"/>
    </row>
    <row r="17197" spans="2:2" ht="54.95" customHeight="1" x14ac:dyDescent="0.25">
      <c r="B17197" s="79"/>
    </row>
    <row r="17198" spans="2:2" ht="54.95" customHeight="1" x14ac:dyDescent="0.25">
      <c r="B17198" s="79"/>
    </row>
    <row r="17199" spans="2:2" ht="54.95" customHeight="1" x14ac:dyDescent="0.25">
      <c r="B17199" s="79"/>
    </row>
    <row r="17200" spans="2:2" ht="54.95" customHeight="1" x14ac:dyDescent="0.25">
      <c r="B17200" s="79"/>
    </row>
    <row r="17201" spans="2:2" ht="54.95" customHeight="1" x14ac:dyDescent="0.25">
      <c r="B17201" s="79"/>
    </row>
    <row r="17202" spans="2:2" ht="54.95" customHeight="1" x14ac:dyDescent="0.25">
      <c r="B17202" s="79"/>
    </row>
    <row r="17203" spans="2:2" ht="54.95" customHeight="1" x14ac:dyDescent="0.25">
      <c r="B17203" s="79"/>
    </row>
    <row r="17204" spans="2:2" ht="54.95" customHeight="1" x14ac:dyDescent="0.25">
      <c r="B17204" s="79"/>
    </row>
    <row r="17205" spans="2:2" ht="54.95" customHeight="1" x14ac:dyDescent="0.25">
      <c r="B17205" s="79"/>
    </row>
    <row r="17206" spans="2:2" ht="54.95" customHeight="1" x14ac:dyDescent="0.25">
      <c r="B17206" s="79"/>
    </row>
    <row r="17207" spans="2:2" ht="54.95" customHeight="1" x14ac:dyDescent="0.25">
      <c r="B17207" s="79"/>
    </row>
    <row r="17208" spans="2:2" ht="54.95" customHeight="1" x14ac:dyDescent="0.25">
      <c r="B17208" s="79"/>
    </row>
    <row r="17209" spans="2:2" ht="54.95" customHeight="1" x14ac:dyDescent="0.25">
      <c r="B17209" s="79"/>
    </row>
    <row r="17210" spans="2:2" ht="54.95" customHeight="1" x14ac:dyDescent="0.25">
      <c r="B17210" s="79"/>
    </row>
    <row r="17211" spans="2:2" ht="54.95" customHeight="1" x14ac:dyDescent="0.25">
      <c r="B17211" s="79"/>
    </row>
    <row r="17212" spans="2:2" ht="54.95" customHeight="1" x14ac:dyDescent="0.25">
      <c r="B17212" s="79"/>
    </row>
    <row r="17213" spans="2:2" ht="54.95" customHeight="1" x14ac:dyDescent="0.25">
      <c r="B17213" s="79"/>
    </row>
    <row r="17214" spans="2:2" ht="54.95" customHeight="1" x14ac:dyDescent="0.25">
      <c r="B17214" s="79"/>
    </row>
    <row r="17215" spans="2:2" ht="54.95" customHeight="1" x14ac:dyDescent="0.25">
      <c r="B17215" s="79"/>
    </row>
    <row r="17216" spans="2:2" ht="54.95" customHeight="1" x14ac:dyDescent="0.25">
      <c r="B17216" s="79"/>
    </row>
    <row r="17217" spans="2:2" ht="54.95" customHeight="1" x14ac:dyDescent="0.25">
      <c r="B17217" s="79"/>
    </row>
    <row r="17218" spans="2:2" ht="54.95" customHeight="1" x14ac:dyDescent="0.25">
      <c r="B17218" s="79"/>
    </row>
    <row r="17219" spans="2:2" ht="54.95" customHeight="1" x14ac:dyDescent="0.25">
      <c r="B17219" s="79"/>
    </row>
    <row r="17220" spans="2:2" ht="54.95" customHeight="1" x14ac:dyDescent="0.25">
      <c r="B17220" s="79"/>
    </row>
    <row r="17221" spans="2:2" ht="54.95" customHeight="1" x14ac:dyDescent="0.25">
      <c r="B17221" s="79"/>
    </row>
    <row r="17222" spans="2:2" ht="54.95" customHeight="1" x14ac:dyDescent="0.25">
      <c r="B17222" s="79"/>
    </row>
    <row r="17223" spans="2:2" ht="54.95" customHeight="1" x14ac:dyDescent="0.25">
      <c r="B17223" s="79"/>
    </row>
    <row r="17224" spans="2:2" ht="54.95" customHeight="1" x14ac:dyDescent="0.25">
      <c r="B17224" s="79"/>
    </row>
    <row r="17225" spans="2:2" ht="54.95" customHeight="1" x14ac:dyDescent="0.25">
      <c r="B17225" s="79"/>
    </row>
    <row r="17226" spans="2:2" ht="54.95" customHeight="1" x14ac:dyDescent="0.25">
      <c r="B17226" s="79"/>
    </row>
    <row r="17227" spans="2:2" ht="54.95" customHeight="1" x14ac:dyDescent="0.25">
      <c r="B17227" s="79"/>
    </row>
    <row r="17228" spans="2:2" ht="54.95" customHeight="1" x14ac:dyDescent="0.25">
      <c r="B17228" s="79"/>
    </row>
    <row r="17229" spans="2:2" ht="54.95" customHeight="1" x14ac:dyDescent="0.25">
      <c r="B17229" s="79"/>
    </row>
    <row r="17230" spans="2:2" ht="54.95" customHeight="1" x14ac:dyDescent="0.25">
      <c r="B17230" s="79"/>
    </row>
    <row r="17231" spans="2:2" ht="54.95" customHeight="1" x14ac:dyDescent="0.25">
      <c r="B17231" s="79"/>
    </row>
    <row r="17232" spans="2:2" ht="54.95" customHeight="1" x14ac:dyDescent="0.25">
      <c r="B17232" s="79"/>
    </row>
    <row r="17233" spans="2:2" ht="54.95" customHeight="1" x14ac:dyDescent="0.25">
      <c r="B17233" s="79"/>
    </row>
    <row r="17234" spans="2:2" ht="54.95" customHeight="1" x14ac:dyDescent="0.25">
      <c r="B17234" s="79"/>
    </row>
    <row r="17235" spans="2:2" ht="54.95" customHeight="1" x14ac:dyDescent="0.25">
      <c r="B17235" s="79"/>
    </row>
    <row r="17236" spans="2:2" ht="54.95" customHeight="1" x14ac:dyDescent="0.25">
      <c r="B17236" s="79"/>
    </row>
    <row r="17237" spans="2:2" ht="54.95" customHeight="1" x14ac:dyDescent="0.25">
      <c r="B17237" s="79"/>
    </row>
    <row r="17238" spans="2:2" ht="54.95" customHeight="1" x14ac:dyDescent="0.25">
      <c r="B17238" s="79"/>
    </row>
    <row r="17239" spans="2:2" ht="54.95" customHeight="1" x14ac:dyDescent="0.25">
      <c r="B17239" s="79"/>
    </row>
    <row r="17240" spans="2:2" ht="54.95" customHeight="1" x14ac:dyDescent="0.25">
      <c r="B17240" s="79"/>
    </row>
    <row r="17241" spans="2:2" ht="54.95" customHeight="1" x14ac:dyDescent="0.25">
      <c r="B17241" s="79"/>
    </row>
    <row r="17242" spans="2:2" ht="54.95" customHeight="1" x14ac:dyDescent="0.25">
      <c r="B17242" s="79"/>
    </row>
    <row r="17243" spans="2:2" ht="54.95" customHeight="1" x14ac:dyDescent="0.25">
      <c r="B17243" s="79"/>
    </row>
    <row r="17244" spans="2:2" ht="54.95" customHeight="1" x14ac:dyDescent="0.25">
      <c r="B17244" s="79"/>
    </row>
    <row r="17245" spans="2:2" ht="54.95" customHeight="1" x14ac:dyDescent="0.25">
      <c r="B17245" s="79"/>
    </row>
    <row r="17246" spans="2:2" ht="54.95" customHeight="1" x14ac:dyDescent="0.25">
      <c r="B17246" s="79"/>
    </row>
    <row r="17247" spans="2:2" ht="54.95" customHeight="1" x14ac:dyDescent="0.25">
      <c r="B17247" s="79"/>
    </row>
    <row r="17248" spans="2:2" ht="54.95" customHeight="1" x14ac:dyDescent="0.25">
      <c r="B17248" s="79"/>
    </row>
    <row r="17249" spans="2:2" ht="54.95" customHeight="1" x14ac:dyDescent="0.25">
      <c r="B17249" s="79"/>
    </row>
    <row r="17250" spans="2:2" ht="54.95" customHeight="1" x14ac:dyDescent="0.25">
      <c r="B17250" s="79"/>
    </row>
    <row r="17251" spans="2:2" ht="54.95" customHeight="1" x14ac:dyDescent="0.25">
      <c r="B17251" s="79"/>
    </row>
    <row r="17252" spans="2:2" ht="54.95" customHeight="1" x14ac:dyDescent="0.25">
      <c r="B17252" s="79"/>
    </row>
    <row r="17253" spans="2:2" ht="54.95" customHeight="1" x14ac:dyDescent="0.25">
      <c r="B17253" s="79"/>
    </row>
    <row r="17254" spans="2:2" ht="54.95" customHeight="1" x14ac:dyDescent="0.25">
      <c r="B17254" s="79"/>
    </row>
    <row r="17255" spans="2:2" ht="54.95" customHeight="1" x14ac:dyDescent="0.25">
      <c r="B17255" s="79"/>
    </row>
    <row r="17256" spans="2:2" ht="54.95" customHeight="1" x14ac:dyDescent="0.25">
      <c r="B17256" s="79"/>
    </row>
    <row r="17257" spans="2:2" ht="54.95" customHeight="1" x14ac:dyDescent="0.25">
      <c r="B17257" s="79"/>
    </row>
    <row r="17258" spans="2:2" ht="54.95" customHeight="1" x14ac:dyDescent="0.25">
      <c r="B17258" s="79"/>
    </row>
    <row r="17259" spans="2:2" ht="54.95" customHeight="1" x14ac:dyDescent="0.25">
      <c r="B17259" s="79"/>
    </row>
    <row r="17260" spans="2:2" ht="54.95" customHeight="1" x14ac:dyDescent="0.25">
      <c r="B17260" s="79"/>
    </row>
    <row r="17261" spans="2:2" ht="54.95" customHeight="1" x14ac:dyDescent="0.25">
      <c r="B17261" s="79"/>
    </row>
    <row r="17262" spans="2:2" ht="54.95" customHeight="1" x14ac:dyDescent="0.25">
      <c r="B17262" s="79"/>
    </row>
    <row r="17263" spans="2:2" ht="54.95" customHeight="1" x14ac:dyDescent="0.25">
      <c r="B17263" s="79"/>
    </row>
    <row r="17264" spans="2:2" ht="54.95" customHeight="1" x14ac:dyDescent="0.25">
      <c r="B17264" s="79"/>
    </row>
    <row r="17265" spans="2:2" ht="54.95" customHeight="1" x14ac:dyDescent="0.25">
      <c r="B17265" s="79"/>
    </row>
    <row r="17266" spans="2:2" ht="54.95" customHeight="1" x14ac:dyDescent="0.25">
      <c r="B17266" s="79"/>
    </row>
    <row r="17267" spans="2:2" ht="54.95" customHeight="1" x14ac:dyDescent="0.25">
      <c r="B17267" s="79"/>
    </row>
    <row r="17268" spans="2:2" ht="54.95" customHeight="1" x14ac:dyDescent="0.25">
      <c r="B17268" s="79"/>
    </row>
    <row r="17269" spans="2:2" ht="54.95" customHeight="1" x14ac:dyDescent="0.25">
      <c r="B17269" s="79"/>
    </row>
    <row r="17270" spans="2:2" ht="54.95" customHeight="1" x14ac:dyDescent="0.25">
      <c r="B17270" s="79"/>
    </row>
    <row r="17271" spans="2:2" ht="54.95" customHeight="1" x14ac:dyDescent="0.25">
      <c r="B17271" s="79"/>
    </row>
    <row r="17272" spans="2:2" ht="54.95" customHeight="1" x14ac:dyDescent="0.25">
      <c r="B17272" s="79"/>
    </row>
    <row r="17273" spans="2:2" ht="54.95" customHeight="1" x14ac:dyDescent="0.25">
      <c r="B17273" s="79"/>
    </row>
    <row r="17274" spans="2:2" ht="54.95" customHeight="1" x14ac:dyDescent="0.25">
      <c r="B17274" s="79"/>
    </row>
    <row r="17275" spans="2:2" ht="54.95" customHeight="1" x14ac:dyDescent="0.25">
      <c r="B17275" s="79"/>
    </row>
    <row r="17276" spans="2:2" ht="54.95" customHeight="1" x14ac:dyDescent="0.25">
      <c r="B17276" s="79"/>
    </row>
    <row r="17277" spans="2:2" ht="54.95" customHeight="1" x14ac:dyDescent="0.25">
      <c r="B17277" s="79"/>
    </row>
    <row r="17278" spans="2:2" ht="54.95" customHeight="1" x14ac:dyDescent="0.25">
      <c r="B17278" s="79"/>
    </row>
    <row r="17279" spans="2:2" ht="54.95" customHeight="1" x14ac:dyDescent="0.25">
      <c r="B17279" s="79"/>
    </row>
    <row r="17280" spans="2:2" ht="54.95" customHeight="1" x14ac:dyDescent="0.25">
      <c r="B17280" s="79"/>
    </row>
    <row r="17281" spans="2:2" ht="54.95" customHeight="1" x14ac:dyDescent="0.25">
      <c r="B17281" s="79"/>
    </row>
    <row r="17282" spans="2:2" ht="54.95" customHeight="1" x14ac:dyDescent="0.25">
      <c r="B17282" s="79"/>
    </row>
    <row r="17283" spans="2:2" ht="54.95" customHeight="1" x14ac:dyDescent="0.25">
      <c r="B17283" s="79"/>
    </row>
    <row r="17284" spans="2:2" ht="54.95" customHeight="1" x14ac:dyDescent="0.25">
      <c r="B17284" s="79"/>
    </row>
    <row r="17285" spans="2:2" ht="54.95" customHeight="1" x14ac:dyDescent="0.25">
      <c r="B17285" s="79"/>
    </row>
    <row r="17286" spans="2:2" ht="54.95" customHeight="1" x14ac:dyDescent="0.25">
      <c r="B17286" s="79"/>
    </row>
    <row r="17287" spans="2:2" ht="54.95" customHeight="1" x14ac:dyDescent="0.25">
      <c r="B17287" s="79"/>
    </row>
    <row r="17288" spans="2:2" ht="54.95" customHeight="1" x14ac:dyDescent="0.25">
      <c r="B17288" s="79"/>
    </row>
    <row r="17289" spans="2:2" ht="54.95" customHeight="1" x14ac:dyDescent="0.25">
      <c r="B17289" s="79"/>
    </row>
    <row r="17290" spans="2:2" ht="54.95" customHeight="1" x14ac:dyDescent="0.25">
      <c r="B17290" s="79"/>
    </row>
    <row r="17291" spans="2:2" ht="54.95" customHeight="1" x14ac:dyDescent="0.25">
      <c r="B17291" s="79"/>
    </row>
    <row r="17292" spans="2:2" ht="54.95" customHeight="1" x14ac:dyDescent="0.25">
      <c r="B17292" s="79"/>
    </row>
    <row r="17293" spans="2:2" ht="54.95" customHeight="1" x14ac:dyDescent="0.25">
      <c r="B17293" s="79"/>
    </row>
    <row r="17294" spans="2:2" ht="54.95" customHeight="1" x14ac:dyDescent="0.25">
      <c r="B17294" s="79"/>
    </row>
    <row r="17295" spans="2:2" ht="54.95" customHeight="1" x14ac:dyDescent="0.25">
      <c r="B17295" s="79"/>
    </row>
    <row r="17296" spans="2:2" ht="54.95" customHeight="1" x14ac:dyDescent="0.25">
      <c r="B17296" s="79"/>
    </row>
    <row r="17297" spans="2:2" ht="54.95" customHeight="1" x14ac:dyDescent="0.25">
      <c r="B17297" s="79"/>
    </row>
    <row r="17298" spans="2:2" ht="54.95" customHeight="1" x14ac:dyDescent="0.25">
      <c r="B17298" s="79"/>
    </row>
    <row r="17299" spans="2:2" ht="54.95" customHeight="1" x14ac:dyDescent="0.25">
      <c r="B17299" s="79"/>
    </row>
    <row r="17300" spans="2:2" ht="54.95" customHeight="1" x14ac:dyDescent="0.25">
      <c r="B17300" s="79"/>
    </row>
    <row r="17301" spans="2:2" ht="54.95" customHeight="1" x14ac:dyDescent="0.25">
      <c r="B17301" s="79"/>
    </row>
    <row r="17302" spans="2:2" ht="54.95" customHeight="1" x14ac:dyDescent="0.25">
      <c r="B17302" s="79"/>
    </row>
    <row r="17303" spans="2:2" ht="54.95" customHeight="1" x14ac:dyDescent="0.25">
      <c r="B17303" s="79"/>
    </row>
    <row r="17304" spans="2:2" ht="54.95" customHeight="1" x14ac:dyDescent="0.25">
      <c r="B17304" s="79"/>
    </row>
    <row r="17305" spans="2:2" ht="54.95" customHeight="1" x14ac:dyDescent="0.25">
      <c r="B17305" s="79"/>
    </row>
    <row r="17306" spans="2:2" ht="54.95" customHeight="1" x14ac:dyDescent="0.25">
      <c r="B17306" s="79"/>
    </row>
    <row r="17307" spans="2:2" ht="54.95" customHeight="1" x14ac:dyDescent="0.25">
      <c r="B17307" s="79"/>
    </row>
    <row r="17308" spans="2:2" ht="54.95" customHeight="1" x14ac:dyDescent="0.25">
      <c r="B17308" s="79"/>
    </row>
    <row r="17309" spans="2:2" ht="54.95" customHeight="1" x14ac:dyDescent="0.25">
      <c r="B17309" s="79"/>
    </row>
    <row r="17310" spans="2:2" ht="54.95" customHeight="1" x14ac:dyDescent="0.25">
      <c r="B17310" s="79"/>
    </row>
    <row r="17311" spans="2:2" ht="54.95" customHeight="1" x14ac:dyDescent="0.25">
      <c r="B17311" s="79"/>
    </row>
    <row r="17312" spans="2:2" ht="54.95" customHeight="1" x14ac:dyDescent="0.25">
      <c r="B17312" s="79"/>
    </row>
    <row r="17313" spans="2:2" ht="54.95" customHeight="1" x14ac:dyDescent="0.25">
      <c r="B17313" s="79"/>
    </row>
    <row r="17314" spans="2:2" ht="54.95" customHeight="1" x14ac:dyDescent="0.25">
      <c r="B17314" s="79"/>
    </row>
    <row r="17315" spans="2:2" ht="54.95" customHeight="1" x14ac:dyDescent="0.25">
      <c r="B17315" s="79"/>
    </row>
    <row r="17316" spans="2:2" ht="54.95" customHeight="1" x14ac:dyDescent="0.25">
      <c r="B17316" s="79"/>
    </row>
    <row r="17317" spans="2:2" ht="54.95" customHeight="1" x14ac:dyDescent="0.25">
      <c r="B17317" s="79"/>
    </row>
    <row r="17318" spans="2:2" ht="54.95" customHeight="1" x14ac:dyDescent="0.25">
      <c r="B17318" s="79"/>
    </row>
    <row r="17319" spans="2:2" ht="54.95" customHeight="1" x14ac:dyDescent="0.25">
      <c r="B17319" s="79"/>
    </row>
    <row r="17320" spans="2:2" ht="54.95" customHeight="1" x14ac:dyDescent="0.25">
      <c r="B17320" s="79"/>
    </row>
    <row r="17321" spans="2:2" ht="54.95" customHeight="1" x14ac:dyDescent="0.25">
      <c r="B17321" s="79"/>
    </row>
    <row r="17322" spans="2:2" ht="54.95" customHeight="1" x14ac:dyDescent="0.25">
      <c r="B17322" s="79"/>
    </row>
    <row r="17323" spans="2:2" ht="54.95" customHeight="1" x14ac:dyDescent="0.25">
      <c r="B17323" s="79"/>
    </row>
    <row r="17324" spans="2:2" ht="54.95" customHeight="1" x14ac:dyDescent="0.25">
      <c r="B17324" s="79"/>
    </row>
    <row r="17325" spans="2:2" ht="54.95" customHeight="1" x14ac:dyDescent="0.25">
      <c r="B17325" s="79"/>
    </row>
    <row r="17326" spans="2:2" ht="54.95" customHeight="1" x14ac:dyDescent="0.25">
      <c r="B17326" s="79"/>
    </row>
    <row r="17327" spans="2:2" ht="54.95" customHeight="1" x14ac:dyDescent="0.25">
      <c r="B17327" s="79"/>
    </row>
    <row r="17328" spans="2:2" ht="54.95" customHeight="1" x14ac:dyDescent="0.25">
      <c r="B17328" s="79"/>
    </row>
    <row r="17329" spans="2:2" ht="54.95" customHeight="1" x14ac:dyDescent="0.25">
      <c r="B17329" s="79"/>
    </row>
    <row r="17330" spans="2:2" ht="54.95" customHeight="1" x14ac:dyDescent="0.25">
      <c r="B17330" s="79"/>
    </row>
    <row r="17331" spans="2:2" ht="54.95" customHeight="1" x14ac:dyDescent="0.25">
      <c r="B17331" s="79"/>
    </row>
    <row r="17332" spans="2:2" ht="54.95" customHeight="1" x14ac:dyDescent="0.25">
      <c r="B17332" s="79"/>
    </row>
    <row r="17333" spans="2:2" ht="54.95" customHeight="1" x14ac:dyDescent="0.25">
      <c r="B17333" s="79"/>
    </row>
    <row r="17334" spans="2:2" ht="54.95" customHeight="1" x14ac:dyDescent="0.25">
      <c r="B17334" s="79"/>
    </row>
    <row r="17335" spans="2:2" ht="54.95" customHeight="1" x14ac:dyDescent="0.25">
      <c r="B17335" s="79"/>
    </row>
    <row r="17336" spans="2:2" ht="54.95" customHeight="1" x14ac:dyDescent="0.25">
      <c r="B17336" s="79"/>
    </row>
    <row r="17337" spans="2:2" ht="54.95" customHeight="1" x14ac:dyDescent="0.25">
      <c r="B17337" s="79"/>
    </row>
    <row r="17338" spans="2:2" ht="54.95" customHeight="1" x14ac:dyDescent="0.25">
      <c r="B17338" s="79"/>
    </row>
    <row r="17339" spans="2:2" ht="54.95" customHeight="1" x14ac:dyDescent="0.25">
      <c r="B17339" s="79"/>
    </row>
    <row r="17340" spans="2:2" ht="54.95" customHeight="1" x14ac:dyDescent="0.25">
      <c r="B17340" s="79"/>
    </row>
    <row r="17341" spans="2:2" ht="54.95" customHeight="1" x14ac:dyDescent="0.25">
      <c r="B17341" s="79"/>
    </row>
    <row r="17342" spans="2:2" ht="54.95" customHeight="1" x14ac:dyDescent="0.25">
      <c r="B17342" s="79"/>
    </row>
    <row r="17343" spans="2:2" ht="54.95" customHeight="1" x14ac:dyDescent="0.25">
      <c r="B17343" s="79"/>
    </row>
    <row r="17344" spans="2:2" ht="54.95" customHeight="1" x14ac:dyDescent="0.25">
      <c r="B17344" s="79"/>
    </row>
    <row r="17345" spans="2:2" ht="54.95" customHeight="1" x14ac:dyDescent="0.25">
      <c r="B17345" s="79"/>
    </row>
    <row r="17346" spans="2:2" ht="54.95" customHeight="1" x14ac:dyDescent="0.25">
      <c r="B17346" s="79"/>
    </row>
    <row r="17347" spans="2:2" ht="54.95" customHeight="1" x14ac:dyDescent="0.25">
      <c r="B17347" s="79"/>
    </row>
    <row r="17348" spans="2:2" ht="54.95" customHeight="1" x14ac:dyDescent="0.25">
      <c r="B17348" s="79"/>
    </row>
    <row r="17349" spans="2:2" ht="54.95" customHeight="1" x14ac:dyDescent="0.25">
      <c r="B17349" s="79"/>
    </row>
    <row r="17350" spans="2:2" ht="54.95" customHeight="1" x14ac:dyDescent="0.25">
      <c r="B17350" s="79"/>
    </row>
    <row r="17351" spans="2:2" ht="54.95" customHeight="1" x14ac:dyDescent="0.25">
      <c r="B17351" s="79"/>
    </row>
    <row r="17352" spans="2:2" ht="54.95" customHeight="1" x14ac:dyDescent="0.25">
      <c r="B17352" s="79"/>
    </row>
    <row r="17353" spans="2:2" ht="54.95" customHeight="1" x14ac:dyDescent="0.25">
      <c r="B17353" s="79"/>
    </row>
    <row r="17354" spans="2:2" ht="54.95" customHeight="1" x14ac:dyDescent="0.25">
      <c r="B17354" s="79"/>
    </row>
    <row r="17355" spans="2:2" ht="54.95" customHeight="1" x14ac:dyDescent="0.25">
      <c r="B17355" s="79"/>
    </row>
    <row r="17356" spans="2:2" ht="54.95" customHeight="1" x14ac:dyDescent="0.25">
      <c r="B17356" s="79"/>
    </row>
    <row r="17357" spans="2:2" ht="54.95" customHeight="1" x14ac:dyDescent="0.25">
      <c r="B17357" s="79"/>
    </row>
    <row r="17358" spans="2:2" ht="54.95" customHeight="1" x14ac:dyDescent="0.25">
      <c r="B17358" s="79"/>
    </row>
    <row r="17359" spans="2:2" ht="54.95" customHeight="1" x14ac:dyDescent="0.25">
      <c r="B17359" s="79"/>
    </row>
    <row r="17360" spans="2:2" ht="54.95" customHeight="1" x14ac:dyDescent="0.25">
      <c r="B17360" s="79"/>
    </row>
    <row r="17361" spans="2:2" ht="54.95" customHeight="1" x14ac:dyDescent="0.25">
      <c r="B17361" s="79"/>
    </row>
    <row r="17362" spans="2:2" ht="54.95" customHeight="1" x14ac:dyDescent="0.25">
      <c r="B17362" s="79"/>
    </row>
    <row r="17363" spans="2:2" ht="54.95" customHeight="1" x14ac:dyDescent="0.25">
      <c r="B17363" s="79"/>
    </row>
    <row r="17364" spans="2:2" ht="54.95" customHeight="1" x14ac:dyDescent="0.25">
      <c r="B17364" s="79"/>
    </row>
    <row r="17365" spans="2:2" ht="54.95" customHeight="1" x14ac:dyDescent="0.25">
      <c r="B17365" s="79"/>
    </row>
    <row r="17366" spans="2:2" ht="54.95" customHeight="1" x14ac:dyDescent="0.25">
      <c r="B17366" s="79"/>
    </row>
    <row r="17367" spans="2:2" ht="54.95" customHeight="1" x14ac:dyDescent="0.25">
      <c r="B17367" s="79"/>
    </row>
    <row r="17368" spans="2:2" ht="54.95" customHeight="1" x14ac:dyDescent="0.25">
      <c r="B17368" s="79"/>
    </row>
    <row r="17369" spans="2:2" ht="54.95" customHeight="1" x14ac:dyDescent="0.25">
      <c r="B17369" s="79"/>
    </row>
    <row r="17370" spans="2:2" ht="54.95" customHeight="1" x14ac:dyDescent="0.25">
      <c r="B17370" s="79"/>
    </row>
    <row r="17371" spans="2:2" ht="54.95" customHeight="1" x14ac:dyDescent="0.25">
      <c r="B17371" s="79"/>
    </row>
    <row r="17372" spans="2:2" ht="54.95" customHeight="1" x14ac:dyDescent="0.25">
      <c r="B17372" s="79"/>
    </row>
    <row r="17373" spans="2:2" ht="54.95" customHeight="1" x14ac:dyDescent="0.25">
      <c r="B17373" s="79"/>
    </row>
    <row r="17374" spans="2:2" ht="54.95" customHeight="1" x14ac:dyDescent="0.25">
      <c r="B17374" s="79"/>
    </row>
    <row r="17375" spans="2:2" ht="54.95" customHeight="1" x14ac:dyDescent="0.25">
      <c r="B17375" s="79"/>
    </row>
    <row r="17376" spans="2:2" ht="54.95" customHeight="1" x14ac:dyDescent="0.25">
      <c r="B17376" s="79"/>
    </row>
    <row r="17377" spans="2:2" ht="54.95" customHeight="1" x14ac:dyDescent="0.25">
      <c r="B17377" s="79"/>
    </row>
    <row r="17378" spans="2:2" ht="54.95" customHeight="1" x14ac:dyDescent="0.25">
      <c r="B17378" s="79"/>
    </row>
    <row r="17379" spans="2:2" ht="54.95" customHeight="1" x14ac:dyDescent="0.25">
      <c r="B17379" s="79"/>
    </row>
    <row r="17380" spans="2:2" ht="54.95" customHeight="1" x14ac:dyDescent="0.25">
      <c r="B17380" s="79"/>
    </row>
    <row r="17381" spans="2:2" ht="54.95" customHeight="1" x14ac:dyDescent="0.25">
      <c r="B17381" s="79"/>
    </row>
    <row r="17382" spans="2:2" ht="54.95" customHeight="1" x14ac:dyDescent="0.25">
      <c r="B17382" s="79"/>
    </row>
    <row r="17383" spans="2:2" ht="54.95" customHeight="1" x14ac:dyDescent="0.25">
      <c r="B17383" s="79"/>
    </row>
    <row r="17384" spans="2:2" ht="54.95" customHeight="1" x14ac:dyDescent="0.25">
      <c r="B17384" s="79"/>
    </row>
    <row r="17385" spans="2:2" ht="54.95" customHeight="1" x14ac:dyDescent="0.25">
      <c r="B17385" s="79"/>
    </row>
    <row r="17386" spans="2:2" ht="54.95" customHeight="1" x14ac:dyDescent="0.25">
      <c r="B17386" s="79"/>
    </row>
    <row r="17387" spans="2:2" ht="54.95" customHeight="1" x14ac:dyDescent="0.25">
      <c r="B17387" s="79"/>
    </row>
    <row r="17388" spans="2:2" ht="54.95" customHeight="1" x14ac:dyDescent="0.25">
      <c r="B17388" s="79"/>
    </row>
    <row r="17389" spans="2:2" ht="54.95" customHeight="1" x14ac:dyDescent="0.25">
      <c r="B17389" s="79"/>
    </row>
    <row r="17390" spans="2:2" ht="54.95" customHeight="1" x14ac:dyDescent="0.25">
      <c r="B17390" s="79"/>
    </row>
    <row r="17391" spans="2:2" ht="54.95" customHeight="1" x14ac:dyDescent="0.25">
      <c r="B17391" s="79"/>
    </row>
    <row r="17392" spans="2:2" ht="54.95" customHeight="1" x14ac:dyDescent="0.25">
      <c r="B17392" s="79"/>
    </row>
    <row r="17393" spans="2:2" ht="54.95" customHeight="1" x14ac:dyDescent="0.25">
      <c r="B17393" s="79"/>
    </row>
    <row r="17394" spans="2:2" ht="54.95" customHeight="1" x14ac:dyDescent="0.25">
      <c r="B17394" s="79"/>
    </row>
    <row r="17395" spans="2:2" ht="54.95" customHeight="1" x14ac:dyDescent="0.25">
      <c r="B17395" s="79"/>
    </row>
    <row r="17396" spans="2:2" ht="54.95" customHeight="1" x14ac:dyDescent="0.25">
      <c r="B17396" s="79"/>
    </row>
    <row r="17397" spans="2:2" ht="54.95" customHeight="1" x14ac:dyDescent="0.25">
      <c r="B17397" s="79"/>
    </row>
    <row r="17398" spans="2:2" ht="54.95" customHeight="1" x14ac:dyDescent="0.25">
      <c r="B17398" s="79"/>
    </row>
    <row r="17399" spans="2:2" ht="54.95" customHeight="1" x14ac:dyDescent="0.25">
      <c r="B17399" s="79"/>
    </row>
    <row r="17400" spans="2:2" ht="54.95" customHeight="1" x14ac:dyDescent="0.25">
      <c r="B17400" s="79"/>
    </row>
    <row r="17401" spans="2:2" ht="54.95" customHeight="1" x14ac:dyDescent="0.25">
      <c r="B17401" s="79"/>
    </row>
    <row r="17402" spans="2:2" ht="54.95" customHeight="1" x14ac:dyDescent="0.25">
      <c r="B17402" s="79"/>
    </row>
    <row r="17403" spans="2:2" ht="54.95" customHeight="1" x14ac:dyDescent="0.25">
      <c r="B17403" s="79"/>
    </row>
    <row r="17404" spans="2:2" ht="54.95" customHeight="1" x14ac:dyDescent="0.25">
      <c r="B17404" s="79"/>
    </row>
    <row r="17405" spans="2:2" ht="54.95" customHeight="1" x14ac:dyDescent="0.25">
      <c r="B17405" s="79"/>
    </row>
    <row r="17406" spans="2:2" ht="54.95" customHeight="1" x14ac:dyDescent="0.25">
      <c r="B17406" s="79"/>
    </row>
    <row r="17407" spans="2:2" ht="54.95" customHeight="1" x14ac:dyDescent="0.25">
      <c r="B17407" s="79"/>
    </row>
    <row r="17408" spans="2:2" ht="54.95" customHeight="1" x14ac:dyDescent="0.25">
      <c r="B17408" s="79"/>
    </row>
    <row r="17409" spans="2:2" ht="54.95" customHeight="1" x14ac:dyDescent="0.25">
      <c r="B17409" s="79"/>
    </row>
    <row r="17410" spans="2:2" ht="54.95" customHeight="1" x14ac:dyDescent="0.25">
      <c r="B17410" s="79"/>
    </row>
    <row r="17411" spans="2:2" ht="54.95" customHeight="1" x14ac:dyDescent="0.25">
      <c r="B17411" s="79"/>
    </row>
    <row r="17412" spans="2:2" ht="54.95" customHeight="1" x14ac:dyDescent="0.25">
      <c r="B17412" s="79"/>
    </row>
    <row r="17413" spans="2:2" ht="54.95" customHeight="1" x14ac:dyDescent="0.25">
      <c r="B17413" s="79"/>
    </row>
    <row r="17414" spans="2:2" ht="54.95" customHeight="1" x14ac:dyDescent="0.25">
      <c r="B17414" s="79"/>
    </row>
    <row r="17415" spans="2:2" ht="54.95" customHeight="1" x14ac:dyDescent="0.25">
      <c r="B17415" s="79"/>
    </row>
    <row r="17416" spans="2:2" ht="54.95" customHeight="1" x14ac:dyDescent="0.25">
      <c r="B17416" s="79"/>
    </row>
    <row r="17417" spans="2:2" ht="54.95" customHeight="1" x14ac:dyDescent="0.25">
      <c r="B17417" s="79"/>
    </row>
    <row r="17418" spans="2:2" ht="54.95" customHeight="1" x14ac:dyDescent="0.25">
      <c r="B17418" s="79"/>
    </row>
    <row r="17419" spans="2:2" ht="54.95" customHeight="1" x14ac:dyDescent="0.25">
      <c r="B17419" s="79"/>
    </row>
    <row r="17420" spans="2:2" ht="54.95" customHeight="1" x14ac:dyDescent="0.25">
      <c r="B17420" s="79"/>
    </row>
    <row r="17421" spans="2:2" ht="54.95" customHeight="1" x14ac:dyDescent="0.25">
      <c r="B17421" s="79"/>
    </row>
    <row r="17422" spans="2:2" ht="54.95" customHeight="1" x14ac:dyDescent="0.25">
      <c r="B17422" s="79"/>
    </row>
    <row r="17423" spans="2:2" ht="54.95" customHeight="1" x14ac:dyDescent="0.25">
      <c r="B17423" s="79"/>
    </row>
    <row r="17424" spans="2:2" ht="54.95" customHeight="1" x14ac:dyDescent="0.25">
      <c r="B17424" s="79"/>
    </row>
    <row r="17425" spans="2:2" ht="54.95" customHeight="1" x14ac:dyDescent="0.25">
      <c r="B17425" s="79"/>
    </row>
    <row r="17426" spans="2:2" ht="54.95" customHeight="1" x14ac:dyDescent="0.25">
      <c r="B17426" s="79"/>
    </row>
    <row r="17427" spans="2:2" ht="54.95" customHeight="1" x14ac:dyDescent="0.25">
      <c r="B17427" s="79"/>
    </row>
    <row r="17428" spans="2:2" ht="54.95" customHeight="1" x14ac:dyDescent="0.25">
      <c r="B17428" s="79"/>
    </row>
    <row r="17429" spans="2:2" ht="54.95" customHeight="1" x14ac:dyDescent="0.25">
      <c r="B17429" s="79"/>
    </row>
    <row r="17430" spans="2:2" ht="54.95" customHeight="1" x14ac:dyDescent="0.25">
      <c r="B17430" s="79"/>
    </row>
    <row r="17431" spans="2:2" ht="54.95" customHeight="1" x14ac:dyDescent="0.25">
      <c r="B17431" s="79"/>
    </row>
    <row r="17432" spans="2:2" ht="54.95" customHeight="1" x14ac:dyDescent="0.25">
      <c r="B17432" s="79"/>
    </row>
    <row r="17433" spans="2:2" ht="54.95" customHeight="1" x14ac:dyDescent="0.25">
      <c r="B17433" s="79"/>
    </row>
    <row r="17434" spans="2:2" ht="54.95" customHeight="1" x14ac:dyDescent="0.25">
      <c r="B17434" s="79"/>
    </row>
    <row r="17435" spans="2:2" ht="54.95" customHeight="1" x14ac:dyDescent="0.25">
      <c r="B17435" s="79"/>
    </row>
    <row r="17436" spans="2:2" ht="54.95" customHeight="1" x14ac:dyDescent="0.25">
      <c r="B17436" s="79"/>
    </row>
    <row r="17437" spans="2:2" ht="54.95" customHeight="1" x14ac:dyDescent="0.25">
      <c r="B17437" s="79"/>
    </row>
    <row r="17438" spans="2:2" ht="54.95" customHeight="1" x14ac:dyDescent="0.25">
      <c r="B17438" s="79"/>
    </row>
    <row r="17439" spans="2:2" ht="54.95" customHeight="1" x14ac:dyDescent="0.25">
      <c r="B17439" s="79"/>
    </row>
    <row r="17440" spans="2:2" ht="54.95" customHeight="1" x14ac:dyDescent="0.25">
      <c r="B17440" s="79"/>
    </row>
    <row r="17441" spans="2:2" ht="54.95" customHeight="1" x14ac:dyDescent="0.25">
      <c r="B17441" s="79"/>
    </row>
    <row r="17442" spans="2:2" ht="54.95" customHeight="1" x14ac:dyDescent="0.25">
      <c r="B17442" s="79"/>
    </row>
    <row r="17443" spans="2:2" ht="54.95" customHeight="1" x14ac:dyDescent="0.25">
      <c r="B17443" s="79"/>
    </row>
    <row r="17444" spans="2:2" ht="54.95" customHeight="1" x14ac:dyDescent="0.25">
      <c r="B17444" s="79"/>
    </row>
    <row r="17445" spans="2:2" ht="54.95" customHeight="1" x14ac:dyDescent="0.25">
      <c r="B17445" s="79"/>
    </row>
    <row r="17446" spans="2:2" ht="54.95" customHeight="1" x14ac:dyDescent="0.25">
      <c r="B17446" s="79"/>
    </row>
    <row r="17447" spans="2:2" ht="54.95" customHeight="1" x14ac:dyDescent="0.25">
      <c r="B17447" s="79"/>
    </row>
    <row r="17448" spans="2:2" ht="54.95" customHeight="1" x14ac:dyDescent="0.25">
      <c r="B17448" s="79"/>
    </row>
    <row r="17449" spans="2:2" ht="54.95" customHeight="1" x14ac:dyDescent="0.25">
      <c r="B17449" s="79"/>
    </row>
    <row r="17450" spans="2:2" ht="54.95" customHeight="1" x14ac:dyDescent="0.25">
      <c r="B17450" s="79"/>
    </row>
    <row r="17451" spans="2:2" ht="54.95" customHeight="1" x14ac:dyDescent="0.25">
      <c r="B17451" s="79"/>
    </row>
    <row r="17452" spans="2:2" ht="54.95" customHeight="1" x14ac:dyDescent="0.25">
      <c r="B17452" s="79"/>
    </row>
    <row r="17453" spans="2:2" ht="54.95" customHeight="1" x14ac:dyDescent="0.25">
      <c r="B17453" s="79"/>
    </row>
    <row r="17454" spans="2:2" ht="54.95" customHeight="1" x14ac:dyDescent="0.25">
      <c r="B17454" s="79"/>
    </row>
    <row r="17455" spans="2:2" ht="54.95" customHeight="1" x14ac:dyDescent="0.25">
      <c r="B17455" s="79"/>
    </row>
    <row r="17456" spans="2:2" ht="54.95" customHeight="1" x14ac:dyDescent="0.25">
      <c r="B17456" s="79"/>
    </row>
    <row r="17457" spans="2:2" ht="54.95" customHeight="1" x14ac:dyDescent="0.25">
      <c r="B17457" s="79"/>
    </row>
    <row r="17458" spans="2:2" ht="54.95" customHeight="1" x14ac:dyDescent="0.25">
      <c r="B17458" s="79"/>
    </row>
    <row r="17459" spans="2:2" ht="54.95" customHeight="1" x14ac:dyDescent="0.25">
      <c r="B17459" s="79"/>
    </row>
    <row r="17460" spans="2:2" ht="54.95" customHeight="1" x14ac:dyDescent="0.25">
      <c r="B17460" s="79"/>
    </row>
    <row r="17461" spans="2:2" ht="54.95" customHeight="1" x14ac:dyDescent="0.25">
      <c r="B17461" s="79"/>
    </row>
    <row r="17462" spans="2:2" ht="54.95" customHeight="1" x14ac:dyDescent="0.25">
      <c r="B17462" s="79"/>
    </row>
    <row r="17463" spans="2:2" ht="54.95" customHeight="1" x14ac:dyDescent="0.25">
      <c r="B17463" s="79"/>
    </row>
    <row r="17464" spans="2:2" ht="54.95" customHeight="1" x14ac:dyDescent="0.25">
      <c r="B17464" s="79"/>
    </row>
    <row r="17465" spans="2:2" ht="54.95" customHeight="1" x14ac:dyDescent="0.25">
      <c r="B17465" s="79"/>
    </row>
    <row r="17466" spans="2:2" ht="54.95" customHeight="1" x14ac:dyDescent="0.25">
      <c r="B17466" s="79"/>
    </row>
    <row r="17467" spans="2:2" ht="54.95" customHeight="1" x14ac:dyDescent="0.25">
      <c r="B17467" s="79"/>
    </row>
    <row r="17468" spans="2:2" ht="54.95" customHeight="1" x14ac:dyDescent="0.25">
      <c r="B17468" s="79"/>
    </row>
    <row r="17469" spans="2:2" ht="54.95" customHeight="1" x14ac:dyDescent="0.25">
      <c r="B17469" s="79"/>
    </row>
    <row r="17470" spans="2:2" ht="54.95" customHeight="1" x14ac:dyDescent="0.25">
      <c r="B17470" s="79"/>
    </row>
    <row r="17471" spans="2:2" ht="54.95" customHeight="1" x14ac:dyDescent="0.25">
      <c r="B17471" s="79"/>
    </row>
    <row r="17472" spans="2:2" ht="54.95" customHeight="1" x14ac:dyDescent="0.25">
      <c r="B17472" s="79"/>
    </row>
    <row r="17473" spans="2:2" ht="54.95" customHeight="1" x14ac:dyDescent="0.25">
      <c r="B17473" s="79"/>
    </row>
    <row r="17474" spans="2:2" ht="54.95" customHeight="1" x14ac:dyDescent="0.25">
      <c r="B17474" s="79"/>
    </row>
    <row r="17475" spans="2:2" ht="54.95" customHeight="1" x14ac:dyDescent="0.25">
      <c r="B17475" s="79"/>
    </row>
    <row r="17476" spans="2:2" ht="54.95" customHeight="1" x14ac:dyDescent="0.25">
      <c r="B17476" s="79"/>
    </row>
    <row r="17477" spans="2:2" ht="54.95" customHeight="1" x14ac:dyDescent="0.25">
      <c r="B17477" s="79"/>
    </row>
    <row r="17478" spans="2:2" ht="54.95" customHeight="1" x14ac:dyDescent="0.25">
      <c r="B17478" s="79"/>
    </row>
    <row r="17479" spans="2:2" ht="54.95" customHeight="1" x14ac:dyDescent="0.25">
      <c r="B17479" s="79"/>
    </row>
    <row r="17480" spans="2:2" ht="54.95" customHeight="1" x14ac:dyDescent="0.25">
      <c r="B17480" s="79"/>
    </row>
    <row r="17481" spans="2:2" ht="54.95" customHeight="1" x14ac:dyDescent="0.25">
      <c r="B17481" s="79"/>
    </row>
    <row r="17482" spans="2:2" ht="54.95" customHeight="1" x14ac:dyDescent="0.25">
      <c r="B17482" s="79"/>
    </row>
    <row r="17483" spans="2:2" ht="54.95" customHeight="1" x14ac:dyDescent="0.25">
      <c r="B17483" s="79"/>
    </row>
    <row r="17484" spans="2:2" ht="54.95" customHeight="1" x14ac:dyDescent="0.25">
      <c r="B17484" s="79"/>
    </row>
    <row r="17485" spans="2:2" ht="54.95" customHeight="1" x14ac:dyDescent="0.25">
      <c r="B17485" s="79"/>
    </row>
    <row r="17486" spans="2:2" ht="54.95" customHeight="1" x14ac:dyDescent="0.25">
      <c r="B17486" s="79"/>
    </row>
    <row r="17487" spans="2:2" ht="54.95" customHeight="1" x14ac:dyDescent="0.25">
      <c r="B17487" s="79"/>
    </row>
    <row r="17488" spans="2:2" ht="54.95" customHeight="1" x14ac:dyDescent="0.25">
      <c r="B17488" s="79"/>
    </row>
    <row r="17489" spans="2:2" ht="54.95" customHeight="1" x14ac:dyDescent="0.25">
      <c r="B17489" s="79"/>
    </row>
    <row r="17490" spans="2:2" ht="54.95" customHeight="1" x14ac:dyDescent="0.25">
      <c r="B17490" s="79"/>
    </row>
    <row r="17491" spans="2:2" ht="54.95" customHeight="1" x14ac:dyDescent="0.25">
      <c r="B17491" s="79"/>
    </row>
    <row r="17492" spans="2:2" ht="54.95" customHeight="1" x14ac:dyDescent="0.25">
      <c r="B17492" s="79"/>
    </row>
    <row r="17493" spans="2:2" ht="54.95" customHeight="1" x14ac:dyDescent="0.25">
      <c r="B17493" s="79"/>
    </row>
    <row r="17494" spans="2:2" ht="54.95" customHeight="1" x14ac:dyDescent="0.25">
      <c r="B17494" s="79"/>
    </row>
    <row r="17495" spans="2:2" ht="54.95" customHeight="1" x14ac:dyDescent="0.25">
      <c r="B17495" s="79"/>
    </row>
    <row r="17496" spans="2:2" ht="54.95" customHeight="1" x14ac:dyDescent="0.25">
      <c r="B17496" s="79"/>
    </row>
    <row r="17497" spans="2:2" ht="54.95" customHeight="1" x14ac:dyDescent="0.25">
      <c r="B17497" s="79"/>
    </row>
    <row r="17498" spans="2:2" ht="54.95" customHeight="1" x14ac:dyDescent="0.25">
      <c r="B17498" s="79"/>
    </row>
    <row r="17499" spans="2:2" ht="54.95" customHeight="1" x14ac:dyDescent="0.25">
      <c r="B17499" s="79"/>
    </row>
    <row r="17500" spans="2:2" ht="54.95" customHeight="1" x14ac:dyDescent="0.25">
      <c r="B17500" s="79"/>
    </row>
    <row r="17501" spans="2:2" ht="54.95" customHeight="1" x14ac:dyDescent="0.25">
      <c r="B17501" s="79"/>
    </row>
    <row r="17502" spans="2:2" ht="54.95" customHeight="1" x14ac:dyDescent="0.25">
      <c r="B17502" s="79"/>
    </row>
    <row r="17503" spans="2:2" ht="54.95" customHeight="1" x14ac:dyDescent="0.25">
      <c r="B17503" s="79"/>
    </row>
    <row r="17504" spans="2:2" ht="54.95" customHeight="1" x14ac:dyDescent="0.25">
      <c r="B17504" s="79"/>
    </row>
    <row r="17505" spans="2:2" ht="54.95" customHeight="1" x14ac:dyDescent="0.25">
      <c r="B17505" s="79"/>
    </row>
    <row r="17506" spans="2:2" ht="54.95" customHeight="1" x14ac:dyDescent="0.25">
      <c r="B17506" s="79"/>
    </row>
    <row r="17507" spans="2:2" ht="54.95" customHeight="1" x14ac:dyDescent="0.25">
      <c r="B17507" s="79"/>
    </row>
    <row r="17508" spans="2:2" ht="54.95" customHeight="1" x14ac:dyDescent="0.25">
      <c r="B17508" s="79"/>
    </row>
    <row r="17509" spans="2:2" ht="54.95" customHeight="1" x14ac:dyDescent="0.25">
      <c r="B17509" s="79"/>
    </row>
    <row r="17510" spans="2:2" ht="54.95" customHeight="1" x14ac:dyDescent="0.25">
      <c r="B17510" s="79"/>
    </row>
    <row r="17511" spans="2:2" ht="54.95" customHeight="1" x14ac:dyDescent="0.25">
      <c r="B17511" s="79"/>
    </row>
    <row r="17512" spans="2:2" ht="54.95" customHeight="1" x14ac:dyDescent="0.25">
      <c r="B17512" s="79"/>
    </row>
    <row r="17513" spans="2:2" ht="54.95" customHeight="1" x14ac:dyDescent="0.25">
      <c r="B17513" s="79"/>
    </row>
    <row r="17514" spans="2:2" ht="54.95" customHeight="1" x14ac:dyDescent="0.25">
      <c r="B17514" s="79"/>
    </row>
    <row r="17515" spans="2:2" ht="54.95" customHeight="1" x14ac:dyDescent="0.25">
      <c r="B17515" s="79"/>
    </row>
    <row r="17516" spans="2:2" ht="54.95" customHeight="1" x14ac:dyDescent="0.25">
      <c r="B17516" s="79"/>
    </row>
    <row r="17517" spans="2:2" ht="54.95" customHeight="1" x14ac:dyDescent="0.25">
      <c r="B17517" s="79"/>
    </row>
    <row r="17518" spans="2:2" ht="54.95" customHeight="1" x14ac:dyDescent="0.25">
      <c r="B17518" s="79"/>
    </row>
    <row r="17519" spans="2:2" ht="54.95" customHeight="1" x14ac:dyDescent="0.25">
      <c r="B17519" s="79"/>
    </row>
    <row r="17520" spans="2:2" ht="54.95" customHeight="1" x14ac:dyDescent="0.25">
      <c r="B17520" s="79"/>
    </row>
    <row r="17521" spans="2:2" ht="54.95" customHeight="1" x14ac:dyDescent="0.25">
      <c r="B17521" s="79"/>
    </row>
    <row r="17522" spans="2:2" ht="54.95" customHeight="1" x14ac:dyDescent="0.25">
      <c r="B17522" s="79"/>
    </row>
    <row r="17523" spans="2:2" ht="54.95" customHeight="1" x14ac:dyDescent="0.25">
      <c r="B17523" s="79"/>
    </row>
    <row r="17524" spans="2:2" ht="54.95" customHeight="1" x14ac:dyDescent="0.25">
      <c r="B17524" s="79"/>
    </row>
    <row r="17525" spans="2:2" ht="54.95" customHeight="1" x14ac:dyDescent="0.25">
      <c r="B17525" s="79"/>
    </row>
    <row r="17526" spans="2:2" ht="54.95" customHeight="1" x14ac:dyDescent="0.25">
      <c r="B17526" s="79"/>
    </row>
    <row r="17527" spans="2:2" ht="54.95" customHeight="1" x14ac:dyDescent="0.25">
      <c r="B17527" s="79"/>
    </row>
    <row r="17528" spans="2:2" ht="54.95" customHeight="1" x14ac:dyDescent="0.25">
      <c r="B17528" s="79"/>
    </row>
    <row r="17529" spans="2:2" ht="54.95" customHeight="1" x14ac:dyDescent="0.25">
      <c r="B17529" s="79"/>
    </row>
    <row r="17530" spans="2:2" ht="54.95" customHeight="1" x14ac:dyDescent="0.25">
      <c r="B17530" s="79"/>
    </row>
    <row r="17531" spans="2:2" ht="54.95" customHeight="1" x14ac:dyDescent="0.25">
      <c r="B17531" s="79"/>
    </row>
    <row r="17532" spans="2:2" ht="54.95" customHeight="1" x14ac:dyDescent="0.25">
      <c r="B17532" s="79"/>
    </row>
    <row r="17533" spans="2:2" ht="54.95" customHeight="1" x14ac:dyDescent="0.25">
      <c r="B17533" s="79"/>
    </row>
    <row r="17534" spans="2:2" ht="54.95" customHeight="1" x14ac:dyDescent="0.25">
      <c r="B17534" s="79"/>
    </row>
    <row r="17535" spans="2:2" ht="54.95" customHeight="1" x14ac:dyDescent="0.25">
      <c r="B17535" s="79"/>
    </row>
    <row r="17536" spans="2:2" ht="54.95" customHeight="1" x14ac:dyDescent="0.25">
      <c r="B17536" s="79"/>
    </row>
    <row r="17537" spans="2:2" ht="54.95" customHeight="1" x14ac:dyDescent="0.25">
      <c r="B17537" s="79"/>
    </row>
    <row r="17538" spans="2:2" ht="54.95" customHeight="1" x14ac:dyDescent="0.25">
      <c r="B17538" s="79"/>
    </row>
    <row r="17539" spans="2:2" ht="54.95" customHeight="1" x14ac:dyDescent="0.25">
      <c r="B17539" s="79"/>
    </row>
    <row r="17540" spans="2:2" ht="54.95" customHeight="1" x14ac:dyDescent="0.25">
      <c r="B17540" s="79"/>
    </row>
    <row r="17541" spans="2:2" ht="54.95" customHeight="1" x14ac:dyDescent="0.25">
      <c r="B17541" s="79"/>
    </row>
    <row r="17542" spans="2:2" ht="54.95" customHeight="1" x14ac:dyDescent="0.25">
      <c r="B17542" s="79"/>
    </row>
    <row r="17543" spans="2:2" ht="54.95" customHeight="1" x14ac:dyDescent="0.25">
      <c r="B17543" s="79"/>
    </row>
    <row r="17544" spans="2:2" ht="54.95" customHeight="1" x14ac:dyDescent="0.25">
      <c r="B17544" s="79"/>
    </row>
    <row r="17545" spans="2:2" ht="54.95" customHeight="1" x14ac:dyDescent="0.25">
      <c r="B17545" s="79"/>
    </row>
    <row r="17546" spans="2:2" ht="54.95" customHeight="1" x14ac:dyDescent="0.25">
      <c r="B17546" s="79"/>
    </row>
    <row r="17547" spans="2:2" ht="54.95" customHeight="1" x14ac:dyDescent="0.25">
      <c r="B17547" s="79"/>
    </row>
    <row r="17548" spans="2:2" ht="54.95" customHeight="1" x14ac:dyDescent="0.25">
      <c r="B17548" s="79"/>
    </row>
    <row r="17549" spans="2:2" ht="54.95" customHeight="1" x14ac:dyDescent="0.25">
      <c r="B17549" s="79"/>
    </row>
    <row r="17550" spans="2:2" ht="54.95" customHeight="1" x14ac:dyDescent="0.25">
      <c r="B17550" s="79"/>
    </row>
    <row r="17551" spans="2:2" ht="54.95" customHeight="1" x14ac:dyDescent="0.25">
      <c r="B17551" s="79"/>
    </row>
    <row r="17552" spans="2:2" ht="54.95" customHeight="1" x14ac:dyDescent="0.25">
      <c r="B17552" s="79"/>
    </row>
    <row r="17553" spans="2:2" ht="54.95" customHeight="1" x14ac:dyDescent="0.25">
      <c r="B17553" s="79"/>
    </row>
    <row r="17554" spans="2:2" ht="54.95" customHeight="1" x14ac:dyDescent="0.25">
      <c r="B17554" s="79"/>
    </row>
    <row r="17555" spans="2:2" ht="54.95" customHeight="1" x14ac:dyDescent="0.25">
      <c r="B17555" s="79"/>
    </row>
    <row r="17556" spans="2:2" ht="54.95" customHeight="1" x14ac:dyDescent="0.25">
      <c r="B17556" s="79"/>
    </row>
    <row r="17557" spans="2:2" ht="54.95" customHeight="1" x14ac:dyDescent="0.25">
      <c r="B17557" s="79"/>
    </row>
    <row r="17558" spans="2:2" ht="54.95" customHeight="1" x14ac:dyDescent="0.25">
      <c r="B17558" s="79"/>
    </row>
    <row r="17559" spans="2:2" ht="54.95" customHeight="1" x14ac:dyDescent="0.25">
      <c r="B17559" s="79"/>
    </row>
    <row r="17560" spans="2:2" ht="54.95" customHeight="1" x14ac:dyDescent="0.25">
      <c r="B17560" s="79"/>
    </row>
    <row r="17561" spans="2:2" ht="54.95" customHeight="1" x14ac:dyDescent="0.25">
      <c r="B17561" s="79"/>
    </row>
    <row r="17562" spans="2:2" ht="54.95" customHeight="1" x14ac:dyDescent="0.25">
      <c r="B17562" s="79"/>
    </row>
    <row r="17563" spans="2:2" ht="54.95" customHeight="1" x14ac:dyDescent="0.25">
      <c r="B17563" s="79"/>
    </row>
    <row r="17564" spans="2:2" ht="54.95" customHeight="1" x14ac:dyDescent="0.25">
      <c r="B17564" s="79"/>
    </row>
    <row r="17565" spans="2:2" ht="54.95" customHeight="1" x14ac:dyDescent="0.25">
      <c r="B17565" s="79"/>
    </row>
    <row r="17566" spans="2:2" ht="54.95" customHeight="1" x14ac:dyDescent="0.25">
      <c r="B17566" s="79"/>
    </row>
    <row r="17567" spans="2:2" ht="54.95" customHeight="1" x14ac:dyDescent="0.25">
      <c r="B17567" s="79"/>
    </row>
    <row r="17568" spans="2:2" ht="54.95" customHeight="1" x14ac:dyDescent="0.25">
      <c r="B17568" s="79"/>
    </row>
    <row r="17569" spans="2:2" ht="54.95" customHeight="1" x14ac:dyDescent="0.25">
      <c r="B17569" s="79"/>
    </row>
    <row r="17570" spans="2:2" ht="54.95" customHeight="1" x14ac:dyDescent="0.25">
      <c r="B17570" s="79"/>
    </row>
    <row r="17571" spans="2:2" ht="54.95" customHeight="1" x14ac:dyDescent="0.25">
      <c r="B17571" s="79"/>
    </row>
    <row r="17572" spans="2:2" ht="54.95" customHeight="1" x14ac:dyDescent="0.25">
      <c r="B17572" s="79"/>
    </row>
    <row r="17573" spans="2:2" ht="54.95" customHeight="1" x14ac:dyDescent="0.25">
      <c r="B17573" s="79"/>
    </row>
    <row r="17574" spans="2:2" ht="54.95" customHeight="1" x14ac:dyDescent="0.25">
      <c r="B17574" s="79"/>
    </row>
    <row r="17575" spans="2:2" ht="54.95" customHeight="1" x14ac:dyDescent="0.25">
      <c r="B17575" s="79"/>
    </row>
    <row r="17576" spans="2:2" ht="54.95" customHeight="1" x14ac:dyDescent="0.25">
      <c r="B17576" s="79"/>
    </row>
    <row r="17577" spans="2:2" ht="54.95" customHeight="1" x14ac:dyDescent="0.25">
      <c r="B17577" s="79"/>
    </row>
    <row r="17578" spans="2:2" ht="54.95" customHeight="1" x14ac:dyDescent="0.25">
      <c r="B17578" s="79"/>
    </row>
    <row r="17579" spans="2:2" ht="54.95" customHeight="1" x14ac:dyDescent="0.25">
      <c r="B17579" s="79"/>
    </row>
    <row r="17580" spans="2:2" ht="54.95" customHeight="1" x14ac:dyDescent="0.25">
      <c r="B17580" s="79"/>
    </row>
    <row r="17581" spans="2:2" ht="54.95" customHeight="1" x14ac:dyDescent="0.25">
      <c r="B17581" s="79"/>
    </row>
    <row r="17582" spans="2:2" ht="54.95" customHeight="1" x14ac:dyDescent="0.25">
      <c r="B17582" s="79"/>
    </row>
    <row r="17583" spans="2:2" ht="54.95" customHeight="1" x14ac:dyDescent="0.25">
      <c r="B17583" s="79"/>
    </row>
    <row r="17584" spans="2:2" ht="54.95" customHeight="1" x14ac:dyDescent="0.25">
      <c r="B17584" s="79"/>
    </row>
    <row r="17585" spans="2:2" ht="54.95" customHeight="1" x14ac:dyDescent="0.25">
      <c r="B17585" s="79"/>
    </row>
    <row r="17586" spans="2:2" ht="54.95" customHeight="1" x14ac:dyDescent="0.25">
      <c r="B17586" s="79"/>
    </row>
    <row r="17587" spans="2:2" ht="54.95" customHeight="1" x14ac:dyDescent="0.25">
      <c r="B17587" s="79"/>
    </row>
    <row r="17588" spans="2:2" ht="54.95" customHeight="1" x14ac:dyDescent="0.25">
      <c r="B17588" s="79"/>
    </row>
    <row r="17589" spans="2:2" ht="54.95" customHeight="1" x14ac:dyDescent="0.25">
      <c r="B17589" s="79"/>
    </row>
    <row r="17590" spans="2:2" ht="54.95" customHeight="1" x14ac:dyDescent="0.25">
      <c r="B17590" s="79"/>
    </row>
    <row r="17591" spans="2:2" ht="54.95" customHeight="1" x14ac:dyDescent="0.25">
      <c r="B17591" s="79"/>
    </row>
    <row r="17592" spans="2:2" ht="54.95" customHeight="1" x14ac:dyDescent="0.25">
      <c r="B17592" s="79"/>
    </row>
    <row r="17593" spans="2:2" ht="54.95" customHeight="1" x14ac:dyDescent="0.25">
      <c r="B17593" s="79"/>
    </row>
    <row r="17594" spans="2:2" ht="54.95" customHeight="1" x14ac:dyDescent="0.25">
      <c r="B17594" s="79"/>
    </row>
    <row r="17595" spans="2:2" ht="54.95" customHeight="1" x14ac:dyDescent="0.25">
      <c r="B17595" s="79"/>
    </row>
    <row r="17596" spans="2:2" ht="54.95" customHeight="1" x14ac:dyDescent="0.25">
      <c r="B17596" s="79"/>
    </row>
    <row r="17597" spans="2:2" ht="54.95" customHeight="1" x14ac:dyDescent="0.25">
      <c r="B17597" s="79"/>
    </row>
    <row r="17598" spans="2:2" ht="54.95" customHeight="1" x14ac:dyDescent="0.25">
      <c r="B17598" s="79"/>
    </row>
    <row r="17599" spans="2:2" ht="54.95" customHeight="1" x14ac:dyDescent="0.25">
      <c r="B17599" s="79"/>
    </row>
    <row r="17600" spans="2:2" ht="54.95" customHeight="1" x14ac:dyDescent="0.25">
      <c r="B17600" s="79"/>
    </row>
    <row r="17601" spans="2:2" ht="54.95" customHeight="1" x14ac:dyDescent="0.25">
      <c r="B17601" s="79"/>
    </row>
    <row r="17602" spans="2:2" ht="54.95" customHeight="1" x14ac:dyDescent="0.25">
      <c r="B17602" s="79"/>
    </row>
    <row r="17603" spans="2:2" ht="54.95" customHeight="1" x14ac:dyDescent="0.25">
      <c r="B17603" s="79"/>
    </row>
    <row r="17604" spans="2:2" ht="54.95" customHeight="1" x14ac:dyDescent="0.25">
      <c r="B17604" s="79"/>
    </row>
    <row r="17605" spans="2:2" ht="54.95" customHeight="1" x14ac:dyDescent="0.25">
      <c r="B17605" s="79"/>
    </row>
    <row r="17606" spans="2:2" ht="54.95" customHeight="1" x14ac:dyDescent="0.25">
      <c r="B17606" s="79"/>
    </row>
    <row r="17607" spans="2:2" ht="54.95" customHeight="1" x14ac:dyDescent="0.25">
      <c r="B17607" s="79"/>
    </row>
    <row r="17608" spans="2:2" ht="54.95" customHeight="1" x14ac:dyDescent="0.25">
      <c r="B17608" s="79"/>
    </row>
    <row r="17609" spans="2:2" ht="54.95" customHeight="1" x14ac:dyDescent="0.25">
      <c r="B17609" s="79"/>
    </row>
    <row r="17610" spans="2:2" ht="54.95" customHeight="1" x14ac:dyDescent="0.25">
      <c r="B17610" s="79"/>
    </row>
    <row r="17611" spans="2:2" ht="54.95" customHeight="1" x14ac:dyDescent="0.25">
      <c r="B17611" s="79"/>
    </row>
    <row r="17612" spans="2:2" ht="54.95" customHeight="1" x14ac:dyDescent="0.25">
      <c r="B17612" s="79"/>
    </row>
    <row r="17613" spans="2:2" ht="54.95" customHeight="1" x14ac:dyDescent="0.25">
      <c r="B17613" s="79"/>
    </row>
    <row r="17614" spans="2:2" ht="54.95" customHeight="1" x14ac:dyDescent="0.25">
      <c r="B17614" s="79"/>
    </row>
    <row r="17615" spans="2:2" ht="54.95" customHeight="1" x14ac:dyDescent="0.25">
      <c r="B17615" s="79"/>
    </row>
    <row r="17616" spans="2:2" ht="54.95" customHeight="1" x14ac:dyDescent="0.25">
      <c r="B17616" s="79"/>
    </row>
    <row r="17617" spans="2:2" ht="54.95" customHeight="1" x14ac:dyDescent="0.25">
      <c r="B17617" s="79"/>
    </row>
    <row r="17618" spans="2:2" ht="54.95" customHeight="1" x14ac:dyDescent="0.25">
      <c r="B17618" s="79"/>
    </row>
    <row r="17619" spans="2:2" ht="54.95" customHeight="1" x14ac:dyDescent="0.25">
      <c r="B17619" s="79"/>
    </row>
    <row r="17620" spans="2:2" ht="54.95" customHeight="1" x14ac:dyDescent="0.25">
      <c r="B17620" s="79"/>
    </row>
    <row r="17621" spans="2:2" ht="54.95" customHeight="1" x14ac:dyDescent="0.25">
      <c r="B17621" s="79"/>
    </row>
    <row r="17622" spans="2:2" ht="54.95" customHeight="1" x14ac:dyDescent="0.25">
      <c r="B17622" s="79"/>
    </row>
    <row r="17623" spans="2:2" ht="54.95" customHeight="1" x14ac:dyDescent="0.25">
      <c r="B17623" s="79"/>
    </row>
    <row r="17624" spans="2:2" ht="54.95" customHeight="1" x14ac:dyDescent="0.25">
      <c r="B17624" s="79"/>
    </row>
    <row r="17625" spans="2:2" ht="54.95" customHeight="1" x14ac:dyDescent="0.25">
      <c r="B17625" s="79"/>
    </row>
    <row r="17626" spans="2:2" ht="54.95" customHeight="1" x14ac:dyDescent="0.25">
      <c r="B17626" s="79"/>
    </row>
    <row r="17627" spans="2:2" ht="54.95" customHeight="1" x14ac:dyDescent="0.25">
      <c r="B17627" s="79"/>
    </row>
    <row r="17628" spans="2:2" ht="54.95" customHeight="1" x14ac:dyDescent="0.25">
      <c r="B17628" s="79"/>
    </row>
    <row r="17629" spans="2:2" ht="54.95" customHeight="1" x14ac:dyDescent="0.25">
      <c r="B17629" s="79"/>
    </row>
    <row r="17630" spans="2:2" ht="54.95" customHeight="1" x14ac:dyDescent="0.25">
      <c r="B17630" s="79"/>
    </row>
    <row r="17631" spans="2:2" ht="54.95" customHeight="1" x14ac:dyDescent="0.25">
      <c r="B17631" s="79"/>
    </row>
    <row r="17632" spans="2:2" ht="54.95" customHeight="1" x14ac:dyDescent="0.25">
      <c r="B17632" s="79"/>
    </row>
    <row r="17633" spans="2:2" ht="54.95" customHeight="1" x14ac:dyDescent="0.25">
      <c r="B17633" s="79"/>
    </row>
    <row r="17634" spans="2:2" ht="54.95" customHeight="1" x14ac:dyDescent="0.25">
      <c r="B17634" s="79"/>
    </row>
    <row r="17635" spans="2:2" ht="54.95" customHeight="1" x14ac:dyDescent="0.25">
      <c r="B17635" s="79"/>
    </row>
    <row r="17636" spans="2:2" ht="54.95" customHeight="1" x14ac:dyDescent="0.25">
      <c r="B17636" s="79"/>
    </row>
    <row r="17637" spans="2:2" ht="54.95" customHeight="1" x14ac:dyDescent="0.25">
      <c r="B17637" s="79"/>
    </row>
    <row r="17638" spans="2:2" ht="54.95" customHeight="1" x14ac:dyDescent="0.25">
      <c r="B17638" s="79"/>
    </row>
    <row r="17639" spans="2:2" ht="54.95" customHeight="1" x14ac:dyDescent="0.25">
      <c r="B17639" s="79"/>
    </row>
    <row r="17640" spans="2:2" ht="54.95" customHeight="1" x14ac:dyDescent="0.25">
      <c r="B17640" s="79"/>
    </row>
    <row r="17641" spans="2:2" ht="54.95" customHeight="1" x14ac:dyDescent="0.25">
      <c r="B17641" s="79"/>
    </row>
    <row r="17642" spans="2:2" ht="54.95" customHeight="1" x14ac:dyDescent="0.25">
      <c r="B17642" s="79"/>
    </row>
    <row r="17643" spans="2:2" ht="54.95" customHeight="1" x14ac:dyDescent="0.25">
      <c r="B17643" s="79"/>
    </row>
    <row r="17644" spans="2:2" ht="54.95" customHeight="1" x14ac:dyDescent="0.25">
      <c r="B17644" s="79"/>
    </row>
    <row r="17645" spans="2:2" ht="54.95" customHeight="1" x14ac:dyDescent="0.25">
      <c r="B17645" s="79"/>
    </row>
    <row r="17646" spans="2:2" ht="54.95" customHeight="1" x14ac:dyDescent="0.25">
      <c r="B17646" s="79"/>
    </row>
    <row r="17647" spans="2:2" ht="54.95" customHeight="1" x14ac:dyDescent="0.25">
      <c r="B17647" s="79"/>
    </row>
    <row r="17648" spans="2:2" ht="54.95" customHeight="1" x14ac:dyDescent="0.25">
      <c r="B17648" s="79"/>
    </row>
    <row r="17649" spans="2:2" ht="54.95" customHeight="1" x14ac:dyDescent="0.25">
      <c r="B17649" s="79"/>
    </row>
    <row r="17650" spans="2:2" ht="54.95" customHeight="1" x14ac:dyDescent="0.25">
      <c r="B17650" s="79"/>
    </row>
    <row r="17651" spans="2:2" ht="54.95" customHeight="1" x14ac:dyDescent="0.25">
      <c r="B17651" s="79"/>
    </row>
    <row r="17652" spans="2:2" ht="54.95" customHeight="1" x14ac:dyDescent="0.25">
      <c r="B17652" s="79"/>
    </row>
    <row r="17653" spans="2:2" ht="54.95" customHeight="1" x14ac:dyDescent="0.25">
      <c r="B17653" s="79"/>
    </row>
    <row r="17654" spans="2:2" ht="54.95" customHeight="1" x14ac:dyDescent="0.25">
      <c r="B17654" s="79"/>
    </row>
    <row r="17655" spans="2:2" ht="54.95" customHeight="1" x14ac:dyDescent="0.25">
      <c r="B17655" s="79"/>
    </row>
    <row r="17656" spans="2:2" ht="54.95" customHeight="1" x14ac:dyDescent="0.25">
      <c r="B17656" s="79"/>
    </row>
    <row r="17657" spans="2:2" ht="54.95" customHeight="1" x14ac:dyDescent="0.25">
      <c r="B17657" s="79"/>
    </row>
    <row r="17658" spans="2:2" ht="54.95" customHeight="1" x14ac:dyDescent="0.25">
      <c r="B17658" s="79"/>
    </row>
    <row r="17659" spans="2:2" ht="54.95" customHeight="1" x14ac:dyDescent="0.25">
      <c r="B17659" s="79"/>
    </row>
    <row r="17660" spans="2:2" ht="54.95" customHeight="1" x14ac:dyDescent="0.25">
      <c r="B17660" s="79"/>
    </row>
    <row r="17661" spans="2:2" ht="54.95" customHeight="1" x14ac:dyDescent="0.25">
      <c r="B17661" s="79"/>
    </row>
    <row r="17662" spans="2:2" ht="54.95" customHeight="1" x14ac:dyDescent="0.25">
      <c r="B17662" s="79"/>
    </row>
    <row r="17663" spans="2:2" ht="54.95" customHeight="1" x14ac:dyDescent="0.25">
      <c r="B17663" s="79"/>
    </row>
    <row r="17664" spans="2:2" ht="54.95" customHeight="1" x14ac:dyDescent="0.25">
      <c r="B17664" s="79"/>
    </row>
    <row r="17665" spans="2:2" ht="54.95" customHeight="1" x14ac:dyDescent="0.25">
      <c r="B17665" s="79"/>
    </row>
    <row r="17666" spans="2:2" ht="54.95" customHeight="1" x14ac:dyDescent="0.25">
      <c r="B17666" s="79"/>
    </row>
    <row r="17667" spans="2:2" ht="54.95" customHeight="1" x14ac:dyDescent="0.25">
      <c r="B17667" s="79"/>
    </row>
    <row r="17668" spans="2:2" ht="54.95" customHeight="1" x14ac:dyDescent="0.25">
      <c r="B17668" s="79"/>
    </row>
    <row r="17669" spans="2:2" ht="54.95" customHeight="1" x14ac:dyDescent="0.25">
      <c r="B17669" s="79"/>
    </row>
    <row r="17670" spans="2:2" ht="54.95" customHeight="1" x14ac:dyDescent="0.25">
      <c r="B17670" s="79"/>
    </row>
    <row r="17671" spans="2:2" ht="54.95" customHeight="1" x14ac:dyDescent="0.25">
      <c r="B17671" s="79"/>
    </row>
    <row r="17672" spans="2:2" ht="54.95" customHeight="1" x14ac:dyDescent="0.25">
      <c r="B17672" s="79"/>
    </row>
    <row r="17673" spans="2:2" ht="54.95" customHeight="1" x14ac:dyDescent="0.25">
      <c r="B17673" s="79"/>
    </row>
    <row r="17674" spans="2:2" ht="54.95" customHeight="1" x14ac:dyDescent="0.25">
      <c r="B17674" s="79"/>
    </row>
    <row r="17675" spans="2:2" ht="54.95" customHeight="1" x14ac:dyDescent="0.25">
      <c r="B17675" s="79"/>
    </row>
    <row r="17676" spans="2:2" ht="54.95" customHeight="1" x14ac:dyDescent="0.25">
      <c r="B17676" s="79"/>
    </row>
    <row r="17677" spans="2:2" ht="54.95" customHeight="1" x14ac:dyDescent="0.25">
      <c r="B17677" s="79"/>
    </row>
    <row r="17678" spans="2:2" ht="54.95" customHeight="1" x14ac:dyDescent="0.25">
      <c r="B17678" s="79"/>
    </row>
    <row r="17679" spans="2:2" ht="54.95" customHeight="1" x14ac:dyDescent="0.25">
      <c r="B17679" s="79"/>
    </row>
    <row r="17680" spans="2:2" ht="54.95" customHeight="1" x14ac:dyDescent="0.25">
      <c r="B17680" s="79"/>
    </row>
    <row r="17681" spans="2:2" ht="54.95" customHeight="1" x14ac:dyDescent="0.25">
      <c r="B17681" s="79"/>
    </row>
    <row r="17682" spans="2:2" ht="54.95" customHeight="1" x14ac:dyDescent="0.25">
      <c r="B17682" s="79"/>
    </row>
    <row r="17683" spans="2:2" ht="54.95" customHeight="1" x14ac:dyDescent="0.25">
      <c r="B17683" s="79"/>
    </row>
    <row r="17684" spans="2:2" ht="54.95" customHeight="1" x14ac:dyDescent="0.25">
      <c r="B17684" s="79"/>
    </row>
    <row r="17685" spans="2:2" ht="54.95" customHeight="1" x14ac:dyDescent="0.25">
      <c r="B17685" s="79"/>
    </row>
    <row r="17686" spans="2:2" ht="54.95" customHeight="1" x14ac:dyDescent="0.25">
      <c r="B17686" s="79"/>
    </row>
    <row r="17687" spans="2:2" ht="54.95" customHeight="1" x14ac:dyDescent="0.25">
      <c r="B17687" s="79"/>
    </row>
    <row r="17688" spans="2:2" ht="54.95" customHeight="1" x14ac:dyDescent="0.25">
      <c r="B17688" s="79"/>
    </row>
    <row r="17689" spans="2:2" ht="54.95" customHeight="1" x14ac:dyDescent="0.25">
      <c r="B17689" s="79"/>
    </row>
    <row r="17690" spans="2:2" ht="54.95" customHeight="1" x14ac:dyDescent="0.25">
      <c r="B17690" s="79"/>
    </row>
    <row r="17691" spans="2:2" ht="54.95" customHeight="1" x14ac:dyDescent="0.25">
      <c r="B17691" s="79"/>
    </row>
    <row r="17692" spans="2:2" ht="54.95" customHeight="1" x14ac:dyDescent="0.25">
      <c r="B17692" s="79"/>
    </row>
    <row r="17693" spans="2:2" ht="54.95" customHeight="1" x14ac:dyDescent="0.25">
      <c r="B17693" s="79"/>
    </row>
    <row r="17694" spans="2:2" ht="54.95" customHeight="1" x14ac:dyDescent="0.25">
      <c r="B17694" s="79"/>
    </row>
    <row r="17695" spans="2:2" ht="54.95" customHeight="1" x14ac:dyDescent="0.25">
      <c r="B17695" s="79"/>
    </row>
    <row r="17696" spans="2:2" ht="54.95" customHeight="1" x14ac:dyDescent="0.25">
      <c r="B17696" s="79"/>
    </row>
    <row r="17697" spans="2:2" ht="54.95" customHeight="1" x14ac:dyDescent="0.25">
      <c r="B17697" s="79"/>
    </row>
    <row r="17698" spans="2:2" ht="54.95" customHeight="1" x14ac:dyDescent="0.25">
      <c r="B17698" s="79"/>
    </row>
    <row r="17699" spans="2:2" ht="54.95" customHeight="1" x14ac:dyDescent="0.25">
      <c r="B17699" s="79"/>
    </row>
    <row r="17700" spans="2:2" ht="54.95" customHeight="1" x14ac:dyDescent="0.25">
      <c r="B17700" s="79"/>
    </row>
    <row r="17701" spans="2:2" ht="54.95" customHeight="1" x14ac:dyDescent="0.25">
      <c r="B17701" s="79"/>
    </row>
    <row r="17702" spans="2:2" ht="54.95" customHeight="1" x14ac:dyDescent="0.25">
      <c r="B17702" s="79"/>
    </row>
    <row r="17703" spans="2:2" ht="54.95" customHeight="1" x14ac:dyDescent="0.25">
      <c r="B17703" s="79"/>
    </row>
    <row r="17704" spans="2:2" ht="54.95" customHeight="1" x14ac:dyDescent="0.25">
      <c r="B17704" s="79"/>
    </row>
    <row r="17705" spans="2:2" ht="54.95" customHeight="1" x14ac:dyDescent="0.25">
      <c r="B17705" s="79"/>
    </row>
    <row r="17706" spans="2:2" ht="54.95" customHeight="1" x14ac:dyDescent="0.25">
      <c r="B17706" s="79"/>
    </row>
    <row r="17707" spans="2:2" ht="54.95" customHeight="1" x14ac:dyDescent="0.25">
      <c r="B17707" s="79"/>
    </row>
    <row r="17708" spans="2:2" ht="54.95" customHeight="1" x14ac:dyDescent="0.25">
      <c r="B17708" s="79"/>
    </row>
    <row r="17709" spans="2:2" ht="54.95" customHeight="1" x14ac:dyDescent="0.25">
      <c r="B17709" s="79"/>
    </row>
    <row r="17710" spans="2:2" ht="54.95" customHeight="1" x14ac:dyDescent="0.25">
      <c r="B17710" s="79"/>
    </row>
    <row r="17711" spans="2:2" ht="54.95" customHeight="1" x14ac:dyDescent="0.25">
      <c r="B17711" s="79"/>
    </row>
    <row r="17712" spans="2:2" ht="54.95" customHeight="1" x14ac:dyDescent="0.25">
      <c r="B17712" s="79"/>
    </row>
    <row r="17713" spans="2:2" ht="54.95" customHeight="1" x14ac:dyDescent="0.25">
      <c r="B17713" s="79"/>
    </row>
    <row r="17714" spans="2:2" ht="54.95" customHeight="1" x14ac:dyDescent="0.25">
      <c r="B17714" s="79"/>
    </row>
    <row r="17715" spans="2:2" ht="54.95" customHeight="1" x14ac:dyDescent="0.25">
      <c r="B17715" s="79"/>
    </row>
    <row r="17716" spans="2:2" ht="54.95" customHeight="1" x14ac:dyDescent="0.25">
      <c r="B17716" s="79"/>
    </row>
    <row r="17717" spans="2:2" ht="54.95" customHeight="1" x14ac:dyDescent="0.25">
      <c r="B17717" s="79"/>
    </row>
    <row r="17718" spans="2:2" ht="54.95" customHeight="1" x14ac:dyDescent="0.25">
      <c r="B17718" s="79"/>
    </row>
    <row r="17719" spans="2:2" ht="54.95" customHeight="1" x14ac:dyDescent="0.25">
      <c r="B17719" s="79"/>
    </row>
    <row r="17720" spans="2:2" ht="54.95" customHeight="1" x14ac:dyDescent="0.25">
      <c r="B17720" s="79"/>
    </row>
    <row r="17721" spans="2:2" ht="54.95" customHeight="1" x14ac:dyDescent="0.25">
      <c r="B17721" s="79"/>
    </row>
    <row r="17722" spans="2:2" ht="54.95" customHeight="1" x14ac:dyDescent="0.25">
      <c r="B17722" s="79"/>
    </row>
    <row r="17723" spans="2:2" ht="54.95" customHeight="1" x14ac:dyDescent="0.25">
      <c r="B17723" s="79"/>
    </row>
    <row r="17724" spans="2:2" ht="54.95" customHeight="1" x14ac:dyDescent="0.25">
      <c r="B17724" s="79"/>
    </row>
    <row r="17725" spans="2:2" ht="54.95" customHeight="1" x14ac:dyDescent="0.25">
      <c r="B17725" s="79"/>
    </row>
    <row r="17726" spans="2:2" ht="54.95" customHeight="1" x14ac:dyDescent="0.25">
      <c r="B17726" s="79"/>
    </row>
    <row r="17727" spans="2:2" ht="54.95" customHeight="1" x14ac:dyDescent="0.25">
      <c r="B17727" s="79"/>
    </row>
    <row r="17728" spans="2:2" ht="54.95" customHeight="1" x14ac:dyDescent="0.25">
      <c r="B17728" s="79"/>
    </row>
    <row r="17729" spans="2:2" ht="54.95" customHeight="1" x14ac:dyDescent="0.25">
      <c r="B17729" s="79"/>
    </row>
    <row r="17730" spans="2:2" ht="54.95" customHeight="1" x14ac:dyDescent="0.25">
      <c r="B17730" s="79"/>
    </row>
    <row r="17731" spans="2:2" ht="54.95" customHeight="1" x14ac:dyDescent="0.25">
      <c r="B17731" s="79"/>
    </row>
    <row r="17732" spans="2:2" ht="54.95" customHeight="1" x14ac:dyDescent="0.25">
      <c r="B17732" s="79"/>
    </row>
    <row r="17733" spans="2:2" ht="54.95" customHeight="1" x14ac:dyDescent="0.25">
      <c r="B17733" s="79"/>
    </row>
    <row r="17734" spans="2:2" ht="54.95" customHeight="1" x14ac:dyDescent="0.25">
      <c r="B17734" s="79"/>
    </row>
    <row r="17735" spans="2:2" ht="54.95" customHeight="1" x14ac:dyDescent="0.25">
      <c r="B17735" s="79"/>
    </row>
    <row r="17736" spans="2:2" ht="54.95" customHeight="1" x14ac:dyDescent="0.25">
      <c r="B17736" s="79"/>
    </row>
    <row r="17737" spans="2:2" ht="54.95" customHeight="1" x14ac:dyDescent="0.25">
      <c r="B17737" s="79"/>
    </row>
    <row r="17738" spans="2:2" ht="54.95" customHeight="1" x14ac:dyDescent="0.25">
      <c r="B17738" s="79"/>
    </row>
    <row r="17739" spans="2:2" ht="54.95" customHeight="1" x14ac:dyDescent="0.25">
      <c r="B17739" s="79"/>
    </row>
    <row r="17740" spans="2:2" ht="54.95" customHeight="1" x14ac:dyDescent="0.25">
      <c r="B17740" s="79"/>
    </row>
    <row r="17741" spans="2:2" ht="54.95" customHeight="1" x14ac:dyDescent="0.25">
      <c r="B17741" s="79"/>
    </row>
    <row r="17742" spans="2:2" ht="54.95" customHeight="1" x14ac:dyDescent="0.25">
      <c r="B17742" s="79"/>
    </row>
    <row r="17743" spans="2:2" ht="54.95" customHeight="1" x14ac:dyDescent="0.25">
      <c r="B17743" s="79"/>
    </row>
    <row r="17744" spans="2:2" ht="54.95" customHeight="1" x14ac:dyDescent="0.25">
      <c r="B17744" s="79"/>
    </row>
    <row r="17745" spans="2:2" ht="54.95" customHeight="1" x14ac:dyDescent="0.25">
      <c r="B17745" s="79"/>
    </row>
    <row r="17746" spans="2:2" ht="54.95" customHeight="1" x14ac:dyDescent="0.25">
      <c r="B17746" s="79"/>
    </row>
    <row r="17747" spans="2:2" ht="54.95" customHeight="1" x14ac:dyDescent="0.25">
      <c r="B17747" s="79"/>
    </row>
    <row r="17748" spans="2:2" ht="54.95" customHeight="1" x14ac:dyDescent="0.25">
      <c r="B17748" s="79"/>
    </row>
    <row r="17749" spans="2:2" ht="54.95" customHeight="1" x14ac:dyDescent="0.25">
      <c r="B17749" s="79"/>
    </row>
    <row r="17750" spans="2:2" ht="54.95" customHeight="1" x14ac:dyDescent="0.25">
      <c r="B17750" s="79"/>
    </row>
    <row r="17751" spans="2:2" ht="54.95" customHeight="1" x14ac:dyDescent="0.25">
      <c r="B17751" s="79"/>
    </row>
    <row r="17752" spans="2:2" ht="54.95" customHeight="1" x14ac:dyDescent="0.25">
      <c r="B17752" s="79"/>
    </row>
    <row r="17753" spans="2:2" ht="54.95" customHeight="1" x14ac:dyDescent="0.25">
      <c r="B17753" s="79"/>
    </row>
    <row r="17754" spans="2:2" ht="54.95" customHeight="1" x14ac:dyDescent="0.25">
      <c r="B17754" s="79"/>
    </row>
    <row r="17755" spans="2:2" ht="54.95" customHeight="1" x14ac:dyDescent="0.25">
      <c r="B17755" s="79"/>
    </row>
    <row r="17756" spans="2:2" ht="54.95" customHeight="1" x14ac:dyDescent="0.25">
      <c r="B17756" s="79"/>
    </row>
    <row r="17757" spans="2:2" ht="54.95" customHeight="1" x14ac:dyDescent="0.25">
      <c r="B17757" s="79"/>
    </row>
    <row r="17758" spans="2:2" ht="54.95" customHeight="1" x14ac:dyDescent="0.25">
      <c r="B17758" s="79"/>
    </row>
    <row r="17759" spans="2:2" ht="54.95" customHeight="1" x14ac:dyDescent="0.25">
      <c r="B17759" s="79"/>
    </row>
    <row r="17760" spans="2:2" ht="54.95" customHeight="1" x14ac:dyDescent="0.25">
      <c r="B17760" s="79"/>
    </row>
    <row r="17761" spans="2:2" ht="54.95" customHeight="1" x14ac:dyDescent="0.25">
      <c r="B17761" s="79"/>
    </row>
    <row r="17762" spans="2:2" ht="54.95" customHeight="1" x14ac:dyDescent="0.25">
      <c r="B17762" s="79"/>
    </row>
    <row r="17763" spans="2:2" ht="54.95" customHeight="1" x14ac:dyDescent="0.25">
      <c r="B17763" s="79"/>
    </row>
    <row r="17764" spans="2:2" ht="54.95" customHeight="1" x14ac:dyDescent="0.25">
      <c r="B17764" s="79"/>
    </row>
    <row r="17765" spans="2:2" ht="54.95" customHeight="1" x14ac:dyDescent="0.25">
      <c r="B17765" s="79"/>
    </row>
    <row r="17766" spans="2:2" ht="54.95" customHeight="1" x14ac:dyDescent="0.25">
      <c r="B17766" s="79"/>
    </row>
    <row r="17767" spans="2:2" ht="54.95" customHeight="1" x14ac:dyDescent="0.25">
      <c r="B17767" s="79"/>
    </row>
    <row r="17768" spans="2:2" ht="54.95" customHeight="1" x14ac:dyDescent="0.25">
      <c r="B17768" s="79"/>
    </row>
    <row r="17769" spans="2:2" ht="54.95" customHeight="1" x14ac:dyDescent="0.25">
      <c r="B17769" s="79"/>
    </row>
    <row r="17770" spans="2:2" ht="54.95" customHeight="1" x14ac:dyDescent="0.25">
      <c r="B17770" s="79"/>
    </row>
    <row r="17771" spans="2:2" ht="54.95" customHeight="1" x14ac:dyDescent="0.25">
      <c r="B17771" s="79"/>
    </row>
    <row r="17772" spans="2:2" ht="54.95" customHeight="1" x14ac:dyDescent="0.25">
      <c r="B17772" s="79"/>
    </row>
    <row r="17773" spans="2:2" ht="54.95" customHeight="1" x14ac:dyDescent="0.25">
      <c r="B17773" s="79"/>
    </row>
    <row r="17774" spans="2:2" ht="54.95" customHeight="1" x14ac:dyDescent="0.25">
      <c r="B17774" s="79"/>
    </row>
    <row r="17775" spans="2:2" ht="54.95" customHeight="1" x14ac:dyDescent="0.25">
      <c r="B17775" s="79"/>
    </row>
    <row r="17776" spans="2:2" ht="54.95" customHeight="1" x14ac:dyDescent="0.25">
      <c r="B17776" s="79"/>
    </row>
    <row r="17777" spans="2:2" ht="54.95" customHeight="1" x14ac:dyDescent="0.25">
      <c r="B17777" s="79"/>
    </row>
    <row r="17778" spans="2:2" ht="54.95" customHeight="1" x14ac:dyDescent="0.25">
      <c r="B17778" s="79"/>
    </row>
    <row r="17779" spans="2:2" ht="54.95" customHeight="1" x14ac:dyDescent="0.25">
      <c r="B17779" s="79"/>
    </row>
    <row r="17780" spans="2:2" ht="54.95" customHeight="1" x14ac:dyDescent="0.25">
      <c r="B17780" s="79"/>
    </row>
    <row r="17781" spans="2:2" ht="54.95" customHeight="1" x14ac:dyDescent="0.25">
      <c r="B17781" s="79"/>
    </row>
    <row r="17782" spans="2:2" ht="54.95" customHeight="1" x14ac:dyDescent="0.25">
      <c r="B17782" s="79"/>
    </row>
    <row r="17783" spans="2:2" ht="54.95" customHeight="1" x14ac:dyDescent="0.25">
      <c r="B17783" s="79"/>
    </row>
    <row r="17784" spans="2:2" ht="54.95" customHeight="1" x14ac:dyDescent="0.25">
      <c r="B17784" s="79"/>
    </row>
    <row r="17785" spans="2:2" ht="54.95" customHeight="1" x14ac:dyDescent="0.25">
      <c r="B17785" s="79"/>
    </row>
    <row r="17786" spans="2:2" ht="54.95" customHeight="1" x14ac:dyDescent="0.25">
      <c r="B17786" s="79"/>
    </row>
    <row r="17787" spans="2:2" ht="54.95" customHeight="1" x14ac:dyDescent="0.25">
      <c r="B17787" s="79"/>
    </row>
    <row r="17788" spans="2:2" ht="54.95" customHeight="1" x14ac:dyDescent="0.25">
      <c r="B17788" s="79"/>
    </row>
    <row r="17789" spans="2:2" ht="54.95" customHeight="1" x14ac:dyDescent="0.25">
      <c r="B17789" s="79"/>
    </row>
    <row r="17790" spans="2:2" ht="54.95" customHeight="1" x14ac:dyDescent="0.25">
      <c r="B17790" s="79"/>
    </row>
    <row r="17791" spans="2:2" ht="54.95" customHeight="1" x14ac:dyDescent="0.25">
      <c r="B17791" s="79"/>
    </row>
    <row r="17792" spans="2:2" ht="54.95" customHeight="1" x14ac:dyDescent="0.25">
      <c r="B17792" s="79"/>
    </row>
    <row r="17793" spans="2:2" ht="54.95" customHeight="1" x14ac:dyDescent="0.25">
      <c r="B17793" s="79"/>
    </row>
    <row r="17794" spans="2:2" ht="54.95" customHeight="1" x14ac:dyDescent="0.25">
      <c r="B17794" s="79"/>
    </row>
    <row r="17795" spans="2:2" ht="54.95" customHeight="1" x14ac:dyDescent="0.25">
      <c r="B17795" s="79"/>
    </row>
    <row r="17796" spans="2:2" ht="54.95" customHeight="1" x14ac:dyDescent="0.25">
      <c r="B17796" s="79"/>
    </row>
    <row r="17797" spans="2:2" ht="54.95" customHeight="1" x14ac:dyDescent="0.25">
      <c r="B17797" s="79"/>
    </row>
    <row r="17798" spans="2:2" ht="54.95" customHeight="1" x14ac:dyDescent="0.25">
      <c r="B17798" s="79"/>
    </row>
    <row r="17799" spans="2:2" ht="54.95" customHeight="1" x14ac:dyDescent="0.25">
      <c r="B17799" s="79"/>
    </row>
    <row r="17800" spans="2:2" ht="54.95" customHeight="1" x14ac:dyDescent="0.25">
      <c r="B17800" s="79"/>
    </row>
    <row r="17801" spans="2:2" ht="54.95" customHeight="1" x14ac:dyDescent="0.25">
      <c r="B17801" s="79"/>
    </row>
    <row r="17802" spans="2:2" ht="54.95" customHeight="1" x14ac:dyDescent="0.25">
      <c r="B17802" s="79"/>
    </row>
    <row r="17803" spans="2:2" ht="54.95" customHeight="1" x14ac:dyDescent="0.25">
      <c r="B17803" s="79"/>
    </row>
    <row r="17804" spans="2:2" ht="54.95" customHeight="1" x14ac:dyDescent="0.25">
      <c r="B17804" s="79"/>
    </row>
    <row r="17805" spans="2:2" ht="54.95" customHeight="1" x14ac:dyDescent="0.25">
      <c r="B17805" s="79"/>
    </row>
    <row r="17806" spans="2:2" ht="54.95" customHeight="1" x14ac:dyDescent="0.25">
      <c r="B17806" s="79"/>
    </row>
    <row r="17807" spans="2:2" ht="54.95" customHeight="1" x14ac:dyDescent="0.25">
      <c r="B17807" s="79"/>
    </row>
    <row r="17808" spans="2:2" ht="54.95" customHeight="1" x14ac:dyDescent="0.25">
      <c r="B17808" s="79"/>
    </row>
    <row r="17809" spans="2:2" ht="54.95" customHeight="1" x14ac:dyDescent="0.25">
      <c r="B17809" s="79"/>
    </row>
    <row r="17810" spans="2:2" ht="54.95" customHeight="1" x14ac:dyDescent="0.25">
      <c r="B17810" s="79"/>
    </row>
    <row r="17811" spans="2:2" ht="54.95" customHeight="1" x14ac:dyDescent="0.25">
      <c r="B17811" s="79"/>
    </row>
    <row r="17812" spans="2:2" ht="54.95" customHeight="1" x14ac:dyDescent="0.25">
      <c r="B17812" s="79"/>
    </row>
    <row r="17813" spans="2:2" ht="54.95" customHeight="1" x14ac:dyDescent="0.25">
      <c r="B17813" s="79"/>
    </row>
    <row r="17814" spans="2:2" ht="54.95" customHeight="1" x14ac:dyDescent="0.25">
      <c r="B17814" s="79"/>
    </row>
    <row r="17815" spans="2:2" ht="54.95" customHeight="1" x14ac:dyDescent="0.25">
      <c r="B17815" s="79"/>
    </row>
    <row r="17816" spans="2:2" ht="54.95" customHeight="1" x14ac:dyDescent="0.25">
      <c r="B17816" s="79"/>
    </row>
    <row r="17817" spans="2:2" ht="54.95" customHeight="1" x14ac:dyDescent="0.25">
      <c r="B17817" s="79"/>
    </row>
    <row r="17818" spans="2:2" ht="54.95" customHeight="1" x14ac:dyDescent="0.25">
      <c r="B17818" s="79"/>
    </row>
    <row r="17819" spans="2:2" ht="54.95" customHeight="1" x14ac:dyDescent="0.25">
      <c r="B17819" s="79"/>
    </row>
    <row r="17820" spans="2:2" ht="54.95" customHeight="1" x14ac:dyDescent="0.25">
      <c r="B17820" s="79"/>
    </row>
    <row r="17821" spans="2:2" ht="54.95" customHeight="1" x14ac:dyDescent="0.25">
      <c r="B17821" s="79"/>
    </row>
    <row r="17822" spans="2:2" ht="54.95" customHeight="1" x14ac:dyDescent="0.25">
      <c r="B17822" s="79"/>
    </row>
    <row r="17823" spans="2:2" ht="54.95" customHeight="1" x14ac:dyDescent="0.25">
      <c r="B17823" s="79"/>
    </row>
    <row r="17824" spans="2:2" ht="54.95" customHeight="1" x14ac:dyDescent="0.25">
      <c r="B17824" s="79"/>
    </row>
    <row r="17825" spans="2:2" ht="54.95" customHeight="1" x14ac:dyDescent="0.25">
      <c r="B17825" s="79"/>
    </row>
    <row r="17826" spans="2:2" ht="54.95" customHeight="1" x14ac:dyDescent="0.25">
      <c r="B17826" s="79"/>
    </row>
    <row r="17827" spans="2:2" ht="54.95" customHeight="1" x14ac:dyDescent="0.25">
      <c r="B17827" s="79"/>
    </row>
    <row r="17828" spans="2:2" ht="54.95" customHeight="1" x14ac:dyDescent="0.25">
      <c r="B17828" s="79"/>
    </row>
    <row r="17829" spans="2:2" ht="54.95" customHeight="1" x14ac:dyDescent="0.25">
      <c r="B17829" s="79"/>
    </row>
    <row r="17830" spans="2:2" ht="54.95" customHeight="1" x14ac:dyDescent="0.25">
      <c r="B17830" s="79"/>
    </row>
    <row r="17831" spans="2:2" ht="54.95" customHeight="1" x14ac:dyDescent="0.25">
      <c r="B17831" s="79"/>
    </row>
    <row r="17832" spans="2:2" ht="54.95" customHeight="1" x14ac:dyDescent="0.25">
      <c r="B17832" s="79"/>
    </row>
    <row r="17833" spans="2:2" ht="54.95" customHeight="1" x14ac:dyDescent="0.25">
      <c r="B17833" s="79"/>
    </row>
    <row r="17834" spans="2:2" ht="54.95" customHeight="1" x14ac:dyDescent="0.25">
      <c r="B17834" s="79"/>
    </row>
    <row r="17835" spans="2:2" ht="54.95" customHeight="1" x14ac:dyDescent="0.25">
      <c r="B17835" s="79"/>
    </row>
    <row r="17836" spans="2:2" ht="54.95" customHeight="1" x14ac:dyDescent="0.25">
      <c r="B17836" s="79"/>
    </row>
    <row r="17837" spans="2:2" ht="54.95" customHeight="1" x14ac:dyDescent="0.25">
      <c r="B17837" s="79"/>
    </row>
    <row r="17838" spans="2:2" ht="54.95" customHeight="1" x14ac:dyDescent="0.25">
      <c r="B17838" s="79"/>
    </row>
    <row r="17839" spans="2:2" ht="54.95" customHeight="1" x14ac:dyDescent="0.25">
      <c r="B17839" s="79"/>
    </row>
    <row r="17840" spans="2:2" ht="54.95" customHeight="1" x14ac:dyDescent="0.25">
      <c r="B17840" s="79"/>
    </row>
    <row r="17841" spans="2:2" ht="54.95" customHeight="1" x14ac:dyDescent="0.25">
      <c r="B17841" s="79"/>
    </row>
    <row r="17842" spans="2:2" ht="54.95" customHeight="1" x14ac:dyDescent="0.25">
      <c r="B17842" s="79"/>
    </row>
    <row r="17843" spans="2:2" ht="54.95" customHeight="1" x14ac:dyDescent="0.25">
      <c r="B17843" s="79"/>
    </row>
    <row r="17844" spans="2:2" ht="54.95" customHeight="1" x14ac:dyDescent="0.25">
      <c r="B17844" s="79"/>
    </row>
    <row r="17845" spans="2:2" ht="54.95" customHeight="1" x14ac:dyDescent="0.25">
      <c r="B17845" s="79"/>
    </row>
    <row r="17846" spans="2:2" ht="54.95" customHeight="1" x14ac:dyDescent="0.25">
      <c r="B17846" s="79"/>
    </row>
    <row r="17847" spans="2:2" ht="54.95" customHeight="1" x14ac:dyDescent="0.25">
      <c r="B17847" s="79"/>
    </row>
    <row r="17848" spans="2:2" ht="54.95" customHeight="1" x14ac:dyDescent="0.25">
      <c r="B17848" s="79"/>
    </row>
    <row r="17849" spans="2:2" ht="54.95" customHeight="1" x14ac:dyDescent="0.25">
      <c r="B17849" s="79"/>
    </row>
    <row r="17850" spans="2:2" ht="54.95" customHeight="1" x14ac:dyDescent="0.25">
      <c r="B17850" s="79"/>
    </row>
    <row r="17851" spans="2:2" ht="54.95" customHeight="1" x14ac:dyDescent="0.25">
      <c r="B17851" s="79"/>
    </row>
    <row r="17852" spans="2:2" ht="54.95" customHeight="1" x14ac:dyDescent="0.25">
      <c r="B17852" s="79"/>
    </row>
    <row r="17853" spans="2:2" ht="54.95" customHeight="1" x14ac:dyDescent="0.25">
      <c r="B17853" s="79"/>
    </row>
    <row r="17854" spans="2:2" ht="54.95" customHeight="1" x14ac:dyDescent="0.25">
      <c r="B17854" s="79"/>
    </row>
    <row r="17855" spans="2:2" ht="54.95" customHeight="1" x14ac:dyDescent="0.25">
      <c r="B17855" s="79"/>
    </row>
    <row r="17856" spans="2:2" ht="54.95" customHeight="1" x14ac:dyDescent="0.25">
      <c r="B17856" s="79"/>
    </row>
    <row r="17857" spans="2:2" ht="54.95" customHeight="1" x14ac:dyDescent="0.25">
      <c r="B17857" s="79"/>
    </row>
    <row r="17858" spans="2:2" ht="54.95" customHeight="1" x14ac:dyDescent="0.25">
      <c r="B17858" s="79"/>
    </row>
    <row r="17859" spans="2:2" ht="54.95" customHeight="1" x14ac:dyDescent="0.25">
      <c r="B17859" s="79"/>
    </row>
    <row r="17860" spans="2:2" ht="54.95" customHeight="1" x14ac:dyDescent="0.25">
      <c r="B17860" s="79"/>
    </row>
    <row r="17861" spans="2:2" ht="54.95" customHeight="1" x14ac:dyDescent="0.25">
      <c r="B17861" s="79"/>
    </row>
    <row r="17862" spans="2:2" ht="54.95" customHeight="1" x14ac:dyDescent="0.25">
      <c r="B17862" s="79"/>
    </row>
    <row r="17863" spans="2:2" ht="54.95" customHeight="1" x14ac:dyDescent="0.25">
      <c r="B17863" s="79"/>
    </row>
    <row r="17864" spans="2:2" ht="54.95" customHeight="1" x14ac:dyDescent="0.25">
      <c r="B17864" s="79"/>
    </row>
    <row r="17865" spans="2:2" ht="54.95" customHeight="1" x14ac:dyDescent="0.25">
      <c r="B17865" s="79"/>
    </row>
    <row r="17866" spans="2:2" ht="54.95" customHeight="1" x14ac:dyDescent="0.25">
      <c r="B17866" s="79"/>
    </row>
    <row r="17867" spans="2:2" ht="54.95" customHeight="1" x14ac:dyDescent="0.25">
      <c r="B17867" s="79"/>
    </row>
    <row r="17868" spans="2:2" ht="54.95" customHeight="1" x14ac:dyDescent="0.25">
      <c r="B17868" s="79"/>
    </row>
    <row r="17869" spans="2:2" ht="54.95" customHeight="1" x14ac:dyDescent="0.25">
      <c r="B17869" s="79"/>
    </row>
    <row r="17870" spans="2:2" ht="54.95" customHeight="1" x14ac:dyDescent="0.25">
      <c r="B17870" s="79"/>
    </row>
    <row r="17871" spans="2:2" ht="54.95" customHeight="1" x14ac:dyDescent="0.25">
      <c r="B17871" s="79"/>
    </row>
    <row r="17872" spans="2:2" ht="54.95" customHeight="1" x14ac:dyDescent="0.25">
      <c r="B17872" s="79"/>
    </row>
    <row r="17873" spans="2:2" ht="54.95" customHeight="1" x14ac:dyDescent="0.25">
      <c r="B17873" s="79"/>
    </row>
    <row r="17874" spans="2:2" ht="54.95" customHeight="1" x14ac:dyDescent="0.25">
      <c r="B17874" s="79"/>
    </row>
    <row r="17875" spans="2:2" ht="54.95" customHeight="1" x14ac:dyDescent="0.25">
      <c r="B17875" s="79"/>
    </row>
    <row r="17876" spans="2:2" ht="54.95" customHeight="1" x14ac:dyDescent="0.25">
      <c r="B17876" s="79"/>
    </row>
    <row r="17877" spans="2:2" ht="54.95" customHeight="1" x14ac:dyDescent="0.25">
      <c r="B17877" s="79"/>
    </row>
    <row r="17878" spans="2:2" ht="54.95" customHeight="1" x14ac:dyDescent="0.25">
      <c r="B17878" s="79"/>
    </row>
    <row r="17879" spans="2:2" ht="54.95" customHeight="1" x14ac:dyDescent="0.25">
      <c r="B17879" s="79"/>
    </row>
    <row r="17880" spans="2:2" ht="54.95" customHeight="1" x14ac:dyDescent="0.25">
      <c r="B17880" s="79"/>
    </row>
    <row r="17881" spans="2:2" ht="54.95" customHeight="1" x14ac:dyDescent="0.25">
      <c r="B17881" s="79"/>
    </row>
    <row r="17882" spans="2:2" ht="54.95" customHeight="1" x14ac:dyDescent="0.25">
      <c r="B17882" s="79"/>
    </row>
    <row r="17883" spans="2:2" ht="54.95" customHeight="1" x14ac:dyDescent="0.25">
      <c r="B17883" s="79"/>
    </row>
    <row r="17884" spans="2:2" ht="54.95" customHeight="1" x14ac:dyDescent="0.25">
      <c r="B17884" s="79"/>
    </row>
    <row r="17885" spans="2:2" ht="54.95" customHeight="1" x14ac:dyDescent="0.25">
      <c r="B17885" s="79"/>
    </row>
    <row r="17886" spans="2:2" ht="54.95" customHeight="1" x14ac:dyDescent="0.25">
      <c r="B17886" s="79"/>
    </row>
    <row r="17887" spans="2:2" ht="54.95" customHeight="1" x14ac:dyDescent="0.25">
      <c r="B17887" s="79"/>
    </row>
    <row r="17888" spans="2:2" ht="54.95" customHeight="1" x14ac:dyDescent="0.25">
      <c r="B17888" s="79"/>
    </row>
    <row r="17889" spans="2:2" ht="54.95" customHeight="1" x14ac:dyDescent="0.25">
      <c r="B17889" s="79"/>
    </row>
    <row r="17890" spans="2:2" ht="54.95" customHeight="1" x14ac:dyDescent="0.25">
      <c r="B17890" s="79"/>
    </row>
    <row r="17891" spans="2:2" ht="54.95" customHeight="1" x14ac:dyDescent="0.25">
      <c r="B17891" s="79"/>
    </row>
    <row r="17892" spans="2:2" ht="54.95" customHeight="1" x14ac:dyDescent="0.25">
      <c r="B17892" s="79"/>
    </row>
    <row r="17893" spans="2:2" ht="54.95" customHeight="1" x14ac:dyDescent="0.25">
      <c r="B17893" s="79"/>
    </row>
    <row r="17894" spans="2:2" ht="54.95" customHeight="1" x14ac:dyDescent="0.25">
      <c r="B17894" s="79"/>
    </row>
    <row r="17895" spans="2:2" ht="54.95" customHeight="1" x14ac:dyDescent="0.25">
      <c r="B17895" s="79"/>
    </row>
    <row r="17896" spans="2:2" ht="54.95" customHeight="1" x14ac:dyDescent="0.25">
      <c r="B17896" s="79"/>
    </row>
    <row r="17897" spans="2:2" ht="54.95" customHeight="1" x14ac:dyDescent="0.25">
      <c r="B17897" s="79"/>
    </row>
    <row r="17898" spans="2:2" ht="54.95" customHeight="1" x14ac:dyDescent="0.25">
      <c r="B17898" s="79"/>
    </row>
    <row r="17899" spans="2:2" ht="54.95" customHeight="1" x14ac:dyDescent="0.25">
      <c r="B17899" s="79"/>
    </row>
    <row r="17900" spans="2:2" ht="54.95" customHeight="1" x14ac:dyDescent="0.25">
      <c r="B17900" s="79"/>
    </row>
    <row r="17901" spans="2:2" ht="54.95" customHeight="1" x14ac:dyDescent="0.25">
      <c r="B17901" s="79"/>
    </row>
    <row r="17902" spans="2:2" ht="54.95" customHeight="1" x14ac:dyDescent="0.25">
      <c r="B17902" s="79"/>
    </row>
    <row r="17903" spans="2:2" ht="54.95" customHeight="1" x14ac:dyDescent="0.25">
      <c r="B17903" s="79"/>
    </row>
    <row r="17904" spans="2:2" ht="54.95" customHeight="1" x14ac:dyDescent="0.25">
      <c r="B17904" s="79"/>
    </row>
    <row r="17905" spans="2:2" ht="54.95" customHeight="1" x14ac:dyDescent="0.25">
      <c r="B17905" s="79"/>
    </row>
    <row r="17906" spans="2:2" ht="54.95" customHeight="1" x14ac:dyDescent="0.25">
      <c r="B17906" s="79"/>
    </row>
    <row r="17907" spans="2:2" ht="54.95" customHeight="1" x14ac:dyDescent="0.25">
      <c r="B17907" s="79"/>
    </row>
    <row r="17908" spans="2:2" ht="54.95" customHeight="1" x14ac:dyDescent="0.25">
      <c r="B17908" s="79"/>
    </row>
    <row r="17909" spans="2:2" ht="54.95" customHeight="1" x14ac:dyDescent="0.25">
      <c r="B17909" s="79"/>
    </row>
    <row r="17910" spans="2:2" ht="54.95" customHeight="1" x14ac:dyDescent="0.25">
      <c r="B17910" s="79"/>
    </row>
    <row r="17911" spans="2:2" ht="54.95" customHeight="1" x14ac:dyDescent="0.25">
      <c r="B17911" s="79"/>
    </row>
    <row r="17912" spans="2:2" ht="54.95" customHeight="1" x14ac:dyDescent="0.25">
      <c r="B17912" s="79"/>
    </row>
    <row r="17913" spans="2:2" ht="54.95" customHeight="1" x14ac:dyDescent="0.25">
      <c r="B17913" s="79"/>
    </row>
    <row r="17914" spans="2:2" ht="54.95" customHeight="1" x14ac:dyDescent="0.25">
      <c r="B17914" s="79"/>
    </row>
    <row r="17915" spans="2:2" ht="54.95" customHeight="1" x14ac:dyDescent="0.25">
      <c r="B17915" s="79"/>
    </row>
    <row r="17916" spans="2:2" ht="54.95" customHeight="1" x14ac:dyDescent="0.25">
      <c r="B17916" s="79"/>
    </row>
    <row r="17917" spans="2:2" ht="54.95" customHeight="1" x14ac:dyDescent="0.25">
      <c r="B17917" s="79"/>
    </row>
    <row r="17918" spans="2:2" ht="54.95" customHeight="1" x14ac:dyDescent="0.25">
      <c r="B17918" s="79"/>
    </row>
    <row r="17919" spans="2:2" ht="54.95" customHeight="1" x14ac:dyDescent="0.25">
      <c r="B17919" s="79"/>
    </row>
    <row r="17920" spans="2:2" ht="54.95" customHeight="1" x14ac:dyDescent="0.25">
      <c r="B17920" s="79"/>
    </row>
    <row r="17921" spans="2:2" ht="54.95" customHeight="1" x14ac:dyDescent="0.25">
      <c r="B17921" s="79"/>
    </row>
    <row r="17922" spans="2:2" ht="54.95" customHeight="1" x14ac:dyDescent="0.25">
      <c r="B17922" s="79"/>
    </row>
    <row r="17923" spans="2:2" ht="54.95" customHeight="1" x14ac:dyDescent="0.25">
      <c r="B17923" s="79"/>
    </row>
    <row r="17924" spans="2:2" ht="54.95" customHeight="1" x14ac:dyDescent="0.25">
      <c r="B17924" s="79"/>
    </row>
    <row r="17925" spans="2:2" ht="54.95" customHeight="1" x14ac:dyDescent="0.25">
      <c r="B17925" s="79"/>
    </row>
    <row r="17926" spans="2:2" ht="54.95" customHeight="1" x14ac:dyDescent="0.25">
      <c r="B17926" s="79"/>
    </row>
    <row r="17927" spans="2:2" ht="54.95" customHeight="1" x14ac:dyDescent="0.25">
      <c r="B17927" s="79"/>
    </row>
    <row r="17928" spans="2:2" ht="54.95" customHeight="1" x14ac:dyDescent="0.25">
      <c r="B17928" s="79"/>
    </row>
    <row r="17929" spans="2:2" ht="54.95" customHeight="1" x14ac:dyDescent="0.25">
      <c r="B17929" s="79"/>
    </row>
    <row r="17930" spans="2:2" ht="54.95" customHeight="1" x14ac:dyDescent="0.25">
      <c r="B17930" s="79"/>
    </row>
    <row r="17931" spans="2:2" ht="54.95" customHeight="1" x14ac:dyDescent="0.25">
      <c r="B17931" s="79"/>
    </row>
    <row r="17932" spans="2:2" ht="54.95" customHeight="1" x14ac:dyDescent="0.25">
      <c r="B17932" s="79"/>
    </row>
    <row r="17933" spans="2:2" ht="54.95" customHeight="1" x14ac:dyDescent="0.25">
      <c r="B17933" s="79"/>
    </row>
    <row r="17934" spans="2:2" ht="54.95" customHeight="1" x14ac:dyDescent="0.25">
      <c r="B17934" s="79"/>
    </row>
    <row r="17935" spans="2:2" ht="54.95" customHeight="1" x14ac:dyDescent="0.25">
      <c r="B17935" s="79"/>
    </row>
    <row r="17936" spans="2:2" ht="54.95" customHeight="1" x14ac:dyDescent="0.25">
      <c r="B17936" s="79"/>
    </row>
    <row r="17937" spans="2:2" ht="54.95" customHeight="1" x14ac:dyDescent="0.25">
      <c r="B17937" s="79"/>
    </row>
    <row r="17938" spans="2:2" ht="54.95" customHeight="1" x14ac:dyDescent="0.25">
      <c r="B17938" s="79"/>
    </row>
    <row r="17939" spans="2:2" ht="54.95" customHeight="1" x14ac:dyDescent="0.25">
      <c r="B17939" s="79"/>
    </row>
    <row r="17940" spans="2:2" ht="54.95" customHeight="1" x14ac:dyDescent="0.25">
      <c r="B17940" s="79"/>
    </row>
    <row r="17941" spans="2:2" ht="54.95" customHeight="1" x14ac:dyDescent="0.25">
      <c r="B17941" s="79"/>
    </row>
    <row r="17942" spans="2:2" ht="54.95" customHeight="1" x14ac:dyDescent="0.25">
      <c r="B17942" s="79"/>
    </row>
    <row r="17943" spans="2:2" ht="54.95" customHeight="1" x14ac:dyDescent="0.25">
      <c r="B17943" s="79"/>
    </row>
    <row r="17944" spans="2:2" ht="54.95" customHeight="1" x14ac:dyDescent="0.25">
      <c r="B17944" s="79"/>
    </row>
    <row r="17945" spans="2:2" ht="54.95" customHeight="1" x14ac:dyDescent="0.25">
      <c r="B17945" s="79"/>
    </row>
    <row r="17946" spans="2:2" ht="54.95" customHeight="1" x14ac:dyDescent="0.25">
      <c r="B17946" s="79"/>
    </row>
    <row r="17947" spans="2:2" ht="54.95" customHeight="1" x14ac:dyDescent="0.25">
      <c r="B17947" s="79"/>
    </row>
    <row r="17948" spans="2:2" ht="54.95" customHeight="1" x14ac:dyDescent="0.25">
      <c r="B17948" s="79"/>
    </row>
    <row r="17949" spans="2:2" ht="54.95" customHeight="1" x14ac:dyDescent="0.25">
      <c r="B17949" s="79"/>
    </row>
    <row r="17950" spans="2:2" ht="54.95" customHeight="1" x14ac:dyDescent="0.25">
      <c r="B17950" s="79"/>
    </row>
    <row r="17951" spans="2:2" ht="54.95" customHeight="1" x14ac:dyDescent="0.25">
      <c r="B17951" s="79"/>
    </row>
    <row r="17952" spans="2:2" ht="54.95" customHeight="1" x14ac:dyDescent="0.25">
      <c r="B17952" s="79"/>
    </row>
    <row r="17953" spans="2:2" ht="54.95" customHeight="1" x14ac:dyDescent="0.25">
      <c r="B17953" s="79"/>
    </row>
    <row r="17954" spans="2:2" ht="54.95" customHeight="1" x14ac:dyDescent="0.25">
      <c r="B17954" s="79"/>
    </row>
    <row r="17955" spans="2:2" ht="54.95" customHeight="1" x14ac:dyDescent="0.25">
      <c r="B17955" s="79"/>
    </row>
    <row r="17956" spans="2:2" ht="54.95" customHeight="1" x14ac:dyDescent="0.25">
      <c r="B17956" s="79"/>
    </row>
    <row r="17957" spans="2:2" ht="54.95" customHeight="1" x14ac:dyDescent="0.25">
      <c r="B17957" s="79"/>
    </row>
    <row r="17958" spans="2:2" ht="54.95" customHeight="1" x14ac:dyDescent="0.25">
      <c r="B17958" s="79"/>
    </row>
    <row r="17959" spans="2:2" ht="54.95" customHeight="1" x14ac:dyDescent="0.25">
      <c r="B17959" s="79"/>
    </row>
    <row r="17960" spans="2:2" ht="54.95" customHeight="1" x14ac:dyDescent="0.25">
      <c r="B17960" s="79"/>
    </row>
    <row r="17961" spans="2:2" ht="54.95" customHeight="1" x14ac:dyDescent="0.25">
      <c r="B17961" s="79"/>
    </row>
    <row r="17962" spans="2:2" ht="54.95" customHeight="1" x14ac:dyDescent="0.25">
      <c r="B17962" s="79"/>
    </row>
    <row r="17963" spans="2:2" ht="54.95" customHeight="1" x14ac:dyDescent="0.25">
      <c r="B17963" s="79"/>
    </row>
    <row r="17964" spans="2:2" ht="54.95" customHeight="1" x14ac:dyDescent="0.25">
      <c r="B17964" s="79"/>
    </row>
    <row r="17965" spans="2:2" ht="54.95" customHeight="1" x14ac:dyDescent="0.25">
      <c r="B17965" s="79"/>
    </row>
    <row r="17966" spans="2:2" ht="54.95" customHeight="1" x14ac:dyDescent="0.25">
      <c r="B17966" s="79"/>
    </row>
    <row r="17967" spans="2:2" ht="54.95" customHeight="1" x14ac:dyDescent="0.25">
      <c r="B17967" s="79"/>
    </row>
    <row r="17968" spans="2:2" ht="54.95" customHeight="1" x14ac:dyDescent="0.25">
      <c r="B17968" s="79"/>
    </row>
    <row r="17969" spans="2:2" ht="54.95" customHeight="1" x14ac:dyDescent="0.25">
      <c r="B17969" s="79"/>
    </row>
    <row r="17970" spans="2:2" ht="54.95" customHeight="1" x14ac:dyDescent="0.25">
      <c r="B17970" s="79"/>
    </row>
    <row r="17971" spans="2:2" ht="54.95" customHeight="1" x14ac:dyDescent="0.25">
      <c r="B17971" s="79"/>
    </row>
    <row r="17972" spans="2:2" ht="54.95" customHeight="1" x14ac:dyDescent="0.25">
      <c r="B17972" s="79"/>
    </row>
    <row r="17973" spans="2:2" ht="54.95" customHeight="1" x14ac:dyDescent="0.25">
      <c r="B17973" s="79"/>
    </row>
    <row r="17974" spans="2:2" ht="54.95" customHeight="1" x14ac:dyDescent="0.25">
      <c r="B17974" s="79"/>
    </row>
    <row r="17975" spans="2:2" ht="54.95" customHeight="1" x14ac:dyDescent="0.25">
      <c r="B17975" s="79"/>
    </row>
    <row r="17976" spans="2:2" ht="54.95" customHeight="1" x14ac:dyDescent="0.25">
      <c r="B17976" s="79"/>
    </row>
    <row r="17977" spans="2:2" ht="54.95" customHeight="1" x14ac:dyDescent="0.25">
      <c r="B17977" s="79"/>
    </row>
    <row r="17978" spans="2:2" ht="54.95" customHeight="1" x14ac:dyDescent="0.25">
      <c r="B17978" s="79"/>
    </row>
    <row r="17979" spans="2:2" ht="54.95" customHeight="1" x14ac:dyDescent="0.25">
      <c r="B17979" s="79"/>
    </row>
    <row r="17980" spans="2:2" ht="54.95" customHeight="1" x14ac:dyDescent="0.25">
      <c r="B17980" s="79"/>
    </row>
    <row r="17981" spans="2:2" ht="54.95" customHeight="1" x14ac:dyDescent="0.25">
      <c r="B17981" s="79"/>
    </row>
    <row r="17982" spans="2:2" ht="54.95" customHeight="1" x14ac:dyDescent="0.25">
      <c r="B17982" s="79"/>
    </row>
    <row r="17983" spans="2:2" ht="54.95" customHeight="1" x14ac:dyDescent="0.25">
      <c r="B17983" s="79"/>
    </row>
    <row r="17984" spans="2:2" ht="54.95" customHeight="1" x14ac:dyDescent="0.25">
      <c r="B17984" s="79"/>
    </row>
    <row r="17985" spans="2:2" ht="54.95" customHeight="1" x14ac:dyDescent="0.25">
      <c r="B17985" s="79"/>
    </row>
    <row r="17986" spans="2:2" ht="54.95" customHeight="1" x14ac:dyDescent="0.25">
      <c r="B17986" s="79"/>
    </row>
    <row r="17987" spans="2:2" ht="54.95" customHeight="1" x14ac:dyDescent="0.25">
      <c r="B17987" s="79"/>
    </row>
    <row r="17988" spans="2:2" ht="54.95" customHeight="1" x14ac:dyDescent="0.25">
      <c r="B17988" s="79"/>
    </row>
    <row r="17989" spans="2:2" ht="54.95" customHeight="1" x14ac:dyDescent="0.25">
      <c r="B17989" s="79"/>
    </row>
    <row r="17990" spans="2:2" ht="54.95" customHeight="1" x14ac:dyDescent="0.25">
      <c r="B17990" s="79"/>
    </row>
    <row r="17991" spans="2:2" ht="54.95" customHeight="1" x14ac:dyDescent="0.25">
      <c r="B17991" s="79"/>
    </row>
    <row r="17992" spans="2:2" ht="54.95" customHeight="1" x14ac:dyDescent="0.25">
      <c r="B17992" s="79"/>
    </row>
    <row r="17993" spans="2:2" ht="54.95" customHeight="1" x14ac:dyDescent="0.25">
      <c r="B17993" s="79"/>
    </row>
    <row r="17994" spans="2:2" ht="54.95" customHeight="1" x14ac:dyDescent="0.25">
      <c r="B17994" s="79"/>
    </row>
    <row r="17995" spans="2:2" ht="54.95" customHeight="1" x14ac:dyDescent="0.25">
      <c r="B17995" s="79"/>
    </row>
    <row r="17996" spans="2:2" ht="54.95" customHeight="1" x14ac:dyDescent="0.25">
      <c r="B17996" s="79"/>
    </row>
    <row r="17997" spans="2:2" ht="54.95" customHeight="1" x14ac:dyDescent="0.25">
      <c r="B17997" s="79"/>
    </row>
    <row r="17998" spans="2:2" ht="54.95" customHeight="1" x14ac:dyDescent="0.25">
      <c r="B17998" s="79"/>
    </row>
    <row r="17999" spans="2:2" ht="54.95" customHeight="1" x14ac:dyDescent="0.25">
      <c r="B17999" s="79"/>
    </row>
    <row r="18000" spans="2:2" ht="54.95" customHeight="1" x14ac:dyDescent="0.25">
      <c r="B18000" s="79"/>
    </row>
    <row r="18001" spans="2:2" ht="54.95" customHeight="1" x14ac:dyDescent="0.25">
      <c r="B18001" s="79"/>
    </row>
    <row r="18002" spans="2:2" ht="54.95" customHeight="1" x14ac:dyDescent="0.25">
      <c r="B18002" s="79"/>
    </row>
    <row r="18003" spans="2:2" ht="54.95" customHeight="1" x14ac:dyDescent="0.25">
      <c r="B18003" s="79"/>
    </row>
    <row r="18004" spans="2:2" ht="54.95" customHeight="1" x14ac:dyDescent="0.25">
      <c r="B18004" s="79"/>
    </row>
    <row r="18005" spans="2:2" ht="54.95" customHeight="1" x14ac:dyDescent="0.25">
      <c r="B18005" s="79"/>
    </row>
    <row r="18006" spans="2:2" ht="54.95" customHeight="1" x14ac:dyDescent="0.25">
      <c r="B18006" s="79"/>
    </row>
    <row r="18007" spans="2:2" ht="54.95" customHeight="1" x14ac:dyDescent="0.25">
      <c r="B18007" s="79"/>
    </row>
    <row r="18008" spans="2:2" ht="54.95" customHeight="1" x14ac:dyDescent="0.25">
      <c r="B18008" s="79"/>
    </row>
    <row r="18009" spans="2:2" ht="54.95" customHeight="1" x14ac:dyDescent="0.25">
      <c r="B18009" s="79"/>
    </row>
    <row r="18010" spans="2:2" ht="54.95" customHeight="1" x14ac:dyDescent="0.25">
      <c r="B18010" s="79"/>
    </row>
    <row r="18011" spans="2:2" ht="54.95" customHeight="1" x14ac:dyDescent="0.25">
      <c r="B18011" s="79"/>
    </row>
    <row r="18012" spans="2:2" ht="54.95" customHeight="1" x14ac:dyDescent="0.25">
      <c r="B18012" s="79"/>
    </row>
    <row r="18013" spans="2:2" ht="54.95" customHeight="1" x14ac:dyDescent="0.25">
      <c r="B18013" s="79"/>
    </row>
    <row r="18014" spans="2:2" ht="54.95" customHeight="1" x14ac:dyDescent="0.25">
      <c r="B18014" s="79"/>
    </row>
    <row r="18015" spans="2:2" ht="54.95" customHeight="1" x14ac:dyDescent="0.25">
      <c r="B18015" s="79"/>
    </row>
    <row r="18016" spans="2:2" ht="54.95" customHeight="1" x14ac:dyDescent="0.25">
      <c r="B18016" s="79"/>
    </row>
    <row r="18017" spans="2:2" ht="54.95" customHeight="1" x14ac:dyDescent="0.25">
      <c r="B18017" s="79"/>
    </row>
    <row r="18018" spans="2:2" ht="54.95" customHeight="1" x14ac:dyDescent="0.25">
      <c r="B18018" s="79"/>
    </row>
    <row r="18019" spans="2:2" ht="54.95" customHeight="1" x14ac:dyDescent="0.25">
      <c r="B18019" s="79"/>
    </row>
    <row r="18020" spans="2:2" ht="54.95" customHeight="1" x14ac:dyDescent="0.25">
      <c r="B18020" s="79"/>
    </row>
    <row r="18021" spans="2:2" ht="54.95" customHeight="1" x14ac:dyDescent="0.25">
      <c r="B18021" s="79"/>
    </row>
    <row r="18022" spans="2:2" ht="54.95" customHeight="1" x14ac:dyDescent="0.25">
      <c r="B18022" s="79"/>
    </row>
    <row r="18023" spans="2:2" ht="54.95" customHeight="1" x14ac:dyDescent="0.25">
      <c r="B18023" s="79"/>
    </row>
    <row r="18024" spans="2:2" ht="54.95" customHeight="1" x14ac:dyDescent="0.25">
      <c r="B18024" s="79"/>
    </row>
    <row r="18025" spans="2:2" ht="54.95" customHeight="1" x14ac:dyDescent="0.25">
      <c r="B18025" s="79"/>
    </row>
    <row r="18026" spans="2:2" ht="54.95" customHeight="1" x14ac:dyDescent="0.25">
      <c r="B18026" s="79"/>
    </row>
    <row r="18027" spans="2:2" ht="54.95" customHeight="1" x14ac:dyDescent="0.25">
      <c r="B18027" s="79"/>
    </row>
    <row r="18028" spans="2:2" ht="54.95" customHeight="1" x14ac:dyDescent="0.25">
      <c r="B18028" s="79"/>
    </row>
    <row r="18029" spans="2:2" ht="54.95" customHeight="1" x14ac:dyDescent="0.25">
      <c r="B18029" s="79"/>
    </row>
    <row r="18030" spans="2:2" ht="54.95" customHeight="1" x14ac:dyDescent="0.25">
      <c r="B18030" s="79"/>
    </row>
    <row r="18031" spans="2:2" ht="54.95" customHeight="1" x14ac:dyDescent="0.25">
      <c r="B18031" s="79"/>
    </row>
    <row r="18032" spans="2:2" ht="54.95" customHeight="1" x14ac:dyDescent="0.25">
      <c r="B18032" s="79"/>
    </row>
    <row r="18033" spans="2:2" ht="54.95" customHeight="1" x14ac:dyDescent="0.25">
      <c r="B18033" s="79"/>
    </row>
    <row r="18034" spans="2:2" ht="54.95" customHeight="1" x14ac:dyDescent="0.25">
      <c r="B18034" s="79"/>
    </row>
    <row r="18035" spans="2:2" ht="54.95" customHeight="1" x14ac:dyDescent="0.25">
      <c r="B18035" s="79"/>
    </row>
    <row r="18036" spans="2:2" ht="54.95" customHeight="1" x14ac:dyDescent="0.25">
      <c r="B18036" s="79"/>
    </row>
    <row r="18037" spans="2:2" ht="54.95" customHeight="1" x14ac:dyDescent="0.25">
      <c r="B18037" s="79"/>
    </row>
    <row r="18038" spans="2:2" ht="54.95" customHeight="1" x14ac:dyDescent="0.25">
      <c r="B18038" s="79"/>
    </row>
    <row r="18039" spans="2:2" ht="54.95" customHeight="1" x14ac:dyDescent="0.25">
      <c r="B18039" s="79"/>
    </row>
    <row r="18040" spans="2:2" ht="54.95" customHeight="1" x14ac:dyDescent="0.25">
      <c r="B18040" s="79"/>
    </row>
    <row r="18041" spans="2:2" ht="54.95" customHeight="1" x14ac:dyDescent="0.25">
      <c r="B18041" s="79"/>
    </row>
    <row r="18042" spans="2:2" ht="54.95" customHeight="1" x14ac:dyDescent="0.25">
      <c r="B18042" s="79"/>
    </row>
    <row r="18043" spans="2:2" ht="54.95" customHeight="1" x14ac:dyDescent="0.25">
      <c r="B18043" s="79"/>
    </row>
    <row r="18044" spans="2:2" ht="54.95" customHeight="1" x14ac:dyDescent="0.25">
      <c r="B18044" s="79"/>
    </row>
    <row r="18045" spans="2:2" ht="54.95" customHeight="1" x14ac:dyDescent="0.25">
      <c r="B18045" s="79"/>
    </row>
    <row r="18046" spans="2:2" ht="54.95" customHeight="1" x14ac:dyDescent="0.25">
      <c r="B18046" s="79"/>
    </row>
    <row r="18047" spans="2:2" ht="54.95" customHeight="1" x14ac:dyDescent="0.25">
      <c r="B18047" s="79"/>
    </row>
    <row r="18048" spans="2:2" ht="54.95" customHeight="1" x14ac:dyDescent="0.25">
      <c r="B18048" s="79"/>
    </row>
    <row r="18049" spans="2:2" ht="54.95" customHeight="1" x14ac:dyDescent="0.25">
      <c r="B18049" s="79"/>
    </row>
    <row r="18050" spans="2:2" ht="54.95" customHeight="1" x14ac:dyDescent="0.25">
      <c r="B18050" s="79"/>
    </row>
    <row r="18051" spans="2:2" ht="54.95" customHeight="1" x14ac:dyDescent="0.25">
      <c r="B18051" s="79"/>
    </row>
    <row r="18052" spans="2:2" ht="54.95" customHeight="1" x14ac:dyDescent="0.25">
      <c r="B18052" s="79"/>
    </row>
    <row r="18053" spans="2:2" ht="54.95" customHeight="1" x14ac:dyDescent="0.25">
      <c r="B18053" s="79"/>
    </row>
    <row r="18054" spans="2:2" ht="54.95" customHeight="1" x14ac:dyDescent="0.25">
      <c r="B18054" s="79"/>
    </row>
    <row r="18055" spans="2:2" ht="54.95" customHeight="1" x14ac:dyDescent="0.25">
      <c r="B18055" s="79"/>
    </row>
    <row r="18056" spans="2:2" ht="54.95" customHeight="1" x14ac:dyDescent="0.25">
      <c r="B18056" s="79"/>
    </row>
    <row r="18057" spans="2:2" ht="54.95" customHeight="1" x14ac:dyDescent="0.25">
      <c r="B18057" s="79"/>
    </row>
    <row r="18058" spans="2:2" ht="54.95" customHeight="1" x14ac:dyDescent="0.25">
      <c r="B18058" s="79"/>
    </row>
    <row r="18059" spans="2:2" ht="54.95" customHeight="1" x14ac:dyDescent="0.25">
      <c r="B18059" s="79"/>
    </row>
    <row r="18060" spans="2:2" ht="54.95" customHeight="1" x14ac:dyDescent="0.25">
      <c r="B18060" s="79"/>
    </row>
    <row r="18061" spans="2:2" ht="54.95" customHeight="1" x14ac:dyDescent="0.25">
      <c r="B18061" s="79"/>
    </row>
    <row r="18062" spans="2:2" ht="54.95" customHeight="1" x14ac:dyDescent="0.25">
      <c r="B18062" s="79"/>
    </row>
    <row r="18063" spans="2:2" ht="54.95" customHeight="1" x14ac:dyDescent="0.25">
      <c r="B18063" s="79"/>
    </row>
    <row r="18064" spans="2:2" ht="54.95" customHeight="1" x14ac:dyDescent="0.25">
      <c r="B18064" s="79"/>
    </row>
    <row r="18065" spans="2:2" ht="54.95" customHeight="1" x14ac:dyDescent="0.25">
      <c r="B18065" s="79"/>
    </row>
    <row r="18066" spans="2:2" ht="54.95" customHeight="1" x14ac:dyDescent="0.25">
      <c r="B18066" s="79"/>
    </row>
    <row r="18067" spans="2:2" ht="54.95" customHeight="1" x14ac:dyDescent="0.25">
      <c r="B18067" s="79"/>
    </row>
    <row r="18068" spans="2:2" ht="54.95" customHeight="1" x14ac:dyDescent="0.25">
      <c r="B18068" s="79"/>
    </row>
    <row r="18069" spans="2:2" ht="54.95" customHeight="1" x14ac:dyDescent="0.25">
      <c r="B18069" s="79"/>
    </row>
    <row r="18070" spans="2:2" ht="54.95" customHeight="1" x14ac:dyDescent="0.25">
      <c r="B18070" s="79"/>
    </row>
    <row r="18071" spans="2:2" ht="54.95" customHeight="1" x14ac:dyDescent="0.25">
      <c r="B18071" s="79"/>
    </row>
    <row r="18072" spans="2:2" ht="54.95" customHeight="1" x14ac:dyDescent="0.25">
      <c r="B18072" s="79"/>
    </row>
    <row r="18073" spans="2:2" ht="54.95" customHeight="1" x14ac:dyDescent="0.25">
      <c r="B18073" s="79"/>
    </row>
    <row r="18074" spans="2:2" ht="54.95" customHeight="1" x14ac:dyDescent="0.25">
      <c r="B18074" s="79"/>
    </row>
    <row r="18075" spans="2:2" ht="54.95" customHeight="1" x14ac:dyDescent="0.25">
      <c r="B18075" s="79"/>
    </row>
    <row r="18076" spans="2:2" ht="54.95" customHeight="1" x14ac:dyDescent="0.25">
      <c r="B18076" s="79"/>
    </row>
    <row r="18077" spans="2:2" ht="54.95" customHeight="1" x14ac:dyDescent="0.25">
      <c r="B18077" s="79"/>
    </row>
    <row r="18078" spans="2:2" ht="54.95" customHeight="1" x14ac:dyDescent="0.25">
      <c r="B18078" s="79"/>
    </row>
    <row r="18079" spans="2:2" ht="54.95" customHeight="1" x14ac:dyDescent="0.25">
      <c r="B18079" s="79"/>
    </row>
    <row r="18080" spans="2:2" ht="54.95" customHeight="1" x14ac:dyDescent="0.25">
      <c r="B18080" s="79"/>
    </row>
    <row r="18081" spans="2:2" ht="54.95" customHeight="1" x14ac:dyDescent="0.25">
      <c r="B18081" s="79"/>
    </row>
    <row r="18082" spans="2:2" ht="54.95" customHeight="1" x14ac:dyDescent="0.25">
      <c r="B18082" s="79"/>
    </row>
    <row r="18083" spans="2:2" ht="54.95" customHeight="1" x14ac:dyDescent="0.25">
      <c r="B18083" s="79"/>
    </row>
    <row r="18084" spans="2:2" ht="54.95" customHeight="1" x14ac:dyDescent="0.25">
      <c r="B18084" s="79"/>
    </row>
    <row r="18085" spans="2:2" ht="54.95" customHeight="1" x14ac:dyDescent="0.25">
      <c r="B18085" s="79"/>
    </row>
    <row r="18086" spans="2:2" ht="54.95" customHeight="1" x14ac:dyDescent="0.25">
      <c r="B18086" s="79"/>
    </row>
    <row r="18087" spans="2:2" ht="54.95" customHeight="1" x14ac:dyDescent="0.25">
      <c r="B18087" s="79"/>
    </row>
    <row r="18088" spans="2:2" ht="54.95" customHeight="1" x14ac:dyDescent="0.25">
      <c r="B18088" s="79"/>
    </row>
    <row r="18089" spans="2:2" ht="54.95" customHeight="1" x14ac:dyDescent="0.25">
      <c r="B18089" s="79"/>
    </row>
    <row r="18090" spans="2:2" ht="54.95" customHeight="1" x14ac:dyDescent="0.25">
      <c r="B18090" s="79"/>
    </row>
    <row r="18091" spans="2:2" ht="54.95" customHeight="1" x14ac:dyDescent="0.25">
      <c r="B18091" s="79"/>
    </row>
    <row r="18092" spans="2:2" ht="54.95" customHeight="1" x14ac:dyDescent="0.25">
      <c r="B18092" s="79"/>
    </row>
    <row r="18093" spans="2:2" ht="54.95" customHeight="1" x14ac:dyDescent="0.25">
      <c r="B18093" s="79"/>
    </row>
    <row r="18094" spans="2:2" ht="54.95" customHeight="1" x14ac:dyDescent="0.25">
      <c r="B18094" s="79"/>
    </row>
    <row r="18095" spans="2:2" ht="54.95" customHeight="1" x14ac:dyDescent="0.25">
      <c r="B18095" s="79"/>
    </row>
    <row r="18096" spans="2:2" ht="54.95" customHeight="1" x14ac:dyDescent="0.25">
      <c r="B18096" s="79"/>
    </row>
    <row r="18097" spans="2:2" ht="54.95" customHeight="1" x14ac:dyDescent="0.25">
      <c r="B18097" s="79"/>
    </row>
    <row r="18098" spans="2:2" ht="54.95" customHeight="1" x14ac:dyDescent="0.25">
      <c r="B18098" s="79"/>
    </row>
    <row r="18099" spans="2:2" ht="54.95" customHeight="1" x14ac:dyDescent="0.25">
      <c r="B18099" s="79"/>
    </row>
    <row r="18100" spans="2:2" ht="54.95" customHeight="1" x14ac:dyDescent="0.25">
      <c r="B18100" s="79"/>
    </row>
    <row r="18101" spans="2:2" ht="54.95" customHeight="1" x14ac:dyDescent="0.25">
      <c r="B18101" s="79"/>
    </row>
    <row r="18102" spans="2:2" ht="54.95" customHeight="1" x14ac:dyDescent="0.25">
      <c r="B18102" s="79"/>
    </row>
    <row r="18103" spans="2:2" ht="54.95" customHeight="1" x14ac:dyDescent="0.25">
      <c r="B18103" s="79"/>
    </row>
    <row r="18104" spans="2:2" ht="54.95" customHeight="1" x14ac:dyDescent="0.25">
      <c r="B18104" s="79"/>
    </row>
    <row r="18105" spans="2:2" ht="54.95" customHeight="1" x14ac:dyDescent="0.25">
      <c r="B18105" s="79"/>
    </row>
    <row r="18106" spans="2:2" ht="54.95" customHeight="1" x14ac:dyDescent="0.25">
      <c r="B18106" s="79"/>
    </row>
    <row r="18107" spans="2:2" ht="54.95" customHeight="1" x14ac:dyDescent="0.25">
      <c r="B18107" s="79"/>
    </row>
    <row r="18108" spans="2:2" ht="54.95" customHeight="1" x14ac:dyDescent="0.25">
      <c r="B18108" s="79"/>
    </row>
    <row r="18109" spans="2:2" ht="54.95" customHeight="1" x14ac:dyDescent="0.25">
      <c r="B18109" s="79"/>
    </row>
    <row r="18110" spans="2:2" ht="54.95" customHeight="1" x14ac:dyDescent="0.25">
      <c r="B18110" s="79"/>
    </row>
    <row r="18111" spans="2:2" ht="54.95" customHeight="1" x14ac:dyDescent="0.25">
      <c r="B18111" s="79"/>
    </row>
    <row r="18112" spans="2:2" ht="54.95" customHeight="1" x14ac:dyDescent="0.25">
      <c r="B18112" s="79"/>
    </row>
    <row r="18113" spans="2:2" ht="54.95" customHeight="1" x14ac:dyDescent="0.25">
      <c r="B18113" s="79"/>
    </row>
    <row r="18114" spans="2:2" ht="54.95" customHeight="1" x14ac:dyDescent="0.25">
      <c r="B18114" s="79"/>
    </row>
    <row r="18115" spans="2:2" ht="54.95" customHeight="1" x14ac:dyDescent="0.25">
      <c r="B18115" s="79"/>
    </row>
    <row r="18116" spans="2:2" ht="54.95" customHeight="1" x14ac:dyDescent="0.25">
      <c r="B18116" s="79"/>
    </row>
    <row r="18117" spans="2:2" ht="54.95" customHeight="1" x14ac:dyDescent="0.25">
      <c r="B18117" s="79"/>
    </row>
    <row r="18118" spans="2:2" ht="54.95" customHeight="1" x14ac:dyDescent="0.25">
      <c r="B18118" s="79"/>
    </row>
    <row r="18119" spans="2:2" ht="54.95" customHeight="1" x14ac:dyDescent="0.25">
      <c r="B18119" s="79"/>
    </row>
    <row r="18120" spans="2:2" ht="54.95" customHeight="1" x14ac:dyDescent="0.25">
      <c r="B18120" s="79"/>
    </row>
    <row r="18121" spans="2:2" ht="54.95" customHeight="1" x14ac:dyDescent="0.25">
      <c r="B18121" s="79"/>
    </row>
    <row r="18122" spans="2:2" ht="54.95" customHeight="1" x14ac:dyDescent="0.25">
      <c r="B18122" s="79"/>
    </row>
    <row r="18123" spans="2:2" ht="54.95" customHeight="1" x14ac:dyDescent="0.25">
      <c r="B18123" s="79"/>
    </row>
    <row r="18124" spans="2:2" ht="54.95" customHeight="1" x14ac:dyDescent="0.25">
      <c r="B18124" s="79"/>
    </row>
    <row r="18125" spans="2:2" ht="54.95" customHeight="1" x14ac:dyDescent="0.25">
      <c r="B18125" s="79"/>
    </row>
    <row r="18126" spans="2:2" ht="54.95" customHeight="1" x14ac:dyDescent="0.25">
      <c r="B18126" s="79"/>
    </row>
    <row r="18127" spans="2:2" ht="54.95" customHeight="1" x14ac:dyDescent="0.25">
      <c r="B18127" s="79"/>
    </row>
    <row r="18128" spans="2:2" ht="54.95" customHeight="1" x14ac:dyDescent="0.25">
      <c r="B18128" s="79"/>
    </row>
    <row r="18129" spans="2:2" ht="54.95" customHeight="1" x14ac:dyDescent="0.25">
      <c r="B18129" s="79"/>
    </row>
    <row r="18130" spans="2:2" ht="54.95" customHeight="1" x14ac:dyDescent="0.25">
      <c r="B18130" s="79"/>
    </row>
    <row r="18131" spans="2:2" ht="54.95" customHeight="1" x14ac:dyDescent="0.25">
      <c r="B18131" s="79"/>
    </row>
    <row r="18132" spans="2:2" ht="54.95" customHeight="1" x14ac:dyDescent="0.25">
      <c r="B18132" s="79"/>
    </row>
    <row r="18133" spans="2:2" ht="54.95" customHeight="1" x14ac:dyDescent="0.25">
      <c r="B18133" s="79"/>
    </row>
    <row r="18134" spans="2:2" ht="54.95" customHeight="1" x14ac:dyDescent="0.25">
      <c r="B18134" s="79"/>
    </row>
    <row r="18135" spans="2:2" ht="54.95" customHeight="1" x14ac:dyDescent="0.25">
      <c r="B18135" s="79"/>
    </row>
    <row r="18136" spans="2:2" ht="54.95" customHeight="1" x14ac:dyDescent="0.25">
      <c r="B18136" s="79"/>
    </row>
    <row r="18137" spans="2:2" ht="54.95" customHeight="1" x14ac:dyDescent="0.25">
      <c r="B18137" s="79"/>
    </row>
    <row r="18138" spans="2:2" ht="54.95" customHeight="1" x14ac:dyDescent="0.25">
      <c r="B18138" s="79"/>
    </row>
    <row r="18139" spans="2:2" ht="54.95" customHeight="1" x14ac:dyDescent="0.25">
      <c r="B18139" s="79"/>
    </row>
    <row r="18140" spans="2:2" ht="54.95" customHeight="1" x14ac:dyDescent="0.25">
      <c r="B18140" s="79"/>
    </row>
    <row r="18141" spans="2:2" ht="54.95" customHeight="1" x14ac:dyDescent="0.25">
      <c r="B18141" s="79"/>
    </row>
    <row r="18142" spans="2:2" ht="54.95" customHeight="1" x14ac:dyDescent="0.25">
      <c r="B18142" s="79"/>
    </row>
    <row r="18143" spans="2:2" ht="54.95" customHeight="1" x14ac:dyDescent="0.25">
      <c r="B18143" s="79"/>
    </row>
    <row r="18144" spans="2:2" ht="54.95" customHeight="1" x14ac:dyDescent="0.25">
      <c r="B18144" s="79"/>
    </row>
    <row r="18145" spans="2:2" ht="54.95" customHeight="1" x14ac:dyDescent="0.25">
      <c r="B18145" s="79"/>
    </row>
    <row r="18146" spans="2:2" ht="54.95" customHeight="1" x14ac:dyDescent="0.25">
      <c r="B18146" s="79"/>
    </row>
    <row r="18147" spans="2:2" ht="54.95" customHeight="1" x14ac:dyDescent="0.25">
      <c r="B18147" s="79"/>
    </row>
    <row r="18148" spans="2:2" ht="54.95" customHeight="1" x14ac:dyDescent="0.25">
      <c r="B18148" s="79"/>
    </row>
    <row r="18149" spans="2:2" ht="54.95" customHeight="1" x14ac:dyDescent="0.25">
      <c r="B18149" s="79"/>
    </row>
    <row r="18150" spans="2:2" ht="54.95" customHeight="1" x14ac:dyDescent="0.25">
      <c r="B18150" s="79"/>
    </row>
    <row r="18151" spans="2:2" ht="54.95" customHeight="1" x14ac:dyDescent="0.25">
      <c r="B18151" s="79"/>
    </row>
    <row r="18152" spans="2:2" ht="54.95" customHeight="1" x14ac:dyDescent="0.25">
      <c r="B18152" s="79"/>
    </row>
    <row r="18153" spans="2:2" ht="54.95" customHeight="1" x14ac:dyDescent="0.25">
      <c r="B18153" s="79"/>
    </row>
    <row r="18154" spans="2:2" ht="54.95" customHeight="1" x14ac:dyDescent="0.25">
      <c r="B18154" s="79"/>
    </row>
    <row r="18155" spans="2:2" ht="54.95" customHeight="1" x14ac:dyDescent="0.25">
      <c r="B18155" s="79"/>
    </row>
    <row r="18156" spans="2:2" ht="54.95" customHeight="1" x14ac:dyDescent="0.25">
      <c r="B18156" s="79"/>
    </row>
    <row r="18157" spans="2:2" ht="54.95" customHeight="1" x14ac:dyDescent="0.25">
      <c r="B18157" s="79"/>
    </row>
    <row r="18158" spans="2:2" ht="54.95" customHeight="1" x14ac:dyDescent="0.25">
      <c r="B18158" s="79"/>
    </row>
    <row r="18159" spans="2:2" ht="54.95" customHeight="1" x14ac:dyDescent="0.25">
      <c r="B18159" s="79"/>
    </row>
    <row r="18160" spans="2:2" ht="54.95" customHeight="1" x14ac:dyDescent="0.25">
      <c r="B18160" s="79"/>
    </row>
    <row r="18161" spans="2:2" ht="54.95" customHeight="1" x14ac:dyDescent="0.25">
      <c r="B18161" s="79"/>
    </row>
    <row r="18162" spans="2:2" ht="54.95" customHeight="1" x14ac:dyDescent="0.25">
      <c r="B18162" s="79"/>
    </row>
    <row r="18163" spans="2:2" ht="54.95" customHeight="1" x14ac:dyDescent="0.25">
      <c r="B18163" s="79"/>
    </row>
    <row r="18164" spans="2:2" ht="54.95" customHeight="1" x14ac:dyDescent="0.25">
      <c r="B18164" s="79"/>
    </row>
    <row r="18165" spans="2:2" ht="54.95" customHeight="1" x14ac:dyDescent="0.25">
      <c r="B18165" s="79"/>
    </row>
    <row r="18166" spans="2:2" ht="54.95" customHeight="1" x14ac:dyDescent="0.25">
      <c r="B18166" s="79"/>
    </row>
    <row r="18167" spans="2:2" ht="54.95" customHeight="1" x14ac:dyDescent="0.25">
      <c r="B18167" s="79"/>
    </row>
    <row r="18168" spans="2:2" ht="54.95" customHeight="1" x14ac:dyDescent="0.25">
      <c r="B18168" s="79"/>
    </row>
    <row r="18169" spans="2:2" ht="54.95" customHeight="1" x14ac:dyDescent="0.25">
      <c r="B18169" s="79"/>
    </row>
    <row r="18170" spans="2:2" ht="54.95" customHeight="1" x14ac:dyDescent="0.25">
      <c r="B18170" s="79"/>
    </row>
    <row r="18171" spans="2:2" ht="54.95" customHeight="1" x14ac:dyDescent="0.25">
      <c r="B18171" s="79"/>
    </row>
    <row r="18172" spans="2:2" ht="54.95" customHeight="1" x14ac:dyDescent="0.25">
      <c r="B18172" s="79"/>
    </row>
    <row r="18173" spans="2:2" ht="54.95" customHeight="1" x14ac:dyDescent="0.25">
      <c r="B18173" s="79"/>
    </row>
    <row r="18174" spans="2:2" ht="54.95" customHeight="1" x14ac:dyDescent="0.25">
      <c r="B18174" s="79"/>
    </row>
    <row r="18175" spans="2:2" ht="54.95" customHeight="1" x14ac:dyDescent="0.25">
      <c r="B18175" s="79"/>
    </row>
    <row r="18176" spans="2:2" ht="54.95" customHeight="1" x14ac:dyDescent="0.25">
      <c r="B18176" s="79"/>
    </row>
    <row r="18177" spans="2:2" ht="54.95" customHeight="1" x14ac:dyDescent="0.25">
      <c r="B18177" s="79"/>
    </row>
    <row r="18178" spans="2:2" ht="54.95" customHeight="1" x14ac:dyDescent="0.25">
      <c r="B18178" s="79"/>
    </row>
    <row r="18179" spans="2:2" ht="54.95" customHeight="1" x14ac:dyDescent="0.25">
      <c r="B18179" s="79"/>
    </row>
    <row r="18180" spans="2:2" ht="54.95" customHeight="1" x14ac:dyDescent="0.25">
      <c r="B18180" s="79"/>
    </row>
    <row r="18181" spans="2:2" ht="54.95" customHeight="1" x14ac:dyDescent="0.25">
      <c r="B18181" s="79"/>
    </row>
    <row r="18182" spans="2:2" ht="54.95" customHeight="1" x14ac:dyDescent="0.25">
      <c r="B18182" s="79"/>
    </row>
    <row r="18183" spans="2:2" ht="54.95" customHeight="1" x14ac:dyDescent="0.25">
      <c r="B18183" s="79"/>
    </row>
    <row r="18184" spans="2:2" ht="54.95" customHeight="1" x14ac:dyDescent="0.25">
      <c r="B18184" s="79"/>
    </row>
    <row r="18185" spans="2:2" ht="54.95" customHeight="1" x14ac:dyDescent="0.25">
      <c r="B18185" s="79"/>
    </row>
    <row r="18186" spans="2:2" ht="54.95" customHeight="1" x14ac:dyDescent="0.25">
      <c r="B18186" s="79"/>
    </row>
    <row r="18187" spans="2:2" ht="54.95" customHeight="1" x14ac:dyDescent="0.25">
      <c r="B18187" s="79"/>
    </row>
    <row r="18188" spans="2:2" ht="54.95" customHeight="1" x14ac:dyDescent="0.25">
      <c r="B18188" s="79"/>
    </row>
    <row r="18189" spans="2:2" ht="54.95" customHeight="1" x14ac:dyDescent="0.25">
      <c r="B18189" s="79"/>
    </row>
    <row r="18190" spans="2:2" ht="54.95" customHeight="1" x14ac:dyDescent="0.25">
      <c r="B18190" s="79"/>
    </row>
    <row r="18191" spans="2:2" ht="54.95" customHeight="1" x14ac:dyDescent="0.25">
      <c r="B18191" s="79"/>
    </row>
    <row r="18192" spans="2:2" ht="54.95" customHeight="1" x14ac:dyDescent="0.25">
      <c r="B18192" s="79"/>
    </row>
    <row r="18193" spans="2:2" ht="54.95" customHeight="1" x14ac:dyDescent="0.25">
      <c r="B18193" s="79"/>
    </row>
    <row r="18194" spans="2:2" ht="54.95" customHeight="1" x14ac:dyDescent="0.25">
      <c r="B18194" s="79"/>
    </row>
    <row r="18195" spans="2:2" ht="54.95" customHeight="1" x14ac:dyDescent="0.25">
      <c r="B18195" s="79"/>
    </row>
    <row r="18196" spans="2:2" ht="54.95" customHeight="1" x14ac:dyDescent="0.25">
      <c r="B18196" s="79"/>
    </row>
    <row r="18197" spans="2:2" ht="54.95" customHeight="1" x14ac:dyDescent="0.25">
      <c r="B18197" s="79"/>
    </row>
    <row r="18198" spans="2:2" ht="54.95" customHeight="1" x14ac:dyDescent="0.25">
      <c r="B18198" s="79"/>
    </row>
    <row r="18199" spans="2:2" ht="54.95" customHeight="1" x14ac:dyDescent="0.25">
      <c r="B18199" s="79"/>
    </row>
    <row r="18200" spans="2:2" ht="54.95" customHeight="1" x14ac:dyDescent="0.25">
      <c r="B18200" s="79"/>
    </row>
    <row r="18201" spans="2:2" ht="54.95" customHeight="1" x14ac:dyDescent="0.25">
      <c r="B18201" s="79"/>
    </row>
    <row r="18202" spans="2:2" ht="54.95" customHeight="1" x14ac:dyDescent="0.25">
      <c r="B18202" s="79"/>
    </row>
    <row r="18203" spans="2:2" ht="54.95" customHeight="1" x14ac:dyDescent="0.25">
      <c r="B18203" s="79"/>
    </row>
    <row r="18204" spans="2:2" ht="54.95" customHeight="1" x14ac:dyDescent="0.25">
      <c r="B18204" s="79"/>
    </row>
    <row r="18205" spans="2:2" ht="54.95" customHeight="1" x14ac:dyDescent="0.25">
      <c r="B18205" s="79"/>
    </row>
    <row r="18206" spans="2:2" ht="54.95" customHeight="1" x14ac:dyDescent="0.25">
      <c r="B18206" s="79"/>
    </row>
    <row r="18207" spans="2:2" ht="54.95" customHeight="1" x14ac:dyDescent="0.25">
      <c r="B18207" s="79"/>
    </row>
    <row r="18208" spans="2:2" ht="54.95" customHeight="1" x14ac:dyDescent="0.25">
      <c r="B18208" s="79"/>
    </row>
    <row r="18209" spans="2:2" ht="54.95" customHeight="1" x14ac:dyDescent="0.25">
      <c r="B18209" s="79"/>
    </row>
    <row r="18210" spans="2:2" ht="54.95" customHeight="1" x14ac:dyDescent="0.25">
      <c r="B18210" s="79"/>
    </row>
    <row r="18211" spans="2:2" ht="54.95" customHeight="1" x14ac:dyDescent="0.25">
      <c r="B18211" s="79"/>
    </row>
    <row r="18212" spans="2:2" ht="54.95" customHeight="1" x14ac:dyDescent="0.25">
      <c r="B18212" s="79"/>
    </row>
    <row r="18213" spans="2:2" ht="54.95" customHeight="1" x14ac:dyDescent="0.25">
      <c r="B18213" s="79"/>
    </row>
    <row r="18214" spans="2:2" ht="54.95" customHeight="1" x14ac:dyDescent="0.25">
      <c r="B18214" s="79"/>
    </row>
    <row r="18215" spans="2:2" ht="54.95" customHeight="1" x14ac:dyDescent="0.25">
      <c r="B18215" s="79"/>
    </row>
    <row r="18216" spans="2:2" ht="54.95" customHeight="1" x14ac:dyDescent="0.25">
      <c r="B18216" s="79"/>
    </row>
    <row r="18217" spans="2:2" ht="54.95" customHeight="1" x14ac:dyDescent="0.25">
      <c r="B18217" s="79"/>
    </row>
    <row r="18218" spans="2:2" ht="54.95" customHeight="1" x14ac:dyDescent="0.25">
      <c r="B18218" s="79"/>
    </row>
    <row r="18219" spans="2:2" ht="54.95" customHeight="1" x14ac:dyDescent="0.25">
      <c r="B18219" s="79"/>
    </row>
    <row r="18220" spans="2:2" ht="54.95" customHeight="1" x14ac:dyDescent="0.25">
      <c r="B18220" s="79"/>
    </row>
    <row r="18221" spans="2:2" ht="54.95" customHeight="1" x14ac:dyDescent="0.25">
      <c r="B18221" s="79"/>
    </row>
    <row r="18222" spans="2:2" ht="54.95" customHeight="1" x14ac:dyDescent="0.25">
      <c r="B18222" s="79"/>
    </row>
    <row r="18223" spans="2:2" ht="54.95" customHeight="1" x14ac:dyDescent="0.25">
      <c r="B18223" s="79"/>
    </row>
    <row r="18224" spans="2:2" ht="54.95" customHeight="1" x14ac:dyDescent="0.25">
      <c r="B18224" s="79"/>
    </row>
    <row r="18225" spans="2:2" ht="54.95" customHeight="1" x14ac:dyDescent="0.25">
      <c r="B18225" s="79"/>
    </row>
    <row r="18226" spans="2:2" ht="54.95" customHeight="1" x14ac:dyDescent="0.25">
      <c r="B18226" s="79"/>
    </row>
    <row r="18227" spans="2:2" ht="54.95" customHeight="1" x14ac:dyDescent="0.25">
      <c r="B18227" s="79"/>
    </row>
    <row r="18228" spans="2:2" ht="54.95" customHeight="1" x14ac:dyDescent="0.25">
      <c r="B18228" s="79"/>
    </row>
    <row r="18229" spans="2:2" ht="54.95" customHeight="1" x14ac:dyDescent="0.25">
      <c r="B18229" s="79"/>
    </row>
    <row r="18230" spans="2:2" ht="54.95" customHeight="1" x14ac:dyDescent="0.25">
      <c r="B18230" s="79"/>
    </row>
    <row r="18231" spans="2:2" ht="54.95" customHeight="1" x14ac:dyDescent="0.25">
      <c r="B18231" s="79"/>
    </row>
    <row r="18232" spans="2:2" ht="54.95" customHeight="1" x14ac:dyDescent="0.25">
      <c r="B18232" s="79"/>
    </row>
    <row r="18233" spans="2:2" ht="54.95" customHeight="1" x14ac:dyDescent="0.25">
      <c r="B18233" s="79"/>
    </row>
    <row r="18234" spans="2:2" ht="54.95" customHeight="1" x14ac:dyDescent="0.25">
      <c r="B18234" s="79"/>
    </row>
    <row r="18235" spans="2:2" ht="54.95" customHeight="1" x14ac:dyDescent="0.25">
      <c r="B18235" s="79"/>
    </row>
    <row r="18236" spans="2:2" ht="54.95" customHeight="1" x14ac:dyDescent="0.25">
      <c r="B18236" s="79"/>
    </row>
    <row r="18237" spans="2:2" ht="54.95" customHeight="1" x14ac:dyDescent="0.25">
      <c r="B18237" s="79"/>
    </row>
    <row r="18238" spans="2:2" ht="54.95" customHeight="1" x14ac:dyDescent="0.25">
      <c r="B18238" s="79"/>
    </row>
    <row r="18239" spans="2:2" ht="54.95" customHeight="1" x14ac:dyDescent="0.25">
      <c r="B18239" s="79"/>
    </row>
    <row r="18240" spans="2:2" ht="54.95" customHeight="1" x14ac:dyDescent="0.25">
      <c r="B18240" s="79"/>
    </row>
    <row r="18241" spans="2:2" ht="54.95" customHeight="1" x14ac:dyDescent="0.25">
      <c r="B18241" s="79"/>
    </row>
    <row r="18242" spans="2:2" ht="54.95" customHeight="1" x14ac:dyDescent="0.25">
      <c r="B18242" s="79"/>
    </row>
    <row r="18243" spans="2:2" ht="54.95" customHeight="1" x14ac:dyDescent="0.25">
      <c r="B18243" s="79"/>
    </row>
    <row r="18244" spans="2:2" ht="54.95" customHeight="1" x14ac:dyDescent="0.25">
      <c r="B18244" s="79"/>
    </row>
    <row r="18245" spans="2:2" ht="54.95" customHeight="1" x14ac:dyDescent="0.25">
      <c r="B18245" s="79"/>
    </row>
    <row r="18246" spans="2:2" ht="54.95" customHeight="1" x14ac:dyDescent="0.25">
      <c r="B18246" s="79"/>
    </row>
    <row r="18247" spans="2:2" ht="54.95" customHeight="1" x14ac:dyDescent="0.25">
      <c r="B18247" s="79"/>
    </row>
    <row r="18248" spans="2:2" ht="54.95" customHeight="1" x14ac:dyDescent="0.25">
      <c r="B18248" s="79"/>
    </row>
    <row r="18249" spans="2:2" ht="54.95" customHeight="1" x14ac:dyDescent="0.25">
      <c r="B18249" s="79"/>
    </row>
    <row r="18250" spans="2:2" ht="54.95" customHeight="1" x14ac:dyDescent="0.25">
      <c r="B18250" s="79"/>
    </row>
    <row r="18251" spans="2:2" ht="54.95" customHeight="1" x14ac:dyDescent="0.25">
      <c r="B18251" s="79"/>
    </row>
    <row r="18252" spans="2:2" ht="54.95" customHeight="1" x14ac:dyDescent="0.25">
      <c r="B18252" s="79"/>
    </row>
    <row r="18253" spans="2:2" ht="54.95" customHeight="1" x14ac:dyDescent="0.25">
      <c r="B18253" s="79"/>
    </row>
    <row r="18254" spans="2:2" ht="54.95" customHeight="1" x14ac:dyDescent="0.25">
      <c r="B18254" s="79"/>
    </row>
    <row r="18255" spans="2:2" ht="54.95" customHeight="1" x14ac:dyDescent="0.25">
      <c r="B18255" s="79"/>
    </row>
    <row r="18256" spans="2:2" ht="54.95" customHeight="1" x14ac:dyDescent="0.25">
      <c r="B18256" s="79"/>
    </row>
    <row r="18257" spans="2:2" ht="54.95" customHeight="1" x14ac:dyDescent="0.25">
      <c r="B18257" s="79"/>
    </row>
    <row r="18258" spans="2:2" ht="54.95" customHeight="1" x14ac:dyDescent="0.25">
      <c r="B18258" s="79"/>
    </row>
    <row r="18259" spans="2:2" ht="54.95" customHeight="1" x14ac:dyDescent="0.25">
      <c r="B18259" s="79"/>
    </row>
    <row r="18260" spans="2:2" ht="54.95" customHeight="1" x14ac:dyDescent="0.25">
      <c r="B18260" s="79"/>
    </row>
    <row r="18261" spans="2:2" ht="54.95" customHeight="1" x14ac:dyDescent="0.25">
      <c r="B18261" s="79"/>
    </row>
    <row r="18262" spans="2:2" ht="54.95" customHeight="1" x14ac:dyDescent="0.25">
      <c r="B18262" s="79"/>
    </row>
    <row r="18263" spans="2:2" ht="54.95" customHeight="1" x14ac:dyDescent="0.25">
      <c r="B18263" s="79"/>
    </row>
    <row r="18264" spans="2:2" ht="54.95" customHeight="1" x14ac:dyDescent="0.25">
      <c r="B18264" s="79"/>
    </row>
    <row r="18265" spans="2:2" ht="54.95" customHeight="1" x14ac:dyDescent="0.25">
      <c r="B18265" s="79"/>
    </row>
    <row r="18266" spans="2:2" ht="54.95" customHeight="1" x14ac:dyDescent="0.25">
      <c r="B18266" s="79"/>
    </row>
    <row r="18267" spans="2:2" ht="54.95" customHeight="1" x14ac:dyDescent="0.25">
      <c r="B18267" s="79"/>
    </row>
    <row r="18268" spans="2:2" ht="54.95" customHeight="1" x14ac:dyDescent="0.25">
      <c r="B18268" s="79"/>
    </row>
    <row r="18269" spans="2:2" ht="54.95" customHeight="1" x14ac:dyDescent="0.25">
      <c r="B18269" s="79"/>
    </row>
    <row r="18270" spans="2:2" ht="54.95" customHeight="1" x14ac:dyDescent="0.25">
      <c r="B18270" s="79"/>
    </row>
    <row r="18271" spans="2:2" ht="54.95" customHeight="1" x14ac:dyDescent="0.25">
      <c r="B18271" s="79"/>
    </row>
    <row r="18272" spans="2:2" ht="54.95" customHeight="1" x14ac:dyDescent="0.25">
      <c r="B18272" s="79"/>
    </row>
    <row r="18273" spans="2:2" ht="54.95" customHeight="1" x14ac:dyDescent="0.25">
      <c r="B18273" s="79"/>
    </row>
    <row r="18274" spans="2:2" ht="54.95" customHeight="1" x14ac:dyDescent="0.25">
      <c r="B18274" s="79"/>
    </row>
    <row r="18275" spans="2:2" ht="54.95" customHeight="1" x14ac:dyDescent="0.25">
      <c r="B18275" s="79"/>
    </row>
    <row r="18276" spans="2:2" ht="54.95" customHeight="1" x14ac:dyDescent="0.25">
      <c r="B18276" s="79"/>
    </row>
    <row r="18277" spans="2:2" ht="54.95" customHeight="1" x14ac:dyDescent="0.25">
      <c r="B18277" s="79"/>
    </row>
    <row r="18278" spans="2:2" ht="54.95" customHeight="1" x14ac:dyDescent="0.25">
      <c r="B18278" s="79"/>
    </row>
    <row r="18279" spans="2:2" ht="54.95" customHeight="1" x14ac:dyDescent="0.25">
      <c r="B18279" s="79"/>
    </row>
    <row r="18280" spans="2:2" ht="54.95" customHeight="1" x14ac:dyDescent="0.25">
      <c r="B18280" s="79"/>
    </row>
    <row r="18281" spans="2:2" ht="54.95" customHeight="1" x14ac:dyDescent="0.25">
      <c r="B18281" s="79"/>
    </row>
    <row r="18282" spans="2:2" ht="54.95" customHeight="1" x14ac:dyDescent="0.25">
      <c r="B18282" s="79"/>
    </row>
    <row r="18283" spans="2:2" ht="54.95" customHeight="1" x14ac:dyDescent="0.25">
      <c r="B18283" s="79"/>
    </row>
    <row r="18284" spans="2:2" ht="54.95" customHeight="1" x14ac:dyDescent="0.25">
      <c r="B18284" s="79"/>
    </row>
    <row r="18285" spans="2:2" ht="54.95" customHeight="1" x14ac:dyDescent="0.25">
      <c r="B18285" s="79"/>
    </row>
    <row r="18286" spans="2:2" ht="54.95" customHeight="1" x14ac:dyDescent="0.25">
      <c r="B18286" s="79"/>
    </row>
    <row r="18287" spans="2:2" ht="54.95" customHeight="1" x14ac:dyDescent="0.25">
      <c r="B18287" s="79"/>
    </row>
    <row r="18288" spans="2:2" ht="54.95" customHeight="1" x14ac:dyDescent="0.25">
      <c r="B18288" s="79"/>
    </row>
    <row r="18289" spans="2:2" ht="54.95" customHeight="1" x14ac:dyDescent="0.25">
      <c r="B18289" s="79"/>
    </row>
    <row r="18290" spans="2:2" ht="54.95" customHeight="1" x14ac:dyDescent="0.25">
      <c r="B18290" s="79"/>
    </row>
    <row r="18291" spans="2:2" ht="54.95" customHeight="1" x14ac:dyDescent="0.25">
      <c r="B18291" s="79"/>
    </row>
    <row r="18292" spans="2:2" ht="54.95" customHeight="1" x14ac:dyDescent="0.25">
      <c r="B18292" s="79"/>
    </row>
    <row r="18293" spans="2:2" ht="54.95" customHeight="1" x14ac:dyDescent="0.25">
      <c r="B18293" s="79"/>
    </row>
    <row r="18294" spans="2:2" ht="54.95" customHeight="1" x14ac:dyDescent="0.25">
      <c r="B18294" s="79"/>
    </row>
    <row r="18295" spans="2:2" ht="54.95" customHeight="1" x14ac:dyDescent="0.25">
      <c r="B18295" s="79"/>
    </row>
    <row r="18296" spans="2:2" ht="54.95" customHeight="1" x14ac:dyDescent="0.25">
      <c r="B18296" s="79"/>
    </row>
    <row r="18297" spans="2:2" ht="54.95" customHeight="1" x14ac:dyDescent="0.25">
      <c r="B18297" s="79"/>
    </row>
    <row r="18298" spans="2:2" ht="54.95" customHeight="1" x14ac:dyDescent="0.25">
      <c r="B18298" s="79"/>
    </row>
    <row r="18299" spans="2:2" ht="54.95" customHeight="1" x14ac:dyDescent="0.25">
      <c r="B18299" s="79"/>
    </row>
    <row r="18300" spans="2:2" ht="54.95" customHeight="1" x14ac:dyDescent="0.25">
      <c r="B18300" s="79"/>
    </row>
    <row r="18301" spans="2:2" ht="54.95" customHeight="1" x14ac:dyDescent="0.25">
      <c r="B18301" s="79"/>
    </row>
    <row r="18302" spans="2:2" ht="54.95" customHeight="1" x14ac:dyDescent="0.25">
      <c r="B18302" s="79"/>
    </row>
    <row r="18303" spans="2:2" ht="54.95" customHeight="1" x14ac:dyDescent="0.25">
      <c r="B18303" s="79"/>
    </row>
    <row r="18304" spans="2:2" ht="54.95" customHeight="1" x14ac:dyDescent="0.25">
      <c r="B18304" s="79"/>
    </row>
    <row r="18305" spans="2:2" ht="54.95" customHeight="1" x14ac:dyDescent="0.25">
      <c r="B18305" s="79"/>
    </row>
    <row r="18306" spans="2:2" ht="54.95" customHeight="1" x14ac:dyDescent="0.25">
      <c r="B18306" s="79"/>
    </row>
    <row r="18307" spans="2:2" ht="54.95" customHeight="1" x14ac:dyDescent="0.25">
      <c r="B18307" s="79"/>
    </row>
    <row r="18308" spans="2:2" ht="54.95" customHeight="1" x14ac:dyDescent="0.25">
      <c r="B18308" s="79"/>
    </row>
    <row r="18309" spans="2:2" ht="54.95" customHeight="1" x14ac:dyDescent="0.25">
      <c r="B18309" s="79"/>
    </row>
    <row r="18310" spans="2:2" ht="54.95" customHeight="1" x14ac:dyDescent="0.25">
      <c r="B18310" s="79"/>
    </row>
    <row r="18311" spans="2:2" ht="54.95" customHeight="1" x14ac:dyDescent="0.25">
      <c r="B18311" s="79"/>
    </row>
    <row r="18312" spans="2:2" ht="54.95" customHeight="1" x14ac:dyDescent="0.25">
      <c r="B18312" s="79"/>
    </row>
    <row r="18313" spans="2:2" ht="54.95" customHeight="1" x14ac:dyDescent="0.25">
      <c r="B18313" s="79"/>
    </row>
    <row r="18314" spans="2:2" ht="54.95" customHeight="1" x14ac:dyDescent="0.25">
      <c r="B18314" s="79"/>
    </row>
    <row r="18315" spans="2:2" ht="54.95" customHeight="1" x14ac:dyDescent="0.25">
      <c r="B18315" s="79"/>
    </row>
    <row r="18316" spans="2:2" ht="54.95" customHeight="1" x14ac:dyDescent="0.25">
      <c r="B18316" s="79"/>
    </row>
    <row r="18317" spans="2:2" ht="54.95" customHeight="1" x14ac:dyDescent="0.25">
      <c r="B18317" s="79"/>
    </row>
    <row r="18318" spans="2:2" ht="54.95" customHeight="1" x14ac:dyDescent="0.25">
      <c r="B18318" s="79"/>
    </row>
    <row r="18319" spans="2:2" ht="54.95" customHeight="1" x14ac:dyDescent="0.25">
      <c r="B18319" s="79"/>
    </row>
    <row r="18320" spans="2:2" ht="54.95" customHeight="1" x14ac:dyDescent="0.25">
      <c r="B18320" s="79"/>
    </row>
    <row r="18321" spans="2:2" ht="54.95" customHeight="1" x14ac:dyDescent="0.25">
      <c r="B18321" s="79"/>
    </row>
    <row r="18322" spans="2:2" ht="54.95" customHeight="1" x14ac:dyDescent="0.25">
      <c r="B18322" s="79"/>
    </row>
    <row r="18323" spans="2:2" ht="54.95" customHeight="1" x14ac:dyDescent="0.25">
      <c r="B18323" s="79"/>
    </row>
    <row r="18324" spans="2:2" ht="54.95" customHeight="1" x14ac:dyDescent="0.25">
      <c r="B18324" s="79"/>
    </row>
    <row r="18325" spans="2:2" ht="54.95" customHeight="1" x14ac:dyDescent="0.25">
      <c r="B18325" s="79"/>
    </row>
    <row r="18326" spans="2:2" ht="54.95" customHeight="1" x14ac:dyDescent="0.25">
      <c r="B18326" s="79"/>
    </row>
    <row r="18327" spans="2:2" ht="54.95" customHeight="1" x14ac:dyDescent="0.25">
      <c r="B18327" s="79"/>
    </row>
    <row r="18328" spans="2:2" ht="54.95" customHeight="1" x14ac:dyDescent="0.25">
      <c r="B18328" s="79"/>
    </row>
    <row r="18329" spans="2:2" ht="54.95" customHeight="1" x14ac:dyDescent="0.25">
      <c r="B18329" s="79"/>
    </row>
    <row r="18330" spans="2:2" ht="54.95" customHeight="1" x14ac:dyDescent="0.25">
      <c r="B18330" s="79"/>
    </row>
    <row r="18331" spans="2:2" ht="54.95" customHeight="1" x14ac:dyDescent="0.25">
      <c r="B18331" s="79"/>
    </row>
    <row r="18332" spans="2:2" ht="54.95" customHeight="1" x14ac:dyDescent="0.25">
      <c r="B18332" s="79"/>
    </row>
    <row r="18333" spans="2:2" ht="54.95" customHeight="1" x14ac:dyDescent="0.25">
      <c r="B18333" s="79"/>
    </row>
    <row r="18334" spans="2:2" ht="54.95" customHeight="1" x14ac:dyDescent="0.25">
      <c r="B18334" s="79"/>
    </row>
    <row r="18335" spans="2:2" ht="54.95" customHeight="1" x14ac:dyDescent="0.25">
      <c r="B18335" s="79"/>
    </row>
    <row r="18336" spans="2:2" ht="54.95" customHeight="1" x14ac:dyDescent="0.25">
      <c r="B18336" s="79"/>
    </row>
    <row r="18337" spans="2:2" ht="54.95" customHeight="1" x14ac:dyDescent="0.25">
      <c r="B18337" s="79"/>
    </row>
    <row r="18338" spans="2:2" ht="54.95" customHeight="1" x14ac:dyDescent="0.25">
      <c r="B18338" s="79"/>
    </row>
    <row r="18339" spans="2:2" ht="54.95" customHeight="1" x14ac:dyDescent="0.25">
      <c r="B18339" s="79"/>
    </row>
    <row r="18340" spans="2:2" ht="54.95" customHeight="1" x14ac:dyDescent="0.25">
      <c r="B18340" s="79"/>
    </row>
    <row r="18341" spans="2:2" ht="54.95" customHeight="1" x14ac:dyDescent="0.25">
      <c r="B18341" s="79"/>
    </row>
    <row r="18342" spans="2:2" ht="54.95" customHeight="1" x14ac:dyDescent="0.25">
      <c r="B18342" s="79"/>
    </row>
    <row r="18343" spans="2:2" ht="54.95" customHeight="1" x14ac:dyDescent="0.25">
      <c r="B18343" s="79"/>
    </row>
    <row r="18344" spans="2:2" ht="54.95" customHeight="1" x14ac:dyDescent="0.25">
      <c r="B18344" s="79"/>
    </row>
    <row r="18345" spans="2:2" ht="54.95" customHeight="1" x14ac:dyDescent="0.25">
      <c r="B18345" s="79"/>
    </row>
    <row r="18346" spans="2:2" ht="54.95" customHeight="1" x14ac:dyDescent="0.25">
      <c r="B18346" s="79"/>
    </row>
    <row r="18347" spans="2:2" ht="54.95" customHeight="1" x14ac:dyDescent="0.25">
      <c r="B18347" s="79"/>
    </row>
    <row r="18348" spans="2:2" ht="54.95" customHeight="1" x14ac:dyDescent="0.25">
      <c r="B18348" s="79"/>
    </row>
    <row r="18349" spans="2:2" ht="54.95" customHeight="1" x14ac:dyDescent="0.25">
      <c r="B18349" s="79"/>
    </row>
    <row r="18350" spans="2:2" ht="54.95" customHeight="1" x14ac:dyDescent="0.25">
      <c r="B18350" s="79"/>
    </row>
    <row r="18351" spans="2:2" ht="54.95" customHeight="1" x14ac:dyDescent="0.25">
      <c r="B18351" s="79"/>
    </row>
    <row r="18352" spans="2:2" ht="54.95" customHeight="1" x14ac:dyDescent="0.25">
      <c r="B18352" s="79"/>
    </row>
    <row r="18353" spans="2:2" ht="54.95" customHeight="1" x14ac:dyDescent="0.25">
      <c r="B18353" s="79"/>
    </row>
    <row r="18354" spans="2:2" ht="54.95" customHeight="1" x14ac:dyDescent="0.25">
      <c r="B18354" s="79"/>
    </row>
    <row r="18355" spans="2:2" ht="54.95" customHeight="1" x14ac:dyDescent="0.25">
      <c r="B18355" s="79"/>
    </row>
    <row r="18356" spans="2:2" ht="54.95" customHeight="1" x14ac:dyDescent="0.25">
      <c r="B18356" s="79"/>
    </row>
    <row r="18357" spans="2:2" ht="54.95" customHeight="1" x14ac:dyDescent="0.25">
      <c r="B18357" s="79"/>
    </row>
    <row r="18358" spans="2:2" ht="54.95" customHeight="1" x14ac:dyDescent="0.25">
      <c r="B18358" s="79"/>
    </row>
    <row r="18359" spans="2:2" ht="54.95" customHeight="1" x14ac:dyDescent="0.25">
      <c r="B18359" s="79"/>
    </row>
    <row r="18360" spans="2:2" ht="54.95" customHeight="1" x14ac:dyDescent="0.25">
      <c r="B18360" s="79"/>
    </row>
    <row r="18361" spans="2:2" ht="54.95" customHeight="1" x14ac:dyDescent="0.25">
      <c r="B18361" s="79"/>
    </row>
    <row r="18362" spans="2:2" ht="54.95" customHeight="1" x14ac:dyDescent="0.25">
      <c r="B18362" s="79"/>
    </row>
    <row r="18363" spans="2:2" ht="54.95" customHeight="1" x14ac:dyDescent="0.25">
      <c r="B18363" s="79"/>
    </row>
    <row r="18364" spans="2:2" ht="54.95" customHeight="1" x14ac:dyDescent="0.25">
      <c r="B18364" s="79"/>
    </row>
    <row r="18365" spans="2:2" ht="54.95" customHeight="1" x14ac:dyDescent="0.25">
      <c r="B18365" s="79"/>
    </row>
    <row r="18366" spans="2:2" ht="54.95" customHeight="1" x14ac:dyDescent="0.25">
      <c r="B18366" s="79"/>
    </row>
    <row r="18367" spans="2:2" ht="54.95" customHeight="1" x14ac:dyDescent="0.25">
      <c r="B18367" s="79"/>
    </row>
    <row r="18368" spans="2:2" ht="54.95" customHeight="1" x14ac:dyDescent="0.25">
      <c r="B18368" s="79"/>
    </row>
    <row r="18369" spans="2:2" ht="54.95" customHeight="1" x14ac:dyDescent="0.25">
      <c r="B18369" s="79"/>
    </row>
    <row r="18370" spans="2:2" ht="54.95" customHeight="1" x14ac:dyDescent="0.25">
      <c r="B18370" s="79"/>
    </row>
    <row r="18371" spans="2:2" ht="54.95" customHeight="1" x14ac:dyDescent="0.25">
      <c r="B18371" s="79"/>
    </row>
    <row r="18372" spans="2:2" ht="54.95" customHeight="1" x14ac:dyDescent="0.25">
      <c r="B18372" s="79"/>
    </row>
    <row r="18373" spans="2:2" ht="54.95" customHeight="1" x14ac:dyDescent="0.25">
      <c r="B18373" s="79"/>
    </row>
    <row r="18374" spans="2:2" ht="54.95" customHeight="1" x14ac:dyDescent="0.25">
      <c r="B18374" s="79"/>
    </row>
    <row r="18375" spans="2:2" ht="54.95" customHeight="1" x14ac:dyDescent="0.25">
      <c r="B18375" s="79"/>
    </row>
    <row r="18376" spans="2:2" ht="54.95" customHeight="1" x14ac:dyDescent="0.25">
      <c r="B18376" s="79"/>
    </row>
    <row r="18377" spans="2:2" ht="54.95" customHeight="1" x14ac:dyDescent="0.25">
      <c r="B18377" s="79"/>
    </row>
    <row r="18378" spans="2:2" ht="54.95" customHeight="1" x14ac:dyDescent="0.25">
      <c r="B18378" s="79"/>
    </row>
    <row r="18379" spans="2:2" ht="54.95" customHeight="1" x14ac:dyDescent="0.25">
      <c r="B18379" s="79"/>
    </row>
    <row r="18380" spans="2:2" ht="54.95" customHeight="1" x14ac:dyDescent="0.25">
      <c r="B18380" s="79"/>
    </row>
    <row r="18381" spans="2:2" ht="54.95" customHeight="1" x14ac:dyDescent="0.25">
      <c r="B18381" s="79"/>
    </row>
    <row r="18382" spans="2:2" ht="54.95" customHeight="1" x14ac:dyDescent="0.25">
      <c r="B18382" s="79"/>
    </row>
    <row r="18383" spans="2:2" ht="54.95" customHeight="1" x14ac:dyDescent="0.25">
      <c r="B18383" s="79"/>
    </row>
    <row r="18384" spans="2:2" ht="54.95" customHeight="1" x14ac:dyDescent="0.25">
      <c r="B18384" s="79"/>
    </row>
    <row r="18385" spans="2:2" ht="54.95" customHeight="1" x14ac:dyDescent="0.25">
      <c r="B18385" s="79"/>
    </row>
    <row r="18386" spans="2:2" ht="54.95" customHeight="1" x14ac:dyDescent="0.25">
      <c r="B18386" s="79"/>
    </row>
    <row r="18387" spans="2:2" ht="54.95" customHeight="1" x14ac:dyDescent="0.25">
      <c r="B18387" s="79"/>
    </row>
    <row r="18388" spans="2:2" ht="54.95" customHeight="1" x14ac:dyDescent="0.25">
      <c r="B18388" s="79"/>
    </row>
    <row r="18389" spans="2:2" ht="54.95" customHeight="1" x14ac:dyDescent="0.25">
      <c r="B18389" s="79"/>
    </row>
    <row r="18390" spans="2:2" ht="54.95" customHeight="1" x14ac:dyDescent="0.25">
      <c r="B18390" s="79"/>
    </row>
    <row r="18391" spans="2:2" ht="54.95" customHeight="1" x14ac:dyDescent="0.25">
      <c r="B18391" s="79"/>
    </row>
    <row r="18392" spans="2:2" ht="54.95" customHeight="1" x14ac:dyDescent="0.25">
      <c r="B18392" s="79"/>
    </row>
    <row r="18393" spans="2:2" ht="54.95" customHeight="1" x14ac:dyDescent="0.25">
      <c r="B18393" s="79"/>
    </row>
    <row r="18394" spans="2:2" ht="54.95" customHeight="1" x14ac:dyDescent="0.25">
      <c r="B18394" s="79"/>
    </row>
    <row r="18395" spans="2:2" ht="54.95" customHeight="1" x14ac:dyDescent="0.25">
      <c r="B18395" s="79"/>
    </row>
    <row r="18396" spans="2:2" ht="54.95" customHeight="1" x14ac:dyDescent="0.25">
      <c r="B18396" s="79"/>
    </row>
    <row r="18397" spans="2:2" ht="54.95" customHeight="1" x14ac:dyDescent="0.25">
      <c r="B18397" s="79"/>
    </row>
    <row r="18398" spans="2:2" ht="54.95" customHeight="1" x14ac:dyDescent="0.25">
      <c r="B18398" s="79"/>
    </row>
    <row r="18399" spans="2:2" ht="54.95" customHeight="1" x14ac:dyDescent="0.25">
      <c r="B18399" s="79"/>
    </row>
    <row r="18400" spans="2:2" ht="54.95" customHeight="1" x14ac:dyDescent="0.25">
      <c r="B18400" s="79"/>
    </row>
    <row r="18401" spans="2:2" ht="54.95" customHeight="1" x14ac:dyDescent="0.25">
      <c r="B18401" s="79"/>
    </row>
    <row r="18402" spans="2:2" ht="54.95" customHeight="1" x14ac:dyDescent="0.25">
      <c r="B18402" s="79"/>
    </row>
    <row r="18403" spans="2:2" ht="54.95" customHeight="1" x14ac:dyDescent="0.25">
      <c r="B18403" s="79"/>
    </row>
    <row r="18404" spans="2:2" ht="54.95" customHeight="1" x14ac:dyDescent="0.25">
      <c r="B18404" s="79"/>
    </row>
    <row r="18405" spans="2:2" ht="54.95" customHeight="1" x14ac:dyDescent="0.25">
      <c r="B18405" s="79"/>
    </row>
    <row r="18406" spans="2:2" ht="54.95" customHeight="1" x14ac:dyDescent="0.25">
      <c r="B18406" s="79"/>
    </row>
    <row r="18407" spans="2:2" ht="54.95" customHeight="1" x14ac:dyDescent="0.25">
      <c r="B18407" s="79"/>
    </row>
    <row r="18408" spans="2:2" ht="54.95" customHeight="1" x14ac:dyDescent="0.25">
      <c r="B18408" s="79"/>
    </row>
    <row r="18409" spans="2:2" ht="54.95" customHeight="1" x14ac:dyDescent="0.25">
      <c r="B18409" s="79"/>
    </row>
    <row r="18410" spans="2:2" ht="54.95" customHeight="1" x14ac:dyDescent="0.25">
      <c r="B18410" s="79"/>
    </row>
    <row r="18411" spans="2:2" ht="54.95" customHeight="1" x14ac:dyDescent="0.25">
      <c r="B18411" s="79"/>
    </row>
    <row r="18412" spans="2:2" ht="54.95" customHeight="1" x14ac:dyDescent="0.25">
      <c r="B18412" s="79"/>
    </row>
    <row r="18413" spans="2:2" ht="54.95" customHeight="1" x14ac:dyDescent="0.25">
      <c r="B18413" s="79"/>
    </row>
    <row r="18414" spans="2:2" ht="54.95" customHeight="1" x14ac:dyDescent="0.25">
      <c r="B18414" s="79"/>
    </row>
    <row r="18415" spans="2:2" ht="54.95" customHeight="1" x14ac:dyDescent="0.25">
      <c r="B18415" s="79"/>
    </row>
    <row r="18416" spans="2:2" ht="54.95" customHeight="1" x14ac:dyDescent="0.25">
      <c r="B18416" s="79"/>
    </row>
    <row r="18417" spans="2:2" ht="54.95" customHeight="1" x14ac:dyDescent="0.25">
      <c r="B18417" s="79"/>
    </row>
    <row r="18418" spans="2:2" ht="54.95" customHeight="1" x14ac:dyDescent="0.25">
      <c r="B18418" s="79"/>
    </row>
    <row r="18419" spans="2:2" ht="54.95" customHeight="1" x14ac:dyDescent="0.25">
      <c r="B18419" s="79"/>
    </row>
    <row r="18420" spans="2:2" ht="54.95" customHeight="1" x14ac:dyDescent="0.25">
      <c r="B18420" s="79"/>
    </row>
    <row r="18421" spans="2:2" ht="54.95" customHeight="1" x14ac:dyDescent="0.25">
      <c r="B18421" s="79"/>
    </row>
    <row r="18422" spans="2:2" ht="54.95" customHeight="1" x14ac:dyDescent="0.25">
      <c r="B18422" s="79"/>
    </row>
    <row r="18423" spans="2:2" ht="54.95" customHeight="1" x14ac:dyDescent="0.25">
      <c r="B18423" s="79"/>
    </row>
    <row r="18424" spans="2:2" ht="54.95" customHeight="1" x14ac:dyDescent="0.25">
      <c r="B18424" s="79"/>
    </row>
    <row r="18425" spans="2:2" ht="54.95" customHeight="1" x14ac:dyDescent="0.25">
      <c r="B18425" s="79"/>
    </row>
    <row r="18426" spans="2:2" ht="54.95" customHeight="1" x14ac:dyDescent="0.25">
      <c r="B18426" s="79"/>
    </row>
    <row r="18427" spans="2:2" ht="54.95" customHeight="1" x14ac:dyDescent="0.25">
      <c r="B18427" s="79"/>
    </row>
    <row r="18428" spans="2:2" ht="54.95" customHeight="1" x14ac:dyDescent="0.25">
      <c r="B18428" s="79"/>
    </row>
    <row r="18429" spans="2:2" ht="54.95" customHeight="1" x14ac:dyDescent="0.25">
      <c r="B18429" s="79"/>
    </row>
    <row r="18430" spans="2:2" ht="54.95" customHeight="1" x14ac:dyDescent="0.25">
      <c r="B18430" s="79"/>
    </row>
    <row r="18431" spans="2:2" ht="54.95" customHeight="1" x14ac:dyDescent="0.25">
      <c r="B18431" s="79"/>
    </row>
    <row r="18432" spans="2:2" ht="54.95" customHeight="1" x14ac:dyDescent="0.25">
      <c r="B18432" s="79"/>
    </row>
    <row r="18433" spans="2:2" ht="54.95" customHeight="1" x14ac:dyDescent="0.25">
      <c r="B18433" s="79"/>
    </row>
    <row r="18434" spans="2:2" ht="54.95" customHeight="1" x14ac:dyDescent="0.25">
      <c r="B18434" s="79"/>
    </row>
    <row r="18435" spans="2:2" ht="54.95" customHeight="1" x14ac:dyDescent="0.25">
      <c r="B18435" s="79"/>
    </row>
    <row r="18436" spans="2:2" ht="54.95" customHeight="1" x14ac:dyDescent="0.25">
      <c r="B18436" s="79"/>
    </row>
    <row r="18437" spans="2:2" ht="54.95" customHeight="1" x14ac:dyDescent="0.25">
      <c r="B18437" s="79"/>
    </row>
    <row r="18438" spans="2:2" ht="54.95" customHeight="1" x14ac:dyDescent="0.25">
      <c r="B18438" s="79"/>
    </row>
    <row r="18439" spans="2:2" ht="54.95" customHeight="1" x14ac:dyDescent="0.25">
      <c r="B18439" s="79"/>
    </row>
    <row r="18440" spans="2:2" ht="54.95" customHeight="1" x14ac:dyDescent="0.25">
      <c r="B18440" s="79"/>
    </row>
    <row r="18441" spans="2:2" ht="54.95" customHeight="1" x14ac:dyDescent="0.25">
      <c r="B18441" s="79"/>
    </row>
    <row r="18442" spans="2:2" ht="54.95" customHeight="1" x14ac:dyDescent="0.25">
      <c r="B18442" s="79"/>
    </row>
    <row r="18443" spans="2:2" ht="54.95" customHeight="1" x14ac:dyDescent="0.25">
      <c r="B18443" s="79"/>
    </row>
    <row r="18444" spans="2:2" ht="54.95" customHeight="1" x14ac:dyDescent="0.25">
      <c r="B18444" s="79"/>
    </row>
    <row r="18445" spans="2:2" ht="54.95" customHeight="1" x14ac:dyDescent="0.25">
      <c r="B18445" s="79"/>
    </row>
    <row r="18446" spans="2:2" ht="54.95" customHeight="1" x14ac:dyDescent="0.25">
      <c r="B18446" s="79"/>
    </row>
    <row r="18447" spans="2:2" ht="54.95" customHeight="1" x14ac:dyDescent="0.25">
      <c r="B18447" s="79"/>
    </row>
    <row r="18448" spans="2:2" ht="54.95" customHeight="1" x14ac:dyDescent="0.25">
      <c r="B18448" s="79"/>
    </row>
    <row r="18449" spans="2:2" ht="54.95" customHeight="1" x14ac:dyDescent="0.25">
      <c r="B18449" s="79"/>
    </row>
    <row r="18450" spans="2:2" ht="54.95" customHeight="1" x14ac:dyDescent="0.25">
      <c r="B18450" s="79"/>
    </row>
    <row r="18451" spans="2:2" ht="54.95" customHeight="1" x14ac:dyDescent="0.25">
      <c r="B18451" s="79"/>
    </row>
    <row r="18452" spans="2:2" ht="54.95" customHeight="1" x14ac:dyDescent="0.25">
      <c r="B18452" s="79"/>
    </row>
    <row r="18453" spans="2:2" ht="54.95" customHeight="1" x14ac:dyDescent="0.25">
      <c r="B18453" s="79"/>
    </row>
    <row r="18454" spans="2:2" ht="54.95" customHeight="1" x14ac:dyDescent="0.25">
      <c r="B18454" s="79"/>
    </row>
    <row r="18455" spans="2:2" ht="54.95" customHeight="1" x14ac:dyDescent="0.25">
      <c r="B18455" s="79"/>
    </row>
    <row r="18456" spans="2:2" ht="54.95" customHeight="1" x14ac:dyDescent="0.25">
      <c r="B18456" s="79"/>
    </row>
    <row r="18457" spans="2:2" ht="54.95" customHeight="1" x14ac:dyDescent="0.25">
      <c r="B18457" s="79"/>
    </row>
    <row r="18458" spans="2:2" ht="54.95" customHeight="1" x14ac:dyDescent="0.25">
      <c r="B18458" s="79"/>
    </row>
    <row r="18459" spans="2:2" ht="54.95" customHeight="1" x14ac:dyDescent="0.25">
      <c r="B18459" s="79"/>
    </row>
    <row r="18460" spans="2:2" ht="54.95" customHeight="1" x14ac:dyDescent="0.25">
      <c r="B18460" s="79"/>
    </row>
    <row r="18461" spans="2:2" ht="54.95" customHeight="1" x14ac:dyDescent="0.25">
      <c r="B18461" s="79"/>
    </row>
    <row r="18462" spans="2:2" ht="54.95" customHeight="1" x14ac:dyDescent="0.25">
      <c r="B18462" s="79"/>
    </row>
    <row r="18463" spans="2:2" ht="54.95" customHeight="1" x14ac:dyDescent="0.25">
      <c r="B18463" s="79"/>
    </row>
    <row r="18464" spans="2:2" ht="54.95" customHeight="1" x14ac:dyDescent="0.25">
      <c r="B18464" s="79"/>
    </row>
    <row r="18465" spans="2:2" ht="54.95" customHeight="1" x14ac:dyDescent="0.25">
      <c r="B18465" s="79"/>
    </row>
    <row r="18466" spans="2:2" ht="54.95" customHeight="1" x14ac:dyDescent="0.25">
      <c r="B18466" s="79"/>
    </row>
    <row r="18467" spans="2:2" ht="54.95" customHeight="1" x14ac:dyDescent="0.25">
      <c r="B18467" s="79"/>
    </row>
    <row r="18468" spans="2:2" ht="54.95" customHeight="1" x14ac:dyDescent="0.25">
      <c r="B18468" s="79"/>
    </row>
    <row r="18469" spans="2:2" ht="54.95" customHeight="1" x14ac:dyDescent="0.25">
      <c r="B18469" s="79"/>
    </row>
    <row r="18470" spans="2:2" ht="54.95" customHeight="1" x14ac:dyDescent="0.25">
      <c r="B18470" s="79"/>
    </row>
    <row r="18471" spans="2:2" ht="54.95" customHeight="1" x14ac:dyDescent="0.25">
      <c r="B18471" s="79"/>
    </row>
    <row r="18472" spans="2:2" ht="54.95" customHeight="1" x14ac:dyDescent="0.25">
      <c r="B18472" s="79"/>
    </row>
    <row r="18473" spans="2:2" ht="54.95" customHeight="1" x14ac:dyDescent="0.25">
      <c r="B18473" s="79"/>
    </row>
    <row r="18474" spans="2:2" ht="54.95" customHeight="1" x14ac:dyDescent="0.25">
      <c r="B18474" s="79"/>
    </row>
    <row r="18475" spans="2:2" ht="54.95" customHeight="1" x14ac:dyDescent="0.25">
      <c r="B18475" s="79"/>
    </row>
    <row r="18476" spans="2:2" ht="54.95" customHeight="1" x14ac:dyDescent="0.25">
      <c r="B18476" s="79"/>
    </row>
    <row r="18477" spans="2:2" ht="54.95" customHeight="1" x14ac:dyDescent="0.25">
      <c r="B18477" s="79"/>
    </row>
    <row r="18478" spans="2:2" ht="54.95" customHeight="1" x14ac:dyDescent="0.25">
      <c r="B18478" s="79"/>
    </row>
    <row r="18479" spans="2:2" ht="54.95" customHeight="1" x14ac:dyDescent="0.25">
      <c r="B18479" s="79"/>
    </row>
    <row r="18480" spans="2:2" ht="54.95" customHeight="1" x14ac:dyDescent="0.25">
      <c r="B18480" s="79"/>
    </row>
    <row r="18481" spans="2:2" ht="54.95" customHeight="1" x14ac:dyDescent="0.25">
      <c r="B18481" s="79"/>
    </row>
    <row r="18482" spans="2:2" ht="54.95" customHeight="1" x14ac:dyDescent="0.25">
      <c r="B18482" s="79"/>
    </row>
    <row r="18483" spans="2:2" ht="54.95" customHeight="1" x14ac:dyDescent="0.25">
      <c r="B18483" s="79"/>
    </row>
    <row r="18484" spans="2:2" ht="54.95" customHeight="1" x14ac:dyDescent="0.25">
      <c r="B18484" s="79"/>
    </row>
    <row r="18485" spans="2:2" ht="54.95" customHeight="1" x14ac:dyDescent="0.25">
      <c r="B18485" s="79"/>
    </row>
    <row r="18486" spans="2:2" ht="54.95" customHeight="1" x14ac:dyDescent="0.25">
      <c r="B18486" s="79"/>
    </row>
    <row r="18487" spans="2:2" ht="54.95" customHeight="1" x14ac:dyDescent="0.25">
      <c r="B18487" s="79"/>
    </row>
    <row r="18488" spans="2:2" ht="54.95" customHeight="1" x14ac:dyDescent="0.25">
      <c r="B18488" s="79"/>
    </row>
    <row r="18489" spans="2:2" ht="54.95" customHeight="1" x14ac:dyDescent="0.25">
      <c r="B18489" s="79"/>
    </row>
    <row r="18490" spans="2:2" ht="54.95" customHeight="1" x14ac:dyDescent="0.25">
      <c r="B18490" s="79"/>
    </row>
    <row r="18491" spans="2:2" ht="54.95" customHeight="1" x14ac:dyDescent="0.25">
      <c r="B18491" s="79"/>
    </row>
    <row r="18492" spans="2:2" ht="54.95" customHeight="1" x14ac:dyDescent="0.25">
      <c r="B18492" s="79"/>
    </row>
    <row r="18493" spans="2:2" ht="54.95" customHeight="1" x14ac:dyDescent="0.25">
      <c r="B18493" s="79"/>
    </row>
    <row r="18494" spans="2:2" ht="54.95" customHeight="1" x14ac:dyDescent="0.25">
      <c r="B18494" s="79"/>
    </row>
    <row r="18495" spans="2:2" ht="54.95" customHeight="1" x14ac:dyDescent="0.25">
      <c r="B18495" s="79"/>
    </row>
    <row r="18496" spans="2:2" ht="54.95" customHeight="1" x14ac:dyDescent="0.25">
      <c r="B18496" s="79"/>
    </row>
    <row r="18497" spans="2:2" ht="54.95" customHeight="1" x14ac:dyDescent="0.25">
      <c r="B18497" s="79"/>
    </row>
    <row r="18498" spans="2:2" ht="54.95" customHeight="1" x14ac:dyDescent="0.25">
      <c r="B18498" s="79"/>
    </row>
    <row r="18499" spans="2:2" ht="54.95" customHeight="1" x14ac:dyDescent="0.25">
      <c r="B18499" s="79"/>
    </row>
    <row r="18500" spans="2:2" ht="54.95" customHeight="1" x14ac:dyDescent="0.25">
      <c r="B18500" s="79"/>
    </row>
    <row r="18501" spans="2:2" ht="54.95" customHeight="1" x14ac:dyDescent="0.25">
      <c r="B18501" s="79"/>
    </row>
    <row r="18502" spans="2:2" ht="54.95" customHeight="1" x14ac:dyDescent="0.25">
      <c r="B18502" s="79"/>
    </row>
    <row r="18503" spans="2:2" ht="54.95" customHeight="1" x14ac:dyDescent="0.25">
      <c r="B18503" s="79"/>
    </row>
    <row r="18504" spans="2:2" ht="54.95" customHeight="1" x14ac:dyDescent="0.25">
      <c r="B18504" s="79"/>
    </row>
    <row r="18505" spans="2:2" ht="54.95" customHeight="1" x14ac:dyDescent="0.25">
      <c r="B18505" s="79"/>
    </row>
    <row r="18506" spans="2:2" ht="54.95" customHeight="1" x14ac:dyDescent="0.25">
      <c r="B18506" s="79"/>
    </row>
    <row r="18507" spans="2:2" ht="54.95" customHeight="1" x14ac:dyDescent="0.25">
      <c r="B18507" s="79"/>
    </row>
    <row r="18508" spans="2:2" ht="54.95" customHeight="1" x14ac:dyDescent="0.25">
      <c r="B18508" s="79"/>
    </row>
    <row r="18509" spans="2:2" ht="54.95" customHeight="1" x14ac:dyDescent="0.25">
      <c r="B18509" s="79"/>
    </row>
    <row r="18510" spans="2:2" ht="54.95" customHeight="1" x14ac:dyDescent="0.25">
      <c r="B18510" s="79"/>
    </row>
    <row r="18511" spans="2:2" ht="54.95" customHeight="1" x14ac:dyDescent="0.25">
      <c r="B18511" s="79"/>
    </row>
    <row r="18512" spans="2:2" ht="54.95" customHeight="1" x14ac:dyDescent="0.25">
      <c r="B18512" s="79"/>
    </row>
    <row r="18513" spans="2:2" ht="54.95" customHeight="1" x14ac:dyDescent="0.25">
      <c r="B18513" s="79"/>
    </row>
    <row r="18514" spans="2:2" ht="54.95" customHeight="1" x14ac:dyDescent="0.25">
      <c r="B18514" s="79"/>
    </row>
    <row r="18515" spans="2:2" ht="54.95" customHeight="1" x14ac:dyDescent="0.25">
      <c r="B18515" s="79"/>
    </row>
    <row r="18516" spans="2:2" ht="54.95" customHeight="1" x14ac:dyDescent="0.25">
      <c r="B18516" s="79"/>
    </row>
    <row r="18517" spans="2:2" ht="54.95" customHeight="1" x14ac:dyDescent="0.25">
      <c r="B18517" s="79"/>
    </row>
    <row r="18518" spans="2:2" ht="54.95" customHeight="1" x14ac:dyDescent="0.25">
      <c r="B18518" s="79"/>
    </row>
    <row r="18519" spans="2:2" ht="54.95" customHeight="1" x14ac:dyDescent="0.25">
      <c r="B18519" s="79"/>
    </row>
    <row r="18520" spans="2:2" ht="54.95" customHeight="1" x14ac:dyDescent="0.25">
      <c r="B18520" s="79"/>
    </row>
    <row r="18521" spans="2:2" ht="54.95" customHeight="1" x14ac:dyDescent="0.25">
      <c r="B18521" s="79"/>
    </row>
    <row r="18522" spans="2:2" ht="54.95" customHeight="1" x14ac:dyDescent="0.25">
      <c r="B18522" s="79"/>
    </row>
    <row r="18523" spans="2:2" ht="54.95" customHeight="1" x14ac:dyDescent="0.25">
      <c r="B18523" s="79"/>
    </row>
    <row r="18524" spans="2:2" ht="54.95" customHeight="1" x14ac:dyDescent="0.25">
      <c r="B18524" s="79"/>
    </row>
    <row r="18525" spans="2:2" ht="54.95" customHeight="1" x14ac:dyDescent="0.25">
      <c r="B18525" s="79"/>
    </row>
    <row r="18526" spans="2:2" ht="54.95" customHeight="1" x14ac:dyDescent="0.25">
      <c r="B18526" s="79"/>
    </row>
    <row r="18527" spans="2:2" ht="54.95" customHeight="1" x14ac:dyDescent="0.25">
      <c r="B18527" s="79"/>
    </row>
    <row r="18528" spans="2:2" ht="54.95" customHeight="1" x14ac:dyDescent="0.25">
      <c r="B18528" s="79"/>
    </row>
    <row r="18529" spans="2:2" ht="54.95" customHeight="1" x14ac:dyDescent="0.25">
      <c r="B18529" s="79"/>
    </row>
    <row r="18530" spans="2:2" ht="54.95" customHeight="1" x14ac:dyDescent="0.25">
      <c r="B18530" s="79"/>
    </row>
    <row r="18531" spans="2:2" ht="54.95" customHeight="1" x14ac:dyDescent="0.25">
      <c r="B18531" s="79"/>
    </row>
    <row r="18532" spans="2:2" ht="54.95" customHeight="1" x14ac:dyDescent="0.25">
      <c r="B18532" s="79"/>
    </row>
    <row r="18533" spans="2:2" ht="54.95" customHeight="1" x14ac:dyDescent="0.25">
      <c r="B18533" s="79"/>
    </row>
    <row r="18534" spans="2:2" ht="54.95" customHeight="1" x14ac:dyDescent="0.25">
      <c r="B18534" s="79"/>
    </row>
    <row r="18535" spans="2:2" ht="54.95" customHeight="1" x14ac:dyDescent="0.25">
      <c r="B18535" s="79"/>
    </row>
    <row r="18536" spans="2:2" ht="54.95" customHeight="1" x14ac:dyDescent="0.25">
      <c r="B18536" s="79"/>
    </row>
    <row r="18537" spans="2:2" ht="54.95" customHeight="1" x14ac:dyDescent="0.25">
      <c r="B18537" s="79"/>
    </row>
    <row r="18538" spans="2:2" ht="54.95" customHeight="1" x14ac:dyDescent="0.25">
      <c r="B18538" s="79"/>
    </row>
    <row r="18539" spans="2:2" ht="54.95" customHeight="1" x14ac:dyDescent="0.25">
      <c r="B18539" s="79"/>
    </row>
    <row r="18540" spans="2:2" ht="54.95" customHeight="1" x14ac:dyDescent="0.25">
      <c r="B18540" s="79"/>
    </row>
    <row r="18541" spans="2:2" ht="54.95" customHeight="1" x14ac:dyDescent="0.25">
      <c r="B18541" s="79"/>
    </row>
    <row r="18542" spans="2:2" ht="54.95" customHeight="1" x14ac:dyDescent="0.25">
      <c r="B18542" s="79"/>
    </row>
    <row r="18543" spans="2:2" ht="54.95" customHeight="1" x14ac:dyDescent="0.25">
      <c r="B18543" s="79"/>
    </row>
    <row r="18544" spans="2:2" ht="54.95" customHeight="1" x14ac:dyDescent="0.25">
      <c r="B18544" s="79"/>
    </row>
    <row r="18545" spans="2:2" ht="54.95" customHeight="1" x14ac:dyDescent="0.25">
      <c r="B18545" s="79"/>
    </row>
    <row r="18546" spans="2:2" ht="54.95" customHeight="1" x14ac:dyDescent="0.25">
      <c r="B18546" s="79"/>
    </row>
    <row r="18547" spans="2:2" ht="54.95" customHeight="1" x14ac:dyDescent="0.25">
      <c r="B18547" s="79"/>
    </row>
    <row r="18548" spans="2:2" ht="54.95" customHeight="1" x14ac:dyDescent="0.25">
      <c r="B18548" s="79"/>
    </row>
    <row r="18549" spans="2:2" ht="54.95" customHeight="1" x14ac:dyDescent="0.25">
      <c r="B18549" s="79"/>
    </row>
    <row r="18550" spans="2:2" ht="54.95" customHeight="1" x14ac:dyDescent="0.25">
      <c r="B18550" s="79"/>
    </row>
    <row r="18551" spans="2:2" ht="54.95" customHeight="1" x14ac:dyDescent="0.25">
      <c r="B18551" s="79"/>
    </row>
    <row r="18552" spans="2:2" ht="54.95" customHeight="1" x14ac:dyDescent="0.25">
      <c r="B18552" s="79"/>
    </row>
    <row r="18553" spans="2:2" ht="54.95" customHeight="1" x14ac:dyDescent="0.25">
      <c r="B18553" s="79"/>
    </row>
    <row r="18554" spans="2:2" ht="54.95" customHeight="1" x14ac:dyDescent="0.25">
      <c r="B18554" s="79"/>
    </row>
    <row r="18555" spans="2:2" ht="54.95" customHeight="1" x14ac:dyDescent="0.25">
      <c r="B18555" s="79"/>
    </row>
    <row r="18556" spans="2:2" ht="54.95" customHeight="1" x14ac:dyDescent="0.25">
      <c r="B18556" s="79"/>
    </row>
    <row r="18557" spans="2:2" ht="54.95" customHeight="1" x14ac:dyDescent="0.25">
      <c r="B18557" s="79"/>
    </row>
    <row r="18558" spans="2:2" ht="54.95" customHeight="1" x14ac:dyDescent="0.25">
      <c r="B18558" s="79"/>
    </row>
    <row r="18559" spans="2:2" ht="54.95" customHeight="1" x14ac:dyDescent="0.25">
      <c r="B18559" s="79"/>
    </row>
    <row r="18560" spans="2:2" ht="54.95" customHeight="1" x14ac:dyDescent="0.25">
      <c r="B18560" s="79"/>
    </row>
    <row r="18561" spans="2:2" ht="54.95" customHeight="1" x14ac:dyDescent="0.25">
      <c r="B18561" s="79"/>
    </row>
    <row r="18562" spans="2:2" ht="54.95" customHeight="1" x14ac:dyDescent="0.25">
      <c r="B18562" s="79"/>
    </row>
    <row r="18563" spans="2:2" ht="54.95" customHeight="1" x14ac:dyDescent="0.25">
      <c r="B18563" s="79"/>
    </row>
    <row r="18564" spans="2:2" ht="54.95" customHeight="1" x14ac:dyDescent="0.25">
      <c r="B18564" s="79"/>
    </row>
    <row r="18565" spans="2:2" ht="54.95" customHeight="1" x14ac:dyDescent="0.25">
      <c r="B18565" s="79"/>
    </row>
    <row r="18566" spans="2:2" ht="54.95" customHeight="1" x14ac:dyDescent="0.25">
      <c r="B18566" s="79"/>
    </row>
    <row r="18567" spans="2:2" ht="54.95" customHeight="1" x14ac:dyDescent="0.25">
      <c r="B18567" s="79"/>
    </row>
    <row r="18568" spans="2:2" ht="54.95" customHeight="1" x14ac:dyDescent="0.25">
      <c r="B18568" s="79"/>
    </row>
    <row r="18569" spans="2:2" ht="54.95" customHeight="1" x14ac:dyDescent="0.25">
      <c r="B18569" s="79"/>
    </row>
    <row r="18570" spans="2:2" ht="54.95" customHeight="1" x14ac:dyDescent="0.25">
      <c r="B18570" s="79"/>
    </row>
    <row r="18571" spans="2:2" ht="54.95" customHeight="1" x14ac:dyDescent="0.25">
      <c r="B18571" s="79"/>
    </row>
    <row r="18572" spans="2:2" ht="54.95" customHeight="1" x14ac:dyDescent="0.25">
      <c r="B18572" s="79"/>
    </row>
    <row r="18573" spans="2:2" ht="54.95" customHeight="1" x14ac:dyDescent="0.25">
      <c r="B18573" s="79"/>
    </row>
    <row r="18574" spans="2:2" ht="54.95" customHeight="1" x14ac:dyDescent="0.25">
      <c r="B18574" s="79"/>
    </row>
    <row r="18575" spans="2:2" ht="54.95" customHeight="1" x14ac:dyDescent="0.25">
      <c r="B18575" s="79"/>
    </row>
    <row r="18576" spans="2:2" ht="54.95" customHeight="1" x14ac:dyDescent="0.25">
      <c r="B18576" s="79"/>
    </row>
    <row r="18577" spans="2:2" ht="54.95" customHeight="1" x14ac:dyDescent="0.25">
      <c r="B18577" s="79"/>
    </row>
    <row r="18578" spans="2:2" ht="54.95" customHeight="1" x14ac:dyDescent="0.25">
      <c r="B18578" s="79"/>
    </row>
    <row r="18579" spans="2:2" ht="54.95" customHeight="1" x14ac:dyDescent="0.25">
      <c r="B18579" s="79"/>
    </row>
    <row r="18580" spans="2:2" ht="54.95" customHeight="1" x14ac:dyDescent="0.25">
      <c r="B18580" s="79"/>
    </row>
    <row r="18581" spans="2:2" ht="54.95" customHeight="1" x14ac:dyDescent="0.25">
      <c r="B18581" s="79"/>
    </row>
    <row r="18582" spans="2:2" ht="54.95" customHeight="1" x14ac:dyDescent="0.25">
      <c r="B18582" s="79"/>
    </row>
    <row r="18583" spans="2:2" ht="54.95" customHeight="1" x14ac:dyDescent="0.25">
      <c r="B18583" s="79"/>
    </row>
    <row r="18584" spans="2:2" ht="54.95" customHeight="1" x14ac:dyDescent="0.25">
      <c r="B18584" s="79"/>
    </row>
    <row r="18585" spans="2:2" ht="54.95" customHeight="1" x14ac:dyDescent="0.25">
      <c r="B18585" s="79"/>
    </row>
    <row r="18586" spans="2:2" ht="54.95" customHeight="1" x14ac:dyDescent="0.25">
      <c r="B18586" s="79"/>
    </row>
    <row r="18587" spans="2:2" ht="54.95" customHeight="1" x14ac:dyDescent="0.25">
      <c r="B18587" s="79"/>
    </row>
    <row r="18588" spans="2:2" ht="54.95" customHeight="1" x14ac:dyDescent="0.25">
      <c r="B18588" s="79"/>
    </row>
    <row r="18589" spans="2:2" ht="54.95" customHeight="1" x14ac:dyDescent="0.25">
      <c r="B18589" s="79"/>
    </row>
    <row r="18590" spans="2:2" ht="54.95" customHeight="1" x14ac:dyDescent="0.25">
      <c r="B18590" s="79"/>
    </row>
    <row r="18591" spans="2:2" ht="54.95" customHeight="1" x14ac:dyDescent="0.25">
      <c r="B18591" s="79"/>
    </row>
    <row r="18592" spans="2:2" ht="54.95" customHeight="1" x14ac:dyDescent="0.25">
      <c r="B18592" s="79"/>
    </row>
    <row r="18593" spans="2:2" ht="54.95" customHeight="1" x14ac:dyDescent="0.25">
      <c r="B18593" s="79"/>
    </row>
    <row r="18594" spans="2:2" ht="54.95" customHeight="1" x14ac:dyDescent="0.25">
      <c r="B18594" s="79"/>
    </row>
    <row r="18595" spans="2:2" ht="54.95" customHeight="1" x14ac:dyDescent="0.25">
      <c r="B18595" s="79"/>
    </row>
    <row r="18596" spans="2:2" ht="54.95" customHeight="1" x14ac:dyDescent="0.25">
      <c r="B18596" s="79"/>
    </row>
    <row r="18597" spans="2:2" ht="54.95" customHeight="1" x14ac:dyDescent="0.25">
      <c r="B18597" s="79"/>
    </row>
    <row r="18598" spans="2:2" ht="54.95" customHeight="1" x14ac:dyDescent="0.25">
      <c r="B18598" s="79"/>
    </row>
    <row r="18599" spans="2:2" ht="54.95" customHeight="1" x14ac:dyDescent="0.25">
      <c r="B18599" s="79"/>
    </row>
    <row r="18600" spans="2:2" ht="54.95" customHeight="1" x14ac:dyDescent="0.25">
      <c r="B18600" s="79"/>
    </row>
    <row r="18601" spans="2:2" ht="54.95" customHeight="1" x14ac:dyDescent="0.25">
      <c r="B18601" s="79"/>
    </row>
    <row r="18602" spans="2:2" ht="54.95" customHeight="1" x14ac:dyDescent="0.25">
      <c r="B18602" s="79"/>
    </row>
    <row r="18603" spans="2:2" ht="54.95" customHeight="1" x14ac:dyDescent="0.25">
      <c r="B18603" s="79"/>
    </row>
    <row r="18604" spans="2:2" ht="54.95" customHeight="1" x14ac:dyDescent="0.25">
      <c r="B18604" s="79"/>
    </row>
    <row r="18605" spans="2:2" ht="54.95" customHeight="1" x14ac:dyDescent="0.25">
      <c r="B18605" s="79"/>
    </row>
    <row r="18606" spans="2:2" ht="54.95" customHeight="1" x14ac:dyDescent="0.25">
      <c r="B18606" s="79"/>
    </row>
    <row r="18607" spans="2:2" ht="54.95" customHeight="1" x14ac:dyDescent="0.25">
      <c r="B18607" s="79"/>
    </row>
    <row r="18608" spans="2:2" ht="54.95" customHeight="1" x14ac:dyDescent="0.25">
      <c r="B18608" s="79"/>
    </row>
    <row r="18609" spans="2:2" ht="54.95" customHeight="1" x14ac:dyDescent="0.25">
      <c r="B18609" s="79"/>
    </row>
    <row r="18610" spans="2:2" ht="54.95" customHeight="1" x14ac:dyDescent="0.25">
      <c r="B18610" s="79"/>
    </row>
    <row r="18611" spans="2:2" ht="54.95" customHeight="1" x14ac:dyDescent="0.25">
      <c r="B18611" s="79"/>
    </row>
    <row r="18612" spans="2:2" ht="54.95" customHeight="1" x14ac:dyDescent="0.25">
      <c r="B18612" s="79"/>
    </row>
    <row r="18613" spans="2:2" ht="54.95" customHeight="1" x14ac:dyDescent="0.25">
      <c r="B18613" s="79"/>
    </row>
    <row r="18614" spans="2:2" ht="54.95" customHeight="1" x14ac:dyDescent="0.25">
      <c r="B18614" s="79"/>
    </row>
    <row r="18615" spans="2:2" ht="54.95" customHeight="1" x14ac:dyDescent="0.25">
      <c r="B18615" s="79"/>
    </row>
    <row r="18616" spans="2:2" ht="54.95" customHeight="1" x14ac:dyDescent="0.25">
      <c r="B18616" s="79"/>
    </row>
    <row r="18617" spans="2:2" ht="54.95" customHeight="1" x14ac:dyDescent="0.25">
      <c r="B18617" s="79"/>
    </row>
    <row r="18618" spans="2:2" ht="54.95" customHeight="1" x14ac:dyDescent="0.25">
      <c r="B18618" s="79"/>
    </row>
    <row r="18619" spans="2:2" ht="54.95" customHeight="1" x14ac:dyDescent="0.25">
      <c r="B18619" s="79"/>
    </row>
    <row r="18620" spans="2:2" ht="54.95" customHeight="1" x14ac:dyDescent="0.25">
      <c r="B18620" s="79"/>
    </row>
    <row r="18621" spans="2:2" ht="54.95" customHeight="1" x14ac:dyDescent="0.25">
      <c r="B18621" s="79"/>
    </row>
    <row r="18622" spans="2:2" ht="54.95" customHeight="1" x14ac:dyDescent="0.25">
      <c r="B18622" s="79"/>
    </row>
    <row r="18623" spans="2:2" ht="54.95" customHeight="1" x14ac:dyDescent="0.25">
      <c r="B18623" s="79"/>
    </row>
    <row r="18624" spans="2:2" ht="54.95" customHeight="1" x14ac:dyDescent="0.25">
      <c r="B18624" s="79"/>
    </row>
    <row r="18625" spans="2:2" ht="54.95" customHeight="1" x14ac:dyDescent="0.25">
      <c r="B18625" s="79"/>
    </row>
    <row r="18626" spans="2:2" ht="54.95" customHeight="1" x14ac:dyDescent="0.25">
      <c r="B18626" s="79"/>
    </row>
    <row r="18627" spans="2:2" ht="54.95" customHeight="1" x14ac:dyDescent="0.25">
      <c r="B18627" s="79"/>
    </row>
    <row r="18628" spans="2:2" ht="54.95" customHeight="1" x14ac:dyDescent="0.25">
      <c r="B18628" s="79"/>
    </row>
    <row r="18629" spans="2:2" ht="54.95" customHeight="1" x14ac:dyDescent="0.25">
      <c r="B18629" s="79"/>
    </row>
    <row r="18630" spans="2:2" ht="54.95" customHeight="1" x14ac:dyDescent="0.25">
      <c r="B18630" s="79"/>
    </row>
    <row r="18631" spans="2:2" ht="54.95" customHeight="1" x14ac:dyDescent="0.25">
      <c r="B18631" s="79"/>
    </row>
    <row r="18632" spans="2:2" ht="54.95" customHeight="1" x14ac:dyDescent="0.25">
      <c r="B18632" s="79"/>
    </row>
    <row r="18633" spans="2:2" ht="54.95" customHeight="1" x14ac:dyDescent="0.25">
      <c r="B18633" s="79"/>
    </row>
    <row r="18634" spans="2:2" ht="54.95" customHeight="1" x14ac:dyDescent="0.25">
      <c r="B18634" s="79"/>
    </row>
    <row r="18635" spans="2:2" ht="54.95" customHeight="1" x14ac:dyDescent="0.25">
      <c r="B18635" s="79"/>
    </row>
    <row r="18636" spans="2:2" ht="54.95" customHeight="1" x14ac:dyDescent="0.25">
      <c r="B18636" s="79"/>
    </row>
    <row r="18637" spans="2:2" ht="54.95" customHeight="1" x14ac:dyDescent="0.25">
      <c r="B18637" s="79"/>
    </row>
    <row r="18638" spans="2:2" ht="54.95" customHeight="1" x14ac:dyDescent="0.25">
      <c r="B18638" s="79"/>
    </row>
    <row r="18639" spans="2:2" ht="54.95" customHeight="1" x14ac:dyDescent="0.25">
      <c r="B18639" s="79"/>
    </row>
    <row r="18640" spans="2:2" ht="54.95" customHeight="1" x14ac:dyDescent="0.25">
      <c r="B18640" s="79"/>
    </row>
    <row r="18641" spans="2:2" ht="54.95" customHeight="1" x14ac:dyDescent="0.25">
      <c r="B18641" s="79"/>
    </row>
    <row r="18642" spans="2:2" ht="54.95" customHeight="1" x14ac:dyDescent="0.25">
      <c r="B18642" s="79"/>
    </row>
    <row r="18643" spans="2:2" ht="54.95" customHeight="1" x14ac:dyDescent="0.25">
      <c r="B18643" s="79"/>
    </row>
    <row r="18644" spans="2:2" ht="54.95" customHeight="1" x14ac:dyDescent="0.25">
      <c r="B18644" s="79"/>
    </row>
    <row r="18645" spans="2:2" ht="54.95" customHeight="1" x14ac:dyDescent="0.25">
      <c r="B18645" s="79"/>
    </row>
    <row r="18646" spans="2:2" ht="54.95" customHeight="1" x14ac:dyDescent="0.25">
      <c r="B18646" s="79"/>
    </row>
    <row r="18647" spans="2:2" ht="54.95" customHeight="1" x14ac:dyDescent="0.25">
      <c r="B18647" s="79"/>
    </row>
    <row r="18648" spans="2:2" ht="54.95" customHeight="1" x14ac:dyDescent="0.25">
      <c r="B18648" s="79"/>
    </row>
    <row r="18649" spans="2:2" ht="54.95" customHeight="1" x14ac:dyDescent="0.25">
      <c r="B18649" s="79"/>
    </row>
    <row r="18650" spans="2:2" ht="54.95" customHeight="1" x14ac:dyDescent="0.25">
      <c r="B18650" s="79"/>
    </row>
    <row r="18651" spans="2:2" ht="54.95" customHeight="1" x14ac:dyDescent="0.25">
      <c r="B18651" s="79"/>
    </row>
    <row r="18652" spans="2:2" ht="54.95" customHeight="1" x14ac:dyDescent="0.25">
      <c r="B18652" s="79"/>
    </row>
    <row r="18653" spans="2:2" ht="54.95" customHeight="1" x14ac:dyDescent="0.25">
      <c r="B18653" s="79"/>
    </row>
    <row r="18654" spans="2:2" ht="54.95" customHeight="1" x14ac:dyDescent="0.25">
      <c r="B18654" s="79"/>
    </row>
    <row r="18655" spans="2:2" ht="54.95" customHeight="1" x14ac:dyDescent="0.25">
      <c r="B18655" s="79"/>
    </row>
    <row r="18656" spans="2:2" ht="54.95" customHeight="1" x14ac:dyDescent="0.25">
      <c r="B18656" s="79"/>
    </row>
    <row r="18657" spans="2:2" ht="54.95" customHeight="1" x14ac:dyDescent="0.25">
      <c r="B18657" s="79"/>
    </row>
    <row r="18658" spans="2:2" ht="54.95" customHeight="1" x14ac:dyDescent="0.25">
      <c r="B18658" s="79"/>
    </row>
    <row r="18659" spans="2:2" ht="54.95" customHeight="1" x14ac:dyDescent="0.25">
      <c r="B18659" s="79"/>
    </row>
    <row r="18660" spans="2:2" ht="54.95" customHeight="1" x14ac:dyDescent="0.25">
      <c r="B18660" s="79"/>
    </row>
    <row r="18661" spans="2:2" ht="54.95" customHeight="1" x14ac:dyDescent="0.25">
      <c r="B18661" s="79"/>
    </row>
    <row r="18662" spans="2:2" ht="54.95" customHeight="1" x14ac:dyDescent="0.25">
      <c r="B18662" s="79"/>
    </row>
    <row r="18663" spans="2:2" ht="54.95" customHeight="1" x14ac:dyDescent="0.25">
      <c r="B18663" s="79"/>
    </row>
    <row r="18664" spans="2:2" ht="54.95" customHeight="1" x14ac:dyDescent="0.25">
      <c r="B18664" s="79"/>
    </row>
    <row r="18665" spans="2:2" ht="54.95" customHeight="1" x14ac:dyDescent="0.25">
      <c r="B18665" s="79"/>
    </row>
    <row r="18666" spans="2:2" ht="54.95" customHeight="1" x14ac:dyDescent="0.25">
      <c r="B18666" s="79"/>
    </row>
    <row r="18667" spans="2:2" ht="54.95" customHeight="1" x14ac:dyDescent="0.25">
      <c r="B18667" s="79"/>
    </row>
    <row r="18668" spans="2:2" ht="54.95" customHeight="1" x14ac:dyDescent="0.25">
      <c r="B18668" s="79"/>
    </row>
    <row r="18669" spans="2:2" ht="54.95" customHeight="1" x14ac:dyDescent="0.25">
      <c r="B18669" s="79"/>
    </row>
    <row r="18670" spans="2:2" ht="54.95" customHeight="1" x14ac:dyDescent="0.25">
      <c r="B18670" s="79"/>
    </row>
    <row r="18671" spans="2:2" ht="54.95" customHeight="1" x14ac:dyDescent="0.25">
      <c r="B18671" s="79"/>
    </row>
    <row r="18672" spans="2:2" ht="54.95" customHeight="1" x14ac:dyDescent="0.25">
      <c r="B18672" s="79"/>
    </row>
    <row r="18673" spans="2:2" ht="54.95" customHeight="1" x14ac:dyDescent="0.25">
      <c r="B18673" s="79"/>
    </row>
    <row r="18674" spans="2:2" ht="54.95" customHeight="1" x14ac:dyDescent="0.25">
      <c r="B18674" s="79"/>
    </row>
    <row r="18675" spans="2:2" ht="54.95" customHeight="1" x14ac:dyDescent="0.25">
      <c r="B18675" s="79"/>
    </row>
    <row r="18676" spans="2:2" ht="54.95" customHeight="1" x14ac:dyDescent="0.25">
      <c r="B18676" s="79"/>
    </row>
    <row r="18677" spans="2:2" ht="54.95" customHeight="1" x14ac:dyDescent="0.25">
      <c r="B18677" s="79"/>
    </row>
    <row r="18678" spans="2:2" ht="54.95" customHeight="1" x14ac:dyDescent="0.25">
      <c r="B18678" s="79"/>
    </row>
    <row r="18679" spans="2:2" ht="54.95" customHeight="1" x14ac:dyDescent="0.25">
      <c r="B18679" s="79"/>
    </row>
    <row r="18680" spans="2:2" ht="54.95" customHeight="1" x14ac:dyDescent="0.25">
      <c r="B18680" s="79"/>
    </row>
    <row r="18681" spans="2:2" ht="54.95" customHeight="1" x14ac:dyDescent="0.25">
      <c r="B18681" s="79"/>
    </row>
    <row r="18682" spans="2:2" ht="54.95" customHeight="1" x14ac:dyDescent="0.25">
      <c r="B18682" s="79"/>
    </row>
    <row r="18683" spans="2:2" ht="54.95" customHeight="1" x14ac:dyDescent="0.25">
      <c r="B18683" s="79"/>
    </row>
    <row r="18684" spans="2:2" ht="54.95" customHeight="1" x14ac:dyDescent="0.25">
      <c r="B18684" s="79"/>
    </row>
    <row r="18685" spans="2:2" ht="54.95" customHeight="1" x14ac:dyDescent="0.25">
      <c r="B18685" s="79"/>
    </row>
    <row r="18686" spans="2:2" ht="54.95" customHeight="1" x14ac:dyDescent="0.25">
      <c r="B18686" s="79"/>
    </row>
    <row r="18687" spans="2:2" ht="54.95" customHeight="1" x14ac:dyDescent="0.25">
      <c r="B18687" s="79"/>
    </row>
    <row r="18688" spans="2:2" ht="54.95" customHeight="1" x14ac:dyDescent="0.25">
      <c r="B18688" s="79"/>
    </row>
    <row r="18689" spans="2:2" ht="54.95" customHeight="1" x14ac:dyDescent="0.25">
      <c r="B18689" s="79"/>
    </row>
    <row r="18690" spans="2:2" ht="54.95" customHeight="1" x14ac:dyDescent="0.25">
      <c r="B18690" s="79"/>
    </row>
    <row r="18691" spans="2:2" ht="54.95" customHeight="1" x14ac:dyDescent="0.25">
      <c r="B18691" s="79"/>
    </row>
    <row r="18692" spans="2:2" ht="54.95" customHeight="1" x14ac:dyDescent="0.25">
      <c r="B18692" s="79"/>
    </row>
    <row r="18693" spans="2:2" ht="54.95" customHeight="1" x14ac:dyDescent="0.25">
      <c r="B18693" s="79"/>
    </row>
    <row r="18694" spans="2:2" ht="54.95" customHeight="1" x14ac:dyDescent="0.25">
      <c r="B18694" s="79"/>
    </row>
    <row r="18695" spans="2:2" ht="54.95" customHeight="1" x14ac:dyDescent="0.25">
      <c r="B18695" s="79"/>
    </row>
    <row r="18696" spans="2:2" ht="54.95" customHeight="1" x14ac:dyDescent="0.25">
      <c r="B18696" s="79"/>
    </row>
    <row r="18697" spans="2:2" ht="54.95" customHeight="1" x14ac:dyDescent="0.25">
      <c r="B18697" s="79"/>
    </row>
    <row r="18698" spans="2:2" ht="54.95" customHeight="1" x14ac:dyDescent="0.25">
      <c r="B18698" s="79"/>
    </row>
    <row r="18699" spans="2:2" ht="54.95" customHeight="1" x14ac:dyDescent="0.25">
      <c r="B18699" s="79"/>
    </row>
    <row r="18700" spans="2:2" ht="54.95" customHeight="1" x14ac:dyDescent="0.25">
      <c r="B18700" s="79"/>
    </row>
    <row r="18701" spans="2:2" ht="54.95" customHeight="1" x14ac:dyDescent="0.25">
      <c r="B18701" s="79"/>
    </row>
    <row r="18702" spans="2:2" ht="54.95" customHeight="1" x14ac:dyDescent="0.25">
      <c r="B18702" s="79"/>
    </row>
    <row r="18703" spans="2:2" ht="54.95" customHeight="1" x14ac:dyDescent="0.25">
      <c r="B18703" s="79"/>
    </row>
    <row r="18704" spans="2:2" ht="54.95" customHeight="1" x14ac:dyDescent="0.25">
      <c r="B18704" s="79"/>
    </row>
    <row r="18705" spans="2:2" ht="54.95" customHeight="1" x14ac:dyDescent="0.25">
      <c r="B18705" s="79"/>
    </row>
    <row r="18706" spans="2:2" ht="54.95" customHeight="1" x14ac:dyDescent="0.25">
      <c r="B18706" s="79"/>
    </row>
    <row r="18707" spans="2:2" ht="54.95" customHeight="1" x14ac:dyDescent="0.25">
      <c r="B18707" s="79"/>
    </row>
    <row r="18708" spans="2:2" ht="54.95" customHeight="1" x14ac:dyDescent="0.25">
      <c r="B18708" s="79"/>
    </row>
    <row r="18709" spans="2:2" ht="54.95" customHeight="1" x14ac:dyDescent="0.25">
      <c r="B18709" s="79"/>
    </row>
    <row r="18710" spans="2:2" ht="54.95" customHeight="1" x14ac:dyDescent="0.25">
      <c r="B18710" s="79"/>
    </row>
    <row r="18711" spans="2:2" ht="54.95" customHeight="1" x14ac:dyDescent="0.25">
      <c r="B18711" s="79"/>
    </row>
    <row r="18712" spans="2:2" ht="54.95" customHeight="1" x14ac:dyDescent="0.25">
      <c r="B18712" s="79"/>
    </row>
    <row r="18713" spans="2:2" ht="54.95" customHeight="1" x14ac:dyDescent="0.25">
      <c r="B18713" s="79"/>
    </row>
    <row r="18714" spans="2:2" ht="54.95" customHeight="1" x14ac:dyDescent="0.25">
      <c r="B18714" s="79"/>
    </row>
    <row r="18715" spans="2:2" ht="54.95" customHeight="1" x14ac:dyDescent="0.25">
      <c r="B18715" s="79"/>
    </row>
    <row r="18716" spans="2:2" ht="54.95" customHeight="1" x14ac:dyDescent="0.25">
      <c r="B18716" s="79"/>
    </row>
    <row r="18717" spans="2:2" ht="54.95" customHeight="1" x14ac:dyDescent="0.25">
      <c r="B18717" s="79"/>
    </row>
    <row r="18718" spans="2:2" ht="54.95" customHeight="1" x14ac:dyDescent="0.25">
      <c r="B18718" s="79"/>
    </row>
    <row r="18719" spans="2:2" ht="54.95" customHeight="1" x14ac:dyDescent="0.25">
      <c r="B18719" s="79"/>
    </row>
    <row r="18720" spans="2:2" ht="54.95" customHeight="1" x14ac:dyDescent="0.25">
      <c r="B18720" s="79"/>
    </row>
    <row r="18721" spans="2:2" ht="54.95" customHeight="1" x14ac:dyDescent="0.25">
      <c r="B18721" s="79"/>
    </row>
    <row r="18722" spans="2:2" ht="54.95" customHeight="1" x14ac:dyDescent="0.25">
      <c r="B18722" s="79"/>
    </row>
    <row r="18723" spans="2:2" ht="54.95" customHeight="1" x14ac:dyDescent="0.25">
      <c r="B18723" s="79"/>
    </row>
    <row r="18724" spans="2:2" ht="54.95" customHeight="1" x14ac:dyDescent="0.25">
      <c r="B18724" s="79"/>
    </row>
    <row r="18725" spans="2:2" ht="54.95" customHeight="1" x14ac:dyDescent="0.25">
      <c r="B18725" s="79"/>
    </row>
    <row r="18726" spans="2:2" ht="54.95" customHeight="1" x14ac:dyDescent="0.25">
      <c r="B18726" s="79"/>
    </row>
    <row r="18727" spans="2:2" ht="54.95" customHeight="1" x14ac:dyDescent="0.25">
      <c r="B18727" s="79"/>
    </row>
    <row r="18728" spans="2:2" ht="54.95" customHeight="1" x14ac:dyDescent="0.25">
      <c r="B18728" s="79"/>
    </row>
    <row r="18729" spans="2:2" ht="54.95" customHeight="1" x14ac:dyDescent="0.25">
      <c r="B18729" s="79"/>
    </row>
    <row r="18730" spans="2:2" ht="54.95" customHeight="1" x14ac:dyDescent="0.25">
      <c r="B18730" s="79"/>
    </row>
    <row r="18731" spans="2:2" ht="54.95" customHeight="1" x14ac:dyDescent="0.25">
      <c r="B18731" s="79"/>
    </row>
    <row r="18732" spans="2:2" ht="54.95" customHeight="1" x14ac:dyDescent="0.25">
      <c r="B18732" s="79"/>
    </row>
    <row r="18733" spans="2:2" ht="54.95" customHeight="1" x14ac:dyDescent="0.25">
      <c r="B18733" s="79"/>
    </row>
    <row r="18734" spans="2:2" ht="54.95" customHeight="1" x14ac:dyDescent="0.25">
      <c r="B18734" s="79"/>
    </row>
    <row r="18735" spans="2:2" ht="54.95" customHeight="1" x14ac:dyDescent="0.25">
      <c r="B18735" s="79"/>
    </row>
    <row r="18736" spans="2:2" ht="54.95" customHeight="1" x14ac:dyDescent="0.25">
      <c r="B18736" s="79"/>
    </row>
    <row r="18737" spans="2:2" ht="54.95" customHeight="1" x14ac:dyDescent="0.25">
      <c r="B18737" s="79"/>
    </row>
    <row r="18738" spans="2:2" ht="54.95" customHeight="1" x14ac:dyDescent="0.25">
      <c r="B18738" s="79"/>
    </row>
    <row r="18739" spans="2:2" ht="54.95" customHeight="1" x14ac:dyDescent="0.25">
      <c r="B18739" s="79"/>
    </row>
    <row r="18740" spans="2:2" ht="54.95" customHeight="1" x14ac:dyDescent="0.25">
      <c r="B18740" s="79"/>
    </row>
    <row r="18741" spans="2:2" ht="54.95" customHeight="1" x14ac:dyDescent="0.25">
      <c r="B18741" s="79"/>
    </row>
    <row r="18742" spans="2:2" ht="54.95" customHeight="1" x14ac:dyDescent="0.25">
      <c r="B18742" s="79"/>
    </row>
    <row r="18743" spans="2:2" ht="54.95" customHeight="1" x14ac:dyDescent="0.25">
      <c r="B18743" s="79"/>
    </row>
    <row r="18744" spans="2:2" ht="54.95" customHeight="1" x14ac:dyDescent="0.25">
      <c r="B18744" s="79"/>
    </row>
    <row r="18745" spans="2:2" ht="54.95" customHeight="1" x14ac:dyDescent="0.25">
      <c r="B18745" s="79"/>
    </row>
    <row r="18746" spans="2:2" ht="54.95" customHeight="1" x14ac:dyDescent="0.25">
      <c r="B18746" s="79"/>
    </row>
    <row r="18747" spans="2:2" ht="54.95" customHeight="1" x14ac:dyDescent="0.25">
      <c r="B18747" s="79"/>
    </row>
    <row r="18748" spans="2:2" ht="54.95" customHeight="1" x14ac:dyDescent="0.25">
      <c r="B18748" s="79"/>
    </row>
    <row r="18749" spans="2:2" ht="54.95" customHeight="1" x14ac:dyDescent="0.25">
      <c r="B18749" s="79"/>
    </row>
    <row r="18750" spans="2:2" ht="54.95" customHeight="1" x14ac:dyDescent="0.25">
      <c r="B18750" s="79"/>
    </row>
    <row r="18751" spans="2:2" ht="54.95" customHeight="1" x14ac:dyDescent="0.25">
      <c r="B18751" s="79"/>
    </row>
    <row r="18752" spans="2:2" ht="54.95" customHeight="1" x14ac:dyDescent="0.25">
      <c r="B18752" s="79"/>
    </row>
    <row r="18753" spans="2:2" ht="54.95" customHeight="1" x14ac:dyDescent="0.25">
      <c r="B18753" s="79"/>
    </row>
    <row r="18754" spans="2:2" ht="54.95" customHeight="1" x14ac:dyDescent="0.25">
      <c r="B18754" s="79"/>
    </row>
    <row r="18755" spans="2:2" ht="54.95" customHeight="1" x14ac:dyDescent="0.25">
      <c r="B18755" s="79"/>
    </row>
    <row r="18756" spans="2:2" ht="54.95" customHeight="1" x14ac:dyDescent="0.25">
      <c r="B18756" s="79"/>
    </row>
    <row r="18757" spans="2:2" ht="54.95" customHeight="1" x14ac:dyDescent="0.25">
      <c r="B18757" s="79"/>
    </row>
    <row r="18758" spans="2:2" ht="54.95" customHeight="1" x14ac:dyDescent="0.25">
      <c r="B18758" s="79"/>
    </row>
    <row r="18759" spans="2:2" ht="54.95" customHeight="1" x14ac:dyDescent="0.25">
      <c r="B18759" s="79"/>
    </row>
    <row r="18760" spans="2:2" ht="54.95" customHeight="1" x14ac:dyDescent="0.25">
      <c r="B18760" s="79"/>
    </row>
    <row r="18761" spans="2:2" ht="54.95" customHeight="1" x14ac:dyDescent="0.25">
      <c r="B18761" s="79"/>
    </row>
    <row r="18762" spans="2:2" ht="54.95" customHeight="1" x14ac:dyDescent="0.25">
      <c r="B18762" s="79"/>
    </row>
    <row r="18763" spans="2:2" ht="54.95" customHeight="1" x14ac:dyDescent="0.25">
      <c r="B18763" s="79"/>
    </row>
    <row r="18764" spans="2:2" ht="54.95" customHeight="1" x14ac:dyDescent="0.25">
      <c r="B18764" s="79"/>
    </row>
    <row r="18765" spans="2:2" ht="54.95" customHeight="1" x14ac:dyDescent="0.25">
      <c r="B18765" s="79"/>
    </row>
    <row r="18766" spans="2:2" ht="54.95" customHeight="1" x14ac:dyDescent="0.25">
      <c r="B18766" s="79"/>
    </row>
    <row r="18767" spans="2:2" ht="54.95" customHeight="1" x14ac:dyDescent="0.25">
      <c r="B18767" s="79"/>
    </row>
    <row r="18768" spans="2:2" ht="54.95" customHeight="1" x14ac:dyDescent="0.25">
      <c r="B18768" s="79"/>
    </row>
    <row r="18769" spans="2:2" ht="54.95" customHeight="1" x14ac:dyDescent="0.25">
      <c r="B18769" s="79"/>
    </row>
    <row r="18770" spans="2:2" ht="54.95" customHeight="1" x14ac:dyDescent="0.25">
      <c r="B18770" s="79"/>
    </row>
    <row r="18771" spans="2:2" ht="54.95" customHeight="1" x14ac:dyDescent="0.25">
      <c r="B18771" s="79"/>
    </row>
    <row r="18772" spans="2:2" ht="54.95" customHeight="1" x14ac:dyDescent="0.25">
      <c r="B18772" s="79"/>
    </row>
    <row r="18773" spans="2:2" ht="54.95" customHeight="1" x14ac:dyDescent="0.25">
      <c r="B18773" s="79"/>
    </row>
    <row r="18774" spans="2:2" ht="54.95" customHeight="1" x14ac:dyDescent="0.25">
      <c r="B18774" s="79"/>
    </row>
    <row r="18775" spans="2:2" ht="54.95" customHeight="1" x14ac:dyDescent="0.25">
      <c r="B18775" s="79"/>
    </row>
    <row r="18776" spans="2:2" ht="54.95" customHeight="1" x14ac:dyDescent="0.25">
      <c r="B18776" s="79"/>
    </row>
    <row r="18777" spans="2:2" ht="54.95" customHeight="1" x14ac:dyDescent="0.25">
      <c r="B18777" s="79"/>
    </row>
    <row r="18778" spans="2:2" ht="54.95" customHeight="1" x14ac:dyDescent="0.25">
      <c r="B18778" s="79"/>
    </row>
    <row r="18779" spans="2:2" ht="54.95" customHeight="1" x14ac:dyDescent="0.25">
      <c r="B18779" s="79"/>
    </row>
    <row r="18780" spans="2:2" ht="54.95" customHeight="1" x14ac:dyDescent="0.25">
      <c r="B18780" s="79"/>
    </row>
    <row r="18781" spans="2:2" ht="54.95" customHeight="1" x14ac:dyDescent="0.25">
      <c r="B18781" s="79"/>
    </row>
    <row r="18782" spans="2:2" ht="54.95" customHeight="1" x14ac:dyDescent="0.25">
      <c r="B18782" s="79"/>
    </row>
    <row r="18783" spans="2:2" ht="54.95" customHeight="1" x14ac:dyDescent="0.25">
      <c r="B18783" s="79"/>
    </row>
    <row r="18784" spans="2:2" ht="54.95" customHeight="1" x14ac:dyDescent="0.25">
      <c r="B18784" s="79"/>
    </row>
    <row r="18785" spans="2:2" ht="54.95" customHeight="1" x14ac:dyDescent="0.25">
      <c r="B18785" s="79"/>
    </row>
    <row r="18786" spans="2:2" ht="54.95" customHeight="1" x14ac:dyDescent="0.25">
      <c r="B18786" s="79"/>
    </row>
    <row r="18787" spans="2:2" ht="54.95" customHeight="1" x14ac:dyDescent="0.25">
      <c r="B18787" s="79"/>
    </row>
    <row r="18788" spans="2:2" ht="54.95" customHeight="1" x14ac:dyDescent="0.25">
      <c r="B18788" s="79"/>
    </row>
    <row r="18789" spans="2:2" ht="54.95" customHeight="1" x14ac:dyDescent="0.25">
      <c r="B18789" s="79"/>
    </row>
    <row r="18790" spans="2:2" ht="54.95" customHeight="1" x14ac:dyDescent="0.25">
      <c r="B18790" s="79"/>
    </row>
    <row r="18791" spans="2:2" ht="54.95" customHeight="1" x14ac:dyDescent="0.25">
      <c r="B18791" s="79"/>
    </row>
    <row r="18792" spans="2:2" ht="54.95" customHeight="1" x14ac:dyDescent="0.25">
      <c r="B18792" s="79"/>
    </row>
    <row r="18793" spans="2:2" ht="54.95" customHeight="1" x14ac:dyDescent="0.25">
      <c r="B18793" s="79"/>
    </row>
    <row r="18794" spans="2:2" ht="54.95" customHeight="1" x14ac:dyDescent="0.25">
      <c r="B18794" s="79"/>
    </row>
    <row r="18795" spans="2:2" ht="54.95" customHeight="1" x14ac:dyDescent="0.25">
      <c r="B18795" s="79"/>
    </row>
    <row r="18796" spans="2:2" ht="54.95" customHeight="1" x14ac:dyDescent="0.25">
      <c r="B18796" s="79"/>
    </row>
    <row r="18797" spans="2:2" ht="54.95" customHeight="1" x14ac:dyDescent="0.25">
      <c r="B18797" s="79"/>
    </row>
    <row r="18798" spans="2:2" ht="54.95" customHeight="1" x14ac:dyDescent="0.25">
      <c r="B18798" s="79"/>
    </row>
    <row r="18799" spans="2:2" ht="54.95" customHeight="1" x14ac:dyDescent="0.25">
      <c r="B18799" s="79"/>
    </row>
    <row r="18800" spans="2:2" ht="54.95" customHeight="1" x14ac:dyDescent="0.25">
      <c r="B18800" s="79"/>
    </row>
    <row r="18801" spans="2:2" ht="54.95" customHeight="1" x14ac:dyDescent="0.25">
      <c r="B18801" s="79"/>
    </row>
    <row r="18802" spans="2:2" ht="54.95" customHeight="1" x14ac:dyDescent="0.25">
      <c r="B18802" s="79"/>
    </row>
    <row r="18803" spans="2:2" ht="54.95" customHeight="1" x14ac:dyDescent="0.25">
      <c r="B18803" s="79"/>
    </row>
    <row r="18804" spans="2:2" ht="54.95" customHeight="1" x14ac:dyDescent="0.25">
      <c r="B18804" s="79"/>
    </row>
    <row r="18805" spans="2:2" ht="54.95" customHeight="1" x14ac:dyDescent="0.25">
      <c r="B18805" s="79"/>
    </row>
    <row r="18806" spans="2:2" ht="54.95" customHeight="1" x14ac:dyDescent="0.25">
      <c r="B18806" s="79"/>
    </row>
    <row r="18807" spans="2:2" ht="54.95" customHeight="1" x14ac:dyDescent="0.25">
      <c r="B18807" s="79"/>
    </row>
    <row r="18808" spans="2:2" ht="54.95" customHeight="1" x14ac:dyDescent="0.25">
      <c r="B18808" s="79"/>
    </row>
    <row r="18809" spans="2:2" ht="54.95" customHeight="1" x14ac:dyDescent="0.25">
      <c r="B18809" s="79"/>
    </row>
    <row r="18810" spans="2:2" ht="54.95" customHeight="1" x14ac:dyDescent="0.25">
      <c r="B18810" s="79"/>
    </row>
    <row r="18811" spans="2:2" ht="54.95" customHeight="1" x14ac:dyDescent="0.25">
      <c r="B18811" s="79"/>
    </row>
    <row r="18812" spans="2:2" ht="54.95" customHeight="1" x14ac:dyDescent="0.25">
      <c r="B18812" s="79"/>
    </row>
    <row r="18813" spans="2:2" ht="54.95" customHeight="1" x14ac:dyDescent="0.25">
      <c r="B18813" s="79"/>
    </row>
    <row r="18814" spans="2:2" ht="54.95" customHeight="1" x14ac:dyDescent="0.25">
      <c r="B18814" s="79"/>
    </row>
    <row r="18815" spans="2:2" ht="54.95" customHeight="1" x14ac:dyDescent="0.25">
      <c r="B18815" s="79"/>
    </row>
    <row r="18816" spans="2:2" ht="54.95" customHeight="1" x14ac:dyDescent="0.25">
      <c r="B18816" s="79"/>
    </row>
    <row r="18817" spans="2:2" ht="54.95" customHeight="1" x14ac:dyDescent="0.25">
      <c r="B18817" s="79"/>
    </row>
    <row r="18818" spans="2:2" ht="54.95" customHeight="1" x14ac:dyDescent="0.25">
      <c r="B18818" s="79"/>
    </row>
    <row r="18819" spans="2:2" ht="54.95" customHeight="1" x14ac:dyDescent="0.25">
      <c r="B18819" s="79"/>
    </row>
    <row r="18820" spans="2:2" ht="54.95" customHeight="1" x14ac:dyDescent="0.25">
      <c r="B18820" s="79"/>
    </row>
    <row r="18821" spans="2:2" ht="54.95" customHeight="1" x14ac:dyDescent="0.25">
      <c r="B18821" s="79"/>
    </row>
    <row r="18822" spans="2:2" ht="54.95" customHeight="1" x14ac:dyDescent="0.25">
      <c r="B18822" s="79"/>
    </row>
    <row r="18823" spans="2:2" ht="54.95" customHeight="1" x14ac:dyDescent="0.25">
      <c r="B18823" s="79"/>
    </row>
    <row r="18824" spans="2:2" ht="54.95" customHeight="1" x14ac:dyDescent="0.25">
      <c r="B18824" s="79"/>
    </row>
    <row r="18825" spans="2:2" ht="54.95" customHeight="1" x14ac:dyDescent="0.25">
      <c r="B18825" s="79"/>
    </row>
    <row r="18826" spans="2:2" ht="54.95" customHeight="1" x14ac:dyDescent="0.25">
      <c r="B18826" s="79"/>
    </row>
    <row r="18827" spans="2:2" ht="54.95" customHeight="1" x14ac:dyDescent="0.25">
      <c r="B18827" s="79"/>
    </row>
    <row r="18828" spans="2:2" ht="54.95" customHeight="1" x14ac:dyDescent="0.25">
      <c r="B18828" s="79"/>
    </row>
    <row r="18829" spans="2:2" ht="54.95" customHeight="1" x14ac:dyDescent="0.25">
      <c r="B18829" s="79"/>
    </row>
    <row r="18830" spans="2:2" ht="54.95" customHeight="1" x14ac:dyDescent="0.25">
      <c r="B18830" s="79"/>
    </row>
    <row r="18831" spans="2:2" ht="54.95" customHeight="1" x14ac:dyDescent="0.25">
      <c r="B18831" s="79"/>
    </row>
    <row r="18832" spans="2:2" ht="54.95" customHeight="1" x14ac:dyDescent="0.25">
      <c r="B18832" s="79"/>
    </row>
    <row r="18833" spans="2:2" ht="54.95" customHeight="1" x14ac:dyDescent="0.25">
      <c r="B18833" s="79"/>
    </row>
    <row r="18834" spans="2:2" ht="54.95" customHeight="1" x14ac:dyDescent="0.25">
      <c r="B18834" s="79"/>
    </row>
    <row r="18835" spans="2:2" ht="54.95" customHeight="1" x14ac:dyDescent="0.25">
      <c r="B18835" s="79"/>
    </row>
    <row r="18836" spans="2:2" ht="54.95" customHeight="1" x14ac:dyDescent="0.25">
      <c r="B18836" s="79"/>
    </row>
    <row r="18837" spans="2:2" ht="54.95" customHeight="1" x14ac:dyDescent="0.25">
      <c r="B18837" s="79"/>
    </row>
    <row r="18838" spans="2:2" ht="54.95" customHeight="1" x14ac:dyDescent="0.25">
      <c r="B18838" s="79"/>
    </row>
    <row r="18839" spans="2:2" ht="54.95" customHeight="1" x14ac:dyDescent="0.25">
      <c r="B18839" s="79"/>
    </row>
    <row r="18840" spans="2:2" ht="54.95" customHeight="1" x14ac:dyDescent="0.25">
      <c r="B18840" s="79"/>
    </row>
    <row r="18841" spans="2:2" ht="54.95" customHeight="1" x14ac:dyDescent="0.25">
      <c r="B18841" s="79"/>
    </row>
    <row r="18842" spans="2:2" ht="54.95" customHeight="1" x14ac:dyDescent="0.25">
      <c r="B18842" s="79"/>
    </row>
    <row r="18843" spans="2:2" ht="54.95" customHeight="1" x14ac:dyDescent="0.25">
      <c r="B18843" s="79"/>
    </row>
    <row r="18844" spans="2:2" ht="54.95" customHeight="1" x14ac:dyDescent="0.25">
      <c r="B18844" s="79"/>
    </row>
    <row r="18845" spans="2:2" ht="54.95" customHeight="1" x14ac:dyDescent="0.25">
      <c r="B18845" s="79"/>
    </row>
    <row r="18846" spans="2:2" ht="54.95" customHeight="1" x14ac:dyDescent="0.25">
      <c r="B18846" s="79"/>
    </row>
    <row r="18847" spans="2:2" ht="54.95" customHeight="1" x14ac:dyDescent="0.25">
      <c r="B18847" s="79"/>
    </row>
    <row r="18848" spans="2:2" ht="54.95" customHeight="1" x14ac:dyDescent="0.25">
      <c r="B18848" s="79"/>
    </row>
    <row r="18849" spans="2:2" ht="54.95" customHeight="1" x14ac:dyDescent="0.25">
      <c r="B18849" s="79"/>
    </row>
    <row r="18850" spans="2:2" ht="54.95" customHeight="1" x14ac:dyDescent="0.25">
      <c r="B18850" s="79"/>
    </row>
    <row r="18851" spans="2:2" ht="54.95" customHeight="1" x14ac:dyDescent="0.25">
      <c r="B18851" s="79"/>
    </row>
    <row r="18852" spans="2:2" ht="54.95" customHeight="1" x14ac:dyDescent="0.25">
      <c r="B18852" s="79"/>
    </row>
    <row r="18853" spans="2:2" ht="54.95" customHeight="1" x14ac:dyDescent="0.25">
      <c r="B18853" s="79"/>
    </row>
    <row r="18854" spans="2:2" ht="54.95" customHeight="1" x14ac:dyDescent="0.25">
      <c r="B18854" s="79"/>
    </row>
    <row r="18855" spans="2:2" ht="54.95" customHeight="1" x14ac:dyDescent="0.25">
      <c r="B18855" s="79"/>
    </row>
    <row r="18856" spans="2:2" ht="54.95" customHeight="1" x14ac:dyDescent="0.25">
      <c r="B18856" s="79"/>
    </row>
    <row r="18857" spans="2:2" ht="54.95" customHeight="1" x14ac:dyDescent="0.25">
      <c r="B18857" s="79"/>
    </row>
    <row r="18858" spans="2:2" ht="54.95" customHeight="1" x14ac:dyDescent="0.25">
      <c r="B18858" s="79"/>
    </row>
    <row r="18859" spans="2:2" ht="54.95" customHeight="1" x14ac:dyDescent="0.25">
      <c r="B18859" s="79"/>
    </row>
    <row r="18860" spans="2:2" ht="54.95" customHeight="1" x14ac:dyDescent="0.25">
      <c r="B18860" s="79"/>
    </row>
    <row r="18861" spans="2:2" ht="54.95" customHeight="1" x14ac:dyDescent="0.25">
      <c r="B18861" s="79"/>
    </row>
    <row r="18862" spans="2:2" ht="54.95" customHeight="1" x14ac:dyDescent="0.25">
      <c r="B18862" s="79"/>
    </row>
    <row r="18863" spans="2:2" ht="54.95" customHeight="1" x14ac:dyDescent="0.25">
      <c r="B18863" s="79"/>
    </row>
    <row r="18864" spans="2:2" ht="54.95" customHeight="1" x14ac:dyDescent="0.25">
      <c r="B18864" s="79"/>
    </row>
    <row r="18865" spans="2:2" ht="54.95" customHeight="1" x14ac:dyDescent="0.25">
      <c r="B18865" s="79"/>
    </row>
    <row r="18866" spans="2:2" ht="54.95" customHeight="1" x14ac:dyDescent="0.25">
      <c r="B18866" s="79"/>
    </row>
    <row r="18867" spans="2:2" ht="54.95" customHeight="1" x14ac:dyDescent="0.25">
      <c r="B18867" s="79"/>
    </row>
    <row r="18868" spans="2:2" ht="54.95" customHeight="1" x14ac:dyDescent="0.25">
      <c r="B18868" s="79"/>
    </row>
    <row r="18869" spans="2:2" ht="54.95" customHeight="1" x14ac:dyDescent="0.25">
      <c r="B18869" s="79"/>
    </row>
    <row r="18870" spans="2:2" ht="54.95" customHeight="1" x14ac:dyDescent="0.25">
      <c r="B18870" s="79"/>
    </row>
    <row r="18871" spans="2:2" ht="54.95" customHeight="1" x14ac:dyDescent="0.25">
      <c r="B18871" s="79"/>
    </row>
    <row r="18872" spans="2:2" ht="54.95" customHeight="1" x14ac:dyDescent="0.25">
      <c r="B18872" s="79"/>
    </row>
    <row r="18873" spans="2:2" ht="54.95" customHeight="1" x14ac:dyDescent="0.25">
      <c r="B18873" s="79"/>
    </row>
    <row r="18874" spans="2:2" ht="54.95" customHeight="1" x14ac:dyDescent="0.25">
      <c r="B18874" s="79"/>
    </row>
    <row r="18875" spans="2:2" ht="54.95" customHeight="1" x14ac:dyDescent="0.25">
      <c r="B18875" s="79"/>
    </row>
    <row r="18876" spans="2:2" ht="54.95" customHeight="1" x14ac:dyDescent="0.25">
      <c r="B18876" s="79"/>
    </row>
    <row r="18877" spans="2:2" ht="54.95" customHeight="1" x14ac:dyDescent="0.25">
      <c r="B18877" s="79"/>
    </row>
    <row r="18878" spans="2:2" ht="54.95" customHeight="1" x14ac:dyDescent="0.25">
      <c r="B18878" s="79"/>
    </row>
    <row r="18879" spans="2:2" ht="54.95" customHeight="1" x14ac:dyDescent="0.25">
      <c r="B18879" s="79"/>
    </row>
    <row r="18880" spans="2:2" ht="54.95" customHeight="1" x14ac:dyDescent="0.25">
      <c r="B18880" s="79"/>
    </row>
    <row r="18881" spans="2:2" ht="54.95" customHeight="1" x14ac:dyDescent="0.25">
      <c r="B18881" s="79"/>
    </row>
    <row r="18882" spans="2:2" ht="54.95" customHeight="1" x14ac:dyDescent="0.25">
      <c r="B18882" s="79"/>
    </row>
    <row r="18883" spans="2:2" ht="54.95" customHeight="1" x14ac:dyDescent="0.25">
      <c r="B18883" s="79"/>
    </row>
    <row r="18884" spans="2:2" ht="54.95" customHeight="1" x14ac:dyDescent="0.25">
      <c r="B18884" s="79"/>
    </row>
    <row r="18885" spans="2:2" ht="54.95" customHeight="1" x14ac:dyDescent="0.25">
      <c r="B18885" s="79"/>
    </row>
    <row r="18886" spans="2:2" ht="54.95" customHeight="1" x14ac:dyDescent="0.25">
      <c r="B18886" s="79"/>
    </row>
    <row r="18887" spans="2:2" ht="54.95" customHeight="1" x14ac:dyDescent="0.25">
      <c r="B18887" s="79"/>
    </row>
    <row r="18888" spans="2:2" ht="54.95" customHeight="1" x14ac:dyDescent="0.25">
      <c r="B18888" s="79"/>
    </row>
    <row r="18889" spans="2:2" ht="54.95" customHeight="1" x14ac:dyDescent="0.25">
      <c r="B18889" s="79"/>
    </row>
    <row r="18890" spans="2:2" ht="54.95" customHeight="1" x14ac:dyDescent="0.25">
      <c r="B18890" s="79"/>
    </row>
    <row r="18891" spans="2:2" ht="54.95" customHeight="1" x14ac:dyDescent="0.25">
      <c r="B18891" s="79"/>
    </row>
    <row r="18892" spans="2:2" ht="54.95" customHeight="1" x14ac:dyDescent="0.25">
      <c r="B18892" s="79"/>
    </row>
    <row r="18893" spans="2:2" ht="54.95" customHeight="1" x14ac:dyDescent="0.25">
      <c r="B18893" s="79"/>
    </row>
    <row r="18894" spans="2:2" ht="54.95" customHeight="1" x14ac:dyDescent="0.25">
      <c r="B18894" s="79"/>
    </row>
    <row r="18895" spans="2:2" ht="54.95" customHeight="1" x14ac:dyDescent="0.25">
      <c r="B18895" s="79"/>
    </row>
    <row r="18896" spans="2:2" ht="54.95" customHeight="1" x14ac:dyDescent="0.25">
      <c r="B18896" s="79"/>
    </row>
    <row r="18897" spans="2:2" ht="54.95" customHeight="1" x14ac:dyDescent="0.25">
      <c r="B18897" s="79"/>
    </row>
    <row r="18898" spans="2:2" ht="54.95" customHeight="1" x14ac:dyDescent="0.25">
      <c r="B18898" s="79"/>
    </row>
    <row r="18899" spans="2:2" ht="54.95" customHeight="1" x14ac:dyDescent="0.25">
      <c r="B18899" s="79"/>
    </row>
    <row r="18900" spans="2:2" ht="54.95" customHeight="1" x14ac:dyDescent="0.25">
      <c r="B18900" s="79"/>
    </row>
    <row r="18901" spans="2:2" ht="54.95" customHeight="1" x14ac:dyDescent="0.25">
      <c r="B18901" s="79"/>
    </row>
    <row r="18902" spans="2:2" ht="54.95" customHeight="1" x14ac:dyDescent="0.25">
      <c r="B18902" s="79"/>
    </row>
    <row r="18903" spans="2:2" ht="54.95" customHeight="1" x14ac:dyDescent="0.25">
      <c r="B18903" s="79"/>
    </row>
    <row r="18904" spans="2:2" ht="54.95" customHeight="1" x14ac:dyDescent="0.25">
      <c r="B18904" s="79"/>
    </row>
    <row r="18905" spans="2:2" ht="54.95" customHeight="1" x14ac:dyDescent="0.25">
      <c r="B18905" s="79"/>
    </row>
    <row r="18906" spans="2:2" ht="54.95" customHeight="1" x14ac:dyDescent="0.25">
      <c r="B18906" s="79"/>
    </row>
    <row r="18907" spans="2:2" ht="54.95" customHeight="1" x14ac:dyDescent="0.25">
      <c r="B18907" s="79"/>
    </row>
    <row r="18908" spans="2:2" ht="54.95" customHeight="1" x14ac:dyDescent="0.25">
      <c r="B18908" s="79"/>
    </row>
    <row r="18909" spans="2:2" ht="54.95" customHeight="1" x14ac:dyDescent="0.25">
      <c r="B18909" s="79"/>
    </row>
    <row r="18910" spans="2:2" ht="54.95" customHeight="1" x14ac:dyDescent="0.25">
      <c r="B18910" s="79"/>
    </row>
    <row r="18911" spans="2:2" ht="54.95" customHeight="1" x14ac:dyDescent="0.25">
      <c r="B18911" s="79"/>
    </row>
    <row r="18912" spans="2:2" ht="54.95" customHeight="1" x14ac:dyDescent="0.25">
      <c r="B18912" s="79"/>
    </row>
    <row r="18913" spans="2:2" ht="54.95" customHeight="1" x14ac:dyDescent="0.25">
      <c r="B18913" s="79"/>
    </row>
    <row r="18914" spans="2:2" ht="54.95" customHeight="1" x14ac:dyDescent="0.25">
      <c r="B18914" s="79"/>
    </row>
    <row r="18915" spans="2:2" ht="54.95" customHeight="1" x14ac:dyDescent="0.25">
      <c r="B18915" s="79"/>
    </row>
    <row r="18916" spans="2:2" ht="54.95" customHeight="1" x14ac:dyDescent="0.25">
      <c r="B18916" s="79"/>
    </row>
    <row r="18917" spans="2:2" ht="54.95" customHeight="1" x14ac:dyDescent="0.25">
      <c r="B18917" s="79"/>
    </row>
    <row r="18918" spans="2:2" ht="54.95" customHeight="1" x14ac:dyDescent="0.25">
      <c r="B18918" s="79"/>
    </row>
    <row r="18919" spans="2:2" ht="54.95" customHeight="1" x14ac:dyDescent="0.25">
      <c r="B18919" s="79"/>
    </row>
    <row r="18920" spans="2:2" ht="54.95" customHeight="1" x14ac:dyDescent="0.25">
      <c r="B18920" s="79"/>
    </row>
    <row r="18921" spans="2:2" ht="54.95" customHeight="1" x14ac:dyDescent="0.25">
      <c r="B18921" s="79"/>
    </row>
    <row r="18922" spans="2:2" ht="54.95" customHeight="1" x14ac:dyDescent="0.25">
      <c r="B18922" s="79"/>
    </row>
    <row r="18923" spans="2:2" ht="54.95" customHeight="1" x14ac:dyDescent="0.25">
      <c r="B18923" s="79"/>
    </row>
    <row r="18924" spans="2:2" ht="54.95" customHeight="1" x14ac:dyDescent="0.25">
      <c r="B18924" s="79"/>
    </row>
    <row r="18925" spans="2:2" ht="54.95" customHeight="1" x14ac:dyDescent="0.25">
      <c r="B18925" s="79"/>
    </row>
    <row r="18926" spans="2:2" ht="54.95" customHeight="1" x14ac:dyDescent="0.25">
      <c r="B18926" s="79"/>
    </row>
    <row r="18927" spans="2:2" ht="54.95" customHeight="1" x14ac:dyDescent="0.25">
      <c r="B18927" s="79"/>
    </row>
    <row r="18928" spans="2:2" ht="54.95" customHeight="1" x14ac:dyDescent="0.25">
      <c r="B18928" s="79"/>
    </row>
    <row r="18929" spans="2:2" ht="54.95" customHeight="1" x14ac:dyDescent="0.25">
      <c r="B18929" s="79"/>
    </row>
    <row r="18930" spans="2:2" ht="54.95" customHeight="1" x14ac:dyDescent="0.25">
      <c r="B18930" s="79"/>
    </row>
    <row r="18931" spans="2:2" ht="54.95" customHeight="1" x14ac:dyDescent="0.25">
      <c r="B18931" s="79"/>
    </row>
    <row r="18932" spans="2:2" ht="54.95" customHeight="1" x14ac:dyDescent="0.25">
      <c r="B18932" s="79"/>
    </row>
    <row r="18933" spans="2:2" ht="54.95" customHeight="1" x14ac:dyDescent="0.25">
      <c r="B18933" s="79"/>
    </row>
    <row r="18934" spans="2:2" ht="54.95" customHeight="1" x14ac:dyDescent="0.25">
      <c r="B18934" s="79"/>
    </row>
    <row r="18935" spans="2:2" ht="54.95" customHeight="1" x14ac:dyDescent="0.25">
      <c r="B18935" s="79"/>
    </row>
    <row r="18936" spans="2:2" ht="54.95" customHeight="1" x14ac:dyDescent="0.25">
      <c r="B18936" s="79"/>
    </row>
    <row r="18937" spans="2:2" ht="54.95" customHeight="1" x14ac:dyDescent="0.25">
      <c r="B18937" s="79"/>
    </row>
    <row r="18938" spans="2:2" ht="54.95" customHeight="1" x14ac:dyDescent="0.25">
      <c r="B18938" s="79"/>
    </row>
    <row r="18939" spans="2:2" ht="54.95" customHeight="1" x14ac:dyDescent="0.25">
      <c r="B18939" s="79"/>
    </row>
    <row r="18940" spans="2:2" ht="54.95" customHeight="1" x14ac:dyDescent="0.25">
      <c r="B18940" s="79"/>
    </row>
    <row r="18941" spans="2:2" ht="54.95" customHeight="1" x14ac:dyDescent="0.25">
      <c r="B18941" s="79"/>
    </row>
    <row r="18942" spans="2:2" ht="54.95" customHeight="1" x14ac:dyDescent="0.25">
      <c r="B18942" s="79"/>
    </row>
    <row r="18943" spans="2:2" ht="54.95" customHeight="1" x14ac:dyDescent="0.25">
      <c r="B18943" s="79"/>
    </row>
    <row r="18944" spans="2:2" ht="54.95" customHeight="1" x14ac:dyDescent="0.25">
      <c r="B18944" s="79"/>
    </row>
    <row r="18945" spans="2:2" ht="54.95" customHeight="1" x14ac:dyDescent="0.25">
      <c r="B18945" s="79"/>
    </row>
    <row r="18946" spans="2:2" ht="54.95" customHeight="1" x14ac:dyDescent="0.25">
      <c r="B18946" s="79"/>
    </row>
    <row r="18947" spans="2:2" ht="54.95" customHeight="1" x14ac:dyDescent="0.25">
      <c r="B18947" s="79"/>
    </row>
    <row r="18948" spans="2:2" ht="54.95" customHeight="1" x14ac:dyDescent="0.25">
      <c r="B18948" s="79"/>
    </row>
    <row r="18949" spans="2:2" ht="54.95" customHeight="1" x14ac:dyDescent="0.25">
      <c r="B18949" s="79"/>
    </row>
    <row r="18950" spans="2:2" ht="54.95" customHeight="1" x14ac:dyDescent="0.25">
      <c r="B18950" s="79"/>
    </row>
    <row r="18951" spans="2:2" ht="54.95" customHeight="1" x14ac:dyDescent="0.25">
      <c r="B18951" s="79"/>
    </row>
    <row r="18952" spans="2:2" ht="54.95" customHeight="1" x14ac:dyDescent="0.25">
      <c r="B18952" s="79"/>
    </row>
    <row r="18953" spans="2:2" ht="54.95" customHeight="1" x14ac:dyDescent="0.25">
      <c r="B18953" s="79"/>
    </row>
    <row r="18954" spans="2:2" ht="54.95" customHeight="1" x14ac:dyDescent="0.25">
      <c r="B18954" s="79"/>
    </row>
    <row r="18955" spans="2:2" ht="54.95" customHeight="1" x14ac:dyDescent="0.25">
      <c r="B18955" s="79"/>
    </row>
    <row r="18956" spans="2:2" ht="54.95" customHeight="1" x14ac:dyDescent="0.25">
      <c r="B18956" s="79"/>
    </row>
    <row r="18957" spans="2:2" ht="54.95" customHeight="1" x14ac:dyDescent="0.25">
      <c r="B18957" s="79"/>
    </row>
    <row r="18958" spans="2:2" ht="54.95" customHeight="1" x14ac:dyDescent="0.25">
      <c r="B18958" s="79"/>
    </row>
    <row r="18959" spans="2:2" ht="54.95" customHeight="1" x14ac:dyDescent="0.25">
      <c r="B18959" s="79"/>
    </row>
    <row r="18960" spans="2:2" ht="54.95" customHeight="1" x14ac:dyDescent="0.25">
      <c r="B18960" s="79"/>
    </row>
    <row r="18961" spans="2:2" ht="54.95" customHeight="1" x14ac:dyDescent="0.25">
      <c r="B18961" s="79"/>
    </row>
    <row r="18962" spans="2:2" ht="54.95" customHeight="1" x14ac:dyDescent="0.25">
      <c r="B18962" s="79"/>
    </row>
    <row r="18963" spans="2:2" ht="54.95" customHeight="1" x14ac:dyDescent="0.25">
      <c r="B18963" s="79"/>
    </row>
    <row r="18964" spans="2:2" ht="54.95" customHeight="1" x14ac:dyDescent="0.25">
      <c r="B18964" s="79"/>
    </row>
    <row r="18965" spans="2:2" ht="54.95" customHeight="1" x14ac:dyDescent="0.25">
      <c r="B18965" s="79"/>
    </row>
    <row r="18966" spans="2:2" ht="54.95" customHeight="1" x14ac:dyDescent="0.25">
      <c r="B18966" s="79"/>
    </row>
    <row r="18967" spans="2:2" ht="54.95" customHeight="1" x14ac:dyDescent="0.25">
      <c r="B18967" s="79"/>
    </row>
    <row r="18968" spans="2:2" ht="54.95" customHeight="1" x14ac:dyDescent="0.25">
      <c r="B18968" s="79"/>
    </row>
    <row r="18969" spans="2:2" ht="54.95" customHeight="1" x14ac:dyDescent="0.25">
      <c r="B18969" s="79"/>
    </row>
    <row r="18970" spans="2:2" ht="54.95" customHeight="1" x14ac:dyDescent="0.25">
      <c r="B18970" s="79"/>
    </row>
    <row r="18971" spans="2:2" ht="54.95" customHeight="1" x14ac:dyDescent="0.25">
      <c r="B18971" s="79"/>
    </row>
    <row r="18972" spans="2:2" ht="54.95" customHeight="1" x14ac:dyDescent="0.25">
      <c r="B18972" s="79"/>
    </row>
    <row r="18973" spans="2:2" ht="54.95" customHeight="1" x14ac:dyDescent="0.25">
      <c r="B18973" s="79"/>
    </row>
    <row r="18974" spans="2:2" ht="54.95" customHeight="1" x14ac:dyDescent="0.25">
      <c r="B18974" s="79"/>
    </row>
    <row r="18975" spans="2:2" ht="54.95" customHeight="1" x14ac:dyDescent="0.25">
      <c r="B18975" s="79"/>
    </row>
    <row r="18976" spans="2:2" ht="54.95" customHeight="1" x14ac:dyDescent="0.25">
      <c r="B18976" s="79"/>
    </row>
    <row r="18977" spans="2:2" ht="54.95" customHeight="1" x14ac:dyDescent="0.25">
      <c r="B18977" s="79"/>
    </row>
    <row r="18978" spans="2:2" ht="54.95" customHeight="1" x14ac:dyDescent="0.25">
      <c r="B18978" s="79"/>
    </row>
    <row r="18979" spans="2:2" ht="54.95" customHeight="1" x14ac:dyDescent="0.25">
      <c r="B18979" s="79"/>
    </row>
    <row r="18980" spans="2:2" ht="54.95" customHeight="1" x14ac:dyDescent="0.25">
      <c r="B18980" s="79"/>
    </row>
    <row r="18981" spans="2:2" ht="54.95" customHeight="1" x14ac:dyDescent="0.25">
      <c r="B18981" s="79"/>
    </row>
    <row r="18982" spans="2:2" ht="54.95" customHeight="1" x14ac:dyDescent="0.25">
      <c r="B18982" s="79"/>
    </row>
    <row r="18983" spans="2:2" ht="54.95" customHeight="1" x14ac:dyDescent="0.25">
      <c r="B18983" s="79"/>
    </row>
    <row r="18984" spans="2:2" ht="54.95" customHeight="1" x14ac:dyDescent="0.25">
      <c r="B18984" s="79"/>
    </row>
    <row r="18985" spans="2:2" ht="54.95" customHeight="1" x14ac:dyDescent="0.25">
      <c r="B18985" s="79"/>
    </row>
    <row r="18986" spans="2:2" ht="54.95" customHeight="1" x14ac:dyDescent="0.25">
      <c r="B18986" s="79"/>
    </row>
    <row r="18987" spans="2:2" ht="54.95" customHeight="1" x14ac:dyDescent="0.25">
      <c r="B18987" s="79"/>
    </row>
    <row r="18988" spans="2:2" ht="54.95" customHeight="1" x14ac:dyDescent="0.25">
      <c r="B18988" s="79"/>
    </row>
    <row r="18989" spans="2:2" ht="54.95" customHeight="1" x14ac:dyDescent="0.25">
      <c r="B18989" s="79"/>
    </row>
    <row r="18990" spans="2:2" ht="54.95" customHeight="1" x14ac:dyDescent="0.25">
      <c r="B18990" s="79"/>
    </row>
    <row r="18991" spans="2:2" ht="54.95" customHeight="1" x14ac:dyDescent="0.25">
      <c r="B18991" s="79"/>
    </row>
    <row r="18992" spans="2:2" ht="54.95" customHeight="1" x14ac:dyDescent="0.25">
      <c r="B18992" s="79"/>
    </row>
    <row r="18993" spans="2:2" ht="54.95" customHeight="1" x14ac:dyDescent="0.25">
      <c r="B18993" s="79"/>
    </row>
    <row r="18994" spans="2:2" ht="54.95" customHeight="1" x14ac:dyDescent="0.25">
      <c r="B18994" s="79"/>
    </row>
    <row r="18995" spans="2:2" ht="54.95" customHeight="1" x14ac:dyDescent="0.25">
      <c r="B18995" s="79"/>
    </row>
    <row r="18996" spans="2:2" ht="54.95" customHeight="1" x14ac:dyDescent="0.25">
      <c r="B18996" s="79"/>
    </row>
    <row r="18997" spans="2:2" ht="54.95" customHeight="1" x14ac:dyDescent="0.25">
      <c r="B18997" s="79"/>
    </row>
    <row r="18998" spans="2:2" ht="54.95" customHeight="1" x14ac:dyDescent="0.25">
      <c r="B18998" s="79"/>
    </row>
    <row r="18999" spans="2:2" ht="54.95" customHeight="1" x14ac:dyDescent="0.25">
      <c r="B18999" s="79"/>
    </row>
    <row r="19000" spans="2:2" ht="54.95" customHeight="1" x14ac:dyDescent="0.25">
      <c r="B19000" s="79"/>
    </row>
    <row r="19001" spans="2:2" ht="54.95" customHeight="1" x14ac:dyDescent="0.25">
      <c r="B19001" s="79"/>
    </row>
    <row r="19002" spans="2:2" ht="54.95" customHeight="1" x14ac:dyDescent="0.25">
      <c r="B19002" s="79"/>
    </row>
    <row r="19003" spans="2:2" ht="54.95" customHeight="1" x14ac:dyDescent="0.25">
      <c r="B19003" s="79"/>
    </row>
    <row r="19004" spans="2:2" ht="54.95" customHeight="1" x14ac:dyDescent="0.25">
      <c r="B19004" s="79"/>
    </row>
    <row r="19005" spans="2:2" ht="54.95" customHeight="1" x14ac:dyDescent="0.25">
      <c r="B19005" s="79"/>
    </row>
    <row r="19006" spans="2:2" ht="54.95" customHeight="1" x14ac:dyDescent="0.25">
      <c r="B19006" s="79"/>
    </row>
    <row r="19007" spans="2:2" ht="54.95" customHeight="1" x14ac:dyDescent="0.25">
      <c r="B19007" s="79"/>
    </row>
    <row r="19008" spans="2:2" ht="54.95" customHeight="1" x14ac:dyDescent="0.25">
      <c r="B19008" s="79"/>
    </row>
    <row r="19009" spans="2:2" ht="54.95" customHeight="1" x14ac:dyDescent="0.25">
      <c r="B19009" s="79"/>
    </row>
    <row r="19010" spans="2:2" ht="54.95" customHeight="1" x14ac:dyDescent="0.25">
      <c r="B19010" s="79"/>
    </row>
    <row r="19011" spans="2:2" ht="54.95" customHeight="1" x14ac:dyDescent="0.25">
      <c r="B19011" s="79"/>
    </row>
    <row r="19012" spans="2:2" ht="54.95" customHeight="1" x14ac:dyDescent="0.25">
      <c r="B19012" s="79"/>
    </row>
    <row r="19013" spans="2:2" ht="54.95" customHeight="1" x14ac:dyDescent="0.25">
      <c r="B19013" s="79"/>
    </row>
    <row r="19014" spans="2:2" ht="54.95" customHeight="1" x14ac:dyDescent="0.25">
      <c r="B19014" s="79"/>
    </row>
    <row r="19015" spans="2:2" ht="54.95" customHeight="1" x14ac:dyDescent="0.25">
      <c r="B19015" s="79"/>
    </row>
    <row r="19016" spans="2:2" ht="54.95" customHeight="1" x14ac:dyDescent="0.25">
      <c r="B19016" s="79"/>
    </row>
    <row r="19017" spans="2:2" ht="54.95" customHeight="1" x14ac:dyDescent="0.25">
      <c r="B19017" s="79"/>
    </row>
    <row r="19018" spans="2:2" ht="54.95" customHeight="1" x14ac:dyDescent="0.25">
      <c r="B19018" s="79"/>
    </row>
    <row r="19019" spans="2:2" ht="54.95" customHeight="1" x14ac:dyDescent="0.25">
      <c r="B19019" s="79"/>
    </row>
    <row r="19020" spans="2:2" ht="54.95" customHeight="1" x14ac:dyDescent="0.25">
      <c r="B19020" s="79"/>
    </row>
    <row r="19021" spans="2:2" ht="54.95" customHeight="1" x14ac:dyDescent="0.25">
      <c r="B19021" s="79"/>
    </row>
    <row r="19022" spans="2:2" ht="54.95" customHeight="1" x14ac:dyDescent="0.25">
      <c r="B19022" s="79"/>
    </row>
    <row r="19023" spans="2:2" ht="54.95" customHeight="1" x14ac:dyDescent="0.25">
      <c r="B19023" s="79"/>
    </row>
    <row r="19024" spans="2:2" ht="54.95" customHeight="1" x14ac:dyDescent="0.25">
      <c r="B19024" s="79"/>
    </row>
    <row r="19025" spans="2:2" ht="54.95" customHeight="1" x14ac:dyDescent="0.25">
      <c r="B19025" s="79"/>
    </row>
    <row r="19026" spans="2:2" ht="54.95" customHeight="1" x14ac:dyDescent="0.25">
      <c r="B19026" s="79"/>
    </row>
    <row r="19027" spans="2:2" ht="54.95" customHeight="1" x14ac:dyDescent="0.25">
      <c r="B19027" s="79"/>
    </row>
    <row r="19028" spans="2:2" ht="54.95" customHeight="1" x14ac:dyDescent="0.25">
      <c r="B19028" s="79"/>
    </row>
    <row r="19029" spans="2:2" ht="54.95" customHeight="1" x14ac:dyDescent="0.25">
      <c r="B19029" s="79"/>
    </row>
    <row r="19030" spans="2:2" ht="54.95" customHeight="1" x14ac:dyDescent="0.25">
      <c r="B19030" s="79"/>
    </row>
    <row r="19031" spans="2:2" ht="54.95" customHeight="1" x14ac:dyDescent="0.25">
      <c r="B19031" s="79"/>
    </row>
    <row r="19032" spans="2:2" ht="54.95" customHeight="1" x14ac:dyDescent="0.25">
      <c r="B19032" s="79"/>
    </row>
    <row r="19033" spans="2:2" ht="54.95" customHeight="1" x14ac:dyDescent="0.25">
      <c r="B19033" s="79"/>
    </row>
    <row r="19034" spans="2:2" ht="54.95" customHeight="1" x14ac:dyDescent="0.25">
      <c r="B19034" s="79"/>
    </row>
    <row r="19035" spans="2:2" ht="54.95" customHeight="1" x14ac:dyDescent="0.25">
      <c r="B19035" s="79"/>
    </row>
    <row r="19036" spans="2:2" ht="54.95" customHeight="1" x14ac:dyDescent="0.25">
      <c r="B19036" s="79"/>
    </row>
    <row r="19037" spans="2:2" ht="54.95" customHeight="1" x14ac:dyDescent="0.25">
      <c r="B19037" s="79"/>
    </row>
    <row r="19038" spans="2:2" ht="54.95" customHeight="1" x14ac:dyDescent="0.25">
      <c r="B19038" s="79"/>
    </row>
    <row r="19039" spans="2:2" ht="54.95" customHeight="1" x14ac:dyDescent="0.25">
      <c r="B19039" s="79"/>
    </row>
    <row r="19040" spans="2:2" ht="54.95" customHeight="1" x14ac:dyDescent="0.25">
      <c r="B19040" s="79"/>
    </row>
    <row r="19041" spans="2:2" ht="54.95" customHeight="1" x14ac:dyDescent="0.25">
      <c r="B19041" s="79"/>
    </row>
    <row r="19042" spans="2:2" ht="54.95" customHeight="1" x14ac:dyDescent="0.25">
      <c r="B19042" s="79"/>
    </row>
    <row r="19043" spans="2:2" ht="54.95" customHeight="1" x14ac:dyDescent="0.25">
      <c r="B19043" s="79"/>
    </row>
    <row r="19044" spans="2:2" ht="54.95" customHeight="1" x14ac:dyDescent="0.25">
      <c r="B19044" s="79"/>
    </row>
    <row r="19045" spans="2:2" ht="54.95" customHeight="1" x14ac:dyDescent="0.25">
      <c r="B19045" s="79"/>
    </row>
    <row r="19046" spans="2:2" ht="54.95" customHeight="1" x14ac:dyDescent="0.25">
      <c r="B19046" s="79"/>
    </row>
    <row r="19047" spans="2:2" ht="54.95" customHeight="1" x14ac:dyDescent="0.25">
      <c r="B19047" s="79"/>
    </row>
    <row r="19048" spans="2:2" ht="54.95" customHeight="1" x14ac:dyDescent="0.25">
      <c r="B19048" s="79"/>
    </row>
    <row r="19049" spans="2:2" ht="54.95" customHeight="1" x14ac:dyDescent="0.25">
      <c r="B19049" s="79"/>
    </row>
    <row r="19050" spans="2:2" ht="54.95" customHeight="1" x14ac:dyDescent="0.25">
      <c r="B19050" s="79"/>
    </row>
    <row r="19051" spans="2:2" ht="54.95" customHeight="1" x14ac:dyDescent="0.25">
      <c r="B19051" s="79"/>
    </row>
    <row r="19052" spans="2:2" ht="54.95" customHeight="1" x14ac:dyDescent="0.25">
      <c r="B19052" s="79"/>
    </row>
    <row r="19053" spans="2:2" ht="54.95" customHeight="1" x14ac:dyDescent="0.25">
      <c r="B19053" s="79"/>
    </row>
    <row r="19054" spans="2:2" ht="54.95" customHeight="1" x14ac:dyDescent="0.25">
      <c r="B19054" s="79"/>
    </row>
    <row r="19055" spans="2:2" ht="54.95" customHeight="1" x14ac:dyDescent="0.25">
      <c r="B19055" s="79"/>
    </row>
    <row r="19056" spans="2:2" ht="54.95" customHeight="1" x14ac:dyDescent="0.25">
      <c r="B19056" s="79"/>
    </row>
    <row r="19057" spans="2:2" ht="54.95" customHeight="1" x14ac:dyDescent="0.25">
      <c r="B19057" s="79"/>
    </row>
    <row r="19058" spans="2:2" ht="54.95" customHeight="1" x14ac:dyDescent="0.25">
      <c r="B19058" s="79"/>
    </row>
    <row r="19059" spans="2:2" ht="54.95" customHeight="1" x14ac:dyDescent="0.25">
      <c r="B19059" s="79"/>
    </row>
    <row r="19060" spans="2:2" ht="54.95" customHeight="1" x14ac:dyDescent="0.25">
      <c r="B19060" s="79"/>
    </row>
    <row r="19061" spans="2:2" ht="54.95" customHeight="1" x14ac:dyDescent="0.25">
      <c r="B19061" s="79"/>
    </row>
    <row r="19062" spans="2:2" ht="54.95" customHeight="1" x14ac:dyDescent="0.25">
      <c r="B19062" s="79"/>
    </row>
    <row r="19063" spans="2:2" ht="54.95" customHeight="1" x14ac:dyDescent="0.25">
      <c r="B19063" s="79"/>
    </row>
    <row r="19064" spans="2:2" ht="54.95" customHeight="1" x14ac:dyDescent="0.25">
      <c r="B19064" s="79"/>
    </row>
    <row r="19065" spans="2:2" ht="54.95" customHeight="1" x14ac:dyDescent="0.25">
      <c r="B19065" s="79"/>
    </row>
    <row r="19066" spans="2:2" ht="54.95" customHeight="1" x14ac:dyDescent="0.25">
      <c r="B19066" s="79"/>
    </row>
    <row r="19067" spans="2:2" ht="54.95" customHeight="1" x14ac:dyDescent="0.25">
      <c r="B19067" s="79"/>
    </row>
    <row r="19068" spans="2:2" ht="54.95" customHeight="1" x14ac:dyDescent="0.25">
      <c r="B19068" s="79"/>
    </row>
    <row r="19069" spans="2:2" ht="54.95" customHeight="1" x14ac:dyDescent="0.25">
      <c r="B19069" s="79"/>
    </row>
    <row r="19070" spans="2:2" ht="54.95" customHeight="1" x14ac:dyDescent="0.25">
      <c r="B19070" s="79"/>
    </row>
    <row r="19071" spans="2:2" ht="54.95" customHeight="1" x14ac:dyDescent="0.25">
      <c r="B19071" s="79"/>
    </row>
    <row r="19072" spans="2:2" ht="54.95" customHeight="1" x14ac:dyDescent="0.25">
      <c r="B19072" s="79"/>
    </row>
    <row r="19073" spans="2:2" ht="54.95" customHeight="1" x14ac:dyDescent="0.25">
      <c r="B19073" s="79"/>
    </row>
    <row r="19074" spans="2:2" ht="54.95" customHeight="1" x14ac:dyDescent="0.25">
      <c r="B19074" s="79"/>
    </row>
    <row r="19075" spans="2:2" ht="54.95" customHeight="1" x14ac:dyDescent="0.25">
      <c r="B19075" s="79"/>
    </row>
    <row r="19076" spans="2:2" ht="54.95" customHeight="1" x14ac:dyDescent="0.25">
      <c r="B19076" s="79"/>
    </row>
    <row r="19077" spans="2:2" ht="54.95" customHeight="1" x14ac:dyDescent="0.25">
      <c r="B19077" s="79"/>
    </row>
    <row r="19078" spans="2:2" ht="54.95" customHeight="1" x14ac:dyDescent="0.25">
      <c r="B19078" s="79"/>
    </row>
    <row r="19079" spans="2:2" ht="54.95" customHeight="1" x14ac:dyDescent="0.25">
      <c r="B19079" s="79"/>
    </row>
    <row r="19080" spans="2:2" ht="54.95" customHeight="1" x14ac:dyDescent="0.25">
      <c r="B19080" s="79"/>
    </row>
    <row r="19081" spans="2:2" ht="54.95" customHeight="1" x14ac:dyDescent="0.25">
      <c r="B19081" s="79"/>
    </row>
    <row r="19082" spans="2:2" ht="54.95" customHeight="1" x14ac:dyDescent="0.25">
      <c r="B19082" s="79"/>
    </row>
    <row r="19083" spans="2:2" ht="54.95" customHeight="1" x14ac:dyDescent="0.25">
      <c r="B19083" s="79"/>
    </row>
    <row r="19084" spans="2:2" ht="54.95" customHeight="1" x14ac:dyDescent="0.25">
      <c r="B19084" s="79"/>
    </row>
    <row r="19085" spans="2:2" ht="54.95" customHeight="1" x14ac:dyDescent="0.25">
      <c r="B19085" s="79"/>
    </row>
    <row r="19086" spans="2:2" ht="54.95" customHeight="1" x14ac:dyDescent="0.25">
      <c r="B19086" s="79"/>
    </row>
    <row r="19087" spans="2:2" ht="54.95" customHeight="1" x14ac:dyDescent="0.25">
      <c r="B19087" s="79"/>
    </row>
    <row r="19088" spans="2:2" ht="54.95" customHeight="1" x14ac:dyDescent="0.25">
      <c r="B19088" s="79"/>
    </row>
    <row r="19089" spans="2:2" ht="54.95" customHeight="1" x14ac:dyDescent="0.25">
      <c r="B19089" s="79"/>
    </row>
    <row r="19090" spans="2:2" ht="54.95" customHeight="1" x14ac:dyDescent="0.25">
      <c r="B19090" s="79"/>
    </row>
    <row r="19091" spans="2:2" ht="54.95" customHeight="1" x14ac:dyDescent="0.25">
      <c r="B19091" s="79"/>
    </row>
    <row r="19092" spans="2:2" ht="54.95" customHeight="1" x14ac:dyDescent="0.25">
      <c r="B19092" s="79"/>
    </row>
    <row r="19093" spans="2:2" ht="54.95" customHeight="1" x14ac:dyDescent="0.25">
      <c r="B19093" s="79"/>
    </row>
    <row r="19094" spans="2:2" ht="54.95" customHeight="1" x14ac:dyDescent="0.25">
      <c r="B19094" s="79"/>
    </row>
    <row r="19095" spans="2:2" ht="54.95" customHeight="1" x14ac:dyDescent="0.25">
      <c r="B19095" s="79"/>
    </row>
    <row r="19096" spans="2:2" ht="54.95" customHeight="1" x14ac:dyDescent="0.25">
      <c r="B19096" s="79"/>
    </row>
    <row r="19097" spans="2:2" ht="54.95" customHeight="1" x14ac:dyDescent="0.25">
      <c r="B19097" s="79"/>
    </row>
    <row r="19098" spans="2:2" ht="54.95" customHeight="1" x14ac:dyDescent="0.25">
      <c r="B19098" s="79"/>
    </row>
    <row r="19099" spans="2:2" ht="54.95" customHeight="1" x14ac:dyDescent="0.25">
      <c r="B19099" s="79"/>
    </row>
    <row r="19100" spans="2:2" ht="54.95" customHeight="1" x14ac:dyDescent="0.25">
      <c r="B19100" s="79"/>
    </row>
    <row r="19101" spans="2:2" ht="54.95" customHeight="1" x14ac:dyDescent="0.25">
      <c r="B19101" s="79"/>
    </row>
    <row r="19102" spans="2:2" ht="54.95" customHeight="1" x14ac:dyDescent="0.25">
      <c r="B19102" s="79"/>
    </row>
    <row r="19103" spans="2:2" ht="54.95" customHeight="1" x14ac:dyDescent="0.25">
      <c r="B19103" s="79"/>
    </row>
    <row r="19104" spans="2:2" ht="54.95" customHeight="1" x14ac:dyDescent="0.25">
      <c r="B19104" s="79"/>
    </row>
    <row r="19105" spans="2:2" ht="54.95" customHeight="1" x14ac:dyDescent="0.25">
      <c r="B19105" s="79"/>
    </row>
    <row r="19106" spans="2:2" ht="54.95" customHeight="1" x14ac:dyDescent="0.25">
      <c r="B19106" s="79"/>
    </row>
    <row r="19107" spans="2:2" ht="54.95" customHeight="1" x14ac:dyDescent="0.25">
      <c r="B19107" s="79"/>
    </row>
    <row r="19108" spans="2:2" ht="54.95" customHeight="1" x14ac:dyDescent="0.25">
      <c r="B19108" s="79"/>
    </row>
    <row r="19109" spans="2:2" ht="54.95" customHeight="1" x14ac:dyDescent="0.25">
      <c r="B19109" s="79"/>
    </row>
    <row r="19110" spans="2:2" ht="54.95" customHeight="1" x14ac:dyDescent="0.25">
      <c r="B19110" s="79"/>
    </row>
    <row r="19111" spans="2:2" ht="54.95" customHeight="1" x14ac:dyDescent="0.25">
      <c r="B19111" s="79"/>
    </row>
    <row r="19112" spans="2:2" ht="54.95" customHeight="1" x14ac:dyDescent="0.25">
      <c r="B19112" s="79"/>
    </row>
    <row r="19113" spans="2:2" ht="54.95" customHeight="1" x14ac:dyDescent="0.25">
      <c r="B19113" s="79"/>
    </row>
    <row r="19114" spans="2:2" ht="54.95" customHeight="1" x14ac:dyDescent="0.25">
      <c r="B19114" s="79"/>
    </row>
    <row r="19115" spans="2:2" ht="54.95" customHeight="1" x14ac:dyDescent="0.25">
      <c r="B19115" s="79"/>
    </row>
    <row r="19116" spans="2:2" ht="54.95" customHeight="1" x14ac:dyDescent="0.25">
      <c r="B19116" s="79"/>
    </row>
    <row r="19117" spans="2:2" ht="54.95" customHeight="1" x14ac:dyDescent="0.25">
      <c r="B19117" s="79"/>
    </row>
    <row r="19118" spans="2:2" ht="54.95" customHeight="1" x14ac:dyDescent="0.25">
      <c r="B19118" s="79"/>
    </row>
    <row r="19119" spans="2:2" ht="54.95" customHeight="1" x14ac:dyDescent="0.25">
      <c r="B19119" s="79"/>
    </row>
    <row r="19120" spans="2:2" ht="54.95" customHeight="1" x14ac:dyDescent="0.25">
      <c r="B19120" s="79"/>
    </row>
    <row r="19121" spans="2:2" ht="54.95" customHeight="1" x14ac:dyDescent="0.25">
      <c r="B19121" s="79"/>
    </row>
    <row r="19122" spans="2:2" ht="54.95" customHeight="1" x14ac:dyDescent="0.25">
      <c r="B19122" s="79"/>
    </row>
    <row r="19123" spans="2:2" ht="54.95" customHeight="1" x14ac:dyDescent="0.25">
      <c r="B19123" s="79"/>
    </row>
    <row r="19124" spans="2:2" ht="54.95" customHeight="1" x14ac:dyDescent="0.25">
      <c r="B19124" s="79"/>
    </row>
    <row r="19125" spans="2:2" ht="54.95" customHeight="1" x14ac:dyDescent="0.25">
      <c r="B19125" s="79"/>
    </row>
    <row r="19126" spans="2:2" ht="54.95" customHeight="1" x14ac:dyDescent="0.25">
      <c r="B19126" s="79"/>
    </row>
    <row r="19127" spans="2:2" ht="54.95" customHeight="1" x14ac:dyDescent="0.25">
      <c r="B19127" s="79"/>
    </row>
    <row r="19128" spans="2:2" ht="54.95" customHeight="1" x14ac:dyDescent="0.25">
      <c r="B19128" s="79"/>
    </row>
    <row r="19129" spans="2:2" ht="54.95" customHeight="1" x14ac:dyDescent="0.25">
      <c r="B19129" s="79"/>
    </row>
    <row r="19130" spans="2:2" ht="54.95" customHeight="1" x14ac:dyDescent="0.25">
      <c r="B19130" s="79"/>
    </row>
    <row r="19131" spans="2:2" ht="54.95" customHeight="1" x14ac:dyDescent="0.25">
      <c r="B19131" s="79"/>
    </row>
    <row r="19132" spans="2:2" ht="54.95" customHeight="1" x14ac:dyDescent="0.25">
      <c r="B19132" s="79"/>
    </row>
    <row r="19133" spans="2:2" ht="54.95" customHeight="1" x14ac:dyDescent="0.25">
      <c r="B19133" s="79"/>
    </row>
    <row r="19134" spans="2:2" ht="54.95" customHeight="1" x14ac:dyDescent="0.25">
      <c r="B19134" s="79"/>
    </row>
    <row r="19135" spans="2:2" ht="54.95" customHeight="1" x14ac:dyDescent="0.25">
      <c r="B19135" s="79"/>
    </row>
    <row r="19136" spans="2:2" ht="54.95" customHeight="1" x14ac:dyDescent="0.25">
      <c r="B19136" s="79"/>
    </row>
    <row r="19137" spans="2:2" ht="54.95" customHeight="1" x14ac:dyDescent="0.25">
      <c r="B19137" s="79"/>
    </row>
    <row r="19138" spans="2:2" ht="54.95" customHeight="1" x14ac:dyDescent="0.25">
      <c r="B19138" s="79"/>
    </row>
    <row r="19139" spans="2:2" ht="54.95" customHeight="1" x14ac:dyDescent="0.25">
      <c r="B19139" s="79"/>
    </row>
    <row r="19140" spans="2:2" ht="54.95" customHeight="1" x14ac:dyDescent="0.25">
      <c r="B19140" s="79"/>
    </row>
    <row r="19141" spans="2:2" ht="54.95" customHeight="1" x14ac:dyDescent="0.25">
      <c r="B19141" s="79"/>
    </row>
    <row r="19142" spans="2:2" ht="54.95" customHeight="1" x14ac:dyDescent="0.25">
      <c r="B19142" s="79"/>
    </row>
    <row r="19143" spans="2:2" ht="54.95" customHeight="1" x14ac:dyDescent="0.25">
      <c r="B19143" s="79"/>
    </row>
    <row r="19144" spans="2:2" ht="54.95" customHeight="1" x14ac:dyDescent="0.25">
      <c r="B19144" s="79"/>
    </row>
    <row r="19145" spans="2:2" ht="54.95" customHeight="1" x14ac:dyDescent="0.25">
      <c r="B19145" s="79"/>
    </row>
    <row r="19146" spans="2:2" ht="54.95" customHeight="1" x14ac:dyDescent="0.25">
      <c r="B19146" s="79"/>
    </row>
    <row r="19147" spans="2:2" ht="54.95" customHeight="1" x14ac:dyDescent="0.25">
      <c r="B19147" s="79"/>
    </row>
    <row r="19148" spans="2:2" ht="54.95" customHeight="1" x14ac:dyDescent="0.25">
      <c r="B19148" s="79"/>
    </row>
    <row r="19149" spans="2:2" ht="54.95" customHeight="1" x14ac:dyDescent="0.25">
      <c r="B19149" s="79"/>
    </row>
    <row r="19150" spans="2:2" ht="54.95" customHeight="1" x14ac:dyDescent="0.25">
      <c r="B19150" s="79"/>
    </row>
    <row r="19151" spans="2:2" ht="54.95" customHeight="1" x14ac:dyDescent="0.25">
      <c r="B19151" s="79"/>
    </row>
    <row r="19152" spans="2:2" ht="54.95" customHeight="1" x14ac:dyDescent="0.25">
      <c r="B19152" s="79"/>
    </row>
    <row r="19153" spans="2:2" ht="54.95" customHeight="1" x14ac:dyDescent="0.25">
      <c r="B19153" s="79"/>
    </row>
    <row r="19154" spans="2:2" ht="54.95" customHeight="1" x14ac:dyDescent="0.25">
      <c r="B19154" s="79"/>
    </row>
    <row r="19155" spans="2:2" ht="54.95" customHeight="1" x14ac:dyDescent="0.25">
      <c r="B19155" s="79"/>
    </row>
    <row r="19156" spans="2:2" ht="54.95" customHeight="1" x14ac:dyDescent="0.25">
      <c r="B19156" s="79"/>
    </row>
    <row r="19157" spans="2:2" ht="54.95" customHeight="1" x14ac:dyDescent="0.25">
      <c r="B19157" s="79"/>
    </row>
    <row r="19158" spans="2:2" ht="54.95" customHeight="1" x14ac:dyDescent="0.25">
      <c r="B19158" s="79"/>
    </row>
    <row r="19159" spans="2:2" ht="54.95" customHeight="1" x14ac:dyDescent="0.25">
      <c r="B19159" s="79"/>
    </row>
    <row r="19160" spans="2:2" ht="54.95" customHeight="1" x14ac:dyDescent="0.25">
      <c r="B19160" s="79"/>
    </row>
    <row r="19161" spans="2:2" ht="54.95" customHeight="1" x14ac:dyDescent="0.25">
      <c r="B19161" s="79"/>
    </row>
    <row r="19162" spans="2:2" ht="54.95" customHeight="1" x14ac:dyDescent="0.25">
      <c r="B19162" s="79"/>
    </row>
    <row r="19163" spans="2:2" ht="54.95" customHeight="1" x14ac:dyDescent="0.25">
      <c r="B19163" s="79"/>
    </row>
    <row r="19164" spans="2:2" ht="54.95" customHeight="1" x14ac:dyDescent="0.25">
      <c r="B19164" s="79"/>
    </row>
    <row r="19165" spans="2:2" ht="54.95" customHeight="1" x14ac:dyDescent="0.25">
      <c r="B19165" s="79"/>
    </row>
    <row r="19166" spans="2:2" ht="54.95" customHeight="1" x14ac:dyDescent="0.25">
      <c r="B19166" s="79"/>
    </row>
    <row r="19167" spans="2:2" ht="54.95" customHeight="1" x14ac:dyDescent="0.25">
      <c r="B19167" s="79"/>
    </row>
    <row r="19168" spans="2:2" ht="54.95" customHeight="1" x14ac:dyDescent="0.25">
      <c r="B19168" s="79"/>
    </row>
    <row r="19169" spans="2:2" ht="54.95" customHeight="1" x14ac:dyDescent="0.25">
      <c r="B19169" s="79"/>
    </row>
    <row r="19170" spans="2:2" ht="54.95" customHeight="1" x14ac:dyDescent="0.25">
      <c r="B19170" s="79"/>
    </row>
    <row r="19171" spans="2:2" ht="54.95" customHeight="1" x14ac:dyDescent="0.25">
      <c r="B19171" s="79"/>
    </row>
    <row r="19172" spans="2:2" ht="54.95" customHeight="1" x14ac:dyDescent="0.25">
      <c r="B19172" s="79"/>
    </row>
    <row r="19173" spans="2:2" ht="54.95" customHeight="1" x14ac:dyDescent="0.25">
      <c r="B19173" s="79"/>
    </row>
    <row r="19174" spans="2:2" ht="54.95" customHeight="1" x14ac:dyDescent="0.25">
      <c r="B19174" s="79"/>
    </row>
    <row r="19175" spans="2:2" ht="54.95" customHeight="1" x14ac:dyDescent="0.25">
      <c r="B19175" s="79"/>
    </row>
    <row r="19176" spans="2:2" ht="54.95" customHeight="1" x14ac:dyDescent="0.25">
      <c r="B19176" s="79"/>
    </row>
    <row r="19177" spans="2:2" ht="54.95" customHeight="1" x14ac:dyDescent="0.25">
      <c r="B19177" s="79"/>
    </row>
    <row r="19178" spans="2:2" ht="54.95" customHeight="1" x14ac:dyDescent="0.25">
      <c r="B19178" s="79"/>
    </row>
    <row r="19179" spans="2:2" ht="54.95" customHeight="1" x14ac:dyDescent="0.25">
      <c r="B19179" s="79"/>
    </row>
    <row r="19180" spans="2:2" ht="54.95" customHeight="1" x14ac:dyDescent="0.25">
      <c r="B19180" s="79"/>
    </row>
    <row r="19181" spans="2:2" ht="54.95" customHeight="1" x14ac:dyDescent="0.25">
      <c r="B19181" s="79"/>
    </row>
    <row r="19182" spans="2:2" ht="54.95" customHeight="1" x14ac:dyDescent="0.25">
      <c r="B19182" s="79"/>
    </row>
    <row r="19183" spans="2:2" ht="54.95" customHeight="1" x14ac:dyDescent="0.25">
      <c r="B19183" s="79"/>
    </row>
    <row r="19184" spans="2:2" ht="54.95" customHeight="1" x14ac:dyDescent="0.25">
      <c r="B19184" s="79"/>
    </row>
    <row r="19185" spans="2:2" ht="54.95" customHeight="1" x14ac:dyDescent="0.25">
      <c r="B19185" s="79"/>
    </row>
    <row r="19186" spans="2:2" ht="54.95" customHeight="1" x14ac:dyDescent="0.25">
      <c r="B19186" s="79"/>
    </row>
    <row r="19187" spans="2:2" ht="54.95" customHeight="1" x14ac:dyDescent="0.25">
      <c r="B19187" s="79"/>
    </row>
    <row r="19188" spans="2:2" ht="54.95" customHeight="1" x14ac:dyDescent="0.25">
      <c r="B19188" s="79"/>
    </row>
    <row r="19189" spans="2:2" ht="54.95" customHeight="1" x14ac:dyDescent="0.25">
      <c r="B19189" s="79"/>
    </row>
    <row r="19190" spans="2:2" ht="54.95" customHeight="1" x14ac:dyDescent="0.25">
      <c r="B19190" s="79"/>
    </row>
    <row r="19191" spans="2:2" ht="54.95" customHeight="1" x14ac:dyDescent="0.25">
      <c r="B19191" s="79"/>
    </row>
    <row r="19192" spans="2:2" ht="54.95" customHeight="1" x14ac:dyDescent="0.25">
      <c r="B19192" s="79"/>
    </row>
    <row r="19193" spans="2:2" ht="54.95" customHeight="1" x14ac:dyDescent="0.25">
      <c r="B19193" s="79"/>
    </row>
    <row r="19194" spans="2:2" ht="54.95" customHeight="1" x14ac:dyDescent="0.25">
      <c r="B19194" s="79"/>
    </row>
    <row r="19195" spans="2:2" ht="54.95" customHeight="1" x14ac:dyDescent="0.25">
      <c r="B19195" s="79"/>
    </row>
    <row r="19196" spans="2:2" ht="54.95" customHeight="1" x14ac:dyDescent="0.25">
      <c r="B19196" s="79"/>
    </row>
    <row r="19197" spans="2:2" ht="54.95" customHeight="1" x14ac:dyDescent="0.25">
      <c r="B19197" s="79"/>
    </row>
    <row r="19198" spans="2:2" ht="54.95" customHeight="1" x14ac:dyDescent="0.25">
      <c r="B19198" s="79"/>
    </row>
    <row r="19199" spans="2:2" ht="54.95" customHeight="1" x14ac:dyDescent="0.25">
      <c r="B19199" s="79"/>
    </row>
    <row r="19200" spans="2:2" ht="54.95" customHeight="1" x14ac:dyDescent="0.25">
      <c r="B19200" s="79"/>
    </row>
    <row r="19201" spans="2:2" ht="54.95" customHeight="1" x14ac:dyDescent="0.25">
      <c r="B19201" s="79"/>
    </row>
    <row r="19202" spans="2:2" ht="54.95" customHeight="1" x14ac:dyDescent="0.25">
      <c r="B19202" s="79"/>
    </row>
    <row r="19203" spans="2:2" ht="54.95" customHeight="1" x14ac:dyDescent="0.25">
      <c r="B19203" s="79"/>
    </row>
    <row r="19204" spans="2:2" ht="54.95" customHeight="1" x14ac:dyDescent="0.25">
      <c r="B19204" s="79"/>
    </row>
    <row r="19205" spans="2:2" ht="54.95" customHeight="1" x14ac:dyDescent="0.25">
      <c r="B19205" s="79"/>
    </row>
    <row r="19206" spans="2:2" ht="54.95" customHeight="1" x14ac:dyDescent="0.25">
      <c r="B19206" s="79"/>
    </row>
    <row r="19207" spans="2:2" ht="54.95" customHeight="1" x14ac:dyDescent="0.25">
      <c r="B19207" s="79"/>
    </row>
    <row r="19208" spans="2:2" ht="54.95" customHeight="1" x14ac:dyDescent="0.25">
      <c r="B19208" s="79"/>
    </row>
    <row r="19209" spans="2:2" ht="54.95" customHeight="1" x14ac:dyDescent="0.25">
      <c r="B19209" s="79"/>
    </row>
    <row r="19210" spans="2:2" ht="54.95" customHeight="1" x14ac:dyDescent="0.25">
      <c r="B19210" s="79"/>
    </row>
    <row r="19211" spans="2:2" ht="54.95" customHeight="1" x14ac:dyDescent="0.25">
      <c r="B19211" s="79"/>
    </row>
    <row r="19212" spans="2:2" ht="54.95" customHeight="1" x14ac:dyDescent="0.25">
      <c r="B19212" s="79"/>
    </row>
    <row r="19213" spans="2:2" ht="54.95" customHeight="1" x14ac:dyDescent="0.25">
      <c r="B19213" s="79"/>
    </row>
    <row r="19214" spans="2:2" ht="54.95" customHeight="1" x14ac:dyDescent="0.25">
      <c r="B19214" s="79"/>
    </row>
    <row r="19215" spans="2:2" ht="54.95" customHeight="1" x14ac:dyDescent="0.25">
      <c r="B19215" s="79"/>
    </row>
    <row r="19216" spans="2:2" ht="54.95" customHeight="1" x14ac:dyDescent="0.25">
      <c r="B19216" s="79"/>
    </row>
    <row r="19217" spans="2:2" ht="54.95" customHeight="1" x14ac:dyDescent="0.25">
      <c r="B19217" s="79"/>
    </row>
    <row r="19218" spans="2:2" ht="54.95" customHeight="1" x14ac:dyDescent="0.25">
      <c r="B19218" s="79"/>
    </row>
    <row r="19219" spans="2:2" ht="54.95" customHeight="1" x14ac:dyDescent="0.25">
      <c r="B19219" s="79"/>
    </row>
    <row r="19220" spans="2:2" ht="54.95" customHeight="1" x14ac:dyDescent="0.25">
      <c r="B19220" s="79"/>
    </row>
    <row r="19221" spans="2:2" ht="54.95" customHeight="1" x14ac:dyDescent="0.25">
      <c r="B19221" s="79"/>
    </row>
    <row r="19222" spans="2:2" ht="54.95" customHeight="1" x14ac:dyDescent="0.25">
      <c r="B19222" s="79"/>
    </row>
    <row r="19223" spans="2:2" ht="54.95" customHeight="1" x14ac:dyDescent="0.25">
      <c r="B19223" s="79"/>
    </row>
    <row r="19224" spans="2:2" ht="54.95" customHeight="1" x14ac:dyDescent="0.25">
      <c r="B19224" s="79"/>
    </row>
    <row r="19225" spans="2:2" ht="54.95" customHeight="1" x14ac:dyDescent="0.25">
      <c r="B19225" s="79"/>
    </row>
    <row r="19226" spans="2:2" ht="54.95" customHeight="1" x14ac:dyDescent="0.25">
      <c r="B19226" s="79"/>
    </row>
    <row r="19227" spans="2:2" ht="54.95" customHeight="1" x14ac:dyDescent="0.25">
      <c r="B19227" s="79"/>
    </row>
    <row r="19228" spans="2:2" ht="54.95" customHeight="1" x14ac:dyDescent="0.25">
      <c r="B19228" s="79"/>
    </row>
    <row r="19229" spans="2:2" ht="54.95" customHeight="1" x14ac:dyDescent="0.25">
      <c r="B19229" s="79"/>
    </row>
    <row r="19230" spans="2:2" ht="54.95" customHeight="1" x14ac:dyDescent="0.25">
      <c r="B19230" s="79"/>
    </row>
    <row r="19231" spans="2:2" ht="54.95" customHeight="1" x14ac:dyDescent="0.25">
      <c r="B19231" s="79"/>
    </row>
    <row r="19232" spans="2:2" ht="54.95" customHeight="1" x14ac:dyDescent="0.25">
      <c r="B19232" s="79"/>
    </row>
    <row r="19233" spans="2:2" ht="54.95" customHeight="1" x14ac:dyDescent="0.25">
      <c r="B19233" s="79"/>
    </row>
    <row r="19234" spans="2:2" ht="54.95" customHeight="1" x14ac:dyDescent="0.25">
      <c r="B19234" s="79"/>
    </row>
    <row r="19235" spans="2:2" ht="54.95" customHeight="1" x14ac:dyDescent="0.25">
      <c r="B19235" s="79"/>
    </row>
    <row r="19236" spans="2:2" ht="54.95" customHeight="1" x14ac:dyDescent="0.25">
      <c r="B19236" s="79"/>
    </row>
    <row r="19237" spans="2:2" ht="54.95" customHeight="1" x14ac:dyDescent="0.25">
      <c r="B19237" s="79"/>
    </row>
    <row r="19238" spans="2:2" ht="54.95" customHeight="1" x14ac:dyDescent="0.25">
      <c r="B19238" s="79"/>
    </row>
    <row r="19239" spans="2:2" ht="54.95" customHeight="1" x14ac:dyDescent="0.25">
      <c r="B19239" s="79"/>
    </row>
    <row r="19240" spans="2:2" ht="54.95" customHeight="1" x14ac:dyDescent="0.25">
      <c r="B19240" s="79"/>
    </row>
    <row r="19241" spans="2:2" ht="54.95" customHeight="1" x14ac:dyDescent="0.25">
      <c r="B19241" s="79"/>
    </row>
    <row r="19242" spans="2:2" ht="54.95" customHeight="1" x14ac:dyDescent="0.25">
      <c r="B19242" s="79"/>
    </row>
    <row r="19243" spans="2:2" ht="54.95" customHeight="1" x14ac:dyDescent="0.25">
      <c r="B19243" s="79"/>
    </row>
    <row r="19244" spans="2:2" ht="54.95" customHeight="1" x14ac:dyDescent="0.25">
      <c r="B19244" s="79"/>
    </row>
    <row r="19245" spans="2:2" ht="54.95" customHeight="1" x14ac:dyDescent="0.25">
      <c r="B19245" s="79"/>
    </row>
    <row r="19246" spans="2:2" ht="54.95" customHeight="1" x14ac:dyDescent="0.25">
      <c r="B19246" s="79"/>
    </row>
    <row r="19247" spans="2:2" ht="54.95" customHeight="1" x14ac:dyDescent="0.25">
      <c r="B19247" s="79"/>
    </row>
    <row r="19248" spans="2:2" ht="54.95" customHeight="1" x14ac:dyDescent="0.25">
      <c r="B19248" s="79"/>
    </row>
    <row r="19249" spans="2:2" ht="54.95" customHeight="1" x14ac:dyDescent="0.25">
      <c r="B19249" s="79"/>
    </row>
    <row r="19250" spans="2:2" ht="54.95" customHeight="1" x14ac:dyDescent="0.25">
      <c r="B19250" s="79"/>
    </row>
    <row r="19251" spans="2:2" ht="54.95" customHeight="1" x14ac:dyDescent="0.25">
      <c r="B19251" s="79"/>
    </row>
    <row r="19252" spans="2:2" ht="54.95" customHeight="1" x14ac:dyDescent="0.25">
      <c r="B19252" s="79"/>
    </row>
    <row r="19253" spans="2:2" ht="54.95" customHeight="1" x14ac:dyDescent="0.25">
      <c r="B19253" s="79"/>
    </row>
    <row r="19254" spans="2:2" ht="54.95" customHeight="1" x14ac:dyDescent="0.25">
      <c r="B19254" s="79"/>
    </row>
    <row r="19255" spans="2:2" ht="54.95" customHeight="1" x14ac:dyDescent="0.25">
      <c r="B19255" s="79"/>
    </row>
    <row r="19256" spans="2:2" ht="54.95" customHeight="1" x14ac:dyDescent="0.25">
      <c r="B19256" s="79"/>
    </row>
    <row r="19257" spans="2:2" ht="54.95" customHeight="1" x14ac:dyDescent="0.25">
      <c r="B19257" s="79"/>
    </row>
    <row r="19258" spans="2:2" ht="54.95" customHeight="1" x14ac:dyDescent="0.25">
      <c r="B19258" s="79"/>
    </row>
    <row r="19259" spans="2:2" ht="54.95" customHeight="1" x14ac:dyDescent="0.25">
      <c r="B19259" s="79"/>
    </row>
    <row r="19260" spans="2:2" ht="54.95" customHeight="1" x14ac:dyDescent="0.25">
      <c r="B19260" s="79"/>
    </row>
    <row r="19261" spans="2:2" ht="54.95" customHeight="1" x14ac:dyDescent="0.25">
      <c r="B19261" s="79"/>
    </row>
    <row r="19262" spans="2:2" ht="54.95" customHeight="1" x14ac:dyDescent="0.25">
      <c r="B19262" s="79"/>
    </row>
    <row r="19263" spans="2:2" ht="54.95" customHeight="1" x14ac:dyDescent="0.25">
      <c r="B19263" s="79"/>
    </row>
    <row r="19264" spans="2:2" ht="54.95" customHeight="1" x14ac:dyDescent="0.25">
      <c r="B19264" s="79"/>
    </row>
    <row r="19265" spans="2:2" ht="54.95" customHeight="1" x14ac:dyDescent="0.25">
      <c r="B19265" s="79"/>
    </row>
    <row r="19266" spans="2:2" ht="54.95" customHeight="1" x14ac:dyDescent="0.25">
      <c r="B19266" s="79"/>
    </row>
    <row r="19267" spans="2:2" ht="54.95" customHeight="1" x14ac:dyDescent="0.25">
      <c r="B19267" s="79"/>
    </row>
    <row r="19268" spans="2:2" ht="54.95" customHeight="1" x14ac:dyDescent="0.25">
      <c r="B19268" s="79"/>
    </row>
    <row r="19269" spans="2:2" ht="54.95" customHeight="1" x14ac:dyDescent="0.25">
      <c r="B19269" s="79"/>
    </row>
    <row r="19270" spans="2:2" ht="54.95" customHeight="1" x14ac:dyDescent="0.25">
      <c r="B19270" s="79"/>
    </row>
    <row r="19271" spans="2:2" ht="54.95" customHeight="1" x14ac:dyDescent="0.25">
      <c r="B19271" s="79"/>
    </row>
    <row r="19272" spans="2:2" ht="54.95" customHeight="1" x14ac:dyDescent="0.25">
      <c r="B19272" s="79"/>
    </row>
    <row r="19273" spans="2:2" ht="54.95" customHeight="1" x14ac:dyDescent="0.25">
      <c r="B19273" s="79"/>
    </row>
    <row r="19274" spans="2:2" ht="54.95" customHeight="1" x14ac:dyDescent="0.25">
      <c r="B19274" s="79"/>
    </row>
    <row r="19275" spans="2:2" ht="54.95" customHeight="1" x14ac:dyDescent="0.25">
      <c r="B19275" s="79"/>
    </row>
    <row r="19276" spans="2:2" ht="54.95" customHeight="1" x14ac:dyDescent="0.25">
      <c r="B19276" s="79"/>
    </row>
    <row r="19277" spans="2:2" ht="54.95" customHeight="1" x14ac:dyDescent="0.25">
      <c r="B19277" s="79"/>
    </row>
    <row r="19278" spans="2:2" ht="54.95" customHeight="1" x14ac:dyDescent="0.25">
      <c r="B19278" s="79"/>
    </row>
    <row r="19279" spans="2:2" ht="54.95" customHeight="1" x14ac:dyDescent="0.25">
      <c r="B19279" s="79"/>
    </row>
    <row r="19280" spans="2:2" ht="54.95" customHeight="1" x14ac:dyDescent="0.25">
      <c r="B19280" s="79"/>
    </row>
    <row r="19281" spans="2:2" ht="54.95" customHeight="1" x14ac:dyDescent="0.25">
      <c r="B19281" s="79"/>
    </row>
    <row r="19282" spans="2:2" ht="54.95" customHeight="1" x14ac:dyDescent="0.25">
      <c r="B19282" s="79"/>
    </row>
    <row r="19283" spans="2:2" ht="54.95" customHeight="1" x14ac:dyDescent="0.25">
      <c r="B19283" s="79"/>
    </row>
    <row r="19284" spans="2:2" ht="54.95" customHeight="1" x14ac:dyDescent="0.25">
      <c r="B19284" s="79"/>
    </row>
    <row r="19285" spans="2:2" ht="54.95" customHeight="1" x14ac:dyDescent="0.25">
      <c r="B19285" s="79"/>
    </row>
    <row r="19286" spans="2:2" ht="54.95" customHeight="1" x14ac:dyDescent="0.25">
      <c r="B19286" s="79"/>
    </row>
    <row r="19287" spans="2:2" ht="54.95" customHeight="1" x14ac:dyDescent="0.25">
      <c r="B19287" s="79"/>
    </row>
    <row r="19288" spans="2:2" ht="54.95" customHeight="1" x14ac:dyDescent="0.25">
      <c r="B19288" s="79"/>
    </row>
    <row r="19289" spans="2:2" ht="54.95" customHeight="1" x14ac:dyDescent="0.25">
      <c r="B19289" s="79"/>
    </row>
    <row r="19290" spans="2:2" ht="54.95" customHeight="1" x14ac:dyDescent="0.25">
      <c r="B19290" s="79"/>
    </row>
    <row r="19291" spans="2:2" ht="54.95" customHeight="1" x14ac:dyDescent="0.25">
      <c r="B19291" s="79"/>
    </row>
    <row r="19292" spans="2:2" ht="54.95" customHeight="1" x14ac:dyDescent="0.25">
      <c r="B19292" s="79"/>
    </row>
    <row r="19293" spans="2:2" ht="54.95" customHeight="1" x14ac:dyDescent="0.25">
      <c r="B19293" s="79"/>
    </row>
    <row r="19294" spans="2:2" ht="54.95" customHeight="1" x14ac:dyDescent="0.25">
      <c r="B19294" s="79"/>
    </row>
    <row r="19295" spans="2:2" ht="54.95" customHeight="1" x14ac:dyDescent="0.25">
      <c r="B19295" s="79"/>
    </row>
    <row r="19296" spans="2:2" ht="54.95" customHeight="1" x14ac:dyDescent="0.25">
      <c r="B19296" s="79"/>
    </row>
    <row r="19297" spans="2:2" ht="54.95" customHeight="1" x14ac:dyDescent="0.25">
      <c r="B19297" s="79"/>
    </row>
    <row r="19298" spans="2:2" ht="54.95" customHeight="1" x14ac:dyDescent="0.25">
      <c r="B19298" s="79"/>
    </row>
    <row r="19299" spans="2:2" ht="54.95" customHeight="1" x14ac:dyDescent="0.25">
      <c r="B19299" s="79"/>
    </row>
    <row r="19300" spans="2:2" ht="54.95" customHeight="1" x14ac:dyDescent="0.25">
      <c r="B19300" s="79"/>
    </row>
    <row r="19301" spans="2:2" ht="54.95" customHeight="1" x14ac:dyDescent="0.25">
      <c r="B19301" s="79"/>
    </row>
    <row r="19302" spans="2:2" ht="54.95" customHeight="1" x14ac:dyDescent="0.25">
      <c r="B19302" s="79"/>
    </row>
    <row r="19303" spans="2:2" ht="54.95" customHeight="1" x14ac:dyDescent="0.25">
      <c r="B19303" s="79"/>
    </row>
    <row r="19304" spans="2:2" ht="54.95" customHeight="1" x14ac:dyDescent="0.25">
      <c r="B19304" s="79"/>
    </row>
    <row r="19305" spans="2:2" ht="54.95" customHeight="1" x14ac:dyDescent="0.25">
      <c r="B19305" s="79"/>
    </row>
    <row r="19306" spans="2:2" ht="54.95" customHeight="1" x14ac:dyDescent="0.25">
      <c r="B19306" s="79"/>
    </row>
    <row r="19307" spans="2:2" ht="54.95" customHeight="1" x14ac:dyDescent="0.25">
      <c r="B19307" s="79"/>
    </row>
    <row r="19308" spans="2:2" ht="54.95" customHeight="1" x14ac:dyDescent="0.25">
      <c r="B19308" s="79"/>
    </row>
    <row r="19309" spans="2:2" ht="54.95" customHeight="1" x14ac:dyDescent="0.25">
      <c r="B19309" s="79"/>
    </row>
    <row r="19310" spans="2:2" ht="54.95" customHeight="1" x14ac:dyDescent="0.25">
      <c r="B19310" s="79"/>
    </row>
    <row r="19311" spans="2:2" ht="54.95" customHeight="1" x14ac:dyDescent="0.25">
      <c r="B19311" s="79"/>
    </row>
    <row r="19312" spans="2:2" ht="54.95" customHeight="1" x14ac:dyDescent="0.25">
      <c r="B19312" s="79"/>
    </row>
    <row r="19313" spans="2:2" ht="54.95" customHeight="1" x14ac:dyDescent="0.25">
      <c r="B19313" s="79"/>
    </row>
    <row r="19314" spans="2:2" ht="54.95" customHeight="1" x14ac:dyDescent="0.25">
      <c r="B19314" s="79"/>
    </row>
    <row r="19315" spans="2:2" ht="54.95" customHeight="1" x14ac:dyDescent="0.25">
      <c r="B19315" s="79"/>
    </row>
    <row r="19316" spans="2:2" ht="54.95" customHeight="1" x14ac:dyDescent="0.25">
      <c r="B19316" s="79"/>
    </row>
    <row r="19317" spans="2:2" ht="54.95" customHeight="1" x14ac:dyDescent="0.25">
      <c r="B19317" s="79"/>
    </row>
    <row r="19318" spans="2:2" ht="54.95" customHeight="1" x14ac:dyDescent="0.25">
      <c r="B19318" s="79"/>
    </row>
    <row r="19319" spans="2:2" ht="54.95" customHeight="1" x14ac:dyDescent="0.25">
      <c r="B19319" s="79"/>
    </row>
    <row r="19320" spans="2:2" ht="54.95" customHeight="1" x14ac:dyDescent="0.25">
      <c r="B19320" s="79"/>
    </row>
    <row r="19321" spans="2:2" ht="54.95" customHeight="1" x14ac:dyDescent="0.25">
      <c r="B19321" s="79"/>
    </row>
    <row r="19322" spans="2:2" ht="54.95" customHeight="1" x14ac:dyDescent="0.25">
      <c r="B19322" s="79"/>
    </row>
    <row r="19323" spans="2:2" ht="54.95" customHeight="1" x14ac:dyDescent="0.25">
      <c r="B19323" s="79"/>
    </row>
    <row r="19324" spans="2:2" ht="54.95" customHeight="1" x14ac:dyDescent="0.25">
      <c r="B19324" s="79"/>
    </row>
    <row r="19325" spans="2:2" ht="54.95" customHeight="1" x14ac:dyDescent="0.25">
      <c r="B19325" s="79"/>
    </row>
    <row r="19326" spans="2:2" ht="54.95" customHeight="1" x14ac:dyDescent="0.25">
      <c r="B19326" s="79"/>
    </row>
    <row r="19327" spans="2:2" ht="54.95" customHeight="1" x14ac:dyDescent="0.25">
      <c r="B19327" s="79"/>
    </row>
    <row r="19328" spans="2:2" ht="54.95" customHeight="1" x14ac:dyDescent="0.25">
      <c r="B19328" s="79"/>
    </row>
    <row r="19329" spans="2:2" ht="54.95" customHeight="1" x14ac:dyDescent="0.25">
      <c r="B19329" s="79"/>
    </row>
    <row r="19330" spans="2:2" ht="54.95" customHeight="1" x14ac:dyDescent="0.25">
      <c r="B19330" s="79"/>
    </row>
    <row r="19331" spans="2:2" ht="54.95" customHeight="1" x14ac:dyDescent="0.25">
      <c r="B19331" s="79"/>
    </row>
    <row r="19332" spans="2:2" ht="54.95" customHeight="1" x14ac:dyDescent="0.25">
      <c r="B19332" s="79"/>
    </row>
    <row r="19333" spans="2:2" ht="54.95" customHeight="1" x14ac:dyDescent="0.25">
      <c r="B19333" s="79"/>
    </row>
    <row r="19334" spans="2:2" ht="54.95" customHeight="1" x14ac:dyDescent="0.25">
      <c r="B19334" s="79"/>
    </row>
    <row r="19335" spans="2:2" ht="54.95" customHeight="1" x14ac:dyDescent="0.25">
      <c r="B19335" s="79"/>
    </row>
    <row r="19336" spans="2:2" ht="54.95" customHeight="1" x14ac:dyDescent="0.25">
      <c r="B19336" s="79"/>
    </row>
    <row r="19337" spans="2:2" ht="54.95" customHeight="1" x14ac:dyDescent="0.25">
      <c r="B19337" s="79"/>
    </row>
    <row r="19338" spans="2:2" ht="54.95" customHeight="1" x14ac:dyDescent="0.25">
      <c r="B19338" s="79"/>
    </row>
    <row r="19339" spans="2:2" ht="54.95" customHeight="1" x14ac:dyDescent="0.25">
      <c r="B19339" s="79"/>
    </row>
    <row r="19340" spans="2:2" ht="54.95" customHeight="1" x14ac:dyDescent="0.25">
      <c r="B19340" s="79"/>
    </row>
    <row r="19341" spans="2:2" ht="54.95" customHeight="1" x14ac:dyDescent="0.25">
      <c r="B19341" s="79"/>
    </row>
    <row r="19342" spans="2:2" ht="54.95" customHeight="1" x14ac:dyDescent="0.25">
      <c r="B19342" s="79"/>
    </row>
    <row r="19343" spans="2:2" ht="54.95" customHeight="1" x14ac:dyDescent="0.25">
      <c r="B19343" s="79"/>
    </row>
    <row r="19344" spans="2:2" ht="54.95" customHeight="1" x14ac:dyDescent="0.25">
      <c r="B19344" s="79"/>
    </row>
    <row r="19345" spans="2:2" ht="54.95" customHeight="1" x14ac:dyDescent="0.25">
      <c r="B19345" s="79"/>
    </row>
    <row r="19346" spans="2:2" ht="54.95" customHeight="1" x14ac:dyDescent="0.25">
      <c r="B19346" s="79"/>
    </row>
    <row r="19347" spans="2:2" ht="54.95" customHeight="1" x14ac:dyDescent="0.25">
      <c r="B19347" s="79"/>
    </row>
    <row r="19348" spans="2:2" ht="54.95" customHeight="1" x14ac:dyDescent="0.25">
      <c r="B19348" s="79"/>
    </row>
    <row r="19349" spans="2:2" ht="54.95" customHeight="1" x14ac:dyDescent="0.25">
      <c r="B19349" s="79"/>
    </row>
    <row r="19350" spans="2:2" ht="54.95" customHeight="1" x14ac:dyDescent="0.25">
      <c r="B19350" s="79"/>
    </row>
    <row r="19351" spans="2:2" ht="54.95" customHeight="1" x14ac:dyDescent="0.25">
      <c r="B19351" s="79"/>
    </row>
    <row r="19352" spans="2:2" ht="54.95" customHeight="1" x14ac:dyDescent="0.25">
      <c r="B19352" s="79"/>
    </row>
    <row r="19353" spans="2:2" ht="54.95" customHeight="1" x14ac:dyDescent="0.25">
      <c r="B19353" s="79"/>
    </row>
    <row r="19354" spans="2:2" ht="54.95" customHeight="1" x14ac:dyDescent="0.25">
      <c r="B19354" s="79"/>
    </row>
    <row r="19355" spans="2:2" ht="54.95" customHeight="1" x14ac:dyDescent="0.25">
      <c r="B19355" s="79"/>
    </row>
    <row r="19356" spans="2:2" ht="54.95" customHeight="1" x14ac:dyDescent="0.25">
      <c r="B19356" s="79"/>
    </row>
    <row r="19357" spans="2:2" ht="54.95" customHeight="1" x14ac:dyDescent="0.25">
      <c r="B19357" s="79"/>
    </row>
    <row r="19358" spans="2:2" ht="54.95" customHeight="1" x14ac:dyDescent="0.25">
      <c r="B19358" s="79"/>
    </row>
    <row r="19359" spans="2:2" ht="54.95" customHeight="1" x14ac:dyDescent="0.25">
      <c r="B19359" s="79"/>
    </row>
    <row r="19360" spans="2:2" ht="54.95" customHeight="1" x14ac:dyDescent="0.25">
      <c r="B19360" s="79"/>
    </row>
    <row r="19361" spans="2:2" ht="54.95" customHeight="1" x14ac:dyDescent="0.25">
      <c r="B19361" s="79"/>
    </row>
    <row r="19362" spans="2:2" ht="54.95" customHeight="1" x14ac:dyDescent="0.25">
      <c r="B19362" s="79"/>
    </row>
    <row r="19363" spans="2:2" ht="54.95" customHeight="1" x14ac:dyDescent="0.25">
      <c r="B19363" s="79"/>
    </row>
    <row r="19364" spans="2:2" ht="54.95" customHeight="1" x14ac:dyDescent="0.25">
      <c r="B19364" s="79"/>
    </row>
    <row r="19365" spans="2:2" ht="54.95" customHeight="1" x14ac:dyDescent="0.25">
      <c r="B19365" s="79"/>
    </row>
    <row r="19366" spans="2:2" ht="54.95" customHeight="1" x14ac:dyDescent="0.25">
      <c r="B19366" s="79"/>
    </row>
    <row r="19367" spans="2:2" ht="54.95" customHeight="1" x14ac:dyDescent="0.25">
      <c r="B19367" s="79"/>
    </row>
    <row r="19368" spans="2:2" ht="54.95" customHeight="1" x14ac:dyDescent="0.25">
      <c r="B19368" s="79"/>
    </row>
    <row r="19369" spans="2:2" ht="54.95" customHeight="1" x14ac:dyDescent="0.25">
      <c r="B19369" s="79"/>
    </row>
    <row r="19370" spans="2:2" ht="54.95" customHeight="1" x14ac:dyDescent="0.25">
      <c r="B19370" s="79"/>
    </row>
    <row r="19371" spans="2:2" ht="54.95" customHeight="1" x14ac:dyDescent="0.25">
      <c r="B19371" s="79"/>
    </row>
    <row r="19372" spans="2:2" ht="54.95" customHeight="1" x14ac:dyDescent="0.25">
      <c r="B19372" s="79"/>
    </row>
    <row r="19373" spans="2:2" ht="54.95" customHeight="1" x14ac:dyDescent="0.25">
      <c r="B19373" s="79"/>
    </row>
    <row r="19374" spans="2:2" ht="54.95" customHeight="1" x14ac:dyDescent="0.25">
      <c r="B19374" s="79"/>
    </row>
    <row r="19375" spans="2:2" ht="54.95" customHeight="1" x14ac:dyDescent="0.25">
      <c r="B19375" s="79"/>
    </row>
    <row r="19376" spans="2:2" ht="54.95" customHeight="1" x14ac:dyDescent="0.25">
      <c r="B19376" s="79"/>
    </row>
    <row r="19377" spans="2:2" ht="54.95" customHeight="1" x14ac:dyDescent="0.25">
      <c r="B19377" s="79"/>
    </row>
    <row r="19378" spans="2:2" ht="54.95" customHeight="1" x14ac:dyDescent="0.25">
      <c r="B19378" s="79"/>
    </row>
    <row r="19379" spans="2:2" ht="54.95" customHeight="1" x14ac:dyDescent="0.25">
      <c r="B19379" s="79"/>
    </row>
    <row r="19380" spans="2:2" ht="54.95" customHeight="1" x14ac:dyDescent="0.25">
      <c r="B19380" s="79"/>
    </row>
    <row r="19381" spans="2:2" ht="54.95" customHeight="1" x14ac:dyDescent="0.25">
      <c r="B19381" s="79"/>
    </row>
    <row r="19382" spans="2:2" ht="54.95" customHeight="1" x14ac:dyDescent="0.25">
      <c r="B19382" s="79"/>
    </row>
    <row r="19383" spans="2:2" ht="54.95" customHeight="1" x14ac:dyDescent="0.25">
      <c r="B19383" s="79"/>
    </row>
    <row r="19384" spans="2:2" ht="54.95" customHeight="1" x14ac:dyDescent="0.25">
      <c r="B19384" s="79"/>
    </row>
    <row r="19385" spans="2:2" ht="54.95" customHeight="1" x14ac:dyDescent="0.25">
      <c r="B19385" s="79"/>
    </row>
    <row r="19386" spans="2:2" ht="54.95" customHeight="1" x14ac:dyDescent="0.25">
      <c r="B19386" s="79"/>
    </row>
    <row r="19387" spans="2:2" ht="54.95" customHeight="1" x14ac:dyDescent="0.25">
      <c r="B19387" s="79"/>
    </row>
    <row r="19388" spans="2:2" ht="54.95" customHeight="1" x14ac:dyDescent="0.25">
      <c r="B19388" s="79"/>
    </row>
    <row r="19389" spans="2:2" ht="54.95" customHeight="1" x14ac:dyDescent="0.25">
      <c r="B19389" s="79"/>
    </row>
    <row r="19390" spans="2:2" ht="54.95" customHeight="1" x14ac:dyDescent="0.25">
      <c r="B19390" s="79"/>
    </row>
    <row r="19391" spans="2:2" ht="54.95" customHeight="1" x14ac:dyDescent="0.25">
      <c r="B19391" s="79"/>
    </row>
    <row r="19392" spans="2:2" ht="54.95" customHeight="1" x14ac:dyDescent="0.25">
      <c r="B19392" s="79"/>
    </row>
    <row r="19393" spans="2:2" ht="54.95" customHeight="1" x14ac:dyDescent="0.25">
      <c r="B19393" s="79"/>
    </row>
    <row r="19394" spans="2:2" ht="54.95" customHeight="1" x14ac:dyDescent="0.25">
      <c r="B19394" s="79"/>
    </row>
    <row r="19395" spans="2:2" ht="54.95" customHeight="1" x14ac:dyDescent="0.25">
      <c r="B19395" s="79"/>
    </row>
    <row r="19396" spans="2:2" ht="54.95" customHeight="1" x14ac:dyDescent="0.25">
      <c r="B19396" s="79"/>
    </row>
    <row r="19397" spans="2:2" ht="54.95" customHeight="1" x14ac:dyDescent="0.25">
      <c r="B19397" s="79"/>
    </row>
    <row r="19398" spans="2:2" ht="54.95" customHeight="1" x14ac:dyDescent="0.25">
      <c r="B19398" s="79"/>
    </row>
    <row r="19399" spans="2:2" ht="54.95" customHeight="1" x14ac:dyDescent="0.25">
      <c r="B19399" s="79"/>
    </row>
    <row r="19400" spans="2:2" ht="54.95" customHeight="1" x14ac:dyDescent="0.25">
      <c r="B19400" s="79"/>
    </row>
    <row r="19401" spans="2:2" ht="54.95" customHeight="1" x14ac:dyDescent="0.25">
      <c r="B19401" s="79"/>
    </row>
    <row r="19402" spans="2:2" ht="54.95" customHeight="1" x14ac:dyDescent="0.25">
      <c r="B19402" s="79"/>
    </row>
    <row r="19403" spans="2:2" ht="54.95" customHeight="1" x14ac:dyDescent="0.25">
      <c r="B19403" s="79"/>
    </row>
    <row r="19404" spans="2:2" ht="54.95" customHeight="1" x14ac:dyDescent="0.25">
      <c r="B19404" s="79"/>
    </row>
    <row r="19405" spans="2:2" ht="54.95" customHeight="1" x14ac:dyDescent="0.25">
      <c r="B19405" s="79"/>
    </row>
    <row r="19406" spans="2:2" ht="54.95" customHeight="1" x14ac:dyDescent="0.25">
      <c r="B19406" s="79"/>
    </row>
    <row r="19407" spans="2:2" ht="54.95" customHeight="1" x14ac:dyDescent="0.25">
      <c r="B19407" s="79"/>
    </row>
    <row r="19408" spans="2:2" ht="54.95" customHeight="1" x14ac:dyDescent="0.25">
      <c r="B19408" s="79"/>
    </row>
    <row r="19409" spans="2:2" ht="54.95" customHeight="1" x14ac:dyDescent="0.25">
      <c r="B19409" s="79"/>
    </row>
    <row r="19410" spans="2:2" ht="54.95" customHeight="1" x14ac:dyDescent="0.25">
      <c r="B19410" s="79"/>
    </row>
    <row r="19411" spans="2:2" ht="54.95" customHeight="1" x14ac:dyDescent="0.25">
      <c r="B19411" s="79"/>
    </row>
    <row r="19412" spans="2:2" ht="54.95" customHeight="1" x14ac:dyDescent="0.25">
      <c r="B19412" s="79"/>
    </row>
    <row r="19413" spans="2:2" ht="54.95" customHeight="1" x14ac:dyDescent="0.25">
      <c r="B19413" s="79"/>
    </row>
    <row r="19414" spans="2:2" ht="54.95" customHeight="1" x14ac:dyDescent="0.25">
      <c r="B19414" s="79"/>
    </row>
    <row r="19415" spans="2:2" ht="54.95" customHeight="1" x14ac:dyDescent="0.25">
      <c r="B19415" s="79"/>
    </row>
    <row r="19416" spans="2:2" ht="54.95" customHeight="1" x14ac:dyDescent="0.25">
      <c r="B19416" s="79"/>
    </row>
    <row r="19417" spans="2:2" ht="54.95" customHeight="1" x14ac:dyDescent="0.25">
      <c r="B19417" s="79"/>
    </row>
    <row r="19418" spans="2:2" ht="54.95" customHeight="1" x14ac:dyDescent="0.25">
      <c r="B19418" s="79"/>
    </row>
    <row r="19419" spans="2:2" ht="54.95" customHeight="1" x14ac:dyDescent="0.25">
      <c r="B19419" s="79"/>
    </row>
    <row r="19420" spans="2:2" ht="54.95" customHeight="1" x14ac:dyDescent="0.25">
      <c r="B19420" s="79"/>
    </row>
    <row r="19421" spans="2:2" ht="54.95" customHeight="1" x14ac:dyDescent="0.25">
      <c r="B19421" s="79"/>
    </row>
    <row r="19422" spans="2:2" ht="54.95" customHeight="1" x14ac:dyDescent="0.25">
      <c r="B19422" s="79"/>
    </row>
    <row r="19423" spans="2:2" ht="54.95" customHeight="1" x14ac:dyDescent="0.25">
      <c r="B19423" s="79"/>
    </row>
    <row r="19424" spans="2:2" ht="54.95" customHeight="1" x14ac:dyDescent="0.25">
      <c r="B19424" s="79"/>
    </row>
    <row r="19425" spans="2:2" ht="54.95" customHeight="1" x14ac:dyDescent="0.25">
      <c r="B19425" s="79"/>
    </row>
    <row r="19426" spans="2:2" ht="54.95" customHeight="1" x14ac:dyDescent="0.25">
      <c r="B19426" s="79"/>
    </row>
    <row r="19427" spans="2:2" ht="54.95" customHeight="1" x14ac:dyDescent="0.25">
      <c r="B19427" s="79"/>
    </row>
    <row r="19428" spans="2:2" ht="54.95" customHeight="1" x14ac:dyDescent="0.25">
      <c r="B19428" s="79"/>
    </row>
    <row r="19429" spans="2:2" ht="54.95" customHeight="1" x14ac:dyDescent="0.25">
      <c r="B19429" s="79"/>
    </row>
    <row r="19430" spans="2:2" ht="54.95" customHeight="1" x14ac:dyDescent="0.25">
      <c r="B19430" s="79"/>
    </row>
    <row r="19431" spans="2:2" ht="54.95" customHeight="1" x14ac:dyDescent="0.25">
      <c r="B19431" s="79"/>
    </row>
    <row r="19432" spans="2:2" ht="54.95" customHeight="1" x14ac:dyDescent="0.25">
      <c r="B19432" s="79"/>
    </row>
    <row r="19433" spans="2:2" ht="54.95" customHeight="1" x14ac:dyDescent="0.25">
      <c r="B19433" s="79"/>
    </row>
    <row r="19434" spans="2:2" ht="54.95" customHeight="1" x14ac:dyDescent="0.25">
      <c r="B19434" s="79"/>
    </row>
    <row r="19435" spans="2:2" ht="54.95" customHeight="1" x14ac:dyDescent="0.25">
      <c r="B19435" s="79"/>
    </row>
    <row r="19436" spans="2:2" ht="54.95" customHeight="1" x14ac:dyDescent="0.25">
      <c r="B19436" s="79"/>
    </row>
    <row r="19437" spans="2:2" ht="54.95" customHeight="1" x14ac:dyDescent="0.25">
      <c r="B19437" s="79"/>
    </row>
    <row r="19438" spans="2:2" ht="54.95" customHeight="1" x14ac:dyDescent="0.25">
      <c r="B19438" s="79"/>
    </row>
    <row r="19439" spans="2:2" ht="54.95" customHeight="1" x14ac:dyDescent="0.25">
      <c r="B19439" s="79"/>
    </row>
    <row r="19440" spans="2:2" ht="54.95" customHeight="1" x14ac:dyDescent="0.25">
      <c r="B19440" s="79"/>
    </row>
    <row r="19441" spans="2:2" ht="54.95" customHeight="1" x14ac:dyDescent="0.25">
      <c r="B19441" s="79"/>
    </row>
    <row r="19442" spans="2:2" ht="54.95" customHeight="1" x14ac:dyDescent="0.25">
      <c r="B19442" s="79"/>
    </row>
    <row r="19443" spans="2:2" ht="54.95" customHeight="1" x14ac:dyDescent="0.25">
      <c r="B19443" s="79"/>
    </row>
    <row r="19444" spans="2:2" ht="54.95" customHeight="1" x14ac:dyDescent="0.25">
      <c r="B19444" s="79"/>
    </row>
    <row r="19445" spans="2:2" ht="54.95" customHeight="1" x14ac:dyDescent="0.25">
      <c r="B19445" s="79"/>
    </row>
    <row r="19446" spans="2:2" ht="54.95" customHeight="1" x14ac:dyDescent="0.25">
      <c r="B19446" s="79"/>
    </row>
    <row r="19447" spans="2:2" ht="54.95" customHeight="1" x14ac:dyDescent="0.25">
      <c r="B19447" s="79"/>
    </row>
    <row r="19448" spans="2:2" ht="54.95" customHeight="1" x14ac:dyDescent="0.25">
      <c r="B19448" s="79"/>
    </row>
    <row r="19449" spans="2:2" ht="54.95" customHeight="1" x14ac:dyDescent="0.25">
      <c r="B19449" s="79"/>
    </row>
    <row r="19450" spans="2:2" ht="54.95" customHeight="1" x14ac:dyDescent="0.25">
      <c r="B19450" s="79"/>
    </row>
    <row r="19451" spans="2:2" ht="54.95" customHeight="1" x14ac:dyDescent="0.25">
      <c r="B19451" s="79"/>
    </row>
    <row r="19452" spans="2:2" ht="54.95" customHeight="1" x14ac:dyDescent="0.25">
      <c r="B19452" s="79"/>
    </row>
    <row r="19453" spans="2:2" ht="54.95" customHeight="1" x14ac:dyDescent="0.25">
      <c r="B19453" s="79"/>
    </row>
    <row r="19454" spans="2:2" ht="54.95" customHeight="1" x14ac:dyDescent="0.25">
      <c r="B19454" s="79"/>
    </row>
    <row r="19455" spans="2:2" ht="54.95" customHeight="1" x14ac:dyDescent="0.25">
      <c r="B19455" s="79"/>
    </row>
    <row r="19456" spans="2:2" ht="54.95" customHeight="1" x14ac:dyDescent="0.25">
      <c r="B19456" s="79"/>
    </row>
    <row r="19457" spans="2:2" ht="54.95" customHeight="1" x14ac:dyDescent="0.25">
      <c r="B19457" s="79"/>
    </row>
    <row r="19458" spans="2:2" ht="54.95" customHeight="1" x14ac:dyDescent="0.25">
      <c r="B19458" s="79"/>
    </row>
    <row r="19459" spans="2:2" ht="54.95" customHeight="1" x14ac:dyDescent="0.25">
      <c r="B19459" s="79"/>
    </row>
    <row r="19460" spans="2:2" ht="54.95" customHeight="1" x14ac:dyDescent="0.25">
      <c r="B19460" s="79"/>
    </row>
    <row r="19461" spans="2:2" ht="54.95" customHeight="1" x14ac:dyDescent="0.25">
      <c r="B19461" s="79"/>
    </row>
    <row r="19462" spans="2:2" ht="54.95" customHeight="1" x14ac:dyDescent="0.25">
      <c r="B19462" s="79"/>
    </row>
    <row r="19463" spans="2:2" ht="54.95" customHeight="1" x14ac:dyDescent="0.25">
      <c r="B19463" s="79"/>
    </row>
    <row r="19464" spans="2:2" ht="54.95" customHeight="1" x14ac:dyDescent="0.25">
      <c r="B19464" s="79"/>
    </row>
    <row r="19465" spans="2:2" ht="54.95" customHeight="1" x14ac:dyDescent="0.25">
      <c r="B19465" s="79"/>
    </row>
    <row r="19466" spans="2:2" ht="54.95" customHeight="1" x14ac:dyDescent="0.25">
      <c r="B19466" s="79"/>
    </row>
    <row r="19467" spans="2:2" ht="54.95" customHeight="1" x14ac:dyDescent="0.25">
      <c r="B19467" s="79"/>
    </row>
    <row r="19468" spans="2:2" ht="54.95" customHeight="1" x14ac:dyDescent="0.25">
      <c r="B19468" s="79"/>
    </row>
    <row r="19469" spans="2:2" ht="54.95" customHeight="1" x14ac:dyDescent="0.25">
      <c r="B19469" s="79"/>
    </row>
    <row r="19470" spans="2:2" ht="54.95" customHeight="1" x14ac:dyDescent="0.25">
      <c r="B19470" s="79"/>
    </row>
    <row r="19471" spans="2:2" ht="54.95" customHeight="1" x14ac:dyDescent="0.25">
      <c r="B19471" s="79"/>
    </row>
    <row r="19472" spans="2:2" ht="54.95" customHeight="1" x14ac:dyDescent="0.25">
      <c r="B19472" s="79"/>
    </row>
    <row r="19473" spans="2:2" ht="54.95" customHeight="1" x14ac:dyDescent="0.25">
      <c r="B19473" s="79"/>
    </row>
    <row r="19474" spans="2:2" ht="54.95" customHeight="1" x14ac:dyDescent="0.25">
      <c r="B19474" s="79"/>
    </row>
    <row r="19475" spans="2:2" ht="54.95" customHeight="1" x14ac:dyDescent="0.25">
      <c r="B19475" s="79"/>
    </row>
    <row r="19476" spans="2:2" ht="54.95" customHeight="1" x14ac:dyDescent="0.25">
      <c r="B19476" s="79"/>
    </row>
    <row r="19477" spans="2:2" ht="54.95" customHeight="1" x14ac:dyDescent="0.25">
      <c r="B19477" s="79"/>
    </row>
    <row r="19478" spans="2:2" ht="54.95" customHeight="1" x14ac:dyDescent="0.25">
      <c r="B19478" s="79"/>
    </row>
    <row r="19479" spans="2:2" ht="54.95" customHeight="1" x14ac:dyDescent="0.25">
      <c r="B19479" s="79"/>
    </row>
    <row r="19480" spans="2:2" ht="54.95" customHeight="1" x14ac:dyDescent="0.25">
      <c r="B19480" s="79"/>
    </row>
    <row r="19481" spans="2:2" ht="54.95" customHeight="1" x14ac:dyDescent="0.25">
      <c r="B19481" s="79"/>
    </row>
    <row r="19482" spans="2:2" ht="54.95" customHeight="1" x14ac:dyDescent="0.25">
      <c r="B19482" s="79"/>
    </row>
    <row r="19483" spans="2:2" ht="54.95" customHeight="1" x14ac:dyDescent="0.25">
      <c r="B19483" s="79"/>
    </row>
    <row r="19484" spans="2:2" ht="54.95" customHeight="1" x14ac:dyDescent="0.25">
      <c r="B19484" s="79"/>
    </row>
    <row r="19485" spans="2:2" ht="54.95" customHeight="1" x14ac:dyDescent="0.25">
      <c r="B19485" s="79"/>
    </row>
    <row r="19486" spans="2:2" ht="54.95" customHeight="1" x14ac:dyDescent="0.25">
      <c r="B19486" s="79"/>
    </row>
    <row r="19487" spans="2:2" ht="54.95" customHeight="1" x14ac:dyDescent="0.25">
      <c r="B19487" s="79"/>
    </row>
    <row r="19488" spans="2:2" ht="54.95" customHeight="1" x14ac:dyDescent="0.25">
      <c r="B19488" s="79"/>
    </row>
    <row r="19489" spans="2:2" ht="54.95" customHeight="1" x14ac:dyDescent="0.25">
      <c r="B19489" s="79"/>
    </row>
    <row r="19490" spans="2:2" ht="54.95" customHeight="1" x14ac:dyDescent="0.25">
      <c r="B19490" s="79"/>
    </row>
    <row r="19491" spans="2:2" ht="54.95" customHeight="1" x14ac:dyDescent="0.25">
      <c r="B19491" s="79"/>
    </row>
    <row r="19492" spans="2:2" ht="54.95" customHeight="1" x14ac:dyDescent="0.25">
      <c r="B19492" s="79"/>
    </row>
    <row r="19493" spans="2:2" ht="54.95" customHeight="1" x14ac:dyDescent="0.25">
      <c r="B19493" s="79"/>
    </row>
    <row r="19494" spans="2:2" ht="54.95" customHeight="1" x14ac:dyDescent="0.25">
      <c r="B19494" s="79"/>
    </row>
    <row r="19495" spans="2:2" ht="54.95" customHeight="1" x14ac:dyDescent="0.25">
      <c r="B19495" s="79"/>
    </row>
    <row r="19496" spans="2:2" ht="54.95" customHeight="1" x14ac:dyDescent="0.25">
      <c r="B19496" s="79"/>
    </row>
    <row r="19497" spans="2:2" ht="54.95" customHeight="1" x14ac:dyDescent="0.25">
      <c r="B19497" s="79"/>
    </row>
    <row r="19498" spans="2:2" ht="54.95" customHeight="1" x14ac:dyDescent="0.25">
      <c r="B19498" s="79"/>
    </row>
    <row r="19499" spans="2:2" ht="54.95" customHeight="1" x14ac:dyDescent="0.25">
      <c r="B19499" s="79"/>
    </row>
    <row r="19500" spans="2:2" ht="54.95" customHeight="1" x14ac:dyDescent="0.25">
      <c r="B19500" s="79"/>
    </row>
    <row r="19501" spans="2:2" ht="54.95" customHeight="1" x14ac:dyDescent="0.25">
      <c r="B19501" s="79"/>
    </row>
    <row r="19502" spans="2:2" ht="54.95" customHeight="1" x14ac:dyDescent="0.25">
      <c r="B19502" s="79"/>
    </row>
    <row r="19503" spans="2:2" ht="54.95" customHeight="1" x14ac:dyDescent="0.25">
      <c r="B19503" s="79"/>
    </row>
    <row r="19504" spans="2:2" ht="54.95" customHeight="1" x14ac:dyDescent="0.25">
      <c r="B19504" s="79"/>
    </row>
    <row r="19505" spans="2:2" ht="54.95" customHeight="1" x14ac:dyDescent="0.25">
      <c r="B19505" s="79"/>
    </row>
    <row r="19506" spans="2:2" ht="54.95" customHeight="1" x14ac:dyDescent="0.25">
      <c r="B19506" s="79"/>
    </row>
    <row r="19507" spans="2:2" ht="54.95" customHeight="1" x14ac:dyDescent="0.25">
      <c r="B19507" s="79"/>
    </row>
    <row r="19508" spans="2:2" ht="54.95" customHeight="1" x14ac:dyDescent="0.25">
      <c r="B19508" s="79"/>
    </row>
    <row r="19509" spans="2:2" ht="54.95" customHeight="1" x14ac:dyDescent="0.25">
      <c r="B19509" s="79"/>
    </row>
    <row r="19510" spans="2:2" ht="54.95" customHeight="1" x14ac:dyDescent="0.25">
      <c r="B19510" s="79"/>
    </row>
    <row r="19511" spans="2:2" ht="54.95" customHeight="1" x14ac:dyDescent="0.25">
      <c r="B19511" s="79"/>
    </row>
    <row r="19512" spans="2:2" ht="54.95" customHeight="1" x14ac:dyDescent="0.25">
      <c r="B19512" s="79"/>
    </row>
    <row r="19513" spans="2:2" ht="54.95" customHeight="1" x14ac:dyDescent="0.25">
      <c r="B19513" s="79"/>
    </row>
    <row r="19514" spans="2:2" ht="54.95" customHeight="1" x14ac:dyDescent="0.25">
      <c r="B19514" s="79"/>
    </row>
    <row r="19515" spans="2:2" ht="54.95" customHeight="1" x14ac:dyDescent="0.25">
      <c r="B19515" s="79"/>
    </row>
    <row r="19516" spans="2:2" ht="54.95" customHeight="1" x14ac:dyDescent="0.25">
      <c r="B19516" s="79"/>
    </row>
    <row r="19517" spans="2:2" ht="54.95" customHeight="1" x14ac:dyDescent="0.25">
      <c r="B19517" s="79"/>
    </row>
    <row r="19518" spans="2:2" ht="54.95" customHeight="1" x14ac:dyDescent="0.25">
      <c r="B19518" s="79"/>
    </row>
    <row r="19519" spans="2:2" ht="54.95" customHeight="1" x14ac:dyDescent="0.25">
      <c r="B19519" s="79"/>
    </row>
    <row r="19520" spans="2:2" ht="54.95" customHeight="1" x14ac:dyDescent="0.25">
      <c r="B19520" s="79"/>
    </row>
    <row r="19521" spans="2:2" ht="54.95" customHeight="1" x14ac:dyDescent="0.25">
      <c r="B19521" s="79"/>
    </row>
    <row r="19522" spans="2:2" ht="54.95" customHeight="1" x14ac:dyDescent="0.25">
      <c r="B19522" s="79"/>
    </row>
    <row r="19523" spans="2:2" ht="54.95" customHeight="1" x14ac:dyDescent="0.25">
      <c r="B19523" s="79"/>
    </row>
    <row r="19524" spans="2:2" ht="54.95" customHeight="1" x14ac:dyDescent="0.25">
      <c r="B19524" s="79"/>
    </row>
    <row r="19525" spans="2:2" ht="54.95" customHeight="1" x14ac:dyDescent="0.25">
      <c r="B19525" s="79"/>
    </row>
    <row r="19526" spans="2:2" ht="54.95" customHeight="1" x14ac:dyDescent="0.25">
      <c r="B19526" s="79"/>
    </row>
    <row r="19527" spans="2:2" ht="54.95" customHeight="1" x14ac:dyDescent="0.25">
      <c r="B19527" s="79"/>
    </row>
    <row r="19528" spans="2:2" ht="54.95" customHeight="1" x14ac:dyDescent="0.25">
      <c r="B19528" s="79"/>
    </row>
    <row r="19529" spans="2:2" ht="54.95" customHeight="1" x14ac:dyDescent="0.25">
      <c r="B19529" s="79"/>
    </row>
    <row r="19530" spans="2:2" ht="54.95" customHeight="1" x14ac:dyDescent="0.25">
      <c r="B19530" s="79"/>
    </row>
    <row r="19531" spans="2:2" ht="54.95" customHeight="1" x14ac:dyDescent="0.25">
      <c r="B19531" s="79"/>
    </row>
    <row r="19532" spans="2:2" ht="54.95" customHeight="1" x14ac:dyDescent="0.25">
      <c r="B19532" s="79"/>
    </row>
    <row r="19533" spans="2:2" ht="54.95" customHeight="1" x14ac:dyDescent="0.25">
      <c r="B19533" s="79"/>
    </row>
    <row r="19534" spans="2:2" ht="54.95" customHeight="1" x14ac:dyDescent="0.25">
      <c r="B19534" s="79"/>
    </row>
    <row r="19535" spans="2:2" ht="54.95" customHeight="1" x14ac:dyDescent="0.25">
      <c r="B19535" s="79"/>
    </row>
    <row r="19536" spans="2:2" ht="54.95" customHeight="1" x14ac:dyDescent="0.25">
      <c r="B19536" s="79"/>
    </row>
    <row r="19537" spans="2:2" ht="54.95" customHeight="1" x14ac:dyDescent="0.25">
      <c r="B19537" s="79"/>
    </row>
    <row r="19538" spans="2:2" ht="54.95" customHeight="1" x14ac:dyDescent="0.25">
      <c r="B19538" s="79"/>
    </row>
    <row r="19539" spans="2:2" ht="54.95" customHeight="1" x14ac:dyDescent="0.25">
      <c r="B19539" s="79"/>
    </row>
    <row r="19540" spans="2:2" ht="54.95" customHeight="1" x14ac:dyDescent="0.25">
      <c r="B19540" s="79"/>
    </row>
    <row r="19541" spans="2:2" ht="54.95" customHeight="1" x14ac:dyDescent="0.25">
      <c r="B19541" s="79"/>
    </row>
    <row r="19542" spans="2:2" ht="54.95" customHeight="1" x14ac:dyDescent="0.25">
      <c r="B19542" s="79"/>
    </row>
    <row r="19543" spans="2:2" ht="54.95" customHeight="1" x14ac:dyDescent="0.25">
      <c r="B19543" s="79"/>
    </row>
    <row r="19544" spans="2:2" ht="54.95" customHeight="1" x14ac:dyDescent="0.25">
      <c r="B19544" s="79"/>
    </row>
    <row r="19545" spans="2:2" ht="54.95" customHeight="1" x14ac:dyDescent="0.25">
      <c r="B19545" s="79"/>
    </row>
    <row r="19546" spans="2:2" ht="54.95" customHeight="1" x14ac:dyDescent="0.25">
      <c r="B19546" s="79"/>
    </row>
    <row r="19547" spans="2:2" ht="54.95" customHeight="1" x14ac:dyDescent="0.25">
      <c r="B19547" s="79"/>
    </row>
    <row r="19548" spans="2:2" ht="54.95" customHeight="1" x14ac:dyDescent="0.25">
      <c r="B19548" s="79"/>
    </row>
    <row r="19549" spans="2:2" ht="54.95" customHeight="1" x14ac:dyDescent="0.25">
      <c r="B19549" s="79"/>
    </row>
    <row r="19550" spans="2:2" ht="54.95" customHeight="1" x14ac:dyDescent="0.25">
      <c r="B19550" s="79"/>
    </row>
    <row r="19551" spans="2:2" ht="54.95" customHeight="1" x14ac:dyDescent="0.25">
      <c r="B19551" s="79"/>
    </row>
    <row r="19552" spans="2:2" ht="54.95" customHeight="1" x14ac:dyDescent="0.25">
      <c r="B19552" s="79"/>
    </row>
    <row r="19553" spans="2:2" ht="54.95" customHeight="1" x14ac:dyDescent="0.25">
      <c r="B19553" s="79"/>
    </row>
    <row r="19554" spans="2:2" ht="54.95" customHeight="1" x14ac:dyDescent="0.25">
      <c r="B19554" s="79"/>
    </row>
    <row r="19555" spans="2:2" ht="54.95" customHeight="1" x14ac:dyDescent="0.25">
      <c r="B19555" s="79"/>
    </row>
    <row r="19556" spans="2:2" ht="54.95" customHeight="1" x14ac:dyDescent="0.25">
      <c r="B19556" s="79"/>
    </row>
    <row r="19557" spans="2:2" ht="54.95" customHeight="1" x14ac:dyDescent="0.25">
      <c r="B19557" s="79"/>
    </row>
    <row r="19558" spans="2:2" ht="54.95" customHeight="1" x14ac:dyDescent="0.25">
      <c r="B19558" s="79"/>
    </row>
    <row r="19559" spans="2:2" ht="54.95" customHeight="1" x14ac:dyDescent="0.25">
      <c r="B19559" s="79"/>
    </row>
    <row r="19560" spans="2:2" ht="54.95" customHeight="1" x14ac:dyDescent="0.25">
      <c r="B19560" s="79"/>
    </row>
    <row r="19561" spans="2:2" ht="54.95" customHeight="1" x14ac:dyDescent="0.25">
      <c r="B19561" s="79"/>
    </row>
    <row r="19562" spans="2:2" ht="54.95" customHeight="1" x14ac:dyDescent="0.25">
      <c r="B19562" s="79"/>
    </row>
    <row r="19563" spans="2:2" ht="54.95" customHeight="1" x14ac:dyDescent="0.25">
      <c r="B19563" s="79"/>
    </row>
    <row r="19564" spans="2:2" ht="54.95" customHeight="1" x14ac:dyDescent="0.25">
      <c r="B19564" s="79"/>
    </row>
    <row r="19565" spans="2:2" ht="54.95" customHeight="1" x14ac:dyDescent="0.25">
      <c r="B19565" s="79"/>
    </row>
    <row r="19566" spans="2:2" ht="54.95" customHeight="1" x14ac:dyDescent="0.25">
      <c r="B19566" s="79"/>
    </row>
    <row r="19567" spans="2:2" ht="54.95" customHeight="1" x14ac:dyDescent="0.25">
      <c r="B19567" s="79"/>
    </row>
    <row r="19568" spans="2:2" ht="54.95" customHeight="1" x14ac:dyDescent="0.25">
      <c r="B19568" s="79"/>
    </row>
    <row r="19569" spans="2:2" ht="54.95" customHeight="1" x14ac:dyDescent="0.25">
      <c r="B19569" s="79"/>
    </row>
    <row r="19570" spans="2:2" ht="54.95" customHeight="1" x14ac:dyDescent="0.25">
      <c r="B19570" s="79"/>
    </row>
    <row r="19571" spans="2:2" ht="54.95" customHeight="1" x14ac:dyDescent="0.25">
      <c r="B19571" s="79"/>
    </row>
    <row r="19572" spans="2:2" ht="54.95" customHeight="1" x14ac:dyDescent="0.25">
      <c r="B19572" s="79"/>
    </row>
    <row r="19573" spans="2:2" ht="54.95" customHeight="1" x14ac:dyDescent="0.25">
      <c r="B19573" s="79"/>
    </row>
    <row r="19574" spans="2:2" ht="54.95" customHeight="1" x14ac:dyDescent="0.25">
      <c r="B19574" s="79"/>
    </row>
    <row r="19575" spans="2:2" ht="54.95" customHeight="1" x14ac:dyDescent="0.25">
      <c r="B19575" s="79"/>
    </row>
    <row r="19576" spans="2:2" ht="54.95" customHeight="1" x14ac:dyDescent="0.25">
      <c r="B19576" s="79"/>
    </row>
    <row r="19577" spans="2:2" ht="54.95" customHeight="1" x14ac:dyDescent="0.25">
      <c r="B19577" s="79"/>
    </row>
    <row r="19578" spans="2:2" ht="54.95" customHeight="1" x14ac:dyDescent="0.25">
      <c r="B19578" s="79"/>
    </row>
    <row r="19579" spans="2:2" ht="54.95" customHeight="1" x14ac:dyDescent="0.25">
      <c r="B19579" s="79"/>
    </row>
    <row r="19580" spans="2:2" ht="54.95" customHeight="1" x14ac:dyDescent="0.25">
      <c r="B19580" s="79"/>
    </row>
    <row r="19581" spans="2:2" ht="54.95" customHeight="1" x14ac:dyDescent="0.25">
      <c r="B19581" s="79"/>
    </row>
    <row r="19582" spans="2:2" ht="54.95" customHeight="1" x14ac:dyDescent="0.25">
      <c r="B19582" s="79"/>
    </row>
    <row r="19583" spans="2:2" ht="54.95" customHeight="1" x14ac:dyDescent="0.25">
      <c r="B19583" s="79"/>
    </row>
    <row r="19584" spans="2:2" ht="54.95" customHeight="1" x14ac:dyDescent="0.25">
      <c r="B19584" s="79"/>
    </row>
    <row r="19585" spans="2:2" ht="54.95" customHeight="1" x14ac:dyDescent="0.25">
      <c r="B19585" s="79"/>
    </row>
    <row r="19586" spans="2:2" ht="54.95" customHeight="1" x14ac:dyDescent="0.25">
      <c r="B19586" s="79"/>
    </row>
    <row r="19587" spans="2:2" ht="54.95" customHeight="1" x14ac:dyDescent="0.25">
      <c r="B19587" s="79"/>
    </row>
    <row r="19588" spans="2:2" ht="54.95" customHeight="1" x14ac:dyDescent="0.25">
      <c r="B19588" s="79"/>
    </row>
    <row r="19589" spans="2:2" ht="54.95" customHeight="1" x14ac:dyDescent="0.25">
      <c r="B19589" s="79"/>
    </row>
    <row r="19590" spans="2:2" ht="54.95" customHeight="1" x14ac:dyDescent="0.25">
      <c r="B19590" s="79"/>
    </row>
    <row r="19591" spans="2:2" ht="54.95" customHeight="1" x14ac:dyDescent="0.25">
      <c r="B19591" s="79"/>
    </row>
    <row r="19592" spans="2:2" ht="54.95" customHeight="1" x14ac:dyDescent="0.25">
      <c r="B19592" s="79"/>
    </row>
    <row r="19593" spans="2:2" ht="54.95" customHeight="1" x14ac:dyDescent="0.25">
      <c r="B19593" s="79"/>
    </row>
    <row r="19594" spans="2:2" ht="54.95" customHeight="1" x14ac:dyDescent="0.25">
      <c r="B19594" s="79"/>
    </row>
    <row r="19595" spans="2:2" ht="54.95" customHeight="1" x14ac:dyDescent="0.25">
      <c r="B19595" s="79"/>
    </row>
    <row r="19596" spans="2:2" ht="54.95" customHeight="1" x14ac:dyDescent="0.25">
      <c r="B19596" s="79"/>
    </row>
    <row r="19597" spans="2:2" ht="54.95" customHeight="1" x14ac:dyDescent="0.25">
      <c r="B19597" s="79"/>
    </row>
    <row r="19598" spans="2:2" ht="54.95" customHeight="1" x14ac:dyDescent="0.25">
      <c r="B19598" s="79"/>
    </row>
    <row r="19599" spans="2:2" ht="54.95" customHeight="1" x14ac:dyDescent="0.25">
      <c r="B19599" s="79"/>
    </row>
    <row r="19600" spans="2:2" ht="54.95" customHeight="1" x14ac:dyDescent="0.25">
      <c r="B19600" s="79"/>
    </row>
    <row r="19601" spans="2:2" ht="54.95" customHeight="1" x14ac:dyDescent="0.25">
      <c r="B19601" s="79"/>
    </row>
    <row r="19602" spans="2:2" ht="54.95" customHeight="1" x14ac:dyDescent="0.25">
      <c r="B19602" s="79"/>
    </row>
    <row r="19603" spans="2:2" ht="54.95" customHeight="1" x14ac:dyDescent="0.25">
      <c r="B19603" s="79"/>
    </row>
    <row r="19604" spans="2:2" ht="54.95" customHeight="1" x14ac:dyDescent="0.25">
      <c r="B19604" s="79"/>
    </row>
    <row r="19605" spans="2:2" ht="54.95" customHeight="1" x14ac:dyDescent="0.25">
      <c r="B19605" s="79"/>
    </row>
    <row r="19606" spans="2:2" ht="54.95" customHeight="1" x14ac:dyDescent="0.25">
      <c r="B19606" s="79"/>
    </row>
    <row r="19607" spans="2:2" ht="54.95" customHeight="1" x14ac:dyDescent="0.25">
      <c r="B19607" s="79"/>
    </row>
    <row r="19608" spans="2:2" ht="54.95" customHeight="1" x14ac:dyDescent="0.25">
      <c r="B19608" s="79"/>
    </row>
    <row r="19609" spans="2:2" ht="54.95" customHeight="1" x14ac:dyDescent="0.25">
      <c r="B19609" s="79"/>
    </row>
    <row r="19610" spans="2:2" ht="54.95" customHeight="1" x14ac:dyDescent="0.25">
      <c r="B19610" s="79"/>
    </row>
    <row r="19611" spans="2:2" ht="54.95" customHeight="1" x14ac:dyDescent="0.25">
      <c r="B19611" s="79"/>
    </row>
    <row r="19612" spans="2:2" ht="54.95" customHeight="1" x14ac:dyDescent="0.25">
      <c r="B19612" s="79"/>
    </row>
    <row r="19613" spans="2:2" ht="54.95" customHeight="1" x14ac:dyDescent="0.25">
      <c r="B19613" s="79"/>
    </row>
    <row r="19614" spans="2:2" ht="54.95" customHeight="1" x14ac:dyDescent="0.25">
      <c r="B19614" s="79"/>
    </row>
    <row r="19615" spans="2:2" ht="54.95" customHeight="1" x14ac:dyDescent="0.25">
      <c r="B19615" s="79"/>
    </row>
    <row r="19616" spans="2:2" ht="54.95" customHeight="1" x14ac:dyDescent="0.25">
      <c r="B19616" s="79"/>
    </row>
    <row r="19617" spans="2:2" ht="54.95" customHeight="1" x14ac:dyDescent="0.25">
      <c r="B19617" s="79"/>
    </row>
    <row r="19618" spans="2:2" ht="54.95" customHeight="1" x14ac:dyDescent="0.25">
      <c r="B19618" s="79"/>
    </row>
    <row r="19619" spans="2:2" ht="54.95" customHeight="1" x14ac:dyDescent="0.25">
      <c r="B19619" s="79"/>
    </row>
    <row r="19620" spans="2:2" ht="54.95" customHeight="1" x14ac:dyDescent="0.25">
      <c r="B19620" s="79"/>
    </row>
    <row r="19621" spans="2:2" ht="54.95" customHeight="1" x14ac:dyDescent="0.25">
      <c r="B19621" s="79"/>
    </row>
    <row r="19622" spans="2:2" ht="54.95" customHeight="1" x14ac:dyDescent="0.25">
      <c r="B19622" s="79"/>
    </row>
    <row r="19623" spans="2:2" ht="54.95" customHeight="1" x14ac:dyDescent="0.25">
      <c r="B19623" s="79"/>
    </row>
    <row r="19624" spans="2:2" ht="54.95" customHeight="1" x14ac:dyDescent="0.25">
      <c r="B19624" s="79"/>
    </row>
    <row r="19625" spans="2:2" ht="54.95" customHeight="1" x14ac:dyDescent="0.25">
      <c r="B19625" s="79"/>
    </row>
    <row r="19626" spans="2:2" ht="54.95" customHeight="1" x14ac:dyDescent="0.25">
      <c r="B19626" s="79"/>
    </row>
    <row r="19627" spans="2:2" ht="54.95" customHeight="1" x14ac:dyDescent="0.25">
      <c r="B19627" s="79"/>
    </row>
    <row r="19628" spans="2:2" ht="54.95" customHeight="1" x14ac:dyDescent="0.25">
      <c r="B19628" s="79"/>
    </row>
    <row r="19629" spans="2:2" ht="54.95" customHeight="1" x14ac:dyDescent="0.25">
      <c r="B19629" s="79"/>
    </row>
    <row r="19630" spans="2:2" ht="54.95" customHeight="1" x14ac:dyDescent="0.25">
      <c r="B19630" s="79"/>
    </row>
    <row r="19631" spans="2:2" ht="54.95" customHeight="1" x14ac:dyDescent="0.25">
      <c r="B19631" s="79"/>
    </row>
    <row r="19632" spans="2:2" ht="54.95" customHeight="1" x14ac:dyDescent="0.25">
      <c r="B19632" s="79"/>
    </row>
    <row r="19633" spans="2:2" ht="54.95" customHeight="1" x14ac:dyDescent="0.25">
      <c r="B19633" s="79"/>
    </row>
    <row r="19634" spans="2:2" ht="54.95" customHeight="1" x14ac:dyDescent="0.25">
      <c r="B19634" s="79"/>
    </row>
    <row r="19635" spans="2:2" ht="54.95" customHeight="1" x14ac:dyDescent="0.25">
      <c r="B19635" s="79"/>
    </row>
    <row r="19636" spans="2:2" ht="54.95" customHeight="1" x14ac:dyDescent="0.25">
      <c r="B19636" s="79"/>
    </row>
    <row r="19637" spans="2:2" ht="54.95" customHeight="1" x14ac:dyDescent="0.25">
      <c r="B19637" s="79"/>
    </row>
    <row r="19638" spans="2:2" ht="54.95" customHeight="1" x14ac:dyDescent="0.25">
      <c r="B19638" s="79"/>
    </row>
    <row r="19639" spans="2:2" ht="54.95" customHeight="1" x14ac:dyDescent="0.25">
      <c r="B19639" s="79"/>
    </row>
    <row r="19640" spans="2:2" ht="54.95" customHeight="1" x14ac:dyDescent="0.25">
      <c r="B19640" s="79"/>
    </row>
    <row r="19641" spans="2:2" ht="54.95" customHeight="1" x14ac:dyDescent="0.25">
      <c r="B19641" s="79"/>
    </row>
    <row r="19642" spans="2:2" ht="54.95" customHeight="1" x14ac:dyDescent="0.25">
      <c r="B19642" s="79"/>
    </row>
    <row r="19643" spans="2:2" ht="54.95" customHeight="1" x14ac:dyDescent="0.25">
      <c r="B19643" s="79"/>
    </row>
    <row r="19644" spans="2:2" ht="54.95" customHeight="1" x14ac:dyDescent="0.25">
      <c r="B19644" s="79"/>
    </row>
    <row r="19645" spans="2:2" ht="54.95" customHeight="1" x14ac:dyDescent="0.25">
      <c r="B19645" s="79"/>
    </row>
    <row r="19646" spans="2:2" ht="54.95" customHeight="1" x14ac:dyDescent="0.25">
      <c r="B19646" s="79"/>
    </row>
    <row r="19647" spans="2:2" ht="54.95" customHeight="1" x14ac:dyDescent="0.25">
      <c r="B19647" s="79"/>
    </row>
    <row r="19648" spans="2:2" ht="54.95" customHeight="1" x14ac:dyDescent="0.25">
      <c r="B19648" s="79"/>
    </row>
    <row r="19649" spans="2:2" ht="54.95" customHeight="1" x14ac:dyDescent="0.25">
      <c r="B19649" s="79"/>
    </row>
    <row r="19650" spans="2:2" ht="54.95" customHeight="1" x14ac:dyDescent="0.25">
      <c r="B19650" s="79"/>
    </row>
    <row r="19651" spans="2:2" ht="54.95" customHeight="1" x14ac:dyDescent="0.25">
      <c r="B19651" s="79"/>
    </row>
    <row r="19652" spans="2:2" ht="54.95" customHeight="1" x14ac:dyDescent="0.25">
      <c r="B19652" s="79"/>
    </row>
    <row r="19653" spans="2:2" ht="54.95" customHeight="1" x14ac:dyDescent="0.25">
      <c r="B19653" s="79"/>
    </row>
    <row r="19654" spans="2:2" ht="54.95" customHeight="1" x14ac:dyDescent="0.25">
      <c r="B19654" s="79"/>
    </row>
    <row r="19655" spans="2:2" ht="54.95" customHeight="1" x14ac:dyDescent="0.25">
      <c r="B19655" s="79"/>
    </row>
    <row r="19656" spans="2:2" ht="54.95" customHeight="1" x14ac:dyDescent="0.25">
      <c r="B19656" s="79"/>
    </row>
    <row r="19657" spans="2:2" ht="54.95" customHeight="1" x14ac:dyDescent="0.25">
      <c r="B19657" s="79"/>
    </row>
    <row r="19658" spans="2:2" ht="54.95" customHeight="1" x14ac:dyDescent="0.25">
      <c r="B19658" s="79"/>
    </row>
    <row r="19659" spans="2:2" ht="54.95" customHeight="1" x14ac:dyDescent="0.25">
      <c r="B19659" s="79"/>
    </row>
    <row r="19660" spans="2:2" ht="54.95" customHeight="1" x14ac:dyDescent="0.25">
      <c r="B19660" s="79"/>
    </row>
    <row r="19661" spans="2:2" ht="54.95" customHeight="1" x14ac:dyDescent="0.25">
      <c r="B19661" s="79"/>
    </row>
    <row r="19662" spans="2:2" ht="54.95" customHeight="1" x14ac:dyDescent="0.25">
      <c r="B19662" s="79"/>
    </row>
    <row r="19663" spans="2:2" ht="54.95" customHeight="1" x14ac:dyDescent="0.25">
      <c r="B19663" s="79"/>
    </row>
    <row r="19664" spans="2:2" ht="54.95" customHeight="1" x14ac:dyDescent="0.25">
      <c r="B19664" s="79"/>
    </row>
    <row r="19665" spans="2:2" ht="54.95" customHeight="1" x14ac:dyDescent="0.25">
      <c r="B19665" s="79"/>
    </row>
    <row r="19666" spans="2:2" ht="54.95" customHeight="1" x14ac:dyDescent="0.25">
      <c r="B19666" s="79"/>
    </row>
    <row r="19667" spans="2:2" ht="54.95" customHeight="1" x14ac:dyDescent="0.25">
      <c r="B19667" s="79"/>
    </row>
    <row r="19668" spans="2:2" ht="54.95" customHeight="1" x14ac:dyDescent="0.25">
      <c r="B19668" s="79"/>
    </row>
    <row r="19669" spans="2:2" ht="54.95" customHeight="1" x14ac:dyDescent="0.25">
      <c r="B19669" s="79"/>
    </row>
    <row r="19670" spans="2:2" ht="54.95" customHeight="1" x14ac:dyDescent="0.25">
      <c r="B19670" s="79"/>
    </row>
    <row r="19671" spans="2:2" ht="54.95" customHeight="1" x14ac:dyDescent="0.25">
      <c r="B19671" s="79"/>
    </row>
    <row r="19672" spans="2:2" ht="54.95" customHeight="1" x14ac:dyDescent="0.25">
      <c r="B19672" s="79"/>
    </row>
    <row r="19673" spans="2:2" ht="54.95" customHeight="1" x14ac:dyDescent="0.25">
      <c r="B19673" s="79"/>
    </row>
    <row r="19674" spans="2:2" ht="54.95" customHeight="1" x14ac:dyDescent="0.25">
      <c r="B19674" s="79"/>
    </row>
    <row r="19675" spans="2:2" ht="54.95" customHeight="1" x14ac:dyDescent="0.25">
      <c r="B19675" s="79"/>
    </row>
    <row r="19676" spans="2:2" ht="54.95" customHeight="1" x14ac:dyDescent="0.25">
      <c r="B19676" s="79"/>
    </row>
    <row r="19677" spans="2:2" ht="54.95" customHeight="1" x14ac:dyDescent="0.25">
      <c r="B19677" s="79"/>
    </row>
    <row r="19678" spans="2:2" ht="54.95" customHeight="1" x14ac:dyDescent="0.25">
      <c r="B19678" s="79"/>
    </row>
    <row r="19679" spans="2:2" ht="54.95" customHeight="1" x14ac:dyDescent="0.25">
      <c r="B19679" s="79"/>
    </row>
    <row r="19680" spans="2:2" ht="54.95" customHeight="1" x14ac:dyDescent="0.25">
      <c r="B19680" s="79"/>
    </row>
    <row r="19681" spans="2:2" ht="54.95" customHeight="1" x14ac:dyDescent="0.25">
      <c r="B19681" s="79"/>
    </row>
    <row r="19682" spans="2:2" ht="54.95" customHeight="1" x14ac:dyDescent="0.25">
      <c r="B19682" s="79"/>
    </row>
    <row r="19683" spans="2:2" ht="54.95" customHeight="1" x14ac:dyDescent="0.25">
      <c r="B19683" s="79"/>
    </row>
    <row r="19684" spans="2:2" ht="54.95" customHeight="1" x14ac:dyDescent="0.25">
      <c r="B19684" s="79"/>
    </row>
    <row r="19685" spans="2:2" ht="54.95" customHeight="1" x14ac:dyDescent="0.25">
      <c r="B19685" s="79"/>
    </row>
    <row r="19686" spans="2:2" ht="54.95" customHeight="1" x14ac:dyDescent="0.25">
      <c r="B19686" s="79"/>
    </row>
    <row r="19687" spans="2:2" ht="54.95" customHeight="1" x14ac:dyDescent="0.25">
      <c r="B19687" s="79"/>
    </row>
    <row r="19688" spans="2:2" ht="54.95" customHeight="1" x14ac:dyDescent="0.25">
      <c r="B19688" s="79"/>
    </row>
    <row r="19689" spans="2:2" ht="54.95" customHeight="1" x14ac:dyDescent="0.25">
      <c r="B19689" s="79"/>
    </row>
    <row r="19690" spans="2:2" ht="54.95" customHeight="1" x14ac:dyDescent="0.25">
      <c r="B19690" s="79"/>
    </row>
    <row r="19691" spans="2:2" ht="54.95" customHeight="1" x14ac:dyDescent="0.25">
      <c r="B19691" s="79"/>
    </row>
    <row r="19692" spans="2:2" ht="54.95" customHeight="1" x14ac:dyDescent="0.25">
      <c r="B19692" s="79"/>
    </row>
    <row r="19693" spans="2:2" ht="54.95" customHeight="1" x14ac:dyDescent="0.25">
      <c r="B19693" s="79"/>
    </row>
    <row r="19694" spans="2:2" ht="54.95" customHeight="1" x14ac:dyDescent="0.25">
      <c r="B19694" s="79"/>
    </row>
    <row r="19695" spans="2:2" ht="54.95" customHeight="1" x14ac:dyDescent="0.25">
      <c r="B19695" s="79"/>
    </row>
    <row r="19696" spans="2:2" ht="54.95" customHeight="1" x14ac:dyDescent="0.25">
      <c r="B19696" s="79"/>
    </row>
    <row r="19697" spans="2:2" ht="54.95" customHeight="1" x14ac:dyDescent="0.25">
      <c r="B19697" s="79"/>
    </row>
    <row r="19698" spans="2:2" ht="54.95" customHeight="1" x14ac:dyDescent="0.25">
      <c r="B19698" s="79"/>
    </row>
    <row r="19699" spans="2:2" ht="54.95" customHeight="1" x14ac:dyDescent="0.25">
      <c r="B19699" s="79"/>
    </row>
    <row r="19700" spans="2:2" ht="54.95" customHeight="1" x14ac:dyDescent="0.25">
      <c r="B19700" s="79"/>
    </row>
    <row r="19701" spans="2:2" ht="54.95" customHeight="1" x14ac:dyDescent="0.25">
      <c r="B19701" s="79"/>
    </row>
    <row r="19702" spans="2:2" ht="54.95" customHeight="1" x14ac:dyDescent="0.25">
      <c r="B19702" s="79"/>
    </row>
    <row r="19703" spans="2:2" ht="54.95" customHeight="1" x14ac:dyDescent="0.25">
      <c r="B19703" s="79"/>
    </row>
    <row r="19704" spans="2:2" ht="54.95" customHeight="1" x14ac:dyDescent="0.25">
      <c r="B19704" s="79"/>
    </row>
    <row r="19705" spans="2:2" ht="54.95" customHeight="1" x14ac:dyDescent="0.25">
      <c r="B19705" s="79"/>
    </row>
    <row r="19706" spans="2:2" ht="54.95" customHeight="1" x14ac:dyDescent="0.25">
      <c r="B19706" s="79"/>
    </row>
    <row r="19707" spans="2:2" ht="54.95" customHeight="1" x14ac:dyDescent="0.25">
      <c r="B19707" s="79"/>
    </row>
    <row r="19708" spans="2:2" ht="54.95" customHeight="1" x14ac:dyDescent="0.25">
      <c r="B19708" s="79"/>
    </row>
    <row r="19709" spans="2:2" ht="54.95" customHeight="1" x14ac:dyDescent="0.25">
      <c r="B19709" s="79"/>
    </row>
    <row r="19710" spans="2:2" ht="54.95" customHeight="1" x14ac:dyDescent="0.25">
      <c r="B19710" s="79"/>
    </row>
    <row r="19711" spans="2:2" ht="54.95" customHeight="1" x14ac:dyDescent="0.25">
      <c r="B19711" s="79"/>
    </row>
    <row r="19712" spans="2:2" ht="54.95" customHeight="1" x14ac:dyDescent="0.25">
      <c r="B19712" s="79"/>
    </row>
    <row r="19713" spans="2:2" ht="54.95" customHeight="1" x14ac:dyDescent="0.25">
      <c r="B19713" s="79"/>
    </row>
    <row r="19714" spans="2:2" ht="54.95" customHeight="1" x14ac:dyDescent="0.25">
      <c r="B19714" s="79"/>
    </row>
    <row r="19715" spans="2:2" ht="54.95" customHeight="1" x14ac:dyDescent="0.25">
      <c r="B19715" s="79"/>
    </row>
    <row r="19716" spans="2:2" ht="54.95" customHeight="1" x14ac:dyDescent="0.25">
      <c r="B19716" s="79"/>
    </row>
    <row r="19717" spans="2:2" ht="54.95" customHeight="1" x14ac:dyDescent="0.25">
      <c r="B19717" s="79"/>
    </row>
    <row r="19718" spans="2:2" ht="54.95" customHeight="1" x14ac:dyDescent="0.25">
      <c r="B19718" s="79"/>
    </row>
    <row r="19719" spans="2:2" ht="54.95" customHeight="1" x14ac:dyDescent="0.25">
      <c r="B19719" s="79"/>
    </row>
    <row r="19720" spans="2:2" ht="54.95" customHeight="1" x14ac:dyDescent="0.25">
      <c r="B19720" s="79"/>
    </row>
    <row r="19721" spans="2:2" ht="54.95" customHeight="1" x14ac:dyDescent="0.25">
      <c r="B19721" s="79"/>
    </row>
    <row r="19722" spans="2:2" ht="54.95" customHeight="1" x14ac:dyDescent="0.25">
      <c r="B19722" s="79"/>
    </row>
    <row r="19723" spans="2:2" ht="54.95" customHeight="1" x14ac:dyDescent="0.25">
      <c r="B19723" s="79"/>
    </row>
    <row r="19724" spans="2:2" ht="54.95" customHeight="1" x14ac:dyDescent="0.25">
      <c r="B19724" s="79"/>
    </row>
    <row r="19725" spans="2:2" ht="54.95" customHeight="1" x14ac:dyDescent="0.25">
      <c r="B19725" s="79"/>
    </row>
    <row r="19726" spans="2:2" ht="54.95" customHeight="1" x14ac:dyDescent="0.25">
      <c r="B19726" s="79"/>
    </row>
    <row r="19727" spans="2:2" ht="54.95" customHeight="1" x14ac:dyDescent="0.25">
      <c r="B19727" s="79"/>
    </row>
    <row r="19728" spans="2:2" ht="54.95" customHeight="1" x14ac:dyDescent="0.25">
      <c r="B19728" s="79"/>
    </row>
    <row r="19729" spans="2:2" ht="54.95" customHeight="1" x14ac:dyDescent="0.25">
      <c r="B19729" s="79"/>
    </row>
    <row r="19730" spans="2:2" ht="54.95" customHeight="1" x14ac:dyDescent="0.25">
      <c r="B19730" s="79"/>
    </row>
    <row r="19731" spans="2:2" ht="54.95" customHeight="1" x14ac:dyDescent="0.25">
      <c r="B19731" s="79"/>
    </row>
    <row r="19732" spans="2:2" ht="54.95" customHeight="1" x14ac:dyDescent="0.25">
      <c r="B19732" s="79"/>
    </row>
    <row r="19733" spans="2:2" ht="54.95" customHeight="1" x14ac:dyDescent="0.25">
      <c r="B19733" s="79"/>
    </row>
    <row r="19734" spans="2:2" ht="54.95" customHeight="1" x14ac:dyDescent="0.25">
      <c r="B19734" s="79"/>
    </row>
    <row r="19735" spans="2:2" ht="54.95" customHeight="1" x14ac:dyDescent="0.25">
      <c r="B19735" s="79"/>
    </row>
    <row r="19736" spans="2:2" ht="54.95" customHeight="1" x14ac:dyDescent="0.25">
      <c r="B19736" s="79"/>
    </row>
    <row r="19737" spans="2:2" ht="54.95" customHeight="1" x14ac:dyDescent="0.25">
      <c r="B19737" s="79"/>
    </row>
    <row r="19738" spans="2:2" ht="54.95" customHeight="1" x14ac:dyDescent="0.25">
      <c r="B19738" s="79"/>
    </row>
    <row r="19739" spans="2:2" ht="54.95" customHeight="1" x14ac:dyDescent="0.25">
      <c r="B19739" s="79"/>
    </row>
    <row r="19740" spans="2:2" ht="54.95" customHeight="1" x14ac:dyDescent="0.25">
      <c r="B19740" s="79"/>
    </row>
    <row r="19741" spans="2:2" ht="54.95" customHeight="1" x14ac:dyDescent="0.25">
      <c r="B19741" s="79"/>
    </row>
    <row r="19742" spans="2:2" ht="54.95" customHeight="1" x14ac:dyDescent="0.25">
      <c r="B19742" s="79"/>
    </row>
    <row r="19743" spans="2:2" ht="54.95" customHeight="1" x14ac:dyDescent="0.25">
      <c r="B19743" s="79"/>
    </row>
    <row r="19744" spans="2:2" ht="54.95" customHeight="1" x14ac:dyDescent="0.25">
      <c r="B19744" s="79"/>
    </row>
    <row r="19745" spans="2:2" ht="54.95" customHeight="1" x14ac:dyDescent="0.25">
      <c r="B19745" s="79"/>
    </row>
    <row r="19746" spans="2:2" ht="54.95" customHeight="1" x14ac:dyDescent="0.25">
      <c r="B19746" s="79"/>
    </row>
    <row r="19747" spans="2:2" ht="54.95" customHeight="1" x14ac:dyDescent="0.25">
      <c r="B19747" s="79"/>
    </row>
    <row r="19748" spans="2:2" ht="54.95" customHeight="1" x14ac:dyDescent="0.25">
      <c r="B19748" s="79"/>
    </row>
    <row r="19749" spans="2:2" ht="54.95" customHeight="1" x14ac:dyDescent="0.25">
      <c r="B19749" s="79"/>
    </row>
    <row r="19750" spans="2:2" ht="54.95" customHeight="1" x14ac:dyDescent="0.25">
      <c r="B19750" s="79"/>
    </row>
    <row r="19751" spans="2:2" ht="54.95" customHeight="1" x14ac:dyDescent="0.25">
      <c r="B19751" s="79"/>
    </row>
    <row r="19752" spans="2:2" ht="54.95" customHeight="1" x14ac:dyDescent="0.25">
      <c r="B19752" s="79"/>
    </row>
    <row r="19753" spans="2:2" ht="54.95" customHeight="1" x14ac:dyDescent="0.25">
      <c r="B19753" s="79"/>
    </row>
    <row r="19754" spans="2:2" ht="54.95" customHeight="1" x14ac:dyDescent="0.25">
      <c r="B19754" s="79"/>
    </row>
    <row r="19755" spans="2:2" ht="54.95" customHeight="1" x14ac:dyDescent="0.25">
      <c r="B19755" s="79"/>
    </row>
    <row r="19756" spans="2:2" ht="54.95" customHeight="1" x14ac:dyDescent="0.25">
      <c r="B19756" s="79"/>
    </row>
    <row r="19757" spans="2:2" ht="54.95" customHeight="1" x14ac:dyDescent="0.25">
      <c r="B19757" s="79"/>
    </row>
    <row r="19758" spans="2:2" ht="54.95" customHeight="1" x14ac:dyDescent="0.25">
      <c r="B19758" s="79"/>
    </row>
    <row r="19759" spans="2:2" ht="54.95" customHeight="1" x14ac:dyDescent="0.25">
      <c r="B19759" s="79"/>
    </row>
    <row r="19760" spans="2:2" ht="54.95" customHeight="1" x14ac:dyDescent="0.25">
      <c r="B19760" s="79"/>
    </row>
    <row r="19761" spans="2:2" ht="54.95" customHeight="1" x14ac:dyDescent="0.25">
      <c r="B19761" s="79"/>
    </row>
    <row r="19762" spans="2:2" ht="54.95" customHeight="1" x14ac:dyDescent="0.25">
      <c r="B19762" s="79"/>
    </row>
    <row r="19763" spans="2:2" ht="54.95" customHeight="1" x14ac:dyDescent="0.25">
      <c r="B19763" s="79"/>
    </row>
    <row r="19764" spans="2:2" ht="54.95" customHeight="1" x14ac:dyDescent="0.25">
      <c r="B19764" s="79"/>
    </row>
    <row r="19765" spans="2:2" ht="54.95" customHeight="1" x14ac:dyDescent="0.25">
      <c r="B19765" s="79"/>
    </row>
    <row r="19766" spans="2:2" ht="54.95" customHeight="1" x14ac:dyDescent="0.25">
      <c r="B19766" s="79"/>
    </row>
    <row r="19767" spans="2:2" ht="54.95" customHeight="1" x14ac:dyDescent="0.25">
      <c r="B19767" s="79"/>
    </row>
    <row r="19768" spans="2:2" ht="54.95" customHeight="1" x14ac:dyDescent="0.25">
      <c r="B19768" s="79"/>
    </row>
    <row r="19769" spans="2:2" ht="54.95" customHeight="1" x14ac:dyDescent="0.25">
      <c r="B19769" s="79"/>
    </row>
    <row r="19770" spans="2:2" ht="54.95" customHeight="1" x14ac:dyDescent="0.25">
      <c r="B19770" s="79"/>
    </row>
    <row r="19771" spans="2:2" ht="54.95" customHeight="1" x14ac:dyDescent="0.25">
      <c r="B19771" s="79"/>
    </row>
    <row r="19772" spans="2:2" ht="54.95" customHeight="1" x14ac:dyDescent="0.25">
      <c r="B19772" s="79"/>
    </row>
    <row r="19773" spans="2:2" ht="54.95" customHeight="1" x14ac:dyDescent="0.25">
      <c r="B19773" s="79"/>
    </row>
    <row r="19774" spans="2:2" ht="54.95" customHeight="1" x14ac:dyDescent="0.25">
      <c r="B19774" s="79"/>
    </row>
    <row r="19775" spans="2:2" ht="54.95" customHeight="1" x14ac:dyDescent="0.25">
      <c r="B19775" s="79"/>
    </row>
    <row r="19776" spans="2:2" ht="54.95" customHeight="1" x14ac:dyDescent="0.25">
      <c r="B19776" s="79"/>
    </row>
    <row r="19777" spans="2:2" ht="54.95" customHeight="1" x14ac:dyDescent="0.25">
      <c r="B19777" s="79"/>
    </row>
    <row r="19778" spans="2:2" ht="54.95" customHeight="1" x14ac:dyDescent="0.25">
      <c r="B19778" s="79"/>
    </row>
    <row r="19779" spans="2:2" ht="54.95" customHeight="1" x14ac:dyDescent="0.25">
      <c r="B19779" s="79"/>
    </row>
    <row r="19780" spans="2:2" ht="54.95" customHeight="1" x14ac:dyDescent="0.25">
      <c r="B19780" s="79"/>
    </row>
    <row r="19781" spans="2:2" ht="54.95" customHeight="1" x14ac:dyDescent="0.25">
      <c r="B19781" s="79"/>
    </row>
    <row r="19782" spans="2:2" ht="54.95" customHeight="1" x14ac:dyDescent="0.25">
      <c r="B19782" s="79"/>
    </row>
    <row r="19783" spans="2:2" ht="54.95" customHeight="1" x14ac:dyDescent="0.25">
      <c r="B19783" s="79"/>
    </row>
    <row r="19784" spans="2:2" ht="54.95" customHeight="1" x14ac:dyDescent="0.25">
      <c r="B19784" s="79"/>
    </row>
    <row r="19785" spans="2:2" ht="54.95" customHeight="1" x14ac:dyDescent="0.25">
      <c r="B19785" s="79"/>
    </row>
    <row r="19786" spans="2:2" ht="54.95" customHeight="1" x14ac:dyDescent="0.25">
      <c r="B19786" s="79"/>
    </row>
    <row r="19787" spans="2:2" ht="54.95" customHeight="1" x14ac:dyDescent="0.25">
      <c r="B19787" s="79"/>
    </row>
    <row r="19788" spans="2:2" ht="54.95" customHeight="1" x14ac:dyDescent="0.25">
      <c r="B19788" s="79"/>
    </row>
    <row r="19789" spans="2:2" ht="54.95" customHeight="1" x14ac:dyDescent="0.25">
      <c r="B19789" s="79"/>
    </row>
    <row r="19790" spans="2:2" ht="54.95" customHeight="1" x14ac:dyDescent="0.25">
      <c r="B19790" s="79"/>
    </row>
    <row r="19791" spans="2:2" ht="54.95" customHeight="1" x14ac:dyDescent="0.25">
      <c r="B19791" s="79"/>
    </row>
    <row r="19792" spans="2:2" ht="54.95" customHeight="1" x14ac:dyDescent="0.25">
      <c r="B19792" s="79"/>
    </row>
    <row r="19793" spans="2:2" ht="54.95" customHeight="1" x14ac:dyDescent="0.25">
      <c r="B19793" s="79"/>
    </row>
    <row r="19794" spans="2:2" ht="54.95" customHeight="1" x14ac:dyDescent="0.25">
      <c r="B19794" s="79"/>
    </row>
    <row r="19795" spans="2:2" ht="54.95" customHeight="1" x14ac:dyDescent="0.25">
      <c r="B19795" s="79"/>
    </row>
    <row r="19796" spans="2:2" ht="54.95" customHeight="1" x14ac:dyDescent="0.25">
      <c r="B19796" s="79"/>
    </row>
    <row r="19797" spans="2:2" ht="54.95" customHeight="1" x14ac:dyDescent="0.25">
      <c r="B19797" s="79"/>
    </row>
    <row r="19798" spans="2:2" ht="54.95" customHeight="1" x14ac:dyDescent="0.25">
      <c r="B19798" s="79"/>
    </row>
    <row r="19799" spans="2:2" ht="54.95" customHeight="1" x14ac:dyDescent="0.25">
      <c r="B19799" s="79"/>
    </row>
    <row r="19800" spans="2:2" ht="54.95" customHeight="1" x14ac:dyDescent="0.25">
      <c r="B19800" s="79"/>
    </row>
    <row r="19801" spans="2:2" ht="54.95" customHeight="1" x14ac:dyDescent="0.25">
      <c r="B19801" s="79"/>
    </row>
    <row r="19802" spans="2:2" ht="54.95" customHeight="1" x14ac:dyDescent="0.25">
      <c r="B19802" s="79"/>
    </row>
    <row r="19803" spans="2:2" ht="54.95" customHeight="1" x14ac:dyDescent="0.25">
      <c r="B19803" s="79"/>
    </row>
    <row r="19804" spans="2:2" ht="54.95" customHeight="1" x14ac:dyDescent="0.25">
      <c r="B19804" s="79"/>
    </row>
    <row r="19805" spans="2:2" ht="54.95" customHeight="1" x14ac:dyDescent="0.25">
      <c r="B19805" s="79"/>
    </row>
    <row r="19806" spans="2:2" ht="54.95" customHeight="1" x14ac:dyDescent="0.25">
      <c r="B19806" s="79"/>
    </row>
    <row r="19807" spans="2:2" ht="54.95" customHeight="1" x14ac:dyDescent="0.25">
      <c r="B19807" s="79"/>
    </row>
    <row r="19808" spans="2:2" ht="54.95" customHeight="1" x14ac:dyDescent="0.25">
      <c r="B19808" s="79"/>
    </row>
    <row r="19809" spans="2:2" ht="54.95" customHeight="1" x14ac:dyDescent="0.25">
      <c r="B19809" s="79"/>
    </row>
    <row r="19810" spans="2:2" ht="54.95" customHeight="1" x14ac:dyDescent="0.25">
      <c r="B19810" s="79"/>
    </row>
    <row r="19811" spans="2:2" ht="54.95" customHeight="1" x14ac:dyDescent="0.25">
      <c r="B19811" s="79"/>
    </row>
    <row r="19812" spans="2:2" ht="54.95" customHeight="1" x14ac:dyDescent="0.25">
      <c r="B19812" s="79"/>
    </row>
    <row r="19813" spans="2:2" ht="54.95" customHeight="1" x14ac:dyDescent="0.25">
      <c r="B19813" s="79"/>
    </row>
    <row r="19814" spans="2:2" ht="54.95" customHeight="1" x14ac:dyDescent="0.25">
      <c r="B19814" s="79"/>
    </row>
    <row r="19815" spans="2:2" ht="54.95" customHeight="1" x14ac:dyDescent="0.25">
      <c r="B19815" s="79"/>
    </row>
    <row r="19816" spans="2:2" ht="54.95" customHeight="1" x14ac:dyDescent="0.25">
      <c r="B19816" s="79"/>
    </row>
    <row r="19817" spans="2:2" ht="54.95" customHeight="1" x14ac:dyDescent="0.25">
      <c r="B19817" s="79"/>
    </row>
    <row r="19818" spans="2:2" ht="54.95" customHeight="1" x14ac:dyDescent="0.25">
      <c r="B19818" s="79"/>
    </row>
    <row r="19819" spans="2:2" ht="54.95" customHeight="1" x14ac:dyDescent="0.25">
      <c r="B19819" s="79"/>
    </row>
    <row r="19820" spans="2:2" ht="54.95" customHeight="1" x14ac:dyDescent="0.25">
      <c r="B19820" s="79"/>
    </row>
    <row r="19821" spans="2:2" ht="54.95" customHeight="1" x14ac:dyDescent="0.25">
      <c r="B19821" s="79"/>
    </row>
    <row r="19822" spans="2:2" ht="54.95" customHeight="1" x14ac:dyDescent="0.25">
      <c r="B19822" s="79"/>
    </row>
    <row r="19823" spans="2:2" ht="54.95" customHeight="1" x14ac:dyDescent="0.25">
      <c r="B19823" s="79"/>
    </row>
    <row r="19824" spans="2:2" ht="54.95" customHeight="1" x14ac:dyDescent="0.25">
      <c r="B19824" s="79"/>
    </row>
    <row r="19825" spans="2:2" ht="54.95" customHeight="1" x14ac:dyDescent="0.25">
      <c r="B19825" s="79"/>
    </row>
    <row r="19826" spans="2:2" ht="54.95" customHeight="1" x14ac:dyDescent="0.25">
      <c r="B19826" s="79"/>
    </row>
    <row r="19827" spans="2:2" ht="54.95" customHeight="1" x14ac:dyDescent="0.25">
      <c r="B19827" s="79"/>
    </row>
    <row r="19828" spans="2:2" ht="54.95" customHeight="1" x14ac:dyDescent="0.25">
      <c r="B19828" s="79"/>
    </row>
    <row r="19829" spans="2:2" ht="54.95" customHeight="1" x14ac:dyDescent="0.25">
      <c r="B19829" s="79"/>
    </row>
    <row r="19830" spans="2:2" ht="54.95" customHeight="1" x14ac:dyDescent="0.25">
      <c r="B19830" s="79"/>
    </row>
    <row r="19831" spans="2:2" ht="54.95" customHeight="1" x14ac:dyDescent="0.25">
      <c r="B19831" s="79"/>
    </row>
    <row r="19832" spans="2:2" ht="54.95" customHeight="1" x14ac:dyDescent="0.25">
      <c r="B19832" s="79"/>
    </row>
    <row r="19833" spans="2:2" ht="54.95" customHeight="1" x14ac:dyDescent="0.25">
      <c r="B19833" s="79"/>
    </row>
    <row r="19834" spans="2:2" ht="54.95" customHeight="1" x14ac:dyDescent="0.25">
      <c r="B19834" s="79"/>
    </row>
    <row r="19835" spans="2:2" ht="54.95" customHeight="1" x14ac:dyDescent="0.25">
      <c r="B19835" s="79"/>
    </row>
    <row r="19836" spans="2:2" ht="54.95" customHeight="1" x14ac:dyDescent="0.25">
      <c r="B19836" s="79"/>
    </row>
    <row r="19837" spans="2:2" ht="54.95" customHeight="1" x14ac:dyDescent="0.25">
      <c r="B19837" s="79"/>
    </row>
    <row r="19838" spans="2:2" ht="54.95" customHeight="1" x14ac:dyDescent="0.25">
      <c r="B19838" s="79"/>
    </row>
    <row r="19839" spans="2:2" ht="54.95" customHeight="1" x14ac:dyDescent="0.25">
      <c r="B19839" s="79"/>
    </row>
    <row r="19840" spans="2:2" ht="54.95" customHeight="1" x14ac:dyDescent="0.25">
      <c r="B19840" s="79"/>
    </row>
    <row r="19841" spans="2:2" ht="54.95" customHeight="1" x14ac:dyDescent="0.25">
      <c r="B19841" s="79"/>
    </row>
    <row r="19842" spans="2:2" ht="54.95" customHeight="1" x14ac:dyDescent="0.25">
      <c r="B19842" s="79"/>
    </row>
    <row r="19843" spans="2:2" ht="54.95" customHeight="1" x14ac:dyDescent="0.25">
      <c r="B19843" s="79"/>
    </row>
    <row r="19844" spans="2:2" ht="54.95" customHeight="1" x14ac:dyDescent="0.25">
      <c r="B19844" s="79"/>
    </row>
    <row r="19845" spans="2:2" ht="54.95" customHeight="1" x14ac:dyDescent="0.25">
      <c r="B19845" s="79"/>
    </row>
    <row r="19846" spans="2:2" ht="54.95" customHeight="1" x14ac:dyDescent="0.25">
      <c r="B19846" s="79"/>
    </row>
    <row r="19847" spans="2:2" ht="54.95" customHeight="1" x14ac:dyDescent="0.25">
      <c r="B19847" s="79"/>
    </row>
    <row r="19848" spans="2:2" ht="54.95" customHeight="1" x14ac:dyDescent="0.25">
      <c r="B19848" s="79"/>
    </row>
    <row r="19849" spans="2:2" ht="54.95" customHeight="1" x14ac:dyDescent="0.25">
      <c r="B19849" s="79"/>
    </row>
    <row r="19850" spans="2:2" ht="54.95" customHeight="1" x14ac:dyDescent="0.25">
      <c r="B19850" s="79"/>
    </row>
    <row r="19851" spans="2:2" ht="54.95" customHeight="1" x14ac:dyDescent="0.25">
      <c r="B19851" s="79"/>
    </row>
    <row r="19852" spans="2:2" ht="54.95" customHeight="1" x14ac:dyDescent="0.25">
      <c r="B19852" s="79"/>
    </row>
    <row r="19853" spans="2:2" ht="54.95" customHeight="1" x14ac:dyDescent="0.25">
      <c r="B19853" s="79"/>
    </row>
    <row r="19854" spans="2:2" ht="54.95" customHeight="1" x14ac:dyDescent="0.25">
      <c r="B19854" s="79"/>
    </row>
    <row r="19855" spans="2:2" ht="54.95" customHeight="1" x14ac:dyDescent="0.25">
      <c r="B19855" s="79"/>
    </row>
    <row r="19856" spans="2:2" ht="54.95" customHeight="1" x14ac:dyDescent="0.25">
      <c r="B19856" s="79"/>
    </row>
    <row r="19857" spans="2:2" ht="54.95" customHeight="1" x14ac:dyDescent="0.25">
      <c r="B19857" s="79"/>
    </row>
    <row r="19858" spans="2:2" ht="54.95" customHeight="1" x14ac:dyDescent="0.25">
      <c r="B19858" s="79"/>
    </row>
    <row r="19859" spans="2:2" ht="54.95" customHeight="1" x14ac:dyDescent="0.25">
      <c r="B19859" s="79"/>
    </row>
    <row r="19860" spans="2:2" ht="54.95" customHeight="1" x14ac:dyDescent="0.25">
      <c r="B19860" s="79"/>
    </row>
    <row r="19861" spans="2:2" ht="54.95" customHeight="1" x14ac:dyDescent="0.25">
      <c r="B19861" s="79"/>
    </row>
    <row r="19862" spans="2:2" ht="54.95" customHeight="1" x14ac:dyDescent="0.25">
      <c r="B19862" s="79"/>
    </row>
    <row r="19863" spans="2:2" ht="54.95" customHeight="1" x14ac:dyDescent="0.25">
      <c r="B19863" s="79"/>
    </row>
    <row r="19864" spans="2:2" ht="54.95" customHeight="1" x14ac:dyDescent="0.25">
      <c r="B19864" s="79"/>
    </row>
    <row r="19865" spans="2:2" ht="54.95" customHeight="1" x14ac:dyDescent="0.25">
      <c r="B19865" s="79"/>
    </row>
    <row r="19866" spans="2:2" ht="54.95" customHeight="1" x14ac:dyDescent="0.25">
      <c r="B19866" s="79"/>
    </row>
    <row r="19867" spans="2:2" ht="54.95" customHeight="1" x14ac:dyDescent="0.25">
      <c r="B19867" s="79"/>
    </row>
    <row r="19868" spans="2:2" ht="54.95" customHeight="1" x14ac:dyDescent="0.25">
      <c r="B19868" s="79"/>
    </row>
    <row r="19869" spans="2:2" ht="54.95" customHeight="1" x14ac:dyDescent="0.25">
      <c r="B19869" s="79"/>
    </row>
    <row r="19870" spans="2:2" ht="54.95" customHeight="1" x14ac:dyDescent="0.25">
      <c r="B19870" s="79"/>
    </row>
    <row r="19871" spans="2:2" ht="54.95" customHeight="1" x14ac:dyDescent="0.25">
      <c r="B19871" s="79"/>
    </row>
    <row r="19872" spans="2:2" ht="54.95" customHeight="1" x14ac:dyDescent="0.25">
      <c r="B19872" s="79"/>
    </row>
    <row r="19873" spans="2:2" ht="54.95" customHeight="1" x14ac:dyDescent="0.25">
      <c r="B19873" s="79"/>
    </row>
    <row r="19874" spans="2:2" ht="54.95" customHeight="1" x14ac:dyDescent="0.25">
      <c r="B19874" s="79"/>
    </row>
    <row r="19875" spans="2:2" ht="54.95" customHeight="1" x14ac:dyDescent="0.25">
      <c r="B19875" s="79"/>
    </row>
    <row r="19876" spans="2:2" ht="54.95" customHeight="1" x14ac:dyDescent="0.25">
      <c r="B19876" s="79"/>
    </row>
    <row r="19877" spans="2:2" ht="54.95" customHeight="1" x14ac:dyDescent="0.25">
      <c r="B19877" s="79"/>
    </row>
    <row r="19878" spans="2:2" ht="54.95" customHeight="1" x14ac:dyDescent="0.25">
      <c r="B19878" s="79"/>
    </row>
    <row r="19879" spans="2:2" ht="54.95" customHeight="1" x14ac:dyDescent="0.25">
      <c r="B19879" s="79"/>
    </row>
    <row r="19880" spans="2:2" ht="54.95" customHeight="1" x14ac:dyDescent="0.25">
      <c r="B19880" s="79"/>
    </row>
    <row r="19881" spans="2:2" ht="54.95" customHeight="1" x14ac:dyDescent="0.25">
      <c r="B19881" s="79"/>
    </row>
    <row r="19882" spans="2:2" ht="54.95" customHeight="1" x14ac:dyDescent="0.25">
      <c r="B19882" s="79"/>
    </row>
    <row r="19883" spans="2:2" ht="54.95" customHeight="1" x14ac:dyDescent="0.25">
      <c r="B19883" s="79"/>
    </row>
    <row r="19884" spans="2:2" ht="54.95" customHeight="1" x14ac:dyDescent="0.25">
      <c r="B19884" s="79"/>
    </row>
    <row r="19885" spans="2:2" ht="54.95" customHeight="1" x14ac:dyDescent="0.25">
      <c r="B19885" s="79"/>
    </row>
    <row r="19886" spans="2:2" ht="54.95" customHeight="1" x14ac:dyDescent="0.25">
      <c r="B19886" s="79"/>
    </row>
    <row r="19887" spans="2:2" ht="54.95" customHeight="1" x14ac:dyDescent="0.25">
      <c r="B19887" s="79"/>
    </row>
    <row r="19888" spans="2:2" ht="54.95" customHeight="1" x14ac:dyDescent="0.25">
      <c r="B19888" s="79"/>
    </row>
    <row r="19889" spans="2:2" ht="54.95" customHeight="1" x14ac:dyDescent="0.25">
      <c r="B19889" s="79"/>
    </row>
    <row r="19890" spans="2:2" ht="54.95" customHeight="1" x14ac:dyDescent="0.25">
      <c r="B19890" s="79"/>
    </row>
    <row r="19891" spans="2:2" ht="54.95" customHeight="1" x14ac:dyDescent="0.25">
      <c r="B19891" s="79"/>
    </row>
    <row r="19892" spans="2:2" ht="54.95" customHeight="1" x14ac:dyDescent="0.25">
      <c r="B19892" s="79"/>
    </row>
    <row r="19893" spans="2:2" ht="54.95" customHeight="1" x14ac:dyDescent="0.25">
      <c r="B19893" s="79"/>
    </row>
    <row r="19894" spans="2:2" ht="54.95" customHeight="1" x14ac:dyDescent="0.25">
      <c r="B19894" s="79"/>
    </row>
    <row r="19895" spans="2:2" ht="54.95" customHeight="1" x14ac:dyDescent="0.25">
      <c r="B19895" s="79"/>
    </row>
    <row r="19896" spans="2:2" ht="54.95" customHeight="1" x14ac:dyDescent="0.25">
      <c r="B19896" s="79"/>
    </row>
    <row r="19897" spans="2:2" ht="54.95" customHeight="1" x14ac:dyDescent="0.25">
      <c r="B19897" s="79"/>
    </row>
    <row r="19898" spans="2:2" ht="54.95" customHeight="1" x14ac:dyDescent="0.25">
      <c r="B19898" s="79"/>
    </row>
    <row r="19899" spans="2:2" ht="54.95" customHeight="1" x14ac:dyDescent="0.25">
      <c r="B19899" s="79"/>
    </row>
    <row r="19900" spans="2:2" ht="54.95" customHeight="1" x14ac:dyDescent="0.25">
      <c r="B19900" s="79"/>
    </row>
    <row r="19901" spans="2:2" ht="54.95" customHeight="1" x14ac:dyDescent="0.25">
      <c r="B19901" s="79"/>
    </row>
    <row r="19902" spans="2:2" ht="54.95" customHeight="1" x14ac:dyDescent="0.25">
      <c r="B19902" s="79"/>
    </row>
    <row r="19903" spans="2:2" ht="54.95" customHeight="1" x14ac:dyDescent="0.25">
      <c r="B19903" s="79"/>
    </row>
    <row r="19904" spans="2:2" ht="54.95" customHeight="1" x14ac:dyDescent="0.25">
      <c r="B19904" s="79"/>
    </row>
    <row r="19905" spans="2:2" ht="54.95" customHeight="1" x14ac:dyDescent="0.25">
      <c r="B19905" s="79"/>
    </row>
    <row r="19906" spans="2:2" ht="54.95" customHeight="1" x14ac:dyDescent="0.25">
      <c r="B19906" s="79"/>
    </row>
    <row r="19907" spans="2:2" ht="54.95" customHeight="1" x14ac:dyDescent="0.25">
      <c r="B19907" s="79"/>
    </row>
    <row r="19908" spans="2:2" ht="54.95" customHeight="1" x14ac:dyDescent="0.25">
      <c r="B19908" s="79"/>
    </row>
    <row r="19909" spans="2:2" ht="54.95" customHeight="1" x14ac:dyDescent="0.25">
      <c r="B19909" s="79"/>
    </row>
    <row r="19910" spans="2:2" ht="54.95" customHeight="1" x14ac:dyDescent="0.25">
      <c r="B19910" s="79"/>
    </row>
    <row r="19911" spans="2:2" ht="54.95" customHeight="1" x14ac:dyDescent="0.25">
      <c r="B19911" s="79"/>
    </row>
    <row r="19912" spans="2:2" ht="54.95" customHeight="1" x14ac:dyDescent="0.25">
      <c r="B19912" s="79"/>
    </row>
    <row r="19913" spans="2:2" ht="54.95" customHeight="1" x14ac:dyDescent="0.25">
      <c r="B19913" s="79"/>
    </row>
    <row r="19914" spans="2:2" ht="54.95" customHeight="1" x14ac:dyDescent="0.25">
      <c r="B19914" s="79"/>
    </row>
    <row r="19915" spans="2:2" ht="54.95" customHeight="1" x14ac:dyDescent="0.25">
      <c r="B19915" s="79"/>
    </row>
    <row r="19916" spans="2:2" ht="54.95" customHeight="1" x14ac:dyDescent="0.25">
      <c r="B19916" s="79"/>
    </row>
    <row r="19917" spans="2:2" ht="54.95" customHeight="1" x14ac:dyDescent="0.25">
      <c r="B19917" s="79"/>
    </row>
    <row r="19918" spans="2:2" ht="54.95" customHeight="1" x14ac:dyDescent="0.25">
      <c r="B19918" s="79"/>
    </row>
    <row r="19919" spans="2:2" ht="54.95" customHeight="1" x14ac:dyDescent="0.25">
      <c r="B19919" s="79"/>
    </row>
    <row r="19920" spans="2:2" ht="54.95" customHeight="1" x14ac:dyDescent="0.25">
      <c r="B19920" s="79"/>
    </row>
    <row r="19921" spans="2:2" ht="54.95" customHeight="1" x14ac:dyDescent="0.25">
      <c r="B19921" s="79"/>
    </row>
    <row r="19922" spans="2:2" ht="54.95" customHeight="1" x14ac:dyDescent="0.25">
      <c r="B19922" s="79"/>
    </row>
    <row r="19923" spans="2:2" ht="54.95" customHeight="1" x14ac:dyDescent="0.25">
      <c r="B19923" s="79"/>
    </row>
    <row r="19924" spans="2:2" ht="54.95" customHeight="1" x14ac:dyDescent="0.25">
      <c r="B19924" s="79"/>
    </row>
    <row r="19925" spans="2:2" ht="54.95" customHeight="1" x14ac:dyDescent="0.25">
      <c r="B19925" s="79"/>
    </row>
    <row r="19926" spans="2:2" ht="54.95" customHeight="1" x14ac:dyDescent="0.25">
      <c r="B19926" s="79"/>
    </row>
    <row r="19927" spans="2:2" ht="54.95" customHeight="1" x14ac:dyDescent="0.25">
      <c r="B19927" s="79"/>
    </row>
    <row r="19928" spans="2:2" ht="54.95" customHeight="1" x14ac:dyDescent="0.25">
      <c r="B19928" s="79"/>
    </row>
    <row r="19929" spans="2:2" ht="54.95" customHeight="1" x14ac:dyDescent="0.25">
      <c r="B19929" s="79"/>
    </row>
    <row r="19930" spans="2:2" ht="54.95" customHeight="1" x14ac:dyDescent="0.25">
      <c r="B19930" s="79"/>
    </row>
    <row r="19931" spans="2:2" ht="54.95" customHeight="1" x14ac:dyDescent="0.25">
      <c r="B19931" s="79"/>
    </row>
    <row r="19932" spans="2:2" ht="54.95" customHeight="1" x14ac:dyDescent="0.25">
      <c r="B19932" s="79"/>
    </row>
    <row r="19933" spans="2:2" ht="54.95" customHeight="1" x14ac:dyDescent="0.25">
      <c r="B19933" s="79"/>
    </row>
    <row r="19934" spans="2:2" ht="54.95" customHeight="1" x14ac:dyDescent="0.25">
      <c r="B19934" s="79"/>
    </row>
    <row r="19935" spans="2:2" ht="54.95" customHeight="1" x14ac:dyDescent="0.25">
      <c r="B19935" s="79"/>
    </row>
    <row r="19936" spans="2:2" ht="54.95" customHeight="1" x14ac:dyDescent="0.25">
      <c r="B19936" s="79"/>
    </row>
    <row r="19937" spans="2:2" ht="54.95" customHeight="1" x14ac:dyDescent="0.25">
      <c r="B19937" s="79"/>
    </row>
    <row r="19938" spans="2:2" ht="54.95" customHeight="1" x14ac:dyDescent="0.25">
      <c r="B19938" s="79"/>
    </row>
    <row r="19939" spans="2:2" ht="54.95" customHeight="1" x14ac:dyDescent="0.25">
      <c r="B19939" s="79"/>
    </row>
    <row r="19940" spans="2:2" ht="54.95" customHeight="1" x14ac:dyDescent="0.25">
      <c r="B19940" s="79"/>
    </row>
    <row r="19941" spans="2:2" ht="54.95" customHeight="1" x14ac:dyDescent="0.25">
      <c r="B19941" s="79"/>
    </row>
    <row r="19942" spans="2:2" ht="54.95" customHeight="1" x14ac:dyDescent="0.25">
      <c r="B19942" s="79"/>
    </row>
    <row r="19943" spans="2:2" ht="54.95" customHeight="1" x14ac:dyDescent="0.25">
      <c r="B19943" s="79"/>
    </row>
    <row r="19944" spans="2:2" ht="54.95" customHeight="1" x14ac:dyDescent="0.25">
      <c r="B19944" s="79"/>
    </row>
    <row r="19945" spans="2:2" ht="54.95" customHeight="1" x14ac:dyDescent="0.25">
      <c r="B19945" s="79"/>
    </row>
    <row r="19946" spans="2:2" ht="54.95" customHeight="1" x14ac:dyDescent="0.25">
      <c r="B19946" s="79"/>
    </row>
    <row r="19947" spans="2:2" ht="54.95" customHeight="1" x14ac:dyDescent="0.25">
      <c r="B19947" s="79"/>
    </row>
    <row r="19948" spans="2:2" ht="54.95" customHeight="1" x14ac:dyDescent="0.25">
      <c r="B19948" s="79"/>
    </row>
    <row r="19949" spans="2:2" ht="54.95" customHeight="1" x14ac:dyDescent="0.25">
      <c r="B19949" s="79"/>
    </row>
    <row r="19950" spans="2:2" ht="54.95" customHeight="1" x14ac:dyDescent="0.25">
      <c r="B19950" s="79"/>
    </row>
    <row r="19951" spans="2:2" ht="54.95" customHeight="1" x14ac:dyDescent="0.25">
      <c r="B19951" s="79"/>
    </row>
    <row r="19952" spans="2:2" ht="54.95" customHeight="1" x14ac:dyDescent="0.25">
      <c r="B19952" s="79"/>
    </row>
    <row r="19953" spans="2:2" ht="54.95" customHeight="1" x14ac:dyDescent="0.25">
      <c r="B19953" s="79"/>
    </row>
    <row r="19954" spans="2:2" ht="54.95" customHeight="1" x14ac:dyDescent="0.25">
      <c r="B19954" s="79"/>
    </row>
    <row r="19955" spans="2:2" ht="54.95" customHeight="1" x14ac:dyDescent="0.25">
      <c r="B19955" s="79"/>
    </row>
    <row r="19956" spans="2:2" ht="54.95" customHeight="1" x14ac:dyDescent="0.25">
      <c r="B19956" s="79"/>
    </row>
    <row r="19957" spans="2:2" ht="54.95" customHeight="1" x14ac:dyDescent="0.25">
      <c r="B19957" s="79"/>
    </row>
    <row r="19958" spans="2:2" ht="54.95" customHeight="1" x14ac:dyDescent="0.25">
      <c r="B19958" s="79"/>
    </row>
    <row r="19959" spans="2:2" ht="54.95" customHeight="1" x14ac:dyDescent="0.25">
      <c r="B19959" s="79"/>
    </row>
    <row r="19960" spans="2:2" ht="54.95" customHeight="1" x14ac:dyDescent="0.25">
      <c r="B19960" s="79"/>
    </row>
    <row r="19961" spans="2:2" ht="54.95" customHeight="1" x14ac:dyDescent="0.25">
      <c r="B19961" s="79"/>
    </row>
    <row r="19962" spans="2:2" ht="54.95" customHeight="1" x14ac:dyDescent="0.25">
      <c r="B19962" s="79"/>
    </row>
    <row r="19963" spans="2:2" ht="54.95" customHeight="1" x14ac:dyDescent="0.25">
      <c r="B19963" s="79"/>
    </row>
    <row r="19964" spans="2:2" ht="54.95" customHeight="1" x14ac:dyDescent="0.25">
      <c r="B19964" s="79"/>
    </row>
    <row r="19965" spans="2:2" ht="54.95" customHeight="1" x14ac:dyDescent="0.25">
      <c r="B19965" s="79"/>
    </row>
    <row r="19966" spans="2:2" ht="54.95" customHeight="1" x14ac:dyDescent="0.25">
      <c r="B19966" s="79"/>
    </row>
    <row r="19967" spans="2:2" ht="54.95" customHeight="1" x14ac:dyDescent="0.25">
      <c r="B19967" s="79"/>
    </row>
    <row r="19968" spans="2:2" ht="54.95" customHeight="1" x14ac:dyDescent="0.25">
      <c r="B19968" s="79"/>
    </row>
    <row r="19969" spans="2:2" ht="54.95" customHeight="1" x14ac:dyDescent="0.25">
      <c r="B19969" s="79"/>
    </row>
    <row r="19970" spans="2:2" ht="54.95" customHeight="1" x14ac:dyDescent="0.25">
      <c r="B19970" s="79"/>
    </row>
    <row r="19971" spans="2:2" ht="54.95" customHeight="1" x14ac:dyDescent="0.25">
      <c r="B19971" s="79"/>
    </row>
    <row r="19972" spans="2:2" ht="54.95" customHeight="1" x14ac:dyDescent="0.25">
      <c r="B19972" s="79"/>
    </row>
    <row r="19973" spans="2:2" ht="54.95" customHeight="1" x14ac:dyDescent="0.25">
      <c r="B19973" s="79"/>
    </row>
    <row r="19974" spans="2:2" ht="54.95" customHeight="1" x14ac:dyDescent="0.25">
      <c r="B19974" s="79"/>
    </row>
    <row r="19975" spans="2:2" ht="54.95" customHeight="1" x14ac:dyDescent="0.25">
      <c r="B19975" s="79"/>
    </row>
    <row r="19976" spans="2:2" ht="54.95" customHeight="1" x14ac:dyDescent="0.25">
      <c r="B19976" s="79"/>
    </row>
    <row r="19977" spans="2:2" ht="54.95" customHeight="1" x14ac:dyDescent="0.25">
      <c r="B19977" s="79"/>
    </row>
    <row r="19978" spans="2:2" ht="54.95" customHeight="1" x14ac:dyDescent="0.25">
      <c r="B19978" s="79"/>
    </row>
    <row r="19979" spans="2:2" ht="54.95" customHeight="1" x14ac:dyDescent="0.25">
      <c r="B19979" s="79"/>
    </row>
    <row r="19980" spans="2:2" ht="54.95" customHeight="1" x14ac:dyDescent="0.25">
      <c r="B19980" s="79"/>
    </row>
    <row r="19981" spans="2:2" ht="54.95" customHeight="1" x14ac:dyDescent="0.25">
      <c r="B19981" s="79"/>
    </row>
    <row r="19982" spans="2:2" ht="54.95" customHeight="1" x14ac:dyDescent="0.25">
      <c r="B19982" s="79"/>
    </row>
    <row r="19983" spans="2:2" ht="54.95" customHeight="1" x14ac:dyDescent="0.25">
      <c r="B19983" s="79"/>
    </row>
    <row r="19984" spans="2:2" ht="54.95" customHeight="1" x14ac:dyDescent="0.25">
      <c r="B19984" s="79"/>
    </row>
    <row r="19985" spans="2:2" ht="54.95" customHeight="1" x14ac:dyDescent="0.25">
      <c r="B19985" s="79"/>
    </row>
    <row r="19986" spans="2:2" ht="54.95" customHeight="1" x14ac:dyDescent="0.25">
      <c r="B19986" s="79"/>
    </row>
    <row r="19987" spans="2:2" ht="54.95" customHeight="1" x14ac:dyDescent="0.25">
      <c r="B19987" s="79"/>
    </row>
    <row r="19988" spans="2:2" ht="54.95" customHeight="1" x14ac:dyDescent="0.25">
      <c r="B19988" s="79"/>
    </row>
    <row r="19989" spans="2:2" ht="54.95" customHeight="1" x14ac:dyDescent="0.25">
      <c r="B19989" s="79"/>
    </row>
    <row r="19990" spans="2:2" ht="54.95" customHeight="1" x14ac:dyDescent="0.25">
      <c r="B19990" s="79"/>
    </row>
    <row r="19991" spans="2:2" ht="54.95" customHeight="1" x14ac:dyDescent="0.25">
      <c r="B19991" s="79"/>
    </row>
    <row r="19992" spans="2:2" ht="54.95" customHeight="1" x14ac:dyDescent="0.25">
      <c r="B19992" s="79"/>
    </row>
    <row r="19993" spans="2:2" ht="54.95" customHeight="1" x14ac:dyDescent="0.25">
      <c r="B19993" s="79"/>
    </row>
    <row r="19994" spans="2:2" ht="54.95" customHeight="1" x14ac:dyDescent="0.25">
      <c r="B19994" s="79"/>
    </row>
    <row r="19995" spans="2:2" ht="54.95" customHeight="1" x14ac:dyDescent="0.25">
      <c r="B19995" s="79"/>
    </row>
    <row r="19996" spans="2:2" ht="54.95" customHeight="1" x14ac:dyDescent="0.25">
      <c r="B19996" s="79"/>
    </row>
    <row r="19997" spans="2:2" ht="54.95" customHeight="1" x14ac:dyDescent="0.25">
      <c r="B19997" s="79"/>
    </row>
    <row r="19998" spans="2:2" ht="54.95" customHeight="1" x14ac:dyDescent="0.25">
      <c r="B19998" s="79"/>
    </row>
    <row r="19999" spans="2:2" ht="54.95" customHeight="1" x14ac:dyDescent="0.25">
      <c r="B19999" s="79"/>
    </row>
    <row r="20000" spans="2:2" ht="54.95" customHeight="1" x14ac:dyDescent="0.25">
      <c r="B20000" s="79"/>
    </row>
    <row r="20001" spans="2:2" ht="54.95" customHeight="1" x14ac:dyDescent="0.25">
      <c r="B20001" s="79"/>
    </row>
    <row r="20002" spans="2:2" ht="54.95" customHeight="1" x14ac:dyDescent="0.25">
      <c r="B20002" s="79"/>
    </row>
    <row r="20003" spans="2:2" ht="54.95" customHeight="1" x14ac:dyDescent="0.25">
      <c r="B20003" s="79"/>
    </row>
    <row r="20004" spans="2:2" ht="54.95" customHeight="1" x14ac:dyDescent="0.25">
      <c r="B20004" s="79"/>
    </row>
    <row r="20005" spans="2:2" ht="54.95" customHeight="1" x14ac:dyDescent="0.25">
      <c r="B20005" s="79"/>
    </row>
    <row r="20006" spans="2:2" ht="54.95" customHeight="1" x14ac:dyDescent="0.25">
      <c r="B20006" s="79"/>
    </row>
    <row r="20007" spans="2:2" ht="54.95" customHeight="1" x14ac:dyDescent="0.25">
      <c r="B20007" s="79"/>
    </row>
    <row r="20008" spans="2:2" ht="54.95" customHeight="1" x14ac:dyDescent="0.25">
      <c r="B20008" s="79"/>
    </row>
    <row r="20009" spans="2:2" ht="54.95" customHeight="1" x14ac:dyDescent="0.25">
      <c r="B20009" s="79"/>
    </row>
    <row r="20010" spans="2:2" ht="54.95" customHeight="1" x14ac:dyDescent="0.25">
      <c r="B20010" s="79"/>
    </row>
    <row r="20011" spans="2:2" ht="54.95" customHeight="1" x14ac:dyDescent="0.25">
      <c r="B20011" s="79"/>
    </row>
    <row r="20012" spans="2:2" ht="54.95" customHeight="1" x14ac:dyDescent="0.25">
      <c r="B20012" s="79"/>
    </row>
    <row r="20013" spans="2:2" ht="54.95" customHeight="1" x14ac:dyDescent="0.25">
      <c r="B20013" s="79"/>
    </row>
    <row r="20014" spans="2:2" ht="54.95" customHeight="1" x14ac:dyDescent="0.25">
      <c r="B20014" s="79"/>
    </row>
    <row r="20015" spans="2:2" ht="54.95" customHeight="1" x14ac:dyDescent="0.25">
      <c r="B20015" s="79"/>
    </row>
    <row r="20016" spans="2:2" ht="54.95" customHeight="1" x14ac:dyDescent="0.25">
      <c r="B20016" s="79"/>
    </row>
    <row r="20017" spans="2:2" ht="54.95" customHeight="1" x14ac:dyDescent="0.25">
      <c r="B20017" s="79"/>
    </row>
    <row r="20018" spans="2:2" ht="54.95" customHeight="1" x14ac:dyDescent="0.25">
      <c r="B20018" s="79"/>
    </row>
    <row r="20019" spans="2:2" ht="54.95" customHeight="1" x14ac:dyDescent="0.25">
      <c r="B20019" s="79"/>
    </row>
    <row r="20020" spans="2:2" ht="54.95" customHeight="1" x14ac:dyDescent="0.25">
      <c r="B20020" s="79"/>
    </row>
    <row r="20021" spans="2:2" ht="54.95" customHeight="1" x14ac:dyDescent="0.25">
      <c r="B20021" s="79"/>
    </row>
    <row r="20022" spans="2:2" ht="54.95" customHeight="1" x14ac:dyDescent="0.25">
      <c r="B20022" s="79"/>
    </row>
    <row r="20023" spans="2:2" ht="54.95" customHeight="1" x14ac:dyDescent="0.25">
      <c r="B20023" s="79"/>
    </row>
    <row r="20024" spans="2:2" ht="54.95" customHeight="1" x14ac:dyDescent="0.25">
      <c r="B20024" s="79"/>
    </row>
    <row r="20025" spans="2:2" ht="54.95" customHeight="1" x14ac:dyDescent="0.25">
      <c r="B20025" s="79"/>
    </row>
    <row r="20026" spans="2:2" ht="54.95" customHeight="1" x14ac:dyDescent="0.25">
      <c r="B20026" s="79"/>
    </row>
    <row r="20027" spans="2:2" ht="54.95" customHeight="1" x14ac:dyDescent="0.25">
      <c r="B20027" s="79"/>
    </row>
    <row r="20028" spans="2:2" ht="54.95" customHeight="1" x14ac:dyDescent="0.25">
      <c r="B20028" s="79"/>
    </row>
    <row r="20029" spans="2:2" ht="54.95" customHeight="1" x14ac:dyDescent="0.25">
      <c r="B20029" s="79"/>
    </row>
    <row r="20030" spans="2:2" ht="54.95" customHeight="1" x14ac:dyDescent="0.25">
      <c r="B20030" s="79"/>
    </row>
    <row r="20031" spans="2:2" ht="54.95" customHeight="1" x14ac:dyDescent="0.25">
      <c r="B20031" s="79"/>
    </row>
    <row r="20032" spans="2:2" ht="54.95" customHeight="1" x14ac:dyDescent="0.25">
      <c r="B20032" s="79"/>
    </row>
    <row r="20033" spans="2:2" ht="54.95" customHeight="1" x14ac:dyDescent="0.25">
      <c r="B20033" s="79"/>
    </row>
    <row r="20034" spans="2:2" ht="54.95" customHeight="1" x14ac:dyDescent="0.25">
      <c r="B20034" s="79"/>
    </row>
    <row r="20035" spans="2:2" ht="54.95" customHeight="1" x14ac:dyDescent="0.25">
      <c r="B20035" s="79"/>
    </row>
    <row r="20036" spans="2:2" ht="54.95" customHeight="1" x14ac:dyDescent="0.25">
      <c r="B20036" s="79"/>
    </row>
    <row r="20037" spans="2:2" ht="54.95" customHeight="1" x14ac:dyDescent="0.25">
      <c r="B20037" s="79"/>
    </row>
    <row r="20038" spans="2:2" ht="54.95" customHeight="1" x14ac:dyDescent="0.25">
      <c r="B20038" s="79"/>
    </row>
    <row r="20039" spans="2:2" ht="54.95" customHeight="1" x14ac:dyDescent="0.25">
      <c r="B20039" s="79"/>
    </row>
    <row r="20040" spans="2:2" ht="54.95" customHeight="1" x14ac:dyDescent="0.25">
      <c r="B20040" s="79"/>
    </row>
    <row r="20041" spans="2:2" ht="54.95" customHeight="1" x14ac:dyDescent="0.25">
      <c r="B20041" s="79"/>
    </row>
    <row r="20042" spans="2:2" ht="54.95" customHeight="1" x14ac:dyDescent="0.25">
      <c r="B20042" s="79"/>
    </row>
    <row r="20043" spans="2:2" ht="54.95" customHeight="1" x14ac:dyDescent="0.25">
      <c r="B20043" s="79"/>
    </row>
    <row r="20044" spans="2:2" ht="54.95" customHeight="1" x14ac:dyDescent="0.25">
      <c r="B20044" s="79"/>
    </row>
    <row r="20045" spans="2:2" ht="54.95" customHeight="1" x14ac:dyDescent="0.25">
      <c r="B20045" s="79"/>
    </row>
    <row r="20046" spans="2:2" ht="54.95" customHeight="1" x14ac:dyDescent="0.25">
      <c r="B20046" s="79"/>
    </row>
    <row r="20047" spans="2:2" ht="54.95" customHeight="1" x14ac:dyDescent="0.25">
      <c r="B20047" s="79"/>
    </row>
    <row r="20048" spans="2:2" ht="54.95" customHeight="1" x14ac:dyDescent="0.25">
      <c r="B20048" s="79"/>
    </row>
    <row r="20049" spans="2:2" ht="54.95" customHeight="1" x14ac:dyDescent="0.25">
      <c r="B20049" s="79"/>
    </row>
    <row r="20050" spans="2:2" ht="54.95" customHeight="1" x14ac:dyDescent="0.25">
      <c r="B20050" s="79"/>
    </row>
    <row r="20051" spans="2:2" ht="54.95" customHeight="1" x14ac:dyDescent="0.25">
      <c r="B20051" s="79"/>
    </row>
    <row r="20052" spans="2:2" ht="54.95" customHeight="1" x14ac:dyDescent="0.25">
      <c r="B20052" s="79"/>
    </row>
    <row r="20053" spans="2:2" ht="54.95" customHeight="1" x14ac:dyDescent="0.25">
      <c r="B20053" s="79"/>
    </row>
    <row r="20054" spans="2:2" ht="54.95" customHeight="1" x14ac:dyDescent="0.25">
      <c r="B20054" s="79"/>
    </row>
    <row r="20055" spans="2:2" ht="54.95" customHeight="1" x14ac:dyDescent="0.25">
      <c r="B20055" s="79"/>
    </row>
    <row r="20056" spans="2:2" ht="54.95" customHeight="1" x14ac:dyDescent="0.25">
      <c r="B20056" s="79"/>
    </row>
    <row r="20057" spans="2:2" ht="54.95" customHeight="1" x14ac:dyDescent="0.25">
      <c r="B20057" s="79"/>
    </row>
    <row r="20058" spans="2:2" ht="54.95" customHeight="1" x14ac:dyDescent="0.25">
      <c r="B20058" s="79"/>
    </row>
    <row r="20059" spans="2:2" ht="54.95" customHeight="1" x14ac:dyDescent="0.25">
      <c r="B20059" s="79"/>
    </row>
    <row r="20060" spans="2:2" ht="54.95" customHeight="1" x14ac:dyDescent="0.25">
      <c r="B20060" s="79"/>
    </row>
    <row r="20061" spans="2:2" ht="54.95" customHeight="1" x14ac:dyDescent="0.25">
      <c r="B20061" s="79"/>
    </row>
    <row r="20062" spans="2:2" ht="54.95" customHeight="1" x14ac:dyDescent="0.25">
      <c r="B20062" s="79"/>
    </row>
    <row r="20063" spans="2:2" ht="54.95" customHeight="1" x14ac:dyDescent="0.25">
      <c r="B20063" s="79"/>
    </row>
    <row r="20064" spans="2:2" ht="54.95" customHeight="1" x14ac:dyDescent="0.25">
      <c r="B20064" s="79"/>
    </row>
    <row r="20065" spans="2:2" ht="54.95" customHeight="1" x14ac:dyDescent="0.25">
      <c r="B20065" s="79"/>
    </row>
    <row r="20066" spans="2:2" ht="54.95" customHeight="1" x14ac:dyDescent="0.25">
      <c r="B20066" s="79"/>
    </row>
    <row r="20067" spans="2:2" ht="54.95" customHeight="1" x14ac:dyDescent="0.25">
      <c r="B20067" s="79"/>
    </row>
    <row r="20068" spans="2:2" ht="54.95" customHeight="1" x14ac:dyDescent="0.25">
      <c r="B20068" s="79"/>
    </row>
    <row r="20069" spans="2:2" ht="54.95" customHeight="1" x14ac:dyDescent="0.25">
      <c r="B20069" s="79"/>
    </row>
    <row r="20070" spans="2:2" ht="54.95" customHeight="1" x14ac:dyDescent="0.25">
      <c r="B20070" s="79"/>
    </row>
    <row r="20071" spans="2:2" ht="54.95" customHeight="1" x14ac:dyDescent="0.25">
      <c r="B20071" s="79"/>
    </row>
    <row r="20072" spans="2:2" ht="54.95" customHeight="1" x14ac:dyDescent="0.25">
      <c r="B20072" s="79"/>
    </row>
    <row r="20073" spans="2:2" ht="54.95" customHeight="1" x14ac:dyDescent="0.25">
      <c r="B20073" s="79"/>
    </row>
    <row r="20074" spans="2:2" ht="54.95" customHeight="1" x14ac:dyDescent="0.25">
      <c r="B20074" s="79"/>
    </row>
    <row r="20075" spans="2:2" ht="54.95" customHeight="1" x14ac:dyDescent="0.25">
      <c r="B20075" s="79"/>
    </row>
    <row r="20076" spans="2:2" ht="54.95" customHeight="1" x14ac:dyDescent="0.25">
      <c r="B20076" s="79"/>
    </row>
    <row r="20077" spans="2:2" ht="54.95" customHeight="1" x14ac:dyDescent="0.25">
      <c r="B20077" s="79"/>
    </row>
    <row r="20078" spans="2:2" ht="54.95" customHeight="1" x14ac:dyDescent="0.25">
      <c r="B20078" s="79"/>
    </row>
    <row r="20079" spans="2:2" ht="54.95" customHeight="1" x14ac:dyDescent="0.25">
      <c r="B20079" s="79"/>
    </row>
    <row r="20080" spans="2:2" ht="54.95" customHeight="1" x14ac:dyDescent="0.25">
      <c r="B20080" s="79"/>
    </row>
    <row r="20081" spans="2:2" ht="54.95" customHeight="1" x14ac:dyDescent="0.25">
      <c r="B20081" s="79"/>
    </row>
    <row r="20082" spans="2:2" ht="54.95" customHeight="1" x14ac:dyDescent="0.25">
      <c r="B20082" s="79"/>
    </row>
    <row r="20083" spans="2:2" ht="54.95" customHeight="1" x14ac:dyDescent="0.25">
      <c r="B20083" s="79"/>
    </row>
    <row r="20084" spans="2:2" ht="54.95" customHeight="1" x14ac:dyDescent="0.25">
      <c r="B20084" s="79"/>
    </row>
    <row r="20085" spans="2:2" ht="54.95" customHeight="1" x14ac:dyDescent="0.25">
      <c r="B20085" s="79"/>
    </row>
    <row r="20086" spans="2:2" ht="54.95" customHeight="1" x14ac:dyDescent="0.25">
      <c r="B20086" s="79"/>
    </row>
    <row r="20087" spans="2:2" ht="54.95" customHeight="1" x14ac:dyDescent="0.25">
      <c r="B20087" s="79"/>
    </row>
    <row r="20088" spans="2:2" ht="54.95" customHeight="1" x14ac:dyDescent="0.25">
      <c r="B20088" s="79"/>
    </row>
    <row r="20089" spans="2:2" ht="54.95" customHeight="1" x14ac:dyDescent="0.25">
      <c r="B20089" s="79"/>
    </row>
    <row r="20090" spans="2:2" ht="54.95" customHeight="1" x14ac:dyDescent="0.25">
      <c r="B20090" s="79"/>
    </row>
    <row r="20091" spans="2:2" ht="54.95" customHeight="1" x14ac:dyDescent="0.25">
      <c r="B20091" s="79"/>
    </row>
    <row r="20092" spans="2:2" ht="54.95" customHeight="1" x14ac:dyDescent="0.25">
      <c r="B20092" s="79"/>
    </row>
    <row r="20093" spans="2:2" ht="54.95" customHeight="1" x14ac:dyDescent="0.25">
      <c r="B20093" s="79"/>
    </row>
    <row r="20094" spans="2:2" ht="54.95" customHeight="1" x14ac:dyDescent="0.25">
      <c r="B20094" s="79"/>
    </row>
    <row r="20095" spans="2:2" ht="54.95" customHeight="1" x14ac:dyDescent="0.25">
      <c r="B20095" s="79"/>
    </row>
    <row r="20096" spans="2:2" ht="54.95" customHeight="1" x14ac:dyDescent="0.25">
      <c r="B20096" s="79"/>
    </row>
    <row r="20097" spans="2:2" ht="54.95" customHeight="1" x14ac:dyDescent="0.25">
      <c r="B20097" s="79"/>
    </row>
    <row r="20098" spans="2:2" ht="54.95" customHeight="1" x14ac:dyDescent="0.25">
      <c r="B20098" s="79"/>
    </row>
    <row r="20099" spans="2:2" ht="54.95" customHeight="1" x14ac:dyDescent="0.25">
      <c r="B20099" s="79"/>
    </row>
    <row r="20100" spans="2:2" ht="54.95" customHeight="1" x14ac:dyDescent="0.25">
      <c r="B20100" s="79"/>
    </row>
    <row r="20101" spans="2:2" ht="54.95" customHeight="1" x14ac:dyDescent="0.25">
      <c r="B20101" s="79"/>
    </row>
    <row r="20102" spans="2:2" ht="54.95" customHeight="1" x14ac:dyDescent="0.25">
      <c r="B20102" s="79"/>
    </row>
    <row r="20103" spans="2:2" ht="54.95" customHeight="1" x14ac:dyDescent="0.25">
      <c r="B20103" s="79"/>
    </row>
    <row r="20104" spans="2:2" ht="54.95" customHeight="1" x14ac:dyDescent="0.25">
      <c r="B20104" s="79"/>
    </row>
    <row r="20105" spans="2:2" ht="54.95" customHeight="1" x14ac:dyDescent="0.25">
      <c r="B20105" s="79"/>
    </row>
    <row r="20106" spans="2:2" ht="54.95" customHeight="1" x14ac:dyDescent="0.25">
      <c r="B20106" s="79"/>
    </row>
    <row r="20107" spans="2:2" ht="54.95" customHeight="1" x14ac:dyDescent="0.25">
      <c r="B20107" s="79"/>
    </row>
    <row r="20108" spans="2:2" ht="54.95" customHeight="1" x14ac:dyDescent="0.25">
      <c r="B20108" s="79"/>
    </row>
    <row r="20109" spans="2:2" ht="54.95" customHeight="1" x14ac:dyDescent="0.25">
      <c r="B20109" s="79"/>
    </row>
    <row r="20110" spans="2:2" ht="54.95" customHeight="1" x14ac:dyDescent="0.25">
      <c r="B20110" s="79"/>
    </row>
    <row r="20111" spans="2:2" ht="54.95" customHeight="1" x14ac:dyDescent="0.25">
      <c r="B20111" s="79"/>
    </row>
    <row r="20112" spans="2:2" ht="54.95" customHeight="1" x14ac:dyDescent="0.25">
      <c r="B20112" s="79"/>
    </row>
    <row r="20113" spans="2:2" ht="54.95" customHeight="1" x14ac:dyDescent="0.25">
      <c r="B20113" s="79"/>
    </row>
    <row r="20114" spans="2:2" ht="54.95" customHeight="1" x14ac:dyDescent="0.25">
      <c r="B20114" s="79"/>
    </row>
    <row r="20115" spans="2:2" ht="54.95" customHeight="1" x14ac:dyDescent="0.25">
      <c r="B20115" s="79"/>
    </row>
    <row r="20116" spans="2:2" ht="54.95" customHeight="1" x14ac:dyDescent="0.25">
      <c r="B20116" s="79"/>
    </row>
    <row r="20117" spans="2:2" ht="54.95" customHeight="1" x14ac:dyDescent="0.25">
      <c r="B20117" s="79"/>
    </row>
    <row r="20118" spans="2:2" ht="54.95" customHeight="1" x14ac:dyDescent="0.25">
      <c r="B20118" s="79"/>
    </row>
    <row r="20119" spans="2:2" ht="54.95" customHeight="1" x14ac:dyDescent="0.25">
      <c r="B20119" s="79"/>
    </row>
    <row r="20120" spans="2:2" ht="54.95" customHeight="1" x14ac:dyDescent="0.25">
      <c r="B20120" s="79"/>
    </row>
    <row r="20121" spans="2:2" ht="54.95" customHeight="1" x14ac:dyDescent="0.25">
      <c r="B20121" s="79"/>
    </row>
    <row r="20122" spans="2:2" ht="54.95" customHeight="1" x14ac:dyDescent="0.25">
      <c r="B20122" s="79"/>
    </row>
    <row r="20123" spans="2:2" ht="54.95" customHeight="1" x14ac:dyDescent="0.25">
      <c r="B20123" s="79"/>
    </row>
    <row r="20124" spans="2:2" ht="54.95" customHeight="1" x14ac:dyDescent="0.25">
      <c r="B20124" s="79"/>
    </row>
    <row r="20125" spans="2:2" ht="54.95" customHeight="1" x14ac:dyDescent="0.25">
      <c r="B20125" s="79"/>
    </row>
    <row r="20126" spans="2:2" ht="54.95" customHeight="1" x14ac:dyDescent="0.25">
      <c r="B20126" s="79"/>
    </row>
    <row r="20127" spans="2:2" ht="54.95" customHeight="1" x14ac:dyDescent="0.25">
      <c r="B20127" s="79"/>
    </row>
    <row r="20128" spans="2:2" ht="54.95" customHeight="1" x14ac:dyDescent="0.25">
      <c r="B20128" s="79"/>
    </row>
    <row r="20129" spans="2:2" ht="54.95" customHeight="1" x14ac:dyDescent="0.25">
      <c r="B20129" s="79"/>
    </row>
    <row r="20130" spans="2:2" ht="54.95" customHeight="1" x14ac:dyDescent="0.25">
      <c r="B20130" s="79"/>
    </row>
    <row r="20131" spans="2:2" ht="54.95" customHeight="1" x14ac:dyDescent="0.25">
      <c r="B20131" s="79"/>
    </row>
    <row r="20132" spans="2:2" ht="54.95" customHeight="1" x14ac:dyDescent="0.25">
      <c r="B20132" s="79"/>
    </row>
    <row r="20133" spans="2:2" ht="54.95" customHeight="1" x14ac:dyDescent="0.25">
      <c r="B20133" s="79"/>
    </row>
    <row r="20134" spans="2:2" ht="54.95" customHeight="1" x14ac:dyDescent="0.25">
      <c r="B20134" s="79"/>
    </row>
    <row r="20135" spans="2:2" ht="54.95" customHeight="1" x14ac:dyDescent="0.25">
      <c r="B20135" s="79"/>
    </row>
    <row r="20136" spans="2:2" ht="54.95" customHeight="1" x14ac:dyDescent="0.25">
      <c r="B20136" s="79"/>
    </row>
    <row r="20137" spans="2:2" ht="54.95" customHeight="1" x14ac:dyDescent="0.25">
      <c r="B20137" s="79"/>
    </row>
    <row r="20138" spans="2:2" ht="54.95" customHeight="1" x14ac:dyDescent="0.25">
      <c r="B20138" s="79"/>
    </row>
    <row r="20139" spans="2:2" ht="54.95" customHeight="1" x14ac:dyDescent="0.25">
      <c r="B20139" s="79"/>
    </row>
    <row r="20140" spans="2:2" ht="54.95" customHeight="1" x14ac:dyDescent="0.25">
      <c r="B20140" s="79"/>
    </row>
    <row r="20141" spans="2:2" ht="54.95" customHeight="1" x14ac:dyDescent="0.25">
      <c r="B20141" s="79"/>
    </row>
    <row r="20142" spans="2:2" ht="54.95" customHeight="1" x14ac:dyDescent="0.25">
      <c r="B20142" s="79"/>
    </row>
    <row r="20143" spans="2:2" ht="54.95" customHeight="1" x14ac:dyDescent="0.25">
      <c r="B20143" s="79"/>
    </row>
    <row r="20144" spans="2:2" ht="54.95" customHeight="1" x14ac:dyDescent="0.25">
      <c r="B20144" s="79"/>
    </row>
    <row r="20145" spans="2:2" ht="54.95" customHeight="1" x14ac:dyDescent="0.25">
      <c r="B20145" s="79"/>
    </row>
    <row r="20146" spans="2:2" ht="54.95" customHeight="1" x14ac:dyDescent="0.25">
      <c r="B20146" s="79"/>
    </row>
    <row r="20147" spans="2:2" ht="54.95" customHeight="1" x14ac:dyDescent="0.25">
      <c r="B20147" s="79"/>
    </row>
    <row r="20148" spans="2:2" ht="54.95" customHeight="1" x14ac:dyDescent="0.25">
      <c r="B20148" s="79"/>
    </row>
    <row r="20149" spans="2:2" ht="54.95" customHeight="1" x14ac:dyDescent="0.25">
      <c r="B20149" s="79"/>
    </row>
    <row r="20150" spans="2:2" ht="54.95" customHeight="1" x14ac:dyDescent="0.25">
      <c r="B20150" s="79"/>
    </row>
    <row r="20151" spans="2:2" ht="54.95" customHeight="1" x14ac:dyDescent="0.25">
      <c r="B20151" s="79"/>
    </row>
    <row r="20152" spans="2:2" ht="54.95" customHeight="1" x14ac:dyDescent="0.25">
      <c r="B20152" s="79"/>
    </row>
    <row r="20153" spans="2:2" ht="54.95" customHeight="1" x14ac:dyDescent="0.25">
      <c r="B20153" s="79"/>
    </row>
    <row r="20154" spans="2:2" ht="54.95" customHeight="1" x14ac:dyDescent="0.25">
      <c r="B20154" s="79"/>
    </row>
    <row r="20155" spans="2:2" ht="54.95" customHeight="1" x14ac:dyDescent="0.25">
      <c r="B20155" s="79"/>
    </row>
    <row r="20156" spans="2:2" ht="54.95" customHeight="1" x14ac:dyDescent="0.25">
      <c r="B20156" s="79"/>
    </row>
    <row r="20157" spans="2:2" ht="54.95" customHeight="1" x14ac:dyDescent="0.25">
      <c r="B20157" s="79"/>
    </row>
    <row r="20158" spans="2:2" ht="54.95" customHeight="1" x14ac:dyDescent="0.25">
      <c r="B20158" s="79"/>
    </row>
    <row r="20159" spans="2:2" ht="54.95" customHeight="1" x14ac:dyDescent="0.25">
      <c r="B20159" s="79"/>
    </row>
    <row r="20160" spans="2:2" ht="54.95" customHeight="1" x14ac:dyDescent="0.25">
      <c r="B20160" s="79"/>
    </row>
    <row r="20161" spans="2:2" ht="54.95" customHeight="1" x14ac:dyDescent="0.25">
      <c r="B20161" s="79"/>
    </row>
    <row r="20162" spans="2:2" ht="54.95" customHeight="1" x14ac:dyDescent="0.25">
      <c r="B20162" s="79"/>
    </row>
    <row r="20163" spans="2:2" ht="54.95" customHeight="1" x14ac:dyDescent="0.25">
      <c r="B20163" s="79"/>
    </row>
    <row r="20164" spans="2:2" ht="54.95" customHeight="1" x14ac:dyDescent="0.25">
      <c r="B20164" s="79"/>
    </row>
    <row r="20165" spans="2:2" ht="54.95" customHeight="1" x14ac:dyDescent="0.25">
      <c r="B20165" s="79"/>
    </row>
    <row r="20166" spans="2:2" ht="54.95" customHeight="1" x14ac:dyDescent="0.25">
      <c r="B20166" s="79"/>
    </row>
    <row r="20167" spans="2:2" ht="54.95" customHeight="1" x14ac:dyDescent="0.25">
      <c r="B20167" s="79"/>
    </row>
    <row r="20168" spans="2:2" ht="54.95" customHeight="1" x14ac:dyDescent="0.25">
      <c r="B20168" s="79"/>
    </row>
    <row r="20169" spans="2:2" ht="54.95" customHeight="1" x14ac:dyDescent="0.25">
      <c r="B20169" s="79"/>
    </row>
    <row r="20170" spans="2:2" ht="54.95" customHeight="1" x14ac:dyDescent="0.25">
      <c r="B20170" s="79"/>
    </row>
    <row r="20171" spans="2:2" ht="54.95" customHeight="1" x14ac:dyDescent="0.25">
      <c r="B20171" s="79"/>
    </row>
    <row r="20172" spans="2:2" ht="54.95" customHeight="1" x14ac:dyDescent="0.25">
      <c r="B20172" s="79"/>
    </row>
    <row r="20173" spans="2:2" ht="54.95" customHeight="1" x14ac:dyDescent="0.25">
      <c r="B20173" s="79"/>
    </row>
    <row r="20174" spans="2:2" ht="54.95" customHeight="1" x14ac:dyDescent="0.25">
      <c r="B20174" s="79"/>
    </row>
    <row r="20175" spans="2:2" ht="54.95" customHeight="1" x14ac:dyDescent="0.25">
      <c r="B20175" s="79"/>
    </row>
    <row r="20176" spans="2:2" ht="54.95" customHeight="1" x14ac:dyDescent="0.25">
      <c r="B20176" s="79"/>
    </row>
    <row r="20177" spans="2:2" ht="54.95" customHeight="1" x14ac:dyDescent="0.25">
      <c r="B20177" s="79"/>
    </row>
    <row r="20178" spans="2:2" ht="54.95" customHeight="1" x14ac:dyDescent="0.25">
      <c r="B20178" s="79"/>
    </row>
    <row r="20179" spans="2:2" ht="54.95" customHeight="1" x14ac:dyDescent="0.25">
      <c r="B20179" s="79"/>
    </row>
    <row r="20180" spans="2:2" ht="54.95" customHeight="1" x14ac:dyDescent="0.25">
      <c r="B20180" s="79"/>
    </row>
    <row r="20181" spans="2:2" ht="54.95" customHeight="1" x14ac:dyDescent="0.25">
      <c r="B20181" s="79"/>
    </row>
    <row r="20182" spans="2:2" ht="54.95" customHeight="1" x14ac:dyDescent="0.25">
      <c r="B20182" s="79"/>
    </row>
    <row r="20183" spans="2:2" ht="54.95" customHeight="1" x14ac:dyDescent="0.25">
      <c r="B20183" s="79"/>
    </row>
    <row r="20184" spans="2:2" ht="54.95" customHeight="1" x14ac:dyDescent="0.25">
      <c r="B20184" s="79"/>
    </row>
    <row r="20185" spans="2:2" ht="54.95" customHeight="1" x14ac:dyDescent="0.25">
      <c r="B20185" s="79"/>
    </row>
    <row r="20186" spans="2:2" ht="54.95" customHeight="1" x14ac:dyDescent="0.25">
      <c r="B20186" s="79"/>
    </row>
    <row r="20187" spans="2:2" ht="54.95" customHeight="1" x14ac:dyDescent="0.25">
      <c r="B20187" s="79"/>
    </row>
    <row r="20188" spans="2:2" ht="54.95" customHeight="1" x14ac:dyDescent="0.25">
      <c r="B20188" s="79"/>
    </row>
    <row r="20189" spans="2:2" ht="54.95" customHeight="1" x14ac:dyDescent="0.25">
      <c r="B20189" s="79"/>
    </row>
    <row r="20190" spans="2:2" ht="54.95" customHeight="1" x14ac:dyDescent="0.25">
      <c r="B20190" s="79"/>
    </row>
    <row r="20191" spans="2:2" ht="54.95" customHeight="1" x14ac:dyDescent="0.25">
      <c r="B20191" s="79"/>
    </row>
    <row r="20192" spans="2:2" ht="54.95" customHeight="1" x14ac:dyDescent="0.25">
      <c r="B20192" s="79"/>
    </row>
    <row r="20193" spans="2:2" ht="54.95" customHeight="1" x14ac:dyDescent="0.25">
      <c r="B20193" s="79"/>
    </row>
    <row r="20194" spans="2:2" ht="54.95" customHeight="1" x14ac:dyDescent="0.25">
      <c r="B20194" s="79"/>
    </row>
    <row r="20195" spans="2:2" ht="54.95" customHeight="1" x14ac:dyDescent="0.25">
      <c r="B20195" s="79"/>
    </row>
    <row r="20196" spans="2:2" ht="54.95" customHeight="1" x14ac:dyDescent="0.25">
      <c r="B20196" s="79"/>
    </row>
    <row r="20197" spans="2:2" ht="54.95" customHeight="1" x14ac:dyDescent="0.25">
      <c r="B20197" s="79"/>
    </row>
    <row r="20198" spans="2:2" ht="54.95" customHeight="1" x14ac:dyDescent="0.25">
      <c r="B20198" s="79"/>
    </row>
    <row r="20199" spans="2:2" ht="54.95" customHeight="1" x14ac:dyDescent="0.25">
      <c r="B20199" s="79"/>
    </row>
    <row r="20200" spans="2:2" ht="54.95" customHeight="1" x14ac:dyDescent="0.25">
      <c r="B20200" s="79"/>
    </row>
    <row r="20201" spans="2:2" ht="54.95" customHeight="1" x14ac:dyDescent="0.25">
      <c r="B20201" s="79"/>
    </row>
    <row r="20202" spans="2:2" ht="54.95" customHeight="1" x14ac:dyDescent="0.25">
      <c r="B20202" s="79"/>
    </row>
    <row r="20203" spans="2:2" ht="54.95" customHeight="1" x14ac:dyDescent="0.25">
      <c r="B20203" s="79"/>
    </row>
    <row r="20204" spans="2:2" ht="54.95" customHeight="1" x14ac:dyDescent="0.25">
      <c r="B20204" s="79"/>
    </row>
    <row r="20205" spans="2:2" ht="54.95" customHeight="1" x14ac:dyDescent="0.25">
      <c r="B20205" s="79"/>
    </row>
    <row r="20206" spans="2:2" ht="54.95" customHeight="1" x14ac:dyDescent="0.25">
      <c r="B20206" s="79"/>
    </row>
    <row r="20207" spans="2:2" ht="54.95" customHeight="1" x14ac:dyDescent="0.25">
      <c r="B20207" s="79"/>
    </row>
    <row r="20208" spans="2:2" ht="54.95" customHeight="1" x14ac:dyDescent="0.25">
      <c r="B20208" s="79"/>
    </row>
    <row r="20209" spans="2:2" ht="54.95" customHeight="1" x14ac:dyDescent="0.25">
      <c r="B20209" s="79"/>
    </row>
    <row r="20210" spans="2:2" ht="54.95" customHeight="1" x14ac:dyDescent="0.25">
      <c r="B20210" s="79"/>
    </row>
    <row r="20211" spans="2:2" ht="54.95" customHeight="1" x14ac:dyDescent="0.25">
      <c r="B20211" s="79"/>
    </row>
    <row r="20212" spans="2:2" ht="54.95" customHeight="1" x14ac:dyDescent="0.25">
      <c r="B20212" s="79"/>
    </row>
    <row r="20213" spans="2:2" ht="54.95" customHeight="1" x14ac:dyDescent="0.25">
      <c r="B20213" s="79"/>
    </row>
    <row r="20214" spans="2:2" ht="54.95" customHeight="1" x14ac:dyDescent="0.25">
      <c r="B20214" s="79"/>
    </row>
    <row r="20215" spans="2:2" ht="54.95" customHeight="1" x14ac:dyDescent="0.25">
      <c r="B20215" s="79"/>
    </row>
    <row r="20216" spans="2:2" ht="54.95" customHeight="1" x14ac:dyDescent="0.25">
      <c r="B20216" s="79"/>
    </row>
    <row r="20217" spans="2:2" ht="54.95" customHeight="1" x14ac:dyDescent="0.25">
      <c r="B20217" s="79"/>
    </row>
    <row r="20218" spans="2:2" ht="54.95" customHeight="1" x14ac:dyDescent="0.25">
      <c r="B20218" s="79"/>
    </row>
    <row r="20219" spans="2:2" ht="54.95" customHeight="1" x14ac:dyDescent="0.25">
      <c r="B20219" s="79"/>
    </row>
    <row r="20220" spans="2:2" ht="54.95" customHeight="1" x14ac:dyDescent="0.25">
      <c r="B20220" s="79"/>
    </row>
    <row r="20221" spans="2:2" ht="54.95" customHeight="1" x14ac:dyDescent="0.25">
      <c r="B20221" s="79"/>
    </row>
    <row r="20222" spans="2:2" ht="54.95" customHeight="1" x14ac:dyDescent="0.25">
      <c r="B20222" s="79"/>
    </row>
    <row r="20223" spans="2:2" ht="54.95" customHeight="1" x14ac:dyDescent="0.25">
      <c r="B20223" s="79"/>
    </row>
    <row r="20224" spans="2:2" ht="54.95" customHeight="1" x14ac:dyDescent="0.25">
      <c r="B20224" s="79"/>
    </row>
    <row r="20225" spans="2:2" ht="54.95" customHeight="1" x14ac:dyDescent="0.25">
      <c r="B20225" s="79"/>
    </row>
    <row r="20226" spans="2:2" ht="54.95" customHeight="1" x14ac:dyDescent="0.25">
      <c r="B20226" s="79"/>
    </row>
    <row r="20227" spans="2:2" ht="54.95" customHeight="1" x14ac:dyDescent="0.25">
      <c r="B20227" s="79"/>
    </row>
    <row r="20228" spans="2:2" ht="54.95" customHeight="1" x14ac:dyDescent="0.25">
      <c r="B20228" s="79"/>
    </row>
    <row r="20229" spans="2:2" ht="54.95" customHeight="1" x14ac:dyDescent="0.25">
      <c r="B20229" s="79"/>
    </row>
    <row r="20230" spans="2:2" ht="54.95" customHeight="1" x14ac:dyDescent="0.25">
      <c r="B20230" s="79"/>
    </row>
    <row r="20231" spans="2:2" ht="54.95" customHeight="1" x14ac:dyDescent="0.25">
      <c r="B20231" s="79"/>
    </row>
    <row r="20232" spans="2:2" ht="54.95" customHeight="1" x14ac:dyDescent="0.25">
      <c r="B20232" s="79"/>
    </row>
    <row r="20233" spans="2:2" ht="54.95" customHeight="1" x14ac:dyDescent="0.25">
      <c r="B20233" s="79"/>
    </row>
    <row r="20234" spans="2:2" ht="54.95" customHeight="1" x14ac:dyDescent="0.25">
      <c r="B20234" s="79"/>
    </row>
    <row r="20235" spans="2:2" ht="54.95" customHeight="1" x14ac:dyDescent="0.25">
      <c r="B20235" s="79"/>
    </row>
    <row r="20236" spans="2:2" ht="54.95" customHeight="1" x14ac:dyDescent="0.25">
      <c r="B20236" s="79"/>
    </row>
    <row r="20237" spans="2:2" ht="54.95" customHeight="1" x14ac:dyDescent="0.25">
      <c r="B20237" s="79"/>
    </row>
    <row r="20238" spans="2:2" ht="54.95" customHeight="1" x14ac:dyDescent="0.25">
      <c r="B20238" s="79"/>
    </row>
    <row r="20239" spans="2:2" ht="54.95" customHeight="1" x14ac:dyDescent="0.25">
      <c r="B20239" s="79"/>
    </row>
    <row r="20240" spans="2:2" ht="54.95" customHeight="1" x14ac:dyDescent="0.25">
      <c r="B20240" s="79"/>
    </row>
    <row r="20241" spans="2:2" ht="54.95" customHeight="1" x14ac:dyDescent="0.25">
      <c r="B20241" s="79"/>
    </row>
    <row r="20242" spans="2:2" ht="54.95" customHeight="1" x14ac:dyDescent="0.25">
      <c r="B20242" s="79"/>
    </row>
    <row r="20243" spans="2:2" ht="54.95" customHeight="1" x14ac:dyDescent="0.25">
      <c r="B20243" s="79"/>
    </row>
    <row r="20244" spans="2:2" ht="54.95" customHeight="1" x14ac:dyDescent="0.25">
      <c r="B20244" s="79"/>
    </row>
    <row r="20245" spans="2:2" ht="54.95" customHeight="1" x14ac:dyDescent="0.25">
      <c r="B20245" s="79"/>
    </row>
    <row r="20246" spans="2:2" ht="54.95" customHeight="1" x14ac:dyDescent="0.25">
      <c r="B20246" s="79"/>
    </row>
    <row r="20247" spans="2:2" ht="54.95" customHeight="1" x14ac:dyDescent="0.25">
      <c r="B20247" s="79"/>
    </row>
    <row r="20248" spans="2:2" ht="54.95" customHeight="1" x14ac:dyDescent="0.25">
      <c r="B20248" s="79"/>
    </row>
    <row r="20249" spans="2:2" ht="54.95" customHeight="1" x14ac:dyDescent="0.25">
      <c r="B20249" s="79"/>
    </row>
    <row r="20250" spans="2:2" ht="54.95" customHeight="1" x14ac:dyDescent="0.25">
      <c r="B20250" s="79"/>
    </row>
    <row r="20251" spans="2:2" ht="54.95" customHeight="1" x14ac:dyDescent="0.25">
      <c r="B20251" s="79"/>
    </row>
    <row r="20252" spans="2:2" ht="54.95" customHeight="1" x14ac:dyDescent="0.25">
      <c r="B20252" s="79"/>
    </row>
    <row r="20253" spans="2:2" ht="54.95" customHeight="1" x14ac:dyDescent="0.25">
      <c r="B20253" s="79"/>
    </row>
    <row r="20254" spans="2:2" ht="54.95" customHeight="1" x14ac:dyDescent="0.25">
      <c r="B20254" s="79"/>
    </row>
    <row r="20255" spans="2:2" ht="54.95" customHeight="1" x14ac:dyDescent="0.25">
      <c r="B20255" s="79"/>
    </row>
    <row r="20256" spans="2:2" ht="54.95" customHeight="1" x14ac:dyDescent="0.25">
      <c r="B20256" s="79"/>
    </row>
    <row r="20257" spans="2:2" ht="54.95" customHeight="1" x14ac:dyDescent="0.25">
      <c r="B20257" s="79"/>
    </row>
    <row r="20258" spans="2:2" ht="54.95" customHeight="1" x14ac:dyDescent="0.25">
      <c r="B20258" s="79"/>
    </row>
    <row r="20259" spans="2:2" ht="54.95" customHeight="1" x14ac:dyDescent="0.25">
      <c r="B20259" s="79"/>
    </row>
    <row r="20260" spans="2:2" ht="54.95" customHeight="1" x14ac:dyDescent="0.25">
      <c r="B20260" s="79"/>
    </row>
    <row r="20261" spans="2:2" ht="54.95" customHeight="1" x14ac:dyDescent="0.25">
      <c r="B20261" s="79"/>
    </row>
    <row r="20262" spans="2:2" ht="54.95" customHeight="1" x14ac:dyDescent="0.25">
      <c r="B20262" s="79"/>
    </row>
    <row r="20263" spans="2:2" ht="54.95" customHeight="1" x14ac:dyDescent="0.25">
      <c r="B20263" s="79"/>
    </row>
    <row r="20264" spans="2:2" ht="54.95" customHeight="1" x14ac:dyDescent="0.25">
      <c r="B20264" s="79"/>
    </row>
    <row r="20265" spans="2:2" ht="54.95" customHeight="1" x14ac:dyDescent="0.25">
      <c r="B20265" s="79"/>
    </row>
    <row r="20266" spans="2:2" ht="54.95" customHeight="1" x14ac:dyDescent="0.25">
      <c r="B20266" s="79"/>
    </row>
    <row r="20267" spans="2:2" ht="54.95" customHeight="1" x14ac:dyDescent="0.25">
      <c r="B20267" s="79"/>
    </row>
    <row r="20268" spans="2:2" ht="54.95" customHeight="1" x14ac:dyDescent="0.25">
      <c r="B20268" s="79"/>
    </row>
    <row r="20269" spans="2:2" ht="54.95" customHeight="1" x14ac:dyDescent="0.25">
      <c r="B20269" s="79"/>
    </row>
    <row r="20270" spans="2:2" ht="54.95" customHeight="1" x14ac:dyDescent="0.25">
      <c r="B20270" s="79"/>
    </row>
    <row r="20271" spans="2:2" ht="54.95" customHeight="1" x14ac:dyDescent="0.25">
      <c r="B20271" s="79"/>
    </row>
    <row r="20272" spans="2:2" ht="54.95" customHeight="1" x14ac:dyDescent="0.25">
      <c r="B20272" s="79"/>
    </row>
    <row r="20273" spans="2:2" ht="54.95" customHeight="1" x14ac:dyDescent="0.25">
      <c r="B20273" s="79"/>
    </row>
    <row r="20274" spans="2:2" ht="54.95" customHeight="1" x14ac:dyDescent="0.25">
      <c r="B20274" s="79"/>
    </row>
    <row r="20275" spans="2:2" ht="54.95" customHeight="1" x14ac:dyDescent="0.25">
      <c r="B20275" s="79"/>
    </row>
    <row r="20276" spans="2:2" ht="54.95" customHeight="1" x14ac:dyDescent="0.25">
      <c r="B20276" s="79"/>
    </row>
    <row r="20277" spans="2:2" ht="54.95" customHeight="1" x14ac:dyDescent="0.25">
      <c r="B20277" s="79"/>
    </row>
    <row r="20278" spans="2:2" ht="54.95" customHeight="1" x14ac:dyDescent="0.25">
      <c r="B20278" s="79"/>
    </row>
    <row r="20279" spans="2:2" ht="54.95" customHeight="1" x14ac:dyDescent="0.25">
      <c r="B20279" s="79"/>
    </row>
    <row r="20280" spans="2:2" ht="54.95" customHeight="1" x14ac:dyDescent="0.25">
      <c r="B20280" s="79"/>
    </row>
    <row r="20281" spans="2:2" ht="54.95" customHeight="1" x14ac:dyDescent="0.25">
      <c r="B20281" s="79"/>
    </row>
    <row r="20282" spans="2:2" ht="54.95" customHeight="1" x14ac:dyDescent="0.25">
      <c r="B20282" s="79"/>
    </row>
    <row r="20283" spans="2:2" ht="54.95" customHeight="1" x14ac:dyDescent="0.25">
      <c r="B20283" s="79"/>
    </row>
    <row r="20284" spans="2:2" ht="54.95" customHeight="1" x14ac:dyDescent="0.25">
      <c r="B20284" s="79"/>
    </row>
    <row r="20285" spans="2:2" ht="54.95" customHeight="1" x14ac:dyDescent="0.25">
      <c r="B20285" s="79"/>
    </row>
    <row r="20286" spans="2:2" ht="54.95" customHeight="1" x14ac:dyDescent="0.25">
      <c r="B20286" s="79"/>
    </row>
    <row r="20287" spans="2:2" ht="54.95" customHeight="1" x14ac:dyDescent="0.25">
      <c r="B20287" s="79"/>
    </row>
    <row r="20288" spans="2:2" ht="54.95" customHeight="1" x14ac:dyDescent="0.25">
      <c r="B20288" s="79"/>
    </row>
    <row r="20289" spans="2:2" ht="54.95" customHeight="1" x14ac:dyDescent="0.25">
      <c r="B20289" s="79"/>
    </row>
    <row r="20290" spans="2:2" ht="54.95" customHeight="1" x14ac:dyDescent="0.25">
      <c r="B20290" s="79"/>
    </row>
    <row r="20291" spans="2:2" ht="54.95" customHeight="1" x14ac:dyDescent="0.25">
      <c r="B20291" s="79"/>
    </row>
    <row r="20292" spans="2:2" ht="54.95" customHeight="1" x14ac:dyDescent="0.25">
      <c r="B20292" s="79"/>
    </row>
    <row r="20293" spans="2:2" ht="54.95" customHeight="1" x14ac:dyDescent="0.25">
      <c r="B20293" s="79"/>
    </row>
    <row r="20294" spans="2:2" ht="54.95" customHeight="1" x14ac:dyDescent="0.25">
      <c r="B20294" s="79"/>
    </row>
    <row r="20295" spans="2:2" ht="54.95" customHeight="1" x14ac:dyDescent="0.25">
      <c r="B20295" s="79"/>
    </row>
    <row r="20296" spans="2:2" ht="54.95" customHeight="1" x14ac:dyDescent="0.25">
      <c r="B20296" s="79"/>
    </row>
    <row r="20297" spans="2:2" ht="54.95" customHeight="1" x14ac:dyDescent="0.25">
      <c r="B20297" s="79"/>
    </row>
    <row r="20298" spans="2:2" ht="54.95" customHeight="1" x14ac:dyDescent="0.25">
      <c r="B20298" s="79"/>
    </row>
    <row r="20299" spans="2:2" ht="54.95" customHeight="1" x14ac:dyDescent="0.25">
      <c r="B20299" s="79"/>
    </row>
    <row r="20300" spans="2:2" ht="54.95" customHeight="1" x14ac:dyDescent="0.25">
      <c r="B20300" s="79"/>
    </row>
    <row r="20301" spans="2:2" ht="54.95" customHeight="1" x14ac:dyDescent="0.25">
      <c r="B20301" s="79"/>
    </row>
    <row r="20302" spans="2:2" ht="54.95" customHeight="1" x14ac:dyDescent="0.25">
      <c r="B20302" s="79"/>
    </row>
    <row r="20303" spans="2:2" ht="54.95" customHeight="1" x14ac:dyDescent="0.25">
      <c r="B20303" s="79"/>
    </row>
    <row r="20304" spans="2:2" ht="54.95" customHeight="1" x14ac:dyDescent="0.25">
      <c r="B20304" s="79"/>
    </row>
    <row r="20305" spans="2:2" ht="54.95" customHeight="1" x14ac:dyDescent="0.25">
      <c r="B20305" s="79"/>
    </row>
    <row r="20306" spans="2:2" ht="54.95" customHeight="1" x14ac:dyDescent="0.25">
      <c r="B20306" s="79"/>
    </row>
    <row r="20307" spans="2:2" ht="54.95" customHeight="1" x14ac:dyDescent="0.25">
      <c r="B20307" s="79"/>
    </row>
    <row r="20308" spans="2:2" ht="54.95" customHeight="1" x14ac:dyDescent="0.25">
      <c r="B20308" s="79"/>
    </row>
    <row r="20309" spans="2:2" ht="54.95" customHeight="1" x14ac:dyDescent="0.25">
      <c r="B20309" s="79"/>
    </row>
    <row r="20310" spans="2:2" ht="54.95" customHeight="1" x14ac:dyDescent="0.25">
      <c r="B20310" s="79"/>
    </row>
    <row r="20311" spans="2:2" ht="54.95" customHeight="1" x14ac:dyDescent="0.25">
      <c r="B20311" s="79"/>
    </row>
    <row r="20312" spans="2:2" ht="54.95" customHeight="1" x14ac:dyDescent="0.25">
      <c r="B20312" s="79"/>
    </row>
    <row r="20313" spans="2:2" ht="54.95" customHeight="1" x14ac:dyDescent="0.25">
      <c r="B20313" s="79"/>
    </row>
    <row r="20314" spans="2:2" ht="54.95" customHeight="1" x14ac:dyDescent="0.25">
      <c r="B20314" s="79"/>
    </row>
    <row r="20315" spans="2:2" ht="54.95" customHeight="1" x14ac:dyDescent="0.25">
      <c r="B20315" s="79"/>
    </row>
    <row r="20316" spans="2:2" ht="54.95" customHeight="1" x14ac:dyDescent="0.25">
      <c r="B20316" s="79"/>
    </row>
    <row r="20317" spans="2:2" ht="54.95" customHeight="1" x14ac:dyDescent="0.25">
      <c r="B20317" s="79"/>
    </row>
    <row r="20318" spans="2:2" ht="54.95" customHeight="1" x14ac:dyDescent="0.25">
      <c r="B20318" s="79"/>
    </row>
    <row r="20319" spans="2:2" ht="54.95" customHeight="1" x14ac:dyDescent="0.25">
      <c r="B20319" s="79"/>
    </row>
    <row r="20320" spans="2:2" ht="54.95" customHeight="1" x14ac:dyDescent="0.25">
      <c r="B20320" s="79"/>
    </row>
    <row r="20321" spans="2:2" ht="54.95" customHeight="1" x14ac:dyDescent="0.25">
      <c r="B20321" s="79"/>
    </row>
    <row r="20322" spans="2:2" ht="54.95" customHeight="1" x14ac:dyDescent="0.25">
      <c r="B20322" s="79"/>
    </row>
    <row r="20323" spans="2:2" ht="54.95" customHeight="1" x14ac:dyDescent="0.25">
      <c r="B20323" s="79"/>
    </row>
    <row r="20324" spans="2:2" ht="54.95" customHeight="1" x14ac:dyDescent="0.25">
      <c r="B20324" s="79"/>
    </row>
    <row r="20325" spans="2:2" ht="54.95" customHeight="1" x14ac:dyDescent="0.25">
      <c r="B20325" s="79"/>
    </row>
    <row r="20326" spans="2:2" ht="54.95" customHeight="1" x14ac:dyDescent="0.25">
      <c r="B20326" s="79"/>
    </row>
    <row r="20327" spans="2:2" ht="54.95" customHeight="1" x14ac:dyDescent="0.25">
      <c r="B20327" s="79"/>
    </row>
    <row r="20328" spans="2:2" ht="54.95" customHeight="1" x14ac:dyDescent="0.25">
      <c r="B20328" s="79"/>
    </row>
    <row r="20329" spans="2:2" ht="54.95" customHeight="1" x14ac:dyDescent="0.25">
      <c r="B20329" s="79"/>
    </row>
    <row r="20330" spans="2:2" ht="54.95" customHeight="1" x14ac:dyDescent="0.25">
      <c r="B20330" s="79"/>
    </row>
    <row r="20331" spans="2:2" ht="54.95" customHeight="1" x14ac:dyDescent="0.25">
      <c r="B20331" s="79"/>
    </row>
    <row r="20332" spans="2:2" ht="54.95" customHeight="1" x14ac:dyDescent="0.25">
      <c r="B20332" s="79"/>
    </row>
    <row r="20333" spans="2:2" ht="54.95" customHeight="1" x14ac:dyDescent="0.25">
      <c r="B20333" s="79"/>
    </row>
    <row r="20334" spans="2:2" ht="54.95" customHeight="1" x14ac:dyDescent="0.25">
      <c r="B20334" s="79"/>
    </row>
    <row r="20335" spans="2:2" ht="54.95" customHeight="1" x14ac:dyDescent="0.25">
      <c r="B20335" s="79"/>
    </row>
    <row r="20336" spans="2:2" ht="54.95" customHeight="1" x14ac:dyDescent="0.25">
      <c r="B20336" s="79"/>
    </row>
    <row r="20337" spans="2:2" ht="54.95" customHeight="1" x14ac:dyDescent="0.25">
      <c r="B20337" s="79"/>
    </row>
    <row r="20338" spans="2:2" ht="54.95" customHeight="1" x14ac:dyDescent="0.25">
      <c r="B20338" s="79"/>
    </row>
    <row r="20339" spans="2:2" ht="54.95" customHeight="1" x14ac:dyDescent="0.25">
      <c r="B20339" s="79"/>
    </row>
    <row r="20340" spans="2:2" ht="54.95" customHeight="1" x14ac:dyDescent="0.25">
      <c r="B20340" s="79"/>
    </row>
    <row r="20341" spans="2:2" ht="54.95" customHeight="1" x14ac:dyDescent="0.25">
      <c r="B20341" s="79"/>
    </row>
    <row r="20342" spans="2:2" ht="54.95" customHeight="1" x14ac:dyDescent="0.25">
      <c r="B20342" s="79"/>
    </row>
    <row r="20343" spans="2:2" ht="54.95" customHeight="1" x14ac:dyDescent="0.25">
      <c r="B20343" s="79"/>
    </row>
    <row r="20344" spans="2:2" ht="54.95" customHeight="1" x14ac:dyDescent="0.25">
      <c r="B20344" s="79"/>
    </row>
    <row r="20345" spans="2:2" ht="54.95" customHeight="1" x14ac:dyDescent="0.25">
      <c r="B20345" s="79"/>
    </row>
    <row r="20346" spans="2:2" ht="54.95" customHeight="1" x14ac:dyDescent="0.25">
      <c r="B20346" s="79"/>
    </row>
    <row r="20347" spans="2:2" ht="54.95" customHeight="1" x14ac:dyDescent="0.25">
      <c r="B20347" s="79"/>
    </row>
    <row r="20348" spans="2:2" ht="54.95" customHeight="1" x14ac:dyDescent="0.25">
      <c r="B20348" s="79"/>
    </row>
    <row r="20349" spans="2:2" ht="54.95" customHeight="1" x14ac:dyDescent="0.25">
      <c r="B20349" s="79"/>
    </row>
    <row r="20350" spans="2:2" ht="54.95" customHeight="1" x14ac:dyDescent="0.25">
      <c r="B20350" s="79"/>
    </row>
    <row r="20351" spans="2:2" ht="54.95" customHeight="1" x14ac:dyDescent="0.25">
      <c r="B20351" s="79"/>
    </row>
    <row r="20352" spans="2:2" ht="54.95" customHeight="1" x14ac:dyDescent="0.25">
      <c r="B20352" s="79"/>
    </row>
    <row r="20353" spans="2:2" ht="54.95" customHeight="1" x14ac:dyDescent="0.25">
      <c r="B20353" s="79"/>
    </row>
    <row r="20354" spans="2:2" ht="54.95" customHeight="1" x14ac:dyDescent="0.25">
      <c r="B20354" s="79"/>
    </row>
    <row r="20355" spans="2:2" ht="54.95" customHeight="1" x14ac:dyDescent="0.25">
      <c r="B20355" s="79"/>
    </row>
    <row r="20356" spans="2:2" ht="54.95" customHeight="1" x14ac:dyDescent="0.25">
      <c r="B20356" s="79"/>
    </row>
    <row r="20357" spans="2:2" ht="54.95" customHeight="1" x14ac:dyDescent="0.25">
      <c r="B20357" s="79"/>
    </row>
    <row r="20358" spans="2:2" ht="54.95" customHeight="1" x14ac:dyDescent="0.25">
      <c r="B20358" s="79"/>
    </row>
    <row r="20359" spans="2:2" ht="54.95" customHeight="1" x14ac:dyDescent="0.25">
      <c r="B20359" s="79"/>
    </row>
    <row r="20360" spans="2:2" ht="54.95" customHeight="1" x14ac:dyDescent="0.25">
      <c r="B20360" s="79"/>
    </row>
    <row r="20361" spans="2:2" ht="54.95" customHeight="1" x14ac:dyDescent="0.25">
      <c r="B20361" s="79"/>
    </row>
    <row r="20362" spans="2:2" ht="54.95" customHeight="1" x14ac:dyDescent="0.25">
      <c r="B20362" s="79"/>
    </row>
    <row r="20363" spans="2:2" ht="54.95" customHeight="1" x14ac:dyDescent="0.25">
      <c r="B20363" s="79"/>
    </row>
    <row r="20364" spans="2:2" ht="54.95" customHeight="1" x14ac:dyDescent="0.25">
      <c r="B20364" s="79"/>
    </row>
    <row r="20365" spans="2:2" ht="54.95" customHeight="1" x14ac:dyDescent="0.25">
      <c r="B20365" s="79"/>
    </row>
    <row r="20366" spans="2:2" ht="54.95" customHeight="1" x14ac:dyDescent="0.25">
      <c r="B20366" s="79"/>
    </row>
    <row r="20367" spans="2:2" ht="54.95" customHeight="1" x14ac:dyDescent="0.25">
      <c r="B20367" s="79"/>
    </row>
    <row r="20368" spans="2:2" ht="54.95" customHeight="1" x14ac:dyDescent="0.25">
      <c r="B20368" s="79"/>
    </row>
    <row r="20369" spans="2:2" ht="54.95" customHeight="1" x14ac:dyDescent="0.25">
      <c r="B20369" s="79"/>
    </row>
    <row r="20370" spans="2:2" ht="54.95" customHeight="1" x14ac:dyDescent="0.25">
      <c r="B20370" s="79"/>
    </row>
    <row r="20371" spans="2:2" ht="54.95" customHeight="1" x14ac:dyDescent="0.25">
      <c r="B20371" s="79"/>
    </row>
    <row r="20372" spans="2:2" ht="54.95" customHeight="1" x14ac:dyDescent="0.25">
      <c r="B20372" s="79"/>
    </row>
    <row r="20373" spans="2:2" ht="54.95" customHeight="1" x14ac:dyDescent="0.25">
      <c r="B20373" s="79"/>
    </row>
    <row r="20374" spans="2:2" ht="54.95" customHeight="1" x14ac:dyDescent="0.25">
      <c r="B20374" s="79"/>
    </row>
    <row r="20375" spans="2:2" ht="54.95" customHeight="1" x14ac:dyDescent="0.25">
      <c r="B20375" s="79"/>
    </row>
    <row r="20376" spans="2:2" ht="54.95" customHeight="1" x14ac:dyDescent="0.25">
      <c r="B20376" s="79"/>
    </row>
    <row r="20377" spans="2:2" ht="54.95" customHeight="1" x14ac:dyDescent="0.25">
      <c r="B20377" s="79"/>
    </row>
    <row r="20378" spans="2:2" ht="54.95" customHeight="1" x14ac:dyDescent="0.25">
      <c r="B20378" s="79"/>
    </row>
    <row r="20379" spans="2:2" ht="54.95" customHeight="1" x14ac:dyDescent="0.25">
      <c r="B20379" s="79"/>
    </row>
    <row r="20380" spans="2:2" ht="54.95" customHeight="1" x14ac:dyDescent="0.25">
      <c r="B20380" s="79"/>
    </row>
    <row r="20381" spans="2:2" ht="54.95" customHeight="1" x14ac:dyDescent="0.25">
      <c r="B20381" s="79"/>
    </row>
    <row r="20382" spans="2:2" ht="54.95" customHeight="1" x14ac:dyDescent="0.25">
      <c r="B20382" s="79"/>
    </row>
    <row r="20383" spans="2:2" ht="54.95" customHeight="1" x14ac:dyDescent="0.25">
      <c r="B20383" s="79"/>
    </row>
    <row r="20384" spans="2:2" ht="54.95" customHeight="1" x14ac:dyDescent="0.25">
      <c r="B20384" s="79"/>
    </row>
    <row r="20385" spans="2:2" ht="54.95" customHeight="1" x14ac:dyDescent="0.25">
      <c r="B20385" s="79"/>
    </row>
    <row r="20386" spans="2:2" ht="54.95" customHeight="1" x14ac:dyDescent="0.25">
      <c r="B20386" s="79"/>
    </row>
    <row r="20387" spans="2:2" ht="54.95" customHeight="1" x14ac:dyDescent="0.25">
      <c r="B20387" s="79"/>
    </row>
    <row r="20388" spans="2:2" ht="54.95" customHeight="1" x14ac:dyDescent="0.25">
      <c r="B20388" s="79"/>
    </row>
    <row r="20389" spans="2:2" ht="54.95" customHeight="1" x14ac:dyDescent="0.25">
      <c r="B20389" s="79"/>
    </row>
    <row r="20390" spans="2:2" ht="54.95" customHeight="1" x14ac:dyDescent="0.25">
      <c r="B20390" s="79"/>
    </row>
    <row r="20391" spans="2:2" ht="54.95" customHeight="1" x14ac:dyDescent="0.25">
      <c r="B20391" s="79"/>
    </row>
    <row r="20392" spans="2:2" ht="54.95" customHeight="1" x14ac:dyDescent="0.25">
      <c r="B20392" s="79"/>
    </row>
    <row r="20393" spans="2:2" ht="54.95" customHeight="1" x14ac:dyDescent="0.25">
      <c r="B20393" s="79"/>
    </row>
    <row r="20394" spans="2:2" ht="54.95" customHeight="1" x14ac:dyDescent="0.25">
      <c r="B20394" s="79"/>
    </row>
    <row r="20395" spans="2:2" ht="54.95" customHeight="1" x14ac:dyDescent="0.25">
      <c r="B20395" s="79"/>
    </row>
    <row r="20396" spans="2:2" ht="54.95" customHeight="1" x14ac:dyDescent="0.25">
      <c r="B20396" s="79"/>
    </row>
    <row r="20397" spans="2:2" ht="54.95" customHeight="1" x14ac:dyDescent="0.25">
      <c r="B20397" s="79"/>
    </row>
    <row r="20398" spans="2:2" ht="54.95" customHeight="1" x14ac:dyDescent="0.25">
      <c r="B20398" s="79"/>
    </row>
    <row r="20399" spans="2:2" ht="54.95" customHeight="1" x14ac:dyDescent="0.25">
      <c r="B20399" s="79"/>
    </row>
    <row r="20400" spans="2:2" ht="54.95" customHeight="1" x14ac:dyDescent="0.25">
      <c r="B20400" s="79"/>
    </row>
    <row r="20401" spans="2:2" ht="54.95" customHeight="1" x14ac:dyDescent="0.25">
      <c r="B20401" s="79"/>
    </row>
    <row r="20402" spans="2:2" ht="54.95" customHeight="1" x14ac:dyDescent="0.25">
      <c r="B20402" s="79"/>
    </row>
    <row r="20403" spans="2:2" ht="54.95" customHeight="1" x14ac:dyDescent="0.25">
      <c r="B20403" s="79"/>
    </row>
    <row r="20404" spans="2:2" ht="54.95" customHeight="1" x14ac:dyDescent="0.25">
      <c r="B20404" s="79"/>
    </row>
    <row r="20405" spans="2:2" ht="54.95" customHeight="1" x14ac:dyDescent="0.25">
      <c r="B20405" s="79"/>
    </row>
    <row r="20406" spans="2:2" ht="54.95" customHeight="1" x14ac:dyDescent="0.25">
      <c r="B20406" s="79"/>
    </row>
    <row r="20407" spans="2:2" ht="54.95" customHeight="1" x14ac:dyDescent="0.25">
      <c r="B20407" s="79"/>
    </row>
    <row r="20408" spans="2:2" ht="54.95" customHeight="1" x14ac:dyDescent="0.25">
      <c r="B20408" s="79"/>
    </row>
    <row r="20409" spans="2:2" ht="54.95" customHeight="1" x14ac:dyDescent="0.25">
      <c r="B20409" s="79"/>
    </row>
    <row r="20410" spans="2:2" ht="54.95" customHeight="1" x14ac:dyDescent="0.25">
      <c r="B20410" s="79"/>
    </row>
    <row r="20411" spans="2:2" ht="54.95" customHeight="1" x14ac:dyDescent="0.25">
      <c r="B20411" s="79"/>
    </row>
    <row r="20412" spans="2:2" ht="54.95" customHeight="1" x14ac:dyDescent="0.25">
      <c r="B20412" s="79"/>
    </row>
    <row r="20413" spans="2:2" ht="54.95" customHeight="1" x14ac:dyDescent="0.25">
      <c r="B20413" s="79"/>
    </row>
    <row r="20414" spans="2:2" ht="54.95" customHeight="1" x14ac:dyDescent="0.25">
      <c r="B20414" s="79"/>
    </row>
    <row r="20415" spans="2:2" ht="54.95" customHeight="1" x14ac:dyDescent="0.25">
      <c r="B20415" s="79"/>
    </row>
    <row r="20416" spans="2:2" ht="54.95" customHeight="1" x14ac:dyDescent="0.25">
      <c r="B20416" s="79"/>
    </row>
    <row r="20417" spans="2:2" ht="54.95" customHeight="1" x14ac:dyDescent="0.25">
      <c r="B20417" s="79"/>
    </row>
    <row r="20418" spans="2:2" ht="54.95" customHeight="1" x14ac:dyDescent="0.25">
      <c r="B20418" s="79"/>
    </row>
    <row r="20419" spans="2:2" ht="54.95" customHeight="1" x14ac:dyDescent="0.25">
      <c r="B20419" s="79"/>
    </row>
    <row r="20420" spans="2:2" ht="54.95" customHeight="1" x14ac:dyDescent="0.25">
      <c r="B20420" s="79"/>
    </row>
    <row r="20421" spans="2:2" ht="54.95" customHeight="1" x14ac:dyDescent="0.25">
      <c r="B20421" s="79"/>
    </row>
    <row r="20422" spans="2:2" ht="54.95" customHeight="1" x14ac:dyDescent="0.25">
      <c r="B20422" s="79"/>
    </row>
    <row r="20423" spans="2:2" ht="54.95" customHeight="1" x14ac:dyDescent="0.25">
      <c r="B20423" s="79"/>
    </row>
    <row r="20424" spans="2:2" ht="54.95" customHeight="1" x14ac:dyDescent="0.25">
      <c r="B20424" s="79"/>
    </row>
    <row r="20425" spans="2:2" ht="54.95" customHeight="1" x14ac:dyDescent="0.25">
      <c r="B20425" s="79"/>
    </row>
    <row r="20426" spans="2:2" ht="54.95" customHeight="1" x14ac:dyDescent="0.25">
      <c r="B20426" s="79"/>
    </row>
    <row r="20427" spans="2:2" ht="54.95" customHeight="1" x14ac:dyDescent="0.25">
      <c r="B20427" s="79"/>
    </row>
    <row r="20428" spans="2:2" ht="54.95" customHeight="1" x14ac:dyDescent="0.25">
      <c r="B20428" s="79"/>
    </row>
    <row r="20429" spans="2:2" ht="54.95" customHeight="1" x14ac:dyDescent="0.25">
      <c r="B20429" s="79"/>
    </row>
    <row r="20430" spans="2:2" ht="54.95" customHeight="1" x14ac:dyDescent="0.25">
      <c r="B20430" s="79"/>
    </row>
    <row r="20431" spans="2:2" ht="54.95" customHeight="1" x14ac:dyDescent="0.25">
      <c r="B20431" s="79"/>
    </row>
    <row r="20432" spans="2:2" ht="54.95" customHeight="1" x14ac:dyDescent="0.25">
      <c r="B20432" s="79"/>
    </row>
    <row r="20433" spans="2:2" ht="54.95" customHeight="1" x14ac:dyDescent="0.25">
      <c r="B20433" s="79"/>
    </row>
    <row r="20434" spans="2:2" ht="54.95" customHeight="1" x14ac:dyDescent="0.25">
      <c r="B20434" s="79"/>
    </row>
    <row r="20435" spans="2:2" ht="54.95" customHeight="1" x14ac:dyDescent="0.25">
      <c r="B20435" s="79"/>
    </row>
    <row r="20436" spans="2:2" ht="54.95" customHeight="1" x14ac:dyDescent="0.25">
      <c r="B20436" s="79"/>
    </row>
    <row r="20437" spans="2:2" ht="54.95" customHeight="1" x14ac:dyDescent="0.25">
      <c r="B20437" s="79"/>
    </row>
    <row r="20438" spans="2:2" ht="54.95" customHeight="1" x14ac:dyDescent="0.25">
      <c r="B20438" s="79"/>
    </row>
    <row r="20439" spans="2:2" ht="54.95" customHeight="1" x14ac:dyDescent="0.25">
      <c r="B20439" s="79"/>
    </row>
    <row r="20440" spans="2:2" ht="54.95" customHeight="1" x14ac:dyDescent="0.25">
      <c r="B20440" s="79"/>
    </row>
    <row r="20441" spans="2:2" ht="54.95" customHeight="1" x14ac:dyDescent="0.25">
      <c r="B20441" s="79"/>
    </row>
    <row r="20442" spans="2:2" ht="54.95" customHeight="1" x14ac:dyDescent="0.25">
      <c r="B20442" s="79"/>
    </row>
    <row r="20443" spans="2:2" ht="54.95" customHeight="1" x14ac:dyDescent="0.25">
      <c r="B20443" s="79"/>
    </row>
    <row r="20444" spans="2:2" ht="54.95" customHeight="1" x14ac:dyDescent="0.25">
      <c r="B20444" s="79"/>
    </row>
    <row r="20445" spans="2:2" ht="54.95" customHeight="1" x14ac:dyDescent="0.25">
      <c r="B20445" s="79"/>
    </row>
    <row r="20446" spans="2:2" ht="54.95" customHeight="1" x14ac:dyDescent="0.25">
      <c r="B20446" s="79"/>
    </row>
    <row r="20447" spans="2:2" ht="54.95" customHeight="1" x14ac:dyDescent="0.25">
      <c r="B20447" s="79"/>
    </row>
    <row r="20448" spans="2:2" ht="54.95" customHeight="1" x14ac:dyDescent="0.25">
      <c r="B20448" s="79"/>
    </row>
    <row r="20449" spans="2:2" ht="54.95" customHeight="1" x14ac:dyDescent="0.25">
      <c r="B20449" s="79"/>
    </row>
    <row r="20450" spans="2:2" ht="54.95" customHeight="1" x14ac:dyDescent="0.25">
      <c r="B20450" s="79"/>
    </row>
    <row r="20451" spans="2:2" ht="54.95" customHeight="1" x14ac:dyDescent="0.25">
      <c r="B20451" s="79"/>
    </row>
    <row r="20452" spans="2:2" ht="54.95" customHeight="1" x14ac:dyDescent="0.25">
      <c r="B20452" s="79"/>
    </row>
    <row r="20453" spans="2:2" ht="54.95" customHeight="1" x14ac:dyDescent="0.25">
      <c r="B20453" s="79"/>
    </row>
    <row r="20454" spans="2:2" ht="54.95" customHeight="1" x14ac:dyDescent="0.25">
      <c r="B20454" s="79"/>
    </row>
    <row r="20455" spans="2:2" ht="54.95" customHeight="1" x14ac:dyDescent="0.25">
      <c r="B20455" s="79"/>
    </row>
    <row r="20456" spans="2:2" ht="54.95" customHeight="1" x14ac:dyDescent="0.25">
      <c r="B20456" s="79"/>
    </row>
    <row r="20457" spans="2:2" ht="54.95" customHeight="1" x14ac:dyDescent="0.25">
      <c r="B20457" s="79"/>
    </row>
    <row r="20458" spans="2:2" ht="54.95" customHeight="1" x14ac:dyDescent="0.25">
      <c r="B20458" s="79"/>
    </row>
    <row r="20459" spans="2:2" ht="54.95" customHeight="1" x14ac:dyDescent="0.25">
      <c r="B20459" s="79"/>
    </row>
    <row r="20460" spans="2:2" ht="54.95" customHeight="1" x14ac:dyDescent="0.25">
      <c r="B20460" s="79"/>
    </row>
    <row r="20461" spans="2:2" ht="54.95" customHeight="1" x14ac:dyDescent="0.25">
      <c r="B20461" s="79"/>
    </row>
    <row r="20462" spans="2:2" ht="54.95" customHeight="1" x14ac:dyDescent="0.25">
      <c r="B20462" s="79"/>
    </row>
    <row r="20463" spans="2:2" ht="54.95" customHeight="1" x14ac:dyDescent="0.25">
      <c r="B20463" s="79"/>
    </row>
    <row r="20464" spans="2:2" ht="54.95" customHeight="1" x14ac:dyDescent="0.25">
      <c r="B20464" s="79"/>
    </row>
    <row r="20465" spans="2:2" ht="54.95" customHeight="1" x14ac:dyDescent="0.25">
      <c r="B20465" s="79"/>
    </row>
    <row r="20466" spans="2:2" ht="54.95" customHeight="1" x14ac:dyDescent="0.25">
      <c r="B20466" s="79"/>
    </row>
    <row r="20467" spans="2:2" ht="54.95" customHeight="1" x14ac:dyDescent="0.25">
      <c r="B20467" s="79"/>
    </row>
    <row r="20468" spans="2:2" ht="54.95" customHeight="1" x14ac:dyDescent="0.25">
      <c r="B20468" s="79"/>
    </row>
    <row r="20469" spans="2:2" ht="54.95" customHeight="1" x14ac:dyDescent="0.25">
      <c r="B20469" s="79"/>
    </row>
    <row r="20470" spans="2:2" ht="54.95" customHeight="1" x14ac:dyDescent="0.25">
      <c r="B20470" s="79"/>
    </row>
    <row r="20471" spans="2:2" ht="54.95" customHeight="1" x14ac:dyDescent="0.25">
      <c r="B20471" s="79"/>
    </row>
    <row r="20472" spans="2:2" ht="54.95" customHeight="1" x14ac:dyDescent="0.25">
      <c r="B20472" s="79"/>
    </row>
    <row r="20473" spans="2:2" ht="54.95" customHeight="1" x14ac:dyDescent="0.25">
      <c r="B20473" s="79"/>
    </row>
    <row r="20474" spans="2:2" ht="54.95" customHeight="1" x14ac:dyDescent="0.25">
      <c r="B20474" s="79"/>
    </row>
    <row r="20475" spans="2:2" ht="54.95" customHeight="1" x14ac:dyDescent="0.25">
      <c r="B20475" s="79"/>
    </row>
    <row r="20476" spans="2:2" ht="54.95" customHeight="1" x14ac:dyDescent="0.25">
      <c r="B20476" s="79"/>
    </row>
    <row r="20477" spans="2:2" ht="54.95" customHeight="1" x14ac:dyDescent="0.25">
      <c r="B20477" s="79"/>
    </row>
    <row r="20478" spans="2:2" ht="54.95" customHeight="1" x14ac:dyDescent="0.25">
      <c r="B20478" s="79"/>
    </row>
    <row r="20479" spans="2:2" ht="54.95" customHeight="1" x14ac:dyDescent="0.25">
      <c r="B20479" s="79"/>
    </row>
    <row r="20480" spans="2:2" ht="54.95" customHeight="1" x14ac:dyDescent="0.25">
      <c r="B20480" s="79"/>
    </row>
    <row r="20481" spans="2:2" ht="54.95" customHeight="1" x14ac:dyDescent="0.25">
      <c r="B20481" s="79"/>
    </row>
    <row r="20482" spans="2:2" ht="54.95" customHeight="1" x14ac:dyDescent="0.25">
      <c r="B20482" s="79"/>
    </row>
    <row r="20483" spans="2:2" ht="54.95" customHeight="1" x14ac:dyDescent="0.25">
      <c r="B20483" s="79"/>
    </row>
    <row r="20484" spans="2:2" ht="54.95" customHeight="1" x14ac:dyDescent="0.25">
      <c r="B20484" s="79"/>
    </row>
    <row r="20485" spans="2:2" ht="54.95" customHeight="1" x14ac:dyDescent="0.25">
      <c r="B20485" s="79"/>
    </row>
    <row r="20486" spans="2:2" ht="54.95" customHeight="1" x14ac:dyDescent="0.25">
      <c r="B20486" s="79"/>
    </row>
    <row r="20487" spans="2:2" ht="54.95" customHeight="1" x14ac:dyDescent="0.25">
      <c r="B20487" s="79"/>
    </row>
    <row r="20488" spans="2:2" ht="54.95" customHeight="1" x14ac:dyDescent="0.25">
      <c r="B20488" s="79"/>
    </row>
    <row r="20489" spans="2:2" ht="54.95" customHeight="1" x14ac:dyDescent="0.25">
      <c r="B20489" s="79"/>
    </row>
    <row r="20490" spans="2:2" ht="54.95" customHeight="1" x14ac:dyDescent="0.25">
      <c r="B20490" s="79"/>
    </row>
    <row r="20491" spans="2:2" ht="54.95" customHeight="1" x14ac:dyDescent="0.25">
      <c r="B20491" s="79"/>
    </row>
    <row r="20492" spans="2:2" ht="54.95" customHeight="1" x14ac:dyDescent="0.25">
      <c r="B20492" s="79"/>
    </row>
    <row r="20493" spans="2:2" ht="54.95" customHeight="1" x14ac:dyDescent="0.25">
      <c r="B20493" s="79"/>
    </row>
    <row r="20494" spans="2:2" ht="54.95" customHeight="1" x14ac:dyDescent="0.25">
      <c r="B20494" s="79"/>
    </row>
    <row r="20495" spans="2:2" ht="54.95" customHeight="1" x14ac:dyDescent="0.25">
      <c r="B20495" s="79"/>
    </row>
    <row r="20496" spans="2:2" ht="54.95" customHeight="1" x14ac:dyDescent="0.25">
      <c r="B20496" s="79"/>
    </row>
    <row r="20497" spans="2:2" ht="54.95" customHeight="1" x14ac:dyDescent="0.25">
      <c r="B20497" s="79"/>
    </row>
    <row r="20498" spans="2:2" ht="54.95" customHeight="1" x14ac:dyDescent="0.25">
      <c r="B20498" s="79"/>
    </row>
    <row r="20499" spans="2:2" ht="54.95" customHeight="1" x14ac:dyDescent="0.25">
      <c r="B20499" s="79"/>
    </row>
    <row r="20500" spans="2:2" ht="54.95" customHeight="1" x14ac:dyDescent="0.25">
      <c r="B20500" s="79"/>
    </row>
    <row r="20501" spans="2:2" ht="54.95" customHeight="1" x14ac:dyDescent="0.25">
      <c r="B20501" s="79"/>
    </row>
    <row r="20502" spans="2:2" ht="54.95" customHeight="1" x14ac:dyDescent="0.25">
      <c r="B20502" s="79"/>
    </row>
    <row r="20503" spans="2:2" ht="54.95" customHeight="1" x14ac:dyDescent="0.25">
      <c r="B20503" s="79"/>
    </row>
    <row r="20504" spans="2:2" ht="54.95" customHeight="1" x14ac:dyDescent="0.25">
      <c r="B20504" s="79"/>
    </row>
    <row r="20505" spans="2:2" ht="54.95" customHeight="1" x14ac:dyDescent="0.25">
      <c r="B20505" s="79"/>
    </row>
    <row r="20506" spans="2:2" ht="54.95" customHeight="1" x14ac:dyDescent="0.25">
      <c r="B20506" s="79"/>
    </row>
    <row r="20507" spans="2:2" ht="54.95" customHeight="1" x14ac:dyDescent="0.25">
      <c r="B20507" s="79"/>
    </row>
    <row r="20508" spans="2:2" ht="54.95" customHeight="1" x14ac:dyDescent="0.25">
      <c r="B20508" s="79"/>
    </row>
    <row r="20509" spans="2:2" ht="54.95" customHeight="1" x14ac:dyDescent="0.25">
      <c r="B20509" s="79"/>
    </row>
    <row r="20510" spans="2:2" ht="54.95" customHeight="1" x14ac:dyDescent="0.25">
      <c r="B20510" s="79"/>
    </row>
    <row r="20511" spans="2:2" ht="54.95" customHeight="1" x14ac:dyDescent="0.25">
      <c r="B20511" s="79"/>
    </row>
    <row r="20512" spans="2:2" ht="54.95" customHeight="1" x14ac:dyDescent="0.25">
      <c r="B20512" s="79"/>
    </row>
    <row r="20513" spans="2:2" ht="54.95" customHeight="1" x14ac:dyDescent="0.25">
      <c r="B20513" s="79"/>
    </row>
    <row r="20514" spans="2:2" ht="54.95" customHeight="1" x14ac:dyDescent="0.25">
      <c r="B20514" s="79"/>
    </row>
    <row r="20515" spans="2:2" ht="54.95" customHeight="1" x14ac:dyDescent="0.25">
      <c r="B20515" s="79"/>
    </row>
    <row r="20516" spans="2:2" ht="54.95" customHeight="1" x14ac:dyDescent="0.25">
      <c r="B20516" s="79"/>
    </row>
    <row r="20517" spans="2:2" ht="54.95" customHeight="1" x14ac:dyDescent="0.25">
      <c r="B20517" s="79"/>
    </row>
    <row r="20518" spans="2:2" ht="54.95" customHeight="1" x14ac:dyDescent="0.25">
      <c r="B20518" s="79"/>
    </row>
    <row r="20519" spans="2:2" ht="54.95" customHeight="1" x14ac:dyDescent="0.25">
      <c r="B20519" s="79"/>
    </row>
    <row r="20520" spans="2:2" ht="54.95" customHeight="1" x14ac:dyDescent="0.25">
      <c r="B20520" s="79"/>
    </row>
    <row r="20521" spans="2:2" ht="54.95" customHeight="1" x14ac:dyDescent="0.25">
      <c r="B20521" s="79"/>
    </row>
    <row r="20522" spans="2:2" ht="54.95" customHeight="1" x14ac:dyDescent="0.25">
      <c r="B20522" s="79"/>
    </row>
    <row r="20523" spans="2:2" ht="54.95" customHeight="1" x14ac:dyDescent="0.25">
      <c r="B20523" s="79"/>
    </row>
    <row r="20524" spans="2:2" ht="54.95" customHeight="1" x14ac:dyDescent="0.25">
      <c r="B20524" s="79"/>
    </row>
    <row r="20525" spans="2:2" ht="54.95" customHeight="1" x14ac:dyDescent="0.25">
      <c r="B20525" s="79"/>
    </row>
    <row r="20526" spans="2:2" ht="54.95" customHeight="1" x14ac:dyDescent="0.25">
      <c r="B20526" s="79"/>
    </row>
    <row r="20527" spans="2:2" ht="54.95" customHeight="1" x14ac:dyDescent="0.25">
      <c r="B20527" s="79"/>
    </row>
    <row r="20528" spans="2:2" ht="54.95" customHeight="1" x14ac:dyDescent="0.25">
      <c r="B20528" s="79"/>
    </row>
    <row r="20529" spans="2:2" ht="54.95" customHeight="1" x14ac:dyDescent="0.25">
      <c r="B20529" s="79"/>
    </row>
    <row r="20530" spans="2:2" ht="54.95" customHeight="1" x14ac:dyDescent="0.25">
      <c r="B20530" s="79"/>
    </row>
    <row r="20531" spans="2:2" ht="54.95" customHeight="1" x14ac:dyDescent="0.25">
      <c r="B20531" s="79"/>
    </row>
    <row r="20532" spans="2:2" ht="54.95" customHeight="1" x14ac:dyDescent="0.25">
      <c r="B20532" s="79"/>
    </row>
    <row r="20533" spans="2:2" ht="54.95" customHeight="1" x14ac:dyDescent="0.25">
      <c r="B20533" s="79"/>
    </row>
    <row r="20534" spans="2:2" ht="54.95" customHeight="1" x14ac:dyDescent="0.25">
      <c r="B20534" s="79"/>
    </row>
    <row r="20535" spans="2:2" ht="54.95" customHeight="1" x14ac:dyDescent="0.25">
      <c r="B20535" s="79"/>
    </row>
    <row r="20536" spans="2:2" ht="54.95" customHeight="1" x14ac:dyDescent="0.25">
      <c r="B20536" s="79"/>
    </row>
    <row r="20537" spans="2:2" ht="54.95" customHeight="1" x14ac:dyDescent="0.25">
      <c r="B20537" s="79"/>
    </row>
    <row r="20538" spans="2:2" ht="54.95" customHeight="1" x14ac:dyDescent="0.25">
      <c r="B20538" s="79"/>
    </row>
    <row r="20539" spans="2:2" ht="54.95" customHeight="1" x14ac:dyDescent="0.25">
      <c r="B20539" s="79"/>
    </row>
    <row r="20540" spans="2:2" ht="54.95" customHeight="1" x14ac:dyDescent="0.25">
      <c r="B20540" s="79"/>
    </row>
    <row r="20541" spans="2:2" ht="54.95" customHeight="1" x14ac:dyDescent="0.25">
      <c r="B20541" s="79"/>
    </row>
    <row r="20542" spans="2:2" ht="54.95" customHeight="1" x14ac:dyDescent="0.25">
      <c r="B20542" s="79"/>
    </row>
    <row r="20543" spans="2:2" ht="54.95" customHeight="1" x14ac:dyDescent="0.25">
      <c r="B20543" s="79"/>
    </row>
    <row r="20544" spans="2:2" ht="54.95" customHeight="1" x14ac:dyDescent="0.25">
      <c r="B20544" s="79"/>
    </row>
    <row r="20545" spans="2:2" ht="54.95" customHeight="1" x14ac:dyDescent="0.25">
      <c r="B20545" s="79"/>
    </row>
    <row r="20546" spans="2:2" ht="54.95" customHeight="1" x14ac:dyDescent="0.25">
      <c r="B20546" s="79"/>
    </row>
    <row r="20547" spans="2:2" ht="54.95" customHeight="1" x14ac:dyDescent="0.25">
      <c r="B20547" s="79"/>
    </row>
    <row r="20548" spans="2:2" ht="54.95" customHeight="1" x14ac:dyDescent="0.25">
      <c r="B20548" s="79"/>
    </row>
    <row r="20549" spans="2:2" ht="54.95" customHeight="1" x14ac:dyDescent="0.25">
      <c r="B20549" s="79"/>
    </row>
    <row r="20550" spans="2:2" ht="54.95" customHeight="1" x14ac:dyDescent="0.25">
      <c r="B20550" s="79"/>
    </row>
    <row r="20551" spans="2:2" ht="54.95" customHeight="1" x14ac:dyDescent="0.25">
      <c r="B20551" s="79"/>
    </row>
    <row r="20552" spans="2:2" ht="54.95" customHeight="1" x14ac:dyDescent="0.25">
      <c r="B20552" s="79"/>
    </row>
    <row r="20553" spans="2:2" ht="54.95" customHeight="1" x14ac:dyDescent="0.25">
      <c r="B20553" s="79"/>
    </row>
    <row r="20554" spans="2:2" ht="54.95" customHeight="1" x14ac:dyDescent="0.25">
      <c r="B20554" s="79"/>
    </row>
    <row r="20555" spans="2:2" ht="54.95" customHeight="1" x14ac:dyDescent="0.25">
      <c r="B20555" s="79"/>
    </row>
    <row r="20556" spans="2:2" ht="54.95" customHeight="1" x14ac:dyDescent="0.25">
      <c r="B20556" s="79"/>
    </row>
    <row r="20557" spans="2:2" ht="54.95" customHeight="1" x14ac:dyDescent="0.25">
      <c r="B20557" s="79"/>
    </row>
    <row r="20558" spans="2:2" ht="54.95" customHeight="1" x14ac:dyDescent="0.25">
      <c r="B20558" s="79"/>
    </row>
    <row r="20559" spans="2:2" ht="54.95" customHeight="1" x14ac:dyDescent="0.25">
      <c r="B20559" s="79"/>
    </row>
    <row r="20560" spans="2:2" ht="54.95" customHeight="1" x14ac:dyDescent="0.25">
      <c r="B20560" s="79"/>
    </row>
    <row r="20561" spans="2:2" ht="54.95" customHeight="1" x14ac:dyDescent="0.25">
      <c r="B20561" s="79"/>
    </row>
    <row r="20562" spans="2:2" ht="54.95" customHeight="1" x14ac:dyDescent="0.25">
      <c r="B20562" s="79"/>
    </row>
    <row r="20563" spans="2:2" ht="54.95" customHeight="1" x14ac:dyDescent="0.25">
      <c r="B20563" s="79"/>
    </row>
    <row r="20564" spans="2:2" ht="54.95" customHeight="1" x14ac:dyDescent="0.25">
      <c r="B20564" s="79"/>
    </row>
    <row r="20565" spans="2:2" ht="54.95" customHeight="1" x14ac:dyDescent="0.25">
      <c r="B20565" s="79"/>
    </row>
    <row r="20566" spans="2:2" ht="54.95" customHeight="1" x14ac:dyDescent="0.25">
      <c r="B20566" s="79"/>
    </row>
    <row r="20567" spans="2:2" ht="54.95" customHeight="1" x14ac:dyDescent="0.25">
      <c r="B20567" s="79"/>
    </row>
    <row r="20568" spans="2:2" ht="54.95" customHeight="1" x14ac:dyDescent="0.25">
      <c r="B20568" s="79"/>
    </row>
    <row r="20569" spans="2:2" ht="54.95" customHeight="1" x14ac:dyDescent="0.25">
      <c r="B20569" s="79"/>
    </row>
    <row r="20570" spans="2:2" ht="54.95" customHeight="1" x14ac:dyDescent="0.25">
      <c r="B20570" s="79"/>
    </row>
    <row r="20571" spans="2:2" ht="54.95" customHeight="1" x14ac:dyDescent="0.25">
      <c r="B20571" s="79"/>
    </row>
    <row r="20572" spans="2:2" ht="54.95" customHeight="1" x14ac:dyDescent="0.25">
      <c r="B20572" s="79"/>
    </row>
    <row r="20573" spans="2:2" ht="54.95" customHeight="1" x14ac:dyDescent="0.25">
      <c r="B20573" s="79"/>
    </row>
    <row r="20574" spans="2:2" ht="54.95" customHeight="1" x14ac:dyDescent="0.25">
      <c r="B20574" s="79"/>
    </row>
    <row r="20575" spans="2:2" ht="54.95" customHeight="1" x14ac:dyDescent="0.25">
      <c r="B20575" s="79"/>
    </row>
    <row r="20576" spans="2:2" ht="54.95" customHeight="1" x14ac:dyDescent="0.25">
      <c r="B20576" s="79"/>
    </row>
    <row r="20577" spans="2:2" ht="54.95" customHeight="1" x14ac:dyDescent="0.25">
      <c r="B20577" s="79"/>
    </row>
    <row r="20578" spans="2:2" ht="54.95" customHeight="1" x14ac:dyDescent="0.25">
      <c r="B20578" s="79"/>
    </row>
    <row r="20579" spans="2:2" ht="54.95" customHeight="1" x14ac:dyDescent="0.25">
      <c r="B20579" s="79"/>
    </row>
    <row r="20580" spans="2:2" ht="54.95" customHeight="1" x14ac:dyDescent="0.25">
      <c r="B20580" s="79"/>
    </row>
    <row r="20581" spans="2:2" ht="54.95" customHeight="1" x14ac:dyDescent="0.25">
      <c r="B20581" s="79"/>
    </row>
    <row r="20582" spans="2:2" ht="54.95" customHeight="1" x14ac:dyDescent="0.25">
      <c r="B20582" s="79"/>
    </row>
    <row r="20583" spans="2:2" ht="54.95" customHeight="1" x14ac:dyDescent="0.25">
      <c r="B20583" s="79"/>
    </row>
    <row r="20584" spans="2:2" ht="54.95" customHeight="1" x14ac:dyDescent="0.25">
      <c r="B20584" s="79"/>
    </row>
    <row r="20585" spans="2:2" ht="54.95" customHeight="1" x14ac:dyDescent="0.25">
      <c r="B20585" s="79"/>
    </row>
    <row r="20586" spans="2:2" ht="54.95" customHeight="1" x14ac:dyDescent="0.25">
      <c r="B20586" s="79"/>
    </row>
    <row r="20587" spans="2:2" ht="54.95" customHeight="1" x14ac:dyDescent="0.25">
      <c r="B20587" s="79"/>
    </row>
    <row r="20588" spans="2:2" ht="54.95" customHeight="1" x14ac:dyDescent="0.25">
      <c r="B20588" s="79"/>
    </row>
    <row r="20589" spans="2:2" ht="54.95" customHeight="1" x14ac:dyDescent="0.25">
      <c r="B20589" s="79"/>
    </row>
    <row r="20590" spans="2:2" ht="54.95" customHeight="1" x14ac:dyDescent="0.25">
      <c r="B20590" s="79"/>
    </row>
    <row r="20591" spans="2:2" ht="54.95" customHeight="1" x14ac:dyDescent="0.25">
      <c r="B20591" s="79"/>
    </row>
    <row r="20592" spans="2:2" ht="54.95" customHeight="1" x14ac:dyDescent="0.25">
      <c r="B20592" s="79"/>
    </row>
    <row r="20593" spans="2:2" ht="54.95" customHeight="1" x14ac:dyDescent="0.25">
      <c r="B20593" s="79"/>
    </row>
    <row r="20594" spans="2:2" ht="54.95" customHeight="1" x14ac:dyDescent="0.25">
      <c r="B20594" s="79"/>
    </row>
    <row r="20595" spans="2:2" ht="54.95" customHeight="1" x14ac:dyDescent="0.25">
      <c r="B20595" s="79"/>
    </row>
    <row r="20596" spans="2:2" ht="54.95" customHeight="1" x14ac:dyDescent="0.25">
      <c r="B20596" s="79"/>
    </row>
    <row r="20597" spans="2:2" ht="54.95" customHeight="1" x14ac:dyDescent="0.25">
      <c r="B20597" s="79"/>
    </row>
    <row r="20598" spans="2:2" ht="54.95" customHeight="1" x14ac:dyDescent="0.25">
      <c r="B20598" s="79"/>
    </row>
    <row r="20599" spans="2:2" ht="54.95" customHeight="1" x14ac:dyDescent="0.25">
      <c r="B20599" s="79"/>
    </row>
    <row r="20600" spans="2:2" ht="54.95" customHeight="1" x14ac:dyDescent="0.25">
      <c r="B20600" s="79"/>
    </row>
    <row r="20601" spans="2:2" ht="54.95" customHeight="1" x14ac:dyDescent="0.25">
      <c r="B20601" s="79"/>
    </row>
    <row r="20602" spans="2:2" ht="54.95" customHeight="1" x14ac:dyDescent="0.25">
      <c r="B20602" s="79"/>
    </row>
    <row r="20603" spans="2:2" ht="54.95" customHeight="1" x14ac:dyDescent="0.25">
      <c r="B20603" s="79"/>
    </row>
    <row r="20604" spans="2:2" ht="54.95" customHeight="1" x14ac:dyDescent="0.25">
      <c r="B20604" s="79"/>
    </row>
    <row r="20605" spans="2:2" ht="54.95" customHeight="1" x14ac:dyDescent="0.25">
      <c r="B20605" s="79"/>
    </row>
    <row r="20606" spans="2:2" ht="54.95" customHeight="1" x14ac:dyDescent="0.25">
      <c r="B20606" s="79"/>
    </row>
    <row r="20607" spans="2:2" ht="54.95" customHeight="1" x14ac:dyDescent="0.25">
      <c r="B20607" s="79"/>
    </row>
    <row r="20608" spans="2:2" ht="54.95" customHeight="1" x14ac:dyDescent="0.25">
      <c r="B20608" s="79"/>
    </row>
    <row r="20609" spans="2:2" ht="54.95" customHeight="1" x14ac:dyDescent="0.25">
      <c r="B20609" s="79"/>
    </row>
    <row r="20610" spans="2:2" ht="54.95" customHeight="1" x14ac:dyDescent="0.25">
      <c r="B20610" s="79"/>
    </row>
    <row r="20611" spans="2:2" ht="54.95" customHeight="1" x14ac:dyDescent="0.25">
      <c r="B20611" s="79"/>
    </row>
    <row r="20612" spans="2:2" ht="54.95" customHeight="1" x14ac:dyDescent="0.25">
      <c r="B20612" s="79"/>
    </row>
    <row r="20613" spans="2:2" ht="54.95" customHeight="1" x14ac:dyDescent="0.25">
      <c r="B20613" s="79"/>
    </row>
    <row r="20614" spans="2:2" ht="54.95" customHeight="1" x14ac:dyDescent="0.25">
      <c r="B20614" s="79"/>
    </row>
    <row r="20615" spans="2:2" ht="54.95" customHeight="1" x14ac:dyDescent="0.25">
      <c r="B20615" s="79"/>
    </row>
    <row r="20616" spans="2:2" ht="54.95" customHeight="1" x14ac:dyDescent="0.25">
      <c r="B20616" s="79"/>
    </row>
    <row r="20617" spans="2:2" ht="54.95" customHeight="1" x14ac:dyDescent="0.25">
      <c r="B20617" s="79"/>
    </row>
    <row r="20618" spans="2:2" ht="54.95" customHeight="1" x14ac:dyDescent="0.25">
      <c r="B20618" s="79"/>
    </row>
    <row r="20619" spans="2:2" ht="54.95" customHeight="1" x14ac:dyDescent="0.25">
      <c r="B20619" s="79"/>
    </row>
    <row r="20620" spans="2:2" ht="54.95" customHeight="1" x14ac:dyDescent="0.25">
      <c r="B20620" s="79"/>
    </row>
    <row r="20621" spans="2:2" ht="54.95" customHeight="1" x14ac:dyDescent="0.25">
      <c r="B20621" s="79"/>
    </row>
    <row r="20622" spans="2:2" ht="54.95" customHeight="1" x14ac:dyDescent="0.25">
      <c r="B20622" s="79"/>
    </row>
    <row r="20623" spans="2:2" ht="54.95" customHeight="1" x14ac:dyDescent="0.25">
      <c r="B20623" s="79"/>
    </row>
    <row r="20624" spans="2:2" ht="54.95" customHeight="1" x14ac:dyDescent="0.25">
      <c r="B20624" s="79"/>
    </row>
    <row r="20625" spans="2:2" ht="54.95" customHeight="1" x14ac:dyDescent="0.25">
      <c r="B20625" s="79"/>
    </row>
    <row r="20626" spans="2:2" ht="54.95" customHeight="1" x14ac:dyDescent="0.25">
      <c r="B20626" s="79"/>
    </row>
    <row r="20627" spans="2:2" ht="54.95" customHeight="1" x14ac:dyDescent="0.25">
      <c r="B20627" s="79"/>
    </row>
    <row r="20628" spans="2:2" ht="54.95" customHeight="1" x14ac:dyDescent="0.25">
      <c r="B20628" s="79"/>
    </row>
    <row r="20629" spans="2:2" ht="54.95" customHeight="1" x14ac:dyDescent="0.25">
      <c r="B20629" s="79"/>
    </row>
    <row r="20630" spans="2:2" ht="54.95" customHeight="1" x14ac:dyDescent="0.25">
      <c r="B20630" s="79"/>
    </row>
    <row r="20631" spans="2:2" ht="54.95" customHeight="1" x14ac:dyDescent="0.25">
      <c r="B20631" s="79"/>
    </row>
    <row r="20632" spans="2:2" ht="54.95" customHeight="1" x14ac:dyDescent="0.25">
      <c r="B20632" s="79"/>
    </row>
    <row r="20633" spans="2:2" ht="54.95" customHeight="1" x14ac:dyDescent="0.25">
      <c r="B20633" s="79"/>
    </row>
    <row r="20634" spans="2:2" ht="54.95" customHeight="1" x14ac:dyDescent="0.25">
      <c r="B20634" s="79"/>
    </row>
    <row r="20635" spans="2:2" ht="54.95" customHeight="1" x14ac:dyDescent="0.25">
      <c r="B20635" s="79"/>
    </row>
    <row r="20636" spans="2:2" ht="54.95" customHeight="1" x14ac:dyDescent="0.25">
      <c r="B20636" s="79"/>
    </row>
    <row r="20637" spans="2:2" ht="54.95" customHeight="1" x14ac:dyDescent="0.25">
      <c r="B20637" s="79"/>
    </row>
    <row r="20638" spans="2:2" ht="54.95" customHeight="1" x14ac:dyDescent="0.25">
      <c r="B20638" s="79"/>
    </row>
    <row r="20639" spans="2:2" ht="54.95" customHeight="1" x14ac:dyDescent="0.25">
      <c r="B20639" s="79"/>
    </row>
    <row r="20640" spans="2:2" ht="54.95" customHeight="1" x14ac:dyDescent="0.25">
      <c r="B20640" s="79"/>
    </row>
    <row r="20641" spans="2:2" ht="54.95" customHeight="1" x14ac:dyDescent="0.25">
      <c r="B20641" s="79"/>
    </row>
    <row r="20642" spans="2:2" ht="54.95" customHeight="1" x14ac:dyDescent="0.25">
      <c r="B20642" s="79"/>
    </row>
    <row r="20643" spans="2:2" ht="54.95" customHeight="1" x14ac:dyDescent="0.25">
      <c r="B20643" s="79"/>
    </row>
    <row r="20644" spans="2:2" ht="54.95" customHeight="1" x14ac:dyDescent="0.25">
      <c r="B20644" s="79"/>
    </row>
    <row r="20645" spans="2:2" ht="54.95" customHeight="1" x14ac:dyDescent="0.25">
      <c r="B20645" s="79"/>
    </row>
    <row r="20646" spans="2:2" ht="54.95" customHeight="1" x14ac:dyDescent="0.25">
      <c r="B20646" s="79"/>
    </row>
    <row r="20647" spans="2:2" ht="54.95" customHeight="1" x14ac:dyDescent="0.25">
      <c r="B20647" s="79"/>
    </row>
    <row r="20648" spans="2:2" ht="54.95" customHeight="1" x14ac:dyDescent="0.25">
      <c r="B20648" s="79"/>
    </row>
    <row r="20649" spans="2:2" ht="54.95" customHeight="1" x14ac:dyDescent="0.25">
      <c r="B20649" s="79"/>
    </row>
    <row r="20650" spans="2:2" ht="54.95" customHeight="1" x14ac:dyDescent="0.25">
      <c r="B20650" s="79"/>
    </row>
    <row r="20651" spans="2:2" ht="54.95" customHeight="1" x14ac:dyDescent="0.25">
      <c r="B20651" s="79"/>
    </row>
    <row r="20652" spans="2:2" ht="54.95" customHeight="1" x14ac:dyDescent="0.25">
      <c r="B20652" s="79"/>
    </row>
    <row r="20653" spans="2:2" ht="54.95" customHeight="1" x14ac:dyDescent="0.25">
      <c r="B20653" s="79"/>
    </row>
    <row r="20654" spans="2:2" ht="54.95" customHeight="1" x14ac:dyDescent="0.25">
      <c r="B20654" s="79"/>
    </row>
    <row r="20655" spans="2:2" ht="54.95" customHeight="1" x14ac:dyDescent="0.25">
      <c r="B20655" s="79"/>
    </row>
    <row r="20656" spans="2:2" ht="54.95" customHeight="1" x14ac:dyDescent="0.25">
      <c r="B20656" s="79"/>
    </row>
    <row r="20657" spans="2:2" ht="54.95" customHeight="1" x14ac:dyDescent="0.25">
      <c r="B20657" s="79"/>
    </row>
    <row r="20658" spans="2:2" ht="54.95" customHeight="1" x14ac:dyDescent="0.25">
      <c r="B20658" s="79"/>
    </row>
    <row r="20659" spans="2:2" ht="54.95" customHeight="1" x14ac:dyDescent="0.25">
      <c r="B20659" s="79"/>
    </row>
    <row r="20660" spans="2:2" ht="54.95" customHeight="1" x14ac:dyDescent="0.25">
      <c r="B20660" s="79"/>
    </row>
    <row r="20661" spans="2:2" ht="54.95" customHeight="1" x14ac:dyDescent="0.25">
      <c r="B20661" s="79"/>
    </row>
    <row r="20662" spans="2:2" ht="54.95" customHeight="1" x14ac:dyDescent="0.25">
      <c r="B20662" s="79"/>
    </row>
    <row r="20663" spans="2:2" ht="54.95" customHeight="1" x14ac:dyDescent="0.25">
      <c r="B20663" s="79"/>
    </row>
    <row r="20664" spans="2:2" ht="54.95" customHeight="1" x14ac:dyDescent="0.25">
      <c r="B20664" s="79"/>
    </row>
    <row r="20665" spans="2:2" ht="54.95" customHeight="1" x14ac:dyDescent="0.25">
      <c r="B20665" s="79"/>
    </row>
    <row r="20666" spans="2:2" ht="54.95" customHeight="1" x14ac:dyDescent="0.25">
      <c r="B20666" s="79"/>
    </row>
    <row r="20667" spans="2:2" ht="54.95" customHeight="1" x14ac:dyDescent="0.25">
      <c r="B20667" s="79"/>
    </row>
    <row r="20668" spans="2:2" ht="54.95" customHeight="1" x14ac:dyDescent="0.25">
      <c r="B20668" s="79"/>
    </row>
    <row r="20669" spans="2:2" ht="54.95" customHeight="1" x14ac:dyDescent="0.25">
      <c r="B20669" s="79"/>
    </row>
    <row r="20670" spans="2:2" ht="54.95" customHeight="1" x14ac:dyDescent="0.25">
      <c r="B20670" s="79"/>
    </row>
    <row r="20671" spans="2:2" ht="54.95" customHeight="1" x14ac:dyDescent="0.25">
      <c r="B20671" s="79"/>
    </row>
    <row r="20672" spans="2:2" ht="54.95" customHeight="1" x14ac:dyDescent="0.25">
      <c r="B20672" s="79"/>
    </row>
    <row r="20673" spans="2:2" ht="54.95" customHeight="1" x14ac:dyDescent="0.25">
      <c r="B20673" s="79"/>
    </row>
    <row r="20674" spans="2:2" ht="54.95" customHeight="1" x14ac:dyDescent="0.25">
      <c r="B20674" s="79"/>
    </row>
    <row r="20675" spans="2:2" ht="54.95" customHeight="1" x14ac:dyDescent="0.25">
      <c r="B20675" s="79"/>
    </row>
    <row r="20676" spans="2:2" ht="54.95" customHeight="1" x14ac:dyDescent="0.25">
      <c r="B20676" s="79"/>
    </row>
    <row r="20677" spans="2:2" ht="54.95" customHeight="1" x14ac:dyDescent="0.25">
      <c r="B20677" s="79"/>
    </row>
    <row r="20678" spans="2:2" ht="54.95" customHeight="1" x14ac:dyDescent="0.25">
      <c r="B20678" s="79"/>
    </row>
    <row r="20679" spans="2:2" ht="54.95" customHeight="1" x14ac:dyDescent="0.25">
      <c r="B20679" s="79"/>
    </row>
    <row r="20680" spans="2:2" ht="54.95" customHeight="1" x14ac:dyDescent="0.25">
      <c r="B20680" s="79"/>
    </row>
    <row r="20681" spans="2:2" ht="54.95" customHeight="1" x14ac:dyDescent="0.25">
      <c r="B20681" s="79"/>
    </row>
    <row r="20682" spans="2:2" ht="54.95" customHeight="1" x14ac:dyDescent="0.25">
      <c r="B20682" s="79"/>
    </row>
    <row r="20683" spans="2:2" ht="54.95" customHeight="1" x14ac:dyDescent="0.25">
      <c r="B20683" s="79"/>
    </row>
    <row r="20684" spans="2:2" ht="54.95" customHeight="1" x14ac:dyDescent="0.25">
      <c r="B20684" s="79"/>
    </row>
    <row r="20685" spans="2:2" ht="54.95" customHeight="1" x14ac:dyDescent="0.25">
      <c r="B20685" s="79"/>
    </row>
    <row r="20686" spans="2:2" ht="54.95" customHeight="1" x14ac:dyDescent="0.25">
      <c r="B20686" s="79"/>
    </row>
    <row r="20687" spans="2:2" ht="54.95" customHeight="1" x14ac:dyDescent="0.25">
      <c r="B20687" s="79"/>
    </row>
    <row r="20688" spans="2:2" ht="54.95" customHeight="1" x14ac:dyDescent="0.25">
      <c r="B20688" s="79"/>
    </row>
    <row r="20689" spans="2:2" ht="54.95" customHeight="1" x14ac:dyDescent="0.25">
      <c r="B20689" s="79"/>
    </row>
    <row r="20690" spans="2:2" ht="54.95" customHeight="1" x14ac:dyDescent="0.25">
      <c r="B20690" s="79"/>
    </row>
    <row r="20691" spans="2:2" ht="54.95" customHeight="1" x14ac:dyDescent="0.25">
      <c r="B20691" s="79"/>
    </row>
    <row r="20692" spans="2:2" ht="54.95" customHeight="1" x14ac:dyDescent="0.25">
      <c r="B20692" s="79"/>
    </row>
    <row r="20693" spans="2:2" ht="54.95" customHeight="1" x14ac:dyDescent="0.25">
      <c r="B20693" s="79"/>
    </row>
    <row r="20694" spans="2:2" ht="54.95" customHeight="1" x14ac:dyDescent="0.25">
      <c r="B20694" s="79"/>
    </row>
    <row r="20695" spans="2:2" ht="54.95" customHeight="1" x14ac:dyDescent="0.25">
      <c r="B20695" s="79"/>
    </row>
    <row r="20696" spans="2:2" ht="54.95" customHeight="1" x14ac:dyDescent="0.25">
      <c r="B20696" s="79"/>
    </row>
    <row r="20697" spans="2:2" ht="54.95" customHeight="1" x14ac:dyDescent="0.25">
      <c r="B20697" s="79"/>
    </row>
    <row r="20698" spans="2:2" ht="54.95" customHeight="1" x14ac:dyDescent="0.25">
      <c r="B20698" s="79"/>
    </row>
    <row r="20699" spans="2:2" ht="54.95" customHeight="1" x14ac:dyDescent="0.25">
      <c r="B20699" s="79"/>
    </row>
    <row r="20700" spans="2:2" ht="54.95" customHeight="1" x14ac:dyDescent="0.25">
      <c r="B20700" s="79"/>
    </row>
    <row r="20701" spans="2:2" ht="54.95" customHeight="1" x14ac:dyDescent="0.25">
      <c r="B20701" s="79"/>
    </row>
    <row r="20702" spans="2:2" ht="54.95" customHeight="1" x14ac:dyDescent="0.25">
      <c r="B20702" s="79"/>
    </row>
    <row r="20703" spans="2:2" ht="54.95" customHeight="1" x14ac:dyDescent="0.25">
      <c r="B20703" s="79"/>
    </row>
    <row r="20704" spans="2:2" ht="54.95" customHeight="1" x14ac:dyDescent="0.25">
      <c r="B20704" s="79"/>
    </row>
    <row r="20705" spans="2:2" ht="54.95" customHeight="1" x14ac:dyDescent="0.25">
      <c r="B20705" s="79"/>
    </row>
    <row r="20706" spans="2:2" ht="54.95" customHeight="1" x14ac:dyDescent="0.25">
      <c r="B20706" s="79"/>
    </row>
    <row r="20707" spans="2:2" ht="54.95" customHeight="1" x14ac:dyDescent="0.25">
      <c r="B20707" s="79"/>
    </row>
    <row r="20708" spans="2:2" ht="54.95" customHeight="1" x14ac:dyDescent="0.25">
      <c r="B20708" s="79"/>
    </row>
    <row r="20709" spans="2:2" ht="54.95" customHeight="1" x14ac:dyDescent="0.25">
      <c r="B20709" s="79"/>
    </row>
    <row r="20710" spans="2:2" ht="54.95" customHeight="1" x14ac:dyDescent="0.25">
      <c r="B20710" s="79"/>
    </row>
    <row r="20711" spans="2:2" ht="54.95" customHeight="1" x14ac:dyDescent="0.25">
      <c r="B20711" s="79"/>
    </row>
    <row r="20712" spans="2:2" ht="54.95" customHeight="1" x14ac:dyDescent="0.25">
      <c r="B20712" s="79"/>
    </row>
    <row r="20713" spans="2:2" ht="54.95" customHeight="1" x14ac:dyDescent="0.25">
      <c r="B20713" s="79"/>
    </row>
    <row r="20714" spans="2:2" ht="54.95" customHeight="1" x14ac:dyDescent="0.25">
      <c r="B20714" s="79"/>
    </row>
    <row r="20715" spans="2:2" ht="54.95" customHeight="1" x14ac:dyDescent="0.25">
      <c r="B20715" s="79"/>
    </row>
    <row r="20716" spans="2:2" ht="54.95" customHeight="1" x14ac:dyDescent="0.25">
      <c r="B20716" s="79"/>
    </row>
    <row r="20717" spans="2:2" ht="54.95" customHeight="1" x14ac:dyDescent="0.25">
      <c r="B20717" s="79"/>
    </row>
    <row r="20718" spans="2:2" ht="54.95" customHeight="1" x14ac:dyDescent="0.25">
      <c r="B20718" s="79"/>
    </row>
    <row r="20719" spans="2:2" ht="54.95" customHeight="1" x14ac:dyDescent="0.25">
      <c r="B20719" s="79"/>
    </row>
    <row r="20720" spans="2:2" ht="54.95" customHeight="1" x14ac:dyDescent="0.25">
      <c r="B20720" s="79"/>
    </row>
    <row r="20721" spans="2:2" ht="54.95" customHeight="1" x14ac:dyDescent="0.25">
      <c r="B20721" s="79"/>
    </row>
    <row r="20722" spans="2:2" ht="54.95" customHeight="1" x14ac:dyDescent="0.25">
      <c r="B20722" s="79"/>
    </row>
    <row r="20723" spans="2:2" ht="54.95" customHeight="1" x14ac:dyDescent="0.25">
      <c r="B20723" s="79"/>
    </row>
    <row r="20724" spans="2:2" ht="54.95" customHeight="1" x14ac:dyDescent="0.25">
      <c r="B20724" s="79"/>
    </row>
    <row r="20725" spans="2:2" ht="54.95" customHeight="1" x14ac:dyDescent="0.25">
      <c r="B20725" s="79"/>
    </row>
    <row r="20726" spans="2:2" ht="54.95" customHeight="1" x14ac:dyDescent="0.25">
      <c r="B20726" s="79"/>
    </row>
    <row r="20727" spans="2:2" ht="54.95" customHeight="1" x14ac:dyDescent="0.25">
      <c r="B20727" s="79"/>
    </row>
    <row r="20728" spans="2:2" ht="54.95" customHeight="1" x14ac:dyDescent="0.25">
      <c r="B20728" s="79"/>
    </row>
    <row r="20729" spans="2:2" ht="54.95" customHeight="1" x14ac:dyDescent="0.25">
      <c r="B20729" s="79"/>
    </row>
    <row r="20730" spans="2:2" ht="54.95" customHeight="1" x14ac:dyDescent="0.25">
      <c r="B20730" s="79"/>
    </row>
    <row r="20731" spans="2:2" ht="54.95" customHeight="1" x14ac:dyDescent="0.25">
      <c r="B20731" s="79"/>
    </row>
    <row r="20732" spans="2:2" ht="54.95" customHeight="1" x14ac:dyDescent="0.25">
      <c r="B20732" s="79"/>
    </row>
    <row r="20733" spans="2:2" ht="54.95" customHeight="1" x14ac:dyDescent="0.25">
      <c r="B20733" s="79"/>
    </row>
    <row r="20734" spans="2:2" ht="54.95" customHeight="1" x14ac:dyDescent="0.25">
      <c r="B20734" s="79"/>
    </row>
    <row r="20735" spans="2:2" ht="54.95" customHeight="1" x14ac:dyDescent="0.25">
      <c r="B20735" s="79"/>
    </row>
    <row r="20736" spans="2:2" ht="54.95" customHeight="1" x14ac:dyDescent="0.25">
      <c r="B20736" s="79"/>
    </row>
    <row r="20737" spans="2:2" ht="54.95" customHeight="1" x14ac:dyDescent="0.25">
      <c r="B20737" s="79"/>
    </row>
    <row r="20738" spans="2:2" ht="54.95" customHeight="1" x14ac:dyDescent="0.25">
      <c r="B20738" s="79"/>
    </row>
    <row r="20739" spans="2:2" ht="54.95" customHeight="1" x14ac:dyDescent="0.25">
      <c r="B20739" s="79"/>
    </row>
    <row r="20740" spans="2:2" ht="54.95" customHeight="1" x14ac:dyDescent="0.25">
      <c r="B20740" s="79"/>
    </row>
    <row r="20741" spans="2:2" ht="54.95" customHeight="1" x14ac:dyDescent="0.25">
      <c r="B20741" s="79"/>
    </row>
    <row r="20742" spans="2:2" ht="54.95" customHeight="1" x14ac:dyDescent="0.25">
      <c r="B20742" s="79"/>
    </row>
    <row r="20743" spans="2:2" ht="54.95" customHeight="1" x14ac:dyDescent="0.25">
      <c r="B20743" s="79"/>
    </row>
    <row r="20744" spans="2:2" ht="54.95" customHeight="1" x14ac:dyDescent="0.25">
      <c r="B20744" s="79"/>
    </row>
    <row r="20745" spans="2:2" ht="54.95" customHeight="1" x14ac:dyDescent="0.25">
      <c r="B20745" s="79"/>
    </row>
    <row r="20746" spans="2:2" ht="54.95" customHeight="1" x14ac:dyDescent="0.25">
      <c r="B20746" s="79"/>
    </row>
    <row r="20747" spans="2:2" ht="54.95" customHeight="1" x14ac:dyDescent="0.25">
      <c r="B20747" s="79"/>
    </row>
    <row r="20748" spans="2:2" ht="54.95" customHeight="1" x14ac:dyDescent="0.25">
      <c r="B20748" s="79"/>
    </row>
    <row r="20749" spans="2:2" ht="54.95" customHeight="1" x14ac:dyDescent="0.25">
      <c r="B20749" s="79"/>
    </row>
    <row r="20750" spans="2:2" ht="54.95" customHeight="1" x14ac:dyDescent="0.25">
      <c r="B20750" s="79"/>
    </row>
    <row r="20751" spans="2:2" ht="54.95" customHeight="1" x14ac:dyDescent="0.25">
      <c r="B20751" s="79"/>
    </row>
    <row r="20752" spans="2:2" ht="54.95" customHeight="1" x14ac:dyDescent="0.25">
      <c r="B20752" s="79"/>
    </row>
    <row r="20753" spans="2:2" ht="54.95" customHeight="1" x14ac:dyDescent="0.25">
      <c r="B20753" s="79"/>
    </row>
    <row r="20754" spans="2:2" ht="54.95" customHeight="1" x14ac:dyDescent="0.25">
      <c r="B20754" s="79"/>
    </row>
    <row r="20755" spans="2:2" ht="54.95" customHeight="1" x14ac:dyDescent="0.25">
      <c r="B20755" s="79"/>
    </row>
    <row r="20756" spans="2:2" ht="54.95" customHeight="1" x14ac:dyDescent="0.25">
      <c r="B20756" s="79"/>
    </row>
    <row r="20757" spans="2:2" ht="54.95" customHeight="1" x14ac:dyDescent="0.25">
      <c r="B20757" s="79"/>
    </row>
    <row r="20758" spans="2:2" ht="54.95" customHeight="1" x14ac:dyDescent="0.25">
      <c r="B20758" s="79"/>
    </row>
    <row r="20759" spans="2:2" ht="54.95" customHeight="1" x14ac:dyDescent="0.25">
      <c r="B20759" s="79"/>
    </row>
    <row r="20760" spans="2:2" ht="54.95" customHeight="1" x14ac:dyDescent="0.25">
      <c r="B20760" s="79"/>
    </row>
    <row r="20761" spans="2:2" ht="54.95" customHeight="1" x14ac:dyDescent="0.25">
      <c r="B20761" s="79"/>
    </row>
    <row r="20762" spans="2:2" ht="54.95" customHeight="1" x14ac:dyDescent="0.25">
      <c r="B20762" s="79"/>
    </row>
    <row r="20763" spans="2:2" ht="54.95" customHeight="1" x14ac:dyDescent="0.25">
      <c r="B20763" s="79"/>
    </row>
    <row r="20764" spans="2:2" ht="54.95" customHeight="1" x14ac:dyDescent="0.25">
      <c r="B20764" s="79"/>
    </row>
    <row r="20765" spans="2:2" ht="54.95" customHeight="1" x14ac:dyDescent="0.25">
      <c r="B20765" s="79"/>
    </row>
    <row r="20766" spans="2:2" ht="54.95" customHeight="1" x14ac:dyDescent="0.25">
      <c r="B20766" s="79"/>
    </row>
    <row r="20767" spans="2:2" ht="54.95" customHeight="1" x14ac:dyDescent="0.25">
      <c r="B20767" s="79"/>
    </row>
    <row r="20768" spans="2:2" ht="54.95" customHeight="1" x14ac:dyDescent="0.25">
      <c r="B20768" s="79"/>
    </row>
    <row r="20769" spans="2:2" ht="54.95" customHeight="1" x14ac:dyDescent="0.25">
      <c r="B20769" s="79"/>
    </row>
    <row r="20770" spans="2:2" ht="54.95" customHeight="1" x14ac:dyDescent="0.25">
      <c r="B20770" s="79"/>
    </row>
    <row r="20771" spans="2:2" ht="54.95" customHeight="1" x14ac:dyDescent="0.25">
      <c r="B20771" s="79"/>
    </row>
    <row r="20772" spans="2:2" ht="54.95" customHeight="1" x14ac:dyDescent="0.25">
      <c r="B20772" s="79"/>
    </row>
    <row r="20773" spans="2:2" ht="54.95" customHeight="1" x14ac:dyDescent="0.25">
      <c r="B20773" s="79"/>
    </row>
    <row r="20774" spans="2:2" ht="54.95" customHeight="1" x14ac:dyDescent="0.25">
      <c r="B20774" s="79"/>
    </row>
    <row r="20775" spans="2:2" ht="54.95" customHeight="1" x14ac:dyDescent="0.25">
      <c r="B20775" s="79"/>
    </row>
    <row r="20776" spans="2:2" ht="54.95" customHeight="1" x14ac:dyDescent="0.25">
      <c r="B20776" s="79"/>
    </row>
    <row r="20777" spans="2:2" ht="54.95" customHeight="1" x14ac:dyDescent="0.25">
      <c r="B20777" s="79"/>
    </row>
    <row r="20778" spans="2:2" ht="54.95" customHeight="1" x14ac:dyDescent="0.25">
      <c r="B20778" s="79"/>
    </row>
    <row r="20779" spans="2:2" ht="54.95" customHeight="1" x14ac:dyDescent="0.25">
      <c r="B20779" s="79"/>
    </row>
    <row r="20780" spans="2:2" ht="54.95" customHeight="1" x14ac:dyDescent="0.25">
      <c r="B20780" s="79"/>
    </row>
    <row r="20781" spans="2:2" ht="54.95" customHeight="1" x14ac:dyDescent="0.25">
      <c r="B20781" s="79"/>
    </row>
    <row r="20782" spans="2:2" ht="54.95" customHeight="1" x14ac:dyDescent="0.25">
      <c r="B20782" s="79"/>
    </row>
    <row r="20783" spans="2:2" ht="54.95" customHeight="1" x14ac:dyDescent="0.25">
      <c r="B20783" s="79"/>
    </row>
    <row r="20784" spans="2:2" ht="54.95" customHeight="1" x14ac:dyDescent="0.25">
      <c r="B20784" s="79"/>
    </row>
    <row r="20785" spans="2:2" ht="54.95" customHeight="1" x14ac:dyDescent="0.25">
      <c r="B20785" s="79"/>
    </row>
    <row r="20786" spans="2:2" ht="54.95" customHeight="1" x14ac:dyDescent="0.25">
      <c r="B20786" s="79"/>
    </row>
    <row r="20787" spans="2:2" ht="54.95" customHeight="1" x14ac:dyDescent="0.25">
      <c r="B20787" s="79"/>
    </row>
    <row r="20788" spans="2:2" ht="54.95" customHeight="1" x14ac:dyDescent="0.25">
      <c r="B20788" s="79"/>
    </row>
    <row r="20789" spans="2:2" ht="54.95" customHeight="1" x14ac:dyDescent="0.25">
      <c r="B20789" s="79"/>
    </row>
    <row r="20790" spans="2:2" ht="54.95" customHeight="1" x14ac:dyDescent="0.25">
      <c r="B20790" s="79"/>
    </row>
    <row r="20791" spans="2:2" ht="54.95" customHeight="1" x14ac:dyDescent="0.25">
      <c r="B20791" s="79"/>
    </row>
    <row r="20792" spans="2:2" ht="54.95" customHeight="1" x14ac:dyDescent="0.25">
      <c r="B20792" s="79"/>
    </row>
    <row r="20793" spans="2:2" ht="54.95" customHeight="1" x14ac:dyDescent="0.25">
      <c r="B20793" s="79"/>
    </row>
    <row r="20794" spans="2:2" ht="54.95" customHeight="1" x14ac:dyDescent="0.25">
      <c r="B20794" s="79"/>
    </row>
    <row r="20795" spans="2:2" ht="54.95" customHeight="1" x14ac:dyDescent="0.25">
      <c r="B20795" s="79"/>
    </row>
    <row r="20796" spans="2:2" ht="54.95" customHeight="1" x14ac:dyDescent="0.25">
      <c r="B20796" s="79"/>
    </row>
    <row r="20797" spans="2:2" ht="54.95" customHeight="1" x14ac:dyDescent="0.25">
      <c r="B20797" s="79"/>
    </row>
    <row r="20798" spans="2:2" ht="54.95" customHeight="1" x14ac:dyDescent="0.25">
      <c r="B20798" s="79"/>
    </row>
    <row r="20799" spans="2:2" ht="54.95" customHeight="1" x14ac:dyDescent="0.25">
      <c r="B20799" s="79"/>
    </row>
    <row r="20800" spans="2:2" ht="54.95" customHeight="1" x14ac:dyDescent="0.25">
      <c r="B20800" s="79"/>
    </row>
    <row r="20801" spans="2:2" ht="54.95" customHeight="1" x14ac:dyDescent="0.25">
      <c r="B20801" s="79"/>
    </row>
    <row r="20802" spans="2:2" ht="54.95" customHeight="1" x14ac:dyDescent="0.25">
      <c r="B20802" s="79"/>
    </row>
    <row r="20803" spans="2:2" ht="54.95" customHeight="1" x14ac:dyDescent="0.25">
      <c r="B20803" s="79"/>
    </row>
    <row r="20804" spans="2:2" ht="54.95" customHeight="1" x14ac:dyDescent="0.25">
      <c r="B20804" s="79"/>
    </row>
    <row r="20805" spans="2:2" ht="54.95" customHeight="1" x14ac:dyDescent="0.25">
      <c r="B20805" s="79"/>
    </row>
    <row r="20806" spans="2:2" ht="54.95" customHeight="1" x14ac:dyDescent="0.25">
      <c r="B20806" s="79"/>
    </row>
    <row r="20807" spans="2:2" ht="54.95" customHeight="1" x14ac:dyDescent="0.25">
      <c r="B20807" s="79"/>
    </row>
    <row r="20808" spans="2:2" ht="54.95" customHeight="1" x14ac:dyDescent="0.25">
      <c r="B20808" s="79"/>
    </row>
    <row r="20809" spans="2:2" ht="54.95" customHeight="1" x14ac:dyDescent="0.25">
      <c r="B20809" s="79"/>
    </row>
    <row r="20810" spans="2:2" ht="54.95" customHeight="1" x14ac:dyDescent="0.25">
      <c r="B20810" s="79"/>
    </row>
    <row r="20811" spans="2:2" ht="54.95" customHeight="1" x14ac:dyDescent="0.25">
      <c r="B20811" s="79"/>
    </row>
    <row r="20812" spans="2:2" ht="54.95" customHeight="1" x14ac:dyDescent="0.25">
      <c r="B20812" s="79"/>
    </row>
    <row r="20813" spans="2:2" ht="54.95" customHeight="1" x14ac:dyDescent="0.25">
      <c r="B20813" s="79"/>
    </row>
    <row r="20814" spans="2:2" ht="54.95" customHeight="1" x14ac:dyDescent="0.25">
      <c r="B20814" s="79"/>
    </row>
    <row r="20815" spans="2:2" ht="54.95" customHeight="1" x14ac:dyDescent="0.25">
      <c r="B20815" s="79"/>
    </row>
    <row r="20816" spans="2:2" ht="54.95" customHeight="1" x14ac:dyDescent="0.25">
      <c r="B20816" s="79"/>
    </row>
    <row r="20817" spans="2:2" ht="54.95" customHeight="1" x14ac:dyDescent="0.25">
      <c r="B20817" s="79"/>
    </row>
    <row r="20818" spans="2:2" ht="54.95" customHeight="1" x14ac:dyDescent="0.25">
      <c r="B20818" s="79"/>
    </row>
    <row r="20819" spans="2:2" ht="54.95" customHeight="1" x14ac:dyDescent="0.25">
      <c r="B20819" s="79"/>
    </row>
    <row r="20820" spans="2:2" ht="54.95" customHeight="1" x14ac:dyDescent="0.25">
      <c r="B20820" s="79"/>
    </row>
    <row r="20821" spans="2:2" ht="54.95" customHeight="1" x14ac:dyDescent="0.25">
      <c r="B20821" s="79"/>
    </row>
    <row r="20822" spans="2:2" ht="54.95" customHeight="1" x14ac:dyDescent="0.25">
      <c r="B20822" s="79"/>
    </row>
    <row r="20823" spans="2:2" ht="54.95" customHeight="1" x14ac:dyDescent="0.25">
      <c r="B20823" s="79"/>
    </row>
    <row r="20824" spans="2:2" ht="54.95" customHeight="1" x14ac:dyDescent="0.25">
      <c r="B20824" s="79"/>
    </row>
    <row r="20825" spans="2:2" ht="54.95" customHeight="1" x14ac:dyDescent="0.25">
      <c r="B20825" s="79"/>
    </row>
    <row r="20826" spans="2:2" ht="54.95" customHeight="1" x14ac:dyDescent="0.25">
      <c r="B20826" s="79"/>
    </row>
    <row r="20827" spans="2:2" ht="54.95" customHeight="1" x14ac:dyDescent="0.25">
      <c r="B20827" s="79"/>
    </row>
    <row r="20828" spans="2:2" ht="54.95" customHeight="1" x14ac:dyDescent="0.25">
      <c r="B20828" s="79"/>
    </row>
    <row r="20829" spans="2:2" ht="54.95" customHeight="1" x14ac:dyDescent="0.25">
      <c r="B20829" s="79"/>
    </row>
    <row r="20830" spans="2:2" ht="54.95" customHeight="1" x14ac:dyDescent="0.25">
      <c r="B20830" s="79"/>
    </row>
    <row r="20831" spans="2:2" ht="54.95" customHeight="1" x14ac:dyDescent="0.25">
      <c r="B20831" s="79"/>
    </row>
    <row r="20832" spans="2:2" ht="54.95" customHeight="1" x14ac:dyDescent="0.25">
      <c r="B20832" s="79"/>
    </row>
    <row r="20833" spans="2:2" ht="54.95" customHeight="1" x14ac:dyDescent="0.25">
      <c r="B20833" s="79"/>
    </row>
    <row r="20834" spans="2:2" ht="54.95" customHeight="1" x14ac:dyDescent="0.25">
      <c r="B20834" s="79"/>
    </row>
    <row r="20835" spans="2:2" ht="54.95" customHeight="1" x14ac:dyDescent="0.25">
      <c r="B20835" s="79"/>
    </row>
    <row r="20836" spans="2:2" ht="54.95" customHeight="1" x14ac:dyDescent="0.25">
      <c r="B20836" s="79"/>
    </row>
    <row r="20837" spans="2:2" ht="54.95" customHeight="1" x14ac:dyDescent="0.25">
      <c r="B20837" s="79"/>
    </row>
    <row r="20838" spans="2:2" ht="54.95" customHeight="1" x14ac:dyDescent="0.25">
      <c r="B20838" s="79"/>
    </row>
    <row r="20839" spans="2:2" ht="54.95" customHeight="1" x14ac:dyDescent="0.25">
      <c r="B20839" s="79"/>
    </row>
    <row r="20840" spans="2:2" ht="54.95" customHeight="1" x14ac:dyDescent="0.25">
      <c r="B20840" s="79"/>
    </row>
    <row r="20841" spans="2:2" ht="54.95" customHeight="1" x14ac:dyDescent="0.25">
      <c r="B20841" s="79"/>
    </row>
    <row r="20842" spans="2:2" ht="54.95" customHeight="1" x14ac:dyDescent="0.25">
      <c r="B20842" s="79"/>
    </row>
    <row r="20843" spans="2:2" ht="54.95" customHeight="1" x14ac:dyDescent="0.25">
      <c r="B20843" s="79"/>
    </row>
    <row r="20844" spans="2:2" ht="54.95" customHeight="1" x14ac:dyDescent="0.25">
      <c r="B20844" s="79"/>
    </row>
    <row r="20845" spans="2:2" ht="54.95" customHeight="1" x14ac:dyDescent="0.25">
      <c r="B20845" s="79"/>
    </row>
    <row r="20846" spans="2:2" ht="54.95" customHeight="1" x14ac:dyDescent="0.25">
      <c r="B20846" s="79"/>
    </row>
    <row r="20847" spans="2:2" ht="54.95" customHeight="1" x14ac:dyDescent="0.25">
      <c r="B20847" s="79"/>
    </row>
    <row r="20848" spans="2:2" ht="54.95" customHeight="1" x14ac:dyDescent="0.25">
      <c r="B20848" s="79"/>
    </row>
    <row r="20849" spans="2:2" ht="54.95" customHeight="1" x14ac:dyDescent="0.25">
      <c r="B20849" s="79"/>
    </row>
    <row r="20850" spans="2:2" ht="54.95" customHeight="1" x14ac:dyDescent="0.25">
      <c r="B20850" s="79"/>
    </row>
    <row r="20851" spans="2:2" ht="54.95" customHeight="1" x14ac:dyDescent="0.25">
      <c r="B20851" s="79"/>
    </row>
    <row r="20852" spans="2:2" ht="54.95" customHeight="1" x14ac:dyDescent="0.25">
      <c r="B20852" s="79"/>
    </row>
    <row r="20853" spans="2:2" ht="54.95" customHeight="1" x14ac:dyDescent="0.25">
      <c r="B20853" s="79"/>
    </row>
    <row r="20854" spans="2:2" ht="54.95" customHeight="1" x14ac:dyDescent="0.25">
      <c r="B20854" s="79"/>
    </row>
    <row r="20855" spans="2:2" ht="54.95" customHeight="1" x14ac:dyDescent="0.25">
      <c r="B20855" s="79"/>
    </row>
    <row r="20856" spans="2:2" ht="54.95" customHeight="1" x14ac:dyDescent="0.25">
      <c r="B20856" s="79"/>
    </row>
    <row r="20857" spans="2:2" ht="54.95" customHeight="1" x14ac:dyDescent="0.25">
      <c r="B20857" s="79"/>
    </row>
    <row r="20858" spans="2:2" ht="54.95" customHeight="1" x14ac:dyDescent="0.25">
      <c r="B20858" s="79"/>
    </row>
    <row r="20859" spans="2:2" ht="54.95" customHeight="1" x14ac:dyDescent="0.25">
      <c r="B20859" s="79"/>
    </row>
    <row r="20860" spans="2:2" ht="54.95" customHeight="1" x14ac:dyDescent="0.25">
      <c r="B20860" s="79"/>
    </row>
    <row r="20861" spans="2:2" ht="54.95" customHeight="1" x14ac:dyDescent="0.25">
      <c r="B20861" s="79"/>
    </row>
    <row r="20862" spans="2:2" ht="54.95" customHeight="1" x14ac:dyDescent="0.25">
      <c r="B20862" s="79"/>
    </row>
    <row r="20863" spans="2:2" ht="54.95" customHeight="1" x14ac:dyDescent="0.25">
      <c r="B20863" s="79"/>
    </row>
    <row r="20864" spans="2:2" ht="54.95" customHeight="1" x14ac:dyDescent="0.25">
      <c r="B20864" s="79"/>
    </row>
    <row r="20865" spans="2:2" ht="54.95" customHeight="1" x14ac:dyDescent="0.25">
      <c r="B20865" s="79"/>
    </row>
    <row r="20866" spans="2:2" ht="54.95" customHeight="1" x14ac:dyDescent="0.25">
      <c r="B20866" s="79"/>
    </row>
    <row r="20867" spans="2:2" ht="54.95" customHeight="1" x14ac:dyDescent="0.25">
      <c r="B20867" s="79"/>
    </row>
    <row r="20868" spans="2:2" ht="54.95" customHeight="1" x14ac:dyDescent="0.25">
      <c r="B20868" s="79"/>
    </row>
    <row r="20869" spans="2:2" ht="54.95" customHeight="1" x14ac:dyDescent="0.25">
      <c r="B20869" s="79"/>
    </row>
    <row r="20870" spans="2:2" ht="54.95" customHeight="1" x14ac:dyDescent="0.25">
      <c r="B20870" s="79"/>
    </row>
    <row r="20871" spans="2:2" ht="54.95" customHeight="1" x14ac:dyDescent="0.25">
      <c r="B20871" s="79"/>
    </row>
    <row r="20872" spans="2:2" ht="54.95" customHeight="1" x14ac:dyDescent="0.25">
      <c r="B20872" s="79"/>
    </row>
    <row r="20873" spans="2:2" ht="54.95" customHeight="1" x14ac:dyDescent="0.25">
      <c r="B20873" s="79"/>
    </row>
    <row r="20874" spans="2:2" ht="54.95" customHeight="1" x14ac:dyDescent="0.25">
      <c r="B20874" s="79"/>
    </row>
    <row r="20875" spans="2:2" ht="54.95" customHeight="1" x14ac:dyDescent="0.25">
      <c r="B20875" s="79"/>
    </row>
    <row r="20876" spans="2:2" ht="54.95" customHeight="1" x14ac:dyDescent="0.25">
      <c r="B20876" s="79"/>
    </row>
    <row r="20877" spans="2:2" ht="54.95" customHeight="1" x14ac:dyDescent="0.25">
      <c r="B20877" s="79"/>
    </row>
    <row r="20878" spans="2:2" ht="54.95" customHeight="1" x14ac:dyDescent="0.25">
      <c r="B20878" s="79"/>
    </row>
    <row r="20879" spans="2:2" ht="54.95" customHeight="1" x14ac:dyDescent="0.25">
      <c r="B20879" s="79"/>
    </row>
    <row r="20880" spans="2:2" ht="54.95" customHeight="1" x14ac:dyDescent="0.25">
      <c r="B20880" s="79"/>
    </row>
    <row r="20881" spans="2:2" ht="54.95" customHeight="1" x14ac:dyDescent="0.25">
      <c r="B20881" s="79"/>
    </row>
    <row r="20882" spans="2:2" ht="54.95" customHeight="1" x14ac:dyDescent="0.25">
      <c r="B20882" s="79"/>
    </row>
    <row r="20883" spans="2:2" ht="54.95" customHeight="1" x14ac:dyDescent="0.25">
      <c r="B20883" s="79"/>
    </row>
    <row r="20884" spans="2:2" ht="54.95" customHeight="1" x14ac:dyDescent="0.25">
      <c r="B20884" s="79"/>
    </row>
    <row r="20885" spans="2:2" ht="54.95" customHeight="1" x14ac:dyDescent="0.25">
      <c r="B20885" s="79"/>
    </row>
    <row r="20886" spans="2:2" ht="54.95" customHeight="1" x14ac:dyDescent="0.25">
      <c r="B20886" s="79"/>
    </row>
    <row r="20887" spans="2:2" ht="54.95" customHeight="1" x14ac:dyDescent="0.25">
      <c r="B20887" s="79"/>
    </row>
    <row r="20888" spans="2:2" ht="54.95" customHeight="1" x14ac:dyDescent="0.25">
      <c r="B20888" s="79"/>
    </row>
    <row r="20889" spans="2:2" ht="54.95" customHeight="1" x14ac:dyDescent="0.25">
      <c r="B20889" s="79"/>
    </row>
    <row r="20890" spans="2:2" ht="54.95" customHeight="1" x14ac:dyDescent="0.25">
      <c r="B20890" s="79"/>
    </row>
    <row r="20891" spans="2:2" ht="54.95" customHeight="1" x14ac:dyDescent="0.25">
      <c r="B20891" s="79"/>
    </row>
    <row r="20892" spans="2:2" ht="54.95" customHeight="1" x14ac:dyDescent="0.25">
      <c r="B20892" s="79"/>
    </row>
    <row r="20893" spans="2:2" ht="54.95" customHeight="1" x14ac:dyDescent="0.25">
      <c r="B20893" s="79"/>
    </row>
    <row r="20894" spans="2:2" ht="54.95" customHeight="1" x14ac:dyDescent="0.25">
      <c r="B20894" s="79"/>
    </row>
    <row r="20895" spans="2:2" ht="54.95" customHeight="1" x14ac:dyDescent="0.25">
      <c r="B20895" s="79"/>
    </row>
    <row r="20896" spans="2:2" ht="54.95" customHeight="1" x14ac:dyDescent="0.25">
      <c r="B20896" s="79"/>
    </row>
    <row r="20897" spans="2:2" ht="54.95" customHeight="1" x14ac:dyDescent="0.25">
      <c r="B20897" s="79"/>
    </row>
    <row r="20898" spans="2:2" ht="54.95" customHeight="1" x14ac:dyDescent="0.25">
      <c r="B20898" s="79"/>
    </row>
    <row r="20899" spans="2:2" ht="54.95" customHeight="1" x14ac:dyDescent="0.25">
      <c r="B20899" s="79"/>
    </row>
    <row r="20900" spans="2:2" ht="54.95" customHeight="1" x14ac:dyDescent="0.25">
      <c r="B20900" s="79"/>
    </row>
    <row r="20901" spans="2:2" ht="54.95" customHeight="1" x14ac:dyDescent="0.25">
      <c r="B20901" s="79"/>
    </row>
    <row r="20902" spans="2:2" ht="54.95" customHeight="1" x14ac:dyDescent="0.25">
      <c r="B20902" s="79"/>
    </row>
    <row r="20903" spans="2:2" ht="54.95" customHeight="1" x14ac:dyDescent="0.25">
      <c r="B20903" s="79"/>
    </row>
    <row r="20904" spans="2:2" ht="54.95" customHeight="1" x14ac:dyDescent="0.25">
      <c r="B20904" s="79"/>
    </row>
    <row r="20905" spans="2:2" ht="54.95" customHeight="1" x14ac:dyDescent="0.25">
      <c r="B20905" s="79"/>
    </row>
    <row r="20906" spans="2:2" ht="54.95" customHeight="1" x14ac:dyDescent="0.25">
      <c r="B20906" s="79"/>
    </row>
    <row r="20907" spans="2:2" ht="54.95" customHeight="1" x14ac:dyDescent="0.25">
      <c r="B20907" s="79"/>
    </row>
    <row r="20908" spans="2:2" ht="54.95" customHeight="1" x14ac:dyDescent="0.25">
      <c r="B20908" s="79"/>
    </row>
    <row r="20909" spans="2:2" ht="54.95" customHeight="1" x14ac:dyDescent="0.25">
      <c r="B20909" s="79"/>
    </row>
    <row r="20910" spans="2:2" ht="54.95" customHeight="1" x14ac:dyDescent="0.25">
      <c r="B20910" s="79"/>
    </row>
    <row r="20911" spans="2:2" ht="54.95" customHeight="1" x14ac:dyDescent="0.25">
      <c r="B20911" s="79"/>
    </row>
    <row r="20912" spans="2:2" ht="54.95" customHeight="1" x14ac:dyDescent="0.25">
      <c r="B20912" s="79"/>
    </row>
    <row r="20913" spans="2:2" ht="54.95" customHeight="1" x14ac:dyDescent="0.25">
      <c r="B20913" s="79"/>
    </row>
    <row r="20914" spans="2:2" ht="54.95" customHeight="1" x14ac:dyDescent="0.25">
      <c r="B20914" s="79"/>
    </row>
    <row r="20915" spans="2:2" ht="54.95" customHeight="1" x14ac:dyDescent="0.25">
      <c r="B20915" s="79"/>
    </row>
    <row r="20916" spans="2:2" ht="54.95" customHeight="1" x14ac:dyDescent="0.25">
      <c r="B20916" s="79"/>
    </row>
    <row r="20917" spans="2:2" ht="54.95" customHeight="1" x14ac:dyDescent="0.25">
      <c r="B20917" s="79"/>
    </row>
    <row r="20918" spans="2:2" ht="54.95" customHeight="1" x14ac:dyDescent="0.25">
      <c r="B20918" s="79"/>
    </row>
    <row r="20919" spans="2:2" ht="54.95" customHeight="1" x14ac:dyDescent="0.25">
      <c r="B20919" s="79"/>
    </row>
    <row r="20920" spans="2:2" ht="54.95" customHeight="1" x14ac:dyDescent="0.25">
      <c r="B20920" s="79"/>
    </row>
    <row r="20921" spans="2:2" ht="54.95" customHeight="1" x14ac:dyDescent="0.25">
      <c r="B20921" s="79"/>
    </row>
    <row r="20922" spans="2:2" ht="54.95" customHeight="1" x14ac:dyDescent="0.25">
      <c r="B20922" s="79"/>
    </row>
    <row r="20923" spans="2:2" ht="54.95" customHeight="1" x14ac:dyDescent="0.25">
      <c r="B20923" s="79"/>
    </row>
    <row r="20924" spans="2:2" ht="54.95" customHeight="1" x14ac:dyDescent="0.25">
      <c r="B20924" s="79"/>
    </row>
    <row r="20925" spans="2:2" ht="54.95" customHeight="1" x14ac:dyDescent="0.25">
      <c r="B20925" s="79"/>
    </row>
    <row r="20926" spans="2:2" ht="54.95" customHeight="1" x14ac:dyDescent="0.25">
      <c r="B20926" s="79"/>
    </row>
    <row r="20927" spans="2:2" ht="54.95" customHeight="1" x14ac:dyDescent="0.25">
      <c r="B20927" s="79"/>
    </row>
    <row r="20928" spans="2:2" ht="54.95" customHeight="1" x14ac:dyDescent="0.25">
      <c r="B20928" s="79"/>
    </row>
    <row r="20929" spans="2:2" ht="54.95" customHeight="1" x14ac:dyDescent="0.25">
      <c r="B20929" s="79"/>
    </row>
    <row r="20930" spans="2:2" ht="54.95" customHeight="1" x14ac:dyDescent="0.25">
      <c r="B20930" s="79"/>
    </row>
    <row r="20931" spans="2:2" ht="54.95" customHeight="1" x14ac:dyDescent="0.25">
      <c r="B20931" s="79"/>
    </row>
    <row r="20932" spans="2:2" ht="54.95" customHeight="1" x14ac:dyDescent="0.25">
      <c r="B20932" s="79"/>
    </row>
    <row r="20933" spans="2:2" ht="54.95" customHeight="1" x14ac:dyDescent="0.25">
      <c r="B20933" s="79"/>
    </row>
    <row r="20934" spans="2:2" ht="54.95" customHeight="1" x14ac:dyDescent="0.25">
      <c r="B20934" s="79"/>
    </row>
    <row r="20935" spans="2:2" ht="54.95" customHeight="1" x14ac:dyDescent="0.25">
      <c r="B20935" s="79"/>
    </row>
    <row r="20936" spans="2:2" ht="54.95" customHeight="1" x14ac:dyDescent="0.25">
      <c r="B20936" s="79"/>
    </row>
    <row r="20937" spans="2:2" ht="54.95" customHeight="1" x14ac:dyDescent="0.25">
      <c r="B20937" s="79"/>
    </row>
    <row r="20938" spans="2:2" ht="54.95" customHeight="1" x14ac:dyDescent="0.25">
      <c r="B20938" s="79"/>
    </row>
    <row r="20939" spans="2:2" ht="54.95" customHeight="1" x14ac:dyDescent="0.25">
      <c r="B20939" s="79"/>
    </row>
    <row r="20940" spans="2:2" ht="54.95" customHeight="1" x14ac:dyDescent="0.25">
      <c r="B20940" s="79"/>
    </row>
    <row r="20941" spans="2:2" ht="54.95" customHeight="1" x14ac:dyDescent="0.25">
      <c r="B20941" s="79"/>
    </row>
    <row r="20942" spans="2:2" ht="54.95" customHeight="1" x14ac:dyDescent="0.25">
      <c r="B20942" s="79"/>
    </row>
    <row r="20943" spans="2:2" ht="54.95" customHeight="1" x14ac:dyDescent="0.25">
      <c r="B20943" s="79"/>
    </row>
    <row r="20944" spans="2:2" ht="54.95" customHeight="1" x14ac:dyDescent="0.25">
      <c r="B20944" s="79"/>
    </row>
    <row r="20945" spans="2:2" ht="54.95" customHeight="1" x14ac:dyDescent="0.25">
      <c r="B20945" s="79"/>
    </row>
    <row r="20946" spans="2:2" ht="54.95" customHeight="1" x14ac:dyDescent="0.25">
      <c r="B20946" s="79"/>
    </row>
    <row r="20947" spans="2:2" ht="54.95" customHeight="1" x14ac:dyDescent="0.25">
      <c r="B20947" s="79"/>
    </row>
    <row r="20948" spans="2:2" ht="54.95" customHeight="1" x14ac:dyDescent="0.25">
      <c r="B20948" s="79"/>
    </row>
    <row r="20949" spans="2:2" ht="54.95" customHeight="1" x14ac:dyDescent="0.25">
      <c r="B20949" s="79"/>
    </row>
    <row r="20950" spans="2:2" ht="54.95" customHeight="1" x14ac:dyDescent="0.25">
      <c r="B20950" s="79"/>
    </row>
    <row r="20951" spans="2:2" ht="54.95" customHeight="1" x14ac:dyDescent="0.25">
      <c r="B20951" s="79"/>
    </row>
    <row r="20952" spans="2:2" ht="54.95" customHeight="1" x14ac:dyDescent="0.25">
      <c r="B20952" s="79"/>
    </row>
    <row r="20953" spans="2:2" ht="54.95" customHeight="1" x14ac:dyDescent="0.25">
      <c r="B20953" s="79"/>
    </row>
    <row r="20954" spans="2:2" ht="54.95" customHeight="1" x14ac:dyDescent="0.25">
      <c r="B20954" s="79"/>
    </row>
    <row r="20955" spans="2:2" ht="54.95" customHeight="1" x14ac:dyDescent="0.25">
      <c r="B20955" s="79"/>
    </row>
    <row r="20956" spans="2:2" ht="54.95" customHeight="1" x14ac:dyDescent="0.25">
      <c r="B20956" s="79"/>
    </row>
    <row r="20957" spans="2:2" ht="54.95" customHeight="1" x14ac:dyDescent="0.25">
      <c r="B20957" s="79"/>
    </row>
    <row r="20958" spans="2:2" ht="54.95" customHeight="1" x14ac:dyDescent="0.25">
      <c r="B20958" s="79"/>
    </row>
    <row r="20959" spans="2:2" ht="54.95" customHeight="1" x14ac:dyDescent="0.25">
      <c r="B20959" s="79"/>
    </row>
    <row r="20960" spans="2:2" ht="54.95" customHeight="1" x14ac:dyDescent="0.25">
      <c r="B20960" s="79"/>
    </row>
    <row r="20961" spans="2:2" ht="54.95" customHeight="1" x14ac:dyDescent="0.25">
      <c r="B20961" s="79"/>
    </row>
    <row r="20962" spans="2:2" ht="54.95" customHeight="1" x14ac:dyDescent="0.25">
      <c r="B20962" s="79"/>
    </row>
    <row r="20963" spans="2:2" ht="54.95" customHeight="1" x14ac:dyDescent="0.25">
      <c r="B20963" s="79"/>
    </row>
    <row r="20964" spans="2:2" ht="54.95" customHeight="1" x14ac:dyDescent="0.25">
      <c r="B20964" s="79"/>
    </row>
    <row r="20965" spans="2:2" ht="54.95" customHeight="1" x14ac:dyDescent="0.25">
      <c r="B20965" s="79"/>
    </row>
    <row r="20966" spans="2:2" ht="54.95" customHeight="1" x14ac:dyDescent="0.25">
      <c r="B20966" s="79"/>
    </row>
    <row r="20967" spans="2:2" ht="54.95" customHeight="1" x14ac:dyDescent="0.25">
      <c r="B20967" s="79"/>
    </row>
    <row r="20968" spans="2:2" ht="54.95" customHeight="1" x14ac:dyDescent="0.25">
      <c r="B20968" s="79"/>
    </row>
    <row r="20969" spans="2:2" ht="54.95" customHeight="1" x14ac:dyDescent="0.25">
      <c r="B20969" s="79"/>
    </row>
    <row r="20970" spans="2:2" ht="54.95" customHeight="1" x14ac:dyDescent="0.25">
      <c r="B20970" s="79"/>
    </row>
    <row r="20971" spans="2:2" ht="54.95" customHeight="1" x14ac:dyDescent="0.25">
      <c r="B20971" s="79"/>
    </row>
    <row r="20972" spans="2:2" ht="54.95" customHeight="1" x14ac:dyDescent="0.25">
      <c r="B20972" s="79"/>
    </row>
    <row r="20973" spans="2:2" ht="54.95" customHeight="1" x14ac:dyDescent="0.25">
      <c r="B20973" s="79"/>
    </row>
    <row r="20974" spans="2:2" ht="54.95" customHeight="1" x14ac:dyDescent="0.25">
      <c r="B20974" s="79"/>
    </row>
    <row r="20975" spans="2:2" ht="54.95" customHeight="1" x14ac:dyDescent="0.25">
      <c r="B20975" s="79"/>
    </row>
    <row r="20976" spans="2:2" ht="54.95" customHeight="1" x14ac:dyDescent="0.25">
      <c r="B20976" s="79"/>
    </row>
    <row r="20977" spans="2:2" ht="54.95" customHeight="1" x14ac:dyDescent="0.25">
      <c r="B20977" s="79"/>
    </row>
    <row r="20978" spans="2:2" ht="54.95" customHeight="1" x14ac:dyDescent="0.25">
      <c r="B20978" s="79"/>
    </row>
    <row r="20979" spans="2:2" ht="54.95" customHeight="1" x14ac:dyDescent="0.25">
      <c r="B20979" s="79"/>
    </row>
    <row r="20980" spans="2:2" ht="54.95" customHeight="1" x14ac:dyDescent="0.25">
      <c r="B20980" s="79"/>
    </row>
    <row r="20981" spans="2:2" ht="54.95" customHeight="1" x14ac:dyDescent="0.25">
      <c r="B20981" s="79"/>
    </row>
    <row r="20982" spans="2:2" ht="54.95" customHeight="1" x14ac:dyDescent="0.25">
      <c r="B20982" s="79"/>
    </row>
    <row r="20983" spans="2:2" ht="54.95" customHeight="1" x14ac:dyDescent="0.25">
      <c r="B20983" s="79"/>
    </row>
    <row r="20984" spans="2:2" ht="54.95" customHeight="1" x14ac:dyDescent="0.25">
      <c r="B20984" s="79"/>
    </row>
    <row r="20985" spans="2:2" ht="54.95" customHeight="1" x14ac:dyDescent="0.25">
      <c r="B20985" s="79"/>
    </row>
    <row r="20986" spans="2:2" ht="54.95" customHeight="1" x14ac:dyDescent="0.25">
      <c r="B20986" s="79"/>
    </row>
    <row r="20987" spans="2:2" ht="54.95" customHeight="1" x14ac:dyDescent="0.25">
      <c r="B20987" s="79"/>
    </row>
    <row r="20988" spans="2:2" ht="54.95" customHeight="1" x14ac:dyDescent="0.25">
      <c r="B20988" s="79"/>
    </row>
    <row r="20989" spans="2:2" ht="54.95" customHeight="1" x14ac:dyDescent="0.25">
      <c r="B20989" s="79"/>
    </row>
    <row r="20990" spans="2:2" ht="54.95" customHeight="1" x14ac:dyDescent="0.25">
      <c r="B20990" s="79"/>
    </row>
    <row r="20991" spans="2:2" ht="54.95" customHeight="1" x14ac:dyDescent="0.25">
      <c r="B20991" s="79"/>
    </row>
    <row r="20992" spans="2:2" ht="54.95" customHeight="1" x14ac:dyDescent="0.25">
      <c r="B20992" s="79"/>
    </row>
    <row r="20993" spans="2:2" ht="54.95" customHeight="1" x14ac:dyDescent="0.25">
      <c r="B20993" s="79"/>
    </row>
    <row r="20994" spans="2:2" ht="54.95" customHeight="1" x14ac:dyDescent="0.25">
      <c r="B20994" s="79"/>
    </row>
    <row r="20995" spans="2:2" ht="54.95" customHeight="1" x14ac:dyDescent="0.25">
      <c r="B20995" s="79"/>
    </row>
    <row r="20996" spans="2:2" ht="54.95" customHeight="1" x14ac:dyDescent="0.25">
      <c r="B20996" s="79"/>
    </row>
    <row r="20997" spans="2:2" ht="54.95" customHeight="1" x14ac:dyDescent="0.25">
      <c r="B20997" s="79"/>
    </row>
    <row r="20998" spans="2:2" ht="54.95" customHeight="1" x14ac:dyDescent="0.25">
      <c r="B20998" s="79"/>
    </row>
    <row r="20999" spans="2:2" ht="54.95" customHeight="1" x14ac:dyDescent="0.25">
      <c r="B20999" s="79"/>
    </row>
    <row r="21000" spans="2:2" ht="54.95" customHeight="1" x14ac:dyDescent="0.25">
      <c r="B21000" s="79"/>
    </row>
    <row r="21001" spans="2:2" ht="54.95" customHeight="1" x14ac:dyDescent="0.25">
      <c r="B21001" s="79"/>
    </row>
    <row r="21002" spans="2:2" ht="54.95" customHeight="1" x14ac:dyDescent="0.25">
      <c r="B21002" s="79"/>
    </row>
    <row r="21003" spans="2:2" ht="54.95" customHeight="1" x14ac:dyDescent="0.25">
      <c r="B21003" s="79"/>
    </row>
    <row r="21004" spans="2:2" ht="54.95" customHeight="1" x14ac:dyDescent="0.25">
      <c r="B21004" s="79"/>
    </row>
    <row r="21005" spans="2:2" ht="54.95" customHeight="1" x14ac:dyDescent="0.25">
      <c r="B21005" s="79"/>
    </row>
    <row r="21006" spans="2:2" ht="54.95" customHeight="1" x14ac:dyDescent="0.25">
      <c r="B21006" s="79"/>
    </row>
    <row r="21007" spans="2:2" ht="54.95" customHeight="1" x14ac:dyDescent="0.25">
      <c r="B21007" s="79"/>
    </row>
    <row r="21008" spans="2:2" ht="54.95" customHeight="1" x14ac:dyDescent="0.25">
      <c r="B21008" s="79"/>
    </row>
    <row r="21009" spans="2:2" ht="54.95" customHeight="1" x14ac:dyDescent="0.25">
      <c r="B21009" s="79"/>
    </row>
    <row r="21010" spans="2:2" ht="54.95" customHeight="1" x14ac:dyDescent="0.25">
      <c r="B21010" s="79"/>
    </row>
    <row r="21011" spans="2:2" ht="54.95" customHeight="1" x14ac:dyDescent="0.25">
      <c r="B21011" s="79"/>
    </row>
    <row r="21012" spans="2:2" ht="54.95" customHeight="1" x14ac:dyDescent="0.25">
      <c r="B21012" s="79"/>
    </row>
    <row r="21013" spans="2:2" ht="54.95" customHeight="1" x14ac:dyDescent="0.25">
      <c r="B21013" s="79"/>
    </row>
    <row r="21014" spans="2:2" ht="54.95" customHeight="1" x14ac:dyDescent="0.25">
      <c r="B21014" s="79"/>
    </row>
    <row r="21015" spans="2:2" ht="54.95" customHeight="1" x14ac:dyDescent="0.25">
      <c r="B21015" s="79"/>
    </row>
    <row r="21016" spans="2:2" ht="54.95" customHeight="1" x14ac:dyDescent="0.25">
      <c r="B21016" s="79"/>
    </row>
    <row r="21017" spans="2:2" ht="54.95" customHeight="1" x14ac:dyDescent="0.25">
      <c r="B21017" s="79"/>
    </row>
    <row r="21018" spans="2:2" ht="54.95" customHeight="1" x14ac:dyDescent="0.25">
      <c r="B21018" s="79"/>
    </row>
    <row r="21019" spans="2:2" ht="54.95" customHeight="1" x14ac:dyDescent="0.25">
      <c r="B21019" s="79"/>
    </row>
    <row r="21020" spans="2:2" ht="54.95" customHeight="1" x14ac:dyDescent="0.25">
      <c r="B21020" s="79"/>
    </row>
    <row r="21021" spans="2:2" ht="54.95" customHeight="1" x14ac:dyDescent="0.25">
      <c r="B21021" s="79"/>
    </row>
    <row r="21022" spans="2:2" ht="54.95" customHeight="1" x14ac:dyDescent="0.25">
      <c r="B21022" s="79"/>
    </row>
    <row r="21023" spans="2:2" ht="54.95" customHeight="1" x14ac:dyDescent="0.25">
      <c r="B21023" s="79"/>
    </row>
    <row r="21024" spans="2:2" ht="54.95" customHeight="1" x14ac:dyDescent="0.25">
      <c r="B21024" s="79"/>
    </row>
    <row r="21025" spans="2:2" ht="54.95" customHeight="1" x14ac:dyDescent="0.25">
      <c r="B21025" s="79"/>
    </row>
    <row r="21026" spans="2:2" ht="54.95" customHeight="1" x14ac:dyDescent="0.25">
      <c r="B21026" s="79"/>
    </row>
    <row r="21027" spans="2:2" ht="54.95" customHeight="1" x14ac:dyDescent="0.25">
      <c r="B21027" s="79"/>
    </row>
    <row r="21028" spans="2:2" ht="54.95" customHeight="1" x14ac:dyDescent="0.25">
      <c r="B21028" s="79"/>
    </row>
    <row r="21029" spans="2:2" ht="54.95" customHeight="1" x14ac:dyDescent="0.25">
      <c r="B21029" s="79"/>
    </row>
    <row r="21030" spans="2:2" ht="54.95" customHeight="1" x14ac:dyDescent="0.25">
      <c r="B21030" s="79"/>
    </row>
    <row r="21031" spans="2:2" ht="54.95" customHeight="1" x14ac:dyDescent="0.25">
      <c r="B21031" s="79"/>
    </row>
    <row r="21032" spans="2:2" ht="54.95" customHeight="1" x14ac:dyDescent="0.25">
      <c r="B21032" s="79"/>
    </row>
    <row r="21033" spans="2:2" ht="54.95" customHeight="1" x14ac:dyDescent="0.25">
      <c r="B21033" s="79"/>
    </row>
    <row r="21034" spans="2:2" ht="54.95" customHeight="1" x14ac:dyDescent="0.25">
      <c r="B21034" s="79"/>
    </row>
    <row r="21035" spans="2:2" ht="54.95" customHeight="1" x14ac:dyDescent="0.25">
      <c r="B21035" s="79"/>
    </row>
    <row r="21036" spans="2:2" ht="54.95" customHeight="1" x14ac:dyDescent="0.25">
      <c r="B21036" s="79"/>
    </row>
    <row r="21037" spans="2:2" ht="54.95" customHeight="1" x14ac:dyDescent="0.25">
      <c r="B21037" s="79"/>
    </row>
    <row r="21038" spans="2:2" ht="54.95" customHeight="1" x14ac:dyDescent="0.25">
      <c r="B21038" s="79"/>
    </row>
    <row r="21039" spans="2:2" ht="54.95" customHeight="1" x14ac:dyDescent="0.25">
      <c r="B21039" s="79"/>
    </row>
    <row r="21040" spans="2:2" ht="54.95" customHeight="1" x14ac:dyDescent="0.25">
      <c r="B21040" s="79"/>
    </row>
    <row r="21041" spans="2:2" ht="54.95" customHeight="1" x14ac:dyDescent="0.25">
      <c r="B21041" s="79"/>
    </row>
    <row r="21042" spans="2:2" ht="54.95" customHeight="1" x14ac:dyDescent="0.25">
      <c r="B21042" s="79"/>
    </row>
    <row r="21043" spans="2:2" ht="54.95" customHeight="1" x14ac:dyDescent="0.25">
      <c r="B21043" s="79"/>
    </row>
    <row r="21044" spans="2:2" ht="54.95" customHeight="1" x14ac:dyDescent="0.25">
      <c r="B21044" s="79"/>
    </row>
    <row r="21045" spans="2:2" ht="54.95" customHeight="1" x14ac:dyDescent="0.25">
      <c r="B21045" s="79"/>
    </row>
    <row r="21046" spans="2:2" ht="54.95" customHeight="1" x14ac:dyDescent="0.25">
      <c r="B21046" s="79"/>
    </row>
    <row r="21047" spans="2:2" ht="54.95" customHeight="1" x14ac:dyDescent="0.25">
      <c r="B21047" s="79"/>
    </row>
    <row r="21048" spans="2:2" ht="54.95" customHeight="1" x14ac:dyDescent="0.25">
      <c r="B21048" s="79"/>
    </row>
    <row r="21049" spans="2:2" ht="54.95" customHeight="1" x14ac:dyDescent="0.25">
      <c r="B21049" s="79"/>
    </row>
    <row r="21050" spans="2:2" ht="54.95" customHeight="1" x14ac:dyDescent="0.25">
      <c r="B21050" s="79"/>
    </row>
    <row r="21051" spans="2:2" ht="54.95" customHeight="1" x14ac:dyDescent="0.25">
      <c r="B21051" s="79"/>
    </row>
    <row r="21052" spans="2:2" ht="54.95" customHeight="1" x14ac:dyDescent="0.25">
      <c r="B21052" s="79"/>
    </row>
    <row r="21053" spans="2:2" ht="54.95" customHeight="1" x14ac:dyDescent="0.25">
      <c r="B21053" s="79"/>
    </row>
    <row r="21054" spans="2:2" ht="54.95" customHeight="1" x14ac:dyDescent="0.25">
      <c r="B21054" s="79"/>
    </row>
    <row r="21055" spans="2:2" ht="54.95" customHeight="1" x14ac:dyDescent="0.25">
      <c r="B21055" s="79"/>
    </row>
    <row r="21056" spans="2:2" ht="54.95" customHeight="1" x14ac:dyDescent="0.25">
      <c r="B21056" s="79"/>
    </row>
    <row r="21057" spans="2:2" ht="54.95" customHeight="1" x14ac:dyDescent="0.25">
      <c r="B21057" s="79"/>
    </row>
    <row r="21058" spans="2:2" ht="54.95" customHeight="1" x14ac:dyDescent="0.25">
      <c r="B21058" s="79"/>
    </row>
    <row r="21059" spans="2:2" ht="54.95" customHeight="1" x14ac:dyDescent="0.25">
      <c r="B21059" s="79"/>
    </row>
    <row r="21060" spans="2:2" ht="54.95" customHeight="1" x14ac:dyDescent="0.25">
      <c r="B21060" s="79"/>
    </row>
    <row r="21061" spans="2:2" ht="54.95" customHeight="1" x14ac:dyDescent="0.25">
      <c r="B21061" s="79"/>
    </row>
    <row r="21062" spans="2:2" ht="54.95" customHeight="1" x14ac:dyDescent="0.25">
      <c r="B21062" s="79"/>
    </row>
    <row r="21063" spans="2:2" ht="54.95" customHeight="1" x14ac:dyDescent="0.25">
      <c r="B21063" s="79"/>
    </row>
    <row r="21064" spans="2:2" ht="54.95" customHeight="1" x14ac:dyDescent="0.25">
      <c r="B21064" s="79"/>
    </row>
    <row r="21065" spans="2:2" ht="54.95" customHeight="1" x14ac:dyDescent="0.25">
      <c r="B21065" s="79"/>
    </row>
    <row r="21066" spans="2:2" ht="54.95" customHeight="1" x14ac:dyDescent="0.25">
      <c r="B21066" s="79"/>
    </row>
    <row r="21067" spans="2:2" ht="54.95" customHeight="1" x14ac:dyDescent="0.25">
      <c r="B21067" s="79"/>
    </row>
    <row r="21068" spans="2:2" ht="54.95" customHeight="1" x14ac:dyDescent="0.25">
      <c r="B21068" s="79"/>
    </row>
    <row r="21069" spans="2:2" ht="54.95" customHeight="1" x14ac:dyDescent="0.25">
      <c r="B21069" s="79"/>
    </row>
    <row r="21070" spans="2:2" ht="54.95" customHeight="1" x14ac:dyDescent="0.25">
      <c r="B21070" s="79"/>
    </row>
    <row r="21071" spans="2:2" ht="54.95" customHeight="1" x14ac:dyDescent="0.25">
      <c r="B21071" s="79"/>
    </row>
    <row r="21072" spans="2:2" ht="54.95" customHeight="1" x14ac:dyDescent="0.25">
      <c r="B21072" s="79"/>
    </row>
    <row r="21073" spans="2:2" ht="54.95" customHeight="1" x14ac:dyDescent="0.25">
      <c r="B21073" s="79"/>
    </row>
    <row r="21074" spans="2:2" ht="54.95" customHeight="1" x14ac:dyDescent="0.25">
      <c r="B21074" s="79"/>
    </row>
    <row r="21075" spans="2:2" ht="54.95" customHeight="1" x14ac:dyDescent="0.25">
      <c r="B21075" s="79"/>
    </row>
    <row r="21076" spans="2:2" ht="54.95" customHeight="1" x14ac:dyDescent="0.25">
      <c r="B21076" s="79"/>
    </row>
    <row r="21077" spans="2:2" ht="54.95" customHeight="1" x14ac:dyDescent="0.25">
      <c r="B21077" s="79"/>
    </row>
    <row r="21078" spans="2:2" ht="54.95" customHeight="1" x14ac:dyDescent="0.25">
      <c r="B21078" s="79"/>
    </row>
    <row r="21079" spans="2:2" ht="54.95" customHeight="1" x14ac:dyDescent="0.25">
      <c r="B21079" s="79"/>
    </row>
    <row r="21080" spans="2:2" ht="54.95" customHeight="1" x14ac:dyDescent="0.25">
      <c r="B21080" s="79"/>
    </row>
    <row r="21081" spans="2:2" ht="54.95" customHeight="1" x14ac:dyDescent="0.25">
      <c r="B21081" s="79"/>
    </row>
    <row r="21082" spans="2:2" ht="54.95" customHeight="1" x14ac:dyDescent="0.25">
      <c r="B21082" s="79"/>
    </row>
    <row r="21083" spans="2:2" ht="54.95" customHeight="1" x14ac:dyDescent="0.25">
      <c r="B21083" s="79"/>
    </row>
    <row r="21084" spans="2:2" ht="54.95" customHeight="1" x14ac:dyDescent="0.25">
      <c r="B21084" s="79"/>
    </row>
    <row r="21085" spans="2:2" ht="54.95" customHeight="1" x14ac:dyDescent="0.25">
      <c r="B21085" s="79"/>
    </row>
    <row r="21086" spans="2:2" ht="54.95" customHeight="1" x14ac:dyDescent="0.25">
      <c r="B21086" s="79"/>
    </row>
    <row r="21087" spans="2:2" ht="54.95" customHeight="1" x14ac:dyDescent="0.25">
      <c r="B21087" s="79"/>
    </row>
    <row r="21088" spans="2:2" ht="54.95" customHeight="1" x14ac:dyDescent="0.25">
      <c r="B21088" s="79"/>
    </row>
    <row r="21089" spans="2:2" ht="54.95" customHeight="1" x14ac:dyDescent="0.25">
      <c r="B21089" s="79"/>
    </row>
    <row r="21090" spans="2:2" ht="54.95" customHeight="1" x14ac:dyDescent="0.25">
      <c r="B21090" s="79"/>
    </row>
    <row r="21091" spans="2:2" ht="54.95" customHeight="1" x14ac:dyDescent="0.25">
      <c r="B21091" s="79"/>
    </row>
    <row r="21092" spans="2:2" ht="54.95" customHeight="1" x14ac:dyDescent="0.25">
      <c r="B21092" s="79"/>
    </row>
    <row r="21093" spans="2:2" ht="54.95" customHeight="1" x14ac:dyDescent="0.25">
      <c r="B21093" s="79"/>
    </row>
    <row r="21094" spans="2:2" ht="54.95" customHeight="1" x14ac:dyDescent="0.25">
      <c r="B21094" s="79"/>
    </row>
    <row r="21095" spans="2:2" ht="54.95" customHeight="1" x14ac:dyDescent="0.25">
      <c r="B21095" s="79"/>
    </row>
    <row r="21096" spans="2:2" ht="54.95" customHeight="1" x14ac:dyDescent="0.25">
      <c r="B21096" s="79"/>
    </row>
    <row r="21097" spans="2:2" ht="54.95" customHeight="1" x14ac:dyDescent="0.25">
      <c r="B21097" s="79"/>
    </row>
    <row r="21098" spans="2:2" ht="54.95" customHeight="1" x14ac:dyDescent="0.25">
      <c r="B21098" s="79"/>
    </row>
    <row r="21099" spans="2:2" ht="54.95" customHeight="1" x14ac:dyDescent="0.25">
      <c r="B21099" s="79"/>
    </row>
    <row r="21100" spans="2:2" ht="54.95" customHeight="1" x14ac:dyDescent="0.25">
      <c r="B21100" s="79"/>
    </row>
    <row r="21101" spans="2:2" ht="54.95" customHeight="1" x14ac:dyDescent="0.25">
      <c r="B21101" s="79"/>
    </row>
    <row r="21102" spans="2:2" ht="54.95" customHeight="1" x14ac:dyDescent="0.25">
      <c r="B21102" s="79"/>
    </row>
    <row r="21103" spans="2:2" ht="54.95" customHeight="1" x14ac:dyDescent="0.25">
      <c r="B21103" s="79"/>
    </row>
    <row r="21104" spans="2:2" ht="54.95" customHeight="1" x14ac:dyDescent="0.25">
      <c r="B21104" s="79"/>
    </row>
    <row r="21105" spans="2:2" ht="54.95" customHeight="1" x14ac:dyDescent="0.25">
      <c r="B21105" s="79"/>
    </row>
    <row r="21106" spans="2:2" ht="54.95" customHeight="1" x14ac:dyDescent="0.25">
      <c r="B21106" s="79"/>
    </row>
    <row r="21107" spans="2:2" ht="54.95" customHeight="1" x14ac:dyDescent="0.25">
      <c r="B21107" s="79"/>
    </row>
    <row r="21108" spans="2:2" ht="54.95" customHeight="1" x14ac:dyDescent="0.25">
      <c r="B21108" s="79"/>
    </row>
    <row r="21109" spans="2:2" ht="54.95" customHeight="1" x14ac:dyDescent="0.25">
      <c r="B21109" s="79"/>
    </row>
    <row r="21110" spans="2:2" ht="54.95" customHeight="1" x14ac:dyDescent="0.25">
      <c r="B21110" s="79"/>
    </row>
    <row r="21111" spans="2:2" ht="54.95" customHeight="1" x14ac:dyDescent="0.25">
      <c r="B21111" s="79"/>
    </row>
    <row r="21112" spans="2:2" ht="54.95" customHeight="1" x14ac:dyDescent="0.25">
      <c r="B21112" s="79"/>
    </row>
    <row r="21113" spans="2:2" ht="54.95" customHeight="1" x14ac:dyDescent="0.25">
      <c r="B21113" s="79"/>
    </row>
    <row r="21114" spans="2:2" ht="54.95" customHeight="1" x14ac:dyDescent="0.25">
      <c r="B21114" s="79"/>
    </row>
    <row r="21115" spans="2:2" ht="54.95" customHeight="1" x14ac:dyDescent="0.25">
      <c r="B21115" s="79"/>
    </row>
    <row r="21116" spans="2:2" ht="54.95" customHeight="1" x14ac:dyDescent="0.25">
      <c r="B21116" s="79"/>
    </row>
    <row r="21117" spans="2:2" ht="54.95" customHeight="1" x14ac:dyDescent="0.25">
      <c r="B21117" s="79"/>
    </row>
    <row r="21118" spans="2:2" ht="54.95" customHeight="1" x14ac:dyDescent="0.25">
      <c r="B21118" s="79"/>
    </row>
    <row r="21119" spans="2:2" ht="54.95" customHeight="1" x14ac:dyDescent="0.25">
      <c r="B21119" s="79"/>
    </row>
    <row r="21120" spans="2:2" ht="54.95" customHeight="1" x14ac:dyDescent="0.25">
      <c r="B21120" s="79"/>
    </row>
    <row r="21121" spans="2:2" ht="54.95" customHeight="1" x14ac:dyDescent="0.25">
      <c r="B21121" s="79"/>
    </row>
    <row r="21122" spans="2:2" ht="54.95" customHeight="1" x14ac:dyDescent="0.25">
      <c r="B21122" s="79"/>
    </row>
    <row r="21123" spans="2:2" ht="54.95" customHeight="1" x14ac:dyDescent="0.25">
      <c r="B21123" s="79"/>
    </row>
    <row r="21124" spans="2:2" ht="54.95" customHeight="1" x14ac:dyDescent="0.25">
      <c r="B21124" s="79"/>
    </row>
    <row r="21125" spans="2:2" ht="54.95" customHeight="1" x14ac:dyDescent="0.25">
      <c r="B21125" s="79"/>
    </row>
    <row r="21126" spans="2:2" ht="54.95" customHeight="1" x14ac:dyDescent="0.25">
      <c r="B21126" s="79"/>
    </row>
    <row r="21127" spans="2:2" ht="54.95" customHeight="1" x14ac:dyDescent="0.25">
      <c r="B21127" s="79"/>
    </row>
    <row r="21128" spans="2:2" ht="54.95" customHeight="1" x14ac:dyDescent="0.25">
      <c r="B21128" s="79"/>
    </row>
    <row r="21129" spans="2:2" ht="54.95" customHeight="1" x14ac:dyDescent="0.25">
      <c r="B21129" s="79"/>
    </row>
    <row r="21130" spans="2:2" ht="54.95" customHeight="1" x14ac:dyDescent="0.25">
      <c r="B21130" s="79"/>
    </row>
    <row r="21131" spans="2:2" ht="54.95" customHeight="1" x14ac:dyDescent="0.25">
      <c r="B21131" s="79"/>
    </row>
    <row r="21132" spans="2:2" ht="54.95" customHeight="1" x14ac:dyDescent="0.25">
      <c r="B21132" s="79"/>
    </row>
    <row r="21133" spans="2:2" ht="54.95" customHeight="1" x14ac:dyDescent="0.25">
      <c r="B21133" s="79"/>
    </row>
    <row r="21134" spans="2:2" ht="54.95" customHeight="1" x14ac:dyDescent="0.25">
      <c r="B21134" s="79"/>
    </row>
    <row r="21135" spans="2:2" ht="54.95" customHeight="1" x14ac:dyDescent="0.25">
      <c r="B21135" s="79"/>
    </row>
    <row r="21136" spans="2:2" ht="54.95" customHeight="1" x14ac:dyDescent="0.25">
      <c r="B21136" s="79"/>
    </row>
    <row r="21137" spans="2:2" ht="54.95" customHeight="1" x14ac:dyDescent="0.25">
      <c r="B21137" s="79"/>
    </row>
    <row r="21138" spans="2:2" ht="54.95" customHeight="1" x14ac:dyDescent="0.25">
      <c r="B21138" s="79"/>
    </row>
    <row r="21139" spans="2:2" ht="54.95" customHeight="1" x14ac:dyDescent="0.25">
      <c r="B21139" s="79"/>
    </row>
    <row r="21140" spans="2:2" ht="54.95" customHeight="1" x14ac:dyDescent="0.25">
      <c r="B21140" s="79"/>
    </row>
    <row r="21141" spans="2:2" ht="54.95" customHeight="1" x14ac:dyDescent="0.25">
      <c r="B21141" s="79"/>
    </row>
    <row r="21142" spans="2:2" ht="54.95" customHeight="1" x14ac:dyDescent="0.25">
      <c r="B21142" s="79"/>
    </row>
    <row r="21143" spans="2:2" ht="54.95" customHeight="1" x14ac:dyDescent="0.25">
      <c r="B21143" s="79"/>
    </row>
    <row r="21144" spans="2:2" ht="54.95" customHeight="1" x14ac:dyDescent="0.25">
      <c r="B21144" s="79"/>
    </row>
    <row r="21145" spans="2:2" ht="54.95" customHeight="1" x14ac:dyDescent="0.25">
      <c r="B21145" s="79"/>
    </row>
    <row r="21146" spans="2:2" ht="54.95" customHeight="1" x14ac:dyDescent="0.25">
      <c r="B21146" s="79"/>
    </row>
    <row r="21147" spans="2:2" ht="54.95" customHeight="1" x14ac:dyDescent="0.25">
      <c r="B21147" s="79"/>
    </row>
    <row r="21148" spans="2:2" ht="54.95" customHeight="1" x14ac:dyDescent="0.25">
      <c r="B21148" s="79"/>
    </row>
    <row r="21149" spans="2:2" ht="54.95" customHeight="1" x14ac:dyDescent="0.25">
      <c r="B21149" s="79"/>
    </row>
    <row r="21150" spans="2:2" ht="54.95" customHeight="1" x14ac:dyDescent="0.25">
      <c r="B21150" s="79"/>
    </row>
    <row r="21151" spans="2:2" ht="54.95" customHeight="1" x14ac:dyDescent="0.25">
      <c r="B21151" s="79"/>
    </row>
    <row r="21152" spans="2:2" ht="54.95" customHeight="1" x14ac:dyDescent="0.25">
      <c r="B21152" s="79"/>
    </row>
    <row r="21153" spans="2:2" ht="54.95" customHeight="1" x14ac:dyDescent="0.25">
      <c r="B21153" s="79"/>
    </row>
    <row r="21154" spans="2:2" ht="54.95" customHeight="1" x14ac:dyDescent="0.25">
      <c r="B21154" s="79"/>
    </row>
    <row r="21155" spans="2:2" ht="54.95" customHeight="1" x14ac:dyDescent="0.25">
      <c r="B21155" s="79"/>
    </row>
    <row r="21156" spans="2:2" ht="54.95" customHeight="1" x14ac:dyDescent="0.25">
      <c r="B21156" s="79"/>
    </row>
    <row r="21157" spans="2:2" ht="54.95" customHeight="1" x14ac:dyDescent="0.25">
      <c r="B21157" s="79"/>
    </row>
    <row r="21158" spans="2:2" ht="54.95" customHeight="1" x14ac:dyDescent="0.25">
      <c r="B21158" s="79"/>
    </row>
    <row r="21159" spans="2:2" ht="54.95" customHeight="1" x14ac:dyDescent="0.25">
      <c r="B21159" s="79"/>
    </row>
    <row r="21160" spans="2:2" ht="54.95" customHeight="1" x14ac:dyDescent="0.25">
      <c r="B21160" s="79"/>
    </row>
    <row r="21161" spans="2:2" ht="54.95" customHeight="1" x14ac:dyDescent="0.25">
      <c r="B21161" s="79"/>
    </row>
    <row r="21162" spans="2:2" ht="54.95" customHeight="1" x14ac:dyDescent="0.25">
      <c r="B21162" s="79"/>
    </row>
    <row r="21163" spans="2:2" ht="54.95" customHeight="1" x14ac:dyDescent="0.25">
      <c r="B21163" s="79"/>
    </row>
    <row r="21164" spans="2:2" ht="54.95" customHeight="1" x14ac:dyDescent="0.25">
      <c r="B21164" s="79"/>
    </row>
    <row r="21165" spans="2:2" ht="54.95" customHeight="1" x14ac:dyDescent="0.25">
      <c r="B21165" s="79"/>
    </row>
    <row r="21166" spans="2:2" ht="54.95" customHeight="1" x14ac:dyDescent="0.25">
      <c r="B21166" s="79"/>
    </row>
    <row r="21167" spans="2:2" ht="54.95" customHeight="1" x14ac:dyDescent="0.25">
      <c r="B21167" s="79"/>
    </row>
    <row r="21168" spans="2:2" ht="54.95" customHeight="1" x14ac:dyDescent="0.25">
      <c r="B21168" s="79"/>
    </row>
    <row r="21169" spans="2:2" ht="54.95" customHeight="1" x14ac:dyDescent="0.25">
      <c r="B21169" s="79"/>
    </row>
    <row r="21170" spans="2:2" ht="54.95" customHeight="1" x14ac:dyDescent="0.25">
      <c r="B21170" s="79"/>
    </row>
    <row r="21171" spans="2:2" ht="54.95" customHeight="1" x14ac:dyDescent="0.25">
      <c r="B21171" s="79"/>
    </row>
    <row r="21172" spans="2:2" ht="54.95" customHeight="1" x14ac:dyDescent="0.25">
      <c r="B21172" s="79"/>
    </row>
    <row r="21173" spans="2:2" ht="54.95" customHeight="1" x14ac:dyDescent="0.25">
      <c r="B21173" s="79"/>
    </row>
    <row r="21174" spans="2:2" ht="54.95" customHeight="1" x14ac:dyDescent="0.25">
      <c r="B21174" s="79"/>
    </row>
    <row r="21175" spans="2:2" ht="54.95" customHeight="1" x14ac:dyDescent="0.25">
      <c r="B21175" s="79"/>
    </row>
    <row r="21176" spans="2:2" ht="54.95" customHeight="1" x14ac:dyDescent="0.25">
      <c r="B21176" s="79"/>
    </row>
    <row r="21177" spans="2:2" ht="54.95" customHeight="1" x14ac:dyDescent="0.25">
      <c r="B21177" s="79"/>
    </row>
    <row r="21178" spans="2:2" ht="54.95" customHeight="1" x14ac:dyDescent="0.25">
      <c r="B21178" s="79"/>
    </row>
    <row r="21179" spans="2:2" ht="54.95" customHeight="1" x14ac:dyDescent="0.25">
      <c r="B21179" s="79"/>
    </row>
    <row r="21180" spans="2:2" ht="54.95" customHeight="1" x14ac:dyDescent="0.25">
      <c r="B21180" s="79"/>
    </row>
    <row r="21181" spans="2:2" ht="54.95" customHeight="1" x14ac:dyDescent="0.25">
      <c r="B21181" s="79"/>
    </row>
    <row r="21182" spans="2:2" ht="54.95" customHeight="1" x14ac:dyDescent="0.25">
      <c r="B21182" s="79"/>
    </row>
    <row r="21183" spans="2:2" ht="54.95" customHeight="1" x14ac:dyDescent="0.25">
      <c r="B21183" s="79"/>
    </row>
    <row r="21184" spans="2:2" ht="54.95" customHeight="1" x14ac:dyDescent="0.25">
      <c r="B21184" s="79"/>
    </row>
    <row r="21185" spans="2:2" ht="54.95" customHeight="1" x14ac:dyDescent="0.25">
      <c r="B21185" s="79"/>
    </row>
    <row r="21186" spans="2:2" ht="54.95" customHeight="1" x14ac:dyDescent="0.25">
      <c r="B21186" s="79"/>
    </row>
    <row r="21187" spans="2:2" ht="54.95" customHeight="1" x14ac:dyDescent="0.25">
      <c r="B21187" s="79"/>
    </row>
    <row r="21188" spans="2:2" ht="54.95" customHeight="1" x14ac:dyDescent="0.25">
      <c r="B21188" s="79"/>
    </row>
    <row r="21189" spans="2:2" ht="54.95" customHeight="1" x14ac:dyDescent="0.25">
      <c r="B21189" s="79"/>
    </row>
    <row r="21190" spans="2:2" ht="54.95" customHeight="1" x14ac:dyDescent="0.25">
      <c r="B21190" s="79"/>
    </row>
    <row r="21191" spans="2:2" ht="54.95" customHeight="1" x14ac:dyDescent="0.25">
      <c r="B21191" s="79"/>
    </row>
    <row r="21192" spans="2:2" ht="54.95" customHeight="1" x14ac:dyDescent="0.25">
      <c r="B21192" s="79"/>
    </row>
    <row r="21193" spans="2:2" ht="54.95" customHeight="1" x14ac:dyDescent="0.25">
      <c r="B21193" s="79"/>
    </row>
    <row r="21194" spans="2:2" ht="54.95" customHeight="1" x14ac:dyDescent="0.25">
      <c r="B21194" s="79"/>
    </row>
    <row r="21195" spans="2:2" ht="54.95" customHeight="1" x14ac:dyDescent="0.25">
      <c r="B21195" s="79"/>
    </row>
    <row r="21196" spans="2:2" ht="54.95" customHeight="1" x14ac:dyDescent="0.25">
      <c r="B21196" s="79"/>
    </row>
    <row r="21197" spans="2:2" ht="54.95" customHeight="1" x14ac:dyDescent="0.25">
      <c r="B21197" s="79"/>
    </row>
    <row r="21198" spans="2:2" ht="54.95" customHeight="1" x14ac:dyDescent="0.25">
      <c r="B21198" s="79"/>
    </row>
    <row r="21199" spans="2:2" ht="54.95" customHeight="1" x14ac:dyDescent="0.25">
      <c r="B21199" s="79"/>
    </row>
    <row r="21200" spans="2:2" ht="54.95" customHeight="1" x14ac:dyDescent="0.25">
      <c r="B21200" s="79"/>
    </row>
    <row r="21201" spans="2:2" ht="54.95" customHeight="1" x14ac:dyDescent="0.25">
      <c r="B21201" s="79"/>
    </row>
    <row r="21202" spans="2:2" ht="54.95" customHeight="1" x14ac:dyDescent="0.25">
      <c r="B21202" s="79"/>
    </row>
    <row r="21203" spans="2:2" ht="54.95" customHeight="1" x14ac:dyDescent="0.25">
      <c r="B21203" s="79"/>
    </row>
    <row r="21204" spans="2:2" ht="54.95" customHeight="1" x14ac:dyDescent="0.25">
      <c r="B21204" s="79"/>
    </row>
    <row r="21205" spans="2:2" ht="54.95" customHeight="1" x14ac:dyDescent="0.25">
      <c r="B21205" s="79"/>
    </row>
    <row r="21206" spans="2:2" ht="54.95" customHeight="1" x14ac:dyDescent="0.25">
      <c r="B21206" s="79"/>
    </row>
    <row r="21207" spans="2:2" ht="54.95" customHeight="1" x14ac:dyDescent="0.25">
      <c r="B21207" s="79"/>
    </row>
    <row r="21208" spans="2:2" ht="54.95" customHeight="1" x14ac:dyDescent="0.25">
      <c r="B21208" s="79"/>
    </row>
    <row r="21209" spans="2:2" ht="54.95" customHeight="1" x14ac:dyDescent="0.25">
      <c r="B21209" s="79"/>
    </row>
    <row r="21210" spans="2:2" ht="54.95" customHeight="1" x14ac:dyDescent="0.25">
      <c r="B21210" s="79"/>
    </row>
    <row r="21211" spans="2:2" ht="54.95" customHeight="1" x14ac:dyDescent="0.25">
      <c r="B21211" s="79"/>
    </row>
    <row r="21212" spans="2:2" ht="54.95" customHeight="1" x14ac:dyDescent="0.25">
      <c r="B21212" s="79"/>
    </row>
    <row r="21213" spans="2:2" ht="54.95" customHeight="1" x14ac:dyDescent="0.25">
      <c r="B21213" s="79"/>
    </row>
    <row r="21214" spans="2:2" ht="54.95" customHeight="1" x14ac:dyDescent="0.25">
      <c r="B21214" s="79"/>
    </row>
    <row r="21215" spans="2:2" ht="54.95" customHeight="1" x14ac:dyDescent="0.25">
      <c r="B21215" s="79"/>
    </row>
    <row r="21216" spans="2:2" ht="54.95" customHeight="1" x14ac:dyDescent="0.25">
      <c r="B21216" s="79"/>
    </row>
    <row r="21217" spans="2:2" ht="54.95" customHeight="1" x14ac:dyDescent="0.25">
      <c r="B21217" s="79"/>
    </row>
    <row r="21218" spans="2:2" ht="54.95" customHeight="1" x14ac:dyDescent="0.25">
      <c r="B21218" s="79"/>
    </row>
    <row r="21219" spans="2:2" ht="54.95" customHeight="1" x14ac:dyDescent="0.25">
      <c r="B21219" s="79"/>
    </row>
    <row r="21220" spans="2:2" ht="54.95" customHeight="1" x14ac:dyDescent="0.25">
      <c r="B21220" s="79"/>
    </row>
    <row r="21221" spans="2:2" ht="54.95" customHeight="1" x14ac:dyDescent="0.25">
      <c r="B21221" s="79"/>
    </row>
    <row r="21222" spans="2:2" ht="54.95" customHeight="1" x14ac:dyDescent="0.25">
      <c r="B21222" s="79"/>
    </row>
    <row r="21223" spans="2:2" ht="54.95" customHeight="1" x14ac:dyDescent="0.25">
      <c r="B21223" s="79"/>
    </row>
    <row r="21224" spans="2:2" ht="54.95" customHeight="1" x14ac:dyDescent="0.25">
      <c r="B21224" s="79"/>
    </row>
    <row r="21225" spans="2:2" ht="54.95" customHeight="1" x14ac:dyDescent="0.25">
      <c r="B21225" s="79"/>
    </row>
    <row r="21226" spans="2:2" ht="54.95" customHeight="1" x14ac:dyDescent="0.25">
      <c r="B21226" s="79"/>
    </row>
    <row r="21227" spans="2:2" ht="54.95" customHeight="1" x14ac:dyDescent="0.25">
      <c r="B21227" s="79"/>
    </row>
    <row r="21228" spans="2:2" ht="54.95" customHeight="1" x14ac:dyDescent="0.25">
      <c r="B21228" s="79"/>
    </row>
    <row r="21229" spans="2:2" ht="54.95" customHeight="1" x14ac:dyDescent="0.25">
      <c r="B21229" s="79"/>
    </row>
    <row r="21230" spans="2:2" ht="54.95" customHeight="1" x14ac:dyDescent="0.25">
      <c r="B21230" s="79"/>
    </row>
    <row r="21231" spans="2:2" ht="54.95" customHeight="1" x14ac:dyDescent="0.25">
      <c r="B21231" s="79"/>
    </row>
    <row r="21232" spans="2:2" ht="54.95" customHeight="1" x14ac:dyDescent="0.25">
      <c r="B21232" s="79"/>
    </row>
    <row r="21233" spans="2:2" ht="54.95" customHeight="1" x14ac:dyDescent="0.25">
      <c r="B21233" s="79"/>
    </row>
    <row r="21234" spans="2:2" ht="54.95" customHeight="1" x14ac:dyDescent="0.25">
      <c r="B21234" s="79"/>
    </row>
    <row r="21235" spans="2:2" ht="54.95" customHeight="1" x14ac:dyDescent="0.25">
      <c r="B21235" s="79"/>
    </row>
    <row r="21236" spans="2:2" ht="54.95" customHeight="1" x14ac:dyDescent="0.25">
      <c r="B21236" s="79"/>
    </row>
    <row r="21237" spans="2:2" ht="54.95" customHeight="1" x14ac:dyDescent="0.25">
      <c r="B21237" s="79"/>
    </row>
    <row r="21238" spans="2:2" ht="54.95" customHeight="1" x14ac:dyDescent="0.25">
      <c r="B21238" s="79"/>
    </row>
    <row r="21239" spans="2:2" ht="54.95" customHeight="1" x14ac:dyDescent="0.25">
      <c r="B21239" s="79"/>
    </row>
    <row r="21240" spans="2:2" ht="54.95" customHeight="1" x14ac:dyDescent="0.25">
      <c r="B21240" s="79"/>
    </row>
    <row r="21241" spans="2:2" ht="54.95" customHeight="1" x14ac:dyDescent="0.25">
      <c r="B21241" s="79"/>
    </row>
    <row r="21242" spans="2:2" ht="54.95" customHeight="1" x14ac:dyDescent="0.25">
      <c r="B21242" s="79"/>
    </row>
    <row r="21243" spans="2:2" ht="54.95" customHeight="1" x14ac:dyDescent="0.25">
      <c r="B21243" s="79"/>
    </row>
    <row r="21244" spans="2:2" ht="54.95" customHeight="1" x14ac:dyDescent="0.25">
      <c r="B21244" s="79"/>
    </row>
    <row r="21245" spans="2:2" ht="54.95" customHeight="1" x14ac:dyDescent="0.25">
      <c r="B21245" s="79"/>
    </row>
    <row r="21246" spans="2:2" ht="54.95" customHeight="1" x14ac:dyDescent="0.25">
      <c r="B21246" s="79"/>
    </row>
    <row r="21247" spans="2:2" ht="54.95" customHeight="1" x14ac:dyDescent="0.25">
      <c r="B21247" s="79"/>
    </row>
    <row r="21248" spans="2:2" ht="54.95" customHeight="1" x14ac:dyDescent="0.25">
      <c r="B21248" s="79"/>
    </row>
    <row r="21249" spans="2:2" ht="54.95" customHeight="1" x14ac:dyDescent="0.25">
      <c r="B21249" s="79"/>
    </row>
    <row r="21250" spans="2:2" ht="54.95" customHeight="1" x14ac:dyDescent="0.25">
      <c r="B21250" s="79"/>
    </row>
    <row r="21251" spans="2:2" ht="54.95" customHeight="1" x14ac:dyDescent="0.25">
      <c r="B21251" s="79"/>
    </row>
    <row r="21252" spans="2:2" ht="54.95" customHeight="1" x14ac:dyDescent="0.25">
      <c r="B21252" s="79"/>
    </row>
    <row r="21253" spans="2:2" ht="54.95" customHeight="1" x14ac:dyDescent="0.25">
      <c r="B21253" s="79"/>
    </row>
    <row r="21254" spans="2:2" ht="54.95" customHeight="1" x14ac:dyDescent="0.25">
      <c r="B21254" s="79"/>
    </row>
    <row r="21255" spans="2:2" ht="54.95" customHeight="1" x14ac:dyDescent="0.25">
      <c r="B21255" s="79"/>
    </row>
    <row r="21256" spans="2:2" ht="54.95" customHeight="1" x14ac:dyDescent="0.25">
      <c r="B21256" s="79"/>
    </row>
    <row r="21257" spans="2:2" ht="54.95" customHeight="1" x14ac:dyDescent="0.25">
      <c r="B21257" s="79"/>
    </row>
    <row r="21258" spans="2:2" ht="54.95" customHeight="1" x14ac:dyDescent="0.25">
      <c r="B21258" s="79"/>
    </row>
    <row r="21259" spans="2:2" ht="54.95" customHeight="1" x14ac:dyDescent="0.25">
      <c r="B21259" s="79"/>
    </row>
    <row r="21260" spans="2:2" ht="54.95" customHeight="1" x14ac:dyDescent="0.25">
      <c r="B21260" s="79"/>
    </row>
    <row r="21261" spans="2:2" ht="54.95" customHeight="1" x14ac:dyDescent="0.25">
      <c r="B21261" s="79"/>
    </row>
    <row r="21262" spans="2:2" ht="54.95" customHeight="1" x14ac:dyDescent="0.25">
      <c r="B21262" s="79"/>
    </row>
    <row r="21263" spans="2:2" ht="54.95" customHeight="1" x14ac:dyDescent="0.25">
      <c r="B21263" s="79"/>
    </row>
    <row r="21264" spans="2:2" ht="54.95" customHeight="1" x14ac:dyDescent="0.25">
      <c r="B21264" s="79"/>
    </row>
    <row r="21265" spans="2:2" ht="54.95" customHeight="1" x14ac:dyDescent="0.25">
      <c r="B21265" s="79"/>
    </row>
    <row r="21266" spans="2:2" ht="54.95" customHeight="1" x14ac:dyDescent="0.25">
      <c r="B21266" s="79"/>
    </row>
    <row r="21267" spans="2:2" ht="54.95" customHeight="1" x14ac:dyDescent="0.25">
      <c r="B21267" s="79"/>
    </row>
    <row r="21268" spans="2:2" ht="54.95" customHeight="1" x14ac:dyDescent="0.25">
      <c r="B21268" s="79"/>
    </row>
    <row r="21269" spans="2:2" ht="54.95" customHeight="1" x14ac:dyDescent="0.25">
      <c r="B21269" s="79"/>
    </row>
    <row r="21270" spans="2:2" ht="54.95" customHeight="1" x14ac:dyDescent="0.25">
      <c r="B21270" s="79"/>
    </row>
    <row r="21271" spans="2:2" ht="54.95" customHeight="1" x14ac:dyDescent="0.25">
      <c r="B21271" s="79"/>
    </row>
    <row r="21272" spans="2:2" ht="54.95" customHeight="1" x14ac:dyDescent="0.25">
      <c r="B21272" s="79"/>
    </row>
    <row r="21273" spans="2:2" ht="54.95" customHeight="1" x14ac:dyDescent="0.25">
      <c r="B21273" s="79"/>
    </row>
    <row r="21274" spans="2:2" ht="54.95" customHeight="1" x14ac:dyDescent="0.25">
      <c r="B21274" s="79"/>
    </row>
    <row r="21275" spans="2:2" ht="54.95" customHeight="1" x14ac:dyDescent="0.25">
      <c r="B21275" s="79"/>
    </row>
    <row r="21276" spans="2:2" ht="54.95" customHeight="1" x14ac:dyDescent="0.25">
      <c r="B21276" s="79"/>
    </row>
    <row r="21277" spans="2:2" ht="54.95" customHeight="1" x14ac:dyDescent="0.25">
      <c r="B21277" s="79"/>
    </row>
    <row r="21278" spans="2:2" ht="54.95" customHeight="1" x14ac:dyDescent="0.25">
      <c r="B21278" s="79"/>
    </row>
    <row r="21279" spans="2:2" ht="54.95" customHeight="1" x14ac:dyDescent="0.25">
      <c r="B21279" s="79"/>
    </row>
    <row r="21280" spans="2:2" ht="54.95" customHeight="1" x14ac:dyDescent="0.25">
      <c r="B21280" s="79"/>
    </row>
    <row r="21281" spans="2:2" ht="54.95" customHeight="1" x14ac:dyDescent="0.25">
      <c r="B21281" s="79"/>
    </row>
    <row r="21282" spans="2:2" ht="54.95" customHeight="1" x14ac:dyDescent="0.25">
      <c r="B21282" s="79"/>
    </row>
    <row r="21283" spans="2:2" ht="54.95" customHeight="1" x14ac:dyDescent="0.25">
      <c r="B21283" s="79"/>
    </row>
    <row r="21284" spans="2:2" ht="54.95" customHeight="1" x14ac:dyDescent="0.25">
      <c r="B21284" s="79"/>
    </row>
    <row r="21285" spans="2:2" ht="54.95" customHeight="1" x14ac:dyDescent="0.25">
      <c r="B21285" s="79"/>
    </row>
    <row r="21286" spans="2:2" ht="54.95" customHeight="1" x14ac:dyDescent="0.25">
      <c r="B21286" s="79"/>
    </row>
    <row r="21287" spans="2:2" ht="54.95" customHeight="1" x14ac:dyDescent="0.25">
      <c r="B21287" s="79"/>
    </row>
    <row r="21288" spans="2:2" ht="54.95" customHeight="1" x14ac:dyDescent="0.25">
      <c r="B21288" s="79"/>
    </row>
    <row r="21289" spans="2:2" ht="54.95" customHeight="1" x14ac:dyDescent="0.25">
      <c r="B21289" s="79"/>
    </row>
    <row r="21290" spans="2:2" ht="54.95" customHeight="1" x14ac:dyDescent="0.25">
      <c r="B21290" s="79"/>
    </row>
    <row r="21291" spans="2:2" ht="54.95" customHeight="1" x14ac:dyDescent="0.25">
      <c r="B21291" s="79"/>
    </row>
    <row r="21292" spans="2:2" ht="54.95" customHeight="1" x14ac:dyDescent="0.25">
      <c r="B21292" s="79"/>
    </row>
    <row r="21293" spans="2:2" ht="54.95" customHeight="1" x14ac:dyDescent="0.25">
      <c r="B21293" s="79"/>
    </row>
    <row r="21294" spans="2:2" ht="54.95" customHeight="1" x14ac:dyDescent="0.25">
      <c r="B21294" s="79"/>
    </row>
    <row r="21295" spans="2:2" ht="54.95" customHeight="1" x14ac:dyDescent="0.25">
      <c r="B21295" s="79"/>
    </row>
    <row r="21296" spans="2:2" ht="54.95" customHeight="1" x14ac:dyDescent="0.25">
      <c r="B21296" s="79"/>
    </row>
    <row r="21297" spans="2:2" ht="54.95" customHeight="1" x14ac:dyDescent="0.25">
      <c r="B21297" s="79"/>
    </row>
    <row r="21298" spans="2:2" ht="54.95" customHeight="1" x14ac:dyDescent="0.25">
      <c r="B21298" s="79"/>
    </row>
    <row r="21299" spans="2:2" ht="54.95" customHeight="1" x14ac:dyDescent="0.25">
      <c r="B21299" s="79"/>
    </row>
    <row r="21300" spans="2:2" ht="54.95" customHeight="1" x14ac:dyDescent="0.25">
      <c r="B21300" s="79"/>
    </row>
    <row r="21301" spans="2:2" ht="54.95" customHeight="1" x14ac:dyDescent="0.25">
      <c r="B21301" s="79"/>
    </row>
    <row r="21302" spans="2:2" ht="54.95" customHeight="1" x14ac:dyDescent="0.25">
      <c r="B21302" s="79"/>
    </row>
    <row r="21303" spans="2:2" ht="54.95" customHeight="1" x14ac:dyDescent="0.25">
      <c r="B21303" s="79"/>
    </row>
    <row r="21304" spans="2:2" ht="54.95" customHeight="1" x14ac:dyDescent="0.25">
      <c r="B21304" s="79"/>
    </row>
    <row r="21305" spans="2:2" ht="54.95" customHeight="1" x14ac:dyDescent="0.25">
      <c r="B21305" s="79"/>
    </row>
    <row r="21306" spans="2:2" ht="54.95" customHeight="1" x14ac:dyDescent="0.25">
      <c r="B21306" s="79"/>
    </row>
    <row r="21307" spans="2:2" ht="54.95" customHeight="1" x14ac:dyDescent="0.25">
      <c r="B21307" s="79"/>
    </row>
    <row r="21308" spans="2:2" ht="54.95" customHeight="1" x14ac:dyDescent="0.25">
      <c r="B21308" s="79"/>
    </row>
    <row r="21309" spans="2:2" ht="54.95" customHeight="1" x14ac:dyDescent="0.25">
      <c r="B21309" s="79"/>
    </row>
    <row r="21310" spans="2:2" ht="54.95" customHeight="1" x14ac:dyDescent="0.25">
      <c r="B21310" s="79"/>
    </row>
    <row r="21311" spans="2:2" ht="54.95" customHeight="1" x14ac:dyDescent="0.25">
      <c r="B21311" s="79"/>
    </row>
    <row r="21312" spans="2:2" ht="54.95" customHeight="1" x14ac:dyDescent="0.25">
      <c r="B21312" s="79"/>
    </row>
    <row r="21313" spans="2:2" ht="54.95" customHeight="1" x14ac:dyDescent="0.25">
      <c r="B21313" s="79"/>
    </row>
    <row r="21314" spans="2:2" ht="54.95" customHeight="1" x14ac:dyDescent="0.25">
      <c r="B21314" s="79"/>
    </row>
    <row r="21315" spans="2:2" ht="54.95" customHeight="1" x14ac:dyDescent="0.25">
      <c r="B21315" s="79"/>
    </row>
    <row r="21316" spans="2:2" ht="54.95" customHeight="1" x14ac:dyDescent="0.25">
      <c r="B21316" s="79"/>
    </row>
    <row r="21317" spans="2:2" ht="54.95" customHeight="1" x14ac:dyDescent="0.25">
      <c r="B21317" s="79"/>
    </row>
    <row r="21318" spans="2:2" ht="54.95" customHeight="1" x14ac:dyDescent="0.25">
      <c r="B21318" s="79"/>
    </row>
    <row r="21319" spans="2:2" ht="54.95" customHeight="1" x14ac:dyDescent="0.25">
      <c r="B21319" s="79"/>
    </row>
    <row r="21320" spans="2:2" ht="54.95" customHeight="1" x14ac:dyDescent="0.25">
      <c r="B21320" s="79"/>
    </row>
    <row r="21321" spans="2:2" ht="54.95" customHeight="1" x14ac:dyDescent="0.25">
      <c r="B21321" s="79"/>
    </row>
    <row r="21322" spans="2:2" ht="54.95" customHeight="1" x14ac:dyDescent="0.25">
      <c r="B21322" s="79"/>
    </row>
    <row r="21323" spans="2:2" ht="54.95" customHeight="1" x14ac:dyDescent="0.25">
      <c r="B21323" s="79"/>
    </row>
    <row r="21324" spans="2:2" ht="54.95" customHeight="1" x14ac:dyDescent="0.25">
      <c r="B21324" s="79"/>
    </row>
    <row r="21325" spans="2:2" ht="54.95" customHeight="1" x14ac:dyDescent="0.25">
      <c r="B21325" s="79"/>
    </row>
    <row r="21326" spans="2:2" ht="54.95" customHeight="1" x14ac:dyDescent="0.25">
      <c r="B21326" s="79"/>
    </row>
    <row r="21327" spans="2:2" ht="54.95" customHeight="1" x14ac:dyDescent="0.25">
      <c r="B21327" s="79"/>
    </row>
    <row r="21328" spans="2:2" ht="54.95" customHeight="1" x14ac:dyDescent="0.25">
      <c r="B21328" s="79"/>
    </row>
    <row r="21329" spans="2:2" ht="54.95" customHeight="1" x14ac:dyDescent="0.25">
      <c r="B21329" s="79"/>
    </row>
    <row r="21330" spans="2:2" ht="54.95" customHeight="1" x14ac:dyDescent="0.25">
      <c r="B21330" s="79"/>
    </row>
    <row r="21331" spans="2:2" ht="54.95" customHeight="1" x14ac:dyDescent="0.25">
      <c r="B21331" s="79"/>
    </row>
    <row r="21332" spans="2:2" ht="54.95" customHeight="1" x14ac:dyDescent="0.25">
      <c r="B21332" s="79"/>
    </row>
    <row r="21333" spans="2:2" ht="54.95" customHeight="1" x14ac:dyDescent="0.25">
      <c r="B21333" s="79"/>
    </row>
    <row r="21334" spans="2:2" ht="54.95" customHeight="1" x14ac:dyDescent="0.25">
      <c r="B21334" s="79"/>
    </row>
    <row r="21335" spans="2:2" ht="54.95" customHeight="1" x14ac:dyDescent="0.25">
      <c r="B21335" s="79"/>
    </row>
    <row r="21336" spans="2:2" ht="54.95" customHeight="1" x14ac:dyDescent="0.25">
      <c r="B21336" s="79"/>
    </row>
    <row r="21337" spans="2:2" ht="54.95" customHeight="1" x14ac:dyDescent="0.25">
      <c r="B21337" s="79"/>
    </row>
    <row r="21338" spans="2:2" ht="54.95" customHeight="1" x14ac:dyDescent="0.25">
      <c r="B21338" s="79"/>
    </row>
    <row r="21339" spans="2:2" ht="54.95" customHeight="1" x14ac:dyDescent="0.25">
      <c r="B21339" s="79"/>
    </row>
    <row r="21340" spans="2:2" ht="54.95" customHeight="1" x14ac:dyDescent="0.25">
      <c r="B21340" s="79"/>
    </row>
    <row r="21341" spans="2:2" ht="54.95" customHeight="1" x14ac:dyDescent="0.25">
      <c r="B21341" s="79"/>
    </row>
    <row r="21342" spans="2:2" ht="54.95" customHeight="1" x14ac:dyDescent="0.25">
      <c r="B21342" s="79"/>
    </row>
    <row r="21343" spans="2:2" ht="54.95" customHeight="1" x14ac:dyDescent="0.25">
      <c r="B21343" s="79"/>
    </row>
    <row r="21344" spans="2:2" ht="54.95" customHeight="1" x14ac:dyDescent="0.25">
      <c r="B21344" s="79"/>
    </row>
    <row r="21345" spans="2:2" ht="54.95" customHeight="1" x14ac:dyDescent="0.25">
      <c r="B21345" s="79"/>
    </row>
    <row r="21346" spans="2:2" ht="54.95" customHeight="1" x14ac:dyDescent="0.25">
      <c r="B21346" s="79"/>
    </row>
    <row r="21347" spans="2:2" ht="54.95" customHeight="1" x14ac:dyDescent="0.25">
      <c r="B21347" s="79"/>
    </row>
    <row r="21348" spans="2:2" ht="54.95" customHeight="1" x14ac:dyDescent="0.25">
      <c r="B21348" s="79"/>
    </row>
    <row r="21349" spans="2:2" ht="54.95" customHeight="1" x14ac:dyDescent="0.25">
      <c r="B21349" s="79"/>
    </row>
    <row r="21350" spans="2:2" ht="54.95" customHeight="1" x14ac:dyDescent="0.25">
      <c r="B21350" s="79"/>
    </row>
    <row r="21351" spans="2:2" ht="54.95" customHeight="1" x14ac:dyDescent="0.25">
      <c r="B21351" s="79"/>
    </row>
    <row r="21352" spans="2:2" ht="54.95" customHeight="1" x14ac:dyDescent="0.25">
      <c r="B21352" s="79"/>
    </row>
    <row r="21353" spans="2:2" ht="54.95" customHeight="1" x14ac:dyDescent="0.25">
      <c r="B21353" s="79"/>
    </row>
    <row r="21354" spans="2:2" ht="54.95" customHeight="1" x14ac:dyDescent="0.25">
      <c r="B21354" s="79"/>
    </row>
    <row r="21355" spans="2:2" ht="54.95" customHeight="1" x14ac:dyDescent="0.25">
      <c r="B21355" s="79"/>
    </row>
    <row r="21356" spans="2:2" ht="54.95" customHeight="1" x14ac:dyDescent="0.25">
      <c r="B21356" s="79"/>
    </row>
    <row r="21357" spans="2:2" ht="54.95" customHeight="1" x14ac:dyDescent="0.25">
      <c r="B21357" s="79"/>
    </row>
    <row r="21358" spans="2:2" ht="54.95" customHeight="1" x14ac:dyDescent="0.25">
      <c r="B21358" s="79"/>
    </row>
    <row r="21359" spans="2:2" ht="54.95" customHeight="1" x14ac:dyDescent="0.25">
      <c r="B21359" s="79"/>
    </row>
    <row r="21360" spans="2:2" ht="54.95" customHeight="1" x14ac:dyDescent="0.25">
      <c r="B21360" s="79"/>
    </row>
    <row r="21361" spans="2:2" ht="54.95" customHeight="1" x14ac:dyDescent="0.25">
      <c r="B21361" s="79"/>
    </row>
    <row r="21362" spans="2:2" ht="54.95" customHeight="1" x14ac:dyDescent="0.25">
      <c r="B21362" s="79"/>
    </row>
    <row r="21363" spans="2:2" ht="54.95" customHeight="1" x14ac:dyDescent="0.25">
      <c r="B21363" s="79"/>
    </row>
    <row r="21364" spans="2:2" ht="54.95" customHeight="1" x14ac:dyDescent="0.25">
      <c r="B21364" s="79"/>
    </row>
    <row r="21365" spans="2:2" ht="54.95" customHeight="1" x14ac:dyDescent="0.25">
      <c r="B21365" s="79"/>
    </row>
    <row r="21366" spans="2:2" ht="54.95" customHeight="1" x14ac:dyDescent="0.25">
      <c r="B21366" s="79"/>
    </row>
    <row r="21367" spans="2:2" ht="54.95" customHeight="1" x14ac:dyDescent="0.25">
      <c r="B21367" s="79"/>
    </row>
    <row r="21368" spans="2:2" ht="54.95" customHeight="1" x14ac:dyDescent="0.25">
      <c r="B21368" s="79"/>
    </row>
    <row r="21369" spans="2:2" ht="54.95" customHeight="1" x14ac:dyDescent="0.25">
      <c r="B21369" s="79"/>
    </row>
    <row r="21370" spans="2:2" ht="54.95" customHeight="1" x14ac:dyDescent="0.25">
      <c r="B21370" s="79"/>
    </row>
    <row r="21371" spans="2:2" ht="54.95" customHeight="1" x14ac:dyDescent="0.25">
      <c r="B21371" s="79"/>
    </row>
    <row r="21372" spans="2:2" ht="54.95" customHeight="1" x14ac:dyDescent="0.25">
      <c r="B21372" s="79"/>
    </row>
    <row r="21373" spans="2:2" ht="54.95" customHeight="1" x14ac:dyDescent="0.25">
      <c r="B21373" s="79"/>
    </row>
    <row r="21374" spans="2:2" ht="54.95" customHeight="1" x14ac:dyDescent="0.25">
      <c r="B21374" s="79"/>
    </row>
    <row r="21375" spans="2:2" ht="54.95" customHeight="1" x14ac:dyDescent="0.25">
      <c r="B21375" s="79"/>
    </row>
    <row r="21376" spans="2:2" ht="54.95" customHeight="1" x14ac:dyDescent="0.25">
      <c r="B21376" s="79"/>
    </row>
    <row r="21377" spans="2:2" ht="54.95" customHeight="1" x14ac:dyDescent="0.25">
      <c r="B21377" s="79"/>
    </row>
    <row r="21378" spans="2:2" ht="54.95" customHeight="1" x14ac:dyDescent="0.25">
      <c r="B21378" s="79"/>
    </row>
    <row r="21379" spans="2:2" ht="54.95" customHeight="1" x14ac:dyDescent="0.25">
      <c r="B21379" s="79"/>
    </row>
    <row r="21380" spans="2:2" ht="54.95" customHeight="1" x14ac:dyDescent="0.25">
      <c r="B21380" s="79"/>
    </row>
    <row r="21381" spans="2:2" ht="54.95" customHeight="1" x14ac:dyDescent="0.25">
      <c r="B21381" s="79"/>
    </row>
    <row r="21382" spans="2:2" ht="54.95" customHeight="1" x14ac:dyDescent="0.25">
      <c r="B21382" s="79"/>
    </row>
    <row r="21383" spans="2:2" ht="54.95" customHeight="1" x14ac:dyDescent="0.25">
      <c r="B21383" s="79"/>
    </row>
    <row r="21384" spans="2:2" ht="54.95" customHeight="1" x14ac:dyDescent="0.25">
      <c r="B21384" s="79"/>
    </row>
    <row r="21385" spans="2:2" ht="54.95" customHeight="1" x14ac:dyDescent="0.25">
      <c r="B21385" s="79"/>
    </row>
    <row r="21386" spans="2:2" ht="54.95" customHeight="1" x14ac:dyDescent="0.25">
      <c r="B21386" s="79"/>
    </row>
    <row r="21387" spans="2:2" ht="54.95" customHeight="1" x14ac:dyDescent="0.25">
      <c r="B21387" s="79"/>
    </row>
    <row r="21388" spans="2:2" ht="54.95" customHeight="1" x14ac:dyDescent="0.25">
      <c r="B21388" s="79"/>
    </row>
    <row r="21389" spans="2:2" ht="54.95" customHeight="1" x14ac:dyDescent="0.25">
      <c r="B21389" s="79"/>
    </row>
    <row r="21390" spans="2:2" ht="54.95" customHeight="1" x14ac:dyDescent="0.25">
      <c r="B21390" s="79"/>
    </row>
    <row r="21391" spans="2:2" ht="54.95" customHeight="1" x14ac:dyDescent="0.25">
      <c r="B21391" s="79"/>
    </row>
    <row r="21392" spans="2:2" ht="54.95" customHeight="1" x14ac:dyDescent="0.25">
      <c r="B21392" s="79"/>
    </row>
    <row r="21393" spans="2:2" ht="54.95" customHeight="1" x14ac:dyDescent="0.25">
      <c r="B21393" s="79"/>
    </row>
    <row r="21394" spans="2:2" ht="54.95" customHeight="1" x14ac:dyDescent="0.25">
      <c r="B21394" s="79"/>
    </row>
    <row r="21395" spans="2:2" ht="54.95" customHeight="1" x14ac:dyDescent="0.25">
      <c r="B21395" s="79"/>
    </row>
    <row r="21396" spans="2:2" ht="54.95" customHeight="1" x14ac:dyDescent="0.25">
      <c r="B21396" s="79"/>
    </row>
    <row r="21397" spans="2:2" ht="54.95" customHeight="1" x14ac:dyDescent="0.25">
      <c r="B21397" s="79"/>
    </row>
    <row r="21398" spans="2:2" ht="54.95" customHeight="1" x14ac:dyDescent="0.25">
      <c r="B21398" s="79"/>
    </row>
    <row r="21399" spans="2:2" ht="54.95" customHeight="1" x14ac:dyDescent="0.25">
      <c r="B21399" s="79"/>
    </row>
    <row r="21400" spans="2:2" ht="54.95" customHeight="1" x14ac:dyDescent="0.25">
      <c r="B21400" s="79"/>
    </row>
    <row r="21401" spans="2:2" ht="54.95" customHeight="1" x14ac:dyDescent="0.25">
      <c r="B21401" s="79"/>
    </row>
    <row r="21402" spans="2:2" ht="54.95" customHeight="1" x14ac:dyDescent="0.25">
      <c r="B21402" s="79"/>
    </row>
    <row r="21403" spans="2:2" ht="54.95" customHeight="1" x14ac:dyDescent="0.25">
      <c r="B21403" s="79"/>
    </row>
    <row r="21404" spans="2:2" ht="54.95" customHeight="1" x14ac:dyDescent="0.25">
      <c r="B21404" s="79"/>
    </row>
    <row r="21405" spans="2:2" ht="54.95" customHeight="1" x14ac:dyDescent="0.25">
      <c r="B21405" s="79"/>
    </row>
    <row r="21406" spans="2:2" ht="54.95" customHeight="1" x14ac:dyDescent="0.25">
      <c r="B21406" s="79"/>
    </row>
    <row r="21407" spans="2:2" ht="54.95" customHeight="1" x14ac:dyDescent="0.25">
      <c r="B21407" s="79"/>
    </row>
    <row r="21408" spans="2:2" ht="54.95" customHeight="1" x14ac:dyDescent="0.25">
      <c r="B21408" s="79"/>
    </row>
    <row r="21409" spans="2:2" ht="54.95" customHeight="1" x14ac:dyDescent="0.25">
      <c r="B21409" s="79"/>
    </row>
    <row r="21410" spans="2:2" ht="54.95" customHeight="1" x14ac:dyDescent="0.25">
      <c r="B21410" s="79"/>
    </row>
    <row r="21411" spans="2:2" ht="54.95" customHeight="1" x14ac:dyDescent="0.25">
      <c r="B21411" s="79"/>
    </row>
    <row r="21412" spans="2:2" ht="54.95" customHeight="1" x14ac:dyDescent="0.25">
      <c r="B21412" s="79"/>
    </row>
    <row r="21413" spans="2:2" ht="54.95" customHeight="1" x14ac:dyDescent="0.25">
      <c r="B21413" s="79"/>
    </row>
    <row r="21414" spans="2:2" ht="54.95" customHeight="1" x14ac:dyDescent="0.25">
      <c r="B21414" s="79"/>
    </row>
    <row r="21415" spans="2:2" ht="54.95" customHeight="1" x14ac:dyDescent="0.25">
      <c r="B21415" s="79"/>
    </row>
    <row r="21416" spans="2:2" ht="54.95" customHeight="1" x14ac:dyDescent="0.25">
      <c r="B21416" s="79"/>
    </row>
    <row r="21417" spans="2:2" ht="54.95" customHeight="1" x14ac:dyDescent="0.25">
      <c r="B21417" s="79"/>
    </row>
    <row r="21418" spans="2:2" ht="54.95" customHeight="1" x14ac:dyDescent="0.25">
      <c r="B21418" s="79"/>
    </row>
    <row r="21419" spans="2:2" ht="54.95" customHeight="1" x14ac:dyDescent="0.25">
      <c r="B21419" s="79"/>
    </row>
    <row r="21420" spans="2:2" ht="54.95" customHeight="1" x14ac:dyDescent="0.25">
      <c r="B21420" s="79"/>
    </row>
    <row r="21421" spans="2:2" ht="54.95" customHeight="1" x14ac:dyDescent="0.25">
      <c r="B21421" s="79"/>
    </row>
    <row r="21422" spans="2:2" ht="54.95" customHeight="1" x14ac:dyDescent="0.25">
      <c r="B21422" s="79"/>
    </row>
    <row r="21423" spans="2:2" ht="54.95" customHeight="1" x14ac:dyDescent="0.25">
      <c r="B21423" s="79"/>
    </row>
    <row r="21424" spans="2:2" ht="54.95" customHeight="1" x14ac:dyDescent="0.25">
      <c r="B21424" s="79"/>
    </row>
    <row r="21425" spans="2:2" ht="54.95" customHeight="1" x14ac:dyDescent="0.25">
      <c r="B21425" s="79"/>
    </row>
    <row r="21426" spans="2:2" ht="54.95" customHeight="1" x14ac:dyDescent="0.25">
      <c r="B21426" s="79"/>
    </row>
    <row r="21427" spans="2:2" ht="54.95" customHeight="1" x14ac:dyDescent="0.25">
      <c r="B21427" s="79"/>
    </row>
    <row r="21428" spans="2:2" ht="54.95" customHeight="1" x14ac:dyDescent="0.25">
      <c r="B21428" s="79"/>
    </row>
    <row r="21429" spans="2:2" ht="54.95" customHeight="1" x14ac:dyDescent="0.25">
      <c r="B21429" s="79"/>
    </row>
    <row r="21430" spans="2:2" ht="54.95" customHeight="1" x14ac:dyDescent="0.25">
      <c r="B21430" s="79"/>
    </row>
    <row r="21431" spans="2:2" ht="54.95" customHeight="1" x14ac:dyDescent="0.25">
      <c r="B21431" s="79"/>
    </row>
    <row r="21432" spans="2:2" ht="54.95" customHeight="1" x14ac:dyDescent="0.25">
      <c r="B21432" s="79"/>
    </row>
    <row r="21433" spans="2:2" ht="54.95" customHeight="1" x14ac:dyDescent="0.25">
      <c r="B21433" s="79"/>
    </row>
    <row r="21434" spans="2:2" ht="54.95" customHeight="1" x14ac:dyDescent="0.25">
      <c r="B21434" s="79"/>
    </row>
    <row r="21435" spans="2:2" ht="54.95" customHeight="1" x14ac:dyDescent="0.25">
      <c r="B21435" s="79"/>
    </row>
    <row r="21436" spans="2:2" ht="54.95" customHeight="1" x14ac:dyDescent="0.25">
      <c r="B21436" s="79"/>
    </row>
    <row r="21437" spans="2:2" ht="54.95" customHeight="1" x14ac:dyDescent="0.25">
      <c r="B21437" s="79"/>
    </row>
    <row r="21438" spans="2:2" ht="54.95" customHeight="1" x14ac:dyDescent="0.25">
      <c r="B21438" s="79"/>
    </row>
    <row r="21439" spans="2:2" ht="54.95" customHeight="1" x14ac:dyDescent="0.25">
      <c r="B21439" s="79"/>
    </row>
    <row r="21440" spans="2:2" ht="54.95" customHeight="1" x14ac:dyDescent="0.25">
      <c r="B21440" s="79"/>
    </row>
    <row r="21441" spans="2:2" ht="54.95" customHeight="1" x14ac:dyDescent="0.25">
      <c r="B21441" s="79"/>
    </row>
    <row r="21442" spans="2:2" ht="54.95" customHeight="1" x14ac:dyDescent="0.25">
      <c r="B21442" s="79"/>
    </row>
    <row r="21443" spans="2:2" ht="54.95" customHeight="1" x14ac:dyDescent="0.25">
      <c r="B21443" s="79"/>
    </row>
    <row r="21444" spans="2:2" ht="54.95" customHeight="1" x14ac:dyDescent="0.25">
      <c r="B21444" s="79"/>
    </row>
    <row r="21445" spans="2:2" ht="54.95" customHeight="1" x14ac:dyDescent="0.25">
      <c r="B21445" s="79"/>
    </row>
    <row r="21446" spans="2:2" ht="54.95" customHeight="1" x14ac:dyDescent="0.25">
      <c r="B21446" s="79"/>
    </row>
    <row r="21447" spans="2:2" ht="54.95" customHeight="1" x14ac:dyDescent="0.25">
      <c r="B21447" s="79"/>
    </row>
    <row r="21448" spans="2:2" ht="54.95" customHeight="1" x14ac:dyDescent="0.25">
      <c r="B21448" s="79"/>
    </row>
    <row r="21449" spans="2:2" ht="54.95" customHeight="1" x14ac:dyDescent="0.25">
      <c r="B21449" s="79"/>
    </row>
    <row r="21450" spans="2:2" ht="54.95" customHeight="1" x14ac:dyDescent="0.25">
      <c r="B21450" s="79"/>
    </row>
    <row r="21451" spans="2:2" ht="54.95" customHeight="1" x14ac:dyDescent="0.25">
      <c r="B21451" s="79"/>
    </row>
    <row r="21452" spans="2:2" ht="54.95" customHeight="1" x14ac:dyDescent="0.25">
      <c r="B21452" s="79"/>
    </row>
    <row r="21453" spans="2:2" ht="54.95" customHeight="1" x14ac:dyDescent="0.25">
      <c r="B21453" s="79"/>
    </row>
    <row r="21454" spans="2:2" ht="54.95" customHeight="1" x14ac:dyDescent="0.25">
      <c r="B21454" s="79"/>
    </row>
    <row r="21455" spans="2:2" ht="54.95" customHeight="1" x14ac:dyDescent="0.25">
      <c r="B21455" s="79"/>
    </row>
    <row r="21456" spans="2:2" ht="54.95" customHeight="1" x14ac:dyDescent="0.25">
      <c r="B21456" s="79"/>
    </row>
    <row r="21457" spans="2:2" ht="54.95" customHeight="1" x14ac:dyDescent="0.25">
      <c r="B21457" s="79"/>
    </row>
    <row r="21458" spans="2:2" ht="54.95" customHeight="1" x14ac:dyDescent="0.25">
      <c r="B21458" s="79"/>
    </row>
    <row r="21459" spans="2:2" ht="54.95" customHeight="1" x14ac:dyDescent="0.25">
      <c r="B21459" s="79"/>
    </row>
    <row r="21460" spans="2:2" ht="54.95" customHeight="1" x14ac:dyDescent="0.25">
      <c r="B21460" s="79"/>
    </row>
    <row r="21461" spans="2:2" ht="54.95" customHeight="1" x14ac:dyDescent="0.25">
      <c r="B21461" s="79"/>
    </row>
    <row r="21462" spans="2:2" ht="54.95" customHeight="1" x14ac:dyDescent="0.25">
      <c r="B21462" s="79"/>
    </row>
    <row r="21463" spans="2:2" ht="54.95" customHeight="1" x14ac:dyDescent="0.25">
      <c r="B21463" s="79"/>
    </row>
    <row r="21464" spans="2:2" ht="54.95" customHeight="1" x14ac:dyDescent="0.25">
      <c r="B21464" s="79"/>
    </row>
    <row r="21465" spans="2:2" ht="54.95" customHeight="1" x14ac:dyDescent="0.25">
      <c r="B21465" s="79"/>
    </row>
    <row r="21466" spans="2:2" ht="54.95" customHeight="1" x14ac:dyDescent="0.25">
      <c r="B21466" s="79"/>
    </row>
    <row r="21467" spans="2:2" ht="54.95" customHeight="1" x14ac:dyDescent="0.25">
      <c r="B21467" s="79"/>
    </row>
    <row r="21468" spans="2:2" ht="54.95" customHeight="1" x14ac:dyDescent="0.25">
      <c r="B21468" s="79"/>
    </row>
    <row r="21469" spans="2:2" ht="54.95" customHeight="1" x14ac:dyDescent="0.25">
      <c r="B21469" s="79"/>
    </row>
    <row r="21470" spans="2:2" ht="54.95" customHeight="1" x14ac:dyDescent="0.25">
      <c r="B21470" s="79"/>
    </row>
    <row r="21471" spans="2:2" ht="54.95" customHeight="1" x14ac:dyDescent="0.25">
      <c r="B21471" s="79"/>
    </row>
    <row r="21472" spans="2:2" ht="54.95" customHeight="1" x14ac:dyDescent="0.25">
      <c r="B21472" s="79"/>
    </row>
    <row r="21473" spans="2:2" ht="54.95" customHeight="1" x14ac:dyDescent="0.25">
      <c r="B21473" s="79"/>
    </row>
    <row r="21474" spans="2:2" ht="54.95" customHeight="1" x14ac:dyDescent="0.25">
      <c r="B21474" s="79"/>
    </row>
    <row r="21475" spans="2:2" ht="54.95" customHeight="1" x14ac:dyDescent="0.25">
      <c r="B21475" s="79"/>
    </row>
    <row r="21476" spans="2:2" ht="54.95" customHeight="1" x14ac:dyDescent="0.25">
      <c r="B21476" s="79"/>
    </row>
    <row r="21477" spans="2:2" ht="54.95" customHeight="1" x14ac:dyDescent="0.25">
      <c r="B21477" s="79"/>
    </row>
    <row r="21478" spans="2:2" ht="54.95" customHeight="1" x14ac:dyDescent="0.25">
      <c r="B21478" s="79"/>
    </row>
    <row r="21479" spans="2:2" ht="54.95" customHeight="1" x14ac:dyDescent="0.25">
      <c r="B21479" s="79"/>
    </row>
    <row r="21480" spans="2:2" ht="54.95" customHeight="1" x14ac:dyDescent="0.25">
      <c r="B21480" s="79"/>
    </row>
    <row r="21481" spans="2:2" ht="54.95" customHeight="1" x14ac:dyDescent="0.25">
      <c r="B21481" s="79"/>
    </row>
    <row r="21482" spans="2:2" ht="54.95" customHeight="1" x14ac:dyDescent="0.25">
      <c r="B21482" s="79"/>
    </row>
    <row r="21483" spans="2:2" ht="54.95" customHeight="1" x14ac:dyDescent="0.25">
      <c r="B21483" s="79"/>
    </row>
    <row r="21484" spans="2:2" ht="54.95" customHeight="1" x14ac:dyDescent="0.25">
      <c r="B21484" s="79"/>
    </row>
    <row r="21485" spans="2:2" ht="54.95" customHeight="1" x14ac:dyDescent="0.25">
      <c r="B21485" s="79"/>
    </row>
    <row r="21486" spans="2:2" ht="54.95" customHeight="1" x14ac:dyDescent="0.25">
      <c r="B21486" s="79"/>
    </row>
    <row r="21487" spans="2:2" ht="54.95" customHeight="1" x14ac:dyDescent="0.25">
      <c r="B21487" s="79"/>
    </row>
    <row r="21488" spans="2:2" ht="54.95" customHeight="1" x14ac:dyDescent="0.25">
      <c r="B21488" s="79"/>
    </row>
    <row r="21489" spans="2:2" ht="54.95" customHeight="1" x14ac:dyDescent="0.25">
      <c r="B21489" s="79"/>
    </row>
    <row r="21490" spans="2:2" ht="54.95" customHeight="1" x14ac:dyDescent="0.25">
      <c r="B21490" s="79"/>
    </row>
    <row r="21491" spans="2:2" ht="54.95" customHeight="1" x14ac:dyDescent="0.25">
      <c r="B21491" s="79"/>
    </row>
    <row r="21492" spans="2:2" ht="54.95" customHeight="1" x14ac:dyDescent="0.25">
      <c r="B21492" s="79"/>
    </row>
    <row r="21493" spans="2:2" ht="54.95" customHeight="1" x14ac:dyDescent="0.25">
      <c r="B21493" s="79"/>
    </row>
    <row r="21494" spans="2:2" ht="54.95" customHeight="1" x14ac:dyDescent="0.25">
      <c r="B21494" s="79"/>
    </row>
    <row r="21495" spans="2:2" ht="54.95" customHeight="1" x14ac:dyDescent="0.25">
      <c r="B21495" s="79"/>
    </row>
    <row r="21496" spans="2:2" ht="54.95" customHeight="1" x14ac:dyDescent="0.25">
      <c r="B21496" s="79"/>
    </row>
    <row r="21497" spans="2:2" ht="54.95" customHeight="1" x14ac:dyDescent="0.25">
      <c r="B21497" s="79"/>
    </row>
    <row r="21498" spans="2:2" ht="54.95" customHeight="1" x14ac:dyDescent="0.25">
      <c r="B21498" s="79"/>
    </row>
    <row r="21499" spans="2:2" ht="54.95" customHeight="1" x14ac:dyDescent="0.25">
      <c r="B21499" s="79"/>
    </row>
    <row r="21500" spans="2:2" ht="54.95" customHeight="1" x14ac:dyDescent="0.25">
      <c r="B21500" s="79"/>
    </row>
    <row r="21501" spans="2:2" ht="54.95" customHeight="1" x14ac:dyDescent="0.25">
      <c r="B21501" s="79"/>
    </row>
    <row r="21502" spans="2:2" ht="54.95" customHeight="1" x14ac:dyDescent="0.25">
      <c r="B21502" s="79"/>
    </row>
    <row r="21503" spans="2:2" ht="54.95" customHeight="1" x14ac:dyDescent="0.25">
      <c r="B21503" s="79"/>
    </row>
    <row r="21504" spans="2:2" ht="54.95" customHeight="1" x14ac:dyDescent="0.25">
      <c r="B21504" s="79"/>
    </row>
    <row r="21505" spans="2:2" ht="54.95" customHeight="1" x14ac:dyDescent="0.25">
      <c r="B21505" s="79"/>
    </row>
    <row r="21506" spans="2:2" ht="54.95" customHeight="1" x14ac:dyDescent="0.25">
      <c r="B21506" s="79"/>
    </row>
    <row r="21507" spans="2:2" ht="54.95" customHeight="1" x14ac:dyDescent="0.25">
      <c r="B21507" s="79"/>
    </row>
    <row r="21508" spans="2:2" ht="54.95" customHeight="1" x14ac:dyDescent="0.25">
      <c r="B21508" s="79"/>
    </row>
    <row r="21509" spans="2:2" ht="54.95" customHeight="1" x14ac:dyDescent="0.25">
      <c r="B21509" s="79"/>
    </row>
    <row r="21510" spans="2:2" ht="54.95" customHeight="1" x14ac:dyDescent="0.25">
      <c r="B21510" s="79"/>
    </row>
    <row r="21511" spans="2:2" ht="54.95" customHeight="1" x14ac:dyDescent="0.25">
      <c r="B21511" s="79"/>
    </row>
    <row r="21512" spans="2:2" ht="54.95" customHeight="1" x14ac:dyDescent="0.25">
      <c r="B21512" s="79"/>
    </row>
    <row r="21513" spans="2:2" ht="54.95" customHeight="1" x14ac:dyDescent="0.25">
      <c r="B21513" s="79"/>
    </row>
    <row r="21514" spans="2:2" ht="54.95" customHeight="1" x14ac:dyDescent="0.25">
      <c r="B21514" s="79"/>
    </row>
    <row r="21515" spans="2:2" ht="54.95" customHeight="1" x14ac:dyDescent="0.25">
      <c r="B21515" s="79"/>
    </row>
    <row r="21516" spans="2:2" ht="54.95" customHeight="1" x14ac:dyDescent="0.25">
      <c r="B21516" s="79"/>
    </row>
    <row r="21517" spans="2:2" ht="54.95" customHeight="1" x14ac:dyDescent="0.25">
      <c r="B21517" s="79"/>
    </row>
    <row r="21518" spans="2:2" ht="54.95" customHeight="1" x14ac:dyDescent="0.25">
      <c r="B21518" s="79"/>
    </row>
    <row r="21519" spans="2:2" ht="54.95" customHeight="1" x14ac:dyDescent="0.25">
      <c r="B21519" s="79"/>
    </row>
    <row r="21520" spans="2:2" ht="54.95" customHeight="1" x14ac:dyDescent="0.25">
      <c r="B21520" s="79"/>
    </row>
    <row r="21521" spans="2:2" ht="54.95" customHeight="1" x14ac:dyDescent="0.25">
      <c r="B21521" s="79"/>
    </row>
    <row r="21522" spans="2:2" ht="54.95" customHeight="1" x14ac:dyDescent="0.25">
      <c r="B21522" s="79"/>
    </row>
    <row r="21523" spans="2:2" ht="54.95" customHeight="1" x14ac:dyDescent="0.25">
      <c r="B21523" s="79"/>
    </row>
    <row r="21524" spans="2:2" ht="54.95" customHeight="1" x14ac:dyDescent="0.25">
      <c r="B21524" s="79"/>
    </row>
    <row r="21525" spans="2:2" ht="54.95" customHeight="1" x14ac:dyDescent="0.25">
      <c r="B21525" s="79"/>
    </row>
    <row r="21526" spans="2:2" ht="54.95" customHeight="1" x14ac:dyDescent="0.25">
      <c r="B21526" s="79"/>
    </row>
    <row r="21527" spans="2:2" ht="54.95" customHeight="1" x14ac:dyDescent="0.25">
      <c r="B21527" s="79"/>
    </row>
    <row r="21528" spans="2:2" ht="54.95" customHeight="1" x14ac:dyDescent="0.25">
      <c r="B21528" s="79"/>
    </row>
    <row r="21529" spans="2:2" ht="54.95" customHeight="1" x14ac:dyDescent="0.25">
      <c r="B21529" s="79"/>
    </row>
    <row r="21530" spans="2:2" ht="54.95" customHeight="1" x14ac:dyDescent="0.25">
      <c r="B21530" s="79"/>
    </row>
    <row r="21531" spans="2:2" ht="54.95" customHeight="1" x14ac:dyDescent="0.25">
      <c r="B21531" s="79"/>
    </row>
    <row r="21532" spans="2:2" ht="54.95" customHeight="1" x14ac:dyDescent="0.25">
      <c r="B21532" s="79"/>
    </row>
    <row r="21533" spans="2:2" ht="54.95" customHeight="1" x14ac:dyDescent="0.25">
      <c r="B21533" s="79"/>
    </row>
    <row r="21534" spans="2:2" ht="54.95" customHeight="1" x14ac:dyDescent="0.25">
      <c r="B21534" s="79"/>
    </row>
    <row r="21535" spans="2:2" ht="54.95" customHeight="1" x14ac:dyDescent="0.25">
      <c r="B21535" s="79"/>
    </row>
    <row r="21536" spans="2:2" ht="54.95" customHeight="1" x14ac:dyDescent="0.25">
      <c r="B21536" s="79"/>
    </row>
    <row r="21537" spans="2:2" ht="54.95" customHeight="1" x14ac:dyDescent="0.25">
      <c r="B21537" s="79"/>
    </row>
    <row r="21538" spans="2:2" ht="54.95" customHeight="1" x14ac:dyDescent="0.25">
      <c r="B21538" s="79"/>
    </row>
    <row r="21539" spans="2:2" ht="54.95" customHeight="1" x14ac:dyDescent="0.25">
      <c r="B21539" s="79"/>
    </row>
    <row r="21540" spans="2:2" ht="54.95" customHeight="1" x14ac:dyDescent="0.25">
      <c r="B21540" s="79"/>
    </row>
    <row r="21541" spans="2:2" ht="54.95" customHeight="1" x14ac:dyDescent="0.25">
      <c r="B21541" s="79"/>
    </row>
    <row r="21542" spans="2:2" ht="54.95" customHeight="1" x14ac:dyDescent="0.25">
      <c r="B21542" s="79"/>
    </row>
    <row r="21543" spans="2:2" ht="54.95" customHeight="1" x14ac:dyDescent="0.25">
      <c r="B21543" s="79"/>
    </row>
    <row r="21544" spans="2:2" ht="54.95" customHeight="1" x14ac:dyDescent="0.25">
      <c r="B21544" s="79"/>
    </row>
    <row r="21545" spans="2:2" ht="54.95" customHeight="1" x14ac:dyDescent="0.25">
      <c r="B21545" s="79"/>
    </row>
    <row r="21546" spans="2:2" ht="54.95" customHeight="1" x14ac:dyDescent="0.25">
      <c r="B21546" s="79"/>
    </row>
    <row r="21547" spans="2:2" ht="54.95" customHeight="1" x14ac:dyDescent="0.25">
      <c r="B21547" s="79"/>
    </row>
    <row r="21548" spans="2:2" ht="54.95" customHeight="1" x14ac:dyDescent="0.25">
      <c r="B21548" s="79"/>
    </row>
    <row r="21549" spans="2:2" ht="54.95" customHeight="1" x14ac:dyDescent="0.25">
      <c r="B21549" s="79"/>
    </row>
    <row r="21550" spans="2:2" ht="54.95" customHeight="1" x14ac:dyDescent="0.25">
      <c r="B21550" s="79"/>
    </row>
    <row r="21551" spans="2:2" ht="54.95" customHeight="1" x14ac:dyDescent="0.25">
      <c r="B21551" s="79"/>
    </row>
    <row r="21552" spans="2:2" ht="54.95" customHeight="1" x14ac:dyDescent="0.25">
      <c r="B21552" s="79"/>
    </row>
    <row r="21553" spans="2:2" ht="54.95" customHeight="1" x14ac:dyDescent="0.25">
      <c r="B21553" s="79"/>
    </row>
    <row r="21554" spans="2:2" ht="54.95" customHeight="1" x14ac:dyDescent="0.25">
      <c r="B21554" s="79"/>
    </row>
    <row r="21555" spans="2:2" ht="54.95" customHeight="1" x14ac:dyDescent="0.25">
      <c r="B21555" s="79"/>
    </row>
    <row r="21556" spans="2:2" ht="54.95" customHeight="1" x14ac:dyDescent="0.25">
      <c r="B21556" s="79"/>
    </row>
    <row r="21557" spans="2:2" ht="54.95" customHeight="1" x14ac:dyDescent="0.25">
      <c r="B21557" s="79"/>
    </row>
    <row r="21558" spans="2:2" ht="54.95" customHeight="1" x14ac:dyDescent="0.25">
      <c r="B21558" s="79"/>
    </row>
    <row r="21559" spans="2:2" ht="54.95" customHeight="1" x14ac:dyDescent="0.25">
      <c r="B21559" s="79"/>
    </row>
    <row r="21560" spans="2:2" ht="54.95" customHeight="1" x14ac:dyDescent="0.25">
      <c r="B21560" s="79"/>
    </row>
    <row r="21561" spans="2:2" ht="54.95" customHeight="1" x14ac:dyDescent="0.25">
      <c r="B21561" s="79"/>
    </row>
    <row r="21562" spans="2:2" ht="54.95" customHeight="1" x14ac:dyDescent="0.25">
      <c r="B21562" s="79"/>
    </row>
    <row r="21563" spans="2:2" ht="54.95" customHeight="1" x14ac:dyDescent="0.25">
      <c r="B21563" s="79"/>
    </row>
    <row r="21564" spans="2:2" ht="54.95" customHeight="1" x14ac:dyDescent="0.25">
      <c r="B21564" s="79"/>
    </row>
    <row r="21565" spans="2:2" ht="54.95" customHeight="1" x14ac:dyDescent="0.25">
      <c r="B21565" s="79"/>
    </row>
    <row r="21566" spans="2:2" ht="54.95" customHeight="1" x14ac:dyDescent="0.25">
      <c r="B21566" s="79"/>
    </row>
    <row r="21567" spans="2:2" ht="54.95" customHeight="1" x14ac:dyDescent="0.25">
      <c r="B21567" s="79"/>
    </row>
    <row r="21568" spans="2:2" ht="54.95" customHeight="1" x14ac:dyDescent="0.25">
      <c r="B21568" s="79"/>
    </row>
    <row r="21569" spans="2:2" ht="54.95" customHeight="1" x14ac:dyDescent="0.25">
      <c r="B21569" s="79"/>
    </row>
    <row r="21570" spans="2:2" ht="54.95" customHeight="1" x14ac:dyDescent="0.25">
      <c r="B21570" s="79"/>
    </row>
    <row r="21571" spans="2:2" ht="54.95" customHeight="1" x14ac:dyDescent="0.25">
      <c r="B21571" s="79"/>
    </row>
    <row r="21572" spans="2:2" ht="54.95" customHeight="1" x14ac:dyDescent="0.25">
      <c r="B21572" s="79"/>
    </row>
    <row r="21573" spans="2:2" ht="54.95" customHeight="1" x14ac:dyDescent="0.25">
      <c r="B21573" s="79"/>
    </row>
    <row r="21574" spans="2:2" ht="54.95" customHeight="1" x14ac:dyDescent="0.25">
      <c r="B21574" s="79"/>
    </row>
    <row r="21575" spans="2:2" ht="54.95" customHeight="1" x14ac:dyDescent="0.25">
      <c r="B21575" s="79"/>
    </row>
    <row r="21576" spans="2:2" ht="54.95" customHeight="1" x14ac:dyDescent="0.25">
      <c r="B21576" s="79"/>
    </row>
    <row r="21577" spans="2:2" ht="54.95" customHeight="1" x14ac:dyDescent="0.25">
      <c r="B21577" s="79"/>
    </row>
    <row r="21578" spans="2:2" ht="54.95" customHeight="1" x14ac:dyDescent="0.25">
      <c r="B21578" s="79"/>
    </row>
    <row r="21579" spans="2:2" ht="54.95" customHeight="1" x14ac:dyDescent="0.25">
      <c r="B21579" s="79"/>
    </row>
    <row r="21580" spans="2:2" ht="54.95" customHeight="1" x14ac:dyDescent="0.25">
      <c r="B21580" s="79"/>
    </row>
    <row r="21581" spans="2:2" ht="54.95" customHeight="1" x14ac:dyDescent="0.25">
      <c r="B21581" s="79"/>
    </row>
    <row r="21582" spans="2:2" ht="54.95" customHeight="1" x14ac:dyDescent="0.25">
      <c r="B21582" s="79"/>
    </row>
    <row r="21583" spans="2:2" ht="54.95" customHeight="1" x14ac:dyDescent="0.25">
      <c r="B21583" s="79"/>
    </row>
    <row r="21584" spans="2:2" ht="54.95" customHeight="1" x14ac:dyDescent="0.25">
      <c r="B21584" s="79"/>
    </row>
    <row r="21585" spans="2:2" ht="54.95" customHeight="1" x14ac:dyDescent="0.25">
      <c r="B21585" s="79"/>
    </row>
    <row r="21586" spans="2:2" ht="54.95" customHeight="1" x14ac:dyDescent="0.25">
      <c r="B21586" s="79"/>
    </row>
    <row r="21587" spans="2:2" ht="54.95" customHeight="1" x14ac:dyDescent="0.25">
      <c r="B21587" s="79"/>
    </row>
    <row r="21588" spans="2:2" ht="54.95" customHeight="1" x14ac:dyDescent="0.25">
      <c r="B21588" s="79"/>
    </row>
    <row r="21589" spans="2:2" ht="54.95" customHeight="1" x14ac:dyDescent="0.25">
      <c r="B21589" s="79"/>
    </row>
    <row r="21590" spans="2:2" ht="54.95" customHeight="1" x14ac:dyDescent="0.25">
      <c r="B21590" s="79"/>
    </row>
    <row r="21591" spans="2:2" ht="54.95" customHeight="1" x14ac:dyDescent="0.25">
      <c r="B21591" s="79"/>
    </row>
    <row r="21592" spans="2:2" ht="54.95" customHeight="1" x14ac:dyDescent="0.25">
      <c r="B21592" s="79"/>
    </row>
    <row r="21593" spans="2:2" ht="54.95" customHeight="1" x14ac:dyDescent="0.25">
      <c r="B21593" s="79"/>
    </row>
    <row r="21594" spans="2:2" ht="54.95" customHeight="1" x14ac:dyDescent="0.25">
      <c r="B21594" s="79"/>
    </row>
    <row r="21595" spans="2:2" ht="54.95" customHeight="1" x14ac:dyDescent="0.25">
      <c r="B21595" s="79"/>
    </row>
    <row r="21596" spans="2:2" ht="54.95" customHeight="1" x14ac:dyDescent="0.25">
      <c r="B21596" s="79"/>
    </row>
    <row r="21597" spans="2:2" ht="54.95" customHeight="1" x14ac:dyDescent="0.25">
      <c r="B21597" s="79"/>
    </row>
    <row r="21598" spans="2:2" ht="54.95" customHeight="1" x14ac:dyDescent="0.25">
      <c r="B21598" s="79"/>
    </row>
    <row r="21599" spans="2:2" ht="54.95" customHeight="1" x14ac:dyDescent="0.25">
      <c r="B21599" s="79"/>
    </row>
    <row r="21600" spans="2:2" ht="54.95" customHeight="1" x14ac:dyDescent="0.25">
      <c r="B21600" s="79"/>
    </row>
    <row r="21601" spans="2:2" ht="54.95" customHeight="1" x14ac:dyDescent="0.25">
      <c r="B21601" s="79"/>
    </row>
    <row r="21602" spans="2:2" ht="54.95" customHeight="1" x14ac:dyDescent="0.25">
      <c r="B21602" s="79"/>
    </row>
    <row r="21603" spans="2:2" ht="54.95" customHeight="1" x14ac:dyDescent="0.25">
      <c r="B21603" s="79"/>
    </row>
    <row r="21604" spans="2:2" ht="54.95" customHeight="1" x14ac:dyDescent="0.25">
      <c r="B21604" s="79"/>
    </row>
    <row r="21605" spans="2:2" ht="54.95" customHeight="1" x14ac:dyDescent="0.25">
      <c r="B21605" s="79"/>
    </row>
    <row r="21606" spans="2:2" ht="54.95" customHeight="1" x14ac:dyDescent="0.25">
      <c r="B21606" s="79"/>
    </row>
    <row r="21607" spans="2:2" ht="54.95" customHeight="1" x14ac:dyDescent="0.25">
      <c r="B21607" s="79"/>
    </row>
    <row r="21608" spans="2:2" ht="54.95" customHeight="1" x14ac:dyDescent="0.25">
      <c r="B21608" s="79"/>
    </row>
    <row r="21609" spans="2:2" ht="54.95" customHeight="1" x14ac:dyDescent="0.25">
      <c r="B21609" s="79"/>
    </row>
    <row r="21610" spans="2:2" ht="54.95" customHeight="1" x14ac:dyDescent="0.25">
      <c r="B21610" s="79"/>
    </row>
    <row r="21611" spans="2:2" ht="54.95" customHeight="1" x14ac:dyDescent="0.25">
      <c r="B21611" s="79"/>
    </row>
    <row r="21612" spans="2:2" ht="54.95" customHeight="1" x14ac:dyDescent="0.25">
      <c r="B21612" s="79"/>
    </row>
    <row r="21613" spans="2:2" ht="54.95" customHeight="1" x14ac:dyDescent="0.25">
      <c r="B21613" s="79"/>
    </row>
    <row r="21614" spans="2:2" ht="54.95" customHeight="1" x14ac:dyDescent="0.25">
      <c r="B21614" s="79"/>
    </row>
    <row r="21615" spans="2:2" ht="54.95" customHeight="1" x14ac:dyDescent="0.25">
      <c r="B21615" s="79"/>
    </row>
    <row r="21616" spans="2:2" ht="54.95" customHeight="1" x14ac:dyDescent="0.25">
      <c r="B21616" s="79"/>
    </row>
    <row r="21617" spans="2:2" ht="54.95" customHeight="1" x14ac:dyDescent="0.25">
      <c r="B21617" s="79"/>
    </row>
    <row r="21618" spans="2:2" ht="54.95" customHeight="1" x14ac:dyDescent="0.25">
      <c r="B21618" s="79"/>
    </row>
    <row r="21619" spans="2:2" ht="54.95" customHeight="1" x14ac:dyDescent="0.25">
      <c r="B21619" s="79"/>
    </row>
    <row r="21620" spans="2:2" ht="54.95" customHeight="1" x14ac:dyDescent="0.25">
      <c r="B21620" s="79"/>
    </row>
    <row r="21621" spans="2:2" ht="54.95" customHeight="1" x14ac:dyDescent="0.25">
      <c r="B21621" s="79"/>
    </row>
    <row r="21622" spans="2:2" ht="54.95" customHeight="1" x14ac:dyDescent="0.25">
      <c r="B21622" s="79"/>
    </row>
    <row r="21623" spans="2:2" ht="54.95" customHeight="1" x14ac:dyDescent="0.25">
      <c r="B21623" s="79"/>
    </row>
    <row r="21624" spans="2:2" ht="54.95" customHeight="1" x14ac:dyDescent="0.25">
      <c r="B21624" s="79"/>
    </row>
    <row r="21625" spans="2:2" ht="54.95" customHeight="1" x14ac:dyDescent="0.25">
      <c r="B21625" s="79"/>
    </row>
    <row r="21626" spans="2:2" ht="54.95" customHeight="1" x14ac:dyDescent="0.25">
      <c r="B21626" s="79"/>
    </row>
    <row r="21627" spans="2:2" ht="54.95" customHeight="1" x14ac:dyDescent="0.25">
      <c r="B21627" s="79"/>
    </row>
    <row r="21628" spans="2:2" ht="54.95" customHeight="1" x14ac:dyDescent="0.25">
      <c r="B21628" s="79"/>
    </row>
    <row r="21629" spans="2:2" ht="54.95" customHeight="1" x14ac:dyDescent="0.25">
      <c r="B21629" s="79"/>
    </row>
    <row r="21630" spans="2:2" ht="54.95" customHeight="1" x14ac:dyDescent="0.25">
      <c r="B21630" s="79"/>
    </row>
    <row r="21631" spans="2:2" ht="54.95" customHeight="1" x14ac:dyDescent="0.25">
      <c r="B21631" s="79"/>
    </row>
    <row r="21632" spans="2:2" ht="54.95" customHeight="1" x14ac:dyDescent="0.25">
      <c r="B21632" s="79"/>
    </row>
    <row r="21633" spans="2:2" ht="54.95" customHeight="1" x14ac:dyDescent="0.25">
      <c r="B21633" s="79"/>
    </row>
    <row r="21634" spans="2:2" ht="54.95" customHeight="1" x14ac:dyDescent="0.25">
      <c r="B21634" s="79"/>
    </row>
    <row r="21635" spans="2:2" ht="54.95" customHeight="1" x14ac:dyDescent="0.25">
      <c r="B21635" s="79"/>
    </row>
    <row r="21636" spans="2:2" ht="54.95" customHeight="1" x14ac:dyDescent="0.25">
      <c r="B21636" s="79"/>
    </row>
    <row r="21637" spans="2:2" ht="54.95" customHeight="1" x14ac:dyDescent="0.25">
      <c r="B21637" s="79"/>
    </row>
    <row r="21638" spans="2:2" ht="54.95" customHeight="1" x14ac:dyDescent="0.25">
      <c r="B21638" s="79"/>
    </row>
    <row r="21639" spans="2:2" ht="54.95" customHeight="1" x14ac:dyDescent="0.25">
      <c r="B21639" s="79"/>
    </row>
    <row r="21640" spans="2:2" ht="54.95" customHeight="1" x14ac:dyDescent="0.25">
      <c r="B21640" s="79"/>
    </row>
    <row r="21641" spans="2:2" ht="54.95" customHeight="1" x14ac:dyDescent="0.25">
      <c r="B21641" s="79"/>
    </row>
    <row r="21642" spans="2:2" ht="54.95" customHeight="1" x14ac:dyDescent="0.25">
      <c r="B21642" s="79"/>
    </row>
    <row r="21643" spans="2:2" ht="54.95" customHeight="1" x14ac:dyDescent="0.25">
      <c r="B21643" s="79"/>
    </row>
    <row r="21644" spans="2:2" ht="54.95" customHeight="1" x14ac:dyDescent="0.25">
      <c r="B21644" s="79"/>
    </row>
    <row r="21645" spans="2:2" ht="54.95" customHeight="1" x14ac:dyDescent="0.25">
      <c r="B21645" s="79"/>
    </row>
    <row r="21646" spans="2:2" ht="54.95" customHeight="1" x14ac:dyDescent="0.25">
      <c r="B21646" s="79"/>
    </row>
    <row r="21647" spans="2:2" ht="54.95" customHeight="1" x14ac:dyDescent="0.25">
      <c r="B21647" s="79"/>
    </row>
    <row r="21648" spans="2:2" ht="54.95" customHeight="1" x14ac:dyDescent="0.25">
      <c r="B21648" s="79"/>
    </row>
    <row r="21649" spans="2:2" ht="54.95" customHeight="1" x14ac:dyDescent="0.25">
      <c r="B21649" s="79"/>
    </row>
    <row r="21650" spans="2:2" ht="54.95" customHeight="1" x14ac:dyDescent="0.25">
      <c r="B21650" s="79"/>
    </row>
    <row r="21651" spans="2:2" ht="54.95" customHeight="1" x14ac:dyDescent="0.25">
      <c r="B21651" s="79"/>
    </row>
    <row r="21652" spans="2:2" ht="54.95" customHeight="1" x14ac:dyDescent="0.25">
      <c r="B21652" s="79"/>
    </row>
    <row r="21653" spans="2:2" ht="54.95" customHeight="1" x14ac:dyDescent="0.25">
      <c r="B21653" s="79"/>
    </row>
    <row r="21654" spans="2:2" ht="54.95" customHeight="1" x14ac:dyDescent="0.25">
      <c r="B21654" s="79"/>
    </row>
    <row r="21655" spans="2:2" ht="54.95" customHeight="1" x14ac:dyDescent="0.25">
      <c r="B21655" s="79"/>
    </row>
    <row r="21656" spans="2:2" ht="54.95" customHeight="1" x14ac:dyDescent="0.25">
      <c r="B21656" s="79"/>
    </row>
    <row r="21657" spans="2:2" ht="54.95" customHeight="1" x14ac:dyDescent="0.25">
      <c r="B21657" s="79"/>
    </row>
    <row r="21658" spans="2:2" ht="54.95" customHeight="1" x14ac:dyDescent="0.25">
      <c r="B21658" s="79"/>
    </row>
    <row r="21659" spans="2:2" ht="54.95" customHeight="1" x14ac:dyDescent="0.25">
      <c r="B21659" s="79"/>
    </row>
    <row r="21660" spans="2:2" ht="54.95" customHeight="1" x14ac:dyDescent="0.25">
      <c r="B21660" s="79"/>
    </row>
    <row r="21661" spans="2:2" ht="54.95" customHeight="1" x14ac:dyDescent="0.25">
      <c r="B21661" s="79"/>
    </row>
    <row r="21662" spans="2:2" ht="54.95" customHeight="1" x14ac:dyDescent="0.25">
      <c r="B21662" s="79"/>
    </row>
    <row r="21663" spans="2:2" ht="54.95" customHeight="1" x14ac:dyDescent="0.25">
      <c r="B21663" s="79"/>
    </row>
    <row r="21664" spans="2:2" ht="54.95" customHeight="1" x14ac:dyDescent="0.25">
      <c r="B21664" s="79"/>
    </row>
    <row r="21665" spans="2:2" ht="54.95" customHeight="1" x14ac:dyDescent="0.25">
      <c r="B21665" s="79"/>
    </row>
    <row r="21666" spans="2:2" ht="54.95" customHeight="1" x14ac:dyDescent="0.25">
      <c r="B21666" s="79"/>
    </row>
    <row r="21667" spans="2:2" ht="54.95" customHeight="1" x14ac:dyDescent="0.25">
      <c r="B21667" s="79"/>
    </row>
    <row r="21668" spans="2:2" ht="54.95" customHeight="1" x14ac:dyDescent="0.25">
      <c r="B21668" s="79"/>
    </row>
    <row r="21669" spans="2:2" ht="54.95" customHeight="1" x14ac:dyDescent="0.25">
      <c r="B21669" s="79"/>
    </row>
    <row r="21670" spans="2:2" ht="54.95" customHeight="1" x14ac:dyDescent="0.25">
      <c r="B21670" s="79"/>
    </row>
    <row r="21671" spans="2:2" ht="54.95" customHeight="1" x14ac:dyDescent="0.25">
      <c r="B21671" s="79"/>
    </row>
    <row r="21672" spans="2:2" ht="54.95" customHeight="1" x14ac:dyDescent="0.25">
      <c r="B21672" s="79"/>
    </row>
    <row r="21673" spans="2:2" ht="54.95" customHeight="1" x14ac:dyDescent="0.25">
      <c r="B21673" s="79"/>
    </row>
    <row r="21674" spans="2:2" ht="54.95" customHeight="1" x14ac:dyDescent="0.25">
      <c r="B21674" s="79"/>
    </row>
    <row r="21675" spans="2:2" ht="54.95" customHeight="1" x14ac:dyDescent="0.25">
      <c r="B21675" s="79"/>
    </row>
    <row r="21676" spans="2:2" ht="54.95" customHeight="1" x14ac:dyDescent="0.25">
      <c r="B21676" s="79"/>
    </row>
    <row r="21677" spans="2:2" ht="54.95" customHeight="1" x14ac:dyDescent="0.25">
      <c r="B21677" s="79"/>
    </row>
    <row r="21678" spans="2:2" ht="54.95" customHeight="1" x14ac:dyDescent="0.25">
      <c r="B21678" s="79"/>
    </row>
    <row r="21679" spans="2:2" ht="54.95" customHeight="1" x14ac:dyDescent="0.25">
      <c r="B21679" s="79"/>
    </row>
    <row r="21680" spans="2:2" ht="54.95" customHeight="1" x14ac:dyDescent="0.25">
      <c r="B21680" s="79"/>
    </row>
    <row r="21681" spans="2:2" ht="54.95" customHeight="1" x14ac:dyDescent="0.25">
      <c r="B21681" s="79"/>
    </row>
    <row r="21682" spans="2:2" ht="54.95" customHeight="1" x14ac:dyDescent="0.25">
      <c r="B21682" s="79"/>
    </row>
    <row r="21683" spans="2:2" ht="54.95" customHeight="1" x14ac:dyDescent="0.25">
      <c r="B21683" s="79"/>
    </row>
    <row r="21684" spans="2:2" ht="54.95" customHeight="1" x14ac:dyDescent="0.25">
      <c r="B21684" s="79"/>
    </row>
    <row r="21685" spans="2:2" ht="54.95" customHeight="1" x14ac:dyDescent="0.25">
      <c r="B21685" s="79"/>
    </row>
    <row r="21686" spans="2:2" ht="54.95" customHeight="1" x14ac:dyDescent="0.25">
      <c r="B21686" s="79"/>
    </row>
    <row r="21687" spans="2:2" ht="54.95" customHeight="1" x14ac:dyDescent="0.25">
      <c r="B21687" s="79"/>
    </row>
    <row r="21688" spans="2:2" ht="54.95" customHeight="1" x14ac:dyDescent="0.25">
      <c r="B21688" s="79"/>
    </row>
    <row r="21689" spans="2:2" ht="54.95" customHeight="1" x14ac:dyDescent="0.25">
      <c r="B21689" s="79"/>
    </row>
    <row r="21690" spans="2:2" ht="54.95" customHeight="1" x14ac:dyDescent="0.25">
      <c r="B21690" s="79"/>
    </row>
    <row r="21691" spans="2:2" ht="54.95" customHeight="1" x14ac:dyDescent="0.25">
      <c r="B21691" s="79"/>
    </row>
    <row r="21692" spans="2:2" ht="54.95" customHeight="1" x14ac:dyDescent="0.25">
      <c r="B21692" s="79"/>
    </row>
    <row r="21693" spans="2:2" ht="54.95" customHeight="1" x14ac:dyDescent="0.25">
      <c r="B21693" s="79"/>
    </row>
    <row r="21694" spans="2:2" ht="54.95" customHeight="1" x14ac:dyDescent="0.25">
      <c r="B21694" s="79"/>
    </row>
    <row r="21695" spans="2:2" ht="54.95" customHeight="1" x14ac:dyDescent="0.25">
      <c r="B21695" s="79"/>
    </row>
    <row r="21696" spans="2:2" ht="54.95" customHeight="1" x14ac:dyDescent="0.25">
      <c r="B21696" s="79"/>
    </row>
    <row r="21697" spans="2:2" ht="54.95" customHeight="1" x14ac:dyDescent="0.25">
      <c r="B21697" s="79"/>
    </row>
    <row r="21698" spans="2:2" ht="54.95" customHeight="1" x14ac:dyDescent="0.25">
      <c r="B21698" s="79"/>
    </row>
    <row r="21699" spans="2:2" ht="54.95" customHeight="1" x14ac:dyDescent="0.25">
      <c r="B21699" s="79"/>
    </row>
    <row r="21700" spans="2:2" ht="54.95" customHeight="1" x14ac:dyDescent="0.25">
      <c r="B21700" s="79"/>
    </row>
    <row r="21701" spans="2:2" ht="54.95" customHeight="1" x14ac:dyDescent="0.25">
      <c r="B21701" s="79"/>
    </row>
    <row r="21702" spans="2:2" ht="54.95" customHeight="1" x14ac:dyDescent="0.25">
      <c r="B21702" s="79"/>
    </row>
    <row r="21703" spans="2:2" ht="54.95" customHeight="1" x14ac:dyDescent="0.25">
      <c r="B21703" s="79"/>
    </row>
    <row r="21704" spans="2:2" ht="54.95" customHeight="1" x14ac:dyDescent="0.25">
      <c r="B21704" s="79"/>
    </row>
    <row r="21705" spans="2:2" ht="54.95" customHeight="1" x14ac:dyDescent="0.25">
      <c r="B21705" s="79"/>
    </row>
    <row r="21706" spans="2:2" ht="54.95" customHeight="1" x14ac:dyDescent="0.25">
      <c r="B21706" s="79"/>
    </row>
    <row r="21707" spans="2:2" ht="54.95" customHeight="1" x14ac:dyDescent="0.25">
      <c r="B21707" s="79"/>
    </row>
    <row r="21708" spans="2:2" ht="54.95" customHeight="1" x14ac:dyDescent="0.25">
      <c r="B21708" s="79"/>
    </row>
    <row r="21709" spans="2:2" ht="54.95" customHeight="1" x14ac:dyDescent="0.25">
      <c r="B21709" s="79"/>
    </row>
    <row r="21710" spans="2:2" ht="54.95" customHeight="1" x14ac:dyDescent="0.25">
      <c r="B21710" s="79"/>
    </row>
    <row r="21711" spans="2:2" ht="54.95" customHeight="1" x14ac:dyDescent="0.25">
      <c r="B21711" s="79"/>
    </row>
    <row r="21712" spans="2:2" ht="54.95" customHeight="1" x14ac:dyDescent="0.25">
      <c r="B21712" s="79"/>
    </row>
    <row r="21713" spans="2:2" ht="54.95" customHeight="1" x14ac:dyDescent="0.25">
      <c r="B21713" s="79"/>
    </row>
    <row r="21714" spans="2:2" ht="54.95" customHeight="1" x14ac:dyDescent="0.25">
      <c r="B21714" s="79"/>
    </row>
    <row r="21715" spans="2:2" ht="54.95" customHeight="1" x14ac:dyDescent="0.25">
      <c r="B21715" s="79"/>
    </row>
    <row r="21716" spans="2:2" ht="54.95" customHeight="1" x14ac:dyDescent="0.25">
      <c r="B21716" s="79"/>
    </row>
    <row r="21717" spans="2:2" ht="54.95" customHeight="1" x14ac:dyDescent="0.25">
      <c r="B21717" s="79"/>
    </row>
    <row r="21718" spans="2:2" ht="54.95" customHeight="1" x14ac:dyDescent="0.25">
      <c r="B21718" s="79"/>
    </row>
    <row r="21719" spans="2:2" ht="54.95" customHeight="1" x14ac:dyDescent="0.25">
      <c r="B21719" s="79"/>
    </row>
    <row r="21720" spans="2:2" ht="54.95" customHeight="1" x14ac:dyDescent="0.25">
      <c r="B21720" s="79"/>
    </row>
    <row r="21721" spans="2:2" ht="54.95" customHeight="1" x14ac:dyDescent="0.25">
      <c r="B21721" s="79"/>
    </row>
    <row r="21722" spans="2:2" ht="54.95" customHeight="1" x14ac:dyDescent="0.25">
      <c r="B21722" s="79"/>
    </row>
    <row r="21723" spans="2:2" ht="54.95" customHeight="1" x14ac:dyDescent="0.25">
      <c r="B21723" s="79"/>
    </row>
    <row r="21724" spans="2:2" ht="54.95" customHeight="1" x14ac:dyDescent="0.25">
      <c r="B21724" s="79"/>
    </row>
    <row r="21725" spans="2:2" ht="54.95" customHeight="1" x14ac:dyDescent="0.25">
      <c r="B21725" s="79"/>
    </row>
    <row r="21726" spans="2:2" ht="54.95" customHeight="1" x14ac:dyDescent="0.25">
      <c r="B21726" s="79"/>
    </row>
    <row r="21727" spans="2:2" ht="54.95" customHeight="1" x14ac:dyDescent="0.25">
      <c r="B21727" s="79"/>
    </row>
    <row r="21728" spans="2:2" ht="54.95" customHeight="1" x14ac:dyDescent="0.25">
      <c r="B21728" s="79"/>
    </row>
    <row r="21729" spans="2:2" ht="54.95" customHeight="1" x14ac:dyDescent="0.25">
      <c r="B21729" s="79"/>
    </row>
    <row r="21730" spans="2:2" ht="54.95" customHeight="1" x14ac:dyDescent="0.25">
      <c r="B21730" s="79"/>
    </row>
    <row r="21731" spans="2:2" ht="54.95" customHeight="1" x14ac:dyDescent="0.25">
      <c r="B21731" s="79"/>
    </row>
    <row r="21732" spans="2:2" ht="54.95" customHeight="1" x14ac:dyDescent="0.25">
      <c r="B21732" s="79"/>
    </row>
    <row r="21733" spans="2:2" ht="54.95" customHeight="1" x14ac:dyDescent="0.25">
      <c r="B21733" s="79"/>
    </row>
    <row r="21734" spans="2:2" ht="54.95" customHeight="1" x14ac:dyDescent="0.25">
      <c r="B21734" s="79"/>
    </row>
    <row r="21735" spans="2:2" ht="54.95" customHeight="1" x14ac:dyDescent="0.25">
      <c r="B21735" s="79"/>
    </row>
    <row r="21736" spans="2:2" ht="54.95" customHeight="1" x14ac:dyDescent="0.25">
      <c r="B21736" s="79"/>
    </row>
    <row r="21737" spans="2:2" ht="54.95" customHeight="1" x14ac:dyDescent="0.25">
      <c r="B21737" s="79"/>
    </row>
    <row r="21738" spans="2:2" ht="54.95" customHeight="1" x14ac:dyDescent="0.25">
      <c r="B21738" s="79"/>
    </row>
    <row r="21739" spans="2:2" ht="54.95" customHeight="1" x14ac:dyDescent="0.25">
      <c r="B21739" s="79"/>
    </row>
    <row r="21740" spans="2:2" ht="54.95" customHeight="1" x14ac:dyDescent="0.25">
      <c r="B21740" s="79"/>
    </row>
    <row r="21741" spans="2:2" ht="54.95" customHeight="1" x14ac:dyDescent="0.25">
      <c r="B21741" s="79"/>
    </row>
    <row r="21742" spans="2:2" ht="54.95" customHeight="1" x14ac:dyDescent="0.25">
      <c r="B21742" s="79"/>
    </row>
    <row r="21743" spans="2:2" ht="54.95" customHeight="1" x14ac:dyDescent="0.25">
      <c r="B21743" s="79"/>
    </row>
    <row r="21744" spans="2:2" ht="54.95" customHeight="1" x14ac:dyDescent="0.25">
      <c r="B21744" s="79"/>
    </row>
    <row r="21745" spans="2:2" ht="54.95" customHeight="1" x14ac:dyDescent="0.25">
      <c r="B21745" s="79"/>
    </row>
    <row r="21746" spans="2:2" ht="54.95" customHeight="1" x14ac:dyDescent="0.25">
      <c r="B21746" s="79"/>
    </row>
    <row r="21747" spans="2:2" ht="54.95" customHeight="1" x14ac:dyDescent="0.25">
      <c r="B21747" s="79"/>
    </row>
    <row r="21748" spans="2:2" ht="54.95" customHeight="1" x14ac:dyDescent="0.25">
      <c r="B21748" s="79"/>
    </row>
    <row r="21749" spans="2:2" ht="54.95" customHeight="1" x14ac:dyDescent="0.25">
      <c r="B21749" s="79"/>
    </row>
    <row r="21750" spans="2:2" ht="54.95" customHeight="1" x14ac:dyDescent="0.25">
      <c r="B21750" s="79"/>
    </row>
    <row r="21751" spans="2:2" ht="54.95" customHeight="1" x14ac:dyDescent="0.25">
      <c r="B21751" s="79"/>
    </row>
    <row r="21752" spans="2:2" ht="54.95" customHeight="1" x14ac:dyDescent="0.25">
      <c r="B21752" s="79"/>
    </row>
    <row r="21753" spans="2:2" ht="54.95" customHeight="1" x14ac:dyDescent="0.25">
      <c r="B21753" s="79"/>
    </row>
    <row r="21754" spans="2:2" ht="54.95" customHeight="1" x14ac:dyDescent="0.25">
      <c r="B21754" s="79"/>
    </row>
    <row r="21755" spans="2:2" ht="54.95" customHeight="1" x14ac:dyDescent="0.25">
      <c r="B21755" s="79"/>
    </row>
    <row r="21756" spans="2:2" ht="54.95" customHeight="1" x14ac:dyDescent="0.25">
      <c r="B21756" s="79"/>
    </row>
    <row r="21757" spans="2:2" ht="54.95" customHeight="1" x14ac:dyDescent="0.25">
      <c r="B21757" s="79"/>
    </row>
    <row r="21758" spans="2:2" ht="54.95" customHeight="1" x14ac:dyDescent="0.25">
      <c r="B21758" s="79"/>
    </row>
    <row r="21759" spans="2:2" ht="54.95" customHeight="1" x14ac:dyDescent="0.25">
      <c r="B21759" s="79"/>
    </row>
    <row r="21760" spans="2:2" ht="54.95" customHeight="1" x14ac:dyDescent="0.25">
      <c r="B21760" s="79"/>
    </row>
    <row r="21761" spans="2:2" ht="54.95" customHeight="1" x14ac:dyDescent="0.25">
      <c r="B21761" s="79"/>
    </row>
    <row r="21762" spans="2:2" ht="54.95" customHeight="1" x14ac:dyDescent="0.25">
      <c r="B21762" s="79"/>
    </row>
    <row r="21763" spans="2:2" ht="54.95" customHeight="1" x14ac:dyDescent="0.25">
      <c r="B21763" s="79"/>
    </row>
    <row r="21764" spans="2:2" ht="54.95" customHeight="1" x14ac:dyDescent="0.25">
      <c r="B21764" s="79"/>
    </row>
    <row r="21765" spans="2:2" ht="54.95" customHeight="1" x14ac:dyDescent="0.25">
      <c r="B21765" s="79"/>
    </row>
    <row r="21766" spans="2:2" ht="54.95" customHeight="1" x14ac:dyDescent="0.25">
      <c r="B21766" s="79"/>
    </row>
    <row r="21767" spans="2:2" ht="54.95" customHeight="1" x14ac:dyDescent="0.25">
      <c r="B21767" s="79"/>
    </row>
    <row r="21768" spans="2:2" ht="54.95" customHeight="1" x14ac:dyDescent="0.25">
      <c r="B21768" s="79"/>
    </row>
    <row r="21769" spans="2:2" ht="54.95" customHeight="1" x14ac:dyDescent="0.25">
      <c r="B21769" s="79"/>
    </row>
    <row r="21770" spans="2:2" ht="54.95" customHeight="1" x14ac:dyDescent="0.25">
      <c r="B21770" s="79"/>
    </row>
    <row r="21771" spans="2:2" ht="54.95" customHeight="1" x14ac:dyDescent="0.25">
      <c r="B21771" s="79"/>
    </row>
    <row r="21772" spans="2:2" ht="54.95" customHeight="1" x14ac:dyDescent="0.25">
      <c r="B21772" s="79"/>
    </row>
    <row r="21773" spans="2:2" ht="54.95" customHeight="1" x14ac:dyDescent="0.25">
      <c r="B21773" s="79"/>
    </row>
    <row r="21774" spans="2:2" ht="54.95" customHeight="1" x14ac:dyDescent="0.25">
      <c r="B21774" s="79"/>
    </row>
    <row r="21775" spans="2:2" ht="54.95" customHeight="1" x14ac:dyDescent="0.25">
      <c r="B21775" s="79"/>
    </row>
    <row r="21776" spans="2:2" ht="54.95" customHeight="1" x14ac:dyDescent="0.25">
      <c r="B21776" s="79"/>
    </row>
    <row r="21777" spans="2:2" ht="54.95" customHeight="1" x14ac:dyDescent="0.25">
      <c r="B21777" s="79"/>
    </row>
    <row r="21778" spans="2:2" ht="54.95" customHeight="1" x14ac:dyDescent="0.25">
      <c r="B21778" s="79"/>
    </row>
    <row r="21779" spans="2:2" ht="54.95" customHeight="1" x14ac:dyDescent="0.25">
      <c r="B21779" s="79"/>
    </row>
    <row r="21780" spans="2:2" ht="54.95" customHeight="1" x14ac:dyDescent="0.25">
      <c r="B21780" s="79"/>
    </row>
    <row r="21781" spans="2:2" ht="54.95" customHeight="1" x14ac:dyDescent="0.25">
      <c r="B21781" s="79"/>
    </row>
    <row r="21782" spans="2:2" ht="54.95" customHeight="1" x14ac:dyDescent="0.25">
      <c r="B21782" s="79"/>
    </row>
    <row r="21783" spans="2:2" ht="54.95" customHeight="1" x14ac:dyDescent="0.25">
      <c r="B21783" s="79"/>
    </row>
    <row r="21784" spans="2:2" ht="54.95" customHeight="1" x14ac:dyDescent="0.25">
      <c r="B21784" s="79"/>
    </row>
    <row r="21785" spans="2:2" ht="54.95" customHeight="1" x14ac:dyDescent="0.25">
      <c r="B21785" s="79"/>
    </row>
    <row r="21786" spans="2:2" ht="54.95" customHeight="1" x14ac:dyDescent="0.25">
      <c r="B21786" s="79"/>
    </row>
    <row r="21787" spans="2:2" ht="54.95" customHeight="1" x14ac:dyDescent="0.25">
      <c r="B21787" s="79"/>
    </row>
    <row r="21788" spans="2:2" ht="54.95" customHeight="1" x14ac:dyDescent="0.25">
      <c r="B21788" s="79"/>
    </row>
    <row r="21789" spans="2:2" ht="54.95" customHeight="1" x14ac:dyDescent="0.25">
      <c r="B21789" s="79"/>
    </row>
    <row r="21790" spans="2:2" ht="54.95" customHeight="1" x14ac:dyDescent="0.25">
      <c r="B21790" s="79"/>
    </row>
    <row r="21791" spans="2:2" ht="54.95" customHeight="1" x14ac:dyDescent="0.25">
      <c r="B21791" s="79"/>
    </row>
    <row r="21792" spans="2:2" ht="54.95" customHeight="1" x14ac:dyDescent="0.25">
      <c r="B21792" s="79"/>
    </row>
    <row r="21793" spans="2:2" ht="54.95" customHeight="1" x14ac:dyDescent="0.25">
      <c r="B21793" s="79"/>
    </row>
    <row r="21794" spans="2:2" ht="54.95" customHeight="1" x14ac:dyDescent="0.25">
      <c r="B21794" s="79"/>
    </row>
    <row r="21795" spans="2:2" ht="54.95" customHeight="1" x14ac:dyDescent="0.25">
      <c r="B21795" s="79"/>
    </row>
    <row r="21796" spans="2:2" ht="54.95" customHeight="1" x14ac:dyDescent="0.25">
      <c r="B21796" s="79"/>
    </row>
    <row r="21797" spans="2:2" ht="54.95" customHeight="1" x14ac:dyDescent="0.25">
      <c r="B21797" s="79"/>
    </row>
    <row r="21798" spans="2:2" ht="54.95" customHeight="1" x14ac:dyDescent="0.25">
      <c r="B21798" s="79"/>
    </row>
    <row r="21799" spans="2:2" ht="54.95" customHeight="1" x14ac:dyDescent="0.25">
      <c r="B21799" s="79"/>
    </row>
    <row r="21800" spans="2:2" ht="54.95" customHeight="1" x14ac:dyDescent="0.25">
      <c r="B21800" s="79"/>
    </row>
    <row r="21801" spans="2:2" ht="54.95" customHeight="1" x14ac:dyDescent="0.25">
      <c r="B21801" s="79"/>
    </row>
    <row r="21802" spans="2:2" ht="54.95" customHeight="1" x14ac:dyDescent="0.25">
      <c r="B21802" s="79"/>
    </row>
    <row r="21803" spans="2:2" ht="54.95" customHeight="1" x14ac:dyDescent="0.25">
      <c r="B21803" s="79"/>
    </row>
    <row r="21804" spans="2:2" ht="54.95" customHeight="1" x14ac:dyDescent="0.25">
      <c r="B21804" s="79"/>
    </row>
    <row r="21805" spans="2:2" ht="54.95" customHeight="1" x14ac:dyDescent="0.25">
      <c r="B21805" s="79"/>
    </row>
    <row r="21806" spans="2:2" ht="54.95" customHeight="1" x14ac:dyDescent="0.25">
      <c r="B21806" s="79"/>
    </row>
    <row r="21807" spans="2:2" ht="54.95" customHeight="1" x14ac:dyDescent="0.25">
      <c r="B21807" s="79"/>
    </row>
    <row r="21808" spans="2:2" ht="54.95" customHeight="1" x14ac:dyDescent="0.25">
      <c r="B21808" s="79"/>
    </row>
    <row r="21809" spans="2:2" ht="54.95" customHeight="1" x14ac:dyDescent="0.25">
      <c r="B21809" s="79"/>
    </row>
    <row r="21810" spans="2:2" ht="54.95" customHeight="1" x14ac:dyDescent="0.25">
      <c r="B21810" s="79"/>
    </row>
    <row r="21811" spans="2:2" ht="54.95" customHeight="1" x14ac:dyDescent="0.25">
      <c r="B21811" s="79"/>
    </row>
    <row r="21812" spans="2:2" ht="54.95" customHeight="1" x14ac:dyDescent="0.25">
      <c r="B21812" s="79"/>
    </row>
    <row r="21813" spans="2:2" ht="54.95" customHeight="1" x14ac:dyDescent="0.25">
      <c r="B21813" s="79"/>
    </row>
    <row r="21814" spans="2:2" ht="54.95" customHeight="1" x14ac:dyDescent="0.25">
      <c r="B21814" s="79"/>
    </row>
    <row r="21815" spans="2:2" ht="54.95" customHeight="1" x14ac:dyDescent="0.25">
      <c r="B21815" s="79"/>
    </row>
    <row r="21816" spans="2:2" ht="54.95" customHeight="1" x14ac:dyDescent="0.25">
      <c r="B21816" s="79"/>
    </row>
    <row r="21817" spans="2:2" ht="54.95" customHeight="1" x14ac:dyDescent="0.25">
      <c r="B21817" s="79"/>
    </row>
    <row r="21818" spans="2:2" ht="54.95" customHeight="1" x14ac:dyDescent="0.25">
      <c r="B21818" s="79"/>
    </row>
    <row r="21819" spans="2:2" ht="54.95" customHeight="1" x14ac:dyDescent="0.25">
      <c r="B21819" s="79"/>
    </row>
    <row r="21820" spans="2:2" ht="54.95" customHeight="1" x14ac:dyDescent="0.25">
      <c r="B21820" s="79"/>
    </row>
    <row r="21821" spans="2:2" ht="54.95" customHeight="1" x14ac:dyDescent="0.25">
      <c r="B21821" s="79"/>
    </row>
    <row r="21822" spans="2:2" ht="54.95" customHeight="1" x14ac:dyDescent="0.25">
      <c r="B21822" s="79"/>
    </row>
    <row r="21823" spans="2:2" ht="54.95" customHeight="1" x14ac:dyDescent="0.25">
      <c r="B21823" s="79"/>
    </row>
    <row r="21824" spans="2:2" ht="54.95" customHeight="1" x14ac:dyDescent="0.25">
      <c r="B21824" s="79"/>
    </row>
    <row r="21825" spans="2:2" ht="54.95" customHeight="1" x14ac:dyDescent="0.25">
      <c r="B21825" s="79"/>
    </row>
    <row r="21826" spans="2:2" ht="54.95" customHeight="1" x14ac:dyDescent="0.25">
      <c r="B21826" s="79"/>
    </row>
    <row r="21827" spans="2:2" ht="54.95" customHeight="1" x14ac:dyDescent="0.25">
      <c r="B21827" s="79"/>
    </row>
    <row r="21828" spans="2:2" ht="54.95" customHeight="1" x14ac:dyDescent="0.25">
      <c r="B21828" s="79"/>
    </row>
    <row r="21829" spans="2:2" ht="54.95" customHeight="1" x14ac:dyDescent="0.25">
      <c r="B21829" s="79"/>
    </row>
    <row r="21830" spans="2:2" ht="54.95" customHeight="1" x14ac:dyDescent="0.25">
      <c r="B21830" s="79"/>
    </row>
    <row r="21831" spans="2:2" ht="54.95" customHeight="1" x14ac:dyDescent="0.25">
      <c r="B21831" s="79"/>
    </row>
    <row r="21832" spans="2:2" ht="54.95" customHeight="1" x14ac:dyDescent="0.25">
      <c r="B21832" s="79"/>
    </row>
    <row r="21833" spans="2:2" ht="54.95" customHeight="1" x14ac:dyDescent="0.25">
      <c r="B21833" s="79"/>
    </row>
    <row r="21834" spans="2:2" ht="54.95" customHeight="1" x14ac:dyDescent="0.25">
      <c r="B21834" s="79"/>
    </row>
    <row r="21835" spans="2:2" ht="54.95" customHeight="1" x14ac:dyDescent="0.25">
      <c r="B21835" s="79"/>
    </row>
    <row r="21836" spans="2:2" ht="54.95" customHeight="1" x14ac:dyDescent="0.25">
      <c r="B21836" s="79"/>
    </row>
    <row r="21837" spans="2:2" ht="54.95" customHeight="1" x14ac:dyDescent="0.25">
      <c r="B21837" s="79"/>
    </row>
    <row r="21838" spans="2:2" ht="54.95" customHeight="1" x14ac:dyDescent="0.25">
      <c r="B21838" s="79"/>
    </row>
    <row r="21839" spans="2:2" ht="54.95" customHeight="1" x14ac:dyDescent="0.25">
      <c r="B21839" s="79"/>
    </row>
    <row r="21840" spans="2:2" ht="54.95" customHeight="1" x14ac:dyDescent="0.25">
      <c r="B21840" s="79"/>
    </row>
    <row r="21841" spans="2:2" ht="54.95" customHeight="1" x14ac:dyDescent="0.25">
      <c r="B21841" s="79"/>
    </row>
    <row r="21842" spans="2:2" ht="54.95" customHeight="1" x14ac:dyDescent="0.25">
      <c r="B21842" s="79"/>
    </row>
    <row r="21843" spans="2:2" ht="54.95" customHeight="1" x14ac:dyDescent="0.25">
      <c r="B21843" s="79"/>
    </row>
    <row r="21844" spans="2:2" ht="54.95" customHeight="1" x14ac:dyDescent="0.25">
      <c r="B21844" s="79"/>
    </row>
    <row r="21845" spans="2:2" ht="54.95" customHeight="1" x14ac:dyDescent="0.25">
      <c r="B21845" s="79"/>
    </row>
    <row r="21846" spans="2:2" ht="54.95" customHeight="1" x14ac:dyDescent="0.25">
      <c r="B21846" s="79"/>
    </row>
    <row r="21847" spans="2:2" ht="54.95" customHeight="1" x14ac:dyDescent="0.25">
      <c r="B21847" s="79"/>
    </row>
    <row r="21848" spans="2:2" ht="54.95" customHeight="1" x14ac:dyDescent="0.25">
      <c r="B21848" s="79"/>
    </row>
    <row r="21849" spans="2:2" ht="54.95" customHeight="1" x14ac:dyDescent="0.25">
      <c r="B21849" s="79"/>
    </row>
    <row r="21850" spans="2:2" ht="54.95" customHeight="1" x14ac:dyDescent="0.25">
      <c r="B21850" s="79"/>
    </row>
    <row r="21851" spans="2:2" ht="54.95" customHeight="1" x14ac:dyDescent="0.25">
      <c r="B21851" s="79"/>
    </row>
    <row r="21852" spans="2:2" ht="54.95" customHeight="1" x14ac:dyDescent="0.25">
      <c r="B21852" s="79"/>
    </row>
    <row r="21853" spans="2:2" ht="54.95" customHeight="1" x14ac:dyDescent="0.25">
      <c r="B21853" s="79"/>
    </row>
    <row r="21854" spans="2:2" ht="54.95" customHeight="1" x14ac:dyDescent="0.25">
      <c r="B21854" s="79"/>
    </row>
    <row r="21855" spans="2:2" ht="54.95" customHeight="1" x14ac:dyDescent="0.25">
      <c r="B21855" s="79"/>
    </row>
    <row r="21856" spans="2:2" ht="54.95" customHeight="1" x14ac:dyDescent="0.25">
      <c r="B21856" s="79"/>
    </row>
    <row r="21857" spans="2:2" ht="54.95" customHeight="1" x14ac:dyDescent="0.25">
      <c r="B21857" s="79"/>
    </row>
    <row r="21858" spans="2:2" ht="54.95" customHeight="1" x14ac:dyDescent="0.25">
      <c r="B21858" s="79"/>
    </row>
    <row r="21859" spans="2:2" ht="54.95" customHeight="1" x14ac:dyDescent="0.25">
      <c r="B21859" s="79"/>
    </row>
    <row r="21860" spans="2:2" ht="54.95" customHeight="1" x14ac:dyDescent="0.25">
      <c r="B21860" s="79"/>
    </row>
    <row r="21861" spans="2:2" ht="54.95" customHeight="1" x14ac:dyDescent="0.25">
      <c r="B21861" s="79"/>
    </row>
    <row r="21862" spans="2:2" ht="54.95" customHeight="1" x14ac:dyDescent="0.25">
      <c r="B21862" s="79"/>
    </row>
    <row r="21863" spans="2:2" ht="54.95" customHeight="1" x14ac:dyDescent="0.25">
      <c r="B21863" s="79"/>
    </row>
    <row r="21864" spans="2:2" ht="54.95" customHeight="1" x14ac:dyDescent="0.25">
      <c r="B21864" s="79"/>
    </row>
    <row r="21865" spans="2:2" ht="54.95" customHeight="1" x14ac:dyDescent="0.25">
      <c r="B21865" s="79"/>
    </row>
    <row r="21866" spans="2:2" ht="54.95" customHeight="1" x14ac:dyDescent="0.25">
      <c r="B21866" s="79"/>
    </row>
    <row r="21867" spans="2:2" ht="54.95" customHeight="1" x14ac:dyDescent="0.25">
      <c r="B21867" s="79"/>
    </row>
    <row r="21868" spans="2:2" ht="54.95" customHeight="1" x14ac:dyDescent="0.25">
      <c r="B21868" s="79"/>
    </row>
    <row r="21869" spans="2:2" ht="54.95" customHeight="1" x14ac:dyDescent="0.25">
      <c r="B21869" s="79"/>
    </row>
    <row r="21870" spans="2:2" ht="54.95" customHeight="1" x14ac:dyDescent="0.25">
      <c r="B21870" s="79"/>
    </row>
    <row r="21871" spans="2:2" ht="54.95" customHeight="1" x14ac:dyDescent="0.25">
      <c r="B21871" s="79"/>
    </row>
    <row r="21872" spans="2:2" ht="54.95" customHeight="1" x14ac:dyDescent="0.25">
      <c r="B21872" s="79"/>
    </row>
    <row r="21873" spans="2:2" ht="54.95" customHeight="1" x14ac:dyDescent="0.25">
      <c r="B21873" s="79"/>
    </row>
    <row r="21874" spans="2:2" ht="54.95" customHeight="1" x14ac:dyDescent="0.25">
      <c r="B21874" s="79"/>
    </row>
    <row r="21875" spans="2:2" ht="54.95" customHeight="1" x14ac:dyDescent="0.25">
      <c r="B21875" s="79"/>
    </row>
    <row r="21876" spans="2:2" ht="54.95" customHeight="1" x14ac:dyDescent="0.25">
      <c r="B21876" s="79"/>
    </row>
    <row r="21877" spans="2:2" ht="54.95" customHeight="1" x14ac:dyDescent="0.25">
      <c r="B21877" s="79"/>
    </row>
    <row r="21878" spans="2:2" ht="54.95" customHeight="1" x14ac:dyDescent="0.25">
      <c r="B21878" s="79"/>
    </row>
    <row r="21879" spans="2:2" ht="54.95" customHeight="1" x14ac:dyDescent="0.25">
      <c r="B21879" s="79"/>
    </row>
    <row r="21880" spans="2:2" ht="54.95" customHeight="1" x14ac:dyDescent="0.25">
      <c r="B21880" s="79"/>
    </row>
    <row r="21881" spans="2:2" ht="54.95" customHeight="1" x14ac:dyDescent="0.25">
      <c r="B21881" s="79"/>
    </row>
    <row r="21882" spans="2:2" ht="54.95" customHeight="1" x14ac:dyDescent="0.25">
      <c r="B21882" s="79"/>
    </row>
    <row r="21883" spans="2:2" ht="54.95" customHeight="1" x14ac:dyDescent="0.25">
      <c r="B21883" s="79"/>
    </row>
    <row r="21884" spans="2:2" ht="54.95" customHeight="1" x14ac:dyDescent="0.25">
      <c r="B21884" s="79"/>
    </row>
    <row r="21885" spans="2:2" ht="54.95" customHeight="1" x14ac:dyDescent="0.25">
      <c r="B21885" s="79"/>
    </row>
    <row r="21886" spans="2:2" ht="54.95" customHeight="1" x14ac:dyDescent="0.25">
      <c r="B21886" s="79"/>
    </row>
    <row r="21887" spans="2:2" ht="54.95" customHeight="1" x14ac:dyDescent="0.25">
      <c r="B21887" s="79"/>
    </row>
    <row r="21888" spans="2:2" ht="54.95" customHeight="1" x14ac:dyDescent="0.25">
      <c r="B21888" s="79"/>
    </row>
    <row r="21889" spans="2:2" ht="54.95" customHeight="1" x14ac:dyDescent="0.25">
      <c r="B21889" s="79"/>
    </row>
    <row r="21890" spans="2:2" ht="54.95" customHeight="1" x14ac:dyDescent="0.25">
      <c r="B21890" s="79"/>
    </row>
    <row r="21891" spans="2:2" ht="54.95" customHeight="1" x14ac:dyDescent="0.25">
      <c r="B21891" s="79"/>
    </row>
    <row r="21892" spans="2:2" ht="54.95" customHeight="1" x14ac:dyDescent="0.25">
      <c r="B21892" s="79"/>
    </row>
    <row r="21893" spans="2:2" ht="54.95" customHeight="1" x14ac:dyDescent="0.25">
      <c r="B21893" s="79"/>
    </row>
    <row r="21894" spans="2:2" ht="54.95" customHeight="1" x14ac:dyDescent="0.25">
      <c r="B21894" s="79"/>
    </row>
    <row r="21895" spans="2:2" ht="54.95" customHeight="1" x14ac:dyDescent="0.25">
      <c r="B21895" s="79"/>
    </row>
    <row r="21896" spans="2:2" ht="54.95" customHeight="1" x14ac:dyDescent="0.25">
      <c r="B21896" s="79"/>
    </row>
    <row r="21897" spans="2:2" ht="54.95" customHeight="1" x14ac:dyDescent="0.25">
      <c r="B21897" s="79"/>
    </row>
    <row r="21898" spans="2:2" ht="54.95" customHeight="1" x14ac:dyDescent="0.25">
      <c r="B21898" s="79"/>
    </row>
    <row r="21899" spans="2:2" ht="54.95" customHeight="1" x14ac:dyDescent="0.25">
      <c r="B21899" s="79"/>
    </row>
    <row r="21900" spans="2:2" ht="54.95" customHeight="1" x14ac:dyDescent="0.25">
      <c r="B21900" s="79"/>
    </row>
    <row r="21901" spans="2:2" ht="54.95" customHeight="1" x14ac:dyDescent="0.25">
      <c r="B21901" s="79"/>
    </row>
    <row r="21902" spans="2:2" ht="54.95" customHeight="1" x14ac:dyDescent="0.25">
      <c r="B21902" s="79"/>
    </row>
    <row r="21903" spans="2:2" ht="54.95" customHeight="1" x14ac:dyDescent="0.25">
      <c r="B21903" s="79"/>
    </row>
    <row r="21904" spans="2:2" ht="54.95" customHeight="1" x14ac:dyDescent="0.25">
      <c r="B21904" s="79"/>
    </row>
    <row r="21905" spans="2:2" ht="54.95" customHeight="1" x14ac:dyDescent="0.25">
      <c r="B21905" s="79"/>
    </row>
    <row r="21906" spans="2:2" ht="54.95" customHeight="1" x14ac:dyDescent="0.25">
      <c r="B21906" s="79"/>
    </row>
    <row r="21907" spans="2:2" ht="54.95" customHeight="1" x14ac:dyDescent="0.25">
      <c r="B21907" s="79"/>
    </row>
    <row r="21908" spans="2:2" ht="54.95" customHeight="1" x14ac:dyDescent="0.25">
      <c r="B21908" s="79"/>
    </row>
    <row r="21909" spans="2:2" ht="54.95" customHeight="1" x14ac:dyDescent="0.25">
      <c r="B21909" s="79"/>
    </row>
    <row r="21910" spans="2:2" ht="54.95" customHeight="1" x14ac:dyDescent="0.25">
      <c r="B21910" s="79"/>
    </row>
    <row r="21911" spans="2:2" ht="54.95" customHeight="1" x14ac:dyDescent="0.25">
      <c r="B21911" s="79"/>
    </row>
    <row r="21912" spans="2:2" ht="54.95" customHeight="1" x14ac:dyDescent="0.25">
      <c r="B21912" s="79"/>
    </row>
    <row r="21913" spans="2:2" ht="54.95" customHeight="1" x14ac:dyDescent="0.25">
      <c r="B21913" s="79"/>
    </row>
    <row r="21914" spans="2:2" ht="54.95" customHeight="1" x14ac:dyDescent="0.25">
      <c r="B21914" s="79"/>
    </row>
    <row r="21915" spans="2:2" ht="54.95" customHeight="1" x14ac:dyDescent="0.25">
      <c r="B21915" s="79"/>
    </row>
    <row r="21916" spans="2:2" ht="54.95" customHeight="1" x14ac:dyDescent="0.25">
      <c r="B21916" s="79"/>
    </row>
    <row r="21917" spans="2:2" ht="54.95" customHeight="1" x14ac:dyDescent="0.25">
      <c r="B21917" s="79"/>
    </row>
    <row r="21918" spans="2:2" ht="54.95" customHeight="1" x14ac:dyDescent="0.25">
      <c r="B21918" s="79"/>
    </row>
    <row r="21919" spans="2:2" ht="54.95" customHeight="1" x14ac:dyDescent="0.25">
      <c r="B21919" s="79"/>
    </row>
    <row r="21920" spans="2:2" ht="54.95" customHeight="1" x14ac:dyDescent="0.25">
      <c r="B21920" s="79"/>
    </row>
    <row r="21921" spans="2:2" ht="54.95" customHeight="1" x14ac:dyDescent="0.25">
      <c r="B21921" s="79"/>
    </row>
    <row r="21922" spans="2:2" ht="54.95" customHeight="1" x14ac:dyDescent="0.25">
      <c r="B21922" s="79"/>
    </row>
    <row r="21923" spans="2:2" ht="54.95" customHeight="1" x14ac:dyDescent="0.25">
      <c r="B21923" s="79"/>
    </row>
    <row r="21924" spans="2:2" ht="54.95" customHeight="1" x14ac:dyDescent="0.25">
      <c r="B21924" s="79"/>
    </row>
    <row r="21925" spans="2:2" ht="54.95" customHeight="1" x14ac:dyDescent="0.25">
      <c r="B21925" s="79"/>
    </row>
    <row r="21926" spans="2:2" ht="54.95" customHeight="1" x14ac:dyDescent="0.25">
      <c r="B21926" s="79"/>
    </row>
    <row r="21927" spans="2:2" ht="54.95" customHeight="1" x14ac:dyDescent="0.25">
      <c r="B21927" s="79"/>
    </row>
    <row r="21928" spans="2:2" ht="54.95" customHeight="1" x14ac:dyDescent="0.25">
      <c r="B21928" s="79"/>
    </row>
    <row r="21929" spans="2:2" ht="54.95" customHeight="1" x14ac:dyDescent="0.25">
      <c r="B21929" s="79"/>
    </row>
    <row r="21930" spans="2:2" ht="54.95" customHeight="1" x14ac:dyDescent="0.25">
      <c r="B21930" s="79"/>
    </row>
    <row r="21931" spans="2:2" ht="54.95" customHeight="1" x14ac:dyDescent="0.25">
      <c r="B21931" s="79"/>
    </row>
    <row r="21932" spans="2:2" ht="54.95" customHeight="1" x14ac:dyDescent="0.25">
      <c r="B21932" s="79"/>
    </row>
    <row r="21933" spans="2:2" ht="54.95" customHeight="1" x14ac:dyDescent="0.25">
      <c r="B21933" s="79"/>
    </row>
    <row r="21934" spans="2:2" ht="54.95" customHeight="1" x14ac:dyDescent="0.25">
      <c r="B21934" s="79"/>
    </row>
    <row r="21935" spans="2:2" ht="54.95" customHeight="1" x14ac:dyDescent="0.25">
      <c r="B21935" s="79"/>
    </row>
    <row r="21936" spans="2:2" ht="54.95" customHeight="1" x14ac:dyDescent="0.25">
      <c r="B21936" s="79"/>
    </row>
    <row r="21937" spans="2:2" ht="54.95" customHeight="1" x14ac:dyDescent="0.25">
      <c r="B21937" s="79"/>
    </row>
    <row r="21938" spans="2:2" ht="54.95" customHeight="1" x14ac:dyDescent="0.25">
      <c r="B21938" s="79"/>
    </row>
    <row r="21939" spans="2:2" ht="54.95" customHeight="1" x14ac:dyDescent="0.25">
      <c r="B21939" s="79"/>
    </row>
    <row r="21940" spans="2:2" ht="54.95" customHeight="1" x14ac:dyDescent="0.25">
      <c r="B21940" s="79"/>
    </row>
    <row r="21941" spans="2:2" ht="54.95" customHeight="1" x14ac:dyDescent="0.25">
      <c r="B21941" s="79"/>
    </row>
    <row r="21942" spans="2:2" ht="54.95" customHeight="1" x14ac:dyDescent="0.25">
      <c r="B21942" s="79"/>
    </row>
    <row r="21943" spans="2:2" ht="54.95" customHeight="1" x14ac:dyDescent="0.25">
      <c r="B21943" s="79"/>
    </row>
    <row r="21944" spans="2:2" ht="54.95" customHeight="1" x14ac:dyDescent="0.25">
      <c r="B21944" s="79"/>
    </row>
    <row r="21945" spans="2:2" ht="54.95" customHeight="1" x14ac:dyDescent="0.25">
      <c r="B21945" s="79"/>
    </row>
    <row r="21946" spans="2:2" ht="54.95" customHeight="1" x14ac:dyDescent="0.25">
      <c r="B21946" s="79"/>
    </row>
    <row r="21947" spans="2:2" ht="54.95" customHeight="1" x14ac:dyDescent="0.25">
      <c r="B21947" s="79"/>
    </row>
    <row r="21948" spans="2:2" ht="54.95" customHeight="1" x14ac:dyDescent="0.25">
      <c r="B21948" s="79"/>
    </row>
    <row r="21949" spans="2:2" ht="54.95" customHeight="1" x14ac:dyDescent="0.25">
      <c r="B21949" s="79"/>
    </row>
    <row r="21950" spans="2:2" ht="54.95" customHeight="1" x14ac:dyDescent="0.25">
      <c r="B21950" s="79"/>
    </row>
    <row r="21951" spans="2:2" ht="54.95" customHeight="1" x14ac:dyDescent="0.25">
      <c r="B21951" s="79"/>
    </row>
    <row r="21952" spans="2:2" ht="54.95" customHeight="1" x14ac:dyDescent="0.25">
      <c r="B21952" s="79"/>
    </row>
    <row r="21953" spans="2:2" ht="54.95" customHeight="1" x14ac:dyDescent="0.25">
      <c r="B21953" s="79"/>
    </row>
    <row r="21954" spans="2:2" ht="54.95" customHeight="1" x14ac:dyDescent="0.25">
      <c r="B21954" s="79"/>
    </row>
    <row r="21955" spans="2:2" ht="54.95" customHeight="1" x14ac:dyDescent="0.25">
      <c r="B21955" s="79"/>
    </row>
    <row r="21956" spans="2:2" ht="54.95" customHeight="1" x14ac:dyDescent="0.25">
      <c r="B21956" s="79"/>
    </row>
    <row r="21957" spans="2:2" ht="54.95" customHeight="1" x14ac:dyDescent="0.25">
      <c r="B21957" s="79"/>
    </row>
    <row r="21958" spans="2:2" ht="54.95" customHeight="1" x14ac:dyDescent="0.25">
      <c r="B21958" s="79"/>
    </row>
    <row r="21959" spans="2:2" ht="54.95" customHeight="1" x14ac:dyDescent="0.25">
      <c r="B21959" s="79"/>
    </row>
    <row r="21960" spans="2:2" ht="54.95" customHeight="1" x14ac:dyDescent="0.25">
      <c r="B21960" s="79"/>
    </row>
    <row r="21961" spans="2:2" ht="54.95" customHeight="1" x14ac:dyDescent="0.25">
      <c r="B21961" s="79"/>
    </row>
    <row r="21962" spans="2:2" ht="54.95" customHeight="1" x14ac:dyDescent="0.25">
      <c r="B21962" s="79"/>
    </row>
    <row r="21963" spans="2:2" ht="54.95" customHeight="1" x14ac:dyDescent="0.25">
      <c r="B21963" s="79"/>
    </row>
    <row r="21964" spans="2:2" ht="54.95" customHeight="1" x14ac:dyDescent="0.25">
      <c r="B21964" s="79"/>
    </row>
    <row r="21965" spans="2:2" ht="54.95" customHeight="1" x14ac:dyDescent="0.25">
      <c r="B21965" s="79"/>
    </row>
    <row r="21966" spans="2:2" ht="54.95" customHeight="1" x14ac:dyDescent="0.25">
      <c r="B21966" s="79"/>
    </row>
    <row r="21967" spans="2:2" ht="54.95" customHeight="1" x14ac:dyDescent="0.25">
      <c r="B21967" s="79"/>
    </row>
    <row r="21968" spans="2:2" ht="54.95" customHeight="1" x14ac:dyDescent="0.25">
      <c r="B21968" s="79"/>
    </row>
    <row r="21969" spans="2:2" ht="54.95" customHeight="1" x14ac:dyDescent="0.25">
      <c r="B21969" s="79"/>
    </row>
    <row r="21970" spans="2:2" ht="54.95" customHeight="1" x14ac:dyDescent="0.25">
      <c r="B21970" s="79"/>
    </row>
    <row r="21971" spans="2:2" ht="54.95" customHeight="1" x14ac:dyDescent="0.25">
      <c r="B21971" s="79"/>
    </row>
    <row r="21972" spans="2:2" ht="54.95" customHeight="1" x14ac:dyDescent="0.25">
      <c r="B21972" s="79"/>
    </row>
    <row r="21973" spans="2:2" ht="54.95" customHeight="1" x14ac:dyDescent="0.25">
      <c r="B21973" s="79"/>
    </row>
    <row r="21974" spans="2:2" ht="54.95" customHeight="1" x14ac:dyDescent="0.25">
      <c r="B21974" s="79"/>
    </row>
    <row r="21975" spans="2:2" ht="54.95" customHeight="1" x14ac:dyDescent="0.25">
      <c r="B21975" s="79"/>
    </row>
    <row r="21976" spans="2:2" ht="54.95" customHeight="1" x14ac:dyDescent="0.25">
      <c r="B21976" s="79"/>
    </row>
    <row r="21977" spans="2:2" ht="54.95" customHeight="1" x14ac:dyDescent="0.25">
      <c r="B21977" s="79"/>
    </row>
    <row r="21978" spans="2:2" ht="54.95" customHeight="1" x14ac:dyDescent="0.25">
      <c r="B21978" s="79"/>
    </row>
    <row r="21979" spans="2:2" ht="54.95" customHeight="1" x14ac:dyDescent="0.25">
      <c r="B21979" s="79"/>
    </row>
    <row r="21980" spans="2:2" ht="54.95" customHeight="1" x14ac:dyDescent="0.25">
      <c r="B21980" s="79"/>
    </row>
    <row r="21981" spans="2:2" ht="54.95" customHeight="1" x14ac:dyDescent="0.25">
      <c r="B21981" s="79"/>
    </row>
    <row r="21982" spans="2:2" ht="54.95" customHeight="1" x14ac:dyDescent="0.25">
      <c r="B21982" s="79"/>
    </row>
    <row r="21983" spans="2:2" ht="54.95" customHeight="1" x14ac:dyDescent="0.25">
      <c r="B21983" s="79"/>
    </row>
    <row r="21984" spans="2:2" ht="54.95" customHeight="1" x14ac:dyDescent="0.25">
      <c r="B21984" s="79"/>
    </row>
    <row r="21985" spans="2:2" ht="54.95" customHeight="1" x14ac:dyDescent="0.25">
      <c r="B21985" s="79"/>
    </row>
    <row r="21986" spans="2:2" ht="54.95" customHeight="1" x14ac:dyDescent="0.25">
      <c r="B21986" s="79"/>
    </row>
    <row r="21987" spans="2:2" ht="54.95" customHeight="1" x14ac:dyDescent="0.25">
      <c r="B21987" s="79"/>
    </row>
    <row r="21988" spans="2:2" ht="54.95" customHeight="1" x14ac:dyDescent="0.25">
      <c r="B21988" s="79"/>
    </row>
    <row r="21989" spans="2:2" ht="54.95" customHeight="1" x14ac:dyDescent="0.25">
      <c r="B21989" s="79"/>
    </row>
    <row r="21990" spans="2:2" ht="54.95" customHeight="1" x14ac:dyDescent="0.25">
      <c r="B21990" s="79"/>
    </row>
    <row r="21991" spans="2:2" ht="54.95" customHeight="1" x14ac:dyDescent="0.25">
      <c r="B21991" s="79"/>
    </row>
    <row r="21992" spans="2:2" ht="54.95" customHeight="1" x14ac:dyDescent="0.25">
      <c r="B21992" s="79"/>
    </row>
    <row r="21993" spans="2:2" ht="54.95" customHeight="1" x14ac:dyDescent="0.25">
      <c r="B21993" s="79"/>
    </row>
    <row r="21994" spans="2:2" ht="54.95" customHeight="1" x14ac:dyDescent="0.25">
      <c r="B21994" s="79"/>
    </row>
    <row r="21995" spans="2:2" ht="54.95" customHeight="1" x14ac:dyDescent="0.25">
      <c r="B21995" s="79"/>
    </row>
    <row r="21996" spans="2:2" ht="54.95" customHeight="1" x14ac:dyDescent="0.25">
      <c r="B21996" s="79"/>
    </row>
    <row r="21997" spans="2:2" ht="54.95" customHeight="1" x14ac:dyDescent="0.25">
      <c r="B21997" s="79"/>
    </row>
    <row r="21998" spans="2:2" ht="54.95" customHeight="1" x14ac:dyDescent="0.25">
      <c r="B21998" s="79"/>
    </row>
    <row r="21999" spans="2:2" ht="54.95" customHeight="1" x14ac:dyDescent="0.25">
      <c r="B21999" s="79"/>
    </row>
    <row r="22000" spans="2:2" ht="54.95" customHeight="1" x14ac:dyDescent="0.25">
      <c r="B22000" s="79"/>
    </row>
    <row r="22001" spans="2:2" ht="54.95" customHeight="1" x14ac:dyDescent="0.25">
      <c r="B22001" s="79"/>
    </row>
    <row r="22002" spans="2:2" ht="54.95" customHeight="1" x14ac:dyDescent="0.25">
      <c r="B22002" s="79"/>
    </row>
    <row r="22003" spans="2:2" ht="54.95" customHeight="1" x14ac:dyDescent="0.25">
      <c r="B22003" s="79"/>
    </row>
    <row r="22004" spans="2:2" ht="54.95" customHeight="1" x14ac:dyDescent="0.25">
      <c r="B22004" s="79"/>
    </row>
    <row r="22005" spans="2:2" ht="54.95" customHeight="1" x14ac:dyDescent="0.25">
      <c r="B22005" s="79"/>
    </row>
    <row r="22006" spans="2:2" ht="54.95" customHeight="1" x14ac:dyDescent="0.25">
      <c r="B22006" s="79"/>
    </row>
    <row r="22007" spans="2:2" ht="54.95" customHeight="1" x14ac:dyDescent="0.25">
      <c r="B22007" s="79"/>
    </row>
    <row r="22008" spans="2:2" ht="54.95" customHeight="1" x14ac:dyDescent="0.25">
      <c r="B22008" s="79"/>
    </row>
    <row r="22009" spans="2:2" ht="54.95" customHeight="1" x14ac:dyDescent="0.25">
      <c r="B22009" s="79"/>
    </row>
    <row r="22010" spans="2:2" ht="54.95" customHeight="1" x14ac:dyDescent="0.25">
      <c r="B22010" s="79"/>
    </row>
    <row r="22011" spans="2:2" ht="54.95" customHeight="1" x14ac:dyDescent="0.25">
      <c r="B22011" s="79"/>
    </row>
    <row r="22012" spans="2:2" ht="54.95" customHeight="1" x14ac:dyDescent="0.25">
      <c r="B22012" s="79"/>
    </row>
    <row r="22013" spans="2:2" ht="54.95" customHeight="1" x14ac:dyDescent="0.25">
      <c r="B22013" s="79"/>
    </row>
    <row r="22014" spans="2:2" ht="54.95" customHeight="1" x14ac:dyDescent="0.25">
      <c r="B22014" s="79"/>
    </row>
    <row r="22015" spans="2:2" ht="54.95" customHeight="1" x14ac:dyDescent="0.25">
      <c r="B22015" s="79"/>
    </row>
    <row r="22016" spans="2:2" ht="54.95" customHeight="1" x14ac:dyDescent="0.25">
      <c r="B22016" s="79"/>
    </row>
    <row r="22017" spans="2:2" ht="54.95" customHeight="1" x14ac:dyDescent="0.25">
      <c r="B22017" s="79"/>
    </row>
    <row r="22018" spans="2:2" ht="54.95" customHeight="1" x14ac:dyDescent="0.25">
      <c r="B22018" s="79"/>
    </row>
    <row r="22019" spans="2:2" ht="54.95" customHeight="1" x14ac:dyDescent="0.25">
      <c r="B22019" s="79"/>
    </row>
    <row r="22020" spans="2:2" ht="54.95" customHeight="1" x14ac:dyDescent="0.25">
      <c r="B22020" s="79"/>
    </row>
    <row r="22021" spans="2:2" ht="54.95" customHeight="1" x14ac:dyDescent="0.25">
      <c r="B22021" s="79"/>
    </row>
    <row r="22022" spans="2:2" ht="54.95" customHeight="1" x14ac:dyDescent="0.25">
      <c r="B22022" s="79"/>
    </row>
    <row r="22023" spans="2:2" ht="54.95" customHeight="1" x14ac:dyDescent="0.25">
      <c r="B22023" s="79"/>
    </row>
    <row r="22024" spans="2:2" ht="54.95" customHeight="1" x14ac:dyDescent="0.25">
      <c r="B22024" s="79"/>
    </row>
    <row r="22025" spans="2:2" ht="54.95" customHeight="1" x14ac:dyDescent="0.25">
      <c r="B22025" s="79"/>
    </row>
    <row r="22026" spans="2:2" ht="54.95" customHeight="1" x14ac:dyDescent="0.25">
      <c r="B22026" s="79"/>
    </row>
    <row r="22027" spans="2:2" ht="54.95" customHeight="1" x14ac:dyDescent="0.25">
      <c r="B22027" s="79"/>
    </row>
    <row r="22028" spans="2:2" ht="54.95" customHeight="1" x14ac:dyDescent="0.25">
      <c r="B22028" s="79"/>
    </row>
    <row r="22029" spans="2:2" ht="54.95" customHeight="1" x14ac:dyDescent="0.25">
      <c r="B22029" s="79"/>
    </row>
    <row r="22030" spans="2:2" ht="54.95" customHeight="1" x14ac:dyDescent="0.25">
      <c r="B22030" s="79"/>
    </row>
    <row r="22031" spans="2:2" ht="54.95" customHeight="1" x14ac:dyDescent="0.25">
      <c r="B22031" s="79"/>
    </row>
    <row r="22032" spans="2:2" ht="54.95" customHeight="1" x14ac:dyDescent="0.25">
      <c r="B22032" s="79"/>
    </row>
    <row r="22033" spans="2:2" ht="54.95" customHeight="1" x14ac:dyDescent="0.25">
      <c r="B22033" s="79"/>
    </row>
    <row r="22034" spans="2:2" ht="54.95" customHeight="1" x14ac:dyDescent="0.25">
      <c r="B22034" s="79"/>
    </row>
    <row r="22035" spans="2:2" ht="54.95" customHeight="1" x14ac:dyDescent="0.25">
      <c r="B22035" s="79"/>
    </row>
    <row r="22036" spans="2:2" ht="54.95" customHeight="1" x14ac:dyDescent="0.25">
      <c r="B22036" s="79"/>
    </row>
    <row r="22037" spans="2:2" ht="54.95" customHeight="1" x14ac:dyDescent="0.25">
      <c r="B22037" s="79"/>
    </row>
    <row r="22038" spans="2:2" ht="54.95" customHeight="1" x14ac:dyDescent="0.25">
      <c r="B22038" s="79"/>
    </row>
    <row r="22039" spans="2:2" ht="54.95" customHeight="1" x14ac:dyDescent="0.25">
      <c r="B22039" s="79"/>
    </row>
    <row r="22040" spans="2:2" ht="54.95" customHeight="1" x14ac:dyDescent="0.25">
      <c r="B22040" s="79"/>
    </row>
    <row r="22041" spans="2:2" ht="54.95" customHeight="1" x14ac:dyDescent="0.25">
      <c r="B22041" s="79"/>
    </row>
    <row r="22042" spans="2:2" ht="54.95" customHeight="1" x14ac:dyDescent="0.25">
      <c r="B22042" s="79"/>
    </row>
    <row r="22043" spans="2:2" ht="54.95" customHeight="1" x14ac:dyDescent="0.25">
      <c r="B22043" s="79"/>
    </row>
    <row r="22044" spans="2:2" ht="54.95" customHeight="1" x14ac:dyDescent="0.25">
      <c r="B22044" s="79"/>
    </row>
    <row r="22045" spans="2:2" ht="54.95" customHeight="1" x14ac:dyDescent="0.25">
      <c r="B22045" s="79"/>
    </row>
    <row r="22046" spans="2:2" ht="54.95" customHeight="1" x14ac:dyDescent="0.25">
      <c r="B22046" s="79"/>
    </row>
    <row r="22047" spans="2:2" ht="54.95" customHeight="1" x14ac:dyDescent="0.25">
      <c r="B22047" s="79"/>
    </row>
    <row r="22048" spans="2:2" ht="54.95" customHeight="1" x14ac:dyDescent="0.25">
      <c r="B22048" s="79"/>
    </row>
    <row r="22049" spans="2:2" ht="54.95" customHeight="1" x14ac:dyDescent="0.25">
      <c r="B22049" s="79"/>
    </row>
    <row r="22050" spans="2:2" ht="54.95" customHeight="1" x14ac:dyDescent="0.25">
      <c r="B22050" s="79"/>
    </row>
    <row r="22051" spans="2:2" ht="54.95" customHeight="1" x14ac:dyDescent="0.25">
      <c r="B22051" s="79"/>
    </row>
    <row r="22052" spans="2:2" ht="54.95" customHeight="1" x14ac:dyDescent="0.25">
      <c r="B22052" s="79"/>
    </row>
    <row r="22053" spans="2:2" ht="54.95" customHeight="1" x14ac:dyDescent="0.25">
      <c r="B22053" s="79"/>
    </row>
    <row r="22054" spans="2:2" ht="54.95" customHeight="1" x14ac:dyDescent="0.25">
      <c r="B22054" s="79"/>
    </row>
    <row r="22055" spans="2:2" ht="54.95" customHeight="1" x14ac:dyDescent="0.25">
      <c r="B22055" s="79"/>
    </row>
    <row r="22056" spans="2:2" ht="54.95" customHeight="1" x14ac:dyDescent="0.25">
      <c r="B22056" s="79"/>
    </row>
    <row r="22057" spans="2:2" ht="54.95" customHeight="1" x14ac:dyDescent="0.25">
      <c r="B22057" s="79"/>
    </row>
    <row r="22058" spans="2:2" ht="54.95" customHeight="1" x14ac:dyDescent="0.25">
      <c r="B22058" s="79"/>
    </row>
    <row r="22059" spans="2:2" ht="54.95" customHeight="1" x14ac:dyDescent="0.25">
      <c r="B22059" s="79"/>
    </row>
    <row r="22060" spans="2:2" ht="54.95" customHeight="1" x14ac:dyDescent="0.25">
      <c r="B22060" s="79"/>
    </row>
    <row r="22061" spans="2:2" ht="54.95" customHeight="1" x14ac:dyDescent="0.25">
      <c r="B22061" s="79"/>
    </row>
    <row r="22062" spans="2:2" ht="54.95" customHeight="1" x14ac:dyDescent="0.25">
      <c r="B22062" s="79"/>
    </row>
    <row r="22063" spans="2:2" ht="54.95" customHeight="1" x14ac:dyDescent="0.25">
      <c r="B22063" s="79"/>
    </row>
    <row r="22064" spans="2:2" ht="54.95" customHeight="1" x14ac:dyDescent="0.25">
      <c r="B22064" s="79"/>
    </row>
    <row r="22065" spans="2:2" ht="54.95" customHeight="1" x14ac:dyDescent="0.25">
      <c r="B22065" s="79"/>
    </row>
    <row r="22066" spans="2:2" ht="54.95" customHeight="1" x14ac:dyDescent="0.25">
      <c r="B22066" s="79"/>
    </row>
    <row r="22067" spans="2:2" ht="54.95" customHeight="1" x14ac:dyDescent="0.25">
      <c r="B22067" s="79"/>
    </row>
    <row r="22068" spans="2:2" ht="54.95" customHeight="1" x14ac:dyDescent="0.25">
      <c r="B22068" s="79"/>
    </row>
    <row r="22069" spans="2:2" ht="54.95" customHeight="1" x14ac:dyDescent="0.25">
      <c r="B22069" s="79"/>
    </row>
    <row r="22070" spans="2:2" ht="54.95" customHeight="1" x14ac:dyDescent="0.25">
      <c r="B22070" s="79"/>
    </row>
    <row r="22071" spans="2:2" ht="54.95" customHeight="1" x14ac:dyDescent="0.25">
      <c r="B22071" s="79"/>
    </row>
    <row r="22072" spans="2:2" ht="54.95" customHeight="1" x14ac:dyDescent="0.25">
      <c r="B22072" s="79"/>
    </row>
    <row r="22073" spans="2:2" ht="54.95" customHeight="1" x14ac:dyDescent="0.25">
      <c r="B22073" s="79"/>
    </row>
    <row r="22074" spans="2:2" ht="54.95" customHeight="1" x14ac:dyDescent="0.25">
      <c r="B22074" s="79"/>
    </row>
    <row r="22075" spans="2:2" ht="54.95" customHeight="1" x14ac:dyDescent="0.25">
      <c r="B22075" s="79"/>
    </row>
    <row r="22076" spans="2:2" ht="54.95" customHeight="1" x14ac:dyDescent="0.25">
      <c r="B22076" s="79"/>
    </row>
    <row r="22077" spans="2:2" ht="54.95" customHeight="1" x14ac:dyDescent="0.25">
      <c r="B22077" s="79"/>
    </row>
    <row r="22078" spans="2:2" ht="54.95" customHeight="1" x14ac:dyDescent="0.25">
      <c r="B22078" s="79"/>
    </row>
    <row r="22079" spans="2:2" ht="54.95" customHeight="1" x14ac:dyDescent="0.25">
      <c r="B22079" s="79"/>
    </row>
    <row r="22080" spans="2:2" ht="54.95" customHeight="1" x14ac:dyDescent="0.25">
      <c r="B22080" s="79"/>
    </row>
    <row r="22081" spans="2:2" ht="54.95" customHeight="1" x14ac:dyDescent="0.25">
      <c r="B22081" s="79"/>
    </row>
    <row r="22082" spans="2:2" ht="54.95" customHeight="1" x14ac:dyDescent="0.25">
      <c r="B22082" s="79"/>
    </row>
    <row r="22083" spans="2:2" ht="54.95" customHeight="1" x14ac:dyDescent="0.25">
      <c r="B22083" s="79"/>
    </row>
    <row r="22084" spans="2:2" ht="54.95" customHeight="1" x14ac:dyDescent="0.25">
      <c r="B22084" s="79"/>
    </row>
    <row r="22085" spans="2:2" ht="54.95" customHeight="1" x14ac:dyDescent="0.25">
      <c r="B22085" s="79"/>
    </row>
    <row r="22086" spans="2:2" ht="54.95" customHeight="1" x14ac:dyDescent="0.25">
      <c r="B22086" s="79"/>
    </row>
    <row r="22087" spans="2:2" ht="54.95" customHeight="1" x14ac:dyDescent="0.25">
      <c r="B22087" s="79"/>
    </row>
    <row r="22088" spans="2:2" ht="54.95" customHeight="1" x14ac:dyDescent="0.25">
      <c r="B22088" s="79"/>
    </row>
    <row r="22089" spans="2:2" ht="54.95" customHeight="1" x14ac:dyDescent="0.25">
      <c r="B22089" s="79"/>
    </row>
    <row r="22090" spans="2:2" ht="54.95" customHeight="1" x14ac:dyDescent="0.25">
      <c r="B22090" s="79"/>
    </row>
    <row r="22091" spans="2:2" ht="54.95" customHeight="1" x14ac:dyDescent="0.25">
      <c r="B22091" s="79"/>
    </row>
    <row r="22092" spans="2:2" ht="54.95" customHeight="1" x14ac:dyDescent="0.25">
      <c r="B22092" s="79"/>
    </row>
    <row r="22093" spans="2:2" ht="54.95" customHeight="1" x14ac:dyDescent="0.25">
      <c r="B22093" s="79"/>
    </row>
    <row r="22094" spans="2:2" ht="54.95" customHeight="1" x14ac:dyDescent="0.25">
      <c r="B22094" s="79"/>
    </row>
    <row r="22095" spans="2:2" ht="54.95" customHeight="1" x14ac:dyDescent="0.25">
      <c r="B22095" s="79"/>
    </row>
    <row r="22096" spans="2:2" ht="54.95" customHeight="1" x14ac:dyDescent="0.25">
      <c r="B22096" s="79"/>
    </row>
    <row r="22097" spans="2:2" ht="54.95" customHeight="1" x14ac:dyDescent="0.25">
      <c r="B22097" s="79"/>
    </row>
    <row r="22098" spans="2:2" ht="54.95" customHeight="1" x14ac:dyDescent="0.25">
      <c r="B22098" s="79"/>
    </row>
    <row r="22099" spans="2:2" ht="54.95" customHeight="1" x14ac:dyDescent="0.25">
      <c r="B22099" s="79"/>
    </row>
    <row r="22100" spans="2:2" ht="54.95" customHeight="1" x14ac:dyDescent="0.25">
      <c r="B22100" s="79"/>
    </row>
    <row r="22101" spans="2:2" ht="54.95" customHeight="1" x14ac:dyDescent="0.25">
      <c r="B22101" s="79"/>
    </row>
    <row r="22102" spans="2:2" ht="54.95" customHeight="1" x14ac:dyDescent="0.25">
      <c r="B22102" s="79"/>
    </row>
    <row r="22103" spans="2:2" ht="54.95" customHeight="1" x14ac:dyDescent="0.25">
      <c r="B22103" s="79"/>
    </row>
    <row r="22104" spans="2:2" ht="54.95" customHeight="1" x14ac:dyDescent="0.25">
      <c r="B22104" s="79"/>
    </row>
    <row r="22105" spans="2:2" ht="54.95" customHeight="1" x14ac:dyDescent="0.25">
      <c r="B22105" s="79"/>
    </row>
    <row r="22106" spans="2:2" ht="54.95" customHeight="1" x14ac:dyDescent="0.25">
      <c r="B22106" s="79"/>
    </row>
    <row r="22107" spans="2:2" ht="54.95" customHeight="1" x14ac:dyDescent="0.25">
      <c r="B22107" s="79"/>
    </row>
    <row r="22108" spans="2:2" ht="54.95" customHeight="1" x14ac:dyDescent="0.25">
      <c r="B22108" s="79"/>
    </row>
    <row r="22109" spans="2:2" ht="54.95" customHeight="1" x14ac:dyDescent="0.25">
      <c r="B22109" s="79"/>
    </row>
    <row r="22110" spans="2:2" ht="54.95" customHeight="1" x14ac:dyDescent="0.25">
      <c r="B22110" s="79"/>
    </row>
    <row r="22111" spans="2:2" ht="54.95" customHeight="1" x14ac:dyDescent="0.25">
      <c r="B22111" s="79"/>
    </row>
    <row r="22112" spans="2:2" ht="54.95" customHeight="1" x14ac:dyDescent="0.25">
      <c r="B22112" s="79"/>
    </row>
    <row r="22113" spans="2:2" ht="54.95" customHeight="1" x14ac:dyDescent="0.25">
      <c r="B22113" s="79"/>
    </row>
    <row r="22114" spans="2:2" ht="54.95" customHeight="1" x14ac:dyDescent="0.25">
      <c r="B22114" s="79"/>
    </row>
    <row r="22115" spans="2:2" ht="54.95" customHeight="1" x14ac:dyDescent="0.25">
      <c r="B22115" s="79"/>
    </row>
    <row r="22116" spans="2:2" ht="54.95" customHeight="1" x14ac:dyDescent="0.25">
      <c r="B22116" s="79"/>
    </row>
    <row r="22117" spans="2:2" ht="54.95" customHeight="1" x14ac:dyDescent="0.25">
      <c r="B22117" s="79"/>
    </row>
    <row r="22118" spans="2:2" ht="54.95" customHeight="1" x14ac:dyDescent="0.25">
      <c r="B22118" s="79"/>
    </row>
    <row r="22119" spans="2:2" ht="54.95" customHeight="1" x14ac:dyDescent="0.25">
      <c r="B22119" s="79"/>
    </row>
    <row r="22120" spans="2:2" ht="54.95" customHeight="1" x14ac:dyDescent="0.25">
      <c r="B22120" s="79"/>
    </row>
    <row r="22121" spans="2:2" ht="54.95" customHeight="1" x14ac:dyDescent="0.25">
      <c r="B22121" s="79"/>
    </row>
    <row r="22122" spans="2:2" ht="54.95" customHeight="1" x14ac:dyDescent="0.25">
      <c r="B22122" s="79"/>
    </row>
    <row r="22123" spans="2:2" ht="54.95" customHeight="1" x14ac:dyDescent="0.25">
      <c r="B22123" s="79"/>
    </row>
    <row r="22124" spans="2:2" ht="54.95" customHeight="1" x14ac:dyDescent="0.25">
      <c r="B22124" s="79"/>
    </row>
    <row r="22125" spans="2:2" ht="54.95" customHeight="1" x14ac:dyDescent="0.25">
      <c r="B22125" s="79"/>
    </row>
    <row r="22126" spans="2:2" ht="54.95" customHeight="1" x14ac:dyDescent="0.25">
      <c r="B22126" s="79"/>
    </row>
    <row r="22127" spans="2:2" ht="54.95" customHeight="1" x14ac:dyDescent="0.25">
      <c r="B22127" s="79"/>
    </row>
    <row r="22128" spans="2:2" ht="54.95" customHeight="1" x14ac:dyDescent="0.25">
      <c r="B22128" s="79"/>
    </row>
    <row r="22129" spans="2:2" ht="54.95" customHeight="1" x14ac:dyDescent="0.25">
      <c r="B22129" s="79"/>
    </row>
    <row r="22130" spans="2:2" ht="54.95" customHeight="1" x14ac:dyDescent="0.25">
      <c r="B22130" s="79"/>
    </row>
    <row r="22131" spans="2:2" ht="54.95" customHeight="1" x14ac:dyDescent="0.25">
      <c r="B22131" s="79"/>
    </row>
    <row r="22132" spans="2:2" ht="54.95" customHeight="1" x14ac:dyDescent="0.25">
      <c r="B22132" s="79"/>
    </row>
    <row r="22133" spans="2:2" ht="54.95" customHeight="1" x14ac:dyDescent="0.25">
      <c r="B22133" s="79"/>
    </row>
    <row r="22134" spans="2:2" ht="54.95" customHeight="1" x14ac:dyDescent="0.25">
      <c r="B22134" s="79"/>
    </row>
    <row r="22135" spans="2:2" ht="54.95" customHeight="1" x14ac:dyDescent="0.25">
      <c r="B22135" s="79"/>
    </row>
    <row r="22136" spans="2:2" ht="54.95" customHeight="1" x14ac:dyDescent="0.25">
      <c r="B22136" s="79"/>
    </row>
    <row r="22137" spans="2:2" ht="54.95" customHeight="1" x14ac:dyDescent="0.25">
      <c r="B22137" s="79"/>
    </row>
    <row r="22138" spans="2:2" ht="54.95" customHeight="1" x14ac:dyDescent="0.25">
      <c r="B22138" s="79"/>
    </row>
    <row r="22139" spans="2:2" ht="54.95" customHeight="1" x14ac:dyDescent="0.25">
      <c r="B22139" s="79"/>
    </row>
    <row r="22140" spans="2:2" ht="54.95" customHeight="1" x14ac:dyDescent="0.25">
      <c r="B22140" s="79"/>
    </row>
    <row r="22141" spans="2:2" ht="54.95" customHeight="1" x14ac:dyDescent="0.25">
      <c r="B22141" s="79"/>
    </row>
    <row r="22142" spans="2:2" ht="54.95" customHeight="1" x14ac:dyDescent="0.25">
      <c r="B22142" s="79"/>
    </row>
    <row r="22143" spans="2:2" ht="54.95" customHeight="1" x14ac:dyDescent="0.25">
      <c r="B22143" s="79"/>
    </row>
    <row r="22144" spans="2:2" ht="54.95" customHeight="1" x14ac:dyDescent="0.25">
      <c r="B22144" s="79"/>
    </row>
    <row r="22145" spans="2:2" ht="54.95" customHeight="1" x14ac:dyDescent="0.25">
      <c r="B22145" s="79"/>
    </row>
    <row r="22146" spans="2:2" ht="54.95" customHeight="1" x14ac:dyDescent="0.25">
      <c r="B22146" s="79"/>
    </row>
    <row r="22147" spans="2:2" ht="54.95" customHeight="1" x14ac:dyDescent="0.25">
      <c r="B22147" s="79"/>
    </row>
    <row r="22148" spans="2:2" ht="54.95" customHeight="1" x14ac:dyDescent="0.25">
      <c r="B22148" s="79"/>
    </row>
    <row r="22149" spans="2:2" ht="54.95" customHeight="1" x14ac:dyDescent="0.25">
      <c r="B22149" s="79"/>
    </row>
    <row r="22150" spans="2:2" ht="54.95" customHeight="1" x14ac:dyDescent="0.25">
      <c r="B22150" s="79"/>
    </row>
    <row r="22151" spans="2:2" ht="54.95" customHeight="1" x14ac:dyDescent="0.25">
      <c r="B22151" s="79"/>
    </row>
    <row r="22152" spans="2:2" ht="54.95" customHeight="1" x14ac:dyDescent="0.25">
      <c r="B22152" s="79"/>
    </row>
    <row r="22153" spans="2:2" ht="54.95" customHeight="1" x14ac:dyDescent="0.25">
      <c r="B22153" s="79"/>
    </row>
    <row r="22154" spans="2:2" ht="54.95" customHeight="1" x14ac:dyDescent="0.25">
      <c r="B22154" s="79"/>
    </row>
    <row r="22155" spans="2:2" ht="54.95" customHeight="1" x14ac:dyDescent="0.25">
      <c r="B22155" s="79"/>
    </row>
    <row r="22156" spans="2:2" ht="54.95" customHeight="1" x14ac:dyDescent="0.25">
      <c r="B22156" s="79"/>
    </row>
    <row r="22157" spans="2:2" ht="54.95" customHeight="1" x14ac:dyDescent="0.25">
      <c r="B22157" s="79"/>
    </row>
    <row r="22158" spans="2:2" ht="54.95" customHeight="1" x14ac:dyDescent="0.25">
      <c r="B22158" s="79"/>
    </row>
    <row r="22159" spans="2:2" ht="54.95" customHeight="1" x14ac:dyDescent="0.25">
      <c r="B22159" s="79"/>
    </row>
    <row r="22160" spans="2:2" ht="54.95" customHeight="1" x14ac:dyDescent="0.25">
      <c r="B22160" s="79"/>
    </row>
    <row r="22161" spans="2:2" ht="54.95" customHeight="1" x14ac:dyDescent="0.25">
      <c r="B22161" s="79"/>
    </row>
    <row r="22162" spans="2:2" ht="54.95" customHeight="1" x14ac:dyDescent="0.25">
      <c r="B22162" s="79"/>
    </row>
    <row r="22163" spans="2:2" ht="54.95" customHeight="1" x14ac:dyDescent="0.25">
      <c r="B22163" s="79"/>
    </row>
    <row r="22164" spans="2:2" ht="54.95" customHeight="1" x14ac:dyDescent="0.25">
      <c r="B22164" s="79"/>
    </row>
    <row r="22165" spans="2:2" ht="54.95" customHeight="1" x14ac:dyDescent="0.25">
      <c r="B22165" s="79"/>
    </row>
    <row r="22166" spans="2:2" ht="54.95" customHeight="1" x14ac:dyDescent="0.25">
      <c r="B22166" s="79"/>
    </row>
    <row r="22167" spans="2:2" ht="54.95" customHeight="1" x14ac:dyDescent="0.25">
      <c r="B22167" s="79"/>
    </row>
    <row r="22168" spans="2:2" ht="54.95" customHeight="1" x14ac:dyDescent="0.25">
      <c r="B22168" s="79"/>
    </row>
    <row r="22169" spans="2:2" ht="54.95" customHeight="1" x14ac:dyDescent="0.25">
      <c r="B22169" s="79"/>
    </row>
    <row r="22170" spans="2:2" ht="54.95" customHeight="1" x14ac:dyDescent="0.25">
      <c r="B22170" s="79"/>
    </row>
    <row r="22171" spans="2:2" ht="54.95" customHeight="1" x14ac:dyDescent="0.25">
      <c r="B22171" s="79"/>
    </row>
    <row r="22172" spans="2:2" ht="54.95" customHeight="1" x14ac:dyDescent="0.25">
      <c r="B22172" s="79"/>
    </row>
    <row r="22173" spans="2:2" ht="54.95" customHeight="1" x14ac:dyDescent="0.25">
      <c r="B22173" s="79"/>
    </row>
    <row r="22174" spans="2:2" ht="54.95" customHeight="1" x14ac:dyDescent="0.25">
      <c r="B22174" s="79"/>
    </row>
    <row r="22175" spans="2:2" ht="54.95" customHeight="1" x14ac:dyDescent="0.25">
      <c r="B22175" s="79"/>
    </row>
    <row r="22176" spans="2:2" ht="54.95" customHeight="1" x14ac:dyDescent="0.25">
      <c r="B22176" s="79"/>
    </row>
    <row r="22177" spans="2:2" ht="54.95" customHeight="1" x14ac:dyDescent="0.25">
      <c r="B22177" s="79"/>
    </row>
    <row r="22178" spans="2:2" ht="54.95" customHeight="1" x14ac:dyDescent="0.25">
      <c r="B22178" s="79"/>
    </row>
    <row r="22179" spans="2:2" ht="54.95" customHeight="1" x14ac:dyDescent="0.25">
      <c r="B22179" s="79"/>
    </row>
    <row r="22180" spans="2:2" ht="54.95" customHeight="1" x14ac:dyDescent="0.25">
      <c r="B22180" s="79"/>
    </row>
    <row r="22181" spans="2:2" ht="54.95" customHeight="1" x14ac:dyDescent="0.25">
      <c r="B22181" s="79"/>
    </row>
    <row r="22182" spans="2:2" ht="54.95" customHeight="1" x14ac:dyDescent="0.25">
      <c r="B22182" s="79"/>
    </row>
    <row r="22183" spans="2:2" ht="54.95" customHeight="1" x14ac:dyDescent="0.25">
      <c r="B22183" s="79"/>
    </row>
    <row r="22184" spans="2:2" ht="54.95" customHeight="1" x14ac:dyDescent="0.25">
      <c r="B22184" s="79"/>
    </row>
    <row r="22185" spans="2:2" ht="54.95" customHeight="1" x14ac:dyDescent="0.25">
      <c r="B22185" s="79"/>
    </row>
    <row r="22186" spans="2:2" ht="54.95" customHeight="1" x14ac:dyDescent="0.25">
      <c r="B22186" s="79"/>
    </row>
    <row r="22187" spans="2:2" ht="54.95" customHeight="1" x14ac:dyDescent="0.25">
      <c r="B22187" s="79"/>
    </row>
    <row r="22188" spans="2:2" ht="54.95" customHeight="1" x14ac:dyDescent="0.25">
      <c r="B22188" s="79"/>
    </row>
    <row r="22189" spans="2:2" ht="54.95" customHeight="1" x14ac:dyDescent="0.25">
      <c r="B22189" s="79"/>
    </row>
    <row r="22190" spans="2:2" ht="54.95" customHeight="1" x14ac:dyDescent="0.25">
      <c r="B22190" s="79"/>
    </row>
    <row r="22191" spans="2:2" ht="54.95" customHeight="1" x14ac:dyDescent="0.25">
      <c r="B22191" s="79"/>
    </row>
    <row r="22192" spans="2:2" ht="54.95" customHeight="1" x14ac:dyDescent="0.25">
      <c r="B22192" s="79"/>
    </row>
    <row r="22193" spans="2:2" ht="54.95" customHeight="1" x14ac:dyDescent="0.25">
      <c r="B22193" s="79"/>
    </row>
    <row r="22194" spans="2:2" ht="54.95" customHeight="1" x14ac:dyDescent="0.25">
      <c r="B22194" s="79"/>
    </row>
    <row r="22195" spans="2:2" ht="54.95" customHeight="1" x14ac:dyDescent="0.25">
      <c r="B22195" s="79"/>
    </row>
    <row r="22196" spans="2:2" ht="54.95" customHeight="1" x14ac:dyDescent="0.25">
      <c r="B22196" s="79"/>
    </row>
    <row r="22197" spans="2:2" ht="54.95" customHeight="1" x14ac:dyDescent="0.25">
      <c r="B22197" s="79"/>
    </row>
    <row r="22198" spans="2:2" ht="54.95" customHeight="1" x14ac:dyDescent="0.25">
      <c r="B22198" s="79"/>
    </row>
    <row r="22199" spans="2:2" ht="54.95" customHeight="1" x14ac:dyDescent="0.25">
      <c r="B22199" s="79"/>
    </row>
    <row r="22200" spans="2:2" ht="54.95" customHeight="1" x14ac:dyDescent="0.25">
      <c r="B22200" s="79"/>
    </row>
    <row r="22201" spans="2:2" ht="54.95" customHeight="1" x14ac:dyDescent="0.25">
      <c r="B22201" s="79"/>
    </row>
    <row r="22202" spans="2:2" ht="54.95" customHeight="1" x14ac:dyDescent="0.25">
      <c r="B22202" s="79"/>
    </row>
    <row r="22203" spans="2:2" ht="54.95" customHeight="1" x14ac:dyDescent="0.25">
      <c r="B22203" s="79"/>
    </row>
    <row r="22204" spans="2:2" ht="54.95" customHeight="1" x14ac:dyDescent="0.25">
      <c r="B22204" s="79"/>
    </row>
    <row r="22205" spans="2:2" ht="54.95" customHeight="1" x14ac:dyDescent="0.25">
      <c r="B22205" s="79"/>
    </row>
    <row r="22206" spans="2:2" ht="54.95" customHeight="1" x14ac:dyDescent="0.25">
      <c r="B22206" s="79"/>
    </row>
    <row r="22207" spans="2:2" ht="54.95" customHeight="1" x14ac:dyDescent="0.25">
      <c r="B22207" s="79"/>
    </row>
    <row r="22208" spans="2:2" ht="54.95" customHeight="1" x14ac:dyDescent="0.25">
      <c r="B22208" s="79"/>
    </row>
    <row r="22209" spans="2:2" ht="54.95" customHeight="1" x14ac:dyDescent="0.25">
      <c r="B22209" s="79"/>
    </row>
    <row r="22210" spans="2:2" ht="54.95" customHeight="1" x14ac:dyDescent="0.25">
      <c r="B22210" s="79"/>
    </row>
    <row r="22211" spans="2:2" ht="54.95" customHeight="1" x14ac:dyDescent="0.25">
      <c r="B22211" s="79"/>
    </row>
    <row r="22212" spans="2:2" ht="54.95" customHeight="1" x14ac:dyDescent="0.25">
      <c r="B22212" s="79"/>
    </row>
    <row r="22213" spans="2:2" ht="54.95" customHeight="1" x14ac:dyDescent="0.25">
      <c r="B22213" s="79"/>
    </row>
    <row r="22214" spans="2:2" ht="54.95" customHeight="1" x14ac:dyDescent="0.25">
      <c r="B22214" s="79"/>
    </row>
    <row r="22215" spans="2:2" ht="54.95" customHeight="1" x14ac:dyDescent="0.25">
      <c r="B22215" s="79"/>
    </row>
    <row r="22216" spans="2:2" ht="54.95" customHeight="1" x14ac:dyDescent="0.25">
      <c r="B22216" s="79"/>
    </row>
    <row r="22217" spans="2:2" ht="54.95" customHeight="1" x14ac:dyDescent="0.25">
      <c r="B22217" s="79"/>
    </row>
    <row r="22218" spans="2:2" ht="54.95" customHeight="1" x14ac:dyDescent="0.25">
      <c r="B22218" s="79"/>
    </row>
    <row r="22219" spans="2:2" ht="54.95" customHeight="1" x14ac:dyDescent="0.25">
      <c r="B22219" s="79"/>
    </row>
    <row r="22220" spans="2:2" ht="54.95" customHeight="1" x14ac:dyDescent="0.25">
      <c r="B22220" s="79"/>
    </row>
    <row r="22221" spans="2:2" ht="54.95" customHeight="1" x14ac:dyDescent="0.25">
      <c r="B22221" s="79"/>
    </row>
    <row r="22222" spans="2:2" ht="54.95" customHeight="1" x14ac:dyDescent="0.25">
      <c r="B22222" s="79"/>
    </row>
    <row r="22223" spans="2:2" ht="54.95" customHeight="1" x14ac:dyDescent="0.25">
      <c r="B22223" s="79"/>
    </row>
    <row r="22224" spans="2:2" ht="54.95" customHeight="1" x14ac:dyDescent="0.25">
      <c r="B22224" s="79"/>
    </row>
    <row r="22225" spans="2:2" ht="54.95" customHeight="1" x14ac:dyDescent="0.25">
      <c r="B22225" s="79"/>
    </row>
    <row r="22226" spans="2:2" ht="54.95" customHeight="1" x14ac:dyDescent="0.25">
      <c r="B22226" s="79"/>
    </row>
    <row r="22227" spans="2:2" ht="54.95" customHeight="1" x14ac:dyDescent="0.25">
      <c r="B22227" s="79"/>
    </row>
    <row r="22228" spans="2:2" ht="54.95" customHeight="1" x14ac:dyDescent="0.25">
      <c r="B22228" s="79"/>
    </row>
    <row r="22229" spans="2:2" ht="54.95" customHeight="1" x14ac:dyDescent="0.25">
      <c r="B22229" s="79"/>
    </row>
    <row r="22230" spans="2:2" ht="54.95" customHeight="1" x14ac:dyDescent="0.25">
      <c r="B22230" s="79"/>
    </row>
    <row r="22231" spans="2:2" ht="54.95" customHeight="1" x14ac:dyDescent="0.25">
      <c r="B22231" s="79"/>
    </row>
    <row r="22232" spans="2:2" ht="54.95" customHeight="1" x14ac:dyDescent="0.25">
      <c r="B22232" s="79"/>
    </row>
    <row r="22233" spans="2:2" ht="54.95" customHeight="1" x14ac:dyDescent="0.25">
      <c r="B22233" s="79"/>
    </row>
    <row r="22234" spans="2:2" ht="54.95" customHeight="1" x14ac:dyDescent="0.25">
      <c r="B22234" s="79"/>
    </row>
    <row r="22235" spans="2:2" ht="54.95" customHeight="1" x14ac:dyDescent="0.25">
      <c r="B22235" s="79"/>
    </row>
    <row r="22236" spans="2:2" ht="54.95" customHeight="1" x14ac:dyDescent="0.25">
      <c r="B22236" s="79"/>
    </row>
    <row r="22237" spans="2:2" ht="54.95" customHeight="1" x14ac:dyDescent="0.25">
      <c r="B22237" s="79"/>
    </row>
    <row r="22238" spans="2:2" ht="54.95" customHeight="1" x14ac:dyDescent="0.25">
      <c r="B22238" s="79"/>
    </row>
    <row r="22239" spans="2:2" ht="54.95" customHeight="1" x14ac:dyDescent="0.25">
      <c r="B22239" s="79"/>
    </row>
    <row r="22240" spans="2:2" ht="54.95" customHeight="1" x14ac:dyDescent="0.25">
      <c r="B22240" s="79"/>
    </row>
    <row r="22241" spans="2:2" ht="54.95" customHeight="1" x14ac:dyDescent="0.25">
      <c r="B22241" s="79"/>
    </row>
    <row r="22242" spans="2:2" ht="54.95" customHeight="1" x14ac:dyDescent="0.25">
      <c r="B22242" s="79"/>
    </row>
    <row r="22243" spans="2:2" ht="54.95" customHeight="1" x14ac:dyDescent="0.25">
      <c r="B22243" s="79"/>
    </row>
    <row r="22244" spans="2:2" ht="54.95" customHeight="1" x14ac:dyDescent="0.25">
      <c r="B22244" s="79"/>
    </row>
    <row r="22245" spans="2:2" ht="54.95" customHeight="1" x14ac:dyDescent="0.25">
      <c r="B22245" s="79"/>
    </row>
    <row r="22246" spans="2:2" ht="54.95" customHeight="1" x14ac:dyDescent="0.25">
      <c r="B22246" s="79"/>
    </row>
    <row r="22247" spans="2:2" ht="54.95" customHeight="1" x14ac:dyDescent="0.25">
      <c r="B22247" s="79"/>
    </row>
    <row r="22248" spans="2:2" ht="54.95" customHeight="1" x14ac:dyDescent="0.25">
      <c r="B22248" s="79"/>
    </row>
    <row r="22249" spans="2:2" ht="54.95" customHeight="1" x14ac:dyDescent="0.25">
      <c r="B22249" s="79"/>
    </row>
    <row r="22250" spans="2:2" ht="54.95" customHeight="1" x14ac:dyDescent="0.25">
      <c r="B22250" s="79"/>
    </row>
    <row r="22251" spans="2:2" ht="54.95" customHeight="1" x14ac:dyDescent="0.25">
      <c r="B22251" s="79"/>
    </row>
    <row r="22252" spans="2:2" ht="54.95" customHeight="1" x14ac:dyDescent="0.25">
      <c r="B22252" s="79"/>
    </row>
    <row r="22253" spans="2:2" ht="54.95" customHeight="1" x14ac:dyDescent="0.25">
      <c r="B22253" s="79"/>
    </row>
    <row r="22254" spans="2:2" ht="54.95" customHeight="1" x14ac:dyDescent="0.25">
      <c r="B22254" s="79"/>
    </row>
    <row r="22255" spans="2:2" ht="54.95" customHeight="1" x14ac:dyDescent="0.25">
      <c r="B22255" s="79"/>
    </row>
    <row r="22256" spans="2:2" ht="54.95" customHeight="1" x14ac:dyDescent="0.25">
      <c r="B22256" s="79"/>
    </row>
    <row r="22257" spans="2:2" ht="54.95" customHeight="1" x14ac:dyDescent="0.25">
      <c r="B22257" s="79"/>
    </row>
    <row r="22258" spans="2:2" ht="54.95" customHeight="1" x14ac:dyDescent="0.25">
      <c r="B22258" s="79"/>
    </row>
    <row r="22259" spans="2:2" ht="54.95" customHeight="1" x14ac:dyDescent="0.25">
      <c r="B22259" s="79"/>
    </row>
    <row r="22260" spans="2:2" ht="54.95" customHeight="1" x14ac:dyDescent="0.25">
      <c r="B22260" s="79"/>
    </row>
    <row r="22261" spans="2:2" ht="54.95" customHeight="1" x14ac:dyDescent="0.25">
      <c r="B22261" s="79"/>
    </row>
    <row r="22262" spans="2:2" ht="54.95" customHeight="1" x14ac:dyDescent="0.25">
      <c r="B22262" s="79"/>
    </row>
    <row r="22263" spans="2:2" ht="54.95" customHeight="1" x14ac:dyDescent="0.25">
      <c r="B22263" s="79"/>
    </row>
    <row r="22264" spans="2:2" ht="54.95" customHeight="1" x14ac:dyDescent="0.25">
      <c r="B22264" s="79"/>
    </row>
    <row r="22265" spans="2:2" ht="54.95" customHeight="1" x14ac:dyDescent="0.25">
      <c r="B22265" s="79"/>
    </row>
    <row r="22266" spans="2:2" ht="54.95" customHeight="1" x14ac:dyDescent="0.25">
      <c r="B22266" s="79"/>
    </row>
    <row r="22267" spans="2:2" ht="54.95" customHeight="1" x14ac:dyDescent="0.25">
      <c r="B22267" s="79"/>
    </row>
    <row r="22268" spans="2:2" ht="54.95" customHeight="1" x14ac:dyDescent="0.25">
      <c r="B22268" s="79"/>
    </row>
    <row r="22269" spans="2:2" ht="54.95" customHeight="1" x14ac:dyDescent="0.25">
      <c r="B22269" s="79"/>
    </row>
    <row r="22270" spans="2:2" ht="54.95" customHeight="1" x14ac:dyDescent="0.25">
      <c r="B22270" s="79"/>
    </row>
    <row r="22271" spans="2:2" ht="54.95" customHeight="1" x14ac:dyDescent="0.25">
      <c r="B22271" s="79"/>
    </row>
    <row r="22272" spans="2:2" ht="54.95" customHeight="1" x14ac:dyDescent="0.25">
      <c r="B22272" s="79"/>
    </row>
    <row r="22273" spans="2:2" ht="54.95" customHeight="1" x14ac:dyDescent="0.25">
      <c r="B22273" s="79"/>
    </row>
    <row r="22274" spans="2:2" ht="54.95" customHeight="1" x14ac:dyDescent="0.25">
      <c r="B22274" s="79"/>
    </row>
    <row r="22275" spans="2:2" ht="54.95" customHeight="1" x14ac:dyDescent="0.25">
      <c r="B22275" s="79"/>
    </row>
    <row r="22276" spans="2:2" ht="54.95" customHeight="1" x14ac:dyDescent="0.25">
      <c r="B22276" s="79"/>
    </row>
    <row r="22277" spans="2:2" ht="54.95" customHeight="1" x14ac:dyDescent="0.25">
      <c r="B22277" s="79"/>
    </row>
    <row r="22278" spans="2:2" ht="54.95" customHeight="1" x14ac:dyDescent="0.25">
      <c r="B22278" s="79"/>
    </row>
    <row r="22279" spans="2:2" ht="54.95" customHeight="1" x14ac:dyDescent="0.25">
      <c r="B22279" s="79"/>
    </row>
    <row r="22280" spans="2:2" ht="54.95" customHeight="1" x14ac:dyDescent="0.25">
      <c r="B22280" s="79"/>
    </row>
    <row r="22281" spans="2:2" ht="54.95" customHeight="1" x14ac:dyDescent="0.25">
      <c r="B22281" s="79"/>
    </row>
    <row r="22282" spans="2:2" ht="54.95" customHeight="1" x14ac:dyDescent="0.25">
      <c r="B22282" s="79"/>
    </row>
    <row r="22283" spans="2:2" ht="54.95" customHeight="1" x14ac:dyDescent="0.25">
      <c r="B22283" s="79"/>
    </row>
    <row r="22284" spans="2:2" ht="54.95" customHeight="1" x14ac:dyDescent="0.25">
      <c r="B22284" s="79"/>
    </row>
    <row r="22285" spans="2:2" ht="54.95" customHeight="1" x14ac:dyDescent="0.25">
      <c r="B22285" s="79"/>
    </row>
    <row r="22286" spans="2:2" ht="54.95" customHeight="1" x14ac:dyDescent="0.25">
      <c r="B22286" s="79"/>
    </row>
    <row r="22287" spans="2:2" ht="54.95" customHeight="1" x14ac:dyDescent="0.25">
      <c r="B22287" s="79"/>
    </row>
    <row r="22288" spans="2:2" ht="54.95" customHeight="1" x14ac:dyDescent="0.25">
      <c r="B22288" s="79"/>
    </row>
    <row r="22289" spans="2:2" ht="54.95" customHeight="1" x14ac:dyDescent="0.25">
      <c r="B22289" s="79"/>
    </row>
    <row r="22290" spans="2:2" ht="54.95" customHeight="1" x14ac:dyDescent="0.25">
      <c r="B22290" s="79"/>
    </row>
    <row r="22291" spans="2:2" ht="54.95" customHeight="1" x14ac:dyDescent="0.25">
      <c r="B22291" s="79"/>
    </row>
    <row r="22292" spans="2:2" ht="54.95" customHeight="1" x14ac:dyDescent="0.25">
      <c r="B22292" s="79"/>
    </row>
    <row r="22293" spans="2:2" ht="54.95" customHeight="1" x14ac:dyDescent="0.25">
      <c r="B22293" s="79"/>
    </row>
    <row r="22294" spans="2:2" ht="54.95" customHeight="1" x14ac:dyDescent="0.25">
      <c r="B22294" s="79"/>
    </row>
    <row r="22295" spans="2:2" ht="54.95" customHeight="1" x14ac:dyDescent="0.25">
      <c r="B22295" s="79"/>
    </row>
    <row r="22296" spans="2:2" ht="54.95" customHeight="1" x14ac:dyDescent="0.25">
      <c r="B22296" s="79"/>
    </row>
    <row r="22297" spans="2:2" ht="54.95" customHeight="1" x14ac:dyDescent="0.25">
      <c r="B22297" s="79"/>
    </row>
    <row r="22298" spans="2:2" ht="54.95" customHeight="1" x14ac:dyDescent="0.25">
      <c r="B22298" s="79"/>
    </row>
    <row r="22299" spans="2:2" ht="54.95" customHeight="1" x14ac:dyDescent="0.25">
      <c r="B22299" s="79"/>
    </row>
    <row r="22300" spans="2:2" ht="54.95" customHeight="1" x14ac:dyDescent="0.25">
      <c r="B22300" s="79"/>
    </row>
    <row r="22301" spans="2:2" ht="54.95" customHeight="1" x14ac:dyDescent="0.25">
      <c r="B22301" s="79"/>
    </row>
    <row r="22302" spans="2:2" ht="54.95" customHeight="1" x14ac:dyDescent="0.25">
      <c r="B22302" s="79"/>
    </row>
    <row r="22303" spans="2:2" ht="54.95" customHeight="1" x14ac:dyDescent="0.25">
      <c r="B22303" s="79"/>
    </row>
    <row r="22304" spans="2:2" ht="54.95" customHeight="1" x14ac:dyDescent="0.25">
      <c r="B22304" s="79"/>
    </row>
    <row r="22305" spans="2:2" ht="54.95" customHeight="1" x14ac:dyDescent="0.25">
      <c r="B22305" s="79"/>
    </row>
    <row r="22306" spans="2:2" ht="54.95" customHeight="1" x14ac:dyDescent="0.25">
      <c r="B22306" s="79"/>
    </row>
    <row r="22307" spans="2:2" ht="54.95" customHeight="1" x14ac:dyDescent="0.25">
      <c r="B22307" s="79"/>
    </row>
    <row r="22308" spans="2:2" ht="54.95" customHeight="1" x14ac:dyDescent="0.25">
      <c r="B22308" s="79"/>
    </row>
    <row r="22309" spans="2:2" ht="54.95" customHeight="1" x14ac:dyDescent="0.25">
      <c r="B22309" s="79"/>
    </row>
    <row r="22310" spans="2:2" ht="54.95" customHeight="1" x14ac:dyDescent="0.25">
      <c r="B22310" s="79"/>
    </row>
    <row r="22311" spans="2:2" ht="54.95" customHeight="1" x14ac:dyDescent="0.25">
      <c r="B22311" s="79"/>
    </row>
    <row r="22312" spans="2:2" ht="54.95" customHeight="1" x14ac:dyDescent="0.25">
      <c r="B22312" s="79"/>
    </row>
    <row r="22313" spans="2:2" ht="54.95" customHeight="1" x14ac:dyDescent="0.25">
      <c r="B22313" s="79"/>
    </row>
    <row r="22314" spans="2:2" ht="54.95" customHeight="1" x14ac:dyDescent="0.25">
      <c r="B22314" s="79"/>
    </row>
    <row r="22315" spans="2:2" ht="54.95" customHeight="1" x14ac:dyDescent="0.25">
      <c r="B22315" s="79"/>
    </row>
    <row r="22316" spans="2:2" ht="54.95" customHeight="1" x14ac:dyDescent="0.25">
      <c r="B22316" s="79"/>
    </row>
    <row r="22317" spans="2:2" ht="54.95" customHeight="1" x14ac:dyDescent="0.25">
      <c r="B22317" s="79"/>
    </row>
    <row r="22318" spans="2:2" ht="54.95" customHeight="1" x14ac:dyDescent="0.25">
      <c r="B22318" s="79"/>
    </row>
    <row r="22319" spans="2:2" ht="54.95" customHeight="1" x14ac:dyDescent="0.25">
      <c r="B22319" s="79"/>
    </row>
    <row r="22320" spans="2:2" ht="54.95" customHeight="1" x14ac:dyDescent="0.25">
      <c r="B22320" s="79"/>
    </row>
    <row r="22321" spans="2:2" ht="54.95" customHeight="1" x14ac:dyDescent="0.25">
      <c r="B22321" s="79"/>
    </row>
    <row r="22322" spans="2:2" ht="54.95" customHeight="1" x14ac:dyDescent="0.25">
      <c r="B22322" s="79"/>
    </row>
    <row r="22323" spans="2:2" ht="54.95" customHeight="1" x14ac:dyDescent="0.25">
      <c r="B22323" s="79"/>
    </row>
    <row r="22324" spans="2:2" ht="54.95" customHeight="1" x14ac:dyDescent="0.25">
      <c r="B22324" s="79"/>
    </row>
    <row r="22325" spans="2:2" ht="54.95" customHeight="1" x14ac:dyDescent="0.25">
      <c r="B22325" s="79"/>
    </row>
    <row r="22326" spans="2:2" ht="54.95" customHeight="1" x14ac:dyDescent="0.25">
      <c r="B22326" s="79"/>
    </row>
    <row r="22327" spans="2:2" ht="54.95" customHeight="1" x14ac:dyDescent="0.25">
      <c r="B22327" s="79"/>
    </row>
    <row r="22328" spans="2:2" ht="54.95" customHeight="1" x14ac:dyDescent="0.25">
      <c r="B22328" s="79"/>
    </row>
    <row r="22329" spans="2:2" ht="54.95" customHeight="1" x14ac:dyDescent="0.25">
      <c r="B22329" s="79"/>
    </row>
    <row r="22330" spans="2:2" ht="54.95" customHeight="1" x14ac:dyDescent="0.25">
      <c r="B22330" s="79"/>
    </row>
    <row r="22331" spans="2:2" ht="54.95" customHeight="1" x14ac:dyDescent="0.25">
      <c r="B22331" s="79"/>
    </row>
    <row r="22332" spans="2:2" ht="54.95" customHeight="1" x14ac:dyDescent="0.25">
      <c r="B22332" s="79"/>
    </row>
    <row r="22333" spans="2:2" ht="54.95" customHeight="1" x14ac:dyDescent="0.25">
      <c r="B22333" s="79"/>
    </row>
    <row r="22334" spans="2:2" ht="54.95" customHeight="1" x14ac:dyDescent="0.25">
      <c r="B22334" s="79"/>
    </row>
    <row r="22335" spans="2:2" ht="54.95" customHeight="1" x14ac:dyDescent="0.25">
      <c r="B22335" s="79"/>
    </row>
    <row r="22336" spans="2:2" ht="54.95" customHeight="1" x14ac:dyDescent="0.25">
      <c r="B22336" s="79"/>
    </row>
    <row r="22337" spans="2:2" ht="54.95" customHeight="1" x14ac:dyDescent="0.25">
      <c r="B22337" s="79"/>
    </row>
    <row r="22338" spans="2:2" ht="54.95" customHeight="1" x14ac:dyDescent="0.25">
      <c r="B22338" s="79"/>
    </row>
    <row r="22339" spans="2:2" ht="54.95" customHeight="1" x14ac:dyDescent="0.25">
      <c r="B22339" s="79"/>
    </row>
    <row r="22340" spans="2:2" ht="54.95" customHeight="1" x14ac:dyDescent="0.25">
      <c r="B22340" s="79"/>
    </row>
    <row r="22341" spans="2:2" ht="54.95" customHeight="1" x14ac:dyDescent="0.25">
      <c r="B22341" s="79"/>
    </row>
    <row r="22342" spans="2:2" ht="54.95" customHeight="1" x14ac:dyDescent="0.25">
      <c r="B22342" s="79"/>
    </row>
    <row r="22343" spans="2:2" ht="54.95" customHeight="1" x14ac:dyDescent="0.25">
      <c r="B22343" s="79"/>
    </row>
    <row r="22344" spans="2:2" ht="54.95" customHeight="1" x14ac:dyDescent="0.25">
      <c r="B22344" s="79"/>
    </row>
    <row r="22345" spans="2:2" ht="54.95" customHeight="1" x14ac:dyDescent="0.25">
      <c r="B22345" s="79"/>
    </row>
    <row r="22346" spans="2:2" ht="54.95" customHeight="1" x14ac:dyDescent="0.25">
      <c r="B22346" s="79"/>
    </row>
    <row r="22347" spans="2:2" ht="54.95" customHeight="1" x14ac:dyDescent="0.25">
      <c r="B22347" s="79"/>
    </row>
    <row r="22348" spans="2:2" ht="54.95" customHeight="1" x14ac:dyDescent="0.25">
      <c r="B22348" s="79"/>
    </row>
    <row r="22349" spans="2:2" ht="54.95" customHeight="1" x14ac:dyDescent="0.25">
      <c r="B22349" s="79"/>
    </row>
    <row r="22350" spans="2:2" ht="54.95" customHeight="1" x14ac:dyDescent="0.25">
      <c r="B22350" s="79"/>
    </row>
    <row r="22351" spans="2:2" ht="54.95" customHeight="1" x14ac:dyDescent="0.25">
      <c r="B22351" s="79"/>
    </row>
    <row r="22352" spans="2:2" ht="54.95" customHeight="1" x14ac:dyDescent="0.25">
      <c r="B22352" s="79"/>
    </row>
    <row r="22353" spans="2:2" ht="54.95" customHeight="1" x14ac:dyDescent="0.25">
      <c r="B22353" s="79"/>
    </row>
    <row r="22354" spans="2:2" ht="54.95" customHeight="1" x14ac:dyDescent="0.25">
      <c r="B22354" s="79"/>
    </row>
    <row r="22355" spans="2:2" ht="54.95" customHeight="1" x14ac:dyDescent="0.25">
      <c r="B22355" s="79"/>
    </row>
    <row r="22356" spans="2:2" ht="54.95" customHeight="1" x14ac:dyDescent="0.25">
      <c r="B22356" s="79"/>
    </row>
    <row r="22357" spans="2:2" ht="54.95" customHeight="1" x14ac:dyDescent="0.25">
      <c r="B22357" s="79"/>
    </row>
    <row r="22358" spans="2:2" ht="54.95" customHeight="1" x14ac:dyDescent="0.25">
      <c r="B22358" s="79"/>
    </row>
    <row r="22359" spans="2:2" ht="54.95" customHeight="1" x14ac:dyDescent="0.25">
      <c r="B22359" s="79"/>
    </row>
    <row r="22360" spans="2:2" ht="54.95" customHeight="1" x14ac:dyDescent="0.25">
      <c r="B22360" s="79"/>
    </row>
    <row r="22361" spans="2:2" ht="54.95" customHeight="1" x14ac:dyDescent="0.25">
      <c r="B22361" s="79"/>
    </row>
    <row r="22362" spans="2:2" ht="54.95" customHeight="1" x14ac:dyDescent="0.25">
      <c r="B22362" s="79"/>
    </row>
    <row r="22363" spans="2:2" ht="54.95" customHeight="1" x14ac:dyDescent="0.25">
      <c r="B22363" s="79"/>
    </row>
    <row r="22364" spans="2:2" ht="54.95" customHeight="1" x14ac:dyDescent="0.25">
      <c r="B22364" s="79"/>
    </row>
    <row r="22365" spans="2:2" ht="54.95" customHeight="1" x14ac:dyDescent="0.25">
      <c r="B22365" s="79"/>
    </row>
    <row r="22366" spans="2:2" ht="54.95" customHeight="1" x14ac:dyDescent="0.25">
      <c r="B22366" s="79"/>
    </row>
    <row r="22367" spans="2:2" ht="54.95" customHeight="1" x14ac:dyDescent="0.25">
      <c r="B22367" s="79"/>
    </row>
    <row r="22368" spans="2:2" ht="54.95" customHeight="1" x14ac:dyDescent="0.25">
      <c r="B22368" s="79"/>
    </row>
    <row r="22369" spans="2:2" ht="54.95" customHeight="1" x14ac:dyDescent="0.25">
      <c r="B22369" s="79"/>
    </row>
    <row r="22370" spans="2:2" ht="54.95" customHeight="1" x14ac:dyDescent="0.25">
      <c r="B22370" s="79"/>
    </row>
    <row r="22371" spans="2:2" ht="54.95" customHeight="1" x14ac:dyDescent="0.25">
      <c r="B22371" s="79"/>
    </row>
    <row r="22372" spans="2:2" ht="54.95" customHeight="1" x14ac:dyDescent="0.25">
      <c r="B22372" s="79"/>
    </row>
    <row r="22373" spans="2:2" ht="54.95" customHeight="1" x14ac:dyDescent="0.25">
      <c r="B22373" s="79"/>
    </row>
    <row r="22374" spans="2:2" ht="54.95" customHeight="1" x14ac:dyDescent="0.25">
      <c r="B22374" s="79"/>
    </row>
    <row r="22375" spans="2:2" ht="54.95" customHeight="1" x14ac:dyDescent="0.25">
      <c r="B22375" s="79"/>
    </row>
    <row r="22376" spans="2:2" ht="54.95" customHeight="1" x14ac:dyDescent="0.25">
      <c r="B22376" s="79"/>
    </row>
    <row r="22377" spans="2:2" ht="54.95" customHeight="1" x14ac:dyDescent="0.25">
      <c r="B22377" s="79"/>
    </row>
    <row r="22378" spans="2:2" ht="54.95" customHeight="1" x14ac:dyDescent="0.25">
      <c r="B22378" s="79"/>
    </row>
    <row r="22379" spans="2:2" ht="54.95" customHeight="1" x14ac:dyDescent="0.25">
      <c r="B22379" s="79"/>
    </row>
    <row r="22380" spans="2:2" ht="54.95" customHeight="1" x14ac:dyDescent="0.25">
      <c r="B22380" s="79"/>
    </row>
    <row r="22381" spans="2:2" ht="54.95" customHeight="1" x14ac:dyDescent="0.25">
      <c r="B22381" s="79"/>
    </row>
    <row r="22382" spans="2:2" ht="54.95" customHeight="1" x14ac:dyDescent="0.25">
      <c r="B22382" s="79"/>
    </row>
    <row r="22383" spans="2:2" ht="54.95" customHeight="1" x14ac:dyDescent="0.25">
      <c r="B22383" s="79"/>
    </row>
    <row r="22384" spans="2:2" ht="54.95" customHeight="1" x14ac:dyDescent="0.25">
      <c r="B22384" s="79"/>
    </row>
    <row r="22385" spans="2:2" ht="54.95" customHeight="1" x14ac:dyDescent="0.25">
      <c r="B22385" s="79"/>
    </row>
    <row r="22386" spans="2:2" ht="54.95" customHeight="1" x14ac:dyDescent="0.25">
      <c r="B22386" s="79"/>
    </row>
    <row r="22387" spans="2:2" ht="54.95" customHeight="1" x14ac:dyDescent="0.25">
      <c r="B22387" s="79"/>
    </row>
    <row r="22388" spans="2:2" ht="54.95" customHeight="1" x14ac:dyDescent="0.25">
      <c r="B22388" s="79"/>
    </row>
    <row r="22389" spans="2:2" ht="54.95" customHeight="1" x14ac:dyDescent="0.25">
      <c r="B22389" s="79"/>
    </row>
    <row r="22390" spans="2:2" ht="54.95" customHeight="1" x14ac:dyDescent="0.25">
      <c r="B22390" s="79"/>
    </row>
    <row r="22391" spans="2:2" ht="54.95" customHeight="1" x14ac:dyDescent="0.25">
      <c r="B22391" s="79"/>
    </row>
    <row r="22392" spans="2:2" ht="54.95" customHeight="1" x14ac:dyDescent="0.25">
      <c r="B22392" s="79"/>
    </row>
    <row r="22393" spans="2:2" ht="54.95" customHeight="1" x14ac:dyDescent="0.25">
      <c r="B22393" s="79"/>
    </row>
    <row r="22394" spans="2:2" ht="54.95" customHeight="1" x14ac:dyDescent="0.25">
      <c r="B22394" s="79"/>
    </row>
    <row r="22395" spans="2:2" ht="54.95" customHeight="1" x14ac:dyDescent="0.25">
      <c r="B22395" s="79"/>
    </row>
    <row r="22396" spans="2:2" ht="54.95" customHeight="1" x14ac:dyDescent="0.25">
      <c r="B22396" s="79"/>
    </row>
    <row r="22397" spans="2:2" ht="54.95" customHeight="1" x14ac:dyDescent="0.25">
      <c r="B22397" s="79"/>
    </row>
    <row r="22398" spans="2:2" ht="54.95" customHeight="1" x14ac:dyDescent="0.25">
      <c r="B22398" s="79"/>
    </row>
    <row r="22399" spans="2:2" ht="54.95" customHeight="1" x14ac:dyDescent="0.25">
      <c r="B22399" s="79"/>
    </row>
    <row r="22400" spans="2:2" ht="54.95" customHeight="1" x14ac:dyDescent="0.25">
      <c r="B22400" s="79"/>
    </row>
    <row r="22401" spans="2:2" ht="54.95" customHeight="1" x14ac:dyDescent="0.25">
      <c r="B22401" s="79"/>
    </row>
    <row r="22402" spans="2:2" ht="54.95" customHeight="1" x14ac:dyDescent="0.25">
      <c r="B22402" s="79"/>
    </row>
    <row r="22403" spans="2:2" ht="54.95" customHeight="1" x14ac:dyDescent="0.25">
      <c r="B22403" s="79"/>
    </row>
    <row r="22404" spans="2:2" ht="54.95" customHeight="1" x14ac:dyDescent="0.25">
      <c r="B22404" s="79"/>
    </row>
    <row r="22405" spans="2:2" ht="54.95" customHeight="1" x14ac:dyDescent="0.25">
      <c r="B22405" s="79"/>
    </row>
    <row r="22406" spans="2:2" ht="54.95" customHeight="1" x14ac:dyDescent="0.25">
      <c r="B22406" s="79"/>
    </row>
    <row r="22407" spans="2:2" ht="54.95" customHeight="1" x14ac:dyDescent="0.25">
      <c r="B22407" s="79"/>
    </row>
    <row r="22408" spans="2:2" ht="54.95" customHeight="1" x14ac:dyDescent="0.25">
      <c r="B22408" s="79"/>
    </row>
    <row r="22409" spans="2:2" ht="54.95" customHeight="1" x14ac:dyDescent="0.25">
      <c r="B22409" s="79"/>
    </row>
    <row r="22410" spans="2:2" ht="54.95" customHeight="1" x14ac:dyDescent="0.25">
      <c r="B22410" s="79"/>
    </row>
    <row r="22411" spans="2:2" ht="54.95" customHeight="1" x14ac:dyDescent="0.25">
      <c r="B22411" s="79"/>
    </row>
    <row r="22412" spans="2:2" ht="54.95" customHeight="1" x14ac:dyDescent="0.25">
      <c r="B22412" s="79"/>
    </row>
    <row r="22413" spans="2:2" ht="54.95" customHeight="1" x14ac:dyDescent="0.25">
      <c r="B22413" s="79"/>
    </row>
    <row r="22414" spans="2:2" ht="54.95" customHeight="1" x14ac:dyDescent="0.25">
      <c r="B22414" s="79"/>
    </row>
    <row r="22415" spans="2:2" ht="54.95" customHeight="1" x14ac:dyDescent="0.25">
      <c r="B22415" s="79"/>
    </row>
    <row r="22416" spans="2:2" ht="54.95" customHeight="1" x14ac:dyDescent="0.25">
      <c r="B22416" s="79"/>
    </row>
    <row r="22417" spans="2:2" ht="54.95" customHeight="1" x14ac:dyDescent="0.25">
      <c r="B22417" s="79"/>
    </row>
    <row r="22418" spans="2:2" ht="54.95" customHeight="1" x14ac:dyDescent="0.25">
      <c r="B22418" s="79"/>
    </row>
    <row r="22419" spans="2:2" ht="54.95" customHeight="1" x14ac:dyDescent="0.25">
      <c r="B22419" s="79"/>
    </row>
    <row r="22420" spans="2:2" ht="54.95" customHeight="1" x14ac:dyDescent="0.25">
      <c r="B22420" s="79"/>
    </row>
    <row r="22421" spans="2:2" ht="54.95" customHeight="1" x14ac:dyDescent="0.25">
      <c r="B22421" s="79"/>
    </row>
    <row r="22422" spans="2:2" ht="54.95" customHeight="1" x14ac:dyDescent="0.25">
      <c r="B22422" s="79"/>
    </row>
    <row r="22423" spans="2:2" ht="54.95" customHeight="1" x14ac:dyDescent="0.25">
      <c r="B22423" s="79"/>
    </row>
    <row r="22424" spans="2:2" ht="54.95" customHeight="1" x14ac:dyDescent="0.25">
      <c r="B22424" s="79"/>
    </row>
    <row r="22425" spans="2:2" ht="54.95" customHeight="1" x14ac:dyDescent="0.25">
      <c r="B22425" s="79"/>
    </row>
    <row r="22426" spans="2:2" ht="54.95" customHeight="1" x14ac:dyDescent="0.25">
      <c r="B22426" s="79"/>
    </row>
    <row r="22427" spans="2:2" ht="54.95" customHeight="1" x14ac:dyDescent="0.25">
      <c r="B22427" s="79"/>
    </row>
    <row r="22428" spans="2:2" ht="54.95" customHeight="1" x14ac:dyDescent="0.25">
      <c r="B22428" s="79"/>
    </row>
    <row r="22429" spans="2:2" ht="54.95" customHeight="1" x14ac:dyDescent="0.25">
      <c r="B22429" s="79"/>
    </row>
    <row r="22430" spans="2:2" ht="54.95" customHeight="1" x14ac:dyDescent="0.25">
      <c r="B22430" s="79"/>
    </row>
    <row r="22431" spans="2:2" ht="54.95" customHeight="1" x14ac:dyDescent="0.25">
      <c r="B22431" s="79"/>
    </row>
    <row r="22432" spans="2:2" ht="54.95" customHeight="1" x14ac:dyDescent="0.25">
      <c r="B22432" s="79"/>
    </row>
    <row r="22433" spans="2:2" ht="54.95" customHeight="1" x14ac:dyDescent="0.25">
      <c r="B22433" s="79"/>
    </row>
    <row r="22434" spans="2:2" ht="54.95" customHeight="1" x14ac:dyDescent="0.25">
      <c r="B22434" s="79"/>
    </row>
    <row r="22435" spans="2:2" ht="54.95" customHeight="1" x14ac:dyDescent="0.25">
      <c r="B22435" s="79"/>
    </row>
    <row r="22436" spans="2:2" ht="54.95" customHeight="1" x14ac:dyDescent="0.25">
      <c r="B22436" s="79"/>
    </row>
    <row r="22437" spans="2:2" ht="54.95" customHeight="1" x14ac:dyDescent="0.25">
      <c r="B22437" s="79"/>
    </row>
    <row r="22438" spans="2:2" ht="54.95" customHeight="1" x14ac:dyDescent="0.25">
      <c r="B22438" s="79"/>
    </row>
    <row r="22439" spans="2:2" ht="54.95" customHeight="1" x14ac:dyDescent="0.25">
      <c r="B22439" s="79"/>
    </row>
    <row r="22440" spans="2:2" ht="54.95" customHeight="1" x14ac:dyDescent="0.25">
      <c r="B22440" s="79"/>
    </row>
    <row r="22441" spans="2:2" ht="54.95" customHeight="1" x14ac:dyDescent="0.25">
      <c r="B22441" s="79"/>
    </row>
    <row r="22442" spans="2:2" ht="54.95" customHeight="1" x14ac:dyDescent="0.25">
      <c r="B22442" s="79"/>
    </row>
    <row r="22443" spans="2:2" ht="54.95" customHeight="1" x14ac:dyDescent="0.25">
      <c r="B22443" s="79"/>
    </row>
    <row r="22444" spans="2:2" ht="54.95" customHeight="1" x14ac:dyDescent="0.25">
      <c r="B22444" s="79"/>
    </row>
    <row r="22445" spans="2:2" ht="54.95" customHeight="1" x14ac:dyDescent="0.25">
      <c r="B22445" s="79"/>
    </row>
    <row r="22446" spans="2:2" ht="54.95" customHeight="1" x14ac:dyDescent="0.25">
      <c r="B22446" s="79"/>
    </row>
    <row r="22447" spans="2:2" ht="54.95" customHeight="1" x14ac:dyDescent="0.25">
      <c r="B22447" s="79"/>
    </row>
    <row r="22448" spans="2:2" ht="54.95" customHeight="1" x14ac:dyDescent="0.25">
      <c r="B22448" s="79"/>
    </row>
    <row r="22449" spans="2:2" ht="54.95" customHeight="1" x14ac:dyDescent="0.25">
      <c r="B22449" s="79"/>
    </row>
    <row r="22450" spans="2:2" ht="54.95" customHeight="1" x14ac:dyDescent="0.25">
      <c r="B22450" s="79"/>
    </row>
    <row r="22451" spans="2:2" ht="54.95" customHeight="1" x14ac:dyDescent="0.25">
      <c r="B22451" s="79"/>
    </row>
    <row r="22452" spans="2:2" ht="54.95" customHeight="1" x14ac:dyDescent="0.25">
      <c r="B22452" s="79"/>
    </row>
    <row r="22453" spans="2:2" ht="54.95" customHeight="1" x14ac:dyDescent="0.25">
      <c r="B22453" s="79"/>
    </row>
    <row r="22454" spans="2:2" ht="54.95" customHeight="1" x14ac:dyDescent="0.25">
      <c r="B22454" s="79"/>
    </row>
    <row r="22455" spans="2:2" ht="54.95" customHeight="1" x14ac:dyDescent="0.25">
      <c r="B22455" s="79"/>
    </row>
    <row r="22456" spans="2:2" ht="54.95" customHeight="1" x14ac:dyDescent="0.25">
      <c r="B22456" s="79"/>
    </row>
    <row r="22457" spans="2:2" ht="54.95" customHeight="1" x14ac:dyDescent="0.25">
      <c r="B22457" s="79"/>
    </row>
    <row r="22458" spans="2:2" ht="54.95" customHeight="1" x14ac:dyDescent="0.25">
      <c r="B22458" s="79"/>
    </row>
    <row r="22459" spans="2:2" ht="54.95" customHeight="1" x14ac:dyDescent="0.25">
      <c r="B22459" s="79"/>
    </row>
    <row r="22460" spans="2:2" ht="54.95" customHeight="1" x14ac:dyDescent="0.25">
      <c r="B22460" s="79"/>
    </row>
    <row r="22461" spans="2:2" ht="54.95" customHeight="1" x14ac:dyDescent="0.25">
      <c r="B22461" s="79"/>
    </row>
    <row r="22462" spans="2:2" ht="54.95" customHeight="1" x14ac:dyDescent="0.25">
      <c r="B22462" s="79"/>
    </row>
    <row r="22463" spans="2:2" ht="54.95" customHeight="1" x14ac:dyDescent="0.25">
      <c r="B22463" s="79"/>
    </row>
    <row r="22464" spans="2:2" ht="54.95" customHeight="1" x14ac:dyDescent="0.25">
      <c r="B22464" s="79"/>
    </row>
    <row r="22465" spans="2:2" ht="54.95" customHeight="1" x14ac:dyDescent="0.25">
      <c r="B22465" s="79"/>
    </row>
    <row r="22466" spans="2:2" ht="54.95" customHeight="1" x14ac:dyDescent="0.25">
      <c r="B22466" s="79"/>
    </row>
    <row r="22467" spans="2:2" ht="54.95" customHeight="1" x14ac:dyDescent="0.25">
      <c r="B22467" s="79"/>
    </row>
    <row r="22468" spans="2:2" ht="54.95" customHeight="1" x14ac:dyDescent="0.25">
      <c r="B22468" s="79"/>
    </row>
    <row r="22469" spans="2:2" ht="54.95" customHeight="1" x14ac:dyDescent="0.25">
      <c r="B22469" s="79"/>
    </row>
    <row r="22470" spans="2:2" ht="54.95" customHeight="1" x14ac:dyDescent="0.25">
      <c r="B22470" s="79"/>
    </row>
    <row r="22471" spans="2:2" ht="54.95" customHeight="1" x14ac:dyDescent="0.25">
      <c r="B22471" s="79"/>
    </row>
    <row r="22472" spans="2:2" ht="54.95" customHeight="1" x14ac:dyDescent="0.25">
      <c r="B22472" s="79"/>
    </row>
    <row r="22473" spans="2:2" ht="54.95" customHeight="1" x14ac:dyDescent="0.25">
      <c r="B22473" s="79"/>
    </row>
    <row r="22474" spans="2:2" ht="54.95" customHeight="1" x14ac:dyDescent="0.25">
      <c r="B22474" s="79"/>
    </row>
    <row r="22475" spans="2:2" ht="54.95" customHeight="1" x14ac:dyDescent="0.25">
      <c r="B22475" s="79"/>
    </row>
    <row r="22476" spans="2:2" ht="54.95" customHeight="1" x14ac:dyDescent="0.25">
      <c r="B22476" s="79"/>
    </row>
    <row r="22477" spans="2:2" ht="54.95" customHeight="1" x14ac:dyDescent="0.25">
      <c r="B22477" s="79"/>
    </row>
    <row r="22478" spans="2:2" ht="54.95" customHeight="1" x14ac:dyDescent="0.25">
      <c r="B22478" s="79"/>
    </row>
    <row r="22479" spans="2:2" ht="54.95" customHeight="1" x14ac:dyDescent="0.25">
      <c r="B22479" s="79"/>
    </row>
    <row r="22480" spans="2:2" ht="54.95" customHeight="1" x14ac:dyDescent="0.25">
      <c r="B22480" s="79"/>
    </row>
    <row r="22481" spans="2:2" ht="54.95" customHeight="1" x14ac:dyDescent="0.25">
      <c r="B22481" s="79"/>
    </row>
    <row r="22482" spans="2:2" ht="54.95" customHeight="1" x14ac:dyDescent="0.25">
      <c r="B22482" s="79"/>
    </row>
    <row r="22483" spans="2:2" ht="54.95" customHeight="1" x14ac:dyDescent="0.25">
      <c r="B22483" s="79"/>
    </row>
    <row r="22484" spans="2:2" ht="54.95" customHeight="1" x14ac:dyDescent="0.25">
      <c r="B22484" s="79"/>
    </row>
    <row r="22485" spans="2:2" ht="54.95" customHeight="1" x14ac:dyDescent="0.25">
      <c r="B22485" s="79"/>
    </row>
    <row r="22486" spans="2:2" ht="54.95" customHeight="1" x14ac:dyDescent="0.25">
      <c r="B22486" s="79"/>
    </row>
    <row r="22487" spans="2:2" ht="54.95" customHeight="1" x14ac:dyDescent="0.25">
      <c r="B22487" s="79"/>
    </row>
    <row r="22488" spans="2:2" ht="54.95" customHeight="1" x14ac:dyDescent="0.25">
      <c r="B22488" s="79"/>
    </row>
    <row r="22489" spans="2:2" ht="54.95" customHeight="1" x14ac:dyDescent="0.25">
      <c r="B22489" s="79"/>
    </row>
    <row r="22490" spans="2:2" ht="54.95" customHeight="1" x14ac:dyDescent="0.25">
      <c r="B22490" s="79"/>
    </row>
    <row r="22491" spans="2:2" ht="54.95" customHeight="1" x14ac:dyDescent="0.25">
      <c r="B22491" s="79"/>
    </row>
    <row r="22492" spans="2:2" ht="54.95" customHeight="1" x14ac:dyDescent="0.25">
      <c r="B22492" s="79"/>
    </row>
    <row r="22493" spans="2:2" ht="54.95" customHeight="1" x14ac:dyDescent="0.25">
      <c r="B22493" s="79"/>
    </row>
    <row r="22494" spans="2:2" ht="54.95" customHeight="1" x14ac:dyDescent="0.25">
      <c r="B22494" s="79"/>
    </row>
    <row r="22495" spans="2:2" ht="54.95" customHeight="1" x14ac:dyDescent="0.25">
      <c r="B22495" s="79"/>
    </row>
    <row r="22496" spans="2:2" ht="54.95" customHeight="1" x14ac:dyDescent="0.25">
      <c r="B22496" s="79"/>
    </row>
    <row r="22497" spans="2:2" ht="54.95" customHeight="1" x14ac:dyDescent="0.25">
      <c r="B22497" s="79"/>
    </row>
    <row r="22498" spans="2:2" ht="54.95" customHeight="1" x14ac:dyDescent="0.25">
      <c r="B22498" s="79"/>
    </row>
    <row r="22499" spans="2:2" ht="54.95" customHeight="1" x14ac:dyDescent="0.25">
      <c r="B22499" s="79"/>
    </row>
    <row r="22500" spans="2:2" ht="54.95" customHeight="1" x14ac:dyDescent="0.25">
      <c r="B22500" s="79"/>
    </row>
    <row r="22501" spans="2:2" ht="54.95" customHeight="1" x14ac:dyDescent="0.25">
      <c r="B22501" s="79"/>
    </row>
    <row r="22502" spans="2:2" ht="54.95" customHeight="1" x14ac:dyDescent="0.25">
      <c r="B22502" s="79"/>
    </row>
    <row r="22503" spans="2:2" ht="54.95" customHeight="1" x14ac:dyDescent="0.25">
      <c r="B22503" s="79"/>
    </row>
    <row r="22504" spans="2:2" ht="54.95" customHeight="1" x14ac:dyDescent="0.25">
      <c r="B22504" s="79"/>
    </row>
    <row r="22505" spans="2:2" ht="54.95" customHeight="1" x14ac:dyDescent="0.25">
      <c r="B22505" s="79"/>
    </row>
    <row r="22506" spans="2:2" ht="54.95" customHeight="1" x14ac:dyDescent="0.25">
      <c r="B22506" s="79"/>
    </row>
    <row r="22507" spans="2:2" ht="54.95" customHeight="1" x14ac:dyDescent="0.25">
      <c r="B22507" s="79"/>
    </row>
    <row r="22508" spans="2:2" ht="54.95" customHeight="1" x14ac:dyDescent="0.25">
      <c r="B22508" s="79"/>
    </row>
    <row r="22509" spans="2:2" ht="54.95" customHeight="1" x14ac:dyDescent="0.25">
      <c r="B22509" s="79"/>
    </row>
    <row r="22510" spans="2:2" ht="54.95" customHeight="1" x14ac:dyDescent="0.25">
      <c r="B22510" s="79"/>
    </row>
    <row r="22511" spans="2:2" ht="54.95" customHeight="1" x14ac:dyDescent="0.25">
      <c r="B22511" s="79"/>
    </row>
    <row r="22512" spans="2:2" ht="54.95" customHeight="1" x14ac:dyDescent="0.25">
      <c r="B22512" s="79"/>
    </row>
    <row r="22513" spans="2:2" ht="54.95" customHeight="1" x14ac:dyDescent="0.25">
      <c r="B22513" s="79"/>
    </row>
    <row r="22514" spans="2:2" ht="54.95" customHeight="1" x14ac:dyDescent="0.25">
      <c r="B22514" s="79"/>
    </row>
    <row r="22515" spans="2:2" ht="54.95" customHeight="1" x14ac:dyDescent="0.25">
      <c r="B22515" s="79"/>
    </row>
    <row r="22516" spans="2:2" ht="54.95" customHeight="1" x14ac:dyDescent="0.25">
      <c r="B22516" s="79"/>
    </row>
    <row r="22517" spans="2:2" ht="54.95" customHeight="1" x14ac:dyDescent="0.25">
      <c r="B22517" s="79"/>
    </row>
    <row r="22518" spans="2:2" ht="54.95" customHeight="1" x14ac:dyDescent="0.25">
      <c r="B22518" s="79"/>
    </row>
    <row r="22519" spans="2:2" ht="54.95" customHeight="1" x14ac:dyDescent="0.25">
      <c r="B22519" s="79"/>
    </row>
    <row r="22520" spans="2:2" ht="54.95" customHeight="1" x14ac:dyDescent="0.25">
      <c r="B22520" s="79"/>
    </row>
    <row r="22521" spans="2:2" ht="54.95" customHeight="1" x14ac:dyDescent="0.25">
      <c r="B22521" s="79"/>
    </row>
    <row r="22522" spans="2:2" ht="54.95" customHeight="1" x14ac:dyDescent="0.25">
      <c r="B22522" s="79"/>
    </row>
    <row r="22523" spans="2:2" ht="54.95" customHeight="1" x14ac:dyDescent="0.25">
      <c r="B22523" s="79"/>
    </row>
    <row r="22524" spans="2:2" ht="54.95" customHeight="1" x14ac:dyDescent="0.25">
      <c r="B22524" s="79"/>
    </row>
    <row r="22525" spans="2:2" ht="54.95" customHeight="1" x14ac:dyDescent="0.25">
      <c r="B22525" s="79"/>
    </row>
    <row r="22526" spans="2:2" ht="54.95" customHeight="1" x14ac:dyDescent="0.25">
      <c r="B22526" s="79"/>
    </row>
    <row r="22527" spans="2:2" ht="54.95" customHeight="1" x14ac:dyDescent="0.25">
      <c r="B22527" s="79"/>
    </row>
    <row r="22528" spans="2:2" ht="54.95" customHeight="1" x14ac:dyDescent="0.25">
      <c r="B22528" s="79"/>
    </row>
    <row r="22529" spans="2:2" ht="54.95" customHeight="1" x14ac:dyDescent="0.25">
      <c r="B22529" s="79"/>
    </row>
    <row r="22530" spans="2:2" ht="54.95" customHeight="1" x14ac:dyDescent="0.25">
      <c r="B22530" s="79"/>
    </row>
    <row r="22531" spans="2:2" ht="54.95" customHeight="1" x14ac:dyDescent="0.25">
      <c r="B22531" s="79"/>
    </row>
    <row r="22532" spans="2:2" ht="54.95" customHeight="1" x14ac:dyDescent="0.25">
      <c r="B22532" s="79"/>
    </row>
    <row r="22533" spans="2:2" ht="54.95" customHeight="1" x14ac:dyDescent="0.25">
      <c r="B22533" s="79"/>
    </row>
    <row r="22534" spans="2:2" ht="54.95" customHeight="1" x14ac:dyDescent="0.25">
      <c r="B22534" s="79"/>
    </row>
    <row r="22535" spans="2:2" ht="54.95" customHeight="1" x14ac:dyDescent="0.25">
      <c r="B22535" s="79"/>
    </row>
    <row r="22536" spans="2:2" ht="54.95" customHeight="1" x14ac:dyDescent="0.25">
      <c r="B22536" s="79"/>
    </row>
    <row r="22537" spans="2:2" ht="54.95" customHeight="1" x14ac:dyDescent="0.25">
      <c r="B22537" s="79"/>
    </row>
    <row r="22538" spans="2:2" ht="54.95" customHeight="1" x14ac:dyDescent="0.25">
      <c r="B22538" s="79"/>
    </row>
    <row r="22539" spans="2:2" ht="54.95" customHeight="1" x14ac:dyDescent="0.25">
      <c r="B22539" s="79"/>
    </row>
    <row r="22540" spans="2:2" ht="54.95" customHeight="1" x14ac:dyDescent="0.25">
      <c r="B22540" s="79"/>
    </row>
    <row r="22541" spans="2:2" ht="54.95" customHeight="1" x14ac:dyDescent="0.25">
      <c r="B22541" s="79"/>
    </row>
    <row r="22542" spans="2:2" ht="54.95" customHeight="1" x14ac:dyDescent="0.25">
      <c r="B22542" s="79"/>
    </row>
    <row r="22543" spans="2:2" ht="54.95" customHeight="1" x14ac:dyDescent="0.25">
      <c r="B22543" s="79"/>
    </row>
    <row r="22544" spans="2:2" ht="54.95" customHeight="1" x14ac:dyDescent="0.25">
      <c r="B22544" s="79"/>
    </row>
    <row r="22545" spans="2:2" ht="54.95" customHeight="1" x14ac:dyDescent="0.25">
      <c r="B22545" s="79"/>
    </row>
    <row r="22546" spans="2:2" ht="54.95" customHeight="1" x14ac:dyDescent="0.25">
      <c r="B22546" s="79"/>
    </row>
    <row r="22547" spans="2:2" ht="54.95" customHeight="1" x14ac:dyDescent="0.25">
      <c r="B22547" s="79"/>
    </row>
    <row r="22548" spans="2:2" ht="54.95" customHeight="1" x14ac:dyDescent="0.25">
      <c r="B22548" s="79"/>
    </row>
    <row r="22549" spans="2:2" ht="54.95" customHeight="1" x14ac:dyDescent="0.25">
      <c r="B22549" s="79"/>
    </row>
    <row r="22550" spans="2:2" ht="54.95" customHeight="1" x14ac:dyDescent="0.25">
      <c r="B22550" s="79"/>
    </row>
    <row r="22551" spans="2:2" ht="54.95" customHeight="1" x14ac:dyDescent="0.25">
      <c r="B22551" s="79"/>
    </row>
    <row r="22552" spans="2:2" ht="54.95" customHeight="1" x14ac:dyDescent="0.25">
      <c r="B22552" s="79"/>
    </row>
    <row r="22553" spans="2:2" ht="54.95" customHeight="1" x14ac:dyDescent="0.25">
      <c r="B22553" s="79"/>
    </row>
    <row r="22554" spans="2:2" ht="54.95" customHeight="1" x14ac:dyDescent="0.25">
      <c r="B22554" s="79"/>
    </row>
    <row r="22555" spans="2:2" ht="54.95" customHeight="1" x14ac:dyDescent="0.25">
      <c r="B22555" s="79"/>
    </row>
    <row r="22556" spans="2:2" ht="54.95" customHeight="1" x14ac:dyDescent="0.25">
      <c r="B22556" s="79"/>
    </row>
    <row r="22557" spans="2:2" ht="54.95" customHeight="1" x14ac:dyDescent="0.25">
      <c r="B22557" s="79"/>
    </row>
    <row r="22558" spans="2:2" ht="54.95" customHeight="1" x14ac:dyDescent="0.25">
      <c r="B22558" s="79"/>
    </row>
    <row r="22559" spans="2:2" ht="54.95" customHeight="1" x14ac:dyDescent="0.25">
      <c r="B22559" s="79"/>
    </row>
    <row r="22560" spans="2:2" ht="54.95" customHeight="1" x14ac:dyDescent="0.25">
      <c r="B22560" s="79"/>
    </row>
    <row r="22561" spans="2:2" ht="54.95" customHeight="1" x14ac:dyDescent="0.25">
      <c r="B22561" s="79"/>
    </row>
    <row r="22562" spans="2:2" ht="54.95" customHeight="1" x14ac:dyDescent="0.25">
      <c r="B22562" s="79"/>
    </row>
    <row r="22563" spans="2:2" ht="54.95" customHeight="1" x14ac:dyDescent="0.25">
      <c r="B22563" s="79"/>
    </row>
    <row r="22564" spans="2:2" ht="54.95" customHeight="1" x14ac:dyDescent="0.25">
      <c r="B22564" s="79"/>
    </row>
    <row r="22565" spans="2:2" ht="54.95" customHeight="1" x14ac:dyDescent="0.25">
      <c r="B22565" s="79"/>
    </row>
    <row r="22566" spans="2:2" ht="54.95" customHeight="1" x14ac:dyDescent="0.25">
      <c r="B22566" s="79"/>
    </row>
    <row r="22567" spans="2:2" ht="54.95" customHeight="1" x14ac:dyDescent="0.25">
      <c r="B22567" s="79"/>
    </row>
    <row r="22568" spans="2:2" ht="54.95" customHeight="1" x14ac:dyDescent="0.25">
      <c r="B22568" s="79"/>
    </row>
    <row r="22569" spans="2:2" ht="54.95" customHeight="1" x14ac:dyDescent="0.25">
      <c r="B22569" s="79"/>
    </row>
    <row r="22570" spans="2:2" ht="54.95" customHeight="1" x14ac:dyDescent="0.25">
      <c r="B22570" s="79"/>
    </row>
    <row r="22571" spans="2:2" ht="54.95" customHeight="1" x14ac:dyDescent="0.25">
      <c r="B22571" s="79"/>
    </row>
    <row r="22572" spans="2:2" ht="54.95" customHeight="1" x14ac:dyDescent="0.25">
      <c r="B22572" s="79"/>
    </row>
    <row r="22573" spans="2:2" ht="54.95" customHeight="1" x14ac:dyDescent="0.25">
      <c r="B22573" s="79"/>
    </row>
    <row r="22574" spans="2:2" ht="54.95" customHeight="1" x14ac:dyDescent="0.25">
      <c r="B22574" s="79"/>
    </row>
    <row r="22575" spans="2:2" ht="54.95" customHeight="1" x14ac:dyDescent="0.25">
      <c r="B22575" s="79"/>
    </row>
    <row r="22576" spans="2:2" ht="54.95" customHeight="1" x14ac:dyDescent="0.25">
      <c r="B22576" s="79"/>
    </row>
    <row r="22577" spans="2:2" ht="54.95" customHeight="1" x14ac:dyDescent="0.25">
      <c r="B22577" s="79"/>
    </row>
    <row r="22578" spans="2:2" ht="54.95" customHeight="1" x14ac:dyDescent="0.25">
      <c r="B22578" s="79"/>
    </row>
    <row r="22579" spans="2:2" ht="54.95" customHeight="1" x14ac:dyDescent="0.25">
      <c r="B22579" s="79"/>
    </row>
    <row r="22580" spans="2:2" ht="54.95" customHeight="1" x14ac:dyDescent="0.25">
      <c r="B22580" s="79"/>
    </row>
    <row r="22581" spans="2:2" ht="54.95" customHeight="1" x14ac:dyDescent="0.25">
      <c r="B22581" s="79"/>
    </row>
    <row r="22582" spans="2:2" ht="54.95" customHeight="1" x14ac:dyDescent="0.25">
      <c r="B22582" s="79"/>
    </row>
    <row r="22583" spans="2:2" ht="54.95" customHeight="1" x14ac:dyDescent="0.25">
      <c r="B22583" s="79"/>
    </row>
    <row r="22584" spans="2:2" ht="54.95" customHeight="1" x14ac:dyDescent="0.25">
      <c r="B22584" s="79"/>
    </row>
    <row r="22585" spans="2:2" ht="54.95" customHeight="1" x14ac:dyDescent="0.25">
      <c r="B22585" s="79"/>
    </row>
    <row r="22586" spans="2:2" ht="54.95" customHeight="1" x14ac:dyDescent="0.25">
      <c r="B22586" s="79"/>
    </row>
    <row r="22587" spans="2:2" ht="54.95" customHeight="1" x14ac:dyDescent="0.25">
      <c r="B22587" s="79"/>
    </row>
    <row r="22588" spans="2:2" ht="54.95" customHeight="1" x14ac:dyDescent="0.25">
      <c r="B22588" s="79"/>
    </row>
    <row r="22589" spans="2:2" ht="54.95" customHeight="1" x14ac:dyDescent="0.25">
      <c r="B22589" s="79"/>
    </row>
    <row r="22590" spans="2:2" ht="54.95" customHeight="1" x14ac:dyDescent="0.25">
      <c r="B22590" s="79"/>
    </row>
    <row r="22591" spans="2:2" ht="54.95" customHeight="1" x14ac:dyDescent="0.25">
      <c r="B22591" s="79"/>
    </row>
    <row r="22592" spans="2:2" ht="54.95" customHeight="1" x14ac:dyDescent="0.25">
      <c r="B22592" s="79"/>
    </row>
    <row r="22593" spans="2:2" ht="54.95" customHeight="1" x14ac:dyDescent="0.25">
      <c r="B22593" s="79"/>
    </row>
    <row r="22594" spans="2:2" ht="54.95" customHeight="1" x14ac:dyDescent="0.25">
      <c r="B22594" s="79"/>
    </row>
    <row r="22595" spans="2:2" ht="54.95" customHeight="1" x14ac:dyDescent="0.25">
      <c r="B22595" s="79"/>
    </row>
    <row r="22596" spans="2:2" ht="54.95" customHeight="1" x14ac:dyDescent="0.25">
      <c r="B22596" s="79"/>
    </row>
    <row r="22597" spans="2:2" ht="54.95" customHeight="1" x14ac:dyDescent="0.25">
      <c r="B22597" s="79"/>
    </row>
    <row r="22598" spans="2:2" ht="54.95" customHeight="1" x14ac:dyDescent="0.25">
      <c r="B22598" s="79"/>
    </row>
    <row r="22599" spans="2:2" ht="54.95" customHeight="1" x14ac:dyDescent="0.25">
      <c r="B22599" s="79"/>
    </row>
    <row r="22600" spans="2:2" ht="54.95" customHeight="1" x14ac:dyDescent="0.25">
      <c r="B22600" s="79"/>
    </row>
    <row r="22601" spans="2:2" ht="54.95" customHeight="1" x14ac:dyDescent="0.25">
      <c r="B22601" s="79"/>
    </row>
    <row r="22602" spans="2:2" ht="54.95" customHeight="1" x14ac:dyDescent="0.25">
      <c r="B22602" s="79"/>
    </row>
    <row r="22603" spans="2:2" ht="54.95" customHeight="1" x14ac:dyDescent="0.25">
      <c r="B22603" s="79"/>
    </row>
    <row r="22604" spans="2:2" ht="54.95" customHeight="1" x14ac:dyDescent="0.25">
      <c r="B22604" s="79"/>
    </row>
    <row r="22605" spans="2:2" ht="54.95" customHeight="1" x14ac:dyDescent="0.25">
      <c r="B22605" s="79"/>
    </row>
    <row r="22606" spans="2:2" ht="54.95" customHeight="1" x14ac:dyDescent="0.25">
      <c r="B22606" s="79"/>
    </row>
    <row r="22607" spans="2:2" ht="54.95" customHeight="1" x14ac:dyDescent="0.25">
      <c r="B22607" s="79"/>
    </row>
    <row r="22608" spans="2:2" ht="54.95" customHeight="1" x14ac:dyDescent="0.25">
      <c r="B22608" s="79"/>
    </row>
    <row r="22609" spans="2:2" ht="54.95" customHeight="1" x14ac:dyDescent="0.25">
      <c r="B22609" s="79"/>
    </row>
    <row r="22610" spans="2:2" ht="54.95" customHeight="1" x14ac:dyDescent="0.25">
      <c r="B22610" s="79"/>
    </row>
    <row r="22611" spans="2:2" ht="54.95" customHeight="1" x14ac:dyDescent="0.25">
      <c r="B22611" s="79"/>
    </row>
    <row r="22612" spans="2:2" ht="54.95" customHeight="1" x14ac:dyDescent="0.25">
      <c r="B22612" s="79"/>
    </row>
    <row r="22613" spans="2:2" ht="54.95" customHeight="1" x14ac:dyDescent="0.25">
      <c r="B22613" s="79"/>
    </row>
    <row r="22614" spans="2:2" ht="54.95" customHeight="1" x14ac:dyDescent="0.25">
      <c r="B22614" s="79"/>
    </row>
    <row r="22615" spans="2:2" ht="54.95" customHeight="1" x14ac:dyDescent="0.25">
      <c r="B22615" s="79"/>
    </row>
    <row r="22616" spans="2:2" ht="54.95" customHeight="1" x14ac:dyDescent="0.25">
      <c r="B22616" s="79"/>
    </row>
    <row r="22617" spans="2:2" ht="54.95" customHeight="1" x14ac:dyDescent="0.25">
      <c r="B22617" s="79"/>
    </row>
    <row r="22618" spans="2:2" ht="54.95" customHeight="1" x14ac:dyDescent="0.25">
      <c r="B22618" s="79"/>
    </row>
    <row r="22619" spans="2:2" ht="54.95" customHeight="1" x14ac:dyDescent="0.25">
      <c r="B22619" s="79"/>
    </row>
    <row r="22620" spans="2:2" ht="54.95" customHeight="1" x14ac:dyDescent="0.25">
      <c r="B22620" s="79"/>
    </row>
    <row r="22621" spans="2:2" ht="54.95" customHeight="1" x14ac:dyDescent="0.25">
      <c r="B22621" s="79"/>
    </row>
    <row r="22622" spans="2:2" ht="54.95" customHeight="1" x14ac:dyDescent="0.25">
      <c r="B22622" s="79"/>
    </row>
    <row r="22623" spans="2:2" ht="54.95" customHeight="1" x14ac:dyDescent="0.25">
      <c r="B22623" s="79"/>
    </row>
    <row r="22624" spans="2:2" ht="54.95" customHeight="1" x14ac:dyDescent="0.25">
      <c r="B22624" s="79"/>
    </row>
    <row r="22625" spans="2:2" ht="54.95" customHeight="1" x14ac:dyDescent="0.25">
      <c r="B22625" s="79"/>
    </row>
    <row r="22626" spans="2:2" ht="54.95" customHeight="1" x14ac:dyDescent="0.25">
      <c r="B22626" s="79"/>
    </row>
    <row r="22627" spans="2:2" ht="54.95" customHeight="1" x14ac:dyDescent="0.25">
      <c r="B22627" s="79"/>
    </row>
    <row r="22628" spans="2:2" ht="54.95" customHeight="1" x14ac:dyDescent="0.25">
      <c r="B22628" s="79"/>
    </row>
    <row r="22629" spans="2:2" ht="54.95" customHeight="1" x14ac:dyDescent="0.25">
      <c r="B22629" s="79"/>
    </row>
    <row r="22630" spans="2:2" ht="54.95" customHeight="1" x14ac:dyDescent="0.25">
      <c r="B22630" s="79"/>
    </row>
    <row r="22631" spans="2:2" ht="54.95" customHeight="1" x14ac:dyDescent="0.25">
      <c r="B22631" s="79"/>
    </row>
    <row r="22632" spans="2:2" ht="54.95" customHeight="1" x14ac:dyDescent="0.25">
      <c r="B22632" s="79"/>
    </row>
    <row r="22633" spans="2:2" ht="54.95" customHeight="1" x14ac:dyDescent="0.25">
      <c r="B22633" s="79"/>
    </row>
    <row r="22634" spans="2:2" ht="54.95" customHeight="1" x14ac:dyDescent="0.25">
      <c r="B22634" s="79"/>
    </row>
    <row r="22635" spans="2:2" ht="54.95" customHeight="1" x14ac:dyDescent="0.25">
      <c r="B22635" s="79"/>
    </row>
    <row r="22636" spans="2:2" ht="54.95" customHeight="1" x14ac:dyDescent="0.25">
      <c r="B22636" s="79"/>
    </row>
    <row r="22637" spans="2:2" ht="54.95" customHeight="1" x14ac:dyDescent="0.25">
      <c r="B22637" s="79"/>
    </row>
    <row r="22638" spans="2:2" ht="54.95" customHeight="1" x14ac:dyDescent="0.25">
      <c r="B22638" s="79"/>
    </row>
    <row r="22639" spans="2:2" ht="54.95" customHeight="1" x14ac:dyDescent="0.25">
      <c r="B22639" s="79"/>
    </row>
    <row r="22640" spans="2:2" ht="54.95" customHeight="1" x14ac:dyDescent="0.25">
      <c r="B22640" s="79"/>
    </row>
    <row r="22641" spans="2:2" ht="54.95" customHeight="1" x14ac:dyDescent="0.25">
      <c r="B22641" s="79"/>
    </row>
    <row r="22642" spans="2:2" ht="54.95" customHeight="1" x14ac:dyDescent="0.25">
      <c r="B22642" s="79"/>
    </row>
    <row r="22643" spans="2:2" ht="54.95" customHeight="1" x14ac:dyDescent="0.25">
      <c r="B22643" s="79"/>
    </row>
    <row r="22644" spans="2:2" ht="54.95" customHeight="1" x14ac:dyDescent="0.25">
      <c r="B22644" s="79"/>
    </row>
    <row r="22645" spans="2:2" ht="54.95" customHeight="1" x14ac:dyDescent="0.25">
      <c r="B22645" s="79"/>
    </row>
    <row r="22646" spans="2:2" ht="54.95" customHeight="1" x14ac:dyDescent="0.25">
      <c r="B22646" s="79"/>
    </row>
    <row r="22647" spans="2:2" ht="54.95" customHeight="1" x14ac:dyDescent="0.25">
      <c r="B22647" s="79"/>
    </row>
    <row r="22648" spans="2:2" ht="54.95" customHeight="1" x14ac:dyDescent="0.25">
      <c r="B22648" s="79"/>
    </row>
    <row r="22649" spans="2:2" ht="54.95" customHeight="1" x14ac:dyDescent="0.25">
      <c r="B22649" s="79"/>
    </row>
    <row r="22650" spans="2:2" ht="54.95" customHeight="1" x14ac:dyDescent="0.25">
      <c r="B22650" s="79"/>
    </row>
    <row r="22651" spans="2:2" ht="54.95" customHeight="1" x14ac:dyDescent="0.25">
      <c r="B22651" s="79"/>
    </row>
    <row r="22652" spans="2:2" ht="54.95" customHeight="1" x14ac:dyDescent="0.25">
      <c r="B22652" s="79"/>
    </row>
    <row r="22653" spans="2:2" ht="54.95" customHeight="1" x14ac:dyDescent="0.25">
      <c r="B22653" s="79"/>
    </row>
    <row r="22654" spans="2:2" ht="54.95" customHeight="1" x14ac:dyDescent="0.25">
      <c r="B22654" s="79"/>
    </row>
    <row r="22655" spans="2:2" ht="54.95" customHeight="1" x14ac:dyDescent="0.25">
      <c r="B22655" s="79"/>
    </row>
    <row r="22656" spans="2:2" ht="54.95" customHeight="1" x14ac:dyDescent="0.25">
      <c r="B22656" s="79"/>
    </row>
    <row r="22657" spans="2:2" ht="54.95" customHeight="1" x14ac:dyDescent="0.25">
      <c r="B22657" s="79"/>
    </row>
    <row r="22658" spans="2:2" ht="54.95" customHeight="1" x14ac:dyDescent="0.25">
      <c r="B22658" s="79"/>
    </row>
    <row r="22659" spans="2:2" ht="54.95" customHeight="1" x14ac:dyDescent="0.25">
      <c r="B22659" s="79"/>
    </row>
    <row r="22660" spans="2:2" ht="54.95" customHeight="1" x14ac:dyDescent="0.25">
      <c r="B22660" s="79"/>
    </row>
    <row r="22661" spans="2:2" ht="54.95" customHeight="1" x14ac:dyDescent="0.25">
      <c r="B22661" s="79"/>
    </row>
    <row r="22662" spans="2:2" ht="54.95" customHeight="1" x14ac:dyDescent="0.25">
      <c r="B22662" s="79"/>
    </row>
    <row r="22663" spans="2:2" ht="54.95" customHeight="1" x14ac:dyDescent="0.25">
      <c r="B22663" s="79"/>
    </row>
    <row r="22664" spans="2:2" ht="54.95" customHeight="1" x14ac:dyDescent="0.25">
      <c r="B22664" s="79"/>
    </row>
    <row r="22665" spans="2:2" ht="54.95" customHeight="1" x14ac:dyDescent="0.25">
      <c r="B22665" s="79"/>
    </row>
    <row r="22666" spans="2:2" ht="54.95" customHeight="1" x14ac:dyDescent="0.25">
      <c r="B22666" s="79"/>
    </row>
    <row r="22667" spans="2:2" ht="54.95" customHeight="1" x14ac:dyDescent="0.25">
      <c r="B22667" s="79"/>
    </row>
    <row r="22668" spans="2:2" ht="54.95" customHeight="1" x14ac:dyDescent="0.25">
      <c r="B22668" s="79"/>
    </row>
    <row r="22669" spans="2:2" ht="54.95" customHeight="1" x14ac:dyDescent="0.25">
      <c r="B22669" s="79"/>
    </row>
    <row r="22670" spans="2:2" ht="54.95" customHeight="1" x14ac:dyDescent="0.25">
      <c r="B22670" s="79"/>
    </row>
    <row r="22671" spans="2:2" ht="54.95" customHeight="1" x14ac:dyDescent="0.25">
      <c r="B22671" s="79"/>
    </row>
    <row r="22672" spans="2:2" ht="54.95" customHeight="1" x14ac:dyDescent="0.25">
      <c r="B22672" s="79"/>
    </row>
    <row r="22673" spans="2:2" ht="54.95" customHeight="1" x14ac:dyDescent="0.25">
      <c r="B22673" s="79"/>
    </row>
    <row r="22674" spans="2:2" ht="54.95" customHeight="1" x14ac:dyDescent="0.25">
      <c r="B22674" s="79"/>
    </row>
    <row r="22675" spans="2:2" ht="54.95" customHeight="1" x14ac:dyDescent="0.25">
      <c r="B22675" s="79"/>
    </row>
    <row r="22676" spans="2:2" ht="54.95" customHeight="1" x14ac:dyDescent="0.25">
      <c r="B22676" s="79"/>
    </row>
    <row r="22677" spans="2:2" ht="54.95" customHeight="1" x14ac:dyDescent="0.25">
      <c r="B22677" s="79"/>
    </row>
    <row r="22678" spans="2:2" ht="54.95" customHeight="1" x14ac:dyDescent="0.25">
      <c r="B22678" s="79"/>
    </row>
    <row r="22679" spans="2:2" ht="54.95" customHeight="1" x14ac:dyDescent="0.25">
      <c r="B22679" s="79"/>
    </row>
    <row r="22680" spans="2:2" ht="54.95" customHeight="1" x14ac:dyDescent="0.25">
      <c r="B22680" s="79"/>
    </row>
    <row r="22681" spans="2:2" ht="54.95" customHeight="1" x14ac:dyDescent="0.25">
      <c r="B22681" s="79"/>
    </row>
    <row r="22682" spans="2:2" ht="54.95" customHeight="1" x14ac:dyDescent="0.25">
      <c r="B22682" s="79"/>
    </row>
    <row r="22683" spans="2:2" ht="54.95" customHeight="1" x14ac:dyDescent="0.25">
      <c r="B22683" s="79"/>
    </row>
    <row r="22684" spans="2:2" ht="54.95" customHeight="1" x14ac:dyDescent="0.25">
      <c r="B22684" s="79"/>
    </row>
    <row r="22685" spans="2:2" ht="54.95" customHeight="1" x14ac:dyDescent="0.25">
      <c r="B22685" s="79"/>
    </row>
    <row r="22686" spans="2:2" ht="54.95" customHeight="1" x14ac:dyDescent="0.25">
      <c r="B22686" s="79"/>
    </row>
    <row r="22687" spans="2:2" ht="54.95" customHeight="1" x14ac:dyDescent="0.25">
      <c r="B22687" s="79"/>
    </row>
    <row r="22688" spans="2:2" ht="54.95" customHeight="1" x14ac:dyDescent="0.25">
      <c r="B22688" s="79"/>
    </row>
    <row r="22689" spans="2:2" ht="54.95" customHeight="1" x14ac:dyDescent="0.25">
      <c r="B22689" s="79"/>
    </row>
    <row r="22690" spans="2:2" ht="54.95" customHeight="1" x14ac:dyDescent="0.25">
      <c r="B22690" s="79"/>
    </row>
    <row r="22691" spans="2:2" ht="54.95" customHeight="1" x14ac:dyDescent="0.25">
      <c r="B22691" s="79"/>
    </row>
    <row r="22692" spans="2:2" ht="54.95" customHeight="1" x14ac:dyDescent="0.25">
      <c r="B22692" s="79"/>
    </row>
    <row r="22693" spans="2:2" ht="54.95" customHeight="1" x14ac:dyDescent="0.25">
      <c r="B22693" s="79"/>
    </row>
    <row r="22694" spans="2:2" ht="54.95" customHeight="1" x14ac:dyDescent="0.25">
      <c r="B22694" s="79"/>
    </row>
    <row r="22695" spans="2:2" ht="54.95" customHeight="1" x14ac:dyDescent="0.25">
      <c r="B22695" s="79"/>
    </row>
    <row r="22696" spans="2:2" ht="54.95" customHeight="1" x14ac:dyDescent="0.25">
      <c r="B22696" s="79"/>
    </row>
    <row r="22697" spans="2:2" ht="54.95" customHeight="1" x14ac:dyDescent="0.25">
      <c r="B22697" s="79"/>
    </row>
    <row r="22698" spans="2:2" ht="54.95" customHeight="1" x14ac:dyDescent="0.25">
      <c r="B22698" s="79"/>
    </row>
    <row r="22699" spans="2:2" ht="54.95" customHeight="1" x14ac:dyDescent="0.25">
      <c r="B22699" s="79"/>
    </row>
    <row r="22700" spans="2:2" ht="54.95" customHeight="1" x14ac:dyDescent="0.25">
      <c r="B22700" s="79"/>
    </row>
    <row r="22701" spans="2:2" ht="54.95" customHeight="1" x14ac:dyDescent="0.25">
      <c r="B22701" s="79"/>
    </row>
    <row r="22702" spans="2:2" ht="54.95" customHeight="1" x14ac:dyDescent="0.25">
      <c r="B22702" s="79"/>
    </row>
    <row r="22703" spans="2:2" ht="54.95" customHeight="1" x14ac:dyDescent="0.25">
      <c r="B22703" s="79"/>
    </row>
    <row r="22704" spans="2:2" ht="54.95" customHeight="1" x14ac:dyDescent="0.25">
      <c r="B22704" s="79"/>
    </row>
    <row r="22705" spans="2:2" ht="54.95" customHeight="1" x14ac:dyDescent="0.25">
      <c r="B22705" s="79"/>
    </row>
    <row r="22706" spans="2:2" ht="54.95" customHeight="1" x14ac:dyDescent="0.25">
      <c r="B22706" s="79"/>
    </row>
    <row r="22707" spans="2:2" ht="54.95" customHeight="1" x14ac:dyDescent="0.25">
      <c r="B22707" s="79"/>
    </row>
    <row r="22708" spans="2:2" ht="54.95" customHeight="1" x14ac:dyDescent="0.25">
      <c r="B22708" s="79"/>
    </row>
    <row r="22709" spans="2:2" ht="54.95" customHeight="1" x14ac:dyDescent="0.25">
      <c r="B22709" s="79"/>
    </row>
    <row r="22710" spans="2:2" ht="54.95" customHeight="1" x14ac:dyDescent="0.25">
      <c r="B22710" s="79"/>
    </row>
    <row r="22711" spans="2:2" ht="54.95" customHeight="1" x14ac:dyDescent="0.25">
      <c r="B22711" s="79"/>
    </row>
    <row r="22712" spans="2:2" ht="54.95" customHeight="1" x14ac:dyDescent="0.25">
      <c r="B22712" s="79"/>
    </row>
    <row r="22713" spans="2:2" ht="54.95" customHeight="1" x14ac:dyDescent="0.25">
      <c r="B22713" s="79"/>
    </row>
    <row r="22714" spans="2:2" ht="54.95" customHeight="1" x14ac:dyDescent="0.25">
      <c r="B22714" s="79"/>
    </row>
    <row r="22715" spans="2:2" ht="54.95" customHeight="1" x14ac:dyDescent="0.25">
      <c r="B22715" s="79"/>
    </row>
    <row r="22716" spans="2:2" ht="54.95" customHeight="1" x14ac:dyDescent="0.25">
      <c r="B22716" s="79"/>
    </row>
    <row r="22717" spans="2:2" ht="54.95" customHeight="1" x14ac:dyDescent="0.25">
      <c r="B22717" s="79"/>
    </row>
    <row r="22718" spans="2:2" ht="54.95" customHeight="1" x14ac:dyDescent="0.25">
      <c r="B22718" s="79"/>
    </row>
    <row r="22719" spans="2:2" ht="54.95" customHeight="1" x14ac:dyDescent="0.25">
      <c r="B22719" s="79"/>
    </row>
    <row r="22720" spans="2:2" ht="54.95" customHeight="1" x14ac:dyDescent="0.25">
      <c r="B22720" s="79"/>
    </row>
    <row r="22721" spans="2:2" ht="54.95" customHeight="1" x14ac:dyDescent="0.25">
      <c r="B22721" s="79"/>
    </row>
    <row r="22722" spans="2:2" ht="54.95" customHeight="1" x14ac:dyDescent="0.25">
      <c r="B22722" s="79"/>
    </row>
    <row r="22723" spans="2:2" ht="54.95" customHeight="1" x14ac:dyDescent="0.25">
      <c r="B22723" s="79"/>
    </row>
    <row r="22724" spans="2:2" ht="54.95" customHeight="1" x14ac:dyDescent="0.25">
      <c r="B22724" s="79"/>
    </row>
    <row r="22725" spans="2:2" ht="54.95" customHeight="1" x14ac:dyDescent="0.25">
      <c r="B22725" s="79"/>
    </row>
    <row r="22726" spans="2:2" ht="54.95" customHeight="1" x14ac:dyDescent="0.25">
      <c r="B22726" s="79"/>
    </row>
    <row r="22727" spans="2:2" ht="54.95" customHeight="1" x14ac:dyDescent="0.25">
      <c r="B22727" s="79"/>
    </row>
    <row r="22728" spans="2:2" ht="54.95" customHeight="1" x14ac:dyDescent="0.25">
      <c r="B22728" s="79"/>
    </row>
    <row r="22729" spans="2:2" ht="54.95" customHeight="1" x14ac:dyDescent="0.25">
      <c r="B22729" s="79"/>
    </row>
    <row r="22730" spans="2:2" ht="54.95" customHeight="1" x14ac:dyDescent="0.25">
      <c r="B22730" s="79"/>
    </row>
    <row r="22731" spans="2:2" ht="54.95" customHeight="1" x14ac:dyDescent="0.25">
      <c r="B22731" s="79"/>
    </row>
    <row r="22732" spans="2:2" ht="54.95" customHeight="1" x14ac:dyDescent="0.25">
      <c r="B22732" s="79"/>
    </row>
    <row r="22733" spans="2:2" ht="54.95" customHeight="1" x14ac:dyDescent="0.25">
      <c r="B22733" s="79"/>
    </row>
    <row r="22734" spans="2:2" ht="54.95" customHeight="1" x14ac:dyDescent="0.25">
      <c r="B22734" s="79"/>
    </row>
    <row r="22735" spans="2:2" ht="54.95" customHeight="1" x14ac:dyDescent="0.25">
      <c r="B22735" s="79"/>
    </row>
    <row r="22736" spans="2:2" ht="54.95" customHeight="1" x14ac:dyDescent="0.25">
      <c r="B22736" s="79"/>
    </row>
    <row r="22737" spans="2:2" ht="54.95" customHeight="1" x14ac:dyDescent="0.25">
      <c r="B22737" s="79"/>
    </row>
    <row r="22738" spans="2:2" ht="54.95" customHeight="1" x14ac:dyDescent="0.25">
      <c r="B22738" s="79"/>
    </row>
    <row r="22739" spans="2:2" ht="54.95" customHeight="1" x14ac:dyDescent="0.25">
      <c r="B22739" s="79"/>
    </row>
    <row r="22740" spans="2:2" ht="54.95" customHeight="1" x14ac:dyDescent="0.25">
      <c r="B22740" s="79"/>
    </row>
    <row r="22741" spans="2:2" ht="54.95" customHeight="1" x14ac:dyDescent="0.25">
      <c r="B22741" s="79"/>
    </row>
    <row r="22742" spans="2:2" ht="54.95" customHeight="1" x14ac:dyDescent="0.25">
      <c r="B22742" s="79"/>
    </row>
    <row r="22743" spans="2:2" ht="54.95" customHeight="1" x14ac:dyDescent="0.25">
      <c r="B22743" s="79"/>
    </row>
    <row r="22744" spans="2:2" ht="54.95" customHeight="1" x14ac:dyDescent="0.25">
      <c r="B22744" s="79"/>
    </row>
    <row r="22745" spans="2:2" ht="54.95" customHeight="1" x14ac:dyDescent="0.25">
      <c r="B22745" s="79"/>
    </row>
    <row r="22746" spans="2:2" ht="54.95" customHeight="1" x14ac:dyDescent="0.25">
      <c r="B22746" s="79"/>
    </row>
    <row r="22747" spans="2:2" ht="54.95" customHeight="1" x14ac:dyDescent="0.25">
      <c r="B22747" s="79"/>
    </row>
    <row r="22748" spans="2:2" ht="54.95" customHeight="1" x14ac:dyDescent="0.25">
      <c r="B22748" s="79"/>
    </row>
    <row r="22749" spans="2:2" ht="54.95" customHeight="1" x14ac:dyDescent="0.25">
      <c r="B22749" s="79"/>
    </row>
    <row r="22750" spans="2:2" ht="54.95" customHeight="1" x14ac:dyDescent="0.25">
      <c r="B22750" s="79"/>
    </row>
    <row r="22751" spans="2:2" ht="54.95" customHeight="1" x14ac:dyDescent="0.25">
      <c r="B22751" s="79"/>
    </row>
    <row r="22752" spans="2:2" ht="54.95" customHeight="1" x14ac:dyDescent="0.25">
      <c r="B22752" s="79"/>
    </row>
    <row r="22753" spans="2:2" ht="54.95" customHeight="1" x14ac:dyDescent="0.25">
      <c r="B22753" s="79"/>
    </row>
    <row r="22754" spans="2:2" ht="54.95" customHeight="1" x14ac:dyDescent="0.25">
      <c r="B22754" s="79"/>
    </row>
    <row r="22755" spans="2:2" ht="54.95" customHeight="1" x14ac:dyDescent="0.25">
      <c r="B22755" s="79"/>
    </row>
    <row r="22756" spans="2:2" ht="54.95" customHeight="1" x14ac:dyDescent="0.25">
      <c r="B22756" s="79"/>
    </row>
    <row r="22757" spans="2:2" ht="54.95" customHeight="1" x14ac:dyDescent="0.25">
      <c r="B22757" s="79"/>
    </row>
    <row r="22758" spans="2:2" ht="54.95" customHeight="1" x14ac:dyDescent="0.25">
      <c r="B22758" s="79"/>
    </row>
    <row r="22759" spans="2:2" ht="54.95" customHeight="1" x14ac:dyDescent="0.25">
      <c r="B22759" s="79"/>
    </row>
    <row r="22760" spans="2:2" ht="54.95" customHeight="1" x14ac:dyDescent="0.25">
      <c r="B22760" s="79"/>
    </row>
    <row r="22761" spans="2:2" ht="54.95" customHeight="1" x14ac:dyDescent="0.25">
      <c r="B22761" s="79"/>
    </row>
    <row r="22762" spans="2:2" ht="54.95" customHeight="1" x14ac:dyDescent="0.25">
      <c r="B22762" s="79"/>
    </row>
    <row r="22763" spans="2:2" ht="54.95" customHeight="1" x14ac:dyDescent="0.25">
      <c r="B22763" s="79"/>
    </row>
    <row r="22764" spans="2:2" ht="54.95" customHeight="1" x14ac:dyDescent="0.25">
      <c r="B22764" s="79"/>
    </row>
    <row r="22765" spans="2:2" ht="54.95" customHeight="1" x14ac:dyDescent="0.25">
      <c r="B22765" s="79"/>
    </row>
    <row r="22766" spans="2:2" ht="54.95" customHeight="1" x14ac:dyDescent="0.25">
      <c r="B22766" s="79"/>
    </row>
    <row r="22767" spans="2:2" ht="54.95" customHeight="1" x14ac:dyDescent="0.25">
      <c r="B22767" s="79"/>
    </row>
    <row r="22768" spans="2:2" ht="54.95" customHeight="1" x14ac:dyDescent="0.25">
      <c r="B22768" s="79"/>
    </row>
    <row r="22769" spans="2:2" ht="54.95" customHeight="1" x14ac:dyDescent="0.25">
      <c r="B22769" s="79"/>
    </row>
    <row r="22770" spans="2:2" ht="54.95" customHeight="1" x14ac:dyDescent="0.25">
      <c r="B22770" s="79"/>
    </row>
    <row r="22771" spans="2:2" ht="54.95" customHeight="1" x14ac:dyDescent="0.25">
      <c r="B22771" s="79"/>
    </row>
    <row r="22772" spans="2:2" ht="54.95" customHeight="1" x14ac:dyDescent="0.25">
      <c r="B22772" s="79"/>
    </row>
    <row r="22773" spans="2:2" ht="54.95" customHeight="1" x14ac:dyDescent="0.25">
      <c r="B22773" s="79"/>
    </row>
    <row r="22774" spans="2:2" ht="54.95" customHeight="1" x14ac:dyDescent="0.25">
      <c r="B22774" s="79"/>
    </row>
    <row r="22775" spans="2:2" ht="54.95" customHeight="1" x14ac:dyDescent="0.25">
      <c r="B22775" s="79"/>
    </row>
    <row r="22776" spans="2:2" ht="54.95" customHeight="1" x14ac:dyDescent="0.25">
      <c r="B22776" s="79"/>
    </row>
    <row r="22777" spans="2:2" ht="54.95" customHeight="1" x14ac:dyDescent="0.25">
      <c r="B22777" s="79"/>
    </row>
    <row r="22778" spans="2:2" ht="54.95" customHeight="1" x14ac:dyDescent="0.25">
      <c r="B22778" s="79"/>
    </row>
    <row r="22779" spans="2:2" ht="54.95" customHeight="1" x14ac:dyDescent="0.25">
      <c r="B22779" s="79"/>
    </row>
    <row r="22780" spans="2:2" ht="54.95" customHeight="1" x14ac:dyDescent="0.25">
      <c r="B22780" s="79"/>
    </row>
    <row r="22781" spans="2:2" ht="54.95" customHeight="1" x14ac:dyDescent="0.25">
      <c r="B22781" s="79"/>
    </row>
    <row r="22782" spans="2:2" ht="54.95" customHeight="1" x14ac:dyDescent="0.25">
      <c r="B22782" s="79"/>
    </row>
    <row r="22783" spans="2:2" ht="54.95" customHeight="1" x14ac:dyDescent="0.25">
      <c r="B22783" s="79"/>
    </row>
    <row r="22784" spans="2:2" ht="54.95" customHeight="1" x14ac:dyDescent="0.25">
      <c r="B22784" s="79"/>
    </row>
    <row r="22785" spans="2:2" ht="54.95" customHeight="1" x14ac:dyDescent="0.25">
      <c r="B22785" s="79"/>
    </row>
    <row r="22786" spans="2:2" ht="54.95" customHeight="1" x14ac:dyDescent="0.25">
      <c r="B22786" s="79"/>
    </row>
    <row r="22787" spans="2:2" ht="54.95" customHeight="1" x14ac:dyDescent="0.25">
      <c r="B22787" s="79"/>
    </row>
    <row r="22788" spans="2:2" ht="54.95" customHeight="1" x14ac:dyDescent="0.25">
      <c r="B22788" s="79"/>
    </row>
    <row r="22789" spans="2:2" ht="54.95" customHeight="1" x14ac:dyDescent="0.25">
      <c r="B22789" s="79"/>
    </row>
    <row r="22790" spans="2:2" ht="54.95" customHeight="1" x14ac:dyDescent="0.25">
      <c r="B22790" s="79"/>
    </row>
    <row r="22791" spans="2:2" ht="54.95" customHeight="1" x14ac:dyDescent="0.25">
      <c r="B22791" s="79"/>
    </row>
    <row r="22792" spans="2:2" ht="54.95" customHeight="1" x14ac:dyDescent="0.25">
      <c r="B22792" s="79"/>
    </row>
    <row r="22793" spans="2:2" ht="54.95" customHeight="1" x14ac:dyDescent="0.25">
      <c r="B22793" s="79"/>
    </row>
    <row r="22794" spans="2:2" ht="54.95" customHeight="1" x14ac:dyDescent="0.25">
      <c r="B22794" s="79"/>
    </row>
    <row r="22795" spans="2:2" ht="54.95" customHeight="1" x14ac:dyDescent="0.25">
      <c r="B22795" s="79"/>
    </row>
    <row r="22796" spans="2:2" ht="54.95" customHeight="1" x14ac:dyDescent="0.25">
      <c r="B22796" s="79"/>
    </row>
    <row r="22797" spans="2:2" ht="54.95" customHeight="1" x14ac:dyDescent="0.25">
      <c r="B22797" s="79"/>
    </row>
    <row r="22798" spans="2:2" ht="54.95" customHeight="1" x14ac:dyDescent="0.25">
      <c r="B22798" s="79"/>
    </row>
    <row r="22799" spans="2:2" ht="54.95" customHeight="1" x14ac:dyDescent="0.25">
      <c r="B22799" s="79"/>
    </row>
    <row r="22800" spans="2:2" ht="54.95" customHeight="1" x14ac:dyDescent="0.25">
      <c r="B22800" s="79"/>
    </row>
    <row r="22801" spans="2:2" ht="54.95" customHeight="1" x14ac:dyDescent="0.25">
      <c r="B22801" s="79"/>
    </row>
    <row r="22802" spans="2:2" ht="54.95" customHeight="1" x14ac:dyDescent="0.25">
      <c r="B22802" s="79"/>
    </row>
    <row r="22803" spans="2:2" ht="54.95" customHeight="1" x14ac:dyDescent="0.25">
      <c r="B22803" s="79"/>
    </row>
    <row r="22804" spans="2:2" ht="54.95" customHeight="1" x14ac:dyDescent="0.25">
      <c r="B22804" s="79"/>
    </row>
    <row r="22805" spans="2:2" ht="54.95" customHeight="1" x14ac:dyDescent="0.25">
      <c r="B22805" s="79"/>
    </row>
    <row r="22806" spans="2:2" ht="54.95" customHeight="1" x14ac:dyDescent="0.25">
      <c r="B22806" s="79"/>
    </row>
    <row r="22807" spans="2:2" ht="54.95" customHeight="1" x14ac:dyDescent="0.25">
      <c r="B22807" s="79"/>
    </row>
    <row r="22808" spans="2:2" ht="54.95" customHeight="1" x14ac:dyDescent="0.25">
      <c r="B22808" s="79"/>
    </row>
    <row r="22809" spans="2:2" ht="54.95" customHeight="1" x14ac:dyDescent="0.25">
      <c r="B22809" s="79"/>
    </row>
    <row r="22810" spans="2:2" ht="54.95" customHeight="1" x14ac:dyDescent="0.25">
      <c r="B22810" s="79"/>
    </row>
    <row r="22811" spans="2:2" ht="54.95" customHeight="1" x14ac:dyDescent="0.25">
      <c r="B22811" s="79"/>
    </row>
    <row r="22812" spans="2:2" ht="54.95" customHeight="1" x14ac:dyDescent="0.25">
      <c r="B22812" s="79"/>
    </row>
    <row r="22813" spans="2:2" ht="54.95" customHeight="1" x14ac:dyDescent="0.25">
      <c r="B22813" s="79"/>
    </row>
    <row r="22814" spans="2:2" ht="54.95" customHeight="1" x14ac:dyDescent="0.25">
      <c r="B22814" s="79"/>
    </row>
    <row r="22815" spans="2:2" ht="54.95" customHeight="1" x14ac:dyDescent="0.25">
      <c r="B22815" s="79"/>
    </row>
    <row r="22816" spans="2:2" ht="54.95" customHeight="1" x14ac:dyDescent="0.25">
      <c r="B22816" s="79"/>
    </row>
    <row r="22817" spans="2:2" ht="54.95" customHeight="1" x14ac:dyDescent="0.25">
      <c r="B22817" s="79"/>
    </row>
    <row r="22818" spans="2:2" ht="54.95" customHeight="1" x14ac:dyDescent="0.25">
      <c r="B22818" s="79"/>
    </row>
    <row r="22819" spans="2:2" ht="54.95" customHeight="1" x14ac:dyDescent="0.25">
      <c r="B22819" s="79"/>
    </row>
    <row r="22820" spans="2:2" ht="54.95" customHeight="1" x14ac:dyDescent="0.25">
      <c r="B22820" s="79"/>
    </row>
    <row r="22821" spans="2:2" ht="54.95" customHeight="1" x14ac:dyDescent="0.25">
      <c r="B22821" s="79"/>
    </row>
    <row r="22822" spans="2:2" ht="54.95" customHeight="1" x14ac:dyDescent="0.25">
      <c r="B22822" s="79"/>
    </row>
    <row r="22823" spans="2:2" ht="54.95" customHeight="1" x14ac:dyDescent="0.25">
      <c r="B22823" s="79"/>
    </row>
    <row r="22824" spans="2:2" ht="54.95" customHeight="1" x14ac:dyDescent="0.25">
      <c r="B22824" s="79"/>
    </row>
    <row r="22825" spans="2:2" ht="54.95" customHeight="1" x14ac:dyDescent="0.25">
      <c r="B22825" s="79"/>
    </row>
    <row r="22826" spans="2:2" ht="54.95" customHeight="1" x14ac:dyDescent="0.25">
      <c r="B22826" s="79"/>
    </row>
    <row r="22827" spans="2:2" ht="54.95" customHeight="1" x14ac:dyDescent="0.25">
      <c r="B22827" s="79"/>
    </row>
    <row r="22828" spans="2:2" ht="54.95" customHeight="1" x14ac:dyDescent="0.25">
      <c r="B22828" s="79"/>
    </row>
    <row r="22829" spans="2:2" ht="54.95" customHeight="1" x14ac:dyDescent="0.25">
      <c r="B22829" s="79"/>
    </row>
    <row r="22830" spans="2:2" ht="54.95" customHeight="1" x14ac:dyDescent="0.25">
      <c r="B22830" s="79"/>
    </row>
    <row r="22831" spans="2:2" ht="54.95" customHeight="1" x14ac:dyDescent="0.25">
      <c r="B22831" s="79"/>
    </row>
    <row r="22832" spans="2:2" ht="54.95" customHeight="1" x14ac:dyDescent="0.25">
      <c r="B22832" s="79"/>
    </row>
    <row r="22833" spans="2:2" ht="54.95" customHeight="1" x14ac:dyDescent="0.25">
      <c r="B22833" s="79"/>
    </row>
    <row r="22834" spans="2:2" ht="54.95" customHeight="1" x14ac:dyDescent="0.25">
      <c r="B22834" s="79"/>
    </row>
    <row r="22835" spans="2:2" ht="54.95" customHeight="1" x14ac:dyDescent="0.25">
      <c r="B22835" s="79"/>
    </row>
    <row r="22836" spans="2:2" ht="54.95" customHeight="1" x14ac:dyDescent="0.25">
      <c r="B22836" s="79"/>
    </row>
    <row r="22837" spans="2:2" ht="54.95" customHeight="1" x14ac:dyDescent="0.25">
      <c r="B22837" s="79"/>
    </row>
    <row r="22838" spans="2:2" ht="54.95" customHeight="1" x14ac:dyDescent="0.25">
      <c r="B22838" s="79"/>
    </row>
    <row r="22839" spans="2:2" ht="54.95" customHeight="1" x14ac:dyDescent="0.25">
      <c r="B22839" s="79"/>
    </row>
    <row r="22840" spans="2:2" ht="54.95" customHeight="1" x14ac:dyDescent="0.25">
      <c r="B22840" s="79"/>
    </row>
    <row r="22841" spans="2:2" ht="54.95" customHeight="1" x14ac:dyDescent="0.25">
      <c r="B22841" s="79"/>
    </row>
    <row r="22842" spans="2:2" ht="54.95" customHeight="1" x14ac:dyDescent="0.25">
      <c r="B22842" s="79"/>
    </row>
    <row r="22843" spans="2:2" ht="54.95" customHeight="1" x14ac:dyDescent="0.25">
      <c r="B22843" s="79"/>
    </row>
    <row r="22844" spans="2:2" ht="54.95" customHeight="1" x14ac:dyDescent="0.25">
      <c r="B22844" s="79"/>
    </row>
    <row r="22845" spans="2:2" ht="54.95" customHeight="1" x14ac:dyDescent="0.25">
      <c r="B22845" s="79"/>
    </row>
    <row r="22846" spans="2:2" ht="54.95" customHeight="1" x14ac:dyDescent="0.25">
      <c r="B22846" s="79"/>
    </row>
    <row r="22847" spans="2:2" ht="54.95" customHeight="1" x14ac:dyDescent="0.25">
      <c r="B22847" s="79"/>
    </row>
    <row r="22848" spans="2:2" ht="54.95" customHeight="1" x14ac:dyDescent="0.25">
      <c r="B22848" s="79"/>
    </row>
    <row r="22849" spans="2:2" ht="54.95" customHeight="1" x14ac:dyDescent="0.25">
      <c r="B22849" s="79"/>
    </row>
    <row r="22850" spans="2:2" ht="54.95" customHeight="1" x14ac:dyDescent="0.25">
      <c r="B22850" s="79"/>
    </row>
    <row r="22851" spans="2:2" ht="54.95" customHeight="1" x14ac:dyDescent="0.25">
      <c r="B22851" s="79"/>
    </row>
    <row r="22852" spans="2:2" ht="54.95" customHeight="1" x14ac:dyDescent="0.25">
      <c r="B22852" s="79"/>
    </row>
    <row r="22853" spans="2:2" ht="54.95" customHeight="1" x14ac:dyDescent="0.25">
      <c r="B22853" s="79"/>
    </row>
    <row r="22854" spans="2:2" ht="54.95" customHeight="1" x14ac:dyDescent="0.25">
      <c r="B22854" s="79"/>
    </row>
    <row r="22855" spans="2:2" ht="54.95" customHeight="1" x14ac:dyDescent="0.25">
      <c r="B22855" s="79"/>
    </row>
    <row r="22856" spans="2:2" ht="54.95" customHeight="1" x14ac:dyDescent="0.25">
      <c r="B22856" s="79"/>
    </row>
    <row r="22857" spans="2:2" ht="54.95" customHeight="1" x14ac:dyDescent="0.25">
      <c r="B22857" s="79"/>
    </row>
    <row r="22858" spans="2:2" ht="54.95" customHeight="1" x14ac:dyDescent="0.25">
      <c r="B22858" s="79"/>
    </row>
    <row r="22859" spans="2:2" ht="54.95" customHeight="1" x14ac:dyDescent="0.25">
      <c r="B22859" s="79"/>
    </row>
    <row r="22860" spans="2:2" ht="54.95" customHeight="1" x14ac:dyDescent="0.25">
      <c r="B22860" s="79"/>
    </row>
    <row r="22861" spans="2:2" ht="54.95" customHeight="1" x14ac:dyDescent="0.25">
      <c r="B22861" s="79"/>
    </row>
    <row r="22862" spans="2:2" ht="54.95" customHeight="1" x14ac:dyDescent="0.25">
      <c r="B22862" s="79"/>
    </row>
    <row r="22863" spans="2:2" ht="54.95" customHeight="1" x14ac:dyDescent="0.25">
      <c r="B22863" s="79"/>
    </row>
    <row r="22864" spans="2:2" ht="54.95" customHeight="1" x14ac:dyDescent="0.25">
      <c r="B22864" s="79"/>
    </row>
    <row r="22865" spans="2:2" ht="54.95" customHeight="1" x14ac:dyDescent="0.25">
      <c r="B22865" s="79"/>
    </row>
    <row r="22866" spans="2:2" ht="54.95" customHeight="1" x14ac:dyDescent="0.25">
      <c r="B22866" s="79"/>
    </row>
    <row r="22867" spans="2:2" ht="54.95" customHeight="1" x14ac:dyDescent="0.25">
      <c r="B22867" s="79"/>
    </row>
    <row r="22868" spans="2:2" ht="54.95" customHeight="1" x14ac:dyDescent="0.25">
      <c r="B22868" s="79"/>
    </row>
    <row r="22869" spans="2:2" ht="54.95" customHeight="1" x14ac:dyDescent="0.25">
      <c r="B22869" s="79"/>
    </row>
    <row r="22870" spans="2:2" ht="54.95" customHeight="1" x14ac:dyDescent="0.25">
      <c r="B22870" s="79"/>
    </row>
    <row r="22871" spans="2:2" ht="54.95" customHeight="1" x14ac:dyDescent="0.25">
      <c r="B22871" s="79"/>
    </row>
    <row r="22872" spans="2:2" ht="54.95" customHeight="1" x14ac:dyDescent="0.25">
      <c r="B22872" s="79"/>
    </row>
    <row r="22873" spans="2:2" ht="54.95" customHeight="1" x14ac:dyDescent="0.25">
      <c r="B22873" s="79"/>
    </row>
    <row r="22874" spans="2:2" ht="54.95" customHeight="1" x14ac:dyDescent="0.25">
      <c r="B22874" s="79"/>
    </row>
    <row r="22875" spans="2:2" ht="54.95" customHeight="1" x14ac:dyDescent="0.25">
      <c r="B22875" s="79"/>
    </row>
    <row r="22876" spans="2:2" ht="54.95" customHeight="1" x14ac:dyDescent="0.25">
      <c r="B22876" s="79"/>
    </row>
    <row r="22877" spans="2:2" ht="54.95" customHeight="1" x14ac:dyDescent="0.25">
      <c r="B22877" s="79"/>
    </row>
    <row r="22878" spans="2:2" ht="54.95" customHeight="1" x14ac:dyDescent="0.25">
      <c r="B22878" s="79"/>
    </row>
    <row r="22879" spans="2:2" ht="54.95" customHeight="1" x14ac:dyDescent="0.25">
      <c r="B22879" s="79"/>
    </row>
    <row r="22880" spans="2:2" ht="54.95" customHeight="1" x14ac:dyDescent="0.25">
      <c r="B22880" s="79"/>
    </row>
    <row r="22881" spans="2:2" ht="54.95" customHeight="1" x14ac:dyDescent="0.25">
      <c r="B22881" s="79"/>
    </row>
    <row r="22882" spans="2:2" ht="54.95" customHeight="1" x14ac:dyDescent="0.25">
      <c r="B22882" s="79"/>
    </row>
    <row r="22883" spans="2:2" ht="54.95" customHeight="1" x14ac:dyDescent="0.25">
      <c r="B22883" s="79"/>
    </row>
    <row r="22884" spans="2:2" ht="54.95" customHeight="1" x14ac:dyDescent="0.25">
      <c r="B22884" s="79"/>
    </row>
    <row r="22885" spans="2:2" ht="54.95" customHeight="1" x14ac:dyDescent="0.25">
      <c r="B22885" s="79"/>
    </row>
    <row r="22886" spans="2:2" ht="54.95" customHeight="1" x14ac:dyDescent="0.25">
      <c r="B22886" s="79"/>
    </row>
    <row r="22887" spans="2:2" ht="54.95" customHeight="1" x14ac:dyDescent="0.25">
      <c r="B22887" s="79"/>
    </row>
    <row r="22888" spans="2:2" ht="54.95" customHeight="1" x14ac:dyDescent="0.25">
      <c r="B22888" s="79"/>
    </row>
    <row r="22889" spans="2:2" ht="54.95" customHeight="1" x14ac:dyDescent="0.25">
      <c r="B22889" s="79"/>
    </row>
    <row r="22890" spans="2:2" ht="54.95" customHeight="1" x14ac:dyDescent="0.25">
      <c r="B22890" s="79"/>
    </row>
    <row r="22891" spans="2:2" ht="54.95" customHeight="1" x14ac:dyDescent="0.25">
      <c r="B22891" s="79"/>
    </row>
    <row r="22892" spans="2:2" ht="54.95" customHeight="1" x14ac:dyDescent="0.25">
      <c r="B22892" s="79"/>
    </row>
    <row r="22893" spans="2:2" ht="54.95" customHeight="1" x14ac:dyDescent="0.25">
      <c r="B22893" s="79"/>
    </row>
    <row r="22894" spans="2:2" ht="54.95" customHeight="1" x14ac:dyDescent="0.25">
      <c r="B22894" s="79"/>
    </row>
    <row r="22895" spans="2:2" ht="54.95" customHeight="1" x14ac:dyDescent="0.25">
      <c r="B22895" s="79"/>
    </row>
    <row r="22896" spans="2:2" ht="54.95" customHeight="1" x14ac:dyDescent="0.25">
      <c r="B22896" s="79"/>
    </row>
    <row r="22897" spans="2:2" ht="54.95" customHeight="1" x14ac:dyDescent="0.25">
      <c r="B22897" s="79"/>
    </row>
    <row r="22898" spans="2:2" ht="54.95" customHeight="1" x14ac:dyDescent="0.25">
      <c r="B22898" s="79"/>
    </row>
    <row r="22899" spans="2:2" ht="54.95" customHeight="1" x14ac:dyDescent="0.25">
      <c r="B22899" s="79"/>
    </row>
    <row r="22900" spans="2:2" ht="54.95" customHeight="1" x14ac:dyDescent="0.25">
      <c r="B22900" s="79"/>
    </row>
    <row r="22901" spans="2:2" ht="54.95" customHeight="1" x14ac:dyDescent="0.25">
      <c r="B22901" s="79"/>
    </row>
    <row r="22902" spans="2:2" ht="54.95" customHeight="1" x14ac:dyDescent="0.25">
      <c r="B22902" s="79"/>
    </row>
    <row r="22903" spans="2:2" ht="54.95" customHeight="1" x14ac:dyDescent="0.25">
      <c r="B22903" s="79"/>
    </row>
    <row r="22904" spans="2:2" ht="54.95" customHeight="1" x14ac:dyDescent="0.25">
      <c r="B22904" s="79"/>
    </row>
    <row r="22905" spans="2:2" ht="54.95" customHeight="1" x14ac:dyDescent="0.25">
      <c r="B22905" s="79"/>
    </row>
    <row r="22906" spans="2:2" ht="54.95" customHeight="1" x14ac:dyDescent="0.25">
      <c r="B22906" s="79"/>
    </row>
    <row r="22907" spans="2:2" ht="54.95" customHeight="1" x14ac:dyDescent="0.25">
      <c r="B22907" s="79"/>
    </row>
    <row r="22908" spans="2:2" ht="54.95" customHeight="1" x14ac:dyDescent="0.25">
      <c r="B22908" s="79"/>
    </row>
    <row r="22909" spans="2:2" ht="54.95" customHeight="1" x14ac:dyDescent="0.25">
      <c r="B22909" s="79"/>
    </row>
    <row r="22910" spans="2:2" ht="54.95" customHeight="1" x14ac:dyDescent="0.25">
      <c r="B22910" s="79"/>
    </row>
    <row r="22911" spans="2:2" ht="54.95" customHeight="1" x14ac:dyDescent="0.25">
      <c r="B22911" s="79"/>
    </row>
    <row r="22912" spans="2:2" ht="54.95" customHeight="1" x14ac:dyDescent="0.25">
      <c r="B22912" s="79"/>
    </row>
    <row r="22913" spans="2:2" ht="54.95" customHeight="1" x14ac:dyDescent="0.25">
      <c r="B22913" s="79"/>
    </row>
    <row r="22914" spans="2:2" ht="54.95" customHeight="1" x14ac:dyDescent="0.25">
      <c r="B22914" s="79"/>
    </row>
    <row r="22915" spans="2:2" ht="54.95" customHeight="1" x14ac:dyDescent="0.25">
      <c r="B22915" s="79"/>
    </row>
    <row r="22916" spans="2:2" ht="54.95" customHeight="1" x14ac:dyDescent="0.25">
      <c r="B22916" s="79"/>
    </row>
    <row r="22917" spans="2:2" ht="54.95" customHeight="1" x14ac:dyDescent="0.25">
      <c r="B22917" s="79"/>
    </row>
    <row r="22918" spans="2:2" ht="54.95" customHeight="1" x14ac:dyDescent="0.25">
      <c r="B22918" s="79"/>
    </row>
    <row r="22919" spans="2:2" ht="54.95" customHeight="1" x14ac:dyDescent="0.25">
      <c r="B22919" s="79"/>
    </row>
    <row r="22920" spans="2:2" ht="54.95" customHeight="1" x14ac:dyDescent="0.25">
      <c r="B22920" s="79"/>
    </row>
    <row r="22921" spans="2:2" ht="54.95" customHeight="1" x14ac:dyDescent="0.25">
      <c r="B22921" s="79"/>
    </row>
    <row r="22922" spans="2:2" ht="54.95" customHeight="1" x14ac:dyDescent="0.25">
      <c r="B22922" s="79"/>
    </row>
    <row r="22923" spans="2:2" ht="54.95" customHeight="1" x14ac:dyDescent="0.25">
      <c r="B22923" s="79"/>
    </row>
    <row r="22924" spans="2:2" ht="54.95" customHeight="1" x14ac:dyDescent="0.25">
      <c r="B22924" s="79"/>
    </row>
    <row r="22925" spans="2:2" ht="54.95" customHeight="1" x14ac:dyDescent="0.25">
      <c r="B22925" s="79"/>
    </row>
    <row r="22926" spans="2:2" ht="54.95" customHeight="1" x14ac:dyDescent="0.25">
      <c r="B22926" s="79"/>
    </row>
    <row r="22927" spans="2:2" ht="54.95" customHeight="1" x14ac:dyDescent="0.25">
      <c r="B22927" s="79"/>
    </row>
    <row r="22928" spans="2:2" ht="54.95" customHeight="1" x14ac:dyDescent="0.25">
      <c r="B22928" s="79"/>
    </row>
    <row r="22929" spans="2:2" ht="54.95" customHeight="1" x14ac:dyDescent="0.25">
      <c r="B22929" s="79"/>
    </row>
    <row r="22930" spans="2:2" ht="54.95" customHeight="1" x14ac:dyDescent="0.25">
      <c r="B22930" s="79"/>
    </row>
    <row r="22931" spans="2:2" ht="54.95" customHeight="1" x14ac:dyDescent="0.25">
      <c r="B22931" s="79"/>
    </row>
    <row r="22932" spans="2:2" ht="54.95" customHeight="1" x14ac:dyDescent="0.25">
      <c r="B22932" s="79"/>
    </row>
    <row r="22933" spans="2:2" ht="54.95" customHeight="1" x14ac:dyDescent="0.25">
      <c r="B22933" s="79"/>
    </row>
    <row r="22934" spans="2:2" ht="54.95" customHeight="1" x14ac:dyDescent="0.25">
      <c r="B22934" s="79"/>
    </row>
    <row r="22935" spans="2:2" ht="54.95" customHeight="1" x14ac:dyDescent="0.25">
      <c r="B22935" s="79"/>
    </row>
    <row r="22936" spans="2:2" ht="54.95" customHeight="1" x14ac:dyDescent="0.25">
      <c r="B22936" s="79"/>
    </row>
    <row r="22937" spans="2:2" ht="54.95" customHeight="1" x14ac:dyDescent="0.25">
      <c r="B22937" s="79"/>
    </row>
    <row r="22938" spans="2:2" ht="54.95" customHeight="1" x14ac:dyDescent="0.25">
      <c r="B22938" s="79"/>
    </row>
    <row r="22939" spans="2:2" ht="54.95" customHeight="1" x14ac:dyDescent="0.25">
      <c r="B22939" s="79"/>
    </row>
    <row r="22940" spans="2:2" ht="54.95" customHeight="1" x14ac:dyDescent="0.25">
      <c r="B22940" s="79"/>
    </row>
    <row r="22941" spans="2:2" ht="54.95" customHeight="1" x14ac:dyDescent="0.25">
      <c r="B22941" s="79"/>
    </row>
    <row r="22942" spans="2:2" ht="54.95" customHeight="1" x14ac:dyDescent="0.25">
      <c r="B22942" s="79"/>
    </row>
    <row r="22943" spans="2:2" ht="54.95" customHeight="1" x14ac:dyDescent="0.25">
      <c r="B22943" s="79"/>
    </row>
    <row r="22944" spans="2:2" ht="54.95" customHeight="1" x14ac:dyDescent="0.25">
      <c r="B22944" s="79"/>
    </row>
    <row r="22945" spans="2:2" ht="54.95" customHeight="1" x14ac:dyDescent="0.25">
      <c r="B22945" s="79"/>
    </row>
    <row r="22946" spans="2:2" ht="54.95" customHeight="1" x14ac:dyDescent="0.25">
      <c r="B22946" s="79"/>
    </row>
    <row r="22947" spans="2:2" ht="54.95" customHeight="1" x14ac:dyDescent="0.25">
      <c r="B22947" s="79"/>
    </row>
    <row r="22948" spans="2:2" ht="54.95" customHeight="1" x14ac:dyDescent="0.25">
      <c r="B22948" s="79"/>
    </row>
    <row r="22949" spans="2:2" ht="54.95" customHeight="1" x14ac:dyDescent="0.25">
      <c r="B22949" s="79"/>
    </row>
    <row r="22950" spans="2:2" ht="54.95" customHeight="1" x14ac:dyDescent="0.25">
      <c r="B22950" s="79"/>
    </row>
    <row r="22951" spans="2:2" ht="54.95" customHeight="1" x14ac:dyDescent="0.25">
      <c r="B22951" s="79"/>
    </row>
    <row r="22952" spans="2:2" ht="54.95" customHeight="1" x14ac:dyDescent="0.25">
      <c r="B22952" s="79"/>
    </row>
    <row r="22953" spans="2:2" ht="54.95" customHeight="1" x14ac:dyDescent="0.25">
      <c r="B22953" s="79"/>
    </row>
    <row r="22954" spans="2:2" ht="54.95" customHeight="1" x14ac:dyDescent="0.25">
      <c r="B22954" s="79"/>
    </row>
    <row r="22955" spans="2:2" ht="54.95" customHeight="1" x14ac:dyDescent="0.25">
      <c r="B22955" s="79"/>
    </row>
    <row r="22956" spans="2:2" ht="54.95" customHeight="1" x14ac:dyDescent="0.25">
      <c r="B22956" s="79"/>
    </row>
    <row r="22957" spans="2:2" ht="54.95" customHeight="1" x14ac:dyDescent="0.25">
      <c r="B22957" s="79"/>
    </row>
    <row r="22958" spans="2:2" ht="54.95" customHeight="1" x14ac:dyDescent="0.25">
      <c r="B22958" s="79"/>
    </row>
    <row r="22959" spans="2:2" ht="54.95" customHeight="1" x14ac:dyDescent="0.25">
      <c r="B22959" s="79"/>
    </row>
    <row r="22960" spans="2:2" ht="54.95" customHeight="1" x14ac:dyDescent="0.25">
      <c r="B22960" s="79"/>
    </row>
    <row r="22961" spans="2:2" ht="54.95" customHeight="1" x14ac:dyDescent="0.25">
      <c r="B22961" s="79"/>
    </row>
    <row r="22962" spans="2:2" ht="54.95" customHeight="1" x14ac:dyDescent="0.25">
      <c r="B22962" s="79"/>
    </row>
    <row r="22963" spans="2:2" ht="54.95" customHeight="1" x14ac:dyDescent="0.25">
      <c r="B22963" s="79"/>
    </row>
    <row r="22964" spans="2:2" ht="54.95" customHeight="1" x14ac:dyDescent="0.25">
      <c r="B22964" s="79"/>
    </row>
    <row r="22965" spans="2:2" ht="54.95" customHeight="1" x14ac:dyDescent="0.25">
      <c r="B22965" s="79"/>
    </row>
    <row r="22966" spans="2:2" ht="54.95" customHeight="1" x14ac:dyDescent="0.25">
      <c r="B22966" s="79"/>
    </row>
    <row r="22967" spans="2:2" ht="54.95" customHeight="1" x14ac:dyDescent="0.25">
      <c r="B22967" s="79"/>
    </row>
    <row r="22968" spans="2:2" ht="54.95" customHeight="1" x14ac:dyDescent="0.25">
      <c r="B22968" s="79"/>
    </row>
    <row r="22969" spans="2:2" ht="54.95" customHeight="1" x14ac:dyDescent="0.25">
      <c r="B22969" s="79"/>
    </row>
    <row r="22970" spans="2:2" ht="54.95" customHeight="1" x14ac:dyDescent="0.25">
      <c r="B22970" s="79"/>
    </row>
    <row r="22971" spans="2:2" ht="54.95" customHeight="1" x14ac:dyDescent="0.25">
      <c r="B22971" s="79"/>
    </row>
    <row r="22972" spans="2:2" ht="54.95" customHeight="1" x14ac:dyDescent="0.25">
      <c r="B22972" s="79"/>
    </row>
    <row r="22973" spans="2:2" ht="54.95" customHeight="1" x14ac:dyDescent="0.25">
      <c r="B22973" s="79"/>
    </row>
    <row r="22974" spans="2:2" ht="54.95" customHeight="1" x14ac:dyDescent="0.25">
      <c r="B22974" s="79"/>
    </row>
    <row r="22975" spans="2:2" ht="54.95" customHeight="1" x14ac:dyDescent="0.25">
      <c r="B22975" s="79"/>
    </row>
    <row r="22976" spans="2:2" ht="54.95" customHeight="1" x14ac:dyDescent="0.25">
      <c r="B22976" s="79"/>
    </row>
    <row r="22977" spans="2:2" ht="54.95" customHeight="1" x14ac:dyDescent="0.25">
      <c r="B22977" s="79"/>
    </row>
    <row r="22978" spans="2:2" ht="54.95" customHeight="1" x14ac:dyDescent="0.25">
      <c r="B22978" s="79"/>
    </row>
    <row r="22979" spans="2:2" ht="54.95" customHeight="1" x14ac:dyDescent="0.25">
      <c r="B22979" s="79"/>
    </row>
    <row r="22980" spans="2:2" ht="54.95" customHeight="1" x14ac:dyDescent="0.25">
      <c r="B22980" s="79"/>
    </row>
    <row r="22981" spans="2:2" ht="54.95" customHeight="1" x14ac:dyDescent="0.25">
      <c r="B22981" s="79"/>
    </row>
    <row r="22982" spans="2:2" ht="54.95" customHeight="1" x14ac:dyDescent="0.25">
      <c r="B22982" s="79"/>
    </row>
    <row r="22983" spans="2:2" ht="54.95" customHeight="1" x14ac:dyDescent="0.25">
      <c r="B22983" s="79"/>
    </row>
    <row r="22984" spans="2:2" ht="54.95" customHeight="1" x14ac:dyDescent="0.25">
      <c r="B22984" s="79"/>
    </row>
    <row r="22985" spans="2:2" ht="54.95" customHeight="1" x14ac:dyDescent="0.25">
      <c r="B22985" s="79"/>
    </row>
    <row r="22986" spans="2:2" ht="54.95" customHeight="1" x14ac:dyDescent="0.25">
      <c r="B22986" s="79"/>
    </row>
    <row r="22987" spans="2:2" ht="54.95" customHeight="1" x14ac:dyDescent="0.25">
      <c r="B22987" s="79"/>
    </row>
    <row r="22988" spans="2:2" ht="54.95" customHeight="1" x14ac:dyDescent="0.25">
      <c r="B22988" s="79"/>
    </row>
    <row r="22989" spans="2:2" ht="54.95" customHeight="1" x14ac:dyDescent="0.25">
      <c r="B22989" s="79"/>
    </row>
    <row r="22990" spans="2:2" ht="54.95" customHeight="1" x14ac:dyDescent="0.25">
      <c r="B22990" s="79"/>
    </row>
    <row r="22991" spans="2:2" ht="54.95" customHeight="1" x14ac:dyDescent="0.25">
      <c r="B22991" s="79"/>
    </row>
    <row r="22992" spans="2:2" ht="54.95" customHeight="1" x14ac:dyDescent="0.25">
      <c r="B22992" s="79"/>
    </row>
    <row r="22993" spans="2:2" ht="54.95" customHeight="1" x14ac:dyDescent="0.25">
      <c r="B22993" s="79"/>
    </row>
    <row r="22994" spans="2:2" ht="54.95" customHeight="1" x14ac:dyDescent="0.25">
      <c r="B22994" s="79"/>
    </row>
    <row r="22995" spans="2:2" ht="54.95" customHeight="1" x14ac:dyDescent="0.25">
      <c r="B22995" s="79"/>
    </row>
    <row r="22996" spans="2:2" ht="54.95" customHeight="1" x14ac:dyDescent="0.25">
      <c r="B22996" s="79"/>
    </row>
    <row r="22997" spans="2:2" ht="54.95" customHeight="1" x14ac:dyDescent="0.25">
      <c r="B22997" s="79"/>
    </row>
    <row r="22998" spans="2:2" ht="54.95" customHeight="1" x14ac:dyDescent="0.25">
      <c r="B22998" s="79"/>
    </row>
    <row r="22999" spans="2:2" ht="54.95" customHeight="1" x14ac:dyDescent="0.25">
      <c r="B22999" s="79"/>
    </row>
    <row r="23000" spans="2:2" ht="54.95" customHeight="1" x14ac:dyDescent="0.25">
      <c r="B23000" s="79"/>
    </row>
    <row r="23001" spans="2:2" ht="54.95" customHeight="1" x14ac:dyDescent="0.25">
      <c r="B23001" s="79"/>
    </row>
    <row r="23002" spans="2:2" ht="54.95" customHeight="1" x14ac:dyDescent="0.25">
      <c r="B23002" s="79"/>
    </row>
    <row r="23003" spans="2:2" ht="54.95" customHeight="1" x14ac:dyDescent="0.25">
      <c r="B23003" s="79"/>
    </row>
    <row r="23004" spans="2:2" ht="54.95" customHeight="1" x14ac:dyDescent="0.25">
      <c r="B23004" s="79"/>
    </row>
    <row r="23005" spans="2:2" ht="54.95" customHeight="1" x14ac:dyDescent="0.25">
      <c r="B23005" s="79"/>
    </row>
    <row r="23006" spans="2:2" ht="54.95" customHeight="1" x14ac:dyDescent="0.25">
      <c r="B23006" s="79"/>
    </row>
    <row r="23007" spans="2:2" ht="54.95" customHeight="1" x14ac:dyDescent="0.25">
      <c r="B23007" s="79"/>
    </row>
    <row r="23008" spans="2:2" ht="54.95" customHeight="1" x14ac:dyDescent="0.25">
      <c r="B23008" s="79"/>
    </row>
    <row r="23009" spans="2:2" ht="54.95" customHeight="1" x14ac:dyDescent="0.25">
      <c r="B23009" s="79"/>
    </row>
    <row r="23010" spans="2:2" ht="54.95" customHeight="1" x14ac:dyDescent="0.25">
      <c r="B23010" s="79"/>
    </row>
    <row r="23011" spans="2:2" ht="54.95" customHeight="1" x14ac:dyDescent="0.25">
      <c r="B23011" s="79"/>
    </row>
    <row r="23012" spans="2:2" ht="54.95" customHeight="1" x14ac:dyDescent="0.25">
      <c r="B23012" s="79"/>
    </row>
    <row r="23013" spans="2:2" ht="54.95" customHeight="1" x14ac:dyDescent="0.25">
      <c r="B23013" s="79"/>
    </row>
    <row r="23014" spans="2:2" ht="54.95" customHeight="1" x14ac:dyDescent="0.25">
      <c r="B23014" s="79"/>
    </row>
    <row r="23015" spans="2:2" ht="54.95" customHeight="1" x14ac:dyDescent="0.25">
      <c r="B23015" s="79"/>
    </row>
    <row r="23016" spans="2:2" ht="54.95" customHeight="1" x14ac:dyDescent="0.25">
      <c r="B23016" s="79"/>
    </row>
    <row r="23017" spans="2:2" ht="54.95" customHeight="1" x14ac:dyDescent="0.25">
      <c r="B23017" s="79"/>
    </row>
    <row r="23018" spans="2:2" ht="54.95" customHeight="1" x14ac:dyDescent="0.25">
      <c r="B23018" s="79"/>
    </row>
    <row r="23019" spans="2:2" ht="54.95" customHeight="1" x14ac:dyDescent="0.25">
      <c r="B23019" s="79"/>
    </row>
    <row r="23020" spans="2:2" ht="54.95" customHeight="1" x14ac:dyDescent="0.25">
      <c r="B23020" s="79"/>
    </row>
    <row r="23021" spans="2:2" ht="54.95" customHeight="1" x14ac:dyDescent="0.25">
      <c r="B23021" s="79"/>
    </row>
    <row r="23022" spans="2:2" ht="54.95" customHeight="1" x14ac:dyDescent="0.25">
      <c r="B23022" s="79"/>
    </row>
    <row r="23023" spans="2:2" ht="54.95" customHeight="1" x14ac:dyDescent="0.25">
      <c r="B23023" s="79"/>
    </row>
    <row r="23024" spans="2:2" ht="54.95" customHeight="1" x14ac:dyDescent="0.25">
      <c r="B23024" s="79"/>
    </row>
    <row r="23025" spans="2:2" ht="54.95" customHeight="1" x14ac:dyDescent="0.25">
      <c r="B23025" s="79"/>
    </row>
    <row r="23026" spans="2:2" ht="54.95" customHeight="1" x14ac:dyDescent="0.25">
      <c r="B23026" s="79"/>
    </row>
    <row r="23027" spans="2:2" ht="54.95" customHeight="1" x14ac:dyDescent="0.25">
      <c r="B23027" s="79"/>
    </row>
    <row r="23028" spans="2:2" ht="54.95" customHeight="1" x14ac:dyDescent="0.25">
      <c r="B23028" s="79"/>
    </row>
    <row r="23029" spans="2:2" ht="54.95" customHeight="1" x14ac:dyDescent="0.25">
      <c r="B23029" s="79"/>
    </row>
    <row r="23030" spans="2:2" ht="54.95" customHeight="1" x14ac:dyDescent="0.25">
      <c r="B23030" s="79"/>
    </row>
    <row r="23031" spans="2:2" ht="54.95" customHeight="1" x14ac:dyDescent="0.25">
      <c r="B23031" s="79"/>
    </row>
    <row r="23032" spans="2:2" ht="54.95" customHeight="1" x14ac:dyDescent="0.25">
      <c r="B23032" s="79"/>
    </row>
    <row r="23033" spans="2:2" ht="54.95" customHeight="1" x14ac:dyDescent="0.25">
      <c r="B23033" s="79"/>
    </row>
    <row r="23034" spans="2:2" ht="54.95" customHeight="1" x14ac:dyDescent="0.25">
      <c r="B23034" s="79"/>
    </row>
    <row r="23035" spans="2:2" ht="54.95" customHeight="1" x14ac:dyDescent="0.25">
      <c r="B23035" s="79"/>
    </row>
    <row r="23036" spans="2:2" ht="54.95" customHeight="1" x14ac:dyDescent="0.25">
      <c r="B23036" s="79"/>
    </row>
    <row r="23037" spans="2:2" ht="54.95" customHeight="1" x14ac:dyDescent="0.25">
      <c r="B23037" s="79"/>
    </row>
    <row r="23038" spans="2:2" ht="54.95" customHeight="1" x14ac:dyDescent="0.25">
      <c r="B23038" s="79"/>
    </row>
    <row r="23039" spans="2:2" ht="54.95" customHeight="1" x14ac:dyDescent="0.25">
      <c r="B23039" s="79"/>
    </row>
    <row r="23040" spans="2:2" ht="54.95" customHeight="1" x14ac:dyDescent="0.25">
      <c r="B23040" s="79"/>
    </row>
    <row r="23041" spans="2:2" ht="54.95" customHeight="1" x14ac:dyDescent="0.25">
      <c r="B23041" s="79"/>
    </row>
    <row r="23042" spans="2:2" ht="54.95" customHeight="1" x14ac:dyDescent="0.25">
      <c r="B23042" s="79"/>
    </row>
    <row r="23043" spans="2:2" ht="54.95" customHeight="1" x14ac:dyDescent="0.25">
      <c r="B23043" s="79"/>
    </row>
    <row r="23044" spans="2:2" ht="54.95" customHeight="1" x14ac:dyDescent="0.25">
      <c r="B23044" s="79"/>
    </row>
    <row r="23045" spans="2:2" ht="54.95" customHeight="1" x14ac:dyDescent="0.25">
      <c r="B23045" s="79"/>
    </row>
    <row r="23046" spans="2:2" ht="54.95" customHeight="1" x14ac:dyDescent="0.25">
      <c r="B23046" s="79"/>
    </row>
    <row r="23047" spans="2:2" ht="54.95" customHeight="1" x14ac:dyDescent="0.25">
      <c r="B23047" s="79"/>
    </row>
    <row r="23048" spans="2:2" ht="54.95" customHeight="1" x14ac:dyDescent="0.25">
      <c r="B23048" s="79"/>
    </row>
    <row r="23049" spans="2:2" ht="54.95" customHeight="1" x14ac:dyDescent="0.25">
      <c r="B23049" s="79"/>
    </row>
    <row r="23050" spans="2:2" ht="54.95" customHeight="1" x14ac:dyDescent="0.25">
      <c r="B23050" s="79"/>
    </row>
    <row r="23051" spans="2:2" ht="54.95" customHeight="1" x14ac:dyDescent="0.25">
      <c r="B23051" s="79"/>
    </row>
    <row r="23052" spans="2:2" ht="54.95" customHeight="1" x14ac:dyDescent="0.25">
      <c r="B23052" s="79"/>
    </row>
    <row r="23053" spans="2:2" ht="54.95" customHeight="1" x14ac:dyDescent="0.25">
      <c r="B23053" s="79"/>
    </row>
    <row r="23054" spans="2:2" ht="54.95" customHeight="1" x14ac:dyDescent="0.25">
      <c r="B23054" s="79"/>
    </row>
    <row r="23055" spans="2:2" ht="54.95" customHeight="1" x14ac:dyDescent="0.25">
      <c r="B23055" s="79"/>
    </row>
    <row r="23056" spans="2:2" ht="54.95" customHeight="1" x14ac:dyDescent="0.25">
      <c r="B23056" s="79"/>
    </row>
    <row r="23057" spans="2:2" ht="54.95" customHeight="1" x14ac:dyDescent="0.25">
      <c r="B23057" s="79"/>
    </row>
    <row r="23058" spans="2:2" ht="54.95" customHeight="1" x14ac:dyDescent="0.25">
      <c r="B23058" s="79"/>
    </row>
    <row r="23059" spans="2:2" ht="54.95" customHeight="1" x14ac:dyDescent="0.25">
      <c r="B23059" s="79"/>
    </row>
    <row r="23060" spans="2:2" ht="54.95" customHeight="1" x14ac:dyDescent="0.25">
      <c r="B23060" s="79"/>
    </row>
    <row r="23061" spans="2:2" ht="54.95" customHeight="1" x14ac:dyDescent="0.25">
      <c r="B23061" s="79"/>
    </row>
    <row r="23062" spans="2:2" ht="54.95" customHeight="1" x14ac:dyDescent="0.25">
      <c r="B23062" s="79"/>
    </row>
    <row r="23063" spans="2:2" ht="54.95" customHeight="1" x14ac:dyDescent="0.25">
      <c r="B23063" s="79"/>
    </row>
    <row r="23064" spans="2:2" ht="54.95" customHeight="1" x14ac:dyDescent="0.25">
      <c r="B23064" s="79"/>
    </row>
    <row r="23065" spans="2:2" ht="54.95" customHeight="1" x14ac:dyDescent="0.25">
      <c r="B23065" s="79"/>
    </row>
    <row r="23066" spans="2:2" ht="54.95" customHeight="1" x14ac:dyDescent="0.25">
      <c r="B23066" s="79"/>
    </row>
    <row r="23067" spans="2:2" ht="54.95" customHeight="1" x14ac:dyDescent="0.25">
      <c r="B23067" s="79"/>
    </row>
    <row r="23068" spans="2:2" ht="54.95" customHeight="1" x14ac:dyDescent="0.25">
      <c r="B23068" s="79"/>
    </row>
    <row r="23069" spans="2:2" ht="54.95" customHeight="1" x14ac:dyDescent="0.25">
      <c r="B23069" s="79"/>
    </row>
    <row r="23070" spans="2:2" ht="54.95" customHeight="1" x14ac:dyDescent="0.25">
      <c r="B23070" s="79"/>
    </row>
    <row r="23071" spans="2:2" ht="54.95" customHeight="1" x14ac:dyDescent="0.25">
      <c r="B23071" s="79"/>
    </row>
    <row r="23072" spans="2:2" ht="54.95" customHeight="1" x14ac:dyDescent="0.25">
      <c r="B23072" s="79"/>
    </row>
    <row r="23073" spans="2:2" ht="54.95" customHeight="1" x14ac:dyDescent="0.25">
      <c r="B23073" s="79"/>
    </row>
    <row r="23074" spans="2:2" ht="54.95" customHeight="1" x14ac:dyDescent="0.25">
      <c r="B23074" s="79"/>
    </row>
    <row r="23075" spans="2:2" ht="54.95" customHeight="1" x14ac:dyDescent="0.25">
      <c r="B23075" s="79"/>
    </row>
    <row r="23076" spans="2:2" ht="54.95" customHeight="1" x14ac:dyDescent="0.25">
      <c r="B23076" s="79"/>
    </row>
    <row r="23077" spans="2:2" ht="54.95" customHeight="1" x14ac:dyDescent="0.25">
      <c r="B23077" s="79"/>
    </row>
    <row r="23078" spans="2:2" ht="54.95" customHeight="1" x14ac:dyDescent="0.25">
      <c r="B23078" s="79"/>
    </row>
    <row r="23079" spans="2:2" ht="54.95" customHeight="1" x14ac:dyDescent="0.25">
      <c r="B23079" s="79"/>
    </row>
    <row r="23080" spans="2:2" ht="54.95" customHeight="1" x14ac:dyDescent="0.25">
      <c r="B23080" s="79"/>
    </row>
    <row r="23081" spans="2:2" ht="54.95" customHeight="1" x14ac:dyDescent="0.25">
      <c r="B23081" s="79"/>
    </row>
    <row r="23082" spans="2:2" ht="54.95" customHeight="1" x14ac:dyDescent="0.25">
      <c r="B23082" s="79"/>
    </row>
    <row r="23083" spans="2:2" ht="54.95" customHeight="1" x14ac:dyDescent="0.25">
      <c r="B23083" s="79"/>
    </row>
    <row r="23084" spans="2:2" ht="54.95" customHeight="1" x14ac:dyDescent="0.25">
      <c r="B23084" s="79"/>
    </row>
    <row r="23085" spans="2:2" ht="54.95" customHeight="1" x14ac:dyDescent="0.25">
      <c r="B23085" s="79"/>
    </row>
    <row r="23086" spans="2:2" ht="54.95" customHeight="1" x14ac:dyDescent="0.25">
      <c r="B23086" s="79"/>
    </row>
    <row r="23087" spans="2:2" ht="54.95" customHeight="1" x14ac:dyDescent="0.25">
      <c r="B23087" s="79"/>
    </row>
    <row r="23088" spans="2:2" ht="54.95" customHeight="1" x14ac:dyDescent="0.25">
      <c r="B23088" s="79"/>
    </row>
    <row r="23089" spans="2:2" ht="54.95" customHeight="1" x14ac:dyDescent="0.25">
      <c r="B23089" s="79"/>
    </row>
    <row r="23090" spans="2:2" ht="54.95" customHeight="1" x14ac:dyDescent="0.25">
      <c r="B23090" s="79"/>
    </row>
    <row r="23091" spans="2:2" ht="54.95" customHeight="1" x14ac:dyDescent="0.25">
      <c r="B23091" s="79"/>
    </row>
    <row r="23092" spans="2:2" ht="54.95" customHeight="1" x14ac:dyDescent="0.25">
      <c r="B23092" s="79"/>
    </row>
    <row r="23093" spans="2:2" ht="54.95" customHeight="1" x14ac:dyDescent="0.25">
      <c r="B23093" s="79"/>
    </row>
    <row r="23094" spans="2:2" ht="54.95" customHeight="1" x14ac:dyDescent="0.25">
      <c r="B23094" s="79"/>
    </row>
    <row r="23095" spans="2:2" ht="54.95" customHeight="1" x14ac:dyDescent="0.25">
      <c r="B23095" s="79"/>
    </row>
    <row r="23096" spans="2:2" ht="54.95" customHeight="1" x14ac:dyDescent="0.25">
      <c r="B23096" s="79"/>
    </row>
    <row r="23097" spans="2:2" ht="54.95" customHeight="1" x14ac:dyDescent="0.25">
      <c r="B23097" s="79"/>
    </row>
    <row r="23098" spans="2:2" ht="54.95" customHeight="1" x14ac:dyDescent="0.25">
      <c r="B23098" s="79"/>
    </row>
    <row r="23099" spans="2:2" ht="54.95" customHeight="1" x14ac:dyDescent="0.25">
      <c r="B23099" s="79"/>
    </row>
    <row r="23100" spans="2:2" ht="54.95" customHeight="1" x14ac:dyDescent="0.25">
      <c r="B23100" s="79"/>
    </row>
    <row r="23101" spans="2:2" ht="54.95" customHeight="1" x14ac:dyDescent="0.25">
      <c r="B23101" s="79"/>
    </row>
    <row r="23102" spans="2:2" ht="54.95" customHeight="1" x14ac:dyDescent="0.25">
      <c r="B23102" s="79"/>
    </row>
    <row r="23103" spans="2:2" ht="54.95" customHeight="1" x14ac:dyDescent="0.25">
      <c r="B23103" s="79"/>
    </row>
    <row r="23104" spans="2:2" ht="54.95" customHeight="1" x14ac:dyDescent="0.25">
      <c r="B23104" s="79"/>
    </row>
    <row r="23105" spans="2:2" ht="54.95" customHeight="1" x14ac:dyDescent="0.25">
      <c r="B23105" s="79"/>
    </row>
    <row r="23106" spans="2:2" ht="54.95" customHeight="1" x14ac:dyDescent="0.25">
      <c r="B23106" s="79"/>
    </row>
    <row r="23107" spans="2:2" ht="54.95" customHeight="1" x14ac:dyDescent="0.25">
      <c r="B23107" s="79"/>
    </row>
    <row r="23108" spans="2:2" ht="54.95" customHeight="1" x14ac:dyDescent="0.25">
      <c r="B23108" s="79"/>
    </row>
    <row r="23109" spans="2:2" ht="54.95" customHeight="1" x14ac:dyDescent="0.25">
      <c r="B23109" s="79"/>
    </row>
    <row r="23110" spans="2:2" ht="54.95" customHeight="1" x14ac:dyDescent="0.25">
      <c r="B23110" s="79"/>
    </row>
    <row r="23111" spans="2:2" ht="54.95" customHeight="1" x14ac:dyDescent="0.25">
      <c r="B23111" s="79"/>
    </row>
    <row r="23112" spans="2:2" ht="54.95" customHeight="1" x14ac:dyDescent="0.25">
      <c r="B23112" s="79"/>
    </row>
    <row r="23113" spans="2:2" ht="54.95" customHeight="1" x14ac:dyDescent="0.25">
      <c r="B23113" s="79"/>
    </row>
    <row r="23114" spans="2:2" ht="54.95" customHeight="1" x14ac:dyDescent="0.25">
      <c r="B23114" s="79"/>
    </row>
    <row r="23115" spans="2:2" ht="54.95" customHeight="1" x14ac:dyDescent="0.25">
      <c r="B23115" s="79"/>
    </row>
    <row r="23116" spans="2:2" ht="54.95" customHeight="1" x14ac:dyDescent="0.25">
      <c r="B23116" s="79"/>
    </row>
    <row r="23117" spans="2:2" ht="54.95" customHeight="1" x14ac:dyDescent="0.25">
      <c r="B23117" s="79"/>
    </row>
    <row r="23118" spans="2:2" ht="54.95" customHeight="1" x14ac:dyDescent="0.25">
      <c r="B23118" s="79"/>
    </row>
    <row r="23119" spans="2:2" ht="54.95" customHeight="1" x14ac:dyDescent="0.25">
      <c r="B23119" s="79"/>
    </row>
    <row r="23120" spans="2:2" ht="54.95" customHeight="1" x14ac:dyDescent="0.25">
      <c r="B23120" s="79"/>
    </row>
    <row r="23121" spans="2:2" ht="54.95" customHeight="1" x14ac:dyDescent="0.25">
      <c r="B23121" s="79"/>
    </row>
    <row r="23122" spans="2:2" ht="54.95" customHeight="1" x14ac:dyDescent="0.25">
      <c r="B23122" s="79"/>
    </row>
    <row r="23123" spans="2:2" ht="54.95" customHeight="1" x14ac:dyDescent="0.25">
      <c r="B23123" s="79"/>
    </row>
    <row r="23124" spans="2:2" ht="54.95" customHeight="1" x14ac:dyDescent="0.25">
      <c r="B23124" s="79"/>
    </row>
    <row r="23125" spans="2:2" ht="54.95" customHeight="1" x14ac:dyDescent="0.25">
      <c r="B23125" s="79"/>
    </row>
    <row r="23126" spans="2:2" ht="54.95" customHeight="1" x14ac:dyDescent="0.25">
      <c r="B23126" s="79"/>
    </row>
    <row r="23127" spans="2:2" ht="54.95" customHeight="1" x14ac:dyDescent="0.25">
      <c r="B23127" s="79"/>
    </row>
    <row r="23128" spans="2:2" ht="54.95" customHeight="1" x14ac:dyDescent="0.25">
      <c r="B23128" s="79"/>
    </row>
    <row r="23129" spans="2:2" ht="54.95" customHeight="1" x14ac:dyDescent="0.25">
      <c r="B23129" s="79"/>
    </row>
    <row r="23130" spans="2:2" ht="54.95" customHeight="1" x14ac:dyDescent="0.25">
      <c r="B23130" s="79"/>
    </row>
    <row r="23131" spans="2:2" ht="54.95" customHeight="1" x14ac:dyDescent="0.25">
      <c r="B23131" s="79"/>
    </row>
    <row r="23132" spans="2:2" ht="54.95" customHeight="1" x14ac:dyDescent="0.25">
      <c r="B23132" s="79"/>
    </row>
    <row r="23133" spans="2:2" ht="54.95" customHeight="1" x14ac:dyDescent="0.25">
      <c r="B23133" s="79"/>
    </row>
    <row r="23134" spans="2:2" ht="54.95" customHeight="1" x14ac:dyDescent="0.25">
      <c r="B23134" s="79"/>
    </row>
    <row r="23135" spans="2:2" ht="54.95" customHeight="1" x14ac:dyDescent="0.25">
      <c r="B23135" s="79"/>
    </row>
    <row r="23136" spans="2:2" ht="54.95" customHeight="1" x14ac:dyDescent="0.25">
      <c r="B23136" s="79"/>
    </row>
    <row r="23137" spans="2:2" ht="54.95" customHeight="1" x14ac:dyDescent="0.25">
      <c r="B23137" s="79"/>
    </row>
    <row r="23138" spans="2:2" ht="54.95" customHeight="1" x14ac:dyDescent="0.25">
      <c r="B23138" s="79"/>
    </row>
    <row r="23139" spans="2:2" ht="54.95" customHeight="1" x14ac:dyDescent="0.25">
      <c r="B23139" s="79"/>
    </row>
    <row r="23140" spans="2:2" ht="54.95" customHeight="1" x14ac:dyDescent="0.25">
      <c r="B23140" s="79"/>
    </row>
    <row r="23141" spans="2:2" ht="54.95" customHeight="1" x14ac:dyDescent="0.25">
      <c r="B23141" s="79"/>
    </row>
    <row r="23142" spans="2:2" ht="54.95" customHeight="1" x14ac:dyDescent="0.25">
      <c r="B23142" s="79"/>
    </row>
    <row r="23143" spans="2:2" ht="54.95" customHeight="1" x14ac:dyDescent="0.25">
      <c r="B23143" s="79"/>
    </row>
    <row r="23144" spans="2:2" ht="54.95" customHeight="1" x14ac:dyDescent="0.25">
      <c r="B23144" s="79"/>
    </row>
    <row r="23145" spans="2:2" ht="54.95" customHeight="1" x14ac:dyDescent="0.25">
      <c r="B23145" s="79"/>
    </row>
    <row r="23146" spans="2:2" ht="54.95" customHeight="1" x14ac:dyDescent="0.25">
      <c r="B23146" s="79"/>
    </row>
    <row r="23147" spans="2:2" ht="54.95" customHeight="1" x14ac:dyDescent="0.25">
      <c r="B23147" s="79"/>
    </row>
    <row r="23148" spans="2:2" ht="54.95" customHeight="1" x14ac:dyDescent="0.25">
      <c r="B23148" s="79"/>
    </row>
    <row r="23149" spans="2:2" ht="54.95" customHeight="1" x14ac:dyDescent="0.25">
      <c r="B23149" s="79"/>
    </row>
    <row r="23150" spans="2:2" ht="54.95" customHeight="1" x14ac:dyDescent="0.25">
      <c r="B23150" s="79"/>
    </row>
    <row r="23151" spans="2:2" ht="54.95" customHeight="1" x14ac:dyDescent="0.25">
      <c r="B23151" s="79"/>
    </row>
    <row r="23152" spans="2:2" ht="54.95" customHeight="1" x14ac:dyDescent="0.25">
      <c r="B23152" s="79"/>
    </row>
    <row r="23153" spans="2:2" ht="54.95" customHeight="1" x14ac:dyDescent="0.25">
      <c r="B23153" s="79"/>
    </row>
    <row r="23154" spans="2:2" ht="54.95" customHeight="1" x14ac:dyDescent="0.25">
      <c r="B23154" s="79"/>
    </row>
    <row r="23155" spans="2:2" ht="54.95" customHeight="1" x14ac:dyDescent="0.25">
      <c r="B23155" s="79"/>
    </row>
    <row r="23156" spans="2:2" ht="54.95" customHeight="1" x14ac:dyDescent="0.25">
      <c r="B23156" s="79"/>
    </row>
    <row r="23157" spans="2:2" ht="54.95" customHeight="1" x14ac:dyDescent="0.25">
      <c r="B23157" s="79"/>
    </row>
    <row r="23158" spans="2:2" ht="54.95" customHeight="1" x14ac:dyDescent="0.25">
      <c r="B23158" s="79"/>
    </row>
    <row r="23159" spans="2:2" ht="54.95" customHeight="1" x14ac:dyDescent="0.25">
      <c r="B23159" s="79"/>
    </row>
    <row r="23160" spans="2:2" ht="54.95" customHeight="1" x14ac:dyDescent="0.25">
      <c r="B23160" s="79"/>
    </row>
    <row r="23161" spans="2:2" ht="54.95" customHeight="1" x14ac:dyDescent="0.25">
      <c r="B23161" s="79"/>
    </row>
    <row r="23162" spans="2:2" ht="54.95" customHeight="1" x14ac:dyDescent="0.25">
      <c r="B23162" s="79"/>
    </row>
    <row r="23163" spans="2:2" ht="54.95" customHeight="1" x14ac:dyDescent="0.25">
      <c r="B23163" s="79"/>
    </row>
    <row r="23164" spans="2:2" ht="54.95" customHeight="1" x14ac:dyDescent="0.25">
      <c r="B23164" s="79"/>
    </row>
    <row r="23165" spans="2:2" ht="54.95" customHeight="1" x14ac:dyDescent="0.25">
      <c r="B23165" s="79"/>
    </row>
    <row r="23166" spans="2:2" ht="54.95" customHeight="1" x14ac:dyDescent="0.25">
      <c r="B23166" s="79"/>
    </row>
    <row r="23167" spans="2:2" ht="54.95" customHeight="1" x14ac:dyDescent="0.25">
      <c r="B23167" s="79"/>
    </row>
    <row r="23168" spans="2:2" ht="54.95" customHeight="1" x14ac:dyDescent="0.25">
      <c r="B23168" s="79"/>
    </row>
    <row r="23169" spans="2:2" ht="54.95" customHeight="1" x14ac:dyDescent="0.25">
      <c r="B23169" s="79"/>
    </row>
    <row r="23170" spans="2:2" ht="54.95" customHeight="1" x14ac:dyDescent="0.25">
      <c r="B23170" s="79"/>
    </row>
    <row r="23171" spans="2:2" ht="54.95" customHeight="1" x14ac:dyDescent="0.25">
      <c r="B23171" s="79"/>
    </row>
    <row r="23172" spans="2:2" ht="54.95" customHeight="1" x14ac:dyDescent="0.25">
      <c r="B23172" s="79"/>
    </row>
    <row r="23173" spans="2:2" ht="54.95" customHeight="1" x14ac:dyDescent="0.25">
      <c r="B23173" s="79"/>
    </row>
    <row r="23174" spans="2:2" ht="54.95" customHeight="1" x14ac:dyDescent="0.25">
      <c r="B23174" s="79"/>
    </row>
    <row r="23175" spans="2:2" ht="54.95" customHeight="1" x14ac:dyDescent="0.25">
      <c r="B23175" s="79"/>
    </row>
    <row r="23176" spans="2:2" ht="54.95" customHeight="1" x14ac:dyDescent="0.25">
      <c r="B23176" s="79"/>
    </row>
    <row r="23177" spans="2:2" ht="54.95" customHeight="1" x14ac:dyDescent="0.25">
      <c r="B23177" s="79"/>
    </row>
    <row r="23178" spans="2:2" ht="54.95" customHeight="1" x14ac:dyDescent="0.25">
      <c r="B23178" s="79"/>
    </row>
    <row r="23179" spans="2:2" ht="54.95" customHeight="1" x14ac:dyDescent="0.25">
      <c r="B23179" s="79"/>
    </row>
    <row r="23180" spans="2:2" ht="54.95" customHeight="1" x14ac:dyDescent="0.25">
      <c r="B23180" s="79"/>
    </row>
    <row r="23181" spans="2:2" ht="54.95" customHeight="1" x14ac:dyDescent="0.25">
      <c r="B23181" s="79"/>
    </row>
    <row r="23182" spans="2:2" ht="54.95" customHeight="1" x14ac:dyDescent="0.25">
      <c r="B23182" s="79"/>
    </row>
    <row r="23183" spans="2:2" ht="54.95" customHeight="1" x14ac:dyDescent="0.25">
      <c r="B23183" s="79"/>
    </row>
    <row r="23184" spans="2:2" ht="54.95" customHeight="1" x14ac:dyDescent="0.25">
      <c r="B23184" s="79"/>
    </row>
    <row r="23185" spans="2:2" ht="54.95" customHeight="1" x14ac:dyDescent="0.25">
      <c r="B23185" s="79"/>
    </row>
    <row r="23186" spans="2:2" ht="54.95" customHeight="1" x14ac:dyDescent="0.25">
      <c r="B23186" s="79"/>
    </row>
    <row r="23187" spans="2:2" ht="54.95" customHeight="1" x14ac:dyDescent="0.25">
      <c r="B23187" s="79"/>
    </row>
    <row r="23188" spans="2:2" ht="54.95" customHeight="1" x14ac:dyDescent="0.25">
      <c r="B23188" s="79"/>
    </row>
    <row r="23189" spans="2:2" ht="54.95" customHeight="1" x14ac:dyDescent="0.25">
      <c r="B23189" s="79"/>
    </row>
    <row r="23190" spans="2:2" ht="54.95" customHeight="1" x14ac:dyDescent="0.25">
      <c r="B23190" s="79"/>
    </row>
    <row r="23191" spans="2:2" ht="54.95" customHeight="1" x14ac:dyDescent="0.25">
      <c r="B23191" s="79"/>
    </row>
    <row r="23192" spans="2:2" ht="54.95" customHeight="1" x14ac:dyDescent="0.25">
      <c r="B23192" s="79"/>
    </row>
    <row r="23193" spans="2:2" ht="54.95" customHeight="1" x14ac:dyDescent="0.25">
      <c r="B23193" s="79"/>
    </row>
    <row r="23194" spans="2:2" ht="54.95" customHeight="1" x14ac:dyDescent="0.25">
      <c r="B23194" s="79"/>
    </row>
    <row r="23195" spans="2:2" ht="54.95" customHeight="1" x14ac:dyDescent="0.25">
      <c r="B23195" s="79"/>
    </row>
    <row r="23196" spans="2:2" ht="54.95" customHeight="1" x14ac:dyDescent="0.25">
      <c r="B23196" s="79"/>
    </row>
    <row r="23197" spans="2:2" ht="54.95" customHeight="1" x14ac:dyDescent="0.25">
      <c r="B23197" s="79"/>
    </row>
    <row r="23198" spans="2:2" ht="54.95" customHeight="1" x14ac:dyDescent="0.25">
      <c r="B23198" s="79"/>
    </row>
    <row r="23199" spans="2:2" ht="54.95" customHeight="1" x14ac:dyDescent="0.25">
      <c r="B23199" s="79"/>
    </row>
    <row r="23200" spans="2:2" ht="54.95" customHeight="1" x14ac:dyDescent="0.25">
      <c r="B23200" s="79"/>
    </row>
    <row r="23201" spans="2:2" ht="54.95" customHeight="1" x14ac:dyDescent="0.25">
      <c r="B23201" s="79"/>
    </row>
    <row r="23202" spans="2:2" ht="54.95" customHeight="1" x14ac:dyDescent="0.25">
      <c r="B23202" s="79"/>
    </row>
    <row r="23203" spans="2:2" ht="54.95" customHeight="1" x14ac:dyDescent="0.25">
      <c r="B23203" s="79"/>
    </row>
    <row r="23204" spans="2:2" ht="54.95" customHeight="1" x14ac:dyDescent="0.25">
      <c r="B23204" s="79"/>
    </row>
    <row r="23205" spans="2:2" ht="54.95" customHeight="1" x14ac:dyDescent="0.25">
      <c r="B23205" s="79"/>
    </row>
    <row r="23206" spans="2:2" ht="54.95" customHeight="1" x14ac:dyDescent="0.25">
      <c r="B23206" s="79"/>
    </row>
    <row r="23207" spans="2:2" ht="54.95" customHeight="1" x14ac:dyDescent="0.25">
      <c r="B23207" s="79"/>
    </row>
    <row r="23208" spans="2:2" ht="54.95" customHeight="1" x14ac:dyDescent="0.25">
      <c r="B23208" s="79"/>
    </row>
    <row r="23209" spans="2:2" ht="54.95" customHeight="1" x14ac:dyDescent="0.25">
      <c r="B23209" s="79"/>
    </row>
    <row r="23210" spans="2:2" ht="54.95" customHeight="1" x14ac:dyDescent="0.25">
      <c r="B23210" s="79"/>
    </row>
    <row r="23211" spans="2:2" ht="54.95" customHeight="1" x14ac:dyDescent="0.25">
      <c r="B23211" s="79"/>
    </row>
    <row r="23212" spans="2:2" ht="54.95" customHeight="1" x14ac:dyDescent="0.25">
      <c r="B23212" s="79"/>
    </row>
    <row r="23213" spans="2:2" ht="54.95" customHeight="1" x14ac:dyDescent="0.25">
      <c r="B23213" s="79"/>
    </row>
    <row r="23214" spans="2:2" ht="54.95" customHeight="1" x14ac:dyDescent="0.25">
      <c r="B23214" s="79"/>
    </row>
    <row r="23215" spans="2:2" ht="54.95" customHeight="1" x14ac:dyDescent="0.25">
      <c r="B23215" s="79"/>
    </row>
    <row r="23216" spans="2:2" ht="54.95" customHeight="1" x14ac:dyDescent="0.25">
      <c r="B23216" s="79"/>
    </row>
    <row r="23217" spans="2:2" ht="54.95" customHeight="1" x14ac:dyDescent="0.25">
      <c r="B23217" s="79"/>
    </row>
    <row r="23218" spans="2:2" ht="54.95" customHeight="1" x14ac:dyDescent="0.25">
      <c r="B23218" s="79"/>
    </row>
    <row r="23219" spans="2:2" ht="54.95" customHeight="1" x14ac:dyDescent="0.25">
      <c r="B23219" s="79"/>
    </row>
    <row r="23220" spans="2:2" ht="54.95" customHeight="1" x14ac:dyDescent="0.25">
      <c r="B23220" s="79"/>
    </row>
    <row r="23221" spans="2:2" ht="54.95" customHeight="1" x14ac:dyDescent="0.25">
      <c r="B23221" s="79"/>
    </row>
    <row r="23222" spans="2:2" ht="54.95" customHeight="1" x14ac:dyDescent="0.25">
      <c r="B23222" s="79"/>
    </row>
    <row r="23223" spans="2:2" ht="54.95" customHeight="1" x14ac:dyDescent="0.25">
      <c r="B23223" s="79"/>
    </row>
    <row r="23224" spans="2:2" ht="54.95" customHeight="1" x14ac:dyDescent="0.25">
      <c r="B23224" s="79"/>
    </row>
    <row r="23225" spans="2:2" ht="54.95" customHeight="1" x14ac:dyDescent="0.25">
      <c r="B23225" s="79"/>
    </row>
    <row r="23226" spans="2:2" ht="54.95" customHeight="1" x14ac:dyDescent="0.25">
      <c r="B23226" s="79"/>
    </row>
    <row r="23227" spans="2:2" ht="54.95" customHeight="1" x14ac:dyDescent="0.25">
      <c r="B23227" s="79"/>
    </row>
    <row r="23228" spans="2:2" ht="54.95" customHeight="1" x14ac:dyDescent="0.25">
      <c r="B23228" s="79"/>
    </row>
    <row r="23229" spans="2:2" ht="54.95" customHeight="1" x14ac:dyDescent="0.25">
      <c r="B23229" s="79"/>
    </row>
    <row r="23230" spans="2:2" ht="54.95" customHeight="1" x14ac:dyDescent="0.25">
      <c r="B23230" s="79"/>
    </row>
    <row r="23231" spans="2:2" ht="54.95" customHeight="1" x14ac:dyDescent="0.25">
      <c r="B23231" s="79"/>
    </row>
    <row r="23232" spans="2:2" ht="54.95" customHeight="1" x14ac:dyDescent="0.25">
      <c r="B23232" s="79"/>
    </row>
    <row r="23233" spans="2:2" ht="54.95" customHeight="1" x14ac:dyDescent="0.25">
      <c r="B23233" s="79"/>
    </row>
    <row r="23234" spans="2:2" ht="54.95" customHeight="1" x14ac:dyDescent="0.25">
      <c r="B23234" s="79"/>
    </row>
    <row r="23235" spans="2:2" ht="54.95" customHeight="1" x14ac:dyDescent="0.25">
      <c r="B23235" s="79"/>
    </row>
    <row r="23236" spans="2:2" ht="54.95" customHeight="1" x14ac:dyDescent="0.25">
      <c r="B23236" s="79"/>
    </row>
    <row r="23237" spans="2:2" ht="54.95" customHeight="1" x14ac:dyDescent="0.25">
      <c r="B23237" s="79"/>
    </row>
    <row r="23238" spans="2:2" ht="54.95" customHeight="1" x14ac:dyDescent="0.25">
      <c r="B23238" s="79"/>
    </row>
    <row r="23239" spans="2:2" ht="54.95" customHeight="1" x14ac:dyDescent="0.25">
      <c r="B23239" s="79"/>
    </row>
    <row r="23240" spans="2:2" ht="54.95" customHeight="1" x14ac:dyDescent="0.25">
      <c r="B23240" s="79"/>
    </row>
    <row r="23241" spans="2:2" ht="54.95" customHeight="1" x14ac:dyDescent="0.25">
      <c r="B23241" s="79"/>
    </row>
    <row r="23242" spans="2:2" ht="54.95" customHeight="1" x14ac:dyDescent="0.25">
      <c r="B23242" s="79"/>
    </row>
    <row r="23243" spans="2:2" ht="54.95" customHeight="1" x14ac:dyDescent="0.25">
      <c r="B23243" s="79"/>
    </row>
    <row r="23244" spans="2:2" ht="54.95" customHeight="1" x14ac:dyDescent="0.25">
      <c r="B23244" s="79"/>
    </row>
    <row r="23245" spans="2:2" ht="54.95" customHeight="1" x14ac:dyDescent="0.25">
      <c r="B23245" s="79"/>
    </row>
    <row r="23246" spans="2:2" ht="54.95" customHeight="1" x14ac:dyDescent="0.25">
      <c r="B23246" s="79"/>
    </row>
    <row r="23247" spans="2:2" ht="54.95" customHeight="1" x14ac:dyDescent="0.25">
      <c r="B23247" s="79"/>
    </row>
    <row r="23248" spans="2:2" ht="54.95" customHeight="1" x14ac:dyDescent="0.25">
      <c r="B23248" s="79"/>
    </row>
    <row r="23249" spans="2:2" ht="54.95" customHeight="1" x14ac:dyDescent="0.25">
      <c r="B23249" s="79"/>
    </row>
    <row r="23250" spans="2:2" ht="54.95" customHeight="1" x14ac:dyDescent="0.25">
      <c r="B23250" s="79"/>
    </row>
    <row r="23251" spans="2:2" ht="54.95" customHeight="1" x14ac:dyDescent="0.25">
      <c r="B23251" s="79"/>
    </row>
    <row r="23252" spans="2:2" ht="54.95" customHeight="1" x14ac:dyDescent="0.25">
      <c r="B23252" s="79"/>
    </row>
    <row r="23253" spans="2:2" ht="54.95" customHeight="1" x14ac:dyDescent="0.25">
      <c r="B23253" s="79"/>
    </row>
    <row r="23254" spans="2:2" ht="54.95" customHeight="1" x14ac:dyDescent="0.25">
      <c r="B23254" s="79"/>
    </row>
    <row r="23255" spans="2:2" ht="54.95" customHeight="1" x14ac:dyDescent="0.25">
      <c r="B23255" s="79"/>
    </row>
    <row r="23256" spans="2:2" ht="54.95" customHeight="1" x14ac:dyDescent="0.25">
      <c r="B23256" s="79"/>
    </row>
    <row r="23257" spans="2:2" ht="54.95" customHeight="1" x14ac:dyDescent="0.25">
      <c r="B23257" s="79"/>
    </row>
    <row r="23258" spans="2:2" ht="54.95" customHeight="1" x14ac:dyDescent="0.25">
      <c r="B23258" s="79"/>
    </row>
    <row r="23259" spans="2:2" ht="54.95" customHeight="1" x14ac:dyDescent="0.25">
      <c r="B23259" s="79"/>
    </row>
    <row r="23260" spans="2:2" ht="54.95" customHeight="1" x14ac:dyDescent="0.25">
      <c r="B23260" s="79"/>
    </row>
    <row r="23261" spans="2:2" ht="54.95" customHeight="1" x14ac:dyDescent="0.25">
      <c r="B23261" s="79"/>
    </row>
    <row r="23262" spans="2:2" ht="54.95" customHeight="1" x14ac:dyDescent="0.25">
      <c r="B23262" s="79"/>
    </row>
    <row r="23263" spans="2:2" ht="54.95" customHeight="1" x14ac:dyDescent="0.25">
      <c r="B23263" s="79"/>
    </row>
    <row r="23264" spans="2:2" ht="54.95" customHeight="1" x14ac:dyDescent="0.25">
      <c r="B23264" s="79"/>
    </row>
    <row r="23265" spans="2:2" ht="54.95" customHeight="1" x14ac:dyDescent="0.25">
      <c r="B23265" s="79"/>
    </row>
    <row r="23266" spans="2:2" ht="54.95" customHeight="1" x14ac:dyDescent="0.25">
      <c r="B23266" s="79"/>
    </row>
    <row r="23267" spans="2:2" ht="54.95" customHeight="1" x14ac:dyDescent="0.25">
      <c r="B23267" s="79"/>
    </row>
    <row r="23268" spans="2:2" ht="54.95" customHeight="1" x14ac:dyDescent="0.25">
      <c r="B23268" s="79"/>
    </row>
    <row r="23269" spans="2:2" ht="54.95" customHeight="1" x14ac:dyDescent="0.25">
      <c r="B23269" s="79"/>
    </row>
    <row r="23270" spans="2:2" ht="54.95" customHeight="1" x14ac:dyDescent="0.25">
      <c r="B23270" s="79"/>
    </row>
    <row r="23271" spans="2:2" ht="54.95" customHeight="1" x14ac:dyDescent="0.25">
      <c r="B23271" s="79"/>
    </row>
    <row r="23272" spans="2:2" ht="54.95" customHeight="1" x14ac:dyDescent="0.25">
      <c r="B23272" s="79"/>
    </row>
    <row r="23273" spans="2:2" ht="54.95" customHeight="1" x14ac:dyDescent="0.25">
      <c r="B23273" s="79"/>
    </row>
    <row r="23274" spans="2:2" ht="54.95" customHeight="1" x14ac:dyDescent="0.25">
      <c r="B23274" s="79"/>
    </row>
    <row r="23275" spans="2:2" ht="54.95" customHeight="1" x14ac:dyDescent="0.25">
      <c r="B23275" s="79"/>
    </row>
    <row r="23276" spans="2:2" ht="54.95" customHeight="1" x14ac:dyDescent="0.25">
      <c r="B23276" s="79"/>
    </row>
    <row r="23277" spans="2:2" ht="54.95" customHeight="1" x14ac:dyDescent="0.25">
      <c r="B23277" s="79"/>
    </row>
    <row r="23278" spans="2:2" ht="54.95" customHeight="1" x14ac:dyDescent="0.25">
      <c r="B23278" s="79"/>
    </row>
    <row r="23279" spans="2:2" ht="54.95" customHeight="1" x14ac:dyDescent="0.25">
      <c r="B23279" s="79"/>
    </row>
    <row r="23280" spans="2:2" ht="54.95" customHeight="1" x14ac:dyDescent="0.25">
      <c r="B23280" s="79"/>
    </row>
    <row r="23281" spans="2:2" ht="54.95" customHeight="1" x14ac:dyDescent="0.25">
      <c r="B23281" s="79"/>
    </row>
    <row r="23282" spans="2:2" ht="54.95" customHeight="1" x14ac:dyDescent="0.25">
      <c r="B23282" s="79"/>
    </row>
    <row r="23283" spans="2:2" ht="54.95" customHeight="1" x14ac:dyDescent="0.25">
      <c r="B23283" s="79"/>
    </row>
    <row r="23284" spans="2:2" ht="54.95" customHeight="1" x14ac:dyDescent="0.25">
      <c r="B23284" s="79"/>
    </row>
    <row r="23285" spans="2:2" ht="54.95" customHeight="1" x14ac:dyDescent="0.25">
      <c r="B23285" s="79"/>
    </row>
    <row r="23286" spans="2:2" ht="54.95" customHeight="1" x14ac:dyDescent="0.25">
      <c r="B23286" s="79"/>
    </row>
    <row r="23287" spans="2:2" ht="54.95" customHeight="1" x14ac:dyDescent="0.25">
      <c r="B23287" s="79"/>
    </row>
    <row r="23288" spans="2:2" ht="54.95" customHeight="1" x14ac:dyDescent="0.25">
      <c r="B23288" s="79"/>
    </row>
    <row r="23289" spans="2:2" ht="54.95" customHeight="1" x14ac:dyDescent="0.25">
      <c r="B23289" s="79"/>
    </row>
    <row r="23290" spans="2:2" ht="54.95" customHeight="1" x14ac:dyDescent="0.25">
      <c r="B23290" s="79"/>
    </row>
    <row r="23291" spans="2:2" ht="54.95" customHeight="1" x14ac:dyDescent="0.25">
      <c r="B23291" s="79"/>
    </row>
    <row r="23292" spans="2:2" ht="54.95" customHeight="1" x14ac:dyDescent="0.25">
      <c r="B23292" s="79"/>
    </row>
    <row r="23293" spans="2:2" ht="54.95" customHeight="1" x14ac:dyDescent="0.25">
      <c r="B23293" s="79"/>
    </row>
    <row r="23294" spans="2:2" ht="54.95" customHeight="1" x14ac:dyDescent="0.25">
      <c r="B23294" s="79"/>
    </row>
    <row r="23295" spans="2:2" ht="54.95" customHeight="1" x14ac:dyDescent="0.25">
      <c r="B23295" s="79"/>
    </row>
    <row r="23296" spans="2:2" ht="54.95" customHeight="1" x14ac:dyDescent="0.25">
      <c r="B23296" s="79"/>
    </row>
    <row r="23297" spans="2:2" ht="54.95" customHeight="1" x14ac:dyDescent="0.25">
      <c r="B23297" s="79"/>
    </row>
    <row r="23298" spans="2:2" ht="54.95" customHeight="1" x14ac:dyDescent="0.25">
      <c r="B23298" s="79"/>
    </row>
    <row r="23299" spans="2:2" ht="54.95" customHeight="1" x14ac:dyDescent="0.25">
      <c r="B23299" s="79"/>
    </row>
    <row r="23300" spans="2:2" ht="54.95" customHeight="1" x14ac:dyDescent="0.25">
      <c r="B23300" s="79"/>
    </row>
    <row r="23301" spans="2:2" ht="54.95" customHeight="1" x14ac:dyDescent="0.25">
      <c r="B23301" s="79"/>
    </row>
    <row r="23302" spans="2:2" ht="54.95" customHeight="1" x14ac:dyDescent="0.25">
      <c r="B23302" s="79"/>
    </row>
    <row r="23303" spans="2:2" ht="54.95" customHeight="1" x14ac:dyDescent="0.25">
      <c r="B23303" s="79"/>
    </row>
    <row r="23304" spans="2:2" ht="54.95" customHeight="1" x14ac:dyDescent="0.25">
      <c r="B23304" s="79"/>
    </row>
    <row r="23305" spans="2:2" ht="54.95" customHeight="1" x14ac:dyDescent="0.25">
      <c r="B23305" s="79"/>
    </row>
    <row r="23306" spans="2:2" ht="54.95" customHeight="1" x14ac:dyDescent="0.25">
      <c r="B23306" s="79"/>
    </row>
    <row r="23307" spans="2:2" ht="54.95" customHeight="1" x14ac:dyDescent="0.25">
      <c r="B23307" s="79"/>
    </row>
    <row r="23308" spans="2:2" ht="54.95" customHeight="1" x14ac:dyDescent="0.25">
      <c r="B23308" s="79"/>
    </row>
    <row r="23309" spans="2:2" ht="54.95" customHeight="1" x14ac:dyDescent="0.25">
      <c r="B23309" s="79"/>
    </row>
    <row r="23310" spans="2:2" ht="54.95" customHeight="1" x14ac:dyDescent="0.25">
      <c r="B23310" s="79"/>
    </row>
    <row r="23311" spans="2:2" ht="54.95" customHeight="1" x14ac:dyDescent="0.25">
      <c r="B23311" s="79"/>
    </row>
    <row r="23312" spans="2:2" ht="54.95" customHeight="1" x14ac:dyDescent="0.25">
      <c r="B23312" s="79"/>
    </row>
    <row r="23313" spans="2:2" ht="54.95" customHeight="1" x14ac:dyDescent="0.25">
      <c r="B23313" s="79"/>
    </row>
    <row r="23314" spans="2:2" ht="54.95" customHeight="1" x14ac:dyDescent="0.25">
      <c r="B23314" s="79"/>
    </row>
    <row r="23315" spans="2:2" ht="54.95" customHeight="1" x14ac:dyDescent="0.25">
      <c r="B23315" s="79"/>
    </row>
    <row r="23316" spans="2:2" ht="54.95" customHeight="1" x14ac:dyDescent="0.25">
      <c r="B23316" s="79"/>
    </row>
    <row r="23317" spans="2:2" ht="54.95" customHeight="1" x14ac:dyDescent="0.25">
      <c r="B23317" s="79"/>
    </row>
    <row r="23318" spans="2:2" ht="54.95" customHeight="1" x14ac:dyDescent="0.25">
      <c r="B23318" s="79"/>
    </row>
    <row r="23319" spans="2:2" ht="54.95" customHeight="1" x14ac:dyDescent="0.25">
      <c r="B23319" s="79"/>
    </row>
    <row r="23320" spans="2:2" ht="54.95" customHeight="1" x14ac:dyDescent="0.25">
      <c r="B23320" s="79"/>
    </row>
    <row r="23321" spans="2:2" ht="54.95" customHeight="1" x14ac:dyDescent="0.25">
      <c r="B23321" s="79"/>
    </row>
    <row r="23322" spans="2:2" ht="54.95" customHeight="1" x14ac:dyDescent="0.25">
      <c r="B23322" s="79"/>
    </row>
    <row r="23323" spans="2:2" ht="54.95" customHeight="1" x14ac:dyDescent="0.25">
      <c r="B23323" s="79"/>
    </row>
    <row r="23324" spans="2:2" ht="54.95" customHeight="1" x14ac:dyDescent="0.25">
      <c r="B23324" s="79"/>
    </row>
    <row r="23325" spans="2:2" ht="54.95" customHeight="1" x14ac:dyDescent="0.25">
      <c r="B23325" s="79"/>
    </row>
    <row r="23326" spans="2:2" ht="54.95" customHeight="1" x14ac:dyDescent="0.25">
      <c r="B23326" s="79"/>
    </row>
    <row r="23327" spans="2:2" ht="54.95" customHeight="1" x14ac:dyDescent="0.25">
      <c r="B23327" s="79"/>
    </row>
    <row r="23328" spans="2:2" ht="54.95" customHeight="1" x14ac:dyDescent="0.25">
      <c r="B23328" s="79"/>
    </row>
    <row r="23329" spans="2:2" ht="54.95" customHeight="1" x14ac:dyDescent="0.25">
      <c r="B23329" s="79"/>
    </row>
    <row r="23330" spans="2:2" ht="54.95" customHeight="1" x14ac:dyDescent="0.25">
      <c r="B23330" s="79"/>
    </row>
    <row r="23331" spans="2:2" ht="54.95" customHeight="1" x14ac:dyDescent="0.25">
      <c r="B23331" s="79"/>
    </row>
    <row r="23332" spans="2:2" ht="54.95" customHeight="1" x14ac:dyDescent="0.25">
      <c r="B23332" s="79"/>
    </row>
    <row r="23333" spans="2:2" ht="54.95" customHeight="1" x14ac:dyDescent="0.25">
      <c r="B23333" s="79"/>
    </row>
    <row r="23334" spans="2:2" ht="54.95" customHeight="1" x14ac:dyDescent="0.25">
      <c r="B23334" s="79"/>
    </row>
    <row r="23335" spans="2:2" ht="54.95" customHeight="1" x14ac:dyDescent="0.25">
      <c r="B23335" s="79"/>
    </row>
    <row r="23336" spans="2:2" ht="54.95" customHeight="1" x14ac:dyDescent="0.25">
      <c r="B23336" s="79"/>
    </row>
    <row r="23337" spans="2:2" ht="54.95" customHeight="1" x14ac:dyDescent="0.25">
      <c r="B23337" s="79"/>
    </row>
    <row r="23338" spans="2:2" ht="54.95" customHeight="1" x14ac:dyDescent="0.25">
      <c r="B23338" s="79"/>
    </row>
    <row r="23339" spans="2:2" ht="54.95" customHeight="1" x14ac:dyDescent="0.25">
      <c r="B23339" s="79"/>
    </row>
    <row r="23340" spans="2:2" ht="54.95" customHeight="1" x14ac:dyDescent="0.25">
      <c r="B23340" s="79"/>
    </row>
    <row r="23341" spans="2:2" ht="54.95" customHeight="1" x14ac:dyDescent="0.25">
      <c r="B23341" s="79"/>
    </row>
    <row r="23342" spans="2:2" ht="54.95" customHeight="1" x14ac:dyDescent="0.25">
      <c r="B23342" s="79"/>
    </row>
    <row r="23343" spans="2:2" ht="54.95" customHeight="1" x14ac:dyDescent="0.25">
      <c r="B23343" s="79"/>
    </row>
    <row r="23344" spans="2:2" ht="54.95" customHeight="1" x14ac:dyDescent="0.25">
      <c r="B23344" s="79"/>
    </row>
    <row r="23345" spans="2:2" ht="54.95" customHeight="1" x14ac:dyDescent="0.25">
      <c r="B23345" s="79"/>
    </row>
    <row r="23346" spans="2:2" ht="54.95" customHeight="1" x14ac:dyDescent="0.25">
      <c r="B23346" s="79"/>
    </row>
    <row r="23347" spans="2:2" ht="54.95" customHeight="1" x14ac:dyDescent="0.25">
      <c r="B23347" s="79"/>
    </row>
    <row r="23348" spans="2:2" ht="54.95" customHeight="1" x14ac:dyDescent="0.25">
      <c r="B23348" s="79"/>
    </row>
    <row r="23349" spans="2:2" ht="54.95" customHeight="1" x14ac:dyDescent="0.25">
      <c r="B23349" s="79"/>
    </row>
    <row r="23350" spans="2:2" ht="54.95" customHeight="1" x14ac:dyDescent="0.25">
      <c r="B23350" s="79"/>
    </row>
    <row r="23351" spans="2:2" ht="54.95" customHeight="1" x14ac:dyDescent="0.25">
      <c r="B23351" s="79"/>
    </row>
    <row r="23352" spans="2:2" ht="54.95" customHeight="1" x14ac:dyDescent="0.25">
      <c r="B23352" s="79"/>
    </row>
    <row r="23353" spans="2:2" ht="54.95" customHeight="1" x14ac:dyDescent="0.25">
      <c r="B23353" s="79"/>
    </row>
    <row r="23354" spans="2:2" ht="54.95" customHeight="1" x14ac:dyDescent="0.25">
      <c r="B23354" s="79"/>
    </row>
    <row r="23355" spans="2:2" ht="54.95" customHeight="1" x14ac:dyDescent="0.25">
      <c r="B23355" s="79"/>
    </row>
    <row r="23356" spans="2:2" ht="54.95" customHeight="1" x14ac:dyDescent="0.25">
      <c r="B23356" s="79"/>
    </row>
    <row r="23357" spans="2:2" ht="54.95" customHeight="1" x14ac:dyDescent="0.25">
      <c r="B23357" s="79"/>
    </row>
    <row r="23358" spans="2:2" ht="54.95" customHeight="1" x14ac:dyDescent="0.25">
      <c r="B23358" s="79"/>
    </row>
    <row r="23359" spans="2:2" ht="54.95" customHeight="1" x14ac:dyDescent="0.25">
      <c r="B23359" s="79"/>
    </row>
    <row r="23360" spans="2:2" ht="54.95" customHeight="1" x14ac:dyDescent="0.25">
      <c r="B23360" s="79"/>
    </row>
    <row r="23361" spans="2:2" ht="54.95" customHeight="1" x14ac:dyDescent="0.25">
      <c r="B23361" s="79"/>
    </row>
    <row r="23362" spans="2:2" ht="54.95" customHeight="1" x14ac:dyDescent="0.25">
      <c r="B23362" s="79"/>
    </row>
    <row r="23363" spans="2:2" ht="54.95" customHeight="1" x14ac:dyDescent="0.25">
      <c r="B23363" s="79"/>
    </row>
    <row r="23364" spans="2:2" ht="54.95" customHeight="1" x14ac:dyDescent="0.25">
      <c r="B23364" s="79"/>
    </row>
    <row r="23365" spans="2:2" ht="54.95" customHeight="1" x14ac:dyDescent="0.25">
      <c r="B23365" s="79"/>
    </row>
    <row r="23366" spans="2:2" ht="54.95" customHeight="1" x14ac:dyDescent="0.25">
      <c r="B23366" s="79"/>
    </row>
    <row r="23367" spans="2:2" ht="54.95" customHeight="1" x14ac:dyDescent="0.25">
      <c r="B23367" s="79"/>
    </row>
    <row r="23368" spans="2:2" ht="54.95" customHeight="1" x14ac:dyDescent="0.25">
      <c r="B23368" s="79"/>
    </row>
    <row r="23369" spans="2:2" ht="54.95" customHeight="1" x14ac:dyDescent="0.25">
      <c r="B23369" s="79"/>
    </row>
    <row r="23370" spans="2:2" ht="54.95" customHeight="1" x14ac:dyDescent="0.25">
      <c r="B23370" s="79"/>
    </row>
    <row r="23371" spans="2:2" ht="54.95" customHeight="1" x14ac:dyDescent="0.25">
      <c r="B23371" s="79"/>
    </row>
    <row r="23372" spans="2:2" ht="54.95" customHeight="1" x14ac:dyDescent="0.25">
      <c r="B23372" s="79"/>
    </row>
    <row r="23373" spans="2:2" ht="54.95" customHeight="1" x14ac:dyDescent="0.25">
      <c r="B23373" s="79"/>
    </row>
    <row r="23374" spans="2:2" ht="54.95" customHeight="1" x14ac:dyDescent="0.25">
      <c r="B23374" s="79"/>
    </row>
    <row r="23375" spans="2:2" ht="54.95" customHeight="1" x14ac:dyDescent="0.25">
      <c r="B23375" s="79"/>
    </row>
    <row r="23376" spans="2:2" ht="54.95" customHeight="1" x14ac:dyDescent="0.25">
      <c r="B23376" s="79"/>
    </row>
    <row r="23377" spans="2:2" ht="54.95" customHeight="1" x14ac:dyDescent="0.25">
      <c r="B23377" s="79"/>
    </row>
    <row r="23378" spans="2:2" ht="54.95" customHeight="1" x14ac:dyDescent="0.25">
      <c r="B23378" s="79"/>
    </row>
    <row r="23379" spans="2:2" ht="54.95" customHeight="1" x14ac:dyDescent="0.25">
      <c r="B23379" s="79"/>
    </row>
    <row r="23380" spans="2:2" ht="54.95" customHeight="1" x14ac:dyDescent="0.25">
      <c r="B23380" s="79"/>
    </row>
    <row r="23381" spans="2:2" ht="54.95" customHeight="1" x14ac:dyDescent="0.25">
      <c r="B23381" s="79"/>
    </row>
    <row r="23382" spans="2:2" ht="54.95" customHeight="1" x14ac:dyDescent="0.25">
      <c r="B23382" s="79"/>
    </row>
    <row r="23383" spans="2:2" ht="54.95" customHeight="1" x14ac:dyDescent="0.25">
      <c r="B23383" s="79"/>
    </row>
    <row r="23384" spans="2:2" ht="54.95" customHeight="1" x14ac:dyDescent="0.25">
      <c r="B23384" s="79"/>
    </row>
    <row r="23385" spans="2:2" ht="54.95" customHeight="1" x14ac:dyDescent="0.25">
      <c r="B23385" s="79"/>
    </row>
    <row r="23386" spans="2:2" ht="54.95" customHeight="1" x14ac:dyDescent="0.25">
      <c r="B23386" s="79"/>
    </row>
    <row r="23387" spans="2:2" ht="54.95" customHeight="1" x14ac:dyDescent="0.25">
      <c r="B23387" s="79"/>
    </row>
    <row r="23388" spans="2:2" ht="54.95" customHeight="1" x14ac:dyDescent="0.25">
      <c r="B23388" s="79"/>
    </row>
    <row r="23389" spans="2:2" ht="54.95" customHeight="1" x14ac:dyDescent="0.25">
      <c r="B23389" s="79"/>
    </row>
    <row r="23390" spans="2:2" ht="54.95" customHeight="1" x14ac:dyDescent="0.25">
      <c r="B23390" s="79"/>
    </row>
    <row r="23391" spans="2:2" ht="54.95" customHeight="1" x14ac:dyDescent="0.25">
      <c r="B23391" s="79"/>
    </row>
    <row r="23392" spans="2:2" ht="54.95" customHeight="1" x14ac:dyDescent="0.25">
      <c r="B23392" s="79"/>
    </row>
    <row r="23393" spans="2:2" ht="54.95" customHeight="1" x14ac:dyDescent="0.25">
      <c r="B23393" s="79"/>
    </row>
    <row r="23394" spans="2:2" ht="54.95" customHeight="1" x14ac:dyDescent="0.25">
      <c r="B23394" s="79"/>
    </row>
    <row r="23395" spans="2:2" ht="54.95" customHeight="1" x14ac:dyDescent="0.25">
      <c r="B23395" s="79"/>
    </row>
    <row r="23396" spans="2:2" ht="54.95" customHeight="1" x14ac:dyDescent="0.25">
      <c r="B23396" s="79"/>
    </row>
    <row r="23397" spans="2:2" ht="54.95" customHeight="1" x14ac:dyDescent="0.25">
      <c r="B23397" s="79"/>
    </row>
    <row r="23398" spans="2:2" ht="54.95" customHeight="1" x14ac:dyDescent="0.25">
      <c r="B23398" s="79"/>
    </row>
    <row r="23399" spans="2:2" ht="54.95" customHeight="1" x14ac:dyDescent="0.25">
      <c r="B23399" s="79"/>
    </row>
    <row r="23400" spans="2:2" ht="54.95" customHeight="1" x14ac:dyDescent="0.25">
      <c r="B23400" s="79"/>
    </row>
    <row r="23401" spans="2:2" ht="54.95" customHeight="1" x14ac:dyDescent="0.25">
      <c r="B23401" s="79"/>
    </row>
    <row r="23402" spans="2:2" ht="54.95" customHeight="1" x14ac:dyDescent="0.25">
      <c r="B23402" s="79"/>
    </row>
    <row r="23403" spans="2:2" ht="54.95" customHeight="1" x14ac:dyDescent="0.25">
      <c r="B23403" s="79"/>
    </row>
    <row r="23404" spans="2:2" ht="54.95" customHeight="1" x14ac:dyDescent="0.25">
      <c r="B23404" s="79"/>
    </row>
    <row r="23405" spans="2:2" ht="54.95" customHeight="1" x14ac:dyDescent="0.25">
      <c r="B23405" s="79"/>
    </row>
    <row r="23406" spans="2:2" ht="54.95" customHeight="1" x14ac:dyDescent="0.25">
      <c r="B23406" s="79"/>
    </row>
    <row r="23407" spans="2:2" ht="54.95" customHeight="1" x14ac:dyDescent="0.25">
      <c r="B23407" s="79"/>
    </row>
    <row r="23408" spans="2:2" ht="54.95" customHeight="1" x14ac:dyDescent="0.25">
      <c r="B23408" s="79"/>
    </row>
    <row r="23409" spans="2:2" ht="54.95" customHeight="1" x14ac:dyDescent="0.25">
      <c r="B23409" s="79"/>
    </row>
    <row r="23410" spans="2:2" ht="54.95" customHeight="1" x14ac:dyDescent="0.25">
      <c r="B23410" s="79"/>
    </row>
    <row r="23411" spans="2:2" ht="54.95" customHeight="1" x14ac:dyDescent="0.25">
      <c r="B23411" s="79"/>
    </row>
    <row r="23412" spans="2:2" ht="54.95" customHeight="1" x14ac:dyDescent="0.25">
      <c r="B23412" s="79"/>
    </row>
    <row r="23413" spans="2:2" ht="54.95" customHeight="1" x14ac:dyDescent="0.25">
      <c r="B23413" s="79"/>
    </row>
    <row r="23414" spans="2:2" ht="54.95" customHeight="1" x14ac:dyDescent="0.25">
      <c r="B23414" s="79"/>
    </row>
    <row r="23415" spans="2:2" ht="54.95" customHeight="1" x14ac:dyDescent="0.25">
      <c r="B23415" s="79"/>
    </row>
    <row r="23416" spans="2:2" ht="54.95" customHeight="1" x14ac:dyDescent="0.25">
      <c r="B23416" s="79"/>
    </row>
    <row r="23417" spans="2:2" ht="54.95" customHeight="1" x14ac:dyDescent="0.25">
      <c r="B23417" s="79"/>
    </row>
    <row r="23418" spans="2:2" ht="54.95" customHeight="1" x14ac:dyDescent="0.25">
      <c r="B23418" s="79"/>
    </row>
    <row r="23419" spans="2:2" ht="54.95" customHeight="1" x14ac:dyDescent="0.25">
      <c r="B23419" s="79"/>
    </row>
    <row r="23420" spans="2:2" ht="54.95" customHeight="1" x14ac:dyDescent="0.25">
      <c r="B23420" s="79"/>
    </row>
    <row r="23421" spans="2:2" ht="54.95" customHeight="1" x14ac:dyDescent="0.25">
      <c r="B23421" s="79"/>
    </row>
    <row r="23422" spans="2:2" ht="54.95" customHeight="1" x14ac:dyDescent="0.25">
      <c r="B23422" s="79"/>
    </row>
    <row r="23423" spans="2:2" ht="54.95" customHeight="1" x14ac:dyDescent="0.25">
      <c r="B23423" s="79"/>
    </row>
    <row r="23424" spans="2:2" ht="54.95" customHeight="1" x14ac:dyDescent="0.25">
      <c r="B23424" s="79"/>
    </row>
    <row r="23425" spans="2:2" ht="54.95" customHeight="1" x14ac:dyDescent="0.25">
      <c r="B23425" s="79"/>
    </row>
    <row r="23426" spans="2:2" ht="54.95" customHeight="1" x14ac:dyDescent="0.25">
      <c r="B23426" s="79"/>
    </row>
    <row r="23427" spans="2:2" ht="54.95" customHeight="1" x14ac:dyDescent="0.25">
      <c r="B23427" s="79"/>
    </row>
    <row r="23428" spans="2:2" ht="54.95" customHeight="1" x14ac:dyDescent="0.25">
      <c r="B23428" s="79"/>
    </row>
    <row r="23429" spans="2:2" ht="54.95" customHeight="1" x14ac:dyDescent="0.25">
      <c r="B23429" s="79"/>
    </row>
    <row r="23430" spans="2:2" ht="54.95" customHeight="1" x14ac:dyDescent="0.25">
      <c r="B23430" s="79"/>
    </row>
    <row r="23431" spans="2:2" ht="54.95" customHeight="1" x14ac:dyDescent="0.25">
      <c r="B23431" s="79"/>
    </row>
    <row r="23432" spans="2:2" ht="54.95" customHeight="1" x14ac:dyDescent="0.25">
      <c r="B23432" s="79"/>
    </row>
    <row r="23433" spans="2:2" ht="54.95" customHeight="1" x14ac:dyDescent="0.25">
      <c r="B23433" s="79"/>
    </row>
    <row r="23434" spans="2:2" ht="54.95" customHeight="1" x14ac:dyDescent="0.25">
      <c r="B23434" s="79"/>
    </row>
    <row r="23435" spans="2:2" ht="54.95" customHeight="1" x14ac:dyDescent="0.25">
      <c r="B23435" s="79"/>
    </row>
    <row r="23436" spans="2:2" ht="54.95" customHeight="1" x14ac:dyDescent="0.25">
      <c r="B23436" s="79"/>
    </row>
    <row r="23437" spans="2:2" ht="54.95" customHeight="1" x14ac:dyDescent="0.25">
      <c r="B23437" s="79"/>
    </row>
    <row r="23438" spans="2:2" ht="54.95" customHeight="1" x14ac:dyDescent="0.25">
      <c r="B23438" s="79"/>
    </row>
    <row r="23439" spans="2:2" ht="54.95" customHeight="1" x14ac:dyDescent="0.25">
      <c r="B23439" s="79"/>
    </row>
    <row r="23440" spans="2:2" ht="54.95" customHeight="1" x14ac:dyDescent="0.25">
      <c r="B23440" s="79"/>
    </row>
    <row r="23441" spans="2:2" ht="54.95" customHeight="1" x14ac:dyDescent="0.25">
      <c r="B23441" s="79"/>
    </row>
    <row r="23442" spans="2:2" ht="54.95" customHeight="1" x14ac:dyDescent="0.25">
      <c r="B23442" s="79"/>
    </row>
    <row r="23443" spans="2:2" ht="54.95" customHeight="1" x14ac:dyDescent="0.25">
      <c r="B23443" s="79"/>
    </row>
    <row r="23444" spans="2:2" ht="54.95" customHeight="1" x14ac:dyDescent="0.25">
      <c r="B23444" s="79"/>
    </row>
    <row r="23445" spans="2:2" ht="54.95" customHeight="1" x14ac:dyDescent="0.25">
      <c r="B23445" s="79"/>
    </row>
    <row r="23446" spans="2:2" ht="54.95" customHeight="1" x14ac:dyDescent="0.25">
      <c r="B23446" s="79"/>
    </row>
    <row r="23447" spans="2:2" ht="54.95" customHeight="1" x14ac:dyDescent="0.25">
      <c r="B23447" s="79"/>
    </row>
    <row r="23448" spans="2:2" ht="54.95" customHeight="1" x14ac:dyDescent="0.25">
      <c r="B23448" s="79"/>
    </row>
    <row r="23449" spans="2:2" ht="54.95" customHeight="1" x14ac:dyDescent="0.25">
      <c r="B23449" s="79"/>
    </row>
    <row r="23450" spans="2:2" ht="54.95" customHeight="1" x14ac:dyDescent="0.25">
      <c r="B23450" s="79"/>
    </row>
    <row r="23451" spans="2:2" ht="54.95" customHeight="1" x14ac:dyDescent="0.25">
      <c r="B23451" s="79"/>
    </row>
    <row r="23452" spans="2:2" ht="54.95" customHeight="1" x14ac:dyDescent="0.25">
      <c r="B23452" s="79"/>
    </row>
    <row r="23453" spans="2:2" ht="54.95" customHeight="1" x14ac:dyDescent="0.25">
      <c r="B23453" s="79"/>
    </row>
    <row r="23454" spans="2:2" ht="54.95" customHeight="1" x14ac:dyDescent="0.25">
      <c r="B23454" s="79"/>
    </row>
    <row r="23455" spans="2:2" ht="54.95" customHeight="1" x14ac:dyDescent="0.25">
      <c r="B23455" s="79"/>
    </row>
    <row r="23456" spans="2:2" ht="54.95" customHeight="1" x14ac:dyDescent="0.25">
      <c r="B23456" s="79"/>
    </row>
    <row r="23457" spans="2:2" ht="54.95" customHeight="1" x14ac:dyDescent="0.25">
      <c r="B23457" s="79"/>
    </row>
    <row r="23458" spans="2:2" ht="54.95" customHeight="1" x14ac:dyDescent="0.25">
      <c r="B23458" s="79"/>
    </row>
    <row r="23459" spans="2:2" ht="54.95" customHeight="1" x14ac:dyDescent="0.25">
      <c r="B23459" s="79"/>
    </row>
    <row r="23460" spans="2:2" ht="54.95" customHeight="1" x14ac:dyDescent="0.25">
      <c r="B23460" s="79"/>
    </row>
    <row r="23461" spans="2:2" ht="54.95" customHeight="1" x14ac:dyDescent="0.25">
      <c r="B23461" s="79"/>
    </row>
    <row r="23462" spans="2:2" ht="54.95" customHeight="1" x14ac:dyDescent="0.25">
      <c r="B23462" s="79"/>
    </row>
    <row r="23463" spans="2:2" ht="54.95" customHeight="1" x14ac:dyDescent="0.25">
      <c r="B23463" s="79"/>
    </row>
    <row r="23464" spans="2:2" ht="54.95" customHeight="1" x14ac:dyDescent="0.25">
      <c r="B23464" s="79"/>
    </row>
    <row r="23465" spans="2:2" ht="54.95" customHeight="1" x14ac:dyDescent="0.25">
      <c r="B23465" s="79"/>
    </row>
    <row r="23466" spans="2:2" ht="54.95" customHeight="1" x14ac:dyDescent="0.25">
      <c r="B23466" s="79"/>
    </row>
    <row r="23467" spans="2:2" ht="54.95" customHeight="1" x14ac:dyDescent="0.25">
      <c r="B23467" s="79"/>
    </row>
    <row r="23468" spans="2:2" ht="54.95" customHeight="1" x14ac:dyDescent="0.25">
      <c r="B23468" s="79"/>
    </row>
    <row r="23469" spans="2:2" ht="54.95" customHeight="1" x14ac:dyDescent="0.25">
      <c r="B23469" s="79"/>
    </row>
    <row r="23470" spans="2:2" ht="54.95" customHeight="1" x14ac:dyDescent="0.25">
      <c r="B23470" s="79"/>
    </row>
    <row r="23471" spans="2:2" ht="54.95" customHeight="1" x14ac:dyDescent="0.25">
      <c r="B23471" s="79"/>
    </row>
    <row r="23472" spans="2:2" ht="54.95" customHeight="1" x14ac:dyDescent="0.25">
      <c r="B23472" s="79"/>
    </row>
    <row r="23473" spans="2:2" ht="54.95" customHeight="1" x14ac:dyDescent="0.25">
      <c r="B23473" s="79"/>
    </row>
    <row r="23474" spans="2:2" ht="54.95" customHeight="1" x14ac:dyDescent="0.25">
      <c r="B23474" s="79"/>
    </row>
    <row r="23475" spans="2:2" ht="54.95" customHeight="1" x14ac:dyDescent="0.25">
      <c r="B23475" s="79"/>
    </row>
    <row r="23476" spans="2:2" ht="54.95" customHeight="1" x14ac:dyDescent="0.25">
      <c r="B23476" s="79"/>
    </row>
    <row r="23477" spans="2:2" ht="54.95" customHeight="1" x14ac:dyDescent="0.25">
      <c r="B23477" s="79"/>
    </row>
    <row r="23478" spans="2:2" ht="54.95" customHeight="1" x14ac:dyDescent="0.25">
      <c r="B23478" s="79"/>
    </row>
    <row r="23479" spans="2:2" ht="54.95" customHeight="1" x14ac:dyDescent="0.25">
      <c r="B23479" s="79"/>
    </row>
    <row r="23480" spans="2:2" ht="54.95" customHeight="1" x14ac:dyDescent="0.25">
      <c r="B23480" s="79"/>
    </row>
    <row r="23481" spans="2:2" ht="54.95" customHeight="1" x14ac:dyDescent="0.25">
      <c r="B23481" s="79"/>
    </row>
    <row r="23482" spans="2:2" ht="54.95" customHeight="1" x14ac:dyDescent="0.25">
      <c r="B23482" s="79"/>
    </row>
    <row r="23483" spans="2:2" ht="54.95" customHeight="1" x14ac:dyDescent="0.25">
      <c r="B23483" s="79"/>
    </row>
    <row r="23484" spans="2:2" ht="54.95" customHeight="1" x14ac:dyDescent="0.25">
      <c r="B23484" s="79"/>
    </row>
    <row r="23485" spans="2:2" ht="54.95" customHeight="1" x14ac:dyDescent="0.25">
      <c r="B23485" s="79"/>
    </row>
    <row r="23486" spans="2:2" ht="54.95" customHeight="1" x14ac:dyDescent="0.25">
      <c r="B23486" s="79"/>
    </row>
    <row r="23487" spans="2:2" ht="54.95" customHeight="1" x14ac:dyDescent="0.25">
      <c r="B23487" s="79"/>
    </row>
    <row r="23488" spans="2:2" ht="54.95" customHeight="1" x14ac:dyDescent="0.25">
      <c r="B23488" s="79"/>
    </row>
    <row r="23489" spans="2:2" ht="54.95" customHeight="1" x14ac:dyDescent="0.25">
      <c r="B23489" s="79"/>
    </row>
    <row r="23490" spans="2:2" ht="54.95" customHeight="1" x14ac:dyDescent="0.25">
      <c r="B23490" s="79"/>
    </row>
    <row r="23491" spans="2:2" ht="54.95" customHeight="1" x14ac:dyDescent="0.25">
      <c r="B23491" s="79"/>
    </row>
    <row r="23492" spans="2:2" ht="54.95" customHeight="1" x14ac:dyDescent="0.25">
      <c r="B23492" s="79"/>
    </row>
    <row r="23493" spans="2:2" ht="54.95" customHeight="1" x14ac:dyDescent="0.25">
      <c r="B23493" s="79"/>
    </row>
    <row r="23494" spans="2:2" ht="54.95" customHeight="1" x14ac:dyDescent="0.25">
      <c r="B23494" s="79"/>
    </row>
    <row r="23495" spans="2:2" ht="54.95" customHeight="1" x14ac:dyDescent="0.25">
      <c r="B23495" s="79"/>
    </row>
    <row r="23496" spans="2:2" ht="54.95" customHeight="1" x14ac:dyDescent="0.25">
      <c r="B23496" s="79"/>
    </row>
    <row r="23497" spans="2:2" ht="54.95" customHeight="1" x14ac:dyDescent="0.25">
      <c r="B23497" s="79"/>
    </row>
    <row r="23498" spans="2:2" ht="54.95" customHeight="1" x14ac:dyDescent="0.25">
      <c r="B23498" s="79"/>
    </row>
    <row r="23499" spans="2:2" ht="54.95" customHeight="1" x14ac:dyDescent="0.25">
      <c r="B23499" s="79"/>
    </row>
    <row r="23500" spans="2:2" ht="54.95" customHeight="1" x14ac:dyDescent="0.25">
      <c r="B23500" s="79"/>
    </row>
    <row r="23501" spans="2:2" ht="54.95" customHeight="1" x14ac:dyDescent="0.25">
      <c r="B23501" s="79"/>
    </row>
    <row r="23502" spans="2:2" ht="54.95" customHeight="1" x14ac:dyDescent="0.25">
      <c r="B23502" s="79"/>
    </row>
    <row r="23503" spans="2:2" ht="54.95" customHeight="1" x14ac:dyDescent="0.25">
      <c r="B23503" s="79"/>
    </row>
    <row r="23504" spans="2:2" ht="54.95" customHeight="1" x14ac:dyDescent="0.25">
      <c r="B23504" s="79"/>
    </row>
    <row r="23505" spans="2:2" ht="54.95" customHeight="1" x14ac:dyDescent="0.25">
      <c r="B23505" s="79"/>
    </row>
    <row r="23506" spans="2:2" ht="54.95" customHeight="1" x14ac:dyDescent="0.25">
      <c r="B23506" s="79"/>
    </row>
    <row r="23507" spans="2:2" ht="54.95" customHeight="1" x14ac:dyDescent="0.25">
      <c r="B23507" s="79"/>
    </row>
    <row r="23508" spans="2:2" ht="54.95" customHeight="1" x14ac:dyDescent="0.25">
      <c r="B23508" s="79"/>
    </row>
    <row r="23509" spans="2:2" ht="54.95" customHeight="1" x14ac:dyDescent="0.25">
      <c r="B23509" s="79"/>
    </row>
    <row r="23510" spans="2:2" ht="54.95" customHeight="1" x14ac:dyDescent="0.25">
      <c r="B23510" s="79"/>
    </row>
    <row r="23511" spans="2:2" ht="54.95" customHeight="1" x14ac:dyDescent="0.25">
      <c r="B23511" s="79"/>
    </row>
    <row r="23512" spans="2:2" ht="54.95" customHeight="1" x14ac:dyDescent="0.25">
      <c r="B23512" s="79"/>
    </row>
    <row r="23513" spans="2:2" ht="54.95" customHeight="1" x14ac:dyDescent="0.25">
      <c r="B23513" s="79"/>
    </row>
    <row r="23514" spans="2:2" ht="54.95" customHeight="1" x14ac:dyDescent="0.25">
      <c r="B23514" s="79"/>
    </row>
    <row r="23515" spans="2:2" ht="54.95" customHeight="1" x14ac:dyDescent="0.25">
      <c r="B23515" s="79"/>
    </row>
    <row r="23516" spans="2:2" ht="54.95" customHeight="1" x14ac:dyDescent="0.25">
      <c r="B23516" s="79"/>
    </row>
    <row r="23517" spans="2:2" ht="54.95" customHeight="1" x14ac:dyDescent="0.25">
      <c r="B23517" s="79"/>
    </row>
    <row r="23518" spans="2:2" ht="54.95" customHeight="1" x14ac:dyDescent="0.25">
      <c r="B23518" s="79"/>
    </row>
    <row r="23519" spans="2:2" ht="54.95" customHeight="1" x14ac:dyDescent="0.25">
      <c r="B23519" s="79"/>
    </row>
    <row r="23520" spans="2:2" ht="54.95" customHeight="1" x14ac:dyDescent="0.25">
      <c r="B23520" s="79"/>
    </row>
    <row r="23521" spans="2:2" ht="54.95" customHeight="1" x14ac:dyDescent="0.25">
      <c r="B23521" s="79"/>
    </row>
    <row r="23522" spans="2:2" ht="54.95" customHeight="1" x14ac:dyDescent="0.25">
      <c r="B23522" s="79"/>
    </row>
    <row r="23523" spans="2:2" ht="54.95" customHeight="1" x14ac:dyDescent="0.25">
      <c r="B23523" s="79"/>
    </row>
    <row r="23524" spans="2:2" ht="54.95" customHeight="1" x14ac:dyDescent="0.25">
      <c r="B23524" s="79"/>
    </row>
    <row r="23525" spans="2:2" ht="54.95" customHeight="1" x14ac:dyDescent="0.25">
      <c r="B23525" s="79"/>
    </row>
    <row r="23526" spans="2:2" ht="54.95" customHeight="1" x14ac:dyDescent="0.25">
      <c r="B23526" s="79"/>
    </row>
    <row r="23527" spans="2:2" ht="54.95" customHeight="1" x14ac:dyDescent="0.25">
      <c r="B23527" s="79"/>
    </row>
    <row r="23528" spans="2:2" ht="54.95" customHeight="1" x14ac:dyDescent="0.25">
      <c r="B23528" s="79"/>
    </row>
    <row r="23529" spans="2:2" ht="54.95" customHeight="1" x14ac:dyDescent="0.25">
      <c r="B23529" s="79"/>
    </row>
    <row r="23530" spans="2:2" ht="54.95" customHeight="1" x14ac:dyDescent="0.25">
      <c r="B23530" s="79"/>
    </row>
    <row r="23531" spans="2:2" ht="54.95" customHeight="1" x14ac:dyDescent="0.25">
      <c r="B23531" s="79"/>
    </row>
    <row r="23532" spans="2:2" ht="54.95" customHeight="1" x14ac:dyDescent="0.25">
      <c r="B23532" s="79"/>
    </row>
    <row r="23533" spans="2:2" ht="54.95" customHeight="1" x14ac:dyDescent="0.25">
      <c r="B23533" s="79"/>
    </row>
    <row r="23534" spans="2:2" ht="54.95" customHeight="1" x14ac:dyDescent="0.25">
      <c r="B23534" s="79"/>
    </row>
    <row r="23535" spans="2:2" ht="54.95" customHeight="1" x14ac:dyDescent="0.25">
      <c r="B23535" s="79"/>
    </row>
    <row r="23536" spans="2:2" ht="54.95" customHeight="1" x14ac:dyDescent="0.25">
      <c r="B23536" s="79"/>
    </row>
    <row r="23537" spans="2:2" ht="54.95" customHeight="1" x14ac:dyDescent="0.25">
      <c r="B23537" s="79"/>
    </row>
    <row r="23538" spans="2:2" ht="54.95" customHeight="1" x14ac:dyDescent="0.25">
      <c r="B23538" s="79"/>
    </row>
    <row r="23539" spans="2:2" ht="54.95" customHeight="1" x14ac:dyDescent="0.25">
      <c r="B23539" s="79"/>
    </row>
    <row r="23540" spans="2:2" ht="54.95" customHeight="1" x14ac:dyDescent="0.25">
      <c r="B23540" s="79"/>
    </row>
    <row r="23541" spans="2:2" ht="54.95" customHeight="1" x14ac:dyDescent="0.25">
      <c r="B23541" s="79"/>
    </row>
    <row r="23542" spans="2:2" ht="54.95" customHeight="1" x14ac:dyDescent="0.25">
      <c r="B23542" s="79"/>
    </row>
    <row r="23543" spans="2:2" ht="54.95" customHeight="1" x14ac:dyDescent="0.25">
      <c r="B23543" s="79"/>
    </row>
    <row r="23544" spans="2:2" ht="54.95" customHeight="1" x14ac:dyDescent="0.25">
      <c r="B23544" s="79"/>
    </row>
    <row r="23545" spans="2:2" ht="54.95" customHeight="1" x14ac:dyDescent="0.25">
      <c r="B23545" s="79"/>
    </row>
    <row r="23546" spans="2:2" ht="54.95" customHeight="1" x14ac:dyDescent="0.25">
      <c r="B23546" s="79"/>
    </row>
    <row r="23547" spans="2:2" ht="54.95" customHeight="1" x14ac:dyDescent="0.25">
      <c r="B23547" s="79"/>
    </row>
    <row r="23548" spans="2:2" ht="54.95" customHeight="1" x14ac:dyDescent="0.25">
      <c r="B23548" s="79"/>
    </row>
    <row r="23549" spans="2:2" ht="54.95" customHeight="1" x14ac:dyDescent="0.25">
      <c r="B23549" s="79"/>
    </row>
    <row r="23550" spans="2:2" ht="54.95" customHeight="1" x14ac:dyDescent="0.25">
      <c r="B23550" s="79"/>
    </row>
    <row r="23551" spans="2:2" ht="54.95" customHeight="1" x14ac:dyDescent="0.25">
      <c r="B23551" s="79"/>
    </row>
    <row r="23552" spans="2:2" ht="54.95" customHeight="1" x14ac:dyDescent="0.25">
      <c r="B23552" s="79"/>
    </row>
    <row r="23553" spans="2:2" ht="54.95" customHeight="1" x14ac:dyDescent="0.25">
      <c r="B23553" s="79"/>
    </row>
    <row r="23554" spans="2:2" ht="54.95" customHeight="1" x14ac:dyDescent="0.25">
      <c r="B23554" s="79"/>
    </row>
    <row r="23555" spans="2:2" ht="54.95" customHeight="1" x14ac:dyDescent="0.25">
      <c r="B23555" s="79"/>
    </row>
    <row r="23556" spans="2:2" ht="54.95" customHeight="1" x14ac:dyDescent="0.25">
      <c r="B23556" s="79"/>
    </row>
    <row r="23557" spans="2:2" ht="54.95" customHeight="1" x14ac:dyDescent="0.25">
      <c r="B23557" s="79"/>
    </row>
    <row r="23558" spans="2:2" ht="54.95" customHeight="1" x14ac:dyDescent="0.25">
      <c r="B23558" s="79"/>
    </row>
    <row r="23559" spans="2:2" ht="54.95" customHeight="1" x14ac:dyDescent="0.25">
      <c r="B23559" s="79"/>
    </row>
    <row r="23560" spans="2:2" ht="54.95" customHeight="1" x14ac:dyDescent="0.25">
      <c r="B23560" s="79"/>
    </row>
    <row r="23561" spans="2:2" ht="54.95" customHeight="1" x14ac:dyDescent="0.25">
      <c r="B23561" s="79"/>
    </row>
    <row r="23562" spans="2:2" ht="54.95" customHeight="1" x14ac:dyDescent="0.25">
      <c r="B23562" s="79"/>
    </row>
    <row r="23563" spans="2:2" ht="54.95" customHeight="1" x14ac:dyDescent="0.25">
      <c r="B23563" s="79"/>
    </row>
    <row r="23564" spans="2:2" ht="54.95" customHeight="1" x14ac:dyDescent="0.25">
      <c r="B23564" s="79"/>
    </row>
    <row r="23565" spans="2:2" ht="54.95" customHeight="1" x14ac:dyDescent="0.25">
      <c r="B23565" s="79"/>
    </row>
    <row r="23566" spans="2:2" ht="54.95" customHeight="1" x14ac:dyDescent="0.25">
      <c r="B23566" s="79"/>
    </row>
    <row r="23567" spans="2:2" ht="54.95" customHeight="1" x14ac:dyDescent="0.25">
      <c r="B23567" s="79"/>
    </row>
    <row r="23568" spans="2:2" ht="54.95" customHeight="1" x14ac:dyDescent="0.25">
      <c r="B23568" s="79"/>
    </row>
    <row r="23569" spans="2:2" ht="54.95" customHeight="1" x14ac:dyDescent="0.25">
      <c r="B23569" s="79"/>
    </row>
    <row r="23570" spans="2:2" ht="54.95" customHeight="1" x14ac:dyDescent="0.25">
      <c r="B23570" s="79"/>
    </row>
    <row r="23571" spans="2:2" ht="54.95" customHeight="1" x14ac:dyDescent="0.25">
      <c r="B23571" s="79"/>
    </row>
    <row r="23572" spans="2:2" ht="54.95" customHeight="1" x14ac:dyDescent="0.25">
      <c r="B23572" s="79"/>
    </row>
    <row r="23573" spans="2:2" ht="54.95" customHeight="1" x14ac:dyDescent="0.25">
      <c r="B23573" s="79"/>
    </row>
    <row r="23574" spans="2:2" ht="54.95" customHeight="1" x14ac:dyDescent="0.25">
      <c r="B23574" s="79"/>
    </row>
    <row r="23575" spans="2:2" ht="54.95" customHeight="1" x14ac:dyDescent="0.25">
      <c r="B23575" s="79"/>
    </row>
    <row r="23576" spans="2:2" ht="54.95" customHeight="1" x14ac:dyDescent="0.25">
      <c r="B23576" s="79"/>
    </row>
    <row r="23577" spans="2:2" ht="54.95" customHeight="1" x14ac:dyDescent="0.25">
      <c r="B23577" s="79"/>
    </row>
    <row r="23578" spans="2:2" ht="54.95" customHeight="1" x14ac:dyDescent="0.25">
      <c r="B23578" s="79"/>
    </row>
    <row r="23579" spans="2:2" ht="54.95" customHeight="1" x14ac:dyDescent="0.25">
      <c r="B23579" s="79"/>
    </row>
    <row r="23580" spans="2:2" ht="54.95" customHeight="1" x14ac:dyDescent="0.25">
      <c r="B23580" s="79"/>
    </row>
    <row r="23581" spans="2:2" ht="54.95" customHeight="1" x14ac:dyDescent="0.25">
      <c r="B23581" s="79"/>
    </row>
    <row r="23582" spans="2:2" ht="54.95" customHeight="1" x14ac:dyDescent="0.25">
      <c r="B23582" s="79"/>
    </row>
    <row r="23583" spans="2:2" ht="54.95" customHeight="1" x14ac:dyDescent="0.25">
      <c r="B23583" s="79"/>
    </row>
    <row r="23584" spans="2:2" ht="54.95" customHeight="1" x14ac:dyDescent="0.25">
      <c r="B23584" s="79"/>
    </row>
    <row r="23585" spans="2:2" ht="54.95" customHeight="1" x14ac:dyDescent="0.25">
      <c r="B23585" s="79"/>
    </row>
    <row r="23586" spans="2:2" ht="54.95" customHeight="1" x14ac:dyDescent="0.25">
      <c r="B23586" s="79"/>
    </row>
    <row r="23587" spans="2:2" ht="54.95" customHeight="1" x14ac:dyDescent="0.25">
      <c r="B23587" s="79"/>
    </row>
    <row r="23588" spans="2:2" ht="54.95" customHeight="1" x14ac:dyDescent="0.25">
      <c r="B23588" s="79"/>
    </row>
    <row r="23589" spans="2:2" ht="54.95" customHeight="1" x14ac:dyDescent="0.25">
      <c r="B23589" s="79"/>
    </row>
    <row r="23590" spans="2:2" ht="54.95" customHeight="1" x14ac:dyDescent="0.25">
      <c r="B23590" s="79"/>
    </row>
    <row r="23591" spans="2:2" ht="54.95" customHeight="1" x14ac:dyDescent="0.25">
      <c r="B23591" s="79"/>
    </row>
    <row r="23592" spans="2:2" ht="54.95" customHeight="1" x14ac:dyDescent="0.25">
      <c r="B23592" s="79"/>
    </row>
    <row r="23593" spans="2:2" ht="54.95" customHeight="1" x14ac:dyDescent="0.25">
      <c r="B23593" s="79"/>
    </row>
    <row r="23594" spans="2:2" ht="54.95" customHeight="1" x14ac:dyDescent="0.25">
      <c r="B23594" s="79"/>
    </row>
    <row r="23595" spans="2:2" ht="54.95" customHeight="1" x14ac:dyDescent="0.25">
      <c r="B23595" s="79"/>
    </row>
    <row r="23596" spans="2:2" ht="54.95" customHeight="1" x14ac:dyDescent="0.25">
      <c r="B23596" s="79"/>
    </row>
    <row r="23597" spans="2:2" ht="54.95" customHeight="1" x14ac:dyDescent="0.25">
      <c r="B23597" s="79"/>
    </row>
    <row r="23598" spans="2:2" ht="54.95" customHeight="1" x14ac:dyDescent="0.25">
      <c r="B23598" s="79"/>
    </row>
    <row r="23599" spans="2:2" ht="54.95" customHeight="1" x14ac:dyDescent="0.25">
      <c r="B23599" s="79"/>
    </row>
    <row r="23600" spans="2:2" ht="54.95" customHeight="1" x14ac:dyDescent="0.25">
      <c r="B23600" s="79"/>
    </row>
    <row r="23601" spans="2:2" ht="54.95" customHeight="1" x14ac:dyDescent="0.25">
      <c r="B23601" s="79"/>
    </row>
    <row r="23602" spans="2:2" ht="54.95" customHeight="1" x14ac:dyDescent="0.25">
      <c r="B23602" s="79"/>
    </row>
    <row r="23603" spans="2:2" ht="54.95" customHeight="1" x14ac:dyDescent="0.25">
      <c r="B23603" s="79"/>
    </row>
    <row r="23604" spans="2:2" ht="54.95" customHeight="1" x14ac:dyDescent="0.25">
      <c r="B23604" s="79"/>
    </row>
    <row r="23605" spans="2:2" ht="54.95" customHeight="1" x14ac:dyDescent="0.25">
      <c r="B23605" s="79"/>
    </row>
    <row r="23606" spans="2:2" ht="54.95" customHeight="1" x14ac:dyDescent="0.25">
      <c r="B23606" s="79"/>
    </row>
    <row r="23607" spans="2:2" ht="54.95" customHeight="1" x14ac:dyDescent="0.25">
      <c r="B23607" s="79"/>
    </row>
    <row r="23608" spans="2:2" ht="54.95" customHeight="1" x14ac:dyDescent="0.25">
      <c r="B23608" s="79"/>
    </row>
    <row r="23609" spans="2:2" ht="54.95" customHeight="1" x14ac:dyDescent="0.25">
      <c r="B23609" s="79"/>
    </row>
    <row r="23610" spans="2:2" ht="54.95" customHeight="1" x14ac:dyDescent="0.25">
      <c r="B23610" s="79"/>
    </row>
    <row r="23611" spans="2:2" ht="54.95" customHeight="1" x14ac:dyDescent="0.25">
      <c r="B23611" s="79"/>
    </row>
    <row r="23612" spans="2:2" ht="54.95" customHeight="1" x14ac:dyDescent="0.25">
      <c r="B23612" s="79"/>
    </row>
    <row r="23613" spans="2:2" ht="54.95" customHeight="1" x14ac:dyDescent="0.25">
      <c r="B23613" s="79"/>
    </row>
    <row r="23614" spans="2:2" ht="54.95" customHeight="1" x14ac:dyDescent="0.25">
      <c r="B23614" s="79"/>
    </row>
    <row r="23615" spans="2:2" ht="54.95" customHeight="1" x14ac:dyDescent="0.25">
      <c r="B23615" s="79"/>
    </row>
    <row r="23616" spans="2:2" ht="54.95" customHeight="1" x14ac:dyDescent="0.25">
      <c r="B23616" s="79"/>
    </row>
    <row r="23617" spans="2:2" ht="54.95" customHeight="1" x14ac:dyDescent="0.25">
      <c r="B23617" s="79"/>
    </row>
    <row r="23618" spans="2:2" ht="54.95" customHeight="1" x14ac:dyDescent="0.25">
      <c r="B23618" s="79"/>
    </row>
    <row r="23619" spans="2:2" ht="54.95" customHeight="1" x14ac:dyDescent="0.25">
      <c r="B23619" s="79"/>
    </row>
    <row r="23620" spans="2:2" ht="54.95" customHeight="1" x14ac:dyDescent="0.25">
      <c r="B23620" s="79"/>
    </row>
    <row r="23621" spans="2:2" ht="54.95" customHeight="1" x14ac:dyDescent="0.25">
      <c r="B23621" s="79"/>
    </row>
    <row r="23622" spans="2:2" ht="54.95" customHeight="1" x14ac:dyDescent="0.25">
      <c r="B23622" s="79"/>
    </row>
    <row r="23623" spans="2:2" ht="54.95" customHeight="1" x14ac:dyDescent="0.25">
      <c r="B23623" s="79"/>
    </row>
    <row r="23624" spans="2:2" ht="54.95" customHeight="1" x14ac:dyDescent="0.25">
      <c r="B23624" s="79"/>
    </row>
    <row r="23625" spans="2:2" ht="54.95" customHeight="1" x14ac:dyDescent="0.25">
      <c r="B23625" s="79"/>
    </row>
    <row r="23626" spans="2:2" ht="54.95" customHeight="1" x14ac:dyDescent="0.25">
      <c r="B23626" s="79"/>
    </row>
    <row r="23627" spans="2:2" ht="54.95" customHeight="1" x14ac:dyDescent="0.25">
      <c r="B23627" s="79"/>
    </row>
    <row r="23628" spans="2:2" ht="54.95" customHeight="1" x14ac:dyDescent="0.25">
      <c r="B23628" s="79"/>
    </row>
    <row r="23629" spans="2:2" ht="54.95" customHeight="1" x14ac:dyDescent="0.25">
      <c r="B23629" s="79"/>
    </row>
    <row r="23630" spans="2:2" ht="54.95" customHeight="1" x14ac:dyDescent="0.25">
      <c r="B23630" s="79"/>
    </row>
    <row r="23631" spans="2:2" ht="54.95" customHeight="1" x14ac:dyDescent="0.25">
      <c r="B23631" s="79"/>
    </row>
    <row r="23632" spans="2:2" ht="54.95" customHeight="1" x14ac:dyDescent="0.25">
      <c r="B23632" s="79"/>
    </row>
    <row r="23633" spans="2:2" ht="54.95" customHeight="1" x14ac:dyDescent="0.25">
      <c r="B23633" s="79"/>
    </row>
    <row r="23634" spans="2:2" ht="54.95" customHeight="1" x14ac:dyDescent="0.25">
      <c r="B23634" s="79"/>
    </row>
    <row r="23635" spans="2:2" ht="54.95" customHeight="1" x14ac:dyDescent="0.25">
      <c r="B23635" s="79"/>
    </row>
    <row r="23636" spans="2:2" ht="54.95" customHeight="1" x14ac:dyDescent="0.25">
      <c r="B23636" s="79"/>
    </row>
    <row r="23637" spans="2:2" ht="54.95" customHeight="1" x14ac:dyDescent="0.25">
      <c r="B23637" s="79"/>
    </row>
    <row r="23638" spans="2:2" ht="54.95" customHeight="1" x14ac:dyDescent="0.25">
      <c r="B23638" s="79"/>
    </row>
    <row r="23639" spans="2:2" ht="54.95" customHeight="1" x14ac:dyDescent="0.25">
      <c r="B23639" s="79"/>
    </row>
    <row r="23640" spans="2:2" ht="54.95" customHeight="1" x14ac:dyDescent="0.25">
      <c r="B23640" s="79"/>
    </row>
    <row r="23641" spans="2:2" ht="54.95" customHeight="1" x14ac:dyDescent="0.25">
      <c r="B23641" s="79"/>
    </row>
    <row r="23642" spans="2:2" ht="54.95" customHeight="1" x14ac:dyDescent="0.25">
      <c r="B23642" s="79"/>
    </row>
    <row r="23643" spans="2:2" ht="54.95" customHeight="1" x14ac:dyDescent="0.25">
      <c r="B23643" s="79"/>
    </row>
    <row r="23644" spans="2:2" ht="54.95" customHeight="1" x14ac:dyDescent="0.25">
      <c r="B23644" s="79"/>
    </row>
    <row r="23645" spans="2:2" ht="54.95" customHeight="1" x14ac:dyDescent="0.25">
      <c r="B23645" s="79"/>
    </row>
    <row r="23646" spans="2:2" ht="54.95" customHeight="1" x14ac:dyDescent="0.25">
      <c r="B23646" s="79"/>
    </row>
    <row r="23647" spans="2:2" ht="54.95" customHeight="1" x14ac:dyDescent="0.25">
      <c r="B23647" s="79"/>
    </row>
    <row r="23648" spans="2:2" ht="54.95" customHeight="1" x14ac:dyDescent="0.25">
      <c r="B23648" s="79"/>
    </row>
    <row r="23649" spans="2:2" ht="54.95" customHeight="1" x14ac:dyDescent="0.25">
      <c r="B23649" s="79"/>
    </row>
    <row r="23650" spans="2:2" ht="54.95" customHeight="1" x14ac:dyDescent="0.25">
      <c r="B23650" s="79"/>
    </row>
    <row r="23651" spans="2:2" ht="54.95" customHeight="1" x14ac:dyDescent="0.25">
      <c r="B23651" s="79"/>
    </row>
    <row r="23652" spans="2:2" ht="54.95" customHeight="1" x14ac:dyDescent="0.25">
      <c r="B23652" s="79"/>
    </row>
    <row r="23653" spans="2:2" ht="54.95" customHeight="1" x14ac:dyDescent="0.25">
      <c r="B23653" s="79"/>
    </row>
    <row r="23654" spans="2:2" ht="54.95" customHeight="1" x14ac:dyDescent="0.25">
      <c r="B23654" s="79"/>
    </row>
    <row r="23655" spans="2:2" ht="54.95" customHeight="1" x14ac:dyDescent="0.25">
      <c r="B23655" s="79"/>
    </row>
    <row r="23656" spans="2:2" ht="54.95" customHeight="1" x14ac:dyDescent="0.25">
      <c r="B23656" s="79"/>
    </row>
    <row r="23657" spans="2:2" ht="54.95" customHeight="1" x14ac:dyDescent="0.25">
      <c r="B23657" s="79"/>
    </row>
    <row r="23658" spans="2:2" ht="54.95" customHeight="1" x14ac:dyDescent="0.25">
      <c r="B23658" s="79"/>
    </row>
    <row r="23659" spans="2:2" ht="54.95" customHeight="1" x14ac:dyDescent="0.25">
      <c r="B23659" s="79"/>
    </row>
    <row r="23660" spans="2:2" ht="54.95" customHeight="1" x14ac:dyDescent="0.25">
      <c r="B23660" s="79"/>
    </row>
    <row r="23661" spans="2:2" ht="54.95" customHeight="1" x14ac:dyDescent="0.25">
      <c r="B23661" s="79"/>
    </row>
    <row r="23662" spans="2:2" ht="54.95" customHeight="1" x14ac:dyDescent="0.25">
      <c r="B23662" s="79"/>
    </row>
    <row r="23663" spans="2:2" ht="54.95" customHeight="1" x14ac:dyDescent="0.25">
      <c r="B23663" s="79"/>
    </row>
    <row r="23664" spans="2:2" ht="54.95" customHeight="1" x14ac:dyDescent="0.25">
      <c r="B23664" s="79"/>
    </row>
    <row r="23665" spans="2:2" ht="54.95" customHeight="1" x14ac:dyDescent="0.25">
      <c r="B23665" s="79"/>
    </row>
    <row r="23666" spans="2:2" ht="54.95" customHeight="1" x14ac:dyDescent="0.25">
      <c r="B23666" s="79"/>
    </row>
    <row r="23667" spans="2:2" ht="54.95" customHeight="1" x14ac:dyDescent="0.25">
      <c r="B23667" s="79"/>
    </row>
    <row r="23668" spans="2:2" ht="54.95" customHeight="1" x14ac:dyDescent="0.25">
      <c r="B23668" s="79"/>
    </row>
    <row r="23669" spans="2:2" ht="54.95" customHeight="1" x14ac:dyDescent="0.25">
      <c r="B23669" s="79"/>
    </row>
    <row r="23670" spans="2:2" ht="54.95" customHeight="1" x14ac:dyDescent="0.25">
      <c r="B23670" s="79"/>
    </row>
    <row r="23671" spans="2:2" ht="54.95" customHeight="1" x14ac:dyDescent="0.25">
      <c r="B23671" s="79"/>
    </row>
    <row r="23672" spans="2:2" ht="54.95" customHeight="1" x14ac:dyDescent="0.25">
      <c r="B23672" s="79"/>
    </row>
    <row r="23673" spans="2:2" ht="54.95" customHeight="1" x14ac:dyDescent="0.25">
      <c r="B23673" s="79"/>
    </row>
    <row r="23674" spans="2:2" ht="54.95" customHeight="1" x14ac:dyDescent="0.25">
      <c r="B23674" s="79"/>
    </row>
    <row r="23675" spans="2:2" ht="54.95" customHeight="1" x14ac:dyDescent="0.25">
      <c r="B23675" s="79"/>
    </row>
    <row r="23676" spans="2:2" ht="54.95" customHeight="1" x14ac:dyDescent="0.25">
      <c r="B23676" s="79"/>
    </row>
    <row r="23677" spans="2:2" ht="54.95" customHeight="1" x14ac:dyDescent="0.25">
      <c r="B23677" s="79"/>
    </row>
    <row r="23678" spans="2:2" ht="54.95" customHeight="1" x14ac:dyDescent="0.25">
      <c r="B23678" s="79"/>
    </row>
    <row r="23679" spans="2:2" ht="54.95" customHeight="1" x14ac:dyDescent="0.25">
      <c r="B23679" s="79"/>
    </row>
    <row r="23680" spans="2:2" ht="54.95" customHeight="1" x14ac:dyDescent="0.25">
      <c r="B23680" s="79"/>
    </row>
    <row r="23681" spans="2:2" ht="54.95" customHeight="1" x14ac:dyDescent="0.25">
      <c r="B23681" s="79"/>
    </row>
    <row r="23682" spans="2:2" ht="54.95" customHeight="1" x14ac:dyDescent="0.25">
      <c r="B23682" s="79"/>
    </row>
    <row r="23683" spans="2:2" ht="54.95" customHeight="1" x14ac:dyDescent="0.25">
      <c r="B23683" s="79"/>
    </row>
    <row r="23684" spans="2:2" ht="54.95" customHeight="1" x14ac:dyDescent="0.25">
      <c r="B23684" s="79"/>
    </row>
    <row r="23685" spans="2:2" ht="54.95" customHeight="1" x14ac:dyDescent="0.25">
      <c r="B23685" s="79"/>
    </row>
    <row r="23686" spans="2:2" ht="54.95" customHeight="1" x14ac:dyDescent="0.25">
      <c r="B23686" s="79"/>
    </row>
    <row r="23687" spans="2:2" ht="54.95" customHeight="1" x14ac:dyDescent="0.25">
      <c r="B23687" s="79"/>
    </row>
    <row r="23688" spans="2:2" ht="54.95" customHeight="1" x14ac:dyDescent="0.25">
      <c r="B23688" s="79"/>
    </row>
    <row r="23689" spans="2:2" ht="54.95" customHeight="1" x14ac:dyDescent="0.25">
      <c r="B23689" s="79"/>
    </row>
    <row r="23690" spans="2:2" ht="54.95" customHeight="1" x14ac:dyDescent="0.25">
      <c r="B23690" s="79"/>
    </row>
    <row r="23691" spans="2:2" ht="54.95" customHeight="1" x14ac:dyDescent="0.25">
      <c r="B23691" s="79"/>
    </row>
    <row r="23692" spans="2:2" ht="54.95" customHeight="1" x14ac:dyDescent="0.25">
      <c r="B23692" s="79"/>
    </row>
    <row r="23693" spans="2:2" ht="54.95" customHeight="1" x14ac:dyDescent="0.25">
      <c r="B23693" s="79"/>
    </row>
    <row r="23694" spans="2:2" ht="54.95" customHeight="1" x14ac:dyDescent="0.25">
      <c r="B23694" s="79"/>
    </row>
    <row r="23695" spans="2:2" ht="54.95" customHeight="1" x14ac:dyDescent="0.25">
      <c r="B23695" s="79"/>
    </row>
    <row r="23696" spans="2:2" ht="54.95" customHeight="1" x14ac:dyDescent="0.25">
      <c r="B23696" s="79"/>
    </row>
    <row r="23697" spans="2:2" ht="54.95" customHeight="1" x14ac:dyDescent="0.25">
      <c r="B23697" s="79"/>
    </row>
    <row r="23698" spans="2:2" ht="54.95" customHeight="1" x14ac:dyDescent="0.25">
      <c r="B23698" s="79"/>
    </row>
    <row r="23699" spans="2:2" ht="54.95" customHeight="1" x14ac:dyDescent="0.25">
      <c r="B23699" s="79"/>
    </row>
    <row r="23700" spans="2:2" ht="54.95" customHeight="1" x14ac:dyDescent="0.25">
      <c r="B23700" s="79"/>
    </row>
    <row r="23701" spans="2:2" ht="54.95" customHeight="1" x14ac:dyDescent="0.25">
      <c r="B23701" s="79"/>
    </row>
    <row r="23702" spans="2:2" ht="54.95" customHeight="1" x14ac:dyDescent="0.25">
      <c r="B23702" s="79"/>
    </row>
    <row r="23703" spans="2:2" ht="54.95" customHeight="1" x14ac:dyDescent="0.25">
      <c r="B23703" s="79"/>
    </row>
    <row r="23704" spans="2:2" ht="54.95" customHeight="1" x14ac:dyDescent="0.25">
      <c r="B23704" s="79"/>
    </row>
    <row r="23705" spans="2:2" ht="54.95" customHeight="1" x14ac:dyDescent="0.25">
      <c r="B23705" s="79"/>
    </row>
    <row r="23706" spans="2:2" ht="54.95" customHeight="1" x14ac:dyDescent="0.25">
      <c r="B23706" s="79"/>
    </row>
    <row r="23707" spans="2:2" ht="54.95" customHeight="1" x14ac:dyDescent="0.25">
      <c r="B23707" s="79"/>
    </row>
    <row r="23708" spans="2:2" ht="54.95" customHeight="1" x14ac:dyDescent="0.25">
      <c r="B23708" s="79"/>
    </row>
    <row r="23709" spans="2:2" ht="54.95" customHeight="1" x14ac:dyDescent="0.25">
      <c r="B23709" s="79"/>
    </row>
    <row r="23710" spans="2:2" ht="54.95" customHeight="1" x14ac:dyDescent="0.25">
      <c r="B23710" s="79"/>
    </row>
    <row r="23711" spans="2:2" ht="54.95" customHeight="1" x14ac:dyDescent="0.25">
      <c r="B23711" s="79"/>
    </row>
    <row r="23712" spans="2:2" ht="54.95" customHeight="1" x14ac:dyDescent="0.25">
      <c r="B23712" s="79"/>
    </row>
    <row r="23713" spans="2:2" ht="54.95" customHeight="1" x14ac:dyDescent="0.25">
      <c r="B23713" s="79"/>
    </row>
    <row r="23714" spans="2:2" ht="54.95" customHeight="1" x14ac:dyDescent="0.25">
      <c r="B23714" s="79"/>
    </row>
    <row r="23715" spans="2:2" ht="54.95" customHeight="1" x14ac:dyDescent="0.25">
      <c r="B23715" s="79"/>
    </row>
    <row r="23716" spans="2:2" ht="54.95" customHeight="1" x14ac:dyDescent="0.25">
      <c r="B23716" s="79"/>
    </row>
    <row r="23717" spans="2:2" ht="54.95" customHeight="1" x14ac:dyDescent="0.25">
      <c r="B23717" s="79"/>
    </row>
    <row r="23718" spans="2:2" ht="54.95" customHeight="1" x14ac:dyDescent="0.25">
      <c r="B23718" s="79"/>
    </row>
    <row r="23719" spans="2:2" ht="54.95" customHeight="1" x14ac:dyDescent="0.25">
      <c r="B23719" s="79"/>
    </row>
    <row r="23720" spans="2:2" ht="54.95" customHeight="1" x14ac:dyDescent="0.25">
      <c r="B23720" s="79"/>
    </row>
    <row r="23721" spans="2:2" ht="54.95" customHeight="1" x14ac:dyDescent="0.25">
      <c r="B23721" s="79"/>
    </row>
    <row r="23722" spans="2:2" ht="54.95" customHeight="1" x14ac:dyDescent="0.25">
      <c r="B23722" s="79"/>
    </row>
    <row r="23723" spans="2:2" ht="54.95" customHeight="1" x14ac:dyDescent="0.25">
      <c r="B23723" s="79"/>
    </row>
    <row r="23724" spans="2:2" ht="54.95" customHeight="1" x14ac:dyDescent="0.25">
      <c r="B23724" s="79"/>
    </row>
    <row r="23725" spans="2:2" ht="54.95" customHeight="1" x14ac:dyDescent="0.25">
      <c r="B23725" s="79"/>
    </row>
    <row r="23726" spans="2:2" ht="54.95" customHeight="1" x14ac:dyDescent="0.25">
      <c r="B23726" s="79"/>
    </row>
    <row r="23727" spans="2:2" ht="54.95" customHeight="1" x14ac:dyDescent="0.25">
      <c r="B23727" s="79"/>
    </row>
    <row r="23728" spans="2:2" ht="54.95" customHeight="1" x14ac:dyDescent="0.25">
      <c r="B23728" s="79"/>
    </row>
    <row r="23729" spans="2:2" ht="54.95" customHeight="1" x14ac:dyDescent="0.25">
      <c r="B23729" s="79"/>
    </row>
    <row r="23730" spans="2:2" ht="54.95" customHeight="1" x14ac:dyDescent="0.25">
      <c r="B23730" s="79"/>
    </row>
    <row r="23731" spans="2:2" ht="54.95" customHeight="1" x14ac:dyDescent="0.25">
      <c r="B23731" s="79"/>
    </row>
    <row r="23732" spans="2:2" ht="54.95" customHeight="1" x14ac:dyDescent="0.25">
      <c r="B23732" s="79"/>
    </row>
    <row r="23733" spans="2:2" ht="54.95" customHeight="1" x14ac:dyDescent="0.25">
      <c r="B23733" s="79"/>
    </row>
    <row r="23734" spans="2:2" ht="54.95" customHeight="1" x14ac:dyDescent="0.25">
      <c r="B23734" s="79"/>
    </row>
    <row r="23735" spans="2:2" ht="54.95" customHeight="1" x14ac:dyDescent="0.25">
      <c r="B23735" s="79"/>
    </row>
    <row r="23736" spans="2:2" ht="54.95" customHeight="1" x14ac:dyDescent="0.25">
      <c r="B23736" s="79"/>
    </row>
    <row r="23737" spans="2:2" ht="54.95" customHeight="1" x14ac:dyDescent="0.25">
      <c r="B23737" s="79"/>
    </row>
    <row r="23738" spans="2:2" ht="54.95" customHeight="1" x14ac:dyDescent="0.25">
      <c r="B23738" s="79"/>
    </row>
    <row r="23739" spans="2:2" ht="54.95" customHeight="1" x14ac:dyDescent="0.25">
      <c r="B23739" s="79"/>
    </row>
    <row r="23740" spans="2:2" ht="54.95" customHeight="1" x14ac:dyDescent="0.25">
      <c r="B23740" s="79"/>
    </row>
    <row r="23741" spans="2:2" ht="54.95" customHeight="1" x14ac:dyDescent="0.25">
      <c r="B23741" s="79"/>
    </row>
    <row r="23742" spans="2:2" ht="54.95" customHeight="1" x14ac:dyDescent="0.25">
      <c r="B23742" s="79"/>
    </row>
    <row r="23743" spans="2:2" ht="54.95" customHeight="1" x14ac:dyDescent="0.25">
      <c r="B23743" s="79"/>
    </row>
    <row r="23744" spans="2:2" ht="54.95" customHeight="1" x14ac:dyDescent="0.25">
      <c r="B23744" s="79"/>
    </row>
    <row r="23745" spans="2:2" ht="54.95" customHeight="1" x14ac:dyDescent="0.25">
      <c r="B23745" s="79"/>
    </row>
    <row r="23746" spans="2:2" ht="54.95" customHeight="1" x14ac:dyDescent="0.25">
      <c r="B23746" s="79"/>
    </row>
    <row r="23747" spans="2:2" ht="54.95" customHeight="1" x14ac:dyDescent="0.25">
      <c r="B23747" s="79"/>
    </row>
    <row r="23748" spans="2:2" ht="54.95" customHeight="1" x14ac:dyDescent="0.25">
      <c r="B23748" s="79"/>
    </row>
    <row r="23749" spans="2:2" ht="54.95" customHeight="1" x14ac:dyDescent="0.25">
      <c r="B23749" s="79"/>
    </row>
    <row r="23750" spans="2:2" ht="54.95" customHeight="1" x14ac:dyDescent="0.25">
      <c r="B23750" s="79"/>
    </row>
    <row r="23751" spans="2:2" ht="54.95" customHeight="1" x14ac:dyDescent="0.25">
      <c r="B23751" s="79"/>
    </row>
    <row r="23752" spans="2:2" ht="54.95" customHeight="1" x14ac:dyDescent="0.25">
      <c r="B23752" s="79"/>
    </row>
    <row r="23753" spans="2:2" ht="54.95" customHeight="1" x14ac:dyDescent="0.25">
      <c r="B23753" s="79"/>
    </row>
    <row r="23754" spans="2:2" ht="54.95" customHeight="1" x14ac:dyDescent="0.25">
      <c r="B23754" s="79"/>
    </row>
    <row r="23755" spans="2:2" ht="54.95" customHeight="1" x14ac:dyDescent="0.25">
      <c r="B23755" s="79"/>
    </row>
    <row r="23756" spans="2:2" ht="54.95" customHeight="1" x14ac:dyDescent="0.25">
      <c r="B23756" s="79"/>
    </row>
    <row r="23757" spans="2:2" ht="54.95" customHeight="1" x14ac:dyDescent="0.25">
      <c r="B23757" s="79"/>
    </row>
    <row r="23758" spans="2:2" ht="54.95" customHeight="1" x14ac:dyDescent="0.25">
      <c r="B23758" s="79"/>
    </row>
    <row r="23759" spans="2:2" ht="54.95" customHeight="1" x14ac:dyDescent="0.25">
      <c r="B23759" s="79"/>
    </row>
    <row r="23760" spans="2:2" ht="54.95" customHeight="1" x14ac:dyDescent="0.25">
      <c r="B23760" s="79"/>
    </row>
    <row r="23761" spans="2:2" ht="54.95" customHeight="1" x14ac:dyDescent="0.25">
      <c r="B23761" s="79"/>
    </row>
    <row r="23762" spans="2:2" ht="54.95" customHeight="1" x14ac:dyDescent="0.25">
      <c r="B23762" s="79"/>
    </row>
    <row r="23763" spans="2:2" ht="54.95" customHeight="1" x14ac:dyDescent="0.25">
      <c r="B23763" s="79"/>
    </row>
    <row r="23764" spans="2:2" ht="54.95" customHeight="1" x14ac:dyDescent="0.25">
      <c r="B23764" s="79"/>
    </row>
    <row r="23765" spans="2:2" ht="54.95" customHeight="1" x14ac:dyDescent="0.25">
      <c r="B23765" s="79"/>
    </row>
    <row r="23766" spans="2:2" ht="54.95" customHeight="1" x14ac:dyDescent="0.25">
      <c r="B23766" s="79"/>
    </row>
    <row r="23767" spans="2:2" ht="54.95" customHeight="1" x14ac:dyDescent="0.25">
      <c r="B23767" s="79"/>
    </row>
    <row r="23768" spans="2:2" ht="54.95" customHeight="1" x14ac:dyDescent="0.25">
      <c r="B23768" s="79"/>
    </row>
    <row r="23769" spans="2:2" ht="54.95" customHeight="1" x14ac:dyDescent="0.25">
      <c r="B23769" s="79"/>
    </row>
    <row r="23770" spans="2:2" ht="54.95" customHeight="1" x14ac:dyDescent="0.25">
      <c r="B23770" s="79"/>
    </row>
    <row r="23771" spans="2:2" ht="54.95" customHeight="1" x14ac:dyDescent="0.25">
      <c r="B23771" s="79"/>
    </row>
    <row r="23772" spans="2:2" ht="54.95" customHeight="1" x14ac:dyDescent="0.25">
      <c r="B23772" s="79"/>
    </row>
    <row r="23773" spans="2:2" ht="54.95" customHeight="1" x14ac:dyDescent="0.25">
      <c r="B23773" s="79"/>
    </row>
    <row r="23774" spans="2:2" ht="54.95" customHeight="1" x14ac:dyDescent="0.25">
      <c r="B23774" s="79"/>
    </row>
    <row r="23775" spans="2:2" ht="54.95" customHeight="1" x14ac:dyDescent="0.25">
      <c r="B23775" s="79"/>
    </row>
    <row r="23776" spans="2:2" ht="54.95" customHeight="1" x14ac:dyDescent="0.25">
      <c r="B23776" s="79"/>
    </row>
    <row r="23777" spans="2:2" ht="54.95" customHeight="1" x14ac:dyDescent="0.25">
      <c r="B23777" s="79"/>
    </row>
    <row r="23778" spans="2:2" ht="54.95" customHeight="1" x14ac:dyDescent="0.25">
      <c r="B23778" s="79"/>
    </row>
    <row r="23779" spans="2:2" ht="54.95" customHeight="1" x14ac:dyDescent="0.25">
      <c r="B23779" s="79"/>
    </row>
    <row r="23780" spans="2:2" ht="54.95" customHeight="1" x14ac:dyDescent="0.25">
      <c r="B23780" s="79"/>
    </row>
    <row r="23781" spans="2:2" ht="54.95" customHeight="1" x14ac:dyDescent="0.25">
      <c r="B23781" s="79"/>
    </row>
    <row r="23782" spans="2:2" ht="54.95" customHeight="1" x14ac:dyDescent="0.25">
      <c r="B23782" s="79"/>
    </row>
    <row r="23783" spans="2:2" ht="54.95" customHeight="1" x14ac:dyDescent="0.25">
      <c r="B23783" s="79"/>
    </row>
    <row r="23784" spans="2:2" ht="54.95" customHeight="1" x14ac:dyDescent="0.25">
      <c r="B23784" s="79"/>
    </row>
    <row r="23785" spans="2:2" ht="54.95" customHeight="1" x14ac:dyDescent="0.25">
      <c r="B23785" s="79"/>
    </row>
    <row r="23786" spans="2:2" ht="54.95" customHeight="1" x14ac:dyDescent="0.25">
      <c r="B23786" s="79"/>
    </row>
    <row r="23787" spans="2:2" ht="54.95" customHeight="1" x14ac:dyDescent="0.25">
      <c r="B23787" s="79"/>
    </row>
    <row r="23788" spans="2:2" ht="54.95" customHeight="1" x14ac:dyDescent="0.25">
      <c r="B23788" s="79"/>
    </row>
    <row r="23789" spans="2:2" ht="54.95" customHeight="1" x14ac:dyDescent="0.25">
      <c r="B23789" s="79"/>
    </row>
    <row r="23790" spans="2:2" ht="54.95" customHeight="1" x14ac:dyDescent="0.25">
      <c r="B23790" s="79"/>
    </row>
    <row r="23791" spans="2:2" ht="54.95" customHeight="1" x14ac:dyDescent="0.25">
      <c r="B23791" s="79"/>
    </row>
    <row r="23792" spans="2:2" ht="54.95" customHeight="1" x14ac:dyDescent="0.25">
      <c r="B23792" s="79"/>
    </row>
    <row r="23793" spans="2:2" ht="54.95" customHeight="1" x14ac:dyDescent="0.25">
      <c r="B23793" s="79"/>
    </row>
    <row r="23794" spans="2:2" ht="54.95" customHeight="1" x14ac:dyDescent="0.25">
      <c r="B23794" s="79"/>
    </row>
    <row r="23795" spans="2:2" ht="54.95" customHeight="1" x14ac:dyDescent="0.25">
      <c r="B23795" s="79"/>
    </row>
    <row r="23796" spans="2:2" ht="54.95" customHeight="1" x14ac:dyDescent="0.25">
      <c r="B23796" s="79"/>
    </row>
    <row r="23797" spans="2:2" ht="54.95" customHeight="1" x14ac:dyDescent="0.25">
      <c r="B23797" s="79"/>
    </row>
    <row r="23798" spans="2:2" ht="54.95" customHeight="1" x14ac:dyDescent="0.25">
      <c r="B23798" s="79"/>
    </row>
    <row r="23799" spans="2:2" ht="54.95" customHeight="1" x14ac:dyDescent="0.25">
      <c r="B23799" s="79"/>
    </row>
    <row r="23800" spans="2:2" ht="54.95" customHeight="1" x14ac:dyDescent="0.25">
      <c r="B23800" s="79"/>
    </row>
    <row r="23801" spans="2:2" ht="54.95" customHeight="1" x14ac:dyDescent="0.25">
      <c r="B23801" s="79"/>
    </row>
    <row r="23802" spans="2:2" ht="54.95" customHeight="1" x14ac:dyDescent="0.25">
      <c r="B23802" s="79"/>
    </row>
    <row r="23803" spans="2:2" ht="54.95" customHeight="1" x14ac:dyDescent="0.25">
      <c r="B23803" s="79"/>
    </row>
    <row r="23804" spans="2:2" ht="54.95" customHeight="1" x14ac:dyDescent="0.25">
      <c r="B23804" s="79"/>
    </row>
    <row r="23805" spans="2:2" ht="54.95" customHeight="1" x14ac:dyDescent="0.25">
      <c r="B23805" s="79"/>
    </row>
    <row r="23806" spans="2:2" ht="54.95" customHeight="1" x14ac:dyDescent="0.25">
      <c r="B23806" s="79"/>
    </row>
    <row r="23807" spans="2:2" ht="54.95" customHeight="1" x14ac:dyDescent="0.25">
      <c r="B23807" s="79"/>
    </row>
    <row r="23808" spans="2:2" ht="54.95" customHeight="1" x14ac:dyDescent="0.25">
      <c r="B23808" s="79"/>
    </row>
    <row r="23809" spans="2:2" ht="54.95" customHeight="1" x14ac:dyDescent="0.25">
      <c r="B23809" s="79"/>
    </row>
    <row r="23810" spans="2:2" ht="54.95" customHeight="1" x14ac:dyDescent="0.25">
      <c r="B23810" s="79"/>
    </row>
    <row r="23811" spans="2:2" ht="54.95" customHeight="1" x14ac:dyDescent="0.25">
      <c r="B23811" s="79"/>
    </row>
    <row r="23812" spans="2:2" ht="54.95" customHeight="1" x14ac:dyDescent="0.25">
      <c r="B23812" s="79"/>
    </row>
    <row r="23813" spans="2:2" ht="54.95" customHeight="1" x14ac:dyDescent="0.25">
      <c r="B23813" s="79"/>
    </row>
    <row r="23814" spans="2:2" ht="54.95" customHeight="1" x14ac:dyDescent="0.25">
      <c r="B23814" s="79"/>
    </row>
    <row r="23815" spans="2:2" ht="54.95" customHeight="1" x14ac:dyDescent="0.25">
      <c r="B23815" s="79"/>
    </row>
    <row r="23816" spans="2:2" ht="54.95" customHeight="1" x14ac:dyDescent="0.25">
      <c r="B23816" s="79"/>
    </row>
    <row r="23817" spans="2:2" ht="54.95" customHeight="1" x14ac:dyDescent="0.25">
      <c r="B23817" s="79"/>
    </row>
    <row r="23818" spans="2:2" ht="54.95" customHeight="1" x14ac:dyDescent="0.25">
      <c r="B23818" s="79"/>
    </row>
    <row r="23819" spans="2:2" ht="54.95" customHeight="1" x14ac:dyDescent="0.25">
      <c r="B23819" s="79"/>
    </row>
    <row r="23820" spans="2:2" ht="54.95" customHeight="1" x14ac:dyDescent="0.25">
      <c r="B23820" s="79"/>
    </row>
    <row r="23821" spans="2:2" ht="54.95" customHeight="1" x14ac:dyDescent="0.25">
      <c r="B23821" s="79"/>
    </row>
    <row r="23822" spans="2:2" ht="54.95" customHeight="1" x14ac:dyDescent="0.25">
      <c r="B23822" s="79"/>
    </row>
    <row r="23823" spans="2:2" ht="54.95" customHeight="1" x14ac:dyDescent="0.25">
      <c r="B23823" s="79"/>
    </row>
    <row r="23824" spans="2:2" ht="54.95" customHeight="1" x14ac:dyDescent="0.25">
      <c r="B23824" s="79"/>
    </row>
    <row r="23825" spans="2:2" ht="54.95" customHeight="1" x14ac:dyDescent="0.25">
      <c r="B23825" s="79"/>
    </row>
    <row r="23826" spans="2:2" ht="54.95" customHeight="1" x14ac:dyDescent="0.25">
      <c r="B23826" s="79"/>
    </row>
    <row r="23827" spans="2:2" ht="54.95" customHeight="1" x14ac:dyDescent="0.25">
      <c r="B23827" s="79"/>
    </row>
    <row r="23828" spans="2:2" ht="54.95" customHeight="1" x14ac:dyDescent="0.25">
      <c r="B23828" s="79"/>
    </row>
    <row r="23829" spans="2:2" ht="54.95" customHeight="1" x14ac:dyDescent="0.25">
      <c r="B23829" s="79"/>
    </row>
    <row r="23830" spans="2:2" ht="54.95" customHeight="1" x14ac:dyDescent="0.25">
      <c r="B23830" s="79"/>
    </row>
    <row r="23831" spans="2:2" ht="54.95" customHeight="1" x14ac:dyDescent="0.25">
      <c r="B23831" s="79"/>
    </row>
    <row r="23832" spans="2:2" ht="54.95" customHeight="1" x14ac:dyDescent="0.25">
      <c r="B23832" s="79"/>
    </row>
    <row r="23833" spans="2:2" ht="54.95" customHeight="1" x14ac:dyDescent="0.25">
      <c r="B23833" s="79"/>
    </row>
    <row r="23834" spans="2:2" ht="54.95" customHeight="1" x14ac:dyDescent="0.25">
      <c r="B23834" s="79"/>
    </row>
    <row r="23835" spans="2:2" ht="54.95" customHeight="1" x14ac:dyDescent="0.25">
      <c r="B23835" s="79"/>
    </row>
    <row r="23836" spans="2:2" ht="54.95" customHeight="1" x14ac:dyDescent="0.25">
      <c r="B23836" s="79"/>
    </row>
    <row r="23837" spans="2:2" ht="54.95" customHeight="1" x14ac:dyDescent="0.25">
      <c r="B23837" s="79"/>
    </row>
    <row r="23838" spans="2:2" ht="54.95" customHeight="1" x14ac:dyDescent="0.25">
      <c r="B23838" s="79"/>
    </row>
    <row r="23839" spans="2:2" ht="54.95" customHeight="1" x14ac:dyDescent="0.25">
      <c r="B23839" s="79"/>
    </row>
    <row r="23840" spans="2:2" ht="54.95" customHeight="1" x14ac:dyDescent="0.25">
      <c r="B23840" s="79"/>
    </row>
    <row r="23841" spans="2:2" ht="54.95" customHeight="1" x14ac:dyDescent="0.25">
      <c r="B23841" s="79"/>
    </row>
    <row r="23842" spans="2:2" ht="54.95" customHeight="1" x14ac:dyDescent="0.25">
      <c r="B23842" s="79"/>
    </row>
    <row r="23843" spans="2:2" ht="54.95" customHeight="1" x14ac:dyDescent="0.25">
      <c r="B23843" s="79"/>
    </row>
    <row r="23844" spans="2:2" ht="54.95" customHeight="1" x14ac:dyDescent="0.25">
      <c r="B23844" s="79"/>
    </row>
    <row r="23845" spans="2:2" ht="54.95" customHeight="1" x14ac:dyDescent="0.25">
      <c r="B23845" s="79"/>
    </row>
    <row r="23846" spans="2:2" ht="54.95" customHeight="1" x14ac:dyDescent="0.25">
      <c r="B23846" s="79"/>
    </row>
    <row r="23847" spans="2:2" ht="54.95" customHeight="1" x14ac:dyDescent="0.25">
      <c r="B23847" s="79"/>
    </row>
    <row r="23848" spans="2:2" ht="54.95" customHeight="1" x14ac:dyDescent="0.25">
      <c r="B23848" s="79"/>
    </row>
    <row r="23849" spans="2:2" ht="54.95" customHeight="1" x14ac:dyDescent="0.25">
      <c r="B23849" s="79"/>
    </row>
    <row r="23850" spans="2:2" ht="54.95" customHeight="1" x14ac:dyDescent="0.25">
      <c r="B23850" s="79"/>
    </row>
    <row r="23851" spans="2:2" ht="54.95" customHeight="1" x14ac:dyDescent="0.25">
      <c r="B23851" s="79"/>
    </row>
    <row r="23852" spans="2:2" ht="54.95" customHeight="1" x14ac:dyDescent="0.25">
      <c r="B23852" s="79"/>
    </row>
    <row r="23853" spans="2:2" ht="54.95" customHeight="1" x14ac:dyDescent="0.25">
      <c r="B23853" s="79"/>
    </row>
    <row r="23854" spans="2:2" ht="54.95" customHeight="1" x14ac:dyDescent="0.25">
      <c r="B23854" s="79"/>
    </row>
    <row r="23855" spans="2:2" ht="54.95" customHeight="1" x14ac:dyDescent="0.25">
      <c r="B23855" s="79"/>
    </row>
    <row r="23856" spans="2:2" ht="54.95" customHeight="1" x14ac:dyDescent="0.25">
      <c r="B23856" s="79"/>
    </row>
    <row r="23857" spans="2:2" ht="54.95" customHeight="1" x14ac:dyDescent="0.25">
      <c r="B23857" s="79"/>
    </row>
    <row r="23858" spans="2:2" ht="54.95" customHeight="1" x14ac:dyDescent="0.25">
      <c r="B23858" s="79"/>
    </row>
    <row r="23859" spans="2:2" ht="54.95" customHeight="1" x14ac:dyDescent="0.25">
      <c r="B23859" s="79"/>
    </row>
    <row r="23860" spans="2:2" ht="54.95" customHeight="1" x14ac:dyDescent="0.25">
      <c r="B23860" s="79"/>
    </row>
    <row r="23861" spans="2:2" ht="54.95" customHeight="1" x14ac:dyDescent="0.25">
      <c r="B23861" s="79"/>
    </row>
    <row r="23862" spans="2:2" ht="54.95" customHeight="1" x14ac:dyDescent="0.25">
      <c r="B23862" s="79"/>
    </row>
    <row r="23863" spans="2:2" ht="54.95" customHeight="1" x14ac:dyDescent="0.25">
      <c r="B23863" s="79"/>
    </row>
    <row r="23864" spans="2:2" ht="54.95" customHeight="1" x14ac:dyDescent="0.25">
      <c r="B23864" s="79"/>
    </row>
    <row r="23865" spans="2:2" ht="54.95" customHeight="1" x14ac:dyDescent="0.25">
      <c r="B23865" s="79"/>
    </row>
    <row r="23866" spans="2:2" ht="54.95" customHeight="1" x14ac:dyDescent="0.25">
      <c r="B23866" s="79"/>
    </row>
    <row r="23867" spans="2:2" ht="54.95" customHeight="1" x14ac:dyDescent="0.25">
      <c r="B23867" s="79"/>
    </row>
    <row r="23868" spans="2:2" ht="54.95" customHeight="1" x14ac:dyDescent="0.25">
      <c r="B23868" s="79"/>
    </row>
    <row r="23869" spans="2:2" ht="54.95" customHeight="1" x14ac:dyDescent="0.25">
      <c r="B23869" s="79"/>
    </row>
    <row r="23870" spans="2:2" ht="54.95" customHeight="1" x14ac:dyDescent="0.25">
      <c r="B23870" s="79"/>
    </row>
    <row r="23871" spans="2:2" ht="54.95" customHeight="1" x14ac:dyDescent="0.25">
      <c r="B23871" s="79"/>
    </row>
    <row r="23872" spans="2:2" ht="54.95" customHeight="1" x14ac:dyDescent="0.25">
      <c r="B23872" s="79"/>
    </row>
    <row r="23873" spans="2:2" ht="54.95" customHeight="1" x14ac:dyDescent="0.25">
      <c r="B23873" s="79"/>
    </row>
    <row r="23874" spans="2:2" ht="54.95" customHeight="1" x14ac:dyDescent="0.25">
      <c r="B23874" s="79"/>
    </row>
    <row r="23875" spans="2:2" ht="54.95" customHeight="1" x14ac:dyDescent="0.25">
      <c r="B23875" s="79"/>
    </row>
    <row r="23876" spans="2:2" ht="54.95" customHeight="1" x14ac:dyDescent="0.25">
      <c r="B23876" s="79"/>
    </row>
    <row r="23877" spans="2:2" ht="54.95" customHeight="1" x14ac:dyDescent="0.25">
      <c r="B23877" s="79"/>
    </row>
    <row r="23878" spans="2:2" ht="54.95" customHeight="1" x14ac:dyDescent="0.25">
      <c r="B23878" s="79"/>
    </row>
    <row r="23879" spans="2:2" ht="54.95" customHeight="1" x14ac:dyDescent="0.25">
      <c r="B23879" s="79"/>
    </row>
    <row r="23880" spans="2:2" ht="54.95" customHeight="1" x14ac:dyDescent="0.25">
      <c r="B23880" s="79"/>
    </row>
    <row r="23881" spans="2:2" ht="54.95" customHeight="1" x14ac:dyDescent="0.25">
      <c r="B23881" s="79"/>
    </row>
    <row r="23882" spans="2:2" ht="54.95" customHeight="1" x14ac:dyDescent="0.25">
      <c r="B23882" s="79"/>
    </row>
    <row r="23883" spans="2:2" ht="54.95" customHeight="1" x14ac:dyDescent="0.25">
      <c r="B23883" s="79"/>
    </row>
    <row r="23884" spans="2:2" ht="54.95" customHeight="1" x14ac:dyDescent="0.25">
      <c r="B23884" s="79"/>
    </row>
    <row r="23885" spans="2:2" ht="54.95" customHeight="1" x14ac:dyDescent="0.25">
      <c r="B23885" s="79"/>
    </row>
    <row r="23886" spans="2:2" ht="54.95" customHeight="1" x14ac:dyDescent="0.25">
      <c r="B23886" s="79"/>
    </row>
    <row r="23887" spans="2:2" ht="54.95" customHeight="1" x14ac:dyDescent="0.25">
      <c r="B23887" s="79"/>
    </row>
    <row r="23888" spans="2:2" ht="54.95" customHeight="1" x14ac:dyDescent="0.25">
      <c r="B23888" s="79"/>
    </row>
    <row r="23889" spans="2:2" ht="54.95" customHeight="1" x14ac:dyDescent="0.25">
      <c r="B23889" s="79"/>
    </row>
    <row r="23890" spans="2:2" ht="54.95" customHeight="1" x14ac:dyDescent="0.25">
      <c r="B23890" s="79"/>
    </row>
    <row r="23891" spans="2:2" ht="54.95" customHeight="1" x14ac:dyDescent="0.25">
      <c r="B23891" s="79"/>
    </row>
    <row r="23892" spans="2:2" ht="54.95" customHeight="1" x14ac:dyDescent="0.25">
      <c r="B23892" s="79"/>
    </row>
    <row r="23893" spans="2:2" ht="54.95" customHeight="1" x14ac:dyDescent="0.25">
      <c r="B23893" s="79"/>
    </row>
    <row r="23894" spans="2:2" ht="54.95" customHeight="1" x14ac:dyDescent="0.25">
      <c r="B23894" s="79"/>
    </row>
    <row r="23895" spans="2:2" ht="54.95" customHeight="1" x14ac:dyDescent="0.25">
      <c r="B23895" s="79"/>
    </row>
    <row r="23896" spans="2:2" ht="54.95" customHeight="1" x14ac:dyDescent="0.25">
      <c r="B23896" s="79"/>
    </row>
    <row r="23897" spans="2:2" ht="54.95" customHeight="1" x14ac:dyDescent="0.25">
      <c r="B23897" s="79"/>
    </row>
    <row r="23898" spans="2:2" ht="54.95" customHeight="1" x14ac:dyDescent="0.25">
      <c r="B23898" s="79"/>
    </row>
    <row r="23899" spans="2:2" ht="54.95" customHeight="1" x14ac:dyDescent="0.25">
      <c r="B23899" s="79"/>
    </row>
    <row r="23900" spans="2:2" ht="54.95" customHeight="1" x14ac:dyDescent="0.25">
      <c r="B23900" s="79"/>
    </row>
    <row r="23901" spans="2:2" ht="54.95" customHeight="1" x14ac:dyDescent="0.25">
      <c r="B23901" s="79"/>
    </row>
    <row r="23902" spans="2:2" ht="54.95" customHeight="1" x14ac:dyDescent="0.25">
      <c r="B23902" s="79"/>
    </row>
    <row r="23903" spans="2:2" ht="54.95" customHeight="1" x14ac:dyDescent="0.25">
      <c r="B23903" s="79"/>
    </row>
    <row r="23904" spans="2:2" ht="54.95" customHeight="1" x14ac:dyDescent="0.25">
      <c r="B23904" s="79"/>
    </row>
    <row r="23905" spans="2:2" ht="54.95" customHeight="1" x14ac:dyDescent="0.25">
      <c r="B23905" s="79"/>
    </row>
    <row r="23906" spans="2:2" ht="54.95" customHeight="1" x14ac:dyDescent="0.25">
      <c r="B23906" s="79"/>
    </row>
    <row r="23907" spans="2:2" ht="54.95" customHeight="1" x14ac:dyDescent="0.25">
      <c r="B23907" s="79"/>
    </row>
    <row r="23908" spans="2:2" ht="54.95" customHeight="1" x14ac:dyDescent="0.25">
      <c r="B23908" s="79"/>
    </row>
    <row r="23909" spans="2:2" ht="54.95" customHeight="1" x14ac:dyDescent="0.25">
      <c r="B23909" s="79"/>
    </row>
    <row r="23910" spans="2:2" ht="54.95" customHeight="1" x14ac:dyDescent="0.25">
      <c r="B23910" s="79"/>
    </row>
    <row r="23911" spans="2:2" ht="54.95" customHeight="1" x14ac:dyDescent="0.25">
      <c r="B23911" s="79"/>
    </row>
    <row r="23912" spans="2:2" ht="54.95" customHeight="1" x14ac:dyDescent="0.25">
      <c r="B23912" s="79"/>
    </row>
    <row r="23913" spans="2:2" ht="54.95" customHeight="1" x14ac:dyDescent="0.25">
      <c r="B23913" s="79"/>
    </row>
    <row r="23914" spans="2:2" ht="54.95" customHeight="1" x14ac:dyDescent="0.25">
      <c r="B23914" s="79"/>
    </row>
    <row r="23915" spans="2:2" ht="54.95" customHeight="1" x14ac:dyDescent="0.25">
      <c r="B23915" s="79"/>
    </row>
    <row r="23916" spans="2:2" ht="54.95" customHeight="1" x14ac:dyDescent="0.25">
      <c r="B23916" s="79"/>
    </row>
    <row r="23917" spans="2:2" ht="54.95" customHeight="1" x14ac:dyDescent="0.25">
      <c r="B23917" s="79"/>
    </row>
    <row r="23918" spans="2:2" ht="54.95" customHeight="1" x14ac:dyDescent="0.25">
      <c r="B23918" s="79"/>
    </row>
    <row r="23919" spans="2:2" ht="54.95" customHeight="1" x14ac:dyDescent="0.25">
      <c r="B23919" s="79"/>
    </row>
    <row r="23920" spans="2:2" ht="54.95" customHeight="1" x14ac:dyDescent="0.25">
      <c r="B23920" s="79"/>
    </row>
    <row r="23921" spans="2:2" ht="54.95" customHeight="1" x14ac:dyDescent="0.25">
      <c r="B23921" s="79"/>
    </row>
    <row r="23922" spans="2:2" ht="54.95" customHeight="1" x14ac:dyDescent="0.25">
      <c r="B23922" s="79"/>
    </row>
    <row r="23923" spans="2:2" ht="54.95" customHeight="1" x14ac:dyDescent="0.25">
      <c r="B23923" s="79"/>
    </row>
    <row r="23924" spans="2:2" ht="54.95" customHeight="1" x14ac:dyDescent="0.25">
      <c r="B23924" s="79"/>
    </row>
    <row r="23925" spans="2:2" ht="54.95" customHeight="1" x14ac:dyDescent="0.25">
      <c r="B23925" s="79"/>
    </row>
    <row r="23926" spans="2:2" ht="54.95" customHeight="1" x14ac:dyDescent="0.25">
      <c r="B23926" s="79"/>
    </row>
    <row r="23927" spans="2:2" ht="54.95" customHeight="1" x14ac:dyDescent="0.25">
      <c r="B23927" s="79"/>
    </row>
    <row r="23928" spans="2:2" ht="54.95" customHeight="1" x14ac:dyDescent="0.25">
      <c r="B23928" s="79"/>
    </row>
    <row r="23929" spans="2:2" ht="54.95" customHeight="1" x14ac:dyDescent="0.25">
      <c r="B23929" s="79"/>
    </row>
    <row r="23930" spans="2:2" ht="54.95" customHeight="1" x14ac:dyDescent="0.25">
      <c r="B23930" s="79"/>
    </row>
    <row r="23931" spans="2:2" ht="54.95" customHeight="1" x14ac:dyDescent="0.25">
      <c r="B23931" s="79"/>
    </row>
    <row r="23932" spans="2:2" ht="54.95" customHeight="1" x14ac:dyDescent="0.25">
      <c r="B23932" s="79"/>
    </row>
    <row r="23933" spans="2:2" ht="54.95" customHeight="1" x14ac:dyDescent="0.25">
      <c r="B23933" s="79"/>
    </row>
    <row r="23934" spans="2:2" ht="54.95" customHeight="1" x14ac:dyDescent="0.25">
      <c r="B23934" s="79"/>
    </row>
    <row r="23935" spans="2:2" ht="54.95" customHeight="1" x14ac:dyDescent="0.25">
      <c r="B23935" s="79"/>
    </row>
    <row r="23936" spans="2:2" ht="54.95" customHeight="1" x14ac:dyDescent="0.25">
      <c r="B23936" s="79"/>
    </row>
    <row r="23937" spans="2:2" ht="54.95" customHeight="1" x14ac:dyDescent="0.25">
      <c r="B23937" s="79"/>
    </row>
    <row r="23938" spans="2:2" ht="54.95" customHeight="1" x14ac:dyDescent="0.25">
      <c r="B23938" s="79"/>
    </row>
    <row r="23939" spans="2:2" ht="54.95" customHeight="1" x14ac:dyDescent="0.25">
      <c r="B23939" s="79"/>
    </row>
    <row r="23940" spans="2:2" ht="54.95" customHeight="1" x14ac:dyDescent="0.25">
      <c r="B23940" s="79"/>
    </row>
    <row r="23941" spans="2:2" ht="54.95" customHeight="1" x14ac:dyDescent="0.25">
      <c r="B23941" s="79"/>
    </row>
    <row r="23942" spans="2:2" ht="54.95" customHeight="1" x14ac:dyDescent="0.25">
      <c r="B23942" s="79"/>
    </row>
    <row r="23943" spans="2:2" ht="54.95" customHeight="1" x14ac:dyDescent="0.25">
      <c r="B23943" s="79"/>
    </row>
    <row r="23944" spans="2:2" ht="54.95" customHeight="1" x14ac:dyDescent="0.25">
      <c r="B23944" s="79"/>
    </row>
    <row r="23945" spans="2:2" ht="54.95" customHeight="1" x14ac:dyDescent="0.25">
      <c r="B23945" s="79"/>
    </row>
    <row r="23946" spans="2:2" ht="54.95" customHeight="1" x14ac:dyDescent="0.25">
      <c r="B23946" s="79"/>
    </row>
    <row r="23947" spans="2:2" ht="54.95" customHeight="1" x14ac:dyDescent="0.25">
      <c r="B23947" s="79"/>
    </row>
    <row r="23948" spans="2:2" ht="54.95" customHeight="1" x14ac:dyDescent="0.25">
      <c r="B23948" s="79"/>
    </row>
    <row r="23949" spans="2:2" ht="54.95" customHeight="1" x14ac:dyDescent="0.25">
      <c r="B23949" s="79"/>
    </row>
    <row r="23950" spans="2:2" ht="54.95" customHeight="1" x14ac:dyDescent="0.25">
      <c r="B23950" s="79"/>
    </row>
    <row r="23951" spans="2:2" ht="54.95" customHeight="1" x14ac:dyDescent="0.25">
      <c r="B23951" s="79"/>
    </row>
    <row r="23952" spans="2:2" ht="54.95" customHeight="1" x14ac:dyDescent="0.25">
      <c r="B23952" s="79"/>
    </row>
    <row r="23953" spans="2:2" ht="54.95" customHeight="1" x14ac:dyDescent="0.25">
      <c r="B23953" s="79"/>
    </row>
    <row r="23954" spans="2:2" ht="54.95" customHeight="1" x14ac:dyDescent="0.25">
      <c r="B23954" s="79"/>
    </row>
    <row r="23955" spans="2:2" ht="54.95" customHeight="1" x14ac:dyDescent="0.25">
      <c r="B23955" s="79"/>
    </row>
    <row r="23956" spans="2:2" ht="54.95" customHeight="1" x14ac:dyDescent="0.25">
      <c r="B23956" s="79"/>
    </row>
    <row r="23957" spans="2:2" ht="54.95" customHeight="1" x14ac:dyDescent="0.25">
      <c r="B23957" s="79"/>
    </row>
    <row r="23958" spans="2:2" ht="54.95" customHeight="1" x14ac:dyDescent="0.25">
      <c r="B23958" s="79"/>
    </row>
    <row r="23959" spans="2:2" ht="54.95" customHeight="1" x14ac:dyDescent="0.25">
      <c r="B23959" s="79"/>
    </row>
    <row r="23960" spans="2:2" ht="54.95" customHeight="1" x14ac:dyDescent="0.25">
      <c r="B23960" s="79"/>
    </row>
    <row r="23961" spans="2:2" ht="54.95" customHeight="1" x14ac:dyDescent="0.25">
      <c r="B23961" s="79"/>
    </row>
    <row r="23962" spans="2:2" ht="54.95" customHeight="1" x14ac:dyDescent="0.25">
      <c r="B23962" s="79"/>
    </row>
    <row r="23963" spans="2:2" ht="54.95" customHeight="1" x14ac:dyDescent="0.25">
      <c r="B23963" s="79"/>
    </row>
    <row r="23964" spans="2:2" ht="54.95" customHeight="1" x14ac:dyDescent="0.25">
      <c r="B23964" s="79"/>
    </row>
    <row r="23965" spans="2:2" ht="54.95" customHeight="1" x14ac:dyDescent="0.25">
      <c r="B23965" s="79"/>
    </row>
    <row r="23966" spans="2:2" ht="54.95" customHeight="1" x14ac:dyDescent="0.25">
      <c r="B23966" s="79"/>
    </row>
    <row r="23967" spans="2:2" ht="54.95" customHeight="1" x14ac:dyDescent="0.25">
      <c r="B23967" s="79"/>
    </row>
    <row r="23968" spans="2:2" ht="54.95" customHeight="1" x14ac:dyDescent="0.25">
      <c r="B23968" s="79"/>
    </row>
    <row r="23969" spans="2:2" ht="54.95" customHeight="1" x14ac:dyDescent="0.25">
      <c r="B23969" s="79"/>
    </row>
    <row r="23970" spans="2:2" ht="54.95" customHeight="1" x14ac:dyDescent="0.25">
      <c r="B23970" s="79"/>
    </row>
    <row r="23971" spans="2:2" ht="54.95" customHeight="1" x14ac:dyDescent="0.25">
      <c r="B23971" s="79"/>
    </row>
    <row r="23972" spans="2:2" ht="54.95" customHeight="1" x14ac:dyDescent="0.25">
      <c r="B23972" s="79"/>
    </row>
    <row r="23973" spans="2:2" ht="54.95" customHeight="1" x14ac:dyDescent="0.25">
      <c r="B23973" s="79"/>
    </row>
    <row r="23974" spans="2:2" ht="54.95" customHeight="1" x14ac:dyDescent="0.25">
      <c r="B23974" s="79"/>
    </row>
    <row r="23975" spans="2:2" ht="54.95" customHeight="1" x14ac:dyDescent="0.25">
      <c r="B23975" s="79"/>
    </row>
    <row r="23976" spans="2:2" ht="54.95" customHeight="1" x14ac:dyDescent="0.25">
      <c r="B23976" s="79"/>
    </row>
    <row r="23977" spans="2:2" ht="54.95" customHeight="1" x14ac:dyDescent="0.25">
      <c r="B23977" s="79"/>
    </row>
    <row r="23978" spans="2:2" ht="54.95" customHeight="1" x14ac:dyDescent="0.25">
      <c r="B23978" s="79"/>
    </row>
    <row r="23979" spans="2:2" ht="54.95" customHeight="1" x14ac:dyDescent="0.25">
      <c r="B23979" s="79"/>
    </row>
    <row r="23980" spans="2:2" ht="54.95" customHeight="1" x14ac:dyDescent="0.25">
      <c r="B23980" s="79"/>
    </row>
    <row r="23981" spans="2:2" ht="54.95" customHeight="1" x14ac:dyDescent="0.25">
      <c r="B23981" s="79"/>
    </row>
    <row r="23982" spans="2:2" ht="54.95" customHeight="1" x14ac:dyDescent="0.25">
      <c r="B23982" s="79"/>
    </row>
    <row r="23983" spans="2:2" ht="54.95" customHeight="1" x14ac:dyDescent="0.25">
      <c r="B23983" s="79"/>
    </row>
    <row r="23984" spans="2:2" ht="54.95" customHeight="1" x14ac:dyDescent="0.25">
      <c r="B23984" s="79"/>
    </row>
    <row r="23985" spans="2:2" ht="54.95" customHeight="1" x14ac:dyDescent="0.25">
      <c r="B23985" s="79"/>
    </row>
    <row r="23986" spans="2:2" ht="54.95" customHeight="1" x14ac:dyDescent="0.25">
      <c r="B23986" s="79"/>
    </row>
    <row r="23987" spans="2:2" ht="54.95" customHeight="1" x14ac:dyDescent="0.25">
      <c r="B23987" s="79"/>
    </row>
    <row r="23988" spans="2:2" ht="54.95" customHeight="1" x14ac:dyDescent="0.25">
      <c r="B23988" s="79"/>
    </row>
    <row r="23989" spans="2:2" ht="54.95" customHeight="1" x14ac:dyDescent="0.25">
      <c r="B23989" s="79"/>
    </row>
    <row r="23990" spans="2:2" ht="54.95" customHeight="1" x14ac:dyDescent="0.25">
      <c r="B23990" s="79"/>
    </row>
    <row r="23991" spans="2:2" ht="54.95" customHeight="1" x14ac:dyDescent="0.25">
      <c r="B23991" s="79"/>
    </row>
    <row r="23992" spans="2:2" ht="54.95" customHeight="1" x14ac:dyDescent="0.25">
      <c r="B23992" s="79"/>
    </row>
    <row r="23993" spans="2:2" ht="54.95" customHeight="1" x14ac:dyDescent="0.25">
      <c r="B23993" s="79"/>
    </row>
    <row r="23994" spans="2:2" ht="54.95" customHeight="1" x14ac:dyDescent="0.25">
      <c r="B23994" s="79"/>
    </row>
    <row r="23995" spans="2:2" ht="54.95" customHeight="1" x14ac:dyDescent="0.25">
      <c r="B23995" s="79"/>
    </row>
    <row r="23996" spans="2:2" ht="54.95" customHeight="1" x14ac:dyDescent="0.25">
      <c r="B23996" s="79"/>
    </row>
    <row r="23997" spans="2:2" ht="54.95" customHeight="1" x14ac:dyDescent="0.25">
      <c r="B23997" s="79"/>
    </row>
    <row r="23998" spans="2:2" ht="54.95" customHeight="1" x14ac:dyDescent="0.25">
      <c r="B23998" s="79"/>
    </row>
    <row r="23999" spans="2:2" ht="54.95" customHeight="1" x14ac:dyDescent="0.25">
      <c r="B23999" s="79"/>
    </row>
    <row r="24000" spans="2:2" ht="54.95" customHeight="1" x14ac:dyDescent="0.25">
      <c r="B24000" s="79"/>
    </row>
    <row r="24001" spans="2:2" ht="54.95" customHeight="1" x14ac:dyDescent="0.25">
      <c r="B24001" s="79"/>
    </row>
    <row r="24002" spans="2:2" ht="54.95" customHeight="1" x14ac:dyDescent="0.25">
      <c r="B24002" s="79"/>
    </row>
    <row r="24003" spans="2:2" ht="54.95" customHeight="1" x14ac:dyDescent="0.25">
      <c r="B24003" s="79"/>
    </row>
    <row r="24004" spans="2:2" ht="54.95" customHeight="1" x14ac:dyDescent="0.25">
      <c r="B24004" s="79"/>
    </row>
    <row r="24005" spans="2:2" ht="54.95" customHeight="1" x14ac:dyDescent="0.25">
      <c r="B24005" s="79"/>
    </row>
    <row r="24006" spans="2:2" ht="54.95" customHeight="1" x14ac:dyDescent="0.25">
      <c r="B24006" s="79"/>
    </row>
    <row r="24007" spans="2:2" ht="54.95" customHeight="1" x14ac:dyDescent="0.25">
      <c r="B24007" s="79"/>
    </row>
    <row r="24008" spans="2:2" ht="54.95" customHeight="1" x14ac:dyDescent="0.25">
      <c r="B24008" s="79"/>
    </row>
    <row r="24009" spans="2:2" ht="54.95" customHeight="1" x14ac:dyDescent="0.25">
      <c r="B24009" s="79"/>
    </row>
    <row r="24010" spans="2:2" ht="54.95" customHeight="1" x14ac:dyDescent="0.25">
      <c r="B24010" s="79"/>
    </row>
    <row r="24011" spans="2:2" ht="54.95" customHeight="1" x14ac:dyDescent="0.25">
      <c r="B24011" s="79"/>
    </row>
    <row r="24012" spans="2:2" ht="54.95" customHeight="1" x14ac:dyDescent="0.25">
      <c r="B24012" s="79"/>
    </row>
    <row r="24013" spans="2:2" ht="54.95" customHeight="1" x14ac:dyDescent="0.25">
      <c r="B24013" s="79"/>
    </row>
    <row r="24014" spans="2:2" ht="54.95" customHeight="1" x14ac:dyDescent="0.25">
      <c r="B24014" s="79"/>
    </row>
    <row r="24015" spans="2:2" ht="54.95" customHeight="1" x14ac:dyDescent="0.25">
      <c r="B24015" s="79"/>
    </row>
    <row r="24016" spans="2:2" ht="54.95" customHeight="1" x14ac:dyDescent="0.25">
      <c r="B24016" s="79"/>
    </row>
    <row r="24017" spans="2:2" ht="54.95" customHeight="1" x14ac:dyDescent="0.25">
      <c r="B24017" s="79"/>
    </row>
    <row r="24018" spans="2:2" ht="54.95" customHeight="1" x14ac:dyDescent="0.25">
      <c r="B24018" s="79"/>
    </row>
    <row r="24019" spans="2:2" ht="54.95" customHeight="1" x14ac:dyDescent="0.25">
      <c r="B24019" s="79"/>
    </row>
    <row r="24020" spans="2:2" ht="54.95" customHeight="1" x14ac:dyDescent="0.25">
      <c r="B24020" s="79"/>
    </row>
    <row r="24021" spans="2:2" ht="54.95" customHeight="1" x14ac:dyDescent="0.25">
      <c r="B24021" s="79"/>
    </row>
    <row r="24022" spans="2:2" ht="54.95" customHeight="1" x14ac:dyDescent="0.25">
      <c r="B24022" s="79"/>
    </row>
    <row r="24023" spans="2:2" ht="54.95" customHeight="1" x14ac:dyDescent="0.25">
      <c r="B24023" s="79"/>
    </row>
    <row r="24024" spans="2:2" ht="54.95" customHeight="1" x14ac:dyDescent="0.25">
      <c r="B24024" s="79"/>
    </row>
    <row r="24025" spans="2:2" ht="54.95" customHeight="1" x14ac:dyDescent="0.25">
      <c r="B24025" s="79"/>
    </row>
    <row r="24026" spans="2:2" ht="54.95" customHeight="1" x14ac:dyDescent="0.25">
      <c r="B24026" s="79"/>
    </row>
    <row r="24027" spans="2:2" ht="54.95" customHeight="1" x14ac:dyDescent="0.25">
      <c r="B24027" s="79"/>
    </row>
    <row r="24028" spans="2:2" ht="54.95" customHeight="1" x14ac:dyDescent="0.25">
      <c r="B24028" s="79"/>
    </row>
    <row r="24029" spans="2:2" ht="54.95" customHeight="1" x14ac:dyDescent="0.25">
      <c r="B24029" s="79"/>
    </row>
    <row r="24030" spans="2:2" ht="54.95" customHeight="1" x14ac:dyDescent="0.25">
      <c r="B24030" s="79"/>
    </row>
    <row r="24031" spans="2:2" ht="54.95" customHeight="1" x14ac:dyDescent="0.25">
      <c r="B24031" s="79"/>
    </row>
    <row r="24032" spans="2:2" ht="54.95" customHeight="1" x14ac:dyDescent="0.25">
      <c r="B24032" s="79"/>
    </row>
    <row r="24033" spans="2:2" ht="54.95" customHeight="1" x14ac:dyDescent="0.25">
      <c r="B24033" s="79"/>
    </row>
    <row r="24034" spans="2:2" ht="54.95" customHeight="1" x14ac:dyDescent="0.25">
      <c r="B24034" s="79"/>
    </row>
    <row r="24035" spans="2:2" ht="54.95" customHeight="1" x14ac:dyDescent="0.25">
      <c r="B24035" s="79"/>
    </row>
    <row r="24036" spans="2:2" ht="54.95" customHeight="1" x14ac:dyDescent="0.25">
      <c r="B24036" s="79"/>
    </row>
    <row r="24037" spans="2:2" ht="54.95" customHeight="1" x14ac:dyDescent="0.25">
      <c r="B24037" s="79"/>
    </row>
    <row r="24038" spans="2:2" ht="54.95" customHeight="1" x14ac:dyDescent="0.25">
      <c r="B24038" s="79"/>
    </row>
    <row r="24039" spans="2:2" ht="54.95" customHeight="1" x14ac:dyDescent="0.25">
      <c r="B24039" s="79"/>
    </row>
    <row r="24040" spans="2:2" ht="54.95" customHeight="1" x14ac:dyDescent="0.25">
      <c r="B24040" s="79"/>
    </row>
    <row r="24041" spans="2:2" ht="54.95" customHeight="1" x14ac:dyDescent="0.25">
      <c r="B24041" s="79"/>
    </row>
    <row r="24042" spans="2:2" ht="54.95" customHeight="1" x14ac:dyDescent="0.25">
      <c r="B24042" s="79"/>
    </row>
    <row r="24043" spans="2:2" ht="54.95" customHeight="1" x14ac:dyDescent="0.25">
      <c r="B24043" s="79"/>
    </row>
    <row r="24044" spans="2:2" ht="54.95" customHeight="1" x14ac:dyDescent="0.25">
      <c r="B24044" s="79"/>
    </row>
    <row r="24045" spans="2:2" ht="54.95" customHeight="1" x14ac:dyDescent="0.25">
      <c r="B24045" s="79"/>
    </row>
    <row r="24046" spans="2:2" ht="54.95" customHeight="1" x14ac:dyDescent="0.25">
      <c r="B24046" s="79"/>
    </row>
    <row r="24047" spans="2:2" ht="54.95" customHeight="1" x14ac:dyDescent="0.25">
      <c r="B24047" s="79"/>
    </row>
    <row r="24048" spans="2:2" ht="54.95" customHeight="1" x14ac:dyDescent="0.25">
      <c r="B24048" s="79"/>
    </row>
    <row r="24049" spans="2:2" ht="54.95" customHeight="1" x14ac:dyDescent="0.25">
      <c r="B24049" s="79"/>
    </row>
    <row r="24050" spans="2:2" ht="54.95" customHeight="1" x14ac:dyDescent="0.25">
      <c r="B24050" s="79"/>
    </row>
    <row r="24051" spans="2:2" ht="54.95" customHeight="1" x14ac:dyDescent="0.25">
      <c r="B24051" s="79"/>
    </row>
    <row r="24052" spans="2:2" ht="54.95" customHeight="1" x14ac:dyDescent="0.25">
      <c r="B24052" s="79"/>
    </row>
    <row r="24053" spans="2:2" ht="54.95" customHeight="1" x14ac:dyDescent="0.25">
      <c r="B24053" s="79"/>
    </row>
    <row r="24054" spans="2:2" ht="54.95" customHeight="1" x14ac:dyDescent="0.25">
      <c r="B24054" s="79"/>
    </row>
    <row r="24055" spans="2:2" ht="54.95" customHeight="1" x14ac:dyDescent="0.25">
      <c r="B24055" s="79"/>
    </row>
    <row r="24056" spans="2:2" ht="54.95" customHeight="1" x14ac:dyDescent="0.25">
      <c r="B24056" s="79"/>
    </row>
    <row r="24057" spans="2:2" ht="54.95" customHeight="1" x14ac:dyDescent="0.25">
      <c r="B24057" s="79"/>
    </row>
    <row r="24058" spans="2:2" ht="54.95" customHeight="1" x14ac:dyDescent="0.25">
      <c r="B24058" s="79"/>
    </row>
    <row r="24059" spans="2:2" ht="54.95" customHeight="1" x14ac:dyDescent="0.25">
      <c r="B24059" s="79"/>
    </row>
    <row r="24060" spans="2:2" ht="54.95" customHeight="1" x14ac:dyDescent="0.25">
      <c r="B24060" s="79"/>
    </row>
    <row r="24061" spans="2:2" ht="54.95" customHeight="1" x14ac:dyDescent="0.25">
      <c r="B24061" s="79"/>
    </row>
    <row r="24062" spans="2:2" ht="54.95" customHeight="1" x14ac:dyDescent="0.25">
      <c r="B24062" s="79"/>
    </row>
    <row r="24063" spans="2:2" ht="54.95" customHeight="1" x14ac:dyDescent="0.25">
      <c r="B24063" s="79"/>
    </row>
    <row r="24064" spans="2:2" ht="54.95" customHeight="1" x14ac:dyDescent="0.25">
      <c r="B24064" s="79"/>
    </row>
    <row r="24065" spans="2:2" ht="54.95" customHeight="1" x14ac:dyDescent="0.25">
      <c r="B24065" s="79"/>
    </row>
    <row r="24066" spans="2:2" ht="54.95" customHeight="1" x14ac:dyDescent="0.25">
      <c r="B24066" s="79"/>
    </row>
    <row r="24067" spans="2:2" ht="54.95" customHeight="1" x14ac:dyDescent="0.25">
      <c r="B24067" s="79"/>
    </row>
    <row r="24068" spans="2:2" ht="54.95" customHeight="1" x14ac:dyDescent="0.25">
      <c r="B24068" s="79"/>
    </row>
    <row r="24069" spans="2:2" ht="54.95" customHeight="1" x14ac:dyDescent="0.25">
      <c r="B24069" s="79"/>
    </row>
    <row r="24070" spans="2:2" ht="54.95" customHeight="1" x14ac:dyDescent="0.25">
      <c r="B24070" s="79"/>
    </row>
    <row r="24071" spans="2:2" ht="54.95" customHeight="1" x14ac:dyDescent="0.25">
      <c r="B24071" s="79"/>
    </row>
    <row r="24072" spans="2:2" ht="54.95" customHeight="1" x14ac:dyDescent="0.25">
      <c r="B24072" s="79"/>
    </row>
    <row r="24073" spans="2:2" ht="54.95" customHeight="1" x14ac:dyDescent="0.25">
      <c r="B24073" s="79"/>
    </row>
    <row r="24074" spans="2:2" ht="54.95" customHeight="1" x14ac:dyDescent="0.25">
      <c r="B24074" s="79"/>
    </row>
    <row r="24075" spans="2:2" ht="54.95" customHeight="1" x14ac:dyDescent="0.25">
      <c r="B24075" s="79"/>
    </row>
    <row r="24076" spans="2:2" ht="54.95" customHeight="1" x14ac:dyDescent="0.25">
      <c r="B24076" s="79"/>
    </row>
    <row r="24077" spans="2:2" ht="54.95" customHeight="1" x14ac:dyDescent="0.25">
      <c r="B24077" s="79"/>
    </row>
    <row r="24078" spans="2:2" ht="54.95" customHeight="1" x14ac:dyDescent="0.25">
      <c r="B24078" s="79"/>
    </row>
    <row r="24079" spans="2:2" ht="54.95" customHeight="1" x14ac:dyDescent="0.25">
      <c r="B24079" s="79"/>
    </row>
    <row r="24080" spans="2:2" ht="54.95" customHeight="1" x14ac:dyDescent="0.25">
      <c r="B24080" s="79"/>
    </row>
    <row r="24081" spans="2:2" ht="54.95" customHeight="1" x14ac:dyDescent="0.25">
      <c r="B24081" s="79"/>
    </row>
    <row r="24082" spans="2:2" ht="54.95" customHeight="1" x14ac:dyDescent="0.25">
      <c r="B24082" s="79"/>
    </row>
    <row r="24083" spans="2:2" ht="54.95" customHeight="1" x14ac:dyDescent="0.25">
      <c r="B24083" s="79"/>
    </row>
    <row r="24084" spans="2:2" ht="54.95" customHeight="1" x14ac:dyDescent="0.25">
      <c r="B24084" s="79"/>
    </row>
    <row r="24085" spans="2:2" ht="54.95" customHeight="1" x14ac:dyDescent="0.25">
      <c r="B24085" s="79"/>
    </row>
    <row r="24086" spans="2:2" ht="54.95" customHeight="1" x14ac:dyDescent="0.25">
      <c r="B24086" s="79"/>
    </row>
    <row r="24087" spans="2:2" ht="54.95" customHeight="1" x14ac:dyDescent="0.25">
      <c r="B24087" s="79"/>
    </row>
    <row r="24088" spans="2:2" ht="54.95" customHeight="1" x14ac:dyDescent="0.25">
      <c r="B24088" s="79"/>
    </row>
    <row r="24089" spans="2:2" ht="54.95" customHeight="1" x14ac:dyDescent="0.25">
      <c r="B24089" s="79"/>
    </row>
    <row r="24090" spans="2:2" ht="54.95" customHeight="1" x14ac:dyDescent="0.25">
      <c r="B24090" s="79"/>
    </row>
    <row r="24091" spans="2:2" ht="54.95" customHeight="1" x14ac:dyDescent="0.25">
      <c r="B24091" s="79"/>
    </row>
    <row r="24092" spans="2:2" ht="54.95" customHeight="1" x14ac:dyDescent="0.25">
      <c r="B24092" s="79"/>
    </row>
    <row r="24093" spans="2:2" ht="54.95" customHeight="1" x14ac:dyDescent="0.25">
      <c r="B24093" s="79"/>
    </row>
    <row r="24094" spans="2:2" ht="54.95" customHeight="1" x14ac:dyDescent="0.25">
      <c r="B24094" s="79"/>
    </row>
    <row r="24095" spans="2:2" ht="54.95" customHeight="1" x14ac:dyDescent="0.25">
      <c r="B24095" s="79"/>
    </row>
    <row r="24096" spans="2:2" ht="54.95" customHeight="1" x14ac:dyDescent="0.25">
      <c r="B24096" s="79"/>
    </row>
    <row r="24097" spans="2:2" ht="54.95" customHeight="1" x14ac:dyDescent="0.25">
      <c r="B24097" s="79"/>
    </row>
    <row r="24098" spans="2:2" ht="54.95" customHeight="1" x14ac:dyDescent="0.25">
      <c r="B24098" s="79"/>
    </row>
    <row r="24099" spans="2:2" ht="54.95" customHeight="1" x14ac:dyDescent="0.25">
      <c r="B24099" s="79"/>
    </row>
    <row r="24100" spans="2:2" ht="54.95" customHeight="1" x14ac:dyDescent="0.25">
      <c r="B24100" s="79"/>
    </row>
    <row r="24101" spans="2:2" ht="54.95" customHeight="1" x14ac:dyDescent="0.25">
      <c r="B24101" s="79"/>
    </row>
    <row r="24102" spans="2:2" ht="54.95" customHeight="1" x14ac:dyDescent="0.25">
      <c r="B24102" s="79"/>
    </row>
    <row r="24103" spans="2:2" ht="54.95" customHeight="1" x14ac:dyDescent="0.25">
      <c r="B24103" s="79"/>
    </row>
    <row r="24104" spans="2:2" ht="54.95" customHeight="1" x14ac:dyDescent="0.25">
      <c r="B24104" s="79"/>
    </row>
    <row r="24105" spans="2:2" ht="54.95" customHeight="1" x14ac:dyDescent="0.25">
      <c r="B24105" s="79"/>
    </row>
    <row r="24106" spans="2:2" ht="54.95" customHeight="1" x14ac:dyDescent="0.25">
      <c r="B24106" s="79"/>
    </row>
    <row r="24107" spans="2:2" ht="54.95" customHeight="1" x14ac:dyDescent="0.25">
      <c r="B24107" s="79"/>
    </row>
    <row r="24108" spans="2:2" ht="54.95" customHeight="1" x14ac:dyDescent="0.25">
      <c r="B24108" s="79"/>
    </row>
    <row r="24109" spans="2:2" ht="54.95" customHeight="1" x14ac:dyDescent="0.25">
      <c r="B24109" s="79"/>
    </row>
    <row r="24110" spans="2:2" ht="54.95" customHeight="1" x14ac:dyDescent="0.25">
      <c r="B24110" s="79"/>
    </row>
    <row r="24111" spans="2:2" ht="54.95" customHeight="1" x14ac:dyDescent="0.25">
      <c r="B24111" s="79"/>
    </row>
    <row r="24112" spans="2:2" ht="54.95" customHeight="1" x14ac:dyDescent="0.25">
      <c r="B24112" s="79"/>
    </row>
    <row r="24113" spans="2:2" ht="54.95" customHeight="1" x14ac:dyDescent="0.25">
      <c r="B24113" s="79"/>
    </row>
    <row r="24114" spans="2:2" ht="54.95" customHeight="1" x14ac:dyDescent="0.25">
      <c r="B24114" s="79"/>
    </row>
    <row r="24115" spans="2:2" ht="54.95" customHeight="1" x14ac:dyDescent="0.25">
      <c r="B24115" s="79"/>
    </row>
    <row r="24116" spans="2:2" ht="54.95" customHeight="1" x14ac:dyDescent="0.25">
      <c r="B24116" s="79"/>
    </row>
    <row r="24117" spans="2:2" ht="54.95" customHeight="1" x14ac:dyDescent="0.25">
      <c r="B24117" s="79"/>
    </row>
    <row r="24118" spans="2:2" ht="54.95" customHeight="1" x14ac:dyDescent="0.25">
      <c r="B24118" s="79"/>
    </row>
    <row r="24119" spans="2:2" ht="54.95" customHeight="1" x14ac:dyDescent="0.25">
      <c r="B24119" s="79"/>
    </row>
    <row r="24120" spans="2:2" ht="54.95" customHeight="1" x14ac:dyDescent="0.25">
      <c r="B24120" s="79"/>
    </row>
    <row r="24121" spans="2:2" ht="54.95" customHeight="1" x14ac:dyDescent="0.25">
      <c r="B24121" s="79"/>
    </row>
    <row r="24122" spans="2:2" ht="54.95" customHeight="1" x14ac:dyDescent="0.25">
      <c r="B24122" s="79"/>
    </row>
    <row r="24123" spans="2:2" ht="54.95" customHeight="1" x14ac:dyDescent="0.25">
      <c r="B24123" s="79"/>
    </row>
    <row r="24124" spans="2:2" ht="54.95" customHeight="1" x14ac:dyDescent="0.25">
      <c r="B24124" s="79"/>
    </row>
    <row r="24125" spans="2:2" ht="54.95" customHeight="1" x14ac:dyDescent="0.25">
      <c r="B24125" s="79"/>
    </row>
    <row r="24126" spans="2:2" ht="54.95" customHeight="1" x14ac:dyDescent="0.25">
      <c r="B24126" s="79"/>
    </row>
    <row r="24127" spans="2:2" ht="54.95" customHeight="1" x14ac:dyDescent="0.25">
      <c r="B24127" s="79"/>
    </row>
    <row r="24128" spans="2:2" ht="54.95" customHeight="1" x14ac:dyDescent="0.25">
      <c r="B24128" s="79"/>
    </row>
    <row r="24129" spans="2:2" ht="54.95" customHeight="1" x14ac:dyDescent="0.25">
      <c r="B24129" s="79"/>
    </row>
    <row r="24130" spans="2:2" ht="54.95" customHeight="1" x14ac:dyDescent="0.25">
      <c r="B24130" s="79"/>
    </row>
    <row r="24131" spans="2:2" ht="54.95" customHeight="1" x14ac:dyDescent="0.25">
      <c r="B24131" s="79"/>
    </row>
    <row r="24132" spans="2:2" ht="54.95" customHeight="1" x14ac:dyDescent="0.25">
      <c r="B24132" s="79"/>
    </row>
    <row r="24133" spans="2:2" ht="54.95" customHeight="1" x14ac:dyDescent="0.25">
      <c r="B24133" s="79"/>
    </row>
    <row r="24134" spans="2:2" ht="54.95" customHeight="1" x14ac:dyDescent="0.25">
      <c r="B24134" s="79"/>
    </row>
    <row r="24135" spans="2:2" ht="54.95" customHeight="1" x14ac:dyDescent="0.25">
      <c r="B24135" s="79"/>
    </row>
    <row r="24136" spans="2:2" ht="54.95" customHeight="1" x14ac:dyDescent="0.25">
      <c r="B24136" s="79"/>
    </row>
    <row r="24137" spans="2:2" ht="54.95" customHeight="1" x14ac:dyDescent="0.25">
      <c r="B24137" s="79"/>
    </row>
    <row r="24138" spans="2:2" ht="54.95" customHeight="1" x14ac:dyDescent="0.25">
      <c r="B24138" s="79"/>
    </row>
    <row r="24139" spans="2:2" ht="54.95" customHeight="1" x14ac:dyDescent="0.25">
      <c r="B24139" s="79"/>
    </row>
    <row r="24140" spans="2:2" ht="54.95" customHeight="1" x14ac:dyDescent="0.25">
      <c r="B24140" s="79"/>
    </row>
    <row r="24141" spans="2:2" ht="54.95" customHeight="1" x14ac:dyDescent="0.25">
      <c r="B24141" s="79"/>
    </row>
    <row r="24142" spans="2:2" ht="54.95" customHeight="1" x14ac:dyDescent="0.25">
      <c r="B24142" s="79"/>
    </row>
    <row r="24143" spans="2:2" ht="54.95" customHeight="1" x14ac:dyDescent="0.25">
      <c r="B24143" s="79"/>
    </row>
    <row r="24144" spans="2:2" ht="54.95" customHeight="1" x14ac:dyDescent="0.25">
      <c r="B24144" s="79"/>
    </row>
    <row r="24145" spans="2:2" ht="54.95" customHeight="1" x14ac:dyDescent="0.25">
      <c r="B24145" s="79"/>
    </row>
    <row r="24146" spans="2:2" ht="54.95" customHeight="1" x14ac:dyDescent="0.25">
      <c r="B24146" s="79"/>
    </row>
    <row r="24147" spans="2:2" ht="54.95" customHeight="1" x14ac:dyDescent="0.25">
      <c r="B24147" s="79"/>
    </row>
    <row r="24148" spans="2:2" ht="54.95" customHeight="1" x14ac:dyDescent="0.25">
      <c r="B24148" s="79"/>
    </row>
    <row r="24149" spans="2:2" ht="54.95" customHeight="1" x14ac:dyDescent="0.25">
      <c r="B24149" s="79"/>
    </row>
    <row r="24150" spans="2:2" ht="54.95" customHeight="1" x14ac:dyDescent="0.25">
      <c r="B24150" s="79"/>
    </row>
    <row r="24151" spans="2:2" ht="54.95" customHeight="1" x14ac:dyDescent="0.25">
      <c r="B24151" s="79"/>
    </row>
    <row r="24152" spans="2:2" ht="54.95" customHeight="1" x14ac:dyDescent="0.25">
      <c r="B24152" s="79"/>
    </row>
    <row r="24153" spans="2:2" ht="54.95" customHeight="1" x14ac:dyDescent="0.25">
      <c r="B24153" s="79"/>
    </row>
    <row r="24154" spans="2:2" ht="54.95" customHeight="1" x14ac:dyDescent="0.25">
      <c r="B24154" s="79"/>
    </row>
    <row r="24155" spans="2:2" ht="54.95" customHeight="1" x14ac:dyDescent="0.25">
      <c r="B24155" s="79"/>
    </row>
    <row r="24156" spans="2:2" ht="54.95" customHeight="1" x14ac:dyDescent="0.25">
      <c r="B24156" s="79"/>
    </row>
    <row r="24157" spans="2:2" ht="54.95" customHeight="1" x14ac:dyDescent="0.25">
      <c r="B24157" s="79"/>
    </row>
    <row r="24158" spans="2:2" ht="54.95" customHeight="1" x14ac:dyDescent="0.25">
      <c r="B24158" s="79"/>
    </row>
    <row r="24159" spans="2:2" ht="54.95" customHeight="1" x14ac:dyDescent="0.25">
      <c r="B24159" s="79"/>
    </row>
    <row r="24160" spans="2:2" ht="54.95" customHeight="1" x14ac:dyDescent="0.25">
      <c r="B24160" s="79"/>
    </row>
    <row r="24161" spans="2:2" ht="54.95" customHeight="1" x14ac:dyDescent="0.25">
      <c r="B24161" s="79"/>
    </row>
    <row r="24162" spans="2:2" ht="54.95" customHeight="1" x14ac:dyDescent="0.25">
      <c r="B24162" s="79"/>
    </row>
    <row r="24163" spans="2:2" ht="54.95" customHeight="1" x14ac:dyDescent="0.25">
      <c r="B24163" s="79"/>
    </row>
    <row r="24164" spans="2:2" ht="54.95" customHeight="1" x14ac:dyDescent="0.25">
      <c r="B24164" s="79"/>
    </row>
    <row r="24165" spans="2:2" ht="54.95" customHeight="1" x14ac:dyDescent="0.25">
      <c r="B24165" s="79"/>
    </row>
    <row r="24166" spans="2:2" ht="54.95" customHeight="1" x14ac:dyDescent="0.25">
      <c r="B24166" s="79"/>
    </row>
    <row r="24167" spans="2:2" ht="54.95" customHeight="1" x14ac:dyDescent="0.25">
      <c r="B24167" s="79"/>
    </row>
    <row r="24168" spans="2:2" ht="54.95" customHeight="1" x14ac:dyDescent="0.25">
      <c r="B24168" s="79"/>
    </row>
    <row r="24169" spans="2:2" ht="54.95" customHeight="1" x14ac:dyDescent="0.25">
      <c r="B24169" s="79"/>
    </row>
    <row r="24170" spans="2:2" ht="54.95" customHeight="1" x14ac:dyDescent="0.25">
      <c r="B24170" s="79"/>
    </row>
    <row r="24171" spans="2:2" ht="54.95" customHeight="1" x14ac:dyDescent="0.25">
      <c r="B24171" s="79"/>
    </row>
    <row r="24172" spans="2:2" ht="54.95" customHeight="1" x14ac:dyDescent="0.25">
      <c r="B24172" s="79"/>
    </row>
    <row r="24173" spans="2:2" ht="54.95" customHeight="1" x14ac:dyDescent="0.25">
      <c r="B24173" s="79"/>
    </row>
    <row r="24174" spans="2:2" ht="54.95" customHeight="1" x14ac:dyDescent="0.25">
      <c r="B24174" s="79"/>
    </row>
    <row r="24175" spans="2:2" ht="54.95" customHeight="1" x14ac:dyDescent="0.25">
      <c r="B24175" s="79"/>
    </row>
    <row r="24176" spans="2:2" ht="54.95" customHeight="1" x14ac:dyDescent="0.25">
      <c r="B24176" s="79"/>
    </row>
    <row r="24177" spans="2:2" ht="54.95" customHeight="1" x14ac:dyDescent="0.25">
      <c r="B24177" s="79"/>
    </row>
    <row r="24178" spans="2:2" ht="54.95" customHeight="1" x14ac:dyDescent="0.25">
      <c r="B24178" s="79"/>
    </row>
    <row r="24179" spans="2:2" ht="54.95" customHeight="1" x14ac:dyDescent="0.25">
      <c r="B24179" s="79"/>
    </row>
    <row r="24180" spans="2:2" ht="54.95" customHeight="1" x14ac:dyDescent="0.25">
      <c r="B24180" s="79"/>
    </row>
    <row r="24181" spans="2:2" ht="54.95" customHeight="1" x14ac:dyDescent="0.25">
      <c r="B24181" s="79"/>
    </row>
    <row r="24182" spans="2:2" ht="54.95" customHeight="1" x14ac:dyDescent="0.25">
      <c r="B24182" s="79"/>
    </row>
    <row r="24183" spans="2:2" ht="54.95" customHeight="1" x14ac:dyDescent="0.25">
      <c r="B24183" s="79"/>
    </row>
    <row r="24184" spans="2:2" ht="54.95" customHeight="1" x14ac:dyDescent="0.25">
      <c r="B24184" s="79"/>
    </row>
    <row r="24185" spans="2:2" ht="54.95" customHeight="1" x14ac:dyDescent="0.25">
      <c r="B24185" s="79"/>
    </row>
    <row r="24186" spans="2:2" ht="54.95" customHeight="1" x14ac:dyDescent="0.25">
      <c r="B24186" s="79"/>
    </row>
    <row r="24187" spans="2:2" ht="54.95" customHeight="1" x14ac:dyDescent="0.25">
      <c r="B24187" s="79"/>
    </row>
    <row r="24188" spans="2:2" ht="54.95" customHeight="1" x14ac:dyDescent="0.25">
      <c r="B24188" s="79"/>
    </row>
    <row r="24189" spans="2:2" ht="54.95" customHeight="1" x14ac:dyDescent="0.25">
      <c r="B24189" s="79"/>
    </row>
    <row r="24190" spans="2:2" ht="54.95" customHeight="1" x14ac:dyDescent="0.25">
      <c r="B24190" s="79"/>
    </row>
    <row r="24191" spans="2:2" ht="54.95" customHeight="1" x14ac:dyDescent="0.25">
      <c r="B24191" s="79"/>
    </row>
    <row r="24192" spans="2:2" ht="54.95" customHeight="1" x14ac:dyDescent="0.25">
      <c r="B24192" s="79"/>
    </row>
    <row r="24193" spans="2:2" ht="54.95" customHeight="1" x14ac:dyDescent="0.25">
      <c r="B24193" s="79"/>
    </row>
    <row r="24194" spans="2:2" ht="54.95" customHeight="1" x14ac:dyDescent="0.25">
      <c r="B24194" s="79"/>
    </row>
    <row r="24195" spans="2:2" ht="54.95" customHeight="1" x14ac:dyDescent="0.25">
      <c r="B24195" s="79"/>
    </row>
    <row r="24196" spans="2:2" ht="54.95" customHeight="1" x14ac:dyDescent="0.25">
      <c r="B24196" s="79"/>
    </row>
    <row r="24197" spans="2:2" ht="54.95" customHeight="1" x14ac:dyDescent="0.25">
      <c r="B24197" s="79"/>
    </row>
    <row r="24198" spans="2:2" ht="54.95" customHeight="1" x14ac:dyDescent="0.25">
      <c r="B24198" s="79"/>
    </row>
    <row r="24199" spans="2:2" ht="54.95" customHeight="1" x14ac:dyDescent="0.25">
      <c r="B24199" s="79"/>
    </row>
    <row r="24200" spans="2:2" ht="54.95" customHeight="1" x14ac:dyDescent="0.25">
      <c r="B24200" s="79"/>
    </row>
    <row r="24201" spans="2:2" ht="54.95" customHeight="1" x14ac:dyDescent="0.25">
      <c r="B24201" s="79"/>
    </row>
    <row r="24202" spans="2:2" ht="54.95" customHeight="1" x14ac:dyDescent="0.25">
      <c r="B24202" s="79"/>
    </row>
    <row r="24203" spans="2:2" ht="54.95" customHeight="1" x14ac:dyDescent="0.25">
      <c r="B24203" s="79"/>
    </row>
    <row r="24204" spans="2:2" ht="54.95" customHeight="1" x14ac:dyDescent="0.25">
      <c r="B24204" s="79"/>
    </row>
    <row r="24205" spans="2:2" ht="54.95" customHeight="1" x14ac:dyDescent="0.25">
      <c r="B24205" s="79"/>
    </row>
    <row r="24206" spans="2:2" ht="54.95" customHeight="1" x14ac:dyDescent="0.25">
      <c r="B24206" s="79"/>
    </row>
    <row r="24207" spans="2:2" ht="54.95" customHeight="1" x14ac:dyDescent="0.25">
      <c r="B24207" s="79"/>
    </row>
    <row r="24208" spans="2:2" ht="54.95" customHeight="1" x14ac:dyDescent="0.25">
      <c r="B24208" s="79"/>
    </row>
    <row r="24209" spans="2:2" ht="54.95" customHeight="1" x14ac:dyDescent="0.25">
      <c r="B24209" s="79"/>
    </row>
    <row r="24210" spans="2:2" ht="54.95" customHeight="1" x14ac:dyDescent="0.25">
      <c r="B24210" s="79"/>
    </row>
    <row r="24211" spans="2:2" ht="54.95" customHeight="1" x14ac:dyDescent="0.25">
      <c r="B24211" s="79"/>
    </row>
    <row r="24212" spans="2:2" ht="54.95" customHeight="1" x14ac:dyDescent="0.25">
      <c r="B24212" s="79"/>
    </row>
    <row r="24213" spans="2:2" ht="54.95" customHeight="1" x14ac:dyDescent="0.25">
      <c r="B24213" s="79"/>
    </row>
    <row r="24214" spans="2:2" ht="54.95" customHeight="1" x14ac:dyDescent="0.25">
      <c r="B24214" s="79"/>
    </row>
    <row r="24215" spans="2:2" ht="54.95" customHeight="1" x14ac:dyDescent="0.25">
      <c r="B24215" s="79"/>
    </row>
    <row r="24216" spans="2:2" ht="54.95" customHeight="1" x14ac:dyDescent="0.25">
      <c r="B24216" s="79"/>
    </row>
    <row r="24217" spans="2:2" ht="54.95" customHeight="1" x14ac:dyDescent="0.25">
      <c r="B24217" s="79"/>
    </row>
    <row r="24218" spans="2:2" ht="54.95" customHeight="1" x14ac:dyDescent="0.25">
      <c r="B24218" s="79"/>
    </row>
    <row r="24219" spans="2:2" ht="54.95" customHeight="1" x14ac:dyDescent="0.25">
      <c r="B24219" s="79"/>
    </row>
    <row r="24220" spans="2:2" ht="54.95" customHeight="1" x14ac:dyDescent="0.25">
      <c r="B24220" s="79"/>
    </row>
    <row r="24221" spans="2:2" ht="54.95" customHeight="1" x14ac:dyDescent="0.25">
      <c r="B24221" s="79"/>
    </row>
    <row r="24222" spans="2:2" ht="54.95" customHeight="1" x14ac:dyDescent="0.25">
      <c r="B24222" s="79"/>
    </row>
    <row r="24223" spans="2:2" ht="54.95" customHeight="1" x14ac:dyDescent="0.25">
      <c r="B24223" s="79"/>
    </row>
    <row r="24224" spans="2:2" ht="54.95" customHeight="1" x14ac:dyDescent="0.25">
      <c r="B24224" s="79"/>
    </row>
    <row r="24225" spans="2:2" ht="54.95" customHeight="1" x14ac:dyDescent="0.25">
      <c r="B24225" s="79"/>
    </row>
    <row r="24226" spans="2:2" ht="54.95" customHeight="1" x14ac:dyDescent="0.25">
      <c r="B24226" s="79"/>
    </row>
    <row r="24227" spans="2:2" ht="54.95" customHeight="1" x14ac:dyDescent="0.25">
      <c r="B24227" s="79"/>
    </row>
    <row r="24228" spans="2:2" ht="54.95" customHeight="1" x14ac:dyDescent="0.25">
      <c r="B24228" s="79"/>
    </row>
    <row r="24229" spans="2:2" ht="54.95" customHeight="1" x14ac:dyDescent="0.25">
      <c r="B24229" s="79"/>
    </row>
    <row r="24230" spans="2:2" ht="54.95" customHeight="1" x14ac:dyDescent="0.25">
      <c r="B24230" s="79"/>
    </row>
    <row r="24231" spans="2:2" ht="54.95" customHeight="1" x14ac:dyDescent="0.25">
      <c r="B24231" s="79"/>
    </row>
    <row r="24232" spans="2:2" ht="54.95" customHeight="1" x14ac:dyDescent="0.25">
      <c r="B24232" s="79"/>
    </row>
    <row r="24233" spans="2:2" ht="54.95" customHeight="1" x14ac:dyDescent="0.25">
      <c r="B24233" s="79"/>
    </row>
    <row r="24234" spans="2:2" ht="54.95" customHeight="1" x14ac:dyDescent="0.25">
      <c r="B24234" s="79"/>
    </row>
    <row r="24235" spans="2:2" ht="54.95" customHeight="1" x14ac:dyDescent="0.25">
      <c r="B24235" s="79"/>
    </row>
    <row r="24236" spans="2:2" ht="54.95" customHeight="1" x14ac:dyDescent="0.25">
      <c r="B24236" s="79"/>
    </row>
    <row r="24237" spans="2:2" ht="54.95" customHeight="1" x14ac:dyDescent="0.25">
      <c r="B24237" s="79"/>
    </row>
    <row r="24238" spans="2:2" ht="54.95" customHeight="1" x14ac:dyDescent="0.25">
      <c r="B24238" s="79"/>
    </row>
    <row r="24239" spans="2:2" ht="54.95" customHeight="1" x14ac:dyDescent="0.25">
      <c r="B24239" s="79"/>
    </row>
    <row r="24240" spans="2:2" ht="54.95" customHeight="1" x14ac:dyDescent="0.25">
      <c r="B24240" s="79"/>
    </row>
    <row r="24241" spans="2:2" ht="54.95" customHeight="1" x14ac:dyDescent="0.25">
      <c r="B24241" s="79"/>
    </row>
    <row r="24242" spans="2:2" ht="54.95" customHeight="1" x14ac:dyDescent="0.25">
      <c r="B24242" s="79"/>
    </row>
    <row r="24243" spans="2:2" ht="54.95" customHeight="1" x14ac:dyDescent="0.25">
      <c r="B24243" s="79"/>
    </row>
    <row r="24244" spans="2:2" ht="54.95" customHeight="1" x14ac:dyDescent="0.25">
      <c r="B24244" s="79"/>
    </row>
    <row r="24245" spans="2:2" ht="54.95" customHeight="1" x14ac:dyDescent="0.25">
      <c r="B24245" s="79"/>
    </row>
    <row r="24246" spans="2:2" ht="54.95" customHeight="1" x14ac:dyDescent="0.25">
      <c r="B24246" s="79"/>
    </row>
    <row r="24247" spans="2:2" ht="54.95" customHeight="1" x14ac:dyDescent="0.25">
      <c r="B24247" s="79"/>
    </row>
    <row r="24248" spans="2:2" ht="54.95" customHeight="1" x14ac:dyDescent="0.25">
      <c r="B24248" s="79"/>
    </row>
    <row r="24249" spans="2:2" ht="54.95" customHeight="1" x14ac:dyDescent="0.25">
      <c r="B24249" s="79"/>
    </row>
    <row r="24250" spans="2:2" ht="54.95" customHeight="1" x14ac:dyDescent="0.25">
      <c r="B24250" s="79"/>
    </row>
    <row r="24251" spans="2:2" ht="54.95" customHeight="1" x14ac:dyDescent="0.25">
      <c r="B24251" s="79"/>
    </row>
    <row r="24252" spans="2:2" ht="54.95" customHeight="1" x14ac:dyDescent="0.25">
      <c r="B24252" s="79"/>
    </row>
    <row r="24253" spans="2:2" ht="54.95" customHeight="1" x14ac:dyDescent="0.25">
      <c r="B24253" s="79"/>
    </row>
    <row r="24254" spans="2:2" ht="54.95" customHeight="1" x14ac:dyDescent="0.25">
      <c r="B24254" s="79"/>
    </row>
    <row r="24255" spans="2:2" ht="54.95" customHeight="1" x14ac:dyDescent="0.25">
      <c r="B24255" s="79"/>
    </row>
    <row r="24256" spans="2:2" ht="54.95" customHeight="1" x14ac:dyDescent="0.25">
      <c r="B24256" s="79"/>
    </row>
    <row r="24257" spans="2:2" ht="54.95" customHeight="1" x14ac:dyDescent="0.25">
      <c r="B24257" s="79"/>
    </row>
    <row r="24258" spans="2:2" ht="54.95" customHeight="1" x14ac:dyDescent="0.25">
      <c r="B24258" s="79"/>
    </row>
    <row r="24259" spans="2:2" ht="54.95" customHeight="1" x14ac:dyDescent="0.25">
      <c r="B24259" s="79"/>
    </row>
    <row r="24260" spans="2:2" ht="54.95" customHeight="1" x14ac:dyDescent="0.25">
      <c r="B24260" s="79"/>
    </row>
    <row r="24261" spans="2:2" ht="54.95" customHeight="1" x14ac:dyDescent="0.25">
      <c r="B24261" s="79"/>
    </row>
    <row r="24262" spans="2:2" ht="54.95" customHeight="1" x14ac:dyDescent="0.25">
      <c r="B24262" s="79"/>
    </row>
    <row r="24263" spans="2:2" ht="54.95" customHeight="1" x14ac:dyDescent="0.25">
      <c r="B24263" s="79"/>
    </row>
    <row r="24264" spans="2:2" ht="54.95" customHeight="1" x14ac:dyDescent="0.25">
      <c r="B24264" s="79"/>
    </row>
    <row r="24265" spans="2:2" ht="54.95" customHeight="1" x14ac:dyDescent="0.25">
      <c r="B24265" s="79"/>
    </row>
    <row r="24266" spans="2:2" ht="54.95" customHeight="1" x14ac:dyDescent="0.25">
      <c r="B24266" s="79"/>
    </row>
    <row r="24267" spans="2:2" ht="54.95" customHeight="1" x14ac:dyDescent="0.25">
      <c r="B24267" s="79"/>
    </row>
    <row r="24268" spans="2:2" ht="54.95" customHeight="1" x14ac:dyDescent="0.25">
      <c r="B24268" s="79"/>
    </row>
    <row r="24269" spans="2:2" ht="54.95" customHeight="1" x14ac:dyDescent="0.25">
      <c r="B24269" s="79"/>
    </row>
    <row r="24270" spans="2:2" ht="54.95" customHeight="1" x14ac:dyDescent="0.25">
      <c r="B24270" s="79"/>
    </row>
    <row r="24271" spans="2:2" ht="54.95" customHeight="1" x14ac:dyDescent="0.25">
      <c r="B24271" s="79"/>
    </row>
    <row r="24272" spans="2:2" ht="54.95" customHeight="1" x14ac:dyDescent="0.25">
      <c r="B24272" s="79"/>
    </row>
    <row r="24273" spans="2:2" ht="54.95" customHeight="1" x14ac:dyDescent="0.25">
      <c r="B24273" s="79"/>
    </row>
    <row r="24274" spans="2:2" ht="54.95" customHeight="1" x14ac:dyDescent="0.25">
      <c r="B24274" s="79"/>
    </row>
    <row r="24275" spans="2:2" ht="54.95" customHeight="1" x14ac:dyDescent="0.25">
      <c r="B24275" s="79"/>
    </row>
    <row r="24276" spans="2:2" ht="54.95" customHeight="1" x14ac:dyDescent="0.25">
      <c r="B24276" s="79"/>
    </row>
    <row r="24277" spans="2:2" ht="54.95" customHeight="1" x14ac:dyDescent="0.25">
      <c r="B24277" s="79"/>
    </row>
    <row r="24278" spans="2:2" ht="54.95" customHeight="1" x14ac:dyDescent="0.25">
      <c r="B24278" s="79"/>
    </row>
    <row r="24279" spans="2:2" ht="54.95" customHeight="1" x14ac:dyDescent="0.25">
      <c r="B24279" s="79"/>
    </row>
    <row r="24280" spans="2:2" ht="54.95" customHeight="1" x14ac:dyDescent="0.25">
      <c r="B24280" s="79"/>
    </row>
    <row r="24281" spans="2:2" ht="54.95" customHeight="1" x14ac:dyDescent="0.25">
      <c r="B24281" s="79"/>
    </row>
    <row r="24282" spans="2:2" ht="54.95" customHeight="1" x14ac:dyDescent="0.25">
      <c r="B24282" s="79"/>
    </row>
    <row r="24283" spans="2:2" ht="54.95" customHeight="1" x14ac:dyDescent="0.25">
      <c r="B24283" s="79"/>
    </row>
    <row r="24284" spans="2:2" ht="54.95" customHeight="1" x14ac:dyDescent="0.25">
      <c r="B24284" s="79"/>
    </row>
    <row r="24285" spans="2:2" ht="54.95" customHeight="1" x14ac:dyDescent="0.25">
      <c r="B24285" s="79"/>
    </row>
    <row r="24286" spans="2:2" ht="54.95" customHeight="1" x14ac:dyDescent="0.25">
      <c r="B24286" s="79"/>
    </row>
    <row r="24287" spans="2:2" ht="54.95" customHeight="1" x14ac:dyDescent="0.25">
      <c r="B24287" s="79"/>
    </row>
    <row r="24288" spans="2:2" ht="54.95" customHeight="1" x14ac:dyDescent="0.25">
      <c r="B24288" s="79"/>
    </row>
    <row r="24289" spans="2:2" ht="54.95" customHeight="1" x14ac:dyDescent="0.25">
      <c r="B24289" s="79"/>
    </row>
    <row r="24290" spans="2:2" ht="54.95" customHeight="1" x14ac:dyDescent="0.25">
      <c r="B24290" s="79"/>
    </row>
    <row r="24291" spans="2:2" ht="54.95" customHeight="1" x14ac:dyDescent="0.25">
      <c r="B24291" s="79"/>
    </row>
    <row r="24292" spans="2:2" ht="54.95" customHeight="1" x14ac:dyDescent="0.25">
      <c r="B24292" s="79"/>
    </row>
    <row r="24293" spans="2:2" ht="54.95" customHeight="1" x14ac:dyDescent="0.25">
      <c r="B24293" s="79"/>
    </row>
    <row r="24294" spans="2:2" ht="54.95" customHeight="1" x14ac:dyDescent="0.25">
      <c r="B24294" s="79"/>
    </row>
    <row r="24295" spans="2:2" ht="54.95" customHeight="1" x14ac:dyDescent="0.25">
      <c r="B24295" s="79"/>
    </row>
    <row r="24296" spans="2:2" ht="54.95" customHeight="1" x14ac:dyDescent="0.25">
      <c r="B24296" s="79"/>
    </row>
    <row r="24297" spans="2:2" ht="54.95" customHeight="1" x14ac:dyDescent="0.25">
      <c r="B24297" s="79"/>
    </row>
    <row r="24298" spans="2:2" ht="54.95" customHeight="1" x14ac:dyDescent="0.25">
      <c r="B24298" s="79"/>
    </row>
    <row r="24299" spans="2:2" ht="54.95" customHeight="1" x14ac:dyDescent="0.25">
      <c r="B24299" s="79"/>
    </row>
    <row r="24300" spans="2:2" ht="54.95" customHeight="1" x14ac:dyDescent="0.25">
      <c r="B24300" s="79"/>
    </row>
    <row r="24301" spans="2:2" ht="54.95" customHeight="1" x14ac:dyDescent="0.25">
      <c r="B24301" s="79"/>
    </row>
    <row r="24302" spans="2:2" ht="54.95" customHeight="1" x14ac:dyDescent="0.25">
      <c r="B24302" s="79"/>
    </row>
    <row r="24303" spans="2:2" ht="54.95" customHeight="1" x14ac:dyDescent="0.25">
      <c r="B24303" s="79"/>
    </row>
    <row r="24304" spans="2:2" ht="54.95" customHeight="1" x14ac:dyDescent="0.25">
      <c r="B24304" s="79"/>
    </row>
    <row r="24305" spans="2:2" ht="54.95" customHeight="1" x14ac:dyDescent="0.25">
      <c r="B24305" s="79"/>
    </row>
    <row r="24306" spans="2:2" ht="54.95" customHeight="1" x14ac:dyDescent="0.25">
      <c r="B24306" s="79"/>
    </row>
    <row r="24307" spans="2:2" ht="54.95" customHeight="1" x14ac:dyDescent="0.25">
      <c r="B24307" s="79"/>
    </row>
    <row r="24308" spans="2:2" ht="54.95" customHeight="1" x14ac:dyDescent="0.25">
      <c r="B24308" s="79"/>
    </row>
    <row r="24309" spans="2:2" ht="54.95" customHeight="1" x14ac:dyDescent="0.25">
      <c r="B24309" s="79"/>
    </row>
    <row r="24310" spans="2:2" ht="54.95" customHeight="1" x14ac:dyDescent="0.25">
      <c r="B24310" s="79"/>
    </row>
    <row r="24311" spans="2:2" ht="54.95" customHeight="1" x14ac:dyDescent="0.25">
      <c r="B24311" s="79"/>
    </row>
    <row r="24312" spans="2:2" ht="54.95" customHeight="1" x14ac:dyDescent="0.25">
      <c r="B24312" s="79"/>
    </row>
    <row r="24313" spans="2:2" ht="54.95" customHeight="1" x14ac:dyDescent="0.25">
      <c r="B24313" s="79"/>
    </row>
    <row r="24314" spans="2:2" ht="54.95" customHeight="1" x14ac:dyDescent="0.25">
      <c r="B24314" s="79"/>
    </row>
    <row r="24315" spans="2:2" ht="54.95" customHeight="1" x14ac:dyDescent="0.25">
      <c r="B24315" s="79"/>
    </row>
    <row r="24316" spans="2:2" ht="54.95" customHeight="1" x14ac:dyDescent="0.25">
      <c r="B24316" s="79"/>
    </row>
    <row r="24317" spans="2:2" ht="54.95" customHeight="1" x14ac:dyDescent="0.25">
      <c r="B24317" s="79"/>
    </row>
    <row r="24318" spans="2:2" ht="54.95" customHeight="1" x14ac:dyDescent="0.25">
      <c r="B24318" s="79"/>
    </row>
    <row r="24319" spans="2:2" ht="54.95" customHeight="1" x14ac:dyDescent="0.25">
      <c r="B24319" s="79"/>
    </row>
    <row r="24320" spans="2:2" ht="54.95" customHeight="1" x14ac:dyDescent="0.25">
      <c r="B24320" s="79"/>
    </row>
    <row r="24321" spans="2:2" ht="54.95" customHeight="1" x14ac:dyDescent="0.25">
      <c r="B24321" s="79"/>
    </row>
    <row r="24322" spans="2:2" ht="54.95" customHeight="1" x14ac:dyDescent="0.25">
      <c r="B24322" s="79"/>
    </row>
    <row r="24323" spans="2:2" ht="54.95" customHeight="1" x14ac:dyDescent="0.25">
      <c r="B24323" s="79"/>
    </row>
    <row r="24324" spans="2:2" ht="54.95" customHeight="1" x14ac:dyDescent="0.25">
      <c r="B24324" s="79"/>
    </row>
    <row r="24325" spans="2:2" ht="54.95" customHeight="1" x14ac:dyDescent="0.25">
      <c r="B24325" s="79"/>
    </row>
    <row r="24326" spans="2:2" ht="54.95" customHeight="1" x14ac:dyDescent="0.25">
      <c r="B24326" s="79"/>
    </row>
    <row r="24327" spans="2:2" ht="54.95" customHeight="1" x14ac:dyDescent="0.25">
      <c r="B24327" s="79"/>
    </row>
    <row r="24328" spans="2:2" ht="54.95" customHeight="1" x14ac:dyDescent="0.25">
      <c r="B24328" s="79"/>
    </row>
    <row r="24329" spans="2:2" ht="54.95" customHeight="1" x14ac:dyDescent="0.25">
      <c r="B24329" s="79"/>
    </row>
    <row r="24330" spans="2:2" ht="54.95" customHeight="1" x14ac:dyDescent="0.25">
      <c r="B24330" s="79"/>
    </row>
    <row r="24331" spans="2:2" ht="54.95" customHeight="1" x14ac:dyDescent="0.25">
      <c r="B24331" s="79"/>
    </row>
    <row r="24332" spans="2:2" ht="54.95" customHeight="1" x14ac:dyDescent="0.25">
      <c r="B24332" s="79"/>
    </row>
    <row r="24333" spans="2:2" ht="54.95" customHeight="1" x14ac:dyDescent="0.25">
      <c r="B24333" s="79"/>
    </row>
    <row r="24334" spans="2:2" ht="54.95" customHeight="1" x14ac:dyDescent="0.25">
      <c r="B24334" s="79"/>
    </row>
    <row r="24335" spans="2:2" ht="54.95" customHeight="1" x14ac:dyDescent="0.25">
      <c r="B24335" s="79"/>
    </row>
    <row r="24336" spans="2:2" ht="54.95" customHeight="1" x14ac:dyDescent="0.25">
      <c r="B24336" s="79"/>
    </row>
    <row r="24337" spans="2:2" ht="54.95" customHeight="1" x14ac:dyDescent="0.25">
      <c r="B24337" s="79"/>
    </row>
    <row r="24338" spans="2:2" ht="54.95" customHeight="1" x14ac:dyDescent="0.25">
      <c r="B24338" s="79"/>
    </row>
    <row r="24339" spans="2:2" ht="54.95" customHeight="1" x14ac:dyDescent="0.25">
      <c r="B24339" s="79"/>
    </row>
    <row r="24340" spans="2:2" ht="54.95" customHeight="1" x14ac:dyDescent="0.25">
      <c r="B24340" s="79"/>
    </row>
    <row r="24341" spans="2:2" ht="54.95" customHeight="1" x14ac:dyDescent="0.25">
      <c r="B24341" s="79"/>
    </row>
    <row r="24342" spans="2:2" ht="54.95" customHeight="1" x14ac:dyDescent="0.25">
      <c r="B24342" s="79"/>
    </row>
    <row r="24343" spans="2:2" ht="54.95" customHeight="1" x14ac:dyDescent="0.25">
      <c r="B24343" s="79"/>
    </row>
    <row r="24344" spans="2:2" ht="54.95" customHeight="1" x14ac:dyDescent="0.25">
      <c r="B24344" s="79"/>
    </row>
    <row r="24345" spans="2:2" ht="54.95" customHeight="1" x14ac:dyDescent="0.25">
      <c r="B24345" s="79"/>
    </row>
    <row r="24346" spans="2:2" ht="54.95" customHeight="1" x14ac:dyDescent="0.25">
      <c r="B24346" s="79"/>
    </row>
    <row r="24347" spans="2:2" ht="54.95" customHeight="1" x14ac:dyDescent="0.25">
      <c r="B24347" s="79"/>
    </row>
    <row r="24348" spans="2:2" ht="54.95" customHeight="1" x14ac:dyDescent="0.25">
      <c r="B24348" s="79"/>
    </row>
    <row r="24349" spans="2:2" ht="54.95" customHeight="1" x14ac:dyDescent="0.25">
      <c r="B24349" s="79"/>
    </row>
    <row r="24350" spans="2:2" ht="54.95" customHeight="1" x14ac:dyDescent="0.25">
      <c r="B24350" s="79"/>
    </row>
    <row r="24351" spans="2:2" ht="54.95" customHeight="1" x14ac:dyDescent="0.25">
      <c r="B24351" s="79"/>
    </row>
    <row r="24352" spans="2:2" ht="54.95" customHeight="1" x14ac:dyDescent="0.25">
      <c r="B24352" s="79"/>
    </row>
    <row r="24353" spans="2:2" ht="54.95" customHeight="1" x14ac:dyDescent="0.25">
      <c r="B24353" s="79"/>
    </row>
    <row r="24354" spans="2:2" ht="54.95" customHeight="1" x14ac:dyDescent="0.25">
      <c r="B24354" s="79"/>
    </row>
    <row r="24355" spans="2:2" ht="54.95" customHeight="1" x14ac:dyDescent="0.25">
      <c r="B24355" s="79"/>
    </row>
    <row r="24356" spans="2:2" ht="54.95" customHeight="1" x14ac:dyDescent="0.25">
      <c r="B24356" s="79"/>
    </row>
    <row r="24357" spans="2:2" ht="54.95" customHeight="1" x14ac:dyDescent="0.25">
      <c r="B24357" s="79"/>
    </row>
    <row r="24358" spans="2:2" ht="54.95" customHeight="1" x14ac:dyDescent="0.25">
      <c r="B24358" s="79"/>
    </row>
    <row r="24359" spans="2:2" ht="54.95" customHeight="1" x14ac:dyDescent="0.25">
      <c r="B24359" s="79"/>
    </row>
    <row r="24360" spans="2:2" ht="54.95" customHeight="1" x14ac:dyDescent="0.25">
      <c r="B24360" s="79"/>
    </row>
    <row r="24361" spans="2:2" ht="54.95" customHeight="1" x14ac:dyDescent="0.25">
      <c r="B24361" s="79"/>
    </row>
    <row r="24362" spans="2:2" ht="54.95" customHeight="1" x14ac:dyDescent="0.25">
      <c r="B24362" s="79"/>
    </row>
    <row r="24363" spans="2:2" ht="54.95" customHeight="1" x14ac:dyDescent="0.25">
      <c r="B24363" s="79"/>
    </row>
    <row r="24364" spans="2:2" ht="54.95" customHeight="1" x14ac:dyDescent="0.25">
      <c r="B24364" s="79"/>
    </row>
    <row r="24365" spans="2:2" ht="54.95" customHeight="1" x14ac:dyDescent="0.25">
      <c r="B24365" s="79"/>
    </row>
    <row r="24366" spans="2:2" ht="54.95" customHeight="1" x14ac:dyDescent="0.25">
      <c r="B24366" s="79"/>
    </row>
    <row r="24367" spans="2:2" ht="54.95" customHeight="1" x14ac:dyDescent="0.25">
      <c r="B24367" s="79"/>
    </row>
    <row r="24368" spans="2:2" ht="54.95" customHeight="1" x14ac:dyDescent="0.25">
      <c r="B24368" s="79"/>
    </row>
    <row r="24369" spans="2:2" ht="54.95" customHeight="1" x14ac:dyDescent="0.25">
      <c r="B24369" s="79"/>
    </row>
    <row r="24370" spans="2:2" ht="54.95" customHeight="1" x14ac:dyDescent="0.25">
      <c r="B24370" s="79"/>
    </row>
    <row r="24371" spans="2:2" ht="54.95" customHeight="1" x14ac:dyDescent="0.25">
      <c r="B24371" s="79"/>
    </row>
    <row r="24372" spans="2:2" ht="54.95" customHeight="1" x14ac:dyDescent="0.25">
      <c r="B24372" s="79"/>
    </row>
    <row r="24373" spans="2:2" ht="54.95" customHeight="1" x14ac:dyDescent="0.25">
      <c r="B24373" s="79"/>
    </row>
    <row r="24374" spans="2:2" ht="54.95" customHeight="1" x14ac:dyDescent="0.25">
      <c r="B24374" s="79"/>
    </row>
    <row r="24375" spans="2:2" ht="54.95" customHeight="1" x14ac:dyDescent="0.25">
      <c r="B24375" s="79"/>
    </row>
    <row r="24376" spans="2:2" ht="54.95" customHeight="1" x14ac:dyDescent="0.25">
      <c r="B24376" s="79"/>
    </row>
    <row r="24377" spans="2:2" ht="54.95" customHeight="1" x14ac:dyDescent="0.25">
      <c r="B24377" s="79"/>
    </row>
    <row r="24378" spans="2:2" ht="54.95" customHeight="1" x14ac:dyDescent="0.25">
      <c r="B24378" s="79"/>
    </row>
    <row r="24379" spans="2:2" ht="54.95" customHeight="1" x14ac:dyDescent="0.25">
      <c r="B24379" s="79"/>
    </row>
    <row r="24380" spans="2:2" ht="54.95" customHeight="1" x14ac:dyDescent="0.25">
      <c r="B24380" s="79"/>
    </row>
    <row r="24381" spans="2:2" ht="54.95" customHeight="1" x14ac:dyDescent="0.25">
      <c r="B24381" s="79"/>
    </row>
    <row r="24382" spans="2:2" ht="54.95" customHeight="1" x14ac:dyDescent="0.25">
      <c r="B24382" s="79"/>
    </row>
    <row r="24383" spans="2:2" ht="54.95" customHeight="1" x14ac:dyDescent="0.25">
      <c r="B24383" s="79"/>
    </row>
    <row r="24384" spans="2:2" ht="54.95" customHeight="1" x14ac:dyDescent="0.25">
      <c r="B24384" s="79"/>
    </row>
    <row r="24385" spans="2:2" ht="54.95" customHeight="1" x14ac:dyDescent="0.25">
      <c r="B24385" s="79"/>
    </row>
    <row r="24386" spans="2:2" ht="54.95" customHeight="1" x14ac:dyDescent="0.25">
      <c r="B24386" s="79"/>
    </row>
    <row r="24387" spans="2:2" ht="54.95" customHeight="1" x14ac:dyDescent="0.25">
      <c r="B24387" s="79"/>
    </row>
    <row r="24388" spans="2:2" ht="54.95" customHeight="1" x14ac:dyDescent="0.25">
      <c r="B24388" s="79"/>
    </row>
    <row r="24389" spans="2:2" ht="54.95" customHeight="1" x14ac:dyDescent="0.25">
      <c r="B24389" s="79"/>
    </row>
    <row r="24390" spans="2:2" ht="54.95" customHeight="1" x14ac:dyDescent="0.25">
      <c r="B24390" s="79"/>
    </row>
    <row r="24391" spans="2:2" ht="54.95" customHeight="1" x14ac:dyDescent="0.25">
      <c r="B24391" s="79"/>
    </row>
    <row r="24392" spans="2:2" ht="54.95" customHeight="1" x14ac:dyDescent="0.25">
      <c r="B24392" s="79"/>
    </row>
    <row r="24393" spans="2:2" ht="54.95" customHeight="1" x14ac:dyDescent="0.25">
      <c r="B24393" s="79"/>
    </row>
    <row r="24394" spans="2:2" ht="54.95" customHeight="1" x14ac:dyDescent="0.25">
      <c r="B24394" s="79"/>
    </row>
    <row r="24395" spans="2:2" ht="54.95" customHeight="1" x14ac:dyDescent="0.25">
      <c r="B24395" s="79"/>
    </row>
    <row r="24396" spans="2:2" ht="54.95" customHeight="1" x14ac:dyDescent="0.25">
      <c r="B24396" s="79"/>
    </row>
    <row r="24397" spans="2:2" ht="54.95" customHeight="1" x14ac:dyDescent="0.25">
      <c r="B24397" s="79"/>
    </row>
    <row r="24398" spans="2:2" ht="54.95" customHeight="1" x14ac:dyDescent="0.25">
      <c r="B24398" s="79"/>
    </row>
    <row r="24399" spans="2:2" ht="54.95" customHeight="1" x14ac:dyDescent="0.25">
      <c r="B24399" s="79"/>
    </row>
    <row r="24400" spans="2:2" ht="54.95" customHeight="1" x14ac:dyDescent="0.25">
      <c r="B24400" s="79"/>
    </row>
    <row r="24401" spans="2:2" ht="54.95" customHeight="1" x14ac:dyDescent="0.25">
      <c r="B24401" s="79"/>
    </row>
    <row r="24402" spans="2:2" ht="54.95" customHeight="1" x14ac:dyDescent="0.25">
      <c r="B24402" s="79"/>
    </row>
    <row r="24403" spans="2:2" ht="54.95" customHeight="1" x14ac:dyDescent="0.25">
      <c r="B24403" s="79"/>
    </row>
    <row r="24404" spans="2:2" ht="54.95" customHeight="1" x14ac:dyDescent="0.25">
      <c r="B24404" s="79"/>
    </row>
    <row r="24405" spans="2:2" ht="54.95" customHeight="1" x14ac:dyDescent="0.25">
      <c r="B24405" s="79"/>
    </row>
    <row r="24406" spans="2:2" ht="54.95" customHeight="1" x14ac:dyDescent="0.25">
      <c r="B24406" s="79"/>
    </row>
    <row r="24407" spans="2:2" ht="54.95" customHeight="1" x14ac:dyDescent="0.25">
      <c r="B24407" s="79"/>
    </row>
    <row r="24408" spans="2:2" ht="54.95" customHeight="1" x14ac:dyDescent="0.25">
      <c r="B24408" s="79"/>
    </row>
    <row r="24409" spans="2:2" ht="54.95" customHeight="1" x14ac:dyDescent="0.25">
      <c r="B24409" s="79"/>
    </row>
    <row r="24410" spans="2:2" ht="54.95" customHeight="1" x14ac:dyDescent="0.25">
      <c r="B24410" s="79"/>
    </row>
    <row r="24411" spans="2:2" ht="54.95" customHeight="1" x14ac:dyDescent="0.25">
      <c r="B24411" s="79"/>
    </row>
    <row r="24412" spans="2:2" ht="54.95" customHeight="1" x14ac:dyDescent="0.25">
      <c r="B24412" s="79"/>
    </row>
    <row r="24413" spans="2:2" ht="54.95" customHeight="1" x14ac:dyDescent="0.25">
      <c r="B24413" s="79"/>
    </row>
    <row r="24414" spans="2:2" ht="54.95" customHeight="1" x14ac:dyDescent="0.25">
      <c r="B24414" s="79"/>
    </row>
    <row r="24415" spans="2:2" ht="54.95" customHeight="1" x14ac:dyDescent="0.25">
      <c r="B24415" s="79"/>
    </row>
    <row r="24416" spans="2:2" ht="54.95" customHeight="1" x14ac:dyDescent="0.25">
      <c r="B24416" s="79"/>
    </row>
    <row r="24417" spans="2:2" ht="54.95" customHeight="1" x14ac:dyDescent="0.25">
      <c r="B24417" s="79"/>
    </row>
    <row r="24418" spans="2:2" ht="54.95" customHeight="1" x14ac:dyDescent="0.25">
      <c r="B24418" s="79"/>
    </row>
    <row r="24419" spans="2:2" ht="54.95" customHeight="1" x14ac:dyDescent="0.25">
      <c r="B24419" s="79"/>
    </row>
    <row r="24420" spans="2:2" ht="54.95" customHeight="1" x14ac:dyDescent="0.25">
      <c r="B24420" s="79"/>
    </row>
    <row r="24421" spans="2:2" ht="54.95" customHeight="1" x14ac:dyDescent="0.25">
      <c r="B24421" s="79"/>
    </row>
    <row r="24422" spans="2:2" ht="54.95" customHeight="1" x14ac:dyDescent="0.25">
      <c r="B24422" s="79"/>
    </row>
    <row r="24423" spans="2:2" ht="54.95" customHeight="1" x14ac:dyDescent="0.25">
      <c r="B24423" s="79"/>
    </row>
    <row r="24424" spans="2:2" ht="54.95" customHeight="1" x14ac:dyDescent="0.25">
      <c r="B24424" s="79"/>
    </row>
    <row r="24425" spans="2:2" ht="54.95" customHeight="1" x14ac:dyDescent="0.25">
      <c r="B24425" s="79"/>
    </row>
    <row r="24426" spans="2:2" ht="54.95" customHeight="1" x14ac:dyDescent="0.25">
      <c r="B24426" s="79"/>
    </row>
    <row r="24427" spans="2:2" ht="54.95" customHeight="1" x14ac:dyDescent="0.25">
      <c r="B24427" s="79"/>
    </row>
    <row r="24428" spans="2:2" ht="54.95" customHeight="1" x14ac:dyDescent="0.25">
      <c r="B24428" s="79"/>
    </row>
    <row r="24429" spans="2:2" ht="54.95" customHeight="1" x14ac:dyDescent="0.25">
      <c r="B24429" s="79"/>
    </row>
    <row r="24430" spans="2:2" ht="54.95" customHeight="1" x14ac:dyDescent="0.25">
      <c r="B24430" s="79"/>
    </row>
    <row r="24431" spans="2:2" ht="54.95" customHeight="1" x14ac:dyDescent="0.25">
      <c r="B24431" s="79"/>
    </row>
    <row r="24432" spans="2:2" ht="54.95" customHeight="1" x14ac:dyDescent="0.25">
      <c r="B24432" s="79"/>
    </row>
    <row r="24433" spans="2:2" ht="54.95" customHeight="1" x14ac:dyDescent="0.25">
      <c r="B24433" s="79"/>
    </row>
    <row r="24434" spans="2:2" ht="54.95" customHeight="1" x14ac:dyDescent="0.25">
      <c r="B24434" s="79"/>
    </row>
    <row r="24435" spans="2:2" ht="54.95" customHeight="1" x14ac:dyDescent="0.25">
      <c r="B24435" s="79"/>
    </row>
    <row r="24436" spans="2:2" ht="54.95" customHeight="1" x14ac:dyDescent="0.25">
      <c r="B24436" s="79"/>
    </row>
    <row r="24437" spans="2:2" ht="54.95" customHeight="1" x14ac:dyDescent="0.25">
      <c r="B24437" s="79"/>
    </row>
    <row r="24438" spans="2:2" ht="54.95" customHeight="1" x14ac:dyDescent="0.25">
      <c r="B24438" s="79"/>
    </row>
    <row r="24439" spans="2:2" ht="54.95" customHeight="1" x14ac:dyDescent="0.25">
      <c r="B24439" s="79"/>
    </row>
    <row r="24440" spans="2:2" ht="54.95" customHeight="1" x14ac:dyDescent="0.25">
      <c r="B24440" s="79"/>
    </row>
    <row r="24441" spans="2:2" ht="54.95" customHeight="1" x14ac:dyDescent="0.25">
      <c r="B24441" s="79"/>
    </row>
    <row r="24442" spans="2:2" ht="54.95" customHeight="1" x14ac:dyDescent="0.25">
      <c r="B24442" s="79"/>
    </row>
    <row r="24443" spans="2:2" ht="54.95" customHeight="1" x14ac:dyDescent="0.25">
      <c r="B24443" s="79"/>
    </row>
    <row r="24444" spans="2:2" ht="54.95" customHeight="1" x14ac:dyDescent="0.25">
      <c r="B24444" s="79"/>
    </row>
    <row r="24445" spans="2:2" ht="54.95" customHeight="1" x14ac:dyDescent="0.25">
      <c r="B24445" s="79"/>
    </row>
    <row r="24446" spans="2:2" ht="54.95" customHeight="1" x14ac:dyDescent="0.25">
      <c r="B24446" s="79"/>
    </row>
    <row r="24447" spans="2:2" ht="54.95" customHeight="1" x14ac:dyDescent="0.25">
      <c r="B24447" s="79"/>
    </row>
    <row r="24448" spans="2:2" ht="54.95" customHeight="1" x14ac:dyDescent="0.25">
      <c r="B24448" s="79"/>
    </row>
    <row r="24449" spans="2:2" ht="54.95" customHeight="1" x14ac:dyDescent="0.25">
      <c r="B24449" s="79"/>
    </row>
    <row r="24450" spans="2:2" ht="54.95" customHeight="1" x14ac:dyDescent="0.25">
      <c r="B24450" s="79"/>
    </row>
    <row r="24451" spans="2:2" ht="54.95" customHeight="1" x14ac:dyDescent="0.25">
      <c r="B24451" s="79"/>
    </row>
    <row r="24452" spans="2:2" ht="54.95" customHeight="1" x14ac:dyDescent="0.25">
      <c r="B24452" s="79"/>
    </row>
    <row r="24453" spans="2:2" ht="54.95" customHeight="1" x14ac:dyDescent="0.25">
      <c r="B24453" s="79"/>
    </row>
    <row r="24454" spans="2:2" ht="54.95" customHeight="1" x14ac:dyDescent="0.25">
      <c r="B24454" s="79"/>
    </row>
    <row r="24455" spans="2:2" ht="54.95" customHeight="1" x14ac:dyDescent="0.25">
      <c r="B24455" s="79"/>
    </row>
    <row r="24456" spans="2:2" ht="54.95" customHeight="1" x14ac:dyDescent="0.25">
      <c r="B24456" s="79"/>
    </row>
    <row r="24457" spans="2:2" ht="54.95" customHeight="1" x14ac:dyDescent="0.25">
      <c r="B24457" s="79"/>
    </row>
    <row r="24458" spans="2:2" ht="54.95" customHeight="1" x14ac:dyDescent="0.25">
      <c r="B24458" s="79"/>
    </row>
    <row r="24459" spans="2:2" ht="54.95" customHeight="1" x14ac:dyDescent="0.25">
      <c r="B24459" s="79"/>
    </row>
    <row r="24460" spans="2:2" ht="54.95" customHeight="1" x14ac:dyDescent="0.25">
      <c r="B24460" s="79"/>
    </row>
    <row r="24461" spans="2:2" ht="54.95" customHeight="1" x14ac:dyDescent="0.25">
      <c r="B24461" s="79"/>
    </row>
    <row r="24462" spans="2:2" ht="54.95" customHeight="1" x14ac:dyDescent="0.25">
      <c r="B24462" s="79"/>
    </row>
    <row r="24463" spans="2:2" ht="54.95" customHeight="1" x14ac:dyDescent="0.25">
      <c r="B24463" s="79"/>
    </row>
    <row r="24464" spans="2:2" ht="54.95" customHeight="1" x14ac:dyDescent="0.25">
      <c r="B24464" s="79"/>
    </row>
    <row r="24465" spans="2:2" ht="54.95" customHeight="1" x14ac:dyDescent="0.25">
      <c r="B24465" s="79"/>
    </row>
    <row r="24466" spans="2:2" ht="54.95" customHeight="1" x14ac:dyDescent="0.25">
      <c r="B24466" s="79"/>
    </row>
    <row r="24467" spans="2:2" ht="54.95" customHeight="1" x14ac:dyDescent="0.25">
      <c r="B24467" s="79"/>
    </row>
    <row r="24468" spans="2:2" ht="54.95" customHeight="1" x14ac:dyDescent="0.25">
      <c r="B24468" s="79"/>
    </row>
    <row r="24469" spans="2:2" ht="54.95" customHeight="1" x14ac:dyDescent="0.25">
      <c r="B24469" s="79"/>
    </row>
    <row r="24470" spans="2:2" ht="54.95" customHeight="1" x14ac:dyDescent="0.25">
      <c r="B24470" s="79"/>
    </row>
    <row r="24471" spans="2:2" ht="54.95" customHeight="1" x14ac:dyDescent="0.25">
      <c r="B24471" s="79"/>
    </row>
    <row r="24472" spans="2:2" ht="54.95" customHeight="1" x14ac:dyDescent="0.25">
      <c r="B24472" s="79"/>
    </row>
    <row r="24473" spans="2:2" ht="54.95" customHeight="1" x14ac:dyDescent="0.25">
      <c r="B24473" s="79"/>
    </row>
    <row r="24474" spans="2:2" ht="54.95" customHeight="1" x14ac:dyDescent="0.25">
      <c r="B24474" s="79"/>
    </row>
    <row r="24475" spans="2:2" ht="54.95" customHeight="1" x14ac:dyDescent="0.25">
      <c r="B24475" s="79"/>
    </row>
    <row r="24476" spans="2:2" ht="54.95" customHeight="1" x14ac:dyDescent="0.25">
      <c r="B24476" s="79"/>
    </row>
    <row r="24477" spans="2:2" ht="54.95" customHeight="1" x14ac:dyDescent="0.25">
      <c r="B24477" s="79"/>
    </row>
    <row r="24478" spans="2:2" ht="54.95" customHeight="1" x14ac:dyDescent="0.25">
      <c r="B24478" s="79"/>
    </row>
    <row r="24479" spans="2:2" ht="54.95" customHeight="1" x14ac:dyDescent="0.25">
      <c r="B24479" s="79"/>
    </row>
    <row r="24480" spans="2:2" ht="54.95" customHeight="1" x14ac:dyDescent="0.25">
      <c r="B24480" s="79"/>
    </row>
    <row r="24481" spans="2:2" ht="54.95" customHeight="1" x14ac:dyDescent="0.25">
      <c r="B24481" s="79"/>
    </row>
    <row r="24482" spans="2:2" ht="54.95" customHeight="1" x14ac:dyDescent="0.25">
      <c r="B24482" s="79"/>
    </row>
    <row r="24483" spans="2:2" ht="54.95" customHeight="1" x14ac:dyDescent="0.25">
      <c r="B24483" s="79"/>
    </row>
    <row r="24484" spans="2:2" ht="54.95" customHeight="1" x14ac:dyDescent="0.25">
      <c r="B24484" s="79"/>
    </row>
    <row r="24485" spans="2:2" ht="54.95" customHeight="1" x14ac:dyDescent="0.25">
      <c r="B24485" s="79"/>
    </row>
    <row r="24486" spans="2:2" ht="54.95" customHeight="1" x14ac:dyDescent="0.25">
      <c r="B24486" s="79"/>
    </row>
    <row r="24487" spans="2:2" ht="54.95" customHeight="1" x14ac:dyDescent="0.25">
      <c r="B24487" s="79"/>
    </row>
    <row r="24488" spans="2:2" ht="54.95" customHeight="1" x14ac:dyDescent="0.25">
      <c r="B24488" s="79"/>
    </row>
    <row r="24489" spans="2:2" ht="54.95" customHeight="1" x14ac:dyDescent="0.25">
      <c r="B24489" s="79"/>
    </row>
    <row r="24490" spans="2:2" ht="54.95" customHeight="1" x14ac:dyDescent="0.25">
      <c r="B24490" s="79"/>
    </row>
    <row r="24491" spans="2:2" ht="54.95" customHeight="1" x14ac:dyDescent="0.25">
      <c r="B24491" s="79"/>
    </row>
    <row r="24492" spans="2:2" ht="54.95" customHeight="1" x14ac:dyDescent="0.25">
      <c r="B24492" s="79"/>
    </row>
    <row r="24493" spans="2:2" ht="54.95" customHeight="1" x14ac:dyDescent="0.25">
      <c r="B24493" s="79"/>
    </row>
    <row r="24494" spans="2:2" ht="54.95" customHeight="1" x14ac:dyDescent="0.25">
      <c r="B24494" s="79"/>
    </row>
    <row r="24495" spans="2:2" ht="54.95" customHeight="1" x14ac:dyDescent="0.25">
      <c r="B24495" s="79"/>
    </row>
    <row r="24496" spans="2:2" ht="54.95" customHeight="1" x14ac:dyDescent="0.25">
      <c r="B24496" s="79"/>
    </row>
    <row r="24497" spans="2:2" ht="54.95" customHeight="1" x14ac:dyDescent="0.25">
      <c r="B24497" s="79"/>
    </row>
    <row r="24498" spans="2:2" ht="54.95" customHeight="1" x14ac:dyDescent="0.25">
      <c r="B24498" s="79"/>
    </row>
    <row r="24499" spans="2:2" ht="54.95" customHeight="1" x14ac:dyDescent="0.25">
      <c r="B24499" s="79"/>
    </row>
    <row r="24500" spans="2:2" ht="54.95" customHeight="1" x14ac:dyDescent="0.25">
      <c r="B24500" s="79"/>
    </row>
    <row r="24501" spans="2:2" ht="54.95" customHeight="1" x14ac:dyDescent="0.25">
      <c r="B24501" s="79"/>
    </row>
    <row r="24502" spans="2:2" ht="54.95" customHeight="1" x14ac:dyDescent="0.25">
      <c r="B24502" s="79"/>
    </row>
    <row r="24503" spans="2:2" ht="54.95" customHeight="1" x14ac:dyDescent="0.25">
      <c r="B24503" s="79"/>
    </row>
    <row r="24504" spans="2:2" ht="54.95" customHeight="1" x14ac:dyDescent="0.25">
      <c r="B24504" s="79"/>
    </row>
    <row r="24505" spans="2:2" ht="54.95" customHeight="1" x14ac:dyDescent="0.25">
      <c r="B24505" s="79"/>
    </row>
    <row r="24506" spans="2:2" ht="54.95" customHeight="1" x14ac:dyDescent="0.25">
      <c r="B24506" s="79"/>
    </row>
    <row r="24507" spans="2:2" ht="54.95" customHeight="1" x14ac:dyDescent="0.25">
      <c r="B24507" s="79"/>
    </row>
    <row r="24508" spans="2:2" ht="54.95" customHeight="1" x14ac:dyDescent="0.25">
      <c r="B24508" s="79"/>
    </row>
    <row r="24509" spans="2:2" ht="54.95" customHeight="1" x14ac:dyDescent="0.25">
      <c r="B24509" s="79"/>
    </row>
    <row r="24510" spans="2:2" ht="54.95" customHeight="1" x14ac:dyDescent="0.25">
      <c r="B24510" s="79"/>
    </row>
    <row r="24511" spans="2:2" ht="54.95" customHeight="1" x14ac:dyDescent="0.25">
      <c r="B24511" s="79"/>
    </row>
    <row r="24512" spans="2:2" ht="54.95" customHeight="1" x14ac:dyDescent="0.25">
      <c r="B24512" s="79"/>
    </row>
    <row r="24513" spans="2:2" ht="54.95" customHeight="1" x14ac:dyDescent="0.25">
      <c r="B24513" s="79"/>
    </row>
    <row r="24514" spans="2:2" ht="54.95" customHeight="1" x14ac:dyDescent="0.25">
      <c r="B24514" s="79"/>
    </row>
    <row r="24515" spans="2:2" ht="54.95" customHeight="1" x14ac:dyDescent="0.25">
      <c r="B24515" s="79"/>
    </row>
    <row r="24516" spans="2:2" ht="54.95" customHeight="1" x14ac:dyDescent="0.25">
      <c r="B24516" s="79"/>
    </row>
    <row r="24517" spans="2:2" ht="54.95" customHeight="1" x14ac:dyDescent="0.25">
      <c r="B24517" s="79"/>
    </row>
    <row r="24518" spans="2:2" ht="54.95" customHeight="1" x14ac:dyDescent="0.25">
      <c r="B24518" s="79"/>
    </row>
    <row r="24519" spans="2:2" ht="54.95" customHeight="1" x14ac:dyDescent="0.25">
      <c r="B24519" s="79"/>
    </row>
    <row r="24520" spans="2:2" ht="54.95" customHeight="1" x14ac:dyDescent="0.25">
      <c r="B24520" s="79"/>
    </row>
    <row r="24521" spans="2:2" ht="54.95" customHeight="1" x14ac:dyDescent="0.25">
      <c r="B24521" s="79"/>
    </row>
    <row r="24522" spans="2:2" ht="54.95" customHeight="1" x14ac:dyDescent="0.25">
      <c r="B24522" s="79"/>
    </row>
    <row r="24523" spans="2:2" ht="54.95" customHeight="1" x14ac:dyDescent="0.25">
      <c r="B24523" s="79"/>
    </row>
    <row r="24524" spans="2:2" ht="54.95" customHeight="1" x14ac:dyDescent="0.25">
      <c r="B24524" s="79"/>
    </row>
    <row r="24525" spans="2:2" ht="54.95" customHeight="1" x14ac:dyDescent="0.25">
      <c r="B24525" s="79"/>
    </row>
    <row r="24526" spans="2:2" ht="54.95" customHeight="1" x14ac:dyDescent="0.25">
      <c r="B24526" s="79"/>
    </row>
    <row r="24527" spans="2:2" ht="54.95" customHeight="1" x14ac:dyDescent="0.25">
      <c r="B24527" s="79"/>
    </row>
    <row r="24528" spans="2:2" ht="54.95" customHeight="1" x14ac:dyDescent="0.25">
      <c r="B24528" s="79"/>
    </row>
    <row r="24529" spans="2:2" ht="54.95" customHeight="1" x14ac:dyDescent="0.25">
      <c r="B24529" s="79"/>
    </row>
    <row r="24530" spans="2:2" ht="54.95" customHeight="1" x14ac:dyDescent="0.25">
      <c r="B24530" s="79"/>
    </row>
    <row r="24531" spans="2:2" ht="54.95" customHeight="1" x14ac:dyDescent="0.25">
      <c r="B24531" s="79"/>
    </row>
    <row r="24532" spans="2:2" ht="54.95" customHeight="1" x14ac:dyDescent="0.25">
      <c r="B24532" s="79"/>
    </row>
    <row r="24533" spans="2:2" ht="54.95" customHeight="1" x14ac:dyDescent="0.25">
      <c r="B24533" s="79"/>
    </row>
    <row r="24534" spans="2:2" ht="54.95" customHeight="1" x14ac:dyDescent="0.25">
      <c r="B24534" s="79"/>
    </row>
    <row r="24535" spans="2:2" ht="54.95" customHeight="1" x14ac:dyDescent="0.25">
      <c r="B24535" s="79"/>
    </row>
    <row r="24536" spans="2:2" ht="54.95" customHeight="1" x14ac:dyDescent="0.25">
      <c r="B24536" s="79"/>
    </row>
    <row r="24537" spans="2:2" ht="54.95" customHeight="1" x14ac:dyDescent="0.25">
      <c r="B24537" s="79"/>
    </row>
    <row r="24538" spans="2:2" ht="54.95" customHeight="1" x14ac:dyDescent="0.25">
      <c r="B24538" s="79"/>
    </row>
    <row r="24539" spans="2:2" ht="54.95" customHeight="1" x14ac:dyDescent="0.25">
      <c r="B24539" s="79"/>
    </row>
    <row r="24540" spans="2:2" ht="54.95" customHeight="1" x14ac:dyDescent="0.25">
      <c r="B24540" s="79"/>
    </row>
    <row r="24541" spans="2:2" ht="54.95" customHeight="1" x14ac:dyDescent="0.25">
      <c r="B24541" s="79"/>
    </row>
    <row r="24542" spans="2:2" ht="54.95" customHeight="1" x14ac:dyDescent="0.25">
      <c r="B24542" s="79"/>
    </row>
    <row r="24543" spans="2:2" ht="54.95" customHeight="1" x14ac:dyDescent="0.25">
      <c r="B24543" s="79"/>
    </row>
    <row r="24544" spans="2:2" ht="54.95" customHeight="1" x14ac:dyDescent="0.25">
      <c r="B24544" s="79"/>
    </row>
    <row r="24545" spans="2:2" ht="54.95" customHeight="1" x14ac:dyDescent="0.25">
      <c r="B24545" s="79"/>
    </row>
    <row r="24546" spans="2:2" ht="54.95" customHeight="1" x14ac:dyDescent="0.25">
      <c r="B24546" s="79"/>
    </row>
    <row r="24547" spans="2:2" ht="54.95" customHeight="1" x14ac:dyDescent="0.25">
      <c r="B24547" s="79"/>
    </row>
    <row r="24548" spans="2:2" ht="54.95" customHeight="1" x14ac:dyDescent="0.25">
      <c r="B24548" s="79"/>
    </row>
    <row r="24549" spans="2:2" ht="54.95" customHeight="1" x14ac:dyDescent="0.25">
      <c r="B24549" s="79"/>
    </row>
    <row r="24550" spans="2:2" ht="54.95" customHeight="1" x14ac:dyDescent="0.25">
      <c r="B24550" s="79"/>
    </row>
    <row r="24551" spans="2:2" ht="54.95" customHeight="1" x14ac:dyDescent="0.25">
      <c r="B24551" s="79"/>
    </row>
    <row r="24552" spans="2:2" ht="54.95" customHeight="1" x14ac:dyDescent="0.25">
      <c r="B24552" s="79"/>
    </row>
    <row r="24553" spans="2:2" ht="54.95" customHeight="1" x14ac:dyDescent="0.25">
      <c r="B24553" s="79"/>
    </row>
    <row r="24554" spans="2:2" ht="54.95" customHeight="1" x14ac:dyDescent="0.25">
      <c r="B24554" s="79"/>
    </row>
    <row r="24555" spans="2:2" ht="54.95" customHeight="1" x14ac:dyDescent="0.25">
      <c r="B24555" s="79"/>
    </row>
    <row r="24556" spans="2:2" ht="54.95" customHeight="1" x14ac:dyDescent="0.25">
      <c r="B24556" s="79"/>
    </row>
    <row r="24557" spans="2:2" ht="54.95" customHeight="1" x14ac:dyDescent="0.25">
      <c r="B24557" s="79"/>
    </row>
    <row r="24558" spans="2:2" ht="54.95" customHeight="1" x14ac:dyDescent="0.25">
      <c r="B24558" s="79"/>
    </row>
    <row r="24559" spans="2:2" ht="54.95" customHeight="1" x14ac:dyDescent="0.25">
      <c r="B24559" s="79"/>
    </row>
    <row r="24560" spans="2:2" ht="54.95" customHeight="1" x14ac:dyDescent="0.25">
      <c r="B24560" s="79"/>
    </row>
    <row r="24561" spans="2:2" ht="54.95" customHeight="1" x14ac:dyDescent="0.25">
      <c r="B24561" s="79"/>
    </row>
    <row r="24562" spans="2:2" ht="54.95" customHeight="1" x14ac:dyDescent="0.25">
      <c r="B24562" s="79"/>
    </row>
    <row r="24563" spans="2:2" ht="54.95" customHeight="1" x14ac:dyDescent="0.25">
      <c r="B24563" s="79"/>
    </row>
    <row r="24564" spans="2:2" ht="54.95" customHeight="1" x14ac:dyDescent="0.25">
      <c r="B24564" s="79"/>
    </row>
    <row r="24565" spans="2:2" ht="54.95" customHeight="1" x14ac:dyDescent="0.25">
      <c r="B24565" s="79"/>
    </row>
    <row r="24566" spans="2:2" ht="54.95" customHeight="1" x14ac:dyDescent="0.25">
      <c r="B24566" s="79"/>
    </row>
    <row r="24567" spans="2:2" ht="54.95" customHeight="1" x14ac:dyDescent="0.25">
      <c r="B24567" s="79"/>
    </row>
    <row r="24568" spans="2:2" ht="54.95" customHeight="1" x14ac:dyDescent="0.25">
      <c r="B24568" s="79"/>
    </row>
    <row r="24569" spans="2:2" ht="54.95" customHeight="1" x14ac:dyDescent="0.25">
      <c r="B24569" s="79"/>
    </row>
    <row r="24570" spans="2:2" ht="54.95" customHeight="1" x14ac:dyDescent="0.25">
      <c r="B24570" s="79"/>
    </row>
    <row r="24571" spans="2:2" ht="54.95" customHeight="1" x14ac:dyDescent="0.25">
      <c r="B24571" s="79"/>
    </row>
    <row r="24572" spans="2:2" ht="54.95" customHeight="1" x14ac:dyDescent="0.25">
      <c r="B24572" s="79"/>
    </row>
    <row r="24573" spans="2:2" ht="54.95" customHeight="1" x14ac:dyDescent="0.25">
      <c r="B24573" s="79"/>
    </row>
    <row r="24574" spans="2:2" ht="54.95" customHeight="1" x14ac:dyDescent="0.25">
      <c r="B24574" s="79"/>
    </row>
    <row r="24575" spans="2:2" ht="54.95" customHeight="1" x14ac:dyDescent="0.25">
      <c r="B24575" s="79"/>
    </row>
    <row r="24576" spans="2:2" ht="54.95" customHeight="1" x14ac:dyDescent="0.25">
      <c r="B24576" s="79"/>
    </row>
    <row r="24577" spans="2:2" ht="54.95" customHeight="1" x14ac:dyDescent="0.25">
      <c r="B24577" s="79"/>
    </row>
    <row r="24578" spans="2:2" ht="54.95" customHeight="1" x14ac:dyDescent="0.25">
      <c r="B24578" s="79"/>
    </row>
    <row r="24579" spans="2:2" ht="54.95" customHeight="1" x14ac:dyDescent="0.25">
      <c r="B24579" s="79"/>
    </row>
    <row r="24580" spans="2:2" ht="54.95" customHeight="1" x14ac:dyDescent="0.25">
      <c r="B24580" s="79"/>
    </row>
    <row r="24581" spans="2:2" ht="54.95" customHeight="1" x14ac:dyDescent="0.25">
      <c r="B24581" s="79"/>
    </row>
    <row r="24582" spans="2:2" ht="54.95" customHeight="1" x14ac:dyDescent="0.25">
      <c r="B24582" s="79"/>
    </row>
    <row r="24583" spans="2:2" ht="54.95" customHeight="1" x14ac:dyDescent="0.25">
      <c r="B24583" s="79"/>
    </row>
    <row r="24584" spans="2:2" ht="54.95" customHeight="1" x14ac:dyDescent="0.25">
      <c r="B24584" s="79"/>
    </row>
    <row r="24585" spans="2:2" ht="54.95" customHeight="1" x14ac:dyDescent="0.25">
      <c r="B24585" s="79"/>
    </row>
    <row r="24586" spans="2:2" ht="54.95" customHeight="1" x14ac:dyDescent="0.25">
      <c r="B24586" s="79"/>
    </row>
    <row r="24587" spans="2:2" ht="54.95" customHeight="1" x14ac:dyDescent="0.25">
      <c r="B24587" s="79"/>
    </row>
    <row r="24588" spans="2:2" ht="54.95" customHeight="1" x14ac:dyDescent="0.25">
      <c r="B24588" s="79"/>
    </row>
    <row r="24589" spans="2:2" ht="54.95" customHeight="1" x14ac:dyDescent="0.25">
      <c r="B24589" s="79"/>
    </row>
    <row r="24590" spans="2:2" ht="54.95" customHeight="1" x14ac:dyDescent="0.25">
      <c r="B24590" s="79"/>
    </row>
    <row r="24591" spans="2:2" ht="54.95" customHeight="1" x14ac:dyDescent="0.25">
      <c r="B24591" s="79"/>
    </row>
    <row r="24592" spans="2:2" ht="54.95" customHeight="1" x14ac:dyDescent="0.25">
      <c r="B24592" s="79"/>
    </row>
    <row r="24593" spans="2:2" ht="54.95" customHeight="1" x14ac:dyDescent="0.25">
      <c r="B24593" s="79"/>
    </row>
    <row r="24594" spans="2:2" ht="54.95" customHeight="1" x14ac:dyDescent="0.25">
      <c r="B24594" s="79"/>
    </row>
    <row r="24595" spans="2:2" ht="54.95" customHeight="1" x14ac:dyDescent="0.25">
      <c r="B24595" s="79"/>
    </row>
    <row r="24596" spans="2:2" ht="54.95" customHeight="1" x14ac:dyDescent="0.25">
      <c r="B24596" s="79"/>
    </row>
    <row r="24597" spans="2:2" ht="54.95" customHeight="1" x14ac:dyDescent="0.25">
      <c r="B24597" s="79"/>
    </row>
    <row r="24598" spans="2:2" ht="54.95" customHeight="1" x14ac:dyDescent="0.25">
      <c r="B24598" s="79"/>
    </row>
    <row r="24599" spans="2:2" ht="54.95" customHeight="1" x14ac:dyDescent="0.25">
      <c r="B24599" s="79"/>
    </row>
    <row r="24600" spans="2:2" ht="54.95" customHeight="1" x14ac:dyDescent="0.25">
      <c r="B24600" s="79"/>
    </row>
    <row r="24601" spans="2:2" ht="54.95" customHeight="1" x14ac:dyDescent="0.25">
      <c r="B24601" s="79"/>
    </row>
    <row r="24602" spans="2:2" ht="54.95" customHeight="1" x14ac:dyDescent="0.25">
      <c r="B24602" s="79"/>
    </row>
    <row r="24603" spans="2:2" ht="54.95" customHeight="1" x14ac:dyDescent="0.25">
      <c r="B24603" s="79"/>
    </row>
    <row r="24604" spans="2:2" ht="54.95" customHeight="1" x14ac:dyDescent="0.25">
      <c r="B24604" s="79"/>
    </row>
    <row r="24605" spans="2:2" ht="54.95" customHeight="1" x14ac:dyDescent="0.25">
      <c r="B24605" s="79"/>
    </row>
    <row r="24606" spans="2:2" ht="54.95" customHeight="1" x14ac:dyDescent="0.25">
      <c r="B24606" s="79"/>
    </row>
    <row r="24607" spans="2:2" ht="54.95" customHeight="1" x14ac:dyDescent="0.25">
      <c r="B24607" s="79"/>
    </row>
    <row r="24608" spans="2:2" ht="54.95" customHeight="1" x14ac:dyDescent="0.25">
      <c r="B24608" s="79"/>
    </row>
    <row r="24609" spans="2:2" ht="54.95" customHeight="1" x14ac:dyDescent="0.25">
      <c r="B24609" s="79"/>
    </row>
    <row r="24610" spans="2:2" ht="54.95" customHeight="1" x14ac:dyDescent="0.25">
      <c r="B24610" s="79"/>
    </row>
    <row r="24611" spans="2:2" ht="54.95" customHeight="1" x14ac:dyDescent="0.25">
      <c r="B24611" s="79"/>
    </row>
    <row r="24612" spans="2:2" ht="54.95" customHeight="1" x14ac:dyDescent="0.25">
      <c r="B24612" s="79"/>
    </row>
    <row r="24613" spans="2:2" ht="54.95" customHeight="1" x14ac:dyDescent="0.25">
      <c r="B24613" s="79"/>
    </row>
    <row r="24614" spans="2:2" ht="54.95" customHeight="1" x14ac:dyDescent="0.25">
      <c r="B24614" s="79"/>
    </row>
    <row r="24615" spans="2:2" ht="54.95" customHeight="1" x14ac:dyDescent="0.25">
      <c r="B24615" s="79"/>
    </row>
    <row r="24616" spans="2:2" ht="54.95" customHeight="1" x14ac:dyDescent="0.25">
      <c r="B24616" s="79"/>
    </row>
    <row r="24617" spans="2:2" ht="54.95" customHeight="1" x14ac:dyDescent="0.25">
      <c r="B24617" s="79"/>
    </row>
    <row r="24618" spans="2:2" ht="54.95" customHeight="1" x14ac:dyDescent="0.25">
      <c r="B24618" s="79"/>
    </row>
    <row r="24619" spans="2:2" ht="54.95" customHeight="1" x14ac:dyDescent="0.25">
      <c r="B24619" s="79"/>
    </row>
    <row r="24620" spans="2:2" ht="54.95" customHeight="1" x14ac:dyDescent="0.25">
      <c r="B24620" s="79"/>
    </row>
    <row r="24621" spans="2:2" ht="54.95" customHeight="1" x14ac:dyDescent="0.25">
      <c r="B24621" s="79"/>
    </row>
    <row r="24622" spans="2:2" ht="54.95" customHeight="1" x14ac:dyDescent="0.25">
      <c r="B24622" s="79"/>
    </row>
    <row r="24623" spans="2:2" ht="54.95" customHeight="1" x14ac:dyDescent="0.25">
      <c r="B24623" s="79"/>
    </row>
    <row r="24624" spans="2:2" ht="54.95" customHeight="1" x14ac:dyDescent="0.25">
      <c r="B24624" s="79"/>
    </row>
    <row r="24625" spans="2:2" ht="54.95" customHeight="1" x14ac:dyDescent="0.25">
      <c r="B24625" s="79"/>
    </row>
    <row r="24626" spans="2:2" ht="54.95" customHeight="1" x14ac:dyDescent="0.25">
      <c r="B24626" s="79"/>
    </row>
    <row r="24627" spans="2:2" ht="54.95" customHeight="1" x14ac:dyDescent="0.25">
      <c r="B24627" s="79"/>
    </row>
    <row r="24628" spans="2:2" ht="54.95" customHeight="1" x14ac:dyDescent="0.25">
      <c r="B24628" s="79"/>
    </row>
    <row r="24629" spans="2:2" ht="54.95" customHeight="1" x14ac:dyDescent="0.25">
      <c r="B24629" s="79"/>
    </row>
    <row r="24630" spans="2:2" ht="54.95" customHeight="1" x14ac:dyDescent="0.25">
      <c r="B24630" s="79"/>
    </row>
    <row r="24631" spans="2:2" ht="54.95" customHeight="1" x14ac:dyDescent="0.25">
      <c r="B24631" s="79"/>
    </row>
    <row r="24632" spans="2:2" ht="54.95" customHeight="1" x14ac:dyDescent="0.25">
      <c r="B24632" s="79"/>
    </row>
    <row r="24633" spans="2:2" ht="54.95" customHeight="1" x14ac:dyDescent="0.25">
      <c r="B24633" s="79"/>
    </row>
    <row r="24634" spans="2:2" ht="54.95" customHeight="1" x14ac:dyDescent="0.25">
      <c r="B24634" s="79"/>
    </row>
    <row r="24635" spans="2:2" ht="54.95" customHeight="1" x14ac:dyDescent="0.25">
      <c r="B24635" s="79"/>
    </row>
    <row r="24636" spans="2:2" ht="54.95" customHeight="1" x14ac:dyDescent="0.25">
      <c r="B24636" s="79"/>
    </row>
    <row r="24637" spans="2:2" ht="54.95" customHeight="1" x14ac:dyDescent="0.25">
      <c r="B24637" s="79"/>
    </row>
    <row r="24638" spans="2:2" ht="54.95" customHeight="1" x14ac:dyDescent="0.25">
      <c r="B24638" s="79"/>
    </row>
    <row r="24639" spans="2:2" ht="54.95" customHeight="1" x14ac:dyDescent="0.25">
      <c r="B24639" s="79"/>
    </row>
    <row r="24640" spans="2:2" ht="54.95" customHeight="1" x14ac:dyDescent="0.25">
      <c r="B24640" s="79"/>
    </row>
    <row r="24641" spans="2:2" ht="54.95" customHeight="1" x14ac:dyDescent="0.25">
      <c r="B24641" s="79"/>
    </row>
    <row r="24642" spans="2:2" ht="54.95" customHeight="1" x14ac:dyDescent="0.25">
      <c r="B24642" s="79"/>
    </row>
    <row r="24643" spans="2:2" ht="54.95" customHeight="1" x14ac:dyDescent="0.25">
      <c r="B24643" s="79"/>
    </row>
    <row r="24644" spans="2:2" ht="54.95" customHeight="1" x14ac:dyDescent="0.25">
      <c r="B24644" s="79"/>
    </row>
    <row r="24645" spans="2:2" ht="54.95" customHeight="1" x14ac:dyDescent="0.25">
      <c r="B24645" s="79"/>
    </row>
    <row r="24646" spans="2:2" ht="54.95" customHeight="1" x14ac:dyDescent="0.25">
      <c r="B24646" s="79"/>
    </row>
    <row r="24647" spans="2:2" ht="54.95" customHeight="1" x14ac:dyDescent="0.25">
      <c r="B24647" s="79"/>
    </row>
    <row r="24648" spans="2:2" ht="54.95" customHeight="1" x14ac:dyDescent="0.25">
      <c r="B24648" s="79"/>
    </row>
    <row r="24649" spans="2:2" ht="54.95" customHeight="1" x14ac:dyDescent="0.25">
      <c r="B24649" s="79"/>
    </row>
    <row r="24650" spans="2:2" ht="54.95" customHeight="1" x14ac:dyDescent="0.25">
      <c r="B24650" s="79"/>
    </row>
    <row r="24651" spans="2:2" ht="54.95" customHeight="1" x14ac:dyDescent="0.25">
      <c r="B24651" s="79"/>
    </row>
    <row r="24652" spans="2:2" ht="54.95" customHeight="1" x14ac:dyDescent="0.25">
      <c r="B24652" s="79"/>
    </row>
    <row r="24653" spans="2:2" ht="54.95" customHeight="1" x14ac:dyDescent="0.25">
      <c r="B24653" s="79"/>
    </row>
    <row r="24654" spans="2:2" ht="54.95" customHeight="1" x14ac:dyDescent="0.25">
      <c r="B24654" s="79"/>
    </row>
    <row r="24655" spans="2:2" ht="54.95" customHeight="1" x14ac:dyDescent="0.25">
      <c r="B24655" s="79"/>
    </row>
    <row r="24656" spans="2:2" ht="54.95" customHeight="1" x14ac:dyDescent="0.25">
      <c r="B24656" s="79"/>
    </row>
    <row r="24657" spans="2:2" ht="54.95" customHeight="1" x14ac:dyDescent="0.25">
      <c r="B24657" s="79"/>
    </row>
    <row r="24658" spans="2:2" ht="54.95" customHeight="1" x14ac:dyDescent="0.25">
      <c r="B24658" s="79"/>
    </row>
    <row r="24659" spans="2:2" ht="54.95" customHeight="1" x14ac:dyDescent="0.25">
      <c r="B24659" s="79"/>
    </row>
    <row r="24660" spans="2:2" ht="54.95" customHeight="1" x14ac:dyDescent="0.25">
      <c r="B24660" s="79"/>
    </row>
    <row r="24661" spans="2:2" ht="54.95" customHeight="1" x14ac:dyDescent="0.25">
      <c r="B24661" s="79"/>
    </row>
    <row r="24662" spans="2:2" ht="54.95" customHeight="1" x14ac:dyDescent="0.25">
      <c r="B24662" s="79"/>
    </row>
    <row r="24663" spans="2:2" ht="54.95" customHeight="1" x14ac:dyDescent="0.25">
      <c r="B24663" s="79"/>
    </row>
    <row r="24664" spans="2:2" ht="54.95" customHeight="1" x14ac:dyDescent="0.25">
      <c r="B24664" s="79"/>
    </row>
    <row r="24665" spans="2:2" ht="54.95" customHeight="1" x14ac:dyDescent="0.25">
      <c r="B24665" s="79"/>
    </row>
    <row r="24666" spans="2:2" ht="54.95" customHeight="1" x14ac:dyDescent="0.25">
      <c r="B24666" s="79"/>
    </row>
    <row r="24667" spans="2:2" ht="54.95" customHeight="1" x14ac:dyDescent="0.25">
      <c r="B24667" s="79"/>
    </row>
    <row r="24668" spans="2:2" ht="54.95" customHeight="1" x14ac:dyDescent="0.25">
      <c r="B24668" s="79"/>
    </row>
    <row r="24669" spans="2:2" ht="54.95" customHeight="1" x14ac:dyDescent="0.25">
      <c r="B24669" s="79"/>
    </row>
    <row r="24670" spans="2:2" ht="54.95" customHeight="1" x14ac:dyDescent="0.25">
      <c r="B24670" s="79"/>
    </row>
    <row r="24671" spans="2:2" ht="54.95" customHeight="1" x14ac:dyDescent="0.25">
      <c r="B24671" s="79"/>
    </row>
    <row r="24672" spans="2:2" ht="54.95" customHeight="1" x14ac:dyDescent="0.25">
      <c r="B24672" s="79"/>
    </row>
    <row r="24673" spans="2:2" ht="54.95" customHeight="1" x14ac:dyDescent="0.25">
      <c r="B24673" s="79"/>
    </row>
    <row r="24674" spans="2:2" ht="54.95" customHeight="1" x14ac:dyDescent="0.25">
      <c r="B24674" s="79"/>
    </row>
    <row r="24675" spans="2:2" ht="54.95" customHeight="1" x14ac:dyDescent="0.25">
      <c r="B24675" s="79"/>
    </row>
    <row r="24676" spans="2:2" ht="54.95" customHeight="1" x14ac:dyDescent="0.25">
      <c r="B24676" s="79"/>
    </row>
    <row r="24677" spans="2:2" ht="54.95" customHeight="1" x14ac:dyDescent="0.25">
      <c r="B24677" s="79"/>
    </row>
    <row r="24678" spans="2:2" ht="54.95" customHeight="1" x14ac:dyDescent="0.25">
      <c r="B24678" s="79"/>
    </row>
    <row r="24679" spans="2:2" ht="54.95" customHeight="1" x14ac:dyDescent="0.25">
      <c r="B24679" s="79"/>
    </row>
    <row r="24680" spans="2:2" ht="54.95" customHeight="1" x14ac:dyDescent="0.25">
      <c r="B24680" s="79"/>
    </row>
    <row r="24681" spans="2:2" ht="54.95" customHeight="1" x14ac:dyDescent="0.25">
      <c r="B24681" s="79"/>
    </row>
    <row r="24682" spans="2:2" ht="54.95" customHeight="1" x14ac:dyDescent="0.25">
      <c r="B24682" s="79"/>
    </row>
    <row r="24683" spans="2:2" ht="54.95" customHeight="1" x14ac:dyDescent="0.25">
      <c r="B24683" s="79"/>
    </row>
    <row r="24684" spans="2:2" ht="54.95" customHeight="1" x14ac:dyDescent="0.25">
      <c r="B24684" s="79"/>
    </row>
    <row r="24685" spans="2:2" ht="54.95" customHeight="1" x14ac:dyDescent="0.25">
      <c r="B24685" s="79"/>
    </row>
    <row r="24686" spans="2:2" ht="54.95" customHeight="1" x14ac:dyDescent="0.25">
      <c r="B24686" s="79"/>
    </row>
    <row r="24687" spans="2:2" ht="54.95" customHeight="1" x14ac:dyDescent="0.25">
      <c r="B24687" s="79"/>
    </row>
    <row r="24688" spans="2:2" ht="54.95" customHeight="1" x14ac:dyDescent="0.25">
      <c r="B24688" s="79"/>
    </row>
    <row r="24689" spans="2:2" ht="54.95" customHeight="1" x14ac:dyDescent="0.25">
      <c r="B24689" s="79"/>
    </row>
    <row r="24690" spans="2:2" ht="54.95" customHeight="1" x14ac:dyDescent="0.25">
      <c r="B24690" s="79"/>
    </row>
    <row r="24691" spans="2:2" ht="54.95" customHeight="1" x14ac:dyDescent="0.25">
      <c r="B24691" s="79"/>
    </row>
    <row r="24692" spans="2:2" ht="54.95" customHeight="1" x14ac:dyDescent="0.25">
      <c r="B24692" s="79"/>
    </row>
    <row r="24693" spans="2:2" ht="54.95" customHeight="1" x14ac:dyDescent="0.25">
      <c r="B24693" s="79"/>
    </row>
    <row r="24694" spans="2:2" ht="54.95" customHeight="1" x14ac:dyDescent="0.25">
      <c r="B24694" s="79"/>
    </row>
    <row r="24695" spans="2:2" ht="54.95" customHeight="1" x14ac:dyDescent="0.25">
      <c r="B24695" s="79"/>
    </row>
    <row r="24696" spans="2:2" ht="54.95" customHeight="1" x14ac:dyDescent="0.25">
      <c r="B24696" s="79"/>
    </row>
    <row r="24697" spans="2:2" ht="54.95" customHeight="1" x14ac:dyDescent="0.25">
      <c r="B24697" s="79"/>
    </row>
    <row r="24698" spans="2:2" ht="54.95" customHeight="1" x14ac:dyDescent="0.25">
      <c r="B24698" s="79"/>
    </row>
    <row r="24699" spans="2:2" ht="54.95" customHeight="1" x14ac:dyDescent="0.25">
      <c r="B24699" s="79"/>
    </row>
    <row r="24700" spans="2:2" ht="54.95" customHeight="1" x14ac:dyDescent="0.25">
      <c r="B24700" s="79"/>
    </row>
    <row r="24701" spans="2:2" ht="54.95" customHeight="1" x14ac:dyDescent="0.25">
      <c r="B24701" s="79"/>
    </row>
    <row r="24702" spans="2:2" ht="54.95" customHeight="1" x14ac:dyDescent="0.25">
      <c r="B24702" s="79"/>
    </row>
    <row r="24703" spans="2:2" ht="54.95" customHeight="1" x14ac:dyDescent="0.25">
      <c r="B24703" s="79"/>
    </row>
    <row r="24704" spans="2:2" ht="54.95" customHeight="1" x14ac:dyDescent="0.25">
      <c r="B24704" s="79"/>
    </row>
    <row r="24705" spans="2:2" ht="54.95" customHeight="1" x14ac:dyDescent="0.25">
      <c r="B24705" s="79"/>
    </row>
    <row r="24706" spans="2:2" ht="54.95" customHeight="1" x14ac:dyDescent="0.25">
      <c r="B24706" s="79"/>
    </row>
    <row r="24707" spans="2:2" ht="54.95" customHeight="1" x14ac:dyDescent="0.25">
      <c r="B24707" s="79"/>
    </row>
    <row r="24708" spans="2:2" ht="54.95" customHeight="1" x14ac:dyDescent="0.25">
      <c r="B24708" s="79"/>
    </row>
    <row r="24709" spans="2:2" ht="54.95" customHeight="1" x14ac:dyDescent="0.25">
      <c r="B24709" s="79"/>
    </row>
    <row r="24710" spans="2:2" ht="54.95" customHeight="1" x14ac:dyDescent="0.25">
      <c r="B24710" s="79"/>
    </row>
    <row r="24711" spans="2:2" ht="54.95" customHeight="1" x14ac:dyDescent="0.25">
      <c r="B24711" s="79"/>
    </row>
    <row r="24712" spans="2:2" ht="54.95" customHeight="1" x14ac:dyDescent="0.25">
      <c r="B24712" s="79"/>
    </row>
    <row r="24713" spans="2:2" ht="54.95" customHeight="1" x14ac:dyDescent="0.25">
      <c r="B24713" s="79"/>
    </row>
    <row r="24714" spans="2:2" ht="54.95" customHeight="1" x14ac:dyDescent="0.25">
      <c r="B24714" s="79"/>
    </row>
    <row r="24715" spans="2:2" ht="54.95" customHeight="1" x14ac:dyDescent="0.25">
      <c r="B24715" s="79"/>
    </row>
    <row r="24716" spans="2:2" ht="54.95" customHeight="1" x14ac:dyDescent="0.25">
      <c r="B24716" s="79"/>
    </row>
    <row r="24717" spans="2:2" ht="54.95" customHeight="1" x14ac:dyDescent="0.25">
      <c r="B24717" s="79"/>
    </row>
    <row r="24718" spans="2:2" ht="54.95" customHeight="1" x14ac:dyDescent="0.25">
      <c r="B24718" s="79"/>
    </row>
    <row r="24719" spans="2:2" ht="54.95" customHeight="1" x14ac:dyDescent="0.25">
      <c r="B24719" s="79"/>
    </row>
    <row r="24720" spans="2:2" ht="54.95" customHeight="1" x14ac:dyDescent="0.25">
      <c r="B24720" s="79"/>
    </row>
    <row r="24721" spans="2:2" ht="54.95" customHeight="1" x14ac:dyDescent="0.25">
      <c r="B24721" s="79"/>
    </row>
    <row r="24722" spans="2:2" ht="54.95" customHeight="1" x14ac:dyDescent="0.25">
      <c r="B24722" s="79"/>
    </row>
    <row r="24723" spans="2:2" ht="54.95" customHeight="1" x14ac:dyDescent="0.25">
      <c r="B24723" s="79"/>
    </row>
    <row r="24724" spans="2:2" ht="54.95" customHeight="1" x14ac:dyDescent="0.25">
      <c r="B24724" s="79"/>
    </row>
    <row r="24725" spans="2:2" ht="54.95" customHeight="1" x14ac:dyDescent="0.25">
      <c r="B24725" s="79"/>
    </row>
    <row r="24726" spans="2:2" ht="54.95" customHeight="1" x14ac:dyDescent="0.25">
      <c r="B24726" s="79"/>
    </row>
    <row r="24727" spans="2:2" ht="54.95" customHeight="1" x14ac:dyDescent="0.25">
      <c r="B24727" s="79"/>
    </row>
    <row r="24728" spans="2:2" ht="54.95" customHeight="1" x14ac:dyDescent="0.25">
      <c r="B24728" s="79"/>
    </row>
    <row r="24729" spans="2:2" ht="54.95" customHeight="1" x14ac:dyDescent="0.25">
      <c r="B24729" s="79"/>
    </row>
    <row r="24730" spans="2:2" ht="54.95" customHeight="1" x14ac:dyDescent="0.25">
      <c r="B24730" s="79"/>
    </row>
    <row r="24731" spans="2:2" ht="54.95" customHeight="1" x14ac:dyDescent="0.25">
      <c r="B24731" s="79"/>
    </row>
    <row r="24732" spans="2:2" ht="54.95" customHeight="1" x14ac:dyDescent="0.25">
      <c r="B24732" s="79"/>
    </row>
    <row r="24733" spans="2:2" ht="54.95" customHeight="1" x14ac:dyDescent="0.25">
      <c r="B24733" s="79"/>
    </row>
    <row r="24734" spans="2:2" ht="54.95" customHeight="1" x14ac:dyDescent="0.25">
      <c r="B24734" s="79"/>
    </row>
    <row r="24735" spans="2:2" ht="54.95" customHeight="1" x14ac:dyDescent="0.25">
      <c r="B24735" s="79"/>
    </row>
    <row r="24736" spans="2:2" ht="54.95" customHeight="1" x14ac:dyDescent="0.25">
      <c r="B24736" s="79"/>
    </row>
    <row r="24737" spans="2:2" ht="54.95" customHeight="1" x14ac:dyDescent="0.25">
      <c r="B24737" s="79"/>
    </row>
    <row r="24738" spans="2:2" ht="54.95" customHeight="1" x14ac:dyDescent="0.25">
      <c r="B24738" s="79"/>
    </row>
    <row r="24739" spans="2:2" ht="54.95" customHeight="1" x14ac:dyDescent="0.25">
      <c r="B24739" s="79"/>
    </row>
    <row r="24740" spans="2:2" ht="54.95" customHeight="1" x14ac:dyDescent="0.25">
      <c r="B24740" s="79"/>
    </row>
    <row r="24741" spans="2:2" ht="54.95" customHeight="1" x14ac:dyDescent="0.25">
      <c r="B24741" s="79"/>
    </row>
    <row r="24742" spans="2:2" ht="54.95" customHeight="1" x14ac:dyDescent="0.25">
      <c r="B24742" s="79"/>
    </row>
    <row r="24743" spans="2:2" ht="54.95" customHeight="1" x14ac:dyDescent="0.25">
      <c r="B24743" s="79"/>
    </row>
    <row r="24744" spans="2:2" ht="54.95" customHeight="1" x14ac:dyDescent="0.25">
      <c r="B24744" s="79"/>
    </row>
    <row r="24745" spans="2:2" ht="54.95" customHeight="1" x14ac:dyDescent="0.25">
      <c r="B24745" s="79"/>
    </row>
    <row r="24746" spans="2:2" ht="54.95" customHeight="1" x14ac:dyDescent="0.25">
      <c r="B24746" s="79"/>
    </row>
    <row r="24747" spans="2:2" ht="54.95" customHeight="1" x14ac:dyDescent="0.25">
      <c r="B24747" s="79"/>
    </row>
    <row r="24748" spans="2:2" ht="54.95" customHeight="1" x14ac:dyDescent="0.25">
      <c r="B24748" s="79"/>
    </row>
    <row r="24749" spans="2:2" ht="54.95" customHeight="1" x14ac:dyDescent="0.25">
      <c r="B24749" s="79"/>
    </row>
    <row r="24750" spans="2:2" ht="54.95" customHeight="1" x14ac:dyDescent="0.25">
      <c r="B24750" s="79"/>
    </row>
    <row r="24751" spans="2:2" ht="54.95" customHeight="1" x14ac:dyDescent="0.25">
      <c r="B24751" s="79"/>
    </row>
    <row r="24752" spans="2:2" ht="54.95" customHeight="1" x14ac:dyDescent="0.25">
      <c r="B24752" s="79"/>
    </row>
    <row r="24753" spans="2:2" ht="54.95" customHeight="1" x14ac:dyDescent="0.25">
      <c r="B24753" s="79"/>
    </row>
    <row r="24754" spans="2:2" ht="54.95" customHeight="1" x14ac:dyDescent="0.25">
      <c r="B24754" s="79"/>
    </row>
    <row r="24755" spans="2:2" ht="54.95" customHeight="1" x14ac:dyDescent="0.25">
      <c r="B24755" s="79"/>
    </row>
    <row r="24756" spans="2:2" ht="54.95" customHeight="1" x14ac:dyDescent="0.25">
      <c r="B24756" s="79"/>
    </row>
    <row r="24757" spans="2:2" ht="54.95" customHeight="1" x14ac:dyDescent="0.25">
      <c r="B24757" s="79"/>
    </row>
    <row r="24758" spans="2:2" ht="54.95" customHeight="1" x14ac:dyDescent="0.25">
      <c r="B24758" s="79"/>
    </row>
    <row r="24759" spans="2:2" ht="54.95" customHeight="1" x14ac:dyDescent="0.25">
      <c r="B24759" s="79"/>
    </row>
    <row r="24760" spans="2:2" ht="54.95" customHeight="1" x14ac:dyDescent="0.25">
      <c r="B24760" s="79"/>
    </row>
    <row r="24761" spans="2:2" ht="54.95" customHeight="1" x14ac:dyDescent="0.25">
      <c r="B24761" s="79"/>
    </row>
    <row r="24762" spans="2:2" ht="54.95" customHeight="1" x14ac:dyDescent="0.25">
      <c r="B24762" s="79"/>
    </row>
    <row r="24763" spans="2:2" ht="54.95" customHeight="1" x14ac:dyDescent="0.25">
      <c r="B24763" s="79"/>
    </row>
    <row r="24764" spans="2:2" ht="54.95" customHeight="1" x14ac:dyDescent="0.25">
      <c r="B24764" s="79"/>
    </row>
    <row r="24765" spans="2:2" ht="54.95" customHeight="1" x14ac:dyDescent="0.25">
      <c r="B24765" s="79"/>
    </row>
    <row r="24766" spans="2:2" ht="54.95" customHeight="1" x14ac:dyDescent="0.25">
      <c r="B24766" s="79"/>
    </row>
    <row r="24767" spans="2:2" ht="54.95" customHeight="1" x14ac:dyDescent="0.25">
      <c r="B24767" s="79"/>
    </row>
    <row r="24768" spans="2:2" ht="54.95" customHeight="1" x14ac:dyDescent="0.25">
      <c r="B24768" s="79"/>
    </row>
    <row r="24769" spans="2:2" ht="54.95" customHeight="1" x14ac:dyDescent="0.25">
      <c r="B24769" s="79"/>
    </row>
    <row r="24770" spans="2:2" ht="54.95" customHeight="1" x14ac:dyDescent="0.25">
      <c r="B24770" s="79"/>
    </row>
    <row r="24771" spans="2:2" ht="54.95" customHeight="1" x14ac:dyDescent="0.25">
      <c r="B24771" s="79"/>
    </row>
    <row r="24772" spans="2:2" ht="54.95" customHeight="1" x14ac:dyDescent="0.25">
      <c r="B24772" s="79"/>
    </row>
    <row r="24773" spans="2:2" ht="54.95" customHeight="1" x14ac:dyDescent="0.25">
      <c r="B24773" s="79"/>
    </row>
    <row r="24774" spans="2:2" ht="54.95" customHeight="1" x14ac:dyDescent="0.25">
      <c r="B24774" s="79"/>
    </row>
    <row r="24775" spans="2:2" ht="54.95" customHeight="1" x14ac:dyDescent="0.25">
      <c r="B24775" s="79"/>
    </row>
    <row r="24776" spans="2:2" ht="54.95" customHeight="1" x14ac:dyDescent="0.25">
      <c r="B24776" s="79"/>
    </row>
    <row r="24777" spans="2:2" ht="54.95" customHeight="1" x14ac:dyDescent="0.25">
      <c r="B24777" s="79"/>
    </row>
    <row r="24778" spans="2:2" ht="54.95" customHeight="1" x14ac:dyDescent="0.25">
      <c r="B24778" s="79"/>
    </row>
    <row r="24779" spans="2:2" ht="54.95" customHeight="1" x14ac:dyDescent="0.25">
      <c r="B24779" s="79"/>
    </row>
    <row r="24780" spans="2:2" ht="54.95" customHeight="1" x14ac:dyDescent="0.25">
      <c r="B24780" s="79"/>
    </row>
    <row r="24781" spans="2:2" ht="54.95" customHeight="1" x14ac:dyDescent="0.25">
      <c r="B24781" s="79"/>
    </row>
    <row r="24782" spans="2:2" ht="54.95" customHeight="1" x14ac:dyDescent="0.25">
      <c r="B24782" s="79"/>
    </row>
    <row r="24783" spans="2:2" ht="54.95" customHeight="1" x14ac:dyDescent="0.25">
      <c r="B24783" s="79"/>
    </row>
    <row r="24784" spans="2:2" ht="54.95" customHeight="1" x14ac:dyDescent="0.25">
      <c r="B24784" s="79"/>
    </row>
    <row r="24785" spans="2:2" ht="54.95" customHeight="1" x14ac:dyDescent="0.25">
      <c r="B24785" s="79"/>
    </row>
    <row r="24786" spans="2:2" ht="54.95" customHeight="1" x14ac:dyDescent="0.25">
      <c r="B24786" s="79"/>
    </row>
    <row r="24787" spans="2:2" ht="54.95" customHeight="1" x14ac:dyDescent="0.25">
      <c r="B24787" s="79"/>
    </row>
    <row r="24788" spans="2:2" ht="54.95" customHeight="1" x14ac:dyDescent="0.25">
      <c r="B24788" s="79"/>
    </row>
    <row r="24789" spans="2:2" ht="54.95" customHeight="1" x14ac:dyDescent="0.25">
      <c r="B24789" s="79"/>
    </row>
    <row r="24790" spans="2:2" ht="54.95" customHeight="1" x14ac:dyDescent="0.25">
      <c r="B24790" s="79"/>
    </row>
    <row r="24791" spans="2:2" ht="54.95" customHeight="1" x14ac:dyDescent="0.25">
      <c r="B24791" s="79"/>
    </row>
    <row r="24792" spans="2:2" ht="54.95" customHeight="1" x14ac:dyDescent="0.25">
      <c r="B24792" s="79"/>
    </row>
    <row r="24793" spans="2:2" ht="54.95" customHeight="1" x14ac:dyDescent="0.25">
      <c r="B24793" s="79"/>
    </row>
    <row r="24794" spans="2:2" ht="54.95" customHeight="1" x14ac:dyDescent="0.25">
      <c r="B24794" s="79"/>
    </row>
    <row r="24795" spans="2:2" ht="54.95" customHeight="1" x14ac:dyDescent="0.25">
      <c r="B24795" s="79"/>
    </row>
    <row r="24796" spans="2:2" ht="54.95" customHeight="1" x14ac:dyDescent="0.25">
      <c r="B24796" s="79"/>
    </row>
    <row r="24797" spans="2:2" ht="54.95" customHeight="1" x14ac:dyDescent="0.25">
      <c r="B24797" s="79"/>
    </row>
    <row r="24798" spans="2:2" ht="54.95" customHeight="1" x14ac:dyDescent="0.25">
      <c r="B24798" s="79"/>
    </row>
    <row r="24799" spans="2:2" ht="54.95" customHeight="1" x14ac:dyDescent="0.25">
      <c r="B24799" s="79"/>
    </row>
    <row r="24800" spans="2:2" ht="54.95" customHeight="1" x14ac:dyDescent="0.25">
      <c r="B24800" s="79"/>
    </row>
    <row r="24801" spans="2:2" ht="54.95" customHeight="1" x14ac:dyDescent="0.25">
      <c r="B24801" s="79"/>
    </row>
    <row r="24802" spans="2:2" ht="54.95" customHeight="1" x14ac:dyDescent="0.25">
      <c r="B24802" s="79"/>
    </row>
    <row r="24803" spans="2:2" ht="54.95" customHeight="1" x14ac:dyDescent="0.25">
      <c r="B24803" s="79"/>
    </row>
    <row r="24804" spans="2:2" ht="54.95" customHeight="1" x14ac:dyDescent="0.25">
      <c r="B24804" s="79"/>
    </row>
    <row r="24805" spans="2:2" ht="54.95" customHeight="1" x14ac:dyDescent="0.25">
      <c r="B24805" s="79"/>
    </row>
    <row r="24806" spans="2:2" ht="54.95" customHeight="1" x14ac:dyDescent="0.25">
      <c r="B24806" s="79"/>
    </row>
    <row r="24807" spans="2:2" ht="54.95" customHeight="1" x14ac:dyDescent="0.25">
      <c r="B24807" s="79"/>
    </row>
    <row r="24808" spans="2:2" ht="54.95" customHeight="1" x14ac:dyDescent="0.25">
      <c r="B24808" s="79"/>
    </row>
    <row r="24809" spans="2:2" ht="54.95" customHeight="1" x14ac:dyDescent="0.25">
      <c r="B24809" s="79"/>
    </row>
    <row r="24810" spans="2:2" ht="54.95" customHeight="1" x14ac:dyDescent="0.25">
      <c r="B24810" s="79"/>
    </row>
    <row r="24811" spans="2:2" ht="54.95" customHeight="1" x14ac:dyDescent="0.25">
      <c r="B24811" s="79"/>
    </row>
    <row r="24812" spans="2:2" ht="54.95" customHeight="1" x14ac:dyDescent="0.25">
      <c r="B24812" s="79"/>
    </row>
    <row r="24813" spans="2:2" ht="54.95" customHeight="1" x14ac:dyDescent="0.25">
      <c r="B24813" s="79"/>
    </row>
    <row r="24814" spans="2:2" ht="54.95" customHeight="1" x14ac:dyDescent="0.25">
      <c r="B24814" s="79"/>
    </row>
    <row r="24815" spans="2:2" ht="54.95" customHeight="1" x14ac:dyDescent="0.25">
      <c r="B24815" s="79"/>
    </row>
    <row r="24816" spans="2:2" ht="54.95" customHeight="1" x14ac:dyDescent="0.25">
      <c r="B24816" s="79"/>
    </row>
    <row r="24817" spans="2:2" ht="54.95" customHeight="1" x14ac:dyDescent="0.25">
      <c r="B24817" s="79"/>
    </row>
    <row r="24818" spans="2:2" ht="54.95" customHeight="1" x14ac:dyDescent="0.25">
      <c r="B24818" s="79"/>
    </row>
    <row r="24819" spans="2:2" ht="54.95" customHeight="1" x14ac:dyDescent="0.25">
      <c r="B24819" s="79"/>
    </row>
    <row r="24820" spans="2:2" ht="54.95" customHeight="1" x14ac:dyDescent="0.25">
      <c r="B24820" s="79"/>
    </row>
    <row r="24821" spans="2:2" ht="54.95" customHeight="1" x14ac:dyDescent="0.25">
      <c r="B24821" s="79"/>
    </row>
    <row r="24822" spans="2:2" ht="54.95" customHeight="1" x14ac:dyDescent="0.25">
      <c r="B24822" s="79"/>
    </row>
    <row r="24823" spans="2:2" ht="54.95" customHeight="1" x14ac:dyDescent="0.25">
      <c r="B24823" s="79"/>
    </row>
    <row r="24824" spans="2:2" ht="54.95" customHeight="1" x14ac:dyDescent="0.25">
      <c r="B24824" s="79"/>
    </row>
    <row r="24825" spans="2:2" ht="54.95" customHeight="1" x14ac:dyDescent="0.25">
      <c r="B24825" s="79"/>
    </row>
    <row r="24826" spans="2:2" ht="54.95" customHeight="1" x14ac:dyDescent="0.25">
      <c r="B24826" s="79"/>
    </row>
    <row r="24827" spans="2:2" ht="54.95" customHeight="1" x14ac:dyDescent="0.25">
      <c r="B24827" s="79"/>
    </row>
    <row r="24828" spans="2:2" ht="54.95" customHeight="1" x14ac:dyDescent="0.25">
      <c r="B24828" s="79"/>
    </row>
    <row r="24829" spans="2:2" ht="54.95" customHeight="1" x14ac:dyDescent="0.25">
      <c r="B24829" s="79"/>
    </row>
    <row r="24830" spans="2:2" ht="54.95" customHeight="1" x14ac:dyDescent="0.25">
      <c r="B24830" s="79"/>
    </row>
    <row r="24831" spans="2:2" ht="54.95" customHeight="1" x14ac:dyDescent="0.25">
      <c r="B24831" s="79"/>
    </row>
    <row r="24832" spans="2:2" ht="54.95" customHeight="1" x14ac:dyDescent="0.25">
      <c r="B24832" s="79"/>
    </row>
    <row r="24833" spans="2:2" ht="54.95" customHeight="1" x14ac:dyDescent="0.25">
      <c r="B24833" s="79"/>
    </row>
    <row r="24834" spans="2:2" ht="54.95" customHeight="1" x14ac:dyDescent="0.25">
      <c r="B24834" s="79"/>
    </row>
    <row r="24835" spans="2:2" ht="54.95" customHeight="1" x14ac:dyDescent="0.25">
      <c r="B24835" s="79"/>
    </row>
    <row r="24836" spans="2:2" ht="54.95" customHeight="1" x14ac:dyDescent="0.25">
      <c r="B24836" s="79"/>
    </row>
    <row r="24837" spans="2:2" ht="54.95" customHeight="1" x14ac:dyDescent="0.25">
      <c r="B24837" s="79"/>
    </row>
    <row r="24838" spans="2:2" ht="54.95" customHeight="1" x14ac:dyDescent="0.25">
      <c r="B24838" s="79"/>
    </row>
    <row r="24839" spans="2:2" ht="54.95" customHeight="1" x14ac:dyDescent="0.25">
      <c r="B24839" s="79"/>
    </row>
    <row r="24840" spans="2:2" ht="54.95" customHeight="1" x14ac:dyDescent="0.25">
      <c r="B24840" s="79"/>
    </row>
    <row r="24841" spans="2:2" ht="54.95" customHeight="1" x14ac:dyDescent="0.25">
      <c r="B24841" s="79"/>
    </row>
    <row r="24842" spans="2:2" ht="54.95" customHeight="1" x14ac:dyDescent="0.25">
      <c r="B24842" s="79"/>
    </row>
    <row r="24843" spans="2:2" ht="54.95" customHeight="1" x14ac:dyDescent="0.25">
      <c r="B24843" s="79"/>
    </row>
    <row r="24844" spans="2:2" ht="54.95" customHeight="1" x14ac:dyDescent="0.25">
      <c r="B24844" s="79"/>
    </row>
    <row r="24845" spans="2:2" ht="54.95" customHeight="1" x14ac:dyDescent="0.25">
      <c r="B24845" s="79"/>
    </row>
    <row r="24846" spans="2:2" ht="54.95" customHeight="1" x14ac:dyDescent="0.25">
      <c r="B24846" s="79"/>
    </row>
    <row r="24847" spans="2:2" ht="54.95" customHeight="1" x14ac:dyDescent="0.25">
      <c r="B24847" s="79"/>
    </row>
    <row r="24848" spans="2:2" ht="54.95" customHeight="1" x14ac:dyDescent="0.25">
      <c r="B24848" s="79"/>
    </row>
    <row r="24849" spans="2:2" ht="54.95" customHeight="1" x14ac:dyDescent="0.25">
      <c r="B24849" s="79"/>
    </row>
    <row r="24850" spans="2:2" ht="54.95" customHeight="1" x14ac:dyDescent="0.25">
      <c r="B24850" s="79"/>
    </row>
    <row r="24851" spans="2:2" ht="54.95" customHeight="1" x14ac:dyDescent="0.25">
      <c r="B24851" s="79"/>
    </row>
    <row r="24852" spans="2:2" ht="54.95" customHeight="1" x14ac:dyDescent="0.25">
      <c r="B24852" s="79"/>
    </row>
    <row r="24853" spans="2:2" ht="54.95" customHeight="1" x14ac:dyDescent="0.25">
      <c r="B24853" s="79"/>
    </row>
    <row r="24854" spans="2:2" ht="54.95" customHeight="1" x14ac:dyDescent="0.25">
      <c r="B24854" s="79"/>
    </row>
    <row r="24855" spans="2:2" ht="54.95" customHeight="1" x14ac:dyDescent="0.25">
      <c r="B24855" s="79"/>
    </row>
    <row r="24856" spans="2:2" ht="54.95" customHeight="1" x14ac:dyDescent="0.25">
      <c r="B24856" s="79"/>
    </row>
    <row r="24857" spans="2:2" ht="54.95" customHeight="1" x14ac:dyDescent="0.25">
      <c r="B24857" s="79"/>
    </row>
    <row r="24858" spans="2:2" ht="54.95" customHeight="1" x14ac:dyDescent="0.25">
      <c r="B24858" s="79"/>
    </row>
    <row r="24859" spans="2:2" ht="54.95" customHeight="1" x14ac:dyDescent="0.25">
      <c r="B24859" s="79"/>
    </row>
    <row r="24860" spans="2:2" ht="54.95" customHeight="1" x14ac:dyDescent="0.25">
      <c r="B24860" s="79"/>
    </row>
    <row r="24861" spans="2:2" ht="54.95" customHeight="1" x14ac:dyDescent="0.25">
      <c r="B24861" s="79"/>
    </row>
    <row r="24862" spans="2:2" ht="54.95" customHeight="1" x14ac:dyDescent="0.25">
      <c r="B24862" s="79"/>
    </row>
    <row r="24863" spans="2:2" ht="54.95" customHeight="1" x14ac:dyDescent="0.25">
      <c r="B24863" s="79"/>
    </row>
    <row r="24864" spans="2:2" ht="54.95" customHeight="1" x14ac:dyDescent="0.25">
      <c r="B24864" s="79"/>
    </row>
    <row r="24865" spans="2:2" ht="54.95" customHeight="1" x14ac:dyDescent="0.25">
      <c r="B24865" s="79"/>
    </row>
    <row r="24866" spans="2:2" ht="54.95" customHeight="1" x14ac:dyDescent="0.25">
      <c r="B24866" s="79"/>
    </row>
    <row r="24867" spans="2:2" ht="54.95" customHeight="1" x14ac:dyDescent="0.25">
      <c r="B24867" s="79"/>
    </row>
    <row r="24868" spans="2:2" ht="54.95" customHeight="1" x14ac:dyDescent="0.25">
      <c r="B24868" s="79"/>
    </row>
    <row r="24869" spans="2:2" ht="54.95" customHeight="1" x14ac:dyDescent="0.25">
      <c r="B24869" s="79"/>
    </row>
    <row r="24870" spans="2:2" ht="54.95" customHeight="1" x14ac:dyDescent="0.25">
      <c r="B24870" s="79"/>
    </row>
    <row r="24871" spans="2:2" ht="54.95" customHeight="1" x14ac:dyDescent="0.25">
      <c r="B24871" s="79"/>
    </row>
    <row r="24872" spans="2:2" ht="54.95" customHeight="1" x14ac:dyDescent="0.25">
      <c r="B24872" s="79"/>
    </row>
    <row r="24873" spans="2:2" ht="54.95" customHeight="1" x14ac:dyDescent="0.25">
      <c r="B24873" s="79"/>
    </row>
    <row r="24874" spans="2:2" ht="54.95" customHeight="1" x14ac:dyDescent="0.25">
      <c r="B24874" s="79"/>
    </row>
    <row r="24875" spans="2:2" ht="54.95" customHeight="1" x14ac:dyDescent="0.25">
      <c r="B24875" s="79"/>
    </row>
    <row r="24876" spans="2:2" ht="54.95" customHeight="1" x14ac:dyDescent="0.25">
      <c r="B24876" s="79"/>
    </row>
    <row r="24877" spans="2:2" ht="54.95" customHeight="1" x14ac:dyDescent="0.25">
      <c r="B24877" s="79"/>
    </row>
    <row r="24878" spans="2:2" ht="54.95" customHeight="1" x14ac:dyDescent="0.25">
      <c r="B24878" s="79"/>
    </row>
    <row r="24879" spans="2:2" ht="54.95" customHeight="1" x14ac:dyDescent="0.25">
      <c r="B24879" s="79"/>
    </row>
    <row r="24880" spans="2:2" ht="54.95" customHeight="1" x14ac:dyDescent="0.25">
      <c r="B24880" s="79"/>
    </row>
    <row r="24881" spans="2:2" ht="54.95" customHeight="1" x14ac:dyDescent="0.25">
      <c r="B24881" s="79"/>
    </row>
    <row r="24882" spans="2:2" ht="54.95" customHeight="1" x14ac:dyDescent="0.25">
      <c r="B24882" s="79"/>
    </row>
    <row r="24883" spans="2:2" ht="54.95" customHeight="1" x14ac:dyDescent="0.25">
      <c r="B24883" s="79"/>
    </row>
    <row r="24884" spans="2:2" ht="54.95" customHeight="1" x14ac:dyDescent="0.25">
      <c r="B24884" s="79"/>
    </row>
    <row r="24885" spans="2:2" ht="54.95" customHeight="1" x14ac:dyDescent="0.25">
      <c r="B24885" s="79"/>
    </row>
    <row r="24886" spans="2:2" ht="54.95" customHeight="1" x14ac:dyDescent="0.25">
      <c r="B24886" s="79"/>
    </row>
    <row r="24887" spans="2:2" ht="54.95" customHeight="1" x14ac:dyDescent="0.25">
      <c r="B24887" s="79"/>
    </row>
    <row r="24888" spans="2:2" ht="54.95" customHeight="1" x14ac:dyDescent="0.25">
      <c r="B24888" s="79"/>
    </row>
    <row r="24889" spans="2:2" ht="54.95" customHeight="1" x14ac:dyDescent="0.25">
      <c r="B24889" s="79"/>
    </row>
    <row r="24890" spans="2:2" ht="54.95" customHeight="1" x14ac:dyDescent="0.25">
      <c r="B24890" s="79"/>
    </row>
    <row r="24891" spans="2:2" ht="54.95" customHeight="1" x14ac:dyDescent="0.25">
      <c r="B24891" s="79"/>
    </row>
    <row r="24892" spans="2:2" ht="54.95" customHeight="1" x14ac:dyDescent="0.25">
      <c r="B24892" s="79"/>
    </row>
    <row r="24893" spans="2:2" ht="54.95" customHeight="1" x14ac:dyDescent="0.25">
      <c r="B24893" s="79"/>
    </row>
    <row r="24894" spans="2:2" ht="54.95" customHeight="1" x14ac:dyDescent="0.25">
      <c r="B24894" s="79"/>
    </row>
    <row r="24895" spans="2:2" ht="54.95" customHeight="1" x14ac:dyDescent="0.25">
      <c r="B24895" s="79"/>
    </row>
    <row r="24896" spans="2:2" ht="54.95" customHeight="1" x14ac:dyDescent="0.25">
      <c r="B24896" s="79"/>
    </row>
    <row r="24897" spans="2:2" ht="54.95" customHeight="1" x14ac:dyDescent="0.25">
      <c r="B24897" s="79"/>
    </row>
    <row r="24898" spans="2:2" ht="54.95" customHeight="1" x14ac:dyDescent="0.25">
      <c r="B24898" s="79"/>
    </row>
    <row r="24899" spans="2:2" ht="54.95" customHeight="1" x14ac:dyDescent="0.25">
      <c r="B24899" s="79"/>
    </row>
    <row r="24900" spans="2:2" ht="54.95" customHeight="1" x14ac:dyDescent="0.25">
      <c r="B24900" s="79"/>
    </row>
    <row r="24901" spans="2:2" ht="54.95" customHeight="1" x14ac:dyDescent="0.25">
      <c r="B24901" s="79"/>
    </row>
    <row r="24902" spans="2:2" ht="54.95" customHeight="1" x14ac:dyDescent="0.25">
      <c r="B24902" s="79"/>
    </row>
    <row r="24903" spans="2:2" ht="54.95" customHeight="1" x14ac:dyDescent="0.25">
      <c r="B24903" s="79"/>
    </row>
    <row r="24904" spans="2:2" ht="54.95" customHeight="1" x14ac:dyDescent="0.25">
      <c r="B24904" s="79"/>
    </row>
    <row r="24905" spans="2:2" ht="54.95" customHeight="1" x14ac:dyDescent="0.25">
      <c r="B24905" s="79"/>
    </row>
    <row r="24906" spans="2:2" ht="54.95" customHeight="1" x14ac:dyDescent="0.25">
      <c r="B24906" s="79"/>
    </row>
    <row r="24907" spans="2:2" ht="54.95" customHeight="1" x14ac:dyDescent="0.25">
      <c r="B24907" s="79"/>
    </row>
    <row r="24908" spans="2:2" ht="54.95" customHeight="1" x14ac:dyDescent="0.25">
      <c r="B24908" s="79"/>
    </row>
    <row r="24909" spans="2:2" ht="54.95" customHeight="1" x14ac:dyDescent="0.25">
      <c r="B24909" s="79"/>
    </row>
    <row r="24910" spans="2:2" ht="54.95" customHeight="1" x14ac:dyDescent="0.25">
      <c r="B24910" s="79"/>
    </row>
    <row r="24911" spans="2:2" ht="54.95" customHeight="1" x14ac:dyDescent="0.25">
      <c r="B24911" s="79"/>
    </row>
    <row r="24912" spans="2:2" ht="54.95" customHeight="1" x14ac:dyDescent="0.25">
      <c r="B24912" s="79"/>
    </row>
    <row r="24913" spans="2:2" ht="54.95" customHeight="1" x14ac:dyDescent="0.25">
      <c r="B24913" s="79"/>
    </row>
    <row r="24914" spans="2:2" ht="54.95" customHeight="1" x14ac:dyDescent="0.25">
      <c r="B24914" s="79"/>
    </row>
    <row r="24915" spans="2:2" ht="54.95" customHeight="1" x14ac:dyDescent="0.25">
      <c r="B24915" s="79"/>
    </row>
    <row r="24916" spans="2:2" ht="54.95" customHeight="1" x14ac:dyDescent="0.25">
      <c r="B24916" s="79"/>
    </row>
    <row r="24917" spans="2:2" ht="54.95" customHeight="1" x14ac:dyDescent="0.25">
      <c r="B24917" s="79"/>
    </row>
    <row r="24918" spans="2:2" ht="54.95" customHeight="1" x14ac:dyDescent="0.25">
      <c r="B24918" s="79"/>
    </row>
    <row r="24919" spans="2:2" ht="54.95" customHeight="1" x14ac:dyDescent="0.25">
      <c r="B24919" s="79"/>
    </row>
    <row r="24920" spans="2:2" ht="54.95" customHeight="1" x14ac:dyDescent="0.25">
      <c r="B24920" s="79"/>
    </row>
    <row r="24921" spans="2:2" ht="54.95" customHeight="1" x14ac:dyDescent="0.25">
      <c r="B24921" s="79"/>
    </row>
    <row r="24922" spans="2:2" ht="54.95" customHeight="1" x14ac:dyDescent="0.25">
      <c r="B24922" s="79"/>
    </row>
    <row r="24923" spans="2:2" ht="54.95" customHeight="1" x14ac:dyDescent="0.25">
      <c r="B24923" s="79"/>
    </row>
    <row r="24924" spans="2:2" ht="54.95" customHeight="1" x14ac:dyDescent="0.25">
      <c r="B24924" s="79"/>
    </row>
    <row r="24925" spans="2:2" ht="54.95" customHeight="1" x14ac:dyDescent="0.25">
      <c r="B24925" s="79"/>
    </row>
    <row r="24926" spans="2:2" ht="54.95" customHeight="1" x14ac:dyDescent="0.25">
      <c r="B24926" s="79"/>
    </row>
    <row r="24927" spans="2:2" ht="54.95" customHeight="1" x14ac:dyDescent="0.25">
      <c r="B24927" s="79"/>
    </row>
    <row r="24928" spans="2:2" ht="54.95" customHeight="1" x14ac:dyDescent="0.25">
      <c r="B24928" s="79"/>
    </row>
    <row r="24929" spans="2:2" ht="54.95" customHeight="1" x14ac:dyDescent="0.25">
      <c r="B24929" s="79"/>
    </row>
    <row r="24930" spans="2:2" ht="54.95" customHeight="1" x14ac:dyDescent="0.25">
      <c r="B24930" s="79"/>
    </row>
    <row r="24931" spans="2:2" ht="54.95" customHeight="1" x14ac:dyDescent="0.25">
      <c r="B24931" s="79"/>
    </row>
    <row r="24932" spans="2:2" ht="54.95" customHeight="1" x14ac:dyDescent="0.25">
      <c r="B24932" s="79"/>
    </row>
    <row r="24933" spans="2:2" ht="54.95" customHeight="1" x14ac:dyDescent="0.25">
      <c r="B24933" s="79"/>
    </row>
    <row r="24934" spans="2:2" ht="54.95" customHeight="1" x14ac:dyDescent="0.25">
      <c r="B24934" s="79"/>
    </row>
    <row r="24935" spans="2:2" ht="54.95" customHeight="1" x14ac:dyDescent="0.25">
      <c r="B24935" s="79"/>
    </row>
    <row r="24936" spans="2:2" ht="54.95" customHeight="1" x14ac:dyDescent="0.25">
      <c r="B24936" s="79"/>
    </row>
    <row r="24937" spans="2:2" ht="54.95" customHeight="1" x14ac:dyDescent="0.25">
      <c r="B24937" s="79"/>
    </row>
    <row r="24938" spans="2:2" ht="54.95" customHeight="1" x14ac:dyDescent="0.25">
      <c r="B24938" s="79"/>
    </row>
    <row r="24939" spans="2:2" ht="54.95" customHeight="1" x14ac:dyDescent="0.25">
      <c r="B24939" s="79"/>
    </row>
    <row r="24940" spans="2:2" ht="54.95" customHeight="1" x14ac:dyDescent="0.25">
      <c r="B24940" s="79"/>
    </row>
    <row r="24941" spans="2:2" ht="54.95" customHeight="1" x14ac:dyDescent="0.25">
      <c r="B24941" s="79"/>
    </row>
    <row r="24942" spans="2:2" ht="54.95" customHeight="1" x14ac:dyDescent="0.25">
      <c r="B24942" s="79"/>
    </row>
    <row r="24943" spans="2:2" ht="54.95" customHeight="1" x14ac:dyDescent="0.25">
      <c r="B24943" s="79"/>
    </row>
    <row r="24944" spans="2:2" ht="54.95" customHeight="1" x14ac:dyDescent="0.25">
      <c r="B24944" s="79"/>
    </row>
    <row r="24945" spans="2:2" ht="54.95" customHeight="1" x14ac:dyDescent="0.25">
      <c r="B24945" s="79"/>
    </row>
    <row r="24946" spans="2:2" ht="54.95" customHeight="1" x14ac:dyDescent="0.25">
      <c r="B24946" s="79"/>
    </row>
    <row r="24947" spans="2:2" ht="54.95" customHeight="1" x14ac:dyDescent="0.25">
      <c r="B24947" s="79"/>
    </row>
    <row r="24948" spans="2:2" ht="54.95" customHeight="1" x14ac:dyDescent="0.25">
      <c r="B24948" s="79"/>
    </row>
    <row r="24949" spans="2:2" ht="54.95" customHeight="1" x14ac:dyDescent="0.25">
      <c r="B24949" s="79"/>
    </row>
    <row r="24950" spans="2:2" ht="54.95" customHeight="1" x14ac:dyDescent="0.25">
      <c r="B24950" s="79"/>
    </row>
    <row r="24951" spans="2:2" ht="54.95" customHeight="1" x14ac:dyDescent="0.25">
      <c r="B24951" s="79"/>
    </row>
    <row r="24952" spans="2:2" ht="54.95" customHeight="1" x14ac:dyDescent="0.25">
      <c r="B24952" s="79"/>
    </row>
    <row r="24953" spans="2:2" ht="54.95" customHeight="1" x14ac:dyDescent="0.25">
      <c r="B24953" s="79"/>
    </row>
    <row r="24954" spans="2:2" ht="54.95" customHeight="1" x14ac:dyDescent="0.25">
      <c r="B24954" s="79"/>
    </row>
    <row r="24955" spans="2:2" ht="54.95" customHeight="1" x14ac:dyDescent="0.25">
      <c r="B24955" s="79"/>
    </row>
    <row r="24956" spans="2:2" ht="54.95" customHeight="1" x14ac:dyDescent="0.25">
      <c r="B24956" s="79"/>
    </row>
    <row r="24957" spans="2:2" ht="54.95" customHeight="1" x14ac:dyDescent="0.25">
      <c r="B24957" s="79"/>
    </row>
    <row r="24958" spans="2:2" ht="54.95" customHeight="1" x14ac:dyDescent="0.25">
      <c r="B24958" s="79"/>
    </row>
    <row r="24959" spans="2:2" ht="54.95" customHeight="1" x14ac:dyDescent="0.25">
      <c r="B24959" s="79"/>
    </row>
    <row r="24960" spans="2:2" ht="54.95" customHeight="1" x14ac:dyDescent="0.25">
      <c r="B24960" s="79"/>
    </row>
    <row r="24961" spans="2:2" ht="54.95" customHeight="1" x14ac:dyDescent="0.25">
      <c r="B24961" s="79"/>
    </row>
    <row r="24962" spans="2:2" ht="54.95" customHeight="1" x14ac:dyDescent="0.25">
      <c r="B24962" s="79"/>
    </row>
    <row r="24963" spans="2:2" ht="54.95" customHeight="1" x14ac:dyDescent="0.25">
      <c r="B24963" s="79"/>
    </row>
    <row r="24964" spans="2:2" ht="54.95" customHeight="1" x14ac:dyDescent="0.25">
      <c r="B24964" s="79"/>
    </row>
    <row r="24965" spans="2:2" ht="54.95" customHeight="1" x14ac:dyDescent="0.25">
      <c r="B24965" s="79"/>
    </row>
    <row r="24966" spans="2:2" ht="54.95" customHeight="1" x14ac:dyDescent="0.25">
      <c r="B24966" s="79"/>
    </row>
    <row r="24967" spans="2:2" ht="54.95" customHeight="1" x14ac:dyDescent="0.25">
      <c r="B24967" s="79"/>
    </row>
    <row r="24968" spans="2:2" ht="54.95" customHeight="1" x14ac:dyDescent="0.25">
      <c r="B24968" s="79"/>
    </row>
    <row r="24969" spans="2:2" ht="54.95" customHeight="1" x14ac:dyDescent="0.25">
      <c r="B24969" s="79"/>
    </row>
    <row r="24970" spans="2:2" ht="54.95" customHeight="1" x14ac:dyDescent="0.25">
      <c r="B24970" s="79"/>
    </row>
    <row r="24971" spans="2:2" ht="54.95" customHeight="1" x14ac:dyDescent="0.25">
      <c r="B24971" s="79"/>
    </row>
    <row r="24972" spans="2:2" ht="54.95" customHeight="1" x14ac:dyDescent="0.25">
      <c r="B24972" s="79"/>
    </row>
    <row r="24973" spans="2:2" ht="54.95" customHeight="1" x14ac:dyDescent="0.25">
      <c r="B24973" s="79"/>
    </row>
    <row r="24974" spans="2:2" ht="54.95" customHeight="1" x14ac:dyDescent="0.25">
      <c r="B24974" s="79"/>
    </row>
    <row r="24975" spans="2:2" ht="54.95" customHeight="1" x14ac:dyDescent="0.25">
      <c r="B24975" s="79"/>
    </row>
    <row r="24976" spans="2:2" ht="54.95" customHeight="1" x14ac:dyDescent="0.25">
      <c r="B24976" s="79"/>
    </row>
    <row r="24977" spans="2:2" ht="54.95" customHeight="1" x14ac:dyDescent="0.25">
      <c r="B24977" s="79"/>
    </row>
    <row r="24978" spans="2:2" ht="54.95" customHeight="1" x14ac:dyDescent="0.25">
      <c r="B24978" s="79"/>
    </row>
    <row r="24979" spans="2:2" ht="54.95" customHeight="1" x14ac:dyDescent="0.25">
      <c r="B24979" s="79"/>
    </row>
    <row r="24980" spans="2:2" ht="54.95" customHeight="1" x14ac:dyDescent="0.25">
      <c r="B24980" s="79"/>
    </row>
    <row r="24981" spans="2:2" ht="54.95" customHeight="1" x14ac:dyDescent="0.25">
      <c r="B24981" s="79"/>
    </row>
    <row r="24982" spans="2:2" ht="54.95" customHeight="1" x14ac:dyDescent="0.25">
      <c r="B24982" s="79"/>
    </row>
    <row r="24983" spans="2:2" ht="54.95" customHeight="1" x14ac:dyDescent="0.25">
      <c r="B24983" s="79"/>
    </row>
    <row r="24984" spans="2:2" ht="54.95" customHeight="1" x14ac:dyDescent="0.25">
      <c r="B24984" s="79"/>
    </row>
    <row r="24985" spans="2:2" ht="54.95" customHeight="1" x14ac:dyDescent="0.25">
      <c r="B24985" s="79"/>
    </row>
    <row r="24986" spans="2:2" ht="54.95" customHeight="1" x14ac:dyDescent="0.25">
      <c r="B24986" s="79"/>
    </row>
    <row r="24987" spans="2:2" ht="54.95" customHeight="1" x14ac:dyDescent="0.25">
      <c r="B24987" s="79"/>
    </row>
    <row r="24988" spans="2:2" ht="54.95" customHeight="1" x14ac:dyDescent="0.25">
      <c r="B24988" s="79"/>
    </row>
    <row r="24989" spans="2:2" ht="54.95" customHeight="1" x14ac:dyDescent="0.25">
      <c r="B24989" s="79"/>
    </row>
    <row r="24990" spans="2:2" ht="54.95" customHeight="1" x14ac:dyDescent="0.25">
      <c r="B24990" s="79"/>
    </row>
    <row r="24991" spans="2:2" ht="54.95" customHeight="1" x14ac:dyDescent="0.25">
      <c r="B24991" s="79"/>
    </row>
    <row r="24992" spans="2:2" ht="54.95" customHeight="1" x14ac:dyDescent="0.25">
      <c r="B24992" s="79"/>
    </row>
    <row r="24993" spans="2:2" ht="54.95" customHeight="1" x14ac:dyDescent="0.25">
      <c r="B24993" s="79"/>
    </row>
    <row r="24994" spans="2:2" ht="54.95" customHeight="1" x14ac:dyDescent="0.25">
      <c r="B24994" s="79"/>
    </row>
    <row r="24995" spans="2:2" ht="54.95" customHeight="1" x14ac:dyDescent="0.25">
      <c r="B24995" s="79"/>
    </row>
    <row r="24996" spans="2:2" ht="54.95" customHeight="1" x14ac:dyDescent="0.25">
      <c r="B24996" s="79"/>
    </row>
    <row r="24997" spans="2:2" ht="54.95" customHeight="1" x14ac:dyDescent="0.25">
      <c r="B24997" s="79"/>
    </row>
    <row r="24998" spans="2:2" ht="54.95" customHeight="1" x14ac:dyDescent="0.25">
      <c r="B24998" s="79"/>
    </row>
    <row r="24999" spans="2:2" ht="54.95" customHeight="1" x14ac:dyDescent="0.25">
      <c r="B24999" s="79"/>
    </row>
    <row r="25000" spans="2:2" ht="54.95" customHeight="1" x14ac:dyDescent="0.25">
      <c r="B25000" s="79"/>
    </row>
    <row r="25001" spans="2:2" ht="54.95" customHeight="1" x14ac:dyDescent="0.25">
      <c r="B25001" s="79"/>
    </row>
    <row r="25002" spans="2:2" ht="54.95" customHeight="1" x14ac:dyDescent="0.25">
      <c r="B25002" s="79"/>
    </row>
    <row r="25003" spans="2:2" ht="54.95" customHeight="1" x14ac:dyDescent="0.25">
      <c r="B25003" s="79"/>
    </row>
    <row r="25004" spans="2:2" ht="54.95" customHeight="1" x14ac:dyDescent="0.25">
      <c r="B25004" s="79"/>
    </row>
    <row r="25005" spans="2:2" ht="54.95" customHeight="1" x14ac:dyDescent="0.25">
      <c r="B25005" s="79"/>
    </row>
    <row r="25006" spans="2:2" ht="54.95" customHeight="1" x14ac:dyDescent="0.25">
      <c r="B25006" s="79"/>
    </row>
    <row r="25007" spans="2:2" ht="54.95" customHeight="1" x14ac:dyDescent="0.25">
      <c r="B25007" s="79"/>
    </row>
    <row r="25008" spans="2:2" ht="54.95" customHeight="1" x14ac:dyDescent="0.25">
      <c r="B25008" s="79"/>
    </row>
    <row r="25009" spans="2:2" ht="54.95" customHeight="1" x14ac:dyDescent="0.25">
      <c r="B25009" s="79"/>
    </row>
    <row r="25010" spans="2:2" ht="54.95" customHeight="1" x14ac:dyDescent="0.25">
      <c r="B25010" s="79"/>
    </row>
    <row r="25011" spans="2:2" ht="54.95" customHeight="1" x14ac:dyDescent="0.25">
      <c r="B25011" s="79"/>
    </row>
    <row r="25012" spans="2:2" ht="54.95" customHeight="1" x14ac:dyDescent="0.25">
      <c r="B25012" s="79"/>
    </row>
    <row r="25013" spans="2:2" ht="54.95" customHeight="1" x14ac:dyDescent="0.25">
      <c r="B25013" s="79"/>
    </row>
    <row r="25014" spans="2:2" ht="54.95" customHeight="1" x14ac:dyDescent="0.25">
      <c r="B25014" s="79"/>
    </row>
    <row r="25015" spans="2:2" ht="54.95" customHeight="1" x14ac:dyDescent="0.25">
      <c r="B25015" s="79"/>
    </row>
    <row r="25016" spans="2:2" ht="54.95" customHeight="1" x14ac:dyDescent="0.25">
      <c r="B25016" s="79"/>
    </row>
    <row r="25017" spans="2:2" ht="54.95" customHeight="1" x14ac:dyDescent="0.25">
      <c r="B25017" s="79"/>
    </row>
    <row r="25018" spans="2:2" ht="54.95" customHeight="1" x14ac:dyDescent="0.25">
      <c r="B25018" s="79"/>
    </row>
    <row r="25019" spans="2:2" ht="54.95" customHeight="1" x14ac:dyDescent="0.25">
      <c r="B25019" s="79"/>
    </row>
    <row r="25020" spans="2:2" ht="54.95" customHeight="1" x14ac:dyDescent="0.25">
      <c r="B25020" s="79"/>
    </row>
    <row r="25021" spans="2:2" ht="54.95" customHeight="1" x14ac:dyDescent="0.25">
      <c r="B25021" s="79"/>
    </row>
    <row r="25022" spans="2:2" ht="54.95" customHeight="1" x14ac:dyDescent="0.25">
      <c r="B25022" s="79"/>
    </row>
    <row r="25023" spans="2:2" ht="54.95" customHeight="1" x14ac:dyDescent="0.25">
      <c r="B25023" s="79"/>
    </row>
    <row r="25024" spans="2:2" ht="54.95" customHeight="1" x14ac:dyDescent="0.25">
      <c r="B25024" s="79"/>
    </row>
    <row r="25025" spans="2:2" ht="54.95" customHeight="1" x14ac:dyDescent="0.25">
      <c r="B25025" s="79"/>
    </row>
    <row r="25026" spans="2:2" ht="54.95" customHeight="1" x14ac:dyDescent="0.25">
      <c r="B25026" s="79"/>
    </row>
    <row r="25027" spans="2:2" ht="54.95" customHeight="1" x14ac:dyDescent="0.25">
      <c r="B25027" s="79"/>
    </row>
    <row r="25028" spans="2:2" ht="54.95" customHeight="1" x14ac:dyDescent="0.25">
      <c r="B25028" s="79"/>
    </row>
    <row r="25029" spans="2:2" ht="54.95" customHeight="1" x14ac:dyDescent="0.25">
      <c r="B25029" s="79"/>
    </row>
    <row r="25030" spans="2:2" ht="54.95" customHeight="1" x14ac:dyDescent="0.25">
      <c r="B25030" s="79"/>
    </row>
    <row r="25031" spans="2:2" ht="54.95" customHeight="1" x14ac:dyDescent="0.25">
      <c r="B25031" s="79"/>
    </row>
    <row r="25032" spans="2:2" ht="54.95" customHeight="1" x14ac:dyDescent="0.25">
      <c r="B25032" s="79"/>
    </row>
    <row r="25033" spans="2:2" ht="54.95" customHeight="1" x14ac:dyDescent="0.25">
      <c r="B25033" s="79"/>
    </row>
    <row r="25034" spans="2:2" ht="54.95" customHeight="1" x14ac:dyDescent="0.25">
      <c r="B25034" s="79"/>
    </row>
    <row r="25035" spans="2:2" ht="54.95" customHeight="1" x14ac:dyDescent="0.25">
      <c r="B25035" s="79"/>
    </row>
    <row r="25036" spans="2:2" ht="54.95" customHeight="1" x14ac:dyDescent="0.25">
      <c r="B25036" s="79"/>
    </row>
    <row r="25037" spans="2:2" ht="54.95" customHeight="1" x14ac:dyDescent="0.25">
      <c r="B25037" s="79"/>
    </row>
    <row r="25038" spans="2:2" ht="54.95" customHeight="1" x14ac:dyDescent="0.25">
      <c r="B25038" s="79"/>
    </row>
    <row r="25039" spans="2:2" ht="54.95" customHeight="1" x14ac:dyDescent="0.25">
      <c r="B25039" s="79"/>
    </row>
    <row r="25040" spans="2:2" ht="54.95" customHeight="1" x14ac:dyDescent="0.25">
      <c r="B25040" s="79"/>
    </row>
    <row r="25041" spans="2:2" ht="54.95" customHeight="1" x14ac:dyDescent="0.25">
      <c r="B25041" s="79"/>
    </row>
    <row r="25042" spans="2:2" ht="54.95" customHeight="1" x14ac:dyDescent="0.25">
      <c r="B25042" s="79"/>
    </row>
    <row r="25043" spans="2:2" ht="54.95" customHeight="1" x14ac:dyDescent="0.25">
      <c r="B25043" s="79"/>
    </row>
    <row r="25044" spans="2:2" ht="54.95" customHeight="1" x14ac:dyDescent="0.25">
      <c r="B25044" s="79"/>
    </row>
    <row r="25045" spans="2:2" ht="54.95" customHeight="1" x14ac:dyDescent="0.25">
      <c r="B25045" s="79"/>
    </row>
    <row r="25046" spans="2:2" ht="54.95" customHeight="1" x14ac:dyDescent="0.25">
      <c r="B25046" s="79"/>
    </row>
    <row r="25047" spans="2:2" ht="54.95" customHeight="1" x14ac:dyDescent="0.25">
      <c r="B25047" s="79"/>
    </row>
    <row r="25048" spans="2:2" ht="54.95" customHeight="1" x14ac:dyDescent="0.25">
      <c r="B25048" s="79"/>
    </row>
    <row r="25049" spans="2:2" ht="54.95" customHeight="1" x14ac:dyDescent="0.25">
      <c r="B25049" s="79"/>
    </row>
    <row r="25050" spans="2:2" ht="54.95" customHeight="1" x14ac:dyDescent="0.25">
      <c r="B25050" s="79"/>
    </row>
    <row r="25051" spans="2:2" ht="54.95" customHeight="1" x14ac:dyDescent="0.25">
      <c r="B25051" s="79"/>
    </row>
    <row r="25052" spans="2:2" ht="54.95" customHeight="1" x14ac:dyDescent="0.25">
      <c r="B25052" s="79"/>
    </row>
    <row r="25053" spans="2:2" ht="54.95" customHeight="1" x14ac:dyDescent="0.25">
      <c r="B25053" s="79"/>
    </row>
    <row r="25054" spans="2:2" ht="54.95" customHeight="1" x14ac:dyDescent="0.25">
      <c r="B25054" s="79"/>
    </row>
    <row r="25055" spans="2:2" ht="54.95" customHeight="1" x14ac:dyDescent="0.25">
      <c r="B25055" s="79"/>
    </row>
    <row r="25056" spans="2:2" ht="54.95" customHeight="1" x14ac:dyDescent="0.25">
      <c r="B25056" s="79"/>
    </row>
    <row r="25057" spans="2:2" ht="54.95" customHeight="1" x14ac:dyDescent="0.25">
      <c r="B25057" s="79"/>
    </row>
    <row r="25058" spans="2:2" ht="54.95" customHeight="1" x14ac:dyDescent="0.25">
      <c r="B25058" s="79"/>
    </row>
    <row r="25059" spans="2:2" ht="54.95" customHeight="1" x14ac:dyDescent="0.25">
      <c r="B25059" s="79"/>
    </row>
    <row r="25060" spans="2:2" ht="54.95" customHeight="1" x14ac:dyDescent="0.25">
      <c r="B25060" s="79"/>
    </row>
    <row r="25061" spans="2:2" ht="54.95" customHeight="1" x14ac:dyDescent="0.25">
      <c r="B25061" s="79"/>
    </row>
    <row r="25062" spans="2:2" ht="54.95" customHeight="1" x14ac:dyDescent="0.25">
      <c r="B25062" s="79"/>
    </row>
    <row r="25063" spans="2:2" ht="54.95" customHeight="1" x14ac:dyDescent="0.25">
      <c r="B25063" s="79"/>
    </row>
    <row r="25064" spans="2:2" ht="54.95" customHeight="1" x14ac:dyDescent="0.25">
      <c r="B25064" s="79"/>
    </row>
    <row r="25065" spans="2:2" ht="54.95" customHeight="1" x14ac:dyDescent="0.25">
      <c r="B25065" s="79"/>
    </row>
    <row r="25066" spans="2:2" ht="54.95" customHeight="1" x14ac:dyDescent="0.25">
      <c r="B25066" s="79"/>
    </row>
    <row r="25067" spans="2:2" ht="54.95" customHeight="1" x14ac:dyDescent="0.25">
      <c r="B25067" s="79"/>
    </row>
    <row r="25068" spans="2:2" ht="54.95" customHeight="1" x14ac:dyDescent="0.25">
      <c r="B25068" s="79"/>
    </row>
    <row r="25069" spans="2:2" ht="54.95" customHeight="1" x14ac:dyDescent="0.25">
      <c r="B25069" s="79"/>
    </row>
    <row r="25070" spans="2:2" ht="54.95" customHeight="1" x14ac:dyDescent="0.25">
      <c r="B25070" s="79"/>
    </row>
    <row r="25071" spans="2:2" ht="54.95" customHeight="1" x14ac:dyDescent="0.25">
      <c r="B25071" s="79"/>
    </row>
    <row r="25072" spans="2:2" ht="54.95" customHeight="1" x14ac:dyDescent="0.25">
      <c r="B25072" s="79"/>
    </row>
    <row r="25073" spans="2:2" ht="54.95" customHeight="1" x14ac:dyDescent="0.25">
      <c r="B25073" s="79"/>
    </row>
    <row r="25074" spans="2:2" ht="54.95" customHeight="1" x14ac:dyDescent="0.25">
      <c r="B25074" s="79"/>
    </row>
    <row r="25075" spans="2:2" ht="54.95" customHeight="1" x14ac:dyDescent="0.25">
      <c r="B25075" s="79"/>
    </row>
    <row r="25076" spans="2:2" ht="54.95" customHeight="1" x14ac:dyDescent="0.25">
      <c r="B25076" s="79"/>
    </row>
    <row r="25077" spans="2:2" ht="54.95" customHeight="1" x14ac:dyDescent="0.25">
      <c r="B25077" s="79"/>
    </row>
    <row r="25078" spans="2:2" ht="54.95" customHeight="1" x14ac:dyDescent="0.25">
      <c r="B25078" s="79"/>
    </row>
    <row r="25079" spans="2:2" ht="54.95" customHeight="1" x14ac:dyDescent="0.25">
      <c r="B25079" s="79"/>
    </row>
    <row r="25080" spans="2:2" ht="54.95" customHeight="1" x14ac:dyDescent="0.25">
      <c r="B25080" s="79"/>
    </row>
    <row r="25081" spans="2:2" ht="54.95" customHeight="1" x14ac:dyDescent="0.25">
      <c r="B25081" s="79"/>
    </row>
    <row r="25082" spans="2:2" ht="54.95" customHeight="1" x14ac:dyDescent="0.25">
      <c r="B25082" s="79"/>
    </row>
    <row r="25083" spans="2:2" ht="54.95" customHeight="1" x14ac:dyDescent="0.25">
      <c r="B25083" s="79"/>
    </row>
    <row r="25084" spans="2:2" ht="54.95" customHeight="1" x14ac:dyDescent="0.25">
      <c r="B25084" s="79"/>
    </row>
    <row r="25085" spans="2:2" ht="54.95" customHeight="1" x14ac:dyDescent="0.25">
      <c r="B25085" s="79"/>
    </row>
    <row r="25086" spans="2:2" ht="54.95" customHeight="1" x14ac:dyDescent="0.25">
      <c r="B25086" s="79"/>
    </row>
    <row r="25087" spans="2:2" ht="54.95" customHeight="1" x14ac:dyDescent="0.25">
      <c r="B25087" s="79"/>
    </row>
    <row r="25088" spans="2:2" ht="54.95" customHeight="1" x14ac:dyDescent="0.25">
      <c r="B25088" s="79"/>
    </row>
    <row r="25089" spans="2:2" ht="54.95" customHeight="1" x14ac:dyDescent="0.25">
      <c r="B25089" s="79"/>
    </row>
    <row r="25090" spans="2:2" ht="54.95" customHeight="1" x14ac:dyDescent="0.25">
      <c r="B25090" s="79"/>
    </row>
    <row r="25091" spans="2:2" ht="54.95" customHeight="1" x14ac:dyDescent="0.25">
      <c r="B25091" s="79"/>
    </row>
    <row r="25092" spans="2:2" ht="54.95" customHeight="1" x14ac:dyDescent="0.25">
      <c r="B25092" s="79"/>
    </row>
    <row r="25093" spans="2:2" ht="54.95" customHeight="1" x14ac:dyDescent="0.25">
      <c r="B25093" s="79"/>
    </row>
    <row r="25094" spans="2:2" ht="54.95" customHeight="1" x14ac:dyDescent="0.25">
      <c r="B25094" s="79"/>
    </row>
    <row r="25095" spans="2:2" ht="54.95" customHeight="1" x14ac:dyDescent="0.25">
      <c r="B25095" s="79"/>
    </row>
    <row r="25096" spans="2:2" ht="54.95" customHeight="1" x14ac:dyDescent="0.25">
      <c r="B25096" s="79"/>
    </row>
    <row r="25097" spans="2:2" ht="54.95" customHeight="1" x14ac:dyDescent="0.25">
      <c r="B25097" s="79"/>
    </row>
    <row r="25098" spans="2:2" ht="54.95" customHeight="1" x14ac:dyDescent="0.25">
      <c r="B25098" s="79"/>
    </row>
    <row r="25099" spans="2:2" ht="54.95" customHeight="1" x14ac:dyDescent="0.25">
      <c r="B25099" s="79"/>
    </row>
    <row r="25100" spans="2:2" ht="54.95" customHeight="1" x14ac:dyDescent="0.25">
      <c r="B25100" s="79"/>
    </row>
    <row r="25101" spans="2:2" ht="54.95" customHeight="1" x14ac:dyDescent="0.25">
      <c r="B25101" s="79"/>
    </row>
    <row r="25102" spans="2:2" ht="54.95" customHeight="1" x14ac:dyDescent="0.25">
      <c r="B25102" s="79"/>
    </row>
    <row r="25103" spans="2:2" ht="54.95" customHeight="1" x14ac:dyDescent="0.25">
      <c r="B25103" s="79"/>
    </row>
    <row r="25104" spans="2:2" ht="54.95" customHeight="1" x14ac:dyDescent="0.25">
      <c r="B25104" s="79"/>
    </row>
    <row r="25105" spans="2:2" ht="54.95" customHeight="1" x14ac:dyDescent="0.25">
      <c r="B25105" s="79"/>
    </row>
    <row r="25106" spans="2:2" ht="54.95" customHeight="1" x14ac:dyDescent="0.25">
      <c r="B25106" s="79"/>
    </row>
    <row r="25107" spans="2:2" ht="54.95" customHeight="1" x14ac:dyDescent="0.25">
      <c r="B25107" s="79"/>
    </row>
    <row r="25108" spans="2:2" ht="54.95" customHeight="1" x14ac:dyDescent="0.25">
      <c r="B25108" s="79"/>
    </row>
    <row r="25109" spans="2:2" ht="54.95" customHeight="1" x14ac:dyDescent="0.25">
      <c r="B25109" s="79"/>
    </row>
    <row r="25110" spans="2:2" ht="54.95" customHeight="1" x14ac:dyDescent="0.25">
      <c r="B25110" s="79"/>
    </row>
    <row r="25111" spans="2:2" ht="54.95" customHeight="1" x14ac:dyDescent="0.25">
      <c r="B25111" s="79"/>
    </row>
    <row r="25112" spans="2:2" ht="54.95" customHeight="1" x14ac:dyDescent="0.25">
      <c r="B25112" s="79"/>
    </row>
    <row r="25113" spans="2:2" ht="54.95" customHeight="1" x14ac:dyDescent="0.25">
      <c r="B25113" s="79"/>
    </row>
    <row r="25114" spans="2:2" ht="54.95" customHeight="1" x14ac:dyDescent="0.25">
      <c r="B25114" s="79"/>
    </row>
    <row r="25115" spans="2:2" ht="54.95" customHeight="1" x14ac:dyDescent="0.25">
      <c r="B25115" s="79"/>
    </row>
    <row r="25116" spans="2:2" ht="54.95" customHeight="1" x14ac:dyDescent="0.25">
      <c r="B25116" s="79"/>
    </row>
    <row r="25117" spans="2:2" ht="54.95" customHeight="1" x14ac:dyDescent="0.25">
      <c r="B25117" s="79"/>
    </row>
    <row r="25118" spans="2:2" ht="54.95" customHeight="1" x14ac:dyDescent="0.25">
      <c r="B25118" s="79"/>
    </row>
    <row r="25119" spans="2:2" ht="54.95" customHeight="1" x14ac:dyDescent="0.25">
      <c r="B25119" s="79"/>
    </row>
    <row r="25120" spans="2:2" ht="54.95" customHeight="1" x14ac:dyDescent="0.25">
      <c r="B25120" s="79"/>
    </row>
    <row r="25121" spans="2:2" ht="54.95" customHeight="1" x14ac:dyDescent="0.25">
      <c r="B25121" s="79"/>
    </row>
    <row r="25122" spans="2:2" ht="54.95" customHeight="1" x14ac:dyDescent="0.25">
      <c r="B25122" s="79"/>
    </row>
    <row r="25123" spans="2:2" ht="54.95" customHeight="1" x14ac:dyDescent="0.25">
      <c r="B25123" s="79"/>
    </row>
    <row r="25124" spans="2:2" ht="54.95" customHeight="1" x14ac:dyDescent="0.25">
      <c r="B25124" s="79"/>
    </row>
    <row r="25125" spans="2:2" ht="54.95" customHeight="1" x14ac:dyDescent="0.25">
      <c r="B25125" s="79"/>
    </row>
    <row r="25126" spans="2:2" ht="54.95" customHeight="1" x14ac:dyDescent="0.25">
      <c r="B25126" s="79"/>
    </row>
    <row r="25127" spans="2:2" ht="54.95" customHeight="1" x14ac:dyDescent="0.25">
      <c r="B25127" s="79"/>
    </row>
    <row r="25128" spans="2:2" ht="54.95" customHeight="1" x14ac:dyDescent="0.25">
      <c r="B25128" s="79"/>
    </row>
    <row r="25129" spans="2:2" ht="54.95" customHeight="1" x14ac:dyDescent="0.25">
      <c r="B25129" s="79"/>
    </row>
    <row r="25130" spans="2:2" ht="54.95" customHeight="1" x14ac:dyDescent="0.25">
      <c r="B25130" s="79"/>
    </row>
    <row r="25131" spans="2:2" ht="54.95" customHeight="1" x14ac:dyDescent="0.25">
      <c r="B25131" s="79"/>
    </row>
    <row r="25132" spans="2:2" ht="54.95" customHeight="1" x14ac:dyDescent="0.25">
      <c r="B25132" s="79"/>
    </row>
    <row r="25133" spans="2:2" ht="54.95" customHeight="1" x14ac:dyDescent="0.25">
      <c r="B25133" s="79"/>
    </row>
    <row r="25134" spans="2:2" ht="54.95" customHeight="1" x14ac:dyDescent="0.25">
      <c r="B25134" s="79"/>
    </row>
    <row r="25135" spans="2:2" ht="54.95" customHeight="1" x14ac:dyDescent="0.25">
      <c r="B25135" s="79"/>
    </row>
    <row r="25136" spans="2:2" ht="54.95" customHeight="1" x14ac:dyDescent="0.25">
      <c r="B25136" s="79"/>
    </row>
    <row r="25137" spans="2:2" ht="54.95" customHeight="1" x14ac:dyDescent="0.25">
      <c r="B25137" s="79"/>
    </row>
    <row r="25138" spans="2:2" ht="54.95" customHeight="1" x14ac:dyDescent="0.25">
      <c r="B25138" s="79"/>
    </row>
    <row r="25139" spans="2:2" ht="54.95" customHeight="1" x14ac:dyDescent="0.25">
      <c r="B25139" s="79"/>
    </row>
    <row r="25140" spans="2:2" ht="54.95" customHeight="1" x14ac:dyDescent="0.25">
      <c r="B25140" s="79"/>
    </row>
    <row r="25141" spans="2:2" ht="54.95" customHeight="1" x14ac:dyDescent="0.25">
      <c r="B25141" s="79"/>
    </row>
    <row r="25142" spans="2:2" ht="54.95" customHeight="1" x14ac:dyDescent="0.25">
      <c r="B25142" s="79"/>
    </row>
    <row r="25143" spans="2:2" ht="54.95" customHeight="1" x14ac:dyDescent="0.25">
      <c r="B25143" s="79"/>
    </row>
    <row r="25144" spans="2:2" ht="54.95" customHeight="1" x14ac:dyDescent="0.25">
      <c r="B25144" s="79"/>
    </row>
    <row r="25145" spans="2:2" ht="54.95" customHeight="1" x14ac:dyDescent="0.25">
      <c r="B25145" s="79"/>
    </row>
    <row r="25146" spans="2:2" ht="54.95" customHeight="1" x14ac:dyDescent="0.25">
      <c r="B25146" s="79"/>
    </row>
    <row r="25147" spans="2:2" ht="54.95" customHeight="1" x14ac:dyDescent="0.25">
      <c r="B25147" s="79"/>
    </row>
    <row r="25148" spans="2:2" ht="54.95" customHeight="1" x14ac:dyDescent="0.25">
      <c r="B25148" s="79"/>
    </row>
    <row r="25149" spans="2:2" ht="54.95" customHeight="1" x14ac:dyDescent="0.25">
      <c r="B25149" s="79"/>
    </row>
    <row r="25150" spans="2:2" ht="54.95" customHeight="1" x14ac:dyDescent="0.25">
      <c r="B25150" s="79"/>
    </row>
    <row r="25151" spans="2:2" ht="54.95" customHeight="1" x14ac:dyDescent="0.25">
      <c r="B25151" s="79"/>
    </row>
    <row r="25152" spans="2:2" ht="54.95" customHeight="1" x14ac:dyDescent="0.25">
      <c r="B25152" s="79"/>
    </row>
    <row r="25153" spans="2:2" ht="54.95" customHeight="1" x14ac:dyDescent="0.25">
      <c r="B25153" s="79"/>
    </row>
    <row r="25154" spans="2:2" ht="54.95" customHeight="1" x14ac:dyDescent="0.25">
      <c r="B25154" s="79"/>
    </row>
    <row r="25155" spans="2:2" ht="54.95" customHeight="1" x14ac:dyDescent="0.25">
      <c r="B25155" s="79"/>
    </row>
    <row r="25156" spans="2:2" ht="54.95" customHeight="1" x14ac:dyDescent="0.25">
      <c r="B25156" s="79"/>
    </row>
    <row r="25157" spans="2:2" ht="54.95" customHeight="1" x14ac:dyDescent="0.25">
      <c r="B25157" s="79"/>
    </row>
    <row r="25158" spans="2:2" ht="54.95" customHeight="1" x14ac:dyDescent="0.25">
      <c r="B25158" s="79"/>
    </row>
    <row r="25159" spans="2:2" ht="54.95" customHeight="1" x14ac:dyDescent="0.25">
      <c r="B25159" s="79"/>
    </row>
    <row r="25160" spans="2:2" ht="54.95" customHeight="1" x14ac:dyDescent="0.25">
      <c r="B25160" s="79"/>
    </row>
    <row r="25161" spans="2:2" ht="54.95" customHeight="1" x14ac:dyDescent="0.25">
      <c r="B25161" s="79"/>
    </row>
    <row r="25162" spans="2:2" ht="54.95" customHeight="1" x14ac:dyDescent="0.25">
      <c r="B25162" s="79"/>
    </row>
    <row r="25163" spans="2:2" ht="54.95" customHeight="1" x14ac:dyDescent="0.25">
      <c r="B25163" s="79"/>
    </row>
    <row r="25164" spans="2:2" ht="54.95" customHeight="1" x14ac:dyDescent="0.25">
      <c r="B25164" s="79"/>
    </row>
    <row r="25165" spans="2:2" ht="54.95" customHeight="1" x14ac:dyDescent="0.25">
      <c r="B25165" s="79"/>
    </row>
    <row r="25166" spans="2:2" ht="54.95" customHeight="1" x14ac:dyDescent="0.25">
      <c r="B25166" s="79"/>
    </row>
    <row r="25167" spans="2:2" ht="54.95" customHeight="1" x14ac:dyDescent="0.25">
      <c r="B25167" s="79"/>
    </row>
    <row r="25168" spans="2:2" ht="54.95" customHeight="1" x14ac:dyDescent="0.25">
      <c r="B25168" s="79"/>
    </row>
    <row r="25169" spans="2:2" ht="54.95" customHeight="1" x14ac:dyDescent="0.25">
      <c r="B25169" s="79"/>
    </row>
    <row r="25170" spans="2:2" ht="54.95" customHeight="1" x14ac:dyDescent="0.25">
      <c r="B25170" s="79"/>
    </row>
    <row r="25171" spans="2:2" ht="54.95" customHeight="1" x14ac:dyDescent="0.25">
      <c r="B25171" s="79"/>
    </row>
    <row r="25172" spans="2:2" ht="54.95" customHeight="1" x14ac:dyDescent="0.25">
      <c r="B25172" s="79"/>
    </row>
    <row r="25173" spans="2:2" ht="54.95" customHeight="1" x14ac:dyDescent="0.25">
      <c r="B25173" s="79"/>
    </row>
    <row r="25174" spans="2:2" ht="54.95" customHeight="1" x14ac:dyDescent="0.25">
      <c r="B25174" s="79"/>
    </row>
    <row r="25175" spans="2:2" ht="54.95" customHeight="1" x14ac:dyDescent="0.25">
      <c r="B25175" s="79"/>
    </row>
    <row r="25176" spans="2:2" ht="54.95" customHeight="1" x14ac:dyDescent="0.25">
      <c r="B25176" s="79"/>
    </row>
    <row r="25177" spans="2:2" ht="54.95" customHeight="1" x14ac:dyDescent="0.25">
      <c r="B25177" s="79"/>
    </row>
    <row r="25178" spans="2:2" ht="54.95" customHeight="1" x14ac:dyDescent="0.25">
      <c r="B25178" s="79"/>
    </row>
    <row r="25179" spans="2:2" ht="54.95" customHeight="1" x14ac:dyDescent="0.25">
      <c r="B25179" s="79"/>
    </row>
    <row r="25180" spans="2:2" ht="54.95" customHeight="1" x14ac:dyDescent="0.25">
      <c r="B25180" s="79"/>
    </row>
    <row r="25181" spans="2:2" ht="54.95" customHeight="1" x14ac:dyDescent="0.25">
      <c r="B25181" s="79"/>
    </row>
    <row r="25182" spans="2:2" ht="54.95" customHeight="1" x14ac:dyDescent="0.25">
      <c r="B25182" s="79"/>
    </row>
    <row r="25183" spans="2:2" ht="54.95" customHeight="1" x14ac:dyDescent="0.25">
      <c r="B25183" s="79"/>
    </row>
    <row r="25184" spans="2:2" ht="54.95" customHeight="1" x14ac:dyDescent="0.25">
      <c r="B25184" s="79"/>
    </row>
    <row r="25185" spans="2:2" ht="54.95" customHeight="1" x14ac:dyDescent="0.25">
      <c r="B25185" s="79"/>
    </row>
    <row r="25186" spans="2:2" ht="54.95" customHeight="1" x14ac:dyDescent="0.25">
      <c r="B25186" s="79"/>
    </row>
    <row r="25187" spans="2:2" ht="54.95" customHeight="1" x14ac:dyDescent="0.25">
      <c r="B25187" s="79"/>
    </row>
    <row r="25188" spans="2:2" ht="54.95" customHeight="1" x14ac:dyDescent="0.25">
      <c r="B25188" s="79"/>
    </row>
    <row r="25189" spans="2:2" ht="54.95" customHeight="1" x14ac:dyDescent="0.25">
      <c r="B25189" s="79"/>
    </row>
    <row r="25190" spans="2:2" ht="54.95" customHeight="1" x14ac:dyDescent="0.25">
      <c r="B25190" s="79"/>
    </row>
    <row r="25191" spans="2:2" ht="54.95" customHeight="1" x14ac:dyDescent="0.25">
      <c r="B25191" s="79"/>
    </row>
    <row r="25192" spans="2:2" ht="54.95" customHeight="1" x14ac:dyDescent="0.25">
      <c r="B25192" s="79"/>
    </row>
    <row r="25193" spans="2:2" ht="54.95" customHeight="1" x14ac:dyDescent="0.25">
      <c r="B25193" s="79"/>
    </row>
    <row r="25194" spans="2:2" ht="54.95" customHeight="1" x14ac:dyDescent="0.25">
      <c r="B25194" s="79"/>
    </row>
    <row r="25195" spans="2:2" ht="54.95" customHeight="1" x14ac:dyDescent="0.25">
      <c r="B25195" s="79"/>
    </row>
    <row r="25196" spans="2:2" ht="54.95" customHeight="1" x14ac:dyDescent="0.25">
      <c r="B25196" s="79"/>
    </row>
    <row r="25197" spans="2:2" ht="54.95" customHeight="1" x14ac:dyDescent="0.25">
      <c r="B25197" s="79"/>
    </row>
    <row r="25198" spans="2:2" ht="54.95" customHeight="1" x14ac:dyDescent="0.25">
      <c r="B25198" s="79"/>
    </row>
    <row r="25199" spans="2:2" ht="54.95" customHeight="1" x14ac:dyDescent="0.25">
      <c r="B25199" s="79"/>
    </row>
    <row r="25200" spans="2:2" ht="54.95" customHeight="1" x14ac:dyDescent="0.25">
      <c r="B25200" s="79"/>
    </row>
    <row r="25201" spans="2:2" ht="54.95" customHeight="1" x14ac:dyDescent="0.25">
      <c r="B25201" s="79"/>
    </row>
    <row r="25202" spans="2:2" ht="54.95" customHeight="1" x14ac:dyDescent="0.25">
      <c r="B25202" s="79"/>
    </row>
    <row r="25203" spans="2:2" ht="54.95" customHeight="1" x14ac:dyDescent="0.25">
      <c r="B25203" s="79"/>
    </row>
    <row r="25204" spans="2:2" ht="54.95" customHeight="1" x14ac:dyDescent="0.25">
      <c r="B25204" s="79"/>
    </row>
    <row r="25205" spans="2:2" ht="54.95" customHeight="1" x14ac:dyDescent="0.25">
      <c r="B25205" s="79"/>
    </row>
    <row r="25206" spans="2:2" ht="54.95" customHeight="1" x14ac:dyDescent="0.25">
      <c r="B25206" s="79"/>
    </row>
    <row r="25207" spans="2:2" ht="54.95" customHeight="1" x14ac:dyDescent="0.25">
      <c r="B25207" s="79"/>
    </row>
    <row r="25208" spans="2:2" ht="54.95" customHeight="1" x14ac:dyDescent="0.25">
      <c r="B25208" s="79"/>
    </row>
    <row r="25209" spans="2:2" ht="54.95" customHeight="1" x14ac:dyDescent="0.25">
      <c r="B25209" s="79"/>
    </row>
    <row r="25210" spans="2:2" ht="54.95" customHeight="1" x14ac:dyDescent="0.25">
      <c r="B25210" s="79"/>
    </row>
    <row r="25211" spans="2:2" ht="54.95" customHeight="1" x14ac:dyDescent="0.25">
      <c r="B25211" s="79"/>
    </row>
    <row r="25212" spans="2:2" ht="54.95" customHeight="1" x14ac:dyDescent="0.25">
      <c r="B25212" s="79"/>
    </row>
    <row r="25213" spans="2:2" ht="54.95" customHeight="1" x14ac:dyDescent="0.25">
      <c r="B25213" s="79"/>
    </row>
    <row r="25214" spans="2:2" ht="54.95" customHeight="1" x14ac:dyDescent="0.25">
      <c r="B25214" s="79"/>
    </row>
    <row r="25215" spans="2:2" ht="54.95" customHeight="1" x14ac:dyDescent="0.25">
      <c r="B25215" s="79"/>
    </row>
    <row r="25216" spans="2:2" ht="54.95" customHeight="1" x14ac:dyDescent="0.25">
      <c r="B25216" s="79"/>
    </row>
    <row r="25217" spans="2:2" ht="54.95" customHeight="1" x14ac:dyDescent="0.25">
      <c r="B25217" s="79"/>
    </row>
    <row r="25218" spans="2:2" ht="54.95" customHeight="1" x14ac:dyDescent="0.25">
      <c r="B25218" s="79"/>
    </row>
    <row r="25219" spans="2:2" ht="54.95" customHeight="1" x14ac:dyDescent="0.25">
      <c r="B25219" s="79"/>
    </row>
    <row r="25220" spans="2:2" ht="54.95" customHeight="1" x14ac:dyDescent="0.25">
      <c r="B25220" s="79"/>
    </row>
    <row r="25221" spans="2:2" ht="54.95" customHeight="1" x14ac:dyDescent="0.25">
      <c r="B25221" s="79"/>
    </row>
    <row r="25222" spans="2:2" ht="54.95" customHeight="1" x14ac:dyDescent="0.25">
      <c r="B25222" s="79"/>
    </row>
    <row r="25223" spans="2:2" ht="54.95" customHeight="1" x14ac:dyDescent="0.25">
      <c r="B25223" s="79"/>
    </row>
    <row r="25224" spans="2:2" ht="54.95" customHeight="1" x14ac:dyDescent="0.25">
      <c r="B25224" s="79"/>
    </row>
    <row r="25225" spans="2:2" ht="54.95" customHeight="1" x14ac:dyDescent="0.25">
      <c r="B25225" s="79"/>
    </row>
    <row r="25226" spans="2:2" ht="54.95" customHeight="1" x14ac:dyDescent="0.25">
      <c r="B25226" s="79"/>
    </row>
    <row r="25227" spans="2:2" ht="54.95" customHeight="1" x14ac:dyDescent="0.25">
      <c r="B25227" s="79"/>
    </row>
    <row r="25228" spans="2:2" ht="54.95" customHeight="1" x14ac:dyDescent="0.25">
      <c r="B25228" s="79"/>
    </row>
    <row r="25229" spans="2:2" ht="54.95" customHeight="1" x14ac:dyDescent="0.25">
      <c r="B25229" s="79"/>
    </row>
    <row r="25230" spans="2:2" ht="54.95" customHeight="1" x14ac:dyDescent="0.25">
      <c r="B25230" s="79"/>
    </row>
    <row r="25231" spans="2:2" ht="54.95" customHeight="1" x14ac:dyDescent="0.25">
      <c r="B25231" s="79"/>
    </row>
    <row r="25232" spans="2:2" ht="54.95" customHeight="1" x14ac:dyDescent="0.25">
      <c r="B25232" s="79"/>
    </row>
    <row r="25233" spans="2:2" ht="54.95" customHeight="1" x14ac:dyDescent="0.25">
      <c r="B25233" s="79"/>
    </row>
    <row r="25234" spans="2:2" ht="54.95" customHeight="1" x14ac:dyDescent="0.25">
      <c r="B25234" s="79"/>
    </row>
    <row r="25235" spans="2:2" ht="54.95" customHeight="1" x14ac:dyDescent="0.25">
      <c r="B25235" s="79"/>
    </row>
    <row r="25236" spans="2:2" ht="54.95" customHeight="1" x14ac:dyDescent="0.25">
      <c r="B25236" s="79"/>
    </row>
    <row r="25237" spans="2:2" ht="54.95" customHeight="1" x14ac:dyDescent="0.25">
      <c r="B25237" s="79"/>
    </row>
    <row r="25238" spans="2:2" ht="54.95" customHeight="1" x14ac:dyDescent="0.25">
      <c r="B25238" s="79"/>
    </row>
    <row r="25239" spans="2:2" ht="54.95" customHeight="1" x14ac:dyDescent="0.25">
      <c r="B25239" s="79"/>
    </row>
    <row r="25240" spans="2:2" ht="54.95" customHeight="1" x14ac:dyDescent="0.25">
      <c r="B25240" s="79"/>
    </row>
    <row r="25241" spans="2:2" ht="54.95" customHeight="1" x14ac:dyDescent="0.25">
      <c r="B25241" s="79"/>
    </row>
    <row r="25242" spans="2:2" ht="54.95" customHeight="1" x14ac:dyDescent="0.25">
      <c r="B25242" s="79"/>
    </row>
    <row r="25243" spans="2:2" ht="54.95" customHeight="1" x14ac:dyDescent="0.25">
      <c r="B25243" s="79"/>
    </row>
    <row r="25244" spans="2:2" ht="54.95" customHeight="1" x14ac:dyDescent="0.25">
      <c r="B25244" s="79"/>
    </row>
    <row r="25245" spans="2:2" ht="54.95" customHeight="1" x14ac:dyDescent="0.25">
      <c r="B25245" s="79"/>
    </row>
    <row r="25246" spans="2:2" ht="54.95" customHeight="1" x14ac:dyDescent="0.25">
      <c r="B25246" s="79"/>
    </row>
    <row r="25247" spans="2:2" ht="54.95" customHeight="1" x14ac:dyDescent="0.25">
      <c r="B25247" s="79"/>
    </row>
    <row r="25248" spans="2:2" ht="54.95" customHeight="1" x14ac:dyDescent="0.25">
      <c r="B25248" s="79"/>
    </row>
    <row r="25249" spans="2:2" ht="54.95" customHeight="1" x14ac:dyDescent="0.25">
      <c r="B25249" s="79"/>
    </row>
    <row r="25250" spans="2:2" ht="54.95" customHeight="1" x14ac:dyDescent="0.25">
      <c r="B25250" s="79"/>
    </row>
    <row r="25251" spans="2:2" ht="54.95" customHeight="1" x14ac:dyDescent="0.25">
      <c r="B25251" s="79"/>
    </row>
    <row r="25252" spans="2:2" ht="54.95" customHeight="1" x14ac:dyDescent="0.25">
      <c r="B25252" s="79"/>
    </row>
    <row r="25253" spans="2:2" ht="54.95" customHeight="1" x14ac:dyDescent="0.25">
      <c r="B25253" s="79"/>
    </row>
    <row r="25254" spans="2:2" ht="54.95" customHeight="1" x14ac:dyDescent="0.25">
      <c r="B25254" s="79"/>
    </row>
    <row r="25255" spans="2:2" ht="54.95" customHeight="1" x14ac:dyDescent="0.25">
      <c r="B25255" s="79"/>
    </row>
    <row r="25256" spans="2:2" ht="54.95" customHeight="1" x14ac:dyDescent="0.25">
      <c r="B25256" s="79"/>
    </row>
    <row r="25257" spans="2:2" ht="54.95" customHeight="1" x14ac:dyDescent="0.25">
      <c r="B25257" s="79"/>
    </row>
    <row r="25258" spans="2:2" ht="54.95" customHeight="1" x14ac:dyDescent="0.25">
      <c r="B25258" s="79"/>
    </row>
    <row r="25259" spans="2:2" ht="54.95" customHeight="1" x14ac:dyDescent="0.25">
      <c r="B25259" s="79"/>
    </row>
    <row r="25260" spans="2:2" ht="54.95" customHeight="1" x14ac:dyDescent="0.25">
      <c r="B25260" s="79"/>
    </row>
    <row r="25261" spans="2:2" ht="54.95" customHeight="1" x14ac:dyDescent="0.25">
      <c r="B25261" s="79"/>
    </row>
    <row r="25262" spans="2:2" ht="54.95" customHeight="1" x14ac:dyDescent="0.25">
      <c r="B25262" s="79"/>
    </row>
    <row r="25263" spans="2:2" ht="54.95" customHeight="1" x14ac:dyDescent="0.25">
      <c r="B25263" s="79"/>
    </row>
    <row r="25264" spans="2:2" ht="54.95" customHeight="1" x14ac:dyDescent="0.25">
      <c r="B25264" s="79"/>
    </row>
    <row r="25265" spans="2:2" ht="54.95" customHeight="1" x14ac:dyDescent="0.25">
      <c r="B25265" s="79"/>
    </row>
    <row r="25266" spans="2:2" ht="54.95" customHeight="1" x14ac:dyDescent="0.25">
      <c r="B25266" s="79"/>
    </row>
    <row r="25267" spans="2:2" ht="54.95" customHeight="1" x14ac:dyDescent="0.25">
      <c r="B25267" s="79"/>
    </row>
    <row r="25268" spans="2:2" ht="54.95" customHeight="1" x14ac:dyDescent="0.25">
      <c r="B25268" s="79"/>
    </row>
    <row r="25269" spans="2:2" ht="54.95" customHeight="1" x14ac:dyDescent="0.25">
      <c r="B25269" s="79"/>
    </row>
    <row r="25270" spans="2:2" ht="54.95" customHeight="1" x14ac:dyDescent="0.25">
      <c r="B25270" s="79"/>
    </row>
    <row r="25271" spans="2:2" ht="54.95" customHeight="1" x14ac:dyDescent="0.25">
      <c r="B25271" s="79"/>
    </row>
    <row r="25272" spans="2:2" ht="54.95" customHeight="1" x14ac:dyDescent="0.25">
      <c r="B25272" s="79"/>
    </row>
    <row r="25273" spans="2:2" ht="54.95" customHeight="1" x14ac:dyDescent="0.25">
      <c r="B25273" s="79"/>
    </row>
    <row r="25274" spans="2:2" ht="54.95" customHeight="1" x14ac:dyDescent="0.25">
      <c r="B25274" s="79"/>
    </row>
    <row r="25275" spans="2:2" ht="54.95" customHeight="1" x14ac:dyDescent="0.25">
      <c r="B25275" s="79"/>
    </row>
    <row r="25276" spans="2:2" ht="54.95" customHeight="1" x14ac:dyDescent="0.25">
      <c r="B25276" s="79"/>
    </row>
    <row r="25277" spans="2:2" ht="54.95" customHeight="1" x14ac:dyDescent="0.25">
      <c r="B25277" s="79"/>
    </row>
    <row r="25278" spans="2:2" ht="54.95" customHeight="1" x14ac:dyDescent="0.25">
      <c r="B25278" s="79"/>
    </row>
    <row r="25279" spans="2:2" ht="54.95" customHeight="1" x14ac:dyDescent="0.25">
      <c r="B25279" s="79"/>
    </row>
    <row r="25280" spans="2:2" ht="54.95" customHeight="1" x14ac:dyDescent="0.25">
      <c r="B25280" s="79"/>
    </row>
    <row r="25281" spans="2:2" ht="54.95" customHeight="1" x14ac:dyDescent="0.25">
      <c r="B25281" s="79"/>
    </row>
    <row r="25282" spans="2:2" ht="54.95" customHeight="1" x14ac:dyDescent="0.25">
      <c r="B25282" s="79"/>
    </row>
    <row r="25283" spans="2:2" ht="54.95" customHeight="1" x14ac:dyDescent="0.25">
      <c r="B25283" s="79"/>
    </row>
    <row r="25284" spans="2:2" ht="54.95" customHeight="1" x14ac:dyDescent="0.25">
      <c r="B25284" s="79"/>
    </row>
    <row r="25285" spans="2:2" ht="54.95" customHeight="1" x14ac:dyDescent="0.25">
      <c r="B25285" s="79"/>
    </row>
    <row r="25286" spans="2:2" ht="54.95" customHeight="1" x14ac:dyDescent="0.25">
      <c r="B25286" s="79"/>
    </row>
    <row r="25287" spans="2:2" ht="54.95" customHeight="1" x14ac:dyDescent="0.25">
      <c r="B25287" s="79"/>
    </row>
    <row r="25288" spans="2:2" ht="54.95" customHeight="1" x14ac:dyDescent="0.25">
      <c r="B25288" s="79"/>
    </row>
    <row r="25289" spans="2:2" ht="54.95" customHeight="1" x14ac:dyDescent="0.25">
      <c r="B25289" s="79"/>
    </row>
    <row r="25290" spans="2:2" ht="54.95" customHeight="1" x14ac:dyDescent="0.25">
      <c r="B25290" s="79"/>
    </row>
    <row r="25291" spans="2:2" ht="54.95" customHeight="1" x14ac:dyDescent="0.25">
      <c r="B25291" s="79"/>
    </row>
    <row r="25292" spans="2:2" ht="54.95" customHeight="1" x14ac:dyDescent="0.25">
      <c r="B25292" s="79"/>
    </row>
    <row r="25293" spans="2:2" ht="54.95" customHeight="1" x14ac:dyDescent="0.25">
      <c r="B25293" s="79"/>
    </row>
    <row r="25294" spans="2:2" ht="54.95" customHeight="1" x14ac:dyDescent="0.25">
      <c r="B25294" s="79"/>
    </row>
    <row r="25295" spans="2:2" ht="54.95" customHeight="1" x14ac:dyDescent="0.25">
      <c r="B25295" s="79"/>
    </row>
    <row r="25296" spans="2:2" ht="54.95" customHeight="1" x14ac:dyDescent="0.25">
      <c r="B25296" s="79"/>
    </row>
    <row r="25297" spans="2:2" ht="54.95" customHeight="1" x14ac:dyDescent="0.25">
      <c r="B25297" s="79"/>
    </row>
    <row r="25298" spans="2:2" ht="54.95" customHeight="1" x14ac:dyDescent="0.25">
      <c r="B25298" s="79"/>
    </row>
    <row r="25299" spans="2:2" ht="54.95" customHeight="1" x14ac:dyDescent="0.25">
      <c r="B25299" s="79"/>
    </row>
    <row r="25300" spans="2:2" ht="54.95" customHeight="1" x14ac:dyDescent="0.25">
      <c r="B25300" s="79"/>
    </row>
    <row r="25301" spans="2:2" ht="54.95" customHeight="1" x14ac:dyDescent="0.25">
      <c r="B25301" s="79"/>
    </row>
    <row r="25302" spans="2:2" ht="54.95" customHeight="1" x14ac:dyDescent="0.25">
      <c r="B25302" s="79"/>
    </row>
    <row r="25303" spans="2:2" ht="54.95" customHeight="1" x14ac:dyDescent="0.25">
      <c r="B25303" s="79"/>
    </row>
    <row r="25304" spans="2:2" ht="54.95" customHeight="1" x14ac:dyDescent="0.25">
      <c r="B25304" s="79"/>
    </row>
    <row r="25305" spans="2:2" ht="54.95" customHeight="1" x14ac:dyDescent="0.25">
      <c r="B25305" s="79"/>
    </row>
    <row r="25306" spans="2:2" ht="54.95" customHeight="1" x14ac:dyDescent="0.25">
      <c r="B25306" s="79"/>
    </row>
    <row r="25307" spans="2:2" ht="54.95" customHeight="1" x14ac:dyDescent="0.25">
      <c r="B25307" s="79"/>
    </row>
    <row r="25308" spans="2:2" ht="54.95" customHeight="1" x14ac:dyDescent="0.25">
      <c r="B25308" s="79"/>
    </row>
    <row r="25309" spans="2:2" ht="54.95" customHeight="1" x14ac:dyDescent="0.25">
      <c r="B25309" s="79"/>
    </row>
    <row r="25310" spans="2:2" ht="54.95" customHeight="1" x14ac:dyDescent="0.25">
      <c r="B25310" s="79"/>
    </row>
    <row r="25311" spans="2:2" ht="54.95" customHeight="1" x14ac:dyDescent="0.25">
      <c r="B25311" s="79"/>
    </row>
    <row r="25312" spans="2:2" ht="54.95" customHeight="1" x14ac:dyDescent="0.25">
      <c r="B25312" s="79"/>
    </row>
    <row r="25313" spans="2:2" ht="54.95" customHeight="1" x14ac:dyDescent="0.25">
      <c r="B25313" s="79"/>
    </row>
    <row r="25314" spans="2:2" ht="54.95" customHeight="1" x14ac:dyDescent="0.25">
      <c r="B25314" s="79"/>
    </row>
    <row r="25315" spans="2:2" ht="54.95" customHeight="1" x14ac:dyDescent="0.25">
      <c r="B25315" s="79"/>
    </row>
    <row r="25316" spans="2:2" ht="54.95" customHeight="1" x14ac:dyDescent="0.25">
      <c r="B25316" s="79"/>
    </row>
    <row r="25317" spans="2:2" ht="54.95" customHeight="1" x14ac:dyDescent="0.25">
      <c r="B25317" s="79"/>
    </row>
    <row r="25318" spans="2:2" ht="54.95" customHeight="1" x14ac:dyDescent="0.25">
      <c r="B25318" s="79"/>
    </row>
    <row r="25319" spans="2:2" ht="54.95" customHeight="1" x14ac:dyDescent="0.25">
      <c r="B25319" s="79"/>
    </row>
    <row r="25320" spans="2:2" ht="54.95" customHeight="1" x14ac:dyDescent="0.25">
      <c r="B25320" s="79"/>
    </row>
    <row r="25321" spans="2:2" ht="54.95" customHeight="1" x14ac:dyDescent="0.25">
      <c r="B25321" s="79"/>
    </row>
    <row r="25322" spans="2:2" ht="54.95" customHeight="1" x14ac:dyDescent="0.25">
      <c r="B25322" s="79"/>
    </row>
    <row r="25323" spans="2:2" ht="54.95" customHeight="1" x14ac:dyDescent="0.25">
      <c r="B25323" s="79"/>
    </row>
    <row r="25324" spans="2:2" ht="54.95" customHeight="1" x14ac:dyDescent="0.25">
      <c r="B25324" s="79"/>
    </row>
    <row r="25325" spans="2:2" ht="54.95" customHeight="1" x14ac:dyDescent="0.25">
      <c r="B25325" s="79"/>
    </row>
    <row r="25326" spans="2:2" ht="54.95" customHeight="1" x14ac:dyDescent="0.25">
      <c r="B25326" s="79"/>
    </row>
    <row r="25327" spans="2:2" ht="54.95" customHeight="1" x14ac:dyDescent="0.25">
      <c r="B25327" s="79"/>
    </row>
    <row r="25328" spans="2:2" ht="54.95" customHeight="1" x14ac:dyDescent="0.25">
      <c r="B25328" s="79"/>
    </row>
    <row r="25329" spans="2:2" ht="54.95" customHeight="1" x14ac:dyDescent="0.25">
      <c r="B25329" s="79"/>
    </row>
    <row r="25330" spans="2:2" ht="54.95" customHeight="1" x14ac:dyDescent="0.25">
      <c r="B25330" s="79"/>
    </row>
    <row r="25331" spans="2:2" ht="54.95" customHeight="1" x14ac:dyDescent="0.25">
      <c r="B25331" s="79"/>
    </row>
    <row r="25332" spans="2:2" ht="54.95" customHeight="1" x14ac:dyDescent="0.25">
      <c r="B25332" s="79"/>
    </row>
    <row r="25333" spans="2:2" ht="54.95" customHeight="1" x14ac:dyDescent="0.25">
      <c r="B25333" s="79"/>
    </row>
    <row r="25334" spans="2:2" ht="54.95" customHeight="1" x14ac:dyDescent="0.25">
      <c r="B25334" s="79"/>
    </row>
    <row r="25335" spans="2:2" ht="54.95" customHeight="1" x14ac:dyDescent="0.25">
      <c r="B25335" s="79"/>
    </row>
    <row r="25336" spans="2:2" ht="54.95" customHeight="1" x14ac:dyDescent="0.25">
      <c r="B25336" s="79"/>
    </row>
    <row r="25337" spans="2:2" ht="54.95" customHeight="1" x14ac:dyDescent="0.25">
      <c r="B25337" s="79"/>
    </row>
    <row r="25338" spans="2:2" ht="54.95" customHeight="1" x14ac:dyDescent="0.25">
      <c r="B25338" s="79"/>
    </row>
    <row r="25339" spans="2:2" ht="54.95" customHeight="1" x14ac:dyDescent="0.25">
      <c r="B25339" s="79"/>
    </row>
    <row r="25340" spans="2:2" ht="54.95" customHeight="1" x14ac:dyDescent="0.25">
      <c r="B25340" s="79"/>
    </row>
    <row r="25341" spans="2:2" ht="54.95" customHeight="1" x14ac:dyDescent="0.25">
      <c r="B25341" s="79"/>
    </row>
    <row r="25342" spans="2:2" ht="54.95" customHeight="1" x14ac:dyDescent="0.25">
      <c r="B25342" s="79"/>
    </row>
    <row r="25343" spans="2:2" ht="54.95" customHeight="1" x14ac:dyDescent="0.25">
      <c r="B25343" s="79"/>
    </row>
    <row r="25344" spans="2:2" ht="54.95" customHeight="1" x14ac:dyDescent="0.25">
      <c r="B25344" s="79"/>
    </row>
    <row r="25345" spans="2:2" ht="54.95" customHeight="1" x14ac:dyDescent="0.25">
      <c r="B25345" s="79"/>
    </row>
    <row r="25346" spans="2:2" ht="54.95" customHeight="1" x14ac:dyDescent="0.25">
      <c r="B25346" s="79"/>
    </row>
    <row r="25347" spans="2:2" ht="54.95" customHeight="1" x14ac:dyDescent="0.25">
      <c r="B25347" s="79"/>
    </row>
    <row r="25348" spans="2:2" ht="54.95" customHeight="1" x14ac:dyDescent="0.25">
      <c r="B25348" s="79"/>
    </row>
    <row r="25349" spans="2:2" ht="54.95" customHeight="1" x14ac:dyDescent="0.25">
      <c r="B25349" s="79"/>
    </row>
    <row r="25350" spans="2:2" ht="54.95" customHeight="1" x14ac:dyDescent="0.25">
      <c r="B25350" s="79"/>
    </row>
    <row r="25351" spans="2:2" ht="54.95" customHeight="1" x14ac:dyDescent="0.25">
      <c r="B25351" s="79"/>
    </row>
    <row r="25352" spans="2:2" ht="54.95" customHeight="1" x14ac:dyDescent="0.25">
      <c r="B25352" s="79"/>
    </row>
    <row r="25353" spans="2:2" ht="54.95" customHeight="1" x14ac:dyDescent="0.25">
      <c r="B25353" s="79"/>
    </row>
    <row r="25354" spans="2:2" ht="54.95" customHeight="1" x14ac:dyDescent="0.25">
      <c r="B25354" s="79"/>
    </row>
    <row r="25355" spans="2:2" ht="54.95" customHeight="1" x14ac:dyDescent="0.25">
      <c r="B25355" s="79"/>
    </row>
    <row r="25356" spans="2:2" ht="54.95" customHeight="1" x14ac:dyDescent="0.25">
      <c r="B25356" s="79"/>
    </row>
    <row r="25357" spans="2:2" ht="54.95" customHeight="1" x14ac:dyDescent="0.25">
      <c r="B25357" s="79"/>
    </row>
    <row r="25358" spans="2:2" ht="54.95" customHeight="1" x14ac:dyDescent="0.25">
      <c r="B25358" s="79"/>
    </row>
    <row r="25359" spans="2:2" ht="54.95" customHeight="1" x14ac:dyDescent="0.25">
      <c r="B25359" s="79"/>
    </row>
    <row r="25360" spans="2:2" ht="54.95" customHeight="1" x14ac:dyDescent="0.25">
      <c r="B25360" s="79"/>
    </row>
    <row r="25361" spans="2:2" ht="54.95" customHeight="1" x14ac:dyDescent="0.25">
      <c r="B25361" s="79"/>
    </row>
    <row r="25362" spans="2:2" ht="54.95" customHeight="1" x14ac:dyDescent="0.25">
      <c r="B25362" s="79"/>
    </row>
    <row r="25363" spans="2:2" ht="54.95" customHeight="1" x14ac:dyDescent="0.25">
      <c r="B25363" s="79"/>
    </row>
    <row r="25364" spans="2:2" ht="54.95" customHeight="1" x14ac:dyDescent="0.25">
      <c r="B25364" s="79"/>
    </row>
    <row r="25365" spans="2:2" ht="54.95" customHeight="1" x14ac:dyDescent="0.25">
      <c r="B25365" s="79"/>
    </row>
    <row r="25366" spans="2:2" ht="54.95" customHeight="1" x14ac:dyDescent="0.25">
      <c r="B25366" s="79"/>
    </row>
    <row r="25367" spans="2:2" ht="54.95" customHeight="1" x14ac:dyDescent="0.25">
      <c r="B25367" s="79"/>
    </row>
    <row r="25368" spans="2:2" ht="54.95" customHeight="1" x14ac:dyDescent="0.25">
      <c r="B25368" s="79"/>
    </row>
    <row r="25369" spans="2:2" ht="54.95" customHeight="1" x14ac:dyDescent="0.25">
      <c r="B25369" s="79"/>
    </row>
    <row r="25370" spans="2:2" ht="54.95" customHeight="1" x14ac:dyDescent="0.25">
      <c r="B25370" s="79"/>
    </row>
    <row r="25371" spans="2:2" ht="54.95" customHeight="1" x14ac:dyDescent="0.25">
      <c r="B25371" s="79"/>
    </row>
    <row r="25372" spans="2:2" ht="54.95" customHeight="1" x14ac:dyDescent="0.25">
      <c r="B25372" s="79"/>
    </row>
    <row r="25373" spans="2:2" ht="54.95" customHeight="1" x14ac:dyDescent="0.25">
      <c r="B25373" s="79"/>
    </row>
    <row r="25374" spans="2:2" ht="54.95" customHeight="1" x14ac:dyDescent="0.25">
      <c r="B25374" s="79"/>
    </row>
    <row r="25375" spans="2:2" ht="54.95" customHeight="1" x14ac:dyDescent="0.25">
      <c r="B25375" s="79"/>
    </row>
    <row r="25376" spans="2:2" ht="54.95" customHeight="1" x14ac:dyDescent="0.25">
      <c r="B25376" s="79"/>
    </row>
    <row r="25377" spans="2:2" ht="54.95" customHeight="1" x14ac:dyDescent="0.25">
      <c r="B25377" s="79"/>
    </row>
    <row r="25378" spans="2:2" ht="54.95" customHeight="1" x14ac:dyDescent="0.25">
      <c r="B25378" s="79"/>
    </row>
    <row r="25379" spans="2:2" ht="54.95" customHeight="1" x14ac:dyDescent="0.25">
      <c r="B25379" s="79"/>
    </row>
    <row r="25380" spans="2:2" ht="54.95" customHeight="1" x14ac:dyDescent="0.25">
      <c r="B25380" s="79"/>
    </row>
    <row r="25381" spans="2:2" ht="54.95" customHeight="1" x14ac:dyDescent="0.25">
      <c r="B25381" s="79"/>
    </row>
    <row r="25382" spans="2:2" ht="54.95" customHeight="1" x14ac:dyDescent="0.25">
      <c r="B25382" s="79"/>
    </row>
    <row r="25383" spans="2:2" ht="54.95" customHeight="1" x14ac:dyDescent="0.25">
      <c r="B25383" s="79"/>
    </row>
    <row r="25384" spans="2:2" ht="54.95" customHeight="1" x14ac:dyDescent="0.25">
      <c r="B25384" s="79"/>
    </row>
    <row r="25385" spans="2:2" ht="54.95" customHeight="1" x14ac:dyDescent="0.25">
      <c r="B25385" s="79"/>
    </row>
    <row r="25386" spans="2:2" ht="54.95" customHeight="1" x14ac:dyDescent="0.25">
      <c r="B25386" s="79"/>
    </row>
    <row r="25387" spans="2:2" ht="54.95" customHeight="1" x14ac:dyDescent="0.25">
      <c r="B25387" s="79"/>
    </row>
    <row r="25388" spans="2:2" ht="54.95" customHeight="1" x14ac:dyDescent="0.25">
      <c r="B25388" s="79"/>
    </row>
    <row r="25389" spans="2:2" ht="54.95" customHeight="1" x14ac:dyDescent="0.25">
      <c r="B25389" s="79"/>
    </row>
    <row r="25390" spans="2:2" ht="54.95" customHeight="1" x14ac:dyDescent="0.25">
      <c r="B25390" s="79"/>
    </row>
    <row r="25391" spans="2:2" ht="54.95" customHeight="1" x14ac:dyDescent="0.25">
      <c r="B25391" s="79"/>
    </row>
    <row r="25392" spans="2:2" ht="54.95" customHeight="1" x14ac:dyDescent="0.25">
      <c r="B25392" s="79"/>
    </row>
    <row r="25393" spans="2:2" ht="54.95" customHeight="1" x14ac:dyDescent="0.25">
      <c r="B25393" s="79"/>
    </row>
    <row r="25394" spans="2:2" ht="54.95" customHeight="1" x14ac:dyDescent="0.25">
      <c r="B25394" s="79"/>
    </row>
    <row r="25395" spans="2:2" ht="54.95" customHeight="1" x14ac:dyDescent="0.25">
      <c r="B25395" s="79"/>
    </row>
    <row r="25396" spans="2:2" ht="54.95" customHeight="1" x14ac:dyDescent="0.25">
      <c r="B25396" s="79"/>
    </row>
    <row r="25397" spans="2:2" ht="54.95" customHeight="1" x14ac:dyDescent="0.25">
      <c r="B25397" s="79"/>
    </row>
    <row r="25398" spans="2:2" ht="54.95" customHeight="1" x14ac:dyDescent="0.25">
      <c r="B25398" s="79"/>
    </row>
    <row r="25399" spans="2:2" ht="54.95" customHeight="1" x14ac:dyDescent="0.25">
      <c r="B25399" s="79"/>
    </row>
    <row r="25400" spans="2:2" ht="54.95" customHeight="1" x14ac:dyDescent="0.25">
      <c r="B25400" s="79"/>
    </row>
    <row r="25401" spans="2:2" ht="54.95" customHeight="1" x14ac:dyDescent="0.25">
      <c r="B25401" s="79"/>
    </row>
    <row r="25402" spans="2:2" ht="54.95" customHeight="1" x14ac:dyDescent="0.25">
      <c r="B25402" s="79"/>
    </row>
    <row r="25403" spans="2:2" ht="54.95" customHeight="1" x14ac:dyDescent="0.25">
      <c r="B25403" s="79"/>
    </row>
    <row r="25404" spans="2:2" ht="54.95" customHeight="1" x14ac:dyDescent="0.25">
      <c r="B25404" s="79"/>
    </row>
    <row r="25405" spans="2:2" ht="54.95" customHeight="1" x14ac:dyDescent="0.25">
      <c r="B25405" s="79"/>
    </row>
    <row r="25406" spans="2:2" ht="54.95" customHeight="1" x14ac:dyDescent="0.25">
      <c r="B25406" s="79"/>
    </row>
    <row r="25407" spans="2:2" ht="54.95" customHeight="1" x14ac:dyDescent="0.25">
      <c r="B25407" s="79"/>
    </row>
    <row r="25408" spans="2:2" ht="54.95" customHeight="1" x14ac:dyDescent="0.25">
      <c r="B25408" s="79"/>
    </row>
    <row r="25409" spans="2:2" ht="54.95" customHeight="1" x14ac:dyDescent="0.25">
      <c r="B25409" s="79"/>
    </row>
    <row r="25410" spans="2:2" ht="54.95" customHeight="1" x14ac:dyDescent="0.25">
      <c r="B25410" s="79"/>
    </row>
    <row r="25411" spans="2:2" ht="54.95" customHeight="1" x14ac:dyDescent="0.25">
      <c r="B25411" s="79"/>
    </row>
    <row r="25412" spans="2:2" ht="54.95" customHeight="1" x14ac:dyDescent="0.25">
      <c r="B25412" s="79"/>
    </row>
    <row r="25413" spans="2:2" ht="54.95" customHeight="1" x14ac:dyDescent="0.25">
      <c r="B25413" s="79"/>
    </row>
    <row r="25414" spans="2:2" ht="54.95" customHeight="1" x14ac:dyDescent="0.25">
      <c r="B25414" s="79"/>
    </row>
    <row r="25415" spans="2:2" ht="54.95" customHeight="1" x14ac:dyDescent="0.25">
      <c r="B25415" s="79"/>
    </row>
    <row r="25416" spans="2:2" ht="54.95" customHeight="1" x14ac:dyDescent="0.25">
      <c r="B25416" s="79"/>
    </row>
    <row r="25417" spans="2:2" ht="54.95" customHeight="1" x14ac:dyDescent="0.25">
      <c r="B25417" s="79"/>
    </row>
    <row r="25418" spans="2:2" ht="54.95" customHeight="1" x14ac:dyDescent="0.25">
      <c r="B25418" s="79"/>
    </row>
    <row r="25419" spans="2:2" ht="54.95" customHeight="1" x14ac:dyDescent="0.25">
      <c r="B25419" s="79"/>
    </row>
    <row r="25420" spans="2:2" ht="54.95" customHeight="1" x14ac:dyDescent="0.25">
      <c r="B25420" s="79"/>
    </row>
    <row r="25421" spans="2:2" ht="54.95" customHeight="1" x14ac:dyDescent="0.25">
      <c r="B25421" s="79"/>
    </row>
    <row r="25422" spans="2:2" ht="54.95" customHeight="1" x14ac:dyDescent="0.25">
      <c r="B25422" s="79"/>
    </row>
    <row r="25423" spans="2:2" ht="54.95" customHeight="1" x14ac:dyDescent="0.25">
      <c r="B25423" s="79"/>
    </row>
    <row r="25424" spans="2:2" ht="54.95" customHeight="1" x14ac:dyDescent="0.25">
      <c r="B25424" s="79"/>
    </row>
    <row r="25425" spans="2:2" ht="54.95" customHeight="1" x14ac:dyDescent="0.25">
      <c r="B25425" s="79"/>
    </row>
    <row r="25426" spans="2:2" ht="54.95" customHeight="1" x14ac:dyDescent="0.25">
      <c r="B25426" s="79"/>
    </row>
    <row r="25427" spans="2:2" ht="54.95" customHeight="1" x14ac:dyDescent="0.25">
      <c r="B25427" s="79"/>
    </row>
    <row r="25428" spans="2:2" ht="54.95" customHeight="1" x14ac:dyDescent="0.25">
      <c r="B25428" s="79"/>
    </row>
    <row r="25429" spans="2:2" ht="54.95" customHeight="1" x14ac:dyDescent="0.25">
      <c r="B25429" s="79"/>
    </row>
    <row r="25430" spans="2:2" ht="54.95" customHeight="1" x14ac:dyDescent="0.25">
      <c r="B25430" s="79"/>
    </row>
    <row r="25431" spans="2:2" ht="54.95" customHeight="1" x14ac:dyDescent="0.25">
      <c r="B25431" s="79"/>
    </row>
    <row r="25432" spans="2:2" ht="54.95" customHeight="1" x14ac:dyDescent="0.25">
      <c r="B25432" s="79"/>
    </row>
    <row r="25433" spans="2:2" ht="54.95" customHeight="1" x14ac:dyDescent="0.25">
      <c r="B25433" s="79"/>
    </row>
    <row r="25434" spans="2:2" ht="54.95" customHeight="1" x14ac:dyDescent="0.25">
      <c r="B25434" s="79"/>
    </row>
    <row r="25435" spans="2:2" ht="54.95" customHeight="1" x14ac:dyDescent="0.25">
      <c r="B25435" s="79"/>
    </row>
    <row r="25436" spans="2:2" ht="54.95" customHeight="1" x14ac:dyDescent="0.25">
      <c r="B25436" s="79"/>
    </row>
    <row r="25437" spans="2:2" ht="54.95" customHeight="1" x14ac:dyDescent="0.25">
      <c r="B25437" s="79"/>
    </row>
    <row r="25438" spans="2:2" ht="54.95" customHeight="1" x14ac:dyDescent="0.25">
      <c r="B25438" s="79"/>
    </row>
    <row r="25439" spans="2:2" ht="54.95" customHeight="1" x14ac:dyDescent="0.25">
      <c r="B25439" s="79"/>
    </row>
    <row r="25440" spans="2:2" ht="54.95" customHeight="1" x14ac:dyDescent="0.25">
      <c r="B25440" s="79"/>
    </row>
    <row r="25441" spans="2:2" ht="54.95" customHeight="1" x14ac:dyDescent="0.25">
      <c r="B25441" s="79"/>
    </row>
    <row r="25442" spans="2:2" ht="54.95" customHeight="1" x14ac:dyDescent="0.25">
      <c r="B25442" s="79"/>
    </row>
    <row r="25443" spans="2:2" ht="54.95" customHeight="1" x14ac:dyDescent="0.25">
      <c r="B25443" s="79"/>
    </row>
    <row r="25444" spans="2:2" ht="54.95" customHeight="1" x14ac:dyDescent="0.25">
      <c r="B25444" s="79"/>
    </row>
    <row r="25445" spans="2:2" ht="54.95" customHeight="1" x14ac:dyDescent="0.25">
      <c r="B25445" s="79"/>
    </row>
    <row r="25446" spans="2:2" ht="54.95" customHeight="1" x14ac:dyDescent="0.25">
      <c r="B25446" s="79"/>
    </row>
    <row r="25447" spans="2:2" ht="54.95" customHeight="1" x14ac:dyDescent="0.25">
      <c r="B25447" s="79"/>
    </row>
    <row r="25448" spans="2:2" ht="54.95" customHeight="1" x14ac:dyDescent="0.25">
      <c r="B25448" s="79"/>
    </row>
    <row r="25449" spans="2:2" ht="54.95" customHeight="1" x14ac:dyDescent="0.25">
      <c r="B25449" s="79"/>
    </row>
    <row r="25450" spans="2:2" ht="54.95" customHeight="1" x14ac:dyDescent="0.25">
      <c r="B25450" s="79"/>
    </row>
    <row r="25451" spans="2:2" ht="54.95" customHeight="1" x14ac:dyDescent="0.25">
      <c r="B25451" s="79"/>
    </row>
    <row r="25452" spans="2:2" ht="54.95" customHeight="1" x14ac:dyDescent="0.25">
      <c r="B25452" s="79"/>
    </row>
    <row r="25453" spans="2:2" ht="54.95" customHeight="1" x14ac:dyDescent="0.25">
      <c r="B25453" s="79"/>
    </row>
    <row r="25454" spans="2:2" ht="54.95" customHeight="1" x14ac:dyDescent="0.25">
      <c r="B25454" s="79"/>
    </row>
    <row r="25455" spans="2:2" ht="54.95" customHeight="1" x14ac:dyDescent="0.25">
      <c r="B25455" s="79"/>
    </row>
    <row r="25456" spans="2:2" ht="54.95" customHeight="1" x14ac:dyDescent="0.25">
      <c r="B25456" s="79"/>
    </row>
    <row r="25457" spans="2:2" ht="54.95" customHeight="1" x14ac:dyDescent="0.25">
      <c r="B25457" s="79"/>
    </row>
    <row r="25458" spans="2:2" ht="54.95" customHeight="1" x14ac:dyDescent="0.25">
      <c r="B25458" s="79"/>
    </row>
    <row r="25459" spans="2:2" ht="54.95" customHeight="1" x14ac:dyDescent="0.25">
      <c r="B25459" s="79"/>
    </row>
    <row r="25460" spans="2:2" ht="54.95" customHeight="1" x14ac:dyDescent="0.25">
      <c r="B25460" s="79"/>
    </row>
    <row r="25461" spans="2:2" ht="54.95" customHeight="1" x14ac:dyDescent="0.25">
      <c r="B25461" s="79"/>
    </row>
    <row r="25462" spans="2:2" ht="54.95" customHeight="1" x14ac:dyDescent="0.25">
      <c r="B25462" s="79"/>
    </row>
    <row r="25463" spans="2:2" ht="54.95" customHeight="1" x14ac:dyDescent="0.25">
      <c r="B25463" s="79"/>
    </row>
    <row r="25464" spans="2:2" ht="54.95" customHeight="1" x14ac:dyDescent="0.25">
      <c r="B25464" s="79"/>
    </row>
    <row r="25465" spans="2:2" ht="54.95" customHeight="1" x14ac:dyDescent="0.25">
      <c r="B25465" s="79"/>
    </row>
    <row r="25466" spans="2:2" ht="54.95" customHeight="1" x14ac:dyDescent="0.25">
      <c r="B25466" s="79"/>
    </row>
    <row r="25467" spans="2:2" ht="54.95" customHeight="1" x14ac:dyDescent="0.25">
      <c r="B25467" s="79"/>
    </row>
    <row r="25468" spans="2:2" ht="54.95" customHeight="1" x14ac:dyDescent="0.25">
      <c r="B25468" s="79"/>
    </row>
    <row r="25469" spans="2:2" ht="54.95" customHeight="1" x14ac:dyDescent="0.25">
      <c r="B25469" s="79"/>
    </row>
    <row r="25470" spans="2:2" ht="54.95" customHeight="1" x14ac:dyDescent="0.25">
      <c r="B25470" s="79"/>
    </row>
    <row r="25471" spans="2:2" ht="54.95" customHeight="1" x14ac:dyDescent="0.25">
      <c r="B25471" s="79"/>
    </row>
    <row r="25472" spans="2:2" ht="54.95" customHeight="1" x14ac:dyDescent="0.25">
      <c r="B25472" s="79"/>
    </row>
    <row r="25473" spans="2:2" ht="54.95" customHeight="1" x14ac:dyDescent="0.25">
      <c r="B25473" s="79"/>
    </row>
    <row r="25474" spans="2:2" ht="54.95" customHeight="1" x14ac:dyDescent="0.25">
      <c r="B25474" s="79"/>
    </row>
    <row r="25475" spans="2:2" ht="54.95" customHeight="1" x14ac:dyDescent="0.25">
      <c r="B25475" s="79"/>
    </row>
    <row r="25476" spans="2:2" ht="54.95" customHeight="1" x14ac:dyDescent="0.25">
      <c r="B25476" s="79"/>
    </row>
    <row r="25477" spans="2:2" ht="54.95" customHeight="1" x14ac:dyDescent="0.25">
      <c r="B25477" s="79"/>
    </row>
    <row r="25478" spans="2:2" ht="54.95" customHeight="1" x14ac:dyDescent="0.25">
      <c r="B25478" s="79"/>
    </row>
    <row r="25479" spans="2:2" ht="54.95" customHeight="1" x14ac:dyDescent="0.25">
      <c r="B25479" s="79"/>
    </row>
    <row r="25480" spans="2:2" ht="54.95" customHeight="1" x14ac:dyDescent="0.25">
      <c r="B25480" s="79"/>
    </row>
    <row r="25481" spans="2:2" ht="54.95" customHeight="1" x14ac:dyDescent="0.25">
      <c r="B25481" s="79"/>
    </row>
    <row r="25482" spans="2:2" ht="54.95" customHeight="1" x14ac:dyDescent="0.25">
      <c r="B25482" s="79"/>
    </row>
    <row r="25483" spans="2:2" ht="54.95" customHeight="1" x14ac:dyDescent="0.25">
      <c r="B25483" s="79"/>
    </row>
    <row r="25484" spans="2:2" ht="54.95" customHeight="1" x14ac:dyDescent="0.25">
      <c r="B25484" s="79"/>
    </row>
    <row r="25485" spans="2:2" ht="54.95" customHeight="1" x14ac:dyDescent="0.25">
      <c r="B25485" s="79"/>
    </row>
    <row r="25486" spans="2:2" ht="54.95" customHeight="1" x14ac:dyDescent="0.25">
      <c r="B25486" s="79"/>
    </row>
    <row r="25487" spans="2:2" ht="54.95" customHeight="1" x14ac:dyDescent="0.25">
      <c r="B25487" s="79"/>
    </row>
    <row r="25488" spans="2:2" ht="54.95" customHeight="1" x14ac:dyDescent="0.25">
      <c r="B25488" s="79"/>
    </row>
    <row r="25489" spans="2:2" ht="54.95" customHeight="1" x14ac:dyDescent="0.25">
      <c r="B25489" s="79"/>
    </row>
    <row r="25490" spans="2:2" ht="54.95" customHeight="1" x14ac:dyDescent="0.25">
      <c r="B25490" s="79"/>
    </row>
    <row r="25491" spans="2:2" ht="54.95" customHeight="1" x14ac:dyDescent="0.25">
      <c r="B25491" s="79"/>
    </row>
    <row r="25492" spans="2:2" ht="54.95" customHeight="1" x14ac:dyDescent="0.25">
      <c r="B25492" s="79"/>
    </row>
    <row r="25493" spans="2:2" ht="54.95" customHeight="1" x14ac:dyDescent="0.25">
      <c r="B25493" s="79"/>
    </row>
    <row r="25494" spans="2:2" ht="54.95" customHeight="1" x14ac:dyDescent="0.25">
      <c r="B25494" s="79"/>
    </row>
    <row r="25495" spans="2:2" ht="54.95" customHeight="1" x14ac:dyDescent="0.25">
      <c r="B25495" s="79"/>
    </row>
    <row r="25496" spans="2:2" ht="54.95" customHeight="1" x14ac:dyDescent="0.25">
      <c r="B25496" s="79"/>
    </row>
    <row r="25497" spans="2:2" ht="54.95" customHeight="1" x14ac:dyDescent="0.25">
      <c r="B25497" s="79"/>
    </row>
    <row r="25498" spans="2:2" ht="54.95" customHeight="1" x14ac:dyDescent="0.25">
      <c r="B25498" s="79"/>
    </row>
    <row r="25499" spans="2:2" ht="54.95" customHeight="1" x14ac:dyDescent="0.25">
      <c r="B25499" s="79"/>
    </row>
    <row r="25500" spans="2:2" ht="54.95" customHeight="1" x14ac:dyDescent="0.25">
      <c r="B25500" s="79"/>
    </row>
    <row r="25501" spans="2:2" ht="54.95" customHeight="1" x14ac:dyDescent="0.25">
      <c r="B25501" s="79"/>
    </row>
    <row r="25502" spans="2:2" ht="54.95" customHeight="1" x14ac:dyDescent="0.25">
      <c r="B25502" s="79"/>
    </row>
    <row r="25503" spans="2:2" ht="54.95" customHeight="1" x14ac:dyDescent="0.25">
      <c r="B25503" s="79"/>
    </row>
    <row r="25504" spans="2:2" ht="54.95" customHeight="1" x14ac:dyDescent="0.25">
      <c r="B25504" s="79"/>
    </row>
    <row r="25505" spans="2:2" ht="54.95" customHeight="1" x14ac:dyDescent="0.25">
      <c r="B25505" s="79"/>
    </row>
    <row r="25506" spans="2:2" ht="54.95" customHeight="1" x14ac:dyDescent="0.25">
      <c r="B25506" s="79"/>
    </row>
    <row r="25507" spans="2:2" ht="54.95" customHeight="1" x14ac:dyDescent="0.25">
      <c r="B25507" s="79"/>
    </row>
    <row r="25508" spans="2:2" ht="54.95" customHeight="1" x14ac:dyDescent="0.25">
      <c r="B25508" s="79"/>
    </row>
    <row r="25509" spans="2:2" ht="54.95" customHeight="1" x14ac:dyDescent="0.25">
      <c r="B25509" s="79"/>
    </row>
    <row r="25510" spans="2:2" ht="54.95" customHeight="1" x14ac:dyDescent="0.25">
      <c r="B25510" s="79"/>
    </row>
    <row r="25511" spans="2:2" ht="54.95" customHeight="1" x14ac:dyDescent="0.25">
      <c r="B25511" s="79"/>
    </row>
    <row r="25512" spans="2:2" ht="54.95" customHeight="1" x14ac:dyDescent="0.25">
      <c r="B25512" s="79"/>
    </row>
    <row r="25513" spans="2:2" ht="54.95" customHeight="1" x14ac:dyDescent="0.25">
      <c r="B25513" s="79"/>
    </row>
    <row r="25514" spans="2:2" ht="54.95" customHeight="1" x14ac:dyDescent="0.25">
      <c r="B25514" s="79"/>
    </row>
    <row r="25515" spans="2:2" ht="54.95" customHeight="1" x14ac:dyDescent="0.25">
      <c r="B25515" s="79"/>
    </row>
    <row r="25516" spans="2:2" ht="54.95" customHeight="1" x14ac:dyDescent="0.25">
      <c r="B25516" s="79"/>
    </row>
    <row r="25517" spans="2:2" ht="54.95" customHeight="1" x14ac:dyDescent="0.25">
      <c r="B25517" s="79"/>
    </row>
    <row r="25518" spans="2:2" ht="54.95" customHeight="1" x14ac:dyDescent="0.25">
      <c r="B25518" s="79"/>
    </row>
    <row r="25519" spans="2:2" ht="54.95" customHeight="1" x14ac:dyDescent="0.25">
      <c r="B25519" s="79"/>
    </row>
    <row r="25520" spans="2:2" ht="54.95" customHeight="1" x14ac:dyDescent="0.25">
      <c r="B25520" s="79"/>
    </row>
    <row r="25521" spans="2:2" ht="54.95" customHeight="1" x14ac:dyDescent="0.25">
      <c r="B25521" s="79"/>
    </row>
    <row r="25522" spans="2:2" ht="54.95" customHeight="1" x14ac:dyDescent="0.25">
      <c r="B25522" s="79"/>
    </row>
    <row r="25523" spans="2:2" ht="54.95" customHeight="1" x14ac:dyDescent="0.25">
      <c r="B25523" s="79"/>
    </row>
    <row r="25524" spans="2:2" ht="54.95" customHeight="1" x14ac:dyDescent="0.25">
      <c r="B25524" s="79"/>
    </row>
    <row r="25525" spans="2:2" ht="54.95" customHeight="1" x14ac:dyDescent="0.25">
      <c r="B25525" s="79"/>
    </row>
    <row r="25526" spans="2:2" ht="54.95" customHeight="1" x14ac:dyDescent="0.25">
      <c r="B25526" s="79"/>
    </row>
    <row r="25527" spans="2:2" ht="54.95" customHeight="1" x14ac:dyDescent="0.25">
      <c r="B25527" s="79"/>
    </row>
    <row r="25528" spans="2:2" ht="54.95" customHeight="1" x14ac:dyDescent="0.25">
      <c r="B25528" s="79"/>
    </row>
    <row r="25529" spans="2:2" ht="54.95" customHeight="1" x14ac:dyDescent="0.25">
      <c r="B25529" s="79"/>
    </row>
    <row r="25530" spans="2:2" ht="54.95" customHeight="1" x14ac:dyDescent="0.25">
      <c r="B25530" s="79"/>
    </row>
    <row r="25531" spans="2:2" ht="54.95" customHeight="1" x14ac:dyDescent="0.25">
      <c r="B25531" s="79"/>
    </row>
    <row r="25532" spans="2:2" ht="54.95" customHeight="1" x14ac:dyDescent="0.25">
      <c r="B25532" s="79"/>
    </row>
    <row r="25533" spans="2:2" ht="54.95" customHeight="1" x14ac:dyDescent="0.25">
      <c r="B25533" s="79"/>
    </row>
    <row r="25534" spans="2:2" ht="54.95" customHeight="1" x14ac:dyDescent="0.25">
      <c r="B25534" s="79"/>
    </row>
    <row r="25535" spans="2:2" ht="54.95" customHeight="1" x14ac:dyDescent="0.25">
      <c r="B25535" s="79"/>
    </row>
    <row r="25536" spans="2:2" ht="54.95" customHeight="1" x14ac:dyDescent="0.25">
      <c r="B25536" s="79"/>
    </row>
    <row r="25537" spans="2:2" ht="54.95" customHeight="1" x14ac:dyDescent="0.25">
      <c r="B25537" s="79"/>
    </row>
    <row r="25538" spans="2:2" ht="54.95" customHeight="1" x14ac:dyDescent="0.25">
      <c r="B25538" s="79"/>
    </row>
    <row r="25539" spans="2:2" ht="54.95" customHeight="1" x14ac:dyDescent="0.25">
      <c r="B25539" s="79"/>
    </row>
    <row r="25540" spans="2:2" ht="54.95" customHeight="1" x14ac:dyDescent="0.25">
      <c r="B25540" s="79"/>
    </row>
    <row r="25541" spans="2:2" ht="54.95" customHeight="1" x14ac:dyDescent="0.25">
      <c r="B25541" s="79"/>
    </row>
    <row r="25542" spans="2:2" ht="54.95" customHeight="1" x14ac:dyDescent="0.25">
      <c r="B25542" s="79"/>
    </row>
    <row r="25543" spans="2:2" ht="54.95" customHeight="1" x14ac:dyDescent="0.25">
      <c r="B25543" s="79"/>
    </row>
    <row r="25544" spans="2:2" ht="54.95" customHeight="1" x14ac:dyDescent="0.25">
      <c r="B25544" s="79"/>
    </row>
    <row r="25545" spans="2:2" ht="54.95" customHeight="1" x14ac:dyDescent="0.25">
      <c r="B25545" s="79"/>
    </row>
    <row r="25546" spans="2:2" ht="54.95" customHeight="1" x14ac:dyDescent="0.25">
      <c r="B25546" s="79"/>
    </row>
    <row r="25547" spans="2:2" ht="54.95" customHeight="1" x14ac:dyDescent="0.25">
      <c r="B25547" s="79"/>
    </row>
    <row r="25548" spans="2:2" ht="54.95" customHeight="1" x14ac:dyDescent="0.25">
      <c r="B25548" s="79"/>
    </row>
    <row r="25549" spans="2:2" ht="54.95" customHeight="1" x14ac:dyDescent="0.25">
      <c r="B25549" s="79"/>
    </row>
    <row r="25550" spans="2:2" ht="54.95" customHeight="1" x14ac:dyDescent="0.25">
      <c r="B25550" s="79"/>
    </row>
    <row r="25551" spans="2:2" ht="54.95" customHeight="1" x14ac:dyDescent="0.25">
      <c r="B25551" s="79"/>
    </row>
    <row r="25552" spans="2:2" ht="54.95" customHeight="1" x14ac:dyDescent="0.25">
      <c r="B25552" s="79"/>
    </row>
    <row r="25553" spans="2:2" ht="54.95" customHeight="1" x14ac:dyDescent="0.25">
      <c r="B25553" s="79"/>
    </row>
    <row r="25554" spans="2:2" ht="54.95" customHeight="1" x14ac:dyDescent="0.25">
      <c r="B25554" s="79"/>
    </row>
    <row r="25555" spans="2:2" ht="54.95" customHeight="1" x14ac:dyDescent="0.25">
      <c r="B25555" s="79"/>
    </row>
    <row r="25556" spans="2:2" ht="54.95" customHeight="1" x14ac:dyDescent="0.25">
      <c r="B25556" s="79"/>
    </row>
    <row r="25557" spans="2:2" ht="54.95" customHeight="1" x14ac:dyDescent="0.25">
      <c r="B25557" s="79"/>
    </row>
    <row r="25558" spans="2:2" ht="54.95" customHeight="1" x14ac:dyDescent="0.25">
      <c r="B25558" s="79"/>
    </row>
    <row r="25559" spans="2:2" ht="54.95" customHeight="1" x14ac:dyDescent="0.25">
      <c r="B25559" s="79"/>
    </row>
    <row r="25560" spans="2:2" ht="54.95" customHeight="1" x14ac:dyDescent="0.25">
      <c r="B25560" s="79"/>
    </row>
    <row r="25561" spans="2:2" ht="54.95" customHeight="1" x14ac:dyDescent="0.25">
      <c r="B25561" s="79"/>
    </row>
    <row r="25562" spans="2:2" ht="54.95" customHeight="1" x14ac:dyDescent="0.25">
      <c r="B25562" s="79"/>
    </row>
    <row r="25563" spans="2:2" ht="54.95" customHeight="1" x14ac:dyDescent="0.25">
      <c r="B25563" s="79"/>
    </row>
    <row r="25564" spans="2:2" ht="54.95" customHeight="1" x14ac:dyDescent="0.25">
      <c r="B25564" s="79"/>
    </row>
    <row r="25565" spans="2:2" ht="54.95" customHeight="1" x14ac:dyDescent="0.25">
      <c r="B25565" s="79"/>
    </row>
    <row r="25566" spans="2:2" ht="54.95" customHeight="1" x14ac:dyDescent="0.25">
      <c r="B25566" s="79"/>
    </row>
    <row r="25567" spans="2:2" ht="54.95" customHeight="1" x14ac:dyDescent="0.25">
      <c r="B25567" s="79"/>
    </row>
    <row r="25568" spans="2:2" ht="54.95" customHeight="1" x14ac:dyDescent="0.25">
      <c r="B25568" s="79"/>
    </row>
    <row r="25569" spans="2:2" ht="54.95" customHeight="1" x14ac:dyDescent="0.25">
      <c r="B25569" s="79"/>
    </row>
    <row r="25570" spans="2:2" ht="54.95" customHeight="1" x14ac:dyDescent="0.25">
      <c r="B25570" s="79"/>
    </row>
    <row r="25571" spans="2:2" ht="54.95" customHeight="1" x14ac:dyDescent="0.25">
      <c r="B25571" s="79"/>
    </row>
    <row r="25572" spans="2:2" ht="54.95" customHeight="1" x14ac:dyDescent="0.25">
      <c r="B25572" s="79"/>
    </row>
    <row r="25573" spans="2:2" ht="54.95" customHeight="1" x14ac:dyDescent="0.25">
      <c r="B25573" s="79"/>
    </row>
    <row r="25574" spans="2:2" ht="54.95" customHeight="1" x14ac:dyDescent="0.25">
      <c r="B25574" s="79"/>
    </row>
    <row r="25575" spans="2:2" ht="54.95" customHeight="1" x14ac:dyDescent="0.25">
      <c r="B25575" s="79"/>
    </row>
    <row r="25576" spans="2:2" ht="54.95" customHeight="1" x14ac:dyDescent="0.25">
      <c r="B25576" s="79"/>
    </row>
    <row r="25577" spans="2:2" ht="54.95" customHeight="1" x14ac:dyDescent="0.25">
      <c r="B25577" s="79"/>
    </row>
    <row r="25578" spans="2:2" ht="54.95" customHeight="1" x14ac:dyDescent="0.25">
      <c r="B25578" s="79"/>
    </row>
    <row r="25579" spans="2:2" ht="54.95" customHeight="1" x14ac:dyDescent="0.25">
      <c r="B25579" s="79"/>
    </row>
    <row r="25580" spans="2:2" ht="54.95" customHeight="1" x14ac:dyDescent="0.25">
      <c r="B25580" s="79"/>
    </row>
    <row r="25581" spans="2:2" ht="54.95" customHeight="1" x14ac:dyDescent="0.25">
      <c r="B25581" s="79"/>
    </row>
    <row r="25582" spans="2:2" ht="54.95" customHeight="1" x14ac:dyDescent="0.25">
      <c r="B25582" s="79"/>
    </row>
    <row r="25583" spans="2:2" ht="54.95" customHeight="1" x14ac:dyDescent="0.25">
      <c r="B25583" s="79"/>
    </row>
    <row r="25584" spans="2:2" ht="54.95" customHeight="1" x14ac:dyDescent="0.25">
      <c r="B25584" s="79"/>
    </row>
    <row r="25585" spans="2:2" ht="54.95" customHeight="1" x14ac:dyDescent="0.25">
      <c r="B25585" s="79"/>
    </row>
    <row r="25586" spans="2:2" ht="54.95" customHeight="1" x14ac:dyDescent="0.25">
      <c r="B25586" s="79"/>
    </row>
    <row r="25587" spans="2:2" ht="54.95" customHeight="1" x14ac:dyDescent="0.25">
      <c r="B25587" s="79"/>
    </row>
    <row r="25588" spans="2:2" ht="54.95" customHeight="1" x14ac:dyDescent="0.25">
      <c r="B25588" s="79"/>
    </row>
    <row r="25589" spans="2:2" ht="54.95" customHeight="1" x14ac:dyDescent="0.25">
      <c r="B25589" s="79"/>
    </row>
    <row r="25590" spans="2:2" ht="54.95" customHeight="1" x14ac:dyDescent="0.25">
      <c r="B25590" s="79"/>
    </row>
    <row r="25591" spans="2:2" ht="54.95" customHeight="1" x14ac:dyDescent="0.25">
      <c r="B25591" s="79"/>
    </row>
    <row r="25592" spans="2:2" ht="54.95" customHeight="1" x14ac:dyDescent="0.25">
      <c r="B25592" s="79"/>
    </row>
    <row r="25593" spans="2:2" ht="54.95" customHeight="1" x14ac:dyDescent="0.25">
      <c r="B25593" s="79"/>
    </row>
    <row r="25594" spans="2:2" ht="54.95" customHeight="1" x14ac:dyDescent="0.25">
      <c r="B25594" s="79"/>
    </row>
    <row r="25595" spans="2:2" ht="54.95" customHeight="1" x14ac:dyDescent="0.25">
      <c r="B25595" s="79"/>
    </row>
    <row r="25596" spans="2:2" ht="54.95" customHeight="1" x14ac:dyDescent="0.25">
      <c r="B25596" s="79"/>
    </row>
    <row r="25597" spans="2:2" ht="54.95" customHeight="1" x14ac:dyDescent="0.25">
      <c r="B25597" s="79"/>
    </row>
    <row r="25598" spans="2:2" ht="54.95" customHeight="1" x14ac:dyDescent="0.25">
      <c r="B25598" s="79"/>
    </row>
    <row r="25599" spans="2:2" ht="54.95" customHeight="1" x14ac:dyDescent="0.25">
      <c r="B25599" s="79"/>
    </row>
    <row r="25600" spans="2:2" ht="54.95" customHeight="1" x14ac:dyDescent="0.25">
      <c r="B25600" s="79"/>
    </row>
    <row r="25601" spans="2:2" ht="54.95" customHeight="1" x14ac:dyDescent="0.25">
      <c r="B25601" s="79"/>
    </row>
    <row r="25602" spans="2:2" ht="54.95" customHeight="1" x14ac:dyDescent="0.25">
      <c r="B25602" s="79"/>
    </row>
    <row r="25603" spans="2:2" ht="54.95" customHeight="1" x14ac:dyDescent="0.25">
      <c r="B25603" s="79"/>
    </row>
    <row r="25604" spans="2:2" ht="54.95" customHeight="1" x14ac:dyDescent="0.25">
      <c r="B25604" s="79"/>
    </row>
    <row r="25605" spans="2:2" ht="54.95" customHeight="1" x14ac:dyDescent="0.25">
      <c r="B25605" s="79"/>
    </row>
    <row r="25606" spans="2:2" ht="54.95" customHeight="1" x14ac:dyDescent="0.25">
      <c r="B25606" s="79"/>
    </row>
    <row r="25607" spans="2:2" ht="54.95" customHeight="1" x14ac:dyDescent="0.25">
      <c r="B25607" s="79"/>
    </row>
    <row r="25608" spans="2:2" ht="54.95" customHeight="1" x14ac:dyDescent="0.25">
      <c r="B25608" s="79"/>
    </row>
    <row r="25609" spans="2:2" ht="54.95" customHeight="1" x14ac:dyDescent="0.25">
      <c r="B25609" s="79"/>
    </row>
    <row r="25610" spans="2:2" ht="54.95" customHeight="1" x14ac:dyDescent="0.25">
      <c r="B25610" s="79"/>
    </row>
    <row r="25611" spans="2:2" ht="54.95" customHeight="1" x14ac:dyDescent="0.25">
      <c r="B25611" s="79"/>
    </row>
    <row r="25612" spans="2:2" ht="54.95" customHeight="1" x14ac:dyDescent="0.25">
      <c r="B25612" s="79"/>
    </row>
    <row r="25613" spans="2:2" ht="54.95" customHeight="1" x14ac:dyDescent="0.25">
      <c r="B25613" s="79"/>
    </row>
    <row r="25614" spans="2:2" ht="54.95" customHeight="1" x14ac:dyDescent="0.25">
      <c r="B25614" s="79"/>
    </row>
    <row r="25615" spans="2:2" ht="54.95" customHeight="1" x14ac:dyDescent="0.25">
      <c r="B25615" s="79"/>
    </row>
    <row r="25616" spans="2:2" ht="54.95" customHeight="1" x14ac:dyDescent="0.25">
      <c r="B25616" s="79"/>
    </row>
    <row r="25617" spans="2:2" ht="54.95" customHeight="1" x14ac:dyDescent="0.25">
      <c r="B25617" s="79"/>
    </row>
    <row r="25618" spans="2:2" ht="54.95" customHeight="1" x14ac:dyDescent="0.25">
      <c r="B25618" s="79"/>
    </row>
    <row r="25619" spans="2:2" ht="54.95" customHeight="1" x14ac:dyDescent="0.25">
      <c r="B25619" s="79"/>
    </row>
    <row r="25620" spans="2:2" ht="54.95" customHeight="1" x14ac:dyDescent="0.25">
      <c r="B25620" s="79"/>
    </row>
    <row r="25621" spans="2:2" ht="54.95" customHeight="1" x14ac:dyDescent="0.25">
      <c r="B25621" s="79"/>
    </row>
    <row r="25622" spans="2:2" ht="54.95" customHeight="1" x14ac:dyDescent="0.25">
      <c r="B25622" s="79"/>
    </row>
    <row r="25623" spans="2:2" ht="54.95" customHeight="1" x14ac:dyDescent="0.25">
      <c r="B25623" s="79"/>
    </row>
    <row r="25624" spans="2:2" ht="54.95" customHeight="1" x14ac:dyDescent="0.25">
      <c r="B25624" s="79"/>
    </row>
    <row r="25625" spans="2:2" ht="54.95" customHeight="1" x14ac:dyDescent="0.25">
      <c r="B25625" s="79"/>
    </row>
    <row r="25626" spans="2:2" ht="54.95" customHeight="1" x14ac:dyDescent="0.25">
      <c r="B25626" s="79"/>
    </row>
    <row r="25627" spans="2:2" ht="54.95" customHeight="1" x14ac:dyDescent="0.25">
      <c r="B25627" s="79"/>
    </row>
    <row r="25628" spans="2:2" ht="54.95" customHeight="1" x14ac:dyDescent="0.25">
      <c r="B25628" s="79"/>
    </row>
    <row r="25629" spans="2:2" ht="54.95" customHeight="1" x14ac:dyDescent="0.25">
      <c r="B25629" s="79"/>
    </row>
    <row r="25630" spans="2:2" ht="54.95" customHeight="1" x14ac:dyDescent="0.25">
      <c r="B25630" s="79"/>
    </row>
    <row r="25631" spans="2:2" ht="54.95" customHeight="1" x14ac:dyDescent="0.25">
      <c r="B25631" s="79"/>
    </row>
    <row r="25632" spans="2:2" ht="54.95" customHeight="1" x14ac:dyDescent="0.25">
      <c r="B25632" s="79"/>
    </row>
    <row r="25633" spans="2:2" ht="54.95" customHeight="1" x14ac:dyDescent="0.25">
      <c r="B25633" s="79"/>
    </row>
    <row r="25634" spans="2:2" ht="54.95" customHeight="1" x14ac:dyDescent="0.25">
      <c r="B25634" s="79"/>
    </row>
    <row r="25635" spans="2:2" ht="54.95" customHeight="1" x14ac:dyDescent="0.25">
      <c r="B25635" s="79"/>
    </row>
    <row r="25636" spans="2:2" ht="54.95" customHeight="1" x14ac:dyDescent="0.25">
      <c r="B25636" s="79"/>
    </row>
    <row r="25637" spans="2:2" ht="54.95" customHeight="1" x14ac:dyDescent="0.25">
      <c r="B25637" s="79"/>
    </row>
    <row r="25638" spans="2:2" ht="54.95" customHeight="1" x14ac:dyDescent="0.25">
      <c r="B25638" s="79"/>
    </row>
    <row r="25639" spans="2:2" ht="54.95" customHeight="1" x14ac:dyDescent="0.25">
      <c r="B25639" s="79"/>
    </row>
    <row r="25640" spans="2:2" ht="54.95" customHeight="1" x14ac:dyDescent="0.25">
      <c r="B25640" s="79"/>
    </row>
    <row r="25641" spans="2:2" ht="54.95" customHeight="1" x14ac:dyDescent="0.25">
      <c r="B25641" s="79"/>
    </row>
    <row r="25642" spans="2:2" ht="54.95" customHeight="1" x14ac:dyDescent="0.25">
      <c r="B25642" s="79"/>
    </row>
    <row r="25643" spans="2:2" ht="54.95" customHeight="1" x14ac:dyDescent="0.25">
      <c r="B25643" s="79"/>
    </row>
    <row r="25644" spans="2:2" ht="54.95" customHeight="1" x14ac:dyDescent="0.25">
      <c r="B25644" s="79"/>
    </row>
    <row r="25645" spans="2:2" ht="54.95" customHeight="1" x14ac:dyDescent="0.25">
      <c r="B25645" s="79"/>
    </row>
    <row r="25646" spans="2:2" ht="54.95" customHeight="1" x14ac:dyDescent="0.25">
      <c r="B25646" s="79"/>
    </row>
    <row r="25647" spans="2:2" ht="54.95" customHeight="1" x14ac:dyDescent="0.25">
      <c r="B25647" s="79"/>
    </row>
    <row r="25648" spans="2:2" ht="54.95" customHeight="1" x14ac:dyDescent="0.25">
      <c r="B25648" s="79"/>
    </row>
    <row r="25649" spans="2:2" ht="54.95" customHeight="1" x14ac:dyDescent="0.25">
      <c r="B25649" s="79"/>
    </row>
    <row r="25650" spans="2:2" ht="54.95" customHeight="1" x14ac:dyDescent="0.25">
      <c r="B25650" s="79"/>
    </row>
    <row r="25651" spans="2:2" ht="54.95" customHeight="1" x14ac:dyDescent="0.25">
      <c r="B25651" s="79"/>
    </row>
    <row r="25652" spans="2:2" ht="54.95" customHeight="1" x14ac:dyDescent="0.25">
      <c r="B25652" s="79"/>
    </row>
    <row r="25653" spans="2:2" ht="54.95" customHeight="1" x14ac:dyDescent="0.25">
      <c r="B25653" s="79"/>
    </row>
    <row r="25654" spans="2:2" ht="54.95" customHeight="1" x14ac:dyDescent="0.25">
      <c r="B25654" s="79"/>
    </row>
    <row r="25655" spans="2:2" ht="54.95" customHeight="1" x14ac:dyDescent="0.25">
      <c r="B25655" s="79"/>
    </row>
    <row r="25656" spans="2:2" ht="54.95" customHeight="1" x14ac:dyDescent="0.25">
      <c r="B25656" s="79"/>
    </row>
    <row r="25657" spans="2:2" ht="54.95" customHeight="1" x14ac:dyDescent="0.25">
      <c r="B25657" s="79"/>
    </row>
    <row r="25658" spans="2:2" ht="54.95" customHeight="1" x14ac:dyDescent="0.25">
      <c r="B25658" s="79"/>
    </row>
    <row r="25659" spans="2:2" ht="54.95" customHeight="1" x14ac:dyDescent="0.25">
      <c r="B25659" s="79"/>
    </row>
    <row r="25660" spans="2:2" ht="54.95" customHeight="1" x14ac:dyDescent="0.25">
      <c r="B25660" s="79"/>
    </row>
    <row r="25661" spans="2:2" ht="54.95" customHeight="1" x14ac:dyDescent="0.25">
      <c r="B25661" s="79"/>
    </row>
    <row r="25662" spans="2:2" ht="54.95" customHeight="1" x14ac:dyDescent="0.25">
      <c r="B25662" s="79"/>
    </row>
    <row r="25663" spans="2:2" ht="54.95" customHeight="1" x14ac:dyDescent="0.25">
      <c r="B25663" s="79"/>
    </row>
    <row r="25664" spans="2:2" ht="54.95" customHeight="1" x14ac:dyDescent="0.25">
      <c r="B25664" s="79"/>
    </row>
    <row r="25665" spans="2:2" ht="54.95" customHeight="1" x14ac:dyDescent="0.25">
      <c r="B25665" s="79"/>
    </row>
    <row r="25666" spans="2:2" ht="54.95" customHeight="1" x14ac:dyDescent="0.25">
      <c r="B25666" s="79"/>
    </row>
    <row r="25667" spans="2:2" ht="54.95" customHeight="1" x14ac:dyDescent="0.25">
      <c r="B25667" s="79"/>
    </row>
    <row r="25668" spans="2:2" ht="54.95" customHeight="1" x14ac:dyDescent="0.25">
      <c r="B25668" s="79"/>
    </row>
    <row r="25669" spans="2:2" ht="54.95" customHeight="1" x14ac:dyDescent="0.25">
      <c r="B25669" s="79"/>
    </row>
    <row r="25670" spans="2:2" ht="54.95" customHeight="1" x14ac:dyDescent="0.25">
      <c r="B25670" s="79"/>
    </row>
    <row r="25671" spans="2:2" ht="54.95" customHeight="1" x14ac:dyDescent="0.25">
      <c r="B25671" s="79"/>
    </row>
    <row r="25672" spans="2:2" ht="54.95" customHeight="1" x14ac:dyDescent="0.25">
      <c r="B25672" s="79"/>
    </row>
    <row r="25673" spans="2:2" ht="54.95" customHeight="1" x14ac:dyDescent="0.25">
      <c r="B25673" s="79"/>
    </row>
    <row r="25674" spans="2:2" ht="54.95" customHeight="1" x14ac:dyDescent="0.25">
      <c r="B25674" s="79"/>
    </row>
    <row r="25675" spans="2:2" ht="54.95" customHeight="1" x14ac:dyDescent="0.25">
      <c r="B25675" s="79"/>
    </row>
    <row r="25676" spans="2:2" ht="54.95" customHeight="1" x14ac:dyDescent="0.25">
      <c r="B25676" s="79"/>
    </row>
    <row r="25677" spans="2:2" ht="54.95" customHeight="1" x14ac:dyDescent="0.25">
      <c r="B25677" s="79"/>
    </row>
    <row r="25678" spans="2:2" ht="54.95" customHeight="1" x14ac:dyDescent="0.25">
      <c r="B25678" s="79"/>
    </row>
    <row r="25679" spans="2:2" ht="54.95" customHeight="1" x14ac:dyDescent="0.25">
      <c r="B25679" s="79"/>
    </row>
    <row r="25680" spans="2:2" ht="54.95" customHeight="1" x14ac:dyDescent="0.25">
      <c r="B25680" s="79"/>
    </row>
    <row r="25681" spans="2:2" ht="54.95" customHeight="1" x14ac:dyDescent="0.25">
      <c r="B25681" s="79"/>
    </row>
    <row r="25682" spans="2:2" ht="54.95" customHeight="1" x14ac:dyDescent="0.25">
      <c r="B25682" s="79"/>
    </row>
    <row r="25683" spans="2:2" ht="54.95" customHeight="1" x14ac:dyDescent="0.25">
      <c r="B25683" s="79"/>
    </row>
    <row r="25684" spans="2:2" ht="54.95" customHeight="1" x14ac:dyDescent="0.25">
      <c r="B25684" s="79"/>
    </row>
    <row r="25685" spans="2:2" ht="54.95" customHeight="1" x14ac:dyDescent="0.25">
      <c r="B25685" s="79"/>
    </row>
    <row r="25686" spans="2:2" ht="54.95" customHeight="1" x14ac:dyDescent="0.25">
      <c r="B25686" s="79"/>
    </row>
    <row r="25687" spans="2:2" ht="54.95" customHeight="1" x14ac:dyDescent="0.25">
      <c r="B25687" s="79"/>
    </row>
    <row r="25688" spans="2:2" ht="54.95" customHeight="1" x14ac:dyDescent="0.25">
      <c r="B25688" s="79"/>
    </row>
    <row r="25689" spans="2:2" ht="54.95" customHeight="1" x14ac:dyDescent="0.25">
      <c r="B25689" s="79"/>
    </row>
    <row r="25690" spans="2:2" ht="54.95" customHeight="1" x14ac:dyDescent="0.25">
      <c r="B25690" s="79"/>
    </row>
    <row r="25691" spans="2:2" ht="54.95" customHeight="1" x14ac:dyDescent="0.25">
      <c r="B25691" s="79"/>
    </row>
    <row r="25692" spans="2:2" ht="54.95" customHeight="1" x14ac:dyDescent="0.25">
      <c r="B25692" s="79"/>
    </row>
    <row r="25693" spans="2:2" ht="54.95" customHeight="1" x14ac:dyDescent="0.25">
      <c r="B25693" s="79"/>
    </row>
    <row r="25694" spans="2:2" ht="54.95" customHeight="1" x14ac:dyDescent="0.25">
      <c r="B25694" s="79"/>
    </row>
    <row r="25695" spans="2:2" ht="54.95" customHeight="1" x14ac:dyDescent="0.25">
      <c r="B25695" s="79"/>
    </row>
    <row r="25696" spans="2:2" ht="54.95" customHeight="1" x14ac:dyDescent="0.25">
      <c r="B25696" s="79"/>
    </row>
    <row r="25697" spans="2:2" ht="54.95" customHeight="1" x14ac:dyDescent="0.25">
      <c r="B25697" s="79"/>
    </row>
    <row r="25698" spans="2:2" ht="54.95" customHeight="1" x14ac:dyDescent="0.25">
      <c r="B25698" s="79"/>
    </row>
    <row r="25699" spans="2:2" ht="54.95" customHeight="1" x14ac:dyDescent="0.25">
      <c r="B25699" s="79"/>
    </row>
    <row r="25700" spans="2:2" ht="54.95" customHeight="1" x14ac:dyDescent="0.25">
      <c r="B25700" s="79"/>
    </row>
    <row r="25701" spans="2:2" ht="54.95" customHeight="1" x14ac:dyDescent="0.25">
      <c r="B25701" s="79"/>
    </row>
    <row r="25702" spans="2:2" ht="54.95" customHeight="1" x14ac:dyDescent="0.25">
      <c r="B25702" s="79"/>
    </row>
    <row r="25703" spans="2:2" ht="54.95" customHeight="1" x14ac:dyDescent="0.25">
      <c r="B25703" s="79"/>
    </row>
    <row r="25704" spans="2:2" ht="54.95" customHeight="1" x14ac:dyDescent="0.25">
      <c r="B25704" s="79"/>
    </row>
    <row r="25705" spans="2:2" ht="54.95" customHeight="1" x14ac:dyDescent="0.25">
      <c r="B25705" s="79"/>
    </row>
    <row r="25706" spans="2:2" ht="54.95" customHeight="1" x14ac:dyDescent="0.25">
      <c r="B25706" s="79"/>
    </row>
    <row r="25707" spans="2:2" ht="54.95" customHeight="1" x14ac:dyDescent="0.25">
      <c r="B25707" s="79"/>
    </row>
    <row r="25708" spans="2:2" ht="54.95" customHeight="1" x14ac:dyDescent="0.25">
      <c r="B25708" s="79"/>
    </row>
    <row r="25709" spans="2:2" ht="54.95" customHeight="1" x14ac:dyDescent="0.25">
      <c r="B25709" s="79"/>
    </row>
    <row r="25710" spans="2:2" ht="54.95" customHeight="1" x14ac:dyDescent="0.25">
      <c r="B25710" s="79"/>
    </row>
    <row r="25711" spans="2:2" ht="54.95" customHeight="1" x14ac:dyDescent="0.25">
      <c r="B25711" s="79"/>
    </row>
    <row r="25712" spans="2:2" ht="54.95" customHeight="1" x14ac:dyDescent="0.25">
      <c r="B25712" s="79"/>
    </row>
    <row r="25713" spans="2:2" ht="54.95" customHeight="1" x14ac:dyDescent="0.25">
      <c r="B25713" s="79"/>
    </row>
    <row r="25714" spans="2:2" ht="54.95" customHeight="1" x14ac:dyDescent="0.25">
      <c r="B25714" s="79"/>
    </row>
    <row r="25715" spans="2:2" ht="54.95" customHeight="1" x14ac:dyDescent="0.25">
      <c r="B25715" s="79"/>
    </row>
    <row r="25716" spans="2:2" ht="54.95" customHeight="1" x14ac:dyDescent="0.25">
      <c r="B25716" s="79"/>
    </row>
    <row r="25717" spans="2:2" ht="54.95" customHeight="1" x14ac:dyDescent="0.25">
      <c r="B25717" s="79"/>
    </row>
    <row r="25718" spans="2:2" ht="54.95" customHeight="1" x14ac:dyDescent="0.25">
      <c r="B25718" s="79"/>
    </row>
    <row r="25719" spans="2:2" ht="54.95" customHeight="1" x14ac:dyDescent="0.25">
      <c r="B25719" s="79"/>
    </row>
    <row r="25720" spans="2:2" ht="54.95" customHeight="1" x14ac:dyDescent="0.25">
      <c r="B25720" s="79"/>
    </row>
    <row r="25721" spans="2:2" ht="54.95" customHeight="1" x14ac:dyDescent="0.25">
      <c r="B25721" s="79"/>
    </row>
    <row r="25722" spans="2:2" ht="54.95" customHeight="1" x14ac:dyDescent="0.25">
      <c r="B25722" s="79"/>
    </row>
    <row r="25723" spans="2:2" ht="54.95" customHeight="1" x14ac:dyDescent="0.25">
      <c r="B25723" s="79"/>
    </row>
    <row r="25724" spans="2:2" ht="54.95" customHeight="1" x14ac:dyDescent="0.25">
      <c r="B25724" s="79"/>
    </row>
    <row r="25725" spans="2:2" ht="54.95" customHeight="1" x14ac:dyDescent="0.25">
      <c r="B25725" s="79"/>
    </row>
    <row r="25726" spans="2:2" ht="54.95" customHeight="1" x14ac:dyDescent="0.25">
      <c r="B25726" s="79"/>
    </row>
    <row r="25727" spans="2:2" ht="54.95" customHeight="1" x14ac:dyDescent="0.25">
      <c r="B25727" s="79"/>
    </row>
    <row r="25728" spans="2:2" ht="54.95" customHeight="1" x14ac:dyDescent="0.25">
      <c r="B25728" s="79"/>
    </row>
    <row r="25729" spans="2:2" ht="54.95" customHeight="1" x14ac:dyDescent="0.25">
      <c r="B25729" s="79"/>
    </row>
    <row r="25730" spans="2:2" ht="54.95" customHeight="1" x14ac:dyDescent="0.25">
      <c r="B25730" s="79"/>
    </row>
    <row r="25731" spans="2:2" ht="54.95" customHeight="1" x14ac:dyDescent="0.25">
      <c r="B25731" s="79"/>
    </row>
    <row r="25732" spans="2:2" ht="54.95" customHeight="1" x14ac:dyDescent="0.25">
      <c r="B25732" s="79"/>
    </row>
    <row r="25733" spans="2:2" ht="54.95" customHeight="1" x14ac:dyDescent="0.25">
      <c r="B25733" s="79"/>
    </row>
    <row r="25734" spans="2:2" ht="54.95" customHeight="1" x14ac:dyDescent="0.25">
      <c r="B25734" s="79"/>
    </row>
    <row r="25735" spans="2:2" ht="54.95" customHeight="1" x14ac:dyDescent="0.25">
      <c r="B25735" s="79"/>
    </row>
    <row r="25736" spans="2:2" ht="54.95" customHeight="1" x14ac:dyDescent="0.25">
      <c r="B25736" s="79"/>
    </row>
    <row r="25737" spans="2:2" ht="54.95" customHeight="1" x14ac:dyDescent="0.25">
      <c r="B25737" s="79"/>
    </row>
    <row r="25738" spans="2:2" ht="54.95" customHeight="1" x14ac:dyDescent="0.25">
      <c r="B25738" s="79"/>
    </row>
    <row r="25739" spans="2:2" ht="54.95" customHeight="1" x14ac:dyDescent="0.25">
      <c r="B25739" s="79"/>
    </row>
    <row r="25740" spans="2:2" ht="54.95" customHeight="1" x14ac:dyDescent="0.25">
      <c r="B25740" s="79"/>
    </row>
    <row r="25741" spans="2:2" ht="54.95" customHeight="1" x14ac:dyDescent="0.25">
      <c r="B25741" s="79"/>
    </row>
    <row r="25742" spans="2:2" ht="54.95" customHeight="1" x14ac:dyDescent="0.25">
      <c r="B25742" s="79"/>
    </row>
    <row r="25743" spans="2:2" ht="54.95" customHeight="1" x14ac:dyDescent="0.25">
      <c r="B25743" s="79"/>
    </row>
    <row r="25744" spans="2:2" ht="54.95" customHeight="1" x14ac:dyDescent="0.25">
      <c r="B25744" s="79"/>
    </row>
    <row r="25745" spans="2:2" ht="54.95" customHeight="1" x14ac:dyDescent="0.25">
      <c r="B25745" s="79"/>
    </row>
    <row r="25746" spans="2:2" ht="54.95" customHeight="1" x14ac:dyDescent="0.25">
      <c r="B25746" s="79"/>
    </row>
    <row r="25747" spans="2:2" ht="54.95" customHeight="1" x14ac:dyDescent="0.25">
      <c r="B25747" s="79"/>
    </row>
    <row r="25748" spans="2:2" ht="54.95" customHeight="1" x14ac:dyDescent="0.25">
      <c r="B25748" s="79"/>
    </row>
    <row r="25749" spans="2:2" ht="54.95" customHeight="1" x14ac:dyDescent="0.25">
      <c r="B25749" s="79"/>
    </row>
    <row r="25750" spans="2:2" ht="54.95" customHeight="1" x14ac:dyDescent="0.25">
      <c r="B25750" s="79"/>
    </row>
    <row r="25751" spans="2:2" ht="54.95" customHeight="1" x14ac:dyDescent="0.25">
      <c r="B25751" s="79"/>
    </row>
    <row r="25752" spans="2:2" ht="54.95" customHeight="1" x14ac:dyDescent="0.25">
      <c r="B25752" s="79"/>
    </row>
    <row r="25753" spans="2:2" ht="54.95" customHeight="1" x14ac:dyDescent="0.25">
      <c r="B25753" s="79"/>
    </row>
    <row r="25754" spans="2:2" ht="54.95" customHeight="1" x14ac:dyDescent="0.25">
      <c r="B25754" s="79"/>
    </row>
    <row r="25755" spans="2:2" ht="54.95" customHeight="1" x14ac:dyDescent="0.25">
      <c r="B25755" s="79"/>
    </row>
    <row r="25756" spans="2:2" ht="54.95" customHeight="1" x14ac:dyDescent="0.25">
      <c r="B25756" s="79"/>
    </row>
    <row r="25757" spans="2:2" ht="54.95" customHeight="1" x14ac:dyDescent="0.25">
      <c r="B25757" s="79"/>
    </row>
    <row r="25758" spans="2:2" ht="54.95" customHeight="1" x14ac:dyDescent="0.25">
      <c r="B25758" s="79"/>
    </row>
    <row r="25759" spans="2:2" ht="54.95" customHeight="1" x14ac:dyDescent="0.25">
      <c r="B25759" s="79"/>
    </row>
    <row r="25760" spans="2:2" ht="54.95" customHeight="1" x14ac:dyDescent="0.25">
      <c r="B25760" s="79"/>
    </row>
    <row r="25761" spans="2:2" ht="54.95" customHeight="1" x14ac:dyDescent="0.25">
      <c r="B25761" s="79"/>
    </row>
    <row r="25762" spans="2:2" ht="54.95" customHeight="1" x14ac:dyDescent="0.25">
      <c r="B25762" s="79"/>
    </row>
    <row r="25763" spans="2:2" ht="54.95" customHeight="1" x14ac:dyDescent="0.25">
      <c r="B25763" s="79"/>
    </row>
    <row r="25764" spans="2:2" ht="54.95" customHeight="1" x14ac:dyDescent="0.25">
      <c r="B25764" s="79"/>
    </row>
    <row r="25765" spans="2:2" ht="54.95" customHeight="1" x14ac:dyDescent="0.25">
      <c r="B25765" s="79"/>
    </row>
    <row r="25766" spans="2:2" ht="54.95" customHeight="1" x14ac:dyDescent="0.25">
      <c r="B25766" s="79"/>
    </row>
    <row r="25767" spans="2:2" ht="54.95" customHeight="1" x14ac:dyDescent="0.25">
      <c r="B25767" s="79"/>
    </row>
    <row r="25768" spans="2:2" ht="54.95" customHeight="1" x14ac:dyDescent="0.25">
      <c r="B25768" s="79"/>
    </row>
    <row r="25769" spans="2:2" ht="54.95" customHeight="1" x14ac:dyDescent="0.25">
      <c r="B25769" s="79"/>
    </row>
    <row r="25770" spans="2:2" ht="54.95" customHeight="1" x14ac:dyDescent="0.25">
      <c r="B25770" s="79"/>
    </row>
    <row r="25771" spans="2:2" ht="54.95" customHeight="1" x14ac:dyDescent="0.25">
      <c r="B25771" s="79"/>
    </row>
    <row r="25772" spans="2:2" ht="54.95" customHeight="1" x14ac:dyDescent="0.25">
      <c r="B25772" s="79"/>
    </row>
    <row r="25773" spans="2:2" ht="54.95" customHeight="1" x14ac:dyDescent="0.25">
      <c r="B25773" s="79"/>
    </row>
    <row r="25774" spans="2:2" ht="54.95" customHeight="1" x14ac:dyDescent="0.25">
      <c r="B25774" s="79"/>
    </row>
    <row r="25775" spans="2:2" ht="54.95" customHeight="1" x14ac:dyDescent="0.25">
      <c r="B25775" s="79"/>
    </row>
    <row r="25776" spans="2:2" ht="54.95" customHeight="1" x14ac:dyDescent="0.25">
      <c r="B25776" s="79"/>
    </row>
    <row r="25777" spans="2:2" ht="54.95" customHeight="1" x14ac:dyDescent="0.25">
      <c r="B25777" s="79"/>
    </row>
    <row r="25778" spans="2:2" ht="54.95" customHeight="1" x14ac:dyDescent="0.25">
      <c r="B25778" s="79"/>
    </row>
    <row r="25779" spans="2:2" ht="54.95" customHeight="1" x14ac:dyDescent="0.25">
      <c r="B25779" s="79"/>
    </row>
    <row r="25780" spans="2:2" ht="54.95" customHeight="1" x14ac:dyDescent="0.25">
      <c r="B25780" s="79"/>
    </row>
    <row r="25781" spans="2:2" ht="54.95" customHeight="1" x14ac:dyDescent="0.25">
      <c r="B25781" s="79"/>
    </row>
    <row r="25782" spans="2:2" ht="54.95" customHeight="1" x14ac:dyDescent="0.25">
      <c r="B25782" s="79"/>
    </row>
    <row r="25783" spans="2:2" ht="54.95" customHeight="1" x14ac:dyDescent="0.25">
      <c r="B25783" s="79"/>
    </row>
    <row r="25784" spans="2:2" ht="54.95" customHeight="1" x14ac:dyDescent="0.25">
      <c r="B25784" s="79"/>
    </row>
    <row r="25785" spans="2:2" ht="54.95" customHeight="1" x14ac:dyDescent="0.25">
      <c r="B25785" s="79"/>
    </row>
    <row r="25786" spans="2:2" ht="54.95" customHeight="1" x14ac:dyDescent="0.25">
      <c r="B25786" s="79"/>
    </row>
    <row r="25787" spans="2:2" ht="54.95" customHeight="1" x14ac:dyDescent="0.25">
      <c r="B25787" s="79"/>
    </row>
    <row r="25788" spans="2:2" ht="54.95" customHeight="1" x14ac:dyDescent="0.25">
      <c r="B25788" s="79"/>
    </row>
    <row r="25789" spans="2:2" ht="54.95" customHeight="1" x14ac:dyDescent="0.25">
      <c r="B25789" s="79"/>
    </row>
    <row r="25790" spans="2:2" ht="54.95" customHeight="1" x14ac:dyDescent="0.25">
      <c r="B25790" s="79"/>
    </row>
    <row r="25791" spans="2:2" ht="54.95" customHeight="1" x14ac:dyDescent="0.25">
      <c r="B25791" s="79"/>
    </row>
    <row r="25792" spans="2:2" ht="54.95" customHeight="1" x14ac:dyDescent="0.25">
      <c r="B25792" s="79"/>
    </row>
    <row r="25793" spans="2:2" ht="54.95" customHeight="1" x14ac:dyDescent="0.25">
      <c r="B25793" s="79"/>
    </row>
    <row r="25794" spans="2:2" ht="54.95" customHeight="1" x14ac:dyDescent="0.25">
      <c r="B25794" s="79"/>
    </row>
    <row r="25795" spans="2:2" ht="54.95" customHeight="1" x14ac:dyDescent="0.25">
      <c r="B25795" s="79"/>
    </row>
    <row r="25796" spans="2:2" ht="54.95" customHeight="1" x14ac:dyDescent="0.25">
      <c r="B25796" s="79"/>
    </row>
    <row r="25797" spans="2:2" ht="54.95" customHeight="1" x14ac:dyDescent="0.25">
      <c r="B25797" s="79"/>
    </row>
    <row r="25798" spans="2:2" ht="54.95" customHeight="1" x14ac:dyDescent="0.25">
      <c r="B25798" s="79"/>
    </row>
    <row r="25799" spans="2:2" ht="54.95" customHeight="1" x14ac:dyDescent="0.25">
      <c r="B25799" s="79"/>
    </row>
    <row r="25800" spans="2:2" ht="54.95" customHeight="1" x14ac:dyDescent="0.25">
      <c r="B25800" s="79"/>
    </row>
    <row r="25801" spans="2:2" ht="54.95" customHeight="1" x14ac:dyDescent="0.25">
      <c r="B25801" s="79"/>
    </row>
    <row r="25802" spans="2:2" ht="54.95" customHeight="1" x14ac:dyDescent="0.25">
      <c r="B25802" s="79"/>
    </row>
    <row r="25803" spans="2:2" ht="54.95" customHeight="1" x14ac:dyDescent="0.25">
      <c r="B25803" s="79"/>
    </row>
    <row r="25804" spans="2:2" ht="54.95" customHeight="1" x14ac:dyDescent="0.25">
      <c r="B25804" s="79"/>
    </row>
    <row r="25805" spans="2:2" ht="54.95" customHeight="1" x14ac:dyDescent="0.25">
      <c r="B25805" s="79"/>
    </row>
    <row r="25806" spans="2:2" ht="54.95" customHeight="1" x14ac:dyDescent="0.25">
      <c r="B25806" s="79"/>
    </row>
    <row r="25807" spans="2:2" ht="54.95" customHeight="1" x14ac:dyDescent="0.25">
      <c r="B25807" s="79"/>
    </row>
    <row r="25808" spans="2:2" ht="54.95" customHeight="1" x14ac:dyDescent="0.25">
      <c r="B25808" s="79"/>
    </row>
    <row r="25809" spans="2:2" ht="54.95" customHeight="1" x14ac:dyDescent="0.25">
      <c r="B25809" s="79"/>
    </row>
    <row r="25810" spans="2:2" ht="54.95" customHeight="1" x14ac:dyDescent="0.25">
      <c r="B25810" s="79"/>
    </row>
    <row r="25811" spans="2:2" ht="54.95" customHeight="1" x14ac:dyDescent="0.25">
      <c r="B25811" s="79"/>
    </row>
    <row r="25812" spans="2:2" ht="54.95" customHeight="1" x14ac:dyDescent="0.25">
      <c r="B25812" s="79"/>
    </row>
    <row r="25813" spans="2:2" ht="54.95" customHeight="1" x14ac:dyDescent="0.25">
      <c r="B25813" s="79"/>
    </row>
    <row r="25814" spans="2:2" ht="54.95" customHeight="1" x14ac:dyDescent="0.25">
      <c r="B25814" s="79"/>
    </row>
    <row r="25815" spans="2:2" ht="54.95" customHeight="1" x14ac:dyDescent="0.25">
      <c r="B25815" s="79"/>
    </row>
    <row r="25816" spans="2:2" ht="54.95" customHeight="1" x14ac:dyDescent="0.25">
      <c r="B25816" s="79"/>
    </row>
    <row r="25817" spans="2:2" ht="54.95" customHeight="1" x14ac:dyDescent="0.25">
      <c r="B25817" s="79"/>
    </row>
    <row r="25818" spans="2:2" ht="54.95" customHeight="1" x14ac:dyDescent="0.25">
      <c r="B25818" s="79"/>
    </row>
    <row r="25819" spans="2:2" ht="54.95" customHeight="1" x14ac:dyDescent="0.25">
      <c r="B25819" s="79"/>
    </row>
    <row r="25820" spans="2:2" ht="54.95" customHeight="1" x14ac:dyDescent="0.25">
      <c r="B25820" s="79"/>
    </row>
    <row r="25821" spans="2:2" ht="54.95" customHeight="1" x14ac:dyDescent="0.25">
      <c r="B25821" s="79"/>
    </row>
    <row r="25822" spans="2:2" ht="54.95" customHeight="1" x14ac:dyDescent="0.25">
      <c r="B25822" s="79"/>
    </row>
    <row r="25823" spans="2:2" ht="54.95" customHeight="1" x14ac:dyDescent="0.25">
      <c r="B25823" s="79"/>
    </row>
    <row r="25824" spans="2:2" ht="54.95" customHeight="1" x14ac:dyDescent="0.25">
      <c r="B25824" s="79"/>
    </row>
    <row r="25825" spans="2:2" ht="54.95" customHeight="1" x14ac:dyDescent="0.25">
      <c r="B25825" s="79"/>
    </row>
    <row r="25826" spans="2:2" ht="54.95" customHeight="1" x14ac:dyDescent="0.25">
      <c r="B25826" s="79"/>
    </row>
    <row r="25827" spans="2:2" ht="54.95" customHeight="1" x14ac:dyDescent="0.25">
      <c r="B25827" s="79"/>
    </row>
    <row r="25828" spans="2:2" ht="54.95" customHeight="1" x14ac:dyDescent="0.25">
      <c r="B25828" s="79"/>
    </row>
    <row r="25829" spans="2:2" ht="54.95" customHeight="1" x14ac:dyDescent="0.25">
      <c r="B25829" s="79"/>
    </row>
    <row r="25830" spans="2:2" ht="54.95" customHeight="1" x14ac:dyDescent="0.25">
      <c r="B25830" s="79"/>
    </row>
    <row r="25831" spans="2:2" ht="54.95" customHeight="1" x14ac:dyDescent="0.25">
      <c r="B25831" s="79"/>
    </row>
    <row r="25832" spans="2:2" ht="54.95" customHeight="1" x14ac:dyDescent="0.25">
      <c r="B25832" s="79"/>
    </row>
    <row r="25833" spans="2:2" ht="54.95" customHeight="1" x14ac:dyDescent="0.25">
      <c r="B25833" s="79"/>
    </row>
    <row r="25834" spans="2:2" ht="54.95" customHeight="1" x14ac:dyDescent="0.25">
      <c r="B25834" s="79"/>
    </row>
    <row r="25835" spans="2:2" ht="54.95" customHeight="1" x14ac:dyDescent="0.25">
      <c r="B25835" s="79"/>
    </row>
    <row r="25836" spans="2:2" ht="54.95" customHeight="1" x14ac:dyDescent="0.25">
      <c r="B25836" s="79"/>
    </row>
    <row r="25837" spans="2:2" ht="54.95" customHeight="1" x14ac:dyDescent="0.25">
      <c r="B25837" s="79"/>
    </row>
    <row r="25838" spans="2:2" ht="54.95" customHeight="1" x14ac:dyDescent="0.25">
      <c r="B25838" s="79"/>
    </row>
    <row r="25839" spans="2:2" ht="54.95" customHeight="1" x14ac:dyDescent="0.25">
      <c r="B25839" s="79"/>
    </row>
    <row r="25840" spans="2:2" ht="54.95" customHeight="1" x14ac:dyDescent="0.25">
      <c r="B25840" s="79"/>
    </row>
    <row r="25841" spans="2:2" ht="54.95" customHeight="1" x14ac:dyDescent="0.25">
      <c r="B25841" s="79"/>
    </row>
    <row r="25842" spans="2:2" ht="54.95" customHeight="1" x14ac:dyDescent="0.25">
      <c r="B25842" s="79"/>
    </row>
    <row r="25843" spans="2:2" ht="54.95" customHeight="1" x14ac:dyDescent="0.25">
      <c r="B25843" s="79"/>
    </row>
    <row r="25844" spans="2:2" ht="54.95" customHeight="1" x14ac:dyDescent="0.25">
      <c r="B25844" s="79"/>
    </row>
    <row r="25845" spans="2:2" ht="54.95" customHeight="1" x14ac:dyDescent="0.25">
      <c r="B25845" s="79"/>
    </row>
    <row r="25846" spans="2:2" ht="54.95" customHeight="1" x14ac:dyDescent="0.25">
      <c r="B25846" s="79"/>
    </row>
    <row r="25847" spans="2:2" ht="54.95" customHeight="1" x14ac:dyDescent="0.25">
      <c r="B25847" s="79"/>
    </row>
    <row r="25848" spans="2:2" ht="54.95" customHeight="1" x14ac:dyDescent="0.25">
      <c r="B25848" s="79"/>
    </row>
    <row r="25849" spans="2:2" ht="54.95" customHeight="1" x14ac:dyDescent="0.25">
      <c r="B25849" s="79"/>
    </row>
    <row r="25850" spans="2:2" ht="54.95" customHeight="1" x14ac:dyDescent="0.25">
      <c r="B25850" s="79"/>
    </row>
    <row r="25851" spans="2:2" ht="54.95" customHeight="1" x14ac:dyDescent="0.25">
      <c r="B25851" s="79"/>
    </row>
    <row r="25852" spans="2:2" ht="54.95" customHeight="1" x14ac:dyDescent="0.25">
      <c r="B25852" s="79"/>
    </row>
    <row r="25853" spans="2:2" ht="54.95" customHeight="1" x14ac:dyDescent="0.25">
      <c r="B25853" s="79"/>
    </row>
    <row r="25854" spans="2:2" ht="54.95" customHeight="1" x14ac:dyDescent="0.25">
      <c r="B25854" s="79"/>
    </row>
    <row r="25855" spans="2:2" ht="54.95" customHeight="1" x14ac:dyDescent="0.25">
      <c r="B25855" s="79"/>
    </row>
    <row r="25856" spans="2:2" ht="54.95" customHeight="1" x14ac:dyDescent="0.25">
      <c r="B25856" s="79"/>
    </row>
    <row r="25857" spans="2:2" ht="54.95" customHeight="1" x14ac:dyDescent="0.25">
      <c r="B25857" s="79"/>
    </row>
    <row r="25858" spans="2:2" ht="54.95" customHeight="1" x14ac:dyDescent="0.25">
      <c r="B25858" s="79"/>
    </row>
    <row r="25859" spans="2:2" ht="54.95" customHeight="1" x14ac:dyDescent="0.25">
      <c r="B25859" s="79"/>
    </row>
    <row r="25860" spans="2:2" ht="54.95" customHeight="1" x14ac:dyDescent="0.25">
      <c r="B25860" s="79"/>
    </row>
    <row r="25861" spans="2:2" ht="54.95" customHeight="1" x14ac:dyDescent="0.25">
      <c r="B25861" s="79"/>
    </row>
    <row r="25862" spans="2:2" ht="54.95" customHeight="1" x14ac:dyDescent="0.25">
      <c r="B25862" s="79"/>
    </row>
    <row r="25863" spans="2:2" ht="54.95" customHeight="1" x14ac:dyDescent="0.25">
      <c r="B25863" s="79"/>
    </row>
    <row r="25864" spans="2:2" ht="54.95" customHeight="1" x14ac:dyDescent="0.25">
      <c r="B25864" s="79"/>
    </row>
    <row r="25865" spans="2:2" ht="54.95" customHeight="1" x14ac:dyDescent="0.25">
      <c r="B25865" s="79"/>
    </row>
    <row r="25866" spans="2:2" ht="54.95" customHeight="1" x14ac:dyDescent="0.25">
      <c r="B25866" s="79"/>
    </row>
    <row r="25867" spans="2:2" ht="54.95" customHeight="1" x14ac:dyDescent="0.25">
      <c r="B25867" s="79"/>
    </row>
    <row r="25868" spans="2:2" ht="54.95" customHeight="1" x14ac:dyDescent="0.25">
      <c r="B25868" s="79"/>
    </row>
    <row r="25869" spans="2:2" ht="54.95" customHeight="1" x14ac:dyDescent="0.25">
      <c r="B25869" s="79"/>
    </row>
    <row r="25870" spans="2:2" ht="54.95" customHeight="1" x14ac:dyDescent="0.25">
      <c r="B25870" s="79"/>
    </row>
    <row r="25871" spans="2:2" ht="54.95" customHeight="1" x14ac:dyDescent="0.25">
      <c r="B25871" s="79"/>
    </row>
    <row r="25872" spans="2:2" ht="54.95" customHeight="1" x14ac:dyDescent="0.25">
      <c r="B25872" s="79"/>
    </row>
    <row r="25873" spans="2:2" ht="54.95" customHeight="1" x14ac:dyDescent="0.25">
      <c r="B25873" s="79"/>
    </row>
    <row r="25874" spans="2:2" ht="54.95" customHeight="1" x14ac:dyDescent="0.25">
      <c r="B25874" s="79"/>
    </row>
    <row r="25875" spans="2:2" ht="54.95" customHeight="1" x14ac:dyDescent="0.25">
      <c r="B25875" s="79"/>
    </row>
    <row r="25876" spans="2:2" ht="54.95" customHeight="1" x14ac:dyDescent="0.25">
      <c r="B25876" s="79"/>
    </row>
    <row r="25877" spans="2:2" ht="54.95" customHeight="1" x14ac:dyDescent="0.25">
      <c r="B25877" s="79"/>
    </row>
    <row r="25878" spans="2:2" ht="54.95" customHeight="1" x14ac:dyDescent="0.25">
      <c r="B25878" s="79"/>
    </row>
    <row r="25879" spans="2:2" ht="54.95" customHeight="1" x14ac:dyDescent="0.25">
      <c r="B25879" s="79"/>
    </row>
    <row r="25880" spans="2:2" ht="54.95" customHeight="1" x14ac:dyDescent="0.25">
      <c r="B25880" s="79"/>
    </row>
    <row r="25881" spans="2:2" ht="54.95" customHeight="1" x14ac:dyDescent="0.25">
      <c r="B25881" s="79"/>
    </row>
    <row r="25882" spans="2:2" ht="54.95" customHeight="1" x14ac:dyDescent="0.25">
      <c r="B25882" s="79"/>
    </row>
    <row r="25883" spans="2:2" ht="54.95" customHeight="1" x14ac:dyDescent="0.25">
      <c r="B25883" s="79"/>
    </row>
    <row r="25884" spans="2:2" ht="54.95" customHeight="1" x14ac:dyDescent="0.25">
      <c r="B25884" s="79"/>
    </row>
    <row r="25885" spans="2:2" ht="54.95" customHeight="1" x14ac:dyDescent="0.25">
      <c r="B25885" s="79"/>
    </row>
    <row r="25886" spans="2:2" ht="54.95" customHeight="1" x14ac:dyDescent="0.25">
      <c r="B25886" s="79"/>
    </row>
    <row r="25887" spans="2:2" ht="54.95" customHeight="1" x14ac:dyDescent="0.25">
      <c r="B25887" s="79"/>
    </row>
    <row r="25888" spans="2:2" ht="54.95" customHeight="1" x14ac:dyDescent="0.25">
      <c r="B25888" s="79"/>
    </row>
    <row r="25889" spans="2:2" ht="54.95" customHeight="1" x14ac:dyDescent="0.25">
      <c r="B25889" s="79"/>
    </row>
    <row r="25890" spans="2:2" ht="54.95" customHeight="1" x14ac:dyDescent="0.25">
      <c r="B25890" s="79"/>
    </row>
    <row r="25891" spans="2:2" ht="54.95" customHeight="1" x14ac:dyDescent="0.25">
      <c r="B25891" s="79"/>
    </row>
    <row r="25892" spans="2:2" ht="54.95" customHeight="1" x14ac:dyDescent="0.25">
      <c r="B25892" s="79"/>
    </row>
    <row r="25893" spans="2:2" ht="54.95" customHeight="1" x14ac:dyDescent="0.25">
      <c r="B25893" s="79"/>
    </row>
    <row r="25894" spans="2:2" ht="54.95" customHeight="1" x14ac:dyDescent="0.25">
      <c r="B25894" s="79"/>
    </row>
    <row r="25895" spans="2:2" ht="54.95" customHeight="1" x14ac:dyDescent="0.25">
      <c r="B25895" s="79"/>
    </row>
    <row r="25896" spans="2:2" ht="54.95" customHeight="1" x14ac:dyDescent="0.25">
      <c r="B25896" s="79"/>
    </row>
    <row r="25897" spans="2:2" ht="54.95" customHeight="1" x14ac:dyDescent="0.25">
      <c r="B25897" s="79"/>
    </row>
    <row r="25898" spans="2:2" ht="54.95" customHeight="1" x14ac:dyDescent="0.25">
      <c r="B25898" s="79"/>
    </row>
    <row r="25899" spans="2:2" ht="54.95" customHeight="1" x14ac:dyDescent="0.25">
      <c r="B25899" s="79"/>
    </row>
    <row r="25900" spans="2:2" ht="54.95" customHeight="1" x14ac:dyDescent="0.25">
      <c r="B25900" s="79"/>
    </row>
    <row r="25901" spans="2:2" ht="54.95" customHeight="1" x14ac:dyDescent="0.25">
      <c r="B25901" s="79"/>
    </row>
    <row r="25902" spans="2:2" ht="54.95" customHeight="1" x14ac:dyDescent="0.25">
      <c r="B25902" s="79"/>
    </row>
    <row r="25903" spans="2:2" ht="54.95" customHeight="1" x14ac:dyDescent="0.25">
      <c r="B25903" s="79"/>
    </row>
    <row r="25904" spans="2:2" ht="54.95" customHeight="1" x14ac:dyDescent="0.25">
      <c r="B25904" s="79"/>
    </row>
    <row r="25905" spans="2:2" ht="54.95" customHeight="1" x14ac:dyDescent="0.25">
      <c r="B25905" s="79"/>
    </row>
    <row r="25906" spans="2:2" ht="54.95" customHeight="1" x14ac:dyDescent="0.25">
      <c r="B25906" s="79"/>
    </row>
    <row r="25907" spans="2:2" ht="54.95" customHeight="1" x14ac:dyDescent="0.25">
      <c r="B25907" s="79"/>
    </row>
    <row r="25908" spans="2:2" ht="54.95" customHeight="1" x14ac:dyDescent="0.25">
      <c r="B25908" s="79"/>
    </row>
    <row r="25909" spans="2:2" ht="54.95" customHeight="1" x14ac:dyDescent="0.25">
      <c r="B25909" s="79"/>
    </row>
    <row r="25910" spans="2:2" ht="54.95" customHeight="1" x14ac:dyDescent="0.25">
      <c r="B25910" s="79"/>
    </row>
    <row r="25911" spans="2:2" ht="54.95" customHeight="1" x14ac:dyDescent="0.25">
      <c r="B25911" s="79"/>
    </row>
    <row r="25912" spans="2:2" ht="54.95" customHeight="1" x14ac:dyDescent="0.25">
      <c r="B25912" s="79"/>
    </row>
    <row r="25913" spans="2:2" ht="54.95" customHeight="1" x14ac:dyDescent="0.25">
      <c r="B25913" s="79"/>
    </row>
    <row r="25914" spans="2:2" ht="54.95" customHeight="1" x14ac:dyDescent="0.25">
      <c r="B25914" s="79"/>
    </row>
    <row r="25915" spans="2:2" ht="54.95" customHeight="1" x14ac:dyDescent="0.25">
      <c r="B25915" s="79"/>
    </row>
    <row r="25916" spans="2:2" ht="54.95" customHeight="1" x14ac:dyDescent="0.25">
      <c r="B25916" s="79"/>
    </row>
    <row r="25917" spans="2:2" ht="54.95" customHeight="1" x14ac:dyDescent="0.25">
      <c r="B25917" s="79"/>
    </row>
    <row r="25918" spans="2:2" ht="54.95" customHeight="1" x14ac:dyDescent="0.25">
      <c r="B25918" s="79"/>
    </row>
    <row r="25919" spans="2:2" ht="54.95" customHeight="1" x14ac:dyDescent="0.25">
      <c r="B25919" s="79"/>
    </row>
    <row r="25920" spans="2:2" ht="54.95" customHeight="1" x14ac:dyDescent="0.25">
      <c r="B25920" s="79"/>
    </row>
    <row r="25921" spans="2:2" ht="54.95" customHeight="1" x14ac:dyDescent="0.25">
      <c r="B25921" s="79"/>
    </row>
    <row r="25922" spans="2:2" ht="54.95" customHeight="1" x14ac:dyDescent="0.25">
      <c r="B25922" s="79"/>
    </row>
    <row r="25923" spans="2:2" ht="54.95" customHeight="1" x14ac:dyDescent="0.25">
      <c r="B25923" s="79"/>
    </row>
    <row r="25924" spans="2:2" ht="54.95" customHeight="1" x14ac:dyDescent="0.25">
      <c r="B25924" s="79"/>
    </row>
    <row r="25925" spans="2:2" ht="54.95" customHeight="1" x14ac:dyDescent="0.25">
      <c r="B25925" s="79"/>
    </row>
    <row r="25926" spans="2:2" ht="54.95" customHeight="1" x14ac:dyDescent="0.25">
      <c r="B25926" s="79"/>
    </row>
    <row r="25927" spans="2:2" ht="54.95" customHeight="1" x14ac:dyDescent="0.25">
      <c r="B25927" s="79"/>
    </row>
    <row r="25928" spans="2:2" ht="54.95" customHeight="1" x14ac:dyDescent="0.25">
      <c r="B25928" s="79"/>
    </row>
    <row r="25929" spans="2:2" ht="54.95" customHeight="1" x14ac:dyDescent="0.25">
      <c r="B25929" s="79"/>
    </row>
    <row r="25930" spans="2:2" ht="54.95" customHeight="1" x14ac:dyDescent="0.25">
      <c r="B25930" s="79"/>
    </row>
    <row r="25931" spans="2:2" ht="54.95" customHeight="1" x14ac:dyDescent="0.25">
      <c r="B25931" s="79"/>
    </row>
    <row r="25932" spans="2:2" ht="54.95" customHeight="1" x14ac:dyDescent="0.25">
      <c r="B25932" s="79"/>
    </row>
    <row r="25933" spans="2:2" ht="54.95" customHeight="1" x14ac:dyDescent="0.25">
      <c r="B25933" s="79"/>
    </row>
    <row r="25934" spans="2:2" ht="54.95" customHeight="1" x14ac:dyDescent="0.25">
      <c r="B25934" s="79"/>
    </row>
    <row r="25935" spans="2:2" ht="54.95" customHeight="1" x14ac:dyDescent="0.25">
      <c r="B25935" s="79"/>
    </row>
    <row r="25936" spans="2:2" ht="54.95" customHeight="1" x14ac:dyDescent="0.25">
      <c r="B25936" s="79"/>
    </row>
    <row r="25937" spans="2:2" ht="54.95" customHeight="1" x14ac:dyDescent="0.25">
      <c r="B25937" s="79"/>
    </row>
    <row r="25938" spans="2:2" ht="54.95" customHeight="1" x14ac:dyDescent="0.25">
      <c r="B25938" s="79"/>
    </row>
    <row r="25939" spans="2:2" ht="54.95" customHeight="1" x14ac:dyDescent="0.25">
      <c r="B25939" s="79"/>
    </row>
    <row r="25940" spans="2:2" ht="54.95" customHeight="1" x14ac:dyDescent="0.25">
      <c r="B25940" s="79"/>
    </row>
    <row r="25941" spans="2:2" ht="54.95" customHeight="1" x14ac:dyDescent="0.25">
      <c r="B25941" s="79"/>
    </row>
    <row r="25942" spans="2:2" ht="54.95" customHeight="1" x14ac:dyDescent="0.25">
      <c r="B25942" s="79"/>
    </row>
    <row r="25943" spans="2:2" ht="54.95" customHeight="1" x14ac:dyDescent="0.25">
      <c r="B25943" s="79"/>
    </row>
    <row r="25944" spans="2:2" ht="54.95" customHeight="1" x14ac:dyDescent="0.25">
      <c r="B25944" s="79"/>
    </row>
    <row r="25945" spans="2:2" ht="54.95" customHeight="1" x14ac:dyDescent="0.25">
      <c r="B25945" s="79"/>
    </row>
    <row r="25946" spans="2:2" ht="54.95" customHeight="1" x14ac:dyDescent="0.25">
      <c r="B25946" s="79"/>
    </row>
    <row r="25947" spans="2:2" ht="54.95" customHeight="1" x14ac:dyDescent="0.25">
      <c r="B25947" s="79"/>
    </row>
    <row r="25948" spans="2:2" ht="54.95" customHeight="1" x14ac:dyDescent="0.25">
      <c r="B25948" s="79"/>
    </row>
    <row r="25949" spans="2:2" ht="54.95" customHeight="1" x14ac:dyDescent="0.25">
      <c r="B25949" s="79"/>
    </row>
    <row r="25950" spans="2:2" ht="54.95" customHeight="1" x14ac:dyDescent="0.25">
      <c r="B25950" s="79"/>
    </row>
    <row r="25951" spans="2:2" ht="54.95" customHeight="1" x14ac:dyDescent="0.25">
      <c r="B25951" s="79"/>
    </row>
    <row r="25952" spans="2:2" ht="54.95" customHeight="1" x14ac:dyDescent="0.25">
      <c r="B25952" s="79"/>
    </row>
    <row r="25953" spans="2:2" ht="54.95" customHeight="1" x14ac:dyDescent="0.25">
      <c r="B25953" s="79"/>
    </row>
    <row r="25954" spans="2:2" ht="54.95" customHeight="1" x14ac:dyDescent="0.25">
      <c r="B25954" s="79"/>
    </row>
    <row r="25955" spans="2:2" ht="54.95" customHeight="1" x14ac:dyDescent="0.25">
      <c r="B25955" s="79"/>
    </row>
    <row r="25956" spans="2:2" ht="54.95" customHeight="1" x14ac:dyDescent="0.25">
      <c r="B25956" s="79"/>
    </row>
    <row r="25957" spans="2:2" ht="54.95" customHeight="1" x14ac:dyDescent="0.25">
      <c r="B25957" s="79"/>
    </row>
    <row r="25958" spans="2:2" ht="54.95" customHeight="1" x14ac:dyDescent="0.25">
      <c r="B25958" s="79"/>
    </row>
    <row r="25959" spans="2:2" ht="54.95" customHeight="1" x14ac:dyDescent="0.25">
      <c r="B25959" s="79"/>
    </row>
    <row r="25960" spans="2:2" ht="54.95" customHeight="1" x14ac:dyDescent="0.25">
      <c r="B25960" s="79"/>
    </row>
    <row r="25961" spans="2:2" ht="54.95" customHeight="1" x14ac:dyDescent="0.25">
      <c r="B25961" s="79"/>
    </row>
    <row r="25962" spans="2:2" ht="54.95" customHeight="1" x14ac:dyDescent="0.25">
      <c r="B25962" s="79"/>
    </row>
    <row r="25963" spans="2:2" ht="54.95" customHeight="1" x14ac:dyDescent="0.25">
      <c r="B25963" s="79"/>
    </row>
    <row r="25964" spans="2:2" ht="54.95" customHeight="1" x14ac:dyDescent="0.25">
      <c r="B25964" s="79"/>
    </row>
    <row r="25965" spans="2:2" ht="54.95" customHeight="1" x14ac:dyDescent="0.25">
      <c r="B25965" s="79"/>
    </row>
    <row r="25966" spans="2:2" ht="54.95" customHeight="1" x14ac:dyDescent="0.25">
      <c r="B25966" s="79"/>
    </row>
    <row r="25967" spans="2:2" ht="54.95" customHeight="1" x14ac:dyDescent="0.25">
      <c r="B25967" s="79"/>
    </row>
    <row r="25968" spans="2:2" ht="54.95" customHeight="1" x14ac:dyDescent="0.25">
      <c r="B25968" s="79"/>
    </row>
    <row r="25969" spans="2:2" ht="54.95" customHeight="1" x14ac:dyDescent="0.25">
      <c r="B25969" s="79"/>
    </row>
    <row r="25970" spans="2:2" ht="54.95" customHeight="1" x14ac:dyDescent="0.25">
      <c r="B25970" s="79"/>
    </row>
    <row r="25971" spans="2:2" ht="54.95" customHeight="1" x14ac:dyDescent="0.25">
      <c r="B25971" s="79"/>
    </row>
    <row r="25972" spans="2:2" ht="54.95" customHeight="1" x14ac:dyDescent="0.25">
      <c r="B25972" s="79"/>
    </row>
    <row r="25973" spans="2:2" ht="54.95" customHeight="1" x14ac:dyDescent="0.25">
      <c r="B25973" s="79"/>
    </row>
    <row r="25974" spans="2:2" ht="54.95" customHeight="1" x14ac:dyDescent="0.25">
      <c r="B25974" s="79"/>
    </row>
    <row r="25975" spans="2:2" ht="54.95" customHeight="1" x14ac:dyDescent="0.25">
      <c r="B25975" s="79"/>
    </row>
    <row r="25976" spans="2:2" ht="54.95" customHeight="1" x14ac:dyDescent="0.25">
      <c r="B25976" s="79"/>
    </row>
    <row r="25977" spans="2:2" ht="54.95" customHeight="1" x14ac:dyDescent="0.25">
      <c r="B25977" s="79"/>
    </row>
    <row r="25978" spans="2:2" ht="54.95" customHeight="1" x14ac:dyDescent="0.25">
      <c r="B25978" s="79"/>
    </row>
    <row r="25979" spans="2:2" ht="54.95" customHeight="1" x14ac:dyDescent="0.25">
      <c r="B25979" s="79"/>
    </row>
    <row r="25980" spans="2:2" ht="54.95" customHeight="1" x14ac:dyDescent="0.25">
      <c r="B25980" s="79"/>
    </row>
    <row r="25981" spans="2:2" ht="54.95" customHeight="1" x14ac:dyDescent="0.25">
      <c r="B25981" s="79"/>
    </row>
    <row r="25982" spans="2:2" ht="54.95" customHeight="1" x14ac:dyDescent="0.25">
      <c r="B25982" s="79"/>
    </row>
    <row r="25983" spans="2:2" ht="54.95" customHeight="1" x14ac:dyDescent="0.25">
      <c r="B25983" s="79"/>
    </row>
    <row r="25984" spans="2:2" ht="54.95" customHeight="1" x14ac:dyDescent="0.25">
      <c r="B25984" s="79"/>
    </row>
    <row r="25985" spans="2:2" ht="54.95" customHeight="1" x14ac:dyDescent="0.25">
      <c r="B25985" s="79"/>
    </row>
    <row r="25986" spans="2:2" ht="54.95" customHeight="1" x14ac:dyDescent="0.25">
      <c r="B25986" s="79"/>
    </row>
    <row r="25987" spans="2:2" ht="54.95" customHeight="1" x14ac:dyDescent="0.25">
      <c r="B25987" s="79"/>
    </row>
    <row r="25988" spans="2:2" ht="54.95" customHeight="1" x14ac:dyDescent="0.25">
      <c r="B25988" s="79"/>
    </row>
    <row r="25989" spans="2:2" ht="54.95" customHeight="1" x14ac:dyDescent="0.25">
      <c r="B25989" s="79"/>
    </row>
    <row r="25990" spans="2:2" ht="54.95" customHeight="1" x14ac:dyDescent="0.25">
      <c r="B25990" s="79"/>
    </row>
    <row r="25991" spans="2:2" ht="54.95" customHeight="1" x14ac:dyDescent="0.25">
      <c r="B25991" s="79"/>
    </row>
    <row r="25992" spans="2:2" ht="54.95" customHeight="1" x14ac:dyDescent="0.25">
      <c r="B25992" s="79"/>
    </row>
    <row r="25993" spans="2:2" ht="54.95" customHeight="1" x14ac:dyDescent="0.25">
      <c r="B25993" s="79"/>
    </row>
    <row r="25994" spans="2:2" ht="54.95" customHeight="1" x14ac:dyDescent="0.25">
      <c r="B25994" s="79"/>
    </row>
    <row r="25995" spans="2:2" ht="54.95" customHeight="1" x14ac:dyDescent="0.25">
      <c r="B25995" s="79"/>
    </row>
    <row r="25996" spans="2:2" ht="54.95" customHeight="1" x14ac:dyDescent="0.25">
      <c r="B25996" s="79"/>
    </row>
    <row r="25997" spans="2:2" ht="54.95" customHeight="1" x14ac:dyDescent="0.25">
      <c r="B25997" s="79"/>
    </row>
    <row r="25998" spans="2:2" ht="54.95" customHeight="1" x14ac:dyDescent="0.25">
      <c r="B25998" s="79"/>
    </row>
    <row r="25999" spans="2:2" ht="54.95" customHeight="1" x14ac:dyDescent="0.25">
      <c r="B25999" s="79"/>
    </row>
    <row r="26000" spans="2:2" ht="54.95" customHeight="1" x14ac:dyDescent="0.25">
      <c r="B26000" s="79"/>
    </row>
    <row r="26001" spans="2:2" ht="54.95" customHeight="1" x14ac:dyDescent="0.25">
      <c r="B26001" s="79"/>
    </row>
    <row r="26002" spans="2:2" ht="54.95" customHeight="1" x14ac:dyDescent="0.25">
      <c r="B26002" s="79"/>
    </row>
    <row r="26003" spans="2:2" ht="54.95" customHeight="1" x14ac:dyDescent="0.25">
      <c r="B26003" s="79"/>
    </row>
    <row r="26004" spans="2:2" ht="54.95" customHeight="1" x14ac:dyDescent="0.25">
      <c r="B26004" s="79"/>
    </row>
    <row r="26005" spans="2:2" ht="54.95" customHeight="1" x14ac:dyDescent="0.25">
      <c r="B26005" s="79"/>
    </row>
    <row r="26006" spans="2:2" ht="54.95" customHeight="1" x14ac:dyDescent="0.25">
      <c r="B26006" s="79"/>
    </row>
    <row r="26007" spans="2:2" ht="54.95" customHeight="1" x14ac:dyDescent="0.25">
      <c r="B26007" s="79"/>
    </row>
    <row r="26008" spans="2:2" ht="54.95" customHeight="1" x14ac:dyDescent="0.25">
      <c r="B26008" s="79"/>
    </row>
    <row r="26009" spans="2:2" ht="54.95" customHeight="1" x14ac:dyDescent="0.25">
      <c r="B26009" s="79"/>
    </row>
    <row r="26010" spans="2:2" ht="54.95" customHeight="1" x14ac:dyDescent="0.25">
      <c r="B26010" s="79"/>
    </row>
    <row r="26011" spans="2:2" ht="54.95" customHeight="1" x14ac:dyDescent="0.25">
      <c r="B26011" s="79"/>
    </row>
    <row r="26012" spans="2:2" ht="54.95" customHeight="1" x14ac:dyDescent="0.25">
      <c r="B26012" s="79"/>
    </row>
    <row r="26013" spans="2:2" ht="54.95" customHeight="1" x14ac:dyDescent="0.25">
      <c r="B26013" s="79"/>
    </row>
    <row r="26014" spans="2:2" ht="54.95" customHeight="1" x14ac:dyDescent="0.25">
      <c r="B26014" s="79"/>
    </row>
    <row r="26015" spans="2:2" ht="54.95" customHeight="1" x14ac:dyDescent="0.25">
      <c r="B26015" s="79"/>
    </row>
    <row r="26016" spans="2:2" ht="54.95" customHeight="1" x14ac:dyDescent="0.25">
      <c r="B26016" s="79"/>
    </row>
    <row r="26017" spans="2:2" ht="54.95" customHeight="1" x14ac:dyDescent="0.25">
      <c r="B26017" s="79"/>
    </row>
    <row r="26018" spans="2:2" ht="54.95" customHeight="1" x14ac:dyDescent="0.25">
      <c r="B26018" s="79"/>
    </row>
    <row r="26019" spans="2:2" ht="54.95" customHeight="1" x14ac:dyDescent="0.25">
      <c r="B26019" s="79"/>
    </row>
    <row r="26020" spans="2:2" ht="54.95" customHeight="1" x14ac:dyDescent="0.25">
      <c r="B26020" s="79"/>
    </row>
    <row r="26021" spans="2:2" ht="54.95" customHeight="1" x14ac:dyDescent="0.25">
      <c r="B26021" s="79"/>
    </row>
    <row r="26022" spans="2:2" ht="54.95" customHeight="1" x14ac:dyDescent="0.25">
      <c r="B26022" s="79"/>
    </row>
    <row r="26023" spans="2:2" ht="54.95" customHeight="1" x14ac:dyDescent="0.25">
      <c r="B26023" s="79"/>
    </row>
    <row r="26024" spans="2:2" ht="54.95" customHeight="1" x14ac:dyDescent="0.25">
      <c r="B26024" s="79"/>
    </row>
    <row r="26025" spans="2:2" ht="54.95" customHeight="1" x14ac:dyDescent="0.25">
      <c r="B26025" s="79"/>
    </row>
    <row r="26026" spans="2:2" ht="54.95" customHeight="1" x14ac:dyDescent="0.25">
      <c r="B26026" s="79"/>
    </row>
    <row r="26027" spans="2:2" ht="54.95" customHeight="1" x14ac:dyDescent="0.25">
      <c r="B26027" s="79"/>
    </row>
    <row r="26028" spans="2:2" ht="54.95" customHeight="1" x14ac:dyDescent="0.25">
      <c r="B26028" s="79"/>
    </row>
    <row r="26029" spans="2:2" ht="54.95" customHeight="1" x14ac:dyDescent="0.25">
      <c r="B26029" s="79"/>
    </row>
    <row r="26030" spans="2:2" ht="54.95" customHeight="1" x14ac:dyDescent="0.25">
      <c r="B26030" s="79"/>
    </row>
    <row r="26031" spans="2:2" ht="54.95" customHeight="1" x14ac:dyDescent="0.25">
      <c r="B26031" s="79"/>
    </row>
    <row r="26032" spans="2:2" ht="54.95" customHeight="1" x14ac:dyDescent="0.25">
      <c r="B26032" s="79"/>
    </row>
    <row r="26033" spans="2:2" ht="54.95" customHeight="1" x14ac:dyDescent="0.25">
      <c r="B26033" s="79"/>
    </row>
    <row r="26034" spans="2:2" ht="54.95" customHeight="1" x14ac:dyDescent="0.25">
      <c r="B26034" s="79"/>
    </row>
    <row r="26035" spans="2:2" ht="54.95" customHeight="1" x14ac:dyDescent="0.25">
      <c r="B26035" s="79"/>
    </row>
    <row r="26036" spans="2:2" ht="54.95" customHeight="1" x14ac:dyDescent="0.25">
      <c r="B26036" s="79"/>
    </row>
    <row r="26037" spans="2:2" ht="54.95" customHeight="1" x14ac:dyDescent="0.25">
      <c r="B26037" s="79"/>
    </row>
    <row r="26038" spans="2:2" ht="54.95" customHeight="1" x14ac:dyDescent="0.25">
      <c r="B26038" s="79"/>
    </row>
    <row r="26039" spans="2:2" ht="54.95" customHeight="1" x14ac:dyDescent="0.25">
      <c r="B26039" s="79"/>
    </row>
    <row r="26040" spans="2:2" ht="54.95" customHeight="1" x14ac:dyDescent="0.25">
      <c r="B26040" s="79"/>
    </row>
    <row r="26041" spans="2:2" ht="54.95" customHeight="1" x14ac:dyDescent="0.25">
      <c r="B26041" s="79"/>
    </row>
    <row r="26042" spans="2:2" ht="54.95" customHeight="1" x14ac:dyDescent="0.25">
      <c r="B26042" s="79"/>
    </row>
    <row r="26043" spans="2:2" ht="54.95" customHeight="1" x14ac:dyDescent="0.25">
      <c r="B26043" s="79"/>
    </row>
    <row r="26044" spans="2:2" ht="54.95" customHeight="1" x14ac:dyDescent="0.25">
      <c r="B26044" s="79"/>
    </row>
    <row r="26045" spans="2:2" ht="54.95" customHeight="1" x14ac:dyDescent="0.25">
      <c r="B26045" s="79"/>
    </row>
    <row r="26046" spans="2:2" ht="54.95" customHeight="1" x14ac:dyDescent="0.25">
      <c r="B26046" s="79"/>
    </row>
    <row r="26047" spans="2:2" ht="54.95" customHeight="1" x14ac:dyDescent="0.25">
      <c r="B26047" s="79"/>
    </row>
    <row r="26048" spans="2:2" ht="54.95" customHeight="1" x14ac:dyDescent="0.25">
      <c r="B26048" s="79"/>
    </row>
    <row r="26049" spans="2:2" ht="54.95" customHeight="1" x14ac:dyDescent="0.25">
      <c r="B26049" s="79"/>
    </row>
    <row r="26050" spans="2:2" ht="54.95" customHeight="1" x14ac:dyDescent="0.25">
      <c r="B26050" s="79"/>
    </row>
    <row r="26051" spans="2:2" ht="54.95" customHeight="1" x14ac:dyDescent="0.25">
      <c r="B26051" s="79"/>
    </row>
    <row r="26052" spans="2:2" ht="54.95" customHeight="1" x14ac:dyDescent="0.25">
      <c r="B26052" s="79"/>
    </row>
    <row r="26053" spans="2:2" ht="54.95" customHeight="1" x14ac:dyDescent="0.25">
      <c r="B26053" s="79"/>
    </row>
    <row r="26054" spans="2:2" ht="54.95" customHeight="1" x14ac:dyDescent="0.25">
      <c r="B26054" s="79"/>
    </row>
    <row r="26055" spans="2:2" ht="54.95" customHeight="1" x14ac:dyDescent="0.25">
      <c r="B26055" s="79"/>
    </row>
    <row r="26056" spans="2:2" ht="54.95" customHeight="1" x14ac:dyDescent="0.25">
      <c r="B26056" s="79"/>
    </row>
    <row r="26057" spans="2:2" ht="54.95" customHeight="1" x14ac:dyDescent="0.25">
      <c r="B26057" s="79"/>
    </row>
    <row r="26058" spans="2:2" ht="54.95" customHeight="1" x14ac:dyDescent="0.25">
      <c r="B26058" s="79"/>
    </row>
    <row r="26059" spans="2:2" ht="54.95" customHeight="1" x14ac:dyDescent="0.25">
      <c r="B26059" s="79"/>
    </row>
    <row r="26060" spans="2:2" ht="54.95" customHeight="1" x14ac:dyDescent="0.25">
      <c r="B26060" s="79"/>
    </row>
    <row r="26061" spans="2:2" ht="54.95" customHeight="1" x14ac:dyDescent="0.25">
      <c r="B26061" s="79"/>
    </row>
    <row r="26062" spans="2:2" ht="54.95" customHeight="1" x14ac:dyDescent="0.25">
      <c r="B26062" s="79"/>
    </row>
    <row r="26063" spans="2:2" ht="54.95" customHeight="1" x14ac:dyDescent="0.25">
      <c r="B26063" s="79"/>
    </row>
    <row r="26064" spans="2:2" ht="54.95" customHeight="1" x14ac:dyDescent="0.25">
      <c r="B26064" s="79"/>
    </row>
    <row r="26065" spans="2:2" ht="54.95" customHeight="1" x14ac:dyDescent="0.25">
      <c r="B26065" s="79"/>
    </row>
    <row r="26066" spans="2:2" ht="54.95" customHeight="1" x14ac:dyDescent="0.25">
      <c r="B26066" s="79"/>
    </row>
    <row r="26067" spans="2:2" ht="54.95" customHeight="1" x14ac:dyDescent="0.25">
      <c r="B26067" s="79"/>
    </row>
    <row r="26068" spans="2:2" ht="54.95" customHeight="1" x14ac:dyDescent="0.25">
      <c r="B26068" s="79"/>
    </row>
    <row r="26069" spans="2:2" ht="54.95" customHeight="1" x14ac:dyDescent="0.25">
      <c r="B26069" s="79"/>
    </row>
    <row r="26070" spans="2:2" ht="54.95" customHeight="1" x14ac:dyDescent="0.25">
      <c r="B26070" s="79"/>
    </row>
    <row r="26071" spans="2:2" ht="54.95" customHeight="1" x14ac:dyDescent="0.25">
      <c r="B26071" s="79"/>
    </row>
    <row r="26072" spans="2:2" ht="54.95" customHeight="1" x14ac:dyDescent="0.25">
      <c r="B26072" s="79"/>
    </row>
    <row r="26073" spans="2:2" ht="54.95" customHeight="1" x14ac:dyDescent="0.25">
      <c r="B26073" s="79"/>
    </row>
    <row r="26074" spans="2:2" ht="54.95" customHeight="1" x14ac:dyDescent="0.25">
      <c r="B26074" s="79"/>
    </row>
    <row r="26075" spans="2:2" ht="54.95" customHeight="1" x14ac:dyDescent="0.25">
      <c r="B26075" s="79"/>
    </row>
    <row r="26076" spans="2:2" ht="54.95" customHeight="1" x14ac:dyDescent="0.25">
      <c r="B26076" s="79"/>
    </row>
    <row r="26077" spans="2:2" ht="54.95" customHeight="1" x14ac:dyDescent="0.25">
      <c r="B26077" s="79"/>
    </row>
    <row r="26078" spans="2:2" ht="54.95" customHeight="1" x14ac:dyDescent="0.25">
      <c r="B26078" s="79"/>
    </row>
    <row r="26079" spans="2:2" ht="54.95" customHeight="1" x14ac:dyDescent="0.25">
      <c r="B26079" s="79"/>
    </row>
    <row r="26080" spans="2:2" ht="54.95" customHeight="1" x14ac:dyDescent="0.25">
      <c r="B26080" s="79"/>
    </row>
    <row r="26081" spans="2:2" ht="54.95" customHeight="1" x14ac:dyDescent="0.25">
      <c r="B26081" s="79"/>
    </row>
    <row r="26082" spans="2:2" ht="54.95" customHeight="1" x14ac:dyDescent="0.25">
      <c r="B26082" s="79"/>
    </row>
    <row r="26083" spans="2:2" ht="54.95" customHeight="1" x14ac:dyDescent="0.25">
      <c r="B26083" s="79"/>
    </row>
    <row r="26084" spans="2:2" ht="54.95" customHeight="1" x14ac:dyDescent="0.25">
      <c r="B26084" s="79"/>
    </row>
    <row r="26085" spans="2:2" ht="54.95" customHeight="1" x14ac:dyDescent="0.25">
      <c r="B26085" s="79"/>
    </row>
    <row r="26086" spans="2:2" ht="54.95" customHeight="1" x14ac:dyDescent="0.25">
      <c r="B26086" s="79"/>
    </row>
    <row r="26087" spans="2:2" ht="54.95" customHeight="1" x14ac:dyDescent="0.25">
      <c r="B26087" s="79"/>
    </row>
    <row r="26088" spans="2:2" ht="54.95" customHeight="1" x14ac:dyDescent="0.25">
      <c r="B26088" s="79"/>
    </row>
    <row r="26089" spans="2:2" ht="54.95" customHeight="1" x14ac:dyDescent="0.25">
      <c r="B26089" s="79"/>
    </row>
    <row r="26090" spans="2:2" ht="54.95" customHeight="1" x14ac:dyDescent="0.25">
      <c r="B26090" s="79"/>
    </row>
    <row r="26091" spans="2:2" ht="54.95" customHeight="1" x14ac:dyDescent="0.25">
      <c r="B26091" s="79"/>
    </row>
    <row r="26092" spans="2:2" ht="54.95" customHeight="1" x14ac:dyDescent="0.25">
      <c r="B26092" s="79"/>
    </row>
    <row r="26093" spans="2:2" ht="54.95" customHeight="1" x14ac:dyDescent="0.25">
      <c r="B26093" s="79"/>
    </row>
    <row r="26094" spans="2:2" ht="54.95" customHeight="1" x14ac:dyDescent="0.25">
      <c r="B26094" s="79"/>
    </row>
    <row r="26095" spans="2:2" ht="54.95" customHeight="1" x14ac:dyDescent="0.25">
      <c r="B26095" s="79"/>
    </row>
    <row r="26096" spans="2:2" ht="54.95" customHeight="1" x14ac:dyDescent="0.25">
      <c r="B26096" s="79"/>
    </row>
    <row r="26097" spans="2:2" ht="54.95" customHeight="1" x14ac:dyDescent="0.25">
      <c r="B26097" s="79"/>
    </row>
    <row r="26098" spans="2:2" ht="54.95" customHeight="1" x14ac:dyDescent="0.25">
      <c r="B26098" s="79"/>
    </row>
    <row r="26099" spans="2:2" ht="54.95" customHeight="1" x14ac:dyDescent="0.25">
      <c r="B26099" s="79"/>
    </row>
    <row r="26100" spans="2:2" ht="54.95" customHeight="1" x14ac:dyDescent="0.25">
      <c r="B26100" s="79"/>
    </row>
    <row r="26101" spans="2:2" ht="54.95" customHeight="1" x14ac:dyDescent="0.25">
      <c r="B26101" s="79"/>
    </row>
    <row r="26102" spans="2:2" ht="54.95" customHeight="1" x14ac:dyDescent="0.25">
      <c r="B26102" s="79"/>
    </row>
    <row r="26103" spans="2:2" ht="54.95" customHeight="1" x14ac:dyDescent="0.25">
      <c r="B26103" s="79"/>
    </row>
    <row r="26104" spans="2:2" ht="54.95" customHeight="1" x14ac:dyDescent="0.25">
      <c r="B26104" s="79"/>
    </row>
    <row r="26105" spans="2:2" ht="54.95" customHeight="1" x14ac:dyDescent="0.25">
      <c r="B26105" s="79"/>
    </row>
    <row r="26106" spans="2:2" ht="54.95" customHeight="1" x14ac:dyDescent="0.25">
      <c r="B26106" s="79"/>
    </row>
    <row r="26107" spans="2:2" ht="54.95" customHeight="1" x14ac:dyDescent="0.25">
      <c r="B26107" s="79"/>
    </row>
    <row r="26108" spans="2:2" ht="54.95" customHeight="1" x14ac:dyDescent="0.25">
      <c r="B26108" s="79"/>
    </row>
    <row r="26109" spans="2:2" ht="54.95" customHeight="1" x14ac:dyDescent="0.25">
      <c r="B26109" s="79"/>
    </row>
    <row r="26110" spans="2:2" ht="54.95" customHeight="1" x14ac:dyDescent="0.25">
      <c r="B26110" s="79"/>
    </row>
    <row r="26111" spans="2:2" ht="54.95" customHeight="1" x14ac:dyDescent="0.25">
      <c r="B26111" s="79"/>
    </row>
    <row r="26112" spans="2:2" ht="54.95" customHeight="1" x14ac:dyDescent="0.25">
      <c r="B26112" s="79"/>
    </row>
    <row r="26113" spans="2:2" ht="54.95" customHeight="1" x14ac:dyDescent="0.25">
      <c r="B26113" s="79"/>
    </row>
    <row r="26114" spans="2:2" ht="54.95" customHeight="1" x14ac:dyDescent="0.25">
      <c r="B26114" s="79"/>
    </row>
    <row r="26115" spans="2:2" ht="54.95" customHeight="1" x14ac:dyDescent="0.25">
      <c r="B26115" s="79"/>
    </row>
    <row r="26116" spans="2:2" ht="54.95" customHeight="1" x14ac:dyDescent="0.25">
      <c r="B26116" s="79"/>
    </row>
    <row r="26117" spans="2:2" ht="54.95" customHeight="1" x14ac:dyDescent="0.25">
      <c r="B26117" s="79"/>
    </row>
    <row r="26118" spans="2:2" ht="54.95" customHeight="1" x14ac:dyDescent="0.25">
      <c r="B26118" s="79"/>
    </row>
    <row r="26119" spans="2:2" ht="54.95" customHeight="1" x14ac:dyDescent="0.25">
      <c r="B26119" s="79"/>
    </row>
    <row r="26120" spans="2:2" ht="54.95" customHeight="1" x14ac:dyDescent="0.25">
      <c r="B26120" s="79"/>
    </row>
    <row r="26121" spans="2:2" ht="54.95" customHeight="1" x14ac:dyDescent="0.25">
      <c r="B26121" s="79"/>
    </row>
    <row r="26122" spans="2:2" ht="54.95" customHeight="1" x14ac:dyDescent="0.25">
      <c r="B26122" s="79"/>
    </row>
    <row r="26123" spans="2:2" ht="54.95" customHeight="1" x14ac:dyDescent="0.25">
      <c r="B26123" s="79"/>
    </row>
    <row r="26124" spans="2:2" ht="54.95" customHeight="1" x14ac:dyDescent="0.25">
      <c r="B26124" s="79"/>
    </row>
    <row r="26125" spans="2:2" ht="54.95" customHeight="1" x14ac:dyDescent="0.25">
      <c r="B26125" s="79"/>
    </row>
    <row r="26126" spans="2:2" ht="54.95" customHeight="1" x14ac:dyDescent="0.25">
      <c r="B26126" s="79"/>
    </row>
    <row r="26127" spans="2:2" ht="54.95" customHeight="1" x14ac:dyDescent="0.25">
      <c r="B26127" s="79"/>
    </row>
    <row r="26128" spans="2:2" ht="54.95" customHeight="1" x14ac:dyDescent="0.25">
      <c r="B26128" s="79"/>
    </row>
    <row r="26129" spans="2:2" ht="54.95" customHeight="1" x14ac:dyDescent="0.25">
      <c r="B26129" s="79"/>
    </row>
    <row r="26130" spans="2:2" ht="54.95" customHeight="1" x14ac:dyDescent="0.25">
      <c r="B26130" s="79"/>
    </row>
    <row r="26131" spans="2:2" ht="54.95" customHeight="1" x14ac:dyDescent="0.25">
      <c r="B26131" s="79"/>
    </row>
    <row r="26132" spans="2:2" ht="54.95" customHeight="1" x14ac:dyDescent="0.25">
      <c r="B26132" s="79"/>
    </row>
    <row r="26133" spans="2:2" ht="54.95" customHeight="1" x14ac:dyDescent="0.25">
      <c r="B26133" s="79"/>
    </row>
    <row r="26134" spans="2:2" ht="54.95" customHeight="1" x14ac:dyDescent="0.25">
      <c r="B26134" s="79"/>
    </row>
    <row r="26135" spans="2:2" ht="54.95" customHeight="1" x14ac:dyDescent="0.25">
      <c r="B26135" s="79"/>
    </row>
    <row r="26136" spans="2:2" ht="54.95" customHeight="1" x14ac:dyDescent="0.25">
      <c r="B26136" s="79"/>
    </row>
    <row r="26137" spans="2:2" ht="54.95" customHeight="1" x14ac:dyDescent="0.25">
      <c r="B26137" s="79"/>
    </row>
    <row r="26138" spans="2:2" ht="54.95" customHeight="1" x14ac:dyDescent="0.25">
      <c r="B26138" s="79"/>
    </row>
    <row r="26139" spans="2:2" ht="54.95" customHeight="1" x14ac:dyDescent="0.25">
      <c r="B26139" s="79"/>
    </row>
    <row r="26140" spans="2:2" ht="54.95" customHeight="1" x14ac:dyDescent="0.25">
      <c r="B26140" s="79"/>
    </row>
    <row r="26141" spans="2:2" ht="54.95" customHeight="1" x14ac:dyDescent="0.25">
      <c r="B26141" s="79"/>
    </row>
    <row r="26142" spans="2:2" ht="54.95" customHeight="1" x14ac:dyDescent="0.25">
      <c r="B26142" s="79"/>
    </row>
    <row r="26143" spans="2:2" ht="54.95" customHeight="1" x14ac:dyDescent="0.25">
      <c r="B26143" s="79"/>
    </row>
    <row r="26144" spans="2:2" ht="54.95" customHeight="1" x14ac:dyDescent="0.25">
      <c r="B26144" s="79"/>
    </row>
    <row r="26145" spans="2:2" ht="54.95" customHeight="1" x14ac:dyDescent="0.25">
      <c r="B26145" s="79"/>
    </row>
    <row r="26146" spans="2:2" ht="54.95" customHeight="1" x14ac:dyDescent="0.25">
      <c r="B26146" s="79"/>
    </row>
    <row r="26147" spans="2:2" ht="54.95" customHeight="1" x14ac:dyDescent="0.25">
      <c r="B26147" s="79"/>
    </row>
    <row r="26148" spans="2:2" ht="54.95" customHeight="1" x14ac:dyDescent="0.25">
      <c r="B26148" s="79"/>
    </row>
    <row r="26149" spans="2:2" ht="54.95" customHeight="1" x14ac:dyDescent="0.25">
      <c r="B26149" s="79"/>
    </row>
    <row r="26150" spans="2:2" ht="54.95" customHeight="1" x14ac:dyDescent="0.25">
      <c r="B26150" s="79"/>
    </row>
    <row r="26151" spans="2:2" ht="54.95" customHeight="1" x14ac:dyDescent="0.25">
      <c r="B26151" s="79"/>
    </row>
    <row r="26152" spans="2:2" ht="54.95" customHeight="1" x14ac:dyDescent="0.25">
      <c r="B26152" s="79"/>
    </row>
    <row r="26153" spans="2:2" ht="54.95" customHeight="1" x14ac:dyDescent="0.25">
      <c r="B26153" s="79"/>
    </row>
    <row r="26154" spans="2:2" ht="54.95" customHeight="1" x14ac:dyDescent="0.25">
      <c r="B26154" s="79"/>
    </row>
    <row r="26155" spans="2:2" ht="54.95" customHeight="1" x14ac:dyDescent="0.25">
      <c r="B26155" s="79"/>
    </row>
    <row r="26156" spans="2:2" ht="54.95" customHeight="1" x14ac:dyDescent="0.25">
      <c r="B26156" s="79"/>
    </row>
    <row r="26157" spans="2:2" ht="54.95" customHeight="1" x14ac:dyDescent="0.25">
      <c r="B26157" s="79"/>
    </row>
    <row r="26158" spans="2:2" ht="54.95" customHeight="1" x14ac:dyDescent="0.25">
      <c r="B26158" s="79"/>
    </row>
    <row r="26159" spans="2:2" ht="54.95" customHeight="1" x14ac:dyDescent="0.25">
      <c r="B26159" s="79"/>
    </row>
    <row r="26160" spans="2:2" ht="54.95" customHeight="1" x14ac:dyDescent="0.25">
      <c r="B26160" s="79"/>
    </row>
    <row r="26161" spans="2:2" ht="54.95" customHeight="1" x14ac:dyDescent="0.25">
      <c r="B26161" s="79"/>
    </row>
    <row r="26162" spans="2:2" ht="54.95" customHeight="1" x14ac:dyDescent="0.25">
      <c r="B26162" s="79"/>
    </row>
    <row r="26163" spans="2:2" ht="54.95" customHeight="1" x14ac:dyDescent="0.25">
      <c r="B26163" s="79"/>
    </row>
    <row r="26164" spans="2:2" ht="54.95" customHeight="1" x14ac:dyDescent="0.25">
      <c r="B26164" s="79"/>
    </row>
    <row r="26165" spans="2:2" ht="54.95" customHeight="1" x14ac:dyDescent="0.25">
      <c r="B26165" s="79"/>
    </row>
    <row r="26166" spans="2:2" ht="54.95" customHeight="1" x14ac:dyDescent="0.25">
      <c r="B26166" s="79"/>
    </row>
    <row r="26167" spans="2:2" ht="54.95" customHeight="1" x14ac:dyDescent="0.25">
      <c r="B26167" s="79"/>
    </row>
    <row r="26168" spans="2:2" ht="54.95" customHeight="1" x14ac:dyDescent="0.25">
      <c r="B26168" s="79"/>
    </row>
    <row r="26169" spans="2:2" ht="54.95" customHeight="1" x14ac:dyDescent="0.25">
      <c r="B26169" s="79"/>
    </row>
    <row r="26170" spans="2:2" ht="54.95" customHeight="1" x14ac:dyDescent="0.25">
      <c r="B26170" s="79"/>
    </row>
    <row r="26171" spans="2:2" ht="54.95" customHeight="1" x14ac:dyDescent="0.25">
      <c r="B26171" s="79"/>
    </row>
    <row r="26172" spans="2:2" ht="54.95" customHeight="1" x14ac:dyDescent="0.25">
      <c r="B26172" s="79"/>
    </row>
    <row r="26173" spans="2:2" ht="54.95" customHeight="1" x14ac:dyDescent="0.25">
      <c r="B26173" s="79"/>
    </row>
    <row r="26174" spans="2:2" ht="54.95" customHeight="1" x14ac:dyDescent="0.25">
      <c r="B26174" s="79"/>
    </row>
    <row r="26175" spans="2:2" ht="54.95" customHeight="1" x14ac:dyDescent="0.25">
      <c r="B26175" s="79"/>
    </row>
    <row r="26176" spans="2:2" ht="54.95" customHeight="1" x14ac:dyDescent="0.25">
      <c r="B26176" s="79"/>
    </row>
    <row r="26177" spans="2:2" ht="54.95" customHeight="1" x14ac:dyDescent="0.25">
      <c r="B26177" s="79"/>
    </row>
    <row r="26178" spans="2:2" ht="54.95" customHeight="1" x14ac:dyDescent="0.25">
      <c r="B26178" s="79"/>
    </row>
    <row r="26179" spans="2:2" ht="54.95" customHeight="1" x14ac:dyDescent="0.25">
      <c r="B26179" s="79"/>
    </row>
    <row r="26180" spans="2:2" ht="54.95" customHeight="1" x14ac:dyDescent="0.25">
      <c r="B26180" s="79"/>
    </row>
    <row r="26181" spans="2:2" ht="54.95" customHeight="1" x14ac:dyDescent="0.25">
      <c r="B26181" s="79"/>
    </row>
    <row r="26182" spans="2:2" ht="54.95" customHeight="1" x14ac:dyDescent="0.25">
      <c r="B26182" s="79"/>
    </row>
    <row r="26183" spans="2:2" ht="54.95" customHeight="1" x14ac:dyDescent="0.25">
      <c r="B26183" s="79"/>
    </row>
    <row r="26184" spans="2:2" ht="54.95" customHeight="1" x14ac:dyDescent="0.25">
      <c r="B26184" s="79"/>
    </row>
    <row r="26185" spans="2:2" ht="54.95" customHeight="1" x14ac:dyDescent="0.25">
      <c r="B26185" s="79"/>
    </row>
    <row r="26186" spans="2:2" ht="54.95" customHeight="1" x14ac:dyDescent="0.25">
      <c r="B26186" s="79"/>
    </row>
    <row r="26187" spans="2:2" ht="54.95" customHeight="1" x14ac:dyDescent="0.25">
      <c r="B26187" s="79"/>
    </row>
    <row r="26188" spans="2:2" ht="54.95" customHeight="1" x14ac:dyDescent="0.25">
      <c r="B26188" s="79"/>
    </row>
    <row r="26189" spans="2:2" ht="54.95" customHeight="1" x14ac:dyDescent="0.25">
      <c r="B26189" s="79"/>
    </row>
    <row r="26190" spans="2:2" ht="54.95" customHeight="1" x14ac:dyDescent="0.25">
      <c r="B26190" s="79"/>
    </row>
    <row r="26191" spans="2:2" ht="54.95" customHeight="1" x14ac:dyDescent="0.25">
      <c r="B26191" s="79"/>
    </row>
    <row r="26192" spans="2:2" ht="54.95" customHeight="1" x14ac:dyDescent="0.25">
      <c r="B26192" s="79"/>
    </row>
    <row r="26193" spans="2:2" ht="54.95" customHeight="1" x14ac:dyDescent="0.25">
      <c r="B26193" s="79"/>
    </row>
    <row r="26194" spans="2:2" ht="54.95" customHeight="1" x14ac:dyDescent="0.25">
      <c r="B26194" s="79"/>
    </row>
    <row r="26195" spans="2:2" ht="54.95" customHeight="1" x14ac:dyDescent="0.25">
      <c r="B26195" s="79"/>
    </row>
    <row r="26196" spans="2:2" ht="54.95" customHeight="1" x14ac:dyDescent="0.25">
      <c r="B26196" s="79"/>
    </row>
    <row r="26197" spans="2:2" ht="54.95" customHeight="1" x14ac:dyDescent="0.25">
      <c r="B26197" s="79"/>
    </row>
    <row r="26198" spans="2:2" ht="54.95" customHeight="1" x14ac:dyDescent="0.25">
      <c r="B26198" s="79"/>
    </row>
    <row r="26199" spans="2:2" ht="54.95" customHeight="1" x14ac:dyDescent="0.25">
      <c r="B26199" s="79"/>
    </row>
    <row r="26200" spans="2:2" ht="54.95" customHeight="1" x14ac:dyDescent="0.25">
      <c r="B26200" s="79"/>
    </row>
    <row r="26201" spans="2:2" ht="54.95" customHeight="1" x14ac:dyDescent="0.25">
      <c r="B26201" s="79"/>
    </row>
    <row r="26202" spans="2:2" ht="54.95" customHeight="1" x14ac:dyDescent="0.25">
      <c r="B26202" s="79"/>
    </row>
    <row r="26203" spans="2:2" ht="54.95" customHeight="1" x14ac:dyDescent="0.25">
      <c r="B26203" s="79"/>
    </row>
    <row r="26204" spans="2:2" ht="54.95" customHeight="1" x14ac:dyDescent="0.25">
      <c r="B26204" s="79"/>
    </row>
    <row r="26205" spans="2:2" ht="54.95" customHeight="1" x14ac:dyDescent="0.25">
      <c r="B26205" s="79"/>
    </row>
    <row r="26206" spans="2:2" ht="54.95" customHeight="1" x14ac:dyDescent="0.25">
      <c r="B26206" s="79"/>
    </row>
    <row r="26207" spans="2:2" ht="54.95" customHeight="1" x14ac:dyDescent="0.25">
      <c r="B26207" s="79"/>
    </row>
    <row r="26208" spans="2:2" ht="54.95" customHeight="1" x14ac:dyDescent="0.25">
      <c r="B26208" s="79"/>
    </row>
    <row r="26209" spans="2:2" ht="54.95" customHeight="1" x14ac:dyDescent="0.25">
      <c r="B26209" s="79"/>
    </row>
    <row r="26210" spans="2:2" ht="54.95" customHeight="1" x14ac:dyDescent="0.25">
      <c r="B26210" s="79"/>
    </row>
    <row r="26211" spans="2:2" ht="54.95" customHeight="1" x14ac:dyDescent="0.25">
      <c r="B26211" s="79"/>
    </row>
    <row r="26212" spans="2:2" ht="54.95" customHeight="1" x14ac:dyDescent="0.25">
      <c r="B26212" s="79"/>
    </row>
    <row r="26213" spans="2:2" ht="54.95" customHeight="1" x14ac:dyDescent="0.25">
      <c r="B26213" s="79"/>
    </row>
    <row r="26214" spans="2:2" ht="54.95" customHeight="1" x14ac:dyDescent="0.25">
      <c r="B26214" s="79"/>
    </row>
    <row r="26215" spans="2:2" ht="54.95" customHeight="1" x14ac:dyDescent="0.25">
      <c r="B26215" s="79"/>
    </row>
    <row r="26216" spans="2:2" ht="54.95" customHeight="1" x14ac:dyDescent="0.25">
      <c r="B26216" s="79"/>
    </row>
    <row r="26217" spans="2:2" ht="54.95" customHeight="1" x14ac:dyDescent="0.25">
      <c r="B26217" s="79"/>
    </row>
    <row r="26218" spans="2:2" ht="54.95" customHeight="1" x14ac:dyDescent="0.25">
      <c r="B26218" s="79"/>
    </row>
    <row r="26219" spans="2:2" ht="54.95" customHeight="1" x14ac:dyDescent="0.25">
      <c r="B26219" s="79"/>
    </row>
    <row r="26220" spans="2:2" ht="54.95" customHeight="1" x14ac:dyDescent="0.25">
      <c r="B26220" s="79"/>
    </row>
    <row r="26221" spans="2:2" ht="54.95" customHeight="1" x14ac:dyDescent="0.25">
      <c r="B26221" s="79"/>
    </row>
    <row r="26222" spans="2:2" ht="54.95" customHeight="1" x14ac:dyDescent="0.25">
      <c r="B26222" s="79"/>
    </row>
    <row r="26223" spans="2:2" ht="54.95" customHeight="1" x14ac:dyDescent="0.25">
      <c r="B26223" s="79"/>
    </row>
    <row r="26224" spans="2:2" ht="54.95" customHeight="1" x14ac:dyDescent="0.25">
      <c r="B26224" s="79"/>
    </row>
    <row r="26225" spans="2:2" ht="54.95" customHeight="1" x14ac:dyDescent="0.25">
      <c r="B26225" s="79"/>
    </row>
    <row r="26226" spans="2:2" ht="54.95" customHeight="1" x14ac:dyDescent="0.25">
      <c r="B26226" s="79"/>
    </row>
    <row r="26227" spans="2:2" ht="54.95" customHeight="1" x14ac:dyDescent="0.25">
      <c r="B26227" s="79"/>
    </row>
    <row r="26228" spans="2:2" ht="54.95" customHeight="1" x14ac:dyDescent="0.25">
      <c r="B26228" s="79"/>
    </row>
    <row r="26229" spans="2:2" ht="54.95" customHeight="1" x14ac:dyDescent="0.25">
      <c r="B26229" s="79"/>
    </row>
    <row r="26230" spans="2:2" ht="54.95" customHeight="1" x14ac:dyDescent="0.25">
      <c r="B26230" s="79"/>
    </row>
    <row r="26231" spans="2:2" ht="54.95" customHeight="1" x14ac:dyDescent="0.25">
      <c r="B26231" s="79"/>
    </row>
    <row r="26232" spans="2:2" ht="54.95" customHeight="1" x14ac:dyDescent="0.25">
      <c r="B26232" s="79"/>
    </row>
    <row r="26233" spans="2:2" ht="54.95" customHeight="1" x14ac:dyDescent="0.25">
      <c r="B26233" s="79"/>
    </row>
    <row r="26234" spans="2:2" ht="54.95" customHeight="1" x14ac:dyDescent="0.25">
      <c r="B26234" s="79"/>
    </row>
    <row r="26235" spans="2:2" ht="54.95" customHeight="1" x14ac:dyDescent="0.25">
      <c r="B26235" s="79"/>
    </row>
    <row r="26236" spans="2:2" ht="54.95" customHeight="1" x14ac:dyDescent="0.25">
      <c r="B26236" s="79"/>
    </row>
    <row r="26237" spans="2:2" ht="54.95" customHeight="1" x14ac:dyDescent="0.25">
      <c r="B26237" s="79"/>
    </row>
    <row r="26238" spans="2:2" ht="54.95" customHeight="1" x14ac:dyDescent="0.25">
      <c r="B26238" s="79"/>
    </row>
    <row r="26239" spans="2:2" ht="54.95" customHeight="1" x14ac:dyDescent="0.25">
      <c r="B26239" s="79"/>
    </row>
    <row r="26240" spans="2:2" ht="54.95" customHeight="1" x14ac:dyDescent="0.25">
      <c r="B26240" s="79"/>
    </row>
    <row r="26241" spans="2:2" ht="54.95" customHeight="1" x14ac:dyDescent="0.25">
      <c r="B26241" s="79"/>
    </row>
    <row r="26242" spans="2:2" ht="54.95" customHeight="1" x14ac:dyDescent="0.25">
      <c r="B26242" s="79"/>
    </row>
    <row r="26243" spans="2:2" ht="54.95" customHeight="1" x14ac:dyDescent="0.25">
      <c r="B26243" s="79"/>
    </row>
    <row r="26244" spans="2:2" ht="54.95" customHeight="1" x14ac:dyDescent="0.25">
      <c r="B26244" s="79"/>
    </row>
    <row r="26245" spans="2:2" ht="54.95" customHeight="1" x14ac:dyDescent="0.25">
      <c r="B26245" s="79"/>
    </row>
    <row r="26246" spans="2:2" ht="54.95" customHeight="1" x14ac:dyDescent="0.25">
      <c r="B26246" s="79"/>
    </row>
    <row r="26247" spans="2:2" ht="54.95" customHeight="1" x14ac:dyDescent="0.25">
      <c r="B26247" s="79"/>
    </row>
    <row r="26248" spans="2:2" ht="54.95" customHeight="1" x14ac:dyDescent="0.25">
      <c r="B26248" s="79"/>
    </row>
    <row r="26249" spans="2:2" ht="54.95" customHeight="1" x14ac:dyDescent="0.25">
      <c r="B26249" s="79"/>
    </row>
    <row r="26250" spans="2:2" ht="54.95" customHeight="1" x14ac:dyDescent="0.25">
      <c r="B26250" s="79"/>
    </row>
    <row r="26251" spans="2:2" ht="54.95" customHeight="1" x14ac:dyDescent="0.25">
      <c r="B26251" s="79"/>
    </row>
    <row r="26252" spans="2:2" ht="54.95" customHeight="1" x14ac:dyDescent="0.25">
      <c r="B26252" s="79"/>
    </row>
    <row r="26253" spans="2:2" ht="54.95" customHeight="1" x14ac:dyDescent="0.25">
      <c r="B26253" s="79"/>
    </row>
    <row r="26254" spans="2:2" ht="54.95" customHeight="1" x14ac:dyDescent="0.25">
      <c r="B26254" s="79"/>
    </row>
    <row r="26255" spans="2:2" ht="54.95" customHeight="1" x14ac:dyDescent="0.25">
      <c r="B26255" s="79"/>
    </row>
    <row r="26256" spans="2:2" ht="54.95" customHeight="1" x14ac:dyDescent="0.25">
      <c r="B26256" s="79"/>
    </row>
    <row r="26257" spans="2:2" ht="54.95" customHeight="1" x14ac:dyDescent="0.25">
      <c r="B26257" s="79"/>
    </row>
    <row r="26258" spans="2:2" ht="54.95" customHeight="1" x14ac:dyDescent="0.25">
      <c r="B26258" s="79"/>
    </row>
    <row r="26259" spans="2:2" ht="54.95" customHeight="1" x14ac:dyDescent="0.25">
      <c r="B26259" s="79"/>
    </row>
    <row r="26260" spans="2:2" ht="54.95" customHeight="1" x14ac:dyDescent="0.25">
      <c r="B26260" s="79"/>
    </row>
    <row r="26261" spans="2:2" ht="54.95" customHeight="1" x14ac:dyDescent="0.25">
      <c r="B26261" s="79"/>
    </row>
    <row r="26262" spans="2:2" ht="54.95" customHeight="1" x14ac:dyDescent="0.25">
      <c r="B26262" s="79"/>
    </row>
    <row r="26263" spans="2:2" ht="54.95" customHeight="1" x14ac:dyDescent="0.25">
      <c r="B26263" s="79"/>
    </row>
    <row r="26264" spans="2:2" ht="54.95" customHeight="1" x14ac:dyDescent="0.25">
      <c r="B26264" s="79"/>
    </row>
    <row r="26265" spans="2:2" ht="54.95" customHeight="1" x14ac:dyDescent="0.25">
      <c r="B26265" s="79"/>
    </row>
    <row r="26266" spans="2:2" ht="54.95" customHeight="1" x14ac:dyDescent="0.25">
      <c r="B26266" s="79"/>
    </row>
    <row r="26267" spans="2:2" ht="54.95" customHeight="1" x14ac:dyDescent="0.25">
      <c r="B26267" s="79"/>
    </row>
    <row r="26268" spans="2:2" ht="54.95" customHeight="1" x14ac:dyDescent="0.25">
      <c r="B26268" s="79"/>
    </row>
    <row r="26269" spans="2:2" ht="54.95" customHeight="1" x14ac:dyDescent="0.25">
      <c r="B26269" s="79"/>
    </row>
    <row r="26270" spans="2:2" ht="54.95" customHeight="1" x14ac:dyDescent="0.25">
      <c r="B26270" s="79"/>
    </row>
    <row r="26271" spans="2:2" ht="54.95" customHeight="1" x14ac:dyDescent="0.25">
      <c r="B26271" s="79"/>
    </row>
    <row r="26272" spans="2:2" ht="54.95" customHeight="1" x14ac:dyDescent="0.25">
      <c r="B26272" s="79"/>
    </row>
    <row r="26273" spans="2:2" ht="54.95" customHeight="1" x14ac:dyDescent="0.25">
      <c r="B26273" s="79"/>
    </row>
    <row r="26274" spans="2:2" ht="54.95" customHeight="1" x14ac:dyDescent="0.25">
      <c r="B26274" s="79"/>
    </row>
    <row r="26275" spans="2:2" ht="54.95" customHeight="1" x14ac:dyDescent="0.25">
      <c r="B26275" s="79"/>
    </row>
    <row r="26276" spans="2:2" ht="54.95" customHeight="1" x14ac:dyDescent="0.25">
      <c r="B26276" s="79"/>
    </row>
    <row r="26277" spans="2:2" ht="54.95" customHeight="1" x14ac:dyDescent="0.25">
      <c r="B26277" s="79"/>
    </row>
    <row r="26278" spans="2:2" ht="54.95" customHeight="1" x14ac:dyDescent="0.25">
      <c r="B26278" s="79"/>
    </row>
    <row r="26279" spans="2:2" ht="54.95" customHeight="1" x14ac:dyDescent="0.25">
      <c r="B26279" s="79"/>
    </row>
    <row r="26280" spans="2:2" ht="54.95" customHeight="1" x14ac:dyDescent="0.25">
      <c r="B26280" s="79"/>
    </row>
    <row r="26281" spans="2:2" ht="54.95" customHeight="1" x14ac:dyDescent="0.25">
      <c r="B26281" s="79"/>
    </row>
    <row r="26282" spans="2:2" ht="54.95" customHeight="1" x14ac:dyDescent="0.25">
      <c r="B26282" s="79"/>
    </row>
    <row r="26283" spans="2:2" ht="54.95" customHeight="1" x14ac:dyDescent="0.25">
      <c r="B26283" s="79"/>
    </row>
    <row r="26284" spans="2:2" ht="54.95" customHeight="1" x14ac:dyDescent="0.25">
      <c r="B26284" s="79"/>
    </row>
    <row r="26285" spans="2:2" ht="54.95" customHeight="1" x14ac:dyDescent="0.25">
      <c r="B26285" s="79"/>
    </row>
    <row r="26286" spans="2:2" ht="54.95" customHeight="1" x14ac:dyDescent="0.25">
      <c r="B26286" s="79"/>
    </row>
    <row r="26287" spans="2:2" ht="54.95" customHeight="1" x14ac:dyDescent="0.25">
      <c r="B26287" s="79"/>
    </row>
    <row r="26288" spans="2:2" ht="54.95" customHeight="1" x14ac:dyDescent="0.25">
      <c r="B26288" s="79"/>
    </row>
    <row r="26289" spans="2:2" ht="54.95" customHeight="1" x14ac:dyDescent="0.25">
      <c r="B26289" s="79"/>
    </row>
    <row r="26290" spans="2:2" ht="54.95" customHeight="1" x14ac:dyDescent="0.25">
      <c r="B26290" s="79"/>
    </row>
    <row r="26291" spans="2:2" ht="54.95" customHeight="1" x14ac:dyDescent="0.25">
      <c r="B26291" s="79"/>
    </row>
    <row r="26292" spans="2:2" ht="54.95" customHeight="1" x14ac:dyDescent="0.25">
      <c r="B26292" s="79"/>
    </row>
    <row r="26293" spans="2:2" ht="54.95" customHeight="1" x14ac:dyDescent="0.25">
      <c r="B26293" s="79"/>
    </row>
    <row r="26294" spans="2:2" ht="54.95" customHeight="1" x14ac:dyDescent="0.25">
      <c r="B26294" s="79"/>
    </row>
    <row r="26295" spans="2:2" ht="54.95" customHeight="1" x14ac:dyDescent="0.25">
      <c r="B26295" s="79"/>
    </row>
    <row r="26296" spans="2:2" ht="54.95" customHeight="1" x14ac:dyDescent="0.25">
      <c r="B26296" s="79"/>
    </row>
    <row r="26297" spans="2:2" ht="54.95" customHeight="1" x14ac:dyDescent="0.25">
      <c r="B26297" s="79"/>
    </row>
    <row r="26298" spans="2:2" ht="54.95" customHeight="1" x14ac:dyDescent="0.25">
      <c r="B26298" s="79"/>
    </row>
    <row r="26299" spans="2:2" ht="54.95" customHeight="1" x14ac:dyDescent="0.25">
      <c r="B26299" s="79"/>
    </row>
    <row r="26300" spans="2:2" ht="54.95" customHeight="1" x14ac:dyDescent="0.25">
      <c r="B26300" s="79"/>
    </row>
    <row r="26301" spans="2:2" ht="54.95" customHeight="1" x14ac:dyDescent="0.25">
      <c r="B26301" s="79"/>
    </row>
    <row r="26302" spans="2:2" ht="54.95" customHeight="1" x14ac:dyDescent="0.25">
      <c r="B26302" s="79"/>
    </row>
    <row r="26303" spans="2:2" ht="54.95" customHeight="1" x14ac:dyDescent="0.25">
      <c r="B26303" s="79"/>
    </row>
    <row r="26304" spans="2:2" ht="54.95" customHeight="1" x14ac:dyDescent="0.25">
      <c r="B26304" s="79"/>
    </row>
    <row r="26305" spans="2:2" ht="54.95" customHeight="1" x14ac:dyDescent="0.25">
      <c r="B26305" s="79"/>
    </row>
    <row r="26306" spans="2:2" ht="54.95" customHeight="1" x14ac:dyDescent="0.25">
      <c r="B26306" s="79"/>
    </row>
    <row r="26307" spans="2:2" ht="54.95" customHeight="1" x14ac:dyDescent="0.25">
      <c r="B26307" s="79"/>
    </row>
    <row r="26308" spans="2:2" ht="54.95" customHeight="1" x14ac:dyDescent="0.25">
      <c r="B26308" s="79"/>
    </row>
    <row r="26309" spans="2:2" ht="54.95" customHeight="1" x14ac:dyDescent="0.25">
      <c r="B26309" s="79"/>
    </row>
    <row r="26310" spans="2:2" ht="54.95" customHeight="1" x14ac:dyDescent="0.25">
      <c r="B26310" s="79"/>
    </row>
    <row r="26311" spans="2:2" ht="54.95" customHeight="1" x14ac:dyDescent="0.25">
      <c r="B26311" s="79"/>
    </row>
    <row r="26312" spans="2:2" ht="54.95" customHeight="1" x14ac:dyDescent="0.25">
      <c r="B26312" s="79"/>
    </row>
    <row r="26313" spans="2:2" ht="54.95" customHeight="1" x14ac:dyDescent="0.25">
      <c r="B26313" s="79"/>
    </row>
    <row r="26314" spans="2:2" ht="54.95" customHeight="1" x14ac:dyDescent="0.25">
      <c r="B26314" s="79"/>
    </row>
    <row r="26315" spans="2:2" ht="54.95" customHeight="1" x14ac:dyDescent="0.25">
      <c r="B26315" s="79"/>
    </row>
    <row r="26316" spans="2:2" ht="54.95" customHeight="1" x14ac:dyDescent="0.25">
      <c r="B26316" s="79"/>
    </row>
    <row r="26317" spans="2:2" ht="54.95" customHeight="1" x14ac:dyDescent="0.25">
      <c r="B26317" s="79"/>
    </row>
    <row r="26318" spans="2:2" ht="54.95" customHeight="1" x14ac:dyDescent="0.25">
      <c r="B26318" s="79"/>
    </row>
    <row r="26319" spans="2:2" ht="54.95" customHeight="1" x14ac:dyDescent="0.25">
      <c r="B26319" s="79"/>
    </row>
    <row r="26320" spans="2:2" ht="54.95" customHeight="1" x14ac:dyDescent="0.25">
      <c r="B26320" s="79"/>
    </row>
    <row r="26321" spans="2:2" ht="54.95" customHeight="1" x14ac:dyDescent="0.25">
      <c r="B26321" s="79"/>
    </row>
    <row r="26322" spans="2:2" ht="54.95" customHeight="1" x14ac:dyDescent="0.25">
      <c r="B26322" s="79"/>
    </row>
    <row r="26323" spans="2:2" ht="54.95" customHeight="1" x14ac:dyDescent="0.25">
      <c r="B26323" s="79"/>
    </row>
    <row r="26324" spans="2:2" ht="54.95" customHeight="1" x14ac:dyDescent="0.25">
      <c r="B26324" s="79"/>
    </row>
    <row r="26325" spans="2:2" ht="54.95" customHeight="1" x14ac:dyDescent="0.25">
      <c r="B26325" s="79"/>
    </row>
    <row r="26326" spans="2:2" ht="54.95" customHeight="1" x14ac:dyDescent="0.25">
      <c r="B26326" s="79"/>
    </row>
    <row r="26327" spans="2:2" ht="54.95" customHeight="1" x14ac:dyDescent="0.25">
      <c r="B26327" s="79"/>
    </row>
    <row r="26328" spans="2:2" ht="54.95" customHeight="1" x14ac:dyDescent="0.25">
      <c r="B26328" s="79"/>
    </row>
    <row r="26329" spans="2:2" ht="54.95" customHeight="1" x14ac:dyDescent="0.25">
      <c r="B26329" s="79"/>
    </row>
    <row r="26330" spans="2:2" ht="54.95" customHeight="1" x14ac:dyDescent="0.25">
      <c r="B26330" s="79"/>
    </row>
    <row r="26331" spans="2:2" ht="54.95" customHeight="1" x14ac:dyDescent="0.25">
      <c r="B26331" s="79"/>
    </row>
    <row r="26332" spans="2:2" ht="54.95" customHeight="1" x14ac:dyDescent="0.25">
      <c r="B26332" s="79"/>
    </row>
    <row r="26333" spans="2:2" ht="54.95" customHeight="1" x14ac:dyDescent="0.25">
      <c r="B26333" s="79"/>
    </row>
    <row r="26334" spans="2:2" ht="54.95" customHeight="1" x14ac:dyDescent="0.25">
      <c r="B26334" s="79"/>
    </row>
    <row r="26335" spans="2:2" ht="54.95" customHeight="1" x14ac:dyDescent="0.25">
      <c r="B26335" s="79"/>
    </row>
    <row r="26336" spans="2:2" ht="54.95" customHeight="1" x14ac:dyDescent="0.25">
      <c r="B26336" s="79"/>
    </row>
    <row r="26337" spans="2:2" ht="54.95" customHeight="1" x14ac:dyDescent="0.25">
      <c r="B26337" s="79"/>
    </row>
    <row r="26338" spans="2:2" ht="54.95" customHeight="1" x14ac:dyDescent="0.25">
      <c r="B26338" s="79"/>
    </row>
    <row r="26339" spans="2:2" ht="54.95" customHeight="1" x14ac:dyDescent="0.25">
      <c r="B26339" s="79"/>
    </row>
    <row r="26340" spans="2:2" ht="54.95" customHeight="1" x14ac:dyDescent="0.25">
      <c r="B26340" s="79"/>
    </row>
    <row r="26341" spans="2:2" ht="54.95" customHeight="1" x14ac:dyDescent="0.25">
      <c r="B26341" s="79"/>
    </row>
    <row r="26342" spans="2:2" ht="54.95" customHeight="1" x14ac:dyDescent="0.25">
      <c r="B26342" s="79"/>
    </row>
    <row r="26343" spans="2:2" ht="54.95" customHeight="1" x14ac:dyDescent="0.25">
      <c r="B26343" s="79"/>
    </row>
    <row r="26344" spans="2:2" ht="54.95" customHeight="1" x14ac:dyDescent="0.25">
      <c r="B26344" s="79"/>
    </row>
    <row r="26345" spans="2:2" ht="54.95" customHeight="1" x14ac:dyDescent="0.25">
      <c r="B26345" s="79"/>
    </row>
    <row r="26346" spans="2:2" ht="54.95" customHeight="1" x14ac:dyDescent="0.25">
      <c r="B26346" s="79"/>
    </row>
    <row r="26347" spans="2:2" ht="54.95" customHeight="1" x14ac:dyDescent="0.25">
      <c r="B26347" s="79"/>
    </row>
    <row r="26348" spans="2:2" ht="54.95" customHeight="1" x14ac:dyDescent="0.25">
      <c r="B26348" s="79"/>
    </row>
    <row r="26349" spans="2:2" ht="54.95" customHeight="1" x14ac:dyDescent="0.25">
      <c r="B26349" s="79"/>
    </row>
    <row r="26350" spans="2:2" ht="54.95" customHeight="1" x14ac:dyDescent="0.25">
      <c r="B26350" s="79"/>
    </row>
    <row r="26351" spans="2:2" ht="54.95" customHeight="1" x14ac:dyDescent="0.25">
      <c r="B26351" s="79"/>
    </row>
    <row r="26352" spans="2:2" ht="54.95" customHeight="1" x14ac:dyDescent="0.25">
      <c r="B26352" s="79"/>
    </row>
    <row r="26353" spans="2:2" ht="54.95" customHeight="1" x14ac:dyDescent="0.25">
      <c r="B26353" s="79"/>
    </row>
    <row r="26354" spans="2:2" ht="54.95" customHeight="1" x14ac:dyDescent="0.25">
      <c r="B26354" s="79"/>
    </row>
    <row r="26355" spans="2:2" ht="54.95" customHeight="1" x14ac:dyDescent="0.25">
      <c r="B26355" s="79"/>
    </row>
    <row r="26356" spans="2:2" ht="54.95" customHeight="1" x14ac:dyDescent="0.25">
      <c r="B26356" s="79"/>
    </row>
    <row r="26357" spans="2:2" ht="54.95" customHeight="1" x14ac:dyDescent="0.25">
      <c r="B26357" s="79"/>
    </row>
    <row r="26358" spans="2:2" ht="54.95" customHeight="1" x14ac:dyDescent="0.25">
      <c r="B26358" s="79"/>
    </row>
    <row r="26359" spans="2:2" ht="54.95" customHeight="1" x14ac:dyDescent="0.25">
      <c r="B26359" s="79"/>
    </row>
    <row r="26360" spans="2:2" ht="54.95" customHeight="1" x14ac:dyDescent="0.25">
      <c r="B26360" s="79"/>
    </row>
    <row r="26361" spans="2:2" ht="54.95" customHeight="1" x14ac:dyDescent="0.25">
      <c r="B26361" s="79"/>
    </row>
    <row r="26362" spans="2:2" ht="54.95" customHeight="1" x14ac:dyDescent="0.25">
      <c r="B26362" s="79"/>
    </row>
    <row r="26363" spans="2:2" ht="54.95" customHeight="1" x14ac:dyDescent="0.25">
      <c r="B26363" s="79"/>
    </row>
    <row r="26364" spans="2:2" ht="54.95" customHeight="1" x14ac:dyDescent="0.25">
      <c r="B26364" s="79"/>
    </row>
    <row r="26365" spans="2:2" ht="54.95" customHeight="1" x14ac:dyDescent="0.25">
      <c r="B26365" s="79"/>
    </row>
    <row r="26366" spans="2:2" ht="54.95" customHeight="1" x14ac:dyDescent="0.25">
      <c r="B26366" s="79"/>
    </row>
    <row r="26367" spans="2:2" ht="54.95" customHeight="1" x14ac:dyDescent="0.25">
      <c r="B26367" s="79"/>
    </row>
    <row r="26368" spans="2:2" ht="54.95" customHeight="1" x14ac:dyDescent="0.25">
      <c r="B26368" s="79"/>
    </row>
    <row r="26369" spans="2:2" ht="54.95" customHeight="1" x14ac:dyDescent="0.25">
      <c r="B26369" s="79"/>
    </row>
    <row r="26370" spans="2:2" ht="54.95" customHeight="1" x14ac:dyDescent="0.25">
      <c r="B26370" s="79"/>
    </row>
    <row r="26371" spans="2:2" ht="54.95" customHeight="1" x14ac:dyDescent="0.25">
      <c r="B26371" s="79"/>
    </row>
    <row r="26372" spans="2:2" ht="54.95" customHeight="1" x14ac:dyDescent="0.25">
      <c r="B26372" s="79"/>
    </row>
    <row r="26373" spans="2:2" ht="54.95" customHeight="1" x14ac:dyDescent="0.25">
      <c r="B26373" s="79"/>
    </row>
    <row r="26374" spans="2:2" ht="54.95" customHeight="1" x14ac:dyDescent="0.25">
      <c r="B26374" s="79"/>
    </row>
    <row r="26375" spans="2:2" ht="54.95" customHeight="1" x14ac:dyDescent="0.25">
      <c r="B26375" s="79"/>
    </row>
    <row r="26376" spans="2:2" ht="54.95" customHeight="1" x14ac:dyDescent="0.25">
      <c r="B26376" s="79"/>
    </row>
    <row r="26377" spans="2:2" ht="54.95" customHeight="1" x14ac:dyDescent="0.25">
      <c r="B26377" s="79"/>
    </row>
    <row r="26378" spans="2:2" ht="54.95" customHeight="1" x14ac:dyDescent="0.25">
      <c r="B26378" s="79"/>
    </row>
    <row r="26379" spans="2:2" ht="54.95" customHeight="1" x14ac:dyDescent="0.25">
      <c r="B26379" s="79"/>
    </row>
    <row r="26380" spans="2:2" ht="54.95" customHeight="1" x14ac:dyDescent="0.25">
      <c r="B26380" s="79"/>
    </row>
    <row r="26381" spans="2:2" ht="54.95" customHeight="1" x14ac:dyDescent="0.25">
      <c r="B26381" s="79"/>
    </row>
    <row r="26382" spans="2:2" ht="54.95" customHeight="1" x14ac:dyDescent="0.25">
      <c r="B26382" s="79"/>
    </row>
    <row r="26383" spans="2:2" ht="54.95" customHeight="1" x14ac:dyDescent="0.25">
      <c r="B26383" s="79"/>
    </row>
    <row r="26384" spans="2:2" ht="54.95" customHeight="1" x14ac:dyDescent="0.25">
      <c r="B26384" s="79"/>
    </row>
    <row r="26385" spans="2:2" ht="54.95" customHeight="1" x14ac:dyDescent="0.25">
      <c r="B26385" s="79"/>
    </row>
    <row r="26386" spans="2:2" ht="54.95" customHeight="1" x14ac:dyDescent="0.25">
      <c r="B26386" s="79"/>
    </row>
    <row r="26387" spans="2:2" ht="54.95" customHeight="1" x14ac:dyDescent="0.25">
      <c r="B26387" s="79"/>
    </row>
    <row r="26388" spans="2:2" ht="54.95" customHeight="1" x14ac:dyDescent="0.25">
      <c r="B26388" s="79"/>
    </row>
    <row r="26389" spans="2:2" ht="54.95" customHeight="1" x14ac:dyDescent="0.25">
      <c r="B26389" s="79"/>
    </row>
    <row r="26390" spans="2:2" ht="54.95" customHeight="1" x14ac:dyDescent="0.25">
      <c r="B26390" s="79"/>
    </row>
    <row r="26391" spans="2:2" ht="54.95" customHeight="1" x14ac:dyDescent="0.25">
      <c r="B26391" s="79"/>
    </row>
    <row r="26392" spans="2:2" ht="54.95" customHeight="1" x14ac:dyDescent="0.25">
      <c r="B26392" s="79"/>
    </row>
    <row r="26393" spans="2:2" ht="54.95" customHeight="1" x14ac:dyDescent="0.25">
      <c r="B26393" s="79"/>
    </row>
    <row r="26394" spans="2:2" ht="54.95" customHeight="1" x14ac:dyDescent="0.25">
      <c r="B26394" s="79"/>
    </row>
    <row r="26395" spans="2:2" ht="54.95" customHeight="1" x14ac:dyDescent="0.25">
      <c r="B26395" s="79"/>
    </row>
    <row r="26396" spans="2:2" ht="54.95" customHeight="1" x14ac:dyDescent="0.25">
      <c r="B26396" s="79"/>
    </row>
    <row r="26397" spans="2:2" ht="54.95" customHeight="1" x14ac:dyDescent="0.25">
      <c r="B26397" s="79"/>
    </row>
    <row r="26398" spans="2:2" ht="54.95" customHeight="1" x14ac:dyDescent="0.25">
      <c r="B26398" s="79"/>
    </row>
    <row r="26399" spans="2:2" ht="54.95" customHeight="1" x14ac:dyDescent="0.25">
      <c r="B26399" s="79"/>
    </row>
    <row r="26400" spans="2:2" ht="54.95" customHeight="1" x14ac:dyDescent="0.25">
      <c r="B26400" s="79"/>
    </row>
    <row r="26401" spans="2:2" ht="54.95" customHeight="1" x14ac:dyDescent="0.25">
      <c r="B26401" s="79"/>
    </row>
    <row r="26402" spans="2:2" ht="54.95" customHeight="1" x14ac:dyDescent="0.25">
      <c r="B26402" s="79"/>
    </row>
    <row r="26403" spans="2:2" ht="54.95" customHeight="1" x14ac:dyDescent="0.25">
      <c r="B26403" s="79"/>
    </row>
    <row r="26404" spans="2:2" ht="54.95" customHeight="1" x14ac:dyDescent="0.25">
      <c r="B26404" s="79"/>
    </row>
    <row r="26405" spans="2:2" ht="54.95" customHeight="1" x14ac:dyDescent="0.25">
      <c r="B26405" s="79"/>
    </row>
    <row r="26406" spans="2:2" ht="54.95" customHeight="1" x14ac:dyDescent="0.25">
      <c r="B26406" s="79"/>
    </row>
    <row r="26407" spans="2:2" ht="54.95" customHeight="1" x14ac:dyDescent="0.25">
      <c r="B26407" s="79"/>
    </row>
    <row r="26408" spans="2:2" ht="54.95" customHeight="1" x14ac:dyDescent="0.25">
      <c r="B26408" s="79"/>
    </row>
    <row r="26409" spans="2:2" ht="54.95" customHeight="1" x14ac:dyDescent="0.25">
      <c r="B26409" s="79"/>
    </row>
    <row r="26410" spans="2:2" ht="54.95" customHeight="1" x14ac:dyDescent="0.25">
      <c r="B26410" s="79"/>
    </row>
    <row r="26411" spans="2:2" ht="54.95" customHeight="1" x14ac:dyDescent="0.25">
      <c r="B26411" s="79"/>
    </row>
    <row r="26412" spans="2:2" ht="54.95" customHeight="1" x14ac:dyDescent="0.25">
      <c r="B26412" s="79"/>
    </row>
    <row r="26413" spans="2:2" ht="54.95" customHeight="1" x14ac:dyDescent="0.25">
      <c r="B26413" s="79"/>
    </row>
    <row r="26414" spans="2:2" ht="54.95" customHeight="1" x14ac:dyDescent="0.25">
      <c r="B26414" s="79"/>
    </row>
    <row r="26415" spans="2:2" ht="54.95" customHeight="1" x14ac:dyDescent="0.25">
      <c r="B26415" s="79"/>
    </row>
    <row r="26416" spans="2:2" ht="54.95" customHeight="1" x14ac:dyDescent="0.25">
      <c r="B26416" s="79"/>
    </row>
    <row r="26417" spans="2:2" ht="54.95" customHeight="1" x14ac:dyDescent="0.25">
      <c r="B26417" s="79"/>
    </row>
    <row r="26418" spans="2:2" ht="54.95" customHeight="1" x14ac:dyDescent="0.25">
      <c r="B26418" s="79"/>
    </row>
    <row r="26419" spans="2:2" ht="54.95" customHeight="1" x14ac:dyDescent="0.25">
      <c r="B26419" s="79"/>
    </row>
    <row r="26420" spans="2:2" ht="54.95" customHeight="1" x14ac:dyDescent="0.25">
      <c r="B26420" s="79"/>
    </row>
    <row r="26421" spans="2:2" ht="54.95" customHeight="1" x14ac:dyDescent="0.25">
      <c r="B26421" s="79"/>
    </row>
    <row r="26422" spans="2:2" ht="54.95" customHeight="1" x14ac:dyDescent="0.25">
      <c r="B26422" s="79"/>
    </row>
    <row r="26423" spans="2:2" ht="54.95" customHeight="1" x14ac:dyDescent="0.25">
      <c r="B26423" s="79"/>
    </row>
    <row r="26424" spans="2:2" ht="54.95" customHeight="1" x14ac:dyDescent="0.25">
      <c r="B26424" s="79"/>
    </row>
    <row r="26425" spans="2:2" ht="54.95" customHeight="1" x14ac:dyDescent="0.25">
      <c r="B26425" s="79"/>
    </row>
    <row r="26426" spans="2:2" ht="54.95" customHeight="1" x14ac:dyDescent="0.25">
      <c r="B26426" s="79"/>
    </row>
    <row r="26427" spans="2:2" ht="54.95" customHeight="1" x14ac:dyDescent="0.25">
      <c r="B26427" s="79"/>
    </row>
    <row r="26428" spans="2:2" ht="54.95" customHeight="1" x14ac:dyDescent="0.25">
      <c r="B26428" s="79"/>
    </row>
    <row r="26429" spans="2:2" ht="54.95" customHeight="1" x14ac:dyDescent="0.25">
      <c r="B26429" s="79"/>
    </row>
    <row r="26430" spans="2:2" ht="54.95" customHeight="1" x14ac:dyDescent="0.25">
      <c r="B26430" s="79"/>
    </row>
    <row r="26431" spans="2:2" ht="54.95" customHeight="1" x14ac:dyDescent="0.25">
      <c r="B26431" s="79"/>
    </row>
    <row r="26432" spans="2:2" ht="54.95" customHeight="1" x14ac:dyDescent="0.25">
      <c r="B26432" s="79"/>
    </row>
    <row r="26433" spans="2:2" ht="54.95" customHeight="1" x14ac:dyDescent="0.25">
      <c r="B26433" s="79"/>
    </row>
    <row r="26434" spans="2:2" ht="54.95" customHeight="1" x14ac:dyDescent="0.25">
      <c r="B26434" s="79"/>
    </row>
    <row r="26435" spans="2:2" ht="54.95" customHeight="1" x14ac:dyDescent="0.25">
      <c r="B26435" s="79"/>
    </row>
    <row r="26436" spans="2:2" ht="54.95" customHeight="1" x14ac:dyDescent="0.25">
      <c r="B26436" s="79"/>
    </row>
    <row r="26437" spans="2:2" ht="54.95" customHeight="1" x14ac:dyDescent="0.25">
      <c r="B26437" s="79"/>
    </row>
    <row r="26438" spans="2:2" ht="54.95" customHeight="1" x14ac:dyDescent="0.25">
      <c r="B26438" s="79"/>
    </row>
    <row r="26439" spans="2:2" ht="54.95" customHeight="1" x14ac:dyDescent="0.25">
      <c r="B26439" s="79"/>
    </row>
    <row r="26440" spans="2:2" ht="54.95" customHeight="1" x14ac:dyDescent="0.25">
      <c r="B26440" s="79"/>
    </row>
    <row r="26441" spans="2:2" ht="54.95" customHeight="1" x14ac:dyDescent="0.25">
      <c r="B26441" s="79"/>
    </row>
    <row r="26442" spans="2:2" ht="54.95" customHeight="1" x14ac:dyDescent="0.25">
      <c r="B26442" s="79"/>
    </row>
    <row r="26443" spans="2:2" ht="54.95" customHeight="1" x14ac:dyDescent="0.25">
      <c r="B26443" s="79"/>
    </row>
    <row r="26444" spans="2:2" ht="54.95" customHeight="1" x14ac:dyDescent="0.25">
      <c r="B26444" s="79"/>
    </row>
    <row r="26445" spans="2:2" ht="54.95" customHeight="1" x14ac:dyDescent="0.25">
      <c r="B26445" s="79"/>
    </row>
    <row r="26446" spans="2:2" ht="54.95" customHeight="1" x14ac:dyDescent="0.25">
      <c r="B26446" s="79"/>
    </row>
    <row r="26447" spans="2:2" ht="54.95" customHeight="1" x14ac:dyDescent="0.25">
      <c r="B26447" s="79"/>
    </row>
    <row r="26448" spans="2:2" ht="54.95" customHeight="1" x14ac:dyDescent="0.25">
      <c r="B26448" s="79"/>
    </row>
    <row r="26449" spans="2:2" ht="54.95" customHeight="1" x14ac:dyDescent="0.25">
      <c r="B26449" s="79"/>
    </row>
    <row r="26450" spans="2:2" ht="54.95" customHeight="1" x14ac:dyDescent="0.25">
      <c r="B26450" s="79"/>
    </row>
    <row r="26451" spans="2:2" ht="54.95" customHeight="1" x14ac:dyDescent="0.25">
      <c r="B26451" s="79"/>
    </row>
    <row r="26452" spans="2:2" ht="54.95" customHeight="1" x14ac:dyDescent="0.25">
      <c r="B26452" s="79"/>
    </row>
    <row r="26453" spans="2:2" ht="54.95" customHeight="1" x14ac:dyDescent="0.25">
      <c r="B26453" s="79"/>
    </row>
    <row r="26454" spans="2:2" ht="54.95" customHeight="1" x14ac:dyDescent="0.25">
      <c r="B26454" s="79"/>
    </row>
    <row r="26455" spans="2:2" ht="54.95" customHeight="1" x14ac:dyDescent="0.25">
      <c r="B26455" s="79"/>
    </row>
    <row r="26456" spans="2:2" ht="54.95" customHeight="1" x14ac:dyDescent="0.25">
      <c r="B26456" s="79"/>
    </row>
    <row r="26457" spans="2:2" ht="54.95" customHeight="1" x14ac:dyDescent="0.25">
      <c r="B26457" s="79"/>
    </row>
    <row r="26458" spans="2:2" ht="54.95" customHeight="1" x14ac:dyDescent="0.25">
      <c r="B26458" s="79"/>
    </row>
    <row r="26459" spans="2:2" ht="54.95" customHeight="1" x14ac:dyDescent="0.25">
      <c r="B26459" s="79"/>
    </row>
    <row r="26460" spans="2:2" ht="54.95" customHeight="1" x14ac:dyDescent="0.25">
      <c r="B26460" s="79"/>
    </row>
    <row r="26461" spans="2:2" ht="54.95" customHeight="1" x14ac:dyDescent="0.25">
      <c r="B26461" s="79"/>
    </row>
    <row r="26462" spans="2:2" ht="54.95" customHeight="1" x14ac:dyDescent="0.25">
      <c r="B26462" s="79"/>
    </row>
    <row r="26463" spans="2:2" ht="54.95" customHeight="1" x14ac:dyDescent="0.25">
      <c r="B26463" s="79"/>
    </row>
    <row r="26464" spans="2:2" ht="54.95" customHeight="1" x14ac:dyDescent="0.25">
      <c r="B26464" s="79"/>
    </row>
    <row r="26465" spans="2:2" ht="54.95" customHeight="1" x14ac:dyDescent="0.25">
      <c r="B26465" s="79"/>
    </row>
    <row r="26466" spans="2:2" ht="54.95" customHeight="1" x14ac:dyDescent="0.25">
      <c r="B26466" s="79"/>
    </row>
    <row r="26467" spans="2:2" ht="54.95" customHeight="1" x14ac:dyDescent="0.25">
      <c r="B26467" s="79"/>
    </row>
    <row r="26468" spans="2:2" ht="54.95" customHeight="1" x14ac:dyDescent="0.25">
      <c r="B26468" s="79"/>
    </row>
    <row r="26469" spans="2:2" ht="54.95" customHeight="1" x14ac:dyDescent="0.25">
      <c r="B26469" s="79"/>
    </row>
    <row r="26470" spans="2:2" ht="54.95" customHeight="1" x14ac:dyDescent="0.25">
      <c r="B26470" s="79"/>
    </row>
    <row r="26471" spans="2:2" ht="54.95" customHeight="1" x14ac:dyDescent="0.25">
      <c r="B26471" s="79"/>
    </row>
    <row r="26472" spans="2:2" ht="54.95" customHeight="1" x14ac:dyDescent="0.25">
      <c r="B26472" s="79"/>
    </row>
    <row r="26473" spans="2:2" ht="54.95" customHeight="1" x14ac:dyDescent="0.25">
      <c r="B26473" s="79"/>
    </row>
    <row r="26474" spans="2:2" ht="54.95" customHeight="1" x14ac:dyDescent="0.25">
      <c r="B26474" s="79"/>
    </row>
    <row r="26475" spans="2:2" ht="54.95" customHeight="1" x14ac:dyDescent="0.25">
      <c r="B26475" s="79"/>
    </row>
    <row r="26476" spans="2:2" ht="54.95" customHeight="1" x14ac:dyDescent="0.25">
      <c r="B26476" s="79"/>
    </row>
    <row r="26477" spans="2:2" ht="54.95" customHeight="1" x14ac:dyDescent="0.25">
      <c r="B26477" s="79"/>
    </row>
    <row r="26478" spans="2:2" ht="54.95" customHeight="1" x14ac:dyDescent="0.25">
      <c r="B26478" s="79"/>
    </row>
    <row r="26479" spans="2:2" ht="54.95" customHeight="1" x14ac:dyDescent="0.25">
      <c r="B26479" s="79"/>
    </row>
    <row r="26480" spans="2:2" ht="54.95" customHeight="1" x14ac:dyDescent="0.25">
      <c r="B26480" s="79"/>
    </row>
    <row r="26481" spans="2:2" ht="54.95" customHeight="1" x14ac:dyDescent="0.25">
      <c r="B26481" s="79"/>
    </row>
    <row r="26482" spans="2:2" ht="54.95" customHeight="1" x14ac:dyDescent="0.25">
      <c r="B26482" s="79"/>
    </row>
    <row r="26483" spans="2:2" ht="54.95" customHeight="1" x14ac:dyDescent="0.25">
      <c r="B26483" s="79"/>
    </row>
    <row r="26484" spans="2:2" ht="54.95" customHeight="1" x14ac:dyDescent="0.25">
      <c r="B26484" s="79"/>
    </row>
    <row r="26485" spans="2:2" ht="54.95" customHeight="1" x14ac:dyDescent="0.25">
      <c r="B26485" s="79"/>
    </row>
    <row r="26486" spans="2:2" ht="54.95" customHeight="1" x14ac:dyDescent="0.25">
      <c r="B26486" s="79"/>
    </row>
    <row r="26487" spans="2:2" ht="54.95" customHeight="1" x14ac:dyDescent="0.25">
      <c r="B26487" s="79"/>
    </row>
    <row r="26488" spans="2:2" ht="54.95" customHeight="1" x14ac:dyDescent="0.25">
      <c r="B26488" s="79"/>
    </row>
    <row r="26489" spans="2:2" ht="54.95" customHeight="1" x14ac:dyDescent="0.25">
      <c r="B26489" s="79"/>
    </row>
    <row r="26490" spans="2:2" ht="54.95" customHeight="1" x14ac:dyDescent="0.25">
      <c r="B26490" s="79"/>
    </row>
    <row r="26491" spans="2:2" ht="54.95" customHeight="1" x14ac:dyDescent="0.25">
      <c r="B26491" s="79"/>
    </row>
    <row r="26492" spans="2:2" ht="54.95" customHeight="1" x14ac:dyDescent="0.25">
      <c r="B26492" s="79"/>
    </row>
    <row r="26493" spans="2:2" ht="54.95" customHeight="1" x14ac:dyDescent="0.25">
      <c r="B26493" s="79"/>
    </row>
    <row r="26494" spans="2:2" ht="54.95" customHeight="1" x14ac:dyDescent="0.25">
      <c r="B26494" s="79"/>
    </row>
    <row r="26495" spans="2:2" ht="54.95" customHeight="1" x14ac:dyDescent="0.25">
      <c r="B26495" s="79"/>
    </row>
    <row r="26496" spans="2:2" ht="54.95" customHeight="1" x14ac:dyDescent="0.25">
      <c r="B26496" s="79"/>
    </row>
    <row r="26497" spans="2:2" ht="54.95" customHeight="1" x14ac:dyDescent="0.25">
      <c r="B26497" s="79"/>
    </row>
    <row r="26498" spans="2:2" ht="54.95" customHeight="1" x14ac:dyDescent="0.25">
      <c r="B26498" s="79"/>
    </row>
    <row r="26499" spans="2:2" ht="54.95" customHeight="1" x14ac:dyDescent="0.25">
      <c r="B26499" s="79"/>
    </row>
    <row r="26500" spans="2:2" ht="54.95" customHeight="1" x14ac:dyDescent="0.25">
      <c r="B26500" s="79"/>
    </row>
    <row r="26501" spans="2:2" ht="54.95" customHeight="1" x14ac:dyDescent="0.25">
      <c r="B26501" s="79"/>
    </row>
    <row r="26502" spans="2:2" ht="54.95" customHeight="1" x14ac:dyDescent="0.25">
      <c r="B26502" s="79"/>
    </row>
    <row r="26503" spans="2:2" ht="54.95" customHeight="1" x14ac:dyDescent="0.25">
      <c r="B26503" s="79"/>
    </row>
    <row r="26504" spans="2:2" ht="54.95" customHeight="1" x14ac:dyDescent="0.25">
      <c r="B26504" s="79"/>
    </row>
    <row r="26505" spans="2:2" ht="54.95" customHeight="1" x14ac:dyDescent="0.25">
      <c r="B26505" s="79"/>
    </row>
    <row r="26506" spans="2:2" ht="54.95" customHeight="1" x14ac:dyDescent="0.25">
      <c r="B26506" s="79"/>
    </row>
    <row r="26507" spans="2:2" ht="54.95" customHeight="1" x14ac:dyDescent="0.25">
      <c r="B26507" s="79"/>
    </row>
    <row r="26508" spans="2:2" ht="54.95" customHeight="1" x14ac:dyDescent="0.25">
      <c r="B26508" s="79"/>
    </row>
    <row r="26509" spans="2:2" ht="54.95" customHeight="1" x14ac:dyDescent="0.25">
      <c r="B26509" s="79"/>
    </row>
    <row r="26510" spans="2:2" ht="54.95" customHeight="1" x14ac:dyDescent="0.25">
      <c r="B26510" s="79"/>
    </row>
    <row r="26511" spans="2:2" ht="54.95" customHeight="1" x14ac:dyDescent="0.25">
      <c r="B26511" s="79"/>
    </row>
    <row r="26512" spans="2:2" ht="54.95" customHeight="1" x14ac:dyDescent="0.25">
      <c r="B26512" s="79"/>
    </row>
    <row r="26513" spans="2:2" ht="54.95" customHeight="1" x14ac:dyDescent="0.25">
      <c r="B26513" s="79"/>
    </row>
    <row r="26514" spans="2:2" ht="54.95" customHeight="1" x14ac:dyDescent="0.25">
      <c r="B26514" s="79"/>
    </row>
    <row r="26515" spans="2:2" ht="54.95" customHeight="1" x14ac:dyDescent="0.25">
      <c r="B26515" s="79"/>
    </row>
    <row r="26516" spans="2:2" ht="54.95" customHeight="1" x14ac:dyDescent="0.25">
      <c r="B26516" s="79"/>
    </row>
    <row r="26517" spans="2:2" ht="54.95" customHeight="1" x14ac:dyDescent="0.25">
      <c r="B26517" s="79"/>
    </row>
    <row r="26518" spans="2:2" ht="54.95" customHeight="1" x14ac:dyDescent="0.25">
      <c r="B26518" s="79"/>
    </row>
    <row r="26519" spans="2:2" ht="54.95" customHeight="1" x14ac:dyDescent="0.25">
      <c r="B26519" s="79"/>
    </row>
    <row r="26520" spans="2:2" ht="54.95" customHeight="1" x14ac:dyDescent="0.25">
      <c r="B26520" s="79"/>
    </row>
    <row r="26521" spans="2:2" ht="54.95" customHeight="1" x14ac:dyDescent="0.25">
      <c r="B26521" s="79"/>
    </row>
    <row r="26522" spans="2:2" ht="54.95" customHeight="1" x14ac:dyDescent="0.25">
      <c r="B26522" s="79"/>
    </row>
    <row r="26523" spans="2:2" ht="54.95" customHeight="1" x14ac:dyDescent="0.25">
      <c r="B26523" s="79"/>
    </row>
    <row r="26524" spans="2:2" ht="54.95" customHeight="1" x14ac:dyDescent="0.25">
      <c r="B26524" s="79"/>
    </row>
    <row r="26525" spans="2:2" ht="54.95" customHeight="1" x14ac:dyDescent="0.25">
      <c r="B26525" s="79"/>
    </row>
    <row r="26526" spans="2:2" ht="54.95" customHeight="1" x14ac:dyDescent="0.25">
      <c r="B26526" s="79"/>
    </row>
    <row r="26527" spans="2:2" ht="54.95" customHeight="1" x14ac:dyDescent="0.25">
      <c r="B26527" s="79"/>
    </row>
    <row r="26528" spans="2:2" ht="54.95" customHeight="1" x14ac:dyDescent="0.25">
      <c r="B26528" s="79"/>
    </row>
    <row r="26529" spans="2:2" ht="54.95" customHeight="1" x14ac:dyDescent="0.25">
      <c r="B26529" s="79"/>
    </row>
    <row r="26530" spans="2:2" ht="54.95" customHeight="1" x14ac:dyDescent="0.25">
      <c r="B26530" s="79"/>
    </row>
    <row r="26531" spans="2:2" ht="54.95" customHeight="1" x14ac:dyDescent="0.25">
      <c r="B26531" s="79"/>
    </row>
    <row r="26532" spans="2:2" ht="54.95" customHeight="1" x14ac:dyDescent="0.25">
      <c r="B26532" s="79"/>
    </row>
    <row r="26533" spans="2:2" ht="54.95" customHeight="1" x14ac:dyDescent="0.25">
      <c r="B26533" s="79"/>
    </row>
    <row r="26534" spans="2:2" ht="54.95" customHeight="1" x14ac:dyDescent="0.25">
      <c r="B26534" s="79"/>
    </row>
    <row r="26535" spans="2:2" ht="54.95" customHeight="1" x14ac:dyDescent="0.25">
      <c r="B26535" s="79"/>
    </row>
    <row r="26536" spans="2:2" ht="54.95" customHeight="1" x14ac:dyDescent="0.25">
      <c r="B26536" s="79"/>
    </row>
    <row r="26537" spans="2:2" ht="54.95" customHeight="1" x14ac:dyDescent="0.25">
      <c r="B26537" s="79"/>
    </row>
    <row r="26538" spans="2:2" ht="54.95" customHeight="1" x14ac:dyDescent="0.25">
      <c r="B26538" s="79"/>
    </row>
    <row r="26539" spans="2:2" ht="54.95" customHeight="1" x14ac:dyDescent="0.25">
      <c r="B26539" s="79"/>
    </row>
    <row r="26540" spans="2:2" ht="54.95" customHeight="1" x14ac:dyDescent="0.25">
      <c r="B26540" s="79"/>
    </row>
    <row r="26541" spans="2:2" ht="54.95" customHeight="1" x14ac:dyDescent="0.25">
      <c r="B26541" s="79"/>
    </row>
    <row r="26542" spans="2:2" ht="54.95" customHeight="1" x14ac:dyDescent="0.25">
      <c r="B26542" s="79"/>
    </row>
    <row r="26543" spans="2:2" ht="54.95" customHeight="1" x14ac:dyDescent="0.25">
      <c r="B26543" s="79"/>
    </row>
    <row r="26544" spans="2:2" ht="54.95" customHeight="1" x14ac:dyDescent="0.25">
      <c r="B26544" s="79"/>
    </row>
    <row r="26545" spans="2:2" ht="54.95" customHeight="1" x14ac:dyDescent="0.25">
      <c r="B26545" s="79"/>
    </row>
    <row r="26546" spans="2:2" ht="54.95" customHeight="1" x14ac:dyDescent="0.25">
      <c r="B26546" s="79"/>
    </row>
    <row r="26547" spans="2:2" ht="54.95" customHeight="1" x14ac:dyDescent="0.25">
      <c r="B26547" s="79"/>
    </row>
    <row r="26548" spans="2:2" ht="54.95" customHeight="1" x14ac:dyDescent="0.25">
      <c r="B26548" s="79"/>
    </row>
    <row r="26549" spans="2:2" ht="54.95" customHeight="1" x14ac:dyDescent="0.25">
      <c r="B26549" s="79"/>
    </row>
    <row r="26550" spans="2:2" ht="54.95" customHeight="1" x14ac:dyDescent="0.25">
      <c r="B26550" s="79"/>
    </row>
    <row r="26551" spans="2:2" ht="54.95" customHeight="1" x14ac:dyDescent="0.25">
      <c r="B26551" s="79"/>
    </row>
    <row r="26552" spans="2:2" ht="54.95" customHeight="1" x14ac:dyDescent="0.25">
      <c r="B26552" s="79"/>
    </row>
    <row r="26553" spans="2:2" ht="54.95" customHeight="1" x14ac:dyDescent="0.25">
      <c r="B26553" s="79"/>
    </row>
    <row r="26554" spans="2:2" ht="54.95" customHeight="1" x14ac:dyDescent="0.25">
      <c r="B26554" s="79"/>
    </row>
    <row r="26555" spans="2:2" ht="54.95" customHeight="1" x14ac:dyDescent="0.25">
      <c r="B26555" s="79"/>
    </row>
    <row r="26556" spans="2:2" ht="54.95" customHeight="1" x14ac:dyDescent="0.25">
      <c r="B26556" s="79"/>
    </row>
    <row r="26557" spans="2:2" ht="54.95" customHeight="1" x14ac:dyDescent="0.25">
      <c r="B26557" s="79"/>
    </row>
    <row r="26558" spans="2:2" ht="54.95" customHeight="1" x14ac:dyDescent="0.25">
      <c r="B26558" s="79"/>
    </row>
    <row r="26559" spans="2:2" ht="54.95" customHeight="1" x14ac:dyDescent="0.25">
      <c r="B26559" s="79"/>
    </row>
    <row r="26560" spans="2:2" ht="54.95" customHeight="1" x14ac:dyDescent="0.25">
      <c r="B26560" s="79"/>
    </row>
    <row r="26561" spans="2:2" ht="54.95" customHeight="1" x14ac:dyDescent="0.25">
      <c r="B26561" s="79"/>
    </row>
    <row r="26562" spans="2:2" ht="54.95" customHeight="1" x14ac:dyDescent="0.25">
      <c r="B26562" s="79"/>
    </row>
    <row r="26563" spans="2:2" ht="54.95" customHeight="1" x14ac:dyDescent="0.25">
      <c r="B26563" s="79"/>
    </row>
    <row r="26564" spans="2:2" ht="54.95" customHeight="1" x14ac:dyDescent="0.25">
      <c r="B26564" s="79"/>
    </row>
    <row r="26565" spans="2:2" ht="54.95" customHeight="1" x14ac:dyDescent="0.25">
      <c r="B26565" s="79"/>
    </row>
    <row r="26566" spans="2:2" ht="54.95" customHeight="1" x14ac:dyDescent="0.25">
      <c r="B26566" s="79"/>
    </row>
    <row r="26567" spans="2:2" ht="54.95" customHeight="1" x14ac:dyDescent="0.25">
      <c r="B26567" s="79"/>
    </row>
    <row r="26568" spans="2:2" ht="54.95" customHeight="1" x14ac:dyDescent="0.25">
      <c r="B26568" s="79"/>
    </row>
    <row r="26569" spans="2:2" ht="54.95" customHeight="1" x14ac:dyDescent="0.25">
      <c r="B26569" s="79"/>
    </row>
    <row r="26570" spans="2:2" ht="54.95" customHeight="1" x14ac:dyDescent="0.25">
      <c r="B26570" s="79"/>
    </row>
    <row r="26571" spans="2:2" ht="54.95" customHeight="1" x14ac:dyDescent="0.25">
      <c r="B26571" s="79"/>
    </row>
    <row r="26572" spans="2:2" ht="54.95" customHeight="1" x14ac:dyDescent="0.25">
      <c r="B26572" s="79"/>
    </row>
    <row r="26573" spans="2:2" ht="54.95" customHeight="1" x14ac:dyDescent="0.25">
      <c r="B26573" s="79"/>
    </row>
    <row r="26574" spans="2:2" ht="54.95" customHeight="1" x14ac:dyDescent="0.25">
      <c r="B26574" s="79"/>
    </row>
    <row r="26575" spans="2:2" ht="54.95" customHeight="1" x14ac:dyDescent="0.25">
      <c r="B26575" s="79"/>
    </row>
    <row r="26576" spans="2:2" ht="54.95" customHeight="1" x14ac:dyDescent="0.25">
      <c r="B26576" s="79"/>
    </row>
    <row r="26577" spans="2:2" ht="54.95" customHeight="1" x14ac:dyDescent="0.25">
      <c r="B26577" s="79"/>
    </row>
    <row r="26578" spans="2:2" ht="54.95" customHeight="1" x14ac:dyDescent="0.25">
      <c r="B26578" s="79"/>
    </row>
    <row r="26579" spans="2:2" ht="54.95" customHeight="1" x14ac:dyDescent="0.25">
      <c r="B26579" s="79"/>
    </row>
    <row r="26580" spans="2:2" ht="54.95" customHeight="1" x14ac:dyDescent="0.25">
      <c r="B26580" s="79"/>
    </row>
    <row r="26581" spans="2:2" ht="54.95" customHeight="1" x14ac:dyDescent="0.25">
      <c r="B26581" s="79"/>
    </row>
    <row r="26582" spans="2:2" ht="54.95" customHeight="1" x14ac:dyDescent="0.25">
      <c r="B26582" s="79"/>
    </row>
    <row r="26583" spans="2:2" ht="54.95" customHeight="1" x14ac:dyDescent="0.25">
      <c r="B26583" s="79"/>
    </row>
    <row r="26584" spans="2:2" ht="54.95" customHeight="1" x14ac:dyDescent="0.25">
      <c r="B26584" s="79"/>
    </row>
    <row r="26585" spans="2:2" ht="54.95" customHeight="1" x14ac:dyDescent="0.25">
      <c r="B26585" s="79"/>
    </row>
    <row r="26586" spans="2:2" ht="54.95" customHeight="1" x14ac:dyDescent="0.25">
      <c r="B26586" s="79"/>
    </row>
    <row r="26587" spans="2:2" ht="54.95" customHeight="1" x14ac:dyDescent="0.25">
      <c r="B26587" s="79"/>
    </row>
    <row r="26588" spans="2:2" ht="54.95" customHeight="1" x14ac:dyDescent="0.25">
      <c r="B26588" s="79"/>
    </row>
    <row r="26589" spans="2:2" ht="54.95" customHeight="1" x14ac:dyDescent="0.25">
      <c r="B26589" s="79"/>
    </row>
    <row r="26590" spans="2:2" ht="54.95" customHeight="1" x14ac:dyDescent="0.25">
      <c r="B26590" s="79"/>
    </row>
    <row r="26591" spans="2:2" ht="54.95" customHeight="1" x14ac:dyDescent="0.25">
      <c r="B26591" s="79"/>
    </row>
    <row r="26592" spans="2:2" ht="54.95" customHeight="1" x14ac:dyDescent="0.25">
      <c r="B26592" s="79"/>
    </row>
    <row r="26593" spans="2:2" ht="54.95" customHeight="1" x14ac:dyDescent="0.25">
      <c r="B26593" s="79"/>
    </row>
    <row r="26594" spans="2:2" ht="54.95" customHeight="1" x14ac:dyDescent="0.25">
      <c r="B26594" s="79"/>
    </row>
    <row r="26595" spans="2:2" ht="54.95" customHeight="1" x14ac:dyDescent="0.25">
      <c r="B26595" s="79"/>
    </row>
    <row r="26596" spans="2:2" ht="54.95" customHeight="1" x14ac:dyDescent="0.25">
      <c r="B26596" s="79"/>
    </row>
    <row r="26597" spans="2:2" ht="54.95" customHeight="1" x14ac:dyDescent="0.25">
      <c r="B26597" s="79"/>
    </row>
    <row r="26598" spans="2:2" ht="54.95" customHeight="1" x14ac:dyDescent="0.25">
      <c r="B26598" s="79"/>
    </row>
    <row r="26599" spans="2:2" ht="54.95" customHeight="1" x14ac:dyDescent="0.25">
      <c r="B26599" s="79"/>
    </row>
    <row r="26600" spans="2:2" ht="54.95" customHeight="1" x14ac:dyDescent="0.25">
      <c r="B26600" s="79"/>
    </row>
    <row r="26601" spans="2:2" ht="54.95" customHeight="1" x14ac:dyDescent="0.25">
      <c r="B26601" s="79"/>
    </row>
    <row r="26602" spans="2:2" ht="54.95" customHeight="1" x14ac:dyDescent="0.25">
      <c r="B26602" s="79"/>
    </row>
    <row r="26603" spans="2:2" ht="54.95" customHeight="1" x14ac:dyDescent="0.25">
      <c r="B26603" s="79"/>
    </row>
    <row r="26604" spans="2:2" ht="54.95" customHeight="1" x14ac:dyDescent="0.25">
      <c r="B26604" s="79"/>
    </row>
    <row r="26605" spans="2:2" ht="54.95" customHeight="1" x14ac:dyDescent="0.25">
      <c r="B26605" s="79"/>
    </row>
    <row r="26606" spans="2:2" ht="54.95" customHeight="1" x14ac:dyDescent="0.25">
      <c r="B26606" s="79"/>
    </row>
    <row r="26607" spans="2:2" ht="54.95" customHeight="1" x14ac:dyDescent="0.25">
      <c r="B26607" s="79"/>
    </row>
    <row r="26608" spans="2:2" ht="54.95" customHeight="1" x14ac:dyDescent="0.25">
      <c r="B26608" s="79"/>
    </row>
    <row r="26609" spans="2:2" ht="54.95" customHeight="1" x14ac:dyDescent="0.25">
      <c r="B26609" s="79"/>
    </row>
    <row r="26610" spans="2:2" ht="54.95" customHeight="1" x14ac:dyDescent="0.25">
      <c r="B26610" s="79"/>
    </row>
    <row r="26611" spans="2:2" ht="54.95" customHeight="1" x14ac:dyDescent="0.25">
      <c r="B26611" s="79"/>
    </row>
    <row r="26612" spans="2:2" ht="54.95" customHeight="1" x14ac:dyDescent="0.25">
      <c r="B26612" s="79"/>
    </row>
    <row r="26613" spans="2:2" ht="54.95" customHeight="1" x14ac:dyDescent="0.25">
      <c r="B26613" s="79"/>
    </row>
    <row r="26614" spans="2:2" ht="54.95" customHeight="1" x14ac:dyDescent="0.25">
      <c r="B26614" s="79"/>
    </row>
    <row r="26615" spans="2:2" ht="54.95" customHeight="1" x14ac:dyDescent="0.25">
      <c r="B26615" s="79"/>
    </row>
    <row r="26616" spans="2:2" ht="54.95" customHeight="1" x14ac:dyDescent="0.25">
      <c r="B26616" s="79"/>
    </row>
    <row r="26617" spans="2:2" ht="54.95" customHeight="1" x14ac:dyDescent="0.25">
      <c r="B26617" s="79"/>
    </row>
    <row r="26618" spans="2:2" ht="54.95" customHeight="1" x14ac:dyDescent="0.25">
      <c r="B26618" s="79"/>
    </row>
    <row r="26619" spans="2:2" ht="54.95" customHeight="1" x14ac:dyDescent="0.25">
      <c r="B26619" s="79"/>
    </row>
    <row r="26620" spans="2:2" ht="54.95" customHeight="1" x14ac:dyDescent="0.25">
      <c r="B26620" s="79"/>
    </row>
    <row r="26621" spans="2:2" ht="54.95" customHeight="1" x14ac:dyDescent="0.25">
      <c r="B26621" s="79"/>
    </row>
    <row r="26622" spans="2:2" ht="54.95" customHeight="1" x14ac:dyDescent="0.25">
      <c r="B26622" s="79"/>
    </row>
    <row r="26623" spans="2:2" ht="54.95" customHeight="1" x14ac:dyDescent="0.25">
      <c r="B26623" s="79"/>
    </row>
    <row r="26624" spans="2:2" ht="54.95" customHeight="1" x14ac:dyDescent="0.25">
      <c r="B26624" s="79"/>
    </row>
    <row r="26625" spans="2:2" ht="54.95" customHeight="1" x14ac:dyDescent="0.25">
      <c r="B26625" s="79"/>
    </row>
    <row r="26626" spans="2:2" ht="54.95" customHeight="1" x14ac:dyDescent="0.25">
      <c r="B26626" s="79"/>
    </row>
    <row r="26627" spans="2:2" ht="54.95" customHeight="1" x14ac:dyDescent="0.25">
      <c r="B26627" s="79"/>
    </row>
    <row r="26628" spans="2:2" ht="54.95" customHeight="1" x14ac:dyDescent="0.25">
      <c r="B26628" s="79"/>
    </row>
    <row r="26629" spans="2:2" ht="54.95" customHeight="1" x14ac:dyDescent="0.25">
      <c r="B26629" s="79"/>
    </row>
    <row r="26630" spans="2:2" ht="54.95" customHeight="1" x14ac:dyDescent="0.25">
      <c r="B26630" s="79"/>
    </row>
    <row r="26631" spans="2:2" ht="54.95" customHeight="1" x14ac:dyDescent="0.25">
      <c r="B26631" s="79"/>
    </row>
    <row r="26632" spans="2:2" ht="54.95" customHeight="1" x14ac:dyDescent="0.25">
      <c r="B26632" s="79"/>
    </row>
    <row r="26633" spans="2:2" ht="54.95" customHeight="1" x14ac:dyDescent="0.25">
      <c r="B26633" s="79"/>
    </row>
    <row r="26634" spans="2:2" ht="54.95" customHeight="1" x14ac:dyDescent="0.25">
      <c r="B26634" s="79"/>
    </row>
    <row r="26635" spans="2:2" ht="54.95" customHeight="1" x14ac:dyDescent="0.25">
      <c r="B26635" s="79"/>
    </row>
    <row r="26636" spans="2:2" ht="54.95" customHeight="1" x14ac:dyDescent="0.25">
      <c r="B26636" s="79"/>
    </row>
    <row r="26637" spans="2:2" ht="54.95" customHeight="1" x14ac:dyDescent="0.25">
      <c r="B26637" s="79"/>
    </row>
    <row r="26638" spans="2:2" ht="54.95" customHeight="1" x14ac:dyDescent="0.25">
      <c r="B26638" s="79"/>
    </row>
    <row r="26639" spans="2:2" ht="54.95" customHeight="1" x14ac:dyDescent="0.25">
      <c r="B26639" s="79"/>
    </row>
    <row r="26640" spans="2:2" ht="54.95" customHeight="1" x14ac:dyDescent="0.25">
      <c r="B26640" s="79"/>
    </row>
    <row r="26641" spans="2:2" ht="54.95" customHeight="1" x14ac:dyDescent="0.25">
      <c r="B26641" s="79"/>
    </row>
    <row r="26642" spans="2:2" ht="54.95" customHeight="1" x14ac:dyDescent="0.25">
      <c r="B26642" s="79"/>
    </row>
    <row r="26643" spans="2:2" ht="54.95" customHeight="1" x14ac:dyDescent="0.25">
      <c r="B26643" s="79"/>
    </row>
    <row r="26644" spans="2:2" ht="54.95" customHeight="1" x14ac:dyDescent="0.25">
      <c r="B26644" s="79"/>
    </row>
    <row r="26645" spans="2:2" ht="54.95" customHeight="1" x14ac:dyDescent="0.25">
      <c r="B26645" s="79"/>
    </row>
    <row r="26646" spans="2:2" ht="54.95" customHeight="1" x14ac:dyDescent="0.25">
      <c r="B26646" s="79"/>
    </row>
    <row r="26647" spans="2:2" ht="54.95" customHeight="1" x14ac:dyDescent="0.25">
      <c r="B26647" s="79"/>
    </row>
    <row r="26648" spans="2:2" ht="54.95" customHeight="1" x14ac:dyDescent="0.25">
      <c r="B26648" s="79"/>
    </row>
    <row r="26649" spans="2:2" ht="54.95" customHeight="1" x14ac:dyDescent="0.25">
      <c r="B26649" s="79"/>
    </row>
    <row r="26650" spans="2:2" ht="54.95" customHeight="1" x14ac:dyDescent="0.25">
      <c r="B26650" s="79"/>
    </row>
    <row r="26651" spans="2:2" ht="54.95" customHeight="1" x14ac:dyDescent="0.25">
      <c r="B26651" s="79"/>
    </row>
    <row r="26652" spans="2:2" ht="54.95" customHeight="1" x14ac:dyDescent="0.25">
      <c r="B26652" s="79"/>
    </row>
    <row r="26653" spans="2:2" ht="54.95" customHeight="1" x14ac:dyDescent="0.25">
      <c r="B26653" s="79"/>
    </row>
    <row r="26654" spans="2:2" ht="54.95" customHeight="1" x14ac:dyDescent="0.25">
      <c r="B26654" s="79"/>
    </row>
    <row r="26655" spans="2:2" ht="54.95" customHeight="1" x14ac:dyDescent="0.25">
      <c r="B26655" s="79"/>
    </row>
    <row r="26656" spans="2:2" ht="54.95" customHeight="1" x14ac:dyDescent="0.25">
      <c r="B26656" s="79"/>
    </row>
    <row r="26657" spans="2:2" ht="54.95" customHeight="1" x14ac:dyDescent="0.25">
      <c r="B26657" s="79"/>
    </row>
    <row r="26658" spans="2:2" ht="54.95" customHeight="1" x14ac:dyDescent="0.25">
      <c r="B26658" s="79"/>
    </row>
    <row r="26659" spans="2:2" ht="54.95" customHeight="1" x14ac:dyDescent="0.25">
      <c r="B26659" s="79"/>
    </row>
    <row r="26660" spans="2:2" ht="54.95" customHeight="1" x14ac:dyDescent="0.25">
      <c r="B26660" s="79"/>
    </row>
    <row r="26661" spans="2:2" ht="54.95" customHeight="1" x14ac:dyDescent="0.25">
      <c r="B26661" s="79"/>
    </row>
    <row r="26662" spans="2:2" ht="54.95" customHeight="1" x14ac:dyDescent="0.25">
      <c r="B26662" s="79"/>
    </row>
    <row r="26663" spans="2:2" ht="54.95" customHeight="1" x14ac:dyDescent="0.25">
      <c r="B26663" s="79"/>
    </row>
    <row r="26664" spans="2:2" ht="54.95" customHeight="1" x14ac:dyDescent="0.25">
      <c r="B26664" s="79"/>
    </row>
    <row r="26665" spans="2:2" ht="54.95" customHeight="1" x14ac:dyDescent="0.25">
      <c r="B26665" s="79"/>
    </row>
    <row r="26666" spans="2:2" ht="54.95" customHeight="1" x14ac:dyDescent="0.25">
      <c r="B26666" s="79"/>
    </row>
    <row r="26667" spans="2:2" ht="54.95" customHeight="1" x14ac:dyDescent="0.25">
      <c r="B26667" s="79"/>
    </row>
    <row r="26668" spans="2:2" ht="54.95" customHeight="1" x14ac:dyDescent="0.25">
      <c r="B26668" s="79"/>
    </row>
    <row r="26669" spans="2:2" ht="54.95" customHeight="1" x14ac:dyDescent="0.25">
      <c r="B26669" s="79"/>
    </row>
    <row r="26670" spans="2:2" ht="54.95" customHeight="1" x14ac:dyDescent="0.25">
      <c r="B26670" s="79"/>
    </row>
    <row r="26671" spans="2:2" ht="54.95" customHeight="1" x14ac:dyDescent="0.25">
      <c r="B26671" s="79"/>
    </row>
    <row r="26672" spans="2:2" ht="54.95" customHeight="1" x14ac:dyDescent="0.25">
      <c r="B26672" s="79"/>
    </row>
    <row r="26673" spans="2:2" ht="54.95" customHeight="1" x14ac:dyDescent="0.25">
      <c r="B26673" s="79"/>
    </row>
    <row r="26674" spans="2:2" ht="54.95" customHeight="1" x14ac:dyDescent="0.25">
      <c r="B26674" s="79"/>
    </row>
    <row r="26675" spans="2:2" ht="54.95" customHeight="1" x14ac:dyDescent="0.25">
      <c r="B26675" s="79"/>
    </row>
    <row r="26676" spans="2:2" ht="54.95" customHeight="1" x14ac:dyDescent="0.25">
      <c r="B26676" s="79"/>
    </row>
    <row r="26677" spans="2:2" ht="54.95" customHeight="1" x14ac:dyDescent="0.25">
      <c r="B26677" s="79"/>
    </row>
    <row r="26678" spans="2:2" ht="54.95" customHeight="1" x14ac:dyDescent="0.25">
      <c r="B26678" s="79"/>
    </row>
    <row r="26679" spans="2:2" ht="54.95" customHeight="1" x14ac:dyDescent="0.25">
      <c r="B26679" s="79"/>
    </row>
    <row r="26680" spans="2:2" ht="54.95" customHeight="1" x14ac:dyDescent="0.25">
      <c r="B26680" s="79"/>
    </row>
    <row r="26681" spans="2:2" ht="54.95" customHeight="1" x14ac:dyDescent="0.25">
      <c r="B26681" s="79"/>
    </row>
    <row r="26682" spans="2:2" ht="54.95" customHeight="1" x14ac:dyDescent="0.25">
      <c r="B26682" s="79"/>
    </row>
    <row r="26683" spans="2:2" ht="54.95" customHeight="1" x14ac:dyDescent="0.25">
      <c r="B26683" s="79"/>
    </row>
    <row r="26684" spans="2:2" ht="54.95" customHeight="1" x14ac:dyDescent="0.25">
      <c r="B26684" s="79"/>
    </row>
    <row r="26685" spans="2:2" ht="54.95" customHeight="1" x14ac:dyDescent="0.25">
      <c r="B26685" s="79"/>
    </row>
    <row r="26686" spans="2:2" ht="54.95" customHeight="1" x14ac:dyDescent="0.25">
      <c r="B26686" s="79"/>
    </row>
    <row r="26687" spans="2:2" ht="54.95" customHeight="1" x14ac:dyDescent="0.25">
      <c r="B26687" s="79"/>
    </row>
    <row r="26688" spans="2:2" ht="54.95" customHeight="1" x14ac:dyDescent="0.25">
      <c r="B26688" s="79"/>
    </row>
    <row r="26689" spans="2:2" ht="54.95" customHeight="1" x14ac:dyDescent="0.25">
      <c r="B26689" s="79"/>
    </row>
    <row r="26690" spans="2:2" ht="54.95" customHeight="1" x14ac:dyDescent="0.25">
      <c r="B26690" s="79"/>
    </row>
    <row r="26691" spans="2:2" ht="54.95" customHeight="1" x14ac:dyDescent="0.25">
      <c r="B26691" s="79"/>
    </row>
    <row r="26692" spans="2:2" ht="54.95" customHeight="1" x14ac:dyDescent="0.25">
      <c r="B26692" s="79"/>
    </row>
    <row r="26693" spans="2:2" ht="54.95" customHeight="1" x14ac:dyDescent="0.25">
      <c r="B26693" s="79"/>
    </row>
    <row r="26694" spans="2:2" ht="54.95" customHeight="1" x14ac:dyDescent="0.25">
      <c r="B26694" s="79"/>
    </row>
    <row r="26695" spans="2:2" ht="54.95" customHeight="1" x14ac:dyDescent="0.25">
      <c r="B26695" s="79"/>
    </row>
    <row r="26696" spans="2:2" ht="54.95" customHeight="1" x14ac:dyDescent="0.25">
      <c r="B26696" s="79"/>
    </row>
    <row r="26697" spans="2:2" ht="54.95" customHeight="1" x14ac:dyDescent="0.25">
      <c r="B26697" s="79"/>
    </row>
    <row r="26698" spans="2:2" ht="54.95" customHeight="1" x14ac:dyDescent="0.25">
      <c r="B26698" s="79"/>
    </row>
    <row r="26699" spans="2:2" ht="54.95" customHeight="1" x14ac:dyDescent="0.25">
      <c r="B26699" s="79"/>
    </row>
    <row r="26700" spans="2:2" ht="54.95" customHeight="1" x14ac:dyDescent="0.25">
      <c r="B26700" s="79"/>
    </row>
    <row r="26701" spans="2:2" ht="54.95" customHeight="1" x14ac:dyDescent="0.25">
      <c r="B26701" s="79"/>
    </row>
    <row r="26702" spans="2:2" ht="54.95" customHeight="1" x14ac:dyDescent="0.25">
      <c r="B26702" s="79"/>
    </row>
    <row r="26703" spans="2:2" ht="54.95" customHeight="1" x14ac:dyDescent="0.25">
      <c r="B26703" s="79"/>
    </row>
    <row r="26704" spans="2:2" ht="54.95" customHeight="1" x14ac:dyDescent="0.25">
      <c r="B26704" s="79"/>
    </row>
    <row r="26705" spans="2:2" ht="54.95" customHeight="1" x14ac:dyDescent="0.25">
      <c r="B26705" s="79"/>
    </row>
    <row r="26706" spans="2:2" ht="54.95" customHeight="1" x14ac:dyDescent="0.25">
      <c r="B26706" s="79"/>
    </row>
    <row r="26707" spans="2:2" ht="54.95" customHeight="1" x14ac:dyDescent="0.25">
      <c r="B26707" s="79"/>
    </row>
    <row r="26708" spans="2:2" ht="54.95" customHeight="1" x14ac:dyDescent="0.25">
      <c r="B26708" s="79"/>
    </row>
    <row r="26709" spans="2:2" ht="54.95" customHeight="1" x14ac:dyDescent="0.25">
      <c r="B26709" s="79"/>
    </row>
    <row r="26710" spans="2:2" ht="54.95" customHeight="1" x14ac:dyDescent="0.25">
      <c r="B26710" s="79"/>
    </row>
    <row r="26711" spans="2:2" ht="54.95" customHeight="1" x14ac:dyDescent="0.25">
      <c r="B26711" s="79"/>
    </row>
    <row r="26712" spans="2:2" ht="54.95" customHeight="1" x14ac:dyDescent="0.25">
      <c r="B26712" s="79"/>
    </row>
    <row r="26713" spans="2:2" ht="54.95" customHeight="1" x14ac:dyDescent="0.25">
      <c r="B26713" s="79"/>
    </row>
    <row r="26714" spans="2:2" ht="54.95" customHeight="1" x14ac:dyDescent="0.25">
      <c r="B26714" s="79"/>
    </row>
    <row r="26715" spans="2:2" ht="54.95" customHeight="1" x14ac:dyDescent="0.25">
      <c r="B26715" s="79"/>
    </row>
    <row r="26716" spans="2:2" ht="54.95" customHeight="1" x14ac:dyDescent="0.25">
      <c r="B26716" s="79"/>
    </row>
    <row r="26717" spans="2:2" ht="54.95" customHeight="1" x14ac:dyDescent="0.25">
      <c r="B26717" s="79"/>
    </row>
    <row r="26718" spans="2:2" ht="54.95" customHeight="1" x14ac:dyDescent="0.25">
      <c r="B26718" s="79"/>
    </row>
    <row r="26719" spans="2:2" ht="54.95" customHeight="1" x14ac:dyDescent="0.25">
      <c r="B26719" s="79"/>
    </row>
    <row r="26720" spans="2:2" ht="54.95" customHeight="1" x14ac:dyDescent="0.25">
      <c r="B26720" s="79"/>
    </row>
    <row r="26721" spans="2:2" ht="54.95" customHeight="1" x14ac:dyDescent="0.25">
      <c r="B26721" s="79"/>
    </row>
    <row r="26722" spans="2:2" ht="54.95" customHeight="1" x14ac:dyDescent="0.25">
      <c r="B26722" s="79"/>
    </row>
    <row r="26723" spans="2:2" ht="54.95" customHeight="1" x14ac:dyDescent="0.25">
      <c r="B26723" s="79"/>
    </row>
    <row r="26724" spans="2:2" ht="54.95" customHeight="1" x14ac:dyDescent="0.25">
      <c r="B26724" s="79"/>
    </row>
    <row r="26725" spans="2:2" ht="54.95" customHeight="1" x14ac:dyDescent="0.25">
      <c r="B26725" s="79"/>
    </row>
    <row r="26726" spans="2:2" ht="54.95" customHeight="1" x14ac:dyDescent="0.25">
      <c r="B26726" s="79"/>
    </row>
    <row r="26727" spans="2:2" ht="54.95" customHeight="1" x14ac:dyDescent="0.25">
      <c r="B26727" s="79"/>
    </row>
    <row r="26728" spans="2:2" ht="54.95" customHeight="1" x14ac:dyDescent="0.25">
      <c r="B26728" s="79"/>
    </row>
    <row r="26729" spans="2:2" ht="54.95" customHeight="1" x14ac:dyDescent="0.25">
      <c r="B26729" s="79"/>
    </row>
    <row r="26730" spans="2:2" ht="54.95" customHeight="1" x14ac:dyDescent="0.25">
      <c r="B26730" s="79"/>
    </row>
    <row r="26731" spans="2:2" ht="54.95" customHeight="1" x14ac:dyDescent="0.25">
      <c r="B26731" s="79"/>
    </row>
    <row r="26732" spans="2:2" ht="54.95" customHeight="1" x14ac:dyDescent="0.25">
      <c r="B26732" s="79"/>
    </row>
    <row r="26733" spans="2:2" ht="54.95" customHeight="1" x14ac:dyDescent="0.25">
      <c r="B26733" s="79"/>
    </row>
    <row r="26734" spans="2:2" ht="54.95" customHeight="1" x14ac:dyDescent="0.25">
      <c r="B26734" s="79"/>
    </row>
    <row r="26735" spans="2:2" ht="54.95" customHeight="1" x14ac:dyDescent="0.25">
      <c r="B26735" s="79"/>
    </row>
    <row r="26736" spans="2:2" ht="54.95" customHeight="1" x14ac:dyDescent="0.25">
      <c r="B26736" s="79"/>
    </row>
    <row r="26737" spans="2:2" ht="54.95" customHeight="1" x14ac:dyDescent="0.25">
      <c r="B26737" s="79"/>
    </row>
    <row r="26738" spans="2:2" ht="54.95" customHeight="1" x14ac:dyDescent="0.25">
      <c r="B26738" s="79"/>
    </row>
    <row r="26739" spans="2:2" ht="54.95" customHeight="1" x14ac:dyDescent="0.25">
      <c r="B26739" s="79"/>
    </row>
    <row r="26740" spans="2:2" ht="54.95" customHeight="1" x14ac:dyDescent="0.25">
      <c r="B26740" s="79"/>
    </row>
    <row r="26741" spans="2:2" ht="54.95" customHeight="1" x14ac:dyDescent="0.25">
      <c r="B26741" s="79"/>
    </row>
    <row r="26742" spans="2:2" ht="54.95" customHeight="1" x14ac:dyDescent="0.25">
      <c r="B26742" s="79"/>
    </row>
    <row r="26743" spans="2:2" ht="54.95" customHeight="1" x14ac:dyDescent="0.25">
      <c r="B26743" s="79"/>
    </row>
    <row r="26744" spans="2:2" ht="54.95" customHeight="1" x14ac:dyDescent="0.25">
      <c r="B26744" s="79"/>
    </row>
    <row r="26745" spans="2:2" ht="54.95" customHeight="1" x14ac:dyDescent="0.25">
      <c r="B26745" s="79"/>
    </row>
    <row r="26746" spans="2:2" ht="54.95" customHeight="1" x14ac:dyDescent="0.25">
      <c r="B26746" s="79"/>
    </row>
    <row r="26747" spans="2:2" ht="54.95" customHeight="1" x14ac:dyDescent="0.25">
      <c r="B26747" s="79"/>
    </row>
    <row r="26748" spans="2:2" ht="54.95" customHeight="1" x14ac:dyDescent="0.25">
      <c r="B26748" s="79"/>
    </row>
    <row r="26749" spans="2:2" ht="54.95" customHeight="1" x14ac:dyDescent="0.25">
      <c r="B26749" s="79"/>
    </row>
    <row r="26750" spans="2:2" ht="54.95" customHeight="1" x14ac:dyDescent="0.25">
      <c r="B26750" s="79"/>
    </row>
    <row r="26751" spans="2:2" ht="54.95" customHeight="1" x14ac:dyDescent="0.25">
      <c r="B26751" s="79"/>
    </row>
    <row r="26752" spans="2:2" ht="54.95" customHeight="1" x14ac:dyDescent="0.25">
      <c r="B26752" s="79"/>
    </row>
    <row r="26753" spans="2:2" ht="54.95" customHeight="1" x14ac:dyDescent="0.25">
      <c r="B26753" s="79"/>
    </row>
    <row r="26754" spans="2:2" ht="54.95" customHeight="1" x14ac:dyDescent="0.25">
      <c r="B26754" s="79"/>
    </row>
    <row r="26755" spans="2:2" ht="54.95" customHeight="1" x14ac:dyDescent="0.25">
      <c r="B26755" s="79"/>
    </row>
    <row r="26756" spans="2:2" ht="54.95" customHeight="1" x14ac:dyDescent="0.25">
      <c r="B26756" s="79"/>
    </row>
    <row r="26757" spans="2:2" ht="54.95" customHeight="1" x14ac:dyDescent="0.25">
      <c r="B26757" s="79"/>
    </row>
    <row r="26758" spans="2:2" ht="54.95" customHeight="1" x14ac:dyDescent="0.25">
      <c r="B26758" s="79"/>
    </row>
    <row r="26759" spans="2:2" ht="54.95" customHeight="1" x14ac:dyDescent="0.25">
      <c r="B26759" s="79"/>
    </row>
    <row r="26760" spans="2:2" ht="54.95" customHeight="1" x14ac:dyDescent="0.25">
      <c r="B26760" s="79"/>
    </row>
    <row r="26761" spans="2:2" ht="54.95" customHeight="1" x14ac:dyDescent="0.25">
      <c r="B26761" s="79"/>
    </row>
    <row r="26762" spans="2:2" ht="54.95" customHeight="1" x14ac:dyDescent="0.25">
      <c r="B26762" s="79"/>
    </row>
    <row r="26763" spans="2:2" ht="54.95" customHeight="1" x14ac:dyDescent="0.25">
      <c r="B26763" s="79"/>
    </row>
    <row r="26764" spans="2:2" ht="54.95" customHeight="1" x14ac:dyDescent="0.25">
      <c r="B26764" s="79"/>
    </row>
    <row r="26765" spans="2:2" ht="54.95" customHeight="1" x14ac:dyDescent="0.25">
      <c r="B26765" s="79"/>
    </row>
    <row r="26766" spans="2:2" ht="54.95" customHeight="1" x14ac:dyDescent="0.25">
      <c r="B26766" s="79"/>
    </row>
    <row r="26767" spans="2:2" ht="54.95" customHeight="1" x14ac:dyDescent="0.25">
      <c r="B26767" s="79"/>
    </row>
    <row r="26768" spans="2:2" ht="54.95" customHeight="1" x14ac:dyDescent="0.25">
      <c r="B26768" s="79"/>
    </row>
    <row r="26769" spans="2:2" ht="54.95" customHeight="1" x14ac:dyDescent="0.25">
      <c r="B26769" s="79"/>
    </row>
    <row r="26770" spans="2:2" ht="54.95" customHeight="1" x14ac:dyDescent="0.25">
      <c r="B26770" s="79"/>
    </row>
    <row r="26771" spans="2:2" ht="54.95" customHeight="1" x14ac:dyDescent="0.25">
      <c r="B26771" s="79"/>
    </row>
    <row r="26772" spans="2:2" ht="54.95" customHeight="1" x14ac:dyDescent="0.25">
      <c r="B26772" s="79"/>
    </row>
    <row r="26773" spans="2:2" ht="54.95" customHeight="1" x14ac:dyDescent="0.25">
      <c r="B26773" s="79"/>
    </row>
    <row r="26774" spans="2:2" ht="54.95" customHeight="1" x14ac:dyDescent="0.25">
      <c r="B26774" s="79"/>
    </row>
    <row r="26775" spans="2:2" ht="54.95" customHeight="1" x14ac:dyDescent="0.25">
      <c r="B26775" s="79"/>
    </row>
    <row r="26776" spans="2:2" ht="54.95" customHeight="1" x14ac:dyDescent="0.25">
      <c r="B26776" s="79"/>
    </row>
    <row r="26777" spans="2:2" ht="54.95" customHeight="1" x14ac:dyDescent="0.25">
      <c r="B26777" s="79"/>
    </row>
    <row r="26778" spans="2:2" ht="54.95" customHeight="1" x14ac:dyDescent="0.25">
      <c r="B26778" s="79"/>
    </row>
    <row r="26779" spans="2:2" ht="54.95" customHeight="1" x14ac:dyDescent="0.25">
      <c r="B26779" s="79"/>
    </row>
    <row r="26780" spans="2:2" ht="54.95" customHeight="1" x14ac:dyDescent="0.25">
      <c r="B26780" s="79"/>
    </row>
    <row r="26781" spans="2:2" ht="54.95" customHeight="1" x14ac:dyDescent="0.25">
      <c r="B26781" s="79"/>
    </row>
    <row r="26782" spans="2:2" ht="54.95" customHeight="1" x14ac:dyDescent="0.25">
      <c r="B26782" s="79"/>
    </row>
    <row r="26783" spans="2:2" ht="54.95" customHeight="1" x14ac:dyDescent="0.25">
      <c r="B26783" s="79"/>
    </row>
    <row r="26784" spans="2:2" ht="54.95" customHeight="1" x14ac:dyDescent="0.25">
      <c r="B26784" s="79"/>
    </row>
    <row r="26785" spans="2:2" ht="54.95" customHeight="1" x14ac:dyDescent="0.25">
      <c r="B26785" s="79"/>
    </row>
    <row r="26786" spans="2:2" ht="54.95" customHeight="1" x14ac:dyDescent="0.25">
      <c r="B26786" s="79"/>
    </row>
    <row r="26787" spans="2:2" ht="54.95" customHeight="1" x14ac:dyDescent="0.25">
      <c r="B26787" s="79"/>
    </row>
    <row r="26788" spans="2:2" ht="54.95" customHeight="1" x14ac:dyDescent="0.25">
      <c r="B26788" s="79"/>
    </row>
    <row r="26789" spans="2:2" ht="54.95" customHeight="1" x14ac:dyDescent="0.25">
      <c r="B26789" s="79"/>
    </row>
    <row r="26790" spans="2:2" ht="54.95" customHeight="1" x14ac:dyDescent="0.25">
      <c r="B26790" s="79"/>
    </row>
    <row r="26791" spans="2:2" ht="54.95" customHeight="1" x14ac:dyDescent="0.25">
      <c r="B26791" s="79"/>
    </row>
    <row r="26792" spans="2:2" ht="54.95" customHeight="1" x14ac:dyDescent="0.25">
      <c r="B26792" s="79"/>
    </row>
    <row r="26793" spans="2:2" ht="54.95" customHeight="1" x14ac:dyDescent="0.25">
      <c r="B26793" s="79"/>
    </row>
    <row r="26794" spans="2:2" ht="54.95" customHeight="1" x14ac:dyDescent="0.25">
      <c r="B26794" s="79"/>
    </row>
    <row r="26795" spans="2:2" ht="54.95" customHeight="1" x14ac:dyDescent="0.25">
      <c r="B26795" s="79"/>
    </row>
    <row r="26796" spans="2:2" ht="54.95" customHeight="1" x14ac:dyDescent="0.25">
      <c r="B26796" s="79"/>
    </row>
    <row r="26797" spans="2:2" ht="54.95" customHeight="1" x14ac:dyDescent="0.25">
      <c r="B26797" s="79"/>
    </row>
    <row r="26798" spans="2:2" ht="54.95" customHeight="1" x14ac:dyDescent="0.25">
      <c r="B26798" s="79"/>
    </row>
    <row r="26799" spans="2:2" ht="54.95" customHeight="1" x14ac:dyDescent="0.25">
      <c r="B26799" s="79"/>
    </row>
    <row r="26800" spans="2:2" ht="54.95" customHeight="1" x14ac:dyDescent="0.25">
      <c r="B26800" s="79"/>
    </row>
    <row r="26801" spans="2:2" ht="54.95" customHeight="1" x14ac:dyDescent="0.25">
      <c r="B26801" s="79"/>
    </row>
    <row r="26802" spans="2:2" ht="54.95" customHeight="1" x14ac:dyDescent="0.25">
      <c r="B26802" s="79"/>
    </row>
    <row r="26803" spans="2:2" ht="54.95" customHeight="1" x14ac:dyDescent="0.25">
      <c r="B26803" s="79"/>
    </row>
    <row r="26804" spans="2:2" ht="54.95" customHeight="1" x14ac:dyDescent="0.25">
      <c r="B26804" s="79"/>
    </row>
    <row r="26805" spans="2:2" ht="54.95" customHeight="1" x14ac:dyDescent="0.25">
      <c r="B26805" s="79"/>
    </row>
    <row r="26806" spans="2:2" ht="54.95" customHeight="1" x14ac:dyDescent="0.25">
      <c r="B26806" s="79"/>
    </row>
    <row r="26807" spans="2:2" ht="54.95" customHeight="1" x14ac:dyDescent="0.25">
      <c r="B26807" s="79"/>
    </row>
    <row r="26808" spans="2:2" ht="54.95" customHeight="1" x14ac:dyDescent="0.25">
      <c r="B26808" s="79"/>
    </row>
    <row r="26809" spans="2:2" ht="54.95" customHeight="1" x14ac:dyDescent="0.25">
      <c r="B26809" s="79"/>
    </row>
    <row r="26810" spans="2:2" ht="54.95" customHeight="1" x14ac:dyDescent="0.25">
      <c r="B26810" s="79"/>
    </row>
    <row r="26811" spans="2:2" ht="54.95" customHeight="1" x14ac:dyDescent="0.25">
      <c r="B26811" s="79"/>
    </row>
    <row r="26812" spans="2:2" ht="54.95" customHeight="1" x14ac:dyDescent="0.25">
      <c r="B26812" s="79"/>
    </row>
    <row r="26813" spans="2:2" ht="54.95" customHeight="1" x14ac:dyDescent="0.25">
      <c r="B26813" s="79"/>
    </row>
    <row r="26814" spans="2:2" ht="54.95" customHeight="1" x14ac:dyDescent="0.25">
      <c r="B26814" s="79"/>
    </row>
    <row r="26815" spans="2:2" ht="54.95" customHeight="1" x14ac:dyDescent="0.25">
      <c r="B26815" s="79"/>
    </row>
    <row r="26816" spans="2:2" ht="54.95" customHeight="1" x14ac:dyDescent="0.25">
      <c r="B26816" s="79"/>
    </row>
    <row r="26817" spans="2:2" ht="54.95" customHeight="1" x14ac:dyDescent="0.25">
      <c r="B26817" s="79"/>
    </row>
    <row r="26818" spans="2:2" ht="54.95" customHeight="1" x14ac:dyDescent="0.25">
      <c r="B26818" s="79"/>
    </row>
    <row r="26819" spans="2:2" ht="54.95" customHeight="1" x14ac:dyDescent="0.25">
      <c r="B26819" s="79"/>
    </row>
    <row r="26820" spans="2:2" ht="54.95" customHeight="1" x14ac:dyDescent="0.25">
      <c r="B26820" s="79"/>
    </row>
    <row r="26821" spans="2:2" ht="54.95" customHeight="1" x14ac:dyDescent="0.25">
      <c r="B26821" s="79"/>
    </row>
    <row r="26822" spans="2:2" ht="54.95" customHeight="1" x14ac:dyDescent="0.25">
      <c r="B26822" s="79"/>
    </row>
    <row r="26823" spans="2:2" ht="54.95" customHeight="1" x14ac:dyDescent="0.25">
      <c r="B26823" s="79"/>
    </row>
    <row r="26824" spans="2:2" ht="54.95" customHeight="1" x14ac:dyDescent="0.25">
      <c r="B26824" s="79"/>
    </row>
    <row r="26825" spans="2:2" ht="54.95" customHeight="1" x14ac:dyDescent="0.25">
      <c r="B26825" s="79"/>
    </row>
    <row r="26826" spans="2:2" ht="54.95" customHeight="1" x14ac:dyDescent="0.25">
      <c r="B26826" s="79"/>
    </row>
    <row r="26827" spans="2:2" ht="54.95" customHeight="1" x14ac:dyDescent="0.25">
      <c r="B26827" s="79"/>
    </row>
    <row r="26828" spans="2:2" ht="54.95" customHeight="1" x14ac:dyDescent="0.25">
      <c r="B26828" s="79"/>
    </row>
    <row r="26829" spans="2:2" ht="54.95" customHeight="1" x14ac:dyDescent="0.25">
      <c r="B26829" s="79"/>
    </row>
    <row r="26830" spans="2:2" ht="54.95" customHeight="1" x14ac:dyDescent="0.25">
      <c r="B26830" s="79"/>
    </row>
    <row r="26831" spans="2:2" ht="54.95" customHeight="1" x14ac:dyDescent="0.25">
      <c r="B26831" s="79"/>
    </row>
    <row r="26832" spans="2:2" ht="54.95" customHeight="1" x14ac:dyDescent="0.25">
      <c r="B26832" s="79"/>
    </row>
    <row r="26833" spans="2:2" ht="54.95" customHeight="1" x14ac:dyDescent="0.25">
      <c r="B26833" s="79"/>
    </row>
    <row r="26834" spans="2:2" ht="54.95" customHeight="1" x14ac:dyDescent="0.25">
      <c r="B26834" s="79"/>
    </row>
    <row r="26835" spans="2:2" ht="54.95" customHeight="1" x14ac:dyDescent="0.25">
      <c r="B26835" s="79"/>
    </row>
    <row r="26836" spans="2:2" ht="54.95" customHeight="1" x14ac:dyDescent="0.25">
      <c r="B26836" s="79"/>
    </row>
    <row r="26837" spans="2:2" ht="54.95" customHeight="1" x14ac:dyDescent="0.25">
      <c r="B26837" s="79"/>
    </row>
    <row r="26838" spans="2:2" ht="54.95" customHeight="1" x14ac:dyDescent="0.25">
      <c r="B26838" s="79"/>
    </row>
    <row r="26839" spans="2:2" ht="54.95" customHeight="1" x14ac:dyDescent="0.25">
      <c r="B26839" s="79"/>
    </row>
    <row r="26840" spans="2:2" ht="54.95" customHeight="1" x14ac:dyDescent="0.25">
      <c r="B26840" s="79"/>
    </row>
    <row r="26841" spans="2:2" ht="54.95" customHeight="1" x14ac:dyDescent="0.25">
      <c r="B26841" s="79"/>
    </row>
    <row r="26842" spans="2:2" ht="54.95" customHeight="1" x14ac:dyDescent="0.25">
      <c r="B26842" s="79"/>
    </row>
    <row r="26843" spans="2:2" ht="54.95" customHeight="1" x14ac:dyDescent="0.25">
      <c r="B26843" s="79"/>
    </row>
    <row r="26844" spans="2:2" ht="54.95" customHeight="1" x14ac:dyDescent="0.25">
      <c r="B26844" s="79"/>
    </row>
    <row r="26845" spans="2:2" ht="54.95" customHeight="1" x14ac:dyDescent="0.25">
      <c r="B26845" s="79"/>
    </row>
    <row r="26846" spans="2:2" ht="54.95" customHeight="1" x14ac:dyDescent="0.25">
      <c r="B26846" s="79"/>
    </row>
    <row r="26847" spans="2:2" ht="54.95" customHeight="1" x14ac:dyDescent="0.25">
      <c r="B26847" s="79"/>
    </row>
    <row r="26848" spans="2:2" ht="54.95" customHeight="1" x14ac:dyDescent="0.25">
      <c r="B26848" s="79"/>
    </row>
    <row r="26849" spans="2:2" ht="54.95" customHeight="1" x14ac:dyDescent="0.25">
      <c r="B26849" s="79"/>
    </row>
    <row r="26850" spans="2:2" ht="54.95" customHeight="1" x14ac:dyDescent="0.25">
      <c r="B26850" s="79"/>
    </row>
    <row r="26851" spans="2:2" ht="54.95" customHeight="1" x14ac:dyDescent="0.25">
      <c r="B26851" s="79"/>
    </row>
    <row r="26852" spans="2:2" ht="54.95" customHeight="1" x14ac:dyDescent="0.25">
      <c r="B26852" s="79"/>
    </row>
    <row r="26853" spans="2:2" ht="54.95" customHeight="1" x14ac:dyDescent="0.25">
      <c r="B26853" s="79"/>
    </row>
    <row r="26854" spans="2:2" ht="54.95" customHeight="1" x14ac:dyDescent="0.25">
      <c r="B26854" s="79"/>
    </row>
    <row r="26855" spans="2:2" ht="54.95" customHeight="1" x14ac:dyDescent="0.25">
      <c r="B26855" s="79"/>
    </row>
    <row r="26856" spans="2:2" ht="54.95" customHeight="1" x14ac:dyDescent="0.25">
      <c r="B26856" s="79"/>
    </row>
    <row r="26857" spans="2:2" ht="54.95" customHeight="1" x14ac:dyDescent="0.25">
      <c r="B26857" s="79"/>
    </row>
    <row r="26858" spans="2:2" ht="54.95" customHeight="1" x14ac:dyDescent="0.25">
      <c r="B26858" s="79"/>
    </row>
    <row r="26859" spans="2:2" ht="54.95" customHeight="1" x14ac:dyDescent="0.25">
      <c r="B26859" s="79"/>
    </row>
    <row r="26860" spans="2:2" ht="54.95" customHeight="1" x14ac:dyDescent="0.25">
      <c r="B26860" s="79"/>
    </row>
    <row r="26861" spans="2:2" ht="54.95" customHeight="1" x14ac:dyDescent="0.25">
      <c r="B26861" s="79"/>
    </row>
    <row r="26862" spans="2:2" ht="54.95" customHeight="1" x14ac:dyDescent="0.25">
      <c r="B26862" s="79"/>
    </row>
    <row r="26863" spans="2:2" ht="54.95" customHeight="1" x14ac:dyDescent="0.25">
      <c r="B26863" s="79"/>
    </row>
    <row r="26864" spans="2:2" ht="54.95" customHeight="1" x14ac:dyDescent="0.25">
      <c r="B26864" s="79"/>
    </row>
    <row r="26865" spans="2:2" ht="54.95" customHeight="1" x14ac:dyDescent="0.25">
      <c r="B26865" s="79"/>
    </row>
    <row r="26866" spans="2:2" ht="54.95" customHeight="1" x14ac:dyDescent="0.25">
      <c r="B26866" s="79"/>
    </row>
    <row r="26867" spans="2:2" ht="54.95" customHeight="1" x14ac:dyDescent="0.25">
      <c r="B26867" s="79"/>
    </row>
    <row r="26868" spans="2:2" ht="54.95" customHeight="1" x14ac:dyDescent="0.25">
      <c r="B26868" s="79"/>
    </row>
    <row r="26869" spans="2:2" ht="54.95" customHeight="1" x14ac:dyDescent="0.25">
      <c r="B26869" s="79"/>
    </row>
    <row r="26870" spans="2:2" ht="54.95" customHeight="1" x14ac:dyDescent="0.25">
      <c r="B26870" s="79"/>
    </row>
    <row r="26871" spans="2:2" ht="54.95" customHeight="1" x14ac:dyDescent="0.25">
      <c r="B26871" s="79"/>
    </row>
    <row r="26872" spans="2:2" ht="54.95" customHeight="1" x14ac:dyDescent="0.25">
      <c r="B26872" s="79"/>
    </row>
    <row r="26873" spans="2:2" ht="54.95" customHeight="1" x14ac:dyDescent="0.25">
      <c r="B26873" s="79"/>
    </row>
    <row r="26874" spans="2:2" ht="54.95" customHeight="1" x14ac:dyDescent="0.25">
      <c r="B26874" s="79"/>
    </row>
    <row r="26875" spans="2:2" ht="54.95" customHeight="1" x14ac:dyDescent="0.25">
      <c r="B26875" s="79"/>
    </row>
    <row r="26876" spans="2:2" ht="54.95" customHeight="1" x14ac:dyDescent="0.25">
      <c r="B26876" s="79"/>
    </row>
    <row r="26877" spans="2:2" ht="54.95" customHeight="1" x14ac:dyDescent="0.25">
      <c r="B26877" s="79"/>
    </row>
    <row r="26878" spans="2:2" ht="54.95" customHeight="1" x14ac:dyDescent="0.25">
      <c r="B26878" s="79"/>
    </row>
    <row r="26879" spans="2:2" ht="54.95" customHeight="1" x14ac:dyDescent="0.25">
      <c r="B26879" s="79"/>
    </row>
    <row r="26880" spans="2:2" ht="54.95" customHeight="1" x14ac:dyDescent="0.25">
      <c r="B26880" s="79"/>
    </row>
    <row r="26881" spans="2:2" ht="54.95" customHeight="1" x14ac:dyDescent="0.25">
      <c r="B26881" s="79"/>
    </row>
    <row r="26882" spans="2:2" ht="54.95" customHeight="1" x14ac:dyDescent="0.25">
      <c r="B26882" s="79"/>
    </row>
    <row r="26883" spans="2:2" ht="54.95" customHeight="1" x14ac:dyDescent="0.25">
      <c r="B26883" s="79"/>
    </row>
    <row r="26884" spans="2:2" ht="54.95" customHeight="1" x14ac:dyDescent="0.25">
      <c r="B26884" s="79"/>
    </row>
    <row r="26885" spans="2:2" ht="54.95" customHeight="1" x14ac:dyDescent="0.25">
      <c r="B26885" s="79"/>
    </row>
    <row r="26886" spans="2:2" ht="54.95" customHeight="1" x14ac:dyDescent="0.25">
      <c r="B26886" s="79"/>
    </row>
    <row r="26887" spans="2:2" ht="54.95" customHeight="1" x14ac:dyDescent="0.25">
      <c r="B26887" s="79"/>
    </row>
    <row r="26888" spans="2:2" ht="54.95" customHeight="1" x14ac:dyDescent="0.25">
      <c r="B26888" s="79"/>
    </row>
    <row r="26889" spans="2:2" ht="54.95" customHeight="1" x14ac:dyDescent="0.25">
      <c r="B26889" s="79"/>
    </row>
    <row r="26890" spans="2:2" ht="54.95" customHeight="1" x14ac:dyDescent="0.25">
      <c r="B26890" s="79"/>
    </row>
    <row r="26891" spans="2:2" ht="54.95" customHeight="1" x14ac:dyDescent="0.25">
      <c r="B26891" s="79"/>
    </row>
    <row r="26892" spans="2:2" ht="54.95" customHeight="1" x14ac:dyDescent="0.25">
      <c r="B26892" s="79"/>
    </row>
    <row r="26893" spans="2:2" ht="54.95" customHeight="1" x14ac:dyDescent="0.25">
      <c r="B26893" s="79"/>
    </row>
    <row r="26894" spans="2:2" ht="54.95" customHeight="1" x14ac:dyDescent="0.25">
      <c r="B26894" s="79"/>
    </row>
    <row r="26895" spans="2:2" ht="54.95" customHeight="1" x14ac:dyDescent="0.25">
      <c r="B26895" s="79"/>
    </row>
    <row r="26896" spans="2:2" ht="54.95" customHeight="1" x14ac:dyDescent="0.25">
      <c r="B26896" s="79"/>
    </row>
    <row r="26897" spans="2:2" ht="54.95" customHeight="1" x14ac:dyDescent="0.25">
      <c r="B26897" s="79"/>
    </row>
    <row r="26898" spans="2:2" ht="54.95" customHeight="1" x14ac:dyDescent="0.25">
      <c r="B26898" s="79"/>
    </row>
    <row r="26899" spans="2:2" ht="54.95" customHeight="1" x14ac:dyDescent="0.25">
      <c r="B26899" s="79"/>
    </row>
    <row r="26900" spans="2:2" ht="54.95" customHeight="1" x14ac:dyDescent="0.25">
      <c r="B26900" s="79"/>
    </row>
    <row r="26901" spans="2:2" ht="54.95" customHeight="1" x14ac:dyDescent="0.25">
      <c r="B26901" s="79"/>
    </row>
    <row r="26902" spans="2:2" ht="54.95" customHeight="1" x14ac:dyDescent="0.25">
      <c r="B26902" s="79"/>
    </row>
    <row r="26903" spans="2:2" ht="54.95" customHeight="1" x14ac:dyDescent="0.25">
      <c r="B26903" s="79"/>
    </row>
    <row r="26904" spans="2:2" ht="54.95" customHeight="1" x14ac:dyDescent="0.25">
      <c r="B26904" s="79"/>
    </row>
    <row r="26905" spans="2:2" ht="54.95" customHeight="1" x14ac:dyDescent="0.25">
      <c r="B26905" s="79"/>
    </row>
    <row r="26906" spans="2:2" ht="54.95" customHeight="1" x14ac:dyDescent="0.25">
      <c r="B26906" s="79"/>
    </row>
    <row r="26907" spans="2:2" ht="54.95" customHeight="1" x14ac:dyDescent="0.25">
      <c r="B26907" s="79"/>
    </row>
    <row r="26908" spans="2:2" ht="54.95" customHeight="1" x14ac:dyDescent="0.25">
      <c r="B26908" s="79"/>
    </row>
    <row r="26909" spans="2:2" ht="54.95" customHeight="1" x14ac:dyDescent="0.25">
      <c r="B26909" s="79"/>
    </row>
    <row r="26910" spans="2:2" ht="54.95" customHeight="1" x14ac:dyDescent="0.25">
      <c r="B26910" s="79"/>
    </row>
    <row r="26911" spans="2:2" ht="54.95" customHeight="1" x14ac:dyDescent="0.25">
      <c r="B26911" s="79"/>
    </row>
    <row r="26912" spans="2:2" ht="54.95" customHeight="1" x14ac:dyDescent="0.25">
      <c r="B26912" s="79"/>
    </row>
    <row r="26913" spans="2:2" ht="54.95" customHeight="1" x14ac:dyDescent="0.25">
      <c r="B26913" s="79"/>
    </row>
    <row r="26914" spans="2:2" ht="54.95" customHeight="1" x14ac:dyDescent="0.25">
      <c r="B26914" s="79"/>
    </row>
    <row r="26915" spans="2:2" ht="54.95" customHeight="1" x14ac:dyDescent="0.25">
      <c r="B26915" s="79"/>
    </row>
    <row r="26916" spans="2:2" ht="54.95" customHeight="1" x14ac:dyDescent="0.25">
      <c r="B26916" s="79"/>
    </row>
    <row r="26917" spans="2:2" ht="54.95" customHeight="1" x14ac:dyDescent="0.25">
      <c r="B26917" s="79"/>
    </row>
    <row r="26918" spans="2:2" ht="54.95" customHeight="1" x14ac:dyDescent="0.25">
      <c r="B26918" s="79"/>
    </row>
    <row r="26919" spans="2:2" ht="54.95" customHeight="1" x14ac:dyDescent="0.25">
      <c r="B26919" s="79"/>
    </row>
    <row r="26920" spans="2:2" ht="54.95" customHeight="1" x14ac:dyDescent="0.25">
      <c r="B26920" s="79"/>
    </row>
    <row r="26921" spans="2:2" ht="54.95" customHeight="1" x14ac:dyDescent="0.25">
      <c r="B26921" s="79"/>
    </row>
    <row r="26922" spans="2:2" ht="54.95" customHeight="1" x14ac:dyDescent="0.25">
      <c r="B26922" s="79"/>
    </row>
    <row r="26923" spans="2:2" ht="54.95" customHeight="1" x14ac:dyDescent="0.25">
      <c r="B26923" s="79"/>
    </row>
    <row r="26924" spans="2:2" ht="54.95" customHeight="1" x14ac:dyDescent="0.25">
      <c r="B26924" s="79"/>
    </row>
    <row r="26925" spans="2:2" ht="54.95" customHeight="1" x14ac:dyDescent="0.25">
      <c r="B26925" s="79"/>
    </row>
    <row r="26926" spans="2:2" ht="54.95" customHeight="1" x14ac:dyDescent="0.25">
      <c r="B26926" s="79"/>
    </row>
    <row r="26927" spans="2:2" ht="54.95" customHeight="1" x14ac:dyDescent="0.25">
      <c r="B26927" s="79"/>
    </row>
    <row r="26928" spans="2:2" ht="54.95" customHeight="1" x14ac:dyDescent="0.25">
      <c r="B26928" s="79"/>
    </row>
    <row r="26929" spans="2:2" ht="54.95" customHeight="1" x14ac:dyDescent="0.25">
      <c r="B26929" s="79"/>
    </row>
    <row r="26930" spans="2:2" ht="54.95" customHeight="1" x14ac:dyDescent="0.25">
      <c r="B26930" s="79"/>
    </row>
    <row r="26931" spans="2:2" ht="54.95" customHeight="1" x14ac:dyDescent="0.25">
      <c r="B26931" s="79"/>
    </row>
    <row r="26932" spans="2:2" ht="54.95" customHeight="1" x14ac:dyDescent="0.25">
      <c r="B26932" s="79"/>
    </row>
    <row r="26933" spans="2:2" ht="54.95" customHeight="1" x14ac:dyDescent="0.25">
      <c r="B26933" s="79"/>
    </row>
    <row r="26934" spans="2:2" ht="54.95" customHeight="1" x14ac:dyDescent="0.25">
      <c r="B26934" s="79"/>
    </row>
    <row r="26935" spans="2:2" ht="54.95" customHeight="1" x14ac:dyDescent="0.25">
      <c r="B26935" s="79"/>
    </row>
    <row r="26936" spans="2:2" ht="54.95" customHeight="1" x14ac:dyDescent="0.25">
      <c r="B26936" s="79"/>
    </row>
    <row r="26937" spans="2:2" ht="54.95" customHeight="1" x14ac:dyDescent="0.25">
      <c r="B26937" s="79"/>
    </row>
    <row r="26938" spans="2:2" ht="54.95" customHeight="1" x14ac:dyDescent="0.25">
      <c r="B26938" s="79"/>
    </row>
    <row r="26939" spans="2:2" ht="54.95" customHeight="1" x14ac:dyDescent="0.25">
      <c r="B26939" s="79"/>
    </row>
    <row r="26940" spans="2:2" ht="54.95" customHeight="1" x14ac:dyDescent="0.25">
      <c r="B26940" s="79"/>
    </row>
    <row r="26941" spans="2:2" ht="54.95" customHeight="1" x14ac:dyDescent="0.25">
      <c r="B26941" s="79"/>
    </row>
    <row r="26942" spans="2:2" ht="54.95" customHeight="1" x14ac:dyDescent="0.25">
      <c r="B26942" s="79"/>
    </row>
    <row r="26943" spans="2:2" ht="54.95" customHeight="1" x14ac:dyDescent="0.25">
      <c r="B26943" s="79"/>
    </row>
    <row r="26944" spans="2:2" ht="54.95" customHeight="1" x14ac:dyDescent="0.25">
      <c r="B26944" s="79"/>
    </row>
    <row r="26945" spans="2:2" ht="54.95" customHeight="1" x14ac:dyDescent="0.25">
      <c r="B26945" s="79"/>
    </row>
    <row r="26946" spans="2:2" ht="54.95" customHeight="1" x14ac:dyDescent="0.25">
      <c r="B26946" s="79"/>
    </row>
    <row r="26947" spans="2:2" ht="54.95" customHeight="1" x14ac:dyDescent="0.25">
      <c r="B26947" s="79"/>
    </row>
    <row r="26948" spans="2:2" ht="54.95" customHeight="1" x14ac:dyDescent="0.25">
      <c r="B26948" s="79"/>
    </row>
    <row r="26949" spans="2:2" ht="54.95" customHeight="1" x14ac:dyDescent="0.25">
      <c r="B26949" s="79"/>
    </row>
    <row r="26950" spans="2:2" ht="54.95" customHeight="1" x14ac:dyDescent="0.25">
      <c r="B26950" s="79"/>
    </row>
    <row r="26951" spans="2:2" ht="54.95" customHeight="1" x14ac:dyDescent="0.25">
      <c r="B26951" s="79"/>
    </row>
    <row r="26952" spans="2:2" ht="54.95" customHeight="1" x14ac:dyDescent="0.25">
      <c r="B26952" s="79"/>
    </row>
    <row r="26953" spans="2:2" ht="54.95" customHeight="1" x14ac:dyDescent="0.25">
      <c r="B26953" s="79"/>
    </row>
    <row r="26954" spans="2:2" ht="54.95" customHeight="1" x14ac:dyDescent="0.25">
      <c r="B26954" s="79"/>
    </row>
    <row r="26955" spans="2:2" ht="54.95" customHeight="1" x14ac:dyDescent="0.25">
      <c r="B26955" s="79"/>
    </row>
    <row r="26956" spans="2:2" ht="54.95" customHeight="1" x14ac:dyDescent="0.25">
      <c r="B26956" s="79"/>
    </row>
    <row r="26957" spans="2:2" ht="54.95" customHeight="1" x14ac:dyDescent="0.25">
      <c r="B26957" s="79"/>
    </row>
    <row r="26958" spans="2:2" ht="54.95" customHeight="1" x14ac:dyDescent="0.25">
      <c r="B26958" s="79"/>
    </row>
    <row r="26959" spans="2:2" ht="54.95" customHeight="1" x14ac:dyDescent="0.25">
      <c r="B26959" s="79"/>
    </row>
    <row r="26960" spans="2:2" ht="54.95" customHeight="1" x14ac:dyDescent="0.25">
      <c r="B26960" s="79"/>
    </row>
    <row r="26961" spans="2:2" ht="54.95" customHeight="1" x14ac:dyDescent="0.25">
      <c r="B26961" s="79"/>
    </row>
    <row r="26962" spans="2:2" ht="54.95" customHeight="1" x14ac:dyDescent="0.25">
      <c r="B26962" s="79"/>
    </row>
    <row r="26963" spans="2:2" ht="54.95" customHeight="1" x14ac:dyDescent="0.25">
      <c r="B26963" s="79"/>
    </row>
    <row r="26964" spans="2:2" ht="54.95" customHeight="1" x14ac:dyDescent="0.25">
      <c r="B26964" s="79"/>
    </row>
    <row r="26965" spans="2:2" ht="54.95" customHeight="1" x14ac:dyDescent="0.25">
      <c r="B26965" s="79"/>
    </row>
    <row r="26966" spans="2:2" ht="54.95" customHeight="1" x14ac:dyDescent="0.25">
      <c r="B26966" s="79"/>
    </row>
    <row r="26967" spans="2:2" ht="54.95" customHeight="1" x14ac:dyDescent="0.25">
      <c r="B26967" s="79"/>
    </row>
    <row r="26968" spans="2:2" ht="54.95" customHeight="1" x14ac:dyDescent="0.25">
      <c r="B26968" s="79"/>
    </row>
    <row r="26969" spans="2:2" ht="54.95" customHeight="1" x14ac:dyDescent="0.25">
      <c r="B26969" s="79"/>
    </row>
    <row r="26970" spans="2:2" ht="54.95" customHeight="1" x14ac:dyDescent="0.25">
      <c r="B26970" s="79"/>
    </row>
    <row r="26971" spans="2:2" ht="54.95" customHeight="1" x14ac:dyDescent="0.25">
      <c r="B26971" s="79"/>
    </row>
    <row r="26972" spans="2:2" ht="54.95" customHeight="1" x14ac:dyDescent="0.25">
      <c r="B26972" s="79"/>
    </row>
    <row r="26973" spans="2:2" ht="54.95" customHeight="1" x14ac:dyDescent="0.25">
      <c r="B26973" s="79"/>
    </row>
    <row r="26974" spans="2:2" ht="54.95" customHeight="1" x14ac:dyDescent="0.25">
      <c r="B26974" s="79"/>
    </row>
    <row r="26975" spans="2:2" ht="54.95" customHeight="1" x14ac:dyDescent="0.25">
      <c r="B26975" s="79"/>
    </row>
    <row r="26976" spans="2:2" ht="54.95" customHeight="1" x14ac:dyDescent="0.25">
      <c r="B26976" s="79"/>
    </row>
    <row r="26977" spans="2:2" ht="54.95" customHeight="1" x14ac:dyDescent="0.25">
      <c r="B26977" s="79"/>
    </row>
    <row r="26978" spans="2:2" ht="54.95" customHeight="1" x14ac:dyDescent="0.25">
      <c r="B26978" s="79"/>
    </row>
    <row r="26979" spans="2:2" ht="54.95" customHeight="1" x14ac:dyDescent="0.25">
      <c r="B26979" s="79"/>
    </row>
    <row r="26980" spans="2:2" ht="54.95" customHeight="1" x14ac:dyDescent="0.25">
      <c r="B26980" s="79"/>
    </row>
    <row r="26981" spans="2:2" ht="54.95" customHeight="1" x14ac:dyDescent="0.25">
      <c r="B26981" s="79"/>
    </row>
    <row r="26982" spans="2:2" ht="54.95" customHeight="1" x14ac:dyDescent="0.25">
      <c r="B26982" s="79"/>
    </row>
    <row r="26983" spans="2:2" ht="54.95" customHeight="1" x14ac:dyDescent="0.25">
      <c r="B26983" s="79"/>
    </row>
    <row r="26984" spans="2:2" ht="54.95" customHeight="1" x14ac:dyDescent="0.25">
      <c r="B26984" s="79"/>
    </row>
    <row r="26985" spans="2:2" ht="54.95" customHeight="1" x14ac:dyDescent="0.25">
      <c r="B26985" s="79"/>
    </row>
    <row r="26986" spans="2:2" ht="54.95" customHeight="1" x14ac:dyDescent="0.25">
      <c r="B26986" s="79"/>
    </row>
    <row r="26987" spans="2:2" ht="54.95" customHeight="1" x14ac:dyDescent="0.25">
      <c r="B26987" s="79"/>
    </row>
    <row r="26988" spans="2:2" ht="54.95" customHeight="1" x14ac:dyDescent="0.25">
      <c r="B26988" s="79"/>
    </row>
    <row r="26989" spans="2:2" ht="54.95" customHeight="1" x14ac:dyDescent="0.25">
      <c r="B26989" s="79"/>
    </row>
    <row r="26990" spans="2:2" ht="54.95" customHeight="1" x14ac:dyDescent="0.25">
      <c r="B26990" s="79"/>
    </row>
    <row r="26991" spans="2:2" ht="54.95" customHeight="1" x14ac:dyDescent="0.25">
      <c r="B26991" s="79"/>
    </row>
    <row r="26992" spans="2:2" ht="54.95" customHeight="1" x14ac:dyDescent="0.25">
      <c r="B26992" s="79"/>
    </row>
    <row r="26993" spans="2:2" ht="54.95" customHeight="1" x14ac:dyDescent="0.25">
      <c r="B26993" s="79"/>
    </row>
    <row r="26994" spans="2:2" ht="54.95" customHeight="1" x14ac:dyDescent="0.25">
      <c r="B26994" s="79"/>
    </row>
    <row r="26995" spans="2:2" ht="54.95" customHeight="1" x14ac:dyDescent="0.25">
      <c r="B26995" s="79"/>
    </row>
    <row r="26996" spans="2:2" ht="54.95" customHeight="1" x14ac:dyDescent="0.25">
      <c r="B26996" s="79"/>
    </row>
    <row r="26997" spans="2:2" ht="54.95" customHeight="1" x14ac:dyDescent="0.25">
      <c r="B26997" s="79"/>
    </row>
    <row r="26998" spans="2:2" ht="54.95" customHeight="1" x14ac:dyDescent="0.25">
      <c r="B26998" s="79"/>
    </row>
    <row r="26999" spans="2:2" ht="54.95" customHeight="1" x14ac:dyDescent="0.25">
      <c r="B26999" s="79"/>
    </row>
    <row r="27000" spans="2:2" ht="54.95" customHeight="1" x14ac:dyDescent="0.25">
      <c r="B27000" s="79"/>
    </row>
    <row r="27001" spans="2:2" ht="54.95" customHeight="1" x14ac:dyDescent="0.25">
      <c r="B27001" s="79"/>
    </row>
    <row r="27002" spans="2:2" ht="54.95" customHeight="1" x14ac:dyDescent="0.25">
      <c r="B27002" s="79"/>
    </row>
    <row r="27003" spans="2:2" ht="54.95" customHeight="1" x14ac:dyDescent="0.25">
      <c r="B27003" s="79"/>
    </row>
    <row r="27004" spans="2:2" ht="54.95" customHeight="1" x14ac:dyDescent="0.25">
      <c r="B27004" s="79"/>
    </row>
    <row r="27005" spans="2:2" ht="54.95" customHeight="1" x14ac:dyDescent="0.25">
      <c r="B27005" s="79"/>
    </row>
    <row r="27006" spans="2:2" ht="54.95" customHeight="1" x14ac:dyDescent="0.25">
      <c r="B27006" s="79"/>
    </row>
    <row r="27007" spans="2:2" ht="54.95" customHeight="1" x14ac:dyDescent="0.25">
      <c r="B27007" s="79"/>
    </row>
    <row r="27008" spans="2:2" ht="54.95" customHeight="1" x14ac:dyDescent="0.25">
      <c r="B27008" s="79"/>
    </row>
    <row r="27009" spans="2:2" ht="54.95" customHeight="1" x14ac:dyDescent="0.25">
      <c r="B27009" s="79"/>
    </row>
    <row r="27010" spans="2:2" ht="54.95" customHeight="1" x14ac:dyDescent="0.25">
      <c r="B27010" s="79"/>
    </row>
    <row r="27011" spans="2:2" ht="54.95" customHeight="1" x14ac:dyDescent="0.25">
      <c r="B27011" s="79"/>
    </row>
    <row r="27012" spans="2:2" ht="54.95" customHeight="1" x14ac:dyDescent="0.25">
      <c r="B27012" s="79"/>
    </row>
    <row r="27013" spans="2:2" ht="54.95" customHeight="1" x14ac:dyDescent="0.25">
      <c r="B27013" s="79"/>
    </row>
    <row r="27014" spans="2:2" ht="54.95" customHeight="1" x14ac:dyDescent="0.25">
      <c r="B27014" s="79"/>
    </row>
    <row r="27015" spans="2:2" ht="54.95" customHeight="1" x14ac:dyDescent="0.25">
      <c r="B27015" s="79"/>
    </row>
    <row r="27016" spans="2:2" ht="54.95" customHeight="1" x14ac:dyDescent="0.25">
      <c r="B27016" s="79"/>
    </row>
    <row r="27017" spans="2:2" ht="54.95" customHeight="1" x14ac:dyDescent="0.25">
      <c r="B27017" s="79"/>
    </row>
    <row r="27018" spans="2:2" ht="54.95" customHeight="1" x14ac:dyDescent="0.25">
      <c r="B27018" s="79"/>
    </row>
    <row r="27019" spans="2:2" ht="54.95" customHeight="1" x14ac:dyDescent="0.25">
      <c r="B27019" s="79"/>
    </row>
    <row r="27020" spans="2:2" ht="54.95" customHeight="1" x14ac:dyDescent="0.25">
      <c r="B27020" s="79"/>
    </row>
    <row r="27021" spans="2:2" ht="54.95" customHeight="1" x14ac:dyDescent="0.25">
      <c r="B27021" s="79"/>
    </row>
    <row r="27022" spans="2:2" ht="54.95" customHeight="1" x14ac:dyDescent="0.25">
      <c r="B27022" s="79"/>
    </row>
    <row r="27023" spans="2:2" ht="54.95" customHeight="1" x14ac:dyDescent="0.25">
      <c r="B27023" s="79"/>
    </row>
    <row r="27024" spans="2:2" ht="54.95" customHeight="1" x14ac:dyDescent="0.25">
      <c r="B27024" s="79"/>
    </row>
    <row r="27025" spans="2:2" ht="54.95" customHeight="1" x14ac:dyDescent="0.25">
      <c r="B27025" s="79"/>
    </row>
    <row r="27026" spans="2:2" ht="54.95" customHeight="1" x14ac:dyDescent="0.25">
      <c r="B27026" s="79"/>
    </row>
    <row r="27027" spans="2:2" ht="54.95" customHeight="1" x14ac:dyDescent="0.25">
      <c r="B27027" s="79"/>
    </row>
    <row r="27028" spans="2:2" ht="54.95" customHeight="1" x14ac:dyDescent="0.25">
      <c r="B27028" s="79"/>
    </row>
    <row r="27029" spans="2:2" ht="54.95" customHeight="1" x14ac:dyDescent="0.25">
      <c r="B27029" s="79"/>
    </row>
    <row r="27030" spans="2:2" ht="54.95" customHeight="1" x14ac:dyDescent="0.25">
      <c r="B27030" s="79"/>
    </row>
    <row r="27031" spans="2:2" ht="54.95" customHeight="1" x14ac:dyDescent="0.25">
      <c r="B27031" s="79"/>
    </row>
    <row r="27032" spans="2:2" ht="54.95" customHeight="1" x14ac:dyDescent="0.25">
      <c r="B27032" s="79"/>
    </row>
    <row r="27033" spans="2:2" ht="54.95" customHeight="1" x14ac:dyDescent="0.25">
      <c r="B27033" s="79"/>
    </row>
    <row r="27034" spans="2:2" ht="54.95" customHeight="1" x14ac:dyDescent="0.25">
      <c r="B27034" s="79"/>
    </row>
    <row r="27035" spans="2:2" ht="54.95" customHeight="1" x14ac:dyDescent="0.25">
      <c r="B27035" s="79"/>
    </row>
    <row r="27036" spans="2:2" ht="54.95" customHeight="1" x14ac:dyDescent="0.25">
      <c r="B27036" s="79"/>
    </row>
    <row r="27037" spans="2:2" ht="54.95" customHeight="1" x14ac:dyDescent="0.25">
      <c r="B27037" s="79"/>
    </row>
    <row r="27038" spans="2:2" ht="54.95" customHeight="1" x14ac:dyDescent="0.25">
      <c r="B27038" s="79"/>
    </row>
    <row r="27039" spans="2:2" ht="54.95" customHeight="1" x14ac:dyDescent="0.25">
      <c r="B27039" s="79"/>
    </row>
    <row r="27040" spans="2:2" ht="54.95" customHeight="1" x14ac:dyDescent="0.25">
      <c r="B27040" s="79"/>
    </row>
    <row r="27041" spans="2:2" ht="54.95" customHeight="1" x14ac:dyDescent="0.25">
      <c r="B27041" s="79"/>
    </row>
    <row r="27042" spans="2:2" ht="54.95" customHeight="1" x14ac:dyDescent="0.25">
      <c r="B27042" s="79"/>
    </row>
    <row r="27043" spans="2:2" ht="54.95" customHeight="1" x14ac:dyDescent="0.25">
      <c r="B27043" s="79"/>
    </row>
    <row r="27044" spans="2:2" ht="54.95" customHeight="1" x14ac:dyDescent="0.25">
      <c r="B27044" s="79"/>
    </row>
    <row r="27045" spans="2:2" ht="54.95" customHeight="1" x14ac:dyDescent="0.25">
      <c r="B27045" s="79"/>
    </row>
    <row r="27046" spans="2:2" ht="54.95" customHeight="1" x14ac:dyDescent="0.25">
      <c r="B27046" s="79"/>
    </row>
    <row r="27047" spans="2:2" ht="54.95" customHeight="1" x14ac:dyDescent="0.25">
      <c r="B27047" s="79"/>
    </row>
    <row r="27048" spans="2:2" ht="54.95" customHeight="1" x14ac:dyDescent="0.25">
      <c r="B27048" s="79"/>
    </row>
    <row r="27049" spans="2:2" ht="54.95" customHeight="1" x14ac:dyDescent="0.25">
      <c r="B27049" s="79"/>
    </row>
    <row r="27050" spans="2:2" ht="54.95" customHeight="1" x14ac:dyDescent="0.25">
      <c r="B27050" s="79"/>
    </row>
    <row r="27051" spans="2:2" ht="54.95" customHeight="1" x14ac:dyDescent="0.25">
      <c r="B27051" s="79"/>
    </row>
    <row r="27052" spans="2:2" ht="54.95" customHeight="1" x14ac:dyDescent="0.25">
      <c r="B27052" s="79"/>
    </row>
    <row r="27053" spans="2:2" ht="54.95" customHeight="1" x14ac:dyDescent="0.25">
      <c r="B27053" s="79"/>
    </row>
    <row r="27054" spans="2:2" ht="54.95" customHeight="1" x14ac:dyDescent="0.25">
      <c r="B27054" s="79"/>
    </row>
    <row r="27055" spans="2:2" ht="54.95" customHeight="1" x14ac:dyDescent="0.25">
      <c r="B27055" s="79"/>
    </row>
    <row r="27056" spans="2:2" ht="54.95" customHeight="1" x14ac:dyDescent="0.25">
      <c r="B27056" s="79"/>
    </row>
    <row r="27057" spans="2:2" ht="54.95" customHeight="1" x14ac:dyDescent="0.25">
      <c r="B27057" s="79"/>
    </row>
    <row r="27058" spans="2:2" ht="54.95" customHeight="1" x14ac:dyDescent="0.25">
      <c r="B27058" s="79"/>
    </row>
    <row r="27059" spans="2:2" ht="54.95" customHeight="1" x14ac:dyDescent="0.25">
      <c r="B27059" s="79"/>
    </row>
    <row r="27060" spans="2:2" ht="54.95" customHeight="1" x14ac:dyDescent="0.25">
      <c r="B27060" s="79"/>
    </row>
    <row r="27061" spans="2:2" ht="54.95" customHeight="1" x14ac:dyDescent="0.25">
      <c r="B27061" s="79"/>
    </row>
    <row r="27062" spans="2:2" ht="54.95" customHeight="1" x14ac:dyDescent="0.25">
      <c r="B27062" s="79"/>
    </row>
    <row r="27063" spans="2:2" ht="54.95" customHeight="1" x14ac:dyDescent="0.25">
      <c r="B27063" s="79"/>
    </row>
    <row r="27064" spans="2:2" ht="54.95" customHeight="1" x14ac:dyDescent="0.25">
      <c r="B27064" s="79"/>
    </row>
    <row r="27065" spans="2:2" ht="54.95" customHeight="1" x14ac:dyDescent="0.25">
      <c r="B27065" s="79"/>
    </row>
    <row r="27066" spans="2:2" ht="54.95" customHeight="1" x14ac:dyDescent="0.25">
      <c r="B27066" s="79"/>
    </row>
    <row r="27067" spans="2:2" ht="54.95" customHeight="1" x14ac:dyDescent="0.25">
      <c r="B27067" s="79"/>
    </row>
    <row r="27068" spans="2:2" ht="54.95" customHeight="1" x14ac:dyDescent="0.25">
      <c r="B27068" s="79"/>
    </row>
    <row r="27069" spans="2:2" ht="54.95" customHeight="1" x14ac:dyDescent="0.25">
      <c r="B27069" s="79"/>
    </row>
    <row r="27070" spans="2:2" ht="54.95" customHeight="1" x14ac:dyDescent="0.25">
      <c r="B27070" s="79"/>
    </row>
    <row r="27071" spans="2:2" ht="54.95" customHeight="1" x14ac:dyDescent="0.25">
      <c r="B27071" s="79"/>
    </row>
    <row r="27072" spans="2:2" ht="54.95" customHeight="1" x14ac:dyDescent="0.25">
      <c r="B27072" s="79"/>
    </row>
    <row r="27073" spans="2:2" ht="54.95" customHeight="1" x14ac:dyDescent="0.25">
      <c r="B27073" s="79"/>
    </row>
    <row r="27074" spans="2:2" ht="54.95" customHeight="1" x14ac:dyDescent="0.25">
      <c r="B27074" s="79"/>
    </row>
    <row r="27075" spans="2:2" ht="54.95" customHeight="1" x14ac:dyDescent="0.25">
      <c r="B27075" s="79"/>
    </row>
    <row r="27076" spans="2:2" ht="54.95" customHeight="1" x14ac:dyDescent="0.25">
      <c r="B27076" s="79"/>
    </row>
    <row r="27077" spans="2:2" ht="54.95" customHeight="1" x14ac:dyDescent="0.25">
      <c r="B27077" s="79"/>
    </row>
    <row r="27078" spans="2:2" ht="54.95" customHeight="1" x14ac:dyDescent="0.25">
      <c r="B27078" s="79"/>
    </row>
    <row r="27079" spans="2:2" ht="54.95" customHeight="1" x14ac:dyDescent="0.25">
      <c r="B27079" s="79"/>
    </row>
    <row r="27080" spans="2:2" ht="54.95" customHeight="1" x14ac:dyDescent="0.25">
      <c r="B27080" s="79"/>
    </row>
    <row r="27081" spans="2:2" ht="54.95" customHeight="1" x14ac:dyDescent="0.25">
      <c r="B27081" s="79"/>
    </row>
    <row r="27082" spans="2:2" ht="54.95" customHeight="1" x14ac:dyDescent="0.25">
      <c r="B27082" s="79"/>
    </row>
    <row r="27083" spans="2:2" ht="54.95" customHeight="1" x14ac:dyDescent="0.25">
      <c r="B27083" s="79"/>
    </row>
    <row r="27084" spans="2:2" ht="54.95" customHeight="1" x14ac:dyDescent="0.25">
      <c r="B27084" s="79"/>
    </row>
    <row r="27085" spans="2:2" ht="54.95" customHeight="1" x14ac:dyDescent="0.25">
      <c r="B27085" s="79"/>
    </row>
    <row r="27086" spans="2:2" ht="54.95" customHeight="1" x14ac:dyDescent="0.25">
      <c r="B27086" s="79"/>
    </row>
    <row r="27087" spans="2:2" ht="54.95" customHeight="1" x14ac:dyDescent="0.25">
      <c r="B27087" s="79"/>
    </row>
    <row r="27088" spans="2:2" ht="54.95" customHeight="1" x14ac:dyDescent="0.25">
      <c r="B27088" s="79"/>
    </row>
    <row r="27089" spans="2:2" ht="54.95" customHeight="1" x14ac:dyDescent="0.25">
      <c r="B27089" s="79"/>
    </row>
    <row r="27090" spans="2:2" ht="54.95" customHeight="1" x14ac:dyDescent="0.25">
      <c r="B27090" s="79"/>
    </row>
    <row r="27091" spans="2:2" ht="54.95" customHeight="1" x14ac:dyDescent="0.25">
      <c r="B27091" s="79"/>
    </row>
    <row r="27092" spans="2:2" ht="54.95" customHeight="1" x14ac:dyDescent="0.25">
      <c r="B27092" s="79"/>
    </row>
    <row r="27093" spans="2:2" ht="54.95" customHeight="1" x14ac:dyDescent="0.25">
      <c r="B27093" s="79"/>
    </row>
    <row r="27094" spans="2:2" ht="54.95" customHeight="1" x14ac:dyDescent="0.25">
      <c r="B27094" s="79"/>
    </row>
    <row r="27095" spans="2:2" ht="54.95" customHeight="1" x14ac:dyDescent="0.25">
      <c r="B27095" s="79"/>
    </row>
    <row r="27096" spans="2:2" ht="54.95" customHeight="1" x14ac:dyDescent="0.25">
      <c r="B27096" s="79"/>
    </row>
    <row r="27097" spans="2:2" ht="54.95" customHeight="1" x14ac:dyDescent="0.25">
      <c r="B27097" s="79"/>
    </row>
    <row r="27098" spans="2:2" ht="54.95" customHeight="1" x14ac:dyDescent="0.25">
      <c r="B27098" s="79"/>
    </row>
    <row r="27099" spans="2:2" ht="54.95" customHeight="1" x14ac:dyDescent="0.25">
      <c r="B27099" s="79"/>
    </row>
    <row r="27100" spans="2:2" ht="54.95" customHeight="1" x14ac:dyDescent="0.25">
      <c r="B27100" s="79"/>
    </row>
    <row r="27101" spans="2:2" ht="54.95" customHeight="1" x14ac:dyDescent="0.25">
      <c r="B27101" s="79"/>
    </row>
    <row r="27102" spans="2:2" ht="54.95" customHeight="1" x14ac:dyDescent="0.25">
      <c r="B27102" s="79"/>
    </row>
    <row r="27103" spans="2:2" ht="54.95" customHeight="1" x14ac:dyDescent="0.25">
      <c r="B27103" s="79"/>
    </row>
    <row r="27104" spans="2:2" ht="54.95" customHeight="1" x14ac:dyDescent="0.25">
      <c r="B27104" s="79"/>
    </row>
    <row r="27105" spans="2:2" ht="54.95" customHeight="1" x14ac:dyDescent="0.25">
      <c r="B27105" s="79"/>
    </row>
    <row r="27106" spans="2:2" ht="54.95" customHeight="1" x14ac:dyDescent="0.25">
      <c r="B27106" s="79"/>
    </row>
    <row r="27107" spans="2:2" ht="54.95" customHeight="1" x14ac:dyDescent="0.25">
      <c r="B27107" s="79"/>
    </row>
    <row r="27108" spans="2:2" ht="54.95" customHeight="1" x14ac:dyDescent="0.25">
      <c r="B27108" s="79"/>
    </row>
    <row r="27109" spans="2:2" ht="54.95" customHeight="1" x14ac:dyDescent="0.25">
      <c r="B27109" s="79"/>
    </row>
    <row r="27110" spans="2:2" ht="54.95" customHeight="1" x14ac:dyDescent="0.25">
      <c r="B27110" s="79"/>
    </row>
    <row r="27111" spans="2:2" ht="54.95" customHeight="1" x14ac:dyDescent="0.25">
      <c r="B27111" s="79"/>
    </row>
    <row r="27112" spans="2:2" ht="54.95" customHeight="1" x14ac:dyDescent="0.25">
      <c r="B27112" s="79"/>
    </row>
    <row r="27113" spans="2:2" ht="54.95" customHeight="1" x14ac:dyDescent="0.25">
      <c r="B27113" s="79"/>
    </row>
    <row r="27114" spans="2:2" ht="54.95" customHeight="1" x14ac:dyDescent="0.25">
      <c r="B27114" s="79"/>
    </row>
    <row r="27115" spans="2:2" ht="54.95" customHeight="1" x14ac:dyDescent="0.25">
      <c r="B27115" s="79"/>
    </row>
    <row r="27116" spans="2:2" ht="54.95" customHeight="1" x14ac:dyDescent="0.25">
      <c r="B27116" s="79"/>
    </row>
    <row r="27117" spans="2:2" ht="54.95" customHeight="1" x14ac:dyDescent="0.25">
      <c r="B27117" s="79"/>
    </row>
    <row r="27118" spans="2:2" ht="54.95" customHeight="1" x14ac:dyDescent="0.25">
      <c r="B27118" s="79"/>
    </row>
    <row r="27119" spans="2:2" ht="54.95" customHeight="1" x14ac:dyDescent="0.25">
      <c r="B27119" s="79"/>
    </row>
    <row r="27120" spans="2:2" ht="54.95" customHeight="1" x14ac:dyDescent="0.25">
      <c r="B27120" s="79"/>
    </row>
    <row r="27121" spans="2:2" ht="54.95" customHeight="1" x14ac:dyDescent="0.25">
      <c r="B27121" s="79"/>
    </row>
    <row r="27122" spans="2:2" ht="54.95" customHeight="1" x14ac:dyDescent="0.25">
      <c r="B27122" s="79"/>
    </row>
    <row r="27123" spans="2:2" ht="54.95" customHeight="1" x14ac:dyDescent="0.25">
      <c r="B27123" s="79"/>
    </row>
    <row r="27124" spans="2:2" ht="54.95" customHeight="1" x14ac:dyDescent="0.25">
      <c r="B27124" s="79"/>
    </row>
    <row r="27125" spans="2:2" ht="54.95" customHeight="1" x14ac:dyDescent="0.25">
      <c r="B27125" s="79"/>
    </row>
    <row r="27126" spans="2:2" ht="54.95" customHeight="1" x14ac:dyDescent="0.25">
      <c r="B27126" s="79"/>
    </row>
    <row r="27127" spans="2:2" ht="54.95" customHeight="1" x14ac:dyDescent="0.25">
      <c r="B27127" s="79"/>
    </row>
    <row r="27128" spans="2:2" ht="54.95" customHeight="1" x14ac:dyDescent="0.25">
      <c r="B27128" s="79"/>
    </row>
    <row r="27129" spans="2:2" ht="54.95" customHeight="1" x14ac:dyDescent="0.25">
      <c r="B27129" s="79"/>
    </row>
    <row r="27130" spans="2:2" ht="54.95" customHeight="1" x14ac:dyDescent="0.25">
      <c r="B27130" s="79"/>
    </row>
    <row r="27131" spans="2:2" ht="54.95" customHeight="1" x14ac:dyDescent="0.25">
      <c r="B27131" s="79"/>
    </row>
    <row r="27132" spans="2:2" ht="54.95" customHeight="1" x14ac:dyDescent="0.25">
      <c r="B27132" s="79"/>
    </row>
    <row r="27133" spans="2:2" ht="54.95" customHeight="1" x14ac:dyDescent="0.25">
      <c r="B27133" s="79"/>
    </row>
    <row r="27134" spans="2:2" ht="54.95" customHeight="1" x14ac:dyDescent="0.25">
      <c r="B27134" s="79"/>
    </row>
    <row r="27135" spans="2:2" ht="54.95" customHeight="1" x14ac:dyDescent="0.25">
      <c r="B27135" s="79"/>
    </row>
    <row r="27136" spans="2:2" ht="54.95" customHeight="1" x14ac:dyDescent="0.25">
      <c r="B27136" s="79"/>
    </row>
    <row r="27137" spans="2:2" ht="54.95" customHeight="1" x14ac:dyDescent="0.25">
      <c r="B27137" s="79"/>
    </row>
    <row r="27138" spans="2:2" ht="54.95" customHeight="1" x14ac:dyDescent="0.25">
      <c r="B27138" s="79"/>
    </row>
    <row r="27139" spans="2:2" ht="54.95" customHeight="1" x14ac:dyDescent="0.25">
      <c r="B27139" s="79"/>
    </row>
    <row r="27140" spans="2:2" ht="54.95" customHeight="1" x14ac:dyDescent="0.25">
      <c r="B27140" s="79"/>
    </row>
    <row r="27141" spans="2:2" ht="54.95" customHeight="1" x14ac:dyDescent="0.25">
      <c r="B27141" s="79"/>
    </row>
    <row r="27142" spans="2:2" ht="54.95" customHeight="1" x14ac:dyDescent="0.25">
      <c r="B27142" s="79"/>
    </row>
    <row r="27143" spans="2:2" ht="54.95" customHeight="1" x14ac:dyDescent="0.25">
      <c r="B27143" s="79"/>
    </row>
    <row r="27144" spans="2:2" ht="54.95" customHeight="1" x14ac:dyDescent="0.25">
      <c r="B27144" s="79"/>
    </row>
    <row r="27145" spans="2:2" ht="54.95" customHeight="1" x14ac:dyDescent="0.25">
      <c r="B27145" s="79"/>
    </row>
    <row r="27146" spans="2:2" ht="54.95" customHeight="1" x14ac:dyDescent="0.25">
      <c r="B27146" s="79"/>
    </row>
    <row r="27147" spans="2:2" ht="54.95" customHeight="1" x14ac:dyDescent="0.25">
      <c r="B27147" s="79"/>
    </row>
    <row r="27148" spans="2:2" ht="54.95" customHeight="1" x14ac:dyDescent="0.25">
      <c r="B27148" s="79"/>
    </row>
    <row r="27149" spans="2:2" ht="54.95" customHeight="1" x14ac:dyDescent="0.25">
      <c r="B27149" s="79"/>
    </row>
    <row r="27150" spans="2:2" ht="54.95" customHeight="1" x14ac:dyDescent="0.25">
      <c r="B27150" s="79"/>
    </row>
    <row r="27151" spans="2:2" ht="54.95" customHeight="1" x14ac:dyDescent="0.25">
      <c r="B27151" s="79"/>
    </row>
    <row r="27152" spans="2:2" ht="54.95" customHeight="1" x14ac:dyDescent="0.25">
      <c r="B27152" s="79"/>
    </row>
    <row r="27153" spans="2:2" ht="54.95" customHeight="1" x14ac:dyDescent="0.25">
      <c r="B27153" s="79"/>
    </row>
    <row r="27154" spans="2:2" ht="54.95" customHeight="1" x14ac:dyDescent="0.25">
      <c r="B27154" s="79"/>
    </row>
    <row r="27155" spans="2:2" ht="54.95" customHeight="1" x14ac:dyDescent="0.25">
      <c r="B27155" s="79"/>
    </row>
    <row r="27156" spans="2:2" ht="54.95" customHeight="1" x14ac:dyDescent="0.25">
      <c r="B27156" s="79"/>
    </row>
    <row r="27157" spans="2:2" ht="54.95" customHeight="1" x14ac:dyDescent="0.25">
      <c r="B27157" s="79"/>
    </row>
    <row r="27158" spans="2:2" ht="54.95" customHeight="1" x14ac:dyDescent="0.25">
      <c r="B27158" s="79"/>
    </row>
    <row r="27159" spans="2:2" ht="54.95" customHeight="1" x14ac:dyDescent="0.25">
      <c r="B27159" s="79"/>
    </row>
    <row r="27160" spans="2:2" ht="54.95" customHeight="1" x14ac:dyDescent="0.25">
      <c r="B27160" s="79"/>
    </row>
    <row r="27161" spans="2:2" ht="54.95" customHeight="1" x14ac:dyDescent="0.25">
      <c r="B27161" s="79"/>
    </row>
    <row r="27162" spans="2:2" ht="54.95" customHeight="1" x14ac:dyDescent="0.25">
      <c r="B27162" s="79"/>
    </row>
    <row r="27163" spans="2:2" ht="54.95" customHeight="1" x14ac:dyDescent="0.25">
      <c r="B27163" s="79"/>
    </row>
    <row r="27164" spans="2:2" ht="54.95" customHeight="1" x14ac:dyDescent="0.25">
      <c r="B27164" s="79"/>
    </row>
    <row r="27165" spans="2:2" ht="54.95" customHeight="1" x14ac:dyDescent="0.25">
      <c r="B27165" s="79"/>
    </row>
    <row r="27166" spans="2:2" ht="54.95" customHeight="1" x14ac:dyDescent="0.25">
      <c r="B27166" s="79"/>
    </row>
    <row r="27167" spans="2:2" ht="54.95" customHeight="1" x14ac:dyDescent="0.25">
      <c r="B27167" s="79"/>
    </row>
    <row r="27168" spans="2:2" ht="54.95" customHeight="1" x14ac:dyDescent="0.25">
      <c r="B27168" s="79"/>
    </row>
    <row r="27169" spans="2:2" ht="54.95" customHeight="1" x14ac:dyDescent="0.25">
      <c r="B27169" s="79"/>
    </row>
    <row r="27170" spans="2:2" ht="54.95" customHeight="1" x14ac:dyDescent="0.25">
      <c r="B27170" s="79"/>
    </row>
    <row r="27171" spans="2:2" ht="54.95" customHeight="1" x14ac:dyDescent="0.25">
      <c r="B27171" s="79"/>
    </row>
    <row r="27172" spans="2:2" ht="54.95" customHeight="1" x14ac:dyDescent="0.25">
      <c r="B27172" s="79"/>
    </row>
    <row r="27173" spans="2:2" ht="54.95" customHeight="1" x14ac:dyDescent="0.25">
      <c r="B27173" s="79"/>
    </row>
    <row r="27174" spans="2:2" ht="54.95" customHeight="1" x14ac:dyDescent="0.25">
      <c r="B27174" s="79"/>
    </row>
    <row r="27175" spans="2:2" ht="54.95" customHeight="1" x14ac:dyDescent="0.25">
      <c r="B27175" s="79"/>
    </row>
    <row r="27176" spans="2:2" ht="54.95" customHeight="1" x14ac:dyDescent="0.25">
      <c r="B27176" s="79"/>
    </row>
    <row r="27177" spans="2:2" ht="54.95" customHeight="1" x14ac:dyDescent="0.25">
      <c r="B27177" s="79"/>
    </row>
    <row r="27178" spans="2:2" ht="54.95" customHeight="1" x14ac:dyDescent="0.25">
      <c r="B27178" s="79"/>
    </row>
    <row r="27179" spans="2:2" ht="54.95" customHeight="1" x14ac:dyDescent="0.25">
      <c r="B27179" s="79"/>
    </row>
    <row r="27180" spans="2:2" ht="54.95" customHeight="1" x14ac:dyDescent="0.25">
      <c r="B27180" s="79"/>
    </row>
    <row r="27181" spans="2:2" ht="54.95" customHeight="1" x14ac:dyDescent="0.25">
      <c r="B27181" s="79"/>
    </row>
    <row r="27182" spans="2:2" ht="54.95" customHeight="1" x14ac:dyDescent="0.25">
      <c r="B27182" s="79"/>
    </row>
    <row r="27183" spans="2:2" ht="54.95" customHeight="1" x14ac:dyDescent="0.25">
      <c r="B27183" s="79"/>
    </row>
    <row r="27184" spans="2:2" ht="54.95" customHeight="1" x14ac:dyDescent="0.25">
      <c r="B27184" s="79"/>
    </row>
    <row r="27185" spans="2:2" ht="54.95" customHeight="1" x14ac:dyDescent="0.25">
      <c r="B27185" s="79"/>
    </row>
    <row r="27186" spans="2:2" ht="54.95" customHeight="1" x14ac:dyDescent="0.25">
      <c r="B27186" s="79"/>
    </row>
    <row r="27187" spans="2:2" ht="54.95" customHeight="1" x14ac:dyDescent="0.25">
      <c r="B27187" s="79"/>
    </row>
    <row r="27188" spans="2:2" ht="54.95" customHeight="1" x14ac:dyDescent="0.25">
      <c r="B27188" s="79"/>
    </row>
    <row r="27189" spans="2:2" ht="54.95" customHeight="1" x14ac:dyDescent="0.25">
      <c r="B27189" s="79"/>
    </row>
    <row r="27190" spans="2:2" ht="54.95" customHeight="1" x14ac:dyDescent="0.25">
      <c r="B27190" s="79"/>
    </row>
    <row r="27191" spans="2:2" ht="54.95" customHeight="1" x14ac:dyDescent="0.25">
      <c r="B27191" s="79"/>
    </row>
    <row r="27192" spans="2:2" ht="54.95" customHeight="1" x14ac:dyDescent="0.25">
      <c r="B27192" s="79"/>
    </row>
    <row r="27193" spans="2:2" ht="54.95" customHeight="1" x14ac:dyDescent="0.25">
      <c r="B27193" s="79"/>
    </row>
    <row r="27194" spans="2:2" ht="54.95" customHeight="1" x14ac:dyDescent="0.25">
      <c r="B27194" s="79"/>
    </row>
    <row r="27195" spans="2:2" ht="54.95" customHeight="1" x14ac:dyDescent="0.25">
      <c r="B27195" s="79"/>
    </row>
    <row r="27196" spans="2:2" ht="54.95" customHeight="1" x14ac:dyDescent="0.25">
      <c r="B27196" s="79"/>
    </row>
    <row r="27197" spans="2:2" ht="54.95" customHeight="1" x14ac:dyDescent="0.25">
      <c r="B27197" s="79"/>
    </row>
    <row r="27198" spans="2:2" ht="54.95" customHeight="1" x14ac:dyDescent="0.25">
      <c r="B27198" s="79"/>
    </row>
    <row r="27199" spans="2:2" ht="54.95" customHeight="1" x14ac:dyDescent="0.25">
      <c r="B27199" s="79"/>
    </row>
    <row r="27200" spans="2:2" ht="54.95" customHeight="1" x14ac:dyDescent="0.25">
      <c r="B27200" s="79"/>
    </row>
    <row r="27201" spans="2:2" ht="54.95" customHeight="1" x14ac:dyDescent="0.25">
      <c r="B27201" s="79"/>
    </row>
    <row r="27202" spans="2:2" ht="54.95" customHeight="1" x14ac:dyDescent="0.25">
      <c r="B27202" s="79"/>
    </row>
    <row r="27203" spans="2:2" ht="54.95" customHeight="1" x14ac:dyDescent="0.25">
      <c r="B27203" s="79"/>
    </row>
    <row r="27204" spans="2:2" ht="54.95" customHeight="1" x14ac:dyDescent="0.25">
      <c r="B27204" s="79"/>
    </row>
    <row r="27205" spans="2:2" ht="54.95" customHeight="1" x14ac:dyDescent="0.25">
      <c r="B27205" s="79"/>
    </row>
    <row r="27206" spans="2:2" ht="54.95" customHeight="1" x14ac:dyDescent="0.25">
      <c r="B27206" s="79"/>
    </row>
    <row r="27207" spans="2:2" ht="54.95" customHeight="1" x14ac:dyDescent="0.25">
      <c r="B27207" s="79"/>
    </row>
    <row r="27208" spans="2:2" ht="54.95" customHeight="1" x14ac:dyDescent="0.25">
      <c r="B27208" s="79"/>
    </row>
    <row r="27209" spans="2:2" ht="54.95" customHeight="1" x14ac:dyDescent="0.25">
      <c r="B27209" s="79"/>
    </row>
    <row r="27210" spans="2:2" ht="54.95" customHeight="1" x14ac:dyDescent="0.25">
      <c r="B27210" s="79"/>
    </row>
    <row r="27211" spans="2:2" ht="54.95" customHeight="1" x14ac:dyDescent="0.25">
      <c r="B27211" s="79"/>
    </row>
    <row r="27212" spans="2:2" ht="54.95" customHeight="1" x14ac:dyDescent="0.25">
      <c r="B27212" s="79"/>
    </row>
    <row r="27213" spans="2:2" ht="54.95" customHeight="1" x14ac:dyDescent="0.25">
      <c r="B27213" s="79"/>
    </row>
    <row r="27214" spans="2:2" ht="54.95" customHeight="1" x14ac:dyDescent="0.25">
      <c r="B27214" s="79"/>
    </row>
    <row r="27215" spans="2:2" ht="54.95" customHeight="1" x14ac:dyDescent="0.25">
      <c r="B27215" s="79"/>
    </row>
    <row r="27216" spans="2:2" ht="54.95" customHeight="1" x14ac:dyDescent="0.25">
      <c r="B27216" s="79"/>
    </row>
    <row r="27217" spans="2:2" ht="54.95" customHeight="1" x14ac:dyDescent="0.25">
      <c r="B27217" s="79"/>
    </row>
    <row r="27218" spans="2:2" ht="54.95" customHeight="1" x14ac:dyDescent="0.25">
      <c r="B27218" s="79"/>
    </row>
    <row r="27219" spans="2:2" ht="54.95" customHeight="1" x14ac:dyDescent="0.25">
      <c r="B27219" s="79"/>
    </row>
    <row r="27220" spans="2:2" ht="54.95" customHeight="1" x14ac:dyDescent="0.25">
      <c r="B27220" s="79"/>
    </row>
    <row r="27221" spans="2:2" ht="54.95" customHeight="1" x14ac:dyDescent="0.25">
      <c r="B27221" s="79"/>
    </row>
    <row r="27222" spans="2:2" ht="54.95" customHeight="1" x14ac:dyDescent="0.25">
      <c r="B27222" s="79"/>
    </row>
    <row r="27223" spans="2:2" ht="54.95" customHeight="1" x14ac:dyDescent="0.25">
      <c r="B27223" s="79"/>
    </row>
    <row r="27224" spans="2:2" ht="54.95" customHeight="1" x14ac:dyDescent="0.25">
      <c r="B27224" s="79"/>
    </row>
    <row r="27225" spans="2:2" ht="54.95" customHeight="1" x14ac:dyDescent="0.25">
      <c r="B27225" s="79"/>
    </row>
    <row r="27226" spans="2:2" ht="54.95" customHeight="1" x14ac:dyDescent="0.25">
      <c r="B27226" s="79"/>
    </row>
    <row r="27227" spans="2:2" ht="54.95" customHeight="1" x14ac:dyDescent="0.25">
      <c r="B27227" s="79"/>
    </row>
    <row r="27228" spans="2:2" ht="54.95" customHeight="1" x14ac:dyDescent="0.25">
      <c r="B27228" s="79"/>
    </row>
    <row r="27229" spans="2:2" ht="54.95" customHeight="1" x14ac:dyDescent="0.25">
      <c r="B27229" s="79"/>
    </row>
    <row r="27230" spans="2:2" ht="54.95" customHeight="1" x14ac:dyDescent="0.25">
      <c r="B27230" s="79"/>
    </row>
    <row r="27231" spans="2:2" ht="54.95" customHeight="1" x14ac:dyDescent="0.25">
      <c r="B27231" s="79"/>
    </row>
    <row r="27232" spans="2:2" ht="54.95" customHeight="1" x14ac:dyDescent="0.25">
      <c r="B27232" s="79"/>
    </row>
    <row r="27233" spans="2:2" ht="54.95" customHeight="1" x14ac:dyDescent="0.25">
      <c r="B27233" s="79"/>
    </row>
    <row r="27234" spans="2:2" ht="54.95" customHeight="1" x14ac:dyDescent="0.25">
      <c r="B27234" s="79"/>
    </row>
    <row r="27235" spans="2:2" ht="54.95" customHeight="1" x14ac:dyDescent="0.25">
      <c r="B27235" s="79"/>
    </row>
    <row r="27236" spans="2:2" ht="54.95" customHeight="1" x14ac:dyDescent="0.25">
      <c r="B27236" s="79"/>
    </row>
    <row r="27237" spans="2:2" ht="54.95" customHeight="1" x14ac:dyDescent="0.25">
      <c r="B27237" s="79"/>
    </row>
    <row r="27238" spans="2:2" ht="54.95" customHeight="1" x14ac:dyDescent="0.25">
      <c r="B27238" s="79"/>
    </row>
    <row r="27239" spans="2:2" ht="54.95" customHeight="1" x14ac:dyDescent="0.25">
      <c r="B27239" s="79"/>
    </row>
    <row r="27240" spans="2:2" ht="54.95" customHeight="1" x14ac:dyDescent="0.25">
      <c r="B27240" s="79"/>
    </row>
    <row r="27241" spans="2:2" ht="54.95" customHeight="1" x14ac:dyDescent="0.25">
      <c r="B27241" s="79"/>
    </row>
    <row r="27242" spans="2:2" ht="54.95" customHeight="1" x14ac:dyDescent="0.25">
      <c r="B27242" s="79"/>
    </row>
    <row r="27243" spans="2:2" ht="54.95" customHeight="1" x14ac:dyDescent="0.25">
      <c r="B27243" s="79"/>
    </row>
    <row r="27244" spans="2:2" ht="54.95" customHeight="1" x14ac:dyDescent="0.25">
      <c r="B27244" s="79"/>
    </row>
    <row r="27245" spans="2:2" ht="54.95" customHeight="1" x14ac:dyDescent="0.25">
      <c r="B27245" s="79"/>
    </row>
    <row r="27246" spans="2:2" ht="54.95" customHeight="1" x14ac:dyDescent="0.25">
      <c r="B27246" s="79"/>
    </row>
    <row r="27247" spans="2:2" ht="54.95" customHeight="1" x14ac:dyDescent="0.25">
      <c r="B27247" s="79"/>
    </row>
    <row r="27248" spans="2:2" ht="54.95" customHeight="1" x14ac:dyDescent="0.25">
      <c r="B27248" s="79"/>
    </row>
    <row r="27249" spans="2:2" ht="54.95" customHeight="1" x14ac:dyDescent="0.25">
      <c r="B27249" s="79"/>
    </row>
    <row r="27250" spans="2:2" ht="54.95" customHeight="1" x14ac:dyDescent="0.25">
      <c r="B27250" s="79"/>
    </row>
    <row r="27251" spans="2:2" ht="54.95" customHeight="1" x14ac:dyDescent="0.25">
      <c r="B27251" s="79"/>
    </row>
    <row r="27252" spans="2:2" ht="54.95" customHeight="1" x14ac:dyDescent="0.25">
      <c r="B27252" s="79"/>
    </row>
    <row r="27253" spans="2:2" ht="54.95" customHeight="1" x14ac:dyDescent="0.25">
      <c r="B27253" s="79"/>
    </row>
    <row r="27254" spans="2:2" ht="54.95" customHeight="1" x14ac:dyDescent="0.25">
      <c r="B27254" s="79"/>
    </row>
    <row r="27255" spans="2:2" ht="54.95" customHeight="1" x14ac:dyDescent="0.25">
      <c r="B27255" s="79"/>
    </row>
    <row r="27256" spans="2:2" ht="54.95" customHeight="1" x14ac:dyDescent="0.25">
      <c r="B27256" s="79"/>
    </row>
    <row r="27257" spans="2:2" ht="54.95" customHeight="1" x14ac:dyDescent="0.25">
      <c r="B27257" s="79"/>
    </row>
    <row r="27258" spans="2:2" ht="54.95" customHeight="1" x14ac:dyDescent="0.25">
      <c r="B27258" s="79"/>
    </row>
    <row r="27259" spans="2:2" ht="54.95" customHeight="1" x14ac:dyDescent="0.25">
      <c r="B27259" s="79"/>
    </row>
    <row r="27260" spans="2:2" ht="54.95" customHeight="1" x14ac:dyDescent="0.25">
      <c r="B27260" s="79"/>
    </row>
    <row r="27261" spans="2:2" ht="54.95" customHeight="1" x14ac:dyDescent="0.25">
      <c r="B27261" s="79"/>
    </row>
    <row r="27262" spans="2:2" ht="54.95" customHeight="1" x14ac:dyDescent="0.25">
      <c r="B27262" s="79"/>
    </row>
    <row r="27263" spans="2:2" ht="54.95" customHeight="1" x14ac:dyDescent="0.25">
      <c r="B27263" s="79"/>
    </row>
    <row r="27264" spans="2:2" ht="54.95" customHeight="1" x14ac:dyDescent="0.25">
      <c r="B27264" s="79"/>
    </row>
    <row r="27265" spans="2:2" ht="54.95" customHeight="1" x14ac:dyDescent="0.25">
      <c r="B27265" s="79"/>
    </row>
    <row r="27266" spans="2:2" ht="54.95" customHeight="1" x14ac:dyDescent="0.25">
      <c r="B27266" s="79"/>
    </row>
    <row r="27267" spans="2:2" ht="54.95" customHeight="1" x14ac:dyDescent="0.25">
      <c r="B27267" s="79"/>
    </row>
    <row r="27268" spans="2:2" ht="54.95" customHeight="1" x14ac:dyDescent="0.25">
      <c r="B27268" s="79"/>
    </row>
    <row r="27269" spans="2:2" ht="54.95" customHeight="1" x14ac:dyDescent="0.25">
      <c r="B27269" s="79"/>
    </row>
    <row r="27270" spans="2:2" ht="54.95" customHeight="1" x14ac:dyDescent="0.25">
      <c r="B27270" s="79"/>
    </row>
    <row r="27271" spans="2:2" ht="54.95" customHeight="1" x14ac:dyDescent="0.25">
      <c r="B27271" s="79"/>
    </row>
    <row r="27272" spans="2:2" ht="54.95" customHeight="1" x14ac:dyDescent="0.25">
      <c r="B27272" s="79"/>
    </row>
    <row r="27273" spans="2:2" ht="54.95" customHeight="1" x14ac:dyDescent="0.25">
      <c r="B27273" s="79"/>
    </row>
    <row r="27274" spans="2:2" ht="54.95" customHeight="1" x14ac:dyDescent="0.25">
      <c r="B27274" s="79"/>
    </row>
    <row r="27275" spans="2:2" ht="54.95" customHeight="1" x14ac:dyDescent="0.25">
      <c r="B27275" s="79"/>
    </row>
    <row r="27276" spans="2:2" ht="54.95" customHeight="1" x14ac:dyDescent="0.25">
      <c r="B27276" s="79"/>
    </row>
    <row r="27277" spans="2:2" ht="54.95" customHeight="1" x14ac:dyDescent="0.25">
      <c r="B27277" s="79"/>
    </row>
    <row r="27278" spans="2:2" ht="54.95" customHeight="1" x14ac:dyDescent="0.25">
      <c r="B27278" s="79"/>
    </row>
    <row r="27279" spans="2:2" ht="54.95" customHeight="1" x14ac:dyDescent="0.25">
      <c r="B27279" s="79"/>
    </row>
    <row r="27280" spans="2:2" ht="54.95" customHeight="1" x14ac:dyDescent="0.25">
      <c r="B27280" s="79"/>
    </row>
    <row r="27281" spans="2:2" ht="54.95" customHeight="1" x14ac:dyDescent="0.25">
      <c r="B27281" s="79"/>
    </row>
    <row r="27282" spans="2:2" ht="54.95" customHeight="1" x14ac:dyDescent="0.25">
      <c r="B27282" s="79"/>
    </row>
    <row r="27283" spans="2:2" ht="54.95" customHeight="1" x14ac:dyDescent="0.25">
      <c r="B27283" s="79"/>
    </row>
    <row r="27284" spans="2:2" ht="54.95" customHeight="1" x14ac:dyDescent="0.25">
      <c r="B27284" s="79"/>
    </row>
    <row r="27285" spans="2:2" ht="54.95" customHeight="1" x14ac:dyDescent="0.25">
      <c r="B27285" s="79"/>
    </row>
    <row r="27286" spans="2:2" ht="54.95" customHeight="1" x14ac:dyDescent="0.25">
      <c r="B27286" s="79"/>
    </row>
    <row r="27287" spans="2:2" ht="54.95" customHeight="1" x14ac:dyDescent="0.25">
      <c r="B27287" s="79"/>
    </row>
    <row r="27288" spans="2:2" ht="54.95" customHeight="1" x14ac:dyDescent="0.25">
      <c r="B27288" s="79"/>
    </row>
    <row r="27289" spans="2:2" ht="54.95" customHeight="1" x14ac:dyDescent="0.25">
      <c r="B27289" s="79"/>
    </row>
    <row r="27290" spans="2:2" ht="54.95" customHeight="1" x14ac:dyDescent="0.25">
      <c r="B27290" s="79"/>
    </row>
    <row r="27291" spans="2:2" ht="54.95" customHeight="1" x14ac:dyDescent="0.25">
      <c r="B27291" s="79"/>
    </row>
    <row r="27292" spans="2:2" ht="54.95" customHeight="1" x14ac:dyDescent="0.25">
      <c r="B27292" s="79"/>
    </row>
    <row r="27293" spans="2:2" ht="54.95" customHeight="1" x14ac:dyDescent="0.25">
      <c r="B27293" s="79"/>
    </row>
    <row r="27294" spans="2:2" ht="54.95" customHeight="1" x14ac:dyDescent="0.25">
      <c r="B27294" s="79"/>
    </row>
    <row r="27295" spans="2:2" ht="54.95" customHeight="1" x14ac:dyDescent="0.25">
      <c r="B27295" s="79"/>
    </row>
    <row r="27296" spans="2:2" ht="54.95" customHeight="1" x14ac:dyDescent="0.25">
      <c r="B27296" s="79"/>
    </row>
    <row r="27297" spans="2:2" ht="54.95" customHeight="1" x14ac:dyDescent="0.25">
      <c r="B27297" s="79"/>
    </row>
    <row r="27298" spans="2:2" ht="54.95" customHeight="1" x14ac:dyDescent="0.25">
      <c r="B27298" s="79"/>
    </row>
    <row r="27299" spans="2:2" ht="54.95" customHeight="1" x14ac:dyDescent="0.25">
      <c r="B27299" s="79"/>
    </row>
    <row r="27300" spans="2:2" ht="54.95" customHeight="1" x14ac:dyDescent="0.25">
      <c r="B27300" s="79"/>
    </row>
    <row r="27301" spans="2:2" ht="54.95" customHeight="1" x14ac:dyDescent="0.25">
      <c r="B27301" s="79"/>
    </row>
    <row r="27302" spans="2:2" ht="54.95" customHeight="1" x14ac:dyDescent="0.25">
      <c r="B27302" s="79"/>
    </row>
    <row r="27303" spans="2:2" ht="54.95" customHeight="1" x14ac:dyDescent="0.25">
      <c r="B27303" s="79"/>
    </row>
    <row r="27304" spans="2:2" ht="54.95" customHeight="1" x14ac:dyDescent="0.25">
      <c r="B27304" s="79"/>
    </row>
    <row r="27305" spans="2:2" ht="54.95" customHeight="1" x14ac:dyDescent="0.25">
      <c r="B27305" s="79"/>
    </row>
    <row r="27306" spans="2:2" ht="54.95" customHeight="1" x14ac:dyDescent="0.25">
      <c r="B27306" s="79"/>
    </row>
    <row r="27307" spans="2:2" ht="54.95" customHeight="1" x14ac:dyDescent="0.25">
      <c r="B27307" s="79"/>
    </row>
    <row r="27308" spans="2:2" ht="54.95" customHeight="1" x14ac:dyDescent="0.25">
      <c r="B27308" s="79"/>
    </row>
    <row r="27309" spans="2:2" ht="54.95" customHeight="1" x14ac:dyDescent="0.25">
      <c r="B27309" s="79"/>
    </row>
    <row r="27310" spans="2:2" ht="54.95" customHeight="1" x14ac:dyDescent="0.25">
      <c r="B27310" s="79"/>
    </row>
    <row r="27311" spans="2:2" ht="54.95" customHeight="1" x14ac:dyDescent="0.25">
      <c r="B27311" s="79"/>
    </row>
    <row r="27312" spans="2:2" ht="54.95" customHeight="1" x14ac:dyDescent="0.25">
      <c r="B27312" s="79"/>
    </row>
    <row r="27313" spans="2:2" ht="54.95" customHeight="1" x14ac:dyDescent="0.25">
      <c r="B27313" s="79"/>
    </row>
    <row r="27314" spans="2:2" ht="54.95" customHeight="1" x14ac:dyDescent="0.25">
      <c r="B27314" s="79"/>
    </row>
    <row r="27315" spans="2:2" ht="54.95" customHeight="1" x14ac:dyDescent="0.25">
      <c r="B27315" s="79"/>
    </row>
    <row r="27316" spans="2:2" ht="54.95" customHeight="1" x14ac:dyDescent="0.25">
      <c r="B27316" s="79"/>
    </row>
    <row r="27317" spans="2:2" ht="54.95" customHeight="1" x14ac:dyDescent="0.25">
      <c r="B27317" s="79"/>
    </row>
    <row r="27318" spans="2:2" ht="54.95" customHeight="1" x14ac:dyDescent="0.25">
      <c r="B27318" s="79"/>
    </row>
    <row r="27319" spans="2:2" ht="54.95" customHeight="1" x14ac:dyDescent="0.25">
      <c r="B27319" s="79"/>
    </row>
    <row r="27320" spans="2:2" ht="54.95" customHeight="1" x14ac:dyDescent="0.25">
      <c r="B27320" s="79"/>
    </row>
    <row r="27321" spans="2:2" ht="54.95" customHeight="1" x14ac:dyDescent="0.25">
      <c r="B27321" s="79"/>
    </row>
    <row r="27322" spans="2:2" ht="54.95" customHeight="1" x14ac:dyDescent="0.25">
      <c r="B27322" s="79"/>
    </row>
    <row r="27323" spans="2:2" ht="54.95" customHeight="1" x14ac:dyDescent="0.25">
      <c r="B27323" s="79"/>
    </row>
    <row r="27324" spans="2:2" ht="54.95" customHeight="1" x14ac:dyDescent="0.25">
      <c r="B27324" s="79"/>
    </row>
    <row r="27325" spans="2:2" ht="54.95" customHeight="1" x14ac:dyDescent="0.25">
      <c r="B27325" s="79"/>
    </row>
    <row r="27326" spans="2:2" ht="54.95" customHeight="1" x14ac:dyDescent="0.25">
      <c r="B27326" s="79"/>
    </row>
    <row r="27327" spans="2:2" ht="54.95" customHeight="1" x14ac:dyDescent="0.25">
      <c r="B27327" s="79"/>
    </row>
    <row r="27328" spans="2:2" ht="54.95" customHeight="1" x14ac:dyDescent="0.25">
      <c r="B27328" s="79"/>
    </row>
    <row r="27329" spans="2:2" ht="54.95" customHeight="1" x14ac:dyDescent="0.25">
      <c r="B27329" s="79"/>
    </row>
    <row r="27330" spans="2:2" ht="54.95" customHeight="1" x14ac:dyDescent="0.25">
      <c r="B27330" s="79"/>
    </row>
    <row r="27331" spans="2:2" ht="54.95" customHeight="1" x14ac:dyDescent="0.25">
      <c r="B27331" s="79"/>
    </row>
    <row r="27332" spans="2:2" ht="54.95" customHeight="1" x14ac:dyDescent="0.25">
      <c r="B27332" s="79"/>
    </row>
    <row r="27333" spans="2:2" ht="54.95" customHeight="1" x14ac:dyDescent="0.25">
      <c r="B27333" s="79"/>
    </row>
    <row r="27334" spans="2:2" ht="54.95" customHeight="1" x14ac:dyDescent="0.25">
      <c r="B27334" s="79"/>
    </row>
    <row r="27335" spans="2:2" ht="54.95" customHeight="1" x14ac:dyDescent="0.25">
      <c r="B27335" s="79"/>
    </row>
    <row r="27336" spans="2:2" ht="54.95" customHeight="1" x14ac:dyDescent="0.25">
      <c r="B27336" s="79"/>
    </row>
    <row r="27337" spans="2:2" ht="54.95" customHeight="1" x14ac:dyDescent="0.25">
      <c r="B27337" s="79"/>
    </row>
    <row r="27338" spans="2:2" ht="54.95" customHeight="1" x14ac:dyDescent="0.25">
      <c r="B27338" s="79"/>
    </row>
    <row r="27339" spans="2:2" ht="54.95" customHeight="1" x14ac:dyDescent="0.25">
      <c r="B27339" s="79"/>
    </row>
    <row r="27340" spans="2:2" ht="54.95" customHeight="1" x14ac:dyDescent="0.25">
      <c r="B27340" s="79"/>
    </row>
    <row r="27341" spans="2:2" ht="54.95" customHeight="1" x14ac:dyDescent="0.25">
      <c r="B27341" s="79"/>
    </row>
    <row r="27342" spans="2:2" ht="54.95" customHeight="1" x14ac:dyDescent="0.25">
      <c r="B27342" s="79"/>
    </row>
    <row r="27343" spans="2:2" ht="54.95" customHeight="1" x14ac:dyDescent="0.25">
      <c r="B27343" s="79"/>
    </row>
    <row r="27344" spans="2:2" ht="54.95" customHeight="1" x14ac:dyDescent="0.25">
      <c r="B27344" s="79"/>
    </row>
    <row r="27345" spans="2:2" ht="54.95" customHeight="1" x14ac:dyDescent="0.25">
      <c r="B27345" s="79"/>
    </row>
    <row r="27346" spans="2:2" ht="54.95" customHeight="1" x14ac:dyDescent="0.25">
      <c r="B27346" s="79"/>
    </row>
    <row r="27347" spans="2:2" ht="54.95" customHeight="1" x14ac:dyDescent="0.25">
      <c r="B27347" s="79"/>
    </row>
    <row r="27348" spans="2:2" ht="54.95" customHeight="1" x14ac:dyDescent="0.25">
      <c r="B27348" s="79"/>
    </row>
    <row r="27349" spans="2:2" ht="54.95" customHeight="1" x14ac:dyDescent="0.25">
      <c r="B27349" s="79"/>
    </row>
    <row r="27350" spans="2:2" ht="54.95" customHeight="1" x14ac:dyDescent="0.25">
      <c r="B27350" s="79"/>
    </row>
    <row r="27351" spans="2:2" ht="54.95" customHeight="1" x14ac:dyDescent="0.25">
      <c r="B27351" s="79"/>
    </row>
    <row r="27352" spans="2:2" ht="54.95" customHeight="1" x14ac:dyDescent="0.25">
      <c r="B27352" s="79"/>
    </row>
    <row r="27353" spans="2:2" ht="54.95" customHeight="1" x14ac:dyDescent="0.25">
      <c r="B27353" s="79"/>
    </row>
    <row r="27354" spans="2:2" ht="54.95" customHeight="1" x14ac:dyDescent="0.25">
      <c r="B27354" s="79"/>
    </row>
    <row r="27355" spans="2:2" ht="54.95" customHeight="1" x14ac:dyDescent="0.25">
      <c r="B27355" s="79"/>
    </row>
    <row r="27356" spans="2:2" ht="54.95" customHeight="1" x14ac:dyDescent="0.25">
      <c r="B27356" s="79"/>
    </row>
    <row r="27357" spans="2:2" ht="54.95" customHeight="1" x14ac:dyDescent="0.25">
      <c r="B27357" s="79"/>
    </row>
    <row r="27358" spans="2:2" ht="54.95" customHeight="1" x14ac:dyDescent="0.25">
      <c r="B27358" s="79"/>
    </row>
    <row r="27359" spans="2:2" ht="54.95" customHeight="1" x14ac:dyDescent="0.25">
      <c r="B27359" s="79"/>
    </row>
    <row r="27360" spans="2:2" ht="54.95" customHeight="1" x14ac:dyDescent="0.25">
      <c r="B27360" s="79"/>
    </row>
    <row r="27361" spans="2:2" ht="54.95" customHeight="1" x14ac:dyDescent="0.25">
      <c r="B27361" s="79"/>
    </row>
    <row r="27362" spans="2:2" ht="54.95" customHeight="1" x14ac:dyDescent="0.25">
      <c r="B27362" s="79"/>
    </row>
    <row r="27363" spans="2:2" ht="54.95" customHeight="1" x14ac:dyDescent="0.25">
      <c r="B27363" s="79"/>
    </row>
    <row r="27364" spans="2:2" ht="54.95" customHeight="1" x14ac:dyDescent="0.25">
      <c r="B27364" s="79"/>
    </row>
    <row r="27365" spans="2:2" ht="54.95" customHeight="1" x14ac:dyDescent="0.25">
      <c r="B27365" s="79"/>
    </row>
    <row r="27366" spans="2:2" ht="54.95" customHeight="1" x14ac:dyDescent="0.25">
      <c r="B27366" s="79"/>
    </row>
    <row r="27367" spans="2:2" ht="54.95" customHeight="1" x14ac:dyDescent="0.25">
      <c r="B27367" s="79"/>
    </row>
    <row r="27368" spans="2:2" ht="54.95" customHeight="1" x14ac:dyDescent="0.25">
      <c r="B27368" s="79"/>
    </row>
    <row r="27369" spans="2:2" ht="54.95" customHeight="1" x14ac:dyDescent="0.25">
      <c r="B27369" s="79"/>
    </row>
    <row r="27370" spans="2:2" ht="54.95" customHeight="1" x14ac:dyDescent="0.25">
      <c r="B27370" s="79"/>
    </row>
    <row r="27371" spans="2:2" ht="54.95" customHeight="1" x14ac:dyDescent="0.25">
      <c r="B27371" s="79"/>
    </row>
    <row r="27372" spans="2:2" ht="54.95" customHeight="1" x14ac:dyDescent="0.25">
      <c r="B27372" s="79"/>
    </row>
    <row r="27373" spans="2:2" ht="54.95" customHeight="1" x14ac:dyDescent="0.25">
      <c r="B27373" s="79"/>
    </row>
    <row r="27374" spans="2:2" ht="54.95" customHeight="1" x14ac:dyDescent="0.25">
      <c r="B27374" s="79"/>
    </row>
    <row r="27375" spans="2:2" ht="54.95" customHeight="1" x14ac:dyDescent="0.25">
      <c r="B27375" s="79"/>
    </row>
    <row r="27376" spans="2:2" ht="54.95" customHeight="1" x14ac:dyDescent="0.25">
      <c r="B27376" s="79"/>
    </row>
    <row r="27377" spans="2:2" ht="54.95" customHeight="1" x14ac:dyDescent="0.25">
      <c r="B27377" s="79"/>
    </row>
    <row r="27378" spans="2:2" ht="54.95" customHeight="1" x14ac:dyDescent="0.25">
      <c r="B27378" s="79"/>
    </row>
    <row r="27379" spans="2:2" ht="54.95" customHeight="1" x14ac:dyDescent="0.25">
      <c r="B27379" s="79"/>
    </row>
    <row r="27380" spans="2:2" ht="54.95" customHeight="1" x14ac:dyDescent="0.25">
      <c r="B27380" s="79"/>
    </row>
    <row r="27381" spans="2:2" ht="54.95" customHeight="1" x14ac:dyDescent="0.25">
      <c r="B27381" s="79"/>
    </row>
    <row r="27382" spans="2:2" ht="54.95" customHeight="1" x14ac:dyDescent="0.25">
      <c r="B27382" s="79"/>
    </row>
    <row r="27383" spans="2:2" ht="54.95" customHeight="1" x14ac:dyDescent="0.25">
      <c r="B27383" s="79"/>
    </row>
    <row r="27384" spans="2:2" ht="54.95" customHeight="1" x14ac:dyDescent="0.25">
      <c r="B27384" s="79"/>
    </row>
    <row r="27385" spans="2:2" ht="54.95" customHeight="1" x14ac:dyDescent="0.25">
      <c r="B27385" s="79"/>
    </row>
    <row r="27386" spans="2:2" ht="54.95" customHeight="1" x14ac:dyDescent="0.25">
      <c r="B27386" s="79"/>
    </row>
    <row r="27387" spans="2:2" ht="54.95" customHeight="1" x14ac:dyDescent="0.25">
      <c r="B27387" s="79"/>
    </row>
    <row r="27388" spans="2:2" ht="54.95" customHeight="1" x14ac:dyDescent="0.25">
      <c r="B27388" s="79"/>
    </row>
    <row r="27389" spans="2:2" ht="54.95" customHeight="1" x14ac:dyDescent="0.25">
      <c r="B27389" s="79"/>
    </row>
    <row r="27390" spans="2:2" ht="54.95" customHeight="1" x14ac:dyDescent="0.25">
      <c r="B27390" s="79"/>
    </row>
    <row r="27391" spans="2:2" ht="54.95" customHeight="1" x14ac:dyDescent="0.25">
      <c r="B27391" s="79"/>
    </row>
    <row r="27392" spans="2:2" ht="54.95" customHeight="1" x14ac:dyDescent="0.25">
      <c r="B27392" s="79"/>
    </row>
    <row r="27393" spans="2:2" ht="54.95" customHeight="1" x14ac:dyDescent="0.25">
      <c r="B27393" s="79"/>
    </row>
    <row r="27394" spans="2:2" ht="54.95" customHeight="1" x14ac:dyDescent="0.25">
      <c r="B27394" s="79"/>
    </row>
    <row r="27395" spans="2:2" ht="54.95" customHeight="1" x14ac:dyDescent="0.25">
      <c r="B27395" s="79"/>
    </row>
    <row r="27396" spans="2:2" ht="54.95" customHeight="1" x14ac:dyDescent="0.25">
      <c r="B27396" s="79"/>
    </row>
    <row r="27397" spans="2:2" ht="54.95" customHeight="1" x14ac:dyDescent="0.25">
      <c r="B27397" s="79"/>
    </row>
    <row r="27398" spans="2:2" ht="54.95" customHeight="1" x14ac:dyDescent="0.25">
      <c r="B27398" s="79"/>
    </row>
    <row r="27399" spans="2:2" ht="54.95" customHeight="1" x14ac:dyDescent="0.25">
      <c r="B27399" s="79"/>
    </row>
    <row r="27400" spans="2:2" ht="54.95" customHeight="1" x14ac:dyDescent="0.25">
      <c r="B27400" s="79"/>
    </row>
    <row r="27401" spans="2:2" ht="54.95" customHeight="1" x14ac:dyDescent="0.25">
      <c r="B27401" s="79"/>
    </row>
    <row r="27402" spans="2:2" ht="54.95" customHeight="1" x14ac:dyDescent="0.25">
      <c r="B27402" s="79"/>
    </row>
    <row r="27403" spans="2:2" ht="54.95" customHeight="1" x14ac:dyDescent="0.25">
      <c r="B27403" s="79"/>
    </row>
    <row r="27404" spans="2:2" ht="54.95" customHeight="1" x14ac:dyDescent="0.25">
      <c r="B27404" s="79"/>
    </row>
    <row r="27405" spans="2:2" ht="54.95" customHeight="1" x14ac:dyDescent="0.25">
      <c r="B27405" s="79"/>
    </row>
    <row r="27406" spans="2:2" ht="54.95" customHeight="1" x14ac:dyDescent="0.25">
      <c r="B27406" s="79"/>
    </row>
    <row r="27407" spans="2:2" ht="54.95" customHeight="1" x14ac:dyDescent="0.25">
      <c r="B27407" s="79"/>
    </row>
    <row r="27408" spans="2:2" ht="54.95" customHeight="1" x14ac:dyDescent="0.25">
      <c r="B27408" s="79"/>
    </row>
    <row r="27409" spans="2:2" ht="54.95" customHeight="1" x14ac:dyDescent="0.25">
      <c r="B27409" s="79"/>
    </row>
    <row r="27410" spans="2:2" ht="54.95" customHeight="1" x14ac:dyDescent="0.25">
      <c r="B27410" s="79"/>
    </row>
    <row r="27411" spans="2:2" ht="54.95" customHeight="1" x14ac:dyDescent="0.25">
      <c r="B27411" s="79"/>
    </row>
    <row r="27412" spans="2:2" ht="54.95" customHeight="1" x14ac:dyDescent="0.25">
      <c r="B27412" s="79"/>
    </row>
    <row r="27413" spans="2:2" ht="54.95" customHeight="1" x14ac:dyDescent="0.25">
      <c r="B27413" s="79"/>
    </row>
    <row r="27414" spans="2:2" ht="54.95" customHeight="1" x14ac:dyDescent="0.25">
      <c r="B27414" s="79"/>
    </row>
    <row r="27415" spans="2:2" ht="54.95" customHeight="1" x14ac:dyDescent="0.25">
      <c r="B27415" s="79"/>
    </row>
    <row r="27416" spans="2:2" ht="54.95" customHeight="1" x14ac:dyDescent="0.25">
      <c r="B27416" s="79"/>
    </row>
    <row r="27417" spans="2:2" ht="54.95" customHeight="1" x14ac:dyDescent="0.25">
      <c r="B27417" s="79"/>
    </row>
    <row r="27418" spans="2:2" ht="54.95" customHeight="1" x14ac:dyDescent="0.25">
      <c r="B27418" s="79"/>
    </row>
    <row r="27419" spans="2:2" ht="54.95" customHeight="1" x14ac:dyDescent="0.25">
      <c r="B27419" s="79"/>
    </row>
    <row r="27420" spans="2:2" ht="54.95" customHeight="1" x14ac:dyDescent="0.25">
      <c r="B27420" s="79"/>
    </row>
    <row r="27421" spans="2:2" ht="54.95" customHeight="1" x14ac:dyDescent="0.25">
      <c r="B27421" s="79"/>
    </row>
    <row r="27422" spans="2:2" ht="54.95" customHeight="1" x14ac:dyDescent="0.25">
      <c r="B27422" s="79"/>
    </row>
    <row r="27423" spans="2:2" ht="54.95" customHeight="1" x14ac:dyDescent="0.25">
      <c r="B27423" s="79"/>
    </row>
    <row r="27424" spans="2:2" ht="54.95" customHeight="1" x14ac:dyDescent="0.25">
      <c r="B27424" s="79"/>
    </row>
    <row r="27425" spans="2:2" ht="54.95" customHeight="1" x14ac:dyDescent="0.25">
      <c r="B27425" s="79"/>
    </row>
    <row r="27426" spans="2:2" ht="54.95" customHeight="1" x14ac:dyDescent="0.25">
      <c r="B27426" s="79"/>
    </row>
    <row r="27427" spans="2:2" ht="54.95" customHeight="1" x14ac:dyDescent="0.25">
      <c r="B27427" s="79"/>
    </row>
    <row r="27428" spans="2:2" ht="54.95" customHeight="1" x14ac:dyDescent="0.25">
      <c r="B27428" s="79"/>
    </row>
    <row r="27429" spans="2:2" ht="54.95" customHeight="1" x14ac:dyDescent="0.25">
      <c r="B27429" s="79"/>
    </row>
    <row r="27430" spans="2:2" ht="54.95" customHeight="1" x14ac:dyDescent="0.25">
      <c r="B27430" s="79"/>
    </row>
    <row r="27431" spans="2:2" ht="54.95" customHeight="1" x14ac:dyDescent="0.25">
      <c r="B27431" s="79"/>
    </row>
    <row r="27432" spans="2:2" ht="54.95" customHeight="1" x14ac:dyDescent="0.25">
      <c r="B27432" s="79"/>
    </row>
    <row r="27433" spans="2:2" ht="54.95" customHeight="1" x14ac:dyDescent="0.25">
      <c r="B27433" s="79"/>
    </row>
    <row r="27434" spans="2:2" ht="54.95" customHeight="1" x14ac:dyDescent="0.25">
      <c r="B27434" s="79"/>
    </row>
    <row r="27435" spans="2:2" ht="54.95" customHeight="1" x14ac:dyDescent="0.25">
      <c r="B27435" s="79"/>
    </row>
    <row r="27436" spans="2:2" ht="54.95" customHeight="1" x14ac:dyDescent="0.25">
      <c r="B27436" s="79"/>
    </row>
    <row r="27437" spans="2:2" ht="54.95" customHeight="1" x14ac:dyDescent="0.25">
      <c r="B27437" s="79"/>
    </row>
    <row r="27438" spans="2:2" ht="54.95" customHeight="1" x14ac:dyDescent="0.25">
      <c r="B27438" s="79"/>
    </row>
    <row r="27439" spans="2:2" ht="54.95" customHeight="1" x14ac:dyDescent="0.25">
      <c r="B27439" s="79"/>
    </row>
    <row r="27440" spans="2:2" ht="54.95" customHeight="1" x14ac:dyDescent="0.25">
      <c r="B27440" s="79"/>
    </row>
    <row r="27441" spans="2:2" ht="54.95" customHeight="1" x14ac:dyDescent="0.25">
      <c r="B27441" s="79"/>
    </row>
    <row r="27442" spans="2:2" ht="54.95" customHeight="1" x14ac:dyDescent="0.25">
      <c r="B27442" s="79"/>
    </row>
    <row r="27443" spans="2:2" ht="54.95" customHeight="1" x14ac:dyDescent="0.25">
      <c r="B27443" s="79"/>
    </row>
    <row r="27444" spans="2:2" ht="54.95" customHeight="1" x14ac:dyDescent="0.25">
      <c r="B27444" s="79"/>
    </row>
    <row r="27445" spans="2:2" ht="54.95" customHeight="1" x14ac:dyDescent="0.25">
      <c r="B27445" s="79"/>
    </row>
    <row r="27446" spans="2:2" ht="54.95" customHeight="1" x14ac:dyDescent="0.25">
      <c r="B27446" s="79"/>
    </row>
    <row r="27447" spans="2:2" ht="54.95" customHeight="1" x14ac:dyDescent="0.25">
      <c r="B27447" s="79"/>
    </row>
    <row r="27448" spans="2:2" ht="54.95" customHeight="1" x14ac:dyDescent="0.25">
      <c r="B27448" s="79"/>
    </row>
    <row r="27449" spans="2:2" ht="54.95" customHeight="1" x14ac:dyDescent="0.25">
      <c r="B27449" s="79"/>
    </row>
    <row r="27450" spans="2:2" ht="54.95" customHeight="1" x14ac:dyDescent="0.25">
      <c r="B27450" s="79"/>
    </row>
    <row r="27451" spans="2:2" ht="54.95" customHeight="1" x14ac:dyDescent="0.25">
      <c r="B27451" s="79"/>
    </row>
    <row r="27452" spans="2:2" ht="54.95" customHeight="1" x14ac:dyDescent="0.25">
      <c r="B27452" s="79"/>
    </row>
    <row r="27453" spans="2:2" ht="54.95" customHeight="1" x14ac:dyDescent="0.25">
      <c r="B27453" s="79"/>
    </row>
    <row r="27454" spans="2:2" ht="54.95" customHeight="1" x14ac:dyDescent="0.25">
      <c r="B27454" s="79"/>
    </row>
    <row r="27455" spans="2:2" ht="54.95" customHeight="1" x14ac:dyDescent="0.25">
      <c r="B27455" s="79"/>
    </row>
    <row r="27456" spans="2:2" ht="54.95" customHeight="1" x14ac:dyDescent="0.25">
      <c r="B27456" s="79"/>
    </row>
    <row r="27457" spans="2:2" ht="54.95" customHeight="1" x14ac:dyDescent="0.25">
      <c r="B27457" s="79"/>
    </row>
    <row r="27458" spans="2:2" ht="54.95" customHeight="1" x14ac:dyDescent="0.25">
      <c r="B27458" s="79"/>
    </row>
    <row r="27459" spans="2:2" ht="54.95" customHeight="1" x14ac:dyDescent="0.25">
      <c r="B27459" s="79"/>
    </row>
    <row r="27460" spans="2:2" ht="54.95" customHeight="1" x14ac:dyDescent="0.25">
      <c r="B27460" s="79"/>
    </row>
    <row r="27461" spans="2:2" ht="54.95" customHeight="1" x14ac:dyDescent="0.25">
      <c r="B27461" s="79"/>
    </row>
    <row r="27462" spans="2:2" ht="54.95" customHeight="1" x14ac:dyDescent="0.25">
      <c r="B27462" s="79"/>
    </row>
    <row r="27463" spans="2:2" ht="54.95" customHeight="1" x14ac:dyDescent="0.25">
      <c r="B27463" s="79"/>
    </row>
    <row r="27464" spans="2:2" ht="54.95" customHeight="1" x14ac:dyDescent="0.25">
      <c r="B27464" s="79"/>
    </row>
    <row r="27465" spans="2:2" ht="54.95" customHeight="1" x14ac:dyDescent="0.25">
      <c r="B27465" s="79"/>
    </row>
    <row r="27466" spans="2:2" ht="54.95" customHeight="1" x14ac:dyDescent="0.25">
      <c r="B27466" s="79"/>
    </row>
    <row r="27467" spans="2:2" ht="54.95" customHeight="1" x14ac:dyDescent="0.25">
      <c r="B27467" s="79"/>
    </row>
    <row r="27468" spans="2:2" ht="54.95" customHeight="1" x14ac:dyDescent="0.25">
      <c r="B27468" s="79"/>
    </row>
    <row r="27469" spans="2:2" ht="54.95" customHeight="1" x14ac:dyDescent="0.25">
      <c r="B27469" s="79"/>
    </row>
    <row r="27470" spans="2:2" ht="54.95" customHeight="1" x14ac:dyDescent="0.25">
      <c r="B27470" s="79"/>
    </row>
    <row r="27471" spans="2:2" ht="54.95" customHeight="1" x14ac:dyDescent="0.25">
      <c r="B27471" s="79"/>
    </row>
    <row r="27472" spans="2:2" ht="54.95" customHeight="1" x14ac:dyDescent="0.25">
      <c r="B27472" s="79"/>
    </row>
    <row r="27473" spans="2:2" ht="54.95" customHeight="1" x14ac:dyDescent="0.25">
      <c r="B27473" s="79"/>
    </row>
    <row r="27474" spans="2:2" ht="54.95" customHeight="1" x14ac:dyDescent="0.25">
      <c r="B27474" s="79"/>
    </row>
    <row r="27475" spans="2:2" ht="54.95" customHeight="1" x14ac:dyDescent="0.25">
      <c r="B27475" s="79"/>
    </row>
    <row r="27476" spans="2:2" ht="54.95" customHeight="1" x14ac:dyDescent="0.25">
      <c r="B27476" s="79"/>
    </row>
    <row r="27477" spans="2:2" ht="54.95" customHeight="1" x14ac:dyDescent="0.25">
      <c r="B27477" s="79"/>
    </row>
    <row r="27478" spans="2:2" ht="54.95" customHeight="1" x14ac:dyDescent="0.25">
      <c r="B27478" s="79"/>
    </row>
    <row r="27479" spans="2:2" ht="54.95" customHeight="1" x14ac:dyDescent="0.25">
      <c r="B27479" s="79"/>
    </row>
    <row r="27480" spans="2:2" ht="54.95" customHeight="1" x14ac:dyDescent="0.25">
      <c r="B27480" s="79"/>
    </row>
    <row r="27481" spans="2:2" ht="54.95" customHeight="1" x14ac:dyDescent="0.25">
      <c r="B27481" s="79"/>
    </row>
    <row r="27482" spans="2:2" ht="54.95" customHeight="1" x14ac:dyDescent="0.25">
      <c r="B27482" s="79"/>
    </row>
    <row r="27483" spans="2:2" ht="54.95" customHeight="1" x14ac:dyDescent="0.25">
      <c r="B27483" s="79"/>
    </row>
    <row r="27484" spans="2:2" ht="54.95" customHeight="1" x14ac:dyDescent="0.25">
      <c r="B27484" s="79"/>
    </row>
    <row r="27485" spans="2:2" ht="54.95" customHeight="1" x14ac:dyDescent="0.25">
      <c r="B27485" s="79"/>
    </row>
    <row r="27486" spans="2:2" ht="54.95" customHeight="1" x14ac:dyDescent="0.25">
      <c r="B27486" s="79"/>
    </row>
    <row r="27487" spans="2:2" ht="54.95" customHeight="1" x14ac:dyDescent="0.25">
      <c r="B27487" s="79"/>
    </row>
    <row r="27488" spans="2:2" ht="54.95" customHeight="1" x14ac:dyDescent="0.25">
      <c r="B27488" s="79"/>
    </row>
    <row r="27489" spans="2:2" ht="54.95" customHeight="1" x14ac:dyDescent="0.25">
      <c r="B27489" s="79"/>
    </row>
    <row r="27490" spans="2:2" ht="54.95" customHeight="1" x14ac:dyDescent="0.25">
      <c r="B27490" s="79"/>
    </row>
    <row r="27491" spans="2:2" ht="54.95" customHeight="1" x14ac:dyDescent="0.25">
      <c r="B27491" s="79"/>
    </row>
    <row r="27492" spans="2:2" ht="54.95" customHeight="1" x14ac:dyDescent="0.25">
      <c r="B27492" s="79"/>
    </row>
    <row r="27493" spans="2:2" ht="54.95" customHeight="1" x14ac:dyDescent="0.25">
      <c r="B27493" s="79"/>
    </row>
    <row r="27494" spans="2:2" ht="54.95" customHeight="1" x14ac:dyDescent="0.25">
      <c r="B27494" s="79"/>
    </row>
    <row r="27495" spans="2:2" ht="54.95" customHeight="1" x14ac:dyDescent="0.25">
      <c r="B27495" s="79"/>
    </row>
    <row r="27496" spans="2:2" ht="54.95" customHeight="1" x14ac:dyDescent="0.25">
      <c r="B27496" s="79"/>
    </row>
    <row r="27497" spans="2:2" ht="54.95" customHeight="1" x14ac:dyDescent="0.25">
      <c r="B27497" s="79"/>
    </row>
    <row r="27498" spans="2:2" ht="54.95" customHeight="1" x14ac:dyDescent="0.25">
      <c r="B27498" s="79"/>
    </row>
    <row r="27499" spans="2:2" ht="54.95" customHeight="1" x14ac:dyDescent="0.25">
      <c r="B27499" s="79"/>
    </row>
    <row r="27500" spans="2:2" ht="54.95" customHeight="1" x14ac:dyDescent="0.25">
      <c r="B27500" s="79"/>
    </row>
    <row r="27501" spans="2:2" ht="54.95" customHeight="1" x14ac:dyDescent="0.25">
      <c r="B27501" s="79"/>
    </row>
    <row r="27502" spans="2:2" ht="54.95" customHeight="1" x14ac:dyDescent="0.25">
      <c r="B27502" s="79"/>
    </row>
    <row r="27503" spans="2:2" ht="54.95" customHeight="1" x14ac:dyDescent="0.25">
      <c r="B27503" s="79"/>
    </row>
    <row r="27504" spans="2:2" ht="54.95" customHeight="1" x14ac:dyDescent="0.25">
      <c r="B27504" s="79"/>
    </row>
    <row r="27505" spans="2:2" ht="54.95" customHeight="1" x14ac:dyDescent="0.25">
      <c r="B27505" s="79"/>
    </row>
    <row r="27506" spans="2:2" ht="54.95" customHeight="1" x14ac:dyDescent="0.25">
      <c r="B27506" s="79"/>
    </row>
    <row r="27507" spans="2:2" ht="54.95" customHeight="1" x14ac:dyDescent="0.25">
      <c r="B27507" s="79"/>
    </row>
    <row r="27508" spans="2:2" ht="54.95" customHeight="1" x14ac:dyDescent="0.25">
      <c r="B27508" s="79"/>
    </row>
    <row r="27509" spans="2:2" ht="54.95" customHeight="1" x14ac:dyDescent="0.25">
      <c r="B27509" s="79"/>
    </row>
    <row r="27510" spans="2:2" ht="54.95" customHeight="1" x14ac:dyDescent="0.25">
      <c r="B27510" s="79"/>
    </row>
    <row r="27511" spans="2:2" ht="54.95" customHeight="1" x14ac:dyDescent="0.25">
      <c r="B27511" s="79"/>
    </row>
    <row r="27512" spans="2:2" ht="54.95" customHeight="1" x14ac:dyDescent="0.25">
      <c r="B27512" s="79"/>
    </row>
    <row r="27513" spans="2:2" ht="54.95" customHeight="1" x14ac:dyDescent="0.25">
      <c r="B27513" s="79"/>
    </row>
    <row r="27514" spans="2:2" ht="54.95" customHeight="1" x14ac:dyDescent="0.25">
      <c r="B27514" s="79"/>
    </row>
    <row r="27515" spans="2:2" ht="54.95" customHeight="1" x14ac:dyDescent="0.25">
      <c r="B27515" s="79"/>
    </row>
    <row r="27516" spans="2:2" ht="54.95" customHeight="1" x14ac:dyDescent="0.25">
      <c r="B27516" s="79"/>
    </row>
    <row r="27517" spans="2:2" ht="54.95" customHeight="1" x14ac:dyDescent="0.25">
      <c r="B27517" s="79"/>
    </row>
    <row r="27518" spans="2:2" ht="54.95" customHeight="1" x14ac:dyDescent="0.25">
      <c r="B27518" s="79"/>
    </row>
    <row r="27519" spans="2:2" ht="54.95" customHeight="1" x14ac:dyDescent="0.25">
      <c r="B27519" s="79"/>
    </row>
    <row r="27520" spans="2:2" ht="54.95" customHeight="1" x14ac:dyDescent="0.25">
      <c r="B27520" s="79"/>
    </row>
    <row r="27521" spans="2:2" ht="54.95" customHeight="1" x14ac:dyDescent="0.25">
      <c r="B27521" s="79"/>
    </row>
    <row r="27522" spans="2:2" ht="54.95" customHeight="1" x14ac:dyDescent="0.25">
      <c r="B27522" s="79"/>
    </row>
    <row r="27523" spans="2:2" ht="54.95" customHeight="1" x14ac:dyDescent="0.25">
      <c r="B27523" s="79"/>
    </row>
    <row r="27524" spans="2:2" ht="54.95" customHeight="1" x14ac:dyDescent="0.25">
      <c r="B27524" s="79"/>
    </row>
    <row r="27525" spans="2:2" ht="54.95" customHeight="1" x14ac:dyDescent="0.25">
      <c r="B27525" s="79"/>
    </row>
    <row r="27526" spans="2:2" ht="54.95" customHeight="1" x14ac:dyDescent="0.25">
      <c r="B27526" s="79"/>
    </row>
    <row r="27527" spans="2:2" ht="54.95" customHeight="1" x14ac:dyDescent="0.25">
      <c r="B27527" s="79"/>
    </row>
    <row r="27528" spans="2:2" ht="54.95" customHeight="1" x14ac:dyDescent="0.25">
      <c r="B27528" s="79"/>
    </row>
    <row r="27529" spans="2:2" ht="54.95" customHeight="1" x14ac:dyDescent="0.25">
      <c r="B27529" s="79"/>
    </row>
    <row r="27530" spans="2:2" ht="54.95" customHeight="1" x14ac:dyDescent="0.25">
      <c r="B27530" s="79"/>
    </row>
    <row r="27531" spans="2:2" ht="54.95" customHeight="1" x14ac:dyDescent="0.25">
      <c r="B27531" s="79"/>
    </row>
    <row r="27532" spans="2:2" ht="54.95" customHeight="1" x14ac:dyDescent="0.25">
      <c r="B27532" s="79"/>
    </row>
    <row r="27533" spans="2:2" ht="54.95" customHeight="1" x14ac:dyDescent="0.25">
      <c r="B27533" s="79"/>
    </row>
    <row r="27534" spans="2:2" ht="54.95" customHeight="1" x14ac:dyDescent="0.25">
      <c r="B27534" s="79"/>
    </row>
    <row r="27535" spans="2:2" ht="54.95" customHeight="1" x14ac:dyDescent="0.25">
      <c r="B27535" s="79"/>
    </row>
    <row r="27536" spans="2:2" ht="54.95" customHeight="1" x14ac:dyDescent="0.25">
      <c r="B27536" s="79"/>
    </row>
    <row r="27537" spans="2:2" ht="54.95" customHeight="1" x14ac:dyDescent="0.25">
      <c r="B27537" s="79"/>
    </row>
    <row r="27538" spans="2:2" ht="54.95" customHeight="1" x14ac:dyDescent="0.25">
      <c r="B27538" s="79"/>
    </row>
    <row r="27539" spans="2:2" ht="54.95" customHeight="1" x14ac:dyDescent="0.25">
      <c r="B27539" s="79"/>
    </row>
    <row r="27540" spans="2:2" ht="54.95" customHeight="1" x14ac:dyDescent="0.25">
      <c r="B27540" s="79"/>
    </row>
    <row r="27541" spans="2:2" ht="54.95" customHeight="1" x14ac:dyDescent="0.25">
      <c r="B27541" s="79"/>
    </row>
    <row r="27542" spans="2:2" ht="54.95" customHeight="1" x14ac:dyDescent="0.25">
      <c r="B27542" s="79"/>
    </row>
    <row r="27543" spans="2:2" ht="54.95" customHeight="1" x14ac:dyDescent="0.25">
      <c r="B27543" s="79"/>
    </row>
    <row r="27544" spans="2:2" ht="54.95" customHeight="1" x14ac:dyDescent="0.25">
      <c r="B27544" s="79"/>
    </row>
    <row r="27545" spans="2:2" ht="54.95" customHeight="1" x14ac:dyDescent="0.25">
      <c r="B27545" s="79"/>
    </row>
    <row r="27546" spans="2:2" ht="54.95" customHeight="1" x14ac:dyDescent="0.25">
      <c r="B27546" s="79"/>
    </row>
    <row r="27547" spans="2:2" ht="54.95" customHeight="1" x14ac:dyDescent="0.25">
      <c r="B27547" s="79"/>
    </row>
    <row r="27548" spans="2:2" ht="54.95" customHeight="1" x14ac:dyDescent="0.25">
      <c r="B27548" s="79"/>
    </row>
    <row r="27549" spans="2:2" ht="54.95" customHeight="1" x14ac:dyDescent="0.25">
      <c r="B27549" s="79"/>
    </row>
    <row r="27550" spans="2:2" ht="54.95" customHeight="1" x14ac:dyDescent="0.25">
      <c r="B27550" s="79"/>
    </row>
    <row r="27551" spans="2:2" ht="54.95" customHeight="1" x14ac:dyDescent="0.25">
      <c r="B27551" s="79"/>
    </row>
    <row r="27552" spans="2:2" ht="54.95" customHeight="1" x14ac:dyDescent="0.25">
      <c r="B27552" s="79"/>
    </row>
    <row r="27553" spans="2:2" ht="54.95" customHeight="1" x14ac:dyDescent="0.25">
      <c r="B27553" s="79"/>
    </row>
    <row r="27554" spans="2:2" ht="54.95" customHeight="1" x14ac:dyDescent="0.25">
      <c r="B27554" s="79"/>
    </row>
    <row r="27555" spans="2:2" ht="54.95" customHeight="1" x14ac:dyDescent="0.25">
      <c r="B27555" s="79"/>
    </row>
    <row r="27556" spans="2:2" ht="54.95" customHeight="1" x14ac:dyDescent="0.25">
      <c r="B27556" s="79"/>
    </row>
    <row r="27557" spans="2:2" ht="54.95" customHeight="1" x14ac:dyDescent="0.25">
      <c r="B27557" s="79"/>
    </row>
    <row r="27558" spans="2:2" ht="54.95" customHeight="1" x14ac:dyDescent="0.25">
      <c r="B27558" s="79"/>
    </row>
    <row r="27559" spans="2:2" ht="54.95" customHeight="1" x14ac:dyDescent="0.25">
      <c r="B27559" s="79"/>
    </row>
    <row r="27560" spans="2:2" ht="54.95" customHeight="1" x14ac:dyDescent="0.25">
      <c r="B27560" s="79"/>
    </row>
    <row r="27561" spans="2:2" ht="54.95" customHeight="1" x14ac:dyDescent="0.25">
      <c r="B27561" s="79"/>
    </row>
    <row r="27562" spans="2:2" ht="54.95" customHeight="1" x14ac:dyDescent="0.25">
      <c r="B27562" s="79"/>
    </row>
    <row r="27563" spans="2:2" ht="54.95" customHeight="1" x14ac:dyDescent="0.25">
      <c r="B27563" s="79"/>
    </row>
    <row r="27564" spans="2:2" ht="54.95" customHeight="1" x14ac:dyDescent="0.25">
      <c r="B27564" s="79"/>
    </row>
    <row r="27565" spans="2:2" ht="54.95" customHeight="1" x14ac:dyDescent="0.25">
      <c r="B27565" s="79"/>
    </row>
    <row r="27566" spans="2:2" ht="54.95" customHeight="1" x14ac:dyDescent="0.25">
      <c r="B27566" s="79"/>
    </row>
    <row r="27567" spans="2:2" ht="54.95" customHeight="1" x14ac:dyDescent="0.25">
      <c r="B27567" s="79"/>
    </row>
    <row r="27568" spans="2:2" ht="54.95" customHeight="1" x14ac:dyDescent="0.25">
      <c r="B27568" s="79"/>
    </row>
    <row r="27569" spans="2:2" ht="54.95" customHeight="1" x14ac:dyDescent="0.25">
      <c r="B27569" s="79"/>
    </row>
    <row r="27570" spans="2:2" ht="54.95" customHeight="1" x14ac:dyDescent="0.25">
      <c r="B27570" s="79"/>
    </row>
    <row r="27571" spans="2:2" ht="54.95" customHeight="1" x14ac:dyDescent="0.25">
      <c r="B27571" s="79"/>
    </row>
    <row r="27572" spans="2:2" ht="54.95" customHeight="1" x14ac:dyDescent="0.25">
      <c r="B27572" s="79"/>
    </row>
    <row r="27573" spans="2:2" ht="54.95" customHeight="1" x14ac:dyDescent="0.25">
      <c r="B27573" s="79"/>
    </row>
    <row r="27574" spans="2:2" ht="54.95" customHeight="1" x14ac:dyDescent="0.25">
      <c r="B27574" s="79"/>
    </row>
    <row r="27575" spans="2:2" ht="54.95" customHeight="1" x14ac:dyDescent="0.25">
      <c r="B27575" s="79"/>
    </row>
    <row r="27576" spans="2:2" ht="54.95" customHeight="1" x14ac:dyDescent="0.25">
      <c r="B27576" s="79"/>
    </row>
    <row r="27577" spans="2:2" ht="54.95" customHeight="1" x14ac:dyDescent="0.25">
      <c r="B27577" s="79"/>
    </row>
    <row r="27578" spans="2:2" ht="54.95" customHeight="1" x14ac:dyDescent="0.25">
      <c r="B27578" s="79"/>
    </row>
    <row r="27579" spans="2:2" ht="54.95" customHeight="1" x14ac:dyDescent="0.25">
      <c r="B27579" s="79"/>
    </row>
    <row r="27580" spans="2:2" ht="54.95" customHeight="1" x14ac:dyDescent="0.25">
      <c r="B27580" s="79"/>
    </row>
    <row r="27581" spans="2:2" ht="54.95" customHeight="1" x14ac:dyDescent="0.25">
      <c r="B27581" s="79"/>
    </row>
    <row r="27582" spans="2:2" ht="54.95" customHeight="1" x14ac:dyDescent="0.25">
      <c r="B27582" s="79"/>
    </row>
    <row r="27583" spans="2:2" ht="54.95" customHeight="1" x14ac:dyDescent="0.25">
      <c r="B27583" s="79"/>
    </row>
    <row r="27584" spans="2:2" ht="54.95" customHeight="1" x14ac:dyDescent="0.25">
      <c r="B27584" s="79"/>
    </row>
    <row r="27585" spans="2:2" ht="54.95" customHeight="1" x14ac:dyDescent="0.25">
      <c r="B27585" s="79"/>
    </row>
    <row r="27586" spans="2:2" ht="54.95" customHeight="1" x14ac:dyDescent="0.25">
      <c r="B27586" s="79"/>
    </row>
    <row r="27587" spans="2:2" ht="54.95" customHeight="1" x14ac:dyDescent="0.25">
      <c r="B27587" s="79"/>
    </row>
    <row r="27588" spans="2:2" ht="54.95" customHeight="1" x14ac:dyDescent="0.25">
      <c r="B27588" s="79"/>
    </row>
    <row r="27589" spans="2:2" ht="54.95" customHeight="1" x14ac:dyDescent="0.25">
      <c r="B27589" s="79"/>
    </row>
    <row r="27590" spans="2:2" ht="54.95" customHeight="1" x14ac:dyDescent="0.25">
      <c r="B27590" s="79"/>
    </row>
    <row r="27591" spans="2:2" ht="54.95" customHeight="1" x14ac:dyDescent="0.25">
      <c r="B27591" s="79"/>
    </row>
    <row r="27592" spans="2:2" ht="54.95" customHeight="1" x14ac:dyDescent="0.25">
      <c r="B27592" s="79"/>
    </row>
    <row r="27593" spans="2:2" ht="54.95" customHeight="1" x14ac:dyDescent="0.25">
      <c r="B27593" s="79"/>
    </row>
    <row r="27594" spans="2:2" ht="54.95" customHeight="1" x14ac:dyDescent="0.25">
      <c r="B27594" s="79"/>
    </row>
    <row r="27595" spans="2:2" ht="54.95" customHeight="1" x14ac:dyDescent="0.25">
      <c r="B27595" s="79"/>
    </row>
    <row r="27596" spans="2:2" ht="54.95" customHeight="1" x14ac:dyDescent="0.25">
      <c r="B27596" s="79"/>
    </row>
    <row r="27597" spans="2:2" ht="54.95" customHeight="1" x14ac:dyDescent="0.25">
      <c r="B27597" s="79"/>
    </row>
    <row r="27598" spans="2:2" ht="54.95" customHeight="1" x14ac:dyDescent="0.25">
      <c r="B27598" s="79"/>
    </row>
    <row r="27599" spans="2:2" ht="54.95" customHeight="1" x14ac:dyDescent="0.25">
      <c r="B27599" s="79"/>
    </row>
    <row r="27600" spans="2:2" ht="54.95" customHeight="1" x14ac:dyDescent="0.25">
      <c r="B27600" s="79"/>
    </row>
    <row r="27601" spans="2:2" ht="54.95" customHeight="1" x14ac:dyDescent="0.25">
      <c r="B27601" s="79"/>
    </row>
    <row r="27602" spans="2:2" ht="54.95" customHeight="1" x14ac:dyDescent="0.25">
      <c r="B27602" s="79"/>
    </row>
    <row r="27603" spans="2:2" ht="54.95" customHeight="1" x14ac:dyDescent="0.25">
      <c r="B27603" s="79"/>
    </row>
    <row r="27604" spans="2:2" ht="54.95" customHeight="1" x14ac:dyDescent="0.25">
      <c r="B27604" s="79"/>
    </row>
    <row r="27605" spans="2:2" ht="54.95" customHeight="1" x14ac:dyDescent="0.25">
      <c r="B27605" s="79"/>
    </row>
    <row r="27606" spans="2:2" ht="54.95" customHeight="1" x14ac:dyDescent="0.25">
      <c r="B27606" s="79"/>
    </row>
    <row r="27607" spans="2:2" ht="54.95" customHeight="1" x14ac:dyDescent="0.25">
      <c r="B27607" s="79"/>
    </row>
    <row r="27608" spans="2:2" ht="54.95" customHeight="1" x14ac:dyDescent="0.25">
      <c r="B27608" s="79"/>
    </row>
    <row r="27609" spans="2:2" ht="54.95" customHeight="1" x14ac:dyDescent="0.25">
      <c r="B27609" s="79"/>
    </row>
    <row r="27610" spans="2:2" ht="54.95" customHeight="1" x14ac:dyDescent="0.25">
      <c r="B27610" s="79"/>
    </row>
    <row r="27611" spans="2:2" ht="54.95" customHeight="1" x14ac:dyDescent="0.25">
      <c r="B27611" s="79"/>
    </row>
    <row r="27612" spans="2:2" ht="54.95" customHeight="1" x14ac:dyDescent="0.25">
      <c r="B27612" s="79"/>
    </row>
    <row r="27613" spans="2:2" ht="54.95" customHeight="1" x14ac:dyDescent="0.25">
      <c r="B27613" s="79"/>
    </row>
    <row r="27614" spans="2:2" ht="54.95" customHeight="1" x14ac:dyDescent="0.25">
      <c r="B27614" s="79"/>
    </row>
    <row r="27615" spans="2:2" ht="54.95" customHeight="1" x14ac:dyDescent="0.25">
      <c r="B27615" s="79"/>
    </row>
    <row r="27616" spans="2:2" ht="54.95" customHeight="1" x14ac:dyDescent="0.25">
      <c r="B27616" s="79"/>
    </row>
    <row r="27617" spans="2:2" ht="54.95" customHeight="1" x14ac:dyDescent="0.25">
      <c r="B27617" s="79"/>
    </row>
    <row r="27618" spans="2:2" ht="54.95" customHeight="1" x14ac:dyDescent="0.25">
      <c r="B27618" s="79"/>
    </row>
    <row r="27619" spans="2:2" ht="54.95" customHeight="1" x14ac:dyDescent="0.25">
      <c r="B27619" s="79"/>
    </row>
    <row r="27620" spans="2:2" ht="54.95" customHeight="1" x14ac:dyDescent="0.25">
      <c r="B27620" s="79"/>
    </row>
    <row r="27621" spans="2:2" ht="54.95" customHeight="1" x14ac:dyDescent="0.25">
      <c r="B27621" s="79"/>
    </row>
    <row r="27622" spans="2:2" ht="54.95" customHeight="1" x14ac:dyDescent="0.25">
      <c r="B27622" s="79"/>
    </row>
    <row r="27623" spans="2:2" ht="54.95" customHeight="1" x14ac:dyDescent="0.25">
      <c r="B27623" s="79"/>
    </row>
    <row r="27624" spans="2:2" ht="54.95" customHeight="1" x14ac:dyDescent="0.25">
      <c r="B27624" s="79"/>
    </row>
    <row r="27625" spans="2:2" ht="54.95" customHeight="1" x14ac:dyDescent="0.25">
      <c r="B27625" s="79"/>
    </row>
    <row r="27626" spans="2:2" ht="54.95" customHeight="1" x14ac:dyDescent="0.25">
      <c r="B27626" s="79"/>
    </row>
    <row r="27627" spans="2:2" ht="54.95" customHeight="1" x14ac:dyDescent="0.25">
      <c r="B27627" s="79"/>
    </row>
    <row r="27628" spans="2:2" ht="54.95" customHeight="1" x14ac:dyDescent="0.25">
      <c r="B27628" s="79"/>
    </row>
    <row r="27629" spans="2:2" ht="54.95" customHeight="1" x14ac:dyDescent="0.25">
      <c r="B27629" s="79"/>
    </row>
    <row r="27630" spans="2:2" ht="54.95" customHeight="1" x14ac:dyDescent="0.25">
      <c r="B27630" s="79"/>
    </row>
    <row r="27631" spans="2:2" ht="54.95" customHeight="1" x14ac:dyDescent="0.25">
      <c r="B27631" s="79"/>
    </row>
    <row r="27632" spans="2:2" ht="54.95" customHeight="1" x14ac:dyDescent="0.25">
      <c r="B27632" s="79"/>
    </row>
    <row r="27633" spans="2:2" ht="54.95" customHeight="1" x14ac:dyDescent="0.25">
      <c r="B27633" s="79"/>
    </row>
    <row r="27634" spans="2:2" ht="54.95" customHeight="1" x14ac:dyDescent="0.25">
      <c r="B27634" s="79"/>
    </row>
    <row r="27635" spans="2:2" ht="54.95" customHeight="1" x14ac:dyDescent="0.25">
      <c r="B27635" s="79"/>
    </row>
    <row r="27636" spans="2:2" ht="54.95" customHeight="1" x14ac:dyDescent="0.25">
      <c r="B27636" s="79"/>
    </row>
    <row r="27637" spans="2:2" ht="54.95" customHeight="1" x14ac:dyDescent="0.25">
      <c r="B27637" s="79"/>
    </row>
    <row r="27638" spans="2:2" ht="54.95" customHeight="1" x14ac:dyDescent="0.25">
      <c r="B27638" s="79"/>
    </row>
    <row r="27639" spans="2:2" ht="54.95" customHeight="1" x14ac:dyDescent="0.25">
      <c r="B27639" s="79"/>
    </row>
    <row r="27640" spans="2:2" ht="54.95" customHeight="1" x14ac:dyDescent="0.25">
      <c r="B27640" s="79"/>
    </row>
    <row r="27641" spans="2:2" ht="54.95" customHeight="1" x14ac:dyDescent="0.25">
      <c r="B27641" s="79"/>
    </row>
    <row r="27642" spans="2:2" ht="54.95" customHeight="1" x14ac:dyDescent="0.25">
      <c r="B27642" s="79"/>
    </row>
    <row r="27643" spans="2:2" ht="54.95" customHeight="1" x14ac:dyDescent="0.25">
      <c r="B27643" s="79"/>
    </row>
    <row r="27644" spans="2:2" ht="54.95" customHeight="1" x14ac:dyDescent="0.25">
      <c r="B27644" s="79"/>
    </row>
    <row r="27645" spans="2:2" ht="54.95" customHeight="1" x14ac:dyDescent="0.25">
      <c r="B27645" s="79"/>
    </row>
    <row r="27646" spans="2:2" ht="54.95" customHeight="1" x14ac:dyDescent="0.25">
      <c r="B27646" s="79"/>
    </row>
    <row r="27647" spans="2:2" ht="54.95" customHeight="1" x14ac:dyDescent="0.25">
      <c r="B27647" s="79"/>
    </row>
    <row r="27648" spans="2:2" ht="54.95" customHeight="1" x14ac:dyDescent="0.25">
      <c r="B27648" s="79"/>
    </row>
    <row r="27649" spans="2:2" ht="54.95" customHeight="1" x14ac:dyDescent="0.25">
      <c r="B27649" s="79"/>
    </row>
    <row r="27650" spans="2:2" ht="54.95" customHeight="1" x14ac:dyDescent="0.25">
      <c r="B27650" s="79"/>
    </row>
    <row r="27651" spans="2:2" ht="54.95" customHeight="1" x14ac:dyDescent="0.25">
      <c r="B27651" s="79"/>
    </row>
    <row r="27652" spans="2:2" ht="54.95" customHeight="1" x14ac:dyDescent="0.25">
      <c r="B27652" s="79"/>
    </row>
    <row r="27653" spans="2:2" ht="54.95" customHeight="1" x14ac:dyDescent="0.25">
      <c r="B27653" s="79"/>
    </row>
    <row r="27654" spans="2:2" ht="54.95" customHeight="1" x14ac:dyDescent="0.25">
      <c r="B27654" s="79"/>
    </row>
    <row r="27655" spans="2:2" ht="54.95" customHeight="1" x14ac:dyDescent="0.25">
      <c r="B27655" s="79"/>
    </row>
    <row r="27656" spans="2:2" ht="54.95" customHeight="1" x14ac:dyDescent="0.25">
      <c r="B27656" s="79"/>
    </row>
    <row r="27657" spans="2:2" ht="54.95" customHeight="1" x14ac:dyDescent="0.25">
      <c r="B27657" s="79"/>
    </row>
    <row r="27658" spans="2:2" ht="54.95" customHeight="1" x14ac:dyDescent="0.25">
      <c r="B27658" s="79"/>
    </row>
    <row r="27659" spans="2:2" ht="54.95" customHeight="1" x14ac:dyDescent="0.25">
      <c r="B27659" s="79"/>
    </row>
    <row r="27660" spans="2:2" ht="54.95" customHeight="1" x14ac:dyDescent="0.25">
      <c r="B27660" s="79"/>
    </row>
    <row r="27661" spans="2:2" ht="54.95" customHeight="1" x14ac:dyDescent="0.25">
      <c r="B27661" s="79"/>
    </row>
    <row r="27662" spans="2:2" ht="54.95" customHeight="1" x14ac:dyDescent="0.25">
      <c r="B27662" s="79"/>
    </row>
    <row r="27663" spans="2:2" ht="54.95" customHeight="1" x14ac:dyDescent="0.25">
      <c r="B27663" s="79"/>
    </row>
    <row r="27664" spans="2:2" ht="54.95" customHeight="1" x14ac:dyDescent="0.25">
      <c r="B27664" s="79"/>
    </row>
    <row r="27665" spans="2:2" ht="54.95" customHeight="1" x14ac:dyDescent="0.25">
      <c r="B27665" s="79"/>
    </row>
    <row r="27666" spans="2:2" ht="54.95" customHeight="1" x14ac:dyDescent="0.25">
      <c r="B27666" s="79"/>
    </row>
    <row r="27667" spans="2:2" ht="54.95" customHeight="1" x14ac:dyDescent="0.25">
      <c r="B27667" s="79"/>
    </row>
    <row r="27668" spans="2:2" ht="54.95" customHeight="1" x14ac:dyDescent="0.25">
      <c r="B27668" s="79"/>
    </row>
    <row r="27669" spans="2:2" ht="54.95" customHeight="1" x14ac:dyDescent="0.25">
      <c r="B27669" s="79"/>
    </row>
    <row r="27670" spans="2:2" ht="54.95" customHeight="1" x14ac:dyDescent="0.25">
      <c r="B27670" s="79"/>
    </row>
    <row r="27671" spans="2:2" ht="54.95" customHeight="1" x14ac:dyDescent="0.25">
      <c r="B27671" s="79"/>
    </row>
    <row r="27672" spans="2:2" ht="54.95" customHeight="1" x14ac:dyDescent="0.25">
      <c r="B27672" s="79"/>
    </row>
    <row r="27673" spans="2:2" ht="54.95" customHeight="1" x14ac:dyDescent="0.25">
      <c r="B27673" s="79"/>
    </row>
    <row r="27674" spans="2:2" ht="54.95" customHeight="1" x14ac:dyDescent="0.25">
      <c r="B27674" s="79"/>
    </row>
    <row r="27675" spans="2:2" ht="54.95" customHeight="1" x14ac:dyDescent="0.25">
      <c r="B27675" s="79"/>
    </row>
    <row r="27676" spans="2:2" ht="54.95" customHeight="1" x14ac:dyDescent="0.25">
      <c r="B27676" s="79"/>
    </row>
    <row r="27677" spans="2:2" ht="54.95" customHeight="1" x14ac:dyDescent="0.25">
      <c r="B27677" s="79"/>
    </row>
    <row r="27678" spans="2:2" ht="54.95" customHeight="1" x14ac:dyDescent="0.25">
      <c r="B27678" s="79"/>
    </row>
    <row r="27679" spans="2:2" ht="54.95" customHeight="1" x14ac:dyDescent="0.25">
      <c r="B27679" s="79"/>
    </row>
    <row r="27680" spans="2:2" ht="54.95" customHeight="1" x14ac:dyDescent="0.25">
      <c r="B27680" s="79"/>
    </row>
    <row r="27681" spans="2:2" ht="54.95" customHeight="1" x14ac:dyDescent="0.25">
      <c r="B27681" s="79"/>
    </row>
    <row r="27682" spans="2:2" ht="54.95" customHeight="1" x14ac:dyDescent="0.25">
      <c r="B27682" s="79"/>
    </row>
    <row r="27683" spans="2:2" ht="54.95" customHeight="1" x14ac:dyDescent="0.25">
      <c r="B27683" s="79"/>
    </row>
    <row r="27684" spans="2:2" ht="54.95" customHeight="1" x14ac:dyDescent="0.25">
      <c r="B27684" s="79"/>
    </row>
    <row r="27685" spans="2:2" ht="54.95" customHeight="1" x14ac:dyDescent="0.25">
      <c r="B27685" s="79"/>
    </row>
    <row r="27686" spans="2:2" ht="54.95" customHeight="1" x14ac:dyDescent="0.25">
      <c r="B27686" s="79"/>
    </row>
    <row r="27687" spans="2:2" ht="54.95" customHeight="1" x14ac:dyDescent="0.25">
      <c r="B27687" s="79"/>
    </row>
    <row r="27688" spans="2:2" ht="54.95" customHeight="1" x14ac:dyDescent="0.25">
      <c r="B27688" s="79"/>
    </row>
    <row r="27689" spans="2:2" ht="54.95" customHeight="1" x14ac:dyDescent="0.25">
      <c r="B27689" s="79"/>
    </row>
    <row r="27690" spans="2:2" ht="54.95" customHeight="1" x14ac:dyDescent="0.25">
      <c r="B27690" s="79"/>
    </row>
    <row r="27691" spans="2:2" ht="54.95" customHeight="1" x14ac:dyDescent="0.25">
      <c r="B27691" s="79"/>
    </row>
    <row r="27692" spans="2:2" ht="54.95" customHeight="1" x14ac:dyDescent="0.25">
      <c r="B27692" s="79"/>
    </row>
    <row r="27693" spans="2:2" ht="54.95" customHeight="1" x14ac:dyDescent="0.25">
      <c r="B27693" s="79"/>
    </row>
    <row r="27694" spans="2:2" ht="54.95" customHeight="1" x14ac:dyDescent="0.25">
      <c r="B27694" s="79"/>
    </row>
    <row r="27695" spans="2:2" ht="54.95" customHeight="1" x14ac:dyDescent="0.25">
      <c r="B27695" s="79"/>
    </row>
    <row r="27696" spans="2:2" ht="54.95" customHeight="1" x14ac:dyDescent="0.25">
      <c r="B27696" s="79"/>
    </row>
    <row r="27697" spans="2:2" ht="54.95" customHeight="1" x14ac:dyDescent="0.25">
      <c r="B27697" s="79"/>
    </row>
    <row r="27698" spans="2:2" ht="54.95" customHeight="1" x14ac:dyDescent="0.25">
      <c r="B27698" s="79"/>
    </row>
    <row r="27699" spans="2:2" ht="54.95" customHeight="1" x14ac:dyDescent="0.25">
      <c r="B27699" s="79"/>
    </row>
    <row r="27700" spans="2:2" ht="54.95" customHeight="1" x14ac:dyDescent="0.25">
      <c r="B27700" s="79"/>
    </row>
    <row r="27701" spans="2:2" ht="54.95" customHeight="1" x14ac:dyDescent="0.25">
      <c r="B27701" s="79"/>
    </row>
    <row r="27702" spans="2:2" ht="54.95" customHeight="1" x14ac:dyDescent="0.25">
      <c r="B27702" s="79"/>
    </row>
    <row r="27703" spans="2:2" ht="54.95" customHeight="1" x14ac:dyDescent="0.25">
      <c r="B27703" s="79"/>
    </row>
    <row r="27704" spans="2:2" ht="54.95" customHeight="1" x14ac:dyDescent="0.25">
      <c r="B27704" s="79"/>
    </row>
    <row r="27705" spans="2:2" ht="54.95" customHeight="1" x14ac:dyDescent="0.25">
      <c r="B27705" s="79"/>
    </row>
    <row r="27706" spans="2:2" ht="54.95" customHeight="1" x14ac:dyDescent="0.25">
      <c r="B27706" s="79"/>
    </row>
    <row r="27707" spans="2:2" ht="54.95" customHeight="1" x14ac:dyDescent="0.25">
      <c r="B27707" s="79"/>
    </row>
    <row r="27708" spans="2:2" ht="54.95" customHeight="1" x14ac:dyDescent="0.25">
      <c r="B27708" s="79"/>
    </row>
    <row r="27709" spans="2:2" ht="54.95" customHeight="1" x14ac:dyDescent="0.25">
      <c r="B27709" s="79"/>
    </row>
    <row r="27710" spans="2:2" ht="54.95" customHeight="1" x14ac:dyDescent="0.25">
      <c r="B27710" s="79"/>
    </row>
    <row r="27711" spans="2:2" ht="54.95" customHeight="1" x14ac:dyDescent="0.25">
      <c r="B27711" s="79"/>
    </row>
    <row r="27712" spans="2:2" ht="54.95" customHeight="1" x14ac:dyDescent="0.25">
      <c r="B27712" s="79"/>
    </row>
    <row r="27713" spans="2:2" ht="54.95" customHeight="1" x14ac:dyDescent="0.25">
      <c r="B27713" s="79"/>
    </row>
    <row r="27714" spans="2:2" ht="54.95" customHeight="1" x14ac:dyDescent="0.25">
      <c r="B27714" s="79"/>
    </row>
    <row r="27715" spans="2:2" ht="54.95" customHeight="1" x14ac:dyDescent="0.25">
      <c r="B27715" s="79"/>
    </row>
    <row r="27716" spans="2:2" ht="54.95" customHeight="1" x14ac:dyDescent="0.25">
      <c r="B27716" s="79"/>
    </row>
    <row r="27717" spans="2:2" ht="54.95" customHeight="1" x14ac:dyDescent="0.25">
      <c r="B27717" s="79"/>
    </row>
    <row r="27718" spans="2:2" ht="54.95" customHeight="1" x14ac:dyDescent="0.25">
      <c r="B27718" s="79"/>
    </row>
    <row r="27719" spans="2:2" ht="54.95" customHeight="1" x14ac:dyDescent="0.25">
      <c r="B27719" s="79"/>
    </row>
    <row r="27720" spans="2:2" ht="54.95" customHeight="1" x14ac:dyDescent="0.25">
      <c r="B27720" s="79"/>
    </row>
    <row r="27721" spans="2:2" ht="54.95" customHeight="1" x14ac:dyDescent="0.25">
      <c r="B27721" s="79"/>
    </row>
    <row r="27722" spans="2:2" ht="54.95" customHeight="1" x14ac:dyDescent="0.25">
      <c r="B27722" s="79"/>
    </row>
    <row r="27723" spans="2:2" ht="54.95" customHeight="1" x14ac:dyDescent="0.25">
      <c r="B27723" s="79"/>
    </row>
    <row r="27724" spans="2:2" ht="54.95" customHeight="1" x14ac:dyDescent="0.25">
      <c r="B27724" s="79"/>
    </row>
    <row r="27725" spans="2:2" ht="54.95" customHeight="1" x14ac:dyDescent="0.25">
      <c r="B27725" s="79"/>
    </row>
    <row r="27726" spans="2:2" ht="54.95" customHeight="1" x14ac:dyDescent="0.25">
      <c r="B27726" s="79"/>
    </row>
    <row r="27727" spans="2:2" ht="54.95" customHeight="1" x14ac:dyDescent="0.25">
      <c r="B27727" s="79"/>
    </row>
    <row r="27728" spans="2:2" ht="54.95" customHeight="1" x14ac:dyDescent="0.25">
      <c r="B27728" s="79"/>
    </row>
    <row r="27729" spans="2:2" ht="54.95" customHeight="1" x14ac:dyDescent="0.25">
      <c r="B27729" s="79"/>
    </row>
    <row r="27730" spans="2:2" ht="54.95" customHeight="1" x14ac:dyDescent="0.25">
      <c r="B27730" s="79"/>
    </row>
    <row r="27731" spans="2:2" ht="54.95" customHeight="1" x14ac:dyDescent="0.25">
      <c r="B27731" s="79"/>
    </row>
    <row r="27732" spans="2:2" ht="54.95" customHeight="1" x14ac:dyDescent="0.25">
      <c r="B27732" s="79"/>
    </row>
    <row r="27733" spans="2:2" ht="54.95" customHeight="1" x14ac:dyDescent="0.25">
      <c r="B27733" s="79"/>
    </row>
    <row r="27734" spans="2:2" ht="54.95" customHeight="1" x14ac:dyDescent="0.25">
      <c r="B27734" s="79"/>
    </row>
    <row r="27735" spans="2:2" ht="54.95" customHeight="1" x14ac:dyDescent="0.25">
      <c r="B27735" s="79"/>
    </row>
    <row r="27736" spans="2:2" ht="54.95" customHeight="1" x14ac:dyDescent="0.25">
      <c r="B27736" s="79"/>
    </row>
    <row r="27737" spans="2:2" ht="54.95" customHeight="1" x14ac:dyDescent="0.25">
      <c r="B27737" s="79"/>
    </row>
    <row r="27738" spans="2:2" ht="54.95" customHeight="1" x14ac:dyDescent="0.25">
      <c r="B27738" s="79"/>
    </row>
    <row r="27739" spans="2:2" ht="54.95" customHeight="1" x14ac:dyDescent="0.25">
      <c r="B27739" s="79"/>
    </row>
    <row r="27740" spans="2:2" ht="54.95" customHeight="1" x14ac:dyDescent="0.25">
      <c r="B27740" s="79"/>
    </row>
    <row r="27741" spans="2:2" ht="54.95" customHeight="1" x14ac:dyDescent="0.25">
      <c r="B27741" s="79"/>
    </row>
    <row r="27742" spans="2:2" ht="54.95" customHeight="1" x14ac:dyDescent="0.25">
      <c r="B27742" s="79"/>
    </row>
    <row r="27743" spans="2:2" ht="54.95" customHeight="1" x14ac:dyDescent="0.25">
      <c r="B27743" s="79"/>
    </row>
    <row r="27744" spans="2:2" ht="54.95" customHeight="1" x14ac:dyDescent="0.25">
      <c r="B27744" s="79"/>
    </row>
    <row r="27745" spans="2:2" ht="54.95" customHeight="1" x14ac:dyDescent="0.25">
      <c r="B27745" s="79"/>
    </row>
    <row r="27746" spans="2:2" ht="54.95" customHeight="1" x14ac:dyDescent="0.25">
      <c r="B27746" s="79"/>
    </row>
    <row r="27747" spans="2:2" ht="54.95" customHeight="1" x14ac:dyDescent="0.25">
      <c r="B27747" s="79"/>
    </row>
    <row r="27748" spans="2:2" ht="54.95" customHeight="1" x14ac:dyDescent="0.25">
      <c r="B27748" s="79"/>
    </row>
    <row r="27749" spans="2:2" ht="54.95" customHeight="1" x14ac:dyDescent="0.25">
      <c r="B27749" s="79"/>
    </row>
    <row r="27750" spans="2:2" ht="54.95" customHeight="1" x14ac:dyDescent="0.25">
      <c r="B27750" s="79"/>
    </row>
    <row r="27751" spans="2:2" ht="54.95" customHeight="1" x14ac:dyDescent="0.25">
      <c r="B27751" s="79"/>
    </row>
    <row r="27752" spans="2:2" ht="54.95" customHeight="1" x14ac:dyDescent="0.25">
      <c r="B27752" s="79"/>
    </row>
    <row r="27753" spans="2:2" ht="54.95" customHeight="1" x14ac:dyDescent="0.25">
      <c r="B27753" s="79"/>
    </row>
    <row r="27754" spans="2:2" ht="54.95" customHeight="1" x14ac:dyDescent="0.25">
      <c r="B27754" s="79"/>
    </row>
    <row r="27755" spans="2:2" ht="54.95" customHeight="1" x14ac:dyDescent="0.25">
      <c r="B27755" s="79"/>
    </row>
    <row r="27756" spans="2:2" ht="54.95" customHeight="1" x14ac:dyDescent="0.25">
      <c r="B27756" s="79"/>
    </row>
    <row r="27757" spans="2:2" ht="54.95" customHeight="1" x14ac:dyDescent="0.25">
      <c r="B27757" s="79"/>
    </row>
    <row r="27758" spans="2:2" ht="54.95" customHeight="1" x14ac:dyDescent="0.25">
      <c r="B27758" s="79"/>
    </row>
    <row r="27759" spans="2:2" ht="54.95" customHeight="1" x14ac:dyDescent="0.25">
      <c r="B27759" s="79"/>
    </row>
    <row r="27760" spans="2:2" ht="54.95" customHeight="1" x14ac:dyDescent="0.25">
      <c r="B27760" s="79"/>
    </row>
    <row r="27761" spans="2:2" ht="54.95" customHeight="1" x14ac:dyDescent="0.25">
      <c r="B27761" s="79"/>
    </row>
    <row r="27762" spans="2:2" ht="54.95" customHeight="1" x14ac:dyDescent="0.25">
      <c r="B27762" s="79"/>
    </row>
    <row r="27763" spans="2:2" ht="54.95" customHeight="1" x14ac:dyDescent="0.25">
      <c r="B27763" s="79"/>
    </row>
    <row r="27764" spans="2:2" ht="54.95" customHeight="1" x14ac:dyDescent="0.25">
      <c r="B27764" s="79"/>
    </row>
    <row r="27765" spans="2:2" ht="54.95" customHeight="1" x14ac:dyDescent="0.25">
      <c r="B27765" s="79"/>
    </row>
    <row r="27766" spans="2:2" ht="54.95" customHeight="1" x14ac:dyDescent="0.25">
      <c r="B27766" s="79"/>
    </row>
    <row r="27767" spans="2:2" ht="54.95" customHeight="1" x14ac:dyDescent="0.25">
      <c r="B27767" s="79"/>
    </row>
    <row r="27768" spans="2:2" ht="54.95" customHeight="1" x14ac:dyDescent="0.25">
      <c r="B27768" s="79"/>
    </row>
    <row r="27769" spans="2:2" ht="54.95" customHeight="1" x14ac:dyDescent="0.25">
      <c r="B27769" s="79"/>
    </row>
    <row r="27770" spans="2:2" ht="54.95" customHeight="1" x14ac:dyDescent="0.25">
      <c r="B27770" s="79"/>
    </row>
    <row r="27771" spans="2:2" ht="54.95" customHeight="1" x14ac:dyDescent="0.25">
      <c r="B27771" s="79"/>
    </row>
    <row r="27772" spans="2:2" ht="54.95" customHeight="1" x14ac:dyDescent="0.25">
      <c r="B27772" s="79"/>
    </row>
    <row r="27773" spans="2:2" ht="54.95" customHeight="1" x14ac:dyDescent="0.25">
      <c r="B27773" s="79"/>
    </row>
    <row r="27774" spans="2:2" ht="54.95" customHeight="1" x14ac:dyDescent="0.25">
      <c r="B27774" s="79"/>
    </row>
    <row r="27775" spans="2:2" ht="54.95" customHeight="1" x14ac:dyDescent="0.25">
      <c r="B27775" s="79"/>
    </row>
    <row r="27776" spans="2:2" ht="54.95" customHeight="1" x14ac:dyDescent="0.25">
      <c r="B27776" s="79"/>
    </row>
    <row r="27777" spans="2:2" ht="54.95" customHeight="1" x14ac:dyDescent="0.25">
      <c r="B27777" s="79"/>
    </row>
    <row r="27778" spans="2:2" ht="54.95" customHeight="1" x14ac:dyDescent="0.25">
      <c r="B27778" s="79"/>
    </row>
    <row r="27779" spans="2:2" ht="54.95" customHeight="1" x14ac:dyDescent="0.25">
      <c r="B27779" s="79"/>
    </row>
    <row r="27780" spans="2:2" ht="54.95" customHeight="1" x14ac:dyDescent="0.25">
      <c r="B27780" s="79"/>
    </row>
    <row r="27781" spans="2:2" ht="54.95" customHeight="1" x14ac:dyDescent="0.25">
      <c r="B27781" s="79"/>
    </row>
    <row r="27782" spans="2:2" ht="54.95" customHeight="1" x14ac:dyDescent="0.25">
      <c r="B27782" s="79"/>
    </row>
    <row r="27783" spans="2:2" ht="54.95" customHeight="1" x14ac:dyDescent="0.25">
      <c r="B27783" s="79"/>
    </row>
    <row r="27784" spans="2:2" ht="54.95" customHeight="1" x14ac:dyDescent="0.25">
      <c r="B27784" s="79"/>
    </row>
    <row r="27785" spans="2:2" ht="54.95" customHeight="1" x14ac:dyDescent="0.25">
      <c r="B27785" s="79"/>
    </row>
    <row r="27786" spans="2:2" ht="54.95" customHeight="1" x14ac:dyDescent="0.25">
      <c r="B27786" s="79"/>
    </row>
    <row r="27787" spans="2:2" ht="54.95" customHeight="1" x14ac:dyDescent="0.25">
      <c r="B27787" s="79"/>
    </row>
    <row r="27788" spans="2:2" ht="54.95" customHeight="1" x14ac:dyDescent="0.25">
      <c r="B27788" s="79"/>
    </row>
    <row r="27789" spans="2:2" ht="54.95" customHeight="1" x14ac:dyDescent="0.25">
      <c r="B27789" s="79"/>
    </row>
    <row r="27790" spans="2:2" ht="54.95" customHeight="1" x14ac:dyDescent="0.25">
      <c r="B27790" s="79"/>
    </row>
    <row r="27791" spans="2:2" ht="54.95" customHeight="1" x14ac:dyDescent="0.25">
      <c r="B27791" s="79"/>
    </row>
    <row r="27792" spans="2:2" ht="54.95" customHeight="1" x14ac:dyDescent="0.25">
      <c r="B27792" s="79"/>
    </row>
    <row r="27793" spans="2:2" ht="54.95" customHeight="1" x14ac:dyDescent="0.25">
      <c r="B27793" s="79"/>
    </row>
    <row r="27794" spans="2:2" ht="54.95" customHeight="1" x14ac:dyDescent="0.25">
      <c r="B27794" s="79"/>
    </row>
    <row r="27795" spans="2:2" ht="54.95" customHeight="1" x14ac:dyDescent="0.25">
      <c r="B27795" s="79"/>
    </row>
    <row r="27796" spans="2:2" ht="54.95" customHeight="1" x14ac:dyDescent="0.25">
      <c r="B27796" s="79"/>
    </row>
    <row r="27797" spans="2:2" ht="54.95" customHeight="1" x14ac:dyDescent="0.25">
      <c r="B27797" s="79"/>
    </row>
    <row r="27798" spans="2:2" ht="54.95" customHeight="1" x14ac:dyDescent="0.25">
      <c r="B27798" s="79"/>
    </row>
    <row r="27799" spans="2:2" ht="54.95" customHeight="1" x14ac:dyDescent="0.25">
      <c r="B27799" s="79"/>
    </row>
    <row r="27800" spans="2:2" ht="54.95" customHeight="1" x14ac:dyDescent="0.25">
      <c r="B27800" s="79"/>
    </row>
    <row r="27801" spans="2:2" ht="54.95" customHeight="1" x14ac:dyDescent="0.25">
      <c r="B27801" s="79"/>
    </row>
    <row r="27802" spans="2:2" ht="54.95" customHeight="1" x14ac:dyDescent="0.25">
      <c r="B27802" s="79"/>
    </row>
    <row r="27803" spans="2:2" ht="54.95" customHeight="1" x14ac:dyDescent="0.25">
      <c r="B27803" s="79"/>
    </row>
    <row r="27804" spans="2:2" ht="54.95" customHeight="1" x14ac:dyDescent="0.25">
      <c r="B27804" s="79"/>
    </row>
    <row r="27805" spans="2:2" ht="54.95" customHeight="1" x14ac:dyDescent="0.25">
      <c r="B27805" s="79"/>
    </row>
    <row r="27806" spans="2:2" ht="54.95" customHeight="1" x14ac:dyDescent="0.25">
      <c r="B27806" s="79"/>
    </row>
    <row r="27807" spans="2:2" ht="54.95" customHeight="1" x14ac:dyDescent="0.25">
      <c r="B27807" s="79"/>
    </row>
    <row r="27808" spans="2:2" ht="54.95" customHeight="1" x14ac:dyDescent="0.25">
      <c r="B27808" s="79"/>
    </row>
    <row r="27809" spans="2:2" ht="54.95" customHeight="1" x14ac:dyDescent="0.25">
      <c r="B27809" s="79"/>
    </row>
    <row r="27810" spans="2:2" ht="54.95" customHeight="1" x14ac:dyDescent="0.25">
      <c r="B27810" s="79"/>
    </row>
    <row r="27811" spans="2:2" ht="54.95" customHeight="1" x14ac:dyDescent="0.25">
      <c r="B27811" s="79"/>
    </row>
    <row r="27812" spans="2:2" ht="54.95" customHeight="1" x14ac:dyDescent="0.25">
      <c r="B27812" s="79"/>
    </row>
    <row r="27813" spans="2:2" ht="54.95" customHeight="1" x14ac:dyDescent="0.25">
      <c r="B27813" s="79"/>
    </row>
    <row r="27814" spans="2:2" ht="54.95" customHeight="1" x14ac:dyDescent="0.25">
      <c r="B27814" s="79"/>
    </row>
    <row r="27815" spans="2:2" ht="54.95" customHeight="1" x14ac:dyDescent="0.25">
      <c r="B27815" s="79"/>
    </row>
    <row r="27816" spans="2:2" ht="54.95" customHeight="1" x14ac:dyDescent="0.25">
      <c r="B27816" s="79"/>
    </row>
    <row r="27817" spans="2:2" ht="54.95" customHeight="1" x14ac:dyDescent="0.25">
      <c r="B27817" s="79"/>
    </row>
    <row r="27818" spans="2:2" ht="54.95" customHeight="1" x14ac:dyDescent="0.25">
      <c r="B27818" s="79"/>
    </row>
    <row r="27819" spans="2:2" ht="54.95" customHeight="1" x14ac:dyDescent="0.25">
      <c r="B27819" s="79"/>
    </row>
    <row r="27820" spans="2:2" ht="54.95" customHeight="1" x14ac:dyDescent="0.25">
      <c r="B27820" s="79"/>
    </row>
    <row r="27821" spans="2:2" ht="54.95" customHeight="1" x14ac:dyDescent="0.25">
      <c r="B27821" s="79"/>
    </row>
    <row r="27822" spans="2:2" ht="54.95" customHeight="1" x14ac:dyDescent="0.25">
      <c r="B27822" s="79"/>
    </row>
    <row r="27823" spans="2:2" ht="54.95" customHeight="1" x14ac:dyDescent="0.25">
      <c r="B27823" s="79"/>
    </row>
    <row r="27824" spans="2:2" ht="54.95" customHeight="1" x14ac:dyDescent="0.25">
      <c r="B27824" s="79"/>
    </row>
    <row r="27825" spans="2:2" ht="54.95" customHeight="1" x14ac:dyDescent="0.25">
      <c r="B27825" s="79"/>
    </row>
    <row r="27826" spans="2:2" ht="54.95" customHeight="1" x14ac:dyDescent="0.25">
      <c r="B27826" s="79"/>
    </row>
    <row r="27827" spans="2:2" ht="54.95" customHeight="1" x14ac:dyDescent="0.25">
      <c r="B27827" s="79"/>
    </row>
    <row r="27828" spans="2:2" ht="54.95" customHeight="1" x14ac:dyDescent="0.25">
      <c r="B27828" s="79"/>
    </row>
    <row r="27829" spans="2:2" ht="54.95" customHeight="1" x14ac:dyDescent="0.25">
      <c r="B27829" s="79"/>
    </row>
    <row r="27830" spans="2:2" ht="54.95" customHeight="1" x14ac:dyDescent="0.25">
      <c r="B27830" s="79"/>
    </row>
    <row r="27831" spans="2:2" ht="54.95" customHeight="1" x14ac:dyDescent="0.25">
      <c r="B27831" s="79"/>
    </row>
    <row r="27832" spans="2:2" ht="54.95" customHeight="1" x14ac:dyDescent="0.25">
      <c r="B27832" s="79"/>
    </row>
    <row r="27833" spans="2:2" ht="54.95" customHeight="1" x14ac:dyDescent="0.25">
      <c r="B27833" s="79"/>
    </row>
    <row r="27834" spans="2:2" ht="54.95" customHeight="1" x14ac:dyDescent="0.25">
      <c r="B27834" s="79"/>
    </row>
    <row r="27835" spans="2:2" ht="54.95" customHeight="1" x14ac:dyDescent="0.25">
      <c r="B27835" s="79"/>
    </row>
    <row r="27836" spans="2:2" ht="54.95" customHeight="1" x14ac:dyDescent="0.25">
      <c r="B27836" s="79"/>
    </row>
    <row r="27837" spans="2:2" ht="54.95" customHeight="1" x14ac:dyDescent="0.25">
      <c r="B27837" s="79"/>
    </row>
    <row r="27838" spans="2:2" ht="54.95" customHeight="1" x14ac:dyDescent="0.25">
      <c r="B27838" s="79"/>
    </row>
    <row r="27839" spans="2:2" ht="54.95" customHeight="1" x14ac:dyDescent="0.25">
      <c r="B27839" s="79"/>
    </row>
    <row r="27840" spans="2:2" ht="54.95" customHeight="1" x14ac:dyDescent="0.25">
      <c r="B27840" s="79"/>
    </row>
    <row r="27841" spans="2:2" ht="54.95" customHeight="1" x14ac:dyDescent="0.25">
      <c r="B27841" s="79"/>
    </row>
    <row r="27842" spans="2:2" ht="54.95" customHeight="1" x14ac:dyDescent="0.25">
      <c r="B27842" s="79"/>
    </row>
    <row r="27843" spans="2:2" ht="54.95" customHeight="1" x14ac:dyDescent="0.25">
      <c r="B27843" s="79"/>
    </row>
    <row r="27844" spans="2:2" ht="54.95" customHeight="1" x14ac:dyDescent="0.25">
      <c r="B27844" s="79"/>
    </row>
    <row r="27845" spans="2:2" ht="54.95" customHeight="1" x14ac:dyDescent="0.25">
      <c r="B27845" s="79"/>
    </row>
    <row r="27846" spans="2:2" ht="54.95" customHeight="1" x14ac:dyDescent="0.25">
      <c r="B27846" s="79"/>
    </row>
    <row r="27847" spans="2:2" ht="54.95" customHeight="1" x14ac:dyDescent="0.25">
      <c r="B27847" s="79"/>
    </row>
    <row r="27848" spans="2:2" ht="54.95" customHeight="1" x14ac:dyDescent="0.25">
      <c r="B27848" s="79"/>
    </row>
    <row r="27849" spans="2:2" ht="54.95" customHeight="1" x14ac:dyDescent="0.25">
      <c r="B27849" s="79"/>
    </row>
    <row r="27850" spans="2:2" ht="54.95" customHeight="1" x14ac:dyDescent="0.25">
      <c r="B27850" s="79"/>
    </row>
    <row r="27851" spans="2:2" ht="54.95" customHeight="1" x14ac:dyDescent="0.25">
      <c r="B27851" s="79"/>
    </row>
    <row r="27852" spans="2:2" ht="54.95" customHeight="1" x14ac:dyDescent="0.25">
      <c r="B27852" s="79"/>
    </row>
    <row r="27853" spans="2:2" ht="54.95" customHeight="1" x14ac:dyDescent="0.25">
      <c r="B27853" s="79"/>
    </row>
    <row r="27854" spans="2:2" ht="54.95" customHeight="1" x14ac:dyDescent="0.25">
      <c r="B27854" s="79"/>
    </row>
    <row r="27855" spans="2:2" ht="54.95" customHeight="1" x14ac:dyDescent="0.25">
      <c r="B27855" s="79"/>
    </row>
    <row r="27856" spans="2:2" ht="54.95" customHeight="1" x14ac:dyDescent="0.25">
      <c r="B27856" s="79"/>
    </row>
    <row r="27857" spans="2:2" ht="54.95" customHeight="1" x14ac:dyDescent="0.25">
      <c r="B27857" s="79"/>
    </row>
    <row r="27858" spans="2:2" ht="54.95" customHeight="1" x14ac:dyDescent="0.25">
      <c r="B27858" s="79"/>
    </row>
    <row r="27859" spans="2:2" ht="54.95" customHeight="1" x14ac:dyDescent="0.25">
      <c r="B27859" s="79"/>
    </row>
    <row r="27860" spans="2:2" ht="54.95" customHeight="1" x14ac:dyDescent="0.25">
      <c r="B27860" s="79"/>
    </row>
    <row r="27861" spans="2:2" ht="54.95" customHeight="1" x14ac:dyDescent="0.25">
      <c r="B27861" s="79"/>
    </row>
    <row r="27862" spans="2:2" ht="54.95" customHeight="1" x14ac:dyDescent="0.25">
      <c r="B27862" s="79"/>
    </row>
    <row r="27863" spans="2:2" ht="54.95" customHeight="1" x14ac:dyDescent="0.25">
      <c r="B27863" s="79"/>
    </row>
    <row r="27864" spans="2:2" ht="54.95" customHeight="1" x14ac:dyDescent="0.25">
      <c r="B27864" s="79"/>
    </row>
    <row r="27865" spans="2:2" ht="54.95" customHeight="1" x14ac:dyDescent="0.25">
      <c r="B27865" s="79"/>
    </row>
    <row r="27866" spans="2:2" ht="54.95" customHeight="1" x14ac:dyDescent="0.25">
      <c r="B27866" s="79"/>
    </row>
    <row r="27867" spans="2:2" ht="54.95" customHeight="1" x14ac:dyDescent="0.25">
      <c r="B27867" s="79"/>
    </row>
    <row r="27868" spans="2:2" ht="54.95" customHeight="1" x14ac:dyDescent="0.25">
      <c r="B27868" s="79"/>
    </row>
    <row r="27869" spans="2:2" ht="54.95" customHeight="1" x14ac:dyDescent="0.25">
      <c r="B27869" s="79"/>
    </row>
    <row r="27870" spans="2:2" ht="54.95" customHeight="1" x14ac:dyDescent="0.25">
      <c r="B27870" s="79"/>
    </row>
    <row r="27871" spans="2:2" ht="54.95" customHeight="1" x14ac:dyDescent="0.25">
      <c r="B27871" s="79"/>
    </row>
    <row r="27872" spans="2:2" ht="54.95" customHeight="1" x14ac:dyDescent="0.25">
      <c r="B27872" s="79"/>
    </row>
    <row r="27873" spans="2:2" ht="54.95" customHeight="1" x14ac:dyDescent="0.25">
      <c r="B27873" s="79"/>
    </row>
    <row r="27874" spans="2:2" ht="54.95" customHeight="1" x14ac:dyDescent="0.25">
      <c r="B27874" s="79"/>
    </row>
    <row r="27875" spans="2:2" ht="54.95" customHeight="1" x14ac:dyDescent="0.25">
      <c r="B27875" s="79"/>
    </row>
    <row r="27876" spans="2:2" ht="54.95" customHeight="1" x14ac:dyDescent="0.25">
      <c r="B27876" s="79"/>
    </row>
    <row r="27877" spans="2:2" ht="54.95" customHeight="1" x14ac:dyDescent="0.25">
      <c r="B27877" s="79"/>
    </row>
    <row r="27878" spans="2:2" ht="54.95" customHeight="1" x14ac:dyDescent="0.25">
      <c r="B27878" s="79"/>
    </row>
    <row r="27879" spans="2:2" ht="54.95" customHeight="1" x14ac:dyDescent="0.25">
      <c r="B27879" s="79"/>
    </row>
    <row r="27880" spans="2:2" ht="54.95" customHeight="1" x14ac:dyDescent="0.25">
      <c r="B27880" s="79"/>
    </row>
    <row r="27881" spans="2:2" ht="54.95" customHeight="1" x14ac:dyDescent="0.25">
      <c r="B27881" s="79"/>
    </row>
    <row r="27882" spans="2:2" ht="54.95" customHeight="1" x14ac:dyDescent="0.25">
      <c r="B27882" s="79"/>
    </row>
    <row r="27883" spans="2:2" ht="54.95" customHeight="1" x14ac:dyDescent="0.25">
      <c r="B27883" s="79"/>
    </row>
    <row r="27884" spans="2:2" ht="54.95" customHeight="1" x14ac:dyDescent="0.25">
      <c r="B27884" s="79"/>
    </row>
    <row r="27885" spans="2:2" ht="54.95" customHeight="1" x14ac:dyDescent="0.25">
      <c r="B27885" s="79"/>
    </row>
    <row r="27886" spans="2:2" ht="54.95" customHeight="1" x14ac:dyDescent="0.25">
      <c r="B27886" s="79"/>
    </row>
    <row r="27887" spans="2:2" ht="54.95" customHeight="1" x14ac:dyDescent="0.25">
      <c r="B27887" s="79"/>
    </row>
    <row r="27888" spans="2:2" ht="54.95" customHeight="1" x14ac:dyDescent="0.25">
      <c r="B27888" s="79"/>
    </row>
    <row r="27889" spans="2:2" ht="54.95" customHeight="1" x14ac:dyDescent="0.25">
      <c r="B27889" s="79"/>
    </row>
    <row r="27890" spans="2:2" ht="54.95" customHeight="1" x14ac:dyDescent="0.25">
      <c r="B27890" s="79"/>
    </row>
    <row r="27891" spans="2:2" ht="54.95" customHeight="1" x14ac:dyDescent="0.25">
      <c r="B27891" s="79"/>
    </row>
    <row r="27892" spans="2:2" ht="54.95" customHeight="1" x14ac:dyDescent="0.25">
      <c r="B27892" s="79"/>
    </row>
    <row r="27893" spans="2:2" ht="54.95" customHeight="1" x14ac:dyDescent="0.25">
      <c r="B27893" s="79"/>
    </row>
    <row r="27894" spans="2:2" ht="54.95" customHeight="1" x14ac:dyDescent="0.25">
      <c r="B27894" s="79"/>
    </row>
    <row r="27895" spans="2:2" ht="54.95" customHeight="1" x14ac:dyDescent="0.25">
      <c r="B27895" s="79"/>
    </row>
    <row r="27896" spans="2:2" ht="54.95" customHeight="1" x14ac:dyDescent="0.25">
      <c r="B27896" s="79"/>
    </row>
    <row r="27897" spans="2:2" ht="54.95" customHeight="1" x14ac:dyDescent="0.25">
      <c r="B27897" s="79"/>
    </row>
    <row r="27898" spans="2:2" ht="54.95" customHeight="1" x14ac:dyDescent="0.25">
      <c r="B27898" s="79"/>
    </row>
    <row r="27899" spans="2:2" ht="54.95" customHeight="1" x14ac:dyDescent="0.25">
      <c r="B27899" s="79"/>
    </row>
    <row r="27900" spans="2:2" ht="54.95" customHeight="1" x14ac:dyDescent="0.25">
      <c r="B27900" s="79"/>
    </row>
    <row r="27901" spans="2:2" ht="54.95" customHeight="1" x14ac:dyDescent="0.25">
      <c r="B27901" s="79"/>
    </row>
    <row r="27902" spans="2:2" ht="54.95" customHeight="1" x14ac:dyDescent="0.25">
      <c r="B27902" s="79"/>
    </row>
    <row r="27903" spans="2:2" ht="54.95" customHeight="1" x14ac:dyDescent="0.25">
      <c r="B27903" s="79"/>
    </row>
    <row r="27904" spans="2:2" ht="54.95" customHeight="1" x14ac:dyDescent="0.25">
      <c r="B27904" s="79"/>
    </row>
    <row r="27905" spans="2:2" ht="54.95" customHeight="1" x14ac:dyDescent="0.25">
      <c r="B27905" s="79"/>
    </row>
    <row r="27906" spans="2:2" ht="54.95" customHeight="1" x14ac:dyDescent="0.25">
      <c r="B27906" s="79"/>
    </row>
    <row r="27907" spans="2:2" ht="54.95" customHeight="1" x14ac:dyDescent="0.25">
      <c r="B27907" s="79"/>
    </row>
    <row r="27908" spans="2:2" ht="54.95" customHeight="1" x14ac:dyDescent="0.25">
      <c r="B27908" s="79"/>
    </row>
    <row r="27909" spans="2:2" ht="54.95" customHeight="1" x14ac:dyDescent="0.25">
      <c r="B27909" s="79"/>
    </row>
    <row r="27910" spans="2:2" ht="54.95" customHeight="1" x14ac:dyDescent="0.25">
      <c r="B27910" s="79"/>
    </row>
    <row r="27911" spans="2:2" ht="54.95" customHeight="1" x14ac:dyDescent="0.25">
      <c r="B27911" s="79"/>
    </row>
    <row r="27912" spans="2:2" ht="54.95" customHeight="1" x14ac:dyDescent="0.25">
      <c r="B27912" s="79"/>
    </row>
    <row r="27913" spans="2:2" ht="54.95" customHeight="1" x14ac:dyDescent="0.25">
      <c r="B27913" s="79"/>
    </row>
    <row r="27914" spans="2:2" ht="54.95" customHeight="1" x14ac:dyDescent="0.25">
      <c r="B27914" s="79"/>
    </row>
    <row r="27915" spans="2:2" ht="54.95" customHeight="1" x14ac:dyDescent="0.25">
      <c r="B27915" s="79"/>
    </row>
    <row r="27916" spans="2:2" ht="54.95" customHeight="1" x14ac:dyDescent="0.25">
      <c r="B27916" s="79"/>
    </row>
    <row r="27917" spans="2:2" ht="54.95" customHeight="1" x14ac:dyDescent="0.25">
      <c r="B27917" s="79"/>
    </row>
    <row r="27918" spans="2:2" ht="54.95" customHeight="1" x14ac:dyDescent="0.25">
      <c r="B27918" s="79"/>
    </row>
    <row r="27919" spans="2:2" ht="54.95" customHeight="1" x14ac:dyDescent="0.25">
      <c r="B27919" s="79"/>
    </row>
    <row r="27920" spans="2:2" ht="54.95" customHeight="1" x14ac:dyDescent="0.25">
      <c r="B27920" s="79"/>
    </row>
    <row r="27921" spans="2:2" ht="54.95" customHeight="1" x14ac:dyDescent="0.25">
      <c r="B27921" s="79"/>
    </row>
    <row r="27922" spans="2:2" ht="54.95" customHeight="1" x14ac:dyDescent="0.25">
      <c r="B27922" s="79"/>
    </row>
    <row r="27923" spans="2:2" ht="54.95" customHeight="1" x14ac:dyDescent="0.25">
      <c r="B27923" s="79"/>
    </row>
    <row r="27924" spans="2:2" ht="54.95" customHeight="1" x14ac:dyDescent="0.25">
      <c r="B27924" s="79"/>
    </row>
    <row r="27925" spans="2:2" ht="54.95" customHeight="1" x14ac:dyDescent="0.25">
      <c r="B27925" s="79"/>
    </row>
    <row r="27926" spans="2:2" ht="54.95" customHeight="1" x14ac:dyDescent="0.25">
      <c r="B27926" s="79"/>
    </row>
    <row r="27927" spans="2:2" ht="54.95" customHeight="1" x14ac:dyDescent="0.25">
      <c r="B27927" s="79"/>
    </row>
    <row r="27928" spans="2:2" ht="54.95" customHeight="1" x14ac:dyDescent="0.25">
      <c r="B27928" s="79"/>
    </row>
    <row r="27929" spans="2:2" ht="54.95" customHeight="1" x14ac:dyDescent="0.25">
      <c r="B27929" s="79"/>
    </row>
    <row r="27930" spans="2:2" ht="54.95" customHeight="1" x14ac:dyDescent="0.25">
      <c r="B27930" s="79"/>
    </row>
    <row r="27931" spans="2:2" ht="54.95" customHeight="1" x14ac:dyDescent="0.25">
      <c r="B27931" s="79"/>
    </row>
    <row r="27932" spans="2:2" ht="54.95" customHeight="1" x14ac:dyDescent="0.25">
      <c r="B27932" s="79"/>
    </row>
    <row r="27933" spans="2:2" ht="54.95" customHeight="1" x14ac:dyDescent="0.25">
      <c r="B27933" s="79"/>
    </row>
    <row r="27934" spans="2:2" ht="54.95" customHeight="1" x14ac:dyDescent="0.25">
      <c r="B27934" s="79"/>
    </row>
    <row r="27935" spans="2:2" ht="54.95" customHeight="1" x14ac:dyDescent="0.25">
      <c r="B27935" s="79"/>
    </row>
    <row r="27936" spans="2:2" ht="54.95" customHeight="1" x14ac:dyDescent="0.25">
      <c r="B27936" s="79"/>
    </row>
    <row r="27937" spans="2:2" ht="54.95" customHeight="1" x14ac:dyDescent="0.25">
      <c r="B27937" s="79"/>
    </row>
    <row r="27938" spans="2:2" ht="54.95" customHeight="1" x14ac:dyDescent="0.25">
      <c r="B27938" s="79"/>
    </row>
    <row r="27939" spans="2:2" ht="54.95" customHeight="1" x14ac:dyDescent="0.25">
      <c r="B27939" s="79"/>
    </row>
    <row r="27940" spans="2:2" ht="54.95" customHeight="1" x14ac:dyDescent="0.25">
      <c r="B27940" s="79"/>
    </row>
    <row r="27941" spans="2:2" ht="54.95" customHeight="1" x14ac:dyDescent="0.25">
      <c r="B27941" s="79"/>
    </row>
    <row r="27942" spans="2:2" ht="54.95" customHeight="1" x14ac:dyDescent="0.25">
      <c r="B27942" s="79"/>
    </row>
    <row r="27943" spans="2:2" ht="54.95" customHeight="1" x14ac:dyDescent="0.25">
      <c r="B27943" s="79"/>
    </row>
    <row r="27944" spans="2:2" ht="54.95" customHeight="1" x14ac:dyDescent="0.25">
      <c r="B27944" s="79"/>
    </row>
    <row r="27945" spans="2:2" ht="54.95" customHeight="1" x14ac:dyDescent="0.25">
      <c r="B27945" s="79"/>
    </row>
    <row r="27946" spans="2:2" ht="54.95" customHeight="1" x14ac:dyDescent="0.25">
      <c r="B27946" s="79"/>
    </row>
    <row r="27947" spans="2:2" ht="54.95" customHeight="1" x14ac:dyDescent="0.25">
      <c r="B27947" s="79"/>
    </row>
    <row r="27948" spans="2:2" ht="54.95" customHeight="1" x14ac:dyDescent="0.25">
      <c r="B27948" s="79"/>
    </row>
    <row r="27949" spans="2:2" ht="54.95" customHeight="1" x14ac:dyDescent="0.25">
      <c r="B27949" s="79"/>
    </row>
    <row r="27950" spans="2:2" ht="54.95" customHeight="1" x14ac:dyDescent="0.25">
      <c r="B27950" s="79"/>
    </row>
    <row r="27951" spans="2:2" ht="54.95" customHeight="1" x14ac:dyDescent="0.25">
      <c r="B27951" s="79"/>
    </row>
    <row r="27952" spans="2:2" ht="54.95" customHeight="1" x14ac:dyDescent="0.25">
      <c r="B27952" s="79"/>
    </row>
    <row r="27953" spans="2:2" ht="54.95" customHeight="1" x14ac:dyDescent="0.25">
      <c r="B27953" s="79"/>
    </row>
    <row r="27954" spans="2:2" ht="54.95" customHeight="1" x14ac:dyDescent="0.25">
      <c r="B27954" s="79"/>
    </row>
    <row r="27955" spans="2:2" ht="54.95" customHeight="1" x14ac:dyDescent="0.25">
      <c r="B27955" s="79"/>
    </row>
    <row r="27956" spans="2:2" ht="54.95" customHeight="1" x14ac:dyDescent="0.25">
      <c r="B27956" s="79"/>
    </row>
    <row r="27957" spans="2:2" ht="54.95" customHeight="1" x14ac:dyDescent="0.25">
      <c r="B27957" s="79"/>
    </row>
    <row r="27958" spans="2:2" ht="54.95" customHeight="1" x14ac:dyDescent="0.25">
      <c r="B27958" s="79"/>
    </row>
    <row r="27959" spans="2:2" ht="54.95" customHeight="1" x14ac:dyDescent="0.25">
      <c r="B27959" s="79"/>
    </row>
    <row r="27960" spans="2:2" ht="54.95" customHeight="1" x14ac:dyDescent="0.25">
      <c r="B27960" s="79"/>
    </row>
    <row r="27961" spans="2:2" ht="54.95" customHeight="1" x14ac:dyDescent="0.25">
      <c r="B27961" s="79"/>
    </row>
    <row r="27962" spans="2:2" ht="54.95" customHeight="1" x14ac:dyDescent="0.25">
      <c r="B27962" s="79"/>
    </row>
    <row r="27963" spans="2:2" ht="54.95" customHeight="1" x14ac:dyDescent="0.25">
      <c r="B27963" s="79"/>
    </row>
    <row r="27964" spans="2:2" ht="54.95" customHeight="1" x14ac:dyDescent="0.25">
      <c r="B27964" s="79"/>
    </row>
    <row r="27965" spans="2:2" ht="54.95" customHeight="1" x14ac:dyDescent="0.25">
      <c r="B27965" s="79"/>
    </row>
    <row r="27966" spans="2:2" ht="54.95" customHeight="1" x14ac:dyDescent="0.25">
      <c r="B27966" s="79"/>
    </row>
    <row r="27967" spans="2:2" ht="54.95" customHeight="1" x14ac:dyDescent="0.25">
      <c r="B27967" s="79"/>
    </row>
    <row r="27968" spans="2:2" ht="54.95" customHeight="1" x14ac:dyDescent="0.25">
      <c r="B27968" s="79"/>
    </row>
    <row r="27969" spans="2:2" ht="54.95" customHeight="1" x14ac:dyDescent="0.25">
      <c r="B27969" s="79"/>
    </row>
    <row r="27970" spans="2:2" ht="54.95" customHeight="1" x14ac:dyDescent="0.25">
      <c r="B27970" s="79"/>
    </row>
    <row r="27971" spans="2:2" ht="54.95" customHeight="1" x14ac:dyDescent="0.25">
      <c r="B27971" s="79"/>
    </row>
    <row r="27972" spans="2:2" ht="54.95" customHeight="1" x14ac:dyDescent="0.25">
      <c r="B27972" s="79"/>
    </row>
    <row r="27973" spans="2:2" ht="54.95" customHeight="1" x14ac:dyDescent="0.25">
      <c r="B27973" s="79"/>
    </row>
    <row r="27974" spans="2:2" ht="54.95" customHeight="1" x14ac:dyDescent="0.25">
      <c r="B27974" s="79"/>
    </row>
    <row r="27975" spans="2:2" ht="54.95" customHeight="1" x14ac:dyDescent="0.25">
      <c r="B27975" s="79"/>
    </row>
    <row r="27976" spans="2:2" ht="54.95" customHeight="1" x14ac:dyDescent="0.25">
      <c r="B27976" s="79"/>
    </row>
    <row r="27977" spans="2:2" ht="54.95" customHeight="1" x14ac:dyDescent="0.25">
      <c r="B27977" s="79"/>
    </row>
    <row r="27978" spans="2:2" ht="54.95" customHeight="1" x14ac:dyDescent="0.25">
      <c r="B27978" s="79"/>
    </row>
    <row r="27979" spans="2:2" ht="54.95" customHeight="1" x14ac:dyDescent="0.25">
      <c r="B27979" s="79"/>
    </row>
    <row r="27980" spans="2:2" ht="54.95" customHeight="1" x14ac:dyDescent="0.25">
      <c r="B27980" s="79"/>
    </row>
    <row r="27981" spans="2:2" ht="54.95" customHeight="1" x14ac:dyDescent="0.25">
      <c r="B27981" s="79"/>
    </row>
    <row r="27982" spans="2:2" ht="54.95" customHeight="1" x14ac:dyDescent="0.25">
      <c r="B27982" s="79"/>
    </row>
    <row r="27983" spans="2:2" ht="54.95" customHeight="1" x14ac:dyDescent="0.25">
      <c r="B27983" s="79"/>
    </row>
    <row r="27984" spans="2:2" ht="54.95" customHeight="1" x14ac:dyDescent="0.25">
      <c r="B27984" s="79"/>
    </row>
    <row r="27985" spans="2:2" ht="54.95" customHeight="1" x14ac:dyDescent="0.25">
      <c r="B27985" s="79"/>
    </row>
    <row r="27986" spans="2:2" ht="54.95" customHeight="1" x14ac:dyDescent="0.25">
      <c r="B27986" s="79"/>
    </row>
    <row r="27987" spans="2:2" ht="54.95" customHeight="1" x14ac:dyDescent="0.25">
      <c r="B27987" s="79"/>
    </row>
    <row r="27988" spans="2:2" ht="54.95" customHeight="1" x14ac:dyDescent="0.25">
      <c r="B27988" s="79"/>
    </row>
    <row r="27989" spans="2:2" ht="54.95" customHeight="1" x14ac:dyDescent="0.25">
      <c r="B27989" s="79"/>
    </row>
    <row r="27990" spans="2:2" ht="54.95" customHeight="1" x14ac:dyDescent="0.25">
      <c r="B27990" s="79"/>
    </row>
    <row r="27991" spans="2:2" ht="54.95" customHeight="1" x14ac:dyDescent="0.25">
      <c r="B27991" s="79"/>
    </row>
    <row r="27992" spans="2:2" ht="54.95" customHeight="1" x14ac:dyDescent="0.25">
      <c r="B27992" s="79"/>
    </row>
    <row r="27993" spans="2:2" ht="54.95" customHeight="1" x14ac:dyDescent="0.25">
      <c r="B27993" s="79"/>
    </row>
    <row r="27994" spans="2:2" ht="54.95" customHeight="1" x14ac:dyDescent="0.25">
      <c r="B27994" s="79"/>
    </row>
    <row r="27995" spans="2:2" ht="54.95" customHeight="1" x14ac:dyDescent="0.25">
      <c r="B27995" s="79"/>
    </row>
    <row r="27996" spans="2:2" ht="54.95" customHeight="1" x14ac:dyDescent="0.25">
      <c r="B27996" s="79"/>
    </row>
    <row r="27997" spans="2:2" ht="54.95" customHeight="1" x14ac:dyDescent="0.25">
      <c r="B27997" s="79"/>
    </row>
    <row r="27998" spans="2:2" ht="54.95" customHeight="1" x14ac:dyDescent="0.25">
      <c r="B27998" s="79"/>
    </row>
    <row r="27999" spans="2:2" ht="54.95" customHeight="1" x14ac:dyDescent="0.25">
      <c r="B27999" s="79"/>
    </row>
    <row r="28000" spans="2:2" ht="54.95" customHeight="1" x14ac:dyDescent="0.25">
      <c r="B28000" s="79"/>
    </row>
    <row r="28001" spans="2:2" ht="54.95" customHeight="1" x14ac:dyDescent="0.25">
      <c r="B28001" s="79"/>
    </row>
    <row r="28002" spans="2:2" ht="54.95" customHeight="1" x14ac:dyDescent="0.25">
      <c r="B28002" s="79"/>
    </row>
    <row r="28003" spans="2:2" ht="54.95" customHeight="1" x14ac:dyDescent="0.25">
      <c r="B28003" s="79"/>
    </row>
    <row r="28004" spans="2:2" ht="54.95" customHeight="1" x14ac:dyDescent="0.25">
      <c r="B28004" s="79"/>
    </row>
    <row r="28005" spans="2:2" ht="54.95" customHeight="1" x14ac:dyDescent="0.25">
      <c r="B28005" s="79"/>
    </row>
    <row r="28006" spans="2:2" ht="54.95" customHeight="1" x14ac:dyDescent="0.25">
      <c r="B28006" s="79"/>
    </row>
    <row r="28007" spans="2:2" ht="54.95" customHeight="1" x14ac:dyDescent="0.25">
      <c r="B28007" s="79"/>
    </row>
    <row r="28008" spans="2:2" ht="54.95" customHeight="1" x14ac:dyDescent="0.25">
      <c r="B28008" s="79"/>
    </row>
    <row r="28009" spans="2:2" ht="54.95" customHeight="1" x14ac:dyDescent="0.25">
      <c r="B28009" s="79"/>
    </row>
    <row r="28010" spans="2:2" ht="54.95" customHeight="1" x14ac:dyDescent="0.25">
      <c r="B28010" s="79"/>
    </row>
    <row r="28011" spans="2:2" ht="54.95" customHeight="1" x14ac:dyDescent="0.25">
      <c r="B28011" s="79"/>
    </row>
    <row r="28012" spans="2:2" ht="54.95" customHeight="1" x14ac:dyDescent="0.25">
      <c r="B28012" s="79"/>
    </row>
    <row r="28013" spans="2:2" ht="54.95" customHeight="1" x14ac:dyDescent="0.25">
      <c r="B28013" s="79"/>
    </row>
    <row r="28014" spans="2:2" ht="54.95" customHeight="1" x14ac:dyDescent="0.25">
      <c r="B28014" s="79"/>
    </row>
    <row r="28015" spans="2:2" ht="54.95" customHeight="1" x14ac:dyDescent="0.25">
      <c r="B28015" s="79"/>
    </row>
    <row r="28016" spans="2:2" ht="54.95" customHeight="1" x14ac:dyDescent="0.25">
      <c r="B28016" s="79"/>
    </row>
    <row r="28017" spans="2:2" ht="54.95" customHeight="1" x14ac:dyDescent="0.25">
      <c r="B28017" s="79"/>
    </row>
    <row r="28018" spans="2:2" ht="54.95" customHeight="1" x14ac:dyDescent="0.25">
      <c r="B28018" s="79"/>
    </row>
    <row r="28019" spans="2:2" ht="54.95" customHeight="1" x14ac:dyDescent="0.25">
      <c r="B28019" s="79"/>
    </row>
    <row r="28020" spans="2:2" ht="54.95" customHeight="1" x14ac:dyDescent="0.25">
      <c r="B28020" s="79"/>
    </row>
    <row r="28021" spans="2:2" ht="54.95" customHeight="1" x14ac:dyDescent="0.25">
      <c r="B28021" s="79"/>
    </row>
    <row r="28022" spans="2:2" ht="54.95" customHeight="1" x14ac:dyDescent="0.25">
      <c r="B28022" s="79"/>
    </row>
    <row r="28023" spans="2:2" ht="54.95" customHeight="1" x14ac:dyDescent="0.25">
      <c r="B28023" s="79"/>
    </row>
    <row r="28024" spans="2:2" ht="54.95" customHeight="1" x14ac:dyDescent="0.25">
      <c r="B28024" s="79"/>
    </row>
    <row r="28025" spans="2:2" ht="54.95" customHeight="1" x14ac:dyDescent="0.25">
      <c r="B28025" s="79"/>
    </row>
    <row r="28026" spans="2:2" ht="54.95" customHeight="1" x14ac:dyDescent="0.25">
      <c r="B28026" s="79"/>
    </row>
    <row r="28027" spans="2:2" ht="54.95" customHeight="1" x14ac:dyDescent="0.25">
      <c r="B28027" s="79"/>
    </row>
    <row r="28028" spans="2:2" ht="54.95" customHeight="1" x14ac:dyDescent="0.25">
      <c r="B28028" s="79"/>
    </row>
    <row r="28029" spans="2:2" ht="54.95" customHeight="1" x14ac:dyDescent="0.25">
      <c r="B28029" s="79"/>
    </row>
    <row r="28030" spans="2:2" ht="54.95" customHeight="1" x14ac:dyDescent="0.25">
      <c r="B28030" s="79"/>
    </row>
    <row r="28031" spans="2:2" ht="54.95" customHeight="1" x14ac:dyDescent="0.25">
      <c r="B28031" s="79"/>
    </row>
    <row r="28032" spans="2:2" ht="54.95" customHeight="1" x14ac:dyDescent="0.25">
      <c r="B28032" s="79"/>
    </row>
    <row r="28033" spans="2:2" ht="54.95" customHeight="1" x14ac:dyDescent="0.25">
      <c r="B28033" s="79"/>
    </row>
    <row r="28034" spans="2:2" ht="54.95" customHeight="1" x14ac:dyDescent="0.25">
      <c r="B28034" s="79"/>
    </row>
    <row r="28035" spans="2:2" ht="54.95" customHeight="1" x14ac:dyDescent="0.25">
      <c r="B28035" s="79"/>
    </row>
    <row r="28036" spans="2:2" ht="54.95" customHeight="1" x14ac:dyDescent="0.25">
      <c r="B28036" s="79"/>
    </row>
    <row r="28037" spans="2:2" ht="54.95" customHeight="1" x14ac:dyDescent="0.25">
      <c r="B28037" s="79"/>
    </row>
    <row r="28038" spans="2:2" ht="54.95" customHeight="1" x14ac:dyDescent="0.25">
      <c r="B28038" s="79"/>
    </row>
    <row r="28039" spans="2:2" ht="54.95" customHeight="1" x14ac:dyDescent="0.25">
      <c r="B28039" s="79"/>
    </row>
    <row r="28040" spans="2:2" ht="54.95" customHeight="1" x14ac:dyDescent="0.25">
      <c r="B28040" s="79"/>
    </row>
    <row r="28041" spans="2:2" ht="54.95" customHeight="1" x14ac:dyDescent="0.25">
      <c r="B28041" s="79"/>
    </row>
    <row r="28042" spans="2:2" ht="54.95" customHeight="1" x14ac:dyDescent="0.25">
      <c r="B28042" s="79"/>
    </row>
    <row r="28043" spans="2:2" ht="54.95" customHeight="1" x14ac:dyDescent="0.25">
      <c r="B28043" s="79"/>
    </row>
    <row r="28044" spans="2:2" ht="54.95" customHeight="1" x14ac:dyDescent="0.25">
      <c r="B28044" s="79"/>
    </row>
    <row r="28045" spans="2:2" ht="54.95" customHeight="1" x14ac:dyDescent="0.25">
      <c r="B28045" s="79"/>
    </row>
    <row r="28046" spans="2:2" ht="54.95" customHeight="1" x14ac:dyDescent="0.25">
      <c r="B28046" s="79"/>
    </row>
    <row r="28047" spans="2:2" ht="54.95" customHeight="1" x14ac:dyDescent="0.25">
      <c r="B28047" s="79"/>
    </row>
    <row r="28048" spans="2:2" ht="54.95" customHeight="1" x14ac:dyDescent="0.25">
      <c r="B28048" s="79"/>
    </row>
    <row r="28049" spans="2:2" ht="54.95" customHeight="1" x14ac:dyDescent="0.25">
      <c r="B28049" s="79"/>
    </row>
    <row r="28050" spans="2:2" ht="54.95" customHeight="1" x14ac:dyDescent="0.25">
      <c r="B28050" s="79"/>
    </row>
    <row r="28051" spans="2:2" ht="54.95" customHeight="1" x14ac:dyDescent="0.25">
      <c r="B28051" s="79"/>
    </row>
    <row r="28052" spans="2:2" ht="54.95" customHeight="1" x14ac:dyDescent="0.25">
      <c r="B28052" s="79"/>
    </row>
    <row r="28053" spans="2:2" ht="54.95" customHeight="1" x14ac:dyDescent="0.25">
      <c r="B28053" s="79"/>
    </row>
    <row r="28054" spans="2:2" ht="54.95" customHeight="1" x14ac:dyDescent="0.25">
      <c r="B28054" s="79"/>
    </row>
    <row r="28055" spans="2:2" ht="54.95" customHeight="1" x14ac:dyDescent="0.25">
      <c r="B28055" s="79"/>
    </row>
    <row r="28056" spans="2:2" ht="54.95" customHeight="1" x14ac:dyDescent="0.25">
      <c r="B28056" s="79"/>
    </row>
    <row r="28057" spans="2:2" ht="54.95" customHeight="1" x14ac:dyDescent="0.25">
      <c r="B28057" s="79"/>
    </row>
    <row r="28058" spans="2:2" ht="54.95" customHeight="1" x14ac:dyDescent="0.25">
      <c r="B28058" s="79"/>
    </row>
    <row r="28059" spans="2:2" ht="54.95" customHeight="1" x14ac:dyDescent="0.25">
      <c r="B28059" s="79"/>
    </row>
    <row r="28060" spans="2:2" ht="54.95" customHeight="1" x14ac:dyDescent="0.25">
      <c r="B28060" s="79"/>
    </row>
    <row r="28061" spans="2:2" ht="54.95" customHeight="1" x14ac:dyDescent="0.25">
      <c r="B28061" s="79"/>
    </row>
    <row r="28062" spans="2:2" ht="54.95" customHeight="1" x14ac:dyDescent="0.25">
      <c r="B28062" s="79"/>
    </row>
    <row r="28063" spans="2:2" ht="54.95" customHeight="1" x14ac:dyDescent="0.25">
      <c r="B28063" s="79"/>
    </row>
    <row r="28064" spans="2:2" ht="54.95" customHeight="1" x14ac:dyDescent="0.25">
      <c r="B28064" s="79"/>
    </row>
    <row r="28065" spans="2:2" ht="54.95" customHeight="1" x14ac:dyDescent="0.25">
      <c r="B28065" s="79"/>
    </row>
    <row r="28066" spans="2:2" ht="54.95" customHeight="1" x14ac:dyDescent="0.25">
      <c r="B28066" s="79"/>
    </row>
    <row r="28067" spans="2:2" ht="54.95" customHeight="1" x14ac:dyDescent="0.25">
      <c r="B28067" s="79"/>
    </row>
    <row r="28068" spans="2:2" ht="54.95" customHeight="1" x14ac:dyDescent="0.25">
      <c r="B28068" s="79"/>
    </row>
    <row r="28069" spans="2:2" ht="54.95" customHeight="1" x14ac:dyDescent="0.25">
      <c r="B28069" s="79"/>
    </row>
    <row r="28070" spans="2:2" ht="54.95" customHeight="1" x14ac:dyDescent="0.25">
      <c r="B28070" s="79"/>
    </row>
    <row r="28071" spans="2:2" ht="54.95" customHeight="1" x14ac:dyDescent="0.25">
      <c r="B28071" s="79"/>
    </row>
    <row r="28072" spans="2:2" ht="54.95" customHeight="1" x14ac:dyDescent="0.25">
      <c r="B28072" s="79"/>
    </row>
    <row r="28073" spans="2:2" ht="54.95" customHeight="1" x14ac:dyDescent="0.25">
      <c r="B28073" s="79"/>
    </row>
    <row r="28074" spans="2:2" ht="54.95" customHeight="1" x14ac:dyDescent="0.25">
      <c r="B28074" s="79"/>
    </row>
    <row r="28075" spans="2:2" ht="54.95" customHeight="1" x14ac:dyDescent="0.25">
      <c r="B28075" s="79"/>
    </row>
    <row r="28076" spans="2:2" ht="54.95" customHeight="1" x14ac:dyDescent="0.25">
      <c r="B28076" s="79"/>
    </row>
    <row r="28077" spans="2:2" ht="54.95" customHeight="1" x14ac:dyDescent="0.25">
      <c r="B28077" s="79"/>
    </row>
    <row r="28078" spans="2:2" ht="54.95" customHeight="1" x14ac:dyDescent="0.25">
      <c r="B28078" s="79"/>
    </row>
    <row r="28079" spans="2:2" ht="54.95" customHeight="1" x14ac:dyDescent="0.25">
      <c r="B28079" s="79"/>
    </row>
    <row r="28080" spans="2:2" ht="54.95" customHeight="1" x14ac:dyDescent="0.25">
      <c r="B28080" s="79"/>
    </row>
    <row r="28081" spans="2:2" ht="54.95" customHeight="1" x14ac:dyDescent="0.25">
      <c r="B28081" s="79"/>
    </row>
    <row r="28082" spans="2:2" ht="54.95" customHeight="1" x14ac:dyDescent="0.25">
      <c r="B28082" s="79"/>
    </row>
    <row r="28083" spans="2:2" ht="54.95" customHeight="1" x14ac:dyDescent="0.25">
      <c r="B28083" s="79"/>
    </row>
    <row r="28084" spans="2:2" ht="54.95" customHeight="1" x14ac:dyDescent="0.25">
      <c r="B28084" s="79"/>
    </row>
    <row r="28085" spans="2:2" ht="54.95" customHeight="1" x14ac:dyDescent="0.25">
      <c r="B28085" s="79"/>
    </row>
    <row r="28086" spans="2:2" ht="54.95" customHeight="1" x14ac:dyDescent="0.25">
      <c r="B28086" s="79"/>
    </row>
    <row r="28087" spans="2:2" ht="54.95" customHeight="1" x14ac:dyDescent="0.25">
      <c r="B28087" s="79"/>
    </row>
    <row r="28088" spans="2:2" ht="54.95" customHeight="1" x14ac:dyDescent="0.25">
      <c r="B28088" s="79"/>
    </row>
    <row r="28089" spans="2:2" ht="54.95" customHeight="1" x14ac:dyDescent="0.25">
      <c r="B28089" s="79"/>
    </row>
    <row r="28090" spans="2:2" ht="54.95" customHeight="1" x14ac:dyDescent="0.25">
      <c r="B28090" s="79"/>
    </row>
    <row r="28091" spans="2:2" ht="54.95" customHeight="1" x14ac:dyDescent="0.25">
      <c r="B28091" s="79"/>
    </row>
    <row r="28092" spans="2:2" ht="54.95" customHeight="1" x14ac:dyDescent="0.25">
      <c r="B28092" s="79"/>
    </row>
    <row r="28093" spans="2:2" ht="54.95" customHeight="1" x14ac:dyDescent="0.25">
      <c r="B28093" s="79"/>
    </row>
    <row r="28094" spans="2:2" ht="54.95" customHeight="1" x14ac:dyDescent="0.25">
      <c r="B28094" s="79"/>
    </row>
    <row r="28095" spans="2:2" ht="54.95" customHeight="1" x14ac:dyDescent="0.25">
      <c r="B28095" s="79"/>
    </row>
    <row r="28096" spans="2:2" ht="54.95" customHeight="1" x14ac:dyDescent="0.25">
      <c r="B28096" s="79"/>
    </row>
    <row r="28097" spans="2:2" ht="54.95" customHeight="1" x14ac:dyDescent="0.25">
      <c r="B28097" s="79"/>
    </row>
    <row r="28098" spans="2:2" ht="54.95" customHeight="1" x14ac:dyDescent="0.25">
      <c r="B28098" s="79"/>
    </row>
    <row r="28099" spans="2:2" ht="54.95" customHeight="1" x14ac:dyDescent="0.25">
      <c r="B28099" s="79"/>
    </row>
    <row r="28100" spans="2:2" ht="54.95" customHeight="1" x14ac:dyDescent="0.25">
      <c r="B28100" s="79"/>
    </row>
    <row r="28101" spans="2:2" ht="54.95" customHeight="1" x14ac:dyDescent="0.25">
      <c r="B28101" s="79"/>
    </row>
    <row r="28102" spans="2:2" ht="54.95" customHeight="1" x14ac:dyDescent="0.25">
      <c r="B28102" s="79"/>
    </row>
    <row r="28103" spans="2:2" ht="54.95" customHeight="1" x14ac:dyDescent="0.25">
      <c r="B28103" s="79"/>
    </row>
    <row r="28104" spans="2:2" ht="54.95" customHeight="1" x14ac:dyDescent="0.25">
      <c r="B28104" s="79"/>
    </row>
    <row r="28105" spans="2:2" ht="54.95" customHeight="1" x14ac:dyDescent="0.25">
      <c r="B28105" s="79"/>
    </row>
    <row r="28106" spans="2:2" ht="54.95" customHeight="1" x14ac:dyDescent="0.25">
      <c r="B28106" s="79"/>
    </row>
    <row r="28107" spans="2:2" ht="54.95" customHeight="1" x14ac:dyDescent="0.25">
      <c r="B28107" s="79"/>
    </row>
    <row r="28108" spans="2:2" ht="54.95" customHeight="1" x14ac:dyDescent="0.25">
      <c r="B28108" s="79"/>
    </row>
    <row r="28109" spans="2:2" ht="54.95" customHeight="1" x14ac:dyDescent="0.25">
      <c r="B28109" s="79"/>
    </row>
    <row r="28110" spans="2:2" ht="54.95" customHeight="1" x14ac:dyDescent="0.25">
      <c r="B28110" s="79"/>
    </row>
    <row r="28111" spans="2:2" ht="54.95" customHeight="1" x14ac:dyDescent="0.25">
      <c r="B28111" s="79"/>
    </row>
    <row r="28112" spans="2:2" ht="54.95" customHeight="1" x14ac:dyDescent="0.25">
      <c r="B28112" s="79"/>
    </row>
    <row r="28113" spans="2:2" ht="54.95" customHeight="1" x14ac:dyDescent="0.25">
      <c r="B28113" s="79"/>
    </row>
    <row r="28114" spans="2:2" ht="54.95" customHeight="1" x14ac:dyDescent="0.25">
      <c r="B28114" s="79"/>
    </row>
    <row r="28115" spans="2:2" ht="54.95" customHeight="1" x14ac:dyDescent="0.25">
      <c r="B28115" s="79"/>
    </row>
    <row r="28116" spans="2:2" ht="54.95" customHeight="1" x14ac:dyDescent="0.25">
      <c r="B28116" s="79"/>
    </row>
    <row r="28117" spans="2:2" ht="54.95" customHeight="1" x14ac:dyDescent="0.25">
      <c r="B28117" s="79"/>
    </row>
    <row r="28118" spans="2:2" ht="54.95" customHeight="1" x14ac:dyDescent="0.25">
      <c r="B28118" s="79"/>
    </row>
    <row r="28119" spans="2:2" ht="54.95" customHeight="1" x14ac:dyDescent="0.25">
      <c r="B28119" s="79"/>
    </row>
    <row r="28120" spans="2:2" ht="54.95" customHeight="1" x14ac:dyDescent="0.25">
      <c r="B28120" s="79"/>
    </row>
    <row r="28121" spans="2:2" ht="54.95" customHeight="1" x14ac:dyDescent="0.25">
      <c r="B28121" s="79"/>
    </row>
    <row r="28122" spans="2:2" ht="54.95" customHeight="1" x14ac:dyDescent="0.25">
      <c r="B28122" s="79"/>
    </row>
    <row r="28123" spans="2:2" ht="54.95" customHeight="1" x14ac:dyDescent="0.25">
      <c r="B28123" s="79"/>
    </row>
    <row r="28124" spans="2:2" ht="54.95" customHeight="1" x14ac:dyDescent="0.25">
      <c r="B28124" s="79"/>
    </row>
    <row r="28125" spans="2:2" ht="54.95" customHeight="1" x14ac:dyDescent="0.25">
      <c r="B28125" s="79"/>
    </row>
    <row r="28126" spans="2:2" ht="54.95" customHeight="1" x14ac:dyDescent="0.25">
      <c r="B28126" s="79"/>
    </row>
    <row r="28127" spans="2:2" ht="54.95" customHeight="1" x14ac:dyDescent="0.25">
      <c r="B28127" s="79"/>
    </row>
    <row r="28128" spans="2:2" ht="54.95" customHeight="1" x14ac:dyDescent="0.25">
      <c r="B28128" s="79"/>
    </row>
    <row r="28129" spans="2:2" ht="54.95" customHeight="1" x14ac:dyDescent="0.25">
      <c r="B28129" s="79"/>
    </row>
    <row r="28130" spans="2:2" ht="54.95" customHeight="1" x14ac:dyDescent="0.25">
      <c r="B28130" s="79"/>
    </row>
    <row r="28131" spans="2:2" ht="54.95" customHeight="1" x14ac:dyDescent="0.25">
      <c r="B28131" s="79"/>
    </row>
    <row r="28132" spans="2:2" ht="54.95" customHeight="1" x14ac:dyDescent="0.25">
      <c r="B28132" s="79"/>
    </row>
    <row r="28133" spans="2:2" ht="54.95" customHeight="1" x14ac:dyDescent="0.25">
      <c r="B28133" s="79"/>
    </row>
    <row r="28134" spans="2:2" ht="54.95" customHeight="1" x14ac:dyDescent="0.25">
      <c r="B28134" s="79"/>
    </row>
    <row r="28135" spans="2:2" ht="54.95" customHeight="1" x14ac:dyDescent="0.25">
      <c r="B28135" s="79"/>
    </row>
    <row r="28136" spans="2:2" ht="54.95" customHeight="1" x14ac:dyDescent="0.25">
      <c r="B28136" s="79"/>
    </row>
    <row r="28137" spans="2:2" ht="54.95" customHeight="1" x14ac:dyDescent="0.25">
      <c r="B28137" s="79"/>
    </row>
    <row r="28138" spans="2:2" ht="54.95" customHeight="1" x14ac:dyDescent="0.25">
      <c r="B28138" s="79"/>
    </row>
    <row r="28139" spans="2:2" ht="54.95" customHeight="1" x14ac:dyDescent="0.25">
      <c r="B28139" s="79"/>
    </row>
    <row r="28140" spans="2:2" ht="54.95" customHeight="1" x14ac:dyDescent="0.25">
      <c r="B28140" s="79"/>
    </row>
    <row r="28141" spans="2:2" ht="54.95" customHeight="1" x14ac:dyDescent="0.25">
      <c r="B28141" s="79"/>
    </row>
    <row r="28142" spans="2:2" ht="54.95" customHeight="1" x14ac:dyDescent="0.25">
      <c r="B28142" s="79"/>
    </row>
    <row r="28143" spans="2:2" ht="54.95" customHeight="1" x14ac:dyDescent="0.25">
      <c r="B28143" s="79"/>
    </row>
    <row r="28144" spans="2:2" ht="54.95" customHeight="1" x14ac:dyDescent="0.25">
      <c r="B28144" s="79"/>
    </row>
    <row r="28145" spans="2:2" ht="54.95" customHeight="1" x14ac:dyDescent="0.25">
      <c r="B28145" s="79"/>
    </row>
    <row r="28146" spans="2:2" ht="54.95" customHeight="1" x14ac:dyDescent="0.25">
      <c r="B28146" s="79"/>
    </row>
    <row r="28147" spans="2:2" ht="54.95" customHeight="1" x14ac:dyDescent="0.25">
      <c r="B28147" s="79"/>
    </row>
    <row r="28148" spans="2:2" ht="54.95" customHeight="1" x14ac:dyDescent="0.25">
      <c r="B28148" s="79"/>
    </row>
    <row r="28149" spans="2:2" ht="54.95" customHeight="1" x14ac:dyDescent="0.25">
      <c r="B28149" s="79"/>
    </row>
    <row r="28150" spans="2:2" ht="54.95" customHeight="1" x14ac:dyDescent="0.25">
      <c r="B28150" s="79"/>
    </row>
    <row r="28151" spans="2:2" ht="54.95" customHeight="1" x14ac:dyDescent="0.25">
      <c r="B28151" s="79"/>
    </row>
    <row r="28152" spans="2:2" ht="54.95" customHeight="1" x14ac:dyDescent="0.25">
      <c r="B28152" s="79"/>
    </row>
    <row r="28153" spans="2:2" ht="54.95" customHeight="1" x14ac:dyDescent="0.25">
      <c r="B28153" s="79"/>
    </row>
    <row r="28154" spans="2:2" ht="54.95" customHeight="1" x14ac:dyDescent="0.25">
      <c r="B28154" s="79"/>
    </row>
    <row r="28155" spans="2:2" ht="54.95" customHeight="1" x14ac:dyDescent="0.25">
      <c r="B28155" s="79"/>
    </row>
    <row r="28156" spans="2:2" ht="54.95" customHeight="1" x14ac:dyDescent="0.25">
      <c r="B28156" s="79"/>
    </row>
    <row r="28157" spans="2:2" ht="54.95" customHeight="1" x14ac:dyDescent="0.25">
      <c r="B28157" s="79"/>
    </row>
    <row r="28158" spans="2:2" ht="54.95" customHeight="1" x14ac:dyDescent="0.25">
      <c r="B28158" s="79"/>
    </row>
    <row r="28159" spans="2:2" ht="54.95" customHeight="1" x14ac:dyDescent="0.25">
      <c r="B28159" s="79"/>
    </row>
    <row r="28160" spans="2:2" ht="54.95" customHeight="1" x14ac:dyDescent="0.25">
      <c r="B28160" s="79"/>
    </row>
    <row r="28161" spans="2:2" ht="54.95" customHeight="1" x14ac:dyDescent="0.25">
      <c r="B28161" s="79"/>
    </row>
    <row r="28162" spans="2:2" ht="54.95" customHeight="1" x14ac:dyDescent="0.25">
      <c r="B28162" s="79"/>
    </row>
    <row r="28163" spans="2:2" ht="54.95" customHeight="1" x14ac:dyDescent="0.25">
      <c r="B28163" s="79"/>
    </row>
    <row r="28164" spans="2:2" ht="54.95" customHeight="1" x14ac:dyDescent="0.25">
      <c r="B28164" s="79"/>
    </row>
    <row r="28165" spans="2:2" ht="54.95" customHeight="1" x14ac:dyDescent="0.25">
      <c r="B28165" s="79"/>
    </row>
    <row r="28166" spans="2:2" ht="54.95" customHeight="1" x14ac:dyDescent="0.25">
      <c r="B28166" s="79"/>
    </row>
    <row r="28167" spans="2:2" ht="54.95" customHeight="1" x14ac:dyDescent="0.25">
      <c r="B28167" s="79"/>
    </row>
    <row r="28168" spans="2:2" ht="54.95" customHeight="1" x14ac:dyDescent="0.25">
      <c r="B28168" s="79"/>
    </row>
    <row r="28169" spans="2:2" ht="54.95" customHeight="1" x14ac:dyDescent="0.25">
      <c r="B28169" s="79"/>
    </row>
    <row r="28170" spans="2:2" ht="54.95" customHeight="1" x14ac:dyDescent="0.25">
      <c r="B28170" s="79"/>
    </row>
    <row r="28171" spans="2:2" ht="54.95" customHeight="1" x14ac:dyDescent="0.25">
      <c r="B28171" s="79"/>
    </row>
    <row r="28172" spans="2:2" ht="54.95" customHeight="1" x14ac:dyDescent="0.25">
      <c r="B28172" s="79"/>
    </row>
    <row r="28173" spans="2:2" ht="54.95" customHeight="1" x14ac:dyDescent="0.25">
      <c r="B28173" s="79"/>
    </row>
    <row r="28174" spans="2:2" ht="54.95" customHeight="1" x14ac:dyDescent="0.25">
      <c r="B28174" s="79"/>
    </row>
    <row r="28175" spans="2:2" ht="54.95" customHeight="1" x14ac:dyDescent="0.25">
      <c r="B28175" s="79"/>
    </row>
    <row r="28176" spans="2:2" ht="54.95" customHeight="1" x14ac:dyDescent="0.25">
      <c r="B28176" s="79"/>
    </row>
    <row r="28177" spans="2:2" ht="54.95" customHeight="1" x14ac:dyDescent="0.25">
      <c r="B28177" s="79"/>
    </row>
    <row r="28178" spans="2:2" ht="54.95" customHeight="1" x14ac:dyDescent="0.25">
      <c r="B28178" s="79"/>
    </row>
    <row r="28179" spans="2:2" ht="54.95" customHeight="1" x14ac:dyDescent="0.25">
      <c r="B28179" s="79"/>
    </row>
    <row r="28180" spans="2:2" ht="54.95" customHeight="1" x14ac:dyDescent="0.25">
      <c r="B28180" s="79"/>
    </row>
    <row r="28181" spans="2:2" ht="54.95" customHeight="1" x14ac:dyDescent="0.25">
      <c r="B28181" s="79"/>
    </row>
    <row r="28182" spans="2:2" ht="54.95" customHeight="1" x14ac:dyDescent="0.25">
      <c r="B28182" s="79"/>
    </row>
    <row r="28183" spans="2:2" ht="54.95" customHeight="1" x14ac:dyDescent="0.25">
      <c r="B28183" s="79"/>
    </row>
    <row r="28184" spans="2:2" ht="54.95" customHeight="1" x14ac:dyDescent="0.25">
      <c r="B28184" s="79"/>
    </row>
    <row r="28185" spans="2:2" ht="54.95" customHeight="1" x14ac:dyDescent="0.25">
      <c r="B28185" s="79"/>
    </row>
    <row r="28186" spans="2:2" ht="54.95" customHeight="1" x14ac:dyDescent="0.25">
      <c r="B28186" s="79"/>
    </row>
    <row r="28187" spans="2:2" ht="54.95" customHeight="1" x14ac:dyDescent="0.25">
      <c r="B28187" s="79"/>
    </row>
    <row r="28188" spans="2:2" ht="54.95" customHeight="1" x14ac:dyDescent="0.25">
      <c r="B28188" s="79"/>
    </row>
    <row r="28189" spans="2:2" ht="54.95" customHeight="1" x14ac:dyDescent="0.25">
      <c r="B28189" s="79"/>
    </row>
    <row r="28190" spans="2:2" ht="54.95" customHeight="1" x14ac:dyDescent="0.25">
      <c r="B28190" s="79"/>
    </row>
    <row r="28191" spans="2:2" ht="54.95" customHeight="1" x14ac:dyDescent="0.25">
      <c r="B28191" s="79"/>
    </row>
    <row r="28192" spans="2:2" ht="54.95" customHeight="1" x14ac:dyDescent="0.25">
      <c r="B28192" s="79"/>
    </row>
    <row r="28193" spans="2:2" ht="54.95" customHeight="1" x14ac:dyDescent="0.25">
      <c r="B28193" s="79"/>
    </row>
    <row r="28194" spans="2:2" ht="54.95" customHeight="1" x14ac:dyDescent="0.25">
      <c r="B28194" s="79"/>
    </row>
    <row r="28195" spans="2:2" ht="54.95" customHeight="1" x14ac:dyDescent="0.25">
      <c r="B28195" s="79"/>
    </row>
    <row r="28196" spans="2:2" ht="54.95" customHeight="1" x14ac:dyDescent="0.25">
      <c r="B28196" s="79"/>
    </row>
    <row r="28197" spans="2:2" ht="54.95" customHeight="1" x14ac:dyDescent="0.25">
      <c r="B28197" s="79"/>
    </row>
    <row r="28198" spans="2:2" ht="54.95" customHeight="1" x14ac:dyDescent="0.25">
      <c r="B28198" s="79"/>
    </row>
    <row r="28199" spans="2:2" ht="54.95" customHeight="1" x14ac:dyDescent="0.25">
      <c r="B28199" s="79"/>
    </row>
    <row r="28200" spans="2:2" ht="54.95" customHeight="1" x14ac:dyDescent="0.25">
      <c r="B28200" s="79"/>
    </row>
    <row r="28201" spans="2:2" ht="54.95" customHeight="1" x14ac:dyDescent="0.25">
      <c r="B28201" s="79"/>
    </row>
    <row r="28202" spans="2:2" ht="54.95" customHeight="1" x14ac:dyDescent="0.25">
      <c r="B28202" s="79"/>
    </row>
    <row r="28203" spans="2:2" ht="54.95" customHeight="1" x14ac:dyDescent="0.25">
      <c r="B28203" s="79"/>
    </row>
    <row r="28204" spans="2:2" ht="54.95" customHeight="1" x14ac:dyDescent="0.25">
      <c r="B28204" s="79"/>
    </row>
    <row r="28205" spans="2:2" ht="54.95" customHeight="1" x14ac:dyDescent="0.25">
      <c r="B28205" s="79"/>
    </row>
    <row r="28206" spans="2:2" ht="54.95" customHeight="1" x14ac:dyDescent="0.25">
      <c r="B28206" s="79"/>
    </row>
    <row r="28207" spans="2:2" ht="54.95" customHeight="1" x14ac:dyDescent="0.25">
      <c r="B28207" s="79"/>
    </row>
    <row r="28208" spans="2:2" ht="54.95" customHeight="1" x14ac:dyDescent="0.25">
      <c r="B28208" s="79"/>
    </row>
    <row r="28209" spans="2:2" ht="54.95" customHeight="1" x14ac:dyDescent="0.25">
      <c r="B28209" s="79"/>
    </row>
    <row r="28210" spans="2:2" ht="54.95" customHeight="1" x14ac:dyDescent="0.25">
      <c r="B28210" s="79"/>
    </row>
    <row r="28211" spans="2:2" ht="54.95" customHeight="1" x14ac:dyDescent="0.25">
      <c r="B28211" s="79"/>
    </row>
    <row r="28212" spans="2:2" ht="54.95" customHeight="1" x14ac:dyDescent="0.25">
      <c r="B28212" s="79"/>
    </row>
    <row r="28213" spans="2:2" ht="54.95" customHeight="1" x14ac:dyDescent="0.25">
      <c r="B28213" s="79"/>
    </row>
    <row r="28214" spans="2:2" ht="54.95" customHeight="1" x14ac:dyDescent="0.25">
      <c r="B28214" s="79"/>
    </row>
    <row r="28215" spans="2:2" ht="54.95" customHeight="1" x14ac:dyDescent="0.25">
      <c r="B28215" s="79"/>
    </row>
    <row r="28216" spans="2:2" ht="54.95" customHeight="1" x14ac:dyDescent="0.25">
      <c r="B28216" s="79"/>
    </row>
    <row r="28217" spans="2:2" ht="54.95" customHeight="1" x14ac:dyDescent="0.25">
      <c r="B28217" s="79"/>
    </row>
    <row r="28218" spans="2:2" ht="54.95" customHeight="1" x14ac:dyDescent="0.25">
      <c r="B28218" s="79"/>
    </row>
    <row r="28219" spans="2:2" ht="54.95" customHeight="1" x14ac:dyDescent="0.25">
      <c r="B28219" s="79"/>
    </row>
    <row r="28220" spans="2:2" ht="54.95" customHeight="1" x14ac:dyDescent="0.25">
      <c r="B28220" s="79"/>
    </row>
    <row r="28221" spans="2:2" ht="54.95" customHeight="1" x14ac:dyDescent="0.25">
      <c r="B28221" s="79"/>
    </row>
    <row r="28222" spans="2:2" ht="54.95" customHeight="1" x14ac:dyDescent="0.25">
      <c r="B28222" s="79"/>
    </row>
    <row r="28223" spans="2:2" ht="54.95" customHeight="1" x14ac:dyDescent="0.25">
      <c r="B28223" s="79"/>
    </row>
    <row r="28224" spans="2:2" ht="54.95" customHeight="1" x14ac:dyDescent="0.25">
      <c r="B28224" s="79"/>
    </row>
    <row r="28225" spans="2:2" ht="54.95" customHeight="1" x14ac:dyDescent="0.25">
      <c r="B28225" s="79"/>
    </row>
    <row r="28226" spans="2:2" ht="54.95" customHeight="1" x14ac:dyDescent="0.25">
      <c r="B28226" s="79"/>
    </row>
    <row r="28227" spans="2:2" ht="54.95" customHeight="1" x14ac:dyDescent="0.25">
      <c r="B28227" s="79"/>
    </row>
    <row r="28228" spans="2:2" ht="54.95" customHeight="1" x14ac:dyDescent="0.25">
      <c r="B28228" s="79"/>
    </row>
    <row r="28229" spans="2:2" ht="54.95" customHeight="1" x14ac:dyDescent="0.25">
      <c r="B28229" s="79"/>
    </row>
    <row r="28230" spans="2:2" ht="54.95" customHeight="1" x14ac:dyDescent="0.25">
      <c r="B28230" s="79"/>
    </row>
    <row r="28231" spans="2:2" ht="54.95" customHeight="1" x14ac:dyDescent="0.25">
      <c r="B28231" s="79"/>
    </row>
    <row r="28232" spans="2:2" ht="54.95" customHeight="1" x14ac:dyDescent="0.25">
      <c r="B28232" s="79"/>
    </row>
    <row r="28233" spans="2:2" ht="54.95" customHeight="1" x14ac:dyDescent="0.25">
      <c r="B28233" s="79"/>
    </row>
    <row r="28234" spans="2:2" ht="54.95" customHeight="1" x14ac:dyDescent="0.25">
      <c r="B28234" s="79"/>
    </row>
    <row r="28235" spans="2:2" ht="54.95" customHeight="1" x14ac:dyDescent="0.25">
      <c r="B28235" s="79"/>
    </row>
    <row r="28236" spans="2:2" ht="54.95" customHeight="1" x14ac:dyDescent="0.25">
      <c r="B28236" s="79"/>
    </row>
    <row r="28237" spans="2:2" ht="54.95" customHeight="1" x14ac:dyDescent="0.25">
      <c r="B28237" s="79"/>
    </row>
    <row r="28238" spans="2:2" ht="54.95" customHeight="1" x14ac:dyDescent="0.25">
      <c r="B28238" s="79"/>
    </row>
    <row r="28239" spans="2:2" ht="54.95" customHeight="1" x14ac:dyDescent="0.25">
      <c r="B28239" s="79"/>
    </row>
    <row r="28240" spans="2:2" ht="54.95" customHeight="1" x14ac:dyDescent="0.25">
      <c r="B28240" s="79"/>
    </row>
    <row r="28241" spans="2:2" ht="54.95" customHeight="1" x14ac:dyDescent="0.25">
      <c r="B28241" s="79"/>
    </row>
    <row r="28242" spans="2:2" ht="54.95" customHeight="1" x14ac:dyDescent="0.25">
      <c r="B28242" s="79"/>
    </row>
    <row r="28243" spans="2:2" ht="54.95" customHeight="1" x14ac:dyDescent="0.25">
      <c r="B28243" s="79"/>
    </row>
    <row r="28244" spans="2:2" ht="54.95" customHeight="1" x14ac:dyDescent="0.25">
      <c r="B28244" s="79"/>
    </row>
    <row r="28245" spans="2:2" ht="54.95" customHeight="1" x14ac:dyDescent="0.25">
      <c r="B28245" s="79"/>
    </row>
    <row r="28246" spans="2:2" ht="54.95" customHeight="1" x14ac:dyDescent="0.25">
      <c r="B28246" s="79"/>
    </row>
    <row r="28247" spans="2:2" ht="54.95" customHeight="1" x14ac:dyDescent="0.25">
      <c r="B28247" s="79"/>
    </row>
    <row r="28248" spans="2:2" ht="54.95" customHeight="1" x14ac:dyDescent="0.25">
      <c r="B28248" s="79"/>
    </row>
    <row r="28249" spans="2:2" ht="54.95" customHeight="1" x14ac:dyDescent="0.25">
      <c r="B28249" s="79"/>
    </row>
    <row r="28250" spans="2:2" ht="54.95" customHeight="1" x14ac:dyDescent="0.25">
      <c r="B28250" s="79"/>
    </row>
    <row r="28251" spans="2:2" ht="54.95" customHeight="1" x14ac:dyDescent="0.25">
      <c r="B28251" s="79"/>
    </row>
    <row r="28252" spans="2:2" ht="54.95" customHeight="1" x14ac:dyDescent="0.25">
      <c r="B28252" s="79"/>
    </row>
    <row r="28253" spans="2:2" ht="54.95" customHeight="1" x14ac:dyDescent="0.25">
      <c r="B28253" s="79"/>
    </row>
    <row r="28254" spans="2:2" ht="54.95" customHeight="1" x14ac:dyDescent="0.25">
      <c r="B28254" s="79"/>
    </row>
    <row r="28255" spans="2:2" ht="54.95" customHeight="1" x14ac:dyDescent="0.25">
      <c r="B28255" s="79"/>
    </row>
    <row r="28256" spans="2:2" ht="54.95" customHeight="1" x14ac:dyDescent="0.25">
      <c r="B28256" s="79"/>
    </row>
    <row r="28257" spans="2:2" ht="54.95" customHeight="1" x14ac:dyDescent="0.25">
      <c r="B28257" s="79"/>
    </row>
    <row r="28258" spans="2:2" ht="54.95" customHeight="1" x14ac:dyDescent="0.25">
      <c r="B28258" s="79"/>
    </row>
    <row r="28259" spans="2:2" ht="54.95" customHeight="1" x14ac:dyDescent="0.25">
      <c r="B28259" s="79"/>
    </row>
    <row r="28260" spans="2:2" ht="54.95" customHeight="1" x14ac:dyDescent="0.25">
      <c r="B28260" s="79"/>
    </row>
    <row r="28261" spans="2:2" ht="54.95" customHeight="1" x14ac:dyDescent="0.25">
      <c r="B28261" s="79"/>
    </row>
    <row r="28262" spans="2:2" ht="54.95" customHeight="1" x14ac:dyDescent="0.25">
      <c r="B28262" s="79"/>
    </row>
    <row r="28263" spans="2:2" ht="54.95" customHeight="1" x14ac:dyDescent="0.25">
      <c r="B28263" s="79"/>
    </row>
    <row r="28264" spans="2:2" ht="54.95" customHeight="1" x14ac:dyDescent="0.25">
      <c r="B28264" s="79"/>
    </row>
    <row r="28265" spans="2:2" ht="54.95" customHeight="1" x14ac:dyDescent="0.25">
      <c r="B28265" s="79"/>
    </row>
    <row r="28266" spans="2:2" ht="54.95" customHeight="1" x14ac:dyDescent="0.25">
      <c r="B28266" s="79"/>
    </row>
    <row r="28267" spans="2:2" ht="54.95" customHeight="1" x14ac:dyDescent="0.25">
      <c r="B28267" s="79"/>
    </row>
    <row r="28268" spans="2:2" ht="54.95" customHeight="1" x14ac:dyDescent="0.25">
      <c r="B28268" s="79"/>
    </row>
    <row r="28269" spans="2:2" ht="54.95" customHeight="1" x14ac:dyDescent="0.25">
      <c r="B28269" s="79"/>
    </row>
    <row r="28270" spans="2:2" ht="54.95" customHeight="1" x14ac:dyDescent="0.25">
      <c r="B28270" s="79"/>
    </row>
    <row r="28271" spans="2:2" ht="54.95" customHeight="1" x14ac:dyDescent="0.25">
      <c r="B28271" s="79"/>
    </row>
    <row r="28272" spans="2:2" ht="54.95" customHeight="1" x14ac:dyDescent="0.25">
      <c r="B28272" s="79"/>
    </row>
    <row r="28273" spans="2:2" ht="54.95" customHeight="1" x14ac:dyDescent="0.25">
      <c r="B28273" s="79"/>
    </row>
    <row r="28274" spans="2:2" ht="54.95" customHeight="1" x14ac:dyDescent="0.25">
      <c r="B28274" s="79"/>
    </row>
    <row r="28275" spans="2:2" ht="54.95" customHeight="1" x14ac:dyDescent="0.25">
      <c r="B28275" s="79"/>
    </row>
    <row r="28276" spans="2:2" ht="54.95" customHeight="1" x14ac:dyDescent="0.25">
      <c r="B28276" s="79"/>
    </row>
    <row r="28277" spans="2:2" ht="54.95" customHeight="1" x14ac:dyDescent="0.25">
      <c r="B28277" s="79"/>
    </row>
    <row r="28278" spans="2:2" ht="54.95" customHeight="1" x14ac:dyDescent="0.25">
      <c r="B28278" s="79"/>
    </row>
    <row r="28279" spans="2:2" ht="54.95" customHeight="1" x14ac:dyDescent="0.25">
      <c r="B28279" s="79"/>
    </row>
    <row r="28280" spans="2:2" ht="54.95" customHeight="1" x14ac:dyDescent="0.25">
      <c r="B28280" s="79"/>
    </row>
    <row r="28281" spans="2:2" ht="54.95" customHeight="1" x14ac:dyDescent="0.25">
      <c r="B28281" s="79"/>
    </row>
    <row r="28282" spans="2:2" ht="54.95" customHeight="1" x14ac:dyDescent="0.25">
      <c r="B28282" s="79"/>
    </row>
    <row r="28283" spans="2:2" ht="54.95" customHeight="1" x14ac:dyDescent="0.25">
      <c r="B28283" s="79"/>
    </row>
    <row r="28284" spans="2:2" ht="54.95" customHeight="1" x14ac:dyDescent="0.25">
      <c r="B28284" s="79"/>
    </row>
    <row r="28285" spans="2:2" ht="54.95" customHeight="1" x14ac:dyDescent="0.25">
      <c r="B28285" s="79"/>
    </row>
    <row r="28286" spans="2:2" ht="54.95" customHeight="1" x14ac:dyDescent="0.25">
      <c r="B28286" s="79"/>
    </row>
    <row r="28287" spans="2:2" ht="54.95" customHeight="1" x14ac:dyDescent="0.25">
      <c r="B28287" s="79"/>
    </row>
    <row r="28288" spans="2:2" ht="54.95" customHeight="1" x14ac:dyDescent="0.25">
      <c r="B28288" s="79"/>
    </row>
    <row r="28289" spans="2:2" ht="54.95" customHeight="1" x14ac:dyDescent="0.25">
      <c r="B28289" s="79"/>
    </row>
    <row r="28290" spans="2:2" ht="54.95" customHeight="1" x14ac:dyDescent="0.25">
      <c r="B28290" s="79"/>
    </row>
    <row r="28291" spans="2:2" ht="54.95" customHeight="1" x14ac:dyDescent="0.25">
      <c r="B28291" s="79"/>
    </row>
    <row r="28292" spans="2:2" ht="54.95" customHeight="1" x14ac:dyDescent="0.25">
      <c r="B28292" s="79"/>
    </row>
    <row r="28293" spans="2:2" ht="54.95" customHeight="1" x14ac:dyDescent="0.25">
      <c r="B28293" s="79"/>
    </row>
    <row r="28294" spans="2:2" ht="54.95" customHeight="1" x14ac:dyDescent="0.25">
      <c r="B28294" s="79"/>
    </row>
    <row r="28295" spans="2:2" ht="54.95" customHeight="1" x14ac:dyDescent="0.25">
      <c r="B28295" s="79"/>
    </row>
    <row r="28296" spans="2:2" ht="54.95" customHeight="1" x14ac:dyDescent="0.25">
      <c r="B28296" s="79"/>
    </row>
    <row r="28297" spans="2:2" ht="54.95" customHeight="1" x14ac:dyDescent="0.25">
      <c r="B28297" s="79"/>
    </row>
    <row r="28298" spans="2:2" ht="54.95" customHeight="1" x14ac:dyDescent="0.25">
      <c r="B28298" s="79"/>
    </row>
    <row r="28299" spans="2:2" ht="54.95" customHeight="1" x14ac:dyDescent="0.25">
      <c r="B28299" s="79"/>
    </row>
    <row r="28300" spans="2:2" ht="54.95" customHeight="1" x14ac:dyDescent="0.25">
      <c r="B28300" s="79"/>
    </row>
    <row r="28301" spans="2:2" ht="54.95" customHeight="1" x14ac:dyDescent="0.25">
      <c r="B28301" s="79"/>
    </row>
    <row r="28302" spans="2:2" ht="54.95" customHeight="1" x14ac:dyDescent="0.25">
      <c r="B28302" s="79"/>
    </row>
    <row r="28303" spans="2:2" ht="54.95" customHeight="1" x14ac:dyDescent="0.25">
      <c r="B28303" s="79"/>
    </row>
    <row r="28304" spans="2:2" ht="54.95" customHeight="1" x14ac:dyDescent="0.25">
      <c r="B28304" s="79"/>
    </row>
    <row r="28305" spans="2:2" ht="54.95" customHeight="1" x14ac:dyDescent="0.25">
      <c r="B28305" s="79"/>
    </row>
    <row r="28306" spans="2:2" ht="54.95" customHeight="1" x14ac:dyDescent="0.25">
      <c r="B28306" s="79"/>
    </row>
    <row r="28307" spans="2:2" ht="54.95" customHeight="1" x14ac:dyDescent="0.25">
      <c r="B28307" s="79"/>
    </row>
    <row r="28308" spans="2:2" ht="54.95" customHeight="1" x14ac:dyDescent="0.25">
      <c r="B28308" s="79"/>
    </row>
    <row r="28309" spans="2:2" ht="54.95" customHeight="1" x14ac:dyDescent="0.25">
      <c r="B28309" s="79"/>
    </row>
    <row r="28310" spans="2:2" ht="54.95" customHeight="1" x14ac:dyDescent="0.25">
      <c r="B28310" s="79"/>
    </row>
    <row r="28311" spans="2:2" ht="54.95" customHeight="1" x14ac:dyDescent="0.25">
      <c r="B28311" s="79"/>
    </row>
    <row r="28312" spans="2:2" ht="54.95" customHeight="1" x14ac:dyDescent="0.25">
      <c r="B28312" s="79"/>
    </row>
    <row r="28313" spans="2:2" ht="54.95" customHeight="1" x14ac:dyDescent="0.25">
      <c r="B28313" s="79"/>
    </row>
    <row r="28314" spans="2:2" ht="54.95" customHeight="1" x14ac:dyDescent="0.25">
      <c r="B28314" s="79"/>
    </row>
    <row r="28315" spans="2:2" ht="54.95" customHeight="1" x14ac:dyDescent="0.25">
      <c r="B28315" s="79"/>
    </row>
    <row r="28316" spans="2:2" ht="54.95" customHeight="1" x14ac:dyDescent="0.25">
      <c r="B28316" s="79"/>
    </row>
    <row r="28317" spans="2:2" ht="54.95" customHeight="1" x14ac:dyDescent="0.25">
      <c r="B28317" s="79"/>
    </row>
    <row r="28318" spans="2:2" ht="54.95" customHeight="1" x14ac:dyDescent="0.25">
      <c r="B28318" s="79"/>
    </row>
    <row r="28319" spans="2:2" ht="54.95" customHeight="1" x14ac:dyDescent="0.25">
      <c r="B28319" s="79"/>
    </row>
    <row r="28320" spans="2:2" ht="54.95" customHeight="1" x14ac:dyDescent="0.25">
      <c r="B28320" s="79"/>
    </row>
    <row r="28321" spans="2:2" ht="54.95" customHeight="1" x14ac:dyDescent="0.25">
      <c r="B28321" s="79"/>
    </row>
    <row r="28322" spans="2:2" ht="54.95" customHeight="1" x14ac:dyDescent="0.25">
      <c r="B28322" s="79"/>
    </row>
    <row r="28323" spans="2:2" ht="54.95" customHeight="1" x14ac:dyDescent="0.25">
      <c r="B28323" s="79"/>
    </row>
    <row r="28324" spans="2:2" ht="54.95" customHeight="1" x14ac:dyDescent="0.25">
      <c r="B28324" s="79"/>
    </row>
    <row r="28325" spans="2:2" ht="54.95" customHeight="1" x14ac:dyDescent="0.25">
      <c r="B28325" s="79"/>
    </row>
    <row r="28326" spans="2:2" ht="54.95" customHeight="1" x14ac:dyDescent="0.25">
      <c r="B28326" s="79"/>
    </row>
    <row r="28327" spans="2:2" ht="54.95" customHeight="1" x14ac:dyDescent="0.25">
      <c r="B28327" s="79"/>
    </row>
    <row r="28328" spans="2:2" ht="54.95" customHeight="1" x14ac:dyDescent="0.25">
      <c r="B28328" s="79"/>
    </row>
    <row r="28329" spans="2:2" ht="54.95" customHeight="1" x14ac:dyDescent="0.25">
      <c r="B28329" s="79"/>
    </row>
    <row r="28330" spans="2:2" ht="54.95" customHeight="1" x14ac:dyDescent="0.25">
      <c r="B28330" s="79"/>
    </row>
    <row r="28331" spans="2:2" ht="54.95" customHeight="1" x14ac:dyDescent="0.25">
      <c r="B28331" s="79"/>
    </row>
    <row r="28332" spans="2:2" ht="54.95" customHeight="1" x14ac:dyDescent="0.25">
      <c r="B28332" s="79"/>
    </row>
    <row r="28333" spans="2:2" ht="54.95" customHeight="1" x14ac:dyDescent="0.25">
      <c r="B28333" s="79"/>
    </row>
    <row r="28334" spans="2:2" ht="54.95" customHeight="1" x14ac:dyDescent="0.25">
      <c r="B28334" s="79"/>
    </row>
    <row r="28335" spans="2:2" ht="54.95" customHeight="1" x14ac:dyDescent="0.25">
      <c r="B28335" s="79"/>
    </row>
    <row r="28336" spans="2:2" ht="54.95" customHeight="1" x14ac:dyDescent="0.25">
      <c r="B28336" s="79"/>
    </row>
    <row r="28337" spans="2:2" ht="54.95" customHeight="1" x14ac:dyDescent="0.25">
      <c r="B28337" s="79"/>
    </row>
    <row r="28338" spans="2:2" ht="54.95" customHeight="1" x14ac:dyDescent="0.25">
      <c r="B28338" s="79"/>
    </row>
    <row r="28339" spans="2:2" ht="54.95" customHeight="1" x14ac:dyDescent="0.25">
      <c r="B28339" s="79"/>
    </row>
    <row r="28340" spans="2:2" ht="54.95" customHeight="1" x14ac:dyDescent="0.25">
      <c r="B28340" s="79"/>
    </row>
    <row r="28341" spans="2:2" ht="54.95" customHeight="1" x14ac:dyDescent="0.25">
      <c r="B28341" s="79"/>
    </row>
    <row r="28342" spans="2:2" ht="54.95" customHeight="1" x14ac:dyDescent="0.25">
      <c r="B28342" s="79"/>
    </row>
    <row r="28343" spans="2:2" ht="54.95" customHeight="1" x14ac:dyDescent="0.25">
      <c r="B28343" s="79"/>
    </row>
    <row r="28344" spans="2:2" ht="54.95" customHeight="1" x14ac:dyDescent="0.25">
      <c r="B28344" s="79"/>
    </row>
    <row r="28345" spans="2:2" ht="54.95" customHeight="1" x14ac:dyDescent="0.25">
      <c r="B28345" s="79"/>
    </row>
    <row r="28346" spans="2:2" ht="54.95" customHeight="1" x14ac:dyDescent="0.25">
      <c r="B28346" s="79"/>
    </row>
    <row r="28347" spans="2:2" ht="54.95" customHeight="1" x14ac:dyDescent="0.25">
      <c r="B28347" s="79"/>
    </row>
    <row r="28348" spans="2:2" ht="54.95" customHeight="1" x14ac:dyDescent="0.25">
      <c r="B28348" s="79"/>
    </row>
    <row r="28349" spans="2:2" ht="54.95" customHeight="1" x14ac:dyDescent="0.25">
      <c r="B28349" s="79"/>
    </row>
    <row r="28350" spans="2:2" ht="54.95" customHeight="1" x14ac:dyDescent="0.25">
      <c r="B28350" s="79"/>
    </row>
    <row r="28351" spans="2:2" ht="54.95" customHeight="1" x14ac:dyDescent="0.25">
      <c r="B28351" s="79"/>
    </row>
    <row r="28352" spans="2:2" ht="54.95" customHeight="1" x14ac:dyDescent="0.25">
      <c r="B28352" s="79"/>
    </row>
    <row r="28353" spans="2:2" ht="54.95" customHeight="1" x14ac:dyDescent="0.25">
      <c r="B28353" s="79"/>
    </row>
    <row r="28354" spans="2:2" ht="54.95" customHeight="1" x14ac:dyDescent="0.25">
      <c r="B28354" s="79"/>
    </row>
    <row r="28355" spans="2:2" ht="54.95" customHeight="1" x14ac:dyDescent="0.25">
      <c r="B28355" s="79"/>
    </row>
    <row r="28356" spans="2:2" ht="54.95" customHeight="1" x14ac:dyDescent="0.25">
      <c r="B28356" s="79"/>
    </row>
    <row r="28357" spans="2:2" ht="54.95" customHeight="1" x14ac:dyDescent="0.25">
      <c r="B28357" s="79"/>
    </row>
    <row r="28358" spans="2:2" ht="54.95" customHeight="1" x14ac:dyDescent="0.25">
      <c r="B28358" s="79"/>
    </row>
    <row r="28359" spans="2:2" ht="54.95" customHeight="1" x14ac:dyDescent="0.25">
      <c r="B28359" s="79"/>
    </row>
    <row r="28360" spans="2:2" ht="54.95" customHeight="1" x14ac:dyDescent="0.25">
      <c r="B28360" s="79"/>
    </row>
    <row r="28361" spans="2:2" ht="54.95" customHeight="1" x14ac:dyDescent="0.25">
      <c r="B28361" s="79"/>
    </row>
    <row r="28362" spans="2:2" ht="54.95" customHeight="1" x14ac:dyDescent="0.25">
      <c r="B28362" s="79"/>
    </row>
    <row r="28363" spans="2:2" ht="54.95" customHeight="1" x14ac:dyDescent="0.25">
      <c r="B28363" s="79"/>
    </row>
    <row r="28364" spans="2:2" ht="54.95" customHeight="1" x14ac:dyDescent="0.25">
      <c r="B28364" s="79"/>
    </row>
    <row r="28365" spans="2:2" ht="54.95" customHeight="1" x14ac:dyDescent="0.25">
      <c r="B28365" s="79"/>
    </row>
    <row r="28366" spans="2:2" ht="54.95" customHeight="1" x14ac:dyDescent="0.25">
      <c r="B28366" s="79"/>
    </row>
    <row r="28367" spans="2:2" ht="54.95" customHeight="1" x14ac:dyDescent="0.25">
      <c r="B28367" s="79"/>
    </row>
    <row r="28368" spans="2:2" ht="54.95" customHeight="1" x14ac:dyDescent="0.25">
      <c r="B28368" s="79"/>
    </row>
    <row r="28369" spans="2:2" ht="54.95" customHeight="1" x14ac:dyDescent="0.25">
      <c r="B28369" s="79"/>
    </row>
    <row r="28370" spans="2:2" ht="54.95" customHeight="1" x14ac:dyDescent="0.25">
      <c r="B28370" s="79"/>
    </row>
    <row r="28371" spans="2:2" ht="54.95" customHeight="1" x14ac:dyDescent="0.25">
      <c r="B28371" s="79"/>
    </row>
    <row r="28372" spans="2:2" ht="54.95" customHeight="1" x14ac:dyDescent="0.25">
      <c r="B28372" s="79"/>
    </row>
    <row r="28373" spans="2:2" ht="54.95" customHeight="1" x14ac:dyDescent="0.25">
      <c r="B28373" s="79"/>
    </row>
    <row r="28374" spans="2:2" ht="54.95" customHeight="1" x14ac:dyDescent="0.25">
      <c r="B28374" s="79"/>
    </row>
    <row r="28375" spans="2:2" ht="54.95" customHeight="1" x14ac:dyDescent="0.25">
      <c r="B28375" s="79"/>
    </row>
    <row r="28376" spans="2:2" ht="54.95" customHeight="1" x14ac:dyDescent="0.25">
      <c r="B28376" s="79"/>
    </row>
    <row r="28377" spans="2:2" ht="54.95" customHeight="1" x14ac:dyDescent="0.25">
      <c r="B28377" s="79"/>
    </row>
    <row r="28378" spans="2:2" ht="54.95" customHeight="1" x14ac:dyDescent="0.25">
      <c r="B28378" s="79"/>
    </row>
    <row r="28379" spans="2:2" ht="54.95" customHeight="1" x14ac:dyDescent="0.25">
      <c r="B28379" s="79"/>
    </row>
    <row r="28380" spans="2:2" ht="54.95" customHeight="1" x14ac:dyDescent="0.25">
      <c r="B28380" s="79"/>
    </row>
    <row r="28381" spans="2:2" ht="54.95" customHeight="1" x14ac:dyDescent="0.25">
      <c r="B28381" s="79"/>
    </row>
    <row r="28382" spans="2:2" ht="54.95" customHeight="1" x14ac:dyDescent="0.25">
      <c r="B28382" s="79"/>
    </row>
    <row r="28383" spans="2:2" ht="54.95" customHeight="1" x14ac:dyDescent="0.25">
      <c r="B28383" s="79"/>
    </row>
    <row r="28384" spans="2:2" ht="54.95" customHeight="1" x14ac:dyDescent="0.25">
      <c r="B28384" s="79"/>
    </row>
    <row r="28385" spans="2:2" ht="54.95" customHeight="1" x14ac:dyDescent="0.25">
      <c r="B28385" s="79"/>
    </row>
    <row r="28386" spans="2:2" ht="54.95" customHeight="1" x14ac:dyDescent="0.25">
      <c r="B28386" s="79"/>
    </row>
    <row r="28387" spans="2:2" ht="54.95" customHeight="1" x14ac:dyDescent="0.25">
      <c r="B28387" s="79"/>
    </row>
    <row r="28388" spans="2:2" ht="54.95" customHeight="1" x14ac:dyDescent="0.25">
      <c r="B28388" s="79"/>
    </row>
    <row r="28389" spans="2:2" ht="54.95" customHeight="1" x14ac:dyDescent="0.25">
      <c r="B28389" s="79"/>
    </row>
    <row r="28390" spans="2:2" ht="54.95" customHeight="1" x14ac:dyDescent="0.25">
      <c r="B28390" s="79"/>
    </row>
    <row r="28391" spans="2:2" ht="54.95" customHeight="1" x14ac:dyDescent="0.25">
      <c r="B28391" s="79"/>
    </row>
    <row r="28392" spans="2:2" ht="54.95" customHeight="1" x14ac:dyDescent="0.25">
      <c r="B28392" s="79"/>
    </row>
    <row r="28393" spans="2:2" ht="54.95" customHeight="1" x14ac:dyDescent="0.25">
      <c r="B28393" s="79"/>
    </row>
    <row r="28394" spans="2:2" ht="54.95" customHeight="1" x14ac:dyDescent="0.25">
      <c r="B28394" s="79"/>
    </row>
    <row r="28395" spans="2:2" ht="54.95" customHeight="1" x14ac:dyDescent="0.25">
      <c r="B28395" s="79"/>
    </row>
    <row r="28396" spans="2:2" ht="54.95" customHeight="1" x14ac:dyDescent="0.25">
      <c r="B28396" s="79"/>
    </row>
    <row r="28397" spans="2:2" ht="54.95" customHeight="1" x14ac:dyDescent="0.25">
      <c r="B28397" s="79"/>
    </row>
    <row r="28398" spans="2:2" ht="54.95" customHeight="1" x14ac:dyDescent="0.25">
      <c r="B28398" s="79"/>
    </row>
    <row r="28399" spans="2:2" ht="54.95" customHeight="1" x14ac:dyDescent="0.25">
      <c r="B28399" s="79"/>
    </row>
    <row r="28400" spans="2:2" ht="54.95" customHeight="1" x14ac:dyDescent="0.25">
      <c r="B28400" s="79"/>
    </row>
    <row r="28401" spans="2:2" ht="54.95" customHeight="1" x14ac:dyDescent="0.25">
      <c r="B28401" s="79"/>
    </row>
    <row r="28402" spans="2:2" ht="54.95" customHeight="1" x14ac:dyDescent="0.25">
      <c r="B28402" s="79"/>
    </row>
    <row r="28403" spans="2:2" ht="54.95" customHeight="1" x14ac:dyDescent="0.25">
      <c r="B28403" s="79"/>
    </row>
    <row r="28404" spans="2:2" ht="54.95" customHeight="1" x14ac:dyDescent="0.25">
      <c r="B28404" s="79"/>
    </row>
    <row r="28405" spans="2:2" ht="54.95" customHeight="1" x14ac:dyDescent="0.25">
      <c r="B28405" s="79"/>
    </row>
    <row r="28406" spans="2:2" ht="54.95" customHeight="1" x14ac:dyDescent="0.25">
      <c r="B28406" s="79"/>
    </row>
    <row r="28407" spans="2:2" ht="54.95" customHeight="1" x14ac:dyDescent="0.25">
      <c r="B28407" s="79"/>
    </row>
    <row r="28408" spans="2:2" ht="54.95" customHeight="1" x14ac:dyDescent="0.25">
      <c r="B28408" s="79"/>
    </row>
    <row r="28409" spans="2:2" ht="54.95" customHeight="1" x14ac:dyDescent="0.25">
      <c r="B28409" s="79"/>
    </row>
    <row r="28410" spans="2:2" ht="54.95" customHeight="1" x14ac:dyDescent="0.25">
      <c r="B28410" s="79"/>
    </row>
    <row r="28411" spans="2:2" ht="54.95" customHeight="1" x14ac:dyDescent="0.25">
      <c r="B28411" s="79"/>
    </row>
    <row r="28412" spans="2:2" ht="54.95" customHeight="1" x14ac:dyDescent="0.25">
      <c r="B28412" s="79"/>
    </row>
    <row r="28413" spans="2:2" ht="54.95" customHeight="1" x14ac:dyDescent="0.25">
      <c r="B28413" s="79"/>
    </row>
    <row r="28414" spans="2:2" ht="54.95" customHeight="1" x14ac:dyDescent="0.25">
      <c r="B28414" s="79"/>
    </row>
    <row r="28415" spans="2:2" ht="54.95" customHeight="1" x14ac:dyDescent="0.25">
      <c r="B28415" s="79"/>
    </row>
    <row r="28416" spans="2:2" ht="54.95" customHeight="1" x14ac:dyDescent="0.25">
      <c r="B28416" s="79"/>
    </row>
    <row r="28417" spans="2:2" ht="54.95" customHeight="1" x14ac:dyDescent="0.25">
      <c r="B28417" s="79"/>
    </row>
    <row r="28418" spans="2:2" ht="54.95" customHeight="1" x14ac:dyDescent="0.25">
      <c r="B28418" s="79"/>
    </row>
    <row r="28419" spans="2:2" ht="54.95" customHeight="1" x14ac:dyDescent="0.25">
      <c r="B28419" s="79"/>
    </row>
    <row r="28420" spans="2:2" ht="54.95" customHeight="1" x14ac:dyDescent="0.25">
      <c r="B28420" s="79"/>
    </row>
    <row r="28421" spans="2:2" ht="54.95" customHeight="1" x14ac:dyDescent="0.25">
      <c r="B28421" s="79"/>
    </row>
    <row r="28422" spans="2:2" ht="54.95" customHeight="1" x14ac:dyDescent="0.25">
      <c r="B28422" s="79"/>
    </row>
    <row r="28423" spans="2:2" ht="54.95" customHeight="1" x14ac:dyDescent="0.25">
      <c r="B28423" s="79"/>
    </row>
    <row r="28424" spans="2:2" ht="54.95" customHeight="1" x14ac:dyDescent="0.25">
      <c r="B28424" s="79"/>
    </row>
    <row r="28425" spans="2:2" ht="54.95" customHeight="1" x14ac:dyDescent="0.25">
      <c r="B28425" s="79"/>
    </row>
    <row r="28426" spans="2:2" ht="54.95" customHeight="1" x14ac:dyDescent="0.25">
      <c r="B28426" s="79"/>
    </row>
    <row r="28427" spans="2:2" ht="54.95" customHeight="1" x14ac:dyDescent="0.25">
      <c r="B28427" s="79"/>
    </row>
    <row r="28428" spans="2:2" ht="54.95" customHeight="1" x14ac:dyDescent="0.25">
      <c r="B28428" s="79"/>
    </row>
    <row r="28429" spans="2:2" ht="54.95" customHeight="1" x14ac:dyDescent="0.25">
      <c r="B28429" s="79"/>
    </row>
    <row r="28430" spans="2:2" ht="54.95" customHeight="1" x14ac:dyDescent="0.25">
      <c r="B28430" s="79"/>
    </row>
    <row r="28431" spans="2:2" ht="54.95" customHeight="1" x14ac:dyDescent="0.25">
      <c r="B28431" s="79"/>
    </row>
    <row r="28432" spans="2:2" ht="54.95" customHeight="1" x14ac:dyDescent="0.25">
      <c r="B28432" s="79"/>
    </row>
    <row r="28433" spans="2:2" ht="54.95" customHeight="1" x14ac:dyDescent="0.25">
      <c r="B28433" s="79"/>
    </row>
    <row r="28434" spans="2:2" ht="54.95" customHeight="1" x14ac:dyDescent="0.25">
      <c r="B28434" s="79"/>
    </row>
    <row r="28435" spans="2:2" ht="54.95" customHeight="1" x14ac:dyDescent="0.25">
      <c r="B28435" s="79"/>
    </row>
    <row r="28436" spans="2:2" ht="54.95" customHeight="1" x14ac:dyDescent="0.25">
      <c r="B28436" s="79"/>
    </row>
    <row r="28437" spans="2:2" ht="54.95" customHeight="1" x14ac:dyDescent="0.25">
      <c r="B28437" s="79"/>
    </row>
    <row r="28438" spans="2:2" ht="54.95" customHeight="1" x14ac:dyDescent="0.25">
      <c r="B28438" s="79"/>
    </row>
    <row r="28439" spans="2:2" ht="54.95" customHeight="1" x14ac:dyDescent="0.25">
      <c r="B28439" s="79"/>
    </row>
    <row r="28440" spans="2:2" ht="54.95" customHeight="1" x14ac:dyDescent="0.25">
      <c r="B28440" s="79"/>
    </row>
    <row r="28441" spans="2:2" ht="54.95" customHeight="1" x14ac:dyDescent="0.25">
      <c r="B28441" s="79"/>
    </row>
    <row r="28442" spans="2:2" ht="54.95" customHeight="1" x14ac:dyDescent="0.25">
      <c r="B28442" s="79"/>
    </row>
    <row r="28443" spans="2:2" ht="54.95" customHeight="1" x14ac:dyDescent="0.25">
      <c r="B28443" s="79"/>
    </row>
    <row r="28444" spans="2:2" ht="54.95" customHeight="1" x14ac:dyDescent="0.25">
      <c r="B28444" s="79"/>
    </row>
    <row r="28445" spans="2:2" ht="54.95" customHeight="1" x14ac:dyDescent="0.25">
      <c r="B28445" s="79"/>
    </row>
    <row r="28446" spans="2:2" ht="54.95" customHeight="1" x14ac:dyDescent="0.25">
      <c r="B28446" s="79"/>
    </row>
    <row r="28447" spans="2:2" ht="54.95" customHeight="1" x14ac:dyDescent="0.25">
      <c r="B28447" s="79"/>
    </row>
    <row r="28448" spans="2:2" ht="54.95" customHeight="1" x14ac:dyDescent="0.25">
      <c r="B28448" s="79"/>
    </row>
    <row r="28449" spans="2:2" ht="54.95" customHeight="1" x14ac:dyDescent="0.25">
      <c r="B28449" s="79"/>
    </row>
    <row r="28450" spans="2:2" ht="54.95" customHeight="1" x14ac:dyDescent="0.25">
      <c r="B28450" s="79"/>
    </row>
    <row r="28451" spans="2:2" ht="54.95" customHeight="1" x14ac:dyDescent="0.25">
      <c r="B28451" s="79"/>
    </row>
    <row r="28452" spans="2:2" ht="54.95" customHeight="1" x14ac:dyDescent="0.25">
      <c r="B28452" s="79"/>
    </row>
    <row r="28453" spans="2:2" ht="54.95" customHeight="1" x14ac:dyDescent="0.25">
      <c r="B28453" s="79"/>
    </row>
    <row r="28454" spans="2:2" ht="54.95" customHeight="1" x14ac:dyDescent="0.25">
      <c r="B28454" s="79"/>
    </row>
    <row r="28455" spans="2:2" ht="54.95" customHeight="1" x14ac:dyDescent="0.25">
      <c r="B28455" s="79"/>
    </row>
    <row r="28456" spans="2:2" ht="54.95" customHeight="1" x14ac:dyDescent="0.25">
      <c r="B28456" s="79"/>
    </row>
    <row r="28457" spans="2:2" ht="54.95" customHeight="1" x14ac:dyDescent="0.25">
      <c r="B28457" s="79"/>
    </row>
    <row r="28458" spans="2:2" ht="54.95" customHeight="1" x14ac:dyDescent="0.25">
      <c r="B28458" s="79"/>
    </row>
    <row r="28459" spans="2:2" ht="54.95" customHeight="1" x14ac:dyDescent="0.25">
      <c r="B28459" s="79"/>
    </row>
    <row r="28460" spans="2:2" ht="54.95" customHeight="1" x14ac:dyDescent="0.25">
      <c r="B28460" s="79"/>
    </row>
    <row r="28461" spans="2:2" ht="54.95" customHeight="1" x14ac:dyDescent="0.25">
      <c r="B28461" s="79"/>
    </row>
    <row r="28462" spans="2:2" ht="54.95" customHeight="1" x14ac:dyDescent="0.25">
      <c r="B28462" s="79"/>
    </row>
    <row r="28463" spans="2:2" ht="54.95" customHeight="1" x14ac:dyDescent="0.25">
      <c r="B28463" s="79"/>
    </row>
    <row r="28464" spans="2:2" ht="54.95" customHeight="1" x14ac:dyDescent="0.25">
      <c r="B28464" s="79"/>
    </row>
    <row r="28465" spans="2:2" ht="54.95" customHeight="1" x14ac:dyDescent="0.25">
      <c r="B28465" s="79"/>
    </row>
    <row r="28466" spans="2:2" ht="54.95" customHeight="1" x14ac:dyDescent="0.25">
      <c r="B28466" s="79"/>
    </row>
    <row r="28467" spans="2:2" ht="54.95" customHeight="1" x14ac:dyDescent="0.25">
      <c r="B28467" s="79"/>
    </row>
    <row r="28468" spans="2:2" ht="54.95" customHeight="1" x14ac:dyDescent="0.25">
      <c r="B28468" s="79"/>
    </row>
    <row r="28469" spans="2:2" ht="54.95" customHeight="1" x14ac:dyDescent="0.25">
      <c r="B28469" s="79"/>
    </row>
    <row r="28470" spans="2:2" ht="54.95" customHeight="1" x14ac:dyDescent="0.25">
      <c r="B28470" s="79"/>
    </row>
    <row r="28471" spans="2:2" ht="54.95" customHeight="1" x14ac:dyDescent="0.25">
      <c r="B28471" s="79"/>
    </row>
    <row r="28472" spans="2:2" ht="54.95" customHeight="1" x14ac:dyDescent="0.25">
      <c r="B28472" s="79"/>
    </row>
    <row r="28473" spans="2:2" ht="54.95" customHeight="1" x14ac:dyDescent="0.25">
      <c r="B28473" s="79"/>
    </row>
    <row r="28474" spans="2:2" ht="54.95" customHeight="1" x14ac:dyDescent="0.25">
      <c r="B28474" s="79"/>
    </row>
    <row r="28475" spans="2:2" ht="54.95" customHeight="1" x14ac:dyDescent="0.25">
      <c r="B28475" s="79"/>
    </row>
    <row r="28476" spans="2:2" ht="54.95" customHeight="1" x14ac:dyDescent="0.25">
      <c r="B28476" s="79"/>
    </row>
    <row r="28477" spans="2:2" ht="54.95" customHeight="1" x14ac:dyDescent="0.25">
      <c r="B28477" s="79"/>
    </row>
    <row r="28478" spans="2:2" ht="54.95" customHeight="1" x14ac:dyDescent="0.25">
      <c r="B28478" s="79"/>
    </row>
    <row r="28479" spans="2:2" ht="54.95" customHeight="1" x14ac:dyDescent="0.25">
      <c r="B28479" s="79"/>
    </row>
    <row r="28480" spans="2:2" ht="54.95" customHeight="1" x14ac:dyDescent="0.25">
      <c r="B28480" s="79"/>
    </row>
    <row r="28481" spans="2:2" ht="54.95" customHeight="1" x14ac:dyDescent="0.25">
      <c r="B28481" s="79"/>
    </row>
    <row r="28482" spans="2:2" ht="54.95" customHeight="1" x14ac:dyDescent="0.25">
      <c r="B28482" s="79"/>
    </row>
    <row r="28483" spans="2:2" ht="54.95" customHeight="1" x14ac:dyDescent="0.25">
      <c r="B28483" s="79"/>
    </row>
    <row r="28484" spans="2:2" ht="54.95" customHeight="1" x14ac:dyDescent="0.25">
      <c r="B28484" s="79"/>
    </row>
    <row r="28485" spans="2:2" ht="54.95" customHeight="1" x14ac:dyDescent="0.25">
      <c r="B28485" s="79"/>
    </row>
    <row r="28486" spans="2:2" ht="54.95" customHeight="1" x14ac:dyDescent="0.25">
      <c r="B28486" s="79"/>
    </row>
    <row r="28487" spans="2:2" ht="54.95" customHeight="1" x14ac:dyDescent="0.25">
      <c r="B28487" s="79"/>
    </row>
    <row r="28488" spans="2:2" ht="54.95" customHeight="1" x14ac:dyDescent="0.25">
      <c r="B28488" s="79"/>
    </row>
    <row r="28489" spans="2:2" ht="54.95" customHeight="1" x14ac:dyDescent="0.25">
      <c r="B28489" s="79"/>
    </row>
    <row r="28490" spans="2:2" ht="54.95" customHeight="1" x14ac:dyDescent="0.25">
      <c r="B28490" s="79"/>
    </row>
    <row r="28491" spans="2:2" ht="54.95" customHeight="1" x14ac:dyDescent="0.25">
      <c r="B28491" s="79"/>
    </row>
    <row r="28492" spans="2:2" ht="54.95" customHeight="1" x14ac:dyDescent="0.25">
      <c r="B28492" s="79"/>
    </row>
    <row r="28493" spans="2:2" ht="54.95" customHeight="1" x14ac:dyDescent="0.25">
      <c r="B28493" s="79"/>
    </row>
    <row r="28494" spans="2:2" ht="54.95" customHeight="1" x14ac:dyDescent="0.25">
      <c r="B28494" s="79"/>
    </row>
    <row r="28495" spans="2:2" ht="54.95" customHeight="1" x14ac:dyDescent="0.25">
      <c r="B28495" s="79"/>
    </row>
    <row r="28496" spans="2:2" ht="54.95" customHeight="1" x14ac:dyDescent="0.25">
      <c r="B28496" s="79"/>
    </row>
    <row r="28497" spans="2:2" ht="54.95" customHeight="1" x14ac:dyDescent="0.25">
      <c r="B28497" s="79"/>
    </row>
    <row r="28498" spans="2:2" ht="54.95" customHeight="1" x14ac:dyDescent="0.25">
      <c r="B28498" s="79"/>
    </row>
    <row r="28499" spans="2:2" ht="54.95" customHeight="1" x14ac:dyDescent="0.25">
      <c r="B28499" s="79"/>
    </row>
    <row r="28500" spans="2:2" ht="54.95" customHeight="1" x14ac:dyDescent="0.25">
      <c r="B28500" s="79"/>
    </row>
    <row r="28501" spans="2:2" ht="54.95" customHeight="1" x14ac:dyDescent="0.25">
      <c r="B28501" s="79"/>
    </row>
    <row r="28502" spans="2:2" ht="54.95" customHeight="1" x14ac:dyDescent="0.25">
      <c r="B28502" s="79"/>
    </row>
    <row r="28503" spans="2:2" ht="54.95" customHeight="1" x14ac:dyDescent="0.25">
      <c r="B28503" s="79"/>
    </row>
    <row r="28504" spans="2:2" ht="54.95" customHeight="1" x14ac:dyDescent="0.25">
      <c r="B28504" s="79"/>
    </row>
    <row r="28505" spans="2:2" ht="54.95" customHeight="1" x14ac:dyDescent="0.25">
      <c r="B28505" s="79"/>
    </row>
    <row r="28506" spans="2:2" ht="54.95" customHeight="1" x14ac:dyDescent="0.25">
      <c r="B28506" s="79"/>
    </row>
    <row r="28507" spans="2:2" ht="54.95" customHeight="1" x14ac:dyDescent="0.25">
      <c r="B28507" s="79"/>
    </row>
    <row r="28508" spans="2:2" ht="54.95" customHeight="1" x14ac:dyDescent="0.25">
      <c r="B28508" s="79"/>
    </row>
    <row r="28509" spans="2:2" ht="54.95" customHeight="1" x14ac:dyDescent="0.25">
      <c r="B28509" s="79"/>
    </row>
    <row r="28510" spans="2:2" ht="54.95" customHeight="1" x14ac:dyDescent="0.25">
      <c r="B28510" s="79"/>
    </row>
    <row r="28511" spans="2:2" ht="54.95" customHeight="1" x14ac:dyDescent="0.25">
      <c r="B28511" s="79"/>
    </row>
    <row r="28512" spans="2:2" ht="54.95" customHeight="1" x14ac:dyDescent="0.25">
      <c r="B28512" s="79"/>
    </row>
    <row r="28513" spans="2:2" ht="54.95" customHeight="1" x14ac:dyDescent="0.25">
      <c r="B28513" s="79"/>
    </row>
    <row r="28514" spans="2:2" ht="54.95" customHeight="1" x14ac:dyDescent="0.25">
      <c r="B28514" s="79"/>
    </row>
    <row r="28515" spans="2:2" ht="54.95" customHeight="1" x14ac:dyDescent="0.25">
      <c r="B28515" s="79"/>
    </row>
    <row r="28516" spans="2:2" ht="54.95" customHeight="1" x14ac:dyDescent="0.25">
      <c r="B28516" s="79"/>
    </row>
    <row r="28517" spans="2:2" ht="54.95" customHeight="1" x14ac:dyDescent="0.25">
      <c r="B28517" s="79"/>
    </row>
    <row r="28518" spans="2:2" ht="54.95" customHeight="1" x14ac:dyDescent="0.25">
      <c r="B28518" s="79"/>
    </row>
    <row r="28519" spans="2:2" ht="54.95" customHeight="1" x14ac:dyDescent="0.25">
      <c r="B28519" s="79"/>
    </row>
    <row r="28520" spans="2:2" ht="54.95" customHeight="1" x14ac:dyDescent="0.25">
      <c r="B28520" s="79"/>
    </row>
    <row r="28521" spans="2:2" ht="54.95" customHeight="1" x14ac:dyDescent="0.25">
      <c r="B28521" s="79"/>
    </row>
    <row r="28522" spans="2:2" ht="54.95" customHeight="1" x14ac:dyDescent="0.25">
      <c r="B28522" s="79"/>
    </row>
    <row r="28523" spans="2:2" ht="54.95" customHeight="1" x14ac:dyDescent="0.25">
      <c r="B28523" s="79"/>
    </row>
    <row r="28524" spans="2:2" ht="54.95" customHeight="1" x14ac:dyDescent="0.25">
      <c r="B28524" s="79"/>
    </row>
    <row r="28525" spans="2:2" ht="54.95" customHeight="1" x14ac:dyDescent="0.25">
      <c r="B28525" s="79"/>
    </row>
    <row r="28526" spans="2:2" ht="54.95" customHeight="1" x14ac:dyDescent="0.25">
      <c r="B28526" s="79"/>
    </row>
    <row r="28527" spans="2:2" ht="54.95" customHeight="1" x14ac:dyDescent="0.25">
      <c r="B28527" s="79"/>
    </row>
    <row r="28528" spans="2:2" ht="54.95" customHeight="1" x14ac:dyDescent="0.25">
      <c r="B28528" s="79"/>
    </row>
    <row r="28529" spans="2:2" ht="54.95" customHeight="1" x14ac:dyDescent="0.25">
      <c r="B28529" s="79"/>
    </row>
    <row r="28530" spans="2:2" ht="54.95" customHeight="1" x14ac:dyDescent="0.25">
      <c r="B28530" s="79"/>
    </row>
    <row r="28531" spans="2:2" ht="54.95" customHeight="1" x14ac:dyDescent="0.25">
      <c r="B28531" s="79"/>
    </row>
    <row r="28532" spans="2:2" ht="54.95" customHeight="1" x14ac:dyDescent="0.25">
      <c r="B28532" s="79"/>
    </row>
    <row r="28533" spans="2:2" ht="54.95" customHeight="1" x14ac:dyDescent="0.25">
      <c r="B28533" s="79"/>
    </row>
    <row r="28534" spans="2:2" ht="54.95" customHeight="1" x14ac:dyDescent="0.25">
      <c r="B28534" s="79"/>
    </row>
    <row r="28535" spans="2:2" ht="54.95" customHeight="1" x14ac:dyDescent="0.25">
      <c r="B28535" s="79"/>
    </row>
    <row r="28536" spans="2:2" ht="54.95" customHeight="1" x14ac:dyDescent="0.25">
      <c r="B28536" s="79"/>
    </row>
    <row r="28537" spans="2:2" ht="54.95" customHeight="1" x14ac:dyDescent="0.25">
      <c r="B28537" s="79"/>
    </row>
    <row r="28538" spans="2:2" ht="54.95" customHeight="1" x14ac:dyDescent="0.25">
      <c r="B28538" s="79"/>
    </row>
    <row r="28539" spans="2:2" ht="54.95" customHeight="1" x14ac:dyDescent="0.25">
      <c r="B28539" s="79"/>
    </row>
    <row r="28540" spans="2:2" ht="54.95" customHeight="1" x14ac:dyDescent="0.25">
      <c r="B28540" s="79"/>
    </row>
    <row r="28541" spans="2:2" ht="54.95" customHeight="1" x14ac:dyDescent="0.25">
      <c r="B28541" s="79"/>
    </row>
    <row r="28542" spans="2:2" ht="54.95" customHeight="1" x14ac:dyDescent="0.25">
      <c r="B28542" s="79"/>
    </row>
    <row r="28543" spans="2:2" ht="54.95" customHeight="1" x14ac:dyDescent="0.25">
      <c r="B28543" s="79"/>
    </row>
    <row r="28544" spans="2:2" ht="54.95" customHeight="1" x14ac:dyDescent="0.25">
      <c r="B28544" s="79"/>
    </row>
    <row r="28545" spans="2:2" ht="54.95" customHeight="1" x14ac:dyDescent="0.25">
      <c r="B28545" s="79"/>
    </row>
    <row r="28546" spans="2:2" ht="54.95" customHeight="1" x14ac:dyDescent="0.25">
      <c r="B28546" s="79"/>
    </row>
    <row r="28547" spans="2:2" ht="54.95" customHeight="1" x14ac:dyDescent="0.25">
      <c r="B28547" s="79"/>
    </row>
    <row r="28548" spans="2:2" ht="54.95" customHeight="1" x14ac:dyDescent="0.25">
      <c r="B28548" s="79"/>
    </row>
    <row r="28549" spans="2:2" ht="54.95" customHeight="1" x14ac:dyDescent="0.25">
      <c r="B28549" s="79"/>
    </row>
    <row r="28550" spans="2:2" ht="54.95" customHeight="1" x14ac:dyDescent="0.25">
      <c r="B28550" s="79"/>
    </row>
    <row r="28551" spans="2:2" ht="54.95" customHeight="1" x14ac:dyDescent="0.25">
      <c r="B28551" s="79"/>
    </row>
    <row r="28552" spans="2:2" ht="54.95" customHeight="1" x14ac:dyDescent="0.25">
      <c r="B28552" s="79"/>
    </row>
    <row r="28553" spans="2:2" ht="54.95" customHeight="1" x14ac:dyDescent="0.25">
      <c r="B28553" s="79"/>
    </row>
    <row r="28554" spans="2:2" ht="54.95" customHeight="1" x14ac:dyDescent="0.25">
      <c r="B28554" s="79"/>
    </row>
    <row r="28555" spans="2:2" ht="54.95" customHeight="1" x14ac:dyDescent="0.25">
      <c r="B28555" s="79"/>
    </row>
    <row r="28556" spans="2:2" ht="54.95" customHeight="1" x14ac:dyDescent="0.25">
      <c r="B28556" s="79"/>
    </row>
    <row r="28557" spans="2:2" ht="54.95" customHeight="1" x14ac:dyDescent="0.25">
      <c r="B28557" s="79"/>
    </row>
    <row r="28558" spans="2:2" ht="54.95" customHeight="1" x14ac:dyDescent="0.25">
      <c r="B28558" s="79"/>
    </row>
    <row r="28559" spans="2:2" ht="54.95" customHeight="1" x14ac:dyDescent="0.25">
      <c r="B28559" s="79"/>
    </row>
    <row r="28560" spans="2:2" ht="54.95" customHeight="1" x14ac:dyDescent="0.25">
      <c r="B28560" s="79"/>
    </row>
    <row r="28561" spans="2:2" ht="54.95" customHeight="1" x14ac:dyDescent="0.25">
      <c r="B28561" s="79"/>
    </row>
    <row r="28562" spans="2:2" ht="54.95" customHeight="1" x14ac:dyDescent="0.25">
      <c r="B28562" s="79"/>
    </row>
    <row r="28563" spans="2:2" ht="54.95" customHeight="1" x14ac:dyDescent="0.25">
      <c r="B28563" s="79"/>
    </row>
    <row r="28564" spans="2:2" ht="54.95" customHeight="1" x14ac:dyDescent="0.25">
      <c r="B28564" s="79"/>
    </row>
    <row r="28565" spans="2:2" ht="54.95" customHeight="1" x14ac:dyDescent="0.25">
      <c r="B28565" s="79"/>
    </row>
    <row r="28566" spans="2:2" ht="54.95" customHeight="1" x14ac:dyDescent="0.25">
      <c r="B28566" s="79"/>
    </row>
    <row r="28567" spans="2:2" ht="54.95" customHeight="1" x14ac:dyDescent="0.25">
      <c r="B28567" s="79"/>
    </row>
    <row r="28568" spans="2:2" ht="54.95" customHeight="1" x14ac:dyDescent="0.25">
      <c r="B28568" s="79"/>
    </row>
    <row r="28569" spans="2:2" ht="54.95" customHeight="1" x14ac:dyDescent="0.25">
      <c r="B28569" s="79"/>
    </row>
    <row r="28570" spans="2:2" ht="54.95" customHeight="1" x14ac:dyDescent="0.25">
      <c r="B28570" s="79"/>
    </row>
    <row r="28571" spans="2:2" ht="54.95" customHeight="1" x14ac:dyDescent="0.25">
      <c r="B28571" s="79"/>
    </row>
    <row r="28572" spans="2:2" ht="54.95" customHeight="1" x14ac:dyDescent="0.25">
      <c r="B28572" s="79"/>
    </row>
    <row r="28573" spans="2:2" ht="54.95" customHeight="1" x14ac:dyDescent="0.25">
      <c r="B28573" s="79"/>
    </row>
    <row r="28574" spans="2:2" ht="54.95" customHeight="1" x14ac:dyDescent="0.25">
      <c r="B28574" s="79"/>
    </row>
    <row r="28575" spans="2:2" ht="54.95" customHeight="1" x14ac:dyDescent="0.25">
      <c r="B28575" s="79"/>
    </row>
    <row r="28576" spans="2:2" ht="54.95" customHeight="1" x14ac:dyDescent="0.25">
      <c r="B28576" s="79"/>
    </row>
    <row r="28577" spans="2:2" ht="54.95" customHeight="1" x14ac:dyDescent="0.25">
      <c r="B28577" s="79"/>
    </row>
    <row r="28578" spans="2:2" ht="54.95" customHeight="1" x14ac:dyDescent="0.25">
      <c r="B28578" s="79"/>
    </row>
    <row r="28579" spans="2:2" ht="54.95" customHeight="1" x14ac:dyDescent="0.25">
      <c r="B28579" s="79"/>
    </row>
    <row r="28580" spans="2:2" ht="54.95" customHeight="1" x14ac:dyDescent="0.25">
      <c r="B28580" s="79"/>
    </row>
    <row r="28581" spans="2:2" ht="54.95" customHeight="1" x14ac:dyDescent="0.25">
      <c r="B28581" s="79"/>
    </row>
    <row r="28582" spans="2:2" ht="54.95" customHeight="1" x14ac:dyDescent="0.25">
      <c r="B28582" s="79"/>
    </row>
    <row r="28583" spans="2:2" ht="54.95" customHeight="1" x14ac:dyDescent="0.25">
      <c r="B28583" s="79"/>
    </row>
    <row r="28584" spans="2:2" ht="54.95" customHeight="1" x14ac:dyDescent="0.25">
      <c r="B28584" s="79"/>
    </row>
    <row r="28585" spans="2:2" ht="54.95" customHeight="1" x14ac:dyDescent="0.25">
      <c r="B28585" s="79"/>
    </row>
    <row r="28586" spans="2:2" ht="54.95" customHeight="1" x14ac:dyDescent="0.25">
      <c r="B28586" s="79"/>
    </row>
    <row r="28587" spans="2:2" ht="54.95" customHeight="1" x14ac:dyDescent="0.25">
      <c r="B28587" s="79"/>
    </row>
    <row r="28588" spans="2:2" ht="54.95" customHeight="1" x14ac:dyDescent="0.25">
      <c r="B28588" s="79"/>
    </row>
    <row r="28589" spans="2:2" ht="54.95" customHeight="1" x14ac:dyDescent="0.25">
      <c r="B28589" s="79"/>
    </row>
    <row r="28590" spans="2:2" ht="54.95" customHeight="1" x14ac:dyDescent="0.25">
      <c r="B28590" s="79"/>
    </row>
    <row r="28591" spans="2:2" ht="54.95" customHeight="1" x14ac:dyDescent="0.25">
      <c r="B28591" s="79"/>
    </row>
    <row r="28592" spans="2:2" ht="54.95" customHeight="1" x14ac:dyDescent="0.25">
      <c r="B28592" s="79"/>
    </row>
    <row r="28593" spans="2:2" ht="54.95" customHeight="1" x14ac:dyDescent="0.25">
      <c r="B28593" s="79"/>
    </row>
    <row r="28594" spans="2:2" ht="54.95" customHeight="1" x14ac:dyDescent="0.25">
      <c r="B28594" s="79"/>
    </row>
    <row r="28595" spans="2:2" ht="54.95" customHeight="1" x14ac:dyDescent="0.25">
      <c r="B28595" s="79"/>
    </row>
    <row r="28596" spans="2:2" ht="54.95" customHeight="1" x14ac:dyDescent="0.25">
      <c r="B28596" s="79"/>
    </row>
    <row r="28597" spans="2:2" ht="54.95" customHeight="1" x14ac:dyDescent="0.25">
      <c r="B28597" s="79"/>
    </row>
    <row r="28598" spans="2:2" ht="54.95" customHeight="1" x14ac:dyDescent="0.25">
      <c r="B28598" s="79"/>
    </row>
    <row r="28599" spans="2:2" ht="54.95" customHeight="1" x14ac:dyDescent="0.25">
      <c r="B28599" s="79"/>
    </row>
    <row r="28600" spans="2:2" ht="54.95" customHeight="1" x14ac:dyDescent="0.25">
      <c r="B28600" s="79"/>
    </row>
    <row r="28601" spans="2:2" ht="54.95" customHeight="1" x14ac:dyDescent="0.25">
      <c r="B28601" s="79"/>
    </row>
    <row r="28602" spans="2:2" ht="54.95" customHeight="1" x14ac:dyDescent="0.25">
      <c r="B28602" s="79"/>
    </row>
    <row r="28603" spans="2:2" ht="54.95" customHeight="1" x14ac:dyDescent="0.25">
      <c r="B28603" s="79"/>
    </row>
    <row r="28604" spans="2:2" ht="54.95" customHeight="1" x14ac:dyDescent="0.25">
      <c r="B28604" s="79"/>
    </row>
    <row r="28605" spans="2:2" ht="54.95" customHeight="1" x14ac:dyDescent="0.25">
      <c r="B28605" s="79"/>
    </row>
    <row r="28606" spans="2:2" ht="54.95" customHeight="1" x14ac:dyDescent="0.25">
      <c r="B28606" s="79"/>
    </row>
    <row r="28607" spans="2:2" ht="54.95" customHeight="1" x14ac:dyDescent="0.25">
      <c r="B28607" s="79"/>
    </row>
    <row r="28608" spans="2:2" ht="54.95" customHeight="1" x14ac:dyDescent="0.25">
      <c r="B28608" s="79"/>
    </row>
    <row r="28609" spans="2:2" ht="54.95" customHeight="1" x14ac:dyDescent="0.25">
      <c r="B28609" s="79"/>
    </row>
    <row r="28610" spans="2:2" ht="54.95" customHeight="1" x14ac:dyDescent="0.25">
      <c r="B28610" s="79"/>
    </row>
    <row r="28611" spans="2:2" ht="54.95" customHeight="1" x14ac:dyDescent="0.25">
      <c r="B28611" s="79"/>
    </row>
    <row r="28612" spans="2:2" ht="54.95" customHeight="1" x14ac:dyDescent="0.25">
      <c r="B28612" s="79"/>
    </row>
    <row r="28613" spans="2:2" ht="54.95" customHeight="1" x14ac:dyDescent="0.25">
      <c r="B28613" s="79"/>
    </row>
    <row r="28614" spans="2:2" ht="54.95" customHeight="1" x14ac:dyDescent="0.25">
      <c r="B28614" s="79"/>
    </row>
    <row r="28615" spans="2:2" ht="54.95" customHeight="1" x14ac:dyDescent="0.25">
      <c r="B28615" s="79"/>
    </row>
    <row r="28616" spans="2:2" ht="54.95" customHeight="1" x14ac:dyDescent="0.25">
      <c r="B28616" s="79"/>
    </row>
    <row r="28617" spans="2:2" ht="54.95" customHeight="1" x14ac:dyDescent="0.25">
      <c r="B28617" s="79"/>
    </row>
    <row r="28618" spans="2:2" ht="54.95" customHeight="1" x14ac:dyDescent="0.25">
      <c r="B28618" s="79"/>
    </row>
    <row r="28619" spans="2:2" ht="54.95" customHeight="1" x14ac:dyDescent="0.25">
      <c r="B28619" s="79"/>
    </row>
    <row r="28620" spans="2:2" ht="54.95" customHeight="1" x14ac:dyDescent="0.25">
      <c r="B28620" s="79"/>
    </row>
    <row r="28621" spans="2:2" ht="54.95" customHeight="1" x14ac:dyDescent="0.25">
      <c r="B28621" s="79"/>
    </row>
    <row r="28622" spans="2:2" ht="54.95" customHeight="1" x14ac:dyDescent="0.25">
      <c r="B28622" s="79"/>
    </row>
    <row r="28623" spans="2:2" ht="54.95" customHeight="1" x14ac:dyDescent="0.25">
      <c r="B28623" s="79"/>
    </row>
    <row r="28624" spans="2:2" ht="54.95" customHeight="1" x14ac:dyDescent="0.25">
      <c r="B28624" s="79"/>
    </row>
    <row r="28625" spans="2:2" ht="54.95" customHeight="1" x14ac:dyDescent="0.25">
      <c r="B28625" s="79"/>
    </row>
    <row r="28626" spans="2:2" ht="54.95" customHeight="1" x14ac:dyDescent="0.25">
      <c r="B28626" s="79"/>
    </row>
    <row r="28627" spans="2:2" ht="54.95" customHeight="1" x14ac:dyDescent="0.25">
      <c r="B28627" s="79"/>
    </row>
    <row r="28628" spans="2:2" ht="54.95" customHeight="1" x14ac:dyDescent="0.25">
      <c r="B28628" s="79"/>
    </row>
    <row r="28629" spans="2:2" ht="54.95" customHeight="1" x14ac:dyDescent="0.25">
      <c r="B28629" s="79"/>
    </row>
    <row r="28630" spans="2:2" ht="54.95" customHeight="1" x14ac:dyDescent="0.25">
      <c r="B28630" s="79"/>
    </row>
    <row r="28631" spans="2:2" ht="54.95" customHeight="1" x14ac:dyDescent="0.25">
      <c r="B28631" s="79"/>
    </row>
    <row r="28632" spans="2:2" ht="54.95" customHeight="1" x14ac:dyDescent="0.25">
      <c r="B28632" s="79"/>
    </row>
    <row r="28633" spans="2:2" ht="54.95" customHeight="1" x14ac:dyDescent="0.25">
      <c r="B28633" s="79"/>
    </row>
    <row r="28634" spans="2:2" ht="54.95" customHeight="1" x14ac:dyDescent="0.25">
      <c r="B28634" s="79"/>
    </row>
    <row r="28635" spans="2:2" ht="54.95" customHeight="1" x14ac:dyDescent="0.25">
      <c r="B28635" s="79"/>
    </row>
    <row r="28636" spans="2:2" ht="54.95" customHeight="1" x14ac:dyDescent="0.25">
      <c r="B28636" s="79"/>
    </row>
    <row r="28637" spans="2:2" ht="54.95" customHeight="1" x14ac:dyDescent="0.25">
      <c r="B28637" s="79"/>
    </row>
    <row r="28638" spans="2:2" ht="54.95" customHeight="1" x14ac:dyDescent="0.25">
      <c r="B28638" s="79"/>
    </row>
    <row r="28639" spans="2:2" ht="54.95" customHeight="1" x14ac:dyDescent="0.25">
      <c r="B28639" s="79"/>
    </row>
    <row r="28640" spans="2:2" ht="54.95" customHeight="1" x14ac:dyDescent="0.25">
      <c r="B28640" s="79"/>
    </row>
    <row r="28641" spans="2:2" ht="54.95" customHeight="1" x14ac:dyDescent="0.25">
      <c r="B28641" s="79"/>
    </row>
    <row r="28642" spans="2:2" ht="54.95" customHeight="1" x14ac:dyDescent="0.25">
      <c r="B28642" s="79"/>
    </row>
    <row r="28643" spans="2:2" ht="54.95" customHeight="1" x14ac:dyDescent="0.25">
      <c r="B28643" s="79"/>
    </row>
    <row r="28644" spans="2:2" ht="54.95" customHeight="1" x14ac:dyDescent="0.25">
      <c r="B28644" s="79"/>
    </row>
    <row r="28645" spans="2:2" ht="54.95" customHeight="1" x14ac:dyDescent="0.25">
      <c r="B28645" s="79"/>
    </row>
    <row r="28646" spans="2:2" ht="54.95" customHeight="1" x14ac:dyDescent="0.25">
      <c r="B28646" s="79"/>
    </row>
    <row r="28647" spans="2:2" ht="54.95" customHeight="1" x14ac:dyDescent="0.25">
      <c r="B28647" s="79"/>
    </row>
    <row r="28648" spans="2:2" ht="54.95" customHeight="1" x14ac:dyDescent="0.25">
      <c r="B28648" s="79"/>
    </row>
    <row r="28649" spans="2:2" ht="54.95" customHeight="1" x14ac:dyDescent="0.25">
      <c r="B28649" s="79"/>
    </row>
    <row r="28650" spans="2:2" ht="54.95" customHeight="1" x14ac:dyDescent="0.25">
      <c r="B28650" s="79"/>
    </row>
    <row r="28651" spans="2:2" ht="54.95" customHeight="1" x14ac:dyDescent="0.25">
      <c r="B28651" s="79"/>
    </row>
    <row r="28652" spans="2:2" ht="54.95" customHeight="1" x14ac:dyDescent="0.25">
      <c r="B28652" s="79"/>
    </row>
    <row r="28653" spans="2:2" ht="54.95" customHeight="1" x14ac:dyDescent="0.25">
      <c r="B28653" s="79"/>
    </row>
    <row r="28654" spans="2:2" ht="54.95" customHeight="1" x14ac:dyDescent="0.25">
      <c r="B28654" s="79"/>
    </row>
    <row r="28655" spans="2:2" ht="54.95" customHeight="1" x14ac:dyDescent="0.25">
      <c r="B28655" s="79"/>
    </row>
    <row r="28656" spans="2:2" ht="54.95" customHeight="1" x14ac:dyDescent="0.25">
      <c r="B28656" s="79"/>
    </row>
    <row r="28657" spans="2:2" ht="54.95" customHeight="1" x14ac:dyDescent="0.25">
      <c r="B28657" s="79"/>
    </row>
    <row r="28658" spans="2:2" ht="54.95" customHeight="1" x14ac:dyDescent="0.25">
      <c r="B28658" s="79"/>
    </row>
    <row r="28659" spans="2:2" ht="54.95" customHeight="1" x14ac:dyDescent="0.25">
      <c r="B28659" s="79"/>
    </row>
    <row r="28660" spans="2:2" ht="54.95" customHeight="1" x14ac:dyDescent="0.25">
      <c r="B28660" s="79"/>
    </row>
    <row r="28661" spans="2:2" ht="54.95" customHeight="1" x14ac:dyDescent="0.25">
      <c r="B28661" s="79"/>
    </row>
    <row r="28662" spans="2:2" ht="54.95" customHeight="1" x14ac:dyDescent="0.25">
      <c r="B28662" s="79"/>
    </row>
    <row r="28663" spans="2:2" ht="54.95" customHeight="1" x14ac:dyDescent="0.25">
      <c r="B28663" s="79"/>
    </row>
    <row r="28664" spans="2:2" ht="54.95" customHeight="1" x14ac:dyDescent="0.25">
      <c r="B28664" s="79"/>
    </row>
    <row r="28665" spans="2:2" ht="54.95" customHeight="1" x14ac:dyDescent="0.25">
      <c r="B28665" s="79"/>
    </row>
    <row r="28666" spans="2:2" ht="54.95" customHeight="1" x14ac:dyDescent="0.25">
      <c r="B28666" s="79"/>
    </row>
    <row r="28667" spans="2:2" ht="54.95" customHeight="1" x14ac:dyDescent="0.25">
      <c r="B28667" s="79"/>
    </row>
    <row r="28668" spans="2:2" ht="54.95" customHeight="1" x14ac:dyDescent="0.25">
      <c r="B28668" s="79"/>
    </row>
    <row r="28669" spans="2:2" ht="54.95" customHeight="1" x14ac:dyDescent="0.25">
      <c r="B28669" s="79"/>
    </row>
    <row r="28670" spans="2:2" ht="54.95" customHeight="1" x14ac:dyDescent="0.25">
      <c r="B28670" s="79"/>
    </row>
    <row r="28671" spans="2:2" ht="54.95" customHeight="1" x14ac:dyDescent="0.25">
      <c r="B28671" s="79"/>
    </row>
    <row r="28672" spans="2:2" ht="54.95" customHeight="1" x14ac:dyDescent="0.25">
      <c r="B28672" s="79"/>
    </row>
    <row r="28673" spans="2:2" ht="54.95" customHeight="1" x14ac:dyDescent="0.25">
      <c r="B28673" s="79"/>
    </row>
    <row r="28674" spans="2:2" ht="54.95" customHeight="1" x14ac:dyDescent="0.25">
      <c r="B28674" s="79"/>
    </row>
    <row r="28675" spans="2:2" ht="54.95" customHeight="1" x14ac:dyDescent="0.25">
      <c r="B28675" s="79"/>
    </row>
    <row r="28676" spans="2:2" ht="54.95" customHeight="1" x14ac:dyDescent="0.25">
      <c r="B28676" s="79"/>
    </row>
    <row r="28677" spans="2:2" ht="54.95" customHeight="1" x14ac:dyDescent="0.25">
      <c r="B28677" s="79"/>
    </row>
    <row r="28678" spans="2:2" ht="54.95" customHeight="1" x14ac:dyDescent="0.25">
      <c r="B28678" s="79"/>
    </row>
    <row r="28679" spans="2:2" ht="54.95" customHeight="1" x14ac:dyDescent="0.25">
      <c r="B28679" s="79"/>
    </row>
    <row r="28680" spans="2:2" ht="54.95" customHeight="1" x14ac:dyDescent="0.25">
      <c r="B28680" s="79"/>
    </row>
    <row r="28681" spans="2:2" ht="54.95" customHeight="1" x14ac:dyDescent="0.25">
      <c r="B28681" s="79"/>
    </row>
    <row r="28682" spans="2:2" ht="54.95" customHeight="1" x14ac:dyDescent="0.25">
      <c r="B28682" s="79"/>
    </row>
    <row r="28683" spans="2:2" ht="54.95" customHeight="1" x14ac:dyDescent="0.25">
      <c r="B28683" s="79"/>
    </row>
    <row r="28684" spans="2:2" ht="54.95" customHeight="1" x14ac:dyDescent="0.25">
      <c r="B28684" s="79"/>
    </row>
    <row r="28685" spans="2:2" ht="54.95" customHeight="1" x14ac:dyDescent="0.25">
      <c r="B28685" s="79"/>
    </row>
    <row r="28686" spans="2:2" ht="54.95" customHeight="1" x14ac:dyDescent="0.25">
      <c r="B28686" s="79"/>
    </row>
    <row r="28687" spans="2:2" ht="54.95" customHeight="1" x14ac:dyDescent="0.25">
      <c r="B28687" s="79"/>
    </row>
    <row r="28688" spans="2:2" ht="54.95" customHeight="1" x14ac:dyDescent="0.25">
      <c r="B28688" s="79"/>
    </row>
    <row r="28689" spans="2:2" ht="54.95" customHeight="1" x14ac:dyDescent="0.25">
      <c r="B28689" s="79"/>
    </row>
    <row r="28690" spans="2:2" ht="54.95" customHeight="1" x14ac:dyDescent="0.25">
      <c r="B28690" s="79"/>
    </row>
    <row r="28691" spans="2:2" ht="54.95" customHeight="1" x14ac:dyDescent="0.25">
      <c r="B28691" s="79"/>
    </row>
    <row r="28692" spans="2:2" ht="54.95" customHeight="1" x14ac:dyDescent="0.25">
      <c r="B28692" s="79"/>
    </row>
    <row r="28693" spans="2:2" ht="54.95" customHeight="1" x14ac:dyDescent="0.25">
      <c r="B28693" s="79"/>
    </row>
    <row r="28694" spans="2:2" ht="54.95" customHeight="1" x14ac:dyDescent="0.25">
      <c r="B28694" s="79"/>
    </row>
    <row r="28695" spans="2:2" ht="54.95" customHeight="1" x14ac:dyDescent="0.25">
      <c r="B28695" s="79"/>
    </row>
    <row r="28696" spans="2:2" ht="54.95" customHeight="1" x14ac:dyDescent="0.25">
      <c r="B28696" s="79"/>
    </row>
    <row r="28697" spans="2:2" ht="54.95" customHeight="1" x14ac:dyDescent="0.25">
      <c r="B28697" s="79"/>
    </row>
    <row r="28698" spans="2:2" ht="54.95" customHeight="1" x14ac:dyDescent="0.25">
      <c r="B28698" s="79"/>
    </row>
    <row r="28699" spans="2:2" ht="54.95" customHeight="1" x14ac:dyDescent="0.25">
      <c r="B28699" s="79"/>
    </row>
    <row r="28700" spans="2:2" ht="54.95" customHeight="1" x14ac:dyDescent="0.25">
      <c r="B28700" s="79"/>
    </row>
    <row r="28701" spans="2:2" ht="54.95" customHeight="1" x14ac:dyDescent="0.25">
      <c r="B28701" s="79"/>
    </row>
    <row r="28702" spans="2:2" ht="54.95" customHeight="1" x14ac:dyDescent="0.25">
      <c r="B28702" s="79"/>
    </row>
    <row r="28703" spans="2:2" ht="54.95" customHeight="1" x14ac:dyDescent="0.25">
      <c r="B28703" s="79"/>
    </row>
    <row r="28704" spans="2:2" ht="54.95" customHeight="1" x14ac:dyDescent="0.25">
      <c r="B28704" s="79"/>
    </row>
    <row r="28705" spans="2:2" ht="54.95" customHeight="1" x14ac:dyDescent="0.25">
      <c r="B28705" s="79"/>
    </row>
    <row r="28706" spans="2:2" ht="54.95" customHeight="1" x14ac:dyDescent="0.25">
      <c r="B28706" s="79"/>
    </row>
    <row r="28707" spans="2:2" ht="54.95" customHeight="1" x14ac:dyDescent="0.25">
      <c r="B28707" s="79"/>
    </row>
    <row r="28708" spans="2:2" ht="54.95" customHeight="1" x14ac:dyDescent="0.25">
      <c r="B28708" s="79"/>
    </row>
    <row r="28709" spans="2:2" ht="54.95" customHeight="1" x14ac:dyDescent="0.25">
      <c r="B28709" s="79"/>
    </row>
    <row r="28710" spans="2:2" ht="54.95" customHeight="1" x14ac:dyDescent="0.25">
      <c r="B28710" s="79"/>
    </row>
    <row r="28711" spans="2:2" ht="54.95" customHeight="1" x14ac:dyDescent="0.25">
      <c r="B28711" s="79"/>
    </row>
    <row r="28712" spans="2:2" ht="54.95" customHeight="1" x14ac:dyDescent="0.25">
      <c r="B28712" s="79"/>
    </row>
    <row r="28713" spans="2:2" ht="54.95" customHeight="1" x14ac:dyDescent="0.25">
      <c r="B28713" s="79"/>
    </row>
    <row r="28714" spans="2:2" ht="54.95" customHeight="1" x14ac:dyDescent="0.25">
      <c r="B28714" s="79"/>
    </row>
    <row r="28715" spans="2:2" ht="54.95" customHeight="1" x14ac:dyDescent="0.25">
      <c r="B28715" s="79"/>
    </row>
    <row r="28716" spans="2:2" ht="54.95" customHeight="1" x14ac:dyDescent="0.25">
      <c r="B28716" s="79"/>
    </row>
    <row r="28717" spans="2:2" ht="54.95" customHeight="1" x14ac:dyDescent="0.25">
      <c r="B28717" s="79"/>
    </row>
    <row r="28718" spans="2:2" ht="54.95" customHeight="1" x14ac:dyDescent="0.25">
      <c r="B28718" s="79"/>
    </row>
    <row r="28719" spans="2:2" ht="54.95" customHeight="1" x14ac:dyDescent="0.25">
      <c r="B28719" s="79"/>
    </row>
    <row r="28720" spans="2:2" ht="54.95" customHeight="1" x14ac:dyDescent="0.25">
      <c r="B28720" s="79"/>
    </row>
    <row r="28721" spans="2:2" ht="54.95" customHeight="1" x14ac:dyDescent="0.25">
      <c r="B28721" s="79"/>
    </row>
    <row r="28722" spans="2:2" ht="54.95" customHeight="1" x14ac:dyDescent="0.25">
      <c r="B28722" s="79"/>
    </row>
    <row r="28723" spans="2:2" ht="54.95" customHeight="1" x14ac:dyDescent="0.25">
      <c r="B28723" s="79"/>
    </row>
    <row r="28724" spans="2:2" ht="54.95" customHeight="1" x14ac:dyDescent="0.25">
      <c r="B28724" s="79"/>
    </row>
    <row r="28725" spans="2:2" ht="54.95" customHeight="1" x14ac:dyDescent="0.25">
      <c r="B28725" s="79"/>
    </row>
    <row r="28726" spans="2:2" ht="54.95" customHeight="1" x14ac:dyDescent="0.25">
      <c r="B28726" s="79"/>
    </row>
    <row r="28727" spans="2:2" ht="54.95" customHeight="1" x14ac:dyDescent="0.25">
      <c r="B28727" s="79"/>
    </row>
    <row r="28728" spans="2:2" ht="54.95" customHeight="1" x14ac:dyDescent="0.25">
      <c r="B28728" s="79"/>
    </row>
    <row r="28729" spans="2:2" ht="54.95" customHeight="1" x14ac:dyDescent="0.25">
      <c r="B28729" s="79"/>
    </row>
    <row r="28730" spans="2:2" ht="54.95" customHeight="1" x14ac:dyDescent="0.25">
      <c r="B28730" s="79"/>
    </row>
    <row r="28731" spans="2:2" ht="54.95" customHeight="1" x14ac:dyDescent="0.25">
      <c r="B28731" s="79"/>
    </row>
    <row r="28732" spans="2:2" ht="54.95" customHeight="1" x14ac:dyDescent="0.25">
      <c r="B28732" s="79"/>
    </row>
    <row r="28733" spans="2:2" ht="54.95" customHeight="1" x14ac:dyDescent="0.25">
      <c r="B28733" s="79"/>
    </row>
    <row r="28734" spans="2:2" ht="54.95" customHeight="1" x14ac:dyDescent="0.25">
      <c r="B28734" s="79"/>
    </row>
    <row r="28735" spans="2:2" ht="54.95" customHeight="1" x14ac:dyDescent="0.25">
      <c r="B28735" s="79"/>
    </row>
    <row r="28736" spans="2:2" ht="54.95" customHeight="1" x14ac:dyDescent="0.25">
      <c r="B28736" s="79"/>
    </row>
    <row r="28737" spans="2:2" ht="54.95" customHeight="1" x14ac:dyDescent="0.25">
      <c r="B28737" s="79"/>
    </row>
    <row r="28738" spans="2:2" ht="54.95" customHeight="1" x14ac:dyDescent="0.25">
      <c r="B28738" s="79"/>
    </row>
    <row r="28739" spans="2:2" ht="54.95" customHeight="1" x14ac:dyDescent="0.25">
      <c r="B28739" s="79"/>
    </row>
    <row r="28740" spans="2:2" ht="54.95" customHeight="1" x14ac:dyDescent="0.25">
      <c r="B28740" s="79"/>
    </row>
    <row r="28741" spans="2:2" ht="54.95" customHeight="1" x14ac:dyDescent="0.25">
      <c r="B28741" s="79"/>
    </row>
    <row r="28742" spans="2:2" ht="54.95" customHeight="1" x14ac:dyDescent="0.25">
      <c r="B28742" s="79"/>
    </row>
    <row r="28743" spans="2:2" ht="54.95" customHeight="1" x14ac:dyDescent="0.25">
      <c r="B28743" s="79"/>
    </row>
    <row r="28744" spans="2:2" ht="54.95" customHeight="1" x14ac:dyDescent="0.25">
      <c r="B28744" s="79"/>
    </row>
    <row r="28745" spans="2:2" ht="54.95" customHeight="1" x14ac:dyDescent="0.25">
      <c r="B28745" s="79"/>
    </row>
    <row r="28746" spans="2:2" ht="54.95" customHeight="1" x14ac:dyDescent="0.25">
      <c r="B28746" s="79"/>
    </row>
    <row r="28747" spans="2:2" ht="54.95" customHeight="1" x14ac:dyDescent="0.25">
      <c r="B28747" s="79"/>
    </row>
    <row r="28748" spans="2:2" ht="54.95" customHeight="1" x14ac:dyDescent="0.25">
      <c r="B28748" s="79"/>
    </row>
    <row r="28749" spans="2:2" ht="54.95" customHeight="1" x14ac:dyDescent="0.25">
      <c r="B28749" s="79"/>
    </row>
    <row r="28750" spans="2:2" ht="54.95" customHeight="1" x14ac:dyDescent="0.25">
      <c r="B28750" s="79"/>
    </row>
    <row r="28751" spans="2:2" ht="54.95" customHeight="1" x14ac:dyDescent="0.25">
      <c r="B28751" s="79"/>
    </row>
    <row r="28752" spans="2:2" ht="54.95" customHeight="1" x14ac:dyDescent="0.25">
      <c r="B28752" s="79"/>
    </row>
    <row r="28753" spans="2:2" ht="54.95" customHeight="1" x14ac:dyDescent="0.25">
      <c r="B28753" s="79"/>
    </row>
    <row r="28754" spans="2:2" ht="54.95" customHeight="1" x14ac:dyDescent="0.25">
      <c r="B28754" s="79"/>
    </row>
    <row r="28755" spans="2:2" ht="54.95" customHeight="1" x14ac:dyDescent="0.25">
      <c r="B28755" s="79"/>
    </row>
    <row r="28756" spans="2:2" ht="54.95" customHeight="1" x14ac:dyDescent="0.25">
      <c r="B28756" s="79"/>
    </row>
    <row r="28757" spans="2:2" ht="54.95" customHeight="1" x14ac:dyDescent="0.25">
      <c r="B28757" s="79"/>
    </row>
    <row r="28758" spans="2:2" ht="54.95" customHeight="1" x14ac:dyDescent="0.25">
      <c r="B28758" s="79"/>
    </row>
    <row r="28759" spans="2:2" ht="54.95" customHeight="1" x14ac:dyDescent="0.25">
      <c r="B28759" s="79"/>
    </row>
    <row r="28760" spans="2:2" ht="54.95" customHeight="1" x14ac:dyDescent="0.25">
      <c r="B28760" s="79"/>
    </row>
    <row r="28761" spans="2:2" ht="54.95" customHeight="1" x14ac:dyDescent="0.25">
      <c r="B28761" s="79"/>
    </row>
    <row r="28762" spans="2:2" ht="54.95" customHeight="1" x14ac:dyDescent="0.25">
      <c r="B28762" s="79"/>
    </row>
    <row r="28763" spans="2:2" ht="54.95" customHeight="1" x14ac:dyDescent="0.25">
      <c r="B28763" s="79"/>
    </row>
    <row r="28764" spans="2:2" ht="54.95" customHeight="1" x14ac:dyDescent="0.25">
      <c r="B28764" s="79"/>
    </row>
    <row r="28765" spans="2:2" ht="54.95" customHeight="1" x14ac:dyDescent="0.25">
      <c r="B28765" s="79"/>
    </row>
    <row r="28766" spans="2:2" ht="54.95" customHeight="1" x14ac:dyDescent="0.25">
      <c r="B28766" s="79"/>
    </row>
    <row r="28767" spans="2:2" ht="54.95" customHeight="1" x14ac:dyDescent="0.25">
      <c r="B28767" s="79"/>
    </row>
    <row r="28768" spans="2:2" ht="54.95" customHeight="1" x14ac:dyDescent="0.25">
      <c r="B28768" s="79"/>
    </row>
    <row r="28769" spans="2:2" ht="54.95" customHeight="1" x14ac:dyDescent="0.25">
      <c r="B28769" s="79"/>
    </row>
    <row r="28770" spans="2:2" ht="54.95" customHeight="1" x14ac:dyDescent="0.25">
      <c r="B28770" s="79"/>
    </row>
    <row r="28771" spans="2:2" ht="54.95" customHeight="1" x14ac:dyDescent="0.25">
      <c r="B28771" s="79"/>
    </row>
    <row r="28772" spans="2:2" ht="54.95" customHeight="1" x14ac:dyDescent="0.25">
      <c r="B28772" s="79"/>
    </row>
    <row r="28773" spans="2:2" ht="54.95" customHeight="1" x14ac:dyDescent="0.25">
      <c r="B28773" s="79"/>
    </row>
    <row r="28774" spans="2:2" ht="54.95" customHeight="1" x14ac:dyDescent="0.25">
      <c r="B28774" s="79"/>
    </row>
    <row r="28775" spans="2:2" ht="54.95" customHeight="1" x14ac:dyDescent="0.25">
      <c r="B28775" s="79"/>
    </row>
    <row r="28776" spans="2:2" ht="54.95" customHeight="1" x14ac:dyDescent="0.25">
      <c r="B28776" s="79"/>
    </row>
    <row r="28777" spans="2:2" ht="54.95" customHeight="1" x14ac:dyDescent="0.25">
      <c r="B28777" s="79"/>
    </row>
    <row r="28778" spans="2:2" ht="54.95" customHeight="1" x14ac:dyDescent="0.25">
      <c r="B28778" s="79"/>
    </row>
    <row r="28779" spans="2:2" ht="54.95" customHeight="1" x14ac:dyDescent="0.25">
      <c r="B28779" s="79"/>
    </row>
    <row r="28780" spans="2:2" ht="54.95" customHeight="1" x14ac:dyDescent="0.25">
      <c r="B28780" s="79"/>
    </row>
    <row r="28781" spans="2:2" ht="54.95" customHeight="1" x14ac:dyDescent="0.25">
      <c r="B28781" s="79"/>
    </row>
    <row r="28782" spans="2:2" ht="54.95" customHeight="1" x14ac:dyDescent="0.25">
      <c r="B28782" s="79"/>
    </row>
    <row r="28783" spans="2:2" ht="54.95" customHeight="1" x14ac:dyDescent="0.25">
      <c r="B28783" s="79"/>
    </row>
    <row r="28784" spans="2:2" ht="54.95" customHeight="1" x14ac:dyDescent="0.25">
      <c r="B28784" s="79"/>
    </row>
    <row r="28785" spans="2:2" ht="54.95" customHeight="1" x14ac:dyDescent="0.25">
      <c r="B28785" s="79"/>
    </row>
    <row r="28786" spans="2:2" ht="54.95" customHeight="1" x14ac:dyDescent="0.25">
      <c r="B28786" s="79"/>
    </row>
    <row r="28787" spans="2:2" ht="54.95" customHeight="1" x14ac:dyDescent="0.25">
      <c r="B28787" s="79"/>
    </row>
    <row r="28788" spans="2:2" ht="54.95" customHeight="1" x14ac:dyDescent="0.25">
      <c r="B28788" s="79"/>
    </row>
    <row r="28789" spans="2:2" ht="54.95" customHeight="1" x14ac:dyDescent="0.25">
      <c r="B28789" s="79"/>
    </row>
    <row r="28790" spans="2:2" ht="54.95" customHeight="1" x14ac:dyDescent="0.25">
      <c r="B28790" s="79"/>
    </row>
    <row r="28791" spans="2:2" ht="54.95" customHeight="1" x14ac:dyDescent="0.25">
      <c r="B28791" s="79"/>
    </row>
    <row r="28792" spans="2:2" ht="54.95" customHeight="1" x14ac:dyDescent="0.25">
      <c r="B28792" s="79"/>
    </row>
    <row r="28793" spans="2:2" ht="54.95" customHeight="1" x14ac:dyDescent="0.25">
      <c r="B28793" s="79"/>
    </row>
    <row r="28794" spans="2:2" ht="54.95" customHeight="1" x14ac:dyDescent="0.25">
      <c r="B28794" s="79"/>
    </row>
    <row r="28795" spans="2:2" ht="54.95" customHeight="1" x14ac:dyDescent="0.25">
      <c r="B28795" s="79"/>
    </row>
    <row r="28796" spans="2:2" ht="54.95" customHeight="1" x14ac:dyDescent="0.25">
      <c r="B28796" s="79"/>
    </row>
    <row r="28797" spans="2:2" ht="54.95" customHeight="1" x14ac:dyDescent="0.25">
      <c r="B28797" s="79"/>
    </row>
    <row r="28798" spans="2:2" ht="54.95" customHeight="1" x14ac:dyDescent="0.25">
      <c r="B28798" s="79"/>
    </row>
    <row r="28799" spans="2:2" ht="54.95" customHeight="1" x14ac:dyDescent="0.25">
      <c r="B28799" s="79"/>
    </row>
    <row r="28800" spans="2:2" ht="54.95" customHeight="1" x14ac:dyDescent="0.25">
      <c r="B28800" s="79"/>
    </row>
    <row r="28801" spans="2:2" ht="54.95" customHeight="1" x14ac:dyDescent="0.25">
      <c r="B28801" s="79"/>
    </row>
    <row r="28802" spans="2:2" ht="54.95" customHeight="1" x14ac:dyDescent="0.25">
      <c r="B28802" s="79"/>
    </row>
    <row r="28803" spans="2:2" ht="54.95" customHeight="1" x14ac:dyDescent="0.25">
      <c r="B28803" s="79"/>
    </row>
    <row r="28804" spans="2:2" ht="54.95" customHeight="1" x14ac:dyDescent="0.25">
      <c r="B28804" s="79"/>
    </row>
    <row r="28805" spans="2:2" ht="54.95" customHeight="1" x14ac:dyDescent="0.25">
      <c r="B28805" s="79"/>
    </row>
    <row r="28806" spans="2:2" ht="54.95" customHeight="1" x14ac:dyDescent="0.25">
      <c r="B28806" s="79"/>
    </row>
    <row r="28807" spans="2:2" ht="54.95" customHeight="1" x14ac:dyDescent="0.25">
      <c r="B28807" s="79"/>
    </row>
    <row r="28808" spans="2:2" ht="54.95" customHeight="1" x14ac:dyDescent="0.25">
      <c r="B28808" s="79"/>
    </row>
    <row r="28809" spans="2:2" ht="54.95" customHeight="1" x14ac:dyDescent="0.25">
      <c r="B28809" s="79"/>
    </row>
    <row r="28810" spans="2:2" ht="54.95" customHeight="1" x14ac:dyDescent="0.25">
      <c r="B28810" s="79"/>
    </row>
    <row r="28811" spans="2:2" ht="54.95" customHeight="1" x14ac:dyDescent="0.25">
      <c r="B28811" s="79"/>
    </row>
    <row r="28812" spans="2:2" ht="54.95" customHeight="1" x14ac:dyDescent="0.25">
      <c r="B28812" s="79"/>
    </row>
    <row r="28813" spans="2:2" ht="54.95" customHeight="1" x14ac:dyDescent="0.25">
      <c r="B28813" s="79"/>
    </row>
    <row r="28814" spans="2:2" ht="54.95" customHeight="1" x14ac:dyDescent="0.25">
      <c r="B28814" s="79"/>
    </row>
    <row r="28815" spans="2:2" ht="54.95" customHeight="1" x14ac:dyDescent="0.25">
      <c r="B28815" s="79"/>
    </row>
    <row r="28816" spans="2:2" ht="54.95" customHeight="1" x14ac:dyDescent="0.25">
      <c r="B28816" s="79"/>
    </row>
    <row r="28817" spans="2:2" ht="54.95" customHeight="1" x14ac:dyDescent="0.25">
      <c r="B28817" s="79"/>
    </row>
    <row r="28818" spans="2:2" ht="54.95" customHeight="1" x14ac:dyDescent="0.25">
      <c r="B28818" s="79"/>
    </row>
    <row r="28819" spans="2:2" ht="54.95" customHeight="1" x14ac:dyDescent="0.25">
      <c r="B28819" s="79"/>
    </row>
    <row r="28820" spans="2:2" ht="54.95" customHeight="1" x14ac:dyDescent="0.25">
      <c r="B28820" s="79"/>
    </row>
    <row r="28821" spans="2:2" ht="54.95" customHeight="1" x14ac:dyDescent="0.25">
      <c r="B28821" s="79"/>
    </row>
    <row r="28822" spans="2:2" ht="54.95" customHeight="1" x14ac:dyDescent="0.25">
      <c r="B28822" s="79"/>
    </row>
    <row r="28823" spans="2:2" ht="54.95" customHeight="1" x14ac:dyDescent="0.25">
      <c r="B28823" s="79"/>
    </row>
    <row r="28824" spans="2:2" ht="54.95" customHeight="1" x14ac:dyDescent="0.25">
      <c r="B28824" s="79"/>
    </row>
    <row r="28825" spans="2:2" ht="54.95" customHeight="1" x14ac:dyDescent="0.25">
      <c r="B28825" s="79"/>
    </row>
    <row r="28826" spans="2:2" ht="54.95" customHeight="1" x14ac:dyDescent="0.25">
      <c r="B28826" s="79"/>
    </row>
    <row r="28827" spans="2:2" ht="54.95" customHeight="1" x14ac:dyDescent="0.25">
      <c r="B28827" s="79"/>
    </row>
    <row r="28828" spans="2:2" ht="54.95" customHeight="1" x14ac:dyDescent="0.25">
      <c r="B28828" s="79"/>
    </row>
    <row r="28829" spans="2:2" ht="54.95" customHeight="1" x14ac:dyDescent="0.25">
      <c r="B28829" s="79"/>
    </row>
    <row r="28830" spans="2:2" ht="54.95" customHeight="1" x14ac:dyDescent="0.25">
      <c r="B28830" s="79"/>
    </row>
    <row r="28831" spans="2:2" ht="54.95" customHeight="1" x14ac:dyDescent="0.25">
      <c r="B28831" s="79"/>
    </row>
    <row r="28832" spans="2:2" ht="54.95" customHeight="1" x14ac:dyDescent="0.25">
      <c r="B28832" s="79"/>
    </row>
    <row r="28833" spans="2:2" ht="54.95" customHeight="1" x14ac:dyDescent="0.25">
      <c r="B28833" s="79"/>
    </row>
    <row r="28834" spans="2:2" ht="54.95" customHeight="1" x14ac:dyDescent="0.25">
      <c r="B28834" s="79"/>
    </row>
    <row r="28835" spans="2:2" ht="54.95" customHeight="1" x14ac:dyDescent="0.25">
      <c r="B28835" s="79"/>
    </row>
    <row r="28836" spans="2:2" ht="54.95" customHeight="1" x14ac:dyDescent="0.25">
      <c r="B28836" s="79"/>
    </row>
    <row r="28837" spans="2:2" ht="54.95" customHeight="1" x14ac:dyDescent="0.25">
      <c r="B28837" s="79"/>
    </row>
    <row r="28838" spans="2:2" ht="54.95" customHeight="1" x14ac:dyDescent="0.25">
      <c r="B28838" s="79"/>
    </row>
    <row r="28839" spans="2:2" ht="54.95" customHeight="1" x14ac:dyDescent="0.25">
      <c r="B28839" s="79"/>
    </row>
    <row r="28840" spans="2:2" ht="54.95" customHeight="1" x14ac:dyDescent="0.25">
      <c r="B28840" s="79"/>
    </row>
    <row r="28841" spans="2:2" ht="54.95" customHeight="1" x14ac:dyDescent="0.25">
      <c r="B28841" s="79"/>
    </row>
    <row r="28842" spans="2:2" ht="54.95" customHeight="1" x14ac:dyDescent="0.25">
      <c r="B28842" s="79"/>
    </row>
    <row r="28843" spans="2:2" ht="54.95" customHeight="1" x14ac:dyDescent="0.25">
      <c r="B28843" s="79"/>
    </row>
    <row r="28844" spans="2:2" ht="54.95" customHeight="1" x14ac:dyDescent="0.25">
      <c r="B28844" s="79"/>
    </row>
    <row r="28845" spans="2:2" ht="54.95" customHeight="1" x14ac:dyDescent="0.25">
      <c r="B28845" s="79"/>
    </row>
    <row r="28846" spans="2:2" ht="54.95" customHeight="1" x14ac:dyDescent="0.25">
      <c r="B28846" s="79"/>
    </row>
    <row r="28847" spans="2:2" ht="54.95" customHeight="1" x14ac:dyDescent="0.25">
      <c r="B28847" s="79"/>
    </row>
    <row r="28848" spans="2:2" ht="54.95" customHeight="1" x14ac:dyDescent="0.25">
      <c r="B28848" s="79"/>
    </row>
    <row r="28849" spans="2:2" ht="54.95" customHeight="1" x14ac:dyDescent="0.25">
      <c r="B28849" s="79"/>
    </row>
    <row r="28850" spans="2:2" ht="54.95" customHeight="1" x14ac:dyDescent="0.25">
      <c r="B28850" s="79"/>
    </row>
    <row r="28851" spans="2:2" ht="54.95" customHeight="1" x14ac:dyDescent="0.25">
      <c r="B28851" s="79"/>
    </row>
    <row r="28852" spans="2:2" ht="54.95" customHeight="1" x14ac:dyDescent="0.25">
      <c r="B28852" s="79"/>
    </row>
    <row r="28853" spans="2:2" ht="54.95" customHeight="1" x14ac:dyDescent="0.25">
      <c r="B28853" s="79"/>
    </row>
    <row r="28854" spans="2:2" ht="54.95" customHeight="1" x14ac:dyDescent="0.25">
      <c r="B28854" s="79"/>
    </row>
    <row r="28855" spans="2:2" ht="54.95" customHeight="1" x14ac:dyDescent="0.25">
      <c r="B28855" s="79"/>
    </row>
    <row r="28856" spans="2:2" ht="54.95" customHeight="1" x14ac:dyDescent="0.25">
      <c r="B28856" s="79"/>
    </row>
    <row r="28857" spans="2:2" ht="54.95" customHeight="1" x14ac:dyDescent="0.25">
      <c r="B28857" s="79"/>
    </row>
    <row r="28858" spans="2:2" ht="54.95" customHeight="1" x14ac:dyDescent="0.25">
      <c r="B28858" s="79"/>
    </row>
    <row r="28859" spans="2:2" ht="54.95" customHeight="1" x14ac:dyDescent="0.25">
      <c r="B28859" s="79"/>
    </row>
    <row r="28860" spans="2:2" ht="54.95" customHeight="1" x14ac:dyDescent="0.25">
      <c r="B28860" s="79"/>
    </row>
    <row r="28861" spans="2:2" ht="54.95" customHeight="1" x14ac:dyDescent="0.25">
      <c r="B28861" s="79"/>
    </row>
    <row r="28862" spans="2:2" ht="54.95" customHeight="1" x14ac:dyDescent="0.25">
      <c r="B28862" s="79"/>
    </row>
    <row r="28863" spans="2:2" ht="54.95" customHeight="1" x14ac:dyDescent="0.25">
      <c r="B28863" s="79"/>
    </row>
    <row r="28864" spans="2:2" ht="54.95" customHeight="1" x14ac:dyDescent="0.25">
      <c r="B28864" s="79"/>
    </row>
    <row r="28865" spans="2:2" ht="54.95" customHeight="1" x14ac:dyDescent="0.25">
      <c r="B28865" s="79"/>
    </row>
    <row r="28866" spans="2:2" ht="54.95" customHeight="1" x14ac:dyDescent="0.25">
      <c r="B28866" s="79"/>
    </row>
    <row r="28867" spans="2:2" ht="54.95" customHeight="1" x14ac:dyDescent="0.25">
      <c r="B28867" s="79"/>
    </row>
    <row r="28868" spans="2:2" ht="54.95" customHeight="1" x14ac:dyDescent="0.25">
      <c r="B28868" s="79"/>
    </row>
    <row r="28869" spans="2:2" ht="54.95" customHeight="1" x14ac:dyDescent="0.25">
      <c r="B28869" s="79"/>
    </row>
    <row r="28870" spans="2:2" ht="54.95" customHeight="1" x14ac:dyDescent="0.25">
      <c r="B28870" s="79"/>
    </row>
    <row r="28871" spans="2:2" ht="54.95" customHeight="1" x14ac:dyDescent="0.25">
      <c r="B28871" s="79"/>
    </row>
    <row r="28872" spans="2:2" ht="54.95" customHeight="1" x14ac:dyDescent="0.25">
      <c r="B28872" s="79"/>
    </row>
    <row r="28873" spans="2:2" ht="54.95" customHeight="1" x14ac:dyDescent="0.25">
      <c r="B28873" s="79"/>
    </row>
    <row r="28874" spans="2:2" ht="54.95" customHeight="1" x14ac:dyDescent="0.25">
      <c r="B28874" s="79"/>
    </row>
    <row r="28875" spans="2:2" ht="54.95" customHeight="1" x14ac:dyDescent="0.25">
      <c r="B28875" s="79"/>
    </row>
    <row r="28876" spans="2:2" ht="54.95" customHeight="1" x14ac:dyDescent="0.25">
      <c r="B28876" s="79"/>
    </row>
    <row r="28877" spans="2:2" ht="54.95" customHeight="1" x14ac:dyDescent="0.25">
      <c r="B28877" s="79"/>
    </row>
    <row r="28878" spans="2:2" ht="54.95" customHeight="1" x14ac:dyDescent="0.25">
      <c r="B28878" s="79"/>
    </row>
    <row r="28879" spans="2:2" ht="54.95" customHeight="1" x14ac:dyDescent="0.25">
      <c r="B28879" s="79"/>
    </row>
    <row r="28880" spans="2:2" ht="54.95" customHeight="1" x14ac:dyDescent="0.25">
      <c r="B28880" s="79"/>
    </row>
    <row r="28881" spans="2:2" ht="54.95" customHeight="1" x14ac:dyDescent="0.25">
      <c r="B28881" s="79"/>
    </row>
    <row r="28882" spans="2:2" ht="54.95" customHeight="1" x14ac:dyDescent="0.25">
      <c r="B28882" s="79"/>
    </row>
    <row r="28883" spans="2:2" ht="54.95" customHeight="1" x14ac:dyDescent="0.25">
      <c r="B28883" s="79"/>
    </row>
    <row r="28884" spans="2:2" ht="54.95" customHeight="1" x14ac:dyDescent="0.25">
      <c r="B28884" s="79"/>
    </row>
    <row r="28885" spans="2:2" ht="54.95" customHeight="1" x14ac:dyDescent="0.25">
      <c r="B28885" s="79"/>
    </row>
    <row r="28886" spans="2:2" ht="54.95" customHeight="1" x14ac:dyDescent="0.25">
      <c r="B28886" s="79"/>
    </row>
    <row r="28887" spans="2:2" ht="54.95" customHeight="1" x14ac:dyDescent="0.25">
      <c r="B28887" s="79"/>
    </row>
    <row r="28888" spans="2:2" ht="54.95" customHeight="1" x14ac:dyDescent="0.25">
      <c r="B28888" s="79"/>
    </row>
    <row r="28889" spans="2:2" ht="54.95" customHeight="1" x14ac:dyDescent="0.25">
      <c r="B28889" s="79"/>
    </row>
    <row r="28890" spans="2:2" ht="54.95" customHeight="1" x14ac:dyDescent="0.25">
      <c r="B28890" s="79"/>
    </row>
    <row r="28891" spans="2:2" ht="54.95" customHeight="1" x14ac:dyDescent="0.25">
      <c r="B28891" s="79"/>
    </row>
    <row r="28892" spans="2:2" ht="54.95" customHeight="1" x14ac:dyDescent="0.25">
      <c r="B28892" s="79"/>
    </row>
    <row r="28893" spans="2:2" ht="54.95" customHeight="1" x14ac:dyDescent="0.25">
      <c r="B28893" s="79"/>
    </row>
    <row r="28894" spans="2:2" ht="54.95" customHeight="1" x14ac:dyDescent="0.25">
      <c r="B28894" s="79"/>
    </row>
    <row r="28895" spans="2:2" ht="54.95" customHeight="1" x14ac:dyDescent="0.25">
      <c r="B28895" s="79"/>
    </row>
    <row r="28896" spans="2:2" ht="54.95" customHeight="1" x14ac:dyDescent="0.25">
      <c r="B28896" s="79"/>
    </row>
    <row r="28897" spans="2:2" ht="54.95" customHeight="1" x14ac:dyDescent="0.25">
      <c r="B28897" s="79"/>
    </row>
    <row r="28898" spans="2:2" ht="54.95" customHeight="1" x14ac:dyDescent="0.25">
      <c r="B28898" s="79"/>
    </row>
    <row r="28899" spans="2:2" ht="54.95" customHeight="1" x14ac:dyDescent="0.25">
      <c r="B28899" s="79"/>
    </row>
    <row r="28900" spans="2:2" ht="54.95" customHeight="1" x14ac:dyDescent="0.25">
      <c r="B28900" s="79"/>
    </row>
    <row r="28901" spans="2:2" ht="54.95" customHeight="1" x14ac:dyDescent="0.25">
      <c r="B28901" s="79"/>
    </row>
    <row r="28902" spans="2:2" ht="54.95" customHeight="1" x14ac:dyDescent="0.25">
      <c r="B28902" s="79"/>
    </row>
    <row r="28903" spans="2:2" ht="54.95" customHeight="1" x14ac:dyDescent="0.25">
      <c r="B28903" s="79"/>
    </row>
    <row r="28904" spans="2:2" ht="54.95" customHeight="1" x14ac:dyDescent="0.25">
      <c r="B28904" s="79"/>
    </row>
    <row r="28905" spans="2:2" ht="54.95" customHeight="1" x14ac:dyDescent="0.25">
      <c r="B28905" s="79"/>
    </row>
    <row r="28906" spans="2:2" ht="54.95" customHeight="1" x14ac:dyDescent="0.25">
      <c r="B28906" s="79"/>
    </row>
    <row r="28907" spans="2:2" ht="54.95" customHeight="1" x14ac:dyDescent="0.25">
      <c r="B28907" s="79"/>
    </row>
    <row r="28908" spans="2:2" ht="54.95" customHeight="1" x14ac:dyDescent="0.25">
      <c r="B28908" s="79"/>
    </row>
    <row r="28909" spans="2:2" ht="54.95" customHeight="1" x14ac:dyDescent="0.25">
      <c r="B28909" s="79"/>
    </row>
    <row r="28910" spans="2:2" ht="54.95" customHeight="1" x14ac:dyDescent="0.25">
      <c r="B28910" s="79"/>
    </row>
    <row r="28911" spans="2:2" ht="54.95" customHeight="1" x14ac:dyDescent="0.25">
      <c r="B28911" s="79"/>
    </row>
    <row r="28912" spans="2:2" ht="54.95" customHeight="1" x14ac:dyDescent="0.25">
      <c r="B28912" s="79"/>
    </row>
    <row r="28913" spans="2:2" ht="54.95" customHeight="1" x14ac:dyDescent="0.25">
      <c r="B28913" s="79"/>
    </row>
    <row r="28914" spans="2:2" ht="54.95" customHeight="1" x14ac:dyDescent="0.25">
      <c r="B28914" s="79"/>
    </row>
    <row r="28915" spans="2:2" ht="54.95" customHeight="1" x14ac:dyDescent="0.25">
      <c r="B28915" s="79"/>
    </row>
    <row r="28916" spans="2:2" ht="54.95" customHeight="1" x14ac:dyDescent="0.25">
      <c r="B28916" s="79"/>
    </row>
    <row r="28917" spans="2:2" ht="54.95" customHeight="1" x14ac:dyDescent="0.25">
      <c r="B28917" s="79"/>
    </row>
    <row r="28918" spans="2:2" ht="54.95" customHeight="1" x14ac:dyDescent="0.25">
      <c r="B28918" s="79"/>
    </row>
    <row r="28919" spans="2:2" ht="54.95" customHeight="1" x14ac:dyDescent="0.25">
      <c r="B28919" s="79"/>
    </row>
    <row r="28920" spans="2:2" ht="54.95" customHeight="1" x14ac:dyDescent="0.25">
      <c r="B28920" s="79"/>
    </row>
    <row r="28921" spans="2:2" ht="54.95" customHeight="1" x14ac:dyDescent="0.25">
      <c r="B28921" s="79"/>
    </row>
    <row r="28922" spans="2:2" ht="54.95" customHeight="1" x14ac:dyDescent="0.25">
      <c r="B28922" s="79"/>
    </row>
    <row r="28923" spans="2:2" ht="54.95" customHeight="1" x14ac:dyDescent="0.25">
      <c r="B28923" s="79"/>
    </row>
    <row r="28924" spans="2:2" ht="54.95" customHeight="1" x14ac:dyDescent="0.25">
      <c r="B28924" s="79"/>
    </row>
    <row r="28925" spans="2:2" ht="54.95" customHeight="1" x14ac:dyDescent="0.25">
      <c r="B28925" s="79"/>
    </row>
    <row r="28926" spans="2:2" ht="54.95" customHeight="1" x14ac:dyDescent="0.25">
      <c r="B28926" s="79"/>
    </row>
    <row r="28927" spans="2:2" ht="54.95" customHeight="1" x14ac:dyDescent="0.25">
      <c r="B28927" s="79"/>
    </row>
    <row r="28928" spans="2:2" ht="54.95" customHeight="1" x14ac:dyDescent="0.25">
      <c r="B28928" s="79"/>
    </row>
    <row r="28929" spans="2:2" ht="54.95" customHeight="1" x14ac:dyDescent="0.25">
      <c r="B28929" s="79"/>
    </row>
    <row r="28930" spans="2:2" ht="54.95" customHeight="1" x14ac:dyDescent="0.25">
      <c r="B28930" s="79"/>
    </row>
    <row r="28931" spans="2:2" ht="54.95" customHeight="1" x14ac:dyDescent="0.25">
      <c r="B28931" s="79"/>
    </row>
    <row r="28932" spans="2:2" ht="54.95" customHeight="1" x14ac:dyDescent="0.25">
      <c r="B28932" s="79"/>
    </row>
    <row r="28933" spans="2:2" ht="54.95" customHeight="1" x14ac:dyDescent="0.25">
      <c r="B28933" s="79"/>
    </row>
    <row r="28934" spans="2:2" ht="54.95" customHeight="1" x14ac:dyDescent="0.25">
      <c r="B28934" s="79"/>
    </row>
    <row r="28935" spans="2:2" ht="54.95" customHeight="1" x14ac:dyDescent="0.25">
      <c r="B28935" s="79"/>
    </row>
    <row r="28936" spans="2:2" ht="54.95" customHeight="1" x14ac:dyDescent="0.25">
      <c r="B28936" s="79"/>
    </row>
    <row r="28937" spans="2:2" ht="54.95" customHeight="1" x14ac:dyDescent="0.25">
      <c r="B28937" s="79"/>
    </row>
    <row r="28938" spans="2:2" ht="54.95" customHeight="1" x14ac:dyDescent="0.25">
      <c r="B28938" s="79"/>
    </row>
    <row r="28939" spans="2:2" ht="54.95" customHeight="1" x14ac:dyDescent="0.25">
      <c r="B28939" s="79"/>
    </row>
    <row r="28940" spans="2:2" ht="54.95" customHeight="1" x14ac:dyDescent="0.25">
      <c r="B28940" s="79"/>
    </row>
    <row r="28941" spans="2:2" ht="54.95" customHeight="1" x14ac:dyDescent="0.25">
      <c r="B28941" s="79"/>
    </row>
    <row r="28942" spans="2:2" ht="54.95" customHeight="1" x14ac:dyDescent="0.25">
      <c r="B28942" s="79"/>
    </row>
    <row r="28943" spans="2:2" ht="54.95" customHeight="1" x14ac:dyDescent="0.25">
      <c r="B28943" s="79"/>
    </row>
    <row r="28944" spans="2:2" ht="54.95" customHeight="1" x14ac:dyDescent="0.25">
      <c r="B28944" s="79"/>
    </row>
    <row r="28945" spans="2:2" ht="54.95" customHeight="1" x14ac:dyDescent="0.25">
      <c r="B28945" s="79"/>
    </row>
    <row r="28946" spans="2:2" ht="54.95" customHeight="1" x14ac:dyDescent="0.25">
      <c r="B28946" s="79"/>
    </row>
    <row r="28947" spans="2:2" ht="54.95" customHeight="1" x14ac:dyDescent="0.25">
      <c r="B28947" s="79"/>
    </row>
    <row r="28948" spans="2:2" ht="54.95" customHeight="1" x14ac:dyDescent="0.25">
      <c r="B28948" s="79"/>
    </row>
    <row r="28949" spans="2:2" ht="54.95" customHeight="1" x14ac:dyDescent="0.25">
      <c r="B28949" s="79"/>
    </row>
    <row r="28950" spans="2:2" ht="54.95" customHeight="1" x14ac:dyDescent="0.25">
      <c r="B28950" s="79"/>
    </row>
    <row r="28951" spans="2:2" ht="54.95" customHeight="1" x14ac:dyDescent="0.25">
      <c r="B28951" s="79"/>
    </row>
    <row r="28952" spans="2:2" ht="54.95" customHeight="1" x14ac:dyDescent="0.25">
      <c r="B28952" s="79"/>
    </row>
    <row r="28953" spans="2:2" ht="54.95" customHeight="1" x14ac:dyDescent="0.25">
      <c r="B28953" s="79"/>
    </row>
    <row r="28954" spans="2:2" ht="54.95" customHeight="1" x14ac:dyDescent="0.25">
      <c r="B28954" s="79"/>
    </row>
    <row r="28955" spans="2:2" ht="54.95" customHeight="1" x14ac:dyDescent="0.25">
      <c r="B28955" s="79"/>
    </row>
    <row r="28956" spans="2:2" ht="54.95" customHeight="1" x14ac:dyDescent="0.25">
      <c r="B28956" s="79"/>
    </row>
    <row r="28957" spans="2:2" ht="54.95" customHeight="1" x14ac:dyDescent="0.25">
      <c r="B28957" s="79"/>
    </row>
    <row r="28958" spans="2:2" ht="54.95" customHeight="1" x14ac:dyDescent="0.25">
      <c r="B28958" s="79"/>
    </row>
    <row r="28959" spans="2:2" ht="54.95" customHeight="1" x14ac:dyDescent="0.25">
      <c r="B28959" s="79"/>
    </row>
    <row r="28960" spans="2:2" ht="54.95" customHeight="1" x14ac:dyDescent="0.25">
      <c r="B28960" s="79"/>
    </row>
    <row r="28961" spans="2:2" ht="54.95" customHeight="1" x14ac:dyDescent="0.25">
      <c r="B28961" s="79"/>
    </row>
    <row r="28962" spans="2:2" ht="54.95" customHeight="1" x14ac:dyDescent="0.25">
      <c r="B28962" s="79"/>
    </row>
    <row r="28963" spans="2:2" ht="54.95" customHeight="1" x14ac:dyDescent="0.25">
      <c r="B28963" s="79"/>
    </row>
    <row r="28964" spans="2:2" ht="54.95" customHeight="1" x14ac:dyDescent="0.25">
      <c r="B28964" s="79"/>
    </row>
    <row r="28965" spans="2:2" ht="54.95" customHeight="1" x14ac:dyDescent="0.25">
      <c r="B28965" s="79"/>
    </row>
    <row r="28966" spans="2:2" ht="54.95" customHeight="1" x14ac:dyDescent="0.25">
      <c r="B28966" s="79"/>
    </row>
    <row r="28967" spans="2:2" ht="54.95" customHeight="1" x14ac:dyDescent="0.25">
      <c r="B28967" s="79"/>
    </row>
    <row r="28968" spans="2:2" ht="54.95" customHeight="1" x14ac:dyDescent="0.25">
      <c r="B28968" s="79"/>
    </row>
    <row r="28969" spans="2:2" ht="54.95" customHeight="1" x14ac:dyDescent="0.25">
      <c r="B28969" s="79"/>
    </row>
    <row r="28970" spans="2:2" ht="54.95" customHeight="1" x14ac:dyDescent="0.25">
      <c r="B28970" s="79"/>
    </row>
    <row r="28971" spans="2:2" ht="54.95" customHeight="1" x14ac:dyDescent="0.25">
      <c r="B28971" s="79"/>
    </row>
    <row r="28972" spans="2:2" ht="54.95" customHeight="1" x14ac:dyDescent="0.25">
      <c r="B28972" s="79"/>
    </row>
    <row r="28973" spans="2:2" ht="54.95" customHeight="1" x14ac:dyDescent="0.25">
      <c r="B28973" s="79"/>
    </row>
    <row r="28974" spans="2:2" ht="54.95" customHeight="1" x14ac:dyDescent="0.25">
      <c r="B28974" s="79"/>
    </row>
    <row r="28975" spans="2:2" ht="54.95" customHeight="1" x14ac:dyDescent="0.25">
      <c r="B28975" s="79"/>
    </row>
    <row r="28976" spans="2:2" ht="54.95" customHeight="1" x14ac:dyDescent="0.25">
      <c r="B28976" s="79"/>
    </row>
    <row r="28977" spans="2:2" ht="54.95" customHeight="1" x14ac:dyDescent="0.25">
      <c r="B28977" s="79"/>
    </row>
    <row r="28978" spans="2:2" ht="54.95" customHeight="1" x14ac:dyDescent="0.25">
      <c r="B28978" s="79"/>
    </row>
    <row r="28979" spans="2:2" ht="54.95" customHeight="1" x14ac:dyDescent="0.25">
      <c r="B28979" s="79"/>
    </row>
    <row r="28980" spans="2:2" ht="54.95" customHeight="1" x14ac:dyDescent="0.25">
      <c r="B28980" s="79"/>
    </row>
    <row r="28981" spans="2:2" ht="54.95" customHeight="1" x14ac:dyDescent="0.25">
      <c r="B28981" s="79"/>
    </row>
    <row r="28982" spans="2:2" ht="54.95" customHeight="1" x14ac:dyDescent="0.25">
      <c r="B28982" s="79"/>
    </row>
    <row r="28983" spans="2:2" ht="54.95" customHeight="1" x14ac:dyDescent="0.25">
      <c r="B28983" s="79"/>
    </row>
    <row r="28984" spans="2:2" ht="54.95" customHeight="1" x14ac:dyDescent="0.25">
      <c r="B28984" s="79"/>
    </row>
    <row r="28985" spans="2:2" ht="54.95" customHeight="1" x14ac:dyDescent="0.25">
      <c r="B28985" s="79"/>
    </row>
    <row r="28986" spans="2:2" ht="54.95" customHeight="1" x14ac:dyDescent="0.25">
      <c r="B28986" s="79"/>
    </row>
    <row r="28987" spans="2:2" ht="54.95" customHeight="1" x14ac:dyDescent="0.25">
      <c r="B28987" s="79"/>
    </row>
    <row r="28988" spans="2:2" ht="54.95" customHeight="1" x14ac:dyDescent="0.25">
      <c r="B28988" s="79"/>
    </row>
    <row r="28989" spans="2:2" ht="54.95" customHeight="1" x14ac:dyDescent="0.25">
      <c r="B28989" s="79"/>
    </row>
    <row r="28990" spans="2:2" ht="54.95" customHeight="1" x14ac:dyDescent="0.25">
      <c r="B28990" s="79"/>
    </row>
    <row r="28991" spans="2:2" ht="54.95" customHeight="1" x14ac:dyDescent="0.25">
      <c r="B28991" s="79"/>
    </row>
    <row r="28992" spans="2:2" ht="54.95" customHeight="1" x14ac:dyDescent="0.25">
      <c r="B28992" s="79"/>
    </row>
    <row r="28993" spans="2:2" ht="54.95" customHeight="1" x14ac:dyDescent="0.25">
      <c r="B28993" s="79"/>
    </row>
    <row r="28994" spans="2:2" ht="54.95" customHeight="1" x14ac:dyDescent="0.25">
      <c r="B28994" s="79"/>
    </row>
    <row r="28995" spans="2:2" ht="54.95" customHeight="1" x14ac:dyDescent="0.25">
      <c r="B28995" s="79"/>
    </row>
    <row r="28996" spans="2:2" ht="54.95" customHeight="1" x14ac:dyDescent="0.25">
      <c r="B28996" s="79"/>
    </row>
    <row r="28997" spans="2:2" ht="54.95" customHeight="1" x14ac:dyDescent="0.25">
      <c r="B28997" s="79"/>
    </row>
    <row r="28998" spans="2:2" ht="54.95" customHeight="1" x14ac:dyDescent="0.25">
      <c r="B28998" s="79"/>
    </row>
    <row r="28999" spans="2:2" ht="54.95" customHeight="1" x14ac:dyDescent="0.25">
      <c r="B28999" s="79"/>
    </row>
    <row r="29000" spans="2:2" ht="54.95" customHeight="1" x14ac:dyDescent="0.25">
      <c r="B29000" s="79"/>
    </row>
    <row r="29001" spans="2:2" ht="54.95" customHeight="1" x14ac:dyDescent="0.25">
      <c r="B29001" s="79"/>
    </row>
    <row r="29002" spans="2:2" ht="54.95" customHeight="1" x14ac:dyDescent="0.25">
      <c r="B29002" s="79"/>
    </row>
    <row r="29003" spans="2:2" ht="54.95" customHeight="1" x14ac:dyDescent="0.25">
      <c r="B29003" s="79"/>
    </row>
    <row r="29004" spans="2:2" ht="54.95" customHeight="1" x14ac:dyDescent="0.25">
      <c r="B29004" s="79"/>
    </row>
    <row r="29005" spans="2:2" ht="54.95" customHeight="1" x14ac:dyDescent="0.25">
      <c r="B29005" s="79"/>
    </row>
    <row r="29006" spans="2:2" ht="54.95" customHeight="1" x14ac:dyDescent="0.25">
      <c r="B29006" s="79"/>
    </row>
    <row r="29007" spans="2:2" ht="54.95" customHeight="1" x14ac:dyDescent="0.25">
      <c r="B29007" s="79"/>
    </row>
    <row r="29008" spans="2:2" ht="54.95" customHeight="1" x14ac:dyDescent="0.25">
      <c r="B29008" s="79"/>
    </row>
    <row r="29009" spans="2:2" ht="54.95" customHeight="1" x14ac:dyDescent="0.25">
      <c r="B29009" s="79"/>
    </row>
    <row r="29010" spans="2:2" ht="54.95" customHeight="1" x14ac:dyDescent="0.25">
      <c r="B29010" s="79"/>
    </row>
    <row r="29011" spans="2:2" ht="54.95" customHeight="1" x14ac:dyDescent="0.25">
      <c r="B29011" s="79"/>
    </row>
    <row r="29012" spans="2:2" ht="54.95" customHeight="1" x14ac:dyDescent="0.25">
      <c r="B29012" s="79"/>
    </row>
    <row r="29013" spans="2:2" ht="54.95" customHeight="1" x14ac:dyDescent="0.25">
      <c r="B29013" s="79"/>
    </row>
    <row r="29014" spans="2:2" ht="54.95" customHeight="1" x14ac:dyDescent="0.25">
      <c r="B29014" s="79"/>
    </row>
    <row r="29015" spans="2:2" ht="54.95" customHeight="1" x14ac:dyDescent="0.25">
      <c r="B29015" s="79"/>
    </row>
    <row r="29016" spans="2:2" ht="54.95" customHeight="1" x14ac:dyDescent="0.25">
      <c r="B29016" s="79"/>
    </row>
    <row r="29017" spans="2:2" ht="54.95" customHeight="1" x14ac:dyDescent="0.25">
      <c r="B29017" s="79"/>
    </row>
    <row r="29018" spans="2:2" ht="54.95" customHeight="1" x14ac:dyDescent="0.25">
      <c r="B29018" s="79"/>
    </row>
    <row r="29019" spans="2:2" ht="54.95" customHeight="1" x14ac:dyDescent="0.25">
      <c r="B29019" s="79"/>
    </row>
    <row r="29020" spans="2:2" ht="54.95" customHeight="1" x14ac:dyDescent="0.25">
      <c r="B29020" s="79"/>
    </row>
    <row r="29021" spans="2:2" ht="54.95" customHeight="1" x14ac:dyDescent="0.25">
      <c r="B29021" s="79"/>
    </row>
    <row r="29022" spans="2:2" ht="54.95" customHeight="1" x14ac:dyDescent="0.25">
      <c r="B29022" s="79"/>
    </row>
    <row r="29023" spans="2:2" ht="54.95" customHeight="1" x14ac:dyDescent="0.25">
      <c r="B29023" s="79"/>
    </row>
    <row r="29024" spans="2:2" ht="54.95" customHeight="1" x14ac:dyDescent="0.25">
      <c r="B29024" s="79"/>
    </row>
    <row r="29025" spans="2:2" ht="54.95" customHeight="1" x14ac:dyDescent="0.25">
      <c r="B29025" s="79"/>
    </row>
    <row r="29026" spans="2:2" ht="54.95" customHeight="1" x14ac:dyDescent="0.25">
      <c r="B29026" s="79"/>
    </row>
    <row r="29027" spans="2:2" ht="54.95" customHeight="1" x14ac:dyDescent="0.25">
      <c r="B29027" s="79"/>
    </row>
    <row r="29028" spans="2:2" ht="54.95" customHeight="1" x14ac:dyDescent="0.25">
      <c r="B29028" s="79"/>
    </row>
    <row r="29029" spans="2:2" ht="54.95" customHeight="1" x14ac:dyDescent="0.25">
      <c r="B29029" s="79"/>
    </row>
    <row r="29030" spans="2:2" ht="54.95" customHeight="1" x14ac:dyDescent="0.25">
      <c r="B29030" s="79"/>
    </row>
    <row r="29031" spans="2:2" ht="54.95" customHeight="1" x14ac:dyDescent="0.25">
      <c r="B29031" s="79"/>
    </row>
    <row r="29032" spans="2:2" ht="54.95" customHeight="1" x14ac:dyDescent="0.25">
      <c r="B29032" s="79"/>
    </row>
    <row r="29033" spans="2:2" ht="54.95" customHeight="1" x14ac:dyDescent="0.25">
      <c r="B29033" s="79"/>
    </row>
    <row r="29034" spans="2:2" ht="54.95" customHeight="1" x14ac:dyDescent="0.25">
      <c r="B29034" s="79"/>
    </row>
    <row r="29035" spans="2:2" ht="54.95" customHeight="1" x14ac:dyDescent="0.25">
      <c r="B29035" s="79"/>
    </row>
    <row r="29036" spans="2:2" ht="54.95" customHeight="1" x14ac:dyDescent="0.25">
      <c r="B29036" s="79"/>
    </row>
    <row r="29037" spans="2:2" ht="54.95" customHeight="1" x14ac:dyDescent="0.25">
      <c r="B29037" s="79"/>
    </row>
    <row r="29038" spans="2:2" ht="54.95" customHeight="1" x14ac:dyDescent="0.25">
      <c r="B29038" s="79"/>
    </row>
    <row r="29039" spans="2:2" ht="54.95" customHeight="1" x14ac:dyDescent="0.25">
      <c r="B29039" s="79"/>
    </row>
    <row r="29040" spans="2:2" ht="54.95" customHeight="1" x14ac:dyDescent="0.25">
      <c r="B29040" s="79"/>
    </row>
    <row r="29041" spans="2:2" ht="54.95" customHeight="1" x14ac:dyDescent="0.25">
      <c r="B29041" s="79"/>
    </row>
    <row r="29042" spans="2:2" ht="54.95" customHeight="1" x14ac:dyDescent="0.25">
      <c r="B29042" s="79"/>
    </row>
    <row r="29043" spans="2:2" ht="54.95" customHeight="1" x14ac:dyDescent="0.25">
      <c r="B29043" s="79"/>
    </row>
    <row r="29044" spans="2:2" ht="54.95" customHeight="1" x14ac:dyDescent="0.25">
      <c r="B29044" s="79"/>
    </row>
    <row r="29045" spans="2:2" ht="54.95" customHeight="1" x14ac:dyDescent="0.25">
      <c r="B29045" s="79"/>
    </row>
    <row r="29046" spans="2:2" ht="54.95" customHeight="1" x14ac:dyDescent="0.25">
      <c r="B29046" s="79"/>
    </row>
    <row r="29047" spans="2:2" ht="54.95" customHeight="1" x14ac:dyDescent="0.25">
      <c r="B29047" s="79"/>
    </row>
    <row r="29048" spans="2:2" ht="54.95" customHeight="1" x14ac:dyDescent="0.25">
      <c r="B29048" s="79"/>
    </row>
    <row r="29049" spans="2:2" ht="54.95" customHeight="1" x14ac:dyDescent="0.25">
      <c r="B29049" s="79"/>
    </row>
    <row r="29050" spans="2:2" ht="54.95" customHeight="1" x14ac:dyDescent="0.25">
      <c r="B29050" s="79"/>
    </row>
    <row r="29051" spans="2:2" ht="54.95" customHeight="1" x14ac:dyDescent="0.25">
      <c r="B29051" s="79"/>
    </row>
    <row r="29052" spans="2:2" ht="54.95" customHeight="1" x14ac:dyDescent="0.25">
      <c r="B29052" s="79"/>
    </row>
    <row r="29053" spans="2:2" ht="54.95" customHeight="1" x14ac:dyDescent="0.25">
      <c r="B29053" s="79"/>
    </row>
    <row r="29054" spans="2:2" ht="54.95" customHeight="1" x14ac:dyDescent="0.25">
      <c r="B29054" s="79"/>
    </row>
    <row r="29055" spans="2:2" ht="54.95" customHeight="1" x14ac:dyDescent="0.25">
      <c r="B29055" s="79"/>
    </row>
    <row r="29056" spans="2:2" ht="54.95" customHeight="1" x14ac:dyDescent="0.25">
      <c r="B29056" s="79"/>
    </row>
    <row r="29057" spans="2:2" ht="54.95" customHeight="1" x14ac:dyDescent="0.25">
      <c r="B29057" s="79"/>
    </row>
    <row r="29058" spans="2:2" ht="54.95" customHeight="1" x14ac:dyDescent="0.25">
      <c r="B29058" s="79"/>
    </row>
    <row r="29059" spans="2:2" ht="54.95" customHeight="1" x14ac:dyDescent="0.25">
      <c r="B29059" s="79"/>
    </row>
    <row r="29060" spans="2:2" ht="54.95" customHeight="1" x14ac:dyDescent="0.25">
      <c r="B29060" s="79"/>
    </row>
    <row r="29061" spans="2:2" ht="54.95" customHeight="1" x14ac:dyDescent="0.25">
      <c r="B29061" s="79"/>
    </row>
    <row r="29062" spans="2:2" ht="54.95" customHeight="1" x14ac:dyDescent="0.25">
      <c r="B29062" s="79"/>
    </row>
    <row r="29063" spans="2:2" ht="54.95" customHeight="1" x14ac:dyDescent="0.25">
      <c r="B29063" s="79"/>
    </row>
    <row r="29064" spans="2:2" ht="54.95" customHeight="1" x14ac:dyDescent="0.25">
      <c r="B29064" s="79"/>
    </row>
    <row r="29065" spans="2:2" ht="54.95" customHeight="1" x14ac:dyDescent="0.25">
      <c r="B29065" s="79"/>
    </row>
    <row r="29066" spans="2:2" ht="54.95" customHeight="1" x14ac:dyDescent="0.25">
      <c r="B29066" s="79"/>
    </row>
    <row r="29067" spans="2:2" ht="54.95" customHeight="1" x14ac:dyDescent="0.25">
      <c r="B29067" s="79"/>
    </row>
    <row r="29068" spans="2:2" ht="54.95" customHeight="1" x14ac:dyDescent="0.25">
      <c r="B29068" s="79"/>
    </row>
    <row r="29069" spans="2:2" ht="54.95" customHeight="1" x14ac:dyDescent="0.25">
      <c r="B29069" s="79"/>
    </row>
    <row r="29070" spans="2:2" ht="54.95" customHeight="1" x14ac:dyDescent="0.25">
      <c r="B29070" s="79"/>
    </row>
    <row r="29071" spans="2:2" ht="54.95" customHeight="1" x14ac:dyDescent="0.25">
      <c r="B29071" s="79"/>
    </row>
    <row r="29072" spans="2:2" ht="54.95" customHeight="1" x14ac:dyDescent="0.25">
      <c r="B29072" s="79"/>
    </row>
    <row r="29073" spans="2:2" ht="54.95" customHeight="1" x14ac:dyDescent="0.25">
      <c r="B29073" s="79"/>
    </row>
    <row r="29074" spans="2:2" ht="54.95" customHeight="1" x14ac:dyDescent="0.25">
      <c r="B29074" s="79"/>
    </row>
    <row r="29075" spans="2:2" ht="54.95" customHeight="1" x14ac:dyDescent="0.25">
      <c r="B29075" s="79"/>
    </row>
    <row r="29076" spans="2:2" ht="54.95" customHeight="1" x14ac:dyDescent="0.25">
      <c r="B29076" s="79"/>
    </row>
    <row r="29077" spans="2:2" ht="54.95" customHeight="1" x14ac:dyDescent="0.25">
      <c r="B29077" s="79"/>
    </row>
    <row r="29078" spans="2:2" ht="54.95" customHeight="1" x14ac:dyDescent="0.25">
      <c r="B29078" s="79"/>
    </row>
    <row r="29079" spans="2:2" ht="54.95" customHeight="1" x14ac:dyDescent="0.25">
      <c r="B29079" s="79"/>
    </row>
    <row r="29080" spans="2:2" ht="54.95" customHeight="1" x14ac:dyDescent="0.25">
      <c r="B29080" s="79"/>
    </row>
    <row r="29081" spans="2:2" ht="54.95" customHeight="1" x14ac:dyDescent="0.25">
      <c r="B29081" s="79"/>
    </row>
    <row r="29082" spans="2:2" ht="54.95" customHeight="1" x14ac:dyDescent="0.25">
      <c r="B29082" s="79"/>
    </row>
    <row r="29083" spans="2:2" ht="54.95" customHeight="1" x14ac:dyDescent="0.25">
      <c r="B29083" s="79"/>
    </row>
    <row r="29084" spans="2:2" ht="54.95" customHeight="1" x14ac:dyDescent="0.25">
      <c r="B29084" s="79"/>
    </row>
    <row r="29085" spans="2:2" ht="54.95" customHeight="1" x14ac:dyDescent="0.25">
      <c r="B29085" s="79"/>
    </row>
    <row r="29086" spans="2:2" ht="54.95" customHeight="1" x14ac:dyDescent="0.25">
      <c r="B29086" s="79"/>
    </row>
    <row r="29087" spans="2:2" ht="54.95" customHeight="1" x14ac:dyDescent="0.25">
      <c r="B29087" s="79"/>
    </row>
    <row r="29088" spans="2:2" ht="54.95" customHeight="1" x14ac:dyDescent="0.25">
      <c r="B29088" s="79"/>
    </row>
    <row r="29089" spans="2:2" ht="54.95" customHeight="1" x14ac:dyDescent="0.25">
      <c r="B29089" s="79"/>
    </row>
    <row r="29090" spans="2:2" ht="54.95" customHeight="1" x14ac:dyDescent="0.25">
      <c r="B29090" s="79"/>
    </row>
    <row r="29091" spans="2:2" ht="54.95" customHeight="1" x14ac:dyDescent="0.25">
      <c r="B29091" s="79"/>
    </row>
    <row r="29092" spans="2:2" ht="54.95" customHeight="1" x14ac:dyDescent="0.25">
      <c r="B29092" s="79"/>
    </row>
    <row r="29093" spans="2:2" ht="54.95" customHeight="1" x14ac:dyDescent="0.25">
      <c r="B29093" s="79"/>
    </row>
    <row r="29094" spans="2:2" ht="54.95" customHeight="1" x14ac:dyDescent="0.25">
      <c r="B29094" s="79"/>
    </row>
    <row r="29095" spans="2:2" ht="54.95" customHeight="1" x14ac:dyDescent="0.25">
      <c r="B29095" s="79"/>
    </row>
    <row r="29096" spans="2:2" ht="54.95" customHeight="1" x14ac:dyDescent="0.25">
      <c r="B29096" s="79"/>
    </row>
    <row r="29097" spans="2:2" ht="54.95" customHeight="1" x14ac:dyDescent="0.25">
      <c r="B29097" s="79"/>
    </row>
    <row r="29098" spans="2:2" ht="54.95" customHeight="1" x14ac:dyDescent="0.25">
      <c r="B29098" s="79"/>
    </row>
    <row r="29099" spans="2:2" ht="54.95" customHeight="1" x14ac:dyDescent="0.25">
      <c r="B29099" s="79"/>
    </row>
    <row r="29100" spans="2:2" ht="54.95" customHeight="1" x14ac:dyDescent="0.25">
      <c r="B29100" s="79"/>
    </row>
    <row r="29101" spans="2:2" ht="54.95" customHeight="1" x14ac:dyDescent="0.25">
      <c r="B29101" s="79"/>
    </row>
    <row r="29102" spans="2:2" ht="54.95" customHeight="1" x14ac:dyDescent="0.25">
      <c r="B29102" s="79"/>
    </row>
    <row r="29103" spans="2:2" ht="54.95" customHeight="1" x14ac:dyDescent="0.25">
      <c r="B29103" s="79"/>
    </row>
    <row r="29104" spans="2:2" ht="54.95" customHeight="1" x14ac:dyDescent="0.25">
      <c r="B29104" s="79"/>
    </row>
    <row r="29105" spans="2:2" ht="54.95" customHeight="1" x14ac:dyDescent="0.25">
      <c r="B29105" s="79"/>
    </row>
    <row r="29106" spans="2:2" ht="54.95" customHeight="1" x14ac:dyDescent="0.25">
      <c r="B29106" s="79"/>
    </row>
    <row r="29107" spans="2:2" ht="54.95" customHeight="1" x14ac:dyDescent="0.25">
      <c r="B29107" s="79"/>
    </row>
    <row r="29108" spans="2:2" ht="54.95" customHeight="1" x14ac:dyDescent="0.25">
      <c r="B29108" s="79"/>
    </row>
    <row r="29109" spans="2:2" ht="54.95" customHeight="1" x14ac:dyDescent="0.25">
      <c r="B29109" s="79"/>
    </row>
    <row r="29110" spans="2:2" ht="54.95" customHeight="1" x14ac:dyDescent="0.25">
      <c r="B29110" s="79"/>
    </row>
    <row r="29111" spans="2:2" ht="54.95" customHeight="1" x14ac:dyDescent="0.25">
      <c r="B29111" s="79"/>
    </row>
    <row r="29112" spans="2:2" ht="54.95" customHeight="1" x14ac:dyDescent="0.25">
      <c r="B29112" s="79"/>
    </row>
    <row r="29113" spans="2:2" ht="54.95" customHeight="1" x14ac:dyDescent="0.25">
      <c r="B29113" s="79"/>
    </row>
    <row r="29114" spans="2:2" ht="54.95" customHeight="1" x14ac:dyDescent="0.25">
      <c r="B29114" s="79"/>
    </row>
    <row r="29115" spans="2:2" ht="54.95" customHeight="1" x14ac:dyDescent="0.25">
      <c r="B29115" s="79"/>
    </row>
    <row r="29116" spans="2:2" ht="54.95" customHeight="1" x14ac:dyDescent="0.25">
      <c r="B29116" s="79"/>
    </row>
    <row r="29117" spans="2:2" ht="54.95" customHeight="1" x14ac:dyDescent="0.25">
      <c r="B29117" s="79"/>
    </row>
    <row r="29118" spans="2:2" ht="54.95" customHeight="1" x14ac:dyDescent="0.25">
      <c r="B29118" s="79"/>
    </row>
    <row r="29119" spans="2:2" ht="54.95" customHeight="1" x14ac:dyDescent="0.25">
      <c r="B29119" s="79"/>
    </row>
    <row r="29120" spans="2:2" ht="54.95" customHeight="1" x14ac:dyDescent="0.25">
      <c r="B29120" s="79"/>
    </row>
    <row r="29121" spans="2:2" ht="54.95" customHeight="1" x14ac:dyDescent="0.25">
      <c r="B29121" s="79"/>
    </row>
    <row r="29122" spans="2:2" ht="54.95" customHeight="1" x14ac:dyDescent="0.25">
      <c r="B29122" s="79"/>
    </row>
    <row r="29123" spans="2:2" ht="54.95" customHeight="1" x14ac:dyDescent="0.25">
      <c r="B29123" s="79"/>
    </row>
    <row r="29124" spans="2:2" ht="54.95" customHeight="1" x14ac:dyDescent="0.25">
      <c r="B29124" s="79"/>
    </row>
    <row r="29125" spans="2:2" ht="54.95" customHeight="1" x14ac:dyDescent="0.25">
      <c r="B29125" s="79"/>
    </row>
    <row r="29126" spans="2:2" ht="54.95" customHeight="1" x14ac:dyDescent="0.25">
      <c r="B29126" s="79"/>
    </row>
    <row r="29127" spans="2:2" ht="54.95" customHeight="1" x14ac:dyDescent="0.25">
      <c r="B29127" s="79"/>
    </row>
    <row r="29128" spans="2:2" ht="54.95" customHeight="1" x14ac:dyDescent="0.25">
      <c r="B29128" s="79"/>
    </row>
    <row r="29129" spans="2:2" ht="54.95" customHeight="1" x14ac:dyDescent="0.25">
      <c r="B29129" s="79"/>
    </row>
    <row r="29130" spans="2:2" ht="54.95" customHeight="1" x14ac:dyDescent="0.25">
      <c r="B29130" s="79"/>
    </row>
    <row r="29131" spans="2:2" ht="54.95" customHeight="1" x14ac:dyDescent="0.25">
      <c r="B29131" s="79"/>
    </row>
    <row r="29132" spans="2:2" ht="54.95" customHeight="1" x14ac:dyDescent="0.25">
      <c r="B29132" s="79"/>
    </row>
    <row r="29133" spans="2:2" ht="54.95" customHeight="1" x14ac:dyDescent="0.25">
      <c r="B29133" s="79"/>
    </row>
    <row r="29134" spans="2:2" ht="54.95" customHeight="1" x14ac:dyDescent="0.25">
      <c r="B29134" s="79"/>
    </row>
    <row r="29135" spans="2:2" ht="54.95" customHeight="1" x14ac:dyDescent="0.25">
      <c r="B29135" s="79"/>
    </row>
    <row r="29136" spans="2:2" ht="54.95" customHeight="1" x14ac:dyDescent="0.25">
      <c r="B29136" s="79"/>
    </row>
    <row r="29137" spans="2:2" ht="54.95" customHeight="1" x14ac:dyDescent="0.25">
      <c r="B29137" s="79"/>
    </row>
    <row r="29138" spans="2:2" ht="54.95" customHeight="1" x14ac:dyDescent="0.25">
      <c r="B29138" s="79"/>
    </row>
    <row r="29139" spans="2:2" ht="54.95" customHeight="1" x14ac:dyDescent="0.25">
      <c r="B29139" s="79"/>
    </row>
    <row r="29140" spans="2:2" ht="54.95" customHeight="1" x14ac:dyDescent="0.25">
      <c r="B29140" s="79"/>
    </row>
    <row r="29141" spans="2:2" ht="54.95" customHeight="1" x14ac:dyDescent="0.25">
      <c r="B29141" s="79"/>
    </row>
    <row r="29142" spans="2:2" ht="54.95" customHeight="1" x14ac:dyDescent="0.25">
      <c r="B29142" s="79"/>
    </row>
    <row r="29143" spans="2:2" ht="54.95" customHeight="1" x14ac:dyDescent="0.25">
      <c r="B29143" s="79"/>
    </row>
    <row r="29144" spans="2:2" ht="54.95" customHeight="1" x14ac:dyDescent="0.25">
      <c r="B29144" s="79"/>
    </row>
    <row r="29145" spans="2:2" ht="54.95" customHeight="1" x14ac:dyDescent="0.25">
      <c r="B29145" s="79"/>
    </row>
    <row r="29146" spans="2:2" ht="54.95" customHeight="1" x14ac:dyDescent="0.25">
      <c r="B29146" s="79"/>
    </row>
    <row r="29147" spans="2:2" ht="54.95" customHeight="1" x14ac:dyDescent="0.25">
      <c r="B29147" s="79"/>
    </row>
    <row r="29148" spans="2:2" ht="54.95" customHeight="1" x14ac:dyDescent="0.25">
      <c r="B29148" s="79"/>
    </row>
    <row r="29149" spans="2:2" ht="54.95" customHeight="1" x14ac:dyDescent="0.25">
      <c r="B29149" s="79"/>
    </row>
    <row r="29150" spans="2:2" ht="54.95" customHeight="1" x14ac:dyDescent="0.25">
      <c r="B29150" s="79"/>
    </row>
    <row r="29151" spans="2:2" ht="54.95" customHeight="1" x14ac:dyDescent="0.25">
      <c r="B29151" s="79"/>
    </row>
    <row r="29152" spans="2:2" ht="54.95" customHeight="1" x14ac:dyDescent="0.25">
      <c r="B29152" s="79"/>
    </row>
    <row r="29153" spans="2:2" ht="54.95" customHeight="1" x14ac:dyDescent="0.25">
      <c r="B29153" s="79"/>
    </row>
    <row r="29154" spans="2:2" ht="54.95" customHeight="1" x14ac:dyDescent="0.25">
      <c r="B29154" s="79"/>
    </row>
    <row r="29155" spans="2:2" ht="54.95" customHeight="1" x14ac:dyDescent="0.25">
      <c r="B29155" s="79"/>
    </row>
    <row r="29156" spans="2:2" ht="54.95" customHeight="1" x14ac:dyDescent="0.25">
      <c r="B29156" s="79"/>
    </row>
    <row r="29157" spans="2:2" ht="54.95" customHeight="1" x14ac:dyDescent="0.25">
      <c r="B29157" s="79"/>
    </row>
    <row r="29158" spans="2:2" ht="54.95" customHeight="1" x14ac:dyDescent="0.25">
      <c r="B29158" s="79"/>
    </row>
    <row r="29159" spans="2:2" ht="54.95" customHeight="1" x14ac:dyDescent="0.25">
      <c r="B29159" s="79"/>
    </row>
    <row r="29160" spans="2:2" ht="54.95" customHeight="1" x14ac:dyDescent="0.25">
      <c r="B29160" s="79"/>
    </row>
    <row r="29161" spans="2:2" ht="54.95" customHeight="1" x14ac:dyDescent="0.25">
      <c r="B29161" s="79"/>
    </row>
    <row r="29162" spans="2:2" ht="54.95" customHeight="1" x14ac:dyDescent="0.25">
      <c r="B29162" s="79"/>
    </row>
    <row r="29163" spans="2:2" ht="54.95" customHeight="1" x14ac:dyDescent="0.25">
      <c r="B29163" s="79"/>
    </row>
    <row r="29164" spans="2:2" ht="54.95" customHeight="1" x14ac:dyDescent="0.25">
      <c r="B29164" s="79"/>
    </row>
    <row r="29165" spans="2:2" ht="54.95" customHeight="1" x14ac:dyDescent="0.25">
      <c r="B29165" s="79"/>
    </row>
    <row r="29166" spans="2:2" ht="54.95" customHeight="1" x14ac:dyDescent="0.25">
      <c r="B29166" s="79"/>
    </row>
    <row r="29167" spans="2:2" ht="54.95" customHeight="1" x14ac:dyDescent="0.25">
      <c r="B29167" s="79"/>
    </row>
    <row r="29168" spans="2:2" ht="54.95" customHeight="1" x14ac:dyDescent="0.25">
      <c r="B29168" s="79"/>
    </row>
    <row r="29169" spans="2:2" ht="54.95" customHeight="1" x14ac:dyDescent="0.25">
      <c r="B29169" s="79"/>
    </row>
    <row r="29170" spans="2:2" ht="54.95" customHeight="1" x14ac:dyDescent="0.25">
      <c r="B29170" s="79"/>
    </row>
    <row r="29171" spans="2:2" ht="54.95" customHeight="1" x14ac:dyDescent="0.25">
      <c r="B29171" s="79"/>
    </row>
    <row r="29172" spans="2:2" ht="54.95" customHeight="1" x14ac:dyDescent="0.25">
      <c r="B29172" s="79"/>
    </row>
    <row r="29173" spans="2:2" ht="54.95" customHeight="1" x14ac:dyDescent="0.25">
      <c r="B29173" s="79"/>
    </row>
    <row r="29174" spans="2:2" ht="54.95" customHeight="1" x14ac:dyDescent="0.25">
      <c r="B29174" s="79"/>
    </row>
    <row r="29175" spans="2:2" ht="54.95" customHeight="1" x14ac:dyDescent="0.25">
      <c r="B29175" s="79"/>
    </row>
    <row r="29176" spans="2:2" ht="54.95" customHeight="1" x14ac:dyDescent="0.25">
      <c r="B29176" s="79"/>
    </row>
    <row r="29177" spans="2:2" ht="54.95" customHeight="1" x14ac:dyDescent="0.25">
      <c r="B29177" s="79"/>
    </row>
    <row r="29178" spans="2:2" ht="54.95" customHeight="1" x14ac:dyDescent="0.25">
      <c r="B29178" s="79"/>
    </row>
    <row r="29179" spans="2:2" ht="54.95" customHeight="1" x14ac:dyDescent="0.25">
      <c r="B29179" s="79"/>
    </row>
    <row r="29180" spans="2:2" ht="54.95" customHeight="1" x14ac:dyDescent="0.25">
      <c r="B29180" s="79"/>
    </row>
    <row r="29181" spans="2:2" ht="54.95" customHeight="1" x14ac:dyDescent="0.25">
      <c r="B29181" s="79"/>
    </row>
    <row r="29182" spans="2:2" ht="54.95" customHeight="1" x14ac:dyDescent="0.25">
      <c r="B29182" s="79"/>
    </row>
    <row r="29183" spans="2:2" ht="54.95" customHeight="1" x14ac:dyDescent="0.25">
      <c r="B29183" s="79"/>
    </row>
    <row r="29184" spans="2:2" ht="54.95" customHeight="1" x14ac:dyDescent="0.25">
      <c r="B29184" s="79"/>
    </row>
    <row r="29185" spans="2:2" ht="54.95" customHeight="1" x14ac:dyDescent="0.25">
      <c r="B29185" s="79"/>
    </row>
    <row r="29186" spans="2:2" ht="54.95" customHeight="1" x14ac:dyDescent="0.25">
      <c r="B29186" s="79"/>
    </row>
    <row r="29187" spans="2:2" ht="54.95" customHeight="1" x14ac:dyDescent="0.25">
      <c r="B29187" s="79"/>
    </row>
    <row r="29188" spans="2:2" ht="54.95" customHeight="1" x14ac:dyDescent="0.25">
      <c r="B29188" s="79"/>
    </row>
    <row r="29189" spans="2:2" ht="54.95" customHeight="1" x14ac:dyDescent="0.25">
      <c r="B29189" s="79"/>
    </row>
    <row r="29190" spans="2:2" ht="54.95" customHeight="1" x14ac:dyDescent="0.25">
      <c r="B29190" s="79"/>
    </row>
    <row r="29191" spans="2:2" ht="54.95" customHeight="1" x14ac:dyDescent="0.25">
      <c r="B29191" s="79"/>
    </row>
    <row r="29192" spans="2:2" ht="54.95" customHeight="1" x14ac:dyDescent="0.25">
      <c r="B29192" s="79"/>
    </row>
    <row r="29193" spans="2:2" ht="54.95" customHeight="1" x14ac:dyDescent="0.25">
      <c r="B29193" s="79"/>
    </row>
    <row r="29194" spans="2:2" ht="54.95" customHeight="1" x14ac:dyDescent="0.25">
      <c r="B29194" s="79"/>
    </row>
    <row r="29195" spans="2:2" ht="54.95" customHeight="1" x14ac:dyDescent="0.25">
      <c r="B29195" s="79"/>
    </row>
    <row r="29196" spans="2:2" ht="54.95" customHeight="1" x14ac:dyDescent="0.25">
      <c r="B29196" s="79"/>
    </row>
    <row r="29197" spans="2:2" ht="54.95" customHeight="1" x14ac:dyDescent="0.25">
      <c r="B29197" s="79"/>
    </row>
    <row r="29198" spans="2:2" ht="54.95" customHeight="1" x14ac:dyDescent="0.25">
      <c r="B29198" s="79"/>
    </row>
    <row r="29199" spans="2:2" ht="54.95" customHeight="1" x14ac:dyDescent="0.25">
      <c r="B29199" s="79"/>
    </row>
    <row r="29200" spans="2:2" ht="54.95" customHeight="1" x14ac:dyDescent="0.25">
      <c r="B29200" s="79"/>
    </row>
    <row r="29201" spans="2:2" ht="54.95" customHeight="1" x14ac:dyDescent="0.25">
      <c r="B29201" s="79"/>
    </row>
    <row r="29202" spans="2:2" ht="54.95" customHeight="1" x14ac:dyDescent="0.25">
      <c r="B29202" s="79"/>
    </row>
    <row r="29203" spans="2:2" ht="54.95" customHeight="1" x14ac:dyDescent="0.25">
      <c r="B29203" s="79"/>
    </row>
    <row r="29204" spans="2:2" ht="54.95" customHeight="1" x14ac:dyDescent="0.25">
      <c r="B29204" s="79"/>
    </row>
    <row r="29205" spans="2:2" ht="54.95" customHeight="1" x14ac:dyDescent="0.25">
      <c r="B29205" s="79"/>
    </row>
    <row r="29206" spans="2:2" ht="54.95" customHeight="1" x14ac:dyDescent="0.25">
      <c r="B29206" s="79"/>
    </row>
    <row r="29207" spans="2:2" ht="54.95" customHeight="1" x14ac:dyDescent="0.25">
      <c r="B29207" s="79"/>
    </row>
    <row r="29208" spans="2:2" ht="54.95" customHeight="1" x14ac:dyDescent="0.25">
      <c r="B29208" s="79"/>
    </row>
    <row r="29209" spans="2:2" ht="54.95" customHeight="1" x14ac:dyDescent="0.25">
      <c r="B29209" s="79"/>
    </row>
    <row r="29210" spans="2:2" ht="54.95" customHeight="1" x14ac:dyDescent="0.25">
      <c r="B29210" s="79"/>
    </row>
    <row r="29211" spans="2:2" ht="54.95" customHeight="1" x14ac:dyDescent="0.25">
      <c r="B29211" s="79"/>
    </row>
    <row r="29212" spans="2:2" ht="54.95" customHeight="1" x14ac:dyDescent="0.25">
      <c r="B29212" s="79"/>
    </row>
    <row r="29213" spans="2:2" ht="54.95" customHeight="1" x14ac:dyDescent="0.25">
      <c r="B29213" s="79"/>
    </row>
    <row r="29214" spans="2:2" ht="54.95" customHeight="1" x14ac:dyDescent="0.25">
      <c r="B29214" s="79"/>
    </row>
    <row r="29215" spans="2:2" ht="54.95" customHeight="1" x14ac:dyDescent="0.25">
      <c r="B29215" s="79"/>
    </row>
    <row r="29216" spans="2:2" ht="54.95" customHeight="1" x14ac:dyDescent="0.25">
      <c r="B29216" s="79"/>
    </row>
    <row r="29217" spans="2:2" ht="54.95" customHeight="1" x14ac:dyDescent="0.25">
      <c r="B29217" s="79"/>
    </row>
    <row r="29218" spans="2:2" ht="54.95" customHeight="1" x14ac:dyDescent="0.25">
      <c r="B29218" s="79"/>
    </row>
    <row r="29219" spans="2:2" ht="54.95" customHeight="1" x14ac:dyDescent="0.25">
      <c r="B29219" s="79"/>
    </row>
    <row r="29220" spans="2:2" ht="54.95" customHeight="1" x14ac:dyDescent="0.25">
      <c r="B29220" s="79"/>
    </row>
    <row r="29221" spans="2:2" ht="54.95" customHeight="1" x14ac:dyDescent="0.25">
      <c r="B29221" s="79"/>
    </row>
    <row r="29222" spans="2:2" ht="54.95" customHeight="1" x14ac:dyDescent="0.25">
      <c r="B29222" s="79"/>
    </row>
    <row r="29223" spans="2:2" ht="54.95" customHeight="1" x14ac:dyDescent="0.25">
      <c r="B29223" s="79"/>
    </row>
    <row r="29224" spans="2:2" ht="54.95" customHeight="1" x14ac:dyDescent="0.25">
      <c r="B29224" s="79"/>
    </row>
    <row r="29225" spans="2:2" ht="54.95" customHeight="1" x14ac:dyDescent="0.25">
      <c r="B29225" s="79"/>
    </row>
    <row r="29226" spans="2:2" ht="54.95" customHeight="1" x14ac:dyDescent="0.25">
      <c r="B29226" s="79"/>
    </row>
    <row r="29227" spans="2:2" ht="54.95" customHeight="1" x14ac:dyDescent="0.25">
      <c r="B29227" s="79"/>
    </row>
    <row r="29228" spans="2:2" ht="54.95" customHeight="1" x14ac:dyDescent="0.25">
      <c r="B29228" s="79"/>
    </row>
    <row r="29229" spans="2:2" ht="54.95" customHeight="1" x14ac:dyDescent="0.25">
      <c r="B29229" s="79"/>
    </row>
    <row r="29230" spans="2:2" ht="54.95" customHeight="1" x14ac:dyDescent="0.25">
      <c r="B29230" s="79"/>
    </row>
    <row r="29231" spans="2:2" ht="54.95" customHeight="1" x14ac:dyDescent="0.25">
      <c r="B29231" s="79"/>
    </row>
    <row r="29232" spans="2:2" ht="54.95" customHeight="1" x14ac:dyDescent="0.25">
      <c r="B29232" s="79"/>
    </row>
    <row r="29233" spans="2:2" ht="54.95" customHeight="1" x14ac:dyDescent="0.25">
      <c r="B29233" s="79"/>
    </row>
    <row r="29234" spans="2:2" ht="54.95" customHeight="1" x14ac:dyDescent="0.25">
      <c r="B29234" s="79"/>
    </row>
    <row r="29235" spans="2:2" ht="54.95" customHeight="1" x14ac:dyDescent="0.25">
      <c r="B29235" s="79"/>
    </row>
    <row r="29236" spans="2:2" ht="54.95" customHeight="1" x14ac:dyDescent="0.25">
      <c r="B29236" s="79"/>
    </row>
    <row r="29237" spans="2:2" ht="54.95" customHeight="1" x14ac:dyDescent="0.25">
      <c r="B29237" s="79"/>
    </row>
    <row r="29238" spans="2:2" ht="54.95" customHeight="1" x14ac:dyDescent="0.25">
      <c r="B29238" s="79"/>
    </row>
    <row r="29239" spans="2:2" ht="54.95" customHeight="1" x14ac:dyDescent="0.25">
      <c r="B29239" s="79"/>
    </row>
    <row r="29240" spans="2:2" ht="54.95" customHeight="1" x14ac:dyDescent="0.25">
      <c r="B29240" s="79"/>
    </row>
    <row r="29241" spans="2:2" ht="54.95" customHeight="1" x14ac:dyDescent="0.25">
      <c r="B29241" s="79"/>
    </row>
    <row r="29242" spans="2:2" ht="54.95" customHeight="1" x14ac:dyDescent="0.25">
      <c r="B29242" s="79"/>
    </row>
    <row r="29243" spans="2:2" ht="54.95" customHeight="1" x14ac:dyDescent="0.25">
      <c r="B29243" s="79"/>
    </row>
    <row r="29244" spans="2:2" ht="54.95" customHeight="1" x14ac:dyDescent="0.25">
      <c r="B29244" s="79"/>
    </row>
    <row r="29245" spans="2:2" ht="54.95" customHeight="1" x14ac:dyDescent="0.25">
      <c r="B29245" s="79"/>
    </row>
    <row r="29246" spans="2:2" ht="54.95" customHeight="1" x14ac:dyDescent="0.25">
      <c r="B29246" s="79"/>
    </row>
    <row r="29247" spans="2:2" ht="54.95" customHeight="1" x14ac:dyDescent="0.25">
      <c r="B29247" s="79"/>
    </row>
    <row r="29248" spans="2:2" ht="54.95" customHeight="1" x14ac:dyDescent="0.25">
      <c r="B29248" s="79"/>
    </row>
    <row r="29249" spans="2:2" ht="54.95" customHeight="1" x14ac:dyDescent="0.25">
      <c r="B29249" s="79"/>
    </row>
    <row r="29250" spans="2:2" ht="54.95" customHeight="1" x14ac:dyDescent="0.25">
      <c r="B29250" s="79"/>
    </row>
    <row r="29251" spans="2:2" ht="54.95" customHeight="1" x14ac:dyDescent="0.25">
      <c r="B29251" s="79"/>
    </row>
    <row r="29252" spans="2:2" ht="54.95" customHeight="1" x14ac:dyDescent="0.25">
      <c r="B29252" s="79"/>
    </row>
    <row r="29253" spans="2:2" ht="54.95" customHeight="1" x14ac:dyDescent="0.25">
      <c r="B29253" s="79"/>
    </row>
    <row r="29254" spans="2:2" ht="54.95" customHeight="1" x14ac:dyDescent="0.25">
      <c r="B29254" s="79"/>
    </row>
    <row r="29255" spans="2:2" ht="54.95" customHeight="1" x14ac:dyDescent="0.25">
      <c r="B29255" s="79"/>
    </row>
    <row r="29256" spans="2:2" ht="54.95" customHeight="1" x14ac:dyDescent="0.25">
      <c r="B29256" s="79"/>
    </row>
    <row r="29257" spans="2:2" ht="54.95" customHeight="1" x14ac:dyDescent="0.25">
      <c r="B29257" s="79"/>
    </row>
    <row r="29258" spans="2:2" ht="54.95" customHeight="1" x14ac:dyDescent="0.25">
      <c r="B29258" s="79"/>
    </row>
    <row r="29259" spans="2:2" ht="54.95" customHeight="1" x14ac:dyDescent="0.25">
      <c r="B29259" s="79"/>
    </row>
    <row r="29260" spans="2:2" ht="54.95" customHeight="1" x14ac:dyDescent="0.25">
      <c r="B29260" s="79"/>
    </row>
    <row r="29261" spans="2:2" ht="54.95" customHeight="1" x14ac:dyDescent="0.25">
      <c r="B29261" s="79"/>
    </row>
    <row r="29262" spans="2:2" ht="54.95" customHeight="1" x14ac:dyDescent="0.25">
      <c r="B29262" s="79"/>
    </row>
    <row r="29263" spans="2:2" ht="54.95" customHeight="1" x14ac:dyDescent="0.25">
      <c r="B29263" s="79"/>
    </row>
    <row r="29264" spans="2:2" ht="54.95" customHeight="1" x14ac:dyDescent="0.25">
      <c r="B29264" s="79"/>
    </row>
    <row r="29265" spans="2:2" ht="54.95" customHeight="1" x14ac:dyDescent="0.25">
      <c r="B29265" s="79"/>
    </row>
    <row r="29266" spans="2:2" ht="54.95" customHeight="1" x14ac:dyDescent="0.25">
      <c r="B29266" s="79"/>
    </row>
    <row r="29267" spans="2:2" ht="54.95" customHeight="1" x14ac:dyDescent="0.25">
      <c r="B29267" s="79"/>
    </row>
    <row r="29268" spans="2:2" ht="54.95" customHeight="1" x14ac:dyDescent="0.25">
      <c r="B29268" s="79"/>
    </row>
    <row r="29269" spans="2:2" ht="54.95" customHeight="1" x14ac:dyDescent="0.25">
      <c r="B29269" s="79"/>
    </row>
    <row r="29270" spans="2:2" ht="54.95" customHeight="1" x14ac:dyDescent="0.25">
      <c r="B29270" s="79"/>
    </row>
    <row r="29271" spans="2:2" ht="54.95" customHeight="1" x14ac:dyDescent="0.25">
      <c r="B29271" s="79"/>
    </row>
    <row r="29272" spans="2:2" ht="54.95" customHeight="1" x14ac:dyDescent="0.25">
      <c r="B29272" s="79"/>
    </row>
    <row r="29273" spans="2:2" ht="54.95" customHeight="1" x14ac:dyDescent="0.25">
      <c r="B29273" s="79"/>
    </row>
    <row r="29274" spans="2:2" ht="54.95" customHeight="1" x14ac:dyDescent="0.25">
      <c r="B29274" s="79"/>
    </row>
    <row r="29275" spans="2:2" ht="54.95" customHeight="1" x14ac:dyDescent="0.25">
      <c r="B29275" s="79"/>
    </row>
    <row r="29276" spans="2:2" ht="54.95" customHeight="1" x14ac:dyDescent="0.25">
      <c r="B29276" s="79"/>
    </row>
    <row r="29277" spans="2:2" ht="54.95" customHeight="1" x14ac:dyDescent="0.25">
      <c r="B29277" s="79"/>
    </row>
    <row r="29278" spans="2:2" ht="54.95" customHeight="1" x14ac:dyDescent="0.25">
      <c r="B29278" s="79"/>
    </row>
    <row r="29279" spans="2:2" ht="54.95" customHeight="1" x14ac:dyDescent="0.25">
      <c r="B29279" s="79"/>
    </row>
    <row r="29280" spans="2:2" ht="54.95" customHeight="1" x14ac:dyDescent="0.25">
      <c r="B29280" s="79"/>
    </row>
    <row r="29281" spans="2:2" ht="54.95" customHeight="1" x14ac:dyDescent="0.25">
      <c r="B29281" s="79"/>
    </row>
    <row r="29282" spans="2:2" ht="54.95" customHeight="1" x14ac:dyDescent="0.25">
      <c r="B29282" s="79"/>
    </row>
    <row r="29283" spans="2:2" ht="54.95" customHeight="1" x14ac:dyDescent="0.25">
      <c r="B29283" s="79"/>
    </row>
    <row r="29284" spans="2:2" ht="54.95" customHeight="1" x14ac:dyDescent="0.25">
      <c r="B29284" s="79"/>
    </row>
    <row r="29285" spans="2:2" ht="54.95" customHeight="1" x14ac:dyDescent="0.25">
      <c r="B29285" s="79"/>
    </row>
    <row r="29286" spans="2:2" ht="54.95" customHeight="1" x14ac:dyDescent="0.25">
      <c r="B29286" s="79"/>
    </row>
    <row r="29287" spans="2:2" ht="54.95" customHeight="1" x14ac:dyDescent="0.25">
      <c r="B29287" s="79"/>
    </row>
    <row r="29288" spans="2:2" ht="54.95" customHeight="1" x14ac:dyDescent="0.25">
      <c r="B29288" s="79"/>
    </row>
    <row r="29289" spans="2:2" ht="54.95" customHeight="1" x14ac:dyDescent="0.25">
      <c r="B29289" s="79"/>
    </row>
    <row r="29290" spans="2:2" ht="54.95" customHeight="1" x14ac:dyDescent="0.25">
      <c r="B29290" s="79"/>
    </row>
    <row r="29291" spans="2:2" ht="54.95" customHeight="1" x14ac:dyDescent="0.25">
      <c r="B29291" s="79"/>
    </row>
    <row r="29292" spans="2:2" ht="54.95" customHeight="1" x14ac:dyDescent="0.25">
      <c r="B29292" s="79"/>
    </row>
    <row r="29293" spans="2:2" ht="54.95" customHeight="1" x14ac:dyDescent="0.25">
      <c r="B29293" s="79"/>
    </row>
    <row r="29294" spans="2:2" ht="54.95" customHeight="1" x14ac:dyDescent="0.25">
      <c r="B29294" s="79"/>
    </row>
    <row r="29295" spans="2:2" ht="54.95" customHeight="1" x14ac:dyDescent="0.25">
      <c r="B29295" s="79"/>
    </row>
    <row r="29296" spans="2:2" ht="54.95" customHeight="1" x14ac:dyDescent="0.25">
      <c r="B29296" s="79"/>
    </row>
    <row r="29297" spans="2:2" ht="54.95" customHeight="1" x14ac:dyDescent="0.25">
      <c r="B29297" s="79"/>
    </row>
    <row r="29298" spans="2:2" ht="54.95" customHeight="1" x14ac:dyDescent="0.25">
      <c r="B29298" s="79"/>
    </row>
    <row r="29299" spans="2:2" ht="54.95" customHeight="1" x14ac:dyDescent="0.25">
      <c r="B29299" s="79"/>
    </row>
    <row r="29300" spans="2:2" ht="54.95" customHeight="1" x14ac:dyDescent="0.25">
      <c r="B29300" s="79"/>
    </row>
    <row r="29301" spans="2:2" ht="54.95" customHeight="1" x14ac:dyDescent="0.25">
      <c r="B29301" s="79"/>
    </row>
    <row r="29302" spans="2:2" ht="54.95" customHeight="1" x14ac:dyDescent="0.25">
      <c r="B29302" s="79"/>
    </row>
    <row r="29303" spans="2:2" ht="54.95" customHeight="1" x14ac:dyDescent="0.25">
      <c r="B29303" s="79"/>
    </row>
    <row r="29304" spans="2:2" ht="54.95" customHeight="1" x14ac:dyDescent="0.25">
      <c r="B29304" s="79"/>
    </row>
    <row r="29305" spans="2:2" ht="54.95" customHeight="1" x14ac:dyDescent="0.25">
      <c r="B29305" s="79"/>
    </row>
    <row r="29306" spans="2:2" ht="54.95" customHeight="1" x14ac:dyDescent="0.25">
      <c r="B29306" s="79"/>
    </row>
    <row r="29307" spans="2:2" ht="54.95" customHeight="1" x14ac:dyDescent="0.25">
      <c r="B29307" s="79"/>
    </row>
    <row r="29308" spans="2:2" ht="54.95" customHeight="1" x14ac:dyDescent="0.25">
      <c r="B29308" s="79"/>
    </row>
    <row r="29309" spans="2:2" ht="54.95" customHeight="1" x14ac:dyDescent="0.25">
      <c r="B29309" s="79"/>
    </row>
    <row r="29310" spans="2:2" ht="54.95" customHeight="1" x14ac:dyDescent="0.25">
      <c r="B29310" s="79"/>
    </row>
    <row r="29311" spans="2:2" ht="54.95" customHeight="1" x14ac:dyDescent="0.25">
      <c r="B29311" s="79"/>
    </row>
    <row r="29312" spans="2:2" ht="54.95" customHeight="1" x14ac:dyDescent="0.25">
      <c r="B29312" s="79"/>
    </row>
    <row r="29313" spans="2:2" ht="54.95" customHeight="1" x14ac:dyDescent="0.25">
      <c r="B29313" s="79"/>
    </row>
    <row r="29314" spans="2:2" ht="54.95" customHeight="1" x14ac:dyDescent="0.25">
      <c r="B29314" s="79"/>
    </row>
    <row r="29315" spans="2:2" ht="54.95" customHeight="1" x14ac:dyDescent="0.25">
      <c r="B29315" s="79"/>
    </row>
    <row r="29316" spans="2:2" ht="54.95" customHeight="1" x14ac:dyDescent="0.25">
      <c r="B29316" s="79"/>
    </row>
    <row r="29317" spans="2:2" ht="54.95" customHeight="1" x14ac:dyDescent="0.25">
      <c r="B29317" s="79"/>
    </row>
    <row r="29318" spans="2:2" ht="54.95" customHeight="1" x14ac:dyDescent="0.25">
      <c r="B29318" s="79"/>
    </row>
    <row r="29319" spans="2:2" ht="54.95" customHeight="1" x14ac:dyDescent="0.25">
      <c r="B29319" s="79"/>
    </row>
    <row r="29320" spans="2:2" ht="54.95" customHeight="1" x14ac:dyDescent="0.25">
      <c r="B29320" s="79"/>
    </row>
    <row r="29321" spans="2:2" ht="54.95" customHeight="1" x14ac:dyDescent="0.25">
      <c r="B29321" s="79"/>
    </row>
    <row r="29322" spans="2:2" ht="54.95" customHeight="1" x14ac:dyDescent="0.25">
      <c r="B29322" s="79"/>
    </row>
    <row r="29323" spans="2:2" ht="54.95" customHeight="1" x14ac:dyDescent="0.25">
      <c r="B29323" s="79"/>
    </row>
    <row r="29324" spans="2:2" ht="54.95" customHeight="1" x14ac:dyDescent="0.25">
      <c r="B29324" s="79"/>
    </row>
    <row r="29325" spans="2:2" ht="54.95" customHeight="1" x14ac:dyDescent="0.25">
      <c r="B29325" s="79"/>
    </row>
    <row r="29326" spans="2:2" ht="54.95" customHeight="1" x14ac:dyDescent="0.25">
      <c r="B29326" s="79"/>
    </row>
    <row r="29327" spans="2:2" ht="54.95" customHeight="1" x14ac:dyDescent="0.25">
      <c r="B29327" s="79"/>
    </row>
    <row r="29328" spans="2:2" ht="54.95" customHeight="1" x14ac:dyDescent="0.25">
      <c r="B29328" s="79"/>
    </row>
    <row r="29329" spans="2:2" ht="54.95" customHeight="1" x14ac:dyDescent="0.25">
      <c r="B29329" s="79"/>
    </row>
    <row r="29330" spans="2:2" ht="54.95" customHeight="1" x14ac:dyDescent="0.25">
      <c r="B29330" s="79"/>
    </row>
    <row r="29331" spans="2:2" ht="54.95" customHeight="1" x14ac:dyDescent="0.25">
      <c r="B29331" s="79"/>
    </row>
    <row r="29332" spans="2:2" ht="54.95" customHeight="1" x14ac:dyDescent="0.25">
      <c r="B29332" s="79"/>
    </row>
    <row r="29333" spans="2:2" ht="54.95" customHeight="1" x14ac:dyDescent="0.25">
      <c r="B29333" s="79"/>
    </row>
    <row r="29334" spans="2:2" ht="54.95" customHeight="1" x14ac:dyDescent="0.25">
      <c r="B29334" s="79"/>
    </row>
    <row r="29335" spans="2:2" ht="54.95" customHeight="1" x14ac:dyDescent="0.25">
      <c r="B29335" s="79"/>
    </row>
    <row r="29336" spans="2:2" ht="54.95" customHeight="1" x14ac:dyDescent="0.25">
      <c r="B29336" s="79"/>
    </row>
    <row r="29337" spans="2:2" ht="54.95" customHeight="1" x14ac:dyDescent="0.25">
      <c r="B29337" s="79"/>
    </row>
    <row r="29338" spans="2:2" ht="54.95" customHeight="1" x14ac:dyDescent="0.25">
      <c r="B29338" s="79"/>
    </row>
    <row r="29339" spans="2:2" ht="54.95" customHeight="1" x14ac:dyDescent="0.25">
      <c r="B29339" s="79"/>
    </row>
    <row r="29340" spans="2:2" ht="54.95" customHeight="1" x14ac:dyDescent="0.25">
      <c r="B29340" s="79"/>
    </row>
    <row r="29341" spans="2:2" ht="54.95" customHeight="1" x14ac:dyDescent="0.25">
      <c r="B29341" s="79"/>
    </row>
    <row r="29342" spans="2:2" ht="54.95" customHeight="1" x14ac:dyDescent="0.25">
      <c r="B29342" s="79"/>
    </row>
    <row r="29343" spans="2:2" ht="54.95" customHeight="1" x14ac:dyDescent="0.25">
      <c r="B29343" s="79"/>
    </row>
    <row r="29344" spans="2:2" ht="54.95" customHeight="1" x14ac:dyDescent="0.25">
      <c r="B29344" s="79"/>
    </row>
    <row r="29345" spans="2:2" ht="54.95" customHeight="1" x14ac:dyDescent="0.25">
      <c r="B29345" s="79"/>
    </row>
    <row r="29346" spans="2:2" ht="54.95" customHeight="1" x14ac:dyDescent="0.25">
      <c r="B29346" s="79"/>
    </row>
    <row r="29347" spans="2:2" ht="54.95" customHeight="1" x14ac:dyDescent="0.25">
      <c r="B29347" s="79"/>
    </row>
    <row r="29348" spans="2:2" ht="54.95" customHeight="1" x14ac:dyDescent="0.25">
      <c r="B29348" s="79"/>
    </row>
    <row r="29349" spans="2:2" ht="54.95" customHeight="1" x14ac:dyDescent="0.25">
      <c r="B29349" s="79"/>
    </row>
    <row r="29350" spans="2:2" ht="54.95" customHeight="1" x14ac:dyDescent="0.25">
      <c r="B29350" s="79"/>
    </row>
    <row r="29351" spans="2:2" ht="54.95" customHeight="1" x14ac:dyDescent="0.25">
      <c r="B29351" s="79"/>
    </row>
    <row r="29352" spans="2:2" ht="54.95" customHeight="1" x14ac:dyDescent="0.25">
      <c r="B29352" s="79"/>
    </row>
    <row r="29353" spans="2:2" ht="54.95" customHeight="1" x14ac:dyDescent="0.25">
      <c r="B29353" s="79"/>
    </row>
    <row r="29354" spans="2:2" ht="54.95" customHeight="1" x14ac:dyDescent="0.25">
      <c r="B29354" s="79"/>
    </row>
    <row r="29355" spans="2:2" ht="54.95" customHeight="1" x14ac:dyDescent="0.25">
      <c r="B29355" s="79"/>
    </row>
    <row r="29356" spans="2:2" ht="54.95" customHeight="1" x14ac:dyDescent="0.25">
      <c r="B29356" s="79"/>
    </row>
    <row r="29357" spans="2:2" ht="54.95" customHeight="1" x14ac:dyDescent="0.25">
      <c r="B29357" s="79"/>
    </row>
    <row r="29358" spans="2:2" ht="54.95" customHeight="1" x14ac:dyDescent="0.25">
      <c r="B29358" s="79"/>
    </row>
    <row r="29359" spans="2:2" ht="54.95" customHeight="1" x14ac:dyDescent="0.25">
      <c r="B29359" s="79"/>
    </row>
    <row r="29360" spans="2:2" ht="54.95" customHeight="1" x14ac:dyDescent="0.25">
      <c r="B29360" s="79"/>
    </row>
    <row r="29361" spans="2:2" ht="54.95" customHeight="1" x14ac:dyDescent="0.25">
      <c r="B29361" s="79"/>
    </row>
    <row r="29362" spans="2:2" ht="54.95" customHeight="1" x14ac:dyDescent="0.25">
      <c r="B29362" s="79"/>
    </row>
    <row r="29363" spans="2:2" ht="54.95" customHeight="1" x14ac:dyDescent="0.25">
      <c r="B29363" s="79"/>
    </row>
    <row r="29364" spans="2:2" ht="54.95" customHeight="1" x14ac:dyDescent="0.25">
      <c r="B29364" s="79"/>
    </row>
    <row r="29365" spans="2:2" ht="54.95" customHeight="1" x14ac:dyDescent="0.25">
      <c r="B29365" s="79"/>
    </row>
    <row r="29366" spans="2:2" ht="54.95" customHeight="1" x14ac:dyDescent="0.25">
      <c r="B29366" s="79"/>
    </row>
    <row r="29367" spans="2:2" ht="54.95" customHeight="1" x14ac:dyDescent="0.25">
      <c r="B29367" s="79"/>
    </row>
    <row r="29368" spans="2:2" ht="54.95" customHeight="1" x14ac:dyDescent="0.25">
      <c r="B29368" s="79"/>
    </row>
    <row r="29369" spans="2:2" ht="54.95" customHeight="1" x14ac:dyDescent="0.25">
      <c r="B29369" s="79"/>
    </row>
    <row r="29370" spans="2:2" ht="54.95" customHeight="1" x14ac:dyDescent="0.25">
      <c r="B29370" s="79"/>
    </row>
    <row r="29371" spans="2:2" ht="54.95" customHeight="1" x14ac:dyDescent="0.25">
      <c r="B29371" s="79"/>
    </row>
    <row r="29372" spans="2:2" ht="54.95" customHeight="1" x14ac:dyDescent="0.25">
      <c r="B29372" s="79"/>
    </row>
    <row r="29373" spans="2:2" ht="54.95" customHeight="1" x14ac:dyDescent="0.25">
      <c r="B29373" s="79"/>
    </row>
    <row r="29374" spans="2:2" ht="54.95" customHeight="1" x14ac:dyDescent="0.25">
      <c r="B29374" s="79"/>
    </row>
    <row r="29375" spans="2:2" ht="54.95" customHeight="1" x14ac:dyDescent="0.25">
      <c r="B29375" s="79"/>
    </row>
    <row r="29376" spans="2:2" ht="54.95" customHeight="1" x14ac:dyDescent="0.25">
      <c r="B29376" s="79"/>
    </row>
    <row r="29377" spans="2:2" ht="54.95" customHeight="1" x14ac:dyDescent="0.25">
      <c r="B29377" s="79"/>
    </row>
    <row r="29378" spans="2:2" ht="54.95" customHeight="1" x14ac:dyDescent="0.25">
      <c r="B29378" s="79"/>
    </row>
    <row r="29379" spans="2:2" ht="54.95" customHeight="1" x14ac:dyDescent="0.25">
      <c r="B29379" s="79"/>
    </row>
    <row r="29380" spans="2:2" ht="54.95" customHeight="1" x14ac:dyDescent="0.25">
      <c r="B29380" s="79"/>
    </row>
    <row r="29381" spans="2:2" ht="54.95" customHeight="1" x14ac:dyDescent="0.25">
      <c r="B29381" s="79"/>
    </row>
    <row r="29382" spans="2:2" ht="54.95" customHeight="1" x14ac:dyDescent="0.25">
      <c r="B29382" s="79"/>
    </row>
    <row r="29383" spans="2:2" ht="54.95" customHeight="1" x14ac:dyDescent="0.25">
      <c r="B29383" s="79"/>
    </row>
    <row r="29384" spans="2:2" ht="54.95" customHeight="1" x14ac:dyDescent="0.25">
      <c r="B29384" s="79"/>
    </row>
    <row r="29385" spans="2:2" ht="54.95" customHeight="1" x14ac:dyDescent="0.25">
      <c r="B29385" s="79"/>
    </row>
    <row r="29386" spans="2:2" ht="54.95" customHeight="1" x14ac:dyDescent="0.25">
      <c r="B29386" s="79"/>
    </row>
    <row r="29387" spans="2:2" ht="54.95" customHeight="1" x14ac:dyDescent="0.25">
      <c r="B29387" s="79"/>
    </row>
    <row r="29388" spans="2:2" ht="54.95" customHeight="1" x14ac:dyDescent="0.25">
      <c r="B29388" s="79"/>
    </row>
    <row r="29389" spans="2:2" ht="54.95" customHeight="1" x14ac:dyDescent="0.25">
      <c r="B29389" s="79"/>
    </row>
    <row r="29390" spans="2:2" ht="54.95" customHeight="1" x14ac:dyDescent="0.25">
      <c r="B29390" s="79"/>
    </row>
    <row r="29391" spans="2:2" ht="54.95" customHeight="1" x14ac:dyDescent="0.25">
      <c r="B29391" s="79"/>
    </row>
    <row r="29392" spans="2:2" ht="54.95" customHeight="1" x14ac:dyDescent="0.25">
      <c r="B29392" s="79"/>
    </row>
    <row r="29393" spans="2:2" ht="54.95" customHeight="1" x14ac:dyDescent="0.25">
      <c r="B29393" s="79"/>
    </row>
    <row r="29394" spans="2:2" ht="54.95" customHeight="1" x14ac:dyDescent="0.25">
      <c r="B29394" s="79"/>
    </row>
    <row r="29395" spans="2:2" ht="54.95" customHeight="1" x14ac:dyDescent="0.25">
      <c r="B29395" s="79"/>
    </row>
    <row r="29396" spans="2:2" ht="54.95" customHeight="1" x14ac:dyDescent="0.25">
      <c r="B29396" s="79"/>
    </row>
    <row r="29397" spans="2:2" ht="54.95" customHeight="1" x14ac:dyDescent="0.25">
      <c r="B29397" s="79"/>
    </row>
    <row r="29398" spans="2:2" ht="54.95" customHeight="1" x14ac:dyDescent="0.25">
      <c r="B29398" s="79"/>
    </row>
    <row r="29399" spans="2:2" ht="54.95" customHeight="1" x14ac:dyDescent="0.25">
      <c r="B29399" s="79"/>
    </row>
    <row r="29400" spans="2:2" ht="54.95" customHeight="1" x14ac:dyDescent="0.25">
      <c r="B29400" s="79"/>
    </row>
    <row r="29401" spans="2:2" ht="54.95" customHeight="1" x14ac:dyDescent="0.25">
      <c r="B29401" s="79"/>
    </row>
    <row r="29402" spans="2:2" ht="54.95" customHeight="1" x14ac:dyDescent="0.25">
      <c r="B29402" s="79"/>
    </row>
    <row r="29403" spans="2:2" ht="54.95" customHeight="1" x14ac:dyDescent="0.25">
      <c r="B29403" s="79"/>
    </row>
    <row r="29404" spans="2:2" ht="54.95" customHeight="1" x14ac:dyDescent="0.25">
      <c r="B29404" s="79"/>
    </row>
    <row r="29405" spans="2:2" ht="54.95" customHeight="1" x14ac:dyDescent="0.25">
      <c r="B29405" s="79"/>
    </row>
    <row r="29406" spans="2:2" ht="54.95" customHeight="1" x14ac:dyDescent="0.25">
      <c r="B29406" s="79"/>
    </row>
    <row r="29407" spans="2:2" ht="54.95" customHeight="1" x14ac:dyDescent="0.25">
      <c r="B29407" s="79"/>
    </row>
    <row r="29408" spans="2:2" ht="54.95" customHeight="1" x14ac:dyDescent="0.25">
      <c r="B29408" s="79"/>
    </row>
    <row r="29409" spans="2:2" ht="54.95" customHeight="1" x14ac:dyDescent="0.25">
      <c r="B29409" s="79"/>
    </row>
    <row r="29410" spans="2:2" ht="54.95" customHeight="1" x14ac:dyDescent="0.25">
      <c r="B29410" s="79"/>
    </row>
    <row r="29411" spans="2:2" ht="54.95" customHeight="1" x14ac:dyDescent="0.25">
      <c r="B29411" s="79"/>
    </row>
    <row r="29412" spans="2:2" ht="54.95" customHeight="1" x14ac:dyDescent="0.25">
      <c r="B29412" s="79"/>
    </row>
    <row r="29413" spans="2:2" ht="54.95" customHeight="1" x14ac:dyDescent="0.25">
      <c r="B29413" s="79"/>
    </row>
    <row r="29414" spans="2:2" ht="54.95" customHeight="1" x14ac:dyDescent="0.25">
      <c r="B29414" s="79"/>
    </row>
    <row r="29415" spans="2:2" ht="54.95" customHeight="1" x14ac:dyDescent="0.25">
      <c r="B29415" s="79"/>
    </row>
    <row r="29416" spans="2:2" ht="54.95" customHeight="1" x14ac:dyDescent="0.25">
      <c r="B29416" s="79"/>
    </row>
    <row r="29417" spans="2:2" ht="54.95" customHeight="1" x14ac:dyDescent="0.25">
      <c r="B29417" s="79"/>
    </row>
    <row r="29418" spans="2:2" ht="54.95" customHeight="1" x14ac:dyDescent="0.25">
      <c r="B29418" s="79"/>
    </row>
    <row r="29419" spans="2:2" ht="54.95" customHeight="1" x14ac:dyDescent="0.25">
      <c r="B29419" s="79"/>
    </row>
    <row r="29420" spans="2:2" ht="54.95" customHeight="1" x14ac:dyDescent="0.25">
      <c r="B29420" s="79"/>
    </row>
    <row r="29421" spans="2:2" ht="54.95" customHeight="1" x14ac:dyDescent="0.25">
      <c r="B29421" s="79"/>
    </row>
    <row r="29422" spans="2:2" ht="54.95" customHeight="1" x14ac:dyDescent="0.25">
      <c r="B29422" s="79"/>
    </row>
    <row r="29423" spans="2:2" ht="54.95" customHeight="1" x14ac:dyDescent="0.25">
      <c r="B29423" s="79"/>
    </row>
    <row r="29424" spans="2:2" ht="54.95" customHeight="1" x14ac:dyDescent="0.25">
      <c r="B29424" s="79"/>
    </row>
    <row r="29425" spans="2:2" ht="54.95" customHeight="1" x14ac:dyDescent="0.25">
      <c r="B29425" s="79"/>
    </row>
    <row r="29426" spans="2:2" ht="54.95" customHeight="1" x14ac:dyDescent="0.25">
      <c r="B29426" s="79"/>
    </row>
    <row r="29427" spans="2:2" ht="54.95" customHeight="1" x14ac:dyDescent="0.25">
      <c r="B29427" s="79"/>
    </row>
    <row r="29428" spans="2:2" ht="54.95" customHeight="1" x14ac:dyDescent="0.25">
      <c r="B29428" s="79"/>
    </row>
    <row r="29429" spans="2:2" ht="54.95" customHeight="1" x14ac:dyDescent="0.25">
      <c r="B29429" s="79"/>
    </row>
    <row r="29430" spans="2:2" ht="54.95" customHeight="1" x14ac:dyDescent="0.25">
      <c r="B29430" s="79"/>
    </row>
    <row r="29431" spans="2:2" ht="54.95" customHeight="1" x14ac:dyDescent="0.25">
      <c r="B29431" s="79"/>
    </row>
    <row r="29432" spans="2:2" ht="54.95" customHeight="1" x14ac:dyDescent="0.25">
      <c r="B29432" s="79"/>
    </row>
    <row r="29433" spans="2:2" ht="54.95" customHeight="1" x14ac:dyDescent="0.25">
      <c r="B29433" s="79"/>
    </row>
    <row r="29434" spans="2:2" ht="54.95" customHeight="1" x14ac:dyDescent="0.25">
      <c r="B29434" s="79"/>
    </row>
    <row r="29435" spans="2:2" ht="54.95" customHeight="1" x14ac:dyDescent="0.25">
      <c r="B29435" s="79"/>
    </row>
    <row r="29436" spans="2:2" ht="54.95" customHeight="1" x14ac:dyDescent="0.25">
      <c r="B29436" s="79"/>
    </row>
    <row r="29437" spans="2:2" ht="54.95" customHeight="1" x14ac:dyDescent="0.25">
      <c r="B29437" s="79"/>
    </row>
    <row r="29438" spans="2:2" ht="54.95" customHeight="1" x14ac:dyDescent="0.25">
      <c r="B29438" s="79"/>
    </row>
    <row r="29439" spans="2:2" ht="54.95" customHeight="1" x14ac:dyDescent="0.25">
      <c r="B29439" s="79"/>
    </row>
    <row r="29440" spans="2:2" ht="54.95" customHeight="1" x14ac:dyDescent="0.25">
      <c r="B29440" s="79"/>
    </row>
    <row r="29441" spans="2:2" ht="54.95" customHeight="1" x14ac:dyDescent="0.25">
      <c r="B29441" s="79"/>
    </row>
    <row r="29442" spans="2:2" ht="54.95" customHeight="1" x14ac:dyDescent="0.25">
      <c r="B29442" s="79"/>
    </row>
    <row r="29443" spans="2:2" ht="54.95" customHeight="1" x14ac:dyDescent="0.25">
      <c r="B29443" s="79"/>
    </row>
    <row r="29444" spans="2:2" ht="54.95" customHeight="1" x14ac:dyDescent="0.25">
      <c r="B29444" s="79"/>
    </row>
    <row r="29445" spans="2:2" ht="54.95" customHeight="1" x14ac:dyDescent="0.25">
      <c r="B29445" s="79"/>
    </row>
    <row r="29446" spans="2:2" ht="54.95" customHeight="1" x14ac:dyDescent="0.25">
      <c r="B29446" s="79"/>
    </row>
    <row r="29447" spans="2:2" ht="54.95" customHeight="1" x14ac:dyDescent="0.25">
      <c r="B29447" s="79"/>
    </row>
    <row r="29448" spans="2:2" ht="54.95" customHeight="1" x14ac:dyDescent="0.25">
      <c r="B29448" s="79"/>
    </row>
    <row r="29449" spans="2:2" ht="54.95" customHeight="1" x14ac:dyDescent="0.25">
      <c r="B29449" s="79"/>
    </row>
    <row r="29450" spans="2:2" ht="54.95" customHeight="1" x14ac:dyDescent="0.25">
      <c r="B29450" s="79"/>
    </row>
    <row r="29451" spans="2:2" ht="54.95" customHeight="1" x14ac:dyDescent="0.25">
      <c r="B29451" s="79"/>
    </row>
    <row r="29452" spans="2:2" ht="54.95" customHeight="1" x14ac:dyDescent="0.25">
      <c r="B29452" s="79"/>
    </row>
    <row r="29453" spans="2:2" ht="54.95" customHeight="1" x14ac:dyDescent="0.25">
      <c r="B29453" s="79"/>
    </row>
    <row r="29454" spans="2:2" ht="54.95" customHeight="1" x14ac:dyDescent="0.25">
      <c r="B29454" s="79"/>
    </row>
    <row r="29455" spans="2:2" ht="54.95" customHeight="1" x14ac:dyDescent="0.25">
      <c r="B29455" s="79"/>
    </row>
    <row r="29456" spans="2:2" ht="54.95" customHeight="1" x14ac:dyDescent="0.25">
      <c r="B29456" s="79"/>
    </row>
    <row r="29457" spans="2:2" ht="54.95" customHeight="1" x14ac:dyDescent="0.25">
      <c r="B29457" s="79"/>
    </row>
    <row r="29458" spans="2:2" ht="54.95" customHeight="1" x14ac:dyDescent="0.25">
      <c r="B29458" s="79"/>
    </row>
    <row r="29459" spans="2:2" ht="54.95" customHeight="1" x14ac:dyDescent="0.25">
      <c r="B29459" s="79"/>
    </row>
    <row r="29460" spans="2:2" ht="54.95" customHeight="1" x14ac:dyDescent="0.25">
      <c r="B29460" s="79"/>
    </row>
    <row r="29461" spans="2:2" ht="54.95" customHeight="1" x14ac:dyDescent="0.25">
      <c r="B29461" s="79"/>
    </row>
    <row r="29462" spans="2:2" ht="54.95" customHeight="1" x14ac:dyDescent="0.25">
      <c r="B29462" s="79"/>
    </row>
    <row r="29463" spans="2:2" ht="54.95" customHeight="1" x14ac:dyDescent="0.25">
      <c r="B29463" s="79"/>
    </row>
    <row r="29464" spans="2:2" ht="54.95" customHeight="1" x14ac:dyDescent="0.25">
      <c r="B29464" s="79"/>
    </row>
    <row r="29465" spans="2:2" ht="54.95" customHeight="1" x14ac:dyDescent="0.25">
      <c r="B29465" s="79"/>
    </row>
    <row r="29466" spans="2:2" ht="54.95" customHeight="1" x14ac:dyDescent="0.25">
      <c r="B29466" s="79"/>
    </row>
    <row r="29467" spans="2:2" ht="54.95" customHeight="1" x14ac:dyDescent="0.25">
      <c r="B29467" s="79"/>
    </row>
    <row r="29468" spans="2:2" ht="54.95" customHeight="1" x14ac:dyDescent="0.25">
      <c r="B29468" s="79"/>
    </row>
    <row r="29469" spans="2:2" ht="54.95" customHeight="1" x14ac:dyDescent="0.25">
      <c r="B29469" s="79"/>
    </row>
    <row r="29470" spans="2:2" ht="54.95" customHeight="1" x14ac:dyDescent="0.25">
      <c r="B29470" s="79"/>
    </row>
    <row r="29471" spans="2:2" ht="54.95" customHeight="1" x14ac:dyDescent="0.25">
      <c r="B29471" s="79"/>
    </row>
    <row r="29472" spans="2:2" ht="54.95" customHeight="1" x14ac:dyDescent="0.25">
      <c r="B29472" s="79"/>
    </row>
    <row r="29473" spans="2:2" ht="54.95" customHeight="1" x14ac:dyDescent="0.25">
      <c r="B29473" s="79"/>
    </row>
    <row r="29474" spans="2:2" ht="54.95" customHeight="1" x14ac:dyDescent="0.25">
      <c r="B29474" s="79"/>
    </row>
    <row r="29475" spans="2:2" ht="54.95" customHeight="1" x14ac:dyDescent="0.25">
      <c r="B29475" s="79"/>
    </row>
    <row r="29476" spans="2:2" ht="54.95" customHeight="1" x14ac:dyDescent="0.25">
      <c r="B29476" s="79"/>
    </row>
    <row r="29477" spans="2:2" ht="54.95" customHeight="1" x14ac:dyDescent="0.25">
      <c r="B29477" s="79"/>
    </row>
    <row r="29478" spans="2:2" ht="54.95" customHeight="1" x14ac:dyDescent="0.25">
      <c r="B29478" s="79"/>
    </row>
    <row r="29479" spans="2:2" ht="54.95" customHeight="1" x14ac:dyDescent="0.25">
      <c r="B29479" s="79"/>
    </row>
    <row r="29480" spans="2:2" ht="54.95" customHeight="1" x14ac:dyDescent="0.25">
      <c r="B29480" s="79"/>
    </row>
    <row r="29481" spans="2:2" ht="54.95" customHeight="1" x14ac:dyDescent="0.25">
      <c r="B29481" s="79"/>
    </row>
    <row r="29482" spans="2:2" ht="54.95" customHeight="1" x14ac:dyDescent="0.25">
      <c r="B29482" s="79"/>
    </row>
    <row r="29483" spans="2:2" ht="54.95" customHeight="1" x14ac:dyDescent="0.25">
      <c r="B29483" s="79"/>
    </row>
    <row r="29484" spans="2:2" ht="54.95" customHeight="1" x14ac:dyDescent="0.25">
      <c r="B29484" s="79"/>
    </row>
    <row r="29485" spans="2:2" ht="54.95" customHeight="1" x14ac:dyDescent="0.25">
      <c r="B29485" s="79"/>
    </row>
    <row r="29486" spans="2:2" ht="54.95" customHeight="1" x14ac:dyDescent="0.25">
      <c r="B29486" s="79"/>
    </row>
    <row r="29487" spans="2:2" ht="54.95" customHeight="1" x14ac:dyDescent="0.25">
      <c r="B29487" s="79"/>
    </row>
    <row r="29488" spans="2:2" ht="54.95" customHeight="1" x14ac:dyDescent="0.25">
      <c r="B29488" s="79"/>
    </row>
    <row r="29489" spans="2:2" ht="54.95" customHeight="1" x14ac:dyDescent="0.25">
      <c r="B29489" s="79"/>
    </row>
    <row r="29490" spans="2:2" ht="54.95" customHeight="1" x14ac:dyDescent="0.25">
      <c r="B29490" s="79"/>
    </row>
    <row r="29491" spans="2:2" ht="54.95" customHeight="1" x14ac:dyDescent="0.25">
      <c r="B29491" s="79"/>
    </row>
    <row r="29492" spans="2:2" ht="54.95" customHeight="1" x14ac:dyDescent="0.25">
      <c r="B29492" s="79"/>
    </row>
    <row r="29493" spans="2:2" ht="54.95" customHeight="1" x14ac:dyDescent="0.25">
      <c r="B29493" s="79"/>
    </row>
    <row r="29494" spans="2:2" ht="54.95" customHeight="1" x14ac:dyDescent="0.25">
      <c r="B29494" s="79"/>
    </row>
    <row r="29495" spans="2:2" ht="54.95" customHeight="1" x14ac:dyDescent="0.25">
      <c r="B29495" s="79"/>
    </row>
    <row r="29496" spans="2:2" ht="54.95" customHeight="1" x14ac:dyDescent="0.25">
      <c r="B29496" s="79"/>
    </row>
    <row r="29497" spans="2:2" ht="54.95" customHeight="1" x14ac:dyDescent="0.25">
      <c r="B29497" s="79"/>
    </row>
    <row r="29498" spans="2:2" ht="54.95" customHeight="1" x14ac:dyDescent="0.25">
      <c r="B29498" s="79"/>
    </row>
    <row r="29499" spans="2:2" ht="54.95" customHeight="1" x14ac:dyDescent="0.25">
      <c r="B29499" s="79"/>
    </row>
    <row r="29500" spans="2:2" ht="54.95" customHeight="1" x14ac:dyDescent="0.25">
      <c r="B29500" s="79"/>
    </row>
    <row r="29501" spans="2:2" ht="54.95" customHeight="1" x14ac:dyDescent="0.25">
      <c r="B29501" s="79"/>
    </row>
    <row r="29502" spans="2:2" ht="54.95" customHeight="1" x14ac:dyDescent="0.25">
      <c r="B29502" s="79"/>
    </row>
    <row r="29503" spans="2:2" ht="54.95" customHeight="1" x14ac:dyDescent="0.25">
      <c r="B29503" s="79"/>
    </row>
    <row r="29504" spans="2:2" ht="54.95" customHeight="1" x14ac:dyDescent="0.25">
      <c r="B29504" s="79"/>
    </row>
    <row r="29505" spans="2:2" ht="54.95" customHeight="1" x14ac:dyDescent="0.25">
      <c r="B29505" s="79"/>
    </row>
    <row r="29506" spans="2:2" ht="54.95" customHeight="1" x14ac:dyDescent="0.25">
      <c r="B29506" s="79"/>
    </row>
    <row r="29507" spans="2:2" ht="54.95" customHeight="1" x14ac:dyDescent="0.25">
      <c r="B29507" s="79"/>
    </row>
    <row r="29508" spans="2:2" ht="54.95" customHeight="1" x14ac:dyDescent="0.25">
      <c r="B29508" s="79"/>
    </row>
    <row r="29509" spans="2:2" ht="54.95" customHeight="1" x14ac:dyDescent="0.25">
      <c r="B29509" s="79"/>
    </row>
    <row r="29510" spans="2:2" ht="54.95" customHeight="1" x14ac:dyDescent="0.25">
      <c r="B29510" s="79"/>
    </row>
    <row r="29511" spans="2:2" ht="54.95" customHeight="1" x14ac:dyDescent="0.25">
      <c r="B29511" s="79"/>
    </row>
    <row r="29512" spans="2:2" ht="54.95" customHeight="1" x14ac:dyDescent="0.25">
      <c r="B29512" s="79"/>
    </row>
    <row r="29513" spans="2:2" ht="54.95" customHeight="1" x14ac:dyDescent="0.25">
      <c r="B29513" s="79"/>
    </row>
    <row r="29514" spans="2:2" ht="54.95" customHeight="1" x14ac:dyDescent="0.25">
      <c r="B29514" s="79"/>
    </row>
    <row r="29515" spans="2:2" ht="54.95" customHeight="1" x14ac:dyDescent="0.25">
      <c r="B29515" s="79"/>
    </row>
    <row r="29516" spans="2:2" ht="54.95" customHeight="1" x14ac:dyDescent="0.25">
      <c r="B29516" s="79"/>
    </row>
    <row r="29517" spans="2:2" ht="54.95" customHeight="1" x14ac:dyDescent="0.25">
      <c r="B29517" s="79"/>
    </row>
    <row r="29518" spans="2:2" ht="54.95" customHeight="1" x14ac:dyDescent="0.25">
      <c r="B29518" s="79"/>
    </row>
    <row r="29519" spans="2:2" ht="54.95" customHeight="1" x14ac:dyDescent="0.25">
      <c r="B29519" s="79"/>
    </row>
    <row r="29520" spans="2:2" ht="54.95" customHeight="1" x14ac:dyDescent="0.25">
      <c r="B29520" s="79"/>
    </row>
    <row r="29521" spans="2:2" ht="54.95" customHeight="1" x14ac:dyDescent="0.25">
      <c r="B29521" s="79"/>
    </row>
    <row r="29522" spans="2:2" ht="54.95" customHeight="1" x14ac:dyDescent="0.25">
      <c r="B29522" s="79"/>
    </row>
    <row r="29523" spans="2:2" ht="54.95" customHeight="1" x14ac:dyDescent="0.25">
      <c r="B29523" s="79"/>
    </row>
    <row r="29524" spans="2:2" ht="54.95" customHeight="1" x14ac:dyDescent="0.25">
      <c r="B29524" s="79"/>
    </row>
    <row r="29525" spans="2:2" ht="54.95" customHeight="1" x14ac:dyDescent="0.25">
      <c r="B29525" s="79"/>
    </row>
    <row r="29526" spans="2:2" ht="54.95" customHeight="1" x14ac:dyDescent="0.25">
      <c r="B29526" s="79"/>
    </row>
    <row r="29527" spans="2:2" ht="54.95" customHeight="1" x14ac:dyDescent="0.25">
      <c r="B29527" s="79"/>
    </row>
    <row r="29528" spans="2:2" ht="54.95" customHeight="1" x14ac:dyDescent="0.25">
      <c r="B29528" s="79"/>
    </row>
    <row r="29529" spans="2:2" ht="54.95" customHeight="1" x14ac:dyDescent="0.25">
      <c r="B29529" s="79"/>
    </row>
    <row r="29530" spans="2:2" ht="54.95" customHeight="1" x14ac:dyDescent="0.25">
      <c r="B29530" s="79"/>
    </row>
    <row r="29531" spans="2:2" ht="54.95" customHeight="1" x14ac:dyDescent="0.25">
      <c r="B29531" s="79"/>
    </row>
    <row r="29532" spans="2:2" ht="54.95" customHeight="1" x14ac:dyDescent="0.25">
      <c r="B29532" s="79"/>
    </row>
    <row r="29533" spans="2:2" ht="54.95" customHeight="1" x14ac:dyDescent="0.25">
      <c r="B29533" s="79"/>
    </row>
    <row r="29534" spans="2:2" ht="54.95" customHeight="1" x14ac:dyDescent="0.25">
      <c r="B29534" s="79"/>
    </row>
    <row r="29535" spans="2:2" ht="54.95" customHeight="1" x14ac:dyDescent="0.25">
      <c r="B29535" s="79"/>
    </row>
    <row r="29536" spans="2:2" ht="54.95" customHeight="1" x14ac:dyDescent="0.25">
      <c r="B29536" s="79"/>
    </row>
    <row r="29537" spans="2:2" ht="54.95" customHeight="1" x14ac:dyDescent="0.25">
      <c r="B29537" s="79"/>
    </row>
    <row r="29538" spans="2:2" ht="54.95" customHeight="1" x14ac:dyDescent="0.25">
      <c r="B29538" s="79"/>
    </row>
    <row r="29539" spans="2:2" ht="54.95" customHeight="1" x14ac:dyDescent="0.25">
      <c r="B29539" s="79"/>
    </row>
    <row r="29540" spans="2:2" ht="54.95" customHeight="1" x14ac:dyDescent="0.25">
      <c r="B29540" s="79"/>
    </row>
    <row r="29541" spans="2:2" ht="54.95" customHeight="1" x14ac:dyDescent="0.25">
      <c r="B29541" s="79"/>
    </row>
    <row r="29542" spans="2:2" ht="54.95" customHeight="1" x14ac:dyDescent="0.25">
      <c r="B29542" s="79"/>
    </row>
    <row r="29543" spans="2:2" ht="54.95" customHeight="1" x14ac:dyDescent="0.25">
      <c r="B29543" s="79"/>
    </row>
    <row r="29544" spans="2:2" ht="54.95" customHeight="1" x14ac:dyDescent="0.25">
      <c r="B29544" s="79"/>
    </row>
    <row r="29545" spans="2:2" ht="54.95" customHeight="1" x14ac:dyDescent="0.25">
      <c r="B29545" s="79"/>
    </row>
    <row r="29546" spans="2:2" ht="54.95" customHeight="1" x14ac:dyDescent="0.25">
      <c r="B29546" s="79"/>
    </row>
    <row r="29547" spans="2:2" ht="54.95" customHeight="1" x14ac:dyDescent="0.25">
      <c r="B29547" s="79"/>
    </row>
    <row r="29548" spans="2:2" ht="54.95" customHeight="1" x14ac:dyDescent="0.25">
      <c r="B29548" s="79"/>
    </row>
    <row r="29549" spans="2:2" ht="54.95" customHeight="1" x14ac:dyDescent="0.25">
      <c r="B29549" s="79"/>
    </row>
    <row r="29550" spans="2:2" ht="54.95" customHeight="1" x14ac:dyDescent="0.25">
      <c r="B29550" s="79"/>
    </row>
    <row r="29551" spans="2:2" ht="54.95" customHeight="1" x14ac:dyDescent="0.25">
      <c r="B29551" s="79"/>
    </row>
    <row r="29552" spans="2:2" ht="54.95" customHeight="1" x14ac:dyDescent="0.25">
      <c r="B29552" s="79"/>
    </row>
    <row r="29553" spans="2:2" ht="54.95" customHeight="1" x14ac:dyDescent="0.25">
      <c r="B29553" s="79"/>
    </row>
    <row r="29554" spans="2:2" ht="54.95" customHeight="1" x14ac:dyDescent="0.25">
      <c r="B29554" s="79"/>
    </row>
    <row r="29555" spans="2:2" ht="54.95" customHeight="1" x14ac:dyDescent="0.25">
      <c r="B29555" s="79"/>
    </row>
    <row r="29556" spans="2:2" ht="54.95" customHeight="1" x14ac:dyDescent="0.25">
      <c r="B29556" s="79"/>
    </row>
    <row r="29557" spans="2:2" ht="54.95" customHeight="1" x14ac:dyDescent="0.25">
      <c r="B29557" s="79"/>
    </row>
    <row r="29558" spans="2:2" ht="54.95" customHeight="1" x14ac:dyDescent="0.25">
      <c r="B29558" s="79"/>
    </row>
    <row r="29559" spans="2:2" ht="54.95" customHeight="1" x14ac:dyDescent="0.25">
      <c r="B29559" s="79"/>
    </row>
    <row r="29560" spans="2:2" ht="54.95" customHeight="1" x14ac:dyDescent="0.25">
      <c r="B29560" s="79"/>
    </row>
    <row r="29561" spans="2:2" ht="54.95" customHeight="1" x14ac:dyDescent="0.25">
      <c r="B29561" s="79"/>
    </row>
    <row r="29562" spans="2:2" ht="54.95" customHeight="1" x14ac:dyDescent="0.25">
      <c r="B29562" s="79"/>
    </row>
    <row r="29563" spans="2:2" ht="54.95" customHeight="1" x14ac:dyDescent="0.25">
      <c r="B29563" s="79"/>
    </row>
    <row r="29564" spans="2:2" ht="54.95" customHeight="1" x14ac:dyDescent="0.25">
      <c r="B29564" s="79"/>
    </row>
    <row r="29565" spans="2:2" ht="54.95" customHeight="1" x14ac:dyDescent="0.25">
      <c r="B29565" s="79"/>
    </row>
    <row r="29566" spans="2:2" ht="54.95" customHeight="1" x14ac:dyDescent="0.25">
      <c r="B29566" s="79"/>
    </row>
    <row r="29567" spans="2:2" ht="54.95" customHeight="1" x14ac:dyDescent="0.25">
      <c r="B29567" s="79"/>
    </row>
    <row r="29568" spans="2:2" ht="54.95" customHeight="1" x14ac:dyDescent="0.25">
      <c r="B29568" s="79"/>
    </row>
    <row r="29569" spans="2:2" ht="54.95" customHeight="1" x14ac:dyDescent="0.25">
      <c r="B29569" s="79"/>
    </row>
    <row r="29570" spans="2:2" ht="54.95" customHeight="1" x14ac:dyDescent="0.25">
      <c r="B29570" s="79"/>
    </row>
    <row r="29571" spans="2:2" ht="54.95" customHeight="1" x14ac:dyDescent="0.25">
      <c r="B29571" s="79"/>
    </row>
    <row r="29572" spans="2:2" ht="54.95" customHeight="1" x14ac:dyDescent="0.25">
      <c r="B29572" s="79"/>
    </row>
    <row r="29573" spans="2:2" ht="54.95" customHeight="1" x14ac:dyDescent="0.25">
      <c r="B29573" s="79"/>
    </row>
    <row r="29574" spans="2:2" ht="54.95" customHeight="1" x14ac:dyDescent="0.25">
      <c r="B29574" s="79"/>
    </row>
    <row r="29575" spans="2:2" ht="54.95" customHeight="1" x14ac:dyDescent="0.25">
      <c r="B29575" s="79"/>
    </row>
    <row r="29576" spans="2:2" ht="54.95" customHeight="1" x14ac:dyDescent="0.25">
      <c r="B29576" s="79"/>
    </row>
    <row r="29577" spans="2:2" ht="54.95" customHeight="1" x14ac:dyDescent="0.25">
      <c r="B29577" s="79"/>
    </row>
    <row r="29578" spans="2:2" ht="54.95" customHeight="1" x14ac:dyDescent="0.25">
      <c r="B29578" s="79"/>
    </row>
    <row r="29579" spans="2:2" ht="54.95" customHeight="1" x14ac:dyDescent="0.25">
      <c r="B29579" s="79"/>
    </row>
    <row r="29580" spans="2:2" ht="54.95" customHeight="1" x14ac:dyDescent="0.25">
      <c r="B29580" s="79"/>
    </row>
    <row r="29581" spans="2:2" ht="54.95" customHeight="1" x14ac:dyDescent="0.25">
      <c r="B29581" s="79"/>
    </row>
    <row r="29582" spans="2:2" ht="54.95" customHeight="1" x14ac:dyDescent="0.25">
      <c r="B29582" s="79"/>
    </row>
    <row r="29583" spans="2:2" ht="54.95" customHeight="1" x14ac:dyDescent="0.25">
      <c r="B29583" s="79"/>
    </row>
    <row r="29584" spans="2:2" ht="54.95" customHeight="1" x14ac:dyDescent="0.25">
      <c r="B29584" s="79"/>
    </row>
    <row r="29585" spans="2:2" ht="54.95" customHeight="1" x14ac:dyDescent="0.25">
      <c r="B29585" s="79"/>
    </row>
    <row r="29586" spans="2:2" ht="54.95" customHeight="1" x14ac:dyDescent="0.25">
      <c r="B29586" s="79"/>
    </row>
    <row r="29587" spans="2:2" ht="54.95" customHeight="1" x14ac:dyDescent="0.25">
      <c r="B29587" s="79"/>
    </row>
    <row r="29588" spans="2:2" ht="54.95" customHeight="1" x14ac:dyDescent="0.25">
      <c r="B29588" s="79"/>
    </row>
    <row r="29589" spans="2:2" ht="54.95" customHeight="1" x14ac:dyDescent="0.25">
      <c r="B29589" s="79"/>
    </row>
    <row r="29590" spans="2:2" ht="54.95" customHeight="1" x14ac:dyDescent="0.25">
      <c r="B29590" s="79"/>
    </row>
    <row r="29591" spans="2:2" ht="54.95" customHeight="1" x14ac:dyDescent="0.25">
      <c r="B29591" s="79"/>
    </row>
    <row r="29592" spans="2:2" ht="54.95" customHeight="1" x14ac:dyDescent="0.25">
      <c r="B29592" s="79"/>
    </row>
    <row r="29593" spans="2:2" ht="54.95" customHeight="1" x14ac:dyDescent="0.25">
      <c r="B29593" s="79"/>
    </row>
    <row r="29594" spans="2:2" ht="54.95" customHeight="1" x14ac:dyDescent="0.25">
      <c r="B29594" s="79"/>
    </row>
    <row r="29595" spans="2:2" ht="54.95" customHeight="1" x14ac:dyDescent="0.25">
      <c r="B29595" s="79"/>
    </row>
    <row r="29596" spans="2:2" ht="54.95" customHeight="1" x14ac:dyDescent="0.25">
      <c r="B29596" s="79"/>
    </row>
    <row r="29597" spans="2:2" ht="54.95" customHeight="1" x14ac:dyDescent="0.25">
      <c r="B29597" s="79"/>
    </row>
    <row r="29598" spans="2:2" ht="54.95" customHeight="1" x14ac:dyDescent="0.25">
      <c r="B29598" s="79"/>
    </row>
    <row r="29599" spans="2:2" ht="54.95" customHeight="1" x14ac:dyDescent="0.25">
      <c r="B29599" s="79"/>
    </row>
    <row r="29600" spans="2:2" ht="54.95" customHeight="1" x14ac:dyDescent="0.25">
      <c r="B29600" s="79"/>
    </row>
    <row r="29601" spans="2:2" ht="54.95" customHeight="1" x14ac:dyDescent="0.25">
      <c r="B29601" s="79"/>
    </row>
    <row r="29602" spans="2:2" ht="54.95" customHeight="1" x14ac:dyDescent="0.25">
      <c r="B29602" s="79"/>
    </row>
    <row r="29603" spans="2:2" ht="54.95" customHeight="1" x14ac:dyDescent="0.25">
      <c r="B29603" s="79"/>
    </row>
    <row r="29604" spans="2:2" ht="54.95" customHeight="1" x14ac:dyDescent="0.25">
      <c r="B29604" s="79"/>
    </row>
    <row r="29605" spans="2:2" ht="54.95" customHeight="1" x14ac:dyDescent="0.25">
      <c r="B29605" s="79"/>
    </row>
    <row r="29606" spans="2:2" ht="54.95" customHeight="1" x14ac:dyDescent="0.25">
      <c r="B29606" s="79"/>
    </row>
    <row r="29607" spans="2:2" ht="54.95" customHeight="1" x14ac:dyDescent="0.25">
      <c r="B29607" s="79"/>
    </row>
    <row r="29608" spans="2:2" ht="54.95" customHeight="1" x14ac:dyDescent="0.25">
      <c r="B29608" s="79"/>
    </row>
    <row r="29609" spans="2:2" ht="54.95" customHeight="1" x14ac:dyDescent="0.25">
      <c r="B29609" s="79"/>
    </row>
    <row r="29610" spans="2:2" ht="54.95" customHeight="1" x14ac:dyDescent="0.25">
      <c r="B29610" s="79"/>
    </row>
    <row r="29611" spans="2:2" ht="54.95" customHeight="1" x14ac:dyDescent="0.25">
      <c r="B29611" s="79"/>
    </row>
    <row r="29612" spans="2:2" ht="54.95" customHeight="1" x14ac:dyDescent="0.25">
      <c r="B29612" s="79"/>
    </row>
    <row r="29613" spans="2:2" ht="54.95" customHeight="1" x14ac:dyDescent="0.25">
      <c r="B29613" s="79"/>
    </row>
    <row r="29614" spans="2:2" ht="54.95" customHeight="1" x14ac:dyDescent="0.25">
      <c r="B29614" s="79"/>
    </row>
    <row r="29615" spans="2:2" ht="54.95" customHeight="1" x14ac:dyDescent="0.25">
      <c r="B29615" s="79"/>
    </row>
    <row r="29616" spans="2:2" ht="54.95" customHeight="1" x14ac:dyDescent="0.25">
      <c r="B29616" s="79"/>
    </row>
    <row r="29617" spans="2:2" ht="54.95" customHeight="1" x14ac:dyDescent="0.25">
      <c r="B29617" s="79"/>
    </row>
    <row r="29618" spans="2:2" ht="54.95" customHeight="1" x14ac:dyDescent="0.25">
      <c r="B29618" s="79"/>
    </row>
    <row r="29619" spans="2:2" ht="54.95" customHeight="1" x14ac:dyDescent="0.25">
      <c r="B29619" s="79"/>
    </row>
    <row r="29620" spans="2:2" ht="54.95" customHeight="1" x14ac:dyDescent="0.25">
      <c r="B29620" s="79"/>
    </row>
    <row r="29621" spans="2:2" ht="54.95" customHeight="1" x14ac:dyDescent="0.25">
      <c r="B29621" s="79"/>
    </row>
    <row r="29622" spans="2:2" ht="54.95" customHeight="1" x14ac:dyDescent="0.25">
      <c r="B29622" s="79"/>
    </row>
    <row r="29623" spans="2:2" ht="54.95" customHeight="1" x14ac:dyDescent="0.25">
      <c r="B29623" s="79"/>
    </row>
    <row r="29624" spans="2:2" ht="54.95" customHeight="1" x14ac:dyDescent="0.25">
      <c r="B29624" s="79"/>
    </row>
    <row r="29625" spans="2:2" ht="54.95" customHeight="1" x14ac:dyDescent="0.25">
      <c r="B29625" s="79"/>
    </row>
    <row r="29626" spans="2:2" ht="54.95" customHeight="1" x14ac:dyDescent="0.25">
      <c r="B29626" s="79"/>
    </row>
    <row r="29627" spans="2:2" ht="54.95" customHeight="1" x14ac:dyDescent="0.25">
      <c r="B29627" s="79"/>
    </row>
    <row r="29628" spans="2:2" ht="54.95" customHeight="1" x14ac:dyDescent="0.25">
      <c r="B29628" s="79"/>
    </row>
    <row r="29629" spans="2:2" ht="54.95" customHeight="1" x14ac:dyDescent="0.25">
      <c r="B29629" s="79"/>
    </row>
    <row r="29630" spans="2:2" ht="54.95" customHeight="1" x14ac:dyDescent="0.25">
      <c r="B29630" s="79"/>
    </row>
    <row r="29631" spans="2:2" ht="54.95" customHeight="1" x14ac:dyDescent="0.25">
      <c r="B29631" s="79"/>
    </row>
    <row r="29632" spans="2:2" ht="54.95" customHeight="1" x14ac:dyDescent="0.25">
      <c r="B29632" s="79"/>
    </row>
    <row r="29633" spans="2:2" ht="54.95" customHeight="1" x14ac:dyDescent="0.25">
      <c r="B29633" s="79"/>
    </row>
    <row r="29634" spans="2:2" ht="54.95" customHeight="1" x14ac:dyDescent="0.25">
      <c r="B29634" s="79"/>
    </row>
    <row r="29635" spans="2:2" ht="54.95" customHeight="1" x14ac:dyDescent="0.25">
      <c r="B29635" s="79"/>
    </row>
    <row r="29636" spans="2:2" ht="54.95" customHeight="1" x14ac:dyDescent="0.25">
      <c r="B29636" s="79"/>
    </row>
    <row r="29637" spans="2:2" ht="54.95" customHeight="1" x14ac:dyDescent="0.25">
      <c r="B29637" s="79"/>
    </row>
    <row r="29638" spans="2:2" ht="54.95" customHeight="1" x14ac:dyDescent="0.25">
      <c r="B29638" s="79"/>
    </row>
    <row r="29639" spans="2:2" ht="54.95" customHeight="1" x14ac:dyDescent="0.25">
      <c r="B29639" s="79"/>
    </row>
    <row r="29640" spans="2:2" ht="54.95" customHeight="1" x14ac:dyDescent="0.25">
      <c r="B29640" s="79"/>
    </row>
    <row r="29641" spans="2:2" ht="54.95" customHeight="1" x14ac:dyDescent="0.25">
      <c r="B29641" s="79"/>
    </row>
    <row r="29642" spans="2:2" ht="54.95" customHeight="1" x14ac:dyDescent="0.25">
      <c r="B29642" s="79"/>
    </row>
    <row r="29643" spans="2:2" ht="54.95" customHeight="1" x14ac:dyDescent="0.25">
      <c r="B29643" s="79"/>
    </row>
    <row r="29644" spans="2:2" ht="54.95" customHeight="1" x14ac:dyDescent="0.25">
      <c r="B29644" s="79"/>
    </row>
    <row r="29645" spans="2:2" ht="54.95" customHeight="1" x14ac:dyDescent="0.25">
      <c r="B29645" s="79"/>
    </row>
    <row r="29646" spans="2:2" ht="54.95" customHeight="1" x14ac:dyDescent="0.25">
      <c r="B29646" s="79"/>
    </row>
    <row r="29647" spans="2:2" ht="54.95" customHeight="1" x14ac:dyDescent="0.25">
      <c r="B29647" s="79"/>
    </row>
    <row r="29648" spans="2:2" ht="54.95" customHeight="1" x14ac:dyDescent="0.25">
      <c r="B29648" s="79"/>
    </row>
    <row r="29649" spans="2:2" ht="54.95" customHeight="1" x14ac:dyDescent="0.25">
      <c r="B29649" s="79"/>
    </row>
    <row r="29650" spans="2:2" ht="54.95" customHeight="1" x14ac:dyDescent="0.25">
      <c r="B29650" s="79"/>
    </row>
    <row r="29651" spans="2:2" ht="54.95" customHeight="1" x14ac:dyDescent="0.25">
      <c r="B29651" s="79"/>
    </row>
    <row r="29652" spans="2:2" ht="54.95" customHeight="1" x14ac:dyDescent="0.25">
      <c r="B29652" s="79"/>
    </row>
    <row r="29653" spans="2:2" ht="54.95" customHeight="1" x14ac:dyDescent="0.25">
      <c r="B29653" s="79"/>
    </row>
    <row r="29654" spans="2:2" ht="54.95" customHeight="1" x14ac:dyDescent="0.25">
      <c r="B29654" s="79"/>
    </row>
    <row r="29655" spans="2:2" ht="54.95" customHeight="1" x14ac:dyDescent="0.25">
      <c r="B29655" s="79"/>
    </row>
    <row r="29656" spans="2:2" ht="54.95" customHeight="1" x14ac:dyDescent="0.25">
      <c r="B29656" s="79"/>
    </row>
    <row r="29657" spans="2:2" ht="54.95" customHeight="1" x14ac:dyDescent="0.25">
      <c r="B29657" s="79"/>
    </row>
    <row r="29658" spans="2:2" ht="54.95" customHeight="1" x14ac:dyDescent="0.25">
      <c r="B29658" s="79"/>
    </row>
    <row r="29659" spans="2:2" ht="54.95" customHeight="1" x14ac:dyDescent="0.25">
      <c r="B29659" s="79"/>
    </row>
    <row r="29660" spans="2:2" ht="54.95" customHeight="1" x14ac:dyDescent="0.25">
      <c r="B29660" s="79"/>
    </row>
    <row r="29661" spans="2:2" ht="54.95" customHeight="1" x14ac:dyDescent="0.25">
      <c r="B29661" s="79"/>
    </row>
    <row r="29662" spans="2:2" ht="54.95" customHeight="1" x14ac:dyDescent="0.25">
      <c r="B29662" s="79"/>
    </row>
    <row r="29663" spans="2:2" ht="54.95" customHeight="1" x14ac:dyDescent="0.25">
      <c r="B29663" s="79"/>
    </row>
    <row r="29664" spans="2:2" ht="54.95" customHeight="1" x14ac:dyDescent="0.25">
      <c r="B29664" s="79"/>
    </row>
    <row r="29665" spans="2:2" ht="54.95" customHeight="1" x14ac:dyDescent="0.25">
      <c r="B29665" s="79"/>
    </row>
    <row r="29666" spans="2:2" ht="54.95" customHeight="1" x14ac:dyDescent="0.25">
      <c r="B29666" s="79"/>
    </row>
    <row r="29667" spans="2:2" ht="54.95" customHeight="1" x14ac:dyDescent="0.25">
      <c r="B29667" s="79"/>
    </row>
    <row r="29668" spans="2:2" ht="54.95" customHeight="1" x14ac:dyDescent="0.25">
      <c r="B29668" s="79"/>
    </row>
    <row r="29669" spans="2:2" ht="54.95" customHeight="1" x14ac:dyDescent="0.25">
      <c r="B29669" s="79"/>
    </row>
    <row r="29670" spans="2:2" ht="54.95" customHeight="1" x14ac:dyDescent="0.25">
      <c r="B29670" s="79"/>
    </row>
    <row r="29671" spans="2:2" ht="54.95" customHeight="1" x14ac:dyDescent="0.25">
      <c r="B29671" s="79"/>
    </row>
    <row r="29672" spans="2:2" ht="54.95" customHeight="1" x14ac:dyDescent="0.25">
      <c r="B29672" s="79"/>
    </row>
    <row r="29673" spans="2:2" ht="54.95" customHeight="1" x14ac:dyDescent="0.25">
      <c r="B29673" s="79"/>
    </row>
    <row r="29674" spans="2:2" ht="54.95" customHeight="1" x14ac:dyDescent="0.25">
      <c r="B29674" s="79"/>
    </row>
    <row r="29675" spans="2:2" ht="54.95" customHeight="1" x14ac:dyDescent="0.25">
      <c r="B29675" s="79"/>
    </row>
    <row r="29676" spans="2:2" ht="54.95" customHeight="1" x14ac:dyDescent="0.25">
      <c r="B29676" s="79"/>
    </row>
    <row r="29677" spans="2:2" ht="54.95" customHeight="1" x14ac:dyDescent="0.25">
      <c r="B29677" s="79"/>
    </row>
    <row r="29678" spans="2:2" ht="54.95" customHeight="1" x14ac:dyDescent="0.25">
      <c r="B29678" s="79"/>
    </row>
    <row r="29679" spans="2:2" ht="54.95" customHeight="1" x14ac:dyDescent="0.25">
      <c r="B29679" s="79"/>
    </row>
    <row r="29680" spans="2:2" ht="54.95" customHeight="1" x14ac:dyDescent="0.25">
      <c r="B29680" s="79"/>
    </row>
    <row r="29681" spans="2:2" ht="54.95" customHeight="1" x14ac:dyDescent="0.25">
      <c r="B29681" s="79"/>
    </row>
    <row r="29682" spans="2:2" ht="54.95" customHeight="1" x14ac:dyDescent="0.25">
      <c r="B29682" s="79"/>
    </row>
    <row r="29683" spans="2:2" ht="54.95" customHeight="1" x14ac:dyDescent="0.25">
      <c r="B29683" s="79"/>
    </row>
    <row r="29684" spans="2:2" ht="54.95" customHeight="1" x14ac:dyDescent="0.25">
      <c r="B29684" s="79"/>
    </row>
    <row r="29685" spans="2:2" ht="54.95" customHeight="1" x14ac:dyDescent="0.25">
      <c r="B29685" s="79"/>
    </row>
    <row r="29686" spans="2:2" ht="54.95" customHeight="1" x14ac:dyDescent="0.25">
      <c r="B29686" s="79"/>
    </row>
    <row r="29687" spans="2:2" ht="54.95" customHeight="1" x14ac:dyDescent="0.25">
      <c r="B29687" s="79"/>
    </row>
    <row r="29688" spans="2:2" ht="54.95" customHeight="1" x14ac:dyDescent="0.25">
      <c r="B29688" s="79"/>
    </row>
    <row r="29689" spans="2:2" ht="54.95" customHeight="1" x14ac:dyDescent="0.25">
      <c r="B29689" s="79"/>
    </row>
    <row r="29690" spans="2:2" ht="54.95" customHeight="1" x14ac:dyDescent="0.25">
      <c r="B29690" s="79"/>
    </row>
    <row r="29691" spans="2:2" ht="54.95" customHeight="1" x14ac:dyDescent="0.25">
      <c r="B29691" s="79"/>
    </row>
    <row r="29692" spans="2:2" ht="54.95" customHeight="1" x14ac:dyDescent="0.25">
      <c r="B29692" s="79"/>
    </row>
    <row r="29693" spans="2:2" ht="54.95" customHeight="1" x14ac:dyDescent="0.25">
      <c r="B29693" s="79"/>
    </row>
    <row r="29694" spans="2:2" ht="54.95" customHeight="1" x14ac:dyDescent="0.25">
      <c r="B29694" s="79"/>
    </row>
    <row r="29695" spans="2:2" ht="54.95" customHeight="1" x14ac:dyDescent="0.25">
      <c r="B29695" s="79"/>
    </row>
    <row r="29696" spans="2:2" ht="54.95" customHeight="1" x14ac:dyDescent="0.25">
      <c r="B29696" s="79"/>
    </row>
    <row r="29697" spans="2:2" ht="54.95" customHeight="1" x14ac:dyDescent="0.25">
      <c r="B29697" s="79"/>
    </row>
    <row r="29698" spans="2:2" ht="54.95" customHeight="1" x14ac:dyDescent="0.25">
      <c r="B29698" s="79"/>
    </row>
    <row r="29699" spans="2:2" ht="54.95" customHeight="1" x14ac:dyDescent="0.25">
      <c r="B29699" s="79"/>
    </row>
    <row r="29700" spans="2:2" ht="54.95" customHeight="1" x14ac:dyDescent="0.25">
      <c r="B29700" s="79"/>
    </row>
    <row r="29701" spans="2:2" ht="54.95" customHeight="1" x14ac:dyDescent="0.25">
      <c r="B29701" s="79"/>
    </row>
    <row r="29702" spans="2:2" ht="54.95" customHeight="1" x14ac:dyDescent="0.25">
      <c r="B29702" s="79"/>
    </row>
    <row r="29703" spans="2:2" ht="54.95" customHeight="1" x14ac:dyDescent="0.25">
      <c r="B29703" s="79"/>
    </row>
    <row r="29704" spans="2:2" ht="54.95" customHeight="1" x14ac:dyDescent="0.25">
      <c r="B29704" s="79"/>
    </row>
    <row r="29705" spans="2:2" ht="54.95" customHeight="1" x14ac:dyDescent="0.25">
      <c r="B29705" s="79"/>
    </row>
    <row r="29706" spans="2:2" ht="54.95" customHeight="1" x14ac:dyDescent="0.25">
      <c r="B29706" s="79"/>
    </row>
    <row r="29707" spans="2:2" ht="54.95" customHeight="1" x14ac:dyDescent="0.25">
      <c r="B29707" s="79"/>
    </row>
    <row r="29708" spans="2:2" ht="54.95" customHeight="1" x14ac:dyDescent="0.25">
      <c r="B29708" s="79"/>
    </row>
    <row r="29709" spans="2:2" ht="54.95" customHeight="1" x14ac:dyDescent="0.25">
      <c r="B29709" s="79"/>
    </row>
    <row r="29710" spans="2:2" ht="54.95" customHeight="1" x14ac:dyDescent="0.25">
      <c r="B29710" s="79"/>
    </row>
    <row r="29711" spans="2:2" ht="54.95" customHeight="1" x14ac:dyDescent="0.25">
      <c r="B29711" s="79"/>
    </row>
    <row r="29712" spans="2:2" ht="54.95" customHeight="1" x14ac:dyDescent="0.25">
      <c r="B29712" s="79"/>
    </row>
    <row r="29713" spans="2:2" ht="54.95" customHeight="1" x14ac:dyDescent="0.25">
      <c r="B29713" s="79"/>
    </row>
    <row r="29714" spans="2:2" ht="54.95" customHeight="1" x14ac:dyDescent="0.25">
      <c r="B29714" s="79"/>
    </row>
    <row r="29715" spans="2:2" ht="54.95" customHeight="1" x14ac:dyDescent="0.25">
      <c r="B29715" s="79"/>
    </row>
    <row r="29716" spans="2:2" ht="54.95" customHeight="1" x14ac:dyDescent="0.25">
      <c r="B29716" s="79"/>
    </row>
    <row r="29717" spans="2:2" ht="54.95" customHeight="1" x14ac:dyDescent="0.25">
      <c r="B29717" s="79"/>
    </row>
    <row r="29718" spans="2:2" ht="54.95" customHeight="1" x14ac:dyDescent="0.25">
      <c r="B29718" s="79"/>
    </row>
    <row r="29719" spans="2:2" ht="54.95" customHeight="1" x14ac:dyDescent="0.25">
      <c r="B29719" s="79"/>
    </row>
    <row r="29720" spans="2:2" ht="54.95" customHeight="1" x14ac:dyDescent="0.25">
      <c r="B29720" s="79"/>
    </row>
    <row r="29721" spans="2:2" ht="54.95" customHeight="1" x14ac:dyDescent="0.25">
      <c r="B29721" s="79"/>
    </row>
    <row r="29722" spans="2:2" ht="54.95" customHeight="1" x14ac:dyDescent="0.25">
      <c r="B29722" s="79"/>
    </row>
    <row r="29723" spans="2:2" ht="54.95" customHeight="1" x14ac:dyDescent="0.25">
      <c r="B29723" s="79"/>
    </row>
    <row r="29724" spans="2:2" ht="54.95" customHeight="1" x14ac:dyDescent="0.25">
      <c r="B29724" s="79"/>
    </row>
    <row r="29725" spans="2:2" ht="54.95" customHeight="1" x14ac:dyDescent="0.25">
      <c r="B29725" s="79"/>
    </row>
    <row r="29726" spans="2:2" ht="54.95" customHeight="1" x14ac:dyDescent="0.25">
      <c r="B29726" s="79"/>
    </row>
    <row r="29727" spans="2:2" ht="54.95" customHeight="1" x14ac:dyDescent="0.25">
      <c r="B29727" s="79"/>
    </row>
    <row r="29728" spans="2:2" ht="54.95" customHeight="1" x14ac:dyDescent="0.25">
      <c r="B29728" s="79"/>
    </row>
    <row r="29729" spans="2:2" ht="54.95" customHeight="1" x14ac:dyDescent="0.25">
      <c r="B29729" s="79"/>
    </row>
    <row r="29730" spans="2:2" ht="54.95" customHeight="1" x14ac:dyDescent="0.25">
      <c r="B29730" s="79"/>
    </row>
    <row r="29731" spans="2:2" ht="54.95" customHeight="1" x14ac:dyDescent="0.25">
      <c r="B29731" s="79"/>
    </row>
    <row r="29732" spans="2:2" ht="54.95" customHeight="1" x14ac:dyDescent="0.25">
      <c r="B29732" s="79"/>
    </row>
    <row r="29733" spans="2:2" ht="54.95" customHeight="1" x14ac:dyDescent="0.25">
      <c r="B29733" s="79"/>
    </row>
    <row r="29734" spans="2:2" ht="54.95" customHeight="1" x14ac:dyDescent="0.25">
      <c r="B29734" s="79"/>
    </row>
    <row r="29735" spans="2:2" ht="54.95" customHeight="1" x14ac:dyDescent="0.25">
      <c r="B29735" s="79"/>
    </row>
    <row r="29736" spans="2:2" ht="54.95" customHeight="1" x14ac:dyDescent="0.25">
      <c r="B29736" s="79"/>
    </row>
    <row r="29737" spans="2:2" ht="54.95" customHeight="1" x14ac:dyDescent="0.25">
      <c r="B29737" s="79"/>
    </row>
    <row r="29738" spans="2:2" ht="54.95" customHeight="1" x14ac:dyDescent="0.25">
      <c r="B29738" s="79"/>
    </row>
    <row r="29739" spans="2:2" ht="54.95" customHeight="1" x14ac:dyDescent="0.25">
      <c r="B29739" s="79"/>
    </row>
    <row r="29740" spans="2:2" ht="54.95" customHeight="1" x14ac:dyDescent="0.25">
      <c r="B29740" s="79"/>
    </row>
    <row r="29741" spans="2:2" ht="54.95" customHeight="1" x14ac:dyDescent="0.25">
      <c r="B29741" s="79"/>
    </row>
    <row r="29742" spans="2:2" ht="54.95" customHeight="1" x14ac:dyDescent="0.25">
      <c r="B29742" s="79"/>
    </row>
    <row r="29743" spans="2:2" ht="54.95" customHeight="1" x14ac:dyDescent="0.25">
      <c r="B29743" s="79"/>
    </row>
    <row r="29744" spans="2:2" ht="54.95" customHeight="1" x14ac:dyDescent="0.25">
      <c r="B29744" s="79"/>
    </row>
    <row r="29745" spans="2:2" ht="54.95" customHeight="1" x14ac:dyDescent="0.25">
      <c r="B29745" s="79"/>
    </row>
    <row r="29746" spans="2:2" ht="54.95" customHeight="1" x14ac:dyDescent="0.25">
      <c r="B29746" s="79"/>
    </row>
    <row r="29747" spans="2:2" ht="54.95" customHeight="1" x14ac:dyDescent="0.25">
      <c r="B29747" s="79"/>
    </row>
    <row r="29748" spans="2:2" ht="54.95" customHeight="1" x14ac:dyDescent="0.25">
      <c r="B29748" s="79"/>
    </row>
    <row r="29749" spans="2:2" ht="54.95" customHeight="1" x14ac:dyDescent="0.25">
      <c r="B29749" s="79"/>
    </row>
    <row r="29750" spans="2:2" ht="54.95" customHeight="1" x14ac:dyDescent="0.25">
      <c r="B29750" s="79"/>
    </row>
    <row r="29751" spans="2:2" ht="54.95" customHeight="1" x14ac:dyDescent="0.25">
      <c r="B29751" s="79"/>
    </row>
    <row r="29752" spans="2:2" ht="54.95" customHeight="1" x14ac:dyDescent="0.25">
      <c r="B29752" s="79"/>
    </row>
    <row r="29753" spans="2:2" ht="54.95" customHeight="1" x14ac:dyDescent="0.25">
      <c r="B29753" s="79"/>
    </row>
    <row r="29754" spans="2:2" ht="54.95" customHeight="1" x14ac:dyDescent="0.25">
      <c r="B29754" s="79"/>
    </row>
    <row r="29755" spans="2:2" ht="54.95" customHeight="1" x14ac:dyDescent="0.25">
      <c r="B29755" s="79"/>
    </row>
    <row r="29756" spans="2:2" ht="54.95" customHeight="1" x14ac:dyDescent="0.25">
      <c r="B29756" s="79"/>
    </row>
    <row r="29757" spans="2:2" ht="54.95" customHeight="1" x14ac:dyDescent="0.25">
      <c r="B29757" s="79"/>
    </row>
    <row r="29758" spans="2:2" ht="54.95" customHeight="1" x14ac:dyDescent="0.25">
      <c r="B29758" s="79"/>
    </row>
    <row r="29759" spans="2:2" ht="54.95" customHeight="1" x14ac:dyDescent="0.25">
      <c r="B29759" s="79"/>
    </row>
    <row r="29760" spans="2:2" ht="54.95" customHeight="1" x14ac:dyDescent="0.25">
      <c r="B29760" s="79"/>
    </row>
    <row r="29761" spans="2:2" ht="54.95" customHeight="1" x14ac:dyDescent="0.25">
      <c r="B29761" s="79"/>
    </row>
    <row r="29762" spans="2:2" ht="54.95" customHeight="1" x14ac:dyDescent="0.25">
      <c r="B29762" s="79"/>
    </row>
    <row r="29763" spans="2:2" ht="54.95" customHeight="1" x14ac:dyDescent="0.25">
      <c r="B29763" s="79"/>
    </row>
    <row r="29764" spans="2:2" ht="54.95" customHeight="1" x14ac:dyDescent="0.25">
      <c r="B29764" s="79"/>
    </row>
    <row r="29765" spans="2:2" ht="54.95" customHeight="1" x14ac:dyDescent="0.25">
      <c r="B29765" s="79"/>
    </row>
    <row r="29766" spans="2:2" ht="54.95" customHeight="1" x14ac:dyDescent="0.25">
      <c r="B29766" s="79"/>
    </row>
    <row r="29767" spans="2:2" ht="54.95" customHeight="1" x14ac:dyDescent="0.25">
      <c r="B29767" s="79"/>
    </row>
    <row r="29768" spans="2:2" ht="54.95" customHeight="1" x14ac:dyDescent="0.25">
      <c r="B29768" s="79"/>
    </row>
    <row r="29769" spans="2:2" ht="54.95" customHeight="1" x14ac:dyDescent="0.25">
      <c r="B29769" s="79"/>
    </row>
    <row r="29770" spans="2:2" ht="54.95" customHeight="1" x14ac:dyDescent="0.25">
      <c r="B29770" s="79"/>
    </row>
    <row r="29771" spans="2:2" ht="54.95" customHeight="1" x14ac:dyDescent="0.25">
      <c r="B29771" s="79"/>
    </row>
    <row r="29772" spans="2:2" ht="54.95" customHeight="1" x14ac:dyDescent="0.25">
      <c r="B29772" s="79"/>
    </row>
    <row r="29773" spans="2:2" ht="54.95" customHeight="1" x14ac:dyDescent="0.25">
      <c r="B29773" s="79"/>
    </row>
    <row r="29774" spans="2:2" ht="54.95" customHeight="1" x14ac:dyDescent="0.25">
      <c r="B29774" s="79"/>
    </row>
    <row r="29775" spans="2:2" ht="54.95" customHeight="1" x14ac:dyDescent="0.25">
      <c r="B29775" s="79"/>
    </row>
    <row r="29776" spans="2:2" ht="54.95" customHeight="1" x14ac:dyDescent="0.25">
      <c r="B29776" s="79"/>
    </row>
    <row r="29777" spans="2:2" ht="54.95" customHeight="1" x14ac:dyDescent="0.25">
      <c r="B29777" s="79"/>
    </row>
    <row r="29778" spans="2:2" ht="54.95" customHeight="1" x14ac:dyDescent="0.25">
      <c r="B29778" s="79"/>
    </row>
    <row r="29779" spans="2:2" ht="54.95" customHeight="1" x14ac:dyDescent="0.25">
      <c r="B29779" s="79"/>
    </row>
    <row r="29780" spans="2:2" ht="54.95" customHeight="1" x14ac:dyDescent="0.25">
      <c r="B29780" s="79"/>
    </row>
    <row r="29781" spans="2:2" ht="54.95" customHeight="1" x14ac:dyDescent="0.25">
      <c r="B29781" s="79"/>
    </row>
    <row r="29782" spans="2:2" ht="54.95" customHeight="1" x14ac:dyDescent="0.25">
      <c r="B29782" s="79"/>
    </row>
    <row r="29783" spans="2:2" ht="54.95" customHeight="1" x14ac:dyDescent="0.25">
      <c r="B29783" s="79"/>
    </row>
    <row r="29784" spans="2:2" ht="54.95" customHeight="1" x14ac:dyDescent="0.25">
      <c r="B29784" s="79"/>
    </row>
    <row r="29785" spans="2:2" ht="54.95" customHeight="1" x14ac:dyDescent="0.25">
      <c r="B29785" s="79"/>
    </row>
    <row r="29786" spans="2:2" ht="54.95" customHeight="1" x14ac:dyDescent="0.25">
      <c r="B29786" s="79"/>
    </row>
    <row r="29787" spans="2:2" ht="54.95" customHeight="1" x14ac:dyDescent="0.25">
      <c r="B29787" s="79"/>
    </row>
    <row r="29788" spans="2:2" ht="54.95" customHeight="1" x14ac:dyDescent="0.25">
      <c r="B29788" s="79"/>
    </row>
    <row r="29789" spans="2:2" ht="54.95" customHeight="1" x14ac:dyDescent="0.25">
      <c r="B29789" s="79"/>
    </row>
    <row r="29790" spans="2:2" ht="54.95" customHeight="1" x14ac:dyDescent="0.25">
      <c r="B29790" s="79"/>
    </row>
    <row r="29791" spans="2:2" ht="54.95" customHeight="1" x14ac:dyDescent="0.25">
      <c r="B29791" s="79"/>
    </row>
    <row r="29792" spans="2:2" ht="54.95" customHeight="1" x14ac:dyDescent="0.25">
      <c r="B29792" s="79"/>
    </row>
    <row r="29793" spans="2:2" ht="54.95" customHeight="1" x14ac:dyDescent="0.25">
      <c r="B29793" s="79"/>
    </row>
    <row r="29794" spans="2:2" ht="54.95" customHeight="1" x14ac:dyDescent="0.25">
      <c r="B29794" s="79"/>
    </row>
    <row r="29795" spans="2:2" ht="54.95" customHeight="1" x14ac:dyDescent="0.25">
      <c r="B29795" s="79"/>
    </row>
    <row r="29796" spans="2:2" ht="54.95" customHeight="1" x14ac:dyDescent="0.25">
      <c r="B29796" s="79"/>
    </row>
    <row r="29797" spans="2:2" ht="54.95" customHeight="1" x14ac:dyDescent="0.25">
      <c r="B29797" s="79"/>
    </row>
    <row r="29798" spans="2:2" ht="54.95" customHeight="1" x14ac:dyDescent="0.25">
      <c r="B29798" s="79"/>
    </row>
    <row r="29799" spans="2:2" ht="54.95" customHeight="1" x14ac:dyDescent="0.25">
      <c r="B29799" s="79"/>
    </row>
    <row r="29800" spans="2:2" ht="54.95" customHeight="1" x14ac:dyDescent="0.25">
      <c r="B29800" s="79"/>
    </row>
    <row r="29801" spans="2:2" ht="54.95" customHeight="1" x14ac:dyDescent="0.25">
      <c r="B29801" s="79"/>
    </row>
    <row r="29802" spans="2:2" ht="54.95" customHeight="1" x14ac:dyDescent="0.25">
      <c r="B29802" s="79"/>
    </row>
    <row r="29803" spans="2:2" ht="54.95" customHeight="1" x14ac:dyDescent="0.25">
      <c r="B29803" s="79"/>
    </row>
    <row r="29804" spans="2:2" ht="54.95" customHeight="1" x14ac:dyDescent="0.25">
      <c r="B29804" s="79"/>
    </row>
    <row r="29805" spans="2:2" ht="54.95" customHeight="1" x14ac:dyDescent="0.25">
      <c r="B29805" s="79"/>
    </row>
    <row r="29806" spans="2:2" ht="54.95" customHeight="1" x14ac:dyDescent="0.25">
      <c r="B29806" s="79"/>
    </row>
    <row r="29807" spans="2:2" ht="54.95" customHeight="1" x14ac:dyDescent="0.25">
      <c r="B29807" s="79"/>
    </row>
    <row r="29808" spans="2:2" ht="54.95" customHeight="1" x14ac:dyDescent="0.25">
      <c r="B29808" s="79"/>
    </row>
    <row r="29809" spans="2:2" ht="54.95" customHeight="1" x14ac:dyDescent="0.25">
      <c r="B29809" s="79"/>
    </row>
    <row r="29810" spans="2:2" ht="54.95" customHeight="1" x14ac:dyDescent="0.25">
      <c r="B29810" s="79"/>
    </row>
    <row r="29811" spans="2:2" ht="54.95" customHeight="1" x14ac:dyDescent="0.25">
      <c r="B29811" s="79"/>
    </row>
    <row r="29812" spans="2:2" ht="54.95" customHeight="1" x14ac:dyDescent="0.25">
      <c r="B29812" s="79"/>
    </row>
    <row r="29813" spans="2:2" ht="54.95" customHeight="1" x14ac:dyDescent="0.25">
      <c r="B29813" s="79"/>
    </row>
    <row r="29814" spans="2:2" ht="54.95" customHeight="1" x14ac:dyDescent="0.25">
      <c r="B29814" s="79"/>
    </row>
    <row r="29815" spans="2:2" ht="54.95" customHeight="1" x14ac:dyDescent="0.25">
      <c r="B29815" s="79"/>
    </row>
    <row r="29816" spans="2:2" ht="54.95" customHeight="1" x14ac:dyDescent="0.25">
      <c r="B29816" s="79"/>
    </row>
    <row r="29817" spans="2:2" ht="54.95" customHeight="1" x14ac:dyDescent="0.25">
      <c r="B29817" s="79"/>
    </row>
    <row r="29818" spans="2:2" ht="54.95" customHeight="1" x14ac:dyDescent="0.25">
      <c r="B29818" s="79"/>
    </row>
    <row r="29819" spans="2:2" ht="54.95" customHeight="1" x14ac:dyDescent="0.25">
      <c r="B29819" s="79"/>
    </row>
    <row r="29820" spans="2:2" ht="54.95" customHeight="1" x14ac:dyDescent="0.25">
      <c r="B29820" s="79"/>
    </row>
    <row r="29821" spans="2:2" ht="54.95" customHeight="1" x14ac:dyDescent="0.25">
      <c r="B29821" s="79"/>
    </row>
    <row r="29822" spans="2:2" ht="54.95" customHeight="1" x14ac:dyDescent="0.25">
      <c r="B29822" s="79"/>
    </row>
    <row r="29823" spans="2:2" ht="54.95" customHeight="1" x14ac:dyDescent="0.25">
      <c r="B29823" s="79"/>
    </row>
    <row r="29824" spans="2:2" ht="54.95" customHeight="1" x14ac:dyDescent="0.25">
      <c r="B29824" s="79"/>
    </row>
    <row r="29825" spans="2:2" ht="54.95" customHeight="1" x14ac:dyDescent="0.25">
      <c r="B29825" s="79"/>
    </row>
    <row r="29826" spans="2:2" ht="54.95" customHeight="1" x14ac:dyDescent="0.25">
      <c r="B29826" s="79"/>
    </row>
    <row r="29827" spans="2:2" ht="54.95" customHeight="1" x14ac:dyDescent="0.25">
      <c r="B29827" s="79"/>
    </row>
    <row r="29828" spans="2:2" ht="54.95" customHeight="1" x14ac:dyDescent="0.25">
      <c r="B29828" s="79"/>
    </row>
    <row r="29829" spans="2:2" ht="54.95" customHeight="1" x14ac:dyDescent="0.25">
      <c r="B29829" s="79"/>
    </row>
    <row r="29830" spans="2:2" ht="54.95" customHeight="1" x14ac:dyDescent="0.25">
      <c r="B29830" s="79"/>
    </row>
    <row r="29831" spans="2:2" ht="54.95" customHeight="1" x14ac:dyDescent="0.25">
      <c r="B29831" s="79"/>
    </row>
    <row r="29832" spans="2:2" ht="54.95" customHeight="1" x14ac:dyDescent="0.25">
      <c r="B29832" s="79"/>
    </row>
    <row r="29833" spans="2:2" ht="54.95" customHeight="1" x14ac:dyDescent="0.25">
      <c r="B29833" s="79"/>
    </row>
    <row r="29834" spans="2:2" ht="54.95" customHeight="1" x14ac:dyDescent="0.25">
      <c r="B29834" s="79"/>
    </row>
    <row r="29835" spans="2:2" ht="54.95" customHeight="1" x14ac:dyDescent="0.25">
      <c r="B29835" s="79"/>
    </row>
    <row r="29836" spans="2:2" ht="54.95" customHeight="1" x14ac:dyDescent="0.25">
      <c r="B29836" s="79"/>
    </row>
    <row r="29837" spans="2:2" ht="54.95" customHeight="1" x14ac:dyDescent="0.25">
      <c r="B29837" s="79"/>
    </row>
    <row r="29838" spans="2:2" ht="54.95" customHeight="1" x14ac:dyDescent="0.25">
      <c r="B29838" s="79"/>
    </row>
    <row r="29839" spans="2:2" ht="54.95" customHeight="1" x14ac:dyDescent="0.25">
      <c r="B29839" s="79"/>
    </row>
    <row r="29840" spans="2:2" ht="54.95" customHeight="1" x14ac:dyDescent="0.25">
      <c r="B29840" s="79"/>
    </row>
    <row r="29841" spans="2:2" ht="54.95" customHeight="1" x14ac:dyDescent="0.25">
      <c r="B29841" s="79"/>
    </row>
    <row r="29842" spans="2:2" ht="54.95" customHeight="1" x14ac:dyDescent="0.25">
      <c r="B29842" s="79"/>
    </row>
    <row r="29843" spans="2:2" ht="54.95" customHeight="1" x14ac:dyDescent="0.25">
      <c r="B29843" s="79"/>
    </row>
    <row r="29844" spans="2:2" ht="54.95" customHeight="1" x14ac:dyDescent="0.25">
      <c r="B29844" s="79"/>
    </row>
    <row r="29845" spans="2:2" ht="54.95" customHeight="1" x14ac:dyDescent="0.25">
      <c r="B29845" s="79"/>
    </row>
    <row r="29846" spans="2:2" ht="54.95" customHeight="1" x14ac:dyDescent="0.25">
      <c r="B29846" s="79"/>
    </row>
    <row r="29847" spans="2:2" ht="54.95" customHeight="1" x14ac:dyDescent="0.25">
      <c r="B29847" s="79"/>
    </row>
    <row r="29848" spans="2:2" ht="54.95" customHeight="1" x14ac:dyDescent="0.25">
      <c r="B29848" s="79"/>
    </row>
    <row r="29849" spans="2:2" ht="54.95" customHeight="1" x14ac:dyDescent="0.25">
      <c r="B29849" s="79"/>
    </row>
    <row r="29850" spans="2:2" ht="54.95" customHeight="1" x14ac:dyDescent="0.25">
      <c r="B29850" s="79"/>
    </row>
    <row r="29851" spans="2:2" ht="54.95" customHeight="1" x14ac:dyDescent="0.25">
      <c r="B29851" s="79"/>
    </row>
    <row r="29852" spans="2:2" ht="54.95" customHeight="1" x14ac:dyDescent="0.25">
      <c r="B29852" s="79"/>
    </row>
    <row r="29853" spans="2:2" ht="54.95" customHeight="1" x14ac:dyDescent="0.25">
      <c r="B29853" s="79"/>
    </row>
    <row r="29854" spans="2:2" ht="54.95" customHeight="1" x14ac:dyDescent="0.25">
      <c r="B29854" s="79"/>
    </row>
    <row r="29855" spans="2:2" ht="54.95" customHeight="1" x14ac:dyDescent="0.25">
      <c r="B29855" s="79"/>
    </row>
    <row r="29856" spans="2:2" ht="54.95" customHeight="1" x14ac:dyDescent="0.25">
      <c r="B29856" s="79"/>
    </row>
    <row r="29857" spans="2:2" ht="54.95" customHeight="1" x14ac:dyDescent="0.25">
      <c r="B29857" s="79"/>
    </row>
    <row r="29858" spans="2:2" ht="54.95" customHeight="1" x14ac:dyDescent="0.25">
      <c r="B29858" s="79"/>
    </row>
    <row r="29859" spans="2:2" ht="54.95" customHeight="1" x14ac:dyDescent="0.25">
      <c r="B29859" s="79"/>
    </row>
    <row r="29860" spans="2:2" ht="54.95" customHeight="1" x14ac:dyDescent="0.25">
      <c r="B29860" s="79"/>
    </row>
    <row r="29861" spans="2:2" ht="54.95" customHeight="1" x14ac:dyDescent="0.25">
      <c r="B29861" s="79"/>
    </row>
    <row r="29862" spans="2:2" ht="54.95" customHeight="1" x14ac:dyDescent="0.25">
      <c r="B29862" s="79"/>
    </row>
    <row r="29863" spans="2:2" ht="54.95" customHeight="1" x14ac:dyDescent="0.25">
      <c r="B29863" s="79"/>
    </row>
    <row r="29864" spans="2:2" ht="54.95" customHeight="1" x14ac:dyDescent="0.25">
      <c r="B29864" s="79"/>
    </row>
    <row r="29865" spans="2:2" ht="54.95" customHeight="1" x14ac:dyDescent="0.25">
      <c r="B29865" s="79"/>
    </row>
    <row r="29866" spans="2:2" ht="54.95" customHeight="1" x14ac:dyDescent="0.25">
      <c r="B29866" s="79"/>
    </row>
    <row r="29867" spans="2:2" ht="54.95" customHeight="1" x14ac:dyDescent="0.25">
      <c r="B29867" s="79"/>
    </row>
    <row r="29868" spans="2:2" ht="54.95" customHeight="1" x14ac:dyDescent="0.25">
      <c r="B29868" s="79"/>
    </row>
    <row r="29869" spans="2:2" ht="54.95" customHeight="1" x14ac:dyDescent="0.25">
      <c r="B29869" s="79"/>
    </row>
    <row r="29870" spans="2:2" ht="54.95" customHeight="1" x14ac:dyDescent="0.25">
      <c r="B29870" s="79"/>
    </row>
    <row r="29871" spans="2:2" ht="54.95" customHeight="1" x14ac:dyDescent="0.25">
      <c r="B29871" s="79"/>
    </row>
    <row r="29872" spans="2:2" ht="54.95" customHeight="1" x14ac:dyDescent="0.25">
      <c r="B29872" s="79"/>
    </row>
    <row r="29873" spans="2:2" ht="54.95" customHeight="1" x14ac:dyDescent="0.25">
      <c r="B29873" s="79"/>
    </row>
    <row r="29874" spans="2:2" ht="54.95" customHeight="1" x14ac:dyDescent="0.25">
      <c r="B29874" s="79"/>
    </row>
    <row r="29875" spans="2:2" ht="54.95" customHeight="1" x14ac:dyDescent="0.25">
      <c r="B29875" s="79"/>
    </row>
    <row r="29876" spans="2:2" ht="54.95" customHeight="1" x14ac:dyDescent="0.25">
      <c r="B29876" s="79"/>
    </row>
    <row r="29877" spans="2:2" ht="54.95" customHeight="1" x14ac:dyDescent="0.25">
      <c r="B29877" s="79"/>
    </row>
    <row r="29878" spans="2:2" ht="54.95" customHeight="1" x14ac:dyDescent="0.25">
      <c r="B29878" s="79"/>
    </row>
    <row r="29879" spans="2:2" ht="54.95" customHeight="1" x14ac:dyDescent="0.25">
      <c r="B29879" s="79"/>
    </row>
    <row r="29880" spans="2:2" ht="54.95" customHeight="1" x14ac:dyDescent="0.25">
      <c r="B29880" s="79"/>
    </row>
    <row r="29881" spans="2:2" ht="54.95" customHeight="1" x14ac:dyDescent="0.25">
      <c r="B29881" s="79"/>
    </row>
    <row r="29882" spans="2:2" ht="54.95" customHeight="1" x14ac:dyDescent="0.25">
      <c r="B29882" s="79"/>
    </row>
    <row r="29883" spans="2:2" ht="54.95" customHeight="1" x14ac:dyDescent="0.25">
      <c r="B29883" s="79"/>
    </row>
    <row r="29884" spans="2:2" ht="54.95" customHeight="1" x14ac:dyDescent="0.25">
      <c r="B29884" s="79"/>
    </row>
    <row r="29885" spans="2:2" ht="54.95" customHeight="1" x14ac:dyDescent="0.25">
      <c r="B29885" s="79"/>
    </row>
    <row r="29886" spans="2:2" ht="54.95" customHeight="1" x14ac:dyDescent="0.25">
      <c r="B29886" s="79"/>
    </row>
    <row r="29887" spans="2:2" ht="54.95" customHeight="1" x14ac:dyDescent="0.25">
      <c r="B29887" s="79"/>
    </row>
    <row r="29888" spans="2:2" ht="54.95" customHeight="1" x14ac:dyDescent="0.25">
      <c r="B29888" s="79"/>
    </row>
    <row r="29889" spans="2:2" ht="54.95" customHeight="1" x14ac:dyDescent="0.25">
      <c r="B29889" s="79"/>
    </row>
    <row r="29890" spans="2:2" ht="54.95" customHeight="1" x14ac:dyDescent="0.25">
      <c r="B29890" s="79"/>
    </row>
    <row r="29891" spans="2:2" ht="54.95" customHeight="1" x14ac:dyDescent="0.25">
      <c r="B29891" s="79"/>
    </row>
    <row r="29892" spans="2:2" ht="54.95" customHeight="1" x14ac:dyDescent="0.25">
      <c r="B29892" s="79"/>
    </row>
    <row r="29893" spans="2:2" ht="54.95" customHeight="1" x14ac:dyDescent="0.25">
      <c r="B29893" s="79"/>
    </row>
    <row r="29894" spans="2:2" ht="54.95" customHeight="1" x14ac:dyDescent="0.25">
      <c r="B29894" s="79"/>
    </row>
    <row r="29895" spans="2:2" ht="54.95" customHeight="1" x14ac:dyDescent="0.25">
      <c r="B29895" s="79"/>
    </row>
    <row r="29896" spans="2:2" ht="54.95" customHeight="1" x14ac:dyDescent="0.25">
      <c r="B29896" s="79"/>
    </row>
    <row r="29897" spans="2:2" ht="54.95" customHeight="1" x14ac:dyDescent="0.25">
      <c r="B29897" s="79"/>
    </row>
    <row r="29898" spans="2:2" ht="54.95" customHeight="1" x14ac:dyDescent="0.25">
      <c r="B29898" s="79"/>
    </row>
    <row r="29899" spans="2:2" ht="54.95" customHeight="1" x14ac:dyDescent="0.25">
      <c r="B29899" s="79"/>
    </row>
    <row r="29900" spans="2:2" ht="54.95" customHeight="1" x14ac:dyDescent="0.25">
      <c r="B29900" s="79"/>
    </row>
    <row r="29901" spans="2:2" ht="54.95" customHeight="1" x14ac:dyDescent="0.25">
      <c r="B29901" s="79"/>
    </row>
    <row r="29902" spans="2:2" ht="54.95" customHeight="1" x14ac:dyDescent="0.25">
      <c r="B29902" s="79"/>
    </row>
    <row r="29903" spans="2:2" ht="54.95" customHeight="1" x14ac:dyDescent="0.25">
      <c r="B29903" s="79"/>
    </row>
    <row r="29904" spans="2:2" ht="54.95" customHeight="1" x14ac:dyDescent="0.25">
      <c r="B29904" s="79"/>
    </row>
    <row r="29905" spans="2:2" ht="54.95" customHeight="1" x14ac:dyDescent="0.25">
      <c r="B29905" s="79"/>
    </row>
    <row r="29906" spans="2:2" ht="54.95" customHeight="1" x14ac:dyDescent="0.25">
      <c r="B29906" s="79"/>
    </row>
    <row r="29907" spans="2:2" ht="54.95" customHeight="1" x14ac:dyDescent="0.25">
      <c r="B29907" s="79"/>
    </row>
    <row r="29908" spans="2:2" ht="54.95" customHeight="1" x14ac:dyDescent="0.25">
      <c r="B29908" s="79"/>
    </row>
    <row r="29909" spans="2:2" ht="54.95" customHeight="1" x14ac:dyDescent="0.25">
      <c r="B29909" s="79"/>
    </row>
    <row r="29910" spans="2:2" ht="54.95" customHeight="1" x14ac:dyDescent="0.25">
      <c r="B29910" s="79"/>
    </row>
    <row r="29911" spans="2:2" ht="54.95" customHeight="1" x14ac:dyDescent="0.25">
      <c r="B29911" s="79"/>
    </row>
    <row r="29912" spans="2:2" ht="54.95" customHeight="1" x14ac:dyDescent="0.25">
      <c r="B29912" s="79"/>
    </row>
    <row r="29913" spans="2:2" ht="54.95" customHeight="1" x14ac:dyDescent="0.25">
      <c r="B29913" s="79"/>
    </row>
    <row r="29914" spans="2:2" ht="54.95" customHeight="1" x14ac:dyDescent="0.25">
      <c r="B29914" s="79"/>
    </row>
    <row r="29915" spans="2:2" ht="54.95" customHeight="1" x14ac:dyDescent="0.25">
      <c r="B29915" s="79"/>
    </row>
    <row r="29916" spans="2:2" ht="54.95" customHeight="1" x14ac:dyDescent="0.25">
      <c r="B29916" s="79"/>
    </row>
    <row r="29917" spans="2:2" ht="54.95" customHeight="1" x14ac:dyDescent="0.25">
      <c r="B29917" s="79"/>
    </row>
    <row r="29918" spans="2:2" ht="54.95" customHeight="1" x14ac:dyDescent="0.25">
      <c r="B29918" s="79"/>
    </row>
    <row r="29919" spans="2:2" ht="54.95" customHeight="1" x14ac:dyDescent="0.25">
      <c r="B29919" s="79"/>
    </row>
    <row r="29920" spans="2:2" ht="54.95" customHeight="1" x14ac:dyDescent="0.25">
      <c r="B29920" s="79"/>
    </row>
    <row r="29921" spans="2:2" ht="54.95" customHeight="1" x14ac:dyDescent="0.25">
      <c r="B29921" s="79"/>
    </row>
    <row r="29922" spans="2:2" ht="54.95" customHeight="1" x14ac:dyDescent="0.25">
      <c r="B29922" s="79"/>
    </row>
    <row r="29923" spans="2:2" ht="54.95" customHeight="1" x14ac:dyDescent="0.25">
      <c r="B29923" s="79"/>
    </row>
    <row r="29924" spans="2:2" ht="54.95" customHeight="1" x14ac:dyDescent="0.25">
      <c r="B29924" s="79"/>
    </row>
    <row r="29925" spans="2:2" ht="54.95" customHeight="1" x14ac:dyDescent="0.25">
      <c r="B29925" s="79"/>
    </row>
    <row r="29926" spans="2:2" ht="54.95" customHeight="1" x14ac:dyDescent="0.25">
      <c r="B29926" s="79"/>
    </row>
    <row r="29927" spans="2:2" ht="54.95" customHeight="1" x14ac:dyDescent="0.25">
      <c r="B29927" s="79"/>
    </row>
    <row r="29928" spans="2:2" ht="54.95" customHeight="1" x14ac:dyDescent="0.25">
      <c r="B29928" s="79"/>
    </row>
    <row r="29929" spans="2:2" ht="54.95" customHeight="1" x14ac:dyDescent="0.25">
      <c r="B29929" s="79"/>
    </row>
    <row r="29930" spans="2:2" ht="54.95" customHeight="1" x14ac:dyDescent="0.25">
      <c r="B29930" s="79"/>
    </row>
    <row r="29931" spans="2:2" ht="54.95" customHeight="1" x14ac:dyDescent="0.25">
      <c r="B29931" s="79"/>
    </row>
    <row r="29932" spans="2:2" ht="54.95" customHeight="1" x14ac:dyDescent="0.25">
      <c r="B29932" s="79"/>
    </row>
    <row r="29933" spans="2:2" ht="54.95" customHeight="1" x14ac:dyDescent="0.25">
      <c r="B29933" s="79"/>
    </row>
    <row r="29934" spans="2:2" ht="54.95" customHeight="1" x14ac:dyDescent="0.25">
      <c r="B29934" s="79"/>
    </row>
    <row r="29935" spans="2:2" ht="54.95" customHeight="1" x14ac:dyDescent="0.25">
      <c r="B29935" s="79"/>
    </row>
    <row r="29936" spans="2:2" ht="54.95" customHeight="1" x14ac:dyDescent="0.25">
      <c r="B29936" s="79"/>
    </row>
    <row r="29937" spans="2:2" ht="54.95" customHeight="1" x14ac:dyDescent="0.25">
      <c r="B29937" s="79"/>
    </row>
    <row r="29938" spans="2:2" ht="54.95" customHeight="1" x14ac:dyDescent="0.25">
      <c r="B29938" s="79"/>
    </row>
    <row r="29939" spans="2:2" ht="54.95" customHeight="1" x14ac:dyDescent="0.25">
      <c r="B29939" s="79"/>
    </row>
    <row r="29940" spans="2:2" ht="54.95" customHeight="1" x14ac:dyDescent="0.25">
      <c r="B29940" s="79"/>
    </row>
    <row r="29941" spans="2:2" ht="54.95" customHeight="1" x14ac:dyDescent="0.25">
      <c r="B29941" s="79"/>
    </row>
    <row r="29942" spans="2:2" ht="54.95" customHeight="1" x14ac:dyDescent="0.25">
      <c r="B29942" s="79"/>
    </row>
    <row r="29943" spans="2:2" ht="54.95" customHeight="1" x14ac:dyDescent="0.25">
      <c r="B29943" s="79"/>
    </row>
    <row r="29944" spans="2:2" ht="54.95" customHeight="1" x14ac:dyDescent="0.25">
      <c r="B29944" s="79"/>
    </row>
    <row r="29945" spans="2:2" ht="54.95" customHeight="1" x14ac:dyDescent="0.25">
      <c r="B29945" s="79"/>
    </row>
    <row r="29946" spans="2:2" ht="54.95" customHeight="1" x14ac:dyDescent="0.25">
      <c r="B29946" s="79"/>
    </row>
    <row r="29947" spans="2:2" ht="54.95" customHeight="1" x14ac:dyDescent="0.25">
      <c r="B29947" s="79"/>
    </row>
    <row r="29948" spans="2:2" ht="54.95" customHeight="1" x14ac:dyDescent="0.25">
      <c r="B29948" s="79"/>
    </row>
    <row r="29949" spans="2:2" ht="54.95" customHeight="1" x14ac:dyDescent="0.25">
      <c r="B29949" s="79"/>
    </row>
    <row r="29950" spans="2:2" ht="54.95" customHeight="1" x14ac:dyDescent="0.25">
      <c r="B29950" s="79"/>
    </row>
    <row r="29951" spans="2:2" ht="54.95" customHeight="1" x14ac:dyDescent="0.25">
      <c r="B29951" s="79"/>
    </row>
    <row r="29952" spans="2:2" ht="54.95" customHeight="1" x14ac:dyDescent="0.25">
      <c r="B29952" s="79"/>
    </row>
    <row r="29953" spans="2:2" ht="54.95" customHeight="1" x14ac:dyDescent="0.25">
      <c r="B29953" s="79"/>
    </row>
    <row r="29954" spans="2:2" ht="54.95" customHeight="1" x14ac:dyDescent="0.25">
      <c r="B29954" s="79"/>
    </row>
    <row r="29955" spans="2:2" ht="54.95" customHeight="1" x14ac:dyDescent="0.25">
      <c r="B29955" s="79"/>
    </row>
    <row r="29956" spans="2:2" ht="54.95" customHeight="1" x14ac:dyDescent="0.25">
      <c r="B29956" s="79"/>
    </row>
    <row r="29957" spans="2:2" ht="54.95" customHeight="1" x14ac:dyDescent="0.25">
      <c r="B29957" s="79"/>
    </row>
    <row r="29958" spans="2:2" ht="54.95" customHeight="1" x14ac:dyDescent="0.25">
      <c r="B29958" s="79"/>
    </row>
    <row r="29959" spans="2:2" ht="54.95" customHeight="1" x14ac:dyDescent="0.25">
      <c r="B29959" s="79"/>
    </row>
    <row r="29960" spans="2:2" ht="54.95" customHeight="1" x14ac:dyDescent="0.25">
      <c r="B29960" s="79"/>
    </row>
    <row r="29961" spans="2:2" ht="54.95" customHeight="1" x14ac:dyDescent="0.25">
      <c r="B29961" s="79"/>
    </row>
    <row r="29962" spans="2:2" ht="54.95" customHeight="1" x14ac:dyDescent="0.25">
      <c r="B29962" s="79"/>
    </row>
    <row r="29963" spans="2:2" ht="54.95" customHeight="1" x14ac:dyDescent="0.25">
      <c r="B29963" s="79"/>
    </row>
    <row r="29964" spans="2:2" ht="54.95" customHeight="1" x14ac:dyDescent="0.25">
      <c r="B29964" s="79"/>
    </row>
    <row r="29965" spans="2:2" ht="54.95" customHeight="1" x14ac:dyDescent="0.25">
      <c r="B29965" s="79"/>
    </row>
    <row r="29966" spans="2:2" ht="54.95" customHeight="1" x14ac:dyDescent="0.25">
      <c r="B29966" s="79"/>
    </row>
    <row r="29967" spans="2:2" ht="54.95" customHeight="1" x14ac:dyDescent="0.25">
      <c r="B29967" s="79"/>
    </row>
    <row r="29968" spans="2:2" ht="54.95" customHeight="1" x14ac:dyDescent="0.25">
      <c r="B29968" s="79"/>
    </row>
    <row r="29969" spans="2:2" ht="54.95" customHeight="1" x14ac:dyDescent="0.25">
      <c r="B29969" s="79"/>
    </row>
    <row r="29970" spans="2:2" ht="54.95" customHeight="1" x14ac:dyDescent="0.25">
      <c r="B29970" s="79"/>
    </row>
    <row r="29971" spans="2:2" ht="54.95" customHeight="1" x14ac:dyDescent="0.25">
      <c r="B29971" s="79"/>
    </row>
    <row r="29972" spans="2:2" ht="54.95" customHeight="1" x14ac:dyDescent="0.25">
      <c r="B29972" s="79"/>
    </row>
    <row r="29973" spans="2:2" ht="54.95" customHeight="1" x14ac:dyDescent="0.25">
      <c r="B29973" s="79"/>
    </row>
    <row r="29974" spans="2:2" ht="54.95" customHeight="1" x14ac:dyDescent="0.25">
      <c r="B29974" s="79"/>
    </row>
    <row r="29975" spans="2:2" ht="54.95" customHeight="1" x14ac:dyDescent="0.25">
      <c r="B29975" s="79"/>
    </row>
    <row r="29976" spans="2:2" ht="54.95" customHeight="1" x14ac:dyDescent="0.25">
      <c r="B29976" s="79"/>
    </row>
    <row r="29977" spans="2:2" ht="54.95" customHeight="1" x14ac:dyDescent="0.25">
      <c r="B29977" s="79"/>
    </row>
    <row r="29978" spans="2:2" ht="54.95" customHeight="1" x14ac:dyDescent="0.25">
      <c r="B29978" s="79"/>
    </row>
    <row r="29979" spans="2:2" ht="54.95" customHeight="1" x14ac:dyDescent="0.25">
      <c r="B29979" s="79"/>
    </row>
    <row r="29980" spans="2:2" ht="54.95" customHeight="1" x14ac:dyDescent="0.25">
      <c r="B29980" s="79"/>
    </row>
    <row r="29981" spans="2:2" ht="54.95" customHeight="1" x14ac:dyDescent="0.25">
      <c r="B29981" s="79"/>
    </row>
    <row r="29982" spans="2:2" ht="54.95" customHeight="1" x14ac:dyDescent="0.25">
      <c r="B29982" s="79"/>
    </row>
    <row r="29983" spans="2:2" ht="54.95" customHeight="1" x14ac:dyDescent="0.25">
      <c r="B29983" s="79"/>
    </row>
    <row r="29984" spans="2:2" ht="54.95" customHeight="1" x14ac:dyDescent="0.25">
      <c r="B29984" s="79"/>
    </row>
    <row r="29985" spans="2:2" ht="54.95" customHeight="1" x14ac:dyDescent="0.25">
      <c r="B29985" s="79"/>
    </row>
    <row r="29986" spans="2:2" ht="54.95" customHeight="1" x14ac:dyDescent="0.25">
      <c r="B29986" s="79"/>
    </row>
    <row r="29987" spans="2:2" ht="54.95" customHeight="1" x14ac:dyDescent="0.25">
      <c r="B29987" s="79"/>
    </row>
    <row r="29988" spans="2:2" ht="54.95" customHeight="1" x14ac:dyDescent="0.25">
      <c r="B29988" s="79"/>
    </row>
    <row r="29989" spans="2:2" ht="54.95" customHeight="1" x14ac:dyDescent="0.25">
      <c r="B29989" s="79"/>
    </row>
    <row r="29990" spans="2:2" ht="54.95" customHeight="1" x14ac:dyDescent="0.25">
      <c r="B29990" s="79"/>
    </row>
    <row r="29991" spans="2:2" ht="54.95" customHeight="1" x14ac:dyDescent="0.25">
      <c r="B29991" s="79"/>
    </row>
    <row r="29992" spans="2:2" ht="54.95" customHeight="1" x14ac:dyDescent="0.25">
      <c r="B29992" s="79"/>
    </row>
    <row r="29993" spans="2:2" ht="54.95" customHeight="1" x14ac:dyDescent="0.25">
      <c r="B29993" s="79"/>
    </row>
    <row r="29994" spans="2:2" ht="54.95" customHeight="1" x14ac:dyDescent="0.25">
      <c r="B29994" s="79"/>
    </row>
    <row r="29995" spans="2:2" ht="54.95" customHeight="1" x14ac:dyDescent="0.25">
      <c r="B29995" s="79"/>
    </row>
    <row r="29996" spans="2:2" ht="54.95" customHeight="1" x14ac:dyDescent="0.25">
      <c r="B29996" s="79"/>
    </row>
    <row r="29997" spans="2:2" ht="54.95" customHeight="1" x14ac:dyDescent="0.25">
      <c r="B29997" s="79"/>
    </row>
    <row r="29998" spans="2:2" ht="54.95" customHeight="1" x14ac:dyDescent="0.25">
      <c r="B29998" s="79"/>
    </row>
    <row r="29999" spans="2:2" ht="54.95" customHeight="1" x14ac:dyDescent="0.25">
      <c r="B29999" s="79"/>
    </row>
    <row r="30000" spans="2:2" ht="54.95" customHeight="1" x14ac:dyDescent="0.25">
      <c r="B30000" s="79"/>
    </row>
    <row r="30001" spans="2:2" ht="54.95" customHeight="1" x14ac:dyDescent="0.25">
      <c r="B30001" s="79"/>
    </row>
    <row r="30002" spans="2:2" ht="54.95" customHeight="1" x14ac:dyDescent="0.25">
      <c r="B30002" s="79"/>
    </row>
    <row r="30003" spans="2:2" ht="54.95" customHeight="1" x14ac:dyDescent="0.25">
      <c r="B30003" s="79"/>
    </row>
    <row r="30004" spans="2:2" ht="54.95" customHeight="1" x14ac:dyDescent="0.25">
      <c r="B30004" s="79"/>
    </row>
    <row r="30005" spans="2:2" ht="54.95" customHeight="1" x14ac:dyDescent="0.25">
      <c r="B30005" s="79"/>
    </row>
    <row r="30006" spans="2:2" ht="54.95" customHeight="1" x14ac:dyDescent="0.25">
      <c r="B30006" s="79"/>
    </row>
    <row r="30007" spans="2:2" ht="54.95" customHeight="1" x14ac:dyDescent="0.25">
      <c r="B30007" s="79"/>
    </row>
    <row r="30008" spans="2:2" ht="54.95" customHeight="1" x14ac:dyDescent="0.25">
      <c r="B30008" s="79"/>
    </row>
    <row r="30009" spans="2:2" ht="54.95" customHeight="1" x14ac:dyDescent="0.25">
      <c r="B30009" s="79"/>
    </row>
    <row r="30010" spans="2:2" ht="54.95" customHeight="1" x14ac:dyDescent="0.25">
      <c r="B30010" s="79"/>
    </row>
    <row r="30011" spans="2:2" ht="54.95" customHeight="1" x14ac:dyDescent="0.25">
      <c r="B30011" s="79"/>
    </row>
    <row r="30012" spans="2:2" ht="54.95" customHeight="1" x14ac:dyDescent="0.25">
      <c r="B30012" s="79"/>
    </row>
    <row r="30013" spans="2:2" ht="54.95" customHeight="1" x14ac:dyDescent="0.25">
      <c r="B30013" s="79"/>
    </row>
    <row r="30014" spans="2:2" ht="54.95" customHeight="1" x14ac:dyDescent="0.25">
      <c r="B30014" s="79"/>
    </row>
    <row r="30015" spans="2:2" ht="54.95" customHeight="1" x14ac:dyDescent="0.25">
      <c r="B30015" s="79"/>
    </row>
    <row r="30016" spans="2:2" ht="54.95" customHeight="1" x14ac:dyDescent="0.25">
      <c r="B30016" s="79"/>
    </row>
    <row r="30017" spans="2:2" ht="54.95" customHeight="1" x14ac:dyDescent="0.25">
      <c r="B30017" s="79"/>
    </row>
    <row r="30018" spans="2:2" ht="54.95" customHeight="1" x14ac:dyDescent="0.25">
      <c r="B30018" s="79"/>
    </row>
    <row r="30019" spans="2:2" ht="54.95" customHeight="1" x14ac:dyDescent="0.25">
      <c r="B30019" s="79"/>
    </row>
    <row r="30020" spans="2:2" ht="54.95" customHeight="1" x14ac:dyDescent="0.25">
      <c r="B30020" s="79"/>
    </row>
    <row r="30021" spans="2:2" ht="54.95" customHeight="1" x14ac:dyDescent="0.25">
      <c r="B30021" s="79"/>
    </row>
    <row r="30022" spans="2:2" ht="54.95" customHeight="1" x14ac:dyDescent="0.25">
      <c r="B30022" s="79"/>
    </row>
    <row r="30023" spans="2:2" ht="54.95" customHeight="1" x14ac:dyDescent="0.25">
      <c r="B30023" s="79"/>
    </row>
    <row r="30024" spans="2:2" ht="54.95" customHeight="1" x14ac:dyDescent="0.25">
      <c r="B30024" s="79"/>
    </row>
    <row r="30025" spans="2:2" ht="54.95" customHeight="1" x14ac:dyDescent="0.25">
      <c r="B30025" s="79"/>
    </row>
    <row r="30026" spans="2:2" ht="54.95" customHeight="1" x14ac:dyDescent="0.25">
      <c r="B30026" s="79"/>
    </row>
    <row r="30027" spans="2:2" ht="54.95" customHeight="1" x14ac:dyDescent="0.25">
      <c r="B30027" s="79"/>
    </row>
    <row r="30028" spans="2:2" ht="54.95" customHeight="1" x14ac:dyDescent="0.25">
      <c r="B30028" s="79"/>
    </row>
    <row r="30029" spans="2:2" ht="54.95" customHeight="1" x14ac:dyDescent="0.25">
      <c r="B30029" s="79"/>
    </row>
    <row r="30030" spans="2:2" ht="54.95" customHeight="1" x14ac:dyDescent="0.25">
      <c r="B30030" s="79"/>
    </row>
    <row r="30031" spans="2:2" ht="54.95" customHeight="1" x14ac:dyDescent="0.25">
      <c r="B30031" s="79"/>
    </row>
    <row r="30032" spans="2:2" ht="54.95" customHeight="1" x14ac:dyDescent="0.25">
      <c r="B30032" s="79"/>
    </row>
    <row r="30033" spans="2:2" ht="54.95" customHeight="1" x14ac:dyDescent="0.25">
      <c r="B30033" s="79"/>
    </row>
    <row r="30034" spans="2:2" ht="54.95" customHeight="1" x14ac:dyDescent="0.25">
      <c r="B30034" s="79"/>
    </row>
    <row r="30035" spans="2:2" ht="54.95" customHeight="1" x14ac:dyDescent="0.25">
      <c r="B30035" s="79"/>
    </row>
    <row r="30036" spans="2:2" ht="54.95" customHeight="1" x14ac:dyDescent="0.25">
      <c r="B30036" s="79"/>
    </row>
    <row r="30037" spans="2:2" ht="54.95" customHeight="1" x14ac:dyDescent="0.25">
      <c r="B30037" s="79"/>
    </row>
    <row r="30038" spans="2:2" ht="54.95" customHeight="1" x14ac:dyDescent="0.25">
      <c r="B30038" s="79"/>
    </row>
    <row r="30039" spans="2:2" ht="54.95" customHeight="1" x14ac:dyDescent="0.25">
      <c r="B30039" s="79"/>
    </row>
    <row r="30040" spans="2:2" ht="54.95" customHeight="1" x14ac:dyDescent="0.25">
      <c r="B30040" s="79"/>
    </row>
    <row r="30041" spans="2:2" ht="54.95" customHeight="1" x14ac:dyDescent="0.25">
      <c r="B30041" s="79"/>
    </row>
    <row r="30042" spans="2:2" ht="54.95" customHeight="1" x14ac:dyDescent="0.25">
      <c r="B30042" s="79"/>
    </row>
    <row r="30043" spans="2:2" ht="54.95" customHeight="1" x14ac:dyDescent="0.25">
      <c r="B30043" s="79"/>
    </row>
    <row r="30044" spans="2:2" ht="54.95" customHeight="1" x14ac:dyDescent="0.25">
      <c r="B30044" s="79"/>
    </row>
    <row r="30045" spans="2:2" ht="54.95" customHeight="1" x14ac:dyDescent="0.25">
      <c r="B30045" s="79"/>
    </row>
    <row r="30046" spans="2:2" ht="54.95" customHeight="1" x14ac:dyDescent="0.25">
      <c r="B30046" s="79"/>
    </row>
    <row r="30047" spans="2:2" ht="54.95" customHeight="1" x14ac:dyDescent="0.25">
      <c r="B30047" s="79"/>
    </row>
    <row r="30048" spans="2:2" ht="54.95" customHeight="1" x14ac:dyDescent="0.25">
      <c r="B30048" s="79"/>
    </row>
    <row r="30049" spans="2:2" ht="54.95" customHeight="1" x14ac:dyDescent="0.25">
      <c r="B30049" s="79"/>
    </row>
    <row r="30050" spans="2:2" ht="54.95" customHeight="1" x14ac:dyDescent="0.25">
      <c r="B30050" s="79"/>
    </row>
    <row r="30051" spans="2:2" ht="54.95" customHeight="1" x14ac:dyDescent="0.25">
      <c r="B30051" s="79"/>
    </row>
    <row r="30052" spans="2:2" ht="54.95" customHeight="1" x14ac:dyDescent="0.25">
      <c r="B30052" s="79"/>
    </row>
    <row r="30053" spans="2:2" ht="54.95" customHeight="1" x14ac:dyDescent="0.25">
      <c r="B30053" s="79"/>
    </row>
    <row r="30054" spans="2:2" ht="54.95" customHeight="1" x14ac:dyDescent="0.25">
      <c r="B30054" s="79"/>
    </row>
    <row r="30055" spans="2:2" ht="54.95" customHeight="1" x14ac:dyDescent="0.25">
      <c r="B30055" s="79"/>
    </row>
    <row r="30056" spans="2:2" ht="54.95" customHeight="1" x14ac:dyDescent="0.25">
      <c r="B30056" s="79"/>
    </row>
    <row r="30057" spans="2:2" ht="54.95" customHeight="1" x14ac:dyDescent="0.25">
      <c r="B30057" s="79"/>
    </row>
    <row r="30058" spans="2:2" ht="54.95" customHeight="1" x14ac:dyDescent="0.25">
      <c r="B30058" s="79"/>
    </row>
    <row r="30059" spans="2:2" ht="54.95" customHeight="1" x14ac:dyDescent="0.25">
      <c r="B30059" s="79"/>
    </row>
    <row r="30060" spans="2:2" ht="54.95" customHeight="1" x14ac:dyDescent="0.25">
      <c r="B30060" s="79"/>
    </row>
    <row r="30061" spans="2:2" ht="54.95" customHeight="1" x14ac:dyDescent="0.25">
      <c r="B30061" s="79"/>
    </row>
    <row r="30062" spans="2:2" ht="54.95" customHeight="1" x14ac:dyDescent="0.25">
      <c r="B30062" s="79"/>
    </row>
    <row r="30063" spans="2:2" ht="54.95" customHeight="1" x14ac:dyDescent="0.25">
      <c r="B30063" s="79"/>
    </row>
    <row r="30064" spans="2:2" ht="54.95" customHeight="1" x14ac:dyDescent="0.25">
      <c r="B30064" s="79"/>
    </row>
    <row r="30065" spans="2:2" ht="54.95" customHeight="1" x14ac:dyDescent="0.25">
      <c r="B30065" s="79"/>
    </row>
    <row r="30066" spans="2:2" ht="54.95" customHeight="1" x14ac:dyDescent="0.25">
      <c r="B30066" s="79"/>
    </row>
    <row r="30067" spans="2:2" ht="54.95" customHeight="1" x14ac:dyDescent="0.25">
      <c r="B30067" s="79"/>
    </row>
    <row r="30068" spans="2:2" ht="54.95" customHeight="1" x14ac:dyDescent="0.25">
      <c r="B30068" s="79"/>
    </row>
    <row r="30069" spans="2:2" ht="54.95" customHeight="1" x14ac:dyDescent="0.25">
      <c r="B30069" s="79"/>
    </row>
    <row r="30070" spans="2:2" ht="54.95" customHeight="1" x14ac:dyDescent="0.25">
      <c r="B30070" s="79"/>
    </row>
    <row r="30071" spans="2:2" ht="54.95" customHeight="1" x14ac:dyDescent="0.25">
      <c r="B30071" s="79"/>
    </row>
    <row r="30072" spans="2:2" ht="54.95" customHeight="1" x14ac:dyDescent="0.25">
      <c r="B30072" s="79"/>
    </row>
    <row r="30073" spans="2:2" ht="54.95" customHeight="1" x14ac:dyDescent="0.25">
      <c r="B30073" s="79"/>
    </row>
    <row r="30074" spans="2:2" ht="54.95" customHeight="1" x14ac:dyDescent="0.25">
      <c r="B30074" s="79"/>
    </row>
    <row r="30075" spans="2:2" ht="54.95" customHeight="1" x14ac:dyDescent="0.25">
      <c r="B30075" s="79"/>
    </row>
    <row r="30076" spans="2:2" ht="54.95" customHeight="1" x14ac:dyDescent="0.25">
      <c r="B30076" s="79"/>
    </row>
    <row r="30077" spans="2:2" ht="54.95" customHeight="1" x14ac:dyDescent="0.25">
      <c r="B30077" s="79"/>
    </row>
    <row r="30078" spans="2:2" ht="54.95" customHeight="1" x14ac:dyDescent="0.25">
      <c r="B30078" s="79"/>
    </row>
    <row r="30079" spans="2:2" ht="54.95" customHeight="1" x14ac:dyDescent="0.25">
      <c r="B30079" s="79"/>
    </row>
    <row r="30080" spans="2:2" ht="54.95" customHeight="1" x14ac:dyDescent="0.25">
      <c r="B30080" s="79"/>
    </row>
    <row r="30081" spans="2:2" ht="54.95" customHeight="1" x14ac:dyDescent="0.25">
      <c r="B30081" s="79"/>
    </row>
    <row r="30082" spans="2:2" ht="54.95" customHeight="1" x14ac:dyDescent="0.25">
      <c r="B30082" s="79"/>
    </row>
    <row r="30083" spans="2:2" ht="54.95" customHeight="1" x14ac:dyDescent="0.25">
      <c r="B30083" s="79"/>
    </row>
    <row r="30084" spans="2:2" ht="54.95" customHeight="1" x14ac:dyDescent="0.25">
      <c r="B30084" s="79"/>
    </row>
    <row r="30085" spans="2:2" ht="54.95" customHeight="1" x14ac:dyDescent="0.25">
      <c r="B30085" s="79"/>
    </row>
    <row r="30086" spans="2:2" ht="54.95" customHeight="1" x14ac:dyDescent="0.25">
      <c r="B30086" s="79"/>
    </row>
    <row r="30087" spans="2:2" ht="54.95" customHeight="1" x14ac:dyDescent="0.25">
      <c r="B30087" s="79"/>
    </row>
    <row r="30088" spans="2:2" ht="54.95" customHeight="1" x14ac:dyDescent="0.25">
      <c r="B30088" s="79"/>
    </row>
    <row r="30089" spans="2:2" ht="54.95" customHeight="1" x14ac:dyDescent="0.25">
      <c r="B30089" s="79"/>
    </row>
    <row r="30090" spans="2:2" ht="54.95" customHeight="1" x14ac:dyDescent="0.25">
      <c r="B30090" s="79"/>
    </row>
    <row r="30091" spans="2:2" ht="54.95" customHeight="1" x14ac:dyDescent="0.25">
      <c r="B30091" s="79"/>
    </row>
    <row r="30092" spans="2:2" ht="54.95" customHeight="1" x14ac:dyDescent="0.25">
      <c r="B30092" s="79"/>
    </row>
    <row r="30093" spans="2:2" ht="54.95" customHeight="1" x14ac:dyDescent="0.25">
      <c r="B30093" s="79"/>
    </row>
    <row r="30094" spans="2:2" ht="54.95" customHeight="1" x14ac:dyDescent="0.25">
      <c r="B30094" s="79"/>
    </row>
    <row r="30095" spans="2:2" ht="54.95" customHeight="1" x14ac:dyDescent="0.25">
      <c r="B30095" s="79"/>
    </row>
    <row r="30096" spans="2:2" ht="54.95" customHeight="1" x14ac:dyDescent="0.25">
      <c r="B30096" s="79"/>
    </row>
    <row r="30097" spans="2:2" ht="54.95" customHeight="1" x14ac:dyDescent="0.25">
      <c r="B30097" s="79"/>
    </row>
    <row r="30098" spans="2:2" ht="54.95" customHeight="1" x14ac:dyDescent="0.25">
      <c r="B30098" s="79"/>
    </row>
    <row r="30099" spans="2:2" ht="54.95" customHeight="1" x14ac:dyDescent="0.25">
      <c r="B30099" s="79"/>
    </row>
    <row r="30100" spans="2:2" ht="54.95" customHeight="1" x14ac:dyDescent="0.25">
      <c r="B30100" s="79"/>
    </row>
    <row r="30101" spans="2:2" ht="54.95" customHeight="1" x14ac:dyDescent="0.25">
      <c r="B30101" s="79"/>
    </row>
    <row r="30102" spans="2:2" ht="54.95" customHeight="1" x14ac:dyDescent="0.25">
      <c r="B30102" s="79"/>
    </row>
    <row r="30103" spans="2:2" ht="54.95" customHeight="1" x14ac:dyDescent="0.25">
      <c r="B30103" s="79"/>
    </row>
    <row r="30104" spans="2:2" ht="54.95" customHeight="1" x14ac:dyDescent="0.25">
      <c r="B30104" s="79"/>
    </row>
    <row r="30105" spans="2:2" ht="54.95" customHeight="1" x14ac:dyDescent="0.25">
      <c r="B30105" s="79"/>
    </row>
    <row r="30106" spans="2:2" ht="54.95" customHeight="1" x14ac:dyDescent="0.25">
      <c r="B30106" s="79"/>
    </row>
    <row r="30107" spans="2:2" ht="54.95" customHeight="1" x14ac:dyDescent="0.25">
      <c r="B30107" s="79"/>
    </row>
    <row r="30108" spans="2:2" ht="54.95" customHeight="1" x14ac:dyDescent="0.25">
      <c r="B30108" s="79"/>
    </row>
    <row r="30109" spans="2:2" ht="54.95" customHeight="1" x14ac:dyDescent="0.25">
      <c r="B30109" s="79"/>
    </row>
    <row r="30110" spans="2:2" ht="54.95" customHeight="1" x14ac:dyDescent="0.25">
      <c r="B30110" s="79"/>
    </row>
    <row r="30111" spans="2:2" ht="54.95" customHeight="1" x14ac:dyDescent="0.25">
      <c r="B30111" s="79"/>
    </row>
    <row r="30112" spans="2:2" ht="54.95" customHeight="1" x14ac:dyDescent="0.25">
      <c r="B30112" s="79"/>
    </row>
    <row r="30113" spans="2:2" ht="54.95" customHeight="1" x14ac:dyDescent="0.25">
      <c r="B30113" s="79"/>
    </row>
    <row r="30114" spans="2:2" ht="54.95" customHeight="1" x14ac:dyDescent="0.25">
      <c r="B30114" s="79"/>
    </row>
    <row r="30115" spans="2:2" ht="54.95" customHeight="1" x14ac:dyDescent="0.25">
      <c r="B30115" s="79"/>
    </row>
    <row r="30116" spans="2:2" ht="54.95" customHeight="1" x14ac:dyDescent="0.25">
      <c r="B30116" s="79"/>
    </row>
    <row r="30117" spans="2:2" ht="54.95" customHeight="1" x14ac:dyDescent="0.25">
      <c r="B30117" s="79"/>
    </row>
    <row r="30118" spans="2:2" ht="54.95" customHeight="1" x14ac:dyDescent="0.25">
      <c r="B30118" s="79"/>
    </row>
    <row r="30119" spans="2:2" ht="54.95" customHeight="1" x14ac:dyDescent="0.25">
      <c r="B30119" s="79"/>
    </row>
    <row r="30120" spans="2:2" ht="54.95" customHeight="1" x14ac:dyDescent="0.25">
      <c r="B30120" s="79"/>
    </row>
    <row r="30121" spans="2:2" ht="54.95" customHeight="1" x14ac:dyDescent="0.25">
      <c r="B30121" s="79"/>
    </row>
    <row r="30122" spans="2:2" ht="54.95" customHeight="1" x14ac:dyDescent="0.25">
      <c r="B30122" s="79"/>
    </row>
    <row r="30123" spans="2:2" ht="54.95" customHeight="1" x14ac:dyDescent="0.25">
      <c r="B30123" s="79"/>
    </row>
    <row r="30124" spans="2:2" ht="54.95" customHeight="1" x14ac:dyDescent="0.25">
      <c r="B30124" s="79"/>
    </row>
    <row r="30125" spans="2:2" ht="54.95" customHeight="1" x14ac:dyDescent="0.25">
      <c r="B30125" s="79"/>
    </row>
    <row r="30126" spans="2:2" ht="54.95" customHeight="1" x14ac:dyDescent="0.25">
      <c r="B30126" s="79"/>
    </row>
    <row r="30127" spans="2:2" ht="54.95" customHeight="1" x14ac:dyDescent="0.25">
      <c r="B30127" s="79"/>
    </row>
    <row r="30128" spans="2:2" ht="54.95" customHeight="1" x14ac:dyDescent="0.25">
      <c r="B30128" s="79"/>
    </row>
    <row r="30129" spans="2:2" ht="54.95" customHeight="1" x14ac:dyDescent="0.25">
      <c r="B30129" s="79"/>
    </row>
    <row r="30130" spans="2:2" ht="54.95" customHeight="1" x14ac:dyDescent="0.25">
      <c r="B30130" s="79"/>
    </row>
    <row r="30131" spans="2:2" ht="54.95" customHeight="1" x14ac:dyDescent="0.25">
      <c r="B30131" s="79"/>
    </row>
    <row r="30132" spans="2:2" ht="54.95" customHeight="1" x14ac:dyDescent="0.25">
      <c r="B30132" s="79"/>
    </row>
    <row r="30133" spans="2:2" ht="54.95" customHeight="1" x14ac:dyDescent="0.25">
      <c r="B30133" s="79"/>
    </row>
    <row r="30134" spans="2:2" ht="54.95" customHeight="1" x14ac:dyDescent="0.25">
      <c r="B30134" s="79"/>
    </row>
    <row r="30135" spans="2:2" ht="54.95" customHeight="1" x14ac:dyDescent="0.25">
      <c r="B30135" s="79"/>
    </row>
    <row r="30136" spans="2:2" ht="54.95" customHeight="1" x14ac:dyDescent="0.25">
      <c r="B30136" s="79"/>
    </row>
    <row r="30137" spans="2:2" ht="54.95" customHeight="1" x14ac:dyDescent="0.25">
      <c r="B30137" s="79"/>
    </row>
    <row r="30138" spans="2:2" ht="54.95" customHeight="1" x14ac:dyDescent="0.25">
      <c r="B30138" s="79"/>
    </row>
    <row r="30139" spans="2:2" ht="54.95" customHeight="1" x14ac:dyDescent="0.25">
      <c r="B30139" s="79"/>
    </row>
    <row r="30140" spans="2:2" ht="54.95" customHeight="1" x14ac:dyDescent="0.25">
      <c r="B30140" s="79"/>
    </row>
    <row r="30141" spans="2:2" ht="54.95" customHeight="1" x14ac:dyDescent="0.25">
      <c r="B30141" s="79"/>
    </row>
    <row r="30142" spans="2:2" ht="54.95" customHeight="1" x14ac:dyDescent="0.25">
      <c r="B30142" s="79"/>
    </row>
    <row r="30143" spans="2:2" ht="54.95" customHeight="1" x14ac:dyDescent="0.25">
      <c r="B30143" s="79"/>
    </row>
    <row r="30144" spans="2:2" ht="54.95" customHeight="1" x14ac:dyDescent="0.25">
      <c r="B30144" s="79"/>
    </row>
    <row r="30145" spans="2:2" ht="54.95" customHeight="1" x14ac:dyDescent="0.25">
      <c r="B30145" s="79"/>
    </row>
    <row r="30146" spans="2:2" ht="54.95" customHeight="1" x14ac:dyDescent="0.25">
      <c r="B30146" s="79"/>
    </row>
    <row r="30147" spans="2:2" ht="54.95" customHeight="1" x14ac:dyDescent="0.25">
      <c r="B30147" s="79"/>
    </row>
    <row r="30148" spans="2:2" ht="54.95" customHeight="1" x14ac:dyDescent="0.25">
      <c r="B30148" s="79"/>
    </row>
    <row r="30149" spans="2:2" ht="54.95" customHeight="1" x14ac:dyDescent="0.25">
      <c r="B30149" s="79"/>
    </row>
    <row r="30150" spans="2:2" ht="54.95" customHeight="1" x14ac:dyDescent="0.25">
      <c r="B30150" s="79"/>
    </row>
    <row r="30151" spans="2:2" ht="54.95" customHeight="1" x14ac:dyDescent="0.25">
      <c r="B30151" s="79"/>
    </row>
    <row r="30152" spans="2:2" ht="54.95" customHeight="1" x14ac:dyDescent="0.25">
      <c r="B30152" s="79"/>
    </row>
    <row r="30153" spans="2:2" ht="54.95" customHeight="1" x14ac:dyDescent="0.25">
      <c r="B30153" s="79"/>
    </row>
    <row r="30154" spans="2:2" ht="54.95" customHeight="1" x14ac:dyDescent="0.25">
      <c r="B30154" s="79"/>
    </row>
    <row r="30155" spans="2:2" ht="54.95" customHeight="1" x14ac:dyDescent="0.25">
      <c r="B30155" s="79"/>
    </row>
    <row r="30156" spans="2:2" ht="54.95" customHeight="1" x14ac:dyDescent="0.25">
      <c r="B30156" s="79"/>
    </row>
    <row r="30157" spans="2:2" ht="54.95" customHeight="1" x14ac:dyDescent="0.25">
      <c r="B30157" s="79"/>
    </row>
    <row r="30158" spans="2:2" ht="54.95" customHeight="1" x14ac:dyDescent="0.25">
      <c r="B30158" s="79"/>
    </row>
    <row r="30159" spans="2:2" ht="54.95" customHeight="1" x14ac:dyDescent="0.25">
      <c r="B30159" s="79"/>
    </row>
    <row r="30160" spans="2:2" ht="54.95" customHeight="1" x14ac:dyDescent="0.25">
      <c r="B30160" s="79"/>
    </row>
    <row r="30161" spans="2:2" ht="54.95" customHeight="1" x14ac:dyDescent="0.25">
      <c r="B30161" s="79"/>
    </row>
    <row r="30162" spans="2:2" ht="54.95" customHeight="1" x14ac:dyDescent="0.25">
      <c r="B30162" s="79"/>
    </row>
    <row r="30163" spans="2:2" ht="54.95" customHeight="1" x14ac:dyDescent="0.25">
      <c r="B30163" s="79"/>
    </row>
    <row r="30164" spans="2:2" ht="54.95" customHeight="1" x14ac:dyDescent="0.25">
      <c r="B30164" s="79"/>
    </row>
    <row r="30165" spans="2:2" ht="54.95" customHeight="1" x14ac:dyDescent="0.25">
      <c r="B30165" s="79"/>
    </row>
    <row r="30166" spans="2:2" ht="54.95" customHeight="1" x14ac:dyDescent="0.25">
      <c r="B30166" s="79"/>
    </row>
    <row r="30167" spans="2:2" ht="54.95" customHeight="1" x14ac:dyDescent="0.25">
      <c r="B30167" s="79"/>
    </row>
    <row r="30168" spans="2:2" ht="54.95" customHeight="1" x14ac:dyDescent="0.25">
      <c r="B30168" s="79"/>
    </row>
    <row r="30169" spans="2:2" ht="54.95" customHeight="1" x14ac:dyDescent="0.25">
      <c r="B30169" s="79"/>
    </row>
    <row r="30170" spans="2:2" ht="54.95" customHeight="1" x14ac:dyDescent="0.25">
      <c r="B30170" s="79"/>
    </row>
    <row r="30171" spans="2:2" ht="54.95" customHeight="1" x14ac:dyDescent="0.25">
      <c r="B30171" s="79"/>
    </row>
    <row r="30172" spans="2:2" ht="54.95" customHeight="1" x14ac:dyDescent="0.25">
      <c r="B30172" s="79"/>
    </row>
    <row r="30173" spans="2:2" ht="54.95" customHeight="1" x14ac:dyDescent="0.25">
      <c r="B30173" s="79"/>
    </row>
    <row r="30174" spans="2:2" ht="54.95" customHeight="1" x14ac:dyDescent="0.25">
      <c r="B30174" s="79"/>
    </row>
    <row r="30175" spans="2:2" ht="54.95" customHeight="1" x14ac:dyDescent="0.25">
      <c r="B30175" s="79"/>
    </row>
    <row r="30176" spans="2:2" ht="54.95" customHeight="1" x14ac:dyDescent="0.25">
      <c r="B30176" s="79"/>
    </row>
    <row r="30177" spans="2:2" ht="54.95" customHeight="1" x14ac:dyDescent="0.25">
      <c r="B30177" s="79"/>
    </row>
    <row r="30178" spans="2:2" ht="54.95" customHeight="1" x14ac:dyDescent="0.25">
      <c r="B30178" s="79"/>
    </row>
    <row r="30179" spans="2:2" ht="54.95" customHeight="1" x14ac:dyDescent="0.25">
      <c r="B30179" s="79"/>
    </row>
    <row r="30180" spans="2:2" ht="54.95" customHeight="1" x14ac:dyDescent="0.25">
      <c r="B30180" s="79"/>
    </row>
    <row r="30181" spans="2:2" ht="54.95" customHeight="1" x14ac:dyDescent="0.25">
      <c r="B30181" s="79"/>
    </row>
    <row r="30182" spans="2:2" ht="54.95" customHeight="1" x14ac:dyDescent="0.25">
      <c r="B30182" s="79"/>
    </row>
    <row r="30183" spans="2:2" ht="54.95" customHeight="1" x14ac:dyDescent="0.25">
      <c r="B30183" s="79"/>
    </row>
    <row r="30184" spans="2:2" ht="54.95" customHeight="1" x14ac:dyDescent="0.25">
      <c r="B30184" s="79"/>
    </row>
    <row r="30185" spans="2:2" ht="54.95" customHeight="1" x14ac:dyDescent="0.25">
      <c r="B30185" s="79"/>
    </row>
    <row r="30186" spans="2:2" ht="54.95" customHeight="1" x14ac:dyDescent="0.25">
      <c r="B30186" s="79"/>
    </row>
    <row r="30187" spans="2:2" ht="54.95" customHeight="1" x14ac:dyDescent="0.25">
      <c r="B30187" s="79"/>
    </row>
    <row r="30188" spans="2:2" ht="54.95" customHeight="1" x14ac:dyDescent="0.25">
      <c r="B30188" s="79"/>
    </row>
    <row r="30189" spans="2:2" ht="54.95" customHeight="1" x14ac:dyDescent="0.25">
      <c r="B30189" s="79"/>
    </row>
    <row r="30190" spans="2:2" ht="54.95" customHeight="1" x14ac:dyDescent="0.25">
      <c r="B30190" s="79"/>
    </row>
    <row r="30191" spans="2:2" ht="54.95" customHeight="1" x14ac:dyDescent="0.25">
      <c r="B30191" s="79"/>
    </row>
    <row r="30192" spans="2:2" ht="54.95" customHeight="1" x14ac:dyDescent="0.25">
      <c r="B30192" s="79"/>
    </row>
    <row r="30193" spans="2:2" ht="54.95" customHeight="1" x14ac:dyDescent="0.25">
      <c r="B30193" s="79"/>
    </row>
    <row r="30194" spans="2:2" ht="54.95" customHeight="1" x14ac:dyDescent="0.25">
      <c r="B30194" s="79"/>
    </row>
    <row r="30195" spans="2:2" ht="54.95" customHeight="1" x14ac:dyDescent="0.25">
      <c r="B30195" s="79"/>
    </row>
    <row r="30196" spans="2:2" ht="54.95" customHeight="1" x14ac:dyDescent="0.25">
      <c r="B30196" s="79"/>
    </row>
    <row r="30197" spans="2:2" ht="54.95" customHeight="1" x14ac:dyDescent="0.25">
      <c r="B30197" s="79"/>
    </row>
    <row r="30198" spans="2:2" ht="54.95" customHeight="1" x14ac:dyDescent="0.25">
      <c r="B30198" s="79"/>
    </row>
    <row r="30199" spans="2:2" ht="54.95" customHeight="1" x14ac:dyDescent="0.25">
      <c r="B30199" s="79"/>
    </row>
    <row r="30200" spans="2:2" ht="54.95" customHeight="1" x14ac:dyDescent="0.25">
      <c r="B30200" s="79"/>
    </row>
    <row r="30201" spans="2:2" ht="54.95" customHeight="1" x14ac:dyDescent="0.25">
      <c r="B30201" s="79"/>
    </row>
    <row r="30202" spans="2:2" ht="54.95" customHeight="1" x14ac:dyDescent="0.25">
      <c r="B30202" s="79"/>
    </row>
    <row r="30203" spans="2:2" ht="54.95" customHeight="1" x14ac:dyDescent="0.25">
      <c r="B30203" s="79"/>
    </row>
    <row r="30204" spans="2:2" ht="54.95" customHeight="1" x14ac:dyDescent="0.25">
      <c r="B30204" s="79"/>
    </row>
    <row r="30205" spans="2:2" ht="54.95" customHeight="1" x14ac:dyDescent="0.25">
      <c r="B30205" s="79"/>
    </row>
    <row r="30206" spans="2:2" ht="54.95" customHeight="1" x14ac:dyDescent="0.25">
      <c r="B30206" s="79"/>
    </row>
    <row r="30207" spans="2:2" ht="54.95" customHeight="1" x14ac:dyDescent="0.25">
      <c r="B30207" s="79"/>
    </row>
    <row r="30208" spans="2:2" ht="54.95" customHeight="1" x14ac:dyDescent="0.25">
      <c r="B30208" s="79"/>
    </row>
    <row r="30209" spans="2:2" ht="54.95" customHeight="1" x14ac:dyDescent="0.25">
      <c r="B30209" s="79"/>
    </row>
    <row r="30210" spans="2:2" ht="54.95" customHeight="1" x14ac:dyDescent="0.25">
      <c r="B30210" s="79"/>
    </row>
    <row r="30211" spans="2:2" ht="54.95" customHeight="1" x14ac:dyDescent="0.25">
      <c r="B30211" s="79"/>
    </row>
    <row r="30212" spans="2:2" ht="54.95" customHeight="1" x14ac:dyDescent="0.25">
      <c r="B30212" s="79"/>
    </row>
    <row r="30213" spans="2:2" ht="54.95" customHeight="1" x14ac:dyDescent="0.25">
      <c r="B30213" s="79"/>
    </row>
    <row r="30214" spans="2:2" ht="54.95" customHeight="1" x14ac:dyDescent="0.25">
      <c r="B30214" s="79"/>
    </row>
    <row r="30215" spans="2:2" ht="54.95" customHeight="1" x14ac:dyDescent="0.25">
      <c r="B30215" s="79"/>
    </row>
    <row r="30216" spans="2:2" ht="54.95" customHeight="1" x14ac:dyDescent="0.25">
      <c r="B30216" s="79"/>
    </row>
    <row r="30217" spans="2:2" ht="54.95" customHeight="1" x14ac:dyDescent="0.25">
      <c r="B30217" s="79"/>
    </row>
    <row r="30218" spans="2:2" ht="54.95" customHeight="1" x14ac:dyDescent="0.25">
      <c r="B30218" s="79"/>
    </row>
    <row r="30219" spans="2:2" ht="54.95" customHeight="1" x14ac:dyDescent="0.25">
      <c r="B30219" s="79"/>
    </row>
    <row r="30220" spans="2:2" ht="54.95" customHeight="1" x14ac:dyDescent="0.25">
      <c r="B30220" s="79"/>
    </row>
    <row r="30221" spans="2:2" ht="54.95" customHeight="1" x14ac:dyDescent="0.25">
      <c r="B30221" s="79"/>
    </row>
    <row r="30222" spans="2:2" ht="54.95" customHeight="1" x14ac:dyDescent="0.25">
      <c r="B30222" s="79"/>
    </row>
    <row r="30223" spans="2:2" ht="54.95" customHeight="1" x14ac:dyDescent="0.25">
      <c r="B30223" s="79"/>
    </row>
    <row r="30224" spans="2:2" ht="54.95" customHeight="1" x14ac:dyDescent="0.25">
      <c r="B30224" s="79"/>
    </row>
    <row r="30225" spans="2:2" ht="54.95" customHeight="1" x14ac:dyDescent="0.25">
      <c r="B30225" s="79"/>
    </row>
    <row r="30226" spans="2:2" ht="54.95" customHeight="1" x14ac:dyDescent="0.25">
      <c r="B30226" s="79"/>
    </row>
    <row r="30227" spans="2:2" ht="54.95" customHeight="1" x14ac:dyDescent="0.25">
      <c r="B30227" s="79"/>
    </row>
    <row r="30228" spans="2:2" ht="54.95" customHeight="1" x14ac:dyDescent="0.25">
      <c r="B30228" s="79"/>
    </row>
    <row r="30229" spans="2:2" ht="54.95" customHeight="1" x14ac:dyDescent="0.25">
      <c r="B30229" s="79"/>
    </row>
    <row r="30230" spans="2:2" ht="54.95" customHeight="1" x14ac:dyDescent="0.25">
      <c r="B30230" s="79"/>
    </row>
    <row r="30231" spans="2:2" ht="54.95" customHeight="1" x14ac:dyDescent="0.25">
      <c r="B30231" s="79"/>
    </row>
    <row r="30232" spans="2:2" ht="54.95" customHeight="1" x14ac:dyDescent="0.25">
      <c r="B30232" s="79"/>
    </row>
    <row r="30233" spans="2:2" ht="54.95" customHeight="1" x14ac:dyDescent="0.25">
      <c r="B30233" s="79"/>
    </row>
    <row r="30234" spans="2:2" ht="54.95" customHeight="1" x14ac:dyDescent="0.25">
      <c r="B30234" s="79"/>
    </row>
    <row r="30235" spans="2:2" ht="54.95" customHeight="1" x14ac:dyDescent="0.25">
      <c r="B30235" s="79"/>
    </row>
    <row r="30236" spans="2:2" ht="54.95" customHeight="1" x14ac:dyDescent="0.25">
      <c r="B30236" s="79"/>
    </row>
    <row r="30237" spans="2:2" ht="54.95" customHeight="1" x14ac:dyDescent="0.25">
      <c r="B30237" s="79"/>
    </row>
    <row r="30238" spans="2:2" ht="54.95" customHeight="1" x14ac:dyDescent="0.25">
      <c r="B30238" s="79"/>
    </row>
    <row r="30239" spans="2:2" ht="54.95" customHeight="1" x14ac:dyDescent="0.25">
      <c r="B30239" s="79"/>
    </row>
    <row r="30240" spans="2:2" ht="54.95" customHeight="1" x14ac:dyDescent="0.25">
      <c r="B30240" s="79"/>
    </row>
    <row r="30241" spans="2:2" ht="54.95" customHeight="1" x14ac:dyDescent="0.25">
      <c r="B30241" s="79"/>
    </row>
    <row r="30242" spans="2:2" ht="54.95" customHeight="1" x14ac:dyDescent="0.25">
      <c r="B30242" s="79"/>
    </row>
    <row r="30243" spans="2:2" ht="54.95" customHeight="1" x14ac:dyDescent="0.25">
      <c r="B30243" s="79"/>
    </row>
    <row r="30244" spans="2:2" ht="54.95" customHeight="1" x14ac:dyDescent="0.25">
      <c r="B30244" s="79"/>
    </row>
    <row r="30245" spans="2:2" ht="54.95" customHeight="1" x14ac:dyDescent="0.25">
      <c r="B30245" s="79"/>
    </row>
    <row r="30246" spans="2:2" ht="54.95" customHeight="1" x14ac:dyDescent="0.25">
      <c r="B30246" s="79"/>
    </row>
    <row r="30247" spans="2:2" ht="54.95" customHeight="1" x14ac:dyDescent="0.25">
      <c r="B30247" s="79"/>
    </row>
    <row r="30248" spans="2:2" ht="54.95" customHeight="1" x14ac:dyDescent="0.25">
      <c r="B30248" s="79"/>
    </row>
    <row r="30249" spans="2:2" ht="54.95" customHeight="1" x14ac:dyDescent="0.25">
      <c r="B30249" s="79"/>
    </row>
    <row r="30250" spans="2:2" ht="54.95" customHeight="1" x14ac:dyDescent="0.25">
      <c r="B30250" s="79"/>
    </row>
    <row r="30251" spans="2:2" ht="54.95" customHeight="1" x14ac:dyDescent="0.25">
      <c r="B30251" s="79"/>
    </row>
    <row r="30252" spans="2:2" ht="54.95" customHeight="1" x14ac:dyDescent="0.25">
      <c r="B30252" s="79"/>
    </row>
    <row r="30253" spans="2:2" ht="54.95" customHeight="1" x14ac:dyDescent="0.25">
      <c r="B30253" s="79"/>
    </row>
    <row r="30254" spans="2:2" ht="54.95" customHeight="1" x14ac:dyDescent="0.25">
      <c r="B30254" s="79"/>
    </row>
    <row r="30255" spans="2:2" ht="54.95" customHeight="1" x14ac:dyDescent="0.25">
      <c r="B30255" s="79"/>
    </row>
    <row r="30256" spans="2:2" ht="54.95" customHeight="1" x14ac:dyDescent="0.25">
      <c r="B30256" s="79"/>
    </row>
    <row r="30257" spans="2:2" ht="54.95" customHeight="1" x14ac:dyDescent="0.25">
      <c r="B30257" s="79"/>
    </row>
    <row r="30258" spans="2:2" ht="54.95" customHeight="1" x14ac:dyDescent="0.25">
      <c r="B30258" s="79"/>
    </row>
    <row r="30259" spans="2:2" ht="54.95" customHeight="1" x14ac:dyDescent="0.25">
      <c r="B30259" s="79"/>
    </row>
    <row r="30260" spans="2:2" ht="54.95" customHeight="1" x14ac:dyDescent="0.25">
      <c r="B30260" s="79"/>
    </row>
    <row r="30261" spans="2:2" ht="54.95" customHeight="1" x14ac:dyDescent="0.25">
      <c r="B30261" s="79"/>
    </row>
    <row r="30262" spans="2:2" ht="54.95" customHeight="1" x14ac:dyDescent="0.25">
      <c r="B30262" s="79"/>
    </row>
    <row r="30263" spans="2:2" ht="54.95" customHeight="1" x14ac:dyDescent="0.25">
      <c r="B30263" s="79"/>
    </row>
    <row r="30264" spans="2:2" ht="54.95" customHeight="1" x14ac:dyDescent="0.25">
      <c r="B30264" s="79"/>
    </row>
    <row r="30265" spans="2:2" ht="54.95" customHeight="1" x14ac:dyDescent="0.25">
      <c r="B30265" s="79"/>
    </row>
    <row r="30266" spans="2:2" ht="54.95" customHeight="1" x14ac:dyDescent="0.25">
      <c r="B30266" s="79"/>
    </row>
    <row r="30267" spans="2:2" ht="54.95" customHeight="1" x14ac:dyDescent="0.25">
      <c r="B30267" s="79"/>
    </row>
    <row r="30268" spans="2:2" ht="54.95" customHeight="1" x14ac:dyDescent="0.25">
      <c r="B30268" s="79"/>
    </row>
    <row r="30269" spans="2:2" ht="54.95" customHeight="1" x14ac:dyDescent="0.25">
      <c r="B30269" s="79"/>
    </row>
    <row r="30270" spans="2:2" ht="54.95" customHeight="1" x14ac:dyDescent="0.25">
      <c r="B30270" s="79"/>
    </row>
    <row r="30271" spans="2:2" ht="54.95" customHeight="1" x14ac:dyDescent="0.25">
      <c r="B30271" s="79"/>
    </row>
    <row r="30272" spans="2:2" ht="54.95" customHeight="1" x14ac:dyDescent="0.25">
      <c r="B30272" s="79"/>
    </row>
    <row r="30273" spans="2:2" ht="54.95" customHeight="1" x14ac:dyDescent="0.25">
      <c r="B30273" s="79"/>
    </row>
    <row r="30274" spans="2:2" ht="54.95" customHeight="1" x14ac:dyDescent="0.25">
      <c r="B30274" s="79"/>
    </row>
    <row r="30275" spans="2:2" ht="54.95" customHeight="1" x14ac:dyDescent="0.25">
      <c r="B30275" s="79"/>
    </row>
    <row r="30276" spans="2:2" ht="54.95" customHeight="1" x14ac:dyDescent="0.25">
      <c r="B30276" s="79"/>
    </row>
    <row r="30277" spans="2:2" ht="54.95" customHeight="1" x14ac:dyDescent="0.25">
      <c r="B30277" s="79"/>
    </row>
    <row r="30278" spans="2:2" ht="54.95" customHeight="1" x14ac:dyDescent="0.25">
      <c r="B30278" s="79"/>
    </row>
    <row r="30279" spans="2:2" ht="54.95" customHeight="1" x14ac:dyDescent="0.25">
      <c r="B30279" s="79"/>
    </row>
    <row r="30280" spans="2:2" ht="54.95" customHeight="1" x14ac:dyDescent="0.25">
      <c r="B30280" s="79"/>
    </row>
    <row r="30281" spans="2:2" ht="54.95" customHeight="1" x14ac:dyDescent="0.25">
      <c r="B30281" s="79"/>
    </row>
    <row r="30282" spans="2:2" ht="54.95" customHeight="1" x14ac:dyDescent="0.25">
      <c r="B30282" s="79"/>
    </row>
    <row r="30283" spans="2:2" ht="54.95" customHeight="1" x14ac:dyDescent="0.25">
      <c r="B30283" s="79"/>
    </row>
    <row r="30284" spans="2:2" ht="54.95" customHeight="1" x14ac:dyDescent="0.25">
      <c r="B30284" s="79"/>
    </row>
    <row r="30285" spans="2:2" ht="54.95" customHeight="1" x14ac:dyDescent="0.25">
      <c r="B30285" s="79"/>
    </row>
    <row r="30286" spans="2:2" ht="54.95" customHeight="1" x14ac:dyDescent="0.25">
      <c r="B30286" s="79"/>
    </row>
    <row r="30287" spans="2:2" ht="54.95" customHeight="1" x14ac:dyDescent="0.25">
      <c r="B30287" s="79"/>
    </row>
    <row r="30288" spans="2:2" ht="54.95" customHeight="1" x14ac:dyDescent="0.25">
      <c r="B30288" s="79"/>
    </row>
    <row r="30289" spans="2:2" ht="54.95" customHeight="1" x14ac:dyDescent="0.25">
      <c r="B30289" s="79"/>
    </row>
    <row r="30290" spans="2:2" ht="54.95" customHeight="1" x14ac:dyDescent="0.25">
      <c r="B30290" s="79"/>
    </row>
    <row r="30291" spans="2:2" ht="54.95" customHeight="1" x14ac:dyDescent="0.25">
      <c r="B30291" s="79"/>
    </row>
    <row r="30292" spans="2:2" ht="54.95" customHeight="1" x14ac:dyDescent="0.25">
      <c r="B30292" s="79"/>
    </row>
    <row r="30293" spans="2:2" ht="54.95" customHeight="1" x14ac:dyDescent="0.25">
      <c r="B30293" s="79"/>
    </row>
    <row r="30294" spans="2:2" ht="54.95" customHeight="1" x14ac:dyDescent="0.25">
      <c r="B30294" s="79"/>
    </row>
    <row r="30295" spans="2:2" ht="54.95" customHeight="1" x14ac:dyDescent="0.25">
      <c r="B30295" s="79"/>
    </row>
    <row r="30296" spans="2:2" ht="54.95" customHeight="1" x14ac:dyDescent="0.25">
      <c r="B30296" s="79"/>
    </row>
    <row r="30297" spans="2:2" ht="54.95" customHeight="1" x14ac:dyDescent="0.25">
      <c r="B30297" s="79"/>
    </row>
    <row r="30298" spans="2:2" ht="54.95" customHeight="1" x14ac:dyDescent="0.25">
      <c r="B30298" s="79"/>
    </row>
    <row r="30299" spans="2:2" ht="54.95" customHeight="1" x14ac:dyDescent="0.25">
      <c r="B30299" s="79"/>
    </row>
    <row r="30300" spans="2:2" ht="54.95" customHeight="1" x14ac:dyDescent="0.25">
      <c r="B30300" s="79"/>
    </row>
    <row r="30301" spans="2:2" ht="54.95" customHeight="1" x14ac:dyDescent="0.25">
      <c r="B30301" s="79"/>
    </row>
    <row r="30302" spans="2:2" ht="54.95" customHeight="1" x14ac:dyDescent="0.25">
      <c r="B30302" s="79"/>
    </row>
    <row r="30303" spans="2:2" ht="54.95" customHeight="1" x14ac:dyDescent="0.25">
      <c r="B30303" s="79"/>
    </row>
    <row r="30304" spans="2:2" ht="54.95" customHeight="1" x14ac:dyDescent="0.25">
      <c r="B30304" s="79"/>
    </row>
    <row r="30305" spans="2:2" ht="54.95" customHeight="1" x14ac:dyDescent="0.25">
      <c r="B30305" s="79"/>
    </row>
    <row r="30306" spans="2:2" ht="54.95" customHeight="1" x14ac:dyDescent="0.25">
      <c r="B30306" s="79"/>
    </row>
    <row r="30307" spans="2:2" ht="54.95" customHeight="1" x14ac:dyDescent="0.25">
      <c r="B30307" s="79"/>
    </row>
    <row r="30308" spans="2:2" ht="54.95" customHeight="1" x14ac:dyDescent="0.25">
      <c r="B30308" s="79"/>
    </row>
    <row r="30309" spans="2:2" ht="54.95" customHeight="1" x14ac:dyDescent="0.25">
      <c r="B30309" s="79"/>
    </row>
    <row r="30310" spans="2:2" ht="54.95" customHeight="1" x14ac:dyDescent="0.25">
      <c r="B30310" s="79"/>
    </row>
    <row r="30311" spans="2:2" ht="54.95" customHeight="1" x14ac:dyDescent="0.25">
      <c r="B30311" s="79"/>
    </row>
    <row r="30312" spans="2:2" ht="54.95" customHeight="1" x14ac:dyDescent="0.25">
      <c r="B30312" s="79"/>
    </row>
    <row r="30313" spans="2:2" ht="54.95" customHeight="1" x14ac:dyDescent="0.25">
      <c r="B30313" s="79"/>
    </row>
    <row r="30314" spans="2:2" ht="54.95" customHeight="1" x14ac:dyDescent="0.25">
      <c r="B30314" s="79"/>
    </row>
    <row r="30315" spans="2:2" ht="54.95" customHeight="1" x14ac:dyDescent="0.25">
      <c r="B30315" s="79"/>
    </row>
    <row r="30316" spans="2:2" ht="54.95" customHeight="1" x14ac:dyDescent="0.25">
      <c r="B30316" s="79"/>
    </row>
    <row r="30317" spans="2:2" ht="54.95" customHeight="1" x14ac:dyDescent="0.25">
      <c r="B30317" s="79"/>
    </row>
    <row r="30318" spans="2:2" ht="54.95" customHeight="1" x14ac:dyDescent="0.25">
      <c r="B30318" s="79"/>
    </row>
    <row r="30319" spans="2:2" ht="54.95" customHeight="1" x14ac:dyDescent="0.25">
      <c r="B30319" s="79"/>
    </row>
    <row r="30320" spans="2:2" ht="54.95" customHeight="1" x14ac:dyDescent="0.25">
      <c r="B30320" s="79"/>
    </row>
    <row r="30321" spans="2:2" ht="54.95" customHeight="1" x14ac:dyDescent="0.25">
      <c r="B30321" s="79"/>
    </row>
    <row r="30322" spans="2:2" ht="54.95" customHeight="1" x14ac:dyDescent="0.25">
      <c r="B30322" s="79"/>
    </row>
    <row r="30323" spans="2:2" ht="54.95" customHeight="1" x14ac:dyDescent="0.25">
      <c r="B30323" s="79"/>
    </row>
    <row r="30324" spans="2:2" ht="54.95" customHeight="1" x14ac:dyDescent="0.25">
      <c r="B30324" s="79"/>
    </row>
    <row r="30325" spans="2:2" ht="54.95" customHeight="1" x14ac:dyDescent="0.25">
      <c r="B30325" s="79"/>
    </row>
    <row r="30326" spans="2:2" ht="54.95" customHeight="1" x14ac:dyDescent="0.25">
      <c r="B30326" s="79"/>
    </row>
    <row r="30327" spans="2:2" ht="54.95" customHeight="1" x14ac:dyDescent="0.25">
      <c r="B30327" s="79"/>
    </row>
    <row r="30328" spans="2:2" ht="54.95" customHeight="1" x14ac:dyDescent="0.25">
      <c r="B30328" s="79"/>
    </row>
    <row r="30329" spans="2:2" ht="54.95" customHeight="1" x14ac:dyDescent="0.25">
      <c r="B30329" s="79"/>
    </row>
    <row r="30330" spans="2:2" ht="54.95" customHeight="1" x14ac:dyDescent="0.25">
      <c r="B30330" s="79"/>
    </row>
    <row r="30331" spans="2:2" ht="54.95" customHeight="1" x14ac:dyDescent="0.25">
      <c r="B30331" s="79"/>
    </row>
    <row r="30332" spans="2:2" ht="54.95" customHeight="1" x14ac:dyDescent="0.25">
      <c r="B30332" s="79"/>
    </row>
    <row r="30333" spans="2:2" ht="54.95" customHeight="1" x14ac:dyDescent="0.25">
      <c r="B30333" s="79"/>
    </row>
    <row r="30334" spans="2:2" ht="54.95" customHeight="1" x14ac:dyDescent="0.25">
      <c r="B30334" s="79"/>
    </row>
    <row r="30335" spans="2:2" ht="54.95" customHeight="1" x14ac:dyDescent="0.25">
      <c r="B30335" s="79"/>
    </row>
    <row r="30336" spans="2:2" ht="54.95" customHeight="1" x14ac:dyDescent="0.25">
      <c r="B30336" s="79"/>
    </row>
    <row r="30337" spans="2:2" ht="54.95" customHeight="1" x14ac:dyDescent="0.25">
      <c r="B30337" s="79"/>
    </row>
    <row r="30338" spans="2:2" ht="54.95" customHeight="1" x14ac:dyDescent="0.25">
      <c r="B30338" s="79"/>
    </row>
    <row r="30339" spans="2:2" ht="54.95" customHeight="1" x14ac:dyDescent="0.25">
      <c r="B30339" s="79"/>
    </row>
    <row r="30340" spans="2:2" ht="54.95" customHeight="1" x14ac:dyDescent="0.25">
      <c r="B30340" s="79"/>
    </row>
    <row r="30341" spans="2:2" ht="54.95" customHeight="1" x14ac:dyDescent="0.25">
      <c r="B30341" s="79"/>
    </row>
    <row r="30342" spans="2:2" ht="54.95" customHeight="1" x14ac:dyDescent="0.25">
      <c r="B30342" s="79"/>
    </row>
    <row r="30343" spans="2:2" ht="54.95" customHeight="1" x14ac:dyDescent="0.25">
      <c r="B30343" s="79"/>
    </row>
    <row r="30344" spans="2:2" ht="54.95" customHeight="1" x14ac:dyDescent="0.25">
      <c r="B30344" s="79"/>
    </row>
    <row r="30345" spans="2:2" ht="54.95" customHeight="1" x14ac:dyDescent="0.25">
      <c r="B30345" s="79"/>
    </row>
    <row r="30346" spans="2:2" ht="54.95" customHeight="1" x14ac:dyDescent="0.25">
      <c r="B30346" s="79"/>
    </row>
    <row r="30347" spans="2:2" ht="54.95" customHeight="1" x14ac:dyDescent="0.25">
      <c r="B30347" s="79"/>
    </row>
    <row r="30348" spans="2:2" ht="54.95" customHeight="1" x14ac:dyDescent="0.25">
      <c r="B30348" s="79"/>
    </row>
    <row r="30349" spans="2:2" ht="54.95" customHeight="1" x14ac:dyDescent="0.25">
      <c r="B30349" s="79"/>
    </row>
    <row r="30350" spans="2:2" ht="54.95" customHeight="1" x14ac:dyDescent="0.25">
      <c r="B30350" s="79"/>
    </row>
    <row r="30351" spans="2:2" ht="54.95" customHeight="1" x14ac:dyDescent="0.25">
      <c r="B30351" s="79"/>
    </row>
    <row r="30352" spans="2:2" ht="54.95" customHeight="1" x14ac:dyDescent="0.25">
      <c r="B30352" s="79"/>
    </row>
    <row r="30353" spans="2:2" ht="54.95" customHeight="1" x14ac:dyDescent="0.25">
      <c r="B30353" s="79"/>
    </row>
    <row r="30354" spans="2:2" ht="54.95" customHeight="1" x14ac:dyDescent="0.25">
      <c r="B30354" s="79"/>
    </row>
    <row r="30355" spans="2:2" ht="54.95" customHeight="1" x14ac:dyDescent="0.25">
      <c r="B30355" s="79"/>
    </row>
    <row r="30356" spans="2:2" ht="54.95" customHeight="1" x14ac:dyDescent="0.25">
      <c r="B30356" s="79"/>
    </row>
    <row r="30357" spans="2:2" ht="54.95" customHeight="1" x14ac:dyDescent="0.25">
      <c r="B30357" s="79"/>
    </row>
    <row r="30358" spans="2:2" ht="54.95" customHeight="1" x14ac:dyDescent="0.25">
      <c r="B30358" s="79"/>
    </row>
    <row r="30359" spans="2:2" ht="54.95" customHeight="1" x14ac:dyDescent="0.25">
      <c r="B30359" s="79"/>
    </row>
    <row r="30360" spans="2:2" ht="54.95" customHeight="1" x14ac:dyDescent="0.25">
      <c r="B30360" s="79"/>
    </row>
    <row r="30361" spans="2:2" ht="54.95" customHeight="1" x14ac:dyDescent="0.25">
      <c r="B30361" s="79"/>
    </row>
    <row r="30362" spans="2:2" ht="54.95" customHeight="1" x14ac:dyDescent="0.25">
      <c r="B30362" s="79"/>
    </row>
    <row r="30363" spans="2:2" ht="54.95" customHeight="1" x14ac:dyDescent="0.25">
      <c r="B30363" s="79"/>
    </row>
    <row r="30364" spans="2:2" ht="54.95" customHeight="1" x14ac:dyDescent="0.25">
      <c r="B30364" s="79"/>
    </row>
    <row r="30365" spans="2:2" ht="54.95" customHeight="1" x14ac:dyDescent="0.25">
      <c r="B30365" s="79"/>
    </row>
    <row r="30366" spans="2:2" ht="54.95" customHeight="1" x14ac:dyDescent="0.25">
      <c r="B30366" s="79"/>
    </row>
    <row r="30367" spans="2:2" ht="54.95" customHeight="1" x14ac:dyDescent="0.25">
      <c r="B30367" s="79"/>
    </row>
    <row r="30368" spans="2:2" ht="54.95" customHeight="1" x14ac:dyDescent="0.25">
      <c r="B30368" s="79"/>
    </row>
    <row r="30369" spans="2:2" ht="54.95" customHeight="1" x14ac:dyDescent="0.25">
      <c r="B30369" s="79"/>
    </row>
    <row r="30370" spans="2:2" ht="54.95" customHeight="1" x14ac:dyDescent="0.25">
      <c r="B30370" s="79"/>
    </row>
    <row r="30371" spans="2:2" ht="54.95" customHeight="1" x14ac:dyDescent="0.25">
      <c r="B30371" s="79"/>
    </row>
    <row r="30372" spans="2:2" ht="54.95" customHeight="1" x14ac:dyDescent="0.25">
      <c r="B30372" s="79"/>
    </row>
    <row r="30373" spans="2:2" ht="54.95" customHeight="1" x14ac:dyDescent="0.25">
      <c r="B30373" s="79"/>
    </row>
    <row r="30374" spans="2:2" ht="54.95" customHeight="1" x14ac:dyDescent="0.25">
      <c r="B30374" s="79"/>
    </row>
    <row r="30375" spans="2:2" ht="54.95" customHeight="1" x14ac:dyDescent="0.25">
      <c r="B30375" s="79"/>
    </row>
    <row r="30376" spans="2:2" ht="54.95" customHeight="1" x14ac:dyDescent="0.25">
      <c r="B30376" s="79"/>
    </row>
    <row r="30377" spans="2:2" ht="54.95" customHeight="1" x14ac:dyDescent="0.25">
      <c r="B30377" s="79"/>
    </row>
    <row r="30378" spans="2:2" ht="54.95" customHeight="1" x14ac:dyDescent="0.25">
      <c r="B30378" s="79"/>
    </row>
    <row r="30379" spans="2:2" ht="54.95" customHeight="1" x14ac:dyDescent="0.25">
      <c r="B30379" s="79"/>
    </row>
    <row r="30380" spans="2:2" ht="54.95" customHeight="1" x14ac:dyDescent="0.25">
      <c r="B30380" s="79"/>
    </row>
    <row r="30381" spans="2:2" ht="54.95" customHeight="1" x14ac:dyDescent="0.25">
      <c r="B30381" s="79"/>
    </row>
    <row r="30382" spans="2:2" ht="54.95" customHeight="1" x14ac:dyDescent="0.25">
      <c r="B30382" s="79"/>
    </row>
    <row r="30383" spans="2:2" ht="54.95" customHeight="1" x14ac:dyDescent="0.25">
      <c r="B30383" s="79"/>
    </row>
    <row r="30384" spans="2:2" ht="54.95" customHeight="1" x14ac:dyDescent="0.25">
      <c r="B30384" s="79"/>
    </row>
    <row r="30385" spans="2:2" ht="54.95" customHeight="1" x14ac:dyDescent="0.25">
      <c r="B30385" s="79"/>
    </row>
    <row r="30386" spans="2:2" ht="54.95" customHeight="1" x14ac:dyDescent="0.25">
      <c r="B30386" s="79"/>
    </row>
    <row r="30387" spans="2:2" ht="54.95" customHeight="1" x14ac:dyDescent="0.25">
      <c r="B30387" s="79"/>
    </row>
    <row r="30388" spans="2:2" ht="54.95" customHeight="1" x14ac:dyDescent="0.25">
      <c r="B30388" s="79"/>
    </row>
    <row r="30389" spans="2:2" ht="54.95" customHeight="1" x14ac:dyDescent="0.25">
      <c r="B30389" s="79"/>
    </row>
    <row r="30390" spans="2:2" ht="54.95" customHeight="1" x14ac:dyDescent="0.25">
      <c r="B30390" s="79"/>
    </row>
    <row r="30391" spans="2:2" ht="54.95" customHeight="1" x14ac:dyDescent="0.25">
      <c r="B30391" s="79"/>
    </row>
    <row r="30392" spans="2:2" ht="54.95" customHeight="1" x14ac:dyDescent="0.25">
      <c r="B30392" s="79"/>
    </row>
    <row r="30393" spans="2:2" ht="54.95" customHeight="1" x14ac:dyDescent="0.25">
      <c r="B30393" s="79"/>
    </row>
    <row r="30394" spans="2:2" ht="54.95" customHeight="1" x14ac:dyDescent="0.25">
      <c r="B30394" s="79"/>
    </row>
    <row r="30395" spans="2:2" ht="54.95" customHeight="1" x14ac:dyDescent="0.25">
      <c r="B30395" s="79"/>
    </row>
    <row r="30396" spans="2:2" ht="54.95" customHeight="1" x14ac:dyDescent="0.25">
      <c r="B30396" s="79"/>
    </row>
    <row r="30397" spans="2:2" ht="54.95" customHeight="1" x14ac:dyDescent="0.25">
      <c r="B30397" s="79"/>
    </row>
    <row r="30398" spans="2:2" ht="54.95" customHeight="1" x14ac:dyDescent="0.25">
      <c r="B30398" s="79"/>
    </row>
    <row r="30399" spans="2:2" ht="54.95" customHeight="1" x14ac:dyDescent="0.25">
      <c r="B30399" s="79"/>
    </row>
    <row r="30400" spans="2:2" ht="54.95" customHeight="1" x14ac:dyDescent="0.25">
      <c r="B30400" s="79"/>
    </row>
    <row r="30401" spans="2:2" ht="54.95" customHeight="1" x14ac:dyDescent="0.25">
      <c r="B30401" s="79"/>
    </row>
    <row r="30402" spans="2:2" ht="54.95" customHeight="1" x14ac:dyDescent="0.25">
      <c r="B30402" s="79"/>
    </row>
    <row r="30403" spans="2:2" ht="54.95" customHeight="1" x14ac:dyDescent="0.25">
      <c r="B30403" s="79"/>
    </row>
    <row r="30404" spans="2:2" ht="54.95" customHeight="1" x14ac:dyDescent="0.25">
      <c r="B30404" s="79"/>
    </row>
    <row r="30405" spans="2:2" ht="54.95" customHeight="1" x14ac:dyDescent="0.25">
      <c r="B30405" s="79"/>
    </row>
    <row r="30406" spans="2:2" ht="54.95" customHeight="1" x14ac:dyDescent="0.25">
      <c r="B30406" s="79"/>
    </row>
    <row r="30407" spans="2:2" ht="54.95" customHeight="1" x14ac:dyDescent="0.25">
      <c r="B30407" s="79"/>
    </row>
    <row r="30408" spans="2:2" ht="54.95" customHeight="1" x14ac:dyDescent="0.25">
      <c r="B30408" s="79"/>
    </row>
    <row r="30409" spans="2:2" ht="54.95" customHeight="1" x14ac:dyDescent="0.25">
      <c r="B30409" s="79"/>
    </row>
    <row r="30410" spans="2:2" ht="54.95" customHeight="1" x14ac:dyDescent="0.25">
      <c r="B30410" s="79"/>
    </row>
    <row r="30411" spans="2:2" ht="54.95" customHeight="1" x14ac:dyDescent="0.25">
      <c r="B30411" s="79"/>
    </row>
    <row r="30412" spans="2:2" ht="54.95" customHeight="1" x14ac:dyDescent="0.25">
      <c r="B30412" s="79"/>
    </row>
    <row r="30413" spans="2:2" ht="54.95" customHeight="1" x14ac:dyDescent="0.25">
      <c r="B30413" s="79"/>
    </row>
    <row r="30414" spans="2:2" ht="54.95" customHeight="1" x14ac:dyDescent="0.25">
      <c r="B30414" s="79"/>
    </row>
    <row r="30415" spans="2:2" ht="54.95" customHeight="1" x14ac:dyDescent="0.25">
      <c r="B30415" s="79"/>
    </row>
    <row r="30416" spans="2:2" ht="54.95" customHeight="1" x14ac:dyDescent="0.25">
      <c r="B30416" s="79"/>
    </row>
    <row r="30417" spans="2:2" ht="54.95" customHeight="1" x14ac:dyDescent="0.25">
      <c r="B30417" s="79"/>
    </row>
    <row r="30418" spans="2:2" ht="54.95" customHeight="1" x14ac:dyDescent="0.25">
      <c r="B30418" s="79"/>
    </row>
    <row r="30419" spans="2:2" ht="54.95" customHeight="1" x14ac:dyDescent="0.25">
      <c r="B30419" s="79"/>
    </row>
    <row r="30420" spans="2:2" ht="54.95" customHeight="1" x14ac:dyDescent="0.25">
      <c r="B30420" s="79"/>
    </row>
    <row r="30421" spans="2:2" ht="54.95" customHeight="1" x14ac:dyDescent="0.25">
      <c r="B30421" s="79"/>
    </row>
    <row r="30422" spans="2:2" ht="54.95" customHeight="1" x14ac:dyDescent="0.25">
      <c r="B30422" s="79"/>
    </row>
    <row r="30423" spans="2:2" ht="54.95" customHeight="1" x14ac:dyDescent="0.25">
      <c r="B30423" s="79"/>
    </row>
    <row r="30424" spans="2:2" ht="54.95" customHeight="1" x14ac:dyDescent="0.25">
      <c r="B30424" s="79"/>
    </row>
    <row r="30425" spans="2:2" ht="54.95" customHeight="1" x14ac:dyDescent="0.25">
      <c r="B30425" s="79"/>
    </row>
    <row r="30426" spans="2:2" ht="54.95" customHeight="1" x14ac:dyDescent="0.25">
      <c r="B30426" s="79"/>
    </row>
    <row r="30427" spans="2:2" ht="54.95" customHeight="1" x14ac:dyDescent="0.25">
      <c r="B30427" s="79"/>
    </row>
    <row r="30428" spans="2:2" ht="54.95" customHeight="1" x14ac:dyDescent="0.25">
      <c r="B30428" s="79"/>
    </row>
    <row r="30429" spans="2:2" ht="54.95" customHeight="1" x14ac:dyDescent="0.25">
      <c r="B30429" s="79"/>
    </row>
    <row r="30430" spans="2:2" ht="54.95" customHeight="1" x14ac:dyDescent="0.25">
      <c r="B30430" s="79"/>
    </row>
    <row r="30431" spans="2:2" ht="54.95" customHeight="1" x14ac:dyDescent="0.25">
      <c r="B30431" s="79"/>
    </row>
    <row r="30432" spans="2:2" ht="54.95" customHeight="1" x14ac:dyDescent="0.25">
      <c r="B30432" s="79"/>
    </row>
    <row r="30433" spans="2:2" ht="54.95" customHeight="1" x14ac:dyDescent="0.25">
      <c r="B30433" s="79"/>
    </row>
    <row r="30434" spans="2:2" ht="54.95" customHeight="1" x14ac:dyDescent="0.25">
      <c r="B30434" s="79"/>
    </row>
    <row r="30435" spans="2:2" ht="54.95" customHeight="1" x14ac:dyDescent="0.25">
      <c r="B30435" s="79"/>
    </row>
    <row r="30436" spans="2:2" ht="54.95" customHeight="1" x14ac:dyDescent="0.25">
      <c r="B30436" s="79"/>
    </row>
    <row r="30437" spans="2:2" ht="54.95" customHeight="1" x14ac:dyDescent="0.25">
      <c r="B30437" s="79"/>
    </row>
    <row r="30438" spans="2:2" ht="54.95" customHeight="1" x14ac:dyDescent="0.25">
      <c r="B30438" s="79"/>
    </row>
    <row r="30439" spans="2:2" ht="54.95" customHeight="1" x14ac:dyDescent="0.25">
      <c r="B30439" s="79"/>
    </row>
    <row r="30440" spans="2:2" ht="54.95" customHeight="1" x14ac:dyDescent="0.25">
      <c r="B30440" s="79"/>
    </row>
    <row r="30441" spans="2:2" ht="54.95" customHeight="1" x14ac:dyDescent="0.25">
      <c r="B30441" s="79"/>
    </row>
    <row r="30442" spans="2:2" ht="54.95" customHeight="1" x14ac:dyDescent="0.25">
      <c r="B30442" s="79"/>
    </row>
    <row r="30443" spans="2:2" ht="54.95" customHeight="1" x14ac:dyDescent="0.25">
      <c r="B30443" s="79"/>
    </row>
    <row r="30444" spans="2:2" ht="54.95" customHeight="1" x14ac:dyDescent="0.25">
      <c r="B30444" s="79"/>
    </row>
    <row r="30445" spans="2:2" ht="54.95" customHeight="1" x14ac:dyDescent="0.25">
      <c r="B30445" s="79"/>
    </row>
    <row r="30446" spans="2:2" ht="54.95" customHeight="1" x14ac:dyDescent="0.25">
      <c r="B30446" s="79"/>
    </row>
    <row r="30447" spans="2:2" ht="54.95" customHeight="1" x14ac:dyDescent="0.25">
      <c r="B30447" s="79"/>
    </row>
    <row r="30448" spans="2:2" ht="54.95" customHeight="1" x14ac:dyDescent="0.25">
      <c r="B30448" s="79"/>
    </row>
    <row r="30449" spans="2:2" ht="54.95" customHeight="1" x14ac:dyDescent="0.25">
      <c r="B30449" s="79"/>
    </row>
    <row r="30450" spans="2:2" ht="54.95" customHeight="1" x14ac:dyDescent="0.25">
      <c r="B30450" s="79"/>
    </row>
    <row r="30451" spans="2:2" ht="54.95" customHeight="1" x14ac:dyDescent="0.25">
      <c r="B30451" s="79"/>
    </row>
    <row r="30452" spans="2:2" ht="54.95" customHeight="1" x14ac:dyDescent="0.25">
      <c r="B30452" s="79"/>
    </row>
    <row r="30453" spans="2:2" ht="54.95" customHeight="1" x14ac:dyDescent="0.25">
      <c r="B30453" s="79"/>
    </row>
    <row r="30454" spans="2:2" ht="54.95" customHeight="1" x14ac:dyDescent="0.25">
      <c r="B30454" s="79"/>
    </row>
    <row r="30455" spans="2:2" ht="54.95" customHeight="1" x14ac:dyDescent="0.25">
      <c r="B30455" s="79"/>
    </row>
    <row r="30456" spans="2:2" ht="54.95" customHeight="1" x14ac:dyDescent="0.25">
      <c r="B30456" s="79"/>
    </row>
    <row r="30457" spans="2:2" ht="54.95" customHeight="1" x14ac:dyDescent="0.25">
      <c r="B30457" s="79"/>
    </row>
    <row r="30458" spans="2:2" ht="54.95" customHeight="1" x14ac:dyDescent="0.25">
      <c r="B30458" s="79"/>
    </row>
    <row r="30459" spans="2:2" ht="54.95" customHeight="1" x14ac:dyDescent="0.25">
      <c r="B30459" s="79"/>
    </row>
    <row r="30460" spans="2:2" ht="54.95" customHeight="1" x14ac:dyDescent="0.25">
      <c r="B30460" s="79"/>
    </row>
    <row r="30461" spans="2:2" ht="54.95" customHeight="1" x14ac:dyDescent="0.25">
      <c r="B30461" s="79"/>
    </row>
    <row r="30462" spans="2:2" ht="54.95" customHeight="1" x14ac:dyDescent="0.25">
      <c r="B30462" s="79"/>
    </row>
    <row r="30463" spans="2:2" ht="54.95" customHeight="1" x14ac:dyDescent="0.25">
      <c r="B30463" s="79"/>
    </row>
    <row r="30464" spans="2:2" ht="54.95" customHeight="1" x14ac:dyDescent="0.25">
      <c r="B30464" s="79"/>
    </row>
    <row r="30465" spans="2:2" ht="54.95" customHeight="1" x14ac:dyDescent="0.25">
      <c r="B30465" s="79"/>
    </row>
    <row r="30466" spans="2:2" ht="54.95" customHeight="1" x14ac:dyDescent="0.25">
      <c r="B30466" s="79"/>
    </row>
    <row r="30467" spans="2:2" ht="54.95" customHeight="1" x14ac:dyDescent="0.25">
      <c r="B30467" s="79"/>
    </row>
    <row r="30468" spans="2:2" ht="54.95" customHeight="1" x14ac:dyDescent="0.25">
      <c r="B30468" s="79"/>
    </row>
    <row r="30469" spans="2:2" ht="54.95" customHeight="1" x14ac:dyDescent="0.25">
      <c r="B30469" s="79"/>
    </row>
    <row r="30470" spans="2:2" ht="54.95" customHeight="1" x14ac:dyDescent="0.25">
      <c r="B30470" s="79"/>
    </row>
    <row r="30471" spans="2:2" ht="54.95" customHeight="1" x14ac:dyDescent="0.25">
      <c r="B30471" s="79"/>
    </row>
    <row r="30472" spans="2:2" ht="54.95" customHeight="1" x14ac:dyDescent="0.25">
      <c r="B30472" s="79"/>
    </row>
    <row r="30473" spans="2:2" ht="54.95" customHeight="1" x14ac:dyDescent="0.25">
      <c r="B30473" s="79"/>
    </row>
    <row r="30474" spans="2:2" ht="54.95" customHeight="1" x14ac:dyDescent="0.25">
      <c r="B30474" s="79"/>
    </row>
    <row r="30475" spans="2:2" ht="54.95" customHeight="1" x14ac:dyDescent="0.25">
      <c r="B30475" s="79"/>
    </row>
    <row r="30476" spans="2:2" ht="54.95" customHeight="1" x14ac:dyDescent="0.25">
      <c r="B30476" s="79"/>
    </row>
    <row r="30477" spans="2:2" ht="54.95" customHeight="1" x14ac:dyDescent="0.25">
      <c r="B30477" s="79"/>
    </row>
    <row r="30478" spans="2:2" ht="54.95" customHeight="1" x14ac:dyDescent="0.25">
      <c r="B30478" s="79"/>
    </row>
    <row r="30479" spans="2:2" ht="54.95" customHeight="1" x14ac:dyDescent="0.25">
      <c r="B30479" s="79"/>
    </row>
    <row r="30480" spans="2:2" ht="54.95" customHeight="1" x14ac:dyDescent="0.25">
      <c r="B30480" s="79"/>
    </row>
    <row r="30481" spans="2:2" ht="54.95" customHeight="1" x14ac:dyDescent="0.25">
      <c r="B30481" s="79"/>
    </row>
    <row r="30482" spans="2:2" ht="54.95" customHeight="1" x14ac:dyDescent="0.25">
      <c r="B30482" s="79"/>
    </row>
    <row r="30483" spans="2:2" ht="54.95" customHeight="1" x14ac:dyDescent="0.25">
      <c r="B30483" s="79"/>
    </row>
    <row r="30484" spans="2:2" ht="54.95" customHeight="1" x14ac:dyDescent="0.25">
      <c r="B30484" s="79"/>
    </row>
    <row r="30485" spans="2:2" ht="54.95" customHeight="1" x14ac:dyDescent="0.25">
      <c r="B30485" s="79"/>
    </row>
    <row r="30486" spans="2:2" ht="54.95" customHeight="1" x14ac:dyDescent="0.25">
      <c r="B30486" s="79"/>
    </row>
    <row r="30487" spans="2:2" ht="54.95" customHeight="1" x14ac:dyDescent="0.25">
      <c r="B30487" s="79"/>
    </row>
    <row r="30488" spans="2:2" ht="54.95" customHeight="1" x14ac:dyDescent="0.25">
      <c r="B30488" s="79"/>
    </row>
    <row r="30489" spans="2:2" ht="54.95" customHeight="1" x14ac:dyDescent="0.25">
      <c r="B30489" s="79"/>
    </row>
    <row r="30490" spans="2:2" ht="54.95" customHeight="1" x14ac:dyDescent="0.25">
      <c r="B30490" s="79"/>
    </row>
    <row r="30491" spans="2:2" ht="54.95" customHeight="1" x14ac:dyDescent="0.25">
      <c r="B30491" s="79"/>
    </row>
    <row r="30492" spans="2:2" ht="54.95" customHeight="1" x14ac:dyDescent="0.25">
      <c r="B30492" s="79"/>
    </row>
    <row r="30493" spans="2:2" ht="54.95" customHeight="1" x14ac:dyDescent="0.25">
      <c r="B30493" s="79"/>
    </row>
    <row r="30494" spans="2:2" ht="54.95" customHeight="1" x14ac:dyDescent="0.25">
      <c r="B30494" s="79"/>
    </row>
    <row r="30495" spans="2:2" ht="54.95" customHeight="1" x14ac:dyDescent="0.25">
      <c r="B30495" s="79"/>
    </row>
    <row r="30496" spans="2:2" ht="54.95" customHeight="1" x14ac:dyDescent="0.25">
      <c r="B30496" s="79"/>
    </row>
    <row r="30497" spans="2:2" ht="54.95" customHeight="1" x14ac:dyDescent="0.25">
      <c r="B30497" s="79"/>
    </row>
    <row r="30498" spans="2:2" ht="54.95" customHeight="1" x14ac:dyDescent="0.25">
      <c r="B30498" s="79"/>
    </row>
    <row r="30499" spans="2:2" ht="54.95" customHeight="1" x14ac:dyDescent="0.25">
      <c r="B30499" s="79"/>
    </row>
    <row r="30500" spans="2:2" ht="54.95" customHeight="1" x14ac:dyDescent="0.25">
      <c r="B30500" s="79"/>
    </row>
    <row r="30501" spans="2:2" ht="54.95" customHeight="1" x14ac:dyDescent="0.25">
      <c r="B30501" s="79"/>
    </row>
    <row r="30502" spans="2:2" ht="54.95" customHeight="1" x14ac:dyDescent="0.25">
      <c r="B30502" s="79"/>
    </row>
    <row r="30503" spans="2:2" ht="54.95" customHeight="1" x14ac:dyDescent="0.25">
      <c r="B30503" s="79"/>
    </row>
    <row r="30504" spans="2:2" ht="54.95" customHeight="1" x14ac:dyDescent="0.25">
      <c r="B30504" s="79"/>
    </row>
    <row r="30505" spans="2:2" ht="54.95" customHeight="1" x14ac:dyDescent="0.25">
      <c r="B30505" s="79"/>
    </row>
    <row r="30506" spans="2:2" ht="54.95" customHeight="1" x14ac:dyDescent="0.25">
      <c r="B30506" s="79"/>
    </row>
    <row r="30507" spans="2:2" ht="54.95" customHeight="1" x14ac:dyDescent="0.25">
      <c r="B30507" s="79"/>
    </row>
    <row r="30508" spans="2:2" ht="54.95" customHeight="1" x14ac:dyDescent="0.25">
      <c r="B30508" s="79"/>
    </row>
    <row r="30509" spans="2:2" ht="54.95" customHeight="1" x14ac:dyDescent="0.25">
      <c r="B30509" s="79"/>
    </row>
    <row r="30510" spans="2:2" ht="54.95" customHeight="1" x14ac:dyDescent="0.25">
      <c r="B30510" s="79"/>
    </row>
    <row r="30511" spans="2:2" ht="54.95" customHeight="1" x14ac:dyDescent="0.25">
      <c r="B30511" s="79"/>
    </row>
    <row r="30512" spans="2:2" ht="54.95" customHeight="1" x14ac:dyDescent="0.25">
      <c r="B30512" s="79"/>
    </row>
    <row r="30513" spans="2:2" ht="54.95" customHeight="1" x14ac:dyDescent="0.25">
      <c r="B30513" s="79"/>
    </row>
    <row r="30514" spans="2:2" ht="54.95" customHeight="1" x14ac:dyDescent="0.25">
      <c r="B30514" s="79"/>
    </row>
    <row r="30515" spans="2:2" ht="54.95" customHeight="1" x14ac:dyDescent="0.25">
      <c r="B30515" s="79"/>
    </row>
    <row r="30516" spans="2:2" ht="54.95" customHeight="1" x14ac:dyDescent="0.25">
      <c r="B30516" s="79"/>
    </row>
    <row r="30517" spans="2:2" ht="54.95" customHeight="1" x14ac:dyDescent="0.25">
      <c r="B30517" s="79"/>
    </row>
    <row r="30518" spans="2:2" ht="54.95" customHeight="1" x14ac:dyDescent="0.25">
      <c r="B30518" s="79"/>
    </row>
    <row r="30519" spans="2:2" ht="54.95" customHeight="1" x14ac:dyDescent="0.25">
      <c r="B30519" s="79"/>
    </row>
    <row r="30520" spans="2:2" ht="54.95" customHeight="1" x14ac:dyDescent="0.25">
      <c r="B30520" s="79"/>
    </row>
    <row r="30521" spans="2:2" ht="54.95" customHeight="1" x14ac:dyDescent="0.25">
      <c r="B30521" s="79"/>
    </row>
    <row r="30522" spans="2:2" ht="54.95" customHeight="1" x14ac:dyDescent="0.25">
      <c r="B30522" s="79"/>
    </row>
    <row r="30523" spans="2:2" ht="54.95" customHeight="1" x14ac:dyDescent="0.25">
      <c r="B30523" s="79"/>
    </row>
    <row r="30524" spans="2:2" ht="54.95" customHeight="1" x14ac:dyDescent="0.25">
      <c r="B30524" s="79"/>
    </row>
    <row r="30525" spans="2:2" ht="54.95" customHeight="1" x14ac:dyDescent="0.25">
      <c r="B30525" s="79"/>
    </row>
    <row r="30526" spans="2:2" ht="54.95" customHeight="1" x14ac:dyDescent="0.25">
      <c r="B30526" s="79"/>
    </row>
    <row r="30527" spans="2:2" ht="54.95" customHeight="1" x14ac:dyDescent="0.25">
      <c r="B30527" s="79"/>
    </row>
    <row r="30528" spans="2:2" ht="54.95" customHeight="1" x14ac:dyDescent="0.25">
      <c r="B30528" s="79"/>
    </row>
    <row r="30529" spans="2:2" ht="54.95" customHeight="1" x14ac:dyDescent="0.25">
      <c r="B30529" s="79"/>
    </row>
    <row r="30530" spans="2:2" ht="54.95" customHeight="1" x14ac:dyDescent="0.25">
      <c r="B30530" s="79"/>
    </row>
    <row r="30531" spans="2:2" ht="54.95" customHeight="1" x14ac:dyDescent="0.25">
      <c r="B30531" s="79"/>
    </row>
    <row r="30532" spans="2:2" ht="54.95" customHeight="1" x14ac:dyDescent="0.25">
      <c r="B30532" s="79"/>
    </row>
    <row r="30533" spans="2:2" ht="54.95" customHeight="1" x14ac:dyDescent="0.25">
      <c r="B30533" s="79"/>
    </row>
    <row r="30534" spans="2:2" ht="54.95" customHeight="1" x14ac:dyDescent="0.25">
      <c r="B30534" s="79"/>
    </row>
    <row r="30535" spans="2:2" ht="54.95" customHeight="1" x14ac:dyDescent="0.25">
      <c r="B30535" s="79"/>
    </row>
    <row r="30536" spans="2:2" ht="54.95" customHeight="1" x14ac:dyDescent="0.25">
      <c r="B30536" s="79"/>
    </row>
    <row r="30537" spans="2:2" ht="54.95" customHeight="1" x14ac:dyDescent="0.25">
      <c r="B30537" s="79"/>
    </row>
    <row r="30538" spans="2:2" ht="54.95" customHeight="1" x14ac:dyDescent="0.25">
      <c r="B30538" s="79"/>
    </row>
    <row r="30539" spans="2:2" ht="54.95" customHeight="1" x14ac:dyDescent="0.25">
      <c r="B30539" s="79"/>
    </row>
    <row r="30540" spans="2:2" ht="54.95" customHeight="1" x14ac:dyDescent="0.25">
      <c r="B30540" s="79"/>
    </row>
    <row r="30541" spans="2:2" ht="54.95" customHeight="1" x14ac:dyDescent="0.25">
      <c r="B30541" s="79"/>
    </row>
    <row r="30542" spans="2:2" ht="54.95" customHeight="1" x14ac:dyDescent="0.25">
      <c r="B30542" s="79"/>
    </row>
    <row r="30543" spans="2:2" ht="54.95" customHeight="1" x14ac:dyDescent="0.25">
      <c r="B30543" s="79"/>
    </row>
    <row r="30544" spans="2:2" ht="54.95" customHeight="1" x14ac:dyDescent="0.25">
      <c r="B30544" s="79"/>
    </row>
    <row r="30545" spans="2:2" ht="54.95" customHeight="1" x14ac:dyDescent="0.25">
      <c r="B30545" s="79"/>
    </row>
    <row r="30546" spans="2:2" ht="54.95" customHeight="1" x14ac:dyDescent="0.25">
      <c r="B30546" s="79"/>
    </row>
    <row r="30547" spans="2:2" ht="54.95" customHeight="1" x14ac:dyDescent="0.25">
      <c r="B30547" s="79"/>
    </row>
    <row r="30548" spans="2:2" ht="54.95" customHeight="1" x14ac:dyDescent="0.25">
      <c r="B30548" s="79"/>
    </row>
    <row r="30549" spans="2:2" ht="54.95" customHeight="1" x14ac:dyDescent="0.25">
      <c r="B30549" s="79"/>
    </row>
    <row r="30550" spans="2:2" ht="54.95" customHeight="1" x14ac:dyDescent="0.25">
      <c r="B30550" s="79"/>
    </row>
    <row r="30551" spans="2:2" ht="54.95" customHeight="1" x14ac:dyDescent="0.25">
      <c r="B30551" s="79"/>
    </row>
    <row r="30552" spans="2:2" ht="54.95" customHeight="1" x14ac:dyDescent="0.25">
      <c r="B30552" s="79"/>
    </row>
    <row r="30553" spans="2:2" ht="54.95" customHeight="1" x14ac:dyDescent="0.25">
      <c r="B30553" s="79"/>
    </row>
    <row r="30554" spans="2:2" ht="54.95" customHeight="1" x14ac:dyDescent="0.25">
      <c r="B30554" s="79"/>
    </row>
    <row r="30555" spans="2:2" ht="54.95" customHeight="1" x14ac:dyDescent="0.25">
      <c r="B30555" s="79"/>
    </row>
    <row r="30556" spans="2:2" ht="54.95" customHeight="1" x14ac:dyDescent="0.25">
      <c r="B30556" s="79"/>
    </row>
    <row r="30557" spans="2:2" ht="54.95" customHeight="1" x14ac:dyDescent="0.25">
      <c r="B30557" s="79"/>
    </row>
    <row r="30558" spans="2:2" ht="54.95" customHeight="1" x14ac:dyDescent="0.25">
      <c r="B30558" s="79"/>
    </row>
    <row r="30559" spans="2:2" ht="54.95" customHeight="1" x14ac:dyDescent="0.25">
      <c r="B30559" s="79"/>
    </row>
    <row r="30560" spans="2:2" ht="54.95" customHeight="1" x14ac:dyDescent="0.25">
      <c r="B30560" s="79"/>
    </row>
    <row r="30561" spans="2:2" ht="54.95" customHeight="1" x14ac:dyDescent="0.25">
      <c r="B30561" s="79"/>
    </row>
    <row r="30562" spans="2:2" ht="54.95" customHeight="1" x14ac:dyDescent="0.25">
      <c r="B30562" s="79"/>
    </row>
    <row r="30563" spans="2:2" ht="54.95" customHeight="1" x14ac:dyDescent="0.25">
      <c r="B30563" s="79"/>
    </row>
    <row r="30564" spans="2:2" ht="54.95" customHeight="1" x14ac:dyDescent="0.25">
      <c r="B30564" s="79"/>
    </row>
    <row r="30565" spans="2:2" ht="54.95" customHeight="1" x14ac:dyDescent="0.25">
      <c r="B30565" s="79"/>
    </row>
    <row r="30566" spans="2:2" ht="54.95" customHeight="1" x14ac:dyDescent="0.25">
      <c r="B30566" s="79"/>
    </row>
    <row r="30567" spans="2:2" ht="54.95" customHeight="1" x14ac:dyDescent="0.25">
      <c r="B30567" s="79"/>
    </row>
    <row r="30568" spans="2:2" ht="54.95" customHeight="1" x14ac:dyDescent="0.25">
      <c r="B30568" s="79"/>
    </row>
    <row r="30569" spans="2:2" ht="54.95" customHeight="1" x14ac:dyDescent="0.25">
      <c r="B30569" s="79"/>
    </row>
    <row r="30570" spans="2:2" ht="54.95" customHeight="1" x14ac:dyDescent="0.25">
      <c r="B30570" s="79"/>
    </row>
    <row r="30571" spans="2:2" ht="54.95" customHeight="1" x14ac:dyDescent="0.25">
      <c r="B30571" s="79"/>
    </row>
    <row r="30572" spans="2:2" ht="54.95" customHeight="1" x14ac:dyDescent="0.25">
      <c r="B30572" s="79"/>
    </row>
    <row r="30573" spans="2:2" ht="54.95" customHeight="1" x14ac:dyDescent="0.25">
      <c r="B30573" s="79"/>
    </row>
    <row r="30574" spans="2:2" ht="54.95" customHeight="1" x14ac:dyDescent="0.25">
      <c r="B30574" s="79"/>
    </row>
    <row r="30575" spans="2:2" ht="54.95" customHeight="1" x14ac:dyDescent="0.25">
      <c r="B30575" s="79"/>
    </row>
    <row r="30576" spans="2:2" ht="54.95" customHeight="1" x14ac:dyDescent="0.25">
      <c r="B30576" s="79"/>
    </row>
    <row r="30577" spans="2:2" ht="54.95" customHeight="1" x14ac:dyDescent="0.25">
      <c r="B30577" s="79"/>
    </row>
    <row r="30578" spans="2:2" ht="54.95" customHeight="1" x14ac:dyDescent="0.25">
      <c r="B30578" s="79"/>
    </row>
    <row r="30579" spans="2:2" ht="54.95" customHeight="1" x14ac:dyDescent="0.25">
      <c r="B30579" s="79"/>
    </row>
    <row r="30580" spans="2:2" ht="54.95" customHeight="1" x14ac:dyDescent="0.25">
      <c r="B30580" s="79"/>
    </row>
    <row r="30581" spans="2:2" ht="54.95" customHeight="1" x14ac:dyDescent="0.25">
      <c r="B30581" s="79"/>
    </row>
    <row r="30582" spans="2:2" ht="54.95" customHeight="1" x14ac:dyDescent="0.25">
      <c r="B30582" s="79"/>
    </row>
    <row r="30583" spans="2:2" ht="54.95" customHeight="1" x14ac:dyDescent="0.25">
      <c r="B30583" s="79"/>
    </row>
    <row r="30584" spans="2:2" ht="54.95" customHeight="1" x14ac:dyDescent="0.25">
      <c r="B30584" s="79"/>
    </row>
    <row r="30585" spans="2:2" ht="54.95" customHeight="1" x14ac:dyDescent="0.25">
      <c r="B30585" s="79"/>
    </row>
    <row r="30586" spans="2:2" ht="54.95" customHeight="1" x14ac:dyDescent="0.25">
      <c r="B30586" s="79"/>
    </row>
    <row r="30587" spans="2:2" ht="54.95" customHeight="1" x14ac:dyDescent="0.25">
      <c r="B30587" s="79"/>
    </row>
    <row r="30588" spans="2:2" ht="54.95" customHeight="1" x14ac:dyDescent="0.25">
      <c r="B30588" s="79"/>
    </row>
    <row r="30589" spans="2:2" ht="54.95" customHeight="1" x14ac:dyDescent="0.25">
      <c r="B30589" s="79"/>
    </row>
    <row r="30590" spans="2:2" ht="54.95" customHeight="1" x14ac:dyDescent="0.25">
      <c r="B30590" s="79"/>
    </row>
    <row r="30591" spans="2:2" ht="54.95" customHeight="1" x14ac:dyDescent="0.25">
      <c r="B30591" s="79"/>
    </row>
    <row r="30592" spans="2:2" ht="54.95" customHeight="1" x14ac:dyDescent="0.25">
      <c r="B30592" s="79"/>
    </row>
    <row r="30593" spans="2:2" ht="54.95" customHeight="1" x14ac:dyDescent="0.25">
      <c r="B30593" s="79"/>
    </row>
    <row r="30594" spans="2:2" ht="54.95" customHeight="1" x14ac:dyDescent="0.25">
      <c r="B30594" s="79"/>
    </row>
    <row r="30595" spans="2:2" ht="54.95" customHeight="1" x14ac:dyDescent="0.25">
      <c r="B30595" s="79"/>
    </row>
    <row r="30596" spans="2:2" ht="54.95" customHeight="1" x14ac:dyDescent="0.25">
      <c r="B30596" s="79"/>
    </row>
    <row r="30597" spans="2:2" ht="54.95" customHeight="1" x14ac:dyDescent="0.25">
      <c r="B30597" s="79"/>
    </row>
    <row r="30598" spans="2:2" ht="54.95" customHeight="1" x14ac:dyDescent="0.25">
      <c r="B30598" s="79"/>
    </row>
    <row r="30599" spans="2:2" ht="54.95" customHeight="1" x14ac:dyDescent="0.25">
      <c r="B30599" s="79"/>
    </row>
    <row r="30600" spans="2:2" ht="54.95" customHeight="1" x14ac:dyDescent="0.25">
      <c r="B30600" s="79"/>
    </row>
    <row r="30601" spans="2:2" ht="54.95" customHeight="1" x14ac:dyDescent="0.25">
      <c r="B30601" s="79"/>
    </row>
    <row r="30602" spans="2:2" ht="54.95" customHeight="1" x14ac:dyDescent="0.25">
      <c r="B30602" s="79"/>
    </row>
    <row r="30603" spans="2:2" ht="54.95" customHeight="1" x14ac:dyDescent="0.25">
      <c r="B30603" s="79"/>
    </row>
    <row r="30604" spans="2:2" ht="54.95" customHeight="1" x14ac:dyDescent="0.25">
      <c r="B30604" s="79"/>
    </row>
    <row r="30605" spans="2:2" ht="54.95" customHeight="1" x14ac:dyDescent="0.25">
      <c r="B30605" s="79"/>
    </row>
    <row r="30606" spans="2:2" ht="54.95" customHeight="1" x14ac:dyDescent="0.25">
      <c r="B30606" s="79"/>
    </row>
    <row r="30607" spans="2:2" ht="54.95" customHeight="1" x14ac:dyDescent="0.25">
      <c r="B30607" s="79"/>
    </row>
    <row r="30608" spans="2:2" ht="54.95" customHeight="1" x14ac:dyDescent="0.25">
      <c r="B30608" s="79"/>
    </row>
    <row r="30609" spans="2:2" ht="54.95" customHeight="1" x14ac:dyDescent="0.25">
      <c r="B30609" s="79"/>
    </row>
    <row r="30610" spans="2:2" ht="54.95" customHeight="1" x14ac:dyDescent="0.25">
      <c r="B30610" s="79"/>
    </row>
    <row r="30611" spans="2:2" ht="54.95" customHeight="1" x14ac:dyDescent="0.25">
      <c r="B30611" s="79"/>
    </row>
    <row r="30612" spans="2:2" ht="54.95" customHeight="1" x14ac:dyDescent="0.25">
      <c r="B30612" s="79"/>
    </row>
    <row r="30613" spans="2:2" ht="54.95" customHeight="1" x14ac:dyDescent="0.25">
      <c r="B30613" s="79"/>
    </row>
    <row r="30614" spans="2:2" ht="54.95" customHeight="1" x14ac:dyDescent="0.25">
      <c r="B30614" s="79"/>
    </row>
    <row r="30615" spans="2:2" ht="54.95" customHeight="1" x14ac:dyDescent="0.25">
      <c r="B30615" s="79"/>
    </row>
    <row r="30616" spans="2:2" ht="54.95" customHeight="1" x14ac:dyDescent="0.25">
      <c r="B30616" s="79"/>
    </row>
    <row r="30617" spans="2:2" ht="54.95" customHeight="1" x14ac:dyDescent="0.25">
      <c r="B30617" s="79"/>
    </row>
    <row r="30618" spans="2:2" ht="54.95" customHeight="1" x14ac:dyDescent="0.25">
      <c r="B30618" s="79"/>
    </row>
    <row r="30619" spans="2:2" ht="54.95" customHeight="1" x14ac:dyDescent="0.25">
      <c r="B30619" s="79"/>
    </row>
    <row r="30620" spans="2:2" ht="54.95" customHeight="1" x14ac:dyDescent="0.25">
      <c r="B30620" s="79"/>
    </row>
    <row r="30621" spans="2:2" ht="54.95" customHeight="1" x14ac:dyDescent="0.25">
      <c r="B30621" s="79"/>
    </row>
    <row r="30622" spans="2:2" ht="54.95" customHeight="1" x14ac:dyDescent="0.25">
      <c r="B30622" s="79"/>
    </row>
    <row r="30623" spans="2:2" ht="54.95" customHeight="1" x14ac:dyDescent="0.25">
      <c r="B30623" s="79"/>
    </row>
    <row r="30624" spans="2:2" ht="54.95" customHeight="1" x14ac:dyDescent="0.25">
      <c r="B30624" s="79"/>
    </row>
    <row r="30625" spans="2:2" ht="54.95" customHeight="1" x14ac:dyDescent="0.25">
      <c r="B30625" s="79"/>
    </row>
    <row r="30626" spans="2:2" ht="54.95" customHeight="1" x14ac:dyDescent="0.25">
      <c r="B30626" s="79"/>
    </row>
    <row r="30627" spans="2:2" ht="54.95" customHeight="1" x14ac:dyDescent="0.25">
      <c r="B30627" s="79"/>
    </row>
    <row r="30628" spans="2:2" ht="54.95" customHeight="1" x14ac:dyDescent="0.25">
      <c r="B30628" s="79"/>
    </row>
    <row r="30629" spans="2:2" ht="54.95" customHeight="1" x14ac:dyDescent="0.25">
      <c r="B30629" s="79"/>
    </row>
    <row r="30630" spans="2:2" ht="54.95" customHeight="1" x14ac:dyDescent="0.25">
      <c r="B30630" s="79"/>
    </row>
    <row r="30631" spans="2:2" ht="54.95" customHeight="1" x14ac:dyDescent="0.25">
      <c r="B30631" s="79"/>
    </row>
    <row r="30632" spans="2:2" ht="54.95" customHeight="1" x14ac:dyDescent="0.25">
      <c r="B30632" s="79"/>
    </row>
    <row r="30633" spans="2:2" ht="54.95" customHeight="1" x14ac:dyDescent="0.25">
      <c r="B30633" s="79"/>
    </row>
    <row r="30634" spans="2:2" ht="54.95" customHeight="1" x14ac:dyDescent="0.25">
      <c r="B30634" s="79"/>
    </row>
    <row r="30635" spans="2:2" ht="54.95" customHeight="1" x14ac:dyDescent="0.25">
      <c r="B30635" s="79"/>
    </row>
    <row r="30636" spans="2:2" ht="54.95" customHeight="1" x14ac:dyDescent="0.25">
      <c r="B30636" s="79"/>
    </row>
    <row r="30637" spans="2:2" ht="54.95" customHeight="1" x14ac:dyDescent="0.25">
      <c r="B30637" s="79"/>
    </row>
    <row r="30638" spans="2:2" ht="54.95" customHeight="1" x14ac:dyDescent="0.25">
      <c r="B30638" s="79"/>
    </row>
    <row r="30639" spans="2:2" ht="54.95" customHeight="1" x14ac:dyDescent="0.25">
      <c r="B30639" s="79"/>
    </row>
    <row r="30640" spans="2:2" ht="54.95" customHeight="1" x14ac:dyDescent="0.25">
      <c r="B30640" s="79"/>
    </row>
    <row r="30641" spans="2:2" ht="54.95" customHeight="1" x14ac:dyDescent="0.25">
      <c r="B30641" s="79"/>
    </row>
    <row r="30642" spans="2:2" ht="54.95" customHeight="1" x14ac:dyDescent="0.25">
      <c r="B30642" s="79"/>
    </row>
    <row r="30643" spans="2:2" ht="54.95" customHeight="1" x14ac:dyDescent="0.25">
      <c r="B30643" s="79"/>
    </row>
    <row r="30644" spans="2:2" ht="54.95" customHeight="1" x14ac:dyDescent="0.25">
      <c r="B30644" s="79"/>
    </row>
    <row r="30645" spans="2:2" ht="54.95" customHeight="1" x14ac:dyDescent="0.25">
      <c r="B30645" s="79"/>
    </row>
    <row r="30646" spans="2:2" ht="54.95" customHeight="1" x14ac:dyDescent="0.25">
      <c r="B30646" s="79"/>
    </row>
    <row r="30647" spans="2:2" ht="54.95" customHeight="1" x14ac:dyDescent="0.25">
      <c r="B30647" s="79"/>
    </row>
    <row r="30648" spans="2:2" ht="54.95" customHeight="1" x14ac:dyDescent="0.25">
      <c r="B30648" s="79"/>
    </row>
    <row r="30649" spans="2:2" ht="54.95" customHeight="1" x14ac:dyDescent="0.25">
      <c r="B30649" s="79"/>
    </row>
    <row r="30650" spans="2:2" ht="54.95" customHeight="1" x14ac:dyDescent="0.25">
      <c r="B30650" s="79"/>
    </row>
    <row r="30651" spans="2:2" ht="54.95" customHeight="1" x14ac:dyDescent="0.25">
      <c r="B30651" s="79"/>
    </row>
    <row r="30652" spans="2:2" ht="54.95" customHeight="1" x14ac:dyDescent="0.25">
      <c r="B30652" s="79"/>
    </row>
    <row r="30653" spans="2:2" ht="54.95" customHeight="1" x14ac:dyDescent="0.25">
      <c r="B30653" s="79"/>
    </row>
    <row r="30654" spans="2:2" ht="54.95" customHeight="1" x14ac:dyDescent="0.25">
      <c r="B30654" s="79"/>
    </row>
    <row r="30655" spans="2:2" ht="54.95" customHeight="1" x14ac:dyDescent="0.25">
      <c r="B30655" s="79"/>
    </row>
    <row r="30656" spans="2:2" ht="54.95" customHeight="1" x14ac:dyDescent="0.25">
      <c r="B30656" s="79"/>
    </row>
    <row r="30657" spans="2:2" ht="54.95" customHeight="1" x14ac:dyDescent="0.25">
      <c r="B30657" s="79"/>
    </row>
    <row r="30658" spans="2:2" ht="54.95" customHeight="1" x14ac:dyDescent="0.25">
      <c r="B30658" s="79"/>
    </row>
    <row r="30659" spans="2:2" ht="54.95" customHeight="1" x14ac:dyDescent="0.25">
      <c r="B30659" s="79"/>
    </row>
    <row r="30660" spans="2:2" ht="54.95" customHeight="1" x14ac:dyDescent="0.25">
      <c r="B30660" s="79"/>
    </row>
    <row r="30661" spans="2:2" ht="54.95" customHeight="1" x14ac:dyDescent="0.25">
      <c r="B30661" s="79"/>
    </row>
    <row r="30662" spans="2:2" ht="54.95" customHeight="1" x14ac:dyDescent="0.25">
      <c r="B30662" s="79"/>
    </row>
    <row r="30663" spans="2:2" ht="54.95" customHeight="1" x14ac:dyDescent="0.25">
      <c r="B30663" s="79"/>
    </row>
    <row r="30664" spans="2:2" ht="54.95" customHeight="1" x14ac:dyDescent="0.25">
      <c r="B30664" s="79"/>
    </row>
    <row r="30665" spans="2:2" ht="54.95" customHeight="1" x14ac:dyDescent="0.25">
      <c r="B30665" s="79"/>
    </row>
    <row r="30666" spans="2:2" ht="54.95" customHeight="1" x14ac:dyDescent="0.25">
      <c r="B30666" s="79"/>
    </row>
    <row r="30667" spans="2:2" ht="54.95" customHeight="1" x14ac:dyDescent="0.25">
      <c r="B30667" s="79"/>
    </row>
    <row r="30668" spans="2:2" ht="54.95" customHeight="1" x14ac:dyDescent="0.25">
      <c r="B30668" s="79"/>
    </row>
    <row r="30669" spans="2:2" ht="54.95" customHeight="1" x14ac:dyDescent="0.25">
      <c r="B30669" s="79"/>
    </row>
    <row r="30670" spans="2:2" ht="54.95" customHeight="1" x14ac:dyDescent="0.25">
      <c r="B30670" s="79"/>
    </row>
    <row r="30671" spans="2:2" ht="54.95" customHeight="1" x14ac:dyDescent="0.25">
      <c r="B30671" s="79"/>
    </row>
    <row r="30672" spans="2:2" ht="54.95" customHeight="1" x14ac:dyDescent="0.25">
      <c r="B30672" s="79"/>
    </row>
    <row r="30673" spans="2:2" ht="54.95" customHeight="1" x14ac:dyDescent="0.25">
      <c r="B30673" s="79"/>
    </row>
    <row r="30674" spans="2:2" ht="54.95" customHeight="1" x14ac:dyDescent="0.25">
      <c r="B30674" s="79"/>
    </row>
    <row r="30675" spans="2:2" ht="54.95" customHeight="1" x14ac:dyDescent="0.25">
      <c r="B30675" s="79"/>
    </row>
    <row r="30676" spans="2:2" ht="54.95" customHeight="1" x14ac:dyDescent="0.25">
      <c r="B30676" s="79"/>
    </row>
    <row r="30677" spans="2:2" ht="54.95" customHeight="1" x14ac:dyDescent="0.25">
      <c r="B30677" s="79"/>
    </row>
    <row r="30678" spans="2:2" ht="54.95" customHeight="1" x14ac:dyDescent="0.25">
      <c r="B30678" s="79"/>
    </row>
    <row r="30679" spans="2:2" ht="54.95" customHeight="1" x14ac:dyDescent="0.25">
      <c r="B30679" s="79"/>
    </row>
    <row r="30680" spans="2:2" ht="54.95" customHeight="1" x14ac:dyDescent="0.25">
      <c r="B30680" s="79"/>
    </row>
    <row r="30681" spans="2:2" ht="54.95" customHeight="1" x14ac:dyDescent="0.25">
      <c r="B30681" s="79"/>
    </row>
    <row r="30682" spans="2:2" ht="54.95" customHeight="1" x14ac:dyDescent="0.25">
      <c r="B30682" s="79"/>
    </row>
    <row r="30683" spans="2:2" ht="54.95" customHeight="1" x14ac:dyDescent="0.25">
      <c r="B30683" s="79"/>
    </row>
    <row r="30684" spans="2:2" ht="54.95" customHeight="1" x14ac:dyDescent="0.25">
      <c r="B30684" s="79"/>
    </row>
    <row r="30685" spans="2:2" ht="54.95" customHeight="1" x14ac:dyDescent="0.25">
      <c r="B30685" s="79"/>
    </row>
    <row r="30686" spans="2:2" ht="54.95" customHeight="1" x14ac:dyDescent="0.25">
      <c r="B30686" s="79"/>
    </row>
    <row r="30687" spans="2:2" ht="54.95" customHeight="1" x14ac:dyDescent="0.25">
      <c r="B30687" s="79"/>
    </row>
    <row r="30688" spans="2:2" ht="54.95" customHeight="1" x14ac:dyDescent="0.25">
      <c r="B30688" s="79"/>
    </row>
    <row r="30689" spans="2:2" ht="54.95" customHeight="1" x14ac:dyDescent="0.25">
      <c r="B30689" s="79"/>
    </row>
    <row r="30690" spans="2:2" ht="54.95" customHeight="1" x14ac:dyDescent="0.25">
      <c r="B30690" s="79"/>
    </row>
    <row r="30691" spans="2:2" ht="54.95" customHeight="1" x14ac:dyDescent="0.25">
      <c r="B30691" s="79"/>
    </row>
    <row r="30692" spans="2:2" ht="54.95" customHeight="1" x14ac:dyDescent="0.25">
      <c r="B30692" s="79"/>
    </row>
    <row r="30693" spans="2:2" ht="54.95" customHeight="1" x14ac:dyDescent="0.25">
      <c r="B30693" s="79"/>
    </row>
    <row r="30694" spans="2:2" ht="54.95" customHeight="1" x14ac:dyDescent="0.25">
      <c r="B30694" s="79"/>
    </row>
    <row r="30695" spans="2:2" ht="54.95" customHeight="1" x14ac:dyDescent="0.25">
      <c r="B30695" s="79"/>
    </row>
    <row r="30696" spans="2:2" ht="54.95" customHeight="1" x14ac:dyDescent="0.25">
      <c r="B30696" s="79"/>
    </row>
    <row r="30697" spans="2:2" ht="54.95" customHeight="1" x14ac:dyDescent="0.25">
      <c r="B30697" s="79"/>
    </row>
    <row r="30698" spans="2:2" ht="54.95" customHeight="1" x14ac:dyDescent="0.25">
      <c r="B30698" s="79"/>
    </row>
    <row r="30699" spans="2:2" ht="54.95" customHeight="1" x14ac:dyDescent="0.25">
      <c r="B30699" s="79"/>
    </row>
    <row r="30700" spans="2:2" ht="54.95" customHeight="1" x14ac:dyDescent="0.25">
      <c r="B30700" s="79"/>
    </row>
    <row r="30701" spans="2:2" ht="54.95" customHeight="1" x14ac:dyDescent="0.25">
      <c r="B30701" s="79"/>
    </row>
    <row r="30702" spans="2:2" ht="54.95" customHeight="1" x14ac:dyDescent="0.25">
      <c r="B30702" s="79"/>
    </row>
    <row r="30703" spans="2:2" ht="54.95" customHeight="1" x14ac:dyDescent="0.25">
      <c r="B30703" s="79"/>
    </row>
    <row r="30704" spans="2:2" ht="54.95" customHeight="1" x14ac:dyDescent="0.25">
      <c r="B30704" s="79"/>
    </row>
    <row r="30705" spans="2:2" ht="54.95" customHeight="1" x14ac:dyDescent="0.25">
      <c r="B30705" s="79"/>
    </row>
    <row r="30706" spans="2:2" ht="54.95" customHeight="1" x14ac:dyDescent="0.25">
      <c r="B30706" s="79"/>
    </row>
    <row r="30707" spans="2:2" ht="54.95" customHeight="1" x14ac:dyDescent="0.25">
      <c r="B30707" s="79"/>
    </row>
    <row r="30708" spans="2:2" ht="54.95" customHeight="1" x14ac:dyDescent="0.25">
      <c r="B30708" s="79"/>
    </row>
    <row r="30709" spans="2:2" ht="54.95" customHeight="1" x14ac:dyDescent="0.25">
      <c r="B30709" s="79"/>
    </row>
    <row r="30710" spans="2:2" ht="54.95" customHeight="1" x14ac:dyDescent="0.25">
      <c r="B30710" s="79"/>
    </row>
    <row r="30711" spans="2:2" ht="54.95" customHeight="1" x14ac:dyDescent="0.25">
      <c r="B30711" s="79"/>
    </row>
    <row r="30712" spans="2:2" ht="54.95" customHeight="1" x14ac:dyDescent="0.25">
      <c r="B30712" s="79"/>
    </row>
    <row r="30713" spans="2:2" ht="54.95" customHeight="1" x14ac:dyDescent="0.25">
      <c r="B30713" s="79"/>
    </row>
    <row r="30714" spans="2:2" ht="54.95" customHeight="1" x14ac:dyDescent="0.25">
      <c r="B30714" s="79"/>
    </row>
    <row r="30715" spans="2:2" ht="54.95" customHeight="1" x14ac:dyDescent="0.25">
      <c r="B30715" s="79"/>
    </row>
    <row r="30716" spans="2:2" ht="54.95" customHeight="1" x14ac:dyDescent="0.25">
      <c r="B30716" s="79"/>
    </row>
    <row r="30717" spans="2:2" ht="54.95" customHeight="1" x14ac:dyDescent="0.25">
      <c r="B30717" s="79"/>
    </row>
    <row r="30718" spans="2:2" ht="54.95" customHeight="1" x14ac:dyDescent="0.25">
      <c r="B30718" s="79"/>
    </row>
    <row r="30719" spans="2:2" ht="54.95" customHeight="1" x14ac:dyDescent="0.25">
      <c r="B30719" s="79"/>
    </row>
    <row r="30720" spans="2:2" ht="54.95" customHeight="1" x14ac:dyDescent="0.25">
      <c r="B30720" s="79"/>
    </row>
    <row r="30721" spans="2:2" ht="54.95" customHeight="1" x14ac:dyDescent="0.25">
      <c r="B30721" s="79"/>
    </row>
    <row r="30722" spans="2:2" ht="54.95" customHeight="1" x14ac:dyDescent="0.25">
      <c r="B30722" s="79"/>
    </row>
    <row r="30723" spans="2:2" ht="54.95" customHeight="1" x14ac:dyDescent="0.25">
      <c r="B30723" s="79"/>
    </row>
    <row r="30724" spans="2:2" ht="54.95" customHeight="1" x14ac:dyDescent="0.25">
      <c r="B30724" s="79"/>
    </row>
    <row r="30725" spans="2:2" ht="54.95" customHeight="1" x14ac:dyDescent="0.25">
      <c r="B30725" s="79"/>
    </row>
    <row r="30726" spans="2:2" ht="54.95" customHeight="1" x14ac:dyDescent="0.25">
      <c r="B30726" s="79"/>
    </row>
    <row r="30727" spans="2:2" ht="54.95" customHeight="1" x14ac:dyDescent="0.25">
      <c r="B30727" s="79"/>
    </row>
    <row r="30728" spans="2:2" ht="54.95" customHeight="1" x14ac:dyDescent="0.25">
      <c r="B30728" s="79"/>
    </row>
    <row r="30729" spans="2:2" ht="54.95" customHeight="1" x14ac:dyDescent="0.25">
      <c r="B30729" s="79"/>
    </row>
    <row r="30730" spans="2:2" ht="54.95" customHeight="1" x14ac:dyDescent="0.25">
      <c r="B30730" s="79"/>
    </row>
    <row r="30731" spans="2:2" ht="54.95" customHeight="1" x14ac:dyDescent="0.25">
      <c r="B30731" s="79"/>
    </row>
    <row r="30732" spans="2:2" ht="54.95" customHeight="1" x14ac:dyDescent="0.25">
      <c r="B30732" s="79"/>
    </row>
    <row r="30733" spans="2:2" ht="54.95" customHeight="1" x14ac:dyDescent="0.25">
      <c r="B30733" s="79"/>
    </row>
    <row r="30734" spans="2:2" ht="54.95" customHeight="1" x14ac:dyDescent="0.25">
      <c r="B30734" s="79"/>
    </row>
    <row r="30735" spans="2:2" ht="54.95" customHeight="1" x14ac:dyDescent="0.25">
      <c r="B30735" s="79"/>
    </row>
    <row r="30736" spans="2:2" ht="54.95" customHeight="1" x14ac:dyDescent="0.25">
      <c r="B30736" s="79"/>
    </row>
    <row r="30737" spans="2:2" ht="54.95" customHeight="1" x14ac:dyDescent="0.25">
      <c r="B30737" s="79"/>
    </row>
    <row r="30738" spans="2:2" ht="54.95" customHeight="1" x14ac:dyDescent="0.25">
      <c r="B30738" s="79"/>
    </row>
    <row r="30739" spans="2:2" ht="54.95" customHeight="1" x14ac:dyDescent="0.25">
      <c r="B30739" s="79"/>
    </row>
    <row r="30740" spans="2:2" ht="54.95" customHeight="1" x14ac:dyDescent="0.25">
      <c r="B30740" s="79"/>
    </row>
    <row r="30741" spans="2:2" ht="54.95" customHeight="1" x14ac:dyDescent="0.25">
      <c r="B30741" s="79"/>
    </row>
    <row r="30742" spans="2:2" ht="54.95" customHeight="1" x14ac:dyDescent="0.25">
      <c r="B30742" s="79"/>
    </row>
    <row r="30743" spans="2:2" ht="54.95" customHeight="1" x14ac:dyDescent="0.25">
      <c r="B30743" s="79"/>
    </row>
    <row r="30744" spans="2:2" ht="54.95" customHeight="1" x14ac:dyDescent="0.25">
      <c r="B30744" s="79"/>
    </row>
    <row r="30745" spans="2:2" ht="54.95" customHeight="1" x14ac:dyDescent="0.25">
      <c r="B30745" s="79"/>
    </row>
    <row r="30746" spans="2:2" ht="54.95" customHeight="1" x14ac:dyDescent="0.25">
      <c r="B30746" s="79"/>
    </row>
    <row r="30747" spans="2:2" ht="54.95" customHeight="1" x14ac:dyDescent="0.25">
      <c r="B30747" s="79"/>
    </row>
    <row r="30748" spans="2:2" ht="54.95" customHeight="1" x14ac:dyDescent="0.25">
      <c r="B30748" s="79"/>
    </row>
    <row r="30749" spans="2:2" ht="54.95" customHeight="1" x14ac:dyDescent="0.25">
      <c r="B30749" s="79"/>
    </row>
    <row r="30750" spans="2:2" ht="54.95" customHeight="1" x14ac:dyDescent="0.25">
      <c r="B30750" s="79"/>
    </row>
    <row r="30751" spans="2:2" ht="54.95" customHeight="1" x14ac:dyDescent="0.25">
      <c r="B30751" s="79"/>
    </row>
    <row r="30752" spans="2:2" ht="54.95" customHeight="1" x14ac:dyDescent="0.25">
      <c r="B30752" s="79"/>
    </row>
    <row r="30753" spans="2:2" ht="54.95" customHeight="1" x14ac:dyDescent="0.25">
      <c r="B30753" s="79"/>
    </row>
    <row r="30754" spans="2:2" ht="54.95" customHeight="1" x14ac:dyDescent="0.25">
      <c r="B30754" s="79"/>
    </row>
    <row r="30755" spans="2:2" ht="54.95" customHeight="1" x14ac:dyDescent="0.25">
      <c r="B30755" s="79"/>
    </row>
    <row r="30756" spans="2:2" ht="54.95" customHeight="1" x14ac:dyDescent="0.25">
      <c r="B30756" s="79"/>
    </row>
    <row r="30757" spans="2:2" ht="54.95" customHeight="1" x14ac:dyDescent="0.25">
      <c r="B30757" s="79"/>
    </row>
    <row r="30758" spans="2:2" ht="54.95" customHeight="1" x14ac:dyDescent="0.25">
      <c r="B30758" s="79"/>
    </row>
    <row r="30759" spans="2:2" ht="54.95" customHeight="1" x14ac:dyDescent="0.25">
      <c r="B30759" s="79"/>
    </row>
    <row r="30760" spans="2:2" ht="54.95" customHeight="1" x14ac:dyDescent="0.25">
      <c r="B30760" s="79"/>
    </row>
    <row r="30761" spans="2:2" ht="54.95" customHeight="1" x14ac:dyDescent="0.25">
      <c r="B30761" s="79"/>
    </row>
    <row r="30762" spans="2:2" ht="54.95" customHeight="1" x14ac:dyDescent="0.25">
      <c r="B30762" s="79"/>
    </row>
    <row r="30763" spans="2:2" ht="54.95" customHeight="1" x14ac:dyDescent="0.25">
      <c r="B30763" s="79"/>
    </row>
    <row r="30764" spans="2:2" ht="54.95" customHeight="1" x14ac:dyDescent="0.25">
      <c r="B30764" s="79"/>
    </row>
    <row r="30765" spans="2:2" ht="54.95" customHeight="1" x14ac:dyDescent="0.25">
      <c r="B30765" s="79"/>
    </row>
    <row r="30766" spans="2:2" ht="54.95" customHeight="1" x14ac:dyDescent="0.25">
      <c r="B30766" s="79"/>
    </row>
    <row r="30767" spans="2:2" ht="54.95" customHeight="1" x14ac:dyDescent="0.25">
      <c r="B30767" s="79"/>
    </row>
    <row r="30768" spans="2:2" ht="54.95" customHeight="1" x14ac:dyDescent="0.25">
      <c r="B30768" s="79"/>
    </row>
    <row r="30769" spans="2:2" ht="54.95" customHeight="1" x14ac:dyDescent="0.25">
      <c r="B30769" s="79"/>
    </row>
    <row r="30770" spans="2:2" ht="54.95" customHeight="1" x14ac:dyDescent="0.25">
      <c r="B30770" s="79"/>
    </row>
    <row r="30771" spans="2:2" ht="54.95" customHeight="1" x14ac:dyDescent="0.25">
      <c r="B30771" s="79"/>
    </row>
    <row r="30772" spans="2:2" ht="54.95" customHeight="1" x14ac:dyDescent="0.25">
      <c r="B30772" s="79"/>
    </row>
    <row r="30773" spans="2:2" ht="54.95" customHeight="1" x14ac:dyDescent="0.25">
      <c r="B30773" s="79"/>
    </row>
    <row r="30774" spans="2:2" ht="54.95" customHeight="1" x14ac:dyDescent="0.25">
      <c r="B30774" s="79"/>
    </row>
    <row r="30775" spans="2:2" ht="54.95" customHeight="1" x14ac:dyDescent="0.25">
      <c r="B30775" s="79"/>
    </row>
    <row r="30776" spans="2:2" ht="54.95" customHeight="1" x14ac:dyDescent="0.25">
      <c r="B30776" s="79"/>
    </row>
    <row r="30777" spans="2:2" ht="54.95" customHeight="1" x14ac:dyDescent="0.25">
      <c r="B30777" s="79"/>
    </row>
    <row r="30778" spans="2:2" ht="54.95" customHeight="1" x14ac:dyDescent="0.25">
      <c r="B30778" s="79"/>
    </row>
    <row r="30779" spans="2:2" ht="54.95" customHeight="1" x14ac:dyDescent="0.25">
      <c r="B30779" s="79"/>
    </row>
    <row r="30780" spans="2:2" ht="54.95" customHeight="1" x14ac:dyDescent="0.25">
      <c r="B30780" s="79"/>
    </row>
    <row r="30781" spans="2:2" ht="54.95" customHeight="1" x14ac:dyDescent="0.25">
      <c r="B30781" s="79"/>
    </row>
    <row r="30782" spans="2:2" ht="54.95" customHeight="1" x14ac:dyDescent="0.25">
      <c r="B30782" s="79"/>
    </row>
    <row r="30783" spans="2:2" ht="54.95" customHeight="1" x14ac:dyDescent="0.25">
      <c r="B30783" s="79"/>
    </row>
    <row r="30784" spans="2:2" ht="54.95" customHeight="1" x14ac:dyDescent="0.25">
      <c r="B30784" s="79"/>
    </row>
    <row r="30785" spans="2:2" ht="54.95" customHeight="1" x14ac:dyDescent="0.25">
      <c r="B30785" s="79"/>
    </row>
    <row r="30786" spans="2:2" ht="54.95" customHeight="1" x14ac:dyDescent="0.25">
      <c r="B30786" s="79"/>
    </row>
    <row r="30787" spans="2:2" ht="54.95" customHeight="1" x14ac:dyDescent="0.25">
      <c r="B30787" s="79"/>
    </row>
    <row r="30788" spans="2:2" ht="54.95" customHeight="1" x14ac:dyDescent="0.25">
      <c r="B30788" s="79"/>
    </row>
    <row r="30789" spans="2:2" ht="54.95" customHeight="1" x14ac:dyDescent="0.25">
      <c r="B30789" s="79"/>
    </row>
    <row r="30790" spans="2:2" ht="54.95" customHeight="1" x14ac:dyDescent="0.25">
      <c r="B30790" s="79"/>
    </row>
    <row r="30791" spans="2:2" ht="54.95" customHeight="1" x14ac:dyDescent="0.25">
      <c r="B30791" s="79"/>
    </row>
    <row r="30792" spans="2:2" ht="54.95" customHeight="1" x14ac:dyDescent="0.25">
      <c r="B30792" s="79"/>
    </row>
    <row r="30793" spans="2:2" ht="54.95" customHeight="1" x14ac:dyDescent="0.25">
      <c r="B30793" s="79"/>
    </row>
    <row r="30794" spans="2:2" ht="54.95" customHeight="1" x14ac:dyDescent="0.25">
      <c r="B30794" s="79"/>
    </row>
    <row r="30795" spans="2:2" ht="54.95" customHeight="1" x14ac:dyDescent="0.25">
      <c r="B30795" s="79"/>
    </row>
    <row r="30796" spans="2:2" ht="54.95" customHeight="1" x14ac:dyDescent="0.25">
      <c r="B30796" s="79"/>
    </row>
    <row r="30797" spans="2:2" ht="54.95" customHeight="1" x14ac:dyDescent="0.25">
      <c r="B30797" s="79"/>
    </row>
    <row r="30798" spans="2:2" ht="54.95" customHeight="1" x14ac:dyDescent="0.25">
      <c r="B30798" s="79"/>
    </row>
    <row r="30799" spans="2:2" ht="54.95" customHeight="1" x14ac:dyDescent="0.25">
      <c r="B30799" s="79"/>
    </row>
    <row r="30800" spans="2:2" ht="54.95" customHeight="1" x14ac:dyDescent="0.25">
      <c r="B30800" s="79"/>
    </row>
    <row r="30801" spans="2:2" ht="54.95" customHeight="1" x14ac:dyDescent="0.25">
      <c r="B30801" s="79"/>
    </row>
    <row r="30802" spans="2:2" ht="54.95" customHeight="1" x14ac:dyDescent="0.25">
      <c r="B30802" s="79"/>
    </row>
    <row r="30803" spans="2:2" ht="54.95" customHeight="1" x14ac:dyDescent="0.25">
      <c r="B30803" s="79"/>
    </row>
    <row r="30804" spans="2:2" ht="54.95" customHeight="1" x14ac:dyDescent="0.25">
      <c r="B30804" s="79"/>
    </row>
    <row r="30805" spans="2:2" ht="54.95" customHeight="1" x14ac:dyDescent="0.25">
      <c r="B30805" s="79"/>
    </row>
    <row r="30806" spans="2:2" ht="54.95" customHeight="1" x14ac:dyDescent="0.25">
      <c r="B30806" s="79"/>
    </row>
    <row r="30807" spans="2:2" ht="54.95" customHeight="1" x14ac:dyDescent="0.25">
      <c r="B30807" s="79"/>
    </row>
    <row r="30808" spans="2:2" ht="54.95" customHeight="1" x14ac:dyDescent="0.25">
      <c r="B30808" s="79"/>
    </row>
    <row r="30809" spans="2:2" ht="54.95" customHeight="1" x14ac:dyDescent="0.25">
      <c r="B30809" s="79"/>
    </row>
    <row r="30810" spans="2:2" ht="54.95" customHeight="1" x14ac:dyDescent="0.25">
      <c r="B30810" s="79"/>
    </row>
    <row r="30811" spans="2:2" ht="54.95" customHeight="1" x14ac:dyDescent="0.25">
      <c r="B30811" s="79"/>
    </row>
    <row r="30812" spans="2:2" ht="54.95" customHeight="1" x14ac:dyDescent="0.25">
      <c r="B30812" s="79"/>
    </row>
    <row r="30813" spans="2:2" ht="54.95" customHeight="1" x14ac:dyDescent="0.25">
      <c r="B30813" s="79"/>
    </row>
    <row r="30814" spans="2:2" ht="54.95" customHeight="1" x14ac:dyDescent="0.25">
      <c r="B30814" s="79"/>
    </row>
    <row r="30815" spans="2:2" ht="54.95" customHeight="1" x14ac:dyDescent="0.25">
      <c r="B30815" s="79"/>
    </row>
    <row r="30816" spans="2:2" ht="54.95" customHeight="1" x14ac:dyDescent="0.25">
      <c r="B30816" s="79"/>
    </row>
    <row r="30817" spans="2:2" ht="54.95" customHeight="1" x14ac:dyDescent="0.25">
      <c r="B30817" s="79"/>
    </row>
    <row r="30818" spans="2:2" ht="54.95" customHeight="1" x14ac:dyDescent="0.25">
      <c r="B30818" s="79"/>
    </row>
    <row r="30819" spans="2:2" ht="54.95" customHeight="1" x14ac:dyDescent="0.25">
      <c r="B30819" s="79"/>
    </row>
    <row r="30820" spans="2:2" ht="54.95" customHeight="1" x14ac:dyDescent="0.25">
      <c r="B30820" s="79"/>
    </row>
    <row r="30821" spans="2:2" ht="54.95" customHeight="1" x14ac:dyDescent="0.25">
      <c r="B30821" s="79"/>
    </row>
    <row r="30822" spans="2:2" ht="54.95" customHeight="1" x14ac:dyDescent="0.25">
      <c r="B30822" s="79"/>
    </row>
    <row r="30823" spans="2:2" ht="54.95" customHeight="1" x14ac:dyDescent="0.25">
      <c r="B30823" s="79"/>
    </row>
    <row r="30824" spans="2:2" ht="54.95" customHeight="1" x14ac:dyDescent="0.25">
      <c r="B30824" s="79"/>
    </row>
    <row r="30825" spans="2:2" ht="54.95" customHeight="1" x14ac:dyDescent="0.25">
      <c r="B30825" s="79"/>
    </row>
    <row r="30826" spans="2:2" ht="54.95" customHeight="1" x14ac:dyDescent="0.25">
      <c r="B30826" s="79"/>
    </row>
    <row r="30827" spans="2:2" ht="54.95" customHeight="1" x14ac:dyDescent="0.25">
      <c r="B30827" s="79"/>
    </row>
    <row r="30828" spans="2:2" ht="54.95" customHeight="1" x14ac:dyDescent="0.25">
      <c r="B30828" s="79"/>
    </row>
    <row r="30829" spans="2:2" ht="54.95" customHeight="1" x14ac:dyDescent="0.25">
      <c r="B30829" s="79"/>
    </row>
    <row r="30830" spans="2:2" ht="54.95" customHeight="1" x14ac:dyDescent="0.25">
      <c r="B30830" s="79"/>
    </row>
    <row r="30831" spans="2:2" ht="54.95" customHeight="1" x14ac:dyDescent="0.25">
      <c r="B30831" s="79"/>
    </row>
    <row r="30832" spans="2:2" ht="54.95" customHeight="1" x14ac:dyDescent="0.25">
      <c r="B30832" s="79"/>
    </row>
    <row r="30833" spans="2:2" ht="54.95" customHeight="1" x14ac:dyDescent="0.25">
      <c r="B30833" s="79"/>
    </row>
    <row r="30834" spans="2:2" ht="54.95" customHeight="1" x14ac:dyDescent="0.25">
      <c r="B30834" s="79"/>
    </row>
    <row r="30835" spans="2:2" ht="54.95" customHeight="1" x14ac:dyDescent="0.25">
      <c r="B30835" s="79"/>
    </row>
    <row r="30836" spans="2:2" ht="54.95" customHeight="1" x14ac:dyDescent="0.25">
      <c r="B30836" s="79"/>
    </row>
    <row r="30837" spans="2:2" ht="54.95" customHeight="1" x14ac:dyDescent="0.25">
      <c r="B30837" s="79"/>
    </row>
    <row r="30838" spans="2:2" ht="54.95" customHeight="1" x14ac:dyDescent="0.25">
      <c r="B30838" s="79"/>
    </row>
    <row r="30839" spans="2:2" ht="54.95" customHeight="1" x14ac:dyDescent="0.25">
      <c r="B30839" s="79"/>
    </row>
    <row r="30840" spans="2:2" ht="54.95" customHeight="1" x14ac:dyDescent="0.25">
      <c r="B30840" s="79"/>
    </row>
    <row r="30841" spans="2:2" ht="54.95" customHeight="1" x14ac:dyDescent="0.25">
      <c r="B30841" s="79"/>
    </row>
    <row r="30842" spans="2:2" ht="54.95" customHeight="1" x14ac:dyDescent="0.25">
      <c r="B30842" s="79"/>
    </row>
    <row r="30843" spans="2:2" ht="54.95" customHeight="1" x14ac:dyDescent="0.25">
      <c r="B30843" s="79"/>
    </row>
    <row r="30844" spans="2:2" ht="54.95" customHeight="1" x14ac:dyDescent="0.25">
      <c r="B30844" s="79"/>
    </row>
    <row r="30845" spans="2:2" ht="54.95" customHeight="1" x14ac:dyDescent="0.25">
      <c r="B30845" s="79"/>
    </row>
    <row r="30846" spans="2:2" ht="54.95" customHeight="1" x14ac:dyDescent="0.25">
      <c r="B30846" s="79"/>
    </row>
    <row r="30847" spans="2:2" ht="54.95" customHeight="1" x14ac:dyDescent="0.25">
      <c r="B30847" s="79"/>
    </row>
    <row r="30848" spans="2:2" ht="54.95" customHeight="1" x14ac:dyDescent="0.25">
      <c r="B30848" s="79"/>
    </row>
    <row r="30849" spans="2:2" ht="54.95" customHeight="1" x14ac:dyDescent="0.25">
      <c r="B30849" s="79"/>
    </row>
    <row r="30850" spans="2:2" ht="54.95" customHeight="1" x14ac:dyDescent="0.25">
      <c r="B30850" s="79"/>
    </row>
    <row r="30851" spans="2:2" ht="54.95" customHeight="1" x14ac:dyDescent="0.25">
      <c r="B30851" s="79"/>
    </row>
    <row r="30852" spans="2:2" ht="54.95" customHeight="1" x14ac:dyDescent="0.25">
      <c r="B30852" s="79"/>
    </row>
    <row r="30853" spans="2:2" ht="54.95" customHeight="1" x14ac:dyDescent="0.25">
      <c r="B30853" s="79"/>
    </row>
    <row r="30854" spans="2:2" ht="54.95" customHeight="1" x14ac:dyDescent="0.25">
      <c r="B30854" s="79"/>
    </row>
    <row r="30855" spans="2:2" ht="54.95" customHeight="1" x14ac:dyDescent="0.25">
      <c r="B30855" s="79"/>
    </row>
    <row r="30856" spans="2:2" ht="54.95" customHeight="1" x14ac:dyDescent="0.25">
      <c r="B30856" s="79"/>
    </row>
    <row r="30857" spans="2:2" ht="54.95" customHeight="1" x14ac:dyDescent="0.25">
      <c r="B30857" s="79"/>
    </row>
    <row r="30858" spans="2:2" ht="54.95" customHeight="1" x14ac:dyDescent="0.25">
      <c r="B30858" s="79"/>
    </row>
    <row r="30859" spans="2:2" ht="54.95" customHeight="1" x14ac:dyDescent="0.25">
      <c r="B30859" s="79"/>
    </row>
    <row r="30860" spans="2:2" ht="54.95" customHeight="1" x14ac:dyDescent="0.25">
      <c r="B30860" s="79"/>
    </row>
    <row r="30861" spans="2:2" ht="54.95" customHeight="1" x14ac:dyDescent="0.25">
      <c r="B30861" s="79"/>
    </row>
    <row r="30862" spans="2:2" ht="54.95" customHeight="1" x14ac:dyDescent="0.25">
      <c r="B30862" s="79"/>
    </row>
    <row r="30863" spans="2:2" ht="54.95" customHeight="1" x14ac:dyDescent="0.25">
      <c r="B30863" s="79"/>
    </row>
    <row r="30864" spans="2:2" ht="54.95" customHeight="1" x14ac:dyDescent="0.25">
      <c r="B30864" s="79"/>
    </row>
    <row r="30865" spans="2:2" ht="54.95" customHeight="1" x14ac:dyDescent="0.25">
      <c r="B30865" s="79"/>
    </row>
    <row r="30866" spans="2:2" ht="54.95" customHeight="1" x14ac:dyDescent="0.25">
      <c r="B30866" s="79"/>
    </row>
    <row r="30867" spans="2:2" ht="54.95" customHeight="1" x14ac:dyDescent="0.25">
      <c r="B30867" s="79"/>
    </row>
    <row r="30868" spans="2:2" ht="54.95" customHeight="1" x14ac:dyDescent="0.25">
      <c r="B30868" s="79"/>
    </row>
    <row r="30869" spans="2:2" ht="54.95" customHeight="1" x14ac:dyDescent="0.25">
      <c r="B30869" s="79"/>
    </row>
    <row r="30870" spans="2:2" ht="54.95" customHeight="1" x14ac:dyDescent="0.25">
      <c r="B30870" s="79"/>
    </row>
    <row r="30871" spans="2:2" ht="54.95" customHeight="1" x14ac:dyDescent="0.25">
      <c r="B30871" s="79"/>
    </row>
    <row r="30872" spans="2:2" ht="54.95" customHeight="1" x14ac:dyDescent="0.25">
      <c r="B30872" s="79"/>
    </row>
    <row r="30873" spans="2:2" ht="54.95" customHeight="1" x14ac:dyDescent="0.25">
      <c r="B30873" s="79"/>
    </row>
    <row r="30874" spans="2:2" ht="54.95" customHeight="1" x14ac:dyDescent="0.25">
      <c r="B30874" s="79"/>
    </row>
    <row r="30875" spans="2:2" ht="54.95" customHeight="1" x14ac:dyDescent="0.25">
      <c r="B30875" s="79"/>
    </row>
    <row r="30876" spans="2:2" ht="54.95" customHeight="1" x14ac:dyDescent="0.25">
      <c r="B30876" s="79"/>
    </row>
    <row r="30877" spans="2:2" ht="54.95" customHeight="1" x14ac:dyDescent="0.25">
      <c r="B30877" s="79"/>
    </row>
    <row r="30878" spans="2:2" ht="54.95" customHeight="1" x14ac:dyDescent="0.25">
      <c r="B30878" s="79"/>
    </row>
    <row r="30879" spans="2:2" ht="54.95" customHeight="1" x14ac:dyDescent="0.25">
      <c r="B30879" s="79"/>
    </row>
    <row r="30880" spans="2:2" ht="54.95" customHeight="1" x14ac:dyDescent="0.25">
      <c r="B30880" s="79"/>
    </row>
    <row r="30881" spans="2:2" ht="54.95" customHeight="1" x14ac:dyDescent="0.25">
      <c r="B30881" s="79"/>
    </row>
    <row r="30882" spans="2:2" ht="54.95" customHeight="1" x14ac:dyDescent="0.25">
      <c r="B30882" s="79"/>
    </row>
    <row r="30883" spans="2:2" ht="54.95" customHeight="1" x14ac:dyDescent="0.25">
      <c r="B30883" s="79"/>
    </row>
    <row r="30884" spans="2:2" ht="54.95" customHeight="1" x14ac:dyDescent="0.25">
      <c r="B30884" s="79"/>
    </row>
    <row r="30885" spans="2:2" ht="54.95" customHeight="1" x14ac:dyDescent="0.25">
      <c r="B30885" s="79"/>
    </row>
    <row r="30886" spans="2:2" ht="54.95" customHeight="1" x14ac:dyDescent="0.25">
      <c r="B30886" s="79"/>
    </row>
    <row r="30887" spans="2:2" ht="54.95" customHeight="1" x14ac:dyDescent="0.25">
      <c r="B30887" s="79"/>
    </row>
    <row r="30888" spans="2:2" ht="54.95" customHeight="1" x14ac:dyDescent="0.25">
      <c r="B30888" s="79"/>
    </row>
    <row r="30889" spans="2:2" ht="54.95" customHeight="1" x14ac:dyDescent="0.25">
      <c r="B30889" s="79"/>
    </row>
    <row r="30890" spans="2:2" ht="54.95" customHeight="1" x14ac:dyDescent="0.25">
      <c r="B30890" s="79"/>
    </row>
    <row r="30891" spans="2:2" ht="54.95" customHeight="1" x14ac:dyDescent="0.25">
      <c r="B30891" s="79"/>
    </row>
    <row r="30892" spans="2:2" ht="54.95" customHeight="1" x14ac:dyDescent="0.25">
      <c r="B30892" s="79"/>
    </row>
    <row r="30893" spans="2:2" ht="54.95" customHeight="1" x14ac:dyDescent="0.25">
      <c r="B30893" s="79"/>
    </row>
    <row r="30894" spans="2:2" ht="54.95" customHeight="1" x14ac:dyDescent="0.25">
      <c r="B30894" s="79"/>
    </row>
    <row r="30895" spans="2:2" ht="54.95" customHeight="1" x14ac:dyDescent="0.25">
      <c r="B30895" s="79"/>
    </row>
    <row r="30896" spans="2:2" ht="54.95" customHeight="1" x14ac:dyDescent="0.25">
      <c r="B30896" s="79"/>
    </row>
    <row r="30897" spans="2:2" ht="54.95" customHeight="1" x14ac:dyDescent="0.25">
      <c r="B30897" s="79"/>
    </row>
    <row r="30898" spans="2:2" ht="54.95" customHeight="1" x14ac:dyDescent="0.25">
      <c r="B30898" s="79"/>
    </row>
    <row r="30899" spans="2:2" ht="54.95" customHeight="1" x14ac:dyDescent="0.25">
      <c r="B30899" s="79"/>
    </row>
    <row r="30900" spans="2:2" ht="54.95" customHeight="1" x14ac:dyDescent="0.25">
      <c r="B30900" s="79"/>
    </row>
    <row r="30901" spans="2:2" ht="54.95" customHeight="1" x14ac:dyDescent="0.25">
      <c r="B30901" s="79"/>
    </row>
    <row r="30902" spans="2:2" ht="54.95" customHeight="1" x14ac:dyDescent="0.25">
      <c r="B30902" s="79"/>
    </row>
    <row r="30903" spans="2:2" ht="54.95" customHeight="1" x14ac:dyDescent="0.25">
      <c r="B30903" s="79"/>
    </row>
    <row r="30904" spans="2:2" ht="54.95" customHeight="1" x14ac:dyDescent="0.25">
      <c r="B30904" s="79"/>
    </row>
    <row r="30905" spans="2:2" ht="54.95" customHeight="1" x14ac:dyDescent="0.25">
      <c r="B30905" s="79"/>
    </row>
    <row r="30906" spans="2:2" ht="54.95" customHeight="1" x14ac:dyDescent="0.25">
      <c r="B30906" s="79"/>
    </row>
    <row r="30907" spans="2:2" ht="54.95" customHeight="1" x14ac:dyDescent="0.25">
      <c r="B30907" s="79"/>
    </row>
    <row r="30908" spans="2:2" ht="54.95" customHeight="1" x14ac:dyDescent="0.25">
      <c r="B30908" s="79"/>
    </row>
    <row r="30909" spans="2:2" ht="54.95" customHeight="1" x14ac:dyDescent="0.25">
      <c r="B30909" s="79"/>
    </row>
    <row r="30910" spans="2:2" ht="54.95" customHeight="1" x14ac:dyDescent="0.25">
      <c r="B30910" s="79"/>
    </row>
    <row r="30911" spans="2:2" ht="54.95" customHeight="1" x14ac:dyDescent="0.25">
      <c r="B30911" s="79"/>
    </row>
    <row r="30912" spans="2:2" ht="54.95" customHeight="1" x14ac:dyDescent="0.25">
      <c r="B30912" s="79"/>
    </row>
    <row r="30913" spans="2:2" ht="54.95" customHeight="1" x14ac:dyDescent="0.25">
      <c r="B30913" s="79"/>
    </row>
    <row r="30914" spans="2:2" ht="54.95" customHeight="1" x14ac:dyDescent="0.25">
      <c r="B30914" s="79"/>
    </row>
    <row r="30915" spans="2:2" ht="54.95" customHeight="1" x14ac:dyDescent="0.25">
      <c r="B30915" s="79"/>
    </row>
    <row r="30916" spans="2:2" ht="54.95" customHeight="1" x14ac:dyDescent="0.25">
      <c r="B30916" s="79"/>
    </row>
    <row r="30917" spans="2:2" ht="54.95" customHeight="1" x14ac:dyDescent="0.25">
      <c r="B30917" s="79"/>
    </row>
    <row r="30918" spans="2:2" ht="54.95" customHeight="1" x14ac:dyDescent="0.25">
      <c r="B30918" s="79"/>
    </row>
    <row r="30919" spans="2:2" ht="54.95" customHeight="1" x14ac:dyDescent="0.25">
      <c r="B30919" s="79"/>
    </row>
    <row r="30920" spans="2:2" ht="54.95" customHeight="1" x14ac:dyDescent="0.25">
      <c r="B30920" s="79"/>
    </row>
    <row r="30921" spans="2:2" ht="54.95" customHeight="1" x14ac:dyDescent="0.25">
      <c r="B30921" s="79"/>
    </row>
    <row r="30922" spans="2:2" ht="54.95" customHeight="1" x14ac:dyDescent="0.25">
      <c r="B30922" s="79"/>
    </row>
    <row r="30923" spans="2:2" ht="54.95" customHeight="1" x14ac:dyDescent="0.25">
      <c r="B30923" s="79"/>
    </row>
    <row r="30924" spans="2:2" ht="54.95" customHeight="1" x14ac:dyDescent="0.25">
      <c r="B30924" s="79"/>
    </row>
    <row r="30925" spans="2:2" ht="54.95" customHeight="1" x14ac:dyDescent="0.25">
      <c r="B30925" s="79"/>
    </row>
    <row r="30926" spans="2:2" ht="54.95" customHeight="1" x14ac:dyDescent="0.25">
      <c r="B30926" s="79"/>
    </row>
    <row r="30927" spans="2:2" ht="54.95" customHeight="1" x14ac:dyDescent="0.25">
      <c r="B30927" s="79"/>
    </row>
    <row r="30928" spans="2:2" ht="54.95" customHeight="1" x14ac:dyDescent="0.25">
      <c r="B30928" s="79"/>
    </row>
    <row r="30929" spans="2:2" ht="54.95" customHeight="1" x14ac:dyDescent="0.25">
      <c r="B30929" s="79"/>
    </row>
    <row r="30930" spans="2:2" ht="54.95" customHeight="1" x14ac:dyDescent="0.25">
      <c r="B30930" s="79"/>
    </row>
    <row r="30931" spans="2:2" ht="54.95" customHeight="1" x14ac:dyDescent="0.25">
      <c r="B30931" s="79"/>
    </row>
    <row r="30932" spans="2:2" ht="54.95" customHeight="1" x14ac:dyDescent="0.25">
      <c r="B30932" s="79"/>
    </row>
    <row r="30933" spans="2:2" ht="54.95" customHeight="1" x14ac:dyDescent="0.25">
      <c r="B30933" s="79"/>
    </row>
    <row r="30934" spans="2:2" ht="54.95" customHeight="1" x14ac:dyDescent="0.25">
      <c r="B30934" s="79"/>
    </row>
    <row r="30935" spans="2:2" ht="54.95" customHeight="1" x14ac:dyDescent="0.25">
      <c r="B30935" s="79"/>
    </row>
    <row r="30936" spans="2:2" ht="54.95" customHeight="1" x14ac:dyDescent="0.25">
      <c r="B30936" s="79"/>
    </row>
    <row r="30937" spans="2:2" ht="54.95" customHeight="1" x14ac:dyDescent="0.25">
      <c r="B30937" s="79"/>
    </row>
    <row r="30938" spans="2:2" ht="54.95" customHeight="1" x14ac:dyDescent="0.25">
      <c r="B30938" s="79"/>
    </row>
    <row r="30939" spans="2:2" ht="54.95" customHeight="1" x14ac:dyDescent="0.25">
      <c r="B30939" s="79"/>
    </row>
    <row r="30940" spans="2:2" ht="54.95" customHeight="1" x14ac:dyDescent="0.25">
      <c r="B30940" s="79"/>
    </row>
    <row r="30941" spans="2:2" ht="54.95" customHeight="1" x14ac:dyDescent="0.25">
      <c r="B30941" s="79"/>
    </row>
    <row r="30942" spans="2:2" ht="54.95" customHeight="1" x14ac:dyDescent="0.25">
      <c r="B30942" s="79"/>
    </row>
    <row r="30943" spans="2:2" ht="54.95" customHeight="1" x14ac:dyDescent="0.25">
      <c r="B30943" s="79"/>
    </row>
    <row r="30944" spans="2:2" ht="54.95" customHeight="1" x14ac:dyDescent="0.25">
      <c r="B30944" s="79"/>
    </row>
    <row r="30945" spans="2:2" ht="54.95" customHeight="1" x14ac:dyDescent="0.25">
      <c r="B30945" s="79"/>
    </row>
    <row r="30946" spans="2:2" ht="54.95" customHeight="1" x14ac:dyDescent="0.25">
      <c r="B30946" s="79"/>
    </row>
    <row r="30947" spans="2:2" ht="54.95" customHeight="1" x14ac:dyDescent="0.25">
      <c r="B30947" s="79"/>
    </row>
    <row r="30948" spans="2:2" ht="54.95" customHeight="1" x14ac:dyDescent="0.25">
      <c r="B30948" s="79"/>
    </row>
    <row r="30949" spans="2:2" ht="54.95" customHeight="1" x14ac:dyDescent="0.25">
      <c r="B30949" s="79"/>
    </row>
    <row r="30950" spans="2:2" ht="54.95" customHeight="1" x14ac:dyDescent="0.25">
      <c r="B30950" s="79"/>
    </row>
    <row r="30951" spans="2:2" ht="54.95" customHeight="1" x14ac:dyDescent="0.25">
      <c r="B30951" s="79"/>
    </row>
    <row r="30952" spans="2:2" ht="54.95" customHeight="1" x14ac:dyDescent="0.25">
      <c r="B30952" s="79"/>
    </row>
    <row r="30953" spans="2:2" ht="54.95" customHeight="1" x14ac:dyDescent="0.25">
      <c r="B30953" s="79"/>
    </row>
    <row r="30954" spans="2:2" ht="54.95" customHeight="1" x14ac:dyDescent="0.25">
      <c r="B30954" s="79"/>
    </row>
    <row r="30955" spans="2:2" ht="54.95" customHeight="1" x14ac:dyDescent="0.25">
      <c r="B30955" s="79"/>
    </row>
    <row r="30956" spans="2:2" ht="54.95" customHeight="1" x14ac:dyDescent="0.25">
      <c r="B30956" s="79"/>
    </row>
    <row r="30957" spans="2:2" ht="54.95" customHeight="1" x14ac:dyDescent="0.25">
      <c r="B30957" s="79"/>
    </row>
    <row r="30958" spans="2:2" ht="54.95" customHeight="1" x14ac:dyDescent="0.25">
      <c r="B30958" s="79"/>
    </row>
    <row r="30959" spans="2:2" ht="54.95" customHeight="1" x14ac:dyDescent="0.25">
      <c r="B30959" s="79"/>
    </row>
    <row r="30960" spans="2:2" ht="54.95" customHeight="1" x14ac:dyDescent="0.25">
      <c r="B30960" s="79"/>
    </row>
    <row r="30961" spans="2:2" ht="54.95" customHeight="1" x14ac:dyDescent="0.25">
      <c r="B30961" s="79"/>
    </row>
    <row r="30962" spans="2:2" ht="54.95" customHeight="1" x14ac:dyDescent="0.25">
      <c r="B30962" s="79"/>
    </row>
    <row r="30963" spans="2:2" ht="54.95" customHeight="1" x14ac:dyDescent="0.25">
      <c r="B30963" s="79"/>
    </row>
    <row r="30964" spans="2:2" ht="54.95" customHeight="1" x14ac:dyDescent="0.25">
      <c r="B30964" s="79"/>
    </row>
    <row r="30965" spans="2:2" ht="54.95" customHeight="1" x14ac:dyDescent="0.25">
      <c r="B30965" s="79"/>
    </row>
    <row r="30966" spans="2:2" ht="54.95" customHeight="1" x14ac:dyDescent="0.25">
      <c r="B30966" s="79"/>
    </row>
    <row r="30967" spans="2:2" ht="54.95" customHeight="1" x14ac:dyDescent="0.25">
      <c r="B30967" s="79"/>
    </row>
    <row r="30968" spans="2:2" ht="54.95" customHeight="1" x14ac:dyDescent="0.25">
      <c r="B30968" s="79"/>
    </row>
    <row r="30969" spans="2:2" ht="54.95" customHeight="1" x14ac:dyDescent="0.25">
      <c r="B30969" s="79"/>
    </row>
    <row r="30970" spans="2:2" ht="54.95" customHeight="1" x14ac:dyDescent="0.25">
      <c r="B30970" s="79"/>
    </row>
    <row r="30971" spans="2:2" ht="54.95" customHeight="1" x14ac:dyDescent="0.25">
      <c r="B30971" s="79"/>
    </row>
    <row r="30972" spans="2:2" ht="54.95" customHeight="1" x14ac:dyDescent="0.25">
      <c r="B30972" s="79"/>
    </row>
    <row r="30973" spans="2:2" ht="54.95" customHeight="1" x14ac:dyDescent="0.25">
      <c r="B30973" s="79"/>
    </row>
    <row r="30974" spans="2:2" ht="54.95" customHeight="1" x14ac:dyDescent="0.25">
      <c r="B30974" s="79"/>
    </row>
    <row r="30975" spans="2:2" ht="54.95" customHeight="1" x14ac:dyDescent="0.25">
      <c r="B30975" s="79"/>
    </row>
    <row r="30976" spans="2:2" ht="54.95" customHeight="1" x14ac:dyDescent="0.25">
      <c r="B30976" s="79"/>
    </row>
    <row r="30977" spans="2:2" ht="54.95" customHeight="1" x14ac:dyDescent="0.25">
      <c r="B30977" s="79"/>
    </row>
    <row r="30978" spans="2:2" ht="54.95" customHeight="1" x14ac:dyDescent="0.25">
      <c r="B30978" s="79"/>
    </row>
    <row r="30979" spans="2:2" ht="54.95" customHeight="1" x14ac:dyDescent="0.25">
      <c r="B30979" s="79"/>
    </row>
    <row r="30980" spans="2:2" ht="54.95" customHeight="1" x14ac:dyDescent="0.25">
      <c r="B30980" s="79"/>
    </row>
    <row r="30981" spans="2:2" ht="54.95" customHeight="1" x14ac:dyDescent="0.25">
      <c r="B30981" s="79"/>
    </row>
    <row r="30982" spans="2:2" ht="54.95" customHeight="1" x14ac:dyDescent="0.25">
      <c r="B30982" s="79"/>
    </row>
    <row r="30983" spans="2:2" ht="54.95" customHeight="1" x14ac:dyDescent="0.25">
      <c r="B30983" s="79"/>
    </row>
    <row r="30984" spans="2:2" ht="54.95" customHeight="1" x14ac:dyDescent="0.25">
      <c r="B30984" s="79"/>
    </row>
    <row r="30985" spans="2:2" ht="54.95" customHeight="1" x14ac:dyDescent="0.25">
      <c r="B30985" s="79"/>
    </row>
    <row r="30986" spans="2:2" ht="54.95" customHeight="1" x14ac:dyDescent="0.25">
      <c r="B30986" s="79"/>
    </row>
    <row r="30987" spans="2:2" ht="54.95" customHeight="1" x14ac:dyDescent="0.25">
      <c r="B30987" s="79"/>
    </row>
    <row r="30988" spans="2:2" ht="54.95" customHeight="1" x14ac:dyDescent="0.25">
      <c r="B30988" s="79"/>
    </row>
    <row r="30989" spans="2:2" ht="54.95" customHeight="1" x14ac:dyDescent="0.25">
      <c r="B30989" s="79"/>
    </row>
    <row r="30990" spans="2:2" ht="54.95" customHeight="1" x14ac:dyDescent="0.25">
      <c r="B30990" s="79"/>
    </row>
    <row r="30991" spans="2:2" ht="54.95" customHeight="1" x14ac:dyDescent="0.25">
      <c r="B30991" s="79"/>
    </row>
    <row r="30992" spans="2:2" ht="54.95" customHeight="1" x14ac:dyDescent="0.25">
      <c r="B30992" s="79"/>
    </row>
    <row r="30993" spans="2:2" ht="54.95" customHeight="1" x14ac:dyDescent="0.25">
      <c r="B30993" s="79"/>
    </row>
    <row r="30994" spans="2:2" ht="54.95" customHeight="1" x14ac:dyDescent="0.25">
      <c r="B30994" s="79"/>
    </row>
    <row r="30995" spans="2:2" ht="54.95" customHeight="1" x14ac:dyDescent="0.25">
      <c r="B30995" s="79"/>
    </row>
    <row r="30996" spans="2:2" ht="54.95" customHeight="1" x14ac:dyDescent="0.25">
      <c r="B30996" s="79"/>
    </row>
    <row r="30997" spans="2:2" ht="54.95" customHeight="1" x14ac:dyDescent="0.25">
      <c r="B30997" s="79"/>
    </row>
    <row r="30998" spans="2:2" ht="54.95" customHeight="1" x14ac:dyDescent="0.25">
      <c r="B30998" s="79"/>
    </row>
    <row r="30999" spans="2:2" ht="54.95" customHeight="1" x14ac:dyDescent="0.25">
      <c r="B30999" s="79"/>
    </row>
    <row r="31000" spans="2:2" ht="54.95" customHeight="1" x14ac:dyDescent="0.25">
      <c r="B31000" s="79"/>
    </row>
    <row r="31001" spans="2:2" ht="54.95" customHeight="1" x14ac:dyDescent="0.25">
      <c r="B31001" s="79"/>
    </row>
    <row r="31002" spans="2:2" ht="54.95" customHeight="1" x14ac:dyDescent="0.25">
      <c r="B31002" s="79"/>
    </row>
    <row r="31003" spans="2:2" ht="54.95" customHeight="1" x14ac:dyDescent="0.25">
      <c r="B31003" s="79"/>
    </row>
    <row r="31004" spans="2:2" ht="54.95" customHeight="1" x14ac:dyDescent="0.25">
      <c r="B31004" s="79"/>
    </row>
    <row r="31005" spans="2:2" ht="54.95" customHeight="1" x14ac:dyDescent="0.25">
      <c r="B31005" s="79"/>
    </row>
    <row r="31006" spans="2:2" ht="54.95" customHeight="1" x14ac:dyDescent="0.25">
      <c r="B31006" s="79"/>
    </row>
    <row r="31007" spans="2:2" ht="54.95" customHeight="1" x14ac:dyDescent="0.25">
      <c r="B31007" s="79"/>
    </row>
    <row r="31008" spans="2:2" ht="54.95" customHeight="1" x14ac:dyDescent="0.25">
      <c r="B31008" s="79"/>
    </row>
    <row r="31009" spans="2:2" ht="54.95" customHeight="1" x14ac:dyDescent="0.25">
      <c r="B31009" s="79"/>
    </row>
    <row r="31010" spans="2:2" ht="54.95" customHeight="1" x14ac:dyDescent="0.25">
      <c r="B31010" s="79"/>
    </row>
    <row r="31011" spans="2:2" ht="54.95" customHeight="1" x14ac:dyDescent="0.25">
      <c r="B31011" s="79"/>
    </row>
    <row r="31012" spans="2:2" ht="54.95" customHeight="1" x14ac:dyDescent="0.25">
      <c r="B31012" s="79"/>
    </row>
    <row r="31013" spans="2:2" ht="54.95" customHeight="1" x14ac:dyDescent="0.25">
      <c r="B31013" s="79"/>
    </row>
    <row r="31014" spans="2:2" ht="54.95" customHeight="1" x14ac:dyDescent="0.25">
      <c r="B31014" s="79"/>
    </row>
    <row r="31015" spans="2:2" ht="54.95" customHeight="1" x14ac:dyDescent="0.25">
      <c r="B31015" s="79"/>
    </row>
    <row r="31016" spans="2:2" ht="54.95" customHeight="1" x14ac:dyDescent="0.25">
      <c r="B31016" s="79"/>
    </row>
    <row r="31017" spans="2:2" ht="54.95" customHeight="1" x14ac:dyDescent="0.25">
      <c r="B31017" s="79"/>
    </row>
    <row r="31018" spans="2:2" ht="54.95" customHeight="1" x14ac:dyDescent="0.25">
      <c r="B31018" s="79"/>
    </row>
    <row r="31019" spans="2:2" ht="54.95" customHeight="1" x14ac:dyDescent="0.25">
      <c r="B31019" s="79"/>
    </row>
    <row r="31020" spans="2:2" ht="54.95" customHeight="1" x14ac:dyDescent="0.25">
      <c r="B31020" s="79"/>
    </row>
    <row r="31021" spans="2:2" ht="54.95" customHeight="1" x14ac:dyDescent="0.25">
      <c r="B31021" s="79"/>
    </row>
    <row r="31022" spans="2:2" ht="54.95" customHeight="1" x14ac:dyDescent="0.25">
      <c r="B31022" s="79"/>
    </row>
    <row r="31023" spans="2:2" ht="54.95" customHeight="1" x14ac:dyDescent="0.25">
      <c r="B31023" s="79"/>
    </row>
    <row r="31024" spans="2:2" ht="54.95" customHeight="1" x14ac:dyDescent="0.25">
      <c r="B31024" s="79"/>
    </row>
    <row r="31025" spans="2:2" ht="54.95" customHeight="1" x14ac:dyDescent="0.25">
      <c r="B31025" s="79"/>
    </row>
    <row r="31026" spans="2:2" ht="54.95" customHeight="1" x14ac:dyDescent="0.25">
      <c r="B31026" s="79"/>
    </row>
    <row r="31027" spans="2:2" ht="54.95" customHeight="1" x14ac:dyDescent="0.25">
      <c r="B31027" s="79"/>
    </row>
    <row r="31028" spans="2:2" ht="54.95" customHeight="1" x14ac:dyDescent="0.25">
      <c r="B31028" s="79"/>
    </row>
    <row r="31029" spans="2:2" ht="54.95" customHeight="1" x14ac:dyDescent="0.25">
      <c r="B31029" s="79"/>
    </row>
    <row r="31030" spans="2:2" ht="54.95" customHeight="1" x14ac:dyDescent="0.25">
      <c r="B31030" s="79"/>
    </row>
    <row r="31031" spans="2:2" ht="54.95" customHeight="1" x14ac:dyDescent="0.25">
      <c r="B31031" s="79"/>
    </row>
    <row r="31032" spans="2:2" ht="54.95" customHeight="1" x14ac:dyDescent="0.25">
      <c r="B31032" s="79"/>
    </row>
    <row r="31033" spans="2:2" ht="54.95" customHeight="1" x14ac:dyDescent="0.25">
      <c r="B31033" s="79"/>
    </row>
    <row r="31034" spans="2:2" ht="54.95" customHeight="1" x14ac:dyDescent="0.25">
      <c r="B31034" s="79"/>
    </row>
    <row r="31035" spans="2:2" ht="54.95" customHeight="1" x14ac:dyDescent="0.25">
      <c r="B31035" s="79"/>
    </row>
    <row r="31036" spans="2:2" ht="54.95" customHeight="1" x14ac:dyDescent="0.25">
      <c r="B31036" s="79"/>
    </row>
    <row r="31037" spans="2:2" ht="54.95" customHeight="1" x14ac:dyDescent="0.25">
      <c r="B31037" s="79"/>
    </row>
    <row r="31038" spans="2:2" ht="54.95" customHeight="1" x14ac:dyDescent="0.25">
      <c r="B31038" s="79"/>
    </row>
    <row r="31039" spans="2:2" ht="54.95" customHeight="1" x14ac:dyDescent="0.25">
      <c r="B31039" s="79"/>
    </row>
    <row r="31040" spans="2:2" ht="54.95" customHeight="1" x14ac:dyDescent="0.25">
      <c r="B31040" s="79"/>
    </row>
    <row r="31041" spans="2:2" ht="54.95" customHeight="1" x14ac:dyDescent="0.25">
      <c r="B31041" s="79"/>
    </row>
    <row r="31042" spans="2:2" ht="54.95" customHeight="1" x14ac:dyDescent="0.25">
      <c r="B31042" s="79"/>
    </row>
    <row r="31043" spans="2:2" ht="54.95" customHeight="1" x14ac:dyDescent="0.25">
      <c r="B31043" s="79"/>
    </row>
    <row r="31044" spans="2:2" ht="54.95" customHeight="1" x14ac:dyDescent="0.25">
      <c r="B31044" s="79"/>
    </row>
    <row r="31045" spans="2:2" ht="54.95" customHeight="1" x14ac:dyDescent="0.25">
      <c r="B31045" s="79"/>
    </row>
    <row r="31046" spans="2:2" ht="54.95" customHeight="1" x14ac:dyDescent="0.25">
      <c r="B31046" s="79"/>
    </row>
    <row r="31047" spans="2:2" ht="54.95" customHeight="1" x14ac:dyDescent="0.25">
      <c r="B31047" s="79"/>
    </row>
    <row r="31048" spans="2:2" ht="54.95" customHeight="1" x14ac:dyDescent="0.25">
      <c r="B31048" s="79"/>
    </row>
    <row r="31049" spans="2:2" ht="54.95" customHeight="1" x14ac:dyDescent="0.25">
      <c r="B31049" s="79"/>
    </row>
    <row r="31050" spans="2:2" ht="54.95" customHeight="1" x14ac:dyDescent="0.25">
      <c r="B31050" s="79"/>
    </row>
    <row r="31051" spans="2:2" ht="54.95" customHeight="1" x14ac:dyDescent="0.25">
      <c r="B31051" s="79"/>
    </row>
    <row r="31052" spans="2:2" ht="54.95" customHeight="1" x14ac:dyDescent="0.25">
      <c r="B31052" s="79"/>
    </row>
    <row r="31053" spans="2:2" ht="54.95" customHeight="1" x14ac:dyDescent="0.25">
      <c r="B31053" s="79"/>
    </row>
    <row r="31054" spans="2:2" ht="54.95" customHeight="1" x14ac:dyDescent="0.25">
      <c r="B31054" s="79"/>
    </row>
    <row r="31055" spans="2:2" ht="54.95" customHeight="1" x14ac:dyDescent="0.25">
      <c r="B31055" s="79"/>
    </row>
    <row r="31056" spans="2:2" ht="54.95" customHeight="1" x14ac:dyDescent="0.25">
      <c r="B31056" s="79"/>
    </row>
    <row r="31057" spans="2:2" ht="54.95" customHeight="1" x14ac:dyDescent="0.25">
      <c r="B31057" s="79"/>
    </row>
    <row r="31058" spans="2:2" ht="54.95" customHeight="1" x14ac:dyDescent="0.25">
      <c r="B31058" s="79"/>
    </row>
    <row r="31059" spans="2:2" ht="54.95" customHeight="1" x14ac:dyDescent="0.25">
      <c r="B31059" s="79"/>
    </row>
    <row r="31060" spans="2:2" ht="54.95" customHeight="1" x14ac:dyDescent="0.25">
      <c r="B31060" s="79"/>
    </row>
    <row r="31061" spans="2:2" ht="54.95" customHeight="1" x14ac:dyDescent="0.25">
      <c r="B31061" s="79"/>
    </row>
    <row r="31062" spans="2:2" ht="54.95" customHeight="1" x14ac:dyDescent="0.25">
      <c r="B31062" s="79"/>
    </row>
    <row r="31063" spans="2:2" ht="54.95" customHeight="1" x14ac:dyDescent="0.25">
      <c r="B31063" s="79"/>
    </row>
    <row r="31064" spans="2:2" ht="54.95" customHeight="1" x14ac:dyDescent="0.25">
      <c r="B31064" s="79"/>
    </row>
    <row r="31065" spans="2:2" ht="54.95" customHeight="1" x14ac:dyDescent="0.25">
      <c r="B31065" s="79"/>
    </row>
    <row r="31066" spans="2:2" ht="54.95" customHeight="1" x14ac:dyDescent="0.25">
      <c r="B31066" s="79"/>
    </row>
    <row r="31067" spans="2:2" ht="54.95" customHeight="1" x14ac:dyDescent="0.25">
      <c r="B31067" s="79"/>
    </row>
    <row r="31068" spans="2:2" ht="54.95" customHeight="1" x14ac:dyDescent="0.25">
      <c r="B31068" s="79"/>
    </row>
    <row r="31069" spans="2:2" ht="54.95" customHeight="1" x14ac:dyDescent="0.25">
      <c r="B31069" s="79"/>
    </row>
    <row r="31070" spans="2:2" ht="54.95" customHeight="1" x14ac:dyDescent="0.25">
      <c r="B31070" s="79"/>
    </row>
    <row r="31071" spans="2:2" ht="54.95" customHeight="1" x14ac:dyDescent="0.25">
      <c r="B31071" s="79"/>
    </row>
    <row r="31072" spans="2:2" ht="54.95" customHeight="1" x14ac:dyDescent="0.25">
      <c r="B31072" s="79"/>
    </row>
    <row r="31073" spans="2:2" ht="54.95" customHeight="1" x14ac:dyDescent="0.25">
      <c r="B31073" s="79"/>
    </row>
    <row r="31074" spans="2:2" ht="54.95" customHeight="1" x14ac:dyDescent="0.25">
      <c r="B31074" s="79"/>
    </row>
    <row r="31075" spans="2:2" ht="54.95" customHeight="1" x14ac:dyDescent="0.25">
      <c r="B31075" s="79"/>
    </row>
    <row r="31076" spans="2:2" ht="54.95" customHeight="1" x14ac:dyDescent="0.25">
      <c r="B31076" s="79"/>
    </row>
    <row r="31077" spans="2:2" ht="54.95" customHeight="1" x14ac:dyDescent="0.25">
      <c r="B31077" s="79"/>
    </row>
    <row r="31078" spans="2:2" ht="54.95" customHeight="1" x14ac:dyDescent="0.25">
      <c r="B31078" s="79"/>
    </row>
    <row r="31079" spans="2:2" ht="54.95" customHeight="1" x14ac:dyDescent="0.25">
      <c r="B31079" s="79"/>
    </row>
    <row r="31080" spans="2:2" ht="54.95" customHeight="1" x14ac:dyDescent="0.25">
      <c r="B31080" s="79"/>
    </row>
    <row r="31081" spans="2:2" ht="54.95" customHeight="1" x14ac:dyDescent="0.25">
      <c r="B31081" s="79"/>
    </row>
    <row r="31082" spans="2:2" ht="54.95" customHeight="1" x14ac:dyDescent="0.25">
      <c r="B31082" s="79"/>
    </row>
    <row r="31083" spans="2:2" ht="54.95" customHeight="1" x14ac:dyDescent="0.25">
      <c r="B31083" s="79"/>
    </row>
    <row r="31084" spans="2:2" ht="54.95" customHeight="1" x14ac:dyDescent="0.25">
      <c r="B31084" s="79"/>
    </row>
    <row r="31085" spans="2:2" ht="54.95" customHeight="1" x14ac:dyDescent="0.25">
      <c r="B31085" s="79"/>
    </row>
    <row r="31086" spans="2:2" ht="54.95" customHeight="1" x14ac:dyDescent="0.25">
      <c r="B31086" s="79"/>
    </row>
    <row r="31087" spans="2:2" ht="54.95" customHeight="1" x14ac:dyDescent="0.25">
      <c r="B31087" s="79"/>
    </row>
    <row r="31088" spans="2:2" ht="54.95" customHeight="1" x14ac:dyDescent="0.25">
      <c r="B31088" s="79"/>
    </row>
    <row r="31089" spans="2:2" ht="54.95" customHeight="1" x14ac:dyDescent="0.25">
      <c r="B31089" s="79"/>
    </row>
    <row r="31090" spans="2:2" ht="54.95" customHeight="1" x14ac:dyDescent="0.25">
      <c r="B31090" s="79"/>
    </row>
    <row r="31091" spans="2:2" ht="54.95" customHeight="1" x14ac:dyDescent="0.25">
      <c r="B31091" s="79"/>
    </row>
    <row r="31092" spans="2:2" ht="54.95" customHeight="1" x14ac:dyDescent="0.25">
      <c r="B31092" s="79"/>
    </row>
    <row r="31093" spans="2:2" ht="54.95" customHeight="1" x14ac:dyDescent="0.25">
      <c r="B31093" s="79"/>
    </row>
    <row r="31094" spans="2:2" ht="54.95" customHeight="1" x14ac:dyDescent="0.25">
      <c r="B31094" s="79"/>
    </row>
    <row r="31095" spans="2:2" ht="54.95" customHeight="1" x14ac:dyDescent="0.25">
      <c r="B31095" s="79"/>
    </row>
    <row r="31096" spans="2:2" ht="54.95" customHeight="1" x14ac:dyDescent="0.25">
      <c r="B31096" s="79"/>
    </row>
    <row r="31097" spans="2:2" ht="54.95" customHeight="1" x14ac:dyDescent="0.25">
      <c r="B31097" s="79"/>
    </row>
    <row r="31098" spans="2:2" ht="54.95" customHeight="1" x14ac:dyDescent="0.25">
      <c r="B31098" s="79"/>
    </row>
    <row r="31099" spans="2:2" ht="54.95" customHeight="1" x14ac:dyDescent="0.25">
      <c r="B31099" s="79"/>
    </row>
    <row r="31100" spans="2:2" ht="54.95" customHeight="1" x14ac:dyDescent="0.25">
      <c r="B31100" s="79"/>
    </row>
    <row r="31101" spans="2:2" ht="54.95" customHeight="1" x14ac:dyDescent="0.25">
      <c r="B31101" s="79"/>
    </row>
    <row r="31102" spans="2:2" ht="54.95" customHeight="1" x14ac:dyDescent="0.25">
      <c r="B31102" s="79"/>
    </row>
    <row r="31103" spans="2:2" ht="54.95" customHeight="1" x14ac:dyDescent="0.25">
      <c r="B31103" s="79"/>
    </row>
    <row r="31104" spans="2:2" ht="54.95" customHeight="1" x14ac:dyDescent="0.25">
      <c r="B31104" s="79"/>
    </row>
    <row r="31105" spans="2:2" ht="54.95" customHeight="1" x14ac:dyDescent="0.25">
      <c r="B31105" s="79"/>
    </row>
    <row r="31106" spans="2:2" ht="54.95" customHeight="1" x14ac:dyDescent="0.25">
      <c r="B31106" s="79"/>
    </row>
    <row r="31107" spans="2:2" ht="54.95" customHeight="1" x14ac:dyDescent="0.25">
      <c r="B31107" s="79"/>
    </row>
    <row r="31108" spans="2:2" ht="54.95" customHeight="1" x14ac:dyDescent="0.25">
      <c r="B31108" s="79"/>
    </row>
    <row r="31109" spans="2:2" ht="54.95" customHeight="1" x14ac:dyDescent="0.25">
      <c r="B31109" s="79"/>
    </row>
    <row r="31110" spans="2:2" ht="54.95" customHeight="1" x14ac:dyDescent="0.25">
      <c r="B31110" s="79"/>
    </row>
    <row r="31111" spans="2:2" ht="54.95" customHeight="1" x14ac:dyDescent="0.25">
      <c r="B31111" s="79"/>
    </row>
    <row r="31112" spans="2:2" ht="54.95" customHeight="1" x14ac:dyDescent="0.25">
      <c r="B31112" s="79"/>
    </row>
    <row r="31113" spans="2:2" ht="54.95" customHeight="1" x14ac:dyDescent="0.25">
      <c r="B31113" s="79"/>
    </row>
    <row r="31114" spans="2:2" ht="54.95" customHeight="1" x14ac:dyDescent="0.25">
      <c r="B31114" s="79"/>
    </row>
    <row r="31115" spans="2:2" ht="54.95" customHeight="1" x14ac:dyDescent="0.25">
      <c r="B31115" s="79"/>
    </row>
    <row r="31116" spans="2:2" ht="54.95" customHeight="1" x14ac:dyDescent="0.25">
      <c r="B31116" s="79"/>
    </row>
    <row r="31117" spans="2:2" ht="54.95" customHeight="1" x14ac:dyDescent="0.25">
      <c r="B31117" s="79"/>
    </row>
    <row r="31118" spans="2:2" ht="54.95" customHeight="1" x14ac:dyDescent="0.25">
      <c r="B31118" s="79"/>
    </row>
    <row r="31119" spans="2:2" ht="54.95" customHeight="1" x14ac:dyDescent="0.25">
      <c r="B31119" s="79"/>
    </row>
    <row r="31120" spans="2:2" ht="54.95" customHeight="1" x14ac:dyDescent="0.25">
      <c r="B31120" s="79"/>
    </row>
    <row r="31121" spans="2:2" ht="54.95" customHeight="1" x14ac:dyDescent="0.25">
      <c r="B31121" s="79"/>
    </row>
    <row r="31122" spans="2:2" ht="54.95" customHeight="1" x14ac:dyDescent="0.25">
      <c r="B31122" s="79"/>
    </row>
    <row r="31123" spans="2:2" ht="54.95" customHeight="1" x14ac:dyDescent="0.25">
      <c r="B31123" s="79"/>
    </row>
    <row r="31124" spans="2:2" ht="54.95" customHeight="1" x14ac:dyDescent="0.25">
      <c r="B31124" s="79"/>
    </row>
    <row r="31125" spans="2:2" ht="54.95" customHeight="1" x14ac:dyDescent="0.25">
      <c r="B31125" s="79"/>
    </row>
    <row r="31126" spans="2:2" ht="54.95" customHeight="1" x14ac:dyDescent="0.25">
      <c r="B31126" s="79"/>
    </row>
    <row r="31127" spans="2:2" ht="54.95" customHeight="1" x14ac:dyDescent="0.25">
      <c r="B31127" s="79"/>
    </row>
    <row r="31128" spans="2:2" ht="54.95" customHeight="1" x14ac:dyDescent="0.25">
      <c r="B31128" s="79"/>
    </row>
    <row r="31129" spans="2:2" ht="54.95" customHeight="1" x14ac:dyDescent="0.25">
      <c r="B31129" s="79"/>
    </row>
    <row r="31130" spans="2:2" ht="54.95" customHeight="1" x14ac:dyDescent="0.25">
      <c r="B31130" s="79"/>
    </row>
    <row r="31131" spans="2:2" ht="54.95" customHeight="1" x14ac:dyDescent="0.25">
      <c r="B31131" s="79"/>
    </row>
    <row r="31132" spans="2:2" ht="54.95" customHeight="1" x14ac:dyDescent="0.25">
      <c r="B31132" s="79"/>
    </row>
    <row r="31133" spans="2:2" ht="54.95" customHeight="1" x14ac:dyDescent="0.25">
      <c r="B31133" s="79"/>
    </row>
    <row r="31134" spans="2:2" ht="54.95" customHeight="1" x14ac:dyDescent="0.25">
      <c r="B31134" s="79"/>
    </row>
    <row r="31135" spans="2:2" ht="54.95" customHeight="1" x14ac:dyDescent="0.25">
      <c r="B31135" s="79"/>
    </row>
    <row r="31136" spans="2:2" ht="54.95" customHeight="1" x14ac:dyDescent="0.25">
      <c r="B31136" s="79"/>
    </row>
    <row r="31137" spans="2:2" ht="54.95" customHeight="1" x14ac:dyDescent="0.25">
      <c r="B31137" s="79"/>
    </row>
    <row r="31138" spans="2:2" ht="54.95" customHeight="1" x14ac:dyDescent="0.25">
      <c r="B31138" s="79"/>
    </row>
    <row r="31139" spans="2:2" ht="54.95" customHeight="1" x14ac:dyDescent="0.25">
      <c r="B31139" s="79"/>
    </row>
    <row r="31140" spans="2:2" ht="54.95" customHeight="1" x14ac:dyDescent="0.25">
      <c r="B31140" s="79"/>
    </row>
    <row r="31141" spans="2:2" ht="54.95" customHeight="1" x14ac:dyDescent="0.25">
      <c r="B31141" s="79"/>
    </row>
    <row r="31142" spans="2:2" ht="54.95" customHeight="1" x14ac:dyDescent="0.25">
      <c r="B31142" s="79"/>
    </row>
    <row r="31143" spans="2:2" ht="54.95" customHeight="1" x14ac:dyDescent="0.25">
      <c r="B31143" s="79"/>
    </row>
    <row r="31144" spans="2:2" ht="54.95" customHeight="1" x14ac:dyDescent="0.25">
      <c r="B31144" s="79"/>
    </row>
    <row r="31145" spans="2:2" ht="54.95" customHeight="1" x14ac:dyDescent="0.25">
      <c r="B31145" s="79"/>
    </row>
    <row r="31146" spans="2:2" ht="54.95" customHeight="1" x14ac:dyDescent="0.25">
      <c r="B31146" s="79"/>
    </row>
    <row r="31147" spans="2:2" ht="54.95" customHeight="1" x14ac:dyDescent="0.25">
      <c r="B31147" s="79"/>
    </row>
    <row r="31148" spans="2:2" ht="54.95" customHeight="1" x14ac:dyDescent="0.25">
      <c r="B31148" s="79"/>
    </row>
    <row r="31149" spans="2:2" ht="54.95" customHeight="1" x14ac:dyDescent="0.25">
      <c r="B31149" s="79"/>
    </row>
    <row r="31150" spans="2:2" ht="54.95" customHeight="1" x14ac:dyDescent="0.25">
      <c r="B31150" s="79"/>
    </row>
    <row r="31151" spans="2:2" ht="54.95" customHeight="1" x14ac:dyDescent="0.25">
      <c r="B31151" s="79"/>
    </row>
    <row r="31152" spans="2:2" ht="54.95" customHeight="1" x14ac:dyDescent="0.25">
      <c r="B31152" s="79"/>
    </row>
    <row r="31153" spans="2:2" ht="54.95" customHeight="1" x14ac:dyDescent="0.25">
      <c r="B31153" s="79"/>
    </row>
    <row r="31154" spans="2:2" ht="54.95" customHeight="1" x14ac:dyDescent="0.25">
      <c r="B31154" s="79"/>
    </row>
    <row r="31155" spans="2:2" ht="54.95" customHeight="1" x14ac:dyDescent="0.25">
      <c r="B31155" s="79"/>
    </row>
    <row r="31156" spans="2:2" ht="54.95" customHeight="1" x14ac:dyDescent="0.25">
      <c r="B31156" s="79"/>
    </row>
    <row r="31157" spans="2:2" ht="54.95" customHeight="1" x14ac:dyDescent="0.25">
      <c r="B31157" s="79"/>
    </row>
    <row r="31158" spans="2:2" ht="54.95" customHeight="1" x14ac:dyDescent="0.25">
      <c r="B31158" s="79"/>
    </row>
    <row r="31159" spans="2:2" ht="54.95" customHeight="1" x14ac:dyDescent="0.25">
      <c r="B31159" s="79"/>
    </row>
    <row r="31160" spans="2:2" ht="54.95" customHeight="1" x14ac:dyDescent="0.25">
      <c r="B31160" s="79"/>
    </row>
    <row r="31161" spans="2:2" ht="54.95" customHeight="1" x14ac:dyDescent="0.25">
      <c r="B31161" s="79"/>
    </row>
    <row r="31162" spans="2:2" ht="54.95" customHeight="1" x14ac:dyDescent="0.25">
      <c r="B31162" s="79"/>
    </row>
    <row r="31163" spans="2:2" ht="54.95" customHeight="1" x14ac:dyDescent="0.25">
      <c r="B31163" s="79"/>
    </row>
    <row r="31164" spans="2:2" ht="54.95" customHeight="1" x14ac:dyDescent="0.25">
      <c r="B31164" s="79"/>
    </row>
    <row r="31165" spans="2:2" ht="54.95" customHeight="1" x14ac:dyDescent="0.25">
      <c r="B31165" s="79"/>
    </row>
    <row r="31166" spans="2:2" ht="54.95" customHeight="1" x14ac:dyDescent="0.25">
      <c r="B31166" s="79"/>
    </row>
    <row r="31167" spans="2:2" ht="54.95" customHeight="1" x14ac:dyDescent="0.25">
      <c r="B31167" s="79"/>
    </row>
    <row r="31168" spans="2:2" ht="54.95" customHeight="1" x14ac:dyDescent="0.25">
      <c r="B31168" s="79"/>
    </row>
    <row r="31169" spans="2:2" ht="54.95" customHeight="1" x14ac:dyDescent="0.25">
      <c r="B31169" s="79"/>
    </row>
    <row r="31170" spans="2:2" ht="54.95" customHeight="1" x14ac:dyDescent="0.25">
      <c r="B31170" s="79"/>
    </row>
    <row r="31171" spans="2:2" ht="54.95" customHeight="1" x14ac:dyDescent="0.25">
      <c r="B31171" s="79"/>
    </row>
    <row r="31172" spans="2:2" ht="54.95" customHeight="1" x14ac:dyDescent="0.25">
      <c r="B31172" s="79"/>
    </row>
    <row r="31173" spans="2:2" ht="54.95" customHeight="1" x14ac:dyDescent="0.25">
      <c r="B31173" s="79"/>
    </row>
    <row r="31174" spans="2:2" ht="54.95" customHeight="1" x14ac:dyDescent="0.25">
      <c r="B31174" s="79"/>
    </row>
    <row r="31175" spans="2:2" ht="54.95" customHeight="1" x14ac:dyDescent="0.25">
      <c r="B31175" s="79"/>
    </row>
    <row r="31176" spans="2:2" ht="54.95" customHeight="1" x14ac:dyDescent="0.25">
      <c r="B31176" s="79"/>
    </row>
    <row r="31177" spans="2:2" ht="54.95" customHeight="1" x14ac:dyDescent="0.25">
      <c r="B31177" s="79"/>
    </row>
    <row r="31178" spans="2:2" ht="54.95" customHeight="1" x14ac:dyDescent="0.25">
      <c r="B31178" s="79"/>
    </row>
    <row r="31179" spans="2:2" ht="54.95" customHeight="1" x14ac:dyDescent="0.25">
      <c r="B31179" s="79"/>
    </row>
    <row r="31180" spans="2:2" ht="54.95" customHeight="1" x14ac:dyDescent="0.25">
      <c r="B31180" s="79"/>
    </row>
    <row r="31181" spans="2:2" ht="54.95" customHeight="1" x14ac:dyDescent="0.25">
      <c r="B31181" s="79"/>
    </row>
    <row r="31182" spans="2:2" ht="54.95" customHeight="1" x14ac:dyDescent="0.25">
      <c r="B31182" s="79"/>
    </row>
    <row r="31183" spans="2:2" ht="54.95" customHeight="1" x14ac:dyDescent="0.25">
      <c r="B31183" s="79"/>
    </row>
    <row r="31184" spans="2:2" ht="54.95" customHeight="1" x14ac:dyDescent="0.25">
      <c r="B31184" s="79"/>
    </row>
    <row r="31185" spans="2:2" ht="54.95" customHeight="1" x14ac:dyDescent="0.25">
      <c r="B31185" s="79"/>
    </row>
    <row r="31186" spans="2:2" ht="54.95" customHeight="1" x14ac:dyDescent="0.25">
      <c r="B31186" s="79"/>
    </row>
    <row r="31187" spans="2:2" ht="54.95" customHeight="1" x14ac:dyDescent="0.25">
      <c r="B31187" s="79"/>
    </row>
    <row r="31188" spans="2:2" ht="54.95" customHeight="1" x14ac:dyDescent="0.25">
      <c r="B31188" s="79"/>
    </row>
    <row r="31189" spans="2:2" ht="54.95" customHeight="1" x14ac:dyDescent="0.25">
      <c r="B31189" s="79"/>
    </row>
    <row r="31190" spans="2:2" ht="54.95" customHeight="1" x14ac:dyDescent="0.25">
      <c r="B31190" s="79"/>
    </row>
    <row r="31191" spans="2:2" ht="54.95" customHeight="1" x14ac:dyDescent="0.25">
      <c r="B31191" s="79"/>
    </row>
    <row r="31192" spans="2:2" ht="54.95" customHeight="1" x14ac:dyDescent="0.25">
      <c r="B31192" s="79"/>
    </row>
    <row r="31193" spans="2:2" ht="54.95" customHeight="1" x14ac:dyDescent="0.25">
      <c r="B31193" s="79"/>
    </row>
    <row r="31194" spans="2:2" ht="54.95" customHeight="1" x14ac:dyDescent="0.25">
      <c r="B31194" s="79"/>
    </row>
    <row r="31195" spans="2:2" ht="54.95" customHeight="1" x14ac:dyDescent="0.25">
      <c r="B31195" s="79"/>
    </row>
    <row r="31196" spans="2:2" ht="54.95" customHeight="1" x14ac:dyDescent="0.25">
      <c r="B31196" s="79"/>
    </row>
    <row r="31197" spans="2:2" ht="54.95" customHeight="1" x14ac:dyDescent="0.25">
      <c r="B31197" s="79"/>
    </row>
    <row r="31198" spans="2:2" ht="54.95" customHeight="1" x14ac:dyDescent="0.25">
      <c r="B31198" s="79"/>
    </row>
    <row r="31199" spans="2:2" ht="54.95" customHeight="1" x14ac:dyDescent="0.25">
      <c r="B31199" s="79"/>
    </row>
    <row r="31200" spans="2:2" ht="54.95" customHeight="1" x14ac:dyDescent="0.25">
      <c r="B31200" s="79"/>
    </row>
    <row r="31201" spans="2:2" ht="54.95" customHeight="1" x14ac:dyDescent="0.25">
      <c r="B31201" s="79"/>
    </row>
    <row r="31202" spans="2:2" ht="54.95" customHeight="1" x14ac:dyDescent="0.25">
      <c r="B31202" s="79"/>
    </row>
    <row r="31203" spans="2:2" ht="54.95" customHeight="1" x14ac:dyDescent="0.25">
      <c r="B31203" s="79"/>
    </row>
    <row r="31204" spans="2:2" ht="54.95" customHeight="1" x14ac:dyDescent="0.25">
      <c r="B31204" s="79"/>
    </row>
    <row r="31205" spans="2:2" ht="54.95" customHeight="1" x14ac:dyDescent="0.25">
      <c r="B31205" s="79"/>
    </row>
    <row r="31206" spans="2:2" ht="54.95" customHeight="1" x14ac:dyDescent="0.25">
      <c r="B31206" s="79"/>
    </row>
    <row r="31207" spans="2:2" ht="54.95" customHeight="1" x14ac:dyDescent="0.25">
      <c r="B31207" s="79"/>
    </row>
    <row r="31208" spans="2:2" ht="54.95" customHeight="1" x14ac:dyDescent="0.25">
      <c r="B31208" s="79"/>
    </row>
    <row r="31209" spans="2:2" ht="54.95" customHeight="1" x14ac:dyDescent="0.25">
      <c r="B31209" s="79"/>
    </row>
    <row r="31210" spans="2:2" ht="54.95" customHeight="1" x14ac:dyDescent="0.25">
      <c r="B31210" s="79"/>
    </row>
    <row r="31211" spans="2:2" ht="54.95" customHeight="1" x14ac:dyDescent="0.25">
      <c r="B31211" s="79"/>
    </row>
    <row r="31212" spans="2:2" ht="54.95" customHeight="1" x14ac:dyDescent="0.25">
      <c r="B31212" s="79"/>
    </row>
    <row r="31213" spans="2:2" ht="54.95" customHeight="1" x14ac:dyDescent="0.25">
      <c r="B31213" s="79"/>
    </row>
    <row r="31214" spans="2:2" ht="54.95" customHeight="1" x14ac:dyDescent="0.25">
      <c r="B31214" s="79"/>
    </row>
    <row r="31215" spans="2:2" ht="54.95" customHeight="1" x14ac:dyDescent="0.25">
      <c r="B31215" s="79"/>
    </row>
    <row r="31216" spans="2:2" ht="54.95" customHeight="1" x14ac:dyDescent="0.25">
      <c r="B31216" s="79"/>
    </row>
    <row r="31217" spans="2:2" ht="54.95" customHeight="1" x14ac:dyDescent="0.25">
      <c r="B31217" s="79"/>
    </row>
    <row r="31218" spans="2:2" ht="54.95" customHeight="1" x14ac:dyDescent="0.25">
      <c r="B31218" s="79"/>
    </row>
    <row r="31219" spans="2:2" ht="54.95" customHeight="1" x14ac:dyDescent="0.25">
      <c r="B31219" s="79"/>
    </row>
    <row r="31220" spans="2:2" ht="54.95" customHeight="1" x14ac:dyDescent="0.25">
      <c r="B31220" s="79"/>
    </row>
    <row r="31221" spans="2:2" ht="54.95" customHeight="1" x14ac:dyDescent="0.25">
      <c r="B31221" s="79"/>
    </row>
    <row r="31222" spans="2:2" ht="54.95" customHeight="1" x14ac:dyDescent="0.25">
      <c r="B31222" s="79"/>
    </row>
    <row r="31223" spans="2:2" ht="54.95" customHeight="1" x14ac:dyDescent="0.25">
      <c r="B31223" s="79"/>
    </row>
    <row r="31224" spans="2:2" ht="54.95" customHeight="1" x14ac:dyDescent="0.25">
      <c r="B31224" s="79"/>
    </row>
    <row r="31225" spans="2:2" ht="54.95" customHeight="1" x14ac:dyDescent="0.25">
      <c r="B31225" s="79"/>
    </row>
    <row r="31226" spans="2:2" ht="54.95" customHeight="1" x14ac:dyDescent="0.25">
      <c r="B31226" s="79"/>
    </row>
    <row r="31227" spans="2:2" ht="54.95" customHeight="1" x14ac:dyDescent="0.25">
      <c r="B31227" s="79"/>
    </row>
    <row r="31228" spans="2:2" ht="54.95" customHeight="1" x14ac:dyDescent="0.25">
      <c r="B31228" s="79"/>
    </row>
    <row r="31229" spans="2:2" ht="54.95" customHeight="1" x14ac:dyDescent="0.25">
      <c r="B31229" s="79"/>
    </row>
    <row r="31230" spans="2:2" ht="54.95" customHeight="1" x14ac:dyDescent="0.25">
      <c r="B31230" s="79"/>
    </row>
    <row r="31231" spans="2:2" ht="54.95" customHeight="1" x14ac:dyDescent="0.25">
      <c r="B31231" s="79"/>
    </row>
    <row r="31232" spans="2:2" ht="54.95" customHeight="1" x14ac:dyDescent="0.25">
      <c r="B31232" s="79"/>
    </row>
    <row r="31233" spans="2:2" ht="54.95" customHeight="1" x14ac:dyDescent="0.25">
      <c r="B31233" s="79"/>
    </row>
    <row r="31234" spans="2:2" ht="54.95" customHeight="1" x14ac:dyDescent="0.25">
      <c r="B31234" s="79"/>
    </row>
    <row r="31235" spans="2:2" ht="54.95" customHeight="1" x14ac:dyDescent="0.25">
      <c r="B31235" s="79"/>
    </row>
    <row r="31236" spans="2:2" ht="54.95" customHeight="1" x14ac:dyDescent="0.25">
      <c r="B31236" s="79"/>
    </row>
    <row r="31237" spans="2:2" ht="54.95" customHeight="1" x14ac:dyDescent="0.25">
      <c r="B31237" s="79"/>
    </row>
    <row r="31238" spans="2:2" ht="54.95" customHeight="1" x14ac:dyDescent="0.25">
      <c r="B31238" s="79"/>
    </row>
    <row r="31239" spans="2:2" ht="54.95" customHeight="1" x14ac:dyDescent="0.25">
      <c r="B31239" s="79"/>
    </row>
    <row r="31240" spans="2:2" ht="54.95" customHeight="1" x14ac:dyDescent="0.25">
      <c r="B31240" s="79"/>
    </row>
    <row r="31241" spans="2:2" ht="54.95" customHeight="1" x14ac:dyDescent="0.25">
      <c r="B31241" s="79"/>
    </row>
    <row r="31242" spans="2:2" ht="54.95" customHeight="1" x14ac:dyDescent="0.25">
      <c r="B31242" s="79"/>
    </row>
    <row r="31243" spans="2:2" ht="54.95" customHeight="1" x14ac:dyDescent="0.25">
      <c r="B31243" s="79"/>
    </row>
    <row r="31244" spans="2:2" ht="54.95" customHeight="1" x14ac:dyDescent="0.25">
      <c r="B31244" s="79"/>
    </row>
    <row r="31245" spans="2:2" ht="54.95" customHeight="1" x14ac:dyDescent="0.25">
      <c r="B31245" s="79"/>
    </row>
    <row r="31246" spans="2:2" ht="54.95" customHeight="1" x14ac:dyDescent="0.25">
      <c r="B31246" s="79"/>
    </row>
    <row r="31247" spans="2:2" ht="54.95" customHeight="1" x14ac:dyDescent="0.25">
      <c r="B31247" s="79"/>
    </row>
    <row r="31248" spans="2:2" ht="54.95" customHeight="1" x14ac:dyDescent="0.25">
      <c r="B31248" s="79"/>
    </row>
    <row r="31249" spans="2:2" ht="54.95" customHeight="1" x14ac:dyDescent="0.25">
      <c r="B31249" s="79"/>
    </row>
    <row r="31250" spans="2:2" ht="54.95" customHeight="1" x14ac:dyDescent="0.25">
      <c r="B31250" s="79"/>
    </row>
    <row r="31251" spans="2:2" ht="54.95" customHeight="1" x14ac:dyDescent="0.25">
      <c r="B31251" s="79"/>
    </row>
    <row r="31252" spans="2:2" ht="54.95" customHeight="1" x14ac:dyDescent="0.25">
      <c r="B31252" s="79"/>
    </row>
    <row r="31253" spans="2:2" ht="54.95" customHeight="1" x14ac:dyDescent="0.25">
      <c r="B31253" s="79"/>
    </row>
    <row r="31254" spans="2:2" ht="54.95" customHeight="1" x14ac:dyDescent="0.25">
      <c r="B31254" s="79"/>
    </row>
    <row r="31255" spans="2:2" ht="54.95" customHeight="1" x14ac:dyDescent="0.25">
      <c r="B31255" s="79"/>
    </row>
    <row r="31256" spans="2:2" ht="54.95" customHeight="1" x14ac:dyDescent="0.25">
      <c r="B31256" s="79"/>
    </row>
    <row r="31257" spans="2:2" ht="54.95" customHeight="1" x14ac:dyDescent="0.25">
      <c r="B31257" s="79"/>
    </row>
    <row r="31258" spans="2:2" ht="54.95" customHeight="1" x14ac:dyDescent="0.25">
      <c r="B31258" s="79"/>
    </row>
    <row r="31259" spans="2:2" ht="54.95" customHeight="1" x14ac:dyDescent="0.25">
      <c r="B31259" s="79"/>
    </row>
    <row r="31260" spans="2:2" ht="54.95" customHeight="1" x14ac:dyDescent="0.25">
      <c r="B31260" s="79"/>
    </row>
    <row r="31261" spans="2:2" ht="54.95" customHeight="1" x14ac:dyDescent="0.25">
      <c r="B31261" s="79"/>
    </row>
    <row r="31262" spans="2:2" ht="54.95" customHeight="1" x14ac:dyDescent="0.25">
      <c r="B31262" s="79"/>
    </row>
    <row r="31263" spans="2:2" ht="54.95" customHeight="1" x14ac:dyDescent="0.25">
      <c r="B31263" s="79"/>
    </row>
    <row r="31264" spans="2:2" ht="54.95" customHeight="1" x14ac:dyDescent="0.25">
      <c r="B31264" s="79"/>
    </row>
    <row r="31265" spans="2:2" ht="54.95" customHeight="1" x14ac:dyDescent="0.25">
      <c r="B31265" s="79"/>
    </row>
    <row r="31266" spans="2:2" ht="54.95" customHeight="1" x14ac:dyDescent="0.25">
      <c r="B31266" s="79"/>
    </row>
    <row r="31267" spans="2:2" ht="54.95" customHeight="1" x14ac:dyDescent="0.25">
      <c r="B31267" s="79"/>
    </row>
    <row r="31268" spans="2:2" ht="54.95" customHeight="1" x14ac:dyDescent="0.25">
      <c r="B31268" s="79"/>
    </row>
    <row r="31269" spans="2:2" ht="54.95" customHeight="1" x14ac:dyDescent="0.25">
      <c r="B31269" s="79"/>
    </row>
    <row r="31270" spans="2:2" ht="54.95" customHeight="1" x14ac:dyDescent="0.25">
      <c r="B31270" s="79"/>
    </row>
    <row r="31271" spans="2:2" ht="54.95" customHeight="1" x14ac:dyDescent="0.25">
      <c r="B31271" s="79"/>
    </row>
    <row r="31272" spans="2:2" ht="54.95" customHeight="1" x14ac:dyDescent="0.25">
      <c r="B31272" s="79"/>
    </row>
    <row r="31273" spans="2:2" ht="54.95" customHeight="1" x14ac:dyDescent="0.25">
      <c r="B31273" s="79"/>
    </row>
    <row r="31274" spans="2:2" ht="54.95" customHeight="1" x14ac:dyDescent="0.25">
      <c r="B31274" s="79"/>
    </row>
    <row r="31275" spans="2:2" ht="54.95" customHeight="1" x14ac:dyDescent="0.25">
      <c r="B31275" s="79"/>
    </row>
    <row r="31276" spans="2:2" ht="54.95" customHeight="1" x14ac:dyDescent="0.25">
      <c r="B31276" s="79"/>
    </row>
    <row r="31277" spans="2:2" ht="54.95" customHeight="1" x14ac:dyDescent="0.25">
      <c r="B31277" s="79"/>
    </row>
    <row r="31278" spans="2:2" ht="54.95" customHeight="1" x14ac:dyDescent="0.25">
      <c r="B31278" s="79"/>
    </row>
    <row r="31279" spans="2:2" ht="54.95" customHeight="1" x14ac:dyDescent="0.25">
      <c r="B31279" s="79"/>
    </row>
    <row r="31280" spans="2:2" ht="54.95" customHeight="1" x14ac:dyDescent="0.25">
      <c r="B31280" s="79"/>
    </row>
    <row r="31281" spans="2:2" ht="54.95" customHeight="1" x14ac:dyDescent="0.25">
      <c r="B31281" s="79"/>
    </row>
    <row r="31282" spans="2:2" ht="54.95" customHeight="1" x14ac:dyDescent="0.25">
      <c r="B31282" s="79"/>
    </row>
    <row r="31283" spans="2:2" ht="54.95" customHeight="1" x14ac:dyDescent="0.25">
      <c r="B31283" s="79"/>
    </row>
    <row r="31284" spans="2:2" ht="54.95" customHeight="1" x14ac:dyDescent="0.25">
      <c r="B31284" s="79"/>
    </row>
    <row r="31285" spans="2:2" ht="54.95" customHeight="1" x14ac:dyDescent="0.25">
      <c r="B31285" s="79"/>
    </row>
    <row r="31286" spans="2:2" ht="54.95" customHeight="1" x14ac:dyDescent="0.25">
      <c r="B31286" s="79"/>
    </row>
    <row r="31287" spans="2:2" ht="54.95" customHeight="1" x14ac:dyDescent="0.25">
      <c r="B31287" s="79"/>
    </row>
    <row r="31288" spans="2:2" ht="54.95" customHeight="1" x14ac:dyDescent="0.25">
      <c r="B31288" s="79"/>
    </row>
    <row r="31289" spans="2:2" ht="54.95" customHeight="1" x14ac:dyDescent="0.25">
      <c r="B31289" s="79"/>
    </row>
    <row r="31290" spans="2:2" ht="54.95" customHeight="1" x14ac:dyDescent="0.25">
      <c r="B31290" s="79"/>
    </row>
    <row r="31291" spans="2:2" ht="54.95" customHeight="1" x14ac:dyDescent="0.25">
      <c r="B31291" s="79"/>
    </row>
    <row r="31292" spans="2:2" ht="54.95" customHeight="1" x14ac:dyDescent="0.25">
      <c r="B31292" s="79"/>
    </row>
    <row r="31293" spans="2:2" ht="54.95" customHeight="1" x14ac:dyDescent="0.25">
      <c r="B31293" s="79"/>
    </row>
    <row r="31294" spans="2:2" ht="54.95" customHeight="1" x14ac:dyDescent="0.25">
      <c r="B31294" s="79"/>
    </row>
    <row r="31295" spans="2:2" ht="54.95" customHeight="1" x14ac:dyDescent="0.25">
      <c r="B31295" s="79"/>
    </row>
    <row r="31296" spans="2:2" ht="54.95" customHeight="1" x14ac:dyDescent="0.25">
      <c r="B31296" s="79"/>
    </row>
    <row r="31297" spans="2:2" ht="54.95" customHeight="1" x14ac:dyDescent="0.25">
      <c r="B31297" s="79"/>
    </row>
    <row r="31298" spans="2:2" ht="54.95" customHeight="1" x14ac:dyDescent="0.25">
      <c r="B31298" s="79"/>
    </row>
    <row r="31299" spans="2:2" ht="54.95" customHeight="1" x14ac:dyDescent="0.25">
      <c r="B31299" s="79"/>
    </row>
    <row r="31300" spans="2:2" ht="54.95" customHeight="1" x14ac:dyDescent="0.25">
      <c r="B31300" s="79"/>
    </row>
    <row r="31301" spans="2:2" ht="54.95" customHeight="1" x14ac:dyDescent="0.25">
      <c r="B31301" s="79"/>
    </row>
    <row r="31302" spans="2:2" ht="54.95" customHeight="1" x14ac:dyDescent="0.25">
      <c r="B31302" s="79"/>
    </row>
    <row r="31303" spans="2:2" ht="54.95" customHeight="1" x14ac:dyDescent="0.25">
      <c r="B31303" s="79"/>
    </row>
    <row r="31304" spans="2:2" ht="54.95" customHeight="1" x14ac:dyDescent="0.25">
      <c r="B31304" s="79"/>
    </row>
    <row r="31305" spans="2:2" ht="54.95" customHeight="1" x14ac:dyDescent="0.25">
      <c r="B31305" s="79"/>
    </row>
    <row r="31306" spans="2:2" ht="54.95" customHeight="1" x14ac:dyDescent="0.25">
      <c r="B31306" s="79"/>
    </row>
    <row r="31307" spans="2:2" ht="54.95" customHeight="1" x14ac:dyDescent="0.25">
      <c r="B31307" s="79"/>
    </row>
    <row r="31308" spans="2:2" ht="54.95" customHeight="1" x14ac:dyDescent="0.25">
      <c r="B31308" s="79"/>
    </row>
    <row r="31309" spans="2:2" ht="54.95" customHeight="1" x14ac:dyDescent="0.25">
      <c r="B31309" s="79"/>
    </row>
    <row r="31310" spans="2:2" ht="54.95" customHeight="1" x14ac:dyDescent="0.25">
      <c r="B31310" s="79"/>
    </row>
    <row r="31311" spans="2:2" ht="54.95" customHeight="1" x14ac:dyDescent="0.25">
      <c r="B31311" s="79"/>
    </row>
    <row r="31312" spans="2:2" ht="54.95" customHeight="1" x14ac:dyDescent="0.25">
      <c r="B31312" s="79"/>
    </row>
    <row r="31313" spans="2:2" ht="54.95" customHeight="1" x14ac:dyDescent="0.25">
      <c r="B31313" s="79"/>
    </row>
    <row r="31314" spans="2:2" ht="54.95" customHeight="1" x14ac:dyDescent="0.25">
      <c r="B31314" s="79"/>
    </row>
    <row r="31315" spans="2:2" ht="54.95" customHeight="1" x14ac:dyDescent="0.25">
      <c r="B31315" s="79"/>
    </row>
    <row r="31316" spans="2:2" ht="54.95" customHeight="1" x14ac:dyDescent="0.25">
      <c r="B31316" s="79"/>
    </row>
    <row r="31317" spans="2:2" ht="54.95" customHeight="1" x14ac:dyDescent="0.25">
      <c r="B31317" s="79"/>
    </row>
    <row r="31318" spans="2:2" ht="54.95" customHeight="1" x14ac:dyDescent="0.25">
      <c r="B31318" s="79"/>
    </row>
    <row r="31319" spans="2:2" ht="54.95" customHeight="1" x14ac:dyDescent="0.25">
      <c r="B31319" s="79"/>
    </row>
    <row r="31320" spans="2:2" ht="54.95" customHeight="1" x14ac:dyDescent="0.25">
      <c r="B31320" s="79"/>
    </row>
    <row r="31321" spans="2:2" ht="54.95" customHeight="1" x14ac:dyDescent="0.25">
      <c r="B31321" s="79"/>
    </row>
    <row r="31322" spans="2:2" ht="54.95" customHeight="1" x14ac:dyDescent="0.25">
      <c r="B31322" s="79"/>
    </row>
    <row r="31323" spans="2:2" ht="54.95" customHeight="1" x14ac:dyDescent="0.25">
      <c r="B31323" s="79"/>
    </row>
    <row r="31324" spans="2:2" ht="54.95" customHeight="1" x14ac:dyDescent="0.25">
      <c r="B31324" s="79"/>
    </row>
    <row r="31325" spans="2:2" ht="54.95" customHeight="1" x14ac:dyDescent="0.25">
      <c r="B31325" s="79"/>
    </row>
    <row r="31326" spans="2:2" ht="54.95" customHeight="1" x14ac:dyDescent="0.25">
      <c r="B31326" s="79"/>
    </row>
    <row r="31327" spans="2:2" ht="54.95" customHeight="1" x14ac:dyDescent="0.25">
      <c r="B31327" s="79"/>
    </row>
    <row r="31328" spans="2:2" ht="54.95" customHeight="1" x14ac:dyDescent="0.25">
      <c r="B31328" s="79"/>
    </row>
    <row r="31329" spans="2:2" ht="54.95" customHeight="1" x14ac:dyDescent="0.25">
      <c r="B31329" s="79"/>
    </row>
    <row r="31330" spans="2:2" ht="54.95" customHeight="1" x14ac:dyDescent="0.25">
      <c r="B31330" s="79"/>
    </row>
    <row r="31331" spans="2:2" ht="54.95" customHeight="1" x14ac:dyDescent="0.25">
      <c r="B31331" s="79"/>
    </row>
    <row r="31332" spans="2:2" ht="54.95" customHeight="1" x14ac:dyDescent="0.25">
      <c r="B31332" s="79"/>
    </row>
    <row r="31333" spans="2:2" ht="54.95" customHeight="1" x14ac:dyDescent="0.25">
      <c r="B31333" s="79"/>
    </row>
    <row r="31334" spans="2:2" ht="54.95" customHeight="1" x14ac:dyDescent="0.25">
      <c r="B31334" s="79"/>
    </row>
    <row r="31335" spans="2:2" ht="54.95" customHeight="1" x14ac:dyDescent="0.25">
      <c r="B31335" s="79"/>
    </row>
    <row r="31336" spans="2:2" ht="54.95" customHeight="1" x14ac:dyDescent="0.25">
      <c r="B31336" s="79"/>
    </row>
    <row r="31337" spans="2:2" ht="54.95" customHeight="1" x14ac:dyDescent="0.25">
      <c r="B31337" s="79"/>
    </row>
    <row r="31338" spans="2:2" ht="54.95" customHeight="1" x14ac:dyDescent="0.25">
      <c r="B31338" s="79"/>
    </row>
    <row r="31339" spans="2:2" ht="54.95" customHeight="1" x14ac:dyDescent="0.25">
      <c r="B31339" s="79"/>
    </row>
    <row r="31340" spans="2:2" ht="54.95" customHeight="1" x14ac:dyDescent="0.25">
      <c r="B31340" s="79"/>
    </row>
    <row r="31341" spans="2:2" ht="54.95" customHeight="1" x14ac:dyDescent="0.25">
      <c r="B31341" s="79"/>
    </row>
    <row r="31342" spans="2:2" ht="54.95" customHeight="1" x14ac:dyDescent="0.25">
      <c r="B31342" s="79"/>
    </row>
    <row r="31343" spans="2:2" ht="54.95" customHeight="1" x14ac:dyDescent="0.25">
      <c r="B31343" s="79"/>
    </row>
    <row r="31344" spans="2:2" ht="54.95" customHeight="1" x14ac:dyDescent="0.25">
      <c r="B31344" s="79"/>
    </row>
    <row r="31345" spans="2:2" ht="54.95" customHeight="1" x14ac:dyDescent="0.25">
      <c r="B31345" s="79"/>
    </row>
    <row r="31346" spans="2:2" ht="54.95" customHeight="1" x14ac:dyDescent="0.25">
      <c r="B31346" s="79"/>
    </row>
    <row r="31347" spans="2:2" ht="54.95" customHeight="1" x14ac:dyDescent="0.25">
      <c r="B31347" s="79"/>
    </row>
    <row r="31348" spans="2:2" ht="54.95" customHeight="1" x14ac:dyDescent="0.25">
      <c r="B31348" s="79"/>
    </row>
    <row r="31349" spans="2:2" ht="54.95" customHeight="1" x14ac:dyDescent="0.25">
      <c r="B31349" s="79"/>
    </row>
    <row r="31350" spans="2:2" ht="54.95" customHeight="1" x14ac:dyDescent="0.25">
      <c r="B31350" s="79"/>
    </row>
    <row r="31351" spans="2:2" ht="54.95" customHeight="1" x14ac:dyDescent="0.25">
      <c r="B31351" s="79"/>
    </row>
    <row r="31352" spans="2:2" ht="54.95" customHeight="1" x14ac:dyDescent="0.25">
      <c r="B31352" s="79"/>
    </row>
    <row r="31353" spans="2:2" ht="54.95" customHeight="1" x14ac:dyDescent="0.25">
      <c r="B31353" s="79"/>
    </row>
    <row r="31354" spans="2:2" ht="54.95" customHeight="1" x14ac:dyDescent="0.25">
      <c r="B31354" s="79"/>
    </row>
    <row r="31355" spans="2:2" ht="54.95" customHeight="1" x14ac:dyDescent="0.25">
      <c r="B31355" s="79"/>
    </row>
    <row r="31356" spans="2:2" ht="54.95" customHeight="1" x14ac:dyDescent="0.25">
      <c r="B31356" s="79"/>
    </row>
    <row r="31357" spans="2:2" ht="54.95" customHeight="1" x14ac:dyDescent="0.25">
      <c r="B31357" s="79"/>
    </row>
    <row r="31358" spans="2:2" ht="54.95" customHeight="1" x14ac:dyDescent="0.25">
      <c r="B31358" s="79"/>
    </row>
    <row r="31359" spans="2:2" ht="54.95" customHeight="1" x14ac:dyDescent="0.25">
      <c r="B31359" s="79"/>
    </row>
    <row r="31360" spans="2:2" ht="54.95" customHeight="1" x14ac:dyDescent="0.25">
      <c r="B31360" s="79"/>
    </row>
    <row r="31361" spans="2:2" ht="54.95" customHeight="1" x14ac:dyDescent="0.25">
      <c r="B31361" s="79"/>
    </row>
    <row r="31362" spans="2:2" ht="54.95" customHeight="1" x14ac:dyDescent="0.25">
      <c r="B31362" s="79"/>
    </row>
    <row r="31363" spans="2:2" ht="54.95" customHeight="1" x14ac:dyDescent="0.25">
      <c r="B31363" s="79"/>
    </row>
    <row r="31364" spans="2:2" ht="54.95" customHeight="1" x14ac:dyDescent="0.25">
      <c r="B31364" s="79"/>
    </row>
    <row r="31365" spans="2:2" ht="54.95" customHeight="1" x14ac:dyDescent="0.25">
      <c r="B31365" s="79"/>
    </row>
    <row r="31366" spans="2:2" ht="54.95" customHeight="1" x14ac:dyDescent="0.25">
      <c r="B31366" s="79"/>
    </row>
    <row r="31367" spans="2:2" ht="54.95" customHeight="1" x14ac:dyDescent="0.25">
      <c r="B31367" s="79"/>
    </row>
    <row r="31368" spans="2:2" ht="54.95" customHeight="1" x14ac:dyDescent="0.25">
      <c r="B31368" s="79"/>
    </row>
    <row r="31369" spans="2:2" ht="54.95" customHeight="1" x14ac:dyDescent="0.25">
      <c r="B31369" s="79"/>
    </row>
    <row r="31370" spans="2:2" ht="54.95" customHeight="1" x14ac:dyDescent="0.25">
      <c r="B31370" s="79"/>
    </row>
    <row r="31371" spans="2:2" ht="54.95" customHeight="1" x14ac:dyDescent="0.25">
      <c r="B31371" s="79"/>
    </row>
    <row r="31372" spans="2:2" ht="54.95" customHeight="1" x14ac:dyDescent="0.25">
      <c r="B31372" s="79"/>
    </row>
    <row r="31373" spans="2:2" ht="54.95" customHeight="1" x14ac:dyDescent="0.25">
      <c r="B31373" s="79"/>
    </row>
    <row r="31374" spans="2:2" ht="54.95" customHeight="1" x14ac:dyDescent="0.25">
      <c r="B31374" s="79"/>
    </row>
    <row r="31375" spans="2:2" ht="54.95" customHeight="1" x14ac:dyDescent="0.25">
      <c r="B31375" s="79"/>
    </row>
    <row r="31376" spans="2:2" ht="54.95" customHeight="1" x14ac:dyDescent="0.25">
      <c r="B31376" s="79"/>
    </row>
    <row r="31377" spans="2:2" ht="54.95" customHeight="1" x14ac:dyDescent="0.25">
      <c r="B31377" s="79"/>
    </row>
    <row r="31378" spans="2:2" ht="54.95" customHeight="1" x14ac:dyDescent="0.25">
      <c r="B31378" s="79"/>
    </row>
    <row r="31379" spans="2:2" ht="54.95" customHeight="1" x14ac:dyDescent="0.25">
      <c r="B31379" s="79"/>
    </row>
    <row r="31380" spans="2:2" ht="54.95" customHeight="1" x14ac:dyDescent="0.25">
      <c r="B31380" s="79"/>
    </row>
    <row r="31381" spans="2:2" ht="54.95" customHeight="1" x14ac:dyDescent="0.25">
      <c r="B31381" s="79"/>
    </row>
    <row r="31382" spans="2:2" ht="54.95" customHeight="1" x14ac:dyDescent="0.25">
      <c r="B31382" s="79"/>
    </row>
    <row r="31383" spans="2:2" ht="54.95" customHeight="1" x14ac:dyDescent="0.25">
      <c r="B31383" s="79"/>
    </row>
    <row r="31384" spans="2:2" ht="54.95" customHeight="1" x14ac:dyDescent="0.25">
      <c r="B31384" s="79"/>
    </row>
    <row r="31385" spans="2:2" ht="54.95" customHeight="1" x14ac:dyDescent="0.25">
      <c r="B31385" s="79"/>
    </row>
    <row r="31386" spans="2:2" ht="54.95" customHeight="1" x14ac:dyDescent="0.25">
      <c r="B31386" s="79"/>
    </row>
    <row r="31387" spans="2:2" ht="54.95" customHeight="1" x14ac:dyDescent="0.25">
      <c r="B31387" s="79"/>
    </row>
    <row r="31388" spans="2:2" ht="54.95" customHeight="1" x14ac:dyDescent="0.25">
      <c r="B31388" s="79"/>
    </row>
    <row r="31389" spans="2:2" ht="54.95" customHeight="1" x14ac:dyDescent="0.25">
      <c r="B31389" s="79"/>
    </row>
    <row r="31390" spans="2:2" ht="54.95" customHeight="1" x14ac:dyDescent="0.25">
      <c r="B31390" s="79"/>
    </row>
    <row r="31391" spans="2:2" ht="54.95" customHeight="1" x14ac:dyDescent="0.25">
      <c r="B31391" s="79"/>
    </row>
    <row r="31392" spans="2:2" ht="54.95" customHeight="1" x14ac:dyDescent="0.25">
      <c r="B31392" s="79"/>
    </row>
    <row r="31393" spans="2:2" ht="54.95" customHeight="1" x14ac:dyDescent="0.25">
      <c r="B31393" s="79"/>
    </row>
    <row r="31394" spans="2:2" ht="54.95" customHeight="1" x14ac:dyDescent="0.25">
      <c r="B31394" s="79"/>
    </row>
    <row r="31395" spans="2:2" ht="54.95" customHeight="1" x14ac:dyDescent="0.25">
      <c r="B31395" s="79"/>
    </row>
    <row r="31396" spans="2:2" ht="54.95" customHeight="1" x14ac:dyDescent="0.25">
      <c r="B31396" s="79"/>
    </row>
    <row r="31397" spans="2:2" ht="54.95" customHeight="1" x14ac:dyDescent="0.25">
      <c r="B31397" s="79"/>
    </row>
    <row r="31398" spans="2:2" ht="54.95" customHeight="1" x14ac:dyDescent="0.25">
      <c r="B31398" s="79"/>
    </row>
    <row r="31399" spans="2:2" ht="54.95" customHeight="1" x14ac:dyDescent="0.25">
      <c r="B31399" s="79"/>
    </row>
    <row r="31400" spans="2:2" ht="54.95" customHeight="1" x14ac:dyDescent="0.25">
      <c r="B31400" s="79"/>
    </row>
    <row r="31401" spans="2:2" ht="54.95" customHeight="1" x14ac:dyDescent="0.25">
      <c r="B31401" s="79"/>
    </row>
    <row r="31402" spans="2:2" ht="54.95" customHeight="1" x14ac:dyDescent="0.25">
      <c r="B31402" s="79"/>
    </row>
    <row r="31403" spans="2:2" ht="54.95" customHeight="1" x14ac:dyDescent="0.25">
      <c r="B31403" s="79"/>
    </row>
    <row r="31404" spans="2:2" ht="54.95" customHeight="1" x14ac:dyDescent="0.25">
      <c r="B31404" s="79"/>
    </row>
    <row r="31405" spans="2:2" ht="54.95" customHeight="1" x14ac:dyDescent="0.25">
      <c r="B31405" s="79"/>
    </row>
    <row r="31406" spans="2:2" ht="54.95" customHeight="1" x14ac:dyDescent="0.25">
      <c r="B31406" s="79"/>
    </row>
    <row r="31407" spans="2:2" ht="54.95" customHeight="1" x14ac:dyDescent="0.25">
      <c r="B31407" s="79"/>
    </row>
    <row r="31408" spans="2:2" ht="54.95" customHeight="1" x14ac:dyDescent="0.25">
      <c r="B31408" s="79"/>
    </row>
    <row r="31409" spans="2:2" ht="54.95" customHeight="1" x14ac:dyDescent="0.25">
      <c r="B31409" s="79"/>
    </row>
    <row r="31410" spans="2:2" ht="54.95" customHeight="1" x14ac:dyDescent="0.25">
      <c r="B31410" s="79"/>
    </row>
    <row r="31411" spans="2:2" ht="54.95" customHeight="1" x14ac:dyDescent="0.25">
      <c r="B31411" s="79"/>
    </row>
    <row r="31412" spans="2:2" ht="54.95" customHeight="1" x14ac:dyDescent="0.25">
      <c r="B31412" s="79"/>
    </row>
    <row r="31413" spans="2:2" ht="54.95" customHeight="1" x14ac:dyDescent="0.25">
      <c r="B31413" s="79"/>
    </row>
    <row r="31414" spans="2:2" ht="54.95" customHeight="1" x14ac:dyDescent="0.25">
      <c r="B31414" s="79"/>
    </row>
    <row r="31415" spans="2:2" ht="54.95" customHeight="1" x14ac:dyDescent="0.25">
      <c r="B31415" s="79"/>
    </row>
    <row r="31416" spans="2:2" ht="54.95" customHeight="1" x14ac:dyDescent="0.25">
      <c r="B31416" s="79"/>
    </row>
    <row r="31417" spans="2:2" ht="54.95" customHeight="1" x14ac:dyDescent="0.25">
      <c r="B31417" s="79"/>
    </row>
    <row r="31418" spans="2:2" ht="54.95" customHeight="1" x14ac:dyDescent="0.25">
      <c r="B31418" s="79"/>
    </row>
    <row r="31419" spans="2:2" ht="54.95" customHeight="1" x14ac:dyDescent="0.25">
      <c r="B31419" s="79"/>
    </row>
    <row r="31420" spans="2:2" ht="54.95" customHeight="1" x14ac:dyDescent="0.25">
      <c r="B31420" s="79"/>
    </row>
    <row r="31421" spans="2:2" ht="54.95" customHeight="1" x14ac:dyDescent="0.25">
      <c r="B31421" s="79"/>
    </row>
    <row r="31422" spans="2:2" ht="54.95" customHeight="1" x14ac:dyDescent="0.25">
      <c r="B31422" s="79"/>
    </row>
    <row r="31423" spans="2:2" ht="54.95" customHeight="1" x14ac:dyDescent="0.25">
      <c r="B31423" s="79"/>
    </row>
    <row r="31424" spans="2:2" ht="54.95" customHeight="1" x14ac:dyDescent="0.25">
      <c r="B31424" s="79"/>
    </row>
    <row r="31425" spans="2:2" ht="54.95" customHeight="1" x14ac:dyDescent="0.25">
      <c r="B31425" s="79"/>
    </row>
    <row r="31426" spans="2:2" ht="54.95" customHeight="1" x14ac:dyDescent="0.25">
      <c r="B31426" s="79"/>
    </row>
    <row r="31427" spans="2:2" ht="54.95" customHeight="1" x14ac:dyDescent="0.25">
      <c r="B31427" s="79"/>
    </row>
    <row r="31428" spans="2:2" ht="54.95" customHeight="1" x14ac:dyDescent="0.25">
      <c r="B31428" s="79"/>
    </row>
    <row r="31429" spans="2:2" ht="54.95" customHeight="1" x14ac:dyDescent="0.25">
      <c r="B31429" s="79"/>
    </row>
    <row r="31430" spans="2:2" ht="54.95" customHeight="1" x14ac:dyDescent="0.25">
      <c r="B31430" s="79"/>
    </row>
    <row r="31431" spans="2:2" ht="54.95" customHeight="1" x14ac:dyDescent="0.25">
      <c r="B31431" s="79"/>
    </row>
    <row r="31432" spans="2:2" ht="54.95" customHeight="1" x14ac:dyDescent="0.25">
      <c r="B31432" s="79"/>
    </row>
    <row r="31433" spans="2:2" ht="54.95" customHeight="1" x14ac:dyDescent="0.25">
      <c r="B31433" s="79"/>
    </row>
    <row r="31434" spans="2:2" ht="54.95" customHeight="1" x14ac:dyDescent="0.25">
      <c r="B31434" s="79"/>
    </row>
    <row r="31435" spans="2:2" ht="54.95" customHeight="1" x14ac:dyDescent="0.25">
      <c r="B31435" s="79"/>
    </row>
    <row r="31436" spans="2:2" ht="54.95" customHeight="1" x14ac:dyDescent="0.25">
      <c r="B31436" s="79"/>
    </row>
    <row r="31437" spans="2:2" ht="54.95" customHeight="1" x14ac:dyDescent="0.25">
      <c r="B31437" s="79"/>
    </row>
    <row r="31438" spans="2:2" ht="54.95" customHeight="1" x14ac:dyDescent="0.25">
      <c r="B31438" s="79"/>
    </row>
    <row r="31439" spans="2:2" ht="54.95" customHeight="1" x14ac:dyDescent="0.25">
      <c r="B31439" s="79"/>
    </row>
    <row r="31440" spans="2:2" ht="54.95" customHeight="1" x14ac:dyDescent="0.25">
      <c r="B31440" s="79"/>
    </row>
    <row r="31441" spans="2:2" ht="54.95" customHeight="1" x14ac:dyDescent="0.25">
      <c r="B31441" s="79"/>
    </row>
    <row r="31442" spans="2:2" ht="54.95" customHeight="1" x14ac:dyDescent="0.25">
      <c r="B31442" s="79"/>
    </row>
    <row r="31443" spans="2:2" ht="54.95" customHeight="1" x14ac:dyDescent="0.25">
      <c r="B31443" s="79"/>
    </row>
    <row r="31444" spans="2:2" ht="54.95" customHeight="1" x14ac:dyDescent="0.25">
      <c r="B31444" s="79"/>
    </row>
    <row r="31445" spans="2:2" ht="54.95" customHeight="1" x14ac:dyDescent="0.25">
      <c r="B31445" s="79"/>
    </row>
    <row r="31446" spans="2:2" ht="54.95" customHeight="1" x14ac:dyDescent="0.25">
      <c r="B31446" s="79"/>
    </row>
    <row r="31447" spans="2:2" ht="54.95" customHeight="1" x14ac:dyDescent="0.25">
      <c r="B31447" s="79"/>
    </row>
    <row r="31448" spans="2:2" ht="54.95" customHeight="1" x14ac:dyDescent="0.25">
      <c r="B31448" s="79"/>
    </row>
    <row r="31449" spans="2:2" ht="54.95" customHeight="1" x14ac:dyDescent="0.25">
      <c r="B31449" s="79"/>
    </row>
    <row r="31450" spans="2:2" ht="54.95" customHeight="1" x14ac:dyDescent="0.25">
      <c r="B31450" s="79"/>
    </row>
    <row r="31451" spans="2:2" ht="54.95" customHeight="1" x14ac:dyDescent="0.25">
      <c r="B31451" s="79"/>
    </row>
    <row r="31452" spans="2:2" ht="54.95" customHeight="1" x14ac:dyDescent="0.25">
      <c r="B31452" s="79"/>
    </row>
    <row r="31453" spans="2:2" ht="54.95" customHeight="1" x14ac:dyDescent="0.25">
      <c r="B31453" s="79"/>
    </row>
    <row r="31454" spans="2:2" ht="54.95" customHeight="1" x14ac:dyDescent="0.25">
      <c r="B31454" s="79"/>
    </row>
    <row r="31455" spans="2:2" ht="54.95" customHeight="1" x14ac:dyDescent="0.25">
      <c r="B31455" s="79"/>
    </row>
    <row r="31456" spans="2:2" ht="54.95" customHeight="1" x14ac:dyDescent="0.25">
      <c r="B31456" s="79"/>
    </row>
    <row r="31457" spans="2:2" ht="54.95" customHeight="1" x14ac:dyDescent="0.25">
      <c r="B31457" s="79"/>
    </row>
    <row r="31458" spans="2:2" ht="54.95" customHeight="1" x14ac:dyDescent="0.25">
      <c r="B31458" s="79"/>
    </row>
    <row r="31459" spans="2:2" ht="54.95" customHeight="1" x14ac:dyDescent="0.25">
      <c r="B31459" s="79"/>
    </row>
    <row r="31460" spans="2:2" ht="54.95" customHeight="1" x14ac:dyDescent="0.25">
      <c r="B31460" s="79"/>
    </row>
    <row r="31461" spans="2:2" ht="54.95" customHeight="1" x14ac:dyDescent="0.25">
      <c r="B31461" s="79"/>
    </row>
    <row r="31462" spans="2:2" ht="54.95" customHeight="1" x14ac:dyDescent="0.25">
      <c r="B31462" s="79"/>
    </row>
    <row r="31463" spans="2:2" ht="54.95" customHeight="1" x14ac:dyDescent="0.25">
      <c r="B31463" s="79"/>
    </row>
    <row r="31464" spans="2:2" ht="54.95" customHeight="1" x14ac:dyDescent="0.25">
      <c r="B31464" s="79"/>
    </row>
    <row r="31465" spans="2:2" ht="54.95" customHeight="1" x14ac:dyDescent="0.25">
      <c r="B31465" s="79"/>
    </row>
    <row r="31466" spans="2:2" ht="54.95" customHeight="1" x14ac:dyDescent="0.25">
      <c r="B31466" s="79"/>
    </row>
    <row r="31467" spans="2:2" ht="54.95" customHeight="1" x14ac:dyDescent="0.25">
      <c r="B31467" s="79"/>
    </row>
    <row r="31468" spans="2:2" ht="54.95" customHeight="1" x14ac:dyDescent="0.25">
      <c r="B31468" s="79"/>
    </row>
    <row r="31469" spans="2:2" ht="54.95" customHeight="1" x14ac:dyDescent="0.25">
      <c r="B31469" s="79"/>
    </row>
    <row r="31470" spans="2:2" ht="54.95" customHeight="1" x14ac:dyDescent="0.25">
      <c r="B31470" s="79"/>
    </row>
    <row r="31471" spans="2:2" ht="54.95" customHeight="1" x14ac:dyDescent="0.25">
      <c r="B31471" s="79"/>
    </row>
    <row r="31472" spans="2:2" ht="54.95" customHeight="1" x14ac:dyDescent="0.25">
      <c r="B31472" s="79"/>
    </row>
    <row r="31473" spans="2:2" ht="54.95" customHeight="1" x14ac:dyDescent="0.25">
      <c r="B31473" s="79"/>
    </row>
    <row r="31474" spans="2:2" ht="54.95" customHeight="1" x14ac:dyDescent="0.25">
      <c r="B31474" s="79"/>
    </row>
    <row r="31475" spans="2:2" ht="54.95" customHeight="1" x14ac:dyDescent="0.25">
      <c r="B31475" s="79"/>
    </row>
    <row r="31476" spans="2:2" ht="54.95" customHeight="1" x14ac:dyDescent="0.25">
      <c r="B31476" s="79"/>
    </row>
    <row r="31477" spans="2:2" ht="54.95" customHeight="1" x14ac:dyDescent="0.25">
      <c r="B31477" s="79"/>
    </row>
    <row r="31478" spans="2:2" ht="54.95" customHeight="1" x14ac:dyDescent="0.25">
      <c r="B31478" s="79"/>
    </row>
    <row r="31479" spans="2:2" ht="54.95" customHeight="1" x14ac:dyDescent="0.25">
      <c r="B31479" s="79"/>
    </row>
    <row r="31480" spans="2:2" ht="54.95" customHeight="1" x14ac:dyDescent="0.25">
      <c r="B31480" s="79"/>
    </row>
    <row r="31481" spans="2:2" ht="54.95" customHeight="1" x14ac:dyDescent="0.25">
      <c r="B31481" s="79"/>
    </row>
    <row r="31482" spans="2:2" ht="54.95" customHeight="1" x14ac:dyDescent="0.25">
      <c r="B31482" s="79"/>
    </row>
    <row r="31483" spans="2:2" ht="54.95" customHeight="1" x14ac:dyDescent="0.25">
      <c r="B31483" s="79"/>
    </row>
    <row r="31484" spans="2:2" ht="54.95" customHeight="1" x14ac:dyDescent="0.25">
      <c r="B31484" s="79"/>
    </row>
    <row r="31485" spans="2:2" ht="54.95" customHeight="1" x14ac:dyDescent="0.25">
      <c r="B31485" s="79"/>
    </row>
    <row r="31486" spans="2:2" ht="54.95" customHeight="1" x14ac:dyDescent="0.25">
      <c r="B31486" s="79"/>
    </row>
    <row r="31487" spans="2:2" ht="54.95" customHeight="1" x14ac:dyDescent="0.25">
      <c r="B31487" s="79"/>
    </row>
    <row r="31488" spans="2:2" ht="54.95" customHeight="1" x14ac:dyDescent="0.25">
      <c r="B31488" s="79"/>
    </row>
    <row r="31489" spans="2:2" ht="54.95" customHeight="1" x14ac:dyDescent="0.25">
      <c r="B31489" s="79"/>
    </row>
    <row r="31490" spans="2:2" ht="54.95" customHeight="1" x14ac:dyDescent="0.25">
      <c r="B31490" s="79"/>
    </row>
    <row r="31491" spans="2:2" ht="54.95" customHeight="1" x14ac:dyDescent="0.25">
      <c r="B31491" s="79"/>
    </row>
    <row r="31492" spans="2:2" ht="54.95" customHeight="1" x14ac:dyDescent="0.25">
      <c r="B31492" s="79"/>
    </row>
    <row r="31493" spans="2:2" ht="54.95" customHeight="1" x14ac:dyDescent="0.25">
      <c r="B31493" s="79"/>
    </row>
    <row r="31494" spans="2:2" ht="54.95" customHeight="1" x14ac:dyDescent="0.25">
      <c r="B31494" s="79"/>
    </row>
    <row r="31495" spans="2:2" ht="54.95" customHeight="1" x14ac:dyDescent="0.25">
      <c r="B31495" s="79"/>
    </row>
    <row r="31496" spans="2:2" ht="54.95" customHeight="1" x14ac:dyDescent="0.25">
      <c r="B31496" s="79"/>
    </row>
    <row r="31497" spans="2:2" ht="54.95" customHeight="1" x14ac:dyDescent="0.25">
      <c r="B31497" s="79"/>
    </row>
    <row r="31498" spans="2:2" ht="54.95" customHeight="1" x14ac:dyDescent="0.25">
      <c r="B31498" s="79"/>
    </row>
    <row r="31499" spans="2:2" ht="54.95" customHeight="1" x14ac:dyDescent="0.25">
      <c r="B31499" s="79"/>
    </row>
    <row r="31500" spans="2:2" ht="54.95" customHeight="1" x14ac:dyDescent="0.25">
      <c r="B31500" s="79"/>
    </row>
    <row r="31501" spans="2:2" ht="54.95" customHeight="1" x14ac:dyDescent="0.25">
      <c r="B31501" s="79"/>
    </row>
    <row r="31502" spans="2:2" ht="54.95" customHeight="1" x14ac:dyDescent="0.25">
      <c r="B31502" s="79"/>
    </row>
    <row r="31503" spans="2:2" ht="54.95" customHeight="1" x14ac:dyDescent="0.25">
      <c r="B31503" s="79"/>
    </row>
    <row r="31504" spans="2:2" ht="54.95" customHeight="1" x14ac:dyDescent="0.25">
      <c r="B31504" s="79"/>
    </row>
    <row r="31505" spans="2:2" ht="54.95" customHeight="1" x14ac:dyDescent="0.25">
      <c r="B31505" s="79"/>
    </row>
    <row r="31506" spans="2:2" ht="54.95" customHeight="1" x14ac:dyDescent="0.25">
      <c r="B31506" s="79"/>
    </row>
    <row r="31507" spans="2:2" ht="54.95" customHeight="1" x14ac:dyDescent="0.25">
      <c r="B31507" s="79"/>
    </row>
    <row r="31508" spans="2:2" ht="54.95" customHeight="1" x14ac:dyDescent="0.25">
      <c r="B31508" s="79"/>
    </row>
    <row r="31509" spans="2:2" ht="54.95" customHeight="1" x14ac:dyDescent="0.25">
      <c r="B31509" s="79"/>
    </row>
    <row r="31510" spans="2:2" ht="54.95" customHeight="1" x14ac:dyDescent="0.25">
      <c r="B31510" s="79"/>
    </row>
    <row r="31511" spans="2:2" ht="54.95" customHeight="1" x14ac:dyDescent="0.25">
      <c r="B31511" s="79"/>
    </row>
    <row r="31512" spans="2:2" ht="54.95" customHeight="1" x14ac:dyDescent="0.25">
      <c r="B31512" s="79"/>
    </row>
    <row r="31513" spans="2:2" ht="54.95" customHeight="1" x14ac:dyDescent="0.25">
      <c r="B31513" s="79"/>
    </row>
    <row r="31514" spans="2:2" ht="54.95" customHeight="1" x14ac:dyDescent="0.25">
      <c r="B31514" s="79"/>
    </row>
    <row r="31515" spans="2:2" ht="54.95" customHeight="1" x14ac:dyDescent="0.25">
      <c r="B31515" s="79"/>
    </row>
    <row r="31516" spans="2:2" ht="54.95" customHeight="1" x14ac:dyDescent="0.25">
      <c r="B31516" s="79"/>
    </row>
    <row r="31517" spans="2:2" ht="54.95" customHeight="1" x14ac:dyDescent="0.25">
      <c r="B31517" s="79"/>
    </row>
    <row r="31518" spans="2:2" ht="54.95" customHeight="1" x14ac:dyDescent="0.25">
      <c r="B31518" s="79"/>
    </row>
    <row r="31519" spans="2:2" ht="54.95" customHeight="1" x14ac:dyDescent="0.25">
      <c r="B31519" s="79"/>
    </row>
    <row r="31520" spans="2:2" ht="54.95" customHeight="1" x14ac:dyDescent="0.25">
      <c r="B31520" s="79"/>
    </row>
    <row r="31521" spans="2:2" ht="54.95" customHeight="1" x14ac:dyDescent="0.25">
      <c r="B31521" s="79"/>
    </row>
    <row r="31522" spans="2:2" ht="54.95" customHeight="1" x14ac:dyDescent="0.25">
      <c r="B31522" s="79"/>
    </row>
    <row r="31523" spans="2:2" ht="54.95" customHeight="1" x14ac:dyDescent="0.25">
      <c r="B31523" s="79"/>
    </row>
    <row r="31524" spans="2:2" ht="54.95" customHeight="1" x14ac:dyDescent="0.25">
      <c r="B31524" s="79"/>
    </row>
    <row r="31525" spans="2:2" ht="54.95" customHeight="1" x14ac:dyDescent="0.25">
      <c r="B31525" s="79"/>
    </row>
    <row r="31526" spans="2:2" ht="54.95" customHeight="1" x14ac:dyDescent="0.25">
      <c r="B31526" s="79"/>
    </row>
    <row r="31527" spans="2:2" ht="54.95" customHeight="1" x14ac:dyDescent="0.25">
      <c r="B31527" s="79"/>
    </row>
    <row r="31528" spans="2:2" ht="54.95" customHeight="1" x14ac:dyDescent="0.25">
      <c r="B31528" s="79"/>
    </row>
    <row r="31529" spans="2:2" ht="54.95" customHeight="1" x14ac:dyDescent="0.25">
      <c r="B31529" s="79"/>
    </row>
    <row r="31530" spans="2:2" ht="54.95" customHeight="1" x14ac:dyDescent="0.25">
      <c r="B31530" s="79"/>
    </row>
    <row r="31531" spans="2:2" ht="54.95" customHeight="1" x14ac:dyDescent="0.25">
      <c r="B31531" s="79"/>
    </row>
    <row r="31532" spans="2:2" ht="54.95" customHeight="1" x14ac:dyDescent="0.25">
      <c r="B31532" s="79"/>
    </row>
    <row r="31533" spans="2:2" ht="54.95" customHeight="1" x14ac:dyDescent="0.25">
      <c r="B31533" s="79"/>
    </row>
    <row r="31534" spans="2:2" ht="54.95" customHeight="1" x14ac:dyDescent="0.25">
      <c r="B31534" s="79"/>
    </row>
    <row r="31535" spans="2:2" ht="54.95" customHeight="1" x14ac:dyDescent="0.25">
      <c r="B31535" s="79"/>
    </row>
    <row r="31536" spans="2:2" ht="54.95" customHeight="1" x14ac:dyDescent="0.25">
      <c r="B31536" s="79"/>
    </row>
    <row r="31537" spans="2:2" ht="54.95" customHeight="1" x14ac:dyDescent="0.25">
      <c r="B31537" s="79"/>
    </row>
    <row r="31538" spans="2:2" ht="54.95" customHeight="1" x14ac:dyDescent="0.25">
      <c r="B31538" s="79"/>
    </row>
    <row r="31539" spans="2:2" ht="54.95" customHeight="1" x14ac:dyDescent="0.25">
      <c r="B31539" s="79"/>
    </row>
    <row r="31540" spans="2:2" ht="54.95" customHeight="1" x14ac:dyDescent="0.25">
      <c r="B31540" s="79"/>
    </row>
    <row r="31541" spans="2:2" ht="54.95" customHeight="1" x14ac:dyDescent="0.25">
      <c r="B31541" s="79"/>
    </row>
    <row r="31542" spans="2:2" ht="54.95" customHeight="1" x14ac:dyDescent="0.25">
      <c r="B31542" s="79"/>
    </row>
    <row r="31543" spans="2:2" ht="54.95" customHeight="1" x14ac:dyDescent="0.25">
      <c r="B31543" s="79"/>
    </row>
    <row r="31544" spans="2:2" ht="54.95" customHeight="1" x14ac:dyDescent="0.25">
      <c r="B31544" s="79"/>
    </row>
    <row r="31545" spans="2:2" ht="54.95" customHeight="1" x14ac:dyDescent="0.25">
      <c r="B31545" s="79"/>
    </row>
    <row r="31546" spans="2:2" ht="54.95" customHeight="1" x14ac:dyDescent="0.25">
      <c r="B31546" s="79"/>
    </row>
    <row r="31547" spans="2:2" ht="54.95" customHeight="1" x14ac:dyDescent="0.25">
      <c r="B31547" s="79"/>
    </row>
    <row r="31548" spans="2:2" ht="54.95" customHeight="1" x14ac:dyDescent="0.25">
      <c r="B31548" s="79"/>
    </row>
    <row r="31549" spans="2:2" ht="54.95" customHeight="1" x14ac:dyDescent="0.25">
      <c r="B31549" s="79"/>
    </row>
    <row r="31550" spans="2:2" ht="54.95" customHeight="1" x14ac:dyDescent="0.25">
      <c r="B31550" s="79"/>
    </row>
    <row r="31551" spans="2:2" ht="54.95" customHeight="1" x14ac:dyDescent="0.25">
      <c r="B31551" s="79"/>
    </row>
    <row r="31552" spans="2:2" ht="54.95" customHeight="1" x14ac:dyDescent="0.25">
      <c r="B31552" s="79"/>
    </row>
    <row r="31553" spans="2:2" ht="54.95" customHeight="1" x14ac:dyDescent="0.25">
      <c r="B31553" s="79"/>
    </row>
    <row r="31554" spans="2:2" ht="54.95" customHeight="1" x14ac:dyDescent="0.25">
      <c r="B31554" s="79"/>
    </row>
    <row r="31555" spans="2:2" ht="54.95" customHeight="1" x14ac:dyDescent="0.25">
      <c r="B31555" s="79"/>
    </row>
    <row r="31556" spans="2:2" ht="54.95" customHeight="1" x14ac:dyDescent="0.25">
      <c r="B31556" s="79"/>
    </row>
    <row r="31557" spans="2:2" ht="54.95" customHeight="1" x14ac:dyDescent="0.25">
      <c r="B31557" s="79"/>
    </row>
    <row r="31558" spans="2:2" ht="54.95" customHeight="1" x14ac:dyDescent="0.25">
      <c r="B31558" s="79"/>
    </row>
    <row r="31559" spans="2:2" ht="54.95" customHeight="1" x14ac:dyDescent="0.25">
      <c r="B31559" s="79"/>
    </row>
    <row r="31560" spans="2:2" ht="54.95" customHeight="1" x14ac:dyDescent="0.25">
      <c r="B31560" s="79"/>
    </row>
    <row r="31561" spans="2:2" ht="54.95" customHeight="1" x14ac:dyDescent="0.25">
      <c r="B31561" s="79"/>
    </row>
    <row r="31562" spans="2:2" ht="54.95" customHeight="1" x14ac:dyDescent="0.25">
      <c r="B31562" s="79"/>
    </row>
    <row r="31563" spans="2:2" ht="54.95" customHeight="1" x14ac:dyDescent="0.25">
      <c r="B31563" s="79"/>
    </row>
    <row r="31564" spans="2:2" ht="54.95" customHeight="1" x14ac:dyDescent="0.25">
      <c r="B31564" s="79"/>
    </row>
    <row r="31565" spans="2:2" ht="54.95" customHeight="1" x14ac:dyDescent="0.25">
      <c r="B31565" s="79"/>
    </row>
    <row r="31566" spans="2:2" ht="54.95" customHeight="1" x14ac:dyDescent="0.25">
      <c r="B31566" s="79"/>
    </row>
    <row r="31567" spans="2:2" ht="54.95" customHeight="1" x14ac:dyDescent="0.25">
      <c r="B31567" s="79"/>
    </row>
    <row r="31568" spans="2:2" ht="54.95" customHeight="1" x14ac:dyDescent="0.25">
      <c r="B31568" s="79"/>
    </row>
    <row r="31569" spans="2:2" ht="54.95" customHeight="1" x14ac:dyDescent="0.25">
      <c r="B31569" s="79"/>
    </row>
    <row r="31570" spans="2:2" ht="54.95" customHeight="1" x14ac:dyDescent="0.25">
      <c r="B31570" s="79"/>
    </row>
    <row r="31571" spans="2:2" ht="54.95" customHeight="1" x14ac:dyDescent="0.25">
      <c r="B31571" s="79"/>
    </row>
    <row r="31572" spans="2:2" ht="54.95" customHeight="1" x14ac:dyDescent="0.25">
      <c r="B31572" s="79"/>
    </row>
    <row r="31573" spans="2:2" ht="54.95" customHeight="1" x14ac:dyDescent="0.25">
      <c r="B31573" s="79"/>
    </row>
    <row r="31574" spans="2:2" ht="54.95" customHeight="1" x14ac:dyDescent="0.25">
      <c r="B31574" s="79"/>
    </row>
    <row r="31575" spans="2:2" ht="54.95" customHeight="1" x14ac:dyDescent="0.25">
      <c r="B31575" s="79"/>
    </row>
    <row r="31576" spans="2:2" ht="54.95" customHeight="1" x14ac:dyDescent="0.25">
      <c r="B31576" s="79"/>
    </row>
    <row r="31577" spans="2:2" ht="54.95" customHeight="1" x14ac:dyDescent="0.25">
      <c r="B31577" s="79"/>
    </row>
    <row r="31578" spans="2:2" ht="54.95" customHeight="1" x14ac:dyDescent="0.25">
      <c r="B31578" s="79"/>
    </row>
    <row r="31579" spans="2:2" ht="54.95" customHeight="1" x14ac:dyDescent="0.25">
      <c r="B31579" s="79"/>
    </row>
    <row r="31580" spans="2:2" ht="54.95" customHeight="1" x14ac:dyDescent="0.25">
      <c r="B31580" s="79"/>
    </row>
    <row r="31581" spans="2:2" ht="54.95" customHeight="1" x14ac:dyDescent="0.25">
      <c r="B31581" s="79"/>
    </row>
    <row r="31582" spans="2:2" ht="54.95" customHeight="1" x14ac:dyDescent="0.25">
      <c r="B31582" s="79"/>
    </row>
    <row r="31583" spans="2:2" ht="54.95" customHeight="1" x14ac:dyDescent="0.25">
      <c r="B31583" s="79"/>
    </row>
    <row r="31584" spans="2:2" ht="54.95" customHeight="1" x14ac:dyDescent="0.25">
      <c r="B31584" s="79"/>
    </row>
    <row r="31585" spans="2:2" ht="54.95" customHeight="1" x14ac:dyDescent="0.25">
      <c r="B31585" s="79"/>
    </row>
    <row r="31586" spans="2:2" ht="54.95" customHeight="1" x14ac:dyDescent="0.25">
      <c r="B31586" s="79"/>
    </row>
    <row r="31587" spans="2:2" ht="54.95" customHeight="1" x14ac:dyDescent="0.25">
      <c r="B31587" s="79"/>
    </row>
    <row r="31588" spans="2:2" ht="54.95" customHeight="1" x14ac:dyDescent="0.25">
      <c r="B31588" s="79"/>
    </row>
    <row r="31589" spans="2:2" ht="54.95" customHeight="1" x14ac:dyDescent="0.25">
      <c r="B31589" s="79"/>
    </row>
    <row r="31590" spans="2:2" ht="54.95" customHeight="1" x14ac:dyDescent="0.25">
      <c r="B31590" s="79"/>
    </row>
    <row r="31591" spans="2:2" ht="54.95" customHeight="1" x14ac:dyDescent="0.25">
      <c r="B31591" s="79"/>
    </row>
    <row r="31592" spans="2:2" ht="54.95" customHeight="1" x14ac:dyDescent="0.25">
      <c r="B31592" s="79"/>
    </row>
    <row r="31593" spans="2:2" ht="54.95" customHeight="1" x14ac:dyDescent="0.25">
      <c r="B31593" s="79"/>
    </row>
    <row r="31594" spans="2:2" ht="54.95" customHeight="1" x14ac:dyDescent="0.25">
      <c r="B31594" s="79"/>
    </row>
    <row r="31595" spans="2:2" ht="54.95" customHeight="1" x14ac:dyDescent="0.25">
      <c r="B31595" s="79"/>
    </row>
    <row r="31596" spans="2:2" ht="54.95" customHeight="1" x14ac:dyDescent="0.25">
      <c r="B31596" s="79"/>
    </row>
    <row r="31597" spans="2:2" ht="54.95" customHeight="1" x14ac:dyDescent="0.25">
      <c r="B31597" s="79"/>
    </row>
    <row r="31598" spans="2:2" ht="54.95" customHeight="1" x14ac:dyDescent="0.25">
      <c r="B31598" s="79"/>
    </row>
    <row r="31599" spans="2:2" ht="54.95" customHeight="1" x14ac:dyDescent="0.25">
      <c r="B31599" s="79"/>
    </row>
    <row r="31600" spans="2:2" ht="54.95" customHeight="1" x14ac:dyDescent="0.25">
      <c r="B31600" s="79"/>
    </row>
    <row r="31601" spans="2:2" ht="54.95" customHeight="1" x14ac:dyDescent="0.25">
      <c r="B31601" s="79"/>
    </row>
    <row r="31602" spans="2:2" ht="54.95" customHeight="1" x14ac:dyDescent="0.25">
      <c r="B31602" s="79"/>
    </row>
    <row r="31603" spans="2:2" ht="54.95" customHeight="1" x14ac:dyDescent="0.25">
      <c r="B31603" s="79"/>
    </row>
    <row r="31604" spans="2:2" ht="54.95" customHeight="1" x14ac:dyDescent="0.25">
      <c r="B31604" s="79"/>
    </row>
    <row r="31605" spans="2:2" ht="54.95" customHeight="1" x14ac:dyDescent="0.25">
      <c r="B31605" s="79"/>
    </row>
    <row r="31606" spans="2:2" ht="54.95" customHeight="1" x14ac:dyDescent="0.25">
      <c r="B31606" s="79"/>
    </row>
    <row r="31607" spans="2:2" ht="54.95" customHeight="1" x14ac:dyDescent="0.25">
      <c r="B31607" s="79"/>
    </row>
    <row r="31608" spans="2:2" ht="54.95" customHeight="1" x14ac:dyDescent="0.25">
      <c r="B31608" s="79"/>
    </row>
    <row r="31609" spans="2:2" ht="54.95" customHeight="1" x14ac:dyDescent="0.25">
      <c r="B31609" s="79"/>
    </row>
    <row r="31610" spans="2:2" ht="54.95" customHeight="1" x14ac:dyDescent="0.25">
      <c r="B31610" s="79"/>
    </row>
    <row r="31611" spans="2:2" ht="54.95" customHeight="1" x14ac:dyDescent="0.25">
      <c r="B31611" s="79"/>
    </row>
    <row r="31612" spans="2:2" ht="54.95" customHeight="1" x14ac:dyDescent="0.25">
      <c r="B31612" s="79"/>
    </row>
    <row r="31613" spans="2:2" ht="54.95" customHeight="1" x14ac:dyDescent="0.25">
      <c r="B31613" s="79"/>
    </row>
    <row r="31614" spans="2:2" ht="54.95" customHeight="1" x14ac:dyDescent="0.25">
      <c r="B31614" s="79"/>
    </row>
    <row r="31615" spans="2:2" ht="54.95" customHeight="1" x14ac:dyDescent="0.25">
      <c r="B31615" s="79"/>
    </row>
    <row r="31616" spans="2:2" ht="54.95" customHeight="1" x14ac:dyDescent="0.25">
      <c r="B31616" s="79"/>
    </row>
    <row r="31617" spans="2:2" ht="54.95" customHeight="1" x14ac:dyDescent="0.25">
      <c r="B31617" s="79"/>
    </row>
    <row r="31618" spans="2:2" ht="54.95" customHeight="1" x14ac:dyDescent="0.25">
      <c r="B31618" s="79"/>
    </row>
    <row r="31619" spans="2:2" ht="54.95" customHeight="1" x14ac:dyDescent="0.25">
      <c r="B31619" s="79"/>
    </row>
    <row r="31620" spans="2:2" ht="54.95" customHeight="1" x14ac:dyDescent="0.25">
      <c r="B31620" s="79"/>
    </row>
    <row r="31621" spans="2:2" ht="54.95" customHeight="1" x14ac:dyDescent="0.25">
      <c r="B31621" s="79"/>
    </row>
    <row r="31622" spans="2:2" ht="54.95" customHeight="1" x14ac:dyDescent="0.25">
      <c r="B31622" s="79"/>
    </row>
    <row r="31623" spans="2:2" ht="54.95" customHeight="1" x14ac:dyDescent="0.25">
      <c r="B31623" s="79"/>
    </row>
    <row r="31624" spans="2:2" ht="54.95" customHeight="1" x14ac:dyDescent="0.25">
      <c r="B31624" s="79"/>
    </row>
    <row r="31625" spans="2:2" ht="54.95" customHeight="1" x14ac:dyDescent="0.25">
      <c r="B31625" s="79"/>
    </row>
    <row r="31626" spans="2:2" ht="54.95" customHeight="1" x14ac:dyDescent="0.25">
      <c r="B31626" s="79"/>
    </row>
    <row r="31627" spans="2:2" ht="54.95" customHeight="1" x14ac:dyDescent="0.25">
      <c r="B31627" s="79"/>
    </row>
    <row r="31628" spans="2:2" ht="54.95" customHeight="1" x14ac:dyDescent="0.25">
      <c r="B31628" s="79"/>
    </row>
    <row r="31629" spans="2:2" ht="54.95" customHeight="1" x14ac:dyDescent="0.25">
      <c r="B31629" s="79"/>
    </row>
    <row r="31630" spans="2:2" ht="54.95" customHeight="1" x14ac:dyDescent="0.25">
      <c r="B31630" s="79"/>
    </row>
    <row r="31631" spans="2:2" ht="54.95" customHeight="1" x14ac:dyDescent="0.25">
      <c r="B31631" s="79"/>
    </row>
    <row r="31632" spans="2:2" ht="54.95" customHeight="1" x14ac:dyDescent="0.25">
      <c r="B31632" s="79"/>
    </row>
    <row r="31633" spans="2:2" ht="54.95" customHeight="1" x14ac:dyDescent="0.25">
      <c r="B31633" s="79"/>
    </row>
    <row r="31634" spans="2:2" ht="54.95" customHeight="1" x14ac:dyDescent="0.25">
      <c r="B31634" s="79"/>
    </row>
    <row r="31635" spans="2:2" ht="54.95" customHeight="1" x14ac:dyDescent="0.25">
      <c r="B31635" s="79"/>
    </row>
    <row r="31636" spans="2:2" ht="54.95" customHeight="1" x14ac:dyDescent="0.25">
      <c r="B31636" s="79"/>
    </row>
    <row r="31637" spans="2:2" ht="54.95" customHeight="1" x14ac:dyDescent="0.25">
      <c r="B31637" s="79"/>
    </row>
    <row r="31638" spans="2:2" ht="54.95" customHeight="1" x14ac:dyDescent="0.25">
      <c r="B31638" s="79"/>
    </row>
    <row r="31639" spans="2:2" ht="54.95" customHeight="1" x14ac:dyDescent="0.25">
      <c r="B31639" s="79"/>
    </row>
    <row r="31640" spans="2:2" ht="54.95" customHeight="1" x14ac:dyDescent="0.25">
      <c r="B31640" s="79"/>
    </row>
    <row r="31641" spans="2:2" ht="54.95" customHeight="1" x14ac:dyDescent="0.25">
      <c r="B31641" s="79"/>
    </row>
    <row r="31642" spans="2:2" ht="54.95" customHeight="1" x14ac:dyDescent="0.25">
      <c r="B31642" s="79"/>
    </row>
    <row r="31643" spans="2:2" ht="54.95" customHeight="1" x14ac:dyDescent="0.25">
      <c r="B31643" s="79"/>
    </row>
    <row r="31644" spans="2:2" ht="54.95" customHeight="1" x14ac:dyDescent="0.25">
      <c r="B31644" s="79"/>
    </row>
    <row r="31645" spans="2:2" ht="54.95" customHeight="1" x14ac:dyDescent="0.25">
      <c r="B31645" s="79"/>
    </row>
    <row r="31646" spans="2:2" ht="54.95" customHeight="1" x14ac:dyDescent="0.25">
      <c r="B31646" s="79"/>
    </row>
    <row r="31647" spans="2:2" ht="54.95" customHeight="1" x14ac:dyDescent="0.25">
      <c r="B31647" s="79"/>
    </row>
    <row r="31648" spans="2:2" ht="54.95" customHeight="1" x14ac:dyDescent="0.25">
      <c r="B31648" s="79"/>
    </row>
    <row r="31649" spans="2:2" ht="54.95" customHeight="1" x14ac:dyDescent="0.25">
      <c r="B31649" s="79"/>
    </row>
    <row r="31650" spans="2:2" ht="54.95" customHeight="1" x14ac:dyDescent="0.25">
      <c r="B31650" s="79"/>
    </row>
    <row r="31651" spans="2:2" ht="54.95" customHeight="1" x14ac:dyDescent="0.25">
      <c r="B31651" s="79"/>
    </row>
    <row r="31652" spans="2:2" ht="54.95" customHeight="1" x14ac:dyDescent="0.25">
      <c r="B31652" s="79"/>
    </row>
    <row r="31653" spans="2:2" ht="54.95" customHeight="1" x14ac:dyDescent="0.25">
      <c r="B31653" s="79"/>
    </row>
    <row r="31654" spans="2:2" ht="54.95" customHeight="1" x14ac:dyDescent="0.25">
      <c r="B31654" s="79"/>
    </row>
    <row r="31655" spans="2:2" ht="54.95" customHeight="1" x14ac:dyDescent="0.25">
      <c r="B31655" s="79"/>
    </row>
    <row r="31656" spans="2:2" ht="54.95" customHeight="1" x14ac:dyDescent="0.25">
      <c r="B31656" s="79"/>
    </row>
    <row r="31657" spans="2:2" ht="54.95" customHeight="1" x14ac:dyDescent="0.25">
      <c r="B31657" s="79"/>
    </row>
    <row r="31658" spans="2:2" ht="54.95" customHeight="1" x14ac:dyDescent="0.25">
      <c r="B31658" s="79"/>
    </row>
    <row r="31659" spans="2:2" ht="54.95" customHeight="1" x14ac:dyDescent="0.25">
      <c r="B31659" s="79"/>
    </row>
    <row r="31660" spans="2:2" ht="54.95" customHeight="1" x14ac:dyDescent="0.25">
      <c r="B31660" s="79"/>
    </row>
    <row r="31661" spans="2:2" ht="54.95" customHeight="1" x14ac:dyDescent="0.25">
      <c r="B31661" s="79"/>
    </row>
    <row r="31662" spans="2:2" ht="54.95" customHeight="1" x14ac:dyDescent="0.25">
      <c r="B31662" s="79"/>
    </row>
    <row r="31663" spans="2:2" ht="54.95" customHeight="1" x14ac:dyDescent="0.25">
      <c r="B31663" s="79"/>
    </row>
    <row r="31664" spans="2:2" ht="54.95" customHeight="1" x14ac:dyDescent="0.25">
      <c r="B31664" s="79"/>
    </row>
    <row r="31665" spans="2:2" ht="54.95" customHeight="1" x14ac:dyDescent="0.25">
      <c r="B31665" s="79"/>
    </row>
    <row r="31666" spans="2:2" ht="54.95" customHeight="1" x14ac:dyDescent="0.25">
      <c r="B31666" s="79"/>
    </row>
    <row r="31667" spans="2:2" ht="54.95" customHeight="1" x14ac:dyDescent="0.25">
      <c r="B31667" s="79"/>
    </row>
    <row r="31668" spans="2:2" ht="54.95" customHeight="1" x14ac:dyDescent="0.25">
      <c r="B31668" s="79"/>
    </row>
    <row r="31669" spans="2:2" ht="54.95" customHeight="1" x14ac:dyDescent="0.25">
      <c r="B31669" s="79"/>
    </row>
    <row r="31670" spans="2:2" ht="54.95" customHeight="1" x14ac:dyDescent="0.25">
      <c r="B31670" s="79"/>
    </row>
    <row r="31671" spans="2:2" ht="54.95" customHeight="1" x14ac:dyDescent="0.25">
      <c r="B31671" s="79"/>
    </row>
    <row r="31672" spans="2:2" ht="54.95" customHeight="1" x14ac:dyDescent="0.25">
      <c r="B31672" s="79"/>
    </row>
    <row r="31673" spans="2:2" ht="54.95" customHeight="1" x14ac:dyDescent="0.25">
      <c r="B31673" s="79"/>
    </row>
    <row r="31674" spans="2:2" ht="54.95" customHeight="1" x14ac:dyDescent="0.25">
      <c r="B31674" s="79"/>
    </row>
    <row r="31675" spans="2:2" ht="54.95" customHeight="1" x14ac:dyDescent="0.25">
      <c r="B31675" s="79"/>
    </row>
    <row r="31676" spans="2:2" ht="54.95" customHeight="1" x14ac:dyDescent="0.25">
      <c r="B31676" s="79"/>
    </row>
    <row r="31677" spans="2:2" ht="54.95" customHeight="1" x14ac:dyDescent="0.25">
      <c r="B31677" s="79"/>
    </row>
    <row r="31678" spans="2:2" ht="54.95" customHeight="1" x14ac:dyDescent="0.25">
      <c r="B31678" s="79"/>
    </row>
    <row r="31679" spans="2:2" ht="54.95" customHeight="1" x14ac:dyDescent="0.25">
      <c r="B31679" s="79"/>
    </row>
    <row r="31680" spans="2:2" ht="54.95" customHeight="1" x14ac:dyDescent="0.25">
      <c r="B31680" s="79"/>
    </row>
    <row r="31681" spans="2:2" ht="54.95" customHeight="1" x14ac:dyDescent="0.25">
      <c r="B31681" s="79"/>
    </row>
    <row r="31682" spans="2:2" ht="54.95" customHeight="1" x14ac:dyDescent="0.25">
      <c r="B31682" s="79"/>
    </row>
    <row r="31683" spans="2:2" ht="54.95" customHeight="1" x14ac:dyDescent="0.25">
      <c r="B31683" s="79"/>
    </row>
    <row r="31684" spans="2:2" ht="54.95" customHeight="1" x14ac:dyDescent="0.25">
      <c r="B31684" s="79"/>
    </row>
    <row r="31685" spans="2:2" ht="54.95" customHeight="1" x14ac:dyDescent="0.25">
      <c r="B31685" s="79"/>
    </row>
    <row r="31686" spans="2:2" ht="54.95" customHeight="1" x14ac:dyDescent="0.25">
      <c r="B31686" s="79"/>
    </row>
    <row r="31687" spans="2:2" ht="54.95" customHeight="1" x14ac:dyDescent="0.25">
      <c r="B31687" s="79"/>
    </row>
    <row r="31688" spans="2:2" ht="54.95" customHeight="1" x14ac:dyDescent="0.25">
      <c r="B31688" s="79"/>
    </row>
    <row r="31689" spans="2:2" ht="54.95" customHeight="1" x14ac:dyDescent="0.25">
      <c r="B31689" s="79"/>
    </row>
    <row r="31690" spans="2:2" ht="54.95" customHeight="1" x14ac:dyDescent="0.25">
      <c r="B31690" s="79"/>
    </row>
    <row r="31691" spans="2:2" ht="54.95" customHeight="1" x14ac:dyDescent="0.25">
      <c r="B31691" s="79"/>
    </row>
    <row r="31692" spans="2:2" ht="54.95" customHeight="1" x14ac:dyDescent="0.25">
      <c r="B31692" s="79"/>
    </row>
    <row r="31693" spans="2:2" ht="54.95" customHeight="1" x14ac:dyDescent="0.25">
      <c r="B31693" s="79"/>
    </row>
    <row r="31694" spans="2:2" ht="54.95" customHeight="1" x14ac:dyDescent="0.25">
      <c r="B31694" s="79"/>
    </row>
    <row r="31695" spans="2:2" ht="54.95" customHeight="1" x14ac:dyDescent="0.25">
      <c r="B31695" s="79"/>
    </row>
    <row r="31696" spans="2:2" ht="54.95" customHeight="1" x14ac:dyDescent="0.25">
      <c r="B31696" s="79"/>
    </row>
    <row r="31697" spans="2:2" ht="54.95" customHeight="1" x14ac:dyDescent="0.25">
      <c r="B31697" s="79"/>
    </row>
    <row r="31698" spans="2:2" ht="54.95" customHeight="1" x14ac:dyDescent="0.25">
      <c r="B31698" s="79"/>
    </row>
    <row r="31699" spans="2:2" ht="54.95" customHeight="1" x14ac:dyDescent="0.25">
      <c r="B31699" s="79"/>
    </row>
    <row r="31700" spans="2:2" ht="54.95" customHeight="1" x14ac:dyDescent="0.25">
      <c r="B31700" s="79"/>
    </row>
    <row r="31701" spans="2:2" ht="54.95" customHeight="1" x14ac:dyDescent="0.25">
      <c r="B31701" s="79"/>
    </row>
    <row r="31702" spans="2:2" ht="54.95" customHeight="1" x14ac:dyDescent="0.25">
      <c r="B31702" s="79"/>
    </row>
    <row r="31703" spans="2:2" ht="54.95" customHeight="1" x14ac:dyDescent="0.25">
      <c r="B31703" s="79"/>
    </row>
    <row r="31704" spans="2:2" ht="54.95" customHeight="1" x14ac:dyDescent="0.25">
      <c r="B31704" s="79"/>
    </row>
    <row r="31705" spans="2:2" ht="54.95" customHeight="1" x14ac:dyDescent="0.25">
      <c r="B31705" s="79"/>
    </row>
    <row r="31706" spans="2:2" ht="54.95" customHeight="1" x14ac:dyDescent="0.25">
      <c r="B31706" s="79"/>
    </row>
    <row r="31707" spans="2:2" ht="54.95" customHeight="1" x14ac:dyDescent="0.25">
      <c r="B31707" s="79"/>
    </row>
    <row r="31708" spans="2:2" ht="54.95" customHeight="1" x14ac:dyDescent="0.25">
      <c r="B31708" s="79"/>
    </row>
    <row r="31709" spans="2:2" ht="54.95" customHeight="1" x14ac:dyDescent="0.25">
      <c r="B31709" s="79"/>
    </row>
    <row r="31710" spans="2:2" ht="54.95" customHeight="1" x14ac:dyDescent="0.25">
      <c r="B31710" s="79"/>
    </row>
    <row r="31711" spans="2:2" ht="54.95" customHeight="1" x14ac:dyDescent="0.25">
      <c r="B31711" s="79"/>
    </row>
    <row r="31712" spans="2:2" ht="54.95" customHeight="1" x14ac:dyDescent="0.25">
      <c r="B31712" s="79"/>
    </row>
    <row r="31713" spans="2:2" ht="54.95" customHeight="1" x14ac:dyDescent="0.25">
      <c r="B31713" s="79"/>
    </row>
    <row r="31714" spans="2:2" ht="54.95" customHeight="1" x14ac:dyDescent="0.25">
      <c r="B31714" s="79"/>
    </row>
    <row r="31715" spans="2:2" ht="54.95" customHeight="1" x14ac:dyDescent="0.25">
      <c r="B31715" s="79"/>
    </row>
    <row r="31716" spans="2:2" ht="54.95" customHeight="1" x14ac:dyDescent="0.25">
      <c r="B31716" s="79"/>
    </row>
    <row r="31717" spans="2:2" ht="54.95" customHeight="1" x14ac:dyDescent="0.25">
      <c r="B31717" s="79"/>
    </row>
    <row r="31718" spans="2:2" ht="54.95" customHeight="1" x14ac:dyDescent="0.25">
      <c r="B31718" s="79"/>
    </row>
    <row r="31719" spans="2:2" ht="54.95" customHeight="1" x14ac:dyDescent="0.25">
      <c r="B31719" s="79"/>
    </row>
    <row r="31720" spans="2:2" ht="54.95" customHeight="1" x14ac:dyDescent="0.25">
      <c r="B31720" s="79"/>
    </row>
    <row r="31721" spans="2:2" ht="54.95" customHeight="1" x14ac:dyDescent="0.25">
      <c r="B31721" s="79"/>
    </row>
    <row r="31722" spans="2:2" ht="54.95" customHeight="1" x14ac:dyDescent="0.25">
      <c r="B31722" s="79"/>
    </row>
    <row r="31723" spans="2:2" ht="54.95" customHeight="1" x14ac:dyDescent="0.25">
      <c r="B31723" s="79"/>
    </row>
    <row r="31724" spans="2:2" ht="54.95" customHeight="1" x14ac:dyDescent="0.25">
      <c r="B31724" s="79"/>
    </row>
    <row r="31725" spans="2:2" ht="54.95" customHeight="1" x14ac:dyDescent="0.25">
      <c r="B31725" s="79"/>
    </row>
    <row r="31726" spans="2:2" ht="54.95" customHeight="1" x14ac:dyDescent="0.25">
      <c r="B31726" s="79"/>
    </row>
    <row r="31727" spans="2:2" ht="54.95" customHeight="1" x14ac:dyDescent="0.25">
      <c r="B31727" s="79"/>
    </row>
    <row r="31728" spans="2:2" ht="54.95" customHeight="1" x14ac:dyDescent="0.25">
      <c r="B31728" s="79"/>
    </row>
    <row r="31729" spans="2:2" ht="54.95" customHeight="1" x14ac:dyDescent="0.25">
      <c r="B31729" s="79"/>
    </row>
    <row r="31730" spans="2:2" ht="54.95" customHeight="1" x14ac:dyDescent="0.25">
      <c r="B31730" s="79"/>
    </row>
    <row r="31731" spans="2:2" ht="54.95" customHeight="1" x14ac:dyDescent="0.25">
      <c r="B31731" s="79"/>
    </row>
    <row r="31732" spans="2:2" ht="54.95" customHeight="1" x14ac:dyDescent="0.25">
      <c r="B31732" s="79"/>
    </row>
    <row r="31733" spans="2:2" ht="54.95" customHeight="1" x14ac:dyDescent="0.25">
      <c r="B31733" s="79"/>
    </row>
    <row r="31734" spans="2:2" ht="54.95" customHeight="1" x14ac:dyDescent="0.25">
      <c r="B31734" s="79"/>
    </row>
    <row r="31735" spans="2:2" ht="54.95" customHeight="1" x14ac:dyDescent="0.25">
      <c r="B31735" s="79"/>
    </row>
    <row r="31736" spans="2:2" ht="54.95" customHeight="1" x14ac:dyDescent="0.25">
      <c r="B31736" s="79"/>
    </row>
    <row r="31737" spans="2:2" ht="54.95" customHeight="1" x14ac:dyDescent="0.25">
      <c r="B31737" s="79"/>
    </row>
    <row r="31738" spans="2:2" ht="54.95" customHeight="1" x14ac:dyDescent="0.25">
      <c r="B31738" s="79"/>
    </row>
    <row r="31739" spans="2:2" ht="54.95" customHeight="1" x14ac:dyDescent="0.25">
      <c r="B31739" s="79"/>
    </row>
    <row r="31740" spans="2:2" ht="54.95" customHeight="1" x14ac:dyDescent="0.25">
      <c r="B31740" s="79"/>
    </row>
    <row r="31741" spans="2:2" ht="54.95" customHeight="1" x14ac:dyDescent="0.25">
      <c r="B31741" s="79"/>
    </row>
    <row r="31742" spans="2:2" ht="54.95" customHeight="1" x14ac:dyDescent="0.25">
      <c r="B31742" s="79"/>
    </row>
    <row r="31743" spans="2:2" ht="54.95" customHeight="1" x14ac:dyDescent="0.25">
      <c r="B31743" s="79"/>
    </row>
    <row r="31744" spans="2:2" ht="54.95" customHeight="1" x14ac:dyDescent="0.25">
      <c r="B31744" s="79"/>
    </row>
    <row r="31745" spans="2:2" ht="54.95" customHeight="1" x14ac:dyDescent="0.25">
      <c r="B31745" s="79"/>
    </row>
    <row r="31746" spans="2:2" ht="54.95" customHeight="1" x14ac:dyDescent="0.25">
      <c r="B31746" s="79"/>
    </row>
    <row r="31747" spans="2:2" ht="54.95" customHeight="1" x14ac:dyDescent="0.25">
      <c r="B31747" s="79"/>
    </row>
    <row r="31748" spans="2:2" ht="54.95" customHeight="1" x14ac:dyDescent="0.25">
      <c r="B31748" s="79"/>
    </row>
    <row r="31749" spans="2:2" ht="54.95" customHeight="1" x14ac:dyDescent="0.25">
      <c r="B31749" s="79"/>
    </row>
    <row r="31750" spans="2:2" ht="54.95" customHeight="1" x14ac:dyDescent="0.25">
      <c r="B31750" s="79"/>
    </row>
    <row r="31751" spans="2:2" ht="54.95" customHeight="1" x14ac:dyDescent="0.25">
      <c r="B31751" s="79"/>
    </row>
    <row r="31752" spans="2:2" ht="54.95" customHeight="1" x14ac:dyDescent="0.25">
      <c r="B31752" s="79"/>
    </row>
    <row r="31753" spans="2:2" ht="54.95" customHeight="1" x14ac:dyDescent="0.25">
      <c r="B31753" s="79"/>
    </row>
    <row r="31754" spans="2:2" ht="54.95" customHeight="1" x14ac:dyDescent="0.25">
      <c r="B31754" s="79"/>
    </row>
    <row r="31755" spans="2:2" ht="54.95" customHeight="1" x14ac:dyDescent="0.25">
      <c r="B31755" s="79"/>
    </row>
    <row r="31756" spans="2:2" ht="54.95" customHeight="1" x14ac:dyDescent="0.25">
      <c r="B31756" s="79"/>
    </row>
    <row r="31757" spans="2:2" ht="54.95" customHeight="1" x14ac:dyDescent="0.25">
      <c r="B31757" s="79"/>
    </row>
    <row r="31758" spans="2:2" ht="54.95" customHeight="1" x14ac:dyDescent="0.25">
      <c r="B31758" s="79"/>
    </row>
    <row r="31759" spans="2:2" ht="54.95" customHeight="1" x14ac:dyDescent="0.25">
      <c r="B31759" s="79"/>
    </row>
    <row r="31760" spans="2:2" ht="54.95" customHeight="1" x14ac:dyDescent="0.25">
      <c r="B31760" s="79"/>
    </row>
    <row r="31761" spans="2:2" ht="54.95" customHeight="1" x14ac:dyDescent="0.25">
      <c r="B31761" s="79"/>
    </row>
    <row r="31762" spans="2:2" ht="54.95" customHeight="1" x14ac:dyDescent="0.25">
      <c r="B31762" s="79"/>
    </row>
    <row r="31763" spans="2:2" ht="54.95" customHeight="1" x14ac:dyDescent="0.25">
      <c r="B31763" s="79"/>
    </row>
    <row r="31764" spans="2:2" ht="54.95" customHeight="1" x14ac:dyDescent="0.25">
      <c r="B31764" s="79"/>
    </row>
    <row r="31765" spans="2:2" ht="54.95" customHeight="1" x14ac:dyDescent="0.25">
      <c r="B31765" s="79"/>
    </row>
    <row r="31766" spans="2:2" ht="54.95" customHeight="1" x14ac:dyDescent="0.25">
      <c r="B31766" s="79"/>
    </row>
    <row r="31767" spans="2:2" ht="54.95" customHeight="1" x14ac:dyDescent="0.25">
      <c r="B31767" s="79"/>
    </row>
    <row r="31768" spans="2:2" ht="54.95" customHeight="1" x14ac:dyDescent="0.25">
      <c r="B31768" s="79"/>
    </row>
    <row r="31769" spans="2:2" ht="54.95" customHeight="1" x14ac:dyDescent="0.25">
      <c r="B31769" s="79"/>
    </row>
    <row r="31770" spans="2:2" ht="54.95" customHeight="1" x14ac:dyDescent="0.25">
      <c r="B31770" s="79"/>
    </row>
    <row r="31771" spans="2:2" ht="54.95" customHeight="1" x14ac:dyDescent="0.25">
      <c r="B31771" s="79"/>
    </row>
    <row r="31772" spans="2:2" ht="54.95" customHeight="1" x14ac:dyDescent="0.25">
      <c r="B31772" s="79"/>
    </row>
    <row r="31773" spans="2:2" ht="54.95" customHeight="1" x14ac:dyDescent="0.25">
      <c r="B31773" s="79"/>
    </row>
    <row r="31774" spans="2:2" ht="54.95" customHeight="1" x14ac:dyDescent="0.25">
      <c r="B31774" s="79"/>
    </row>
    <row r="31775" spans="2:2" ht="54.95" customHeight="1" x14ac:dyDescent="0.25">
      <c r="B31775" s="79"/>
    </row>
    <row r="31776" spans="2:2" ht="54.95" customHeight="1" x14ac:dyDescent="0.25">
      <c r="B31776" s="79"/>
    </row>
    <row r="31777" spans="2:2" ht="54.95" customHeight="1" x14ac:dyDescent="0.25">
      <c r="B31777" s="79"/>
    </row>
    <row r="31778" spans="2:2" ht="54.95" customHeight="1" x14ac:dyDescent="0.25">
      <c r="B31778" s="79"/>
    </row>
    <row r="31779" spans="2:2" ht="54.95" customHeight="1" x14ac:dyDescent="0.25">
      <c r="B31779" s="79"/>
    </row>
    <row r="31780" spans="2:2" ht="54.95" customHeight="1" x14ac:dyDescent="0.25">
      <c r="B31780" s="79"/>
    </row>
    <row r="31781" spans="2:2" ht="54.95" customHeight="1" x14ac:dyDescent="0.25">
      <c r="B31781" s="79"/>
    </row>
    <row r="31782" spans="2:2" ht="54.95" customHeight="1" x14ac:dyDescent="0.25">
      <c r="B31782" s="79"/>
    </row>
    <row r="31783" spans="2:2" ht="54.95" customHeight="1" x14ac:dyDescent="0.25">
      <c r="B31783" s="79"/>
    </row>
    <row r="31784" spans="2:2" ht="54.95" customHeight="1" x14ac:dyDescent="0.25">
      <c r="B31784" s="79"/>
    </row>
    <row r="31785" spans="2:2" ht="54.95" customHeight="1" x14ac:dyDescent="0.25">
      <c r="B31785" s="79"/>
    </row>
    <row r="31786" spans="2:2" ht="54.95" customHeight="1" x14ac:dyDescent="0.25">
      <c r="B31786" s="79"/>
    </row>
    <row r="31787" spans="2:2" ht="54.95" customHeight="1" x14ac:dyDescent="0.25">
      <c r="B31787" s="79"/>
    </row>
    <row r="31788" spans="2:2" ht="54.95" customHeight="1" x14ac:dyDescent="0.25">
      <c r="B31788" s="79"/>
    </row>
    <row r="31789" spans="2:2" ht="54.95" customHeight="1" x14ac:dyDescent="0.25">
      <c r="B31789" s="79"/>
    </row>
    <row r="31790" spans="2:2" ht="54.95" customHeight="1" x14ac:dyDescent="0.25">
      <c r="B31790" s="79"/>
    </row>
    <row r="31791" spans="2:2" ht="54.95" customHeight="1" x14ac:dyDescent="0.25">
      <c r="B31791" s="79"/>
    </row>
    <row r="31792" spans="2:2" ht="54.95" customHeight="1" x14ac:dyDescent="0.25">
      <c r="B31792" s="79"/>
    </row>
    <row r="31793" spans="2:2" ht="54.95" customHeight="1" x14ac:dyDescent="0.25">
      <c r="B31793" s="79"/>
    </row>
    <row r="31794" spans="2:2" ht="54.95" customHeight="1" x14ac:dyDescent="0.25">
      <c r="B31794" s="79"/>
    </row>
    <row r="31795" spans="2:2" ht="54.95" customHeight="1" x14ac:dyDescent="0.25">
      <c r="B31795" s="79"/>
    </row>
    <row r="31796" spans="2:2" ht="54.95" customHeight="1" x14ac:dyDescent="0.25">
      <c r="B31796" s="79"/>
    </row>
    <row r="31797" spans="2:2" ht="54.95" customHeight="1" x14ac:dyDescent="0.25">
      <c r="B31797" s="79"/>
    </row>
    <row r="31798" spans="2:2" ht="54.95" customHeight="1" x14ac:dyDescent="0.25">
      <c r="B31798" s="79"/>
    </row>
    <row r="31799" spans="2:2" ht="54.95" customHeight="1" x14ac:dyDescent="0.25">
      <c r="B31799" s="79"/>
    </row>
    <row r="31800" spans="2:2" ht="54.95" customHeight="1" x14ac:dyDescent="0.25">
      <c r="B31800" s="79"/>
    </row>
    <row r="31801" spans="2:2" ht="54.95" customHeight="1" x14ac:dyDescent="0.25">
      <c r="B31801" s="79"/>
    </row>
    <row r="31802" spans="2:2" ht="54.95" customHeight="1" x14ac:dyDescent="0.25">
      <c r="B31802" s="79"/>
    </row>
    <row r="31803" spans="2:2" ht="54.95" customHeight="1" x14ac:dyDescent="0.25">
      <c r="B31803" s="79"/>
    </row>
    <row r="31804" spans="2:2" ht="54.95" customHeight="1" x14ac:dyDescent="0.25">
      <c r="B31804" s="79"/>
    </row>
    <row r="31805" spans="2:2" ht="54.95" customHeight="1" x14ac:dyDescent="0.25">
      <c r="B31805" s="79"/>
    </row>
    <row r="31806" spans="2:2" ht="54.95" customHeight="1" x14ac:dyDescent="0.25">
      <c r="B31806" s="79"/>
    </row>
    <row r="31807" spans="2:2" ht="54.95" customHeight="1" x14ac:dyDescent="0.25">
      <c r="B31807" s="79"/>
    </row>
    <row r="31808" spans="2:2" ht="54.95" customHeight="1" x14ac:dyDescent="0.25">
      <c r="B31808" s="79"/>
    </row>
    <row r="31809" spans="2:2" ht="54.95" customHeight="1" x14ac:dyDescent="0.25">
      <c r="B31809" s="79"/>
    </row>
    <row r="31810" spans="2:2" ht="54.95" customHeight="1" x14ac:dyDescent="0.25">
      <c r="B31810" s="79"/>
    </row>
    <row r="31811" spans="2:2" ht="54.95" customHeight="1" x14ac:dyDescent="0.25">
      <c r="B31811" s="79"/>
    </row>
    <row r="31812" spans="2:2" ht="54.95" customHeight="1" x14ac:dyDescent="0.25">
      <c r="B31812" s="79"/>
    </row>
    <row r="31813" spans="2:2" ht="54.95" customHeight="1" x14ac:dyDescent="0.25">
      <c r="B31813" s="79"/>
    </row>
    <row r="31814" spans="2:2" ht="54.95" customHeight="1" x14ac:dyDescent="0.25">
      <c r="B31814" s="79"/>
    </row>
    <row r="31815" spans="2:2" ht="54.95" customHeight="1" x14ac:dyDescent="0.25">
      <c r="B31815" s="79"/>
    </row>
    <row r="31816" spans="2:2" ht="54.95" customHeight="1" x14ac:dyDescent="0.25">
      <c r="B31816" s="79"/>
    </row>
    <row r="31817" spans="2:2" ht="54.95" customHeight="1" x14ac:dyDescent="0.25">
      <c r="B31817" s="79"/>
    </row>
    <row r="31818" spans="2:2" ht="54.95" customHeight="1" x14ac:dyDescent="0.25">
      <c r="B31818" s="79"/>
    </row>
    <row r="31819" spans="2:2" ht="54.95" customHeight="1" x14ac:dyDescent="0.25">
      <c r="B31819" s="79"/>
    </row>
    <row r="31820" spans="2:2" ht="54.95" customHeight="1" x14ac:dyDescent="0.25">
      <c r="B31820" s="79"/>
    </row>
    <row r="31821" spans="2:2" ht="54.95" customHeight="1" x14ac:dyDescent="0.25">
      <c r="B31821" s="79"/>
    </row>
    <row r="31822" spans="2:2" ht="54.95" customHeight="1" x14ac:dyDescent="0.25">
      <c r="B31822" s="79"/>
    </row>
    <row r="31823" spans="2:2" ht="54.95" customHeight="1" x14ac:dyDescent="0.25">
      <c r="B31823" s="79"/>
    </row>
    <row r="31824" spans="2:2" ht="54.95" customHeight="1" x14ac:dyDescent="0.25">
      <c r="B31824" s="79"/>
    </row>
    <row r="31825" spans="2:2" ht="54.95" customHeight="1" x14ac:dyDescent="0.25">
      <c r="B31825" s="79"/>
    </row>
    <row r="31826" spans="2:2" ht="54.95" customHeight="1" x14ac:dyDescent="0.25">
      <c r="B31826" s="79"/>
    </row>
    <row r="31827" spans="2:2" ht="54.95" customHeight="1" x14ac:dyDescent="0.25">
      <c r="B31827" s="79"/>
    </row>
    <row r="31828" spans="2:2" ht="54.95" customHeight="1" x14ac:dyDescent="0.25">
      <c r="B31828" s="79"/>
    </row>
    <row r="31829" spans="2:2" ht="54.95" customHeight="1" x14ac:dyDescent="0.25">
      <c r="B31829" s="79"/>
    </row>
    <row r="31830" spans="2:2" ht="54.95" customHeight="1" x14ac:dyDescent="0.25">
      <c r="B31830" s="79"/>
    </row>
    <row r="31831" spans="2:2" ht="54.95" customHeight="1" x14ac:dyDescent="0.25">
      <c r="B31831" s="79"/>
    </row>
    <row r="31832" spans="2:2" ht="54.95" customHeight="1" x14ac:dyDescent="0.25">
      <c r="B31832" s="79"/>
    </row>
    <row r="31833" spans="2:2" ht="54.95" customHeight="1" x14ac:dyDescent="0.25">
      <c r="B31833" s="79"/>
    </row>
    <row r="31834" spans="2:2" ht="54.95" customHeight="1" x14ac:dyDescent="0.25">
      <c r="B31834" s="79"/>
    </row>
    <row r="31835" spans="2:2" ht="54.95" customHeight="1" x14ac:dyDescent="0.25">
      <c r="B31835" s="79"/>
    </row>
    <row r="31836" spans="2:2" ht="54.95" customHeight="1" x14ac:dyDescent="0.25">
      <c r="B31836" s="79"/>
    </row>
    <row r="31837" spans="2:2" ht="54.95" customHeight="1" x14ac:dyDescent="0.25">
      <c r="B31837" s="79"/>
    </row>
    <row r="31838" spans="2:2" ht="54.95" customHeight="1" x14ac:dyDescent="0.25">
      <c r="B31838" s="79"/>
    </row>
    <row r="31839" spans="2:2" ht="54.95" customHeight="1" x14ac:dyDescent="0.25">
      <c r="B31839" s="79"/>
    </row>
    <row r="31840" spans="2:2" ht="54.95" customHeight="1" x14ac:dyDescent="0.25">
      <c r="B31840" s="79"/>
    </row>
    <row r="31841" spans="2:2" ht="54.95" customHeight="1" x14ac:dyDescent="0.25">
      <c r="B31841" s="79"/>
    </row>
    <row r="31842" spans="2:2" ht="54.95" customHeight="1" x14ac:dyDescent="0.25">
      <c r="B31842" s="79"/>
    </row>
    <row r="31843" spans="2:2" ht="54.95" customHeight="1" x14ac:dyDescent="0.25">
      <c r="B31843" s="79"/>
    </row>
    <row r="31844" spans="2:2" ht="54.95" customHeight="1" x14ac:dyDescent="0.25">
      <c r="B31844" s="79"/>
    </row>
    <row r="31845" spans="2:2" ht="54.95" customHeight="1" x14ac:dyDescent="0.25">
      <c r="B31845" s="79"/>
    </row>
    <row r="31846" spans="2:2" ht="54.95" customHeight="1" x14ac:dyDescent="0.25">
      <c r="B31846" s="79"/>
    </row>
    <row r="31847" spans="2:2" ht="54.95" customHeight="1" x14ac:dyDescent="0.25">
      <c r="B31847" s="79"/>
    </row>
    <row r="31848" spans="2:2" ht="54.95" customHeight="1" x14ac:dyDescent="0.25">
      <c r="B31848" s="79"/>
    </row>
    <row r="31849" spans="2:2" ht="54.95" customHeight="1" x14ac:dyDescent="0.25">
      <c r="B31849" s="79"/>
    </row>
    <row r="31850" spans="2:2" ht="54.95" customHeight="1" x14ac:dyDescent="0.25">
      <c r="B31850" s="79"/>
    </row>
    <row r="31851" spans="2:2" ht="54.95" customHeight="1" x14ac:dyDescent="0.25">
      <c r="B31851" s="79"/>
    </row>
    <row r="31852" spans="2:2" ht="54.95" customHeight="1" x14ac:dyDescent="0.25">
      <c r="B31852" s="79"/>
    </row>
    <row r="31853" spans="2:2" ht="54.95" customHeight="1" x14ac:dyDescent="0.25">
      <c r="B31853" s="79"/>
    </row>
    <row r="31854" spans="2:2" ht="54.95" customHeight="1" x14ac:dyDescent="0.25">
      <c r="B31854" s="79"/>
    </row>
    <row r="31855" spans="2:2" ht="54.95" customHeight="1" x14ac:dyDescent="0.25">
      <c r="B31855" s="79"/>
    </row>
    <row r="31856" spans="2:2" ht="54.95" customHeight="1" x14ac:dyDescent="0.25">
      <c r="B31856" s="79"/>
    </row>
    <row r="31857" spans="2:2" ht="54.95" customHeight="1" x14ac:dyDescent="0.25">
      <c r="B31857" s="79"/>
    </row>
    <row r="31858" spans="2:2" ht="54.95" customHeight="1" x14ac:dyDescent="0.25">
      <c r="B31858" s="79"/>
    </row>
    <row r="31859" spans="2:2" ht="54.95" customHeight="1" x14ac:dyDescent="0.25">
      <c r="B31859" s="79"/>
    </row>
    <row r="31860" spans="2:2" ht="54.95" customHeight="1" x14ac:dyDescent="0.25">
      <c r="B31860" s="79"/>
    </row>
    <row r="31861" spans="2:2" ht="54.95" customHeight="1" x14ac:dyDescent="0.25">
      <c r="B31861" s="79"/>
    </row>
    <row r="31862" spans="2:2" ht="54.95" customHeight="1" x14ac:dyDescent="0.25">
      <c r="B31862" s="79"/>
    </row>
    <row r="31863" spans="2:2" ht="54.95" customHeight="1" x14ac:dyDescent="0.25">
      <c r="B31863" s="79"/>
    </row>
    <row r="31864" spans="2:2" ht="54.95" customHeight="1" x14ac:dyDescent="0.25">
      <c r="B31864" s="79"/>
    </row>
    <row r="31865" spans="2:2" ht="54.95" customHeight="1" x14ac:dyDescent="0.25">
      <c r="B31865" s="79"/>
    </row>
    <row r="31866" spans="2:2" ht="54.95" customHeight="1" x14ac:dyDescent="0.25">
      <c r="B31866" s="79"/>
    </row>
    <row r="31867" spans="2:2" ht="54.95" customHeight="1" x14ac:dyDescent="0.25">
      <c r="B31867" s="79"/>
    </row>
    <row r="31868" spans="2:2" ht="54.95" customHeight="1" x14ac:dyDescent="0.25">
      <c r="B31868" s="79"/>
    </row>
    <row r="31869" spans="2:2" ht="54.95" customHeight="1" x14ac:dyDescent="0.25">
      <c r="B31869" s="79"/>
    </row>
    <row r="31870" spans="2:2" ht="54.95" customHeight="1" x14ac:dyDescent="0.25">
      <c r="B31870" s="79"/>
    </row>
    <row r="31871" spans="2:2" ht="54.95" customHeight="1" x14ac:dyDescent="0.25">
      <c r="B31871" s="79"/>
    </row>
    <row r="31872" spans="2:2" ht="54.95" customHeight="1" x14ac:dyDescent="0.25">
      <c r="B31872" s="79"/>
    </row>
    <row r="31873" spans="2:2" ht="54.95" customHeight="1" x14ac:dyDescent="0.25">
      <c r="B31873" s="79"/>
    </row>
    <row r="31874" spans="2:2" ht="54.95" customHeight="1" x14ac:dyDescent="0.25">
      <c r="B31874" s="79"/>
    </row>
    <row r="31875" spans="2:2" ht="54.95" customHeight="1" x14ac:dyDescent="0.25">
      <c r="B31875" s="79"/>
    </row>
    <row r="31876" spans="2:2" ht="54.95" customHeight="1" x14ac:dyDescent="0.25">
      <c r="B31876" s="79"/>
    </row>
    <row r="31877" spans="2:2" ht="54.95" customHeight="1" x14ac:dyDescent="0.25">
      <c r="B31877" s="79"/>
    </row>
    <row r="31878" spans="2:2" ht="54.95" customHeight="1" x14ac:dyDescent="0.25">
      <c r="B31878" s="79"/>
    </row>
    <row r="31879" spans="2:2" ht="54.95" customHeight="1" x14ac:dyDescent="0.25">
      <c r="B31879" s="79"/>
    </row>
    <row r="31880" spans="2:2" ht="54.95" customHeight="1" x14ac:dyDescent="0.25">
      <c r="B31880" s="79"/>
    </row>
    <row r="31881" spans="2:2" ht="54.95" customHeight="1" x14ac:dyDescent="0.25">
      <c r="B31881" s="79"/>
    </row>
    <row r="31882" spans="2:2" ht="54.95" customHeight="1" x14ac:dyDescent="0.25">
      <c r="B31882" s="79"/>
    </row>
    <row r="31883" spans="2:2" ht="54.95" customHeight="1" x14ac:dyDescent="0.25">
      <c r="B31883" s="79"/>
    </row>
    <row r="31884" spans="2:2" ht="54.95" customHeight="1" x14ac:dyDescent="0.25">
      <c r="B31884" s="79"/>
    </row>
    <row r="31885" spans="2:2" ht="54.95" customHeight="1" x14ac:dyDescent="0.25">
      <c r="B31885" s="79"/>
    </row>
    <row r="31886" spans="2:2" ht="54.95" customHeight="1" x14ac:dyDescent="0.25">
      <c r="B31886" s="79"/>
    </row>
    <row r="31887" spans="2:2" ht="54.95" customHeight="1" x14ac:dyDescent="0.25">
      <c r="B31887" s="79"/>
    </row>
    <row r="31888" spans="2:2" ht="54.95" customHeight="1" x14ac:dyDescent="0.25">
      <c r="B31888" s="79"/>
    </row>
    <row r="31889" spans="2:2" ht="54.95" customHeight="1" x14ac:dyDescent="0.25">
      <c r="B31889" s="79"/>
    </row>
    <row r="31890" spans="2:2" ht="54.95" customHeight="1" x14ac:dyDescent="0.25">
      <c r="B31890" s="79"/>
    </row>
    <row r="31891" spans="2:2" ht="54.95" customHeight="1" x14ac:dyDescent="0.25">
      <c r="B31891" s="79"/>
    </row>
    <row r="31892" spans="2:2" ht="54.95" customHeight="1" x14ac:dyDescent="0.25">
      <c r="B31892" s="79"/>
    </row>
    <row r="31893" spans="2:2" ht="54.95" customHeight="1" x14ac:dyDescent="0.25">
      <c r="B31893" s="79"/>
    </row>
    <row r="31894" spans="2:2" ht="54.95" customHeight="1" x14ac:dyDescent="0.25">
      <c r="B31894" s="79"/>
    </row>
    <row r="31895" spans="2:2" ht="54.95" customHeight="1" x14ac:dyDescent="0.25">
      <c r="B31895" s="79"/>
    </row>
    <row r="31896" spans="2:2" ht="54.95" customHeight="1" x14ac:dyDescent="0.25">
      <c r="B31896" s="79"/>
    </row>
    <row r="31897" spans="2:2" ht="54.95" customHeight="1" x14ac:dyDescent="0.25">
      <c r="B31897" s="79"/>
    </row>
    <row r="31898" spans="2:2" ht="54.95" customHeight="1" x14ac:dyDescent="0.25">
      <c r="B31898" s="79"/>
    </row>
    <row r="31899" spans="2:2" ht="54.95" customHeight="1" x14ac:dyDescent="0.25">
      <c r="B31899" s="79"/>
    </row>
    <row r="31900" spans="2:2" ht="54.95" customHeight="1" x14ac:dyDescent="0.25">
      <c r="B31900" s="79"/>
    </row>
    <row r="31901" spans="2:2" ht="54.95" customHeight="1" x14ac:dyDescent="0.25">
      <c r="B31901" s="79"/>
    </row>
    <row r="31902" spans="2:2" ht="54.95" customHeight="1" x14ac:dyDescent="0.25">
      <c r="B31902" s="79"/>
    </row>
    <row r="31903" spans="2:2" ht="54.95" customHeight="1" x14ac:dyDescent="0.25">
      <c r="B31903" s="79"/>
    </row>
    <row r="31904" spans="2:2" ht="54.95" customHeight="1" x14ac:dyDescent="0.25">
      <c r="B31904" s="79"/>
    </row>
    <row r="31905" spans="2:2" ht="54.95" customHeight="1" x14ac:dyDescent="0.25">
      <c r="B31905" s="79"/>
    </row>
    <row r="31906" spans="2:2" ht="54.95" customHeight="1" x14ac:dyDescent="0.25">
      <c r="B31906" s="79"/>
    </row>
    <row r="31907" spans="2:2" ht="54.95" customHeight="1" x14ac:dyDescent="0.25">
      <c r="B31907" s="79"/>
    </row>
    <row r="31908" spans="2:2" ht="54.95" customHeight="1" x14ac:dyDescent="0.25">
      <c r="B31908" s="79"/>
    </row>
    <row r="31909" spans="2:2" ht="54.95" customHeight="1" x14ac:dyDescent="0.25">
      <c r="B31909" s="79"/>
    </row>
    <row r="31910" spans="2:2" ht="54.95" customHeight="1" x14ac:dyDescent="0.25">
      <c r="B31910" s="79"/>
    </row>
    <row r="31911" spans="2:2" ht="54.95" customHeight="1" x14ac:dyDescent="0.25">
      <c r="B31911" s="79"/>
    </row>
    <row r="31912" spans="2:2" ht="54.95" customHeight="1" x14ac:dyDescent="0.25">
      <c r="B31912" s="79"/>
    </row>
    <row r="31913" spans="2:2" ht="54.95" customHeight="1" x14ac:dyDescent="0.25">
      <c r="B31913" s="79"/>
    </row>
    <row r="31914" spans="2:2" ht="54.95" customHeight="1" x14ac:dyDescent="0.25">
      <c r="B31914" s="79"/>
    </row>
    <row r="31915" spans="2:2" ht="54.95" customHeight="1" x14ac:dyDescent="0.25">
      <c r="B31915" s="79"/>
    </row>
    <row r="31916" spans="2:2" ht="54.95" customHeight="1" x14ac:dyDescent="0.25">
      <c r="B31916" s="79"/>
    </row>
    <row r="31917" spans="2:2" ht="54.95" customHeight="1" x14ac:dyDescent="0.25">
      <c r="B31917" s="79"/>
    </row>
    <row r="31918" spans="2:2" ht="54.95" customHeight="1" x14ac:dyDescent="0.25">
      <c r="B31918" s="79"/>
    </row>
    <row r="31919" spans="2:2" ht="54.95" customHeight="1" x14ac:dyDescent="0.25">
      <c r="B31919" s="79"/>
    </row>
    <row r="31920" spans="2:2" ht="54.95" customHeight="1" x14ac:dyDescent="0.25">
      <c r="B31920" s="79"/>
    </row>
    <row r="31921" spans="2:2" ht="54.95" customHeight="1" x14ac:dyDescent="0.25">
      <c r="B31921" s="79"/>
    </row>
    <row r="31922" spans="2:2" ht="54.95" customHeight="1" x14ac:dyDescent="0.25">
      <c r="B31922" s="79"/>
    </row>
    <row r="31923" spans="2:2" ht="54.95" customHeight="1" x14ac:dyDescent="0.25">
      <c r="B31923" s="79"/>
    </row>
    <row r="31924" spans="2:2" ht="54.95" customHeight="1" x14ac:dyDescent="0.25">
      <c r="B31924" s="79"/>
    </row>
    <row r="31925" spans="2:2" ht="54.95" customHeight="1" x14ac:dyDescent="0.25">
      <c r="B31925" s="79"/>
    </row>
    <row r="31926" spans="2:2" ht="54.95" customHeight="1" x14ac:dyDescent="0.25">
      <c r="B31926" s="79"/>
    </row>
    <row r="31927" spans="2:2" ht="54.95" customHeight="1" x14ac:dyDescent="0.25">
      <c r="B31927" s="79"/>
    </row>
    <row r="31928" spans="2:2" ht="54.95" customHeight="1" x14ac:dyDescent="0.25">
      <c r="B31928" s="79"/>
    </row>
    <row r="31929" spans="2:2" ht="54.95" customHeight="1" x14ac:dyDescent="0.25">
      <c r="B31929" s="79"/>
    </row>
    <row r="31930" spans="2:2" ht="54.95" customHeight="1" x14ac:dyDescent="0.25">
      <c r="B31930" s="79"/>
    </row>
    <row r="31931" spans="2:2" ht="54.95" customHeight="1" x14ac:dyDescent="0.25">
      <c r="B31931" s="79"/>
    </row>
    <row r="31932" spans="2:2" ht="54.95" customHeight="1" x14ac:dyDescent="0.25">
      <c r="B31932" s="79"/>
    </row>
    <row r="31933" spans="2:2" ht="54.95" customHeight="1" x14ac:dyDescent="0.25">
      <c r="B31933" s="79"/>
    </row>
    <row r="31934" spans="2:2" ht="54.95" customHeight="1" x14ac:dyDescent="0.25">
      <c r="B31934" s="79"/>
    </row>
    <row r="31935" spans="2:2" ht="54.95" customHeight="1" x14ac:dyDescent="0.25">
      <c r="B31935" s="79"/>
    </row>
    <row r="31936" spans="2:2" ht="54.95" customHeight="1" x14ac:dyDescent="0.25">
      <c r="B31936" s="79"/>
    </row>
    <row r="31937" spans="2:2" ht="54.95" customHeight="1" x14ac:dyDescent="0.25">
      <c r="B31937" s="79"/>
    </row>
    <row r="31938" spans="2:2" ht="54.95" customHeight="1" x14ac:dyDescent="0.25">
      <c r="B31938" s="79"/>
    </row>
    <row r="31939" spans="2:2" ht="54.95" customHeight="1" x14ac:dyDescent="0.25">
      <c r="B31939" s="79"/>
    </row>
    <row r="31940" spans="2:2" ht="54.95" customHeight="1" x14ac:dyDescent="0.25">
      <c r="B31940" s="79"/>
    </row>
    <row r="31941" spans="2:2" ht="54.95" customHeight="1" x14ac:dyDescent="0.25">
      <c r="B31941" s="79"/>
    </row>
    <row r="31942" spans="2:2" ht="54.95" customHeight="1" x14ac:dyDescent="0.25">
      <c r="B31942" s="79"/>
    </row>
    <row r="31943" spans="2:2" ht="54.95" customHeight="1" x14ac:dyDescent="0.25">
      <c r="B31943" s="79"/>
    </row>
    <row r="31944" spans="2:2" ht="54.95" customHeight="1" x14ac:dyDescent="0.25">
      <c r="B31944" s="79"/>
    </row>
    <row r="31945" spans="2:2" ht="54.95" customHeight="1" x14ac:dyDescent="0.25">
      <c r="B31945" s="79"/>
    </row>
    <row r="31946" spans="2:2" ht="54.95" customHeight="1" x14ac:dyDescent="0.25">
      <c r="B31946" s="79"/>
    </row>
    <row r="31947" spans="2:2" ht="54.95" customHeight="1" x14ac:dyDescent="0.25">
      <c r="B31947" s="79"/>
    </row>
    <row r="31948" spans="2:2" ht="54.95" customHeight="1" x14ac:dyDescent="0.25">
      <c r="B31948" s="79"/>
    </row>
    <row r="31949" spans="2:2" ht="54.95" customHeight="1" x14ac:dyDescent="0.25">
      <c r="B31949" s="79"/>
    </row>
    <row r="31950" spans="2:2" ht="54.95" customHeight="1" x14ac:dyDescent="0.25">
      <c r="B31950" s="79"/>
    </row>
    <row r="31951" spans="2:2" ht="54.95" customHeight="1" x14ac:dyDescent="0.25">
      <c r="B31951" s="79"/>
    </row>
    <row r="31952" spans="2:2" ht="54.95" customHeight="1" x14ac:dyDescent="0.25">
      <c r="B31952" s="79"/>
    </row>
    <row r="31953" spans="2:2" ht="54.95" customHeight="1" x14ac:dyDescent="0.25">
      <c r="B31953" s="79"/>
    </row>
    <row r="31954" spans="2:2" ht="54.95" customHeight="1" x14ac:dyDescent="0.25">
      <c r="B31954" s="79"/>
    </row>
    <row r="31955" spans="2:2" ht="54.95" customHeight="1" x14ac:dyDescent="0.25">
      <c r="B31955" s="79"/>
    </row>
    <row r="31956" spans="2:2" ht="54.95" customHeight="1" x14ac:dyDescent="0.25">
      <c r="B31956" s="79"/>
    </row>
    <row r="31957" spans="2:2" ht="54.95" customHeight="1" x14ac:dyDescent="0.25">
      <c r="B31957" s="79"/>
    </row>
    <row r="31958" spans="2:2" ht="54.95" customHeight="1" x14ac:dyDescent="0.25">
      <c r="B31958" s="79"/>
    </row>
    <row r="31959" spans="2:2" ht="54.95" customHeight="1" x14ac:dyDescent="0.25">
      <c r="B31959" s="79"/>
    </row>
    <row r="31960" spans="2:2" ht="54.95" customHeight="1" x14ac:dyDescent="0.25">
      <c r="B31960" s="79"/>
    </row>
    <row r="31961" spans="2:2" ht="54.95" customHeight="1" x14ac:dyDescent="0.25">
      <c r="B31961" s="79"/>
    </row>
    <row r="31962" spans="2:2" ht="54.95" customHeight="1" x14ac:dyDescent="0.25">
      <c r="B31962" s="79"/>
    </row>
    <row r="31963" spans="2:2" ht="54.95" customHeight="1" x14ac:dyDescent="0.25">
      <c r="B31963" s="79"/>
    </row>
    <row r="31964" spans="2:2" ht="54.95" customHeight="1" x14ac:dyDescent="0.25">
      <c r="B31964" s="79"/>
    </row>
    <row r="31965" spans="2:2" ht="54.95" customHeight="1" x14ac:dyDescent="0.25">
      <c r="B31965" s="79"/>
    </row>
    <row r="31966" spans="2:2" ht="54.95" customHeight="1" x14ac:dyDescent="0.25">
      <c r="B31966" s="79"/>
    </row>
    <row r="31967" spans="2:2" ht="54.95" customHeight="1" x14ac:dyDescent="0.25">
      <c r="B31967" s="79"/>
    </row>
    <row r="31968" spans="2:2" ht="54.95" customHeight="1" x14ac:dyDescent="0.25">
      <c r="B31968" s="79"/>
    </row>
    <row r="31969" spans="2:2" ht="54.95" customHeight="1" x14ac:dyDescent="0.25">
      <c r="B31969" s="79"/>
    </row>
    <row r="31970" spans="2:2" ht="54.95" customHeight="1" x14ac:dyDescent="0.25">
      <c r="B31970" s="79"/>
    </row>
    <row r="31971" spans="2:2" ht="54.95" customHeight="1" x14ac:dyDescent="0.25">
      <c r="B31971" s="79"/>
    </row>
    <row r="31972" spans="2:2" ht="54.95" customHeight="1" x14ac:dyDescent="0.25">
      <c r="B31972" s="79"/>
    </row>
    <row r="31973" spans="2:2" ht="54.95" customHeight="1" x14ac:dyDescent="0.25">
      <c r="B31973" s="79"/>
    </row>
    <row r="31974" spans="2:2" ht="54.95" customHeight="1" x14ac:dyDescent="0.25">
      <c r="B31974" s="79"/>
    </row>
    <row r="31975" spans="2:2" ht="54.95" customHeight="1" x14ac:dyDescent="0.25">
      <c r="B31975" s="79"/>
    </row>
    <row r="31976" spans="2:2" ht="54.95" customHeight="1" x14ac:dyDescent="0.25">
      <c r="B31976" s="79"/>
    </row>
    <row r="31977" spans="2:2" ht="54.95" customHeight="1" x14ac:dyDescent="0.25">
      <c r="B31977" s="79"/>
    </row>
    <row r="31978" spans="2:2" ht="54.95" customHeight="1" x14ac:dyDescent="0.25">
      <c r="B31978" s="79"/>
    </row>
    <row r="31979" spans="2:2" ht="54.95" customHeight="1" x14ac:dyDescent="0.25">
      <c r="B31979" s="79"/>
    </row>
    <row r="31980" spans="2:2" ht="54.95" customHeight="1" x14ac:dyDescent="0.25">
      <c r="B31980" s="79"/>
    </row>
    <row r="31981" spans="2:2" ht="54.95" customHeight="1" x14ac:dyDescent="0.25">
      <c r="B31981" s="79"/>
    </row>
    <row r="31982" spans="2:2" ht="54.95" customHeight="1" x14ac:dyDescent="0.25">
      <c r="B31982" s="79"/>
    </row>
    <row r="31983" spans="2:2" ht="54.95" customHeight="1" x14ac:dyDescent="0.25">
      <c r="B31983" s="79"/>
    </row>
    <row r="31984" spans="2:2" ht="54.95" customHeight="1" x14ac:dyDescent="0.25">
      <c r="B31984" s="79"/>
    </row>
    <row r="31985" spans="2:2" ht="54.95" customHeight="1" x14ac:dyDescent="0.25">
      <c r="B31985" s="79"/>
    </row>
    <row r="31986" spans="2:2" ht="54.95" customHeight="1" x14ac:dyDescent="0.25">
      <c r="B31986" s="79"/>
    </row>
    <row r="31987" spans="2:2" ht="54.95" customHeight="1" x14ac:dyDescent="0.25">
      <c r="B31987" s="79"/>
    </row>
    <row r="31988" spans="2:2" ht="54.95" customHeight="1" x14ac:dyDescent="0.25">
      <c r="B31988" s="79"/>
    </row>
    <row r="31989" spans="2:2" ht="54.95" customHeight="1" x14ac:dyDescent="0.25">
      <c r="B31989" s="79"/>
    </row>
    <row r="31990" spans="2:2" ht="54.95" customHeight="1" x14ac:dyDescent="0.25">
      <c r="B31990" s="79"/>
    </row>
    <row r="31991" spans="2:2" ht="54.95" customHeight="1" x14ac:dyDescent="0.25">
      <c r="B31991" s="79"/>
    </row>
    <row r="31992" spans="2:2" ht="54.95" customHeight="1" x14ac:dyDescent="0.25">
      <c r="B31992" s="79"/>
    </row>
    <row r="31993" spans="2:2" ht="54.95" customHeight="1" x14ac:dyDescent="0.25">
      <c r="B31993" s="79"/>
    </row>
    <row r="31994" spans="2:2" ht="54.95" customHeight="1" x14ac:dyDescent="0.25">
      <c r="B31994" s="79"/>
    </row>
    <row r="31995" spans="2:2" ht="54.95" customHeight="1" x14ac:dyDescent="0.25">
      <c r="B31995" s="79"/>
    </row>
    <row r="31996" spans="2:2" ht="54.95" customHeight="1" x14ac:dyDescent="0.25">
      <c r="B31996" s="79"/>
    </row>
    <row r="31997" spans="2:2" ht="54.95" customHeight="1" x14ac:dyDescent="0.25">
      <c r="B31997" s="79"/>
    </row>
    <row r="31998" spans="2:2" ht="54.95" customHeight="1" x14ac:dyDescent="0.25">
      <c r="B31998" s="79"/>
    </row>
    <row r="31999" spans="2:2" ht="54.95" customHeight="1" x14ac:dyDescent="0.25">
      <c r="B31999" s="79"/>
    </row>
    <row r="32000" spans="2:2" ht="54.95" customHeight="1" x14ac:dyDescent="0.25">
      <c r="B32000" s="79"/>
    </row>
    <row r="32001" spans="2:2" ht="54.95" customHeight="1" x14ac:dyDescent="0.25">
      <c r="B32001" s="79"/>
    </row>
    <row r="32002" spans="2:2" ht="54.95" customHeight="1" x14ac:dyDescent="0.25">
      <c r="B32002" s="79"/>
    </row>
    <row r="32003" spans="2:2" ht="54.95" customHeight="1" x14ac:dyDescent="0.25">
      <c r="B32003" s="79"/>
    </row>
    <row r="32004" spans="2:2" ht="54.95" customHeight="1" x14ac:dyDescent="0.25">
      <c r="B32004" s="79"/>
    </row>
    <row r="32005" spans="2:2" ht="54.95" customHeight="1" x14ac:dyDescent="0.25">
      <c r="B32005" s="79"/>
    </row>
    <row r="32006" spans="2:2" ht="54.95" customHeight="1" x14ac:dyDescent="0.25">
      <c r="B32006" s="79"/>
    </row>
    <row r="32007" spans="2:2" ht="54.95" customHeight="1" x14ac:dyDescent="0.25">
      <c r="B32007" s="79"/>
    </row>
    <row r="32008" spans="2:2" ht="54.95" customHeight="1" x14ac:dyDescent="0.25">
      <c r="B32008" s="79"/>
    </row>
    <row r="32009" spans="2:2" ht="54.95" customHeight="1" x14ac:dyDescent="0.25">
      <c r="B32009" s="79"/>
    </row>
    <row r="32010" spans="2:2" ht="54.95" customHeight="1" x14ac:dyDescent="0.25">
      <c r="B32010" s="79"/>
    </row>
    <row r="32011" spans="2:2" ht="54.95" customHeight="1" x14ac:dyDescent="0.25">
      <c r="B32011" s="79"/>
    </row>
    <row r="32012" spans="2:2" ht="54.95" customHeight="1" x14ac:dyDescent="0.25">
      <c r="B32012" s="79"/>
    </row>
    <row r="32013" spans="2:2" ht="54.95" customHeight="1" x14ac:dyDescent="0.25">
      <c r="B32013" s="79"/>
    </row>
    <row r="32014" spans="2:2" ht="54.95" customHeight="1" x14ac:dyDescent="0.25">
      <c r="B32014" s="79"/>
    </row>
    <row r="32015" spans="2:2" ht="54.95" customHeight="1" x14ac:dyDescent="0.25">
      <c r="B32015" s="79"/>
    </row>
    <row r="32016" spans="2:2" ht="54.95" customHeight="1" x14ac:dyDescent="0.25">
      <c r="B32016" s="79"/>
    </row>
    <row r="32017" spans="2:2" ht="54.95" customHeight="1" x14ac:dyDescent="0.25">
      <c r="B32017" s="79"/>
    </row>
    <row r="32018" spans="2:2" ht="54.95" customHeight="1" x14ac:dyDescent="0.25">
      <c r="B32018" s="79"/>
    </row>
    <row r="32019" spans="2:2" ht="54.95" customHeight="1" x14ac:dyDescent="0.25">
      <c r="B32019" s="79"/>
    </row>
    <row r="32020" spans="2:2" ht="54.95" customHeight="1" x14ac:dyDescent="0.25">
      <c r="B32020" s="79"/>
    </row>
    <row r="32021" spans="2:2" ht="54.95" customHeight="1" x14ac:dyDescent="0.25">
      <c r="B32021" s="79"/>
    </row>
    <row r="32022" spans="2:2" ht="54.95" customHeight="1" x14ac:dyDescent="0.25">
      <c r="B32022" s="79"/>
    </row>
    <row r="32023" spans="2:2" ht="54.95" customHeight="1" x14ac:dyDescent="0.25">
      <c r="B32023" s="79"/>
    </row>
    <row r="32024" spans="2:2" ht="54.95" customHeight="1" x14ac:dyDescent="0.25">
      <c r="B32024" s="79"/>
    </row>
    <row r="32025" spans="2:2" ht="54.95" customHeight="1" x14ac:dyDescent="0.25">
      <c r="B32025" s="79"/>
    </row>
    <row r="32026" spans="2:2" ht="54.95" customHeight="1" x14ac:dyDescent="0.25">
      <c r="B32026" s="79"/>
    </row>
    <row r="32027" spans="2:2" ht="54.95" customHeight="1" x14ac:dyDescent="0.25">
      <c r="B32027" s="79"/>
    </row>
    <row r="32028" spans="2:2" ht="54.95" customHeight="1" x14ac:dyDescent="0.25">
      <c r="B32028" s="79"/>
    </row>
    <row r="32029" spans="2:2" ht="54.95" customHeight="1" x14ac:dyDescent="0.25">
      <c r="B32029" s="79"/>
    </row>
    <row r="32030" spans="2:2" ht="54.95" customHeight="1" x14ac:dyDescent="0.25">
      <c r="B32030" s="79"/>
    </row>
    <row r="32031" spans="2:2" ht="54.95" customHeight="1" x14ac:dyDescent="0.25">
      <c r="B32031" s="79"/>
    </row>
    <row r="32032" spans="2:2" ht="54.95" customHeight="1" x14ac:dyDescent="0.25">
      <c r="B32032" s="79"/>
    </row>
    <row r="32033" spans="2:2" ht="54.95" customHeight="1" x14ac:dyDescent="0.25">
      <c r="B32033" s="79"/>
    </row>
    <row r="32034" spans="2:2" ht="54.95" customHeight="1" x14ac:dyDescent="0.25">
      <c r="B32034" s="79"/>
    </row>
    <row r="32035" spans="2:2" ht="54.95" customHeight="1" x14ac:dyDescent="0.25">
      <c r="B32035" s="79"/>
    </row>
    <row r="32036" spans="2:2" ht="54.95" customHeight="1" x14ac:dyDescent="0.25">
      <c r="B32036" s="79"/>
    </row>
    <row r="32037" spans="2:2" ht="54.95" customHeight="1" x14ac:dyDescent="0.25">
      <c r="B32037" s="79"/>
    </row>
    <row r="32038" spans="2:2" ht="54.95" customHeight="1" x14ac:dyDescent="0.25">
      <c r="B32038" s="79"/>
    </row>
    <row r="32039" spans="2:2" ht="54.95" customHeight="1" x14ac:dyDescent="0.25">
      <c r="B32039" s="79"/>
    </row>
    <row r="32040" spans="2:2" ht="54.95" customHeight="1" x14ac:dyDescent="0.25">
      <c r="B32040" s="79"/>
    </row>
    <row r="32041" spans="2:2" ht="54.95" customHeight="1" x14ac:dyDescent="0.25">
      <c r="B32041" s="79"/>
    </row>
    <row r="32042" spans="2:2" ht="54.95" customHeight="1" x14ac:dyDescent="0.25">
      <c r="B32042" s="79"/>
    </row>
    <row r="32043" spans="2:2" ht="54.95" customHeight="1" x14ac:dyDescent="0.25">
      <c r="B32043" s="79"/>
    </row>
    <row r="32044" spans="2:2" ht="54.95" customHeight="1" x14ac:dyDescent="0.25">
      <c r="B32044" s="79"/>
    </row>
    <row r="32045" spans="2:2" ht="54.95" customHeight="1" x14ac:dyDescent="0.25">
      <c r="B32045" s="79"/>
    </row>
    <row r="32046" spans="2:2" ht="54.95" customHeight="1" x14ac:dyDescent="0.25">
      <c r="B32046" s="79"/>
    </row>
    <row r="32047" spans="2:2" ht="54.95" customHeight="1" x14ac:dyDescent="0.25">
      <c r="B32047" s="79"/>
    </row>
    <row r="32048" spans="2:2" ht="54.95" customHeight="1" x14ac:dyDescent="0.25">
      <c r="B32048" s="79"/>
    </row>
    <row r="32049" spans="2:2" ht="54.95" customHeight="1" x14ac:dyDescent="0.25">
      <c r="B32049" s="79"/>
    </row>
    <row r="32050" spans="2:2" ht="54.95" customHeight="1" x14ac:dyDescent="0.25">
      <c r="B32050" s="79"/>
    </row>
    <row r="32051" spans="2:2" ht="54.95" customHeight="1" x14ac:dyDescent="0.25">
      <c r="B32051" s="79"/>
    </row>
    <row r="32052" spans="2:2" ht="54.95" customHeight="1" x14ac:dyDescent="0.25">
      <c r="B32052" s="79"/>
    </row>
    <row r="32053" spans="2:2" ht="54.95" customHeight="1" x14ac:dyDescent="0.25">
      <c r="B32053" s="79"/>
    </row>
    <row r="32054" spans="2:2" ht="54.95" customHeight="1" x14ac:dyDescent="0.25">
      <c r="B32054" s="79"/>
    </row>
    <row r="32055" spans="2:2" ht="54.95" customHeight="1" x14ac:dyDescent="0.25">
      <c r="B32055" s="79"/>
    </row>
    <row r="32056" spans="2:2" ht="54.95" customHeight="1" x14ac:dyDescent="0.25">
      <c r="B32056" s="79"/>
    </row>
    <row r="32057" spans="2:2" ht="54.95" customHeight="1" x14ac:dyDescent="0.25">
      <c r="B32057" s="79"/>
    </row>
    <row r="32058" spans="2:2" ht="54.95" customHeight="1" x14ac:dyDescent="0.25">
      <c r="B32058" s="79"/>
    </row>
    <row r="32059" spans="2:2" ht="54.95" customHeight="1" x14ac:dyDescent="0.25">
      <c r="B32059" s="79"/>
    </row>
    <row r="32060" spans="2:2" ht="54.95" customHeight="1" x14ac:dyDescent="0.25">
      <c r="B32060" s="79"/>
    </row>
    <row r="32061" spans="2:2" ht="54.95" customHeight="1" x14ac:dyDescent="0.25">
      <c r="B32061" s="79"/>
    </row>
    <row r="32062" spans="2:2" ht="54.95" customHeight="1" x14ac:dyDescent="0.25">
      <c r="B32062" s="79"/>
    </row>
    <row r="32063" spans="2:2" ht="54.95" customHeight="1" x14ac:dyDescent="0.25">
      <c r="B32063" s="79"/>
    </row>
    <row r="32064" spans="2:2" ht="54.95" customHeight="1" x14ac:dyDescent="0.25">
      <c r="B32064" s="79"/>
    </row>
    <row r="32065" spans="2:2" ht="54.95" customHeight="1" x14ac:dyDescent="0.25">
      <c r="B32065" s="79"/>
    </row>
    <row r="32066" spans="2:2" ht="54.95" customHeight="1" x14ac:dyDescent="0.25">
      <c r="B32066" s="79"/>
    </row>
    <row r="32067" spans="2:2" ht="54.95" customHeight="1" x14ac:dyDescent="0.25">
      <c r="B32067" s="79"/>
    </row>
    <row r="32068" spans="2:2" ht="54.95" customHeight="1" x14ac:dyDescent="0.25">
      <c r="B32068" s="79"/>
    </row>
    <row r="32069" spans="2:2" ht="54.95" customHeight="1" x14ac:dyDescent="0.25">
      <c r="B32069" s="79"/>
    </row>
    <row r="32070" spans="2:2" ht="54.95" customHeight="1" x14ac:dyDescent="0.25">
      <c r="B32070" s="79"/>
    </row>
    <row r="32071" spans="2:2" ht="54.95" customHeight="1" x14ac:dyDescent="0.25">
      <c r="B32071" s="79"/>
    </row>
    <row r="32072" spans="2:2" ht="54.95" customHeight="1" x14ac:dyDescent="0.25">
      <c r="B32072" s="79"/>
    </row>
    <row r="32073" spans="2:2" ht="54.95" customHeight="1" x14ac:dyDescent="0.25">
      <c r="B32073" s="79"/>
    </row>
    <row r="32074" spans="2:2" ht="54.95" customHeight="1" x14ac:dyDescent="0.25">
      <c r="B32074" s="79"/>
    </row>
    <row r="32075" spans="2:2" ht="54.95" customHeight="1" x14ac:dyDescent="0.25">
      <c r="B32075" s="79"/>
    </row>
    <row r="32076" spans="2:2" ht="54.95" customHeight="1" x14ac:dyDescent="0.25">
      <c r="B32076" s="79"/>
    </row>
    <row r="32077" spans="2:2" ht="54.95" customHeight="1" x14ac:dyDescent="0.25">
      <c r="B32077" s="79"/>
    </row>
    <row r="32078" spans="2:2" ht="54.95" customHeight="1" x14ac:dyDescent="0.25">
      <c r="B32078" s="79"/>
    </row>
    <row r="32079" spans="2:2" ht="54.95" customHeight="1" x14ac:dyDescent="0.25">
      <c r="B32079" s="79"/>
    </row>
    <row r="32080" spans="2:2" ht="54.95" customHeight="1" x14ac:dyDescent="0.25">
      <c r="B32080" s="79"/>
    </row>
    <row r="32081" spans="2:2" ht="54.95" customHeight="1" x14ac:dyDescent="0.25">
      <c r="B32081" s="79"/>
    </row>
    <row r="32082" spans="2:2" ht="54.95" customHeight="1" x14ac:dyDescent="0.25">
      <c r="B32082" s="79"/>
    </row>
    <row r="32083" spans="2:2" ht="54.95" customHeight="1" x14ac:dyDescent="0.25">
      <c r="B32083" s="79"/>
    </row>
    <row r="32084" spans="2:2" ht="54.95" customHeight="1" x14ac:dyDescent="0.25">
      <c r="B32084" s="79"/>
    </row>
    <row r="32085" spans="2:2" ht="54.95" customHeight="1" x14ac:dyDescent="0.25">
      <c r="B32085" s="79"/>
    </row>
    <row r="32086" spans="2:2" ht="54.95" customHeight="1" x14ac:dyDescent="0.25">
      <c r="B32086" s="79"/>
    </row>
    <row r="32087" spans="2:2" ht="54.95" customHeight="1" x14ac:dyDescent="0.25">
      <c r="B32087" s="79"/>
    </row>
    <row r="32088" spans="2:2" ht="54.95" customHeight="1" x14ac:dyDescent="0.25">
      <c r="B32088" s="79"/>
    </row>
    <row r="32089" spans="2:2" ht="54.95" customHeight="1" x14ac:dyDescent="0.25">
      <c r="B32089" s="79"/>
    </row>
    <row r="32090" spans="2:2" ht="54.95" customHeight="1" x14ac:dyDescent="0.25">
      <c r="B32090" s="79"/>
    </row>
    <row r="32091" spans="2:2" ht="54.95" customHeight="1" x14ac:dyDescent="0.25">
      <c r="B32091" s="79"/>
    </row>
    <row r="32092" spans="2:2" ht="54.95" customHeight="1" x14ac:dyDescent="0.25">
      <c r="B32092" s="79"/>
    </row>
    <row r="32093" spans="2:2" ht="54.95" customHeight="1" x14ac:dyDescent="0.25">
      <c r="B32093" s="79"/>
    </row>
    <row r="32094" spans="2:2" ht="54.95" customHeight="1" x14ac:dyDescent="0.25">
      <c r="B32094" s="79"/>
    </row>
    <row r="32095" spans="2:2" ht="54.95" customHeight="1" x14ac:dyDescent="0.25">
      <c r="B32095" s="79"/>
    </row>
    <row r="32096" spans="2:2" ht="54.95" customHeight="1" x14ac:dyDescent="0.25">
      <c r="B32096" s="79"/>
    </row>
    <row r="32097" spans="2:2" ht="54.95" customHeight="1" x14ac:dyDescent="0.25">
      <c r="B32097" s="79"/>
    </row>
    <row r="32098" spans="2:2" ht="54.95" customHeight="1" x14ac:dyDescent="0.25">
      <c r="B32098" s="79"/>
    </row>
    <row r="32099" spans="2:2" ht="54.95" customHeight="1" x14ac:dyDescent="0.25">
      <c r="B32099" s="79"/>
    </row>
    <row r="32100" spans="2:2" ht="54.95" customHeight="1" x14ac:dyDescent="0.25">
      <c r="B32100" s="79"/>
    </row>
    <row r="32101" spans="2:2" ht="54.95" customHeight="1" x14ac:dyDescent="0.25">
      <c r="B32101" s="79"/>
    </row>
    <row r="32102" spans="2:2" ht="54.95" customHeight="1" x14ac:dyDescent="0.25">
      <c r="B32102" s="79"/>
    </row>
    <row r="32103" spans="2:2" ht="54.95" customHeight="1" x14ac:dyDescent="0.25">
      <c r="B32103" s="79"/>
    </row>
    <row r="32104" spans="2:2" ht="54.95" customHeight="1" x14ac:dyDescent="0.25">
      <c r="B32104" s="79"/>
    </row>
    <row r="32105" spans="2:2" ht="54.95" customHeight="1" x14ac:dyDescent="0.25">
      <c r="B32105" s="79"/>
    </row>
    <row r="32106" spans="2:2" ht="54.95" customHeight="1" x14ac:dyDescent="0.25">
      <c r="B32106" s="79"/>
    </row>
    <row r="32107" spans="2:2" ht="54.95" customHeight="1" x14ac:dyDescent="0.25">
      <c r="B32107" s="79"/>
    </row>
    <row r="32108" spans="2:2" ht="54.95" customHeight="1" x14ac:dyDescent="0.25">
      <c r="B32108" s="79"/>
    </row>
    <row r="32109" spans="2:2" ht="54.95" customHeight="1" x14ac:dyDescent="0.25">
      <c r="B32109" s="79"/>
    </row>
    <row r="32110" spans="2:2" ht="54.95" customHeight="1" x14ac:dyDescent="0.25">
      <c r="B32110" s="79"/>
    </row>
    <row r="32111" spans="2:2" ht="54.95" customHeight="1" x14ac:dyDescent="0.25">
      <c r="B32111" s="79"/>
    </row>
    <row r="32112" spans="2:2" ht="54.95" customHeight="1" x14ac:dyDescent="0.25">
      <c r="B32112" s="79"/>
    </row>
    <row r="32113" spans="2:2" ht="54.95" customHeight="1" x14ac:dyDescent="0.25">
      <c r="B32113" s="79"/>
    </row>
    <row r="32114" spans="2:2" ht="54.95" customHeight="1" x14ac:dyDescent="0.25">
      <c r="B32114" s="79"/>
    </row>
    <row r="32115" spans="2:2" ht="54.95" customHeight="1" x14ac:dyDescent="0.25">
      <c r="B32115" s="79"/>
    </row>
    <row r="32116" spans="2:2" ht="54.95" customHeight="1" x14ac:dyDescent="0.25">
      <c r="B32116" s="79"/>
    </row>
    <row r="32117" spans="2:2" ht="54.95" customHeight="1" x14ac:dyDescent="0.25">
      <c r="B32117" s="79"/>
    </row>
    <row r="32118" spans="2:2" ht="54.95" customHeight="1" x14ac:dyDescent="0.25">
      <c r="B32118" s="79"/>
    </row>
    <row r="32119" spans="2:2" ht="54.95" customHeight="1" x14ac:dyDescent="0.25">
      <c r="B32119" s="79"/>
    </row>
    <row r="32120" spans="2:2" ht="54.95" customHeight="1" x14ac:dyDescent="0.25">
      <c r="B32120" s="79"/>
    </row>
    <row r="32121" spans="2:2" ht="54.95" customHeight="1" x14ac:dyDescent="0.25">
      <c r="B32121" s="79"/>
    </row>
    <row r="32122" spans="2:2" ht="54.95" customHeight="1" x14ac:dyDescent="0.25">
      <c r="B32122" s="79"/>
    </row>
    <row r="32123" spans="2:2" ht="54.95" customHeight="1" x14ac:dyDescent="0.25">
      <c r="B32123" s="79"/>
    </row>
    <row r="32124" spans="2:2" ht="54.95" customHeight="1" x14ac:dyDescent="0.25">
      <c r="B32124" s="79"/>
    </row>
    <row r="32125" spans="2:2" ht="54.95" customHeight="1" x14ac:dyDescent="0.25">
      <c r="B32125" s="79"/>
    </row>
    <row r="32126" spans="2:2" ht="54.95" customHeight="1" x14ac:dyDescent="0.25">
      <c r="B32126" s="79"/>
    </row>
    <row r="32127" spans="2:2" ht="54.95" customHeight="1" x14ac:dyDescent="0.25">
      <c r="B32127" s="79"/>
    </row>
    <row r="32128" spans="2:2" ht="54.95" customHeight="1" x14ac:dyDescent="0.25">
      <c r="B32128" s="79"/>
    </row>
    <row r="32129" spans="2:2" ht="54.95" customHeight="1" x14ac:dyDescent="0.25">
      <c r="B32129" s="79"/>
    </row>
    <row r="32130" spans="2:2" ht="54.95" customHeight="1" x14ac:dyDescent="0.25">
      <c r="B32130" s="79"/>
    </row>
    <row r="32131" spans="2:2" ht="54.95" customHeight="1" x14ac:dyDescent="0.25">
      <c r="B32131" s="79"/>
    </row>
    <row r="32132" spans="2:2" ht="54.95" customHeight="1" x14ac:dyDescent="0.25">
      <c r="B32132" s="79"/>
    </row>
    <row r="32133" spans="2:2" ht="54.95" customHeight="1" x14ac:dyDescent="0.25">
      <c r="B32133" s="79"/>
    </row>
    <row r="32134" spans="2:2" ht="54.95" customHeight="1" x14ac:dyDescent="0.25">
      <c r="B32134" s="79"/>
    </row>
    <row r="32135" spans="2:2" ht="54.95" customHeight="1" x14ac:dyDescent="0.25">
      <c r="B32135" s="79"/>
    </row>
    <row r="32136" spans="2:2" ht="54.95" customHeight="1" x14ac:dyDescent="0.25">
      <c r="B32136" s="79"/>
    </row>
    <row r="32137" spans="2:2" ht="54.95" customHeight="1" x14ac:dyDescent="0.25">
      <c r="B32137" s="79"/>
    </row>
    <row r="32138" spans="2:2" ht="54.95" customHeight="1" x14ac:dyDescent="0.25">
      <c r="B32138" s="79"/>
    </row>
    <row r="32139" spans="2:2" ht="54.95" customHeight="1" x14ac:dyDescent="0.25">
      <c r="B32139" s="79"/>
    </row>
    <row r="32140" spans="2:2" ht="54.95" customHeight="1" x14ac:dyDescent="0.25">
      <c r="B32140" s="79"/>
    </row>
    <row r="32141" spans="2:2" ht="54.95" customHeight="1" x14ac:dyDescent="0.25">
      <c r="B32141" s="79"/>
    </row>
    <row r="32142" spans="2:2" ht="54.95" customHeight="1" x14ac:dyDescent="0.25">
      <c r="B32142" s="79"/>
    </row>
    <row r="32143" spans="2:2" ht="54.95" customHeight="1" x14ac:dyDescent="0.25">
      <c r="B32143" s="79"/>
    </row>
    <row r="32144" spans="2:2" ht="54.95" customHeight="1" x14ac:dyDescent="0.25">
      <c r="B32144" s="79"/>
    </row>
    <row r="32145" spans="2:2" ht="54.95" customHeight="1" x14ac:dyDescent="0.25">
      <c r="B32145" s="79"/>
    </row>
    <row r="32146" spans="2:2" ht="54.95" customHeight="1" x14ac:dyDescent="0.25">
      <c r="B32146" s="79"/>
    </row>
    <row r="32147" spans="2:2" ht="54.95" customHeight="1" x14ac:dyDescent="0.25">
      <c r="B32147" s="79"/>
    </row>
    <row r="32148" spans="2:2" ht="54.95" customHeight="1" x14ac:dyDescent="0.25">
      <c r="B32148" s="79"/>
    </row>
    <row r="32149" spans="2:2" ht="54.95" customHeight="1" x14ac:dyDescent="0.25">
      <c r="B32149" s="79"/>
    </row>
    <row r="32150" spans="2:2" ht="54.95" customHeight="1" x14ac:dyDescent="0.25">
      <c r="B32150" s="79"/>
    </row>
    <row r="32151" spans="2:2" ht="54.95" customHeight="1" x14ac:dyDescent="0.25">
      <c r="B32151" s="79"/>
    </row>
    <row r="32152" spans="2:2" ht="54.95" customHeight="1" x14ac:dyDescent="0.25">
      <c r="B32152" s="79"/>
    </row>
    <row r="32153" spans="2:2" ht="54.95" customHeight="1" x14ac:dyDescent="0.25">
      <c r="B32153" s="79"/>
    </row>
    <row r="32154" spans="2:2" ht="54.95" customHeight="1" x14ac:dyDescent="0.25">
      <c r="B32154" s="79"/>
    </row>
    <row r="32155" spans="2:2" ht="54.95" customHeight="1" x14ac:dyDescent="0.25">
      <c r="B32155" s="79"/>
    </row>
    <row r="32156" spans="2:2" ht="54.95" customHeight="1" x14ac:dyDescent="0.25">
      <c r="B32156" s="79"/>
    </row>
    <row r="32157" spans="2:2" ht="54.95" customHeight="1" x14ac:dyDescent="0.25">
      <c r="B32157" s="79"/>
    </row>
    <row r="32158" spans="2:2" ht="54.95" customHeight="1" x14ac:dyDescent="0.25">
      <c r="B32158" s="79"/>
    </row>
    <row r="32159" spans="2:2" ht="54.95" customHeight="1" x14ac:dyDescent="0.25">
      <c r="B32159" s="79"/>
    </row>
    <row r="32160" spans="2:2" ht="54.95" customHeight="1" x14ac:dyDescent="0.25">
      <c r="B32160" s="79"/>
    </row>
    <row r="32161" spans="2:2" ht="54.95" customHeight="1" x14ac:dyDescent="0.25">
      <c r="B32161" s="79"/>
    </row>
    <row r="32162" spans="2:2" ht="54.95" customHeight="1" x14ac:dyDescent="0.25">
      <c r="B32162" s="79"/>
    </row>
    <row r="32163" spans="2:2" ht="54.95" customHeight="1" x14ac:dyDescent="0.25">
      <c r="B32163" s="79"/>
    </row>
    <row r="32164" spans="2:2" ht="54.95" customHeight="1" x14ac:dyDescent="0.25">
      <c r="B32164" s="79"/>
    </row>
    <row r="32165" spans="2:2" ht="54.95" customHeight="1" x14ac:dyDescent="0.25">
      <c r="B32165" s="79"/>
    </row>
    <row r="32166" spans="2:2" ht="54.95" customHeight="1" x14ac:dyDescent="0.25">
      <c r="B32166" s="79"/>
    </row>
    <row r="32167" spans="2:2" ht="54.95" customHeight="1" x14ac:dyDescent="0.25">
      <c r="B32167" s="79"/>
    </row>
    <row r="32168" spans="2:2" ht="54.95" customHeight="1" x14ac:dyDescent="0.25">
      <c r="B32168" s="79"/>
    </row>
    <row r="32169" spans="2:2" ht="54.95" customHeight="1" x14ac:dyDescent="0.25">
      <c r="B32169" s="79"/>
    </row>
    <row r="32170" spans="2:2" ht="54.95" customHeight="1" x14ac:dyDescent="0.25">
      <c r="B32170" s="79"/>
    </row>
    <row r="32171" spans="2:2" ht="54.95" customHeight="1" x14ac:dyDescent="0.25">
      <c r="B32171" s="79"/>
    </row>
    <row r="32172" spans="2:2" ht="54.95" customHeight="1" x14ac:dyDescent="0.25">
      <c r="B32172" s="79"/>
    </row>
    <row r="32173" spans="2:2" ht="54.95" customHeight="1" x14ac:dyDescent="0.25">
      <c r="B32173" s="79"/>
    </row>
    <row r="32174" spans="2:2" ht="54.95" customHeight="1" x14ac:dyDescent="0.25">
      <c r="B32174" s="79"/>
    </row>
    <row r="32175" spans="2:2" ht="54.95" customHeight="1" x14ac:dyDescent="0.25">
      <c r="B32175" s="79"/>
    </row>
    <row r="32176" spans="2:2" ht="54.95" customHeight="1" x14ac:dyDescent="0.25">
      <c r="B32176" s="79"/>
    </row>
    <row r="32177" spans="2:2" ht="54.95" customHeight="1" x14ac:dyDescent="0.25">
      <c r="B32177" s="79"/>
    </row>
    <row r="32178" spans="2:2" ht="54.95" customHeight="1" x14ac:dyDescent="0.25">
      <c r="B32178" s="79"/>
    </row>
    <row r="32179" spans="2:2" ht="54.95" customHeight="1" x14ac:dyDescent="0.25">
      <c r="B32179" s="79"/>
    </row>
    <row r="32180" spans="2:2" ht="54.95" customHeight="1" x14ac:dyDescent="0.25">
      <c r="B32180" s="79"/>
    </row>
    <row r="32181" spans="2:2" ht="54.95" customHeight="1" x14ac:dyDescent="0.25">
      <c r="B32181" s="79"/>
    </row>
    <row r="32182" spans="2:2" ht="54.95" customHeight="1" x14ac:dyDescent="0.25">
      <c r="B32182" s="79"/>
    </row>
    <row r="32183" spans="2:2" ht="54.95" customHeight="1" x14ac:dyDescent="0.25">
      <c r="B32183" s="79"/>
    </row>
    <row r="32184" spans="2:2" ht="54.95" customHeight="1" x14ac:dyDescent="0.25">
      <c r="B32184" s="79"/>
    </row>
    <row r="32185" spans="2:2" ht="54.95" customHeight="1" x14ac:dyDescent="0.25">
      <c r="B32185" s="79"/>
    </row>
    <row r="32186" spans="2:2" ht="54.95" customHeight="1" x14ac:dyDescent="0.25">
      <c r="B32186" s="79"/>
    </row>
    <row r="32187" spans="2:2" ht="54.95" customHeight="1" x14ac:dyDescent="0.25">
      <c r="B32187" s="79"/>
    </row>
    <row r="32188" spans="2:2" ht="54.95" customHeight="1" x14ac:dyDescent="0.25">
      <c r="B32188" s="79"/>
    </row>
    <row r="32189" spans="2:2" ht="54.95" customHeight="1" x14ac:dyDescent="0.25">
      <c r="B32189" s="79"/>
    </row>
    <row r="32190" spans="2:2" ht="54.95" customHeight="1" x14ac:dyDescent="0.25">
      <c r="B32190" s="79"/>
    </row>
    <row r="32191" spans="2:2" ht="54.95" customHeight="1" x14ac:dyDescent="0.25">
      <c r="B32191" s="79"/>
    </row>
    <row r="32192" spans="2:2" ht="54.95" customHeight="1" x14ac:dyDescent="0.25">
      <c r="B32192" s="79"/>
    </row>
    <row r="32193" spans="2:2" ht="54.95" customHeight="1" x14ac:dyDescent="0.25">
      <c r="B32193" s="79"/>
    </row>
    <row r="32194" spans="2:2" ht="54.95" customHeight="1" x14ac:dyDescent="0.25">
      <c r="B32194" s="79"/>
    </row>
    <row r="32195" spans="2:2" ht="54.95" customHeight="1" x14ac:dyDescent="0.25">
      <c r="B32195" s="79"/>
    </row>
    <row r="32196" spans="2:2" ht="54.95" customHeight="1" x14ac:dyDescent="0.25">
      <c r="B32196" s="79"/>
    </row>
    <row r="32197" spans="2:2" ht="54.95" customHeight="1" x14ac:dyDescent="0.25">
      <c r="B32197" s="79"/>
    </row>
    <row r="32198" spans="2:2" ht="54.95" customHeight="1" x14ac:dyDescent="0.25">
      <c r="B32198" s="79"/>
    </row>
    <row r="32199" spans="2:2" ht="54.95" customHeight="1" x14ac:dyDescent="0.25">
      <c r="B32199" s="79"/>
    </row>
    <row r="32200" spans="2:2" ht="54.95" customHeight="1" x14ac:dyDescent="0.25">
      <c r="B32200" s="79"/>
    </row>
    <row r="32201" spans="2:2" ht="54.95" customHeight="1" x14ac:dyDescent="0.25">
      <c r="B32201" s="79"/>
    </row>
    <row r="32202" spans="2:2" ht="54.95" customHeight="1" x14ac:dyDescent="0.25">
      <c r="B32202" s="79"/>
    </row>
    <row r="32203" spans="2:2" ht="54.95" customHeight="1" x14ac:dyDescent="0.25">
      <c r="B32203" s="79"/>
    </row>
    <row r="32204" spans="2:2" ht="54.95" customHeight="1" x14ac:dyDescent="0.25">
      <c r="B32204" s="79"/>
    </row>
    <row r="32205" spans="2:2" ht="54.95" customHeight="1" x14ac:dyDescent="0.25">
      <c r="B32205" s="79"/>
    </row>
    <row r="32206" spans="2:2" ht="54.95" customHeight="1" x14ac:dyDescent="0.25">
      <c r="B32206" s="79"/>
    </row>
    <row r="32207" spans="2:2" ht="54.95" customHeight="1" x14ac:dyDescent="0.25">
      <c r="B32207" s="79"/>
    </row>
    <row r="32208" spans="2:2" ht="54.95" customHeight="1" x14ac:dyDescent="0.25">
      <c r="B32208" s="79"/>
    </row>
    <row r="32209" spans="2:2" ht="54.95" customHeight="1" x14ac:dyDescent="0.25">
      <c r="B32209" s="79"/>
    </row>
    <row r="32210" spans="2:2" ht="54.95" customHeight="1" x14ac:dyDescent="0.25">
      <c r="B32210" s="79"/>
    </row>
    <row r="32211" spans="2:2" ht="54.95" customHeight="1" x14ac:dyDescent="0.25">
      <c r="B32211" s="79"/>
    </row>
    <row r="32212" spans="2:2" ht="54.95" customHeight="1" x14ac:dyDescent="0.25">
      <c r="B32212" s="79"/>
    </row>
    <row r="32213" spans="2:2" ht="54.95" customHeight="1" x14ac:dyDescent="0.25">
      <c r="B32213" s="79"/>
    </row>
    <row r="32214" spans="2:2" ht="54.95" customHeight="1" x14ac:dyDescent="0.25">
      <c r="B32214" s="79"/>
    </row>
    <row r="32215" spans="2:2" ht="54.95" customHeight="1" x14ac:dyDescent="0.25">
      <c r="B32215" s="79"/>
    </row>
    <row r="32216" spans="2:2" ht="54.95" customHeight="1" x14ac:dyDescent="0.25">
      <c r="B32216" s="79"/>
    </row>
    <row r="32217" spans="2:2" ht="54.95" customHeight="1" x14ac:dyDescent="0.25">
      <c r="B32217" s="79"/>
    </row>
    <row r="32218" spans="2:2" ht="54.95" customHeight="1" x14ac:dyDescent="0.25">
      <c r="B32218" s="79"/>
    </row>
    <row r="32219" spans="2:2" ht="54.95" customHeight="1" x14ac:dyDescent="0.25">
      <c r="B32219" s="79"/>
    </row>
    <row r="32220" spans="2:2" ht="54.95" customHeight="1" x14ac:dyDescent="0.25">
      <c r="B32220" s="79"/>
    </row>
    <row r="32221" spans="2:2" ht="54.95" customHeight="1" x14ac:dyDescent="0.25">
      <c r="B32221" s="79"/>
    </row>
    <row r="32222" spans="2:2" ht="54.95" customHeight="1" x14ac:dyDescent="0.25">
      <c r="B32222" s="79"/>
    </row>
    <row r="32223" spans="2:2" ht="54.95" customHeight="1" x14ac:dyDescent="0.25">
      <c r="B32223" s="79"/>
    </row>
    <row r="32224" spans="2:2" ht="54.95" customHeight="1" x14ac:dyDescent="0.25">
      <c r="B32224" s="79"/>
    </row>
    <row r="32225" spans="2:2" ht="54.95" customHeight="1" x14ac:dyDescent="0.25">
      <c r="B32225" s="79"/>
    </row>
    <row r="32226" spans="2:2" ht="54.95" customHeight="1" x14ac:dyDescent="0.25">
      <c r="B32226" s="79"/>
    </row>
    <row r="32227" spans="2:2" ht="54.95" customHeight="1" x14ac:dyDescent="0.25">
      <c r="B32227" s="79"/>
    </row>
    <row r="32228" spans="2:2" ht="54.95" customHeight="1" x14ac:dyDescent="0.25">
      <c r="B32228" s="79"/>
    </row>
    <row r="32229" spans="2:2" ht="54.95" customHeight="1" x14ac:dyDescent="0.25">
      <c r="B32229" s="79"/>
    </row>
    <row r="32230" spans="2:2" ht="54.95" customHeight="1" x14ac:dyDescent="0.25">
      <c r="B32230" s="79"/>
    </row>
    <row r="32231" spans="2:2" ht="54.95" customHeight="1" x14ac:dyDescent="0.25">
      <c r="B32231" s="79"/>
    </row>
    <row r="32232" spans="2:2" ht="54.95" customHeight="1" x14ac:dyDescent="0.25">
      <c r="B32232" s="79"/>
    </row>
    <row r="32233" spans="2:2" ht="54.95" customHeight="1" x14ac:dyDescent="0.25">
      <c r="B32233" s="79"/>
    </row>
    <row r="32234" spans="2:2" ht="54.95" customHeight="1" x14ac:dyDescent="0.25">
      <c r="B32234" s="79"/>
    </row>
    <row r="32235" spans="2:2" ht="54.95" customHeight="1" x14ac:dyDescent="0.25">
      <c r="B32235" s="79"/>
    </row>
    <row r="32236" spans="2:2" ht="54.95" customHeight="1" x14ac:dyDescent="0.25">
      <c r="B32236" s="79"/>
    </row>
    <row r="32237" spans="2:2" ht="54.95" customHeight="1" x14ac:dyDescent="0.25">
      <c r="B32237" s="79"/>
    </row>
    <row r="32238" spans="2:2" ht="54.95" customHeight="1" x14ac:dyDescent="0.25">
      <c r="B32238" s="79"/>
    </row>
    <row r="32239" spans="2:2" ht="54.95" customHeight="1" x14ac:dyDescent="0.25">
      <c r="B32239" s="79"/>
    </row>
    <row r="32240" spans="2:2" ht="54.95" customHeight="1" x14ac:dyDescent="0.25">
      <c r="B32240" s="79"/>
    </row>
    <row r="32241" spans="2:2" ht="54.95" customHeight="1" x14ac:dyDescent="0.25">
      <c r="B32241" s="79"/>
    </row>
    <row r="32242" spans="2:2" ht="54.95" customHeight="1" x14ac:dyDescent="0.25">
      <c r="B32242" s="79"/>
    </row>
    <row r="32243" spans="2:2" ht="54.95" customHeight="1" x14ac:dyDescent="0.25">
      <c r="B32243" s="79"/>
    </row>
    <row r="32244" spans="2:2" ht="54.95" customHeight="1" x14ac:dyDescent="0.25">
      <c r="B32244" s="79"/>
    </row>
    <row r="32245" spans="2:2" ht="54.95" customHeight="1" x14ac:dyDescent="0.25">
      <c r="B32245" s="79"/>
    </row>
    <row r="32246" spans="2:2" ht="54.95" customHeight="1" x14ac:dyDescent="0.25">
      <c r="B32246" s="79"/>
    </row>
    <row r="32247" spans="2:2" ht="54.95" customHeight="1" x14ac:dyDescent="0.25">
      <c r="B32247" s="79"/>
    </row>
    <row r="32248" spans="2:2" ht="54.95" customHeight="1" x14ac:dyDescent="0.25">
      <c r="B32248" s="79"/>
    </row>
    <row r="32249" spans="2:2" ht="54.95" customHeight="1" x14ac:dyDescent="0.25">
      <c r="B32249" s="79"/>
    </row>
    <row r="32250" spans="2:2" ht="54.95" customHeight="1" x14ac:dyDescent="0.25">
      <c r="B32250" s="79"/>
    </row>
    <row r="32251" spans="2:2" ht="54.95" customHeight="1" x14ac:dyDescent="0.25">
      <c r="B32251" s="79"/>
    </row>
    <row r="32252" spans="2:2" ht="54.95" customHeight="1" x14ac:dyDescent="0.25">
      <c r="B32252" s="79"/>
    </row>
    <row r="32253" spans="2:2" ht="54.95" customHeight="1" x14ac:dyDescent="0.25">
      <c r="B32253" s="79"/>
    </row>
    <row r="32254" spans="2:2" ht="54.95" customHeight="1" x14ac:dyDescent="0.25">
      <c r="B32254" s="79"/>
    </row>
    <row r="32255" spans="2:2" ht="54.95" customHeight="1" x14ac:dyDescent="0.25">
      <c r="B32255" s="79"/>
    </row>
    <row r="32256" spans="2:2" ht="54.95" customHeight="1" x14ac:dyDescent="0.25">
      <c r="B32256" s="79"/>
    </row>
    <row r="32257" spans="2:2" ht="54.95" customHeight="1" x14ac:dyDescent="0.25">
      <c r="B32257" s="79"/>
    </row>
    <row r="32258" spans="2:2" ht="54.95" customHeight="1" x14ac:dyDescent="0.25">
      <c r="B32258" s="79"/>
    </row>
    <row r="32259" spans="2:2" ht="54.95" customHeight="1" x14ac:dyDescent="0.25">
      <c r="B32259" s="79"/>
    </row>
    <row r="32260" spans="2:2" ht="54.95" customHeight="1" x14ac:dyDescent="0.25">
      <c r="B32260" s="79"/>
    </row>
    <row r="32261" spans="2:2" ht="54.95" customHeight="1" x14ac:dyDescent="0.25">
      <c r="B32261" s="79"/>
    </row>
    <row r="32262" spans="2:2" ht="54.95" customHeight="1" x14ac:dyDescent="0.25">
      <c r="B32262" s="79"/>
    </row>
    <row r="32263" spans="2:2" ht="54.95" customHeight="1" x14ac:dyDescent="0.25">
      <c r="B32263" s="79"/>
    </row>
    <row r="32264" spans="2:2" ht="54.95" customHeight="1" x14ac:dyDescent="0.25">
      <c r="B32264" s="79"/>
    </row>
    <row r="32265" spans="2:2" ht="54.95" customHeight="1" x14ac:dyDescent="0.25">
      <c r="B32265" s="79"/>
    </row>
    <row r="32266" spans="2:2" ht="54.95" customHeight="1" x14ac:dyDescent="0.25">
      <c r="B32266" s="79"/>
    </row>
    <row r="32267" spans="2:2" ht="54.95" customHeight="1" x14ac:dyDescent="0.25">
      <c r="B32267" s="79"/>
    </row>
    <row r="32268" spans="2:2" ht="54.95" customHeight="1" x14ac:dyDescent="0.25">
      <c r="B32268" s="79"/>
    </row>
    <row r="32269" spans="2:2" ht="54.95" customHeight="1" x14ac:dyDescent="0.25">
      <c r="B32269" s="79"/>
    </row>
    <row r="32270" spans="2:2" ht="54.95" customHeight="1" x14ac:dyDescent="0.25">
      <c r="B32270" s="79"/>
    </row>
    <row r="32271" spans="2:2" ht="54.95" customHeight="1" x14ac:dyDescent="0.25">
      <c r="B32271" s="79"/>
    </row>
    <row r="32272" spans="2:2" ht="54.95" customHeight="1" x14ac:dyDescent="0.25">
      <c r="B32272" s="79"/>
    </row>
    <row r="32273" spans="2:2" ht="54.95" customHeight="1" x14ac:dyDescent="0.25">
      <c r="B32273" s="79"/>
    </row>
    <row r="32274" spans="2:2" ht="54.95" customHeight="1" x14ac:dyDescent="0.25">
      <c r="B32274" s="79"/>
    </row>
    <row r="32275" spans="2:2" ht="54.95" customHeight="1" x14ac:dyDescent="0.25">
      <c r="B32275" s="79"/>
    </row>
    <row r="32276" spans="2:2" ht="54.95" customHeight="1" x14ac:dyDescent="0.25">
      <c r="B32276" s="79"/>
    </row>
    <row r="32277" spans="2:2" ht="54.95" customHeight="1" x14ac:dyDescent="0.25">
      <c r="B32277" s="79"/>
    </row>
    <row r="32278" spans="2:2" ht="54.95" customHeight="1" x14ac:dyDescent="0.25">
      <c r="B32278" s="79"/>
    </row>
    <row r="32279" spans="2:2" ht="54.95" customHeight="1" x14ac:dyDescent="0.25">
      <c r="B32279" s="79"/>
    </row>
    <row r="32280" spans="2:2" ht="54.95" customHeight="1" x14ac:dyDescent="0.25">
      <c r="B32280" s="79"/>
    </row>
    <row r="32281" spans="2:2" ht="54.95" customHeight="1" x14ac:dyDescent="0.25">
      <c r="B32281" s="79"/>
    </row>
    <row r="32282" spans="2:2" ht="54.95" customHeight="1" x14ac:dyDescent="0.25">
      <c r="B32282" s="79"/>
    </row>
    <row r="32283" spans="2:2" ht="54.95" customHeight="1" x14ac:dyDescent="0.25">
      <c r="B32283" s="79"/>
    </row>
    <row r="32284" spans="2:2" ht="54.95" customHeight="1" x14ac:dyDescent="0.25">
      <c r="B32284" s="79"/>
    </row>
    <row r="32285" spans="2:2" ht="54.95" customHeight="1" x14ac:dyDescent="0.25">
      <c r="B32285" s="79"/>
    </row>
    <row r="32286" spans="2:2" ht="54.95" customHeight="1" x14ac:dyDescent="0.25">
      <c r="B32286" s="79"/>
    </row>
    <row r="32287" spans="2:2" ht="54.95" customHeight="1" x14ac:dyDescent="0.25">
      <c r="B32287" s="79"/>
    </row>
    <row r="32288" spans="2:2" ht="54.95" customHeight="1" x14ac:dyDescent="0.25">
      <c r="B32288" s="79"/>
    </row>
    <row r="32289" spans="2:2" ht="54.95" customHeight="1" x14ac:dyDescent="0.25">
      <c r="B32289" s="79"/>
    </row>
    <row r="32290" spans="2:2" ht="54.95" customHeight="1" x14ac:dyDescent="0.25">
      <c r="B32290" s="79"/>
    </row>
    <row r="32291" spans="2:2" ht="54.95" customHeight="1" x14ac:dyDescent="0.25">
      <c r="B32291" s="79"/>
    </row>
    <row r="32292" spans="2:2" ht="54.95" customHeight="1" x14ac:dyDescent="0.25">
      <c r="B32292" s="79"/>
    </row>
    <row r="32293" spans="2:2" ht="54.95" customHeight="1" x14ac:dyDescent="0.25">
      <c r="B32293" s="79"/>
    </row>
    <row r="32294" spans="2:2" ht="54.95" customHeight="1" x14ac:dyDescent="0.25">
      <c r="B32294" s="79"/>
    </row>
    <row r="32295" spans="2:2" ht="54.95" customHeight="1" x14ac:dyDescent="0.25">
      <c r="B32295" s="79"/>
    </row>
    <row r="32296" spans="2:2" ht="54.95" customHeight="1" x14ac:dyDescent="0.25">
      <c r="B32296" s="79"/>
    </row>
    <row r="32297" spans="2:2" ht="54.95" customHeight="1" x14ac:dyDescent="0.25">
      <c r="B32297" s="79"/>
    </row>
    <row r="32298" spans="2:2" ht="54.95" customHeight="1" x14ac:dyDescent="0.25">
      <c r="B32298" s="79"/>
    </row>
    <row r="32299" spans="2:2" ht="54.95" customHeight="1" x14ac:dyDescent="0.25">
      <c r="B32299" s="79"/>
    </row>
    <row r="32300" spans="2:2" ht="54.95" customHeight="1" x14ac:dyDescent="0.25">
      <c r="B32300" s="79"/>
    </row>
    <row r="32301" spans="2:2" ht="54.95" customHeight="1" x14ac:dyDescent="0.25">
      <c r="B32301" s="79"/>
    </row>
    <row r="32302" spans="2:2" ht="54.95" customHeight="1" x14ac:dyDescent="0.25">
      <c r="B32302" s="79"/>
    </row>
    <row r="32303" spans="2:2" ht="54.95" customHeight="1" x14ac:dyDescent="0.25">
      <c r="B32303" s="79"/>
    </row>
    <row r="32304" spans="2:2" ht="54.95" customHeight="1" x14ac:dyDescent="0.25">
      <c r="B32304" s="79"/>
    </row>
    <row r="32305" spans="2:2" ht="54.95" customHeight="1" x14ac:dyDescent="0.25">
      <c r="B32305" s="79"/>
    </row>
    <row r="32306" spans="2:2" ht="54.95" customHeight="1" x14ac:dyDescent="0.25">
      <c r="B32306" s="79"/>
    </row>
    <row r="32307" spans="2:2" ht="54.95" customHeight="1" x14ac:dyDescent="0.25">
      <c r="B32307" s="79"/>
    </row>
    <row r="32308" spans="2:2" ht="54.95" customHeight="1" x14ac:dyDescent="0.25">
      <c r="B32308" s="79"/>
    </row>
    <row r="32309" spans="2:2" ht="54.95" customHeight="1" x14ac:dyDescent="0.25">
      <c r="B32309" s="79"/>
    </row>
    <row r="32310" spans="2:2" ht="54.95" customHeight="1" x14ac:dyDescent="0.25">
      <c r="B32310" s="79"/>
    </row>
    <row r="32311" spans="2:2" ht="54.95" customHeight="1" x14ac:dyDescent="0.25">
      <c r="B32311" s="79"/>
    </row>
    <row r="32312" spans="2:2" ht="54.95" customHeight="1" x14ac:dyDescent="0.25">
      <c r="B32312" s="79"/>
    </row>
    <row r="32313" spans="2:2" ht="54.95" customHeight="1" x14ac:dyDescent="0.25">
      <c r="B32313" s="79"/>
    </row>
    <row r="32314" spans="2:2" ht="54.95" customHeight="1" x14ac:dyDescent="0.25">
      <c r="B32314" s="79"/>
    </row>
    <row r="32315" spans="2:2" ht="54.95" customHeight="1" x14ac:dyDescent="0.25">
      <c r="B32315" s="79"/>
    </row>
    <row r="32316" spans="2:2" ht="54.95" customHeight="1" x14ac:dyDescent="0.25">
      <c r="B32316" s="79"/>
    </row>
    <row r="32317" spans="2:2" ht="54.95" customHeight="1" x14ac:dyDescent="0.25">
      <c r="B32317" s="79"/>
    </row>
    <row r="32318" spans="2:2" ht="54.95" customHeight="1" x14ac:dyDescent="0.25">
      <c r="B32318" s="79"/>
    </row>
    <row r="32319" spans="2:2" ht="54.95" customHeight="1" x14ac:dyDescent="0.25">
      <c r="B32319" s="79"/>
    </row>
    <row r="32320" spans="2:2" ht="54.95" customHeight="1" x14ac:dyDescent="0.25">
      <c r="B32320" s="79"/>
    </row>
    <row r="32321" spans="2:2" ht="54.95" customHeight="1" x14ac:dyDescent="0.25">
      <c r="B32321" s="79"/>
    </row>
    <row r="32322" spans="2:2" ht="54.95" customHeight="1" x14ac:dyDescent="0.25">
      <c r="B32322" s="79"/>
    </row>
    <row r="32323" spans="2:2" ht="54.95" customHeight="1" x14ac:dyDescent="0.25">
      <c r="B32323" s="79"/>
    </row>
    <row r="32324" spans="2:2" ht="54.95" customHeight="1" x14ac:dyDescent="0.25">
      <c r="B32324" s="79"/>
    </row>
    <row r="32325" spans="2:2" ht="54.95" customHeight="1" x14ac:dyDescent="0.25">
      <c r="B32325" s="79"/>
    </row>
    <row r="32326" spans="2:2" ht="54.95" customHeight="1" x14ac:dyDescent="0.25">
      <c r="B32326" s="79"/>
    </row>
    <row r="32327" spans="2:2" ht="54.95" customHeight="1" x14ac:dyDescent="0.25">
      <c r="B32327" s="79"/>
    </row>
    <row r="32328" spans="2:2" ht="54.95" customHeight="1" x14ac:dyDescent="0.25">
      <c r="B32328" s="79"/>
    </row>
    <row r="32329" spans="2:2" ht="54.95" customHeight="1" x14ac:dyDescent="0.25">
      <c r="B32329" s="79"/>
    </row>
    <row r="32330" spans="2:2" ht="54.95" customHeight="1" x14ac:dyDescent="0.25">
      <c r="B32330" s="79"/>
    </row>
    <row r="32331" spans="2:2" ht="54.95" customHeight="1" x14ac:dyDescent="0.25">
      <c r="B32331" s="79"/>
    </row>
    <row r="32332" spans="2:2" ht="54.95" customHeight="1" x14ac:dyDescent="0.25">
      <c r="B32332" s="79"/>
    </row>
    <row r="32333" spans="2:2" ht="54.95" customHeight="1" x14ac:dyDescent="0.25">
      <c r="B32333" s="79"/>
    </row>
    <row r="32334" spans="2:2" ht="54.95" customHeight="1" x14ac:dyDescent="0.25">
      <c r="B32334" s="79"/>
    </row>
    <row r="32335" spans="2:2" ht="54.95" customHeight="1" x14ac:dyDescent="0.25">
      <c r="B32335" s="79"/>
    </row>
    <row r="32336" spans="2:2" ht="54.95" customHeight="1" x14ac:dyDescent="0.25">
      <c r="B32336" s="79"/>
    </row>
    <row r="32337" spans="2:2" ht="54.95" customHeight="1" x14ac:dyDescent="0.25">
      <c r="B32337" s="79"/>
    </row>
    <row r="32338" spans="2:2" ht="54.95" customHeight="1" x14ac:dyDescent="0.25">
      <c r="B32338" s="79"/>
    </row>
    <row r="32339" spans="2:2" ht="54.95" customHeight="1" x14ac:dyDescent="0.25">
      <c r="B32339" s="79"/>
    </row>
    <row r="32340" spans="2:2" ht="54.95" customHeight="1" x14ac:dyDescent="0.25">
      <c r="B32340" s="79"/>
    </row>
    <row r="32341" spans="2:2" ht="54.95" customHeight="1" x14ac:dyDescent="0.25">
      <c r="B32341" s="79"/>
    </row>
    <row r="32342" spans="2:2" ht="54.95" customHeight="1" x14ac:dyDescent="0.25">
      <c r="B32342" s="79"/>
    </row>
    <row r="32343" spans="2:2" ht="54.95" customHeight="1" x14ac:dyDescent="0.25">
      <c r="B32343" s="79"/>
    </row>
    <row r="32344" spans="2:2" ht="54.95" customHeight="1" x14ac:dyDescent="0.25">
      <c r="B32344" s="79"/>
    </row>
    <row r="32345" spans="2:2" ht="54.95" customHeight="1" x14ac:dyDescent="0.25">
      <c r="B32345" s="79"/>
    </row>
    <row r="32346" spans="2:2" ht="54.95" customHeight="1" x14ac:dyDescent="0.25">
      <c r="B32346" s="79"/>
    </row>
    <row r="32347" spans="2:2" ht="54.95" customHeight="1" x14ac:dyDescent="0.25">
      <c r="B32347" s="79"/>
    </row>
    <row r="32348" spans="2:2" ht="54.95" customHeight="1" x14ac:dyDescent="0.25">
      <c r="B32348" s="79"/>
    </row>
    <row r="32349" spans="2:2" ht="54.95" customHeight="1" x14ac:dyDescent="0.25">
      <c r="B32349" s="79"/>
    </row>
    <row r="32350" spans="2:2" ht="54.95" customHeight="1" x14ac:dyDescent="0.25">
      <c r="B32350" s="79"/>
    </row>
    <row r="32351" spans="2:2" ht="54.95" customHeight="1" x14ac:dyDescent="0.25">
      <c r="B32351" s="79"/>
    </row>
    <row r="32352" spans="2:2" ht="54.95" customHeight="1" x14ac:dyDescent="0.25">
      <c r="B32352" s="79"/>
    </row>
    <row r="32353" spans="2:2" ht="54.95" customHeight="1" x14ac:dyDescent="0.25">
      <c r="B32353" s="79"/>
    </row>
    <row r="32354" spans="2:2" ht="54.95" customHeight="1" x14ac:dyDescent="0.25">
      <c r="B32354" s="79"/>
    </row>
    <row r="32355" spans="2:2" ht="54.95" customHeight="1" x14ac:dyDescent="0.25">
      <c r="B32355" s="79"/>
    </row>
    <row r="32356" spans="2:2" ht="54.95" customHeight="1" x14ac:dyDescent="0.25">
      <c r="B32356" s="79"/>
    </row>
    <row r="32357" spans="2:2" ht="54.95" customHeight="1" x14ac:dyDescent="0.25">
      <c r="B32357" s="79"/>
    </row>
    <row r="32358" spans="2:2" ht="54.95" customHeight="1" x14ac:dyDescent="0.25">
      <c r="B32358" s="79"/>
    </row>
    <row r="32359" spans="2:2" ht="54.95" customHeight="1" x14ac:dyDescent="0.25">
      <c r="B32359" s="79"/>
    </row>
    <row r="32360" spans="2:2" ht="54.95" customHeight="1" x14ac:dyDescent="0.25">
      <c r="B32360" s="79"/>
    </row>
    <row r="32361" spans="2:2" ht="54.95" customHeight="1" x14ac:dyDescent="0.25">
      <c r="B32361" s="79"/>
    </row>
    <row r="32362" spans="2:2" ht="54.95" customHeight="1" x14ac:dyDescent="0.25">
      <c r="B32362" s="79"/>
    </row>
    <row r="32363" spans="2:2" ht="54.95" customHeight="1" x14ac:dyDescent="0.25">
      <c r="B32363" s="79"/>
    </row>
    <row r="32364" spans="2:2" ht="54.95" customHeight="1" x14ac:dyDescent="0.25">
      <c r="B32364" s="79"/>
    </row>
    <row r="32365" spans="2:2" ht="54.95" customHeight="1" x14ac:dyDescent="0.25">
      <c r="B32365" s="79"/>
    </row>
    <row r="32366" spans="2:2" ht="54.95" customHeight="1" x14ac:dyDescent="0.25">
      <c r="B32366" s="79"/>
    </row>
    <row r="32367" spans="2:2" ht="54.95" customHeight="1" x14ac:dyDescent="0.25">
      <c r="B32367" s="79"/>
    </row>
    <row r="32368" spans="2:2" ht="54.95" customHeight="1" x14ac:dyDescent="0.25">
      <c r="B32368" s="79"/>
    </row>
    <row r="32369" spans="2:2" ht="54.95" customHeight="1" x14ac:dyDescent="0.25">
      <c r="B32369" s="79"/>
    </row>
    <row r="32370" spans="2:2" ht="54.95" customHeight="1" x14ac:dyDescent="0.25">
      <c r="B32370" s="79"/>
    </row>
    <row r="32371" spans="2:2" ht="54.95" customHeight="1" x14ac:dyDescent="0.25">
      <c r="B32371" s="79"/>
    </row>
    <row r="32372" spans="2:2" ht="54.95" customHeight="1" x14ac:dyDescent="0.25">
      <c r="B32372" s="79"/>
    </row>
    <row r="32373" spans="2:2" ht="54.95" customHeight="1" x14ac:dyDescent="0.25">
      <c r="B32373" s="79"/>
    </row>
    <row r="32374" spans="2:2" ht="54.95" customHeight="1" x14ac:dyDescent="0.25">
      <c r="B32374" s="79"/>
    </row>
    <row r="32375" spans="2:2" ht="54.95" customHeight="1" x14ac:dyDescent="0.25">
      <c r="B32375" s="79"/>
    </row>
    <row r="32376" spans="2:2" ht="54.95" customHeight="1" x14ac:dyDescent="0.25">
      <c r="B32376" s="79"/>
    </row>
    <row r="32377" spans="2:2" ht="54.95" customHeight="1" x14ac:dyDescent="0.25">
      <c r="B32377" s="79"/>
    </row>
    <row r="32378" spans="2:2" ht="54.95" customHeight="1" x14ac:dyDescent="0.25">
      <c r="B32378" s="79"/>
    </row>
    <row r="32379" spans="2:2" ht="54.95" customHeight="1" x14ac:dyDescent="0.25">
      <c r="B32379" s="79"/>
    </row>
    <row r="32380" spans="2:2" ht="54.95" customHeight="1" x14ac:dyDescent="0.25">
      <c r="B32380" s="79"/>
    </row>
    <row r="32381" spans="2:2" ht="54.95" customHeight="1" x14ac:dyDescent="0.25">
      <c r="B32381" s="79"/>
    </row>
    <row r="32382" spans="2:2" ht="54.95" customHeight="1" x14ac:dyDescent="0.25">
      <c r="B32382" s="79"/>
    </row>
    <row r="32383" spans="2:2" ht="54.95" customHeight="1" x14ac:dyDescent="0.25">
      <c r="B32383" s="79"/>
    </row>
    <row r="32384" spans="2:2" ht="54.95" customHeight="1" x14ac:dyDescent="0.25">
      <c r="B32384" s="79"/>
    </row>
    <row r="32385" spans="2:2" ht="54.95" customHeight="1" x14ac:dyDescent="0.25">
      <c r="B32385" s="79"/>
    </row>
    <row r="32386" spans="2:2" ht="54.95" customHeight="1" x14ac:dyDescent="0.25">
      <c r="B32386" s="79"/>
    </row>
    <row r="32387" spans="2:2" ht="54.95" customHeight="1" x14ac:dyDescent="0.25">
      <c r="B32387" s="79"/>
    </row>
    <row r="32388" spans="2:2" ht="54.95" customHeight="1" x14ac:dyDescent="0.25">
      <c r="B32388" s="79"/>
    </row>
    <row r="32389" spans="2:2" ht="54.95" customHeight="1" x14ac:dyDescent="0.25">
      <c r="B32389" s="79"/>
    </row>
    <row r="32390" spans="2:2" ht="54.95" customHeight="1" x14ac:dyDescent="0.25">
      <c r="B32390" s="79"/>
    </row>
    <row r="32391" spans="2:2" ht="54.95" customHeight="1" x14ac:dyDescent="0.25">
      <c r="B32391" s="79"/>
    </row>
    <row r="32392" spans="2:2" ht="54.95" customHeight="1" x14ac:dyDescent="0.25">
      <c r="B32392" s="79"/>
    </row>
    <row r="32393" spans="2:2" ht="54.95" customHeight="1" x14ac:dyDescent="0.25">
      <c r="B32393" s="79"/>
    </row>
    <row r="32394" spans="2:2" ht="54.95" customHeight="1" x14ac:dyDescent="0.25">
      <c r="B32394" s="79"/>
    </row>
    <row r="32395" spans="2:2" ht="54.95" customHeight="1" x14ac:dyDescent="0.25">
      <c r="B32395" s="79"/>
    </row>
    <row r="32396" spans="2:2" ht="54.95" customHeight="1" x14ac:dyDescent="0.25">
      <c r="B32396" s="79"/>
    </row>
    <row r="32397" spans="2:2" ht="54.95" customHeight="1" x14ac:dyDescent="0.25">
      <c r="B32397" s="79"/>
    </row>
    <row r="32398" spans="2:2" ht="54.95" customHeight="1" x14ac:dyDescent="0.25">
      <c r="B32398" s="79"/>
    </row>
    <row r="32399" spans="2:2" ht="54.95" customHeight="1" x14ac:dyDescent="0.25">
      <c r="B32399" s="79"/>
    </row>
    <row r="32400" spans="2:2" ht="54.95" customHeight="1" x14ac:dyDescent="0.25">
      <c r="B32400" s="79"/>
    </row>
    <row r="32401" spans="2:2" ht="54.95" customHeight="1" x14ac:dyDescent="0.25">
      <c r="B32401" s="79"/>
    </row>
    <row r="32402" spans="2:2" ht="54.95" customHeight="1" x14ac:dyDescent="0.25">
      <c r="B32402" s="79"/>
    </row>
    <row r="32403" spans="2:2" ht="54.95" customHeight="1" x14ac:dyDescent="0.25">
      <c r="B32403" s="79"/>
    </row>
    <row r="32404" spans="2:2" ht="54.95" customHeight="1" x14ac:dyDescent="0.25">
      <c r="B32404" s="79"/>
    </row>
    <row r="32405" spans="2:2" ht="54.95" customHeight="1" x14ac:dyDescent="0.25">
      <c r="B32405" s="79"/>
    </row>
    <row r="32406" spans="2:2" ht="54.95" customHeight="1" x14ac:dyDescent="0.25">
      <c r="B32406" s="79"/>
    </row>
    <row r="32407" spans="2:2" ht="54.95" customHeight="1" x14ac:dyDescent="0.25">
      <c r="B32407" s="79"/>
    </row>
    <row r="32408" spans="2:2" ht="54.95" customHeight="1" x14ac:dyDescent="0.25">
      <c r="B32408" s="79"/>
    </row>
    <row r="32409" spans="2:2" ht="54.95" customHeight="1" x14ac:dyDescent="0.25">
      <c r="B32409" s="79"/>
    </row>
    <row r="32410" spans="2:2" ht="54.95" customHeight="1" x14ac:dyDescent="0.25">
      <c r="B32410" s="79"/>
    </row>
    <row r="32411" spans="2:2" ht="54.95" customHeight="1" x14ac:dyDescent="0.25">
      <c r="B32411" s="79"/>
    </row>
    <row r="32412" spans="2:2" ht="54.95" customHeight="1" x14ac:dyDescent="0.25">
      <c r="B32412" s="79"/>
    </row>
    <row r="32413" spans="2:2" ht="54.95" customHeight="1" x14ac:dyDescent="0.25">
      <c r="B32413" s="79"/>
    </row>
    <row r="32414" spans="2:2" ht="54.95" customHeight="1" x14ac:dyDescent="0.25">
      <c r="B32414" s="79"/>
    </row>
    <row r="32415" spans="2:2" ht="54.95" customHeight="1" x14ac:dyDescent="0.25">
      <c r="B32415" s="79"/>
    </row>
    <row r="32416" spans="2:2" ht="54.95" customHeight="1" x14ac:dyDescent="0.25">
      <c r="B32416" s="79"/>
    </row>
    <row r="32417" spans="2:2" ht="54.95" customHeight="1" x14ac:dyDescent="0.25">
      <c r="B32417" s="79"/>
    </row>
    <row r="32418" spans="2:2" ht="54.95" customHeight="1" x14ac:dyDescent="0.25">
      <c r="B32418" s="79"/>
    </row>
    <row r="32419" spans="2:2" ht="54.95" customHeight="1" x14ac:dyDescent="0.25">
      <c r="B32419" s="79"/>
    </row>
    <row r="32420" spans="2:2" ht="54.95" customHeight="1" x14ac:dyDescent="0.25">
      <c r="B32420" s="79"/>
    </row>
    <row r="32421" spans="2:2" ht="54.95" customHeight="1" x14ac:dyDescent="0.25">
      <c r="B32421" s="79"/>
    </row>
    <row r="32422" spans="2:2" ht="54.95" customHeight="1" x14ac:dyDescent="0.25">
      <c r="B32422" s="79"/>
    </row>
    <row r="32423" spans="2:2" ht="54.95" customHeight="1" x14ac:dyDescent="0.25">
      <c r="B32423" s="79"/>
    </row>
    <row r="32424" spans="2:2" ht="54.95" customHeight="1" x14ac:dyDescent="0.25">
      <c r="B32424" s="79"/>
    </row>
    <row r="32425" spans="2:2" ht="54.95" customHeight="1" x14ac:dyDescent="0.25">
      <c r="B32425" s="79"/>
    </row>
    <row r="32426" spans="2:2" ht="54.95" customHeight="1" x14ac:dyDescent="0.25">
      <c r="B32426" s="79"/>
    </row>
    <row r="32427" spans="2:2" ht="54.95" customHeight="1" x14ac:dyDescent="0.25">
      <c r="B32427" s="79"/>
    </row>
    <row r="32428" spans="2:2" ht="54.95" customHeight="1" x14ac:dyDescent="0.25">
      <c r="B32428" s="79"/>
    </row>
    <row r="32429" spans="2:2" ht="54.95" customHeight="1" x14ac:dyDescent="0.25">
      <c r="B32429" s="79"/>
    </row>
    <row r="32430" spans="2:2" ht="54.95" customHeight="1" x14ac:dyDescent="0.25">
      <c r="B32430" s="79"/>
    </row>
    <row r="32431" spans="2:2" ht="54.95" customHeight="1" x14ac:dyDescent="0.25">
      <c r="B32431" s="79"/>
    </row>
    <row r="32432" spans="2:2" ht="54.95" customHeight="1" x14ac:dyDescent="0.25">
      <c r="B32432" s="79"/>
    </row>
    <row r="32433" spans="2:2" ht="54.95" customHeight="1" x14ac:dyDescent="0.25">
      <c r="B32433" s="79"/>
    </row>
    <row r="32434" spans="2:2" ht="54.95" customHeight="1" x14ac:dyDescent="0.25">
      <c r="B32434" s="79"/>
    </row>
    <row r="32435" spans="2:2" ht="54.95" customHeight="1" x14ac:dyDescent="0.25">
      <c r="B32435" s="79"/>
    </row>
    <row r="32436" spans="2:2" ht="54.95" customHeight="1" x14ac:dyDescent="0.25">
      <c r="B32436" s="79"/>
    </row>
    <row r="32437" spans="2:2" ht="54.95" customHeight="1" x14ac:dyDescent="0.25">
      <c r="B32437" s="79"/>
    </row>
    <row r="32438" spans="2:2" ht="54.95" customHeight="1" x14ac:dyDescent="0.25">
      <c r="B32438" s="79"/>
    </row>
    <row r="32439" spans="2:2" ht="54.95" customHeight="1" x14ac:dyDescent="0.25">
      <c r="B32439" s="79"/>
    </row>
    <row r="32440" spans="2:2" ht="54.95" customHeight="1" x14ac:dyDescent="0.25">
      <c r="B32440" s="79"/>
    </row>
    <row r="32441" spans="2:2" ht="54.95" customHeight="1" x14ac:dyDescent="0.25">
      <c r="B32441" s="79"/>
    </row>
    <row r="32442" spans="2:2" ht="54.95" customHeight="1" x14ac:dyDescent="0.25">
      <c r="B32442" s="79"/>
    </row>
    <row r="32443" spans="2:2" ht="54.95" customHeight="1" x14ac:dyDescent="0.25">
      <c r="B32443" s="79"/>
    </row>
    <row r="32444" spans="2:2" ht="54.95" customHeight="1" x14ac:dyDescent="0.25">
      <c r="B32444" s="79"/>
    </row>
    <row r="32445" spans="2:2" ht="54.95" customHeight="1" x14ac:dyDescent="0.25">
      <c r="B32445" s="79"/>
    </row>
    <row r="32446" spans="2:2" ht="54.95" customHeight="1" x14ac:dyDescent="0.25">
      <c r="B32446" s="79"/>
    </row>
    <row r="32447" spans="2:2" ht="54.95" customHeight="1" x14ac:dyDescent="0.25">
      <c r="B32447" s="79"/>
    </row>
    <row r="32448" spans="2:2" ht="54.95" customHeight="1" x14ac:dyDescent="0.25">
      <c r="B32448" s="79"/>
    </row>
    <row r="32449" spans="2:2" ht="54.95" customHeight="1" x14ac:dyDescent="0.25">
      <c r="B32449" s="79"/>
    </row>
    <row r="32450" spans="2:2" ht="54.95" customHeight="1" x14ac:dyDescent="0.25">
      <c r="B32450" s="79"/>
    </row>
    <row r="32451" spans="2:2" ht="54.95" customHeight="1" x14ac:dyDescent="0.25">
      <c r="B32451" s="79"/>
    </row>
    <row r="32452" spans="2:2" ht="54.95" customHeight="1" x14ac:dyDescent="0.25">
      <c r="B32452" s="79"/>
    </row>
    <row r="32453" spans="2:2" ht="54.95" customHeight="1" x14ac:dyDescent="0.25">
      <c r="B32453" s="79"/>
    </row>
    <row r="32454" spans="2:2" ht="54.95" customHeight="1" x14ac:dyDescent="0.25">
      <c r="B32454" s="79"/>
    </row>
    <row r="32455" spans="2:2" ht="54.95" customHeight="1" x14ac:dyDescent="0.25">
      <c r="B32455" s="79"/>
    </row>
    <row r="32456" spans="2:2" ht="54.95" customHeight="1" x14ac:dyDescent="0.25">
      <c r="B32456" s="79"/>
    </row>
    <row r="32457" spans="2:2" ht="54.95" customHeight="1" x14ac:dyDescent="0.25">
      <c r="B32457" s="79"/>
    </row>
    <row r="32458" spans="2:2" ht="54.95" customHeight="1" x14ac:dyDescent="0.25">
      <c r="B32458" s="79"/>
    </row>
    <row r="32459" spans="2:2" ht="54.95" customHeight="1" x14ac:dyDescent="0.25">
      <c r="B32459" s="79"/>
    </row>
    <row r="32460" spans="2:2" ht="54.95" customHeight="1" x14ac:dyDescent="0.25">
      <c r="B32460" s="79"/>
    </row>
    <row r="32461" spans="2:2" ht="54.95" customHeight="1" x14ac:dyDescent="0.25">
      <c r="B32461" s="79"/>
    </row>
    <row r="32462" spans="2:2" ht="54.95" customHeight="1" x14ac:dyDescent="0.25">
      <c r="B32462" s="79"/>
    </row>
    <row r="32463" spans="2:2" ht="54.95" customHeight="1" x14ac:dyDescent="0.25">
      <c r="B32463" s="79"/>
    </row>
    <row r="32464" spans="2:2" ht="54.95" customHeight="1" x14ac:dyDescent="0.25">
      <c r="B32464" s="79"/>
    </row>
    <row r="32465" spans="2:2" ht="54.95" customHeight="1" x14ac:dyDescent="0.25">
      <c r="B32465" s="79"/>
    </row>
    <row r="32466" spans="2:2" ht="54.95" customHeight="1" x14ac:dyDescent="0.25">
      <c r="B32466" s="79"/>
    </row>
    <row r="32467" spans="2:2" ht="54.95" customHeight="1" x14ac:dyDescent="0.25">
      <c r="B32467" s="79"/>
    </row>
    <row r="32468" spans="2:2" ht="54.95" customHeight="1" x14ac:dyDescent="0.25">
      <c r="B32468" s="79"/>
    </row>
    <row r="32469" spans="2:2" ht="54.95" customHeight="1" x14ac:dyDescent="0.25">
      <c r="B32469" s="79"/>
    </row>
    <row r="32470" spans="2:2" ht="54.95" customHeight="1" x14ac:dyDescent="0.25">
      <c r="B32470" s="79"/>
    </row>
    <row r="32471" spans="2:2" ht="54.95" customHeight="1" x14ac:dyDescent="0.25">
      <c r="B32471" s="79"/>
    </row>
    <row r="32472" spans="2:2" ht="54.95" customHeight="1" x14ac:dyDescent="0.25">
      <c r="B32472" s="79"/>
    </row>
    <row r="32473" spans="2:2" ht="54.95" customHeight="1" x14ac:dyDescent="0.25">
      <c r="B32473" s="79"/>
    </row>
    <row r="32474" spans="2:2" ht="54.95" customHeight="1" x14ac:dyDescent="0.25">
      <c r="B32474" s="79"/>
    </row>
    <row r="32475" spans="2:2" ht="54.95" customHeight="1" x14ac:dyDescent="0.25">
      <c r="B32475" s="79"/>
    </row>
    <row r="32476" spans="2:2" ht="54.95" customHeight="1" x14ac:dyDescent="0.25">
      <c r="B32476" s="79"/>
    </row>
    <row r="32477" spans="2:2" ht="54.95" customHeight="1" x14ac:dyDescent="0.25">
      <c r="B32477" s="79"/>
    </row>
    <row r="32478" spans="2:2" ht="54.95" customHeight="1" x14ac:dyDescent="0.25">
      <c r="B32478" s="79"/>
    </row>
    <row r="32479" spans="2:2" ht="54.95" customHeight="1" x14ac:dyDescent="0.25">
      <c r="B32479" s="79"/>
    </row>
    <row r="32480" spans="2:2" ht="54.95" customHeight="1" x14ac:dyDescent="0.25">
      <c r="B32480" s="79"/>
    </row>
    <row r="32481" spans="2:2" ht="54.95" customHeight="1" x14ac:dyDescent="0.25">
      <c r="B32481" s="79"/>
    </row>
    <row r="32482" spans="2:2" ht="54.95" customHeight="1" x14ac:dyDescent="0.25">
      <c r="B32482" s="79"/>
    </row>
    <row r="32483" spans="2:2" ht="54.95" customHeight="1" x14ac:dyDescent="0.25">
      <c r="B32483" s="79"/>
    </row>
    <row r="32484" spans="2:2" ht="54.95" customHeight="1" x14ac:dyDescent="0.25">
      <c r="B32484" s="79"/>
    </row>
    <row r="32485" spans="2:2" ht="54.95" customHeight="1" x14ac:dyDescent="0.25">
      <c r="B32485" s="79"/>
    </row>
    <row r="32486" spans="2:2" ht="54.95" customHeight="1" x14ac:dyDescent="0.25">
      <c r="B32486" s="79"/>
    </row>
    <row r="32487" spans="2:2" ht="54.95" customHeight="1" x14ac:dyDescent="0.25">
      <c r="B32487" s="79"/>
    </row>
    <row r="32488" spans="2:2" ht="54.95" customHeight="1" x14ac:dyDescent="0.25">
      <c r="B32488" s="79"/>
    </row>
    <row r="32489" spans="2:2" ht="54.95" customHeight="1" x14ac:dyDescent="0.25">
      <c r="B32489" s="79"/>
    </row>
    <row r="32490" spans="2:2" ht="54.95" customHeight="1" x14ac:dyDescent="0.25">
      <c r="B32490" s="79"/>
    </row>
    <row r="32491" spans="2:2" ht="54.95" customHeight="1" x14ac:dyDescent="0.25">
      <c r="B32491" s="79"/>
    </row>
    <row r="32492" spans="2:2" ht="54.95" customHeight="1" x14ac:dyDescent="0.25">
      <c r="B32492" s="79"/>
    </row>
    <row r="32493" spans="2:2" ht="54.95" customHeight="1" x14ac:dyDescent="0.25">
      <c r="B32493" s="79"/>
    </row>
    <row r="32494" spans="2:2" ht="54.95" customHeight="1" x14ac:dyDescent="0.25">
      <c r="B32494" s="79"/>
    </row>
    <row r="32495" spans="2:2" ht="54.95" customHeight="1" x14ac:dyDescent="0.25">
      <c r="B32495" s="79"/>
    </row>
    <row r="32496" spans="2:2" ht="54.95" customHeight="1" x14ac:dyDescent="0.25">
      <c r="B32496" s="79"/>
    </row>
    <row r="32497" spans="2:2" ht="54.95" customHeight="1" x14ac:dyDescent="0.25">
      <c r="B32497" s="79"/>
    </row>
    <row r="32498" spans="2:2" ht="54.95" customHeight="1" x14ac:dyDescent="0.25">
      <c r="B32498" s="79"/>
    </row>
    <row r="32499" spans="2:2" ht="54.95" customHeight="1" x14ac:dyDescent="0.25">
      <c r="B32499" s="79"/>
    </row>
    <row r="32500" spans="2:2" ht="54.95" customHeight="1" x14ac:dyDescent="0.25">
      <c r="B32500" s="79"/>
    </row>
    <row r="32501" spans="2:2" ht="54.95" customHeight="1" x14ac:dyDescent="0.25">
      <c r="B32501" s="79"/>
    </row>
    <row r="32502" spans="2:2" ht="54.95" customHeight="1" x14ac:dyDescent="0.25">
      <c r="B32502" s="79"/>
    </row>
    <row r="32503" spans="2:2" ht="54.95" customHeight="1" x14ac:dyDescent="0.25">
      <c r="B32503" s="79"/>
    </row>
    <row r="32504" spans="2:2" ht="54.95" customHeight="1" x14ac:dyDescent="0.25">
      <c r="B32504" s="79"/>
    </row>
    <row r="32505" spans="2:2" ht="54.95" customHeight="1" x14ac:dyDescent="0.25">
      <c r="B32505" s="79"/>
    </row>
    <row r="32506" spans="2:2" ht="54.95" customHeight="1" x14ac:dyDescent="0.25">
      <c r="B32506" s="79"/>
    </row>
    <row r="32507" spans="2:2" ht="54.95" customHeight="1" x14ac:dyDescent="0.25">
      <c r="B32507" s="79"/>
    </row>
    <row r="32508" spans="2:2" ht="54.95" customHeight="1" x14ac:dyDescent="0.25">
      <c r="B32508" s="79"/>
    </row>
    <row r="32509" spans="2:2" ht="54.95" customHeight="1" x14ac:dyDescent="0.25">
      <c r="B32509" s="79"/>
    </row>
    <row r="32510" spans="2:2" ht="54.95" customHeight="1" x14ac:dyDescent="0.25">
      <c r="B32510" s="79"/>
    </row>
    <row r="32511" spans="2:2" ht="54.95" customHeight="1" x14ac:dyDescent="0.25">
      <c r="B32511" s="79"/>
    </row>
    <row r="32512" spans="2:2" ht="54.95" customHeight="1" x14ac:dyDescent="0.25">
      <c r="B32512" s="79"/>
    </row>
    <row r="32513" spans="2:2" ht="54.95" customHeight="1" x14ac:dyDescent="0.25">
      <c r="B32513" s="79"/>
    </row>
    <row r="32514" spans="2:2" ht="54.95" customHeight="1" x14ac:dyDescent="0.25">
      <c r="B32514" s="79"/>
    </row>
    <row r="32515" spans="2:2" ht="54.95" customHeight="1" x14ac:dyDescent="0.25">
      <c r="B32515" s="79"/>
    </row>
    <row r="32516" spans="2:2" ht="54.95" customHeight="1" x14ac:dyDescent="0.25">
      <c r="B32516" s="79"/>
    </row>
    <row r="32517" spans="2:2" ht="54.95" customHeight="1" x14ac:dyDescent="0.25">
      <c r="B32517" s="79"/>
    </row>
    <row r="32518" spans="2:2" ht="54.95" customHeight="1" x14ac:dyDescent="0.25">
      <c r="B32518" s="79"/>
    </row>
    <row r="32519" spans="2:2" ht="54.95" customHeight="1" x14ac:dyDescent="0.25">
      <c r="B32519" s="79"/>
    </row>
    <row r="32520" spans="2:2" ht="54.95" customHeight="1" x14ac:dyDescent="0.25">
      <c r="B32520" s="79"/>
    </row>
    <row r="32521" spans="2:2" ht="54.95" customHeight="1" x14ac:dyDescent="0.25">
      <c r="B32521" s="79"/>
    </row>
    <row r="32522" spans="2:2" ht="54.95" customHeight="1" x14ac:dyDescent="0.25">
      <c r="B32522" s="79"/>
    </row>
    <row r="32523" spans="2:2" ht="54.95" customHeight="1" x14ac:dyDescent="0.25">
      <c r="B32523" s="79"/>
    </row>
    <row r="32524" spans="2:2" ht="54.95" customHeight="1" x14ac:dyDescent="0.25">
      <c r="B32524" s="79"/>
    </row>
    <row r="32525" spans="2:2" ht="54.95" customHeight="1" x14ac:dyDescent="0.25">
      <c r="B32525" s="79"/>
    </row>
    <row r="32526" spans="2:2" ht="54.95" customHeight="1" x14ac:dyDescent="0.25">
      <c r="B32526" s="79"/>
    </row>
    <row r="32527" spans="2:2" ht="54.95" customHeight="1" x14ac:dyDescent="0.25">
      <c r="B32527" s="79"/>
    </row>
    <row r="32528" spans="2:2" ht="54.95" customHeight="1" x14ac:dyDescent="0.25">
      <c r="B32528" s="79"/>
    </row>
    <row r="32529" spans="2:2" ht="54.95" customHeight="1" x14ac:dyDescent="0.25">
      <c r="B32529" s="79"/>
    </row>
    <row r="32530" spans="2:2" ht="54.95" customHeight="1" x14ac:dyDescent="0.25">
      <c r="B32530" s="79"/>
    </row>
    <row r="32531" spans="2:2" ht="54.95" customHeight="1" x14ac:dyDescent="0.25">
      <c r="B32531" s="79"/>
    </row>
    <row r="32532" spans="2:2" ht="54.95" customHeight="1" x14ac:dyDescent="0.25">
      <c r="B32532" s="79"/>
    </row>
    <row r="32533" spans="2:2" ht="54.95" customHeight="1" x14ac:dyDescent="0.25">
      <c r="B32533" s="79"/>
    </row>
    <row r="32534" spans="2:2" ht="54.95" customHeight="1" x14ac:dyDescent="0.25">
      <c r="B32534" s="79"/>
    </row>
    <row r="32535" spans="2:2" ht="54.95" customHeight="1" x14ac:dyDescent="0.25">
      <c r="B32535" s="79"/>
    </row>
    <row r="32536" spans="2:2" ht="54.95" customHeight="1" x14ac:dyDescent="0.25">
      <c r="B32536" s="79"/>
    </row>
    <row r="32537" spans="2:2" ht="54.95" customHeight="1" x14ac:dyDescent="0.25">
      <c r="B32537" s="79"/>
    </row>
    <row r="32538" spans="2:2" ht="54.95" customHeight="1" x14ac:dyDescent="0.25">
      <c r="B32538" s="79"/>
    </row>
    <row r="32539" spans="2:2" ht="54.95" customHeight="1" x14ac:dyDescent="0.25">
      <c r="B32539" s="79"/>
    </row>
    <row r="32540" spans="2:2" ht="54.95" customHeight="1" x14ac:dyDescent="0.25">
      <c r="B32540" s="79"/>
    </row>
    <row r="32541" spans="2:2" ht="54.95" customHeight="1" x14ac:dyDescent="0.25">
      <c r="B32541" s="79"/>
    </row>
    <row r="32542" spans="2:2" ht="54.95" customHeight="1" x14ac:dyDescent="0.25">
      <c r="B32542" s="79"/>
    </row>
    <row r="32543" spans="2:2" ht="54.95" customHeight="1" x14ac:dyDescent="0.25">
      <c r="B32543" s="79"/>
    </row>
    <row r="32544" spans="2:2" ht="54.95" customHeight="1" x14ac:dyDescent="0.25">
      <c r="B32544" s="79"/>
    </row>
    <row r="32545" spans="2:2" ht="54.95" customHeight="1" x14ac:dyDescent="0.25">
      <c r="B32545" s="79"/>
    </row>
    <row r="32546" spans="2:2" ht="54.95" customHeight="1" x14ac:dyDescent="0.25">
      <c r="B32546" s="79"/>
    </row>
    <row r="32547" spans="2:2" ht="54.95" customHeight="1" x14ac:dyDescent="0.25">
      <c r="B32547" s="79"/>
    </row>
    <row r="32548" spans="2:2" ht="54.95" customHeight="1" x14ac:dyDescent="0.25">
      <c r="B32548" s="79"/>
    </row>
    <row r="32549" spans="2:2" ht="54.95" customHeight="1" x14ac:dyDescent="0.25">
      <c r="B32549" s="79"/>
    </row>
    <row r="32550" spans="2:2" ht="54.95" customHeight="1" x14ac:dyDescent="0.25">
      <c r="B32550" s="79"/>
    </row>
    <row r="32551" spans="2:2" ht="54.95" customHeight="1" x14ac:dyDescent="0.25">
      <c r="B32551" s="79"/>
    </row>
    <row r="32552" spans="2:2" ht="54.95" customHeight="1" x14ac:dyDescent="0.25">
      <c r="B32552" s="79"/>
    </row>
    <row r="32553" spans="2:2" ht="54.95" customHeight="1" x14ac:dyDescent="0.25">
      <c r="B32553" s="79"/>
    </row>
    <row r="32554" spans="2:2" ht="54.95" customHeight="1" x14ac:dyDescent="0.25">
      <c r="B32554" s="79"/>
    </row>
    <row r="32555" spans="2:2" ht="54.95" customHeight="1" x14ac:dyDescent="0.25">
      <c r="B32555" s="79"/>
    </row>
    <row r="32556" spans="2:2" ht="54.95" customHeight="1" x14ac:dyDescent="0.25">
      <c r="B32556" s="79"/>
    </row>
    <row r="32557" spans="2:2" ht="54.95" customHeight="1" x14ac:dyDescent="0.25">
      <c r="B32557" s="79"/>
    </row>
    <row r="32558" spans="2:2" ht="54.95" customHeight="1" x14ac:dyDescent="0.25">
      <c r="B32558" s="79"/>
    </row>
    <row r="32559" spans="2:2" ht="54.95" customHeight="1" x14ac:dyDescent="0.25">
      <c r="B32559" s="79"/>
    </row>
    <row r="32560" spans="2:2" ht="54.95" customHeight="1" x14ac:dyDescent="0.25">
      <c r="B32560" s="79"/>
    </row>
    <row r="32561" spans="2:2" ht="54.95" customHeight="1" x14ac:dyDescent="0.25">
      <c r="B32561" s="79"/>
    </row>
    <row r="32562" spans="2:2" ht="54.95" customHeight="1" x14ac:dyDescent="0.25">
      <c r="B32562" s="79"/>
    </row>
    <row r="32563" spans="2:2" ht="54.95" customHeight="1" x14ac:dyDescent="0.25">
      <c r="B32563" s="79"/>
    </row>
    <row r="32564" spans="2:2" ht="54.95" customHeight="1" x14ac:dyDescent="0.25">
      <c r="B32564" s="79"/>
    </row>
    <row r="32565" spans="2:2" ht="54.95" customHeight="1" x14ac:dyDescent="0.25">
      <c r="B32565" s="79"/>
    </row>
    <row r="32566" spans="2:2" ht="54.95" customHeight="1" x14ac:dyDescent="0.25">
      <c r="B32566" s="79"/>
    </row>
    <row r="32567" spans="2:2" ht="54.95" customHeight="1" x14ac:dyDescent="0.25">
      <c r="B32567" s="79"/>
    </row>
    <row r="32568" spans="2:2" ht="54.95" customHeight="1" x14ac:dyDescent="0.25">
      <c r="B32568" s="79"/>
    </row>
    <row r="32569" spans="2:2" ht="54.95" customHeight="1" x14ac:dyDescent="0.25">
      <c r="B32569" s="79"/>
    </row>
    <row r="32570" spans="2:2" ht="54.95" customHeight="1" x14ac:dyDescent="0.25">
      <c r="B32570" s="79"/>
    </row>
    <row r="32571" spans="2:2" ht="54.95" customHeight="1" x14ac:dyDescent="0.25">
      <c r="B32571" s="79"/>
    </row>
    <row r="32572" spans="2:2" ht="54.95" customHeight="1" x14ac:dyDescent="0.25">
      <c r="B32572" s="79"/>
    </row>
    <row r="32573" spans="2:2" ht="54.95" customHeight="1" x14ac:dyDescent="0.25">
      <c r="B32573" s="79"/>
    </row>
    <row r="32574" spans="2:2" ht="54.95" customHeight="1" x14ac:dyDescent="0.25">
      <c r="B32574" s="79"/>
    </row>
    <row r="32575" spans="2:2" ht="54.95" customHeight="1" x14ac:dyDescent="0.25">
      <c r="B32575" s="79"/>
    </row>
    <row r="32576" spans="2:2" ht="54.95" customHeight="1" x14ac:dyDescent="0.25">
      <c r="B32576" s="79"/>
    </row>
    <row r="32577" spans="2:2" ht="54.95" customHeight="1" x14ac:dyDescent="0.25">
      <c r="B32577" s="79"/>
    </row>
    <row r="32578" spans="2:2" ht="54.95" customHeight="1" x14ac:dyDescent="0.25">
      <c r="B32578" s="79"/>
    </row>
    <row r="32579" spans="2:2" ht="54.95" customHeight="1" x14ac:dyDescent="0.25">
      <c r="B32579" s="79"/>
    </row>
    <row r="32580" spans="2:2" ht="54.95" customHeight="1" x14ac:dyDescent="0.25">
      <c r="B32580" s="79"/>
    </row>
    <row r="32581" spans="2:2" ht="54.95" customHeight="1" x14ac:dyDescent="0.25">
      <c r="B32581" s="79"/>
    </row>
    <row r="32582" spans="2:2" ht="54.95" customHeight="1" x14ac:dyDescent="0.25">
      <c r="B32582" s="79"/>
    </row>
    <row r="32583" spans="2:2" ht="54.95" customHeight="1" x14ac:dyDescent="0.25">
      <c r="B32583" s="79"/>
    </row>
    <row r="32584" spans="2:2" ht="54.95" customHeight="1" x14ac:dyDescent="0.25">
      <c r="B32584" s="79"/>
    </row>
    <row r="32585" spans="2:2" ht="54.95" customHeight="1" x14ac:dyDescent="0.25">
      <c r="B32585" s="79"/>
    </row>
    <row r="32586" spans="2:2" ht="54.95" customHeight="1" x14ac:dyDescent="0.25">
      <c r="B32586" s="79"/>
    </row>
    <row r="32587" spans="2:2" ht="54.95" customHeight="1" x14ac:dyDescent="0.25">
      <c r="B32587" s="79"/>
    </row>
    <row r="32588" spans="2:2" ht="54.95" customHeight="1" x14ac:dyDescent="0.25">
      <c r="B32588" s="79"/>
    </row>
    <row r="32589" spans="2:2" ht="54.95" customHeight="1" x14ac:dyDescent="0.25">
      <c r="B32589" s="79"/>
    </row>
    <row r="32590" spans="2:2" ht="54.95" customHeight="1" x14ac:dyDescent="0.25">
      <c r="B32590" s="79"/>
    </row>
    <row r="32591" spans="2:2" ht="54.95" customHeight="1" x14ac:dyDescent="0.25">
      <c r="B32591" s="79"/>
    </row>
    <row r="32592" spans="2:2" ht="54.95" customHeight="1" x14ac:dyDescent="0.25">
      <c r="B32592" s="79"/>
    </row>
    <row r="32593" spans="2:2" ht="54.95" customHeight="1" x14ac:dyDescent="0.25">
      <c r="B32593" s="79"/>
    </row>
    <row r="32594" spans="2:2" ht="54.95" customHeight="1" x14ac:dyDescent="0.25">
      <c r="B32594" s="79"/>
    </row>
    <row r="32595" spans="2:2" ht="54.95" customHeight="1" x14ac:dyDescent="0.25">
      <c r="B32595" s="79"/>
    </row>
    <row r="32596" spans="2:2" ht="54.95" customHeight="1" x14ac:dyDescent="0.25">
      <c r="B32596" s="79"/>
    </row>
    <row r="32597" spans="2:2" ht="54.95" customHeight="1" x14ac:dyDescent="0.25">
      <c r="B32597" s="79"/>
    </row>
    <row r="32598" spans="2:2" ht="54.95" customHeight="1" x14ac:dyDescent="0.25">
      <c r="B32598" s="79"/>
    </row>
    <row r="32599" spans="2:2" ht="54.95" customHeight="1" x14ac:dyDescent="0.25">
      <c r="B32599" s="79"/>
    </row>
    <row r="32600" spans="2:2" ht="54.95" customHeight="1" x14ac:dyDescent="0.25">
      <c r="B32600" s="79"/>
    </row>
    <row r="32601" spans="2:2" ht="54.95" customHeight="1" x14ac:dyDescent="0.25">
      <c r="B32601" s="79"/>
    </row>
    <row r="32602" spans="2:2" ht="54.95" customHeight="1" x14ac:dyDescent="0.25">
      <c r="B32602" s="79"/>
    </row>
    <row r="32603" spans="2:2" ht="54.95" customHeight="1" x14ac:dyDescent="0.25">
      <c r="B32603" s="79"/>
    </row>
    <row r="32604" spans="2:2" ht="54.95" customHeight="1" x14ac:dyDescent="0.25">
      <c r="B32604" s="79"/>
    </row>
    <row r="32605" spans="2:2" ht="54.95" customHeight="1" x14ac:dyDescent="0.25">
      <c r="B32605" s="79"/>
    </row>
    <row r="32606" spans="2:2" ht="54.95" customHeight="1" x14ac:dyDescent="0.25">
      <c r="B32606" s="79"/>
    </row>
    <row r="32607" spans="2:2" ht="54.95" customHeight="1" x14ac:dyDescent="0.25">
      <c r="B32607" s="79"/>
    </row>
    <row r="32608" spans="2:2" ht="54.95" customHeight="1" x14ac:dyDescent="0.25">
      <c r="B32608" s="79"/>
    </row>
    <row r="32609" spans="2:2" ht="54.95" customHeight="1" x14ac:dyDescent="0.25">
      <c r="B32609" s="79"/>
    </row>
    <row r="32610" spans="2:2" ht="54.95" customHeight="1" x14ac:dyDescent="0.25">
      <c r="B32610" s="79"/>
    </row>
    <row r="32611" spans="2:2" ht="54.95" customHeight="1" x14ac:dyDescent="0.25">
      <c r="B32611" s="79"/>
    </row>
    <row r="32612" spans="2:2" ht="54.95" customHeight="1" x14ac:dyDescent="0.25">
      <c r="B32612" s="79"/>
    </row>
    <row r="32613" spans="2:2" ht="54.95" customHeight="1" x14ac:dyDescent="0.25">
      <c r="B32613" s="79"/>
    </row>
    <row r="32614" spans="2:2" ht="54.95" customHeight="1" x14ac:dyDescent="0.25">
      <c r="B32614" s="79"/>
    </row>
    <row r="32615" spans="2:2" ht="54.95" customHeight="1" x14ac:dyDescent="0.25">
      <c r="B32615" s="79"/>
    </row>
    <row r="32616" spans="2:2" ht="54.95" customHeight="1" x14ac:dyDescent="0.25">
      <c r="B32616" s="79"/>
    </row>
    <row r="32617" spans="2:2" ht="54.95" customHeight="1" x14ac:dyDescent="0.25">
      <c r="B32617" s="79"/>
    </row>
    <row r="32618" spans="2:2" ht="54.95" customHeight="1" x14ac:dyDescent="0.25">
      <c r="B32618" s="79"/>
    </row>
    <row r="32619" spans="2:2" ht="54.95" customHeight="1" x14ac:dyDescent="0.25">
      <c r="B32619" s="79"/>
    </row>
    <row r="32620" spans="2:2" ht="54.95" customHeight="1" x14ac:dyDescent="0.25">
      <c r="B32620" s="79"/>
    </row>
    <row r="32621" spans="2:2" ht="54.95" customHeight="1" x14ac:dyDescent="0.25">
      <c r="B32621" s="79"/>
    </row>
    <row r="32622" spans="2:2" ht="54.95" customHeight="1" x14ac:dyDescent="0.25">
      <c r="B32622" s="79"/>
    </row>
    <row r="32623" spans="2:2" ht="54.95" customHeight="1" x14ac:dyDescent="0.25">
      <c r="B32623" s="79"/>
    </row>
    <row r="32624" spans="2:2" ht="54.95" customHeight="1" x14ac:dyDescent="0.25">
      <c r="B32624" s="79"/>
    </row>
    <row r="32625" spans="2:2" ht="54.95" customHeight="1" x14ac:dyDescent="0.25">
      <c r="B32625" s="79"/>
    </row>
    <row r="32626" spans="2:2" ht="54.95" customHeight="1" x14ac:dyDescent="0.25">
      <c r="B32626" s="79"/>
    </row>
    <row r="32627" spans="2:2" ht="54.95" customHeight="1" x14ac:dyDescent="0.25">
      <c r="B32627" s="79"/>
    </row>
    <row r="32628" spans="2:2" ht="54.95" customHeight="1" x14ac:dyDescent="0.25">
      <c r="B32628" s="79"/>
    </row>
    <row r="32629" spans="2:2" ht="54.95" customHeight="1" x14ac:dyDescent="0.25">
      <c r="B32629" s="79"/>
    </row>
    <row r="32630" spans="2:2" ht="54.95" customHeight="1" x14ac:dyDescent="0.25">
      <c r="B32630" s="79"/>
    </row>
    <row r="32631" spans="2:2" ht="54.95" customHeight="1" x14ac:dyDescent="0.25">
      <c r="B32631" s="79"/>
    </row>
    <row r="32632" spans="2:2" ht="54.95" customHeight="1" x14ac:dyDescent="0.25">
      <c r="B32632" s="79"/>
    </row>
    <row r="32633" spans="2:2" ht="54.95" customHeight="1" x14ac:dyDescent="0.25">
      <c r="B32633" s="79"/>
    </row>
    <row r="32634" spans="2:2" ht="54.95" customHeight="1" x14ac:dyDescent="0.25">
      <c r="B32634" s="79"/>
    </row>
    <row r="32635" spans="2:2" ht="54.95" customHeight="1" x14ac:dyDescent="0.25">
      <c r="B32635" s="79"/>
    </row>
    <row r="32636" spans="2:2" ht="54.95" customHeight="1" x14ac:dyDescent="0.25">
      <c r="B32636" s="79"/>
    </row>
    <row r="32637" spans="2:2" ht="54.95" customHeight="1" x14ac:dyDescent="0.25">
      <c r="B32637" s="79"/>
    </row>
    <row r="32638" spans="2:2" ht="54.95" customHeight="1" x14ac:dyDescent="0.25">
      <c r="B32638" s="79"/>
    </row>
    <row r="32639" spans="2:2" ht="54.95" customHeight="1" x14ac:dyDescent="0.25">
      <c r="B32639" s="79"/>
    </row>
    <row r="32640" spans="2:2" ht="54.95" customHeight="1" x14ac:dyDescent="0.25">
      <c r="B32640" s="79"/>
    </row>
    <row r="32641" spans="2:2" ht="54.95" customHeight="1" x14ac:dyDescent="0.25">
      <c r="B32641" s="79"/>
    </row>
    <row r="32642" spans="2:2" ht="54.95" customHeight="1" x14ac:dyDescent="0.25">
      <c r="B32642" s="79"/>
    </row>
    <row r="32643" spans="2:2" ht="54.95" customHeight="1" x14ac:dyDescent="0.25">
      <c r="B32643" s="79"/>
    </row>
    <row r="32644" spans="2:2" ht="54.95" customHeight="1" x14ac:dyDescent="0.25">
      <c r="B32644" s="79"/>
    </row>
    <row r="32645" spans="2:2" ht="54.95" customHeight="1" x14ac:dyDescent="0.25">
      <c r="B32645" s="79"/>
    </row>
    <row r="32646" spans="2:2" ht="54.95" customHeight="1" x14ac:dyDescent="0.25">
      <c r="B32646" s="79"/>
    </row>
    <row r="32647" spans="2:2" ht="54.95" customHeight="1" x14ac:dyDescent="0.25">
      <c r="B32647" s="79"/>
    </row>
    <row r="32648" spans="2:2" ht="54.95" customHeight="1" x14ac:dyDescent="0.25">
      <c r="B32648" s="79"/>
    </row>
    <row r="32649" spans="2:2" ht="54.95" customHeight="1" x14ac:dyDescent="0.25">
      <c r="B32649" s="79"/>
    </row>
    <row r="32650" spans="2:2" ht="54.95" customHeight="1" x14ac:dyDescent="0.25">
      <c r="B32650" s="79"/>
    </row>
    <row r="32651" spans="2:2" ht="54.95" customHeight="1" x14ac:dyDescent="0.25">
      <c r="B32651" s="79"/>
    </row>
    <row r="32652" spans="2:2" ht="54.95" customHeight="1" x14ac:dyDescent="0.25">
      <c r="B32652" s="79"/>
    </row>
    <row r="32653" spans="2:2" ht="54.95" customHeight="1" x14ac:dyDescent="0.25">
      <c r="B32653" s="79"/>
    </row>
    <row r="32654" spans="2:2" ht="54.95" customHeight="1" x14ac:dyDescent="0.25">
      <c r="B32654" s="79"/>
    </row>
    <row r="32655" spans="2:2" ht="54.95" customHeight="1" x14ac:dyDescent="0.25">
      <c r="B32655" s="79"/>
    </row>
    <row r="32656" spans="2:2" ht="54.95" customHeight="1" x14ac:dyDescent="0.25">
      <c r="B32656" s="79"/>
    </row>
    <row r="32657" spans="2:2" ht="54.95" customHeight="1" x14ac:dyDescent="0.25">
      <c r="B32657" s="79"/>
    </row>
    <row r="32658" spans="2:2" ht="54.95" customHeight="1" x14ac:dyDescent="0.25">
      <c r="B32658" s="79"/>
    </row>
    <row r="32659" spans="2:2" ht="54.95" customHeight="1" x14ac:dyDescent="0.25">
      <c r="B32659" s="79"/>
    </row>
    <row r="32660" spans="2:2" ht="54.95" customHeight="1" x14ac:dyDescent="0.25">
      <c r="B32660" s="79"/>
    </row>
    <row r="32661" spans="2:2" ht="54.95" customHeight="1" x14ac:dyDescent="0.25">
      <c r="B32661" s="79"/>
    </row>
    <row r="32662" spans="2:2" ht="54.95" customHeight="1" x14ac:dyDescent="0.25">
      <c r="B32662" s="79"/>
    </row>
    <row r="32663" spans="2:2" ht="54.95" customHeight="1" x14ac:dyDescent="0.25">
      <c r="B32663" s="79"/>
    </row>
    <row r="32664" spans="2:2" ht="54.95" customHeight="1" x14ac:dyDescent="0.25">
      <c r="B32664" s="79"/>
    </row>
    <row r="32665" spans="2:2" ht="54.95" customHeight="1" x14ac:dyDescent="0.25">
      <c r="B32665" s="79"/>
    </row>
    <row r="32666" spans="2:2" ht="54.95" customHeight="1" x14ac:dyDescent="0.25">
      <c r="B32666" s="79"/>
    </row>
    <row r="32667" spans="2:2" ht="54.95" customHeight="1" x14ac:dyDescent="0.25">
      <c r="B32667" s="79"/>
    </row>
    <row r="32668" spans="2:2" ht="54.95" customHeight="1" x14ac:dyDescent="0.25">
      <c r="B32668" s="79"/>
    </row>
    <row r="32669" spans="2:2" ht="54.95" customHeight="1" x14ac:dyDescent="0.25">
      <c r="B32669" s="79"/>
    </row>
    <row r="32670" spans="2:2" ht="54.95" customHeight="1" x14ac:dyDescent="0.25">
      <c r="B32670" s="79"/>
    </row>
    <row r="32671" spans="2:2" ht="54.95" customHeight="1" x14ac:dyDescent="0.25">
      <c r="B32671" s="79"/>
    </row>
    <row r="32672" spans="2:2" ht="54.95" customHeight="1" x14ac:dyDescent="0.25">
      <c r="B32672" s="79"/>
    </row>
    <row r="32673" spans="2:2" ht="54.95" customHeight="1" x14ac:dyDescent="0.25">
      <c r="B32673" s="79"/>
    </row>
    <row r="32674" spans="2:2" ht="54.95" customHeight="1" x14ac:dyDescent="0.25">
      <c r="B32674" s="79"/>
    </row>
    <row r="32675" spans="2:2" ht="54.95" customHeight="1" x14ac:dyDescent="0.25">
      <c r="B32675" s="79"/>
    </row>
    <row r="32676" spans="2:2" ht="54.95" customHeight="1" x14ac:dyDescent="0.25">
      <c r="B32676" s="79"/>
    </row>
    <row r="32677" spans="2:2" ht="54.95" customHeight="1" x14ac:dyDescent="0.25">
      <c r="B32677" s="79"/>
    </row>
    <row r="32678" spans="2:2" ht="54.95" customHeight="1" x14ac:dyDescent="0.25">
      <c r="B32678" s="79"/>
    </row>
    <row r="32679" spans="2:2" ht="54.95" customHeight="1" x14ac:dyDescent="0.25">
      <c r="B32679" s="79"/>
    </row>
    <row r="32680" spans="2:2" ht="54.95" customHeight="1" x14ac:dyDescent="0.25">
      <c r="B32680" s="79"/>
    </row>
    <row r="32681" spans="2:2" ht="54.95" customHeight="1" x14ac:dyDescent="0.25">
      <c r="B32681" s="79"/>
    </row>
    <row r="32682" spans="2:2" ht="54.95" customHeight="1" x14ac:dyDescent="0.25">
      <c r="B32682" s="79"/>
    </row>
    <row r="32683" spans="2:2" ht="54.95" customHeight="1" x14ac:dyDescent="0.25">
      <c r="B32683" s="79"/>
    </row>
    <row r="32684" spans="2:2" ht="54.95" customHeight="1" x14ac:dyDescent="0.25">
      <c r="B32684" s="79"/>
    </row>
    <row r="32685" spans="2:2" ht="54.95" customHeight="1" x14ac:dyDescent="0.25">
      <c r="B32685" s="79"/>
    </row>
    <row r="32686" spans="2:2" ht="54.95" customHeight="1" x14ac:dyDescent="0.25">
      <c r="B32686" s="79"/>
    </row>
    <row r="32687" spans="2:2" ht="54.95" customHeight="1" x14ac:dyDescent="0.25">
      <c r="B32687" s="79"/>
    </row>
    <row r="32688" spans="2:2" ht="54.95" customHeight="1" x14ac:dyDescent="0.25">
      <c r="B32688" s="79"/>
    </row>
    <row r="32689" spans="2:2" ht="54.95" customHeight="1" x14ac:dyDescent="0.25">
      <c r="B32689" s="79"/>
    </row>
    <row r="32690" spans="2:2" ht="54.95" customHeight="1" x14ac:dyDescent="0.25">
      <c r="B32690" s="79"/>
    </row>
    <row r="32691" spans="2:2" ht="54.95" customHeight="1" x14ac:dyDescent="0.25">
      <c r="B32691" s="79"/>
    </row>
    <row r="32692" spans="2:2" ht="54.95" customHeight="1" x14ac:dyDescent="0.25">
      <c r="B32692" s="79"/>
    </row>
    <row r="32693" spans="2:2" ht="54.95" customHeight="1" x14ac:dyDescent="0.25">
      <c r="B32693" s="79"/>
    </row>
    <row r="32694" spans="2:2" ht="54.95" customHeight="1" x14ac:dyDescent="0.25">
      <c r="B32694" s="79"/>
    </row>
    <row r="32695" spans="2:2" ht="54.95" customHeight="1" x14ac:dyDescent="0.25">
      <c r="B32695" s="79"/>
    </row>
    <row r="32696" spans="2:2" ht="54.95" customHeight="1" x14ac:dyDescent="0.25">
      <c r="B32696" s="79"/>
    </row>
    <row r="32697" spans="2:2" ht="54.95" customHeight="1" x14ac:dyDescent="0.25">
      <c r="B32697" s="79"/>
    </row>
    <row r="32698" spans="2:2" ht="54.95" customHeight="1" x14ac:dyDescent="0.25">
      <c r="B32698" s="79"/>
    </row>
    <row r="32699" spans="2:2" ht="54.95" customHeight="1" x14ac:dyDescent="0.25">
      <c r="B32699" s="79"/>
    </row>
    <row r="32700" spans="2:2" ht="54.95" customHeight="1" x14ac:dyDescent="0.25">
      <c r="B32700" s="79"/>
    </row>
    <row r="32701" spans="2:2" ht="54.95" customHeight="1" x14ac:dyDescent="0.25">
      <c r="B32701" s="79"/>
    </row>
    <row r="32702" spans="2:2" ht="54.95" customHeight="1" x14ac:dyDescent="0.25">
      <c r="B32702" s="79"/>
    </row>
    <row r="32703" spans="2:2" ht="54.95" customHeight="1" x14ac:dyDescent="0.25">
      <c r="B32703" s="79"/>
    </row>
    <row r="32704" spans="2:2" ht="54.95" customHeight="1" x14ac:dyDescent="0.25">
      <c r="B32704" s="79"/>
    </row>
    <row r="32705" spans="2:2" ht="54.95" customHeight="1" x14ac:dyDescent="0.25">
      <c r="B32705" s="79"/>
    </row>
    <row r="32706" spans="2:2" ht="54.95" customHeight="1" x14ac:dyDescent="0.25">
      <c r="B32706" s="79"/>
    </row>
    <row r="32707" spans="2:2" ht="54.95" customHeight="1" x14ac:dyDescent="0.25">
      <c r="B32707" s="79"/>
    </row>
    <row r="32708" spans="2:2" ht="54.95" customHeight="1" x14ac:dyDescent="0.25">
      <c r="B32708" s="79"/>
    </row>
    <row r="32709" spans="2:2" ht="54.95" customHeight="1" x14ac:dyDescent="0.25">
      <c r="B32709" s="79"/>
    </row>
    <row r="32710" spans="2:2" ht="54.95" customHeight="1" x14ac:dyDescent="0.25">
      <c r="B32710" s="79"/>
    </row>
    <row r="32711" spans="2:2" ht="54.95" customHeight="1" x14ac:dyDescent="0.25">
      <c r="B32711" s="79"/>
    </row>
    <row r="32712" spans="2:2" ht="54.95" customHeight="1" x14ac:dyDescent="0.25">
      <c r="B32712" s="79"/>
    </row>
    <row r="32713" spans="2:2" ht="54.95" customHeight="1" x14ac:dyDescent="0.25">
      <c r="B32713" s="79"/>
    </row>
    <row r="32714" spans="2:2" ht="54.95" customHeight="1" x14ac:dyDescent="0.25">
      <c r="B32714" s="79"/>
    </row>
    <row r="32715" spans="2:2" ht="54.95" customHeight="1" x14ac:dyDescent="0.25">
      <c r="B32715" s="79"/>
    </row>
    <row r="32716" spans="2:2" ht="54.95" customHeight="1" x14ac:dyDescent="0.25">
      <c r="B32716" s="79"/>
    </row>
    <row r="32717" spans="2:2" ht="54.95" customHeight="1" x14ac:dyDescent="0.25">
      <c r="B32717" s="79"/>
    </row>
    <row r="32718" spans="2:2" ht="54.95" customHeight="1" x14ac:dyDescent="0.25">
      <c r="B32718" s="79"/>
    </row>
    <row r="32719" spans="2:2" ht="54.95" customHeight="1" x14ac:dyDescent="0.25">
      <c r="B32719" s="79"/>
    </row>
    <row r="32720" spans="2:2" ht="54.95" customHeight="1" x14ac:dyDescent="0.25">
      <c r="B32720" s="79"/>
    </row>
    <row r="32721" spans="2:2" ht="54.95" customHeight="1" x14ac:dyDescent="0.25">
      <c r="B32721" s="79"/>
    </row>
    <row r="32722" spans="2:2" ht="54.95" customHeight="1" x14ac:dyDescent="0.25">
      <c r="B32722" s="79"/>
    </row>
    <row r="32723" spans="2:2" ht="54.95" customHeight="1" x14ac:dyDescent="0.25">
      <c r="B32723" s="79"/>
    </row>
    <row r="32724" spans="2:2" ht="54.95" customHeight="1" x14ac:dyDescent="0.25">
      <c r="B32724" s="79"/>
    </row>
    <row r="32725" spans="2:2" ht="54.95" customHeight="1" x14ac:dyDescent="0.25">
      <c r="B32725" s="79"/>
    </row>
    <row r="32726" spans="2:2" ht="54.95" customHeight="1" x14ac:dyDescent="0.25">
      <c r="B32726" s="79"/>
    </row>
    <row r="32727" spans="2:2" ht="54.95" customHeight="1" x14ac:dyDescent="0.25">
      <c r="B32727" s="79"/>
    </row>
    <row r="32728" spans="2:2" ht="54.95" customHeight="1" x14ac:dyDescent="0.25">
      <c r="B32728" s="79"/>
    </row>
    <row r="32729" spans="2:2" ht="54.95" customHeight="1" x14ac:dyDescent="0.25">
      <c r="B32729" s="79"/>
    </row>
    <row r="32730" spans="2:2" ht="54.95" customHeight="1" x14ac:dyDescent="0.25">
      <c r="B32730" s="79"/>
    </row>
    <row r="32731" spans="2:2" ht="54.95" customHeight="1" x14ac:dyDescent="0.25">
      <c r="B32731" s="79"/>
    </row>
    <row r="32732" spans="2:2" ht="54.95" customHeight="1" x14ac:dyDescent="0.25">
      <c r="B32732" s="79"/>
    </row>
    <row r="32733" spans="2:2" ht="54.95" customHeight="1" x14ac:dyDescent="0.25">
      <c r="B32733" s="79"/>
    </row>
    <row r="32734" spans="2:2" ht="54.95" customHeight="1" x14ac:dyDescent="0.25">
      <c r="B32734" s="79"/>
    </row>
    <row r="32735" spans="2:2" ht="54.95" customHeight="1" x14ac:dyDescent="0.25">
      <c r="B32735" s="79"/>
    </row>
    <row r="32736" spans="2:2" ht="54.95" customHeight="1" x14ac:dyDescent="0.25">
      <c r="B32736" s="79"/>
    </row>
    <row r="32737" spans="2:2" ht="54.95" customHeight="1" x14ac:dyDescent="0.25">
      <c r="B32737" s="79"/>
    </row>
    <row r="32738" spans="2:2" ht="54.95" customHeight="1" x14ac:dyDescent="0.25">
      <c r="B32738" s="79"/>
    </row>
    <row r="32739" spans="2:2" ht="54.95" customHeight="1" x14ac:dyDescent="0.25">
      <c r="B32739" s="79"/>
    </row>
    <row r="32740" spans="2:2" ht="54.95" customHeight="1" x14ac:dyDescent="0.25">
      <c r="B32740" s="79"/>
    </row>
    <row r="32741" spans="2:2" ht="54.95" customHeight="1" x14ac:dyDescent="0.25">
      <c r="B32741" s="79"/>
    </row>
    <row r="32742" spans="2:2" ht="54.95" customHeight="1" x14ac:dyDescent="0.25">
      <c r="B32742" s="79"/>
    </row>
    <row r="32743" spans="2:2" ht="54.95" customHeight="1" x14ac:dyDescent="0.25">
      <c r="B32743" s="79"/>
    </row>
    <row r="32744" spans="2:2" ht="54.95" customHeight="1" x14ac:dyDescent="0.25">
      <c r="B32744" s="79"/>
    </row>
    <row r="32745" spans="2:2" ht="54.95" customHeight="1" x14ac:dyDescent="0.25">
      <c r="B32745" s="79"/>
    </row>
    <row r="32746" spans="2:2" ht="54.95" customHeight="1" x14ac:dyDescent="0.25">
      <c r="B32746" s="79"/>
    </row>
    <row r="32747" spans="2:2" ht="54.95" customHeight="1" x14ac:dyDescent="0.25">
      <c r="B32747" s="79"/>
    </row>
    <row r="32748" spans="2:2" ht="54.95" customHeight="1" x14ac:dyDescent="0.25">
      <c r="B32748" s="79"/>
    </row>
    <row r="32749" spans="2:2" ht="54.95" customHeight="1" x14ac:dyDescent="0.25">
      <c r="B32749" s="79"/>
    </row>
    <row r="32750" spans="2:2" ht="54.95" customHeight="1" x14ac:dyDescent="0.25">
      <c r="B32750" s="79"/>
    </row>
    <row r="32751" spans="2:2" ht="54.95" customHeight="1" x14ac:dyDescent="0.25">
      <c r="B32751" s="79"/>
    </row>
    <row r="32752" spans="2:2" ht="54.95" customHeight="1" x14ac:dyDescent="0.25">
      <c r="B32752" s="79"/>
    </row>
    <row r="32753" spans="2:2" ht="54.95" customHeight="1" x14ac:dyDescent="0.25">
      <c r="B32753" s="79"/>
    </row>
    <row r="32754" spans="2:2" ht="54.95" customHeight="1" x14ac:dyDescent="0.25">
      <c r="B32754" s="79"/>
    </row>
    <row r="32755" spans="2:2" ht="54.95" customHeight="1" x14ac:dyDescent="0.25">
      <c r="B32755" s="79"/>
    </row>
    <row r="32756" spans="2:2" ht="54.95" customHeight="1" x14ac:dyDescent="0.25">
      <c r="B32756" s="79"/>
    </row>
    <row r="32757" spans="2:2" ht="54.95" customHeight="1" x14ac:dyDescent="0.25">
      <c r="B32757" s="79"/>
    </row>
    <row r="32758" spans="2:2" ht="54.95" customHeight="1" x14ac:dyDescent="0.25">
      <c r="B32758" s="79"/>
    </row>
    <row r="32759" spans="2:2" ht="54.95" customHeight="1" x14ac:dyDescent="0.25">
      <c r="B32759" s="79"/>
    </row>
    <row r="32760" spans="2:2" ht="54.95" customHeight="1" x14ac:dyDescent="0.25">
      <c r="B32760" s="79"/>
    </row>
    <row r="32761" spans="2:2" ht="54.95" customHeight="1" x14ac:dyDescent="0.25">
      <c r="B32761" s="79"/>
    </row>
    <row r="32762" spans="2:2" ht="54.95" customHeight="1" x14ac:dyDescent="0.25">
      <c r="B32762" s="79"/>
    </row>
    <row r="32763" spans="2:2" ht="54.95" customHeight="1" x14ac:dyDescent="0.25">
      <c r="B32763" s="79"/>
    </row>
    <row r="32764" spans="2:2" ht="54.95" customHeight="1" x14ac:dyDescent="0.25">
      <c r="B32764" s="79"/>
    </row>
    <row r="32765" spans="2:2" ht="54.95" customHeight="1" x14ac:dyDescent="0.25">
      <c r="B32765" s="79"/>
    </row>
    <row r="32766" spans="2:2" ht="54.95" customHeight="1" x14ac:dyDescent="0.25">
      <c r="B32766" s="79"/>
    </row>
    <row r="32767" spans="2:2" ht="54.95" customHeight="1" x14ac:dyDescent="0.25">
      <c r="B32767" s="79"/>
    </row>
    <row r="32768" spans="2:2" ht="54.95" customHeight="1" x14ac:dyDescent="0.25">
      <c r="B32768" s="79"/>
    </row>
    <row r="32769" spans="2:2" ht="54.95" customHeight="1" x14ac:dyDescent="0.25">
      <c r="B32769" s="79"/>
    </row>
    <row r="32770" spans="2:2" ht="54.95" customHeight="1" x14ac:dyDescent="0.25">
      <c r="B32770" s="79"/>
    </row>
    <row r="32771" spans="2:2" ht="54.95" customHeight="1" x14ac:dyDescent="0.25">
      <c r="B32771" s="79"/>
    </row>
    <row r="32772" spans="2:2" ht="54.95" customHeight="1" x14ac:dyDescent="0.25">
      <c r="B32772" s="79"/>
    </row>
    <row r="32773" spans="2:2" ht="54.95" customHeight="1" x14ac:dyDescent="0.25">
      <c r="B32773" s="79"/>
    </row>
    <row r="32774" spans="2:2" ht="54.95" customHeight="1" x14ac:dyDescent="0.25">
      <c r="B32774" s="79"/>
    </row>
    <row r="32775" spans="2:2" ht="54.95" customHeight="1" x14ac:dyDescent="0.25">
      <c r="B32775" s="79"/>
    </row>
    <row r="32776" spans="2:2" ht="54.95" customHeight="1" x14ac:dyDescent="0.25">
      <c r="B32776" s="79"/>
    </row>
    <row r="32777" spans="2:2" ht="54.95" customHeight="1" x14ac:dyDescent="0.25">
      <c r="B32777" s="79"/>
    </row>
    <row r="32778" spans="2:2" ht="54.95" customHeight="1" x14ac:dyDescent="0.25">
      <c r="B32778" s="79"/>
    </row>
    <row r="32779" spans="2:2" ht="54.95" customHeight="1" x14ac:dyDescent="0.25">
      <c r="B32779" s="79"/>
    </row>
    <row r="32780" spans="2:2" ht="54.95" customHeight="1" x14ac:dyDescent="0.25">
      <c r="B32780" s="79"/>
    </row>
    <row r="32781" spans="2:2" ht="54.95" customHeight="1" x14ac:dyDescent="0.25">
      <c r="B32781" s="79"/>
    </row>
    <row r="32782" spans="2:2" ht="54.95" customHeight="1" x14ac:dyDescent="0.25">
      <c r="B32782" s="79"/>
    </row>
    <row r="32783" spans="2:2" ht="54.95" customHeight="1" x14ac:dyDescent="0.25">
      <c r="B32783" s="79"/>
    </row>
    <row r="32784" spans="2:2" ht="54.95" customHeight="1" x14ac:dyDescent="0.25">
      <c r="B32784" s="79"/>
    </row>
    <row r="32785" spans="2:2" ht="54.95" customHeight="1" x14ac:dyDescent="0.25">
      <c r="B32785" s="79"/>
    </row>
    <row r="32786" spans="2:2" ht="54.95" customHeight="1" x14ac:dyDescent="0.25">
      <c r="B32786" s="79"/>
    </row>
    <row r="32787" spans="2:2" ht="54.95" customHeight="1" x14ac:dyDescent="0.25">
      <c r="B32787" s="79"/>
    </row>
    <row r="32788" spans="2:2" ht="54.95" customHeight="1" x14ac:dyDescent="0.25">
      <c r="B32788" s="79"/>
    </row>
    <row r="32789" spans="2:2" ht="54.95" customHeight="1" x14ac:dyDescent="0.25">
      <c r="B32789" s="79"/>
    </row>
    <row r="32790" spans="2:2" ht="54.95" customHeight="1" x14ac:dyDescent="0.25">
      <c r="B32790" s="79"/>
    </row>
    <row r="32791" spans="2:2" ht="54.95" customHeight="1" x14ac:dyDescent="0.25">
      <c r="B32791" s="79"/>
    </row>
    <row r="32792" spans="2:2" ht="54.95" customHeight="1" x14ac:dyDescent="0.25">
      <c r="B32792" s="79"/>
    </row>
    <row r="32793" spans="2:2" ht="54.95" customHeight="1" x14ac:dyDescent="0.25">
      <c r="B32793" s="79"/>
    </row>
    <row r="32794" spans="2:2" ht="54.95" customHeight="1" x14ac:dyDescent="0.25">
      <c r="B32794" s="79"/>
    </row>
    <row r="32795" spans="2:2" ht="54.95" customHeight="1" x14ac:dyDescent="0.25">
      <c r="B32795" s="79"/>
    </row>
    <row r="32796" spans="2:2" ht="54.95" customHeight="1" x14ac:dyDescent="0.25">
      <c r="B32796" s="79"/>
    </row>
    <row r="32797" spans="2:2" ht="54.95" customHeight="1" x14ac:dyDescent="0.25">
      <c r="B32797" s="79"/>
    </row>
    <row r="32798" spans="2:2" ht="54.95" customHeight="1" x14ac:dyDescent="0.25">
      <c r="B32798" s="79"/>
    </row>
    <row r="32799" spans="2:2" ht="54.95" customHeight="1" x14ac:dyDescent="0.25">
      <c r="B32799" s="79"/>
    </row>
    <row r="32800" spans="2:2" ht="54.95" customHeight="1" x14ac:dyDescent="0.25">
      <c r="B32800" s="79"/>
    </row>
    <row r="32801" spans="2:2" ht="54.95" customHeight="1" x14ac:dyDescent="0.25">
      <c r="B32801" s="79"/>
    </row>
    <row r="32802" spans="2:2" ht="54.95" customHeight="1" x14ac:dyDescent="0.25">
      <c r="B32802" s="79"/>
    </row>
    <row r="32803" spans="2:2" ht="54.95" customHeight="1" x14ac:dyDescent="0.25">
      <c r="B32803" s="79"/>
    </row>
    <row r="32804" spans="2:2" ht="54.95" customHeight="1" x14ac:dyDescent="0.25">
      <c r="B32804" s="79"/>
    </row>
    <row r="32805" spans="2:2" ht="54.95" customHeight="1" x14ac:dyDescent="0.25">
      <c r="B32805" s="79"/>
    </row>
    <row r="32806" spans="2:2" ht="54.95" customHeight="1" x14ac:dyDescent="0.25">
      <c r="B32806" s="79"/>
    </row>
    <row r="32807" spans="2:2" ht="54.95" customHeight="1" x14ac:dyDescent="0.25">
      <c r="B32807" s="79"/>
    </row>
    <row r="32808" spans="2:2" ht="54.95" customHeight="1" x14ac:dyDescent="0.25">
      <c r="B32808" s="79"/>
    </row>
    <row r="32809" spans="2:2" ht="54.95" customHeight="1" x14ac:dyDescent="0.25">
      <c r="B32809" s="79"/>
    </row>
    <row r="32810" spans="2:2" ht="54.95" customHeight="1" x14ac:dyDescent="0.25">
      <c r="B32810" s="79"/>
    </row>
    <row r="32811" spans="2:2" ht="54.95" customHeight="1" x14ac:dyDescent="0.25">
      <c r="B32811" s="79"/>
    </row>
    <row r="32812" spans="2:2" ht="54.95" customHeight="1" x14ac:dyDescent="0.25">
      <c r="B32812" s="79"/>
    </row>
    <row r="32813" spans="2:2" ht="54.95" customHeight="1" x14ac:dyDescent="0.25">
      <c r="B32813" s="79"/>
    </row>
    <row r="32814" spans="2:2" ht="54.95" customHeight="1" x14ac:dyDescent="0.25">
      <c r="B32814" s="79"/>
    </row>
    <row r="32815" spans="2:2" ht="54.95" customHeight="1" x14ac:dyDescent="0.25">
      <c r="B32815" s="79"/>
    </row>
    <row r="32816" spans="2:2" ht="54.95" customHeight="1" x14ac:dyDescent="0.25">
      <c r="B32816" s="79"/>
    </row>
    <row r="32817" spans="2:2" ht="54.95" customHeight="1" x14ac:dyDescent="0.25">
      <c r="B32817" s="79"/>
    </row>
    <row r="32818" spans="2:2" ht="54.95" customHeight="1" x14ac:dyDescent="0.25">
      <c r="B32818" s="79"/>
    </row>
    <row r="32819" spans="2:2" ht="54.95" customHeight="1" x14ac:dyDescent="0.25">
      <c r="B32819" s="79"/>
    </row>
    <row r="32820" spans="2:2" ht="54.95" customHeight="1" x14ac:dyDescent="0.25">
      <c r="B32820" s="79"/>
    </row>
    <row r="32821" spans="2:2" ht="54.95" customHeight="1" x14ac:dyDescent="0.25">
      <c r="B32821" s="79"/>
    </row>
    <row r="32822" spans="2:2" ht="54.95" customHeight="1" x14ac:dyDescent="0.25">
      <c r="B32822" s="79"/>
    </row>
    <row r="32823" spans="2:2" ht="54.95" customHeight="1" x14ac:dyDescent="0.25">
      <c r="B32823" s="79"/>
    </row>
    <row r="32824" spans="2:2" ht="54.95" customHeight="1" x14ac:dyDescent="0.25">
      <c r="B32824" s="79"/>
    </row>
    <row r="32825" spans="2:2" ht="54.95" customHeight="1" x14ac:dyDescent="0.25">
      <c r="B32825" s="79"/>
    </row>
    <row r="32826" spans="2:2" ht="54.95" customHeight="1" x14ac:dyDescent="0.25">
      <c r="B32826" s="79"/>
    </row>
    <row r="32827" spans="2:2" ht="54.95" customHeight="1" x14ac:dyDescent="0.25">
      <c r="B32827" s="79"/>
    </row>
    <row r="32828" spans="2:2" ht="54.95" customHeight="1" x14ac:dyDescent="0.25">
      <c r="B32828" s="79"/>
    </row>
    <row r="32829" spans="2:2" ht="54.95" customHeight="1" x14ac:dyDescent="0.25">
      <c r="B32829" s="79"/>
    </row>
    <row r="32830" spans="2:2" ht="54.95" customHeight="1" x14ac:dyDescent="0.25">
      <c r="B32830" s="79"/>
    </row>
    <row r="32831" spans="2:2" ht="54.95" customHeight="1" x14ac:dyDescent="0.25">
      <c r="B32831" s="79"/>
    </row>
    <row r="32832" spans="2:2" ht="54.95" customHeight="1" x14ac:dyDescent="0.25">
      <c r="B32832" s="79"/>
    </row>
    <row r="32833" spans="2:2" ht="54.95" customHeight="1" x14ac:dyDescent="0.25">
      <c r="B32833" s="79"/>
    </row>
    <row r="32834" spans="2:2" ht="54.95" customHeight="1" x14ac:dyDescent="0.25">
      <c r="B32834" s="79"/>
    </row>
    <row r="32835" spans="2:2" ht="54.95" customHeight="1" x14ac:dyDescent="0.25">
      <c r="B32835" s="79"/>
    </row>
    <row r="32836" spans="2:2" ht="54.95" customHeight="1" x14ac:dyDescent="0.25">
      <c r="B32836" s="79"/>
    </row>
    <row r="32837" spans="2:2" ht="54.95" customHeight="1" x14ac:dyDescent="0.25">
      <c r="B32837" s="79"/>
    </row>
    <row r="32838" spans="2:2" ht="54.95" customHeight="1" x14ac:dyDescent="0.25">
      <c r="B32838" s="79"/>
    </row>
    <row r="32839" spans="2:2" ht="54.95" customHeight="1" x14ac:dyDescent="0.25">
      <c r="B32839" s="79"/>
    </row>
    <row r="32840" spans="2:2" ht="54.95" customHeight="1" x14ac:dyDescent="0.25">
      <c r="B32840" s="79"/>
    </row>
    <row r="32841" spans="2:2" ht="54.95" customHeight="1" x14ac:dyDescent="0.25">
      <c r="B32841" s="79"/>
    </row>
    <row r="32842" spans="2:2" ht="54.95" customHeight="1" x14ac:dyDescent="0.25">
      <c r="B32842" s="79"/>
    </row>
    <row r="32843" spans="2:2" ht="54.95" customHeight="1" x14ac:dyDescent="0.25">
      <c r="B32843" s="79"/>
    </row>
    <row r="32844" spans="2:2" ht="54.95" customHeight="1" x14ac:dyDescent="0.25">
      <c r="B32844" s="79"/>
    </row>
    <row r="32845" spans="2:2" ht="54.95" customHeight="1" x14ac:dyDescent="0.25">
      <c r="B32845" s="79"/>
    </row>
    <row r="32846" spans="2:2" ht="54.95" customHeight="1" x14ac:dyDescent="0.25">
      <c r="B32846" s="79"/>
    </row>
    <row r="32847" spans="2:2" ht="54.95" customHeight="1" x14ac:dyDescent="0.25">
      <c r="B32847" s="79"/>
    </row>
    <row r="32848" spans="2:2" ht="54.95" customHeight="1" x14ac:dyDescent="0.25">
      <c r="B32848" s="79"/>
    </row>
    <row r="32849" spans="2:2" ht="54.95" customHeight="1" x14ac:dyDescent="0.25">
      <c r="B32849" s="79"/>
    </row>
    <row r="32850" spans="2:2" ht="54.95" customHeight="1" x14ac:dyDescent="0.25">
      <c r="B32850" s="79"/>
    </row>
    <row r="32851" spans="2:2" ht="54.95" customHeight="1" x14ac:dyDescent="0.25">
      <c r="B32851" s="79"/>
    </row>
    <row r="32852" spans="2:2" ht="54.95" customHeight="1" x14ac:dyDescent="0.25">
      <c r="B32852" s="79"/>
    </row>
    <row r="32853" spans="2:2" ht="54.95" customHeight="1" x14ac:dyDescent="0.25">
      <c r="B32853" s="79"/>
    </row>
    <row r="32854" spans="2:2" ht="54.95" customHeight="1" x14ac:dyDescent="0.25">
      <c r="B32854" s="79"/>
    </row>
    <row r="32855" spans="2:2" ht="54.95" customHeight="1" x14ac:dyDescent="0.25">
      <c r="B32855" s="79"/>
    </row>
    <row r="32856" spans="2:2" ht="54.95" customHeight="1" x14ac:dyDescent="0.25">
      <c r="B32856" s="79"/>
    </row>
    <row r="32857" spans="2:2" ht="54.95" customHeight="1" x14ac:dyDescent="0.25">
      <c r="B32857" s="79"/>
    </row>
    <row r="32858" spans="2:2" ht="54.95" customHeight="1" x14ac:dyDescent="0.25">
      <c r="B32858" s="79"/>
    </row>
    <row r="32859" spans="2:2" ht="54.95" customHeight="1" x14ac:dyDescent="0.25">
      <c r="B32859" s="79"/>
    </row>
    <row r="32860" spans="2:2" ht="54.95" customHeight="1" x14ac:dyDescent="0.25">
      <c r="B32860" s="79"/>
    </row>
    <row r="32861" spans="2:2" ht="54.95" customHeight="1" x14ac:dyDescent="0.25">
      <c r="B32861" s="79"/>
    </row>
    <row r="32862" spans="2:2" ht="54.95" customHeight="1" x14ac:dyDescent="0.25">
      <c r="B32862" s="79"/>
    </row>
    <row r="32863" spans="2:2" ht="54.95" customHeight="1" x14ac:dyDescent="0.25">
      <c r="B32863" s="79"/>
    </row>
    <row r="32864" spans="2:2" ht="54.95" customHeight="1" x14ac:dyDescent="0.25">
      <c r="B32864" s="79"/>
    </row>
    <row r="32865" spans="2:2" ht="54.95" customHeight="1" x14ac:dyDescent="0.25">
      <c r="B32865" s="79"/>
    </row>
    <row r="32866" spans="2:2" ht="54.95" customHeight="1" x14ac:dyDescent="0.25">
      <c r="B32866" s="79"/>
    </row>
    <row r="32867" spans="2:2" ht="54.95" customHeight="1" x14ac:dyDescent="0.25">
      <c r="B32867" s="79"/>
    </row>
    <row r="32868" spans="2:2" ht="54.95" customHeight="1" x14ac:dyDescent="0.25">
      <c r="B32868" s="79"/>
    </row>
    <row r="32869" spans="2:2" ht="54.95" customHeight="1" x14ac:dyDescent="0.25">
      <c r="B32869" s="79"/>
    </row>
    <row r="32870" spans="2:2" ht="54.95" customHeight="1" x14ac:dyDescent="0.25">
      <c r="B32870" s="79"/>
    </row>
    <row r="32871" spans="2:2" ht="54.95" customHeight="1" x14ac:dyDescent="0.25">
      <c r="B32871" s="79"/>
    </row>
    <row r="32872" spans="2:2" ht="54.95" customHeight="1" x14ac:dyDescent="0.25">
      <c r="B32872" s="79"/>
    </row>
    <row r="32873" spans="2:2" ht="54.95" customHeight="1" x14ac:dyDescent="0.25">
      <c r="B32873" s="79"/>
    </row>
    <row r="32874" spans="2:2" ht="54.95" customHeight="1" x14ac:dyDescent="0.25">
      <c r="B32874" s="79"/>
    </row>
    <row r="32875" spans="2:2" ht="54.95" customHeight="1" x14ac:dyDescent="0.25">
      <c r="B32875" s="79"/>
    </row>
    <row r="32876" spans="2:2" ht="54.95" customHeight="1" x14ac:dyDescent="0.25">
      <c r="B32876" s="79"/>
    </row>
    <row r="32877" spans="2:2" ht="54.95" customHeight="1" x14ac:dyDescent="0.25">
      <c r="B32877" s="79"/>
    </row>
    <row r="32878" spans="2:2" ht="54.95" customHeight="1" x14ac:dyDescent="0.25">
      <c r="B32878" s="79"/>
    </row>
    <row r="32879" spans="2:2" ht="54.95" customHeight="1" x14ac:dyDescent="0.25">
      <c r="B32879" s="79"/>
    </row>
    <row r="32880" spans="2:2" ht="54.95" customHeight="1" x14ac:dyDescent="0.25">
      <c r="B32880" s="79"/>
    </row>
    <row r="32881" spans="2:2" ht="54.95" customHeight="1" x14ac:dyDescent="0.25">
      <c r="B32881" s="79"/>
    </row>
    <row r="32882" spans="2:2" ht="54.95" customHeight="1" x14ac:dyDescent="0.25">
      <c r="B32882" s="79"/>
    </row>
    <row r="32883" spans="2:2" ht="54.95" customHeight="1" x14ac:dyDescent="0.25">
      <c r="B32883" s="79"/>
    </row>
    <row r="32884" spans="2:2" ht="54.95" customHeight="1" x14ac:dyDescent="0.25">
      <c r="B32884" s="79"/>
    </row>
    <row r="32885" spans="2:2" ht="54.95" customHeight="1" x14ac:dyDescent="0.25">
      <c r="B32885" s="79"/>
    </row>
    <row r="32886" spans="2:2" ht="54.95" customHeight="1" x14ac:dyDescent="0.25">
      <c r="B32886" s="79"/>
    </row>
    <row r="32887" spans="2:2" ht="54.95" customHeight="1" x14ac:dyDescent="0.25">
      <c r="B32887" s="79"/>
    </row>
    <row r="32888" spans="2:2" ht="54.95" customHeight="1" x14ac:dyDescent="0.25">
      <c r="B32888" s="79"/>
    </row>
    <row r="32889" spans="2:2" ht="54.95" customHeight="1" x14ac:dyDescent="0.25">
      <c r="B32889" s="79"/>
    </row>
    <row r="32890" spans="2:2" ht="54.95" customHeight="1" x14ac:dyDescent="0.25">
      <c r="B32890" s="79"/>
    </row>
    <row r="32891" spans="2:2" ht="54.95" customHeight="1" x14ac:dyDescent="0.25">
      <c r="B32891" s="79"/>
    </row>
    <row r="32892" spans="2:2" ht="54.95" customHeight="1" x14ac:dyDescent="0.25">
      <c r="B32892" s="79"/>
    </row>
    <row r="32893" spans="2:2" ht="54.95" customHeight="1" x14ac:dyDescent="0.25">
      <c r="B32893" s="79"/>
    </row>
    <row r="32894" spans="2:2" ht="54.95" customHeight="1" x14ac:dyDescent="0.25">
      <c r="B32894" s="79"/>
    </row>
    <row r="32895" spans="2:2" ht="54.95" customHeight="1" x14ac:dyDescent="0.25">
      <c r="B32895" s="79"/>
    </row>
    <row r="32896" spans="2:2" ht="54.95" customHeight="1" x14ac:dyDescent="0.25">
      <c r="B32896" s="79"/>
    </row>
    <row r="32897" spans="2:2" ht="54.95" customHeight="1" x14ac:dyDescent="0.25">
      <c r="B32897" s="79"/>
    </row>
    <row r="32898" spans="2:2" ht="54.95" customHeight="1" x14ac:dyDescent="0.25">
      <c r="B32898" s="79"/>
    </row>
    <row r="32899" spans="2:2" ht="54.95" customHeight="1" x14ac:dyDescent="0.25">
      <c r="B32899" s="79"/>
    </row>
    <row r="32900" spans="2:2" ht="54.95" customHeight="1" x14ac:dyDescent="0.25">
      <c r="B32900" s="79"/>
    </row>
    <row r="32901" spans="2:2" ht="54.95" customHeight="1" x14ac:dyDescent="0.25">
      <c r="B32901" s="79"/>
    </row>
    <row r="32902" spans="2:2" ht="54.95" customHeight="1" x14ac:dyDescent="0.25">
      <c r="B32902" s="79"/>
    </row>
    <row r="32903" spans="2:2" ht="54.95" customHeight="1" x14ac:dyDescent="0.25">
      <c r="B32903" s="79"/>
    </row>
    <row r="32904" spans="2:2" ht="54.95" customHeight="1" x14ac:dyDescent="0.25">
      <c r="B32904" s="79"/>
    </row>
    <row r="32905" spans="2:2" ht="54.95" customHeight="1" x14ac:dyDescent="0.25">
      <c r="B32905" s="79"/>
    </row>
    <row r="32906" spans="2:2" ht="54.95" customHeight="1" x14ac:dyDescent="0.25">
      <c r="B32906" s="79"/>
    </row>
    <row r="32907" spans="2:2" ht="54.95" customHeight="1" x14ac:dyDescent="0.25">
      <c r="B32907" s="79"/>
    </row>
    <row r="32908" spans="2:2" ht="54.95" customHeight="1" x14ac:dyDescent="0.25">
      <c r="B32908" s="79"/>
    </row>
    <row r="32909" spans="2:2" ht="54.95" customHeight="1" x14ac:dyDescent="0.25">
      <c r="B32909" s="79"/>
    </row>
    <row r="32910" spans="2:2" ht="54.95" customHeight="1" x14ac:dyDescent="0.25">
      <c r="B32910" s="79"/>
    </row>
    <row r="32911" spans="2:2" ht="54.95" customHeight="1" x14ac:dyDescent="0.25">
      <c r="B32911" s="79"/>
    </row>
    <row r="32912" spans="2:2" ht="54.95" customHeight="1" x14ac:dyDescent="0.25">
      <c r="B32912" s="79"/>
    </row>
    <row r="32913" spans="2:2" ht="54.95" customHeight="1" x14ac:dyDescent="0.25">
      <c r="B32913" s="79"/>
    </row>
    <row r="32914" spans="2:2" ht="54.95" customHeight="1" x14ac:dyDescent="0.25">
      <c r="B32914" s="79"/>
    </row>
    <row r="32915" spans="2:2" ht="54.95" customHeight="1" x14ac:dyDescent="0.25">
      <c r="B32915" s="79"/>
    </row>
    <row r="32916" spans="2:2" ht="54.95" customHeight="1" x14ac:dyDescent="0.25">
      <c r="B32916" s="79"/>
    </row>
    <row r="32917" spans="2:2" ht="54.95" customHeight="1" x14ac:dyDescent="0.25">
      <c r="B32917" s="79"/>
    </row>
    <row r="32918" spans="2:2" ht="54.95" customHeight="1" x14ac:dyDescent="0.25">
      <c r="B32918" s="79"/>
    </row>
    <row r="32919" spans="2:2" ht="54.95" customHeight="1" x14ac:dyDescent="0.25">
      <c r="B32919" s="79"/>
    </row>
    <row r="32920" spans="2:2" ht="54.95" customHeight="1" x14ac:dyDescent="0.25">
      <c r="B32920" s="79"/>
    </row>
    <row r="32921" spans="2:2" ht="54.95" customHeight="1" x14ac:dyDescent="0.25">
      <c r="B32921" s="79"/>
    </row>
    <row r="32922" spans="2:2" ht="54.95" customHeight="1" x14ac:dyDescent="0.25">
      <c r="B32922" s="79"/>
    </row>
    <row r="32923" spans="2:2" ht="54.95" customHeight="1" x14ac:dyDescent="0.25">
      <c r="B32923" s="79"/>
    </row>
    <row r="32924" spans="2:2" ht="54.95" customHeight="1" x14ac:dyDescent="0.25">
      <c r="B32924" s="79"/>
    </row>
    <row r="32925" spans="2:2" ht="54.95" customHeight="1" x14ac:dyDescent="0.25">
      <c r="B32925" s="79"/>
    </row>
    <row r="32926" spans="2:2" ht="54.95" customHeight="1" x14ac:dyDescent="0.25">
      <c r="B32926" s="79"/>
    </row>
    <row r="32927" spans="2:2" ht="54.95" customHeight="1" x14ac:dyDescent="0.25">
      <c r="B32927" s="79"/>
    </row>
    <row r="32928" spans="2:2" ht="54.95" customHeight="1" x14ac:dyDescent="0.25">
      <c r="B32928" s="79"/>
    </row>
    <row r="32929" spans="2:2" ht="54.95" customHeight="1" x14ac:dyDescent="0.25">
      <c r="B32929" s="79"/>
    </row>
    <row r="32930" spans="2:2" ht="54.95" customHeight="1" x14ac:dyDescent="0.25">
      <c r="B32930" s="79"/>
    </row>
    <row r="32931" spans="2:2" ht="54.95" customHeight="1" x14ac:dyDescent="0.25">
      <c r="B32931" s="79"/>
    </row>
    <row r="32932" spans="2:2" ht="54.95" customHeight="1" x14ac:dyDescent="0.25">
      <c r="B32932" s="79"/>
    </row>
    <row r="32933" spans="2:2" ht="54.95" customHeight="1" x14ac:dyDescent="0.25">
      <c r="B32933" s="79"/>
    </row>
    <row r="32934" spans="2:2" ht="54.95" customHeight="1" x14ac:dyDescent="0.25">
      <c r="B32934" s="79"/>
    </row>
    <row r="32935" spans="2:2" ht="54.95" customHeight="1" x14ac:dyDescent="0.25">
      <c r="B32935" s="79"/>
    </row>
    <row r="32936" spans="2:2" ht="54.95" customHeight="1" x14ac:dyDescent="0.25">
      <c r="B32936" s="79"/>
    </row>
    <row r="32937" spans="2:2" ht="54.95" customHeight="1" x14ac:dyDescent="0.25">
      <c r="B32937" s="79"/>
    </row>
    <row r="32938" spans="2:2" ht="54.95" customHeight="1" x14ac:dyDescent="0.25">
      <c r="B32938" s="79"/>
    </row>
    <row r="32939" spans="2:2" ht="54.95" customHeight="1" x14ac:dyDescent="0.25">
      <c r="B32939" s="79"/>
    </row>
    <row r="32940" spans="2:2" ht="54.95" customHeight="1" x14ac:dyDescent="0.25">
      <c r="B32940" s="79"/>
    </row>
    <row r="32941" spans="2:2" ht="54.95" customHeight="1" x14ac:dyDescent="0.25">
      <c r="B32941" s="79"/>
    </row>
    <row r="32942" spans="2:2" ht="54.95" customHeight="1" x14ac:dyDescent="0.25">
      <c r="B32942" s="79"/>
    </row>
    <row r="32943" spans="2:2" ht="54.95" customHeight="1" x14ac:dyDescent="0.25">
      <c r="B32943" s="79"/>
    </row>
    <row r="32944" spans="2:2" ht="54.95" customHeight="1" x14ac:dyDescent="0.25">
      <c r="B32944" s="79"/>
    </row>
    <row r="32945" spans="2:2" ht="54.95" customHeight="1" x14ac:dyDescent="0.25">
      <c r="B32945" s="79"/>
    </row>
    <row r="32946" spans="2:2" ht="54.95" customHeight="1" x14ac:dyDescent="0.25">
      <c r="B32946" s="79"/>
    </row>
    <row r="32947" spans="2:2" ht="54.95" customHeight="1" x14ac:dyDescent="0.25">
      <c r="B32947" s="79"/>
    </row>
    <row r="32948" spans="2:2" ht="54.95" customHeight="1" x14ac:dyDescent="0.25">
      <c r="B32948" s="79"/>
    </row>
    <row r="32949" spans="2:2" ht="54.95" customHeight="1" x14ac:dyDescent="0.25">
      <c r="B32949" s="79"/>
    </row>
    <row r="32950" spans="2:2" ht="54.95" customHeight="1" x14ac:dyDescent="0.25">
      <c r="B32950" s="79"/>
    </row>
    <row r="32951" spans="2:2" ht="54.95" customHeight="1" x14ac:dyDescent="0.25">
      <c r="B32951" s="79"/>
    </row>
    <row r="32952" spans="2:2" ht="54.95" customHeight="1" x14ac:dyDescent="0.25">
      <c r="B32952" s="79"/>
    </row>
    <row r="32953" spans="2:2" ht="54.95" customHeight="1" x14ac:dyDescent="0.25">
      <c r="B32953" s="79"/>
    </row>
    <row r="32954" spans="2:2" ht="54.95" customHeight="1" x14ac:dyDescent="0.25">
      <c r="B32954" s="79"/>
    </row>
    <row r="32955" spans="2:2" ht="54.95" customHeight="1" x14ac:dyDescent="0.25">
      <c r="B32955" s="79"/>
    </row>
    <row r="32956" spans="2:2" ht="54.95" customHeight="1" x14ac:dyDescent="0.25">
      <c r="B32956" s="79"/>
    </row>
    <row r="32957" spans="2:2" ht="54.95" customHeight="1" x14ac:dyDescent="0.25">
      <c r="B32957" s="79"/>
    </row>
    <row r="32958" spans="2:2" ht="54.95" customHeight="1" x14ac:dyDescent="0.25">
      <c r="B32958" s="79"/>
    </row>
    <row r="32959" spans="2:2" ht="54.95" customHeight="1" x14ac:dyDescent="0.25">
      <c r="B32959" s="79"/>
    </row>
    <row r="32960" spans="2:2" ht="54.95" customHeight="1" x14ac:dyDescent="0.25">
      <c r="B32960" s="79"/>
    </row>
    <row r="32961" spans="2:2" ht="54.95" customHeight="1" x14ac:dyDescent="0.25">
      <c r="B32961" s="79"/>
    </row>
    <row r="32962" spans="2:2" ht="54.95" customHeight="1" x14ac:dyDescent="0.25">
      <c r="B32962" s="79"/>
    </row>
    <row r="32963" spans="2:2" ht="54.95" customHeight="1" x14ac:dyDescent="0.25">
      <c r="B32963" s="79"/>
    </row>
    <row r="32964" spans="2:2" ht="54.95" customHeight="1" x14ac:dyDescent="0.25">
      <c r="B32964" s="79"/>
    </row>
    <row r="32965" spans="2:2" ht="54.95" customHeight="1" x14ac:dyDescent="0.25">
      <c r="B32965" s="79"/>
    </row>
    <row r="32966" spans="2:2" ht="54.95" customHeight="1" x14ac:dyDescent="0.25">
      <c r="B32966" s="79"/>
    </row>
    <row r="32967" spans="2:2" ht="54.95" customHeight="1" x14ac:dyDescent="0.25">
      <c r="B32967" s="79"/>
    </row>
    <row r="32968" spans="2:2" ht="54.95" customHeight="1" x14ac:dyDescent="0.25">
      <c r="B32968" s="79"/>
    </row>
    <row r="32969" spans="2:2" ht="54.95" customHeight="1" x14ac:dyDescent="0.25">
      <c r="B32969" s="79"/>
    </row>
    <row r="32970" spans="2:2" ht="54.95" customHeight="1" x14ac:dyDescent="0.25">
      <c r="B32970" s="79"/>
    </row>
    <row r="32971" spans="2:2" ht="54.95" customHeight="1" x14ac:dyDescent="0.25">
      <c r="B32971" s="79"/>
    </row>
    <row r="32972" spans="2:2" ht="54.95" customHeight="1" x14ac:dyDescent="0.25">
      <c r="B32972" s="79"/>
    </row>
    <row r="32973" spans="2:2" ht="54.95" customHeight="1" x14ac:dyDescent="0.25">
      <c r="B32973" s="79"/>
    </row>
    <row r="32974" spans="2:2" ht="54.95" customHeight="1" x14ac:dyDescent="0.25">
      <c r="B32974" s="79"/>
    </row>
    <row r="32975" spans="2:2" ht="54.95" customHeight="1" x14ac:dyDescent="0.25">
      <c r="B32975" s="79"/>
    </row>
    <row r="32976" spans="2:2" ht="54.95" customHeight="1" x14ac:dyDescent="0.25">
      <c r="B32976" s="79"/>
    </row>
    <row r="32977" spans="2:2" ht="54.95" customHeight="1" x14ac:dyDescent="0.25">
      <c r="B32977" s="79"/>
    </row>
    <row r="32978" spans="2:2" ht="54.95" customHeight="1" x14ac:dyDescent="0.25">
      <c r="B32978" s="79"/>
    </row>
    <row r="32979" spans="2:2" ht="54.95" customHeight="1" x14ac:dyDescent="0.25">
      <c r="B32979" s="79"/>
    </row>
    <row r="32980" spans="2:2" ht="54.95" customHeight="1" x14ac:dyDescent="0.25">
      <c r="B32980" s="79"/>
    </row>
    <row r="32981" spans="2:2" ht="54.95" customHeight="1" x14ac:dyDescent="0.25">
      <c r="B32981" s="79"/>
    </row>
    <row r="32982" spans="2:2" ht="54.95" customHeight="1" x14ac:dyDescent="0.25">
      <c r="B32982" s="79"/>
    </row>
    <row r="32983" spans="2:2" ht="54.95" customHeight="1" x14ac:dyDescent="0.25">
      <c r="B32983" s="79"/>
    </row>
    <row r="32984" spans="2:2" ht="54.95" customHeight="1" x14ac:dyDescent="0.25">
      <c r="B32984" s="79"/>
    </row>
    <row r="32985" spans="2:2" ht="54.95" customHeight="1" x14ac:dyDescent="0.25">
      <c r="B32985" s="79"/>
    </row>
    <row r="32986" spans="2:2" ht="54.95" customHeight="1" x14ac:dyDescent="0.25">
      <c r="B32986" s="79"/>
    </row>
    <row r="32987" spans="2:2" ht="54.95" customHeight="1" x14ac:dyDescent="0.25">
      <c r="B32987" s="79"/>
    </row>
    <row r="32988" spans="2:2" ht="54.95" customHeight="1" x14ac:dyDescent="0.25">
      <c r="B32988" s="79"/>
    </row>
    <row r="32989" spans="2:2" ht="54.95" customHeight="1" x14ac:dyDescent="0.25">
      <c r="B32989" s="79"/>
    </row>
    <row r="32990" spans="2:2" ht="54.95" customHeight="1" x14ac:dyDescent="0.25">
      <c r="B32990" s="79"/>
    </row>
    <row r="32991" spans="2:2" ht="54.95" customHeight="1" x14ac:dyDescent="0.25">
      <c r="B32991" s="79"/>
    </row>
    <row r="32992" spans="2:2" ht="54.95" customHeight="1" x14ac:dyDescent="0.25">
      <c r="B32992" s="79"/>
    </row>
    <row r="32993" spans="2:2" ht="54.95" customHeight="1" x14ac:dyDescent="0.25">
      <c r="B32993" s="79"/>
    </row>
    <row r="32994" spans="2:2" ht="54.95" customHeight="1" x14ac:dyDescent="0.25">
      <c r="B32994" s="79"/>
    </row>
    <row r="32995" spans="2:2" ht="54.95" customHeight="1" x14ac:dyDescent="0.25">
      <c r="B32995" s="79"/>
    </row>
    <row r="32996" spans="2:2" ht="54.95" customHeight="1" x14ac:dyDescent="0.25">
      <c r="B32996" s="79"/>
    </row>
    <row r="32997" spans="2:2" ht="54.95" customHeight="1" x14ac:dyDescent="0.25">
      <c r="B32997" s="79"/>
    </row>
    <row r="32998" spans="2:2" ht="54.95" customHeight="1" x14ac:dyDescent="0.25">
      <c r="B32998" s="79"/>
    </row>
    <row r="32999" spans="2:2" ht="54.95" customHeight="1" x14ac:dyDescent="0.25">
      <c r="B32999" s="79"/>
    </row>
    <row r="33000" spans="2:2" ht="54.95" customHeight="1" x14ac:dyDescent="0.25">
      <c r="B33000" s="79"/>
    </row>
    <row r="33001" spans="2:2" ht="54.95" customHeight="1" x14ac:dyDescent="0.25">
      <c r="B33001" s="79"/>
    </row>
    <row r="33002" spans="2:2" ht="54.95" customHeight="1" x14ac:dyDescent="0.25">
      <c r="B33002" s="79"/>
    </row>
    <row r="33003" spans="2:2" ht="54.95" customHeight="1" x14ac:dyDescent="0.25">
      <c r="B33003" s="79"/>
    </row>
    <row r="33004" spans="2:2" ht="54.95" customHeight="1" x14ac:dyDescent="0.25">
      <c r="B33004" s="79"/>
    </row>
    <row r="33005" spans="2:2" ht="54.95" customHeight="1" x14ac:dyDescent="0.25">
      <c r="B33005" s="79"/>
    </row>
    <row r="33006" spans="2:2" ht="54.95" customHeight="1" x14ac:dyDescent="0.25">
      <c r="B33006" s="79"/>
    </row>
    <row r="33007" spans="2:2" ht="54.95" customHeight="1" x14ac:dyDescent="0.25">
      <c r="B33007" s="79"/>
    </row>
    <row r="33008" spans="2:2" ht="54.95" customHeight="1" x14ac:dyDescent="0.25">
      <c r="B33008" s="79"/>
    </row>
    <row r="33009" spans="2:2" ht="54.95" customHeight="1" x14ac:dyDescent="0.25">
      <c r="B33009" s="79"/>
    </row>
    <row r="33010" spans="2:2" ht="54.95" customHeight="1" x14ac:dyDescent="0.25">
      <c r="B33010" s="79"/>
    </row>
    <row r="33011" spans="2:2" ht="54.95" customHeight="1" x14ac:dyDescent="0.25">
      <c r="B33011" s="79"/>
    </row>
    <row r="33012" spans="2:2" ht="54.95" customHeight="1" x14ac:dyDescent="0.25">
      <c r="B33012" s="79"/>
    </row>
    <row r="33013" spans="2:2" ht="54.95" customHeight="1" x14ac:dyDescent="0.25">
      <c r="B33013" s="79"/>
    </row>
    <row r="33014" spans="2:2" ht="54.95" customHeight="1" x14ac:dyDescent="0.25">
      <c r="B33014" s="79"/>
    </row>
    <row r="33015" spans="2:2" ht="54.95" customHeight="1" x14ac:dyDescent="0.25">
      <c r="B33015" s="79"/>
    </row>
    <row r="33016" spans="2:2" ht="54.95" customHeight="1" x14ac:dyDescent="0.25">
      <c r="B33016" s="79"/>
    </row>
    <row r="33017" spans="2:2" ht="54.95" customHeight="1" x14ac:dyDescent="0.25">
      <c r="B33017" s="79"/>
    </row>
    <row r="33018" spans="2:2" ht="54.95" customHeight="1" x14ac:dyDescent="0.25">
      <c r="B33018" s="79"/>
    </row>
    <row r="33019" spans="2:2" ht="54.95" customHeight="1" x14ac:dyDescent="0.25">
      <c r="B33019" s="79"/>
    </row>
    <row r="33020" spans="2:2" ht="54.95" customHeight="1" x14ac:dyDescent="0.25">
      <c r="B33020" s="79"/>
    </row>
    <row r="33021" spans="2:2" ht="54.95" customHeight="1" x14ac:dyDescent="0.25">
      <c r="B33021" s="79"/>
    </row>
    <row r="33022" spans="2:2" ht="54.95" customHeight="1" x14ac:dyDescent="0.25">
      <c r="B33022" s="79"/>
    </row>
    <row r="33023" spans="2:2" ht="54.95" customHeight="1" x14ac:dyDescent="0.25">
      <c r="B33023" s="79"/>
    </row>
    <row r="33024" spans="2:2" ht="54.95" customHeight="1" x14ac:dyDescent="0.25">
      <c r="B33024" s="79"/>
    </row>
    <row r="33025" spans="2:2" ht="54.95" customHeight="1" x14ac:dyDescent="0.25">
      <c r="B33025" s="79"/>
    </row>
    <row r="33026" spans="2:2" ht="54.95" customHeight="1" x14ac:dyDescent="0.25">
      <c r="B33026" s="79"/>
    </row>
    <row r="33027" spans="2:2" ht="54.95" customHeight="1" x14ac:dyDescent="0.25">
      <c r="B33027" s="79"/>
    </row>
    <row r="33028" spans="2:2" ht="54.95" customHeight="1" x14ac:dyDescent="0.25">
      <c r="B33028" s="79"/>
    </row>
    <row r="33029" spans="2:2" ht="54.95" customHeight="1" x14ac:dyDescent="0.25">
      <c r="B33029" s="79"/>
    </row>
    <row r="33030" spans="2:2" ht="54.95" customHeight="1" x14ac:dyDescent="0.25">
      <c r="B33030" s="79"/>
    </row>
    <row r="33031" spans="2:2" ht="54.95" customHeight="1" x14ac:dyDescent="0.25">
      <c r="B33031" s="79"/>
    </row>
    <row r="33032" spans="2:2" ht="54.95" customHeight="1" x14ac:dyDescent="0.25">
      <c r="B33032" s="79"/>
    </row>
    <row r="33033" spans="2:2" ht="54.95" customHeight="1" x14ac:dyDescent="0.25">
      <c r="B33033" s="79"/>
    </row>
    <row r="33034" spans="2:2" ht="54.95" customHeight="1" x14ac:dyDescent="0.25">
      <c r="B33034" s="79"/>
    </row>
    <row r="33035" spans="2:2" ht="54.95" customHeight="1" x14ac:dyDescent="0.25">
      <c r="B33035" s="79"/>
    </row>
    <row r="33036" spans="2:2" ht="54.95" customHeight="1" x14ac:dyDescent="0.25">
      <c r="B33036" s="79"/>
    </row>
    <row r="33037" spans="2:2" ht="54.95" customHeight="1" x14ac:dyDescent="0.25">
      <c r="B33037" s="79"/>
    </row>
    <row r="33038" spans="2:2" ht="54.95" customHeight="1" x14ac:dyDescent="0.25">
      <c r="B33038" s="79"/>
    </row>
    <row r="33039" spans="2:2" ht="54.95" customHeight="1" x14ac:dyDescent="0.25">
      <c r="B33039" s="79"/>
    </row>
    <row r="33040" spans="2:2" ht="54.95" customHeight="1" x14ac:dyDescent="0.25">
      <c r="B33040" s="79"/>
    </row>
    <row r="33041" spans="2:2" ht="54.95" customHeight="1" x14ac:dyDescent="0.25">
      <c r="B33041" s="79"/>
    </row>
    <row r="33042" spans="2:2" ht="54.95" customHeight="1" x14ac:dyDescent="0.25">
      <c r="B33042" s="79"/>
    </row>
    <row r="33043" spans="2:2" ht="54.95" customHeight="1" x14ac:dyDescent="0.25">
      <c r="B33043" s="79"/>
    </row>
    <row r="33044" spans="2:2" ht="54.95" customHeight="1" x14ac:dyDescent="0.25">
      <c r="B33044" s="79"/>
    </row>
    <row r="33045" spans="2:2" ht="54.95" customHeight="1" x14ac:dyDescent="0.25">
      <c r="B33045" s="79"/>
    </row>
    <row r="33046" spans="2:2" ht="54.95" customHeight="1" x14ac:dyDescent="0.25">
      <c r="B33046" s="79"/>
    </row>
    <row r="33047" spans="2:2" ht="54.95" customHeight="1" x14ac:dyDescent="0.25">
      <c r="B33047" s="79"/>
    </row>
    <row r="33048" spans="2:2" ht="54.95" customHeight="1" x14ac:dyDescent="0.25">
      <c r="B33048" s="79"/>
    </row>
    <row r="33049" spans="2:2" ht="54.95" customHeight="1" x14ac:dyDescent="0.25">
      <c r="B33049" s="79"/>
    </row>
    <row r="33050" spans="2:2" ht="54.95" customHeight="1" x14ac:dyDescent="0.25">
      <c r="B33050" s="79"/>
    </row>
    <row r="33051" spans="2:2" ht="54.95" customHeight="1" x14ac:dyDescent="0.25">
      <c r="B33051" s="79"/>
    </row>
    <row r="33052" spans="2:2" ht="54.95" customHeight="1" x14ac:dyDescent="0.25">
      <c r="B33052" s="79"/>
    </row>
    <row r="33053" spans="2:2" ht="54.95" customHeight="1" x14ac:dyDescent="0.25">
      <c r="B33053" s="79"/>
    </row>
    <row r="33054" spans="2:2" ht="54.95" customHeight="1" x14ac:dyDescent="0.25">
      <c r="B33054" s="79"/>
    </row>
    <row r="33055" spans="2:2" ht="54.95" customHeight="1" x14ac:dyDescent="0.25">
      <c r="B33055" s="79"/>
    </row>
    <row r="33056" spans="2:2" ht="54.95" customHeight="1" x14ac:dyDescent="0.25">
      <c r="B33056" s="79"/>
    </row>
    <row r="33057" spans="2:2" ht="54.95" customHeight="1" x14ac:dyDescent="0.25">
      <c r="B33057" s="79"/>
    </row>
    <row r="33058" spans="2:2" ht="54.95" customHeight="1" x14ac:dyDescent="0.25">
      <c r="B33058" s="79"/>
    </row>
    <row r="33059" spans="2:2" ht="54.95" customHeight="1" x14ac:dyDescent="0.25">
      <c r="B33059" s="79"/>
    </row>
    <row r="33060" spans="2:2" ht="54.95" customHeight="1" x14ac:dyDescent="0.25">
      <c r="B33060" s="79"/>
    </row>
    <row r="33061" spans="2:2" ht="54.95" customHeight="1" x14ac:dyDescent="0.25">
      <c r="B33061" s="79"/>
    </row>
    <row r="33062" spans="2:2" ht="54.95" customHeight="1" x14ac:dyDescent="0.25">
      <c r="B33062" s="79"/>
    </row>
    <row r="33063" spans="2:2" ht="54.95" customHeight="1" x14ac:dyDescent="0.25">
      <c r="B33063" s="79"/>
    </row>
    <row r="33064" spans="2:2" ht="54.95" customHeight="1" x14ac:dyDescent="0.25">
      <c r="B33064" s="79"/>
    </row>
    <row r="33065" spans="2:2" ht="54.95" customHeight="1" x14ac:dyDescent="0.25">
      <c r="B33065" s="79"/>
    </row>
    <row r="33066" spans="2:2" ht="54.95" customHeight="1" x14ac:dyDescent="0.25">
      <c r="B33066" s="79"/>
    </row>
    <row r="33067" spans="2:2" ht="54.95" customHeight="1" x14ac:dyDescent="0.25">
      <c r="B33067" s="79"/>
    </row>
    <row r="33068" spans="2:2" ht="54.95" customHeight="1" x14ac:dyDescent="0.25">
      <c r="B33068" s="79"/>
    </row>
    <row r="33069" spans="2:2" ht="54.95" customHeight="1" x14ac:dyDescent="0.25">
      <c r="B33069" s="79"/>
    </row>
    <row r="33070" spans="2:2" ht="54.95" customHeight="1" x14ac:dyDescent="0.25">
      <c r="B33070" s="79"/>
    </row>
    <row r="33071" spans="2:2" ht="54.95" customHeight="1" x14ac:dyDescent="0.25">
      <c r="B33071" s="79"/>
    </row>
    <row r="33072" spans="2:2" ht="54.95" customHeight="1" x14ac:dyDescent="0.25">
      <c r="B33072" s="79"/>
    </row>
    <row r="33073" spans="2:2" ht="54.95" customHeight="1" x14ac:dyDescent="0.25">
      <c r="B33073" s="79"/>
    </row>
    <row r="33074" spans="2:2" ht="54.95" customHeight="1" x14ac:dyDescent="0.25">
      <c r="B33074" s="79"/>
    </row>
    <row r="33075" spans="2:2" ht="54.95" customHeight="1" x14ac:dyDescent="0.25">
      <c r="B33075" s="79"/>
    </row>
    <row r="33076" spans="2:2" ht="54.95" customHeight="1" x14ac:dyDescent="0.25">
      <c r="B33076" s="79"/>
    </row>
    <row r="33077" spans="2:2" ht="54.95" customHeight="1" x14ac:dyDescent="0.25">
      <c r="B33077" s="79"/>
    </row>
    <row r="33078" spans="2:2" ht="54.95" customHeight="1" x14ac:dyDescent="0.25">
      <c r="B33078" s="79"/>
    </row>
    <row r="33079" spans="2:2" ht="54.95" customHeight="1" x14ac:dyDescent="0.25">
      <c r="B33079" s="79"/>
    </row>
    <row r="33080" spans="2:2" ht="54.95" customHeight="1" x14ac:dyDescent="0.25">
      <c r="B33080" s="79"/>
    </row>
    <row r="33081" spans="2:2" ht="54.95" customHeight="1" x14ac:dyDescent="0.25">
      <c r="B33081" s="79"/>
    </row>
    <row r="33082" spans="2:2" ht="54.95" customHeight="1" x14ac:dyDescent="0.25">
      <c r="B33082" s="79"/>
    </row>
    <row r="33083" spans="2:2" ht="54.95" customHeight="1" x14ac:dyDescent="0.25">
      <c r="B33083" s="79"/>
    </row>
    <row r="33084" spans="2:2" ht="54.95" customHeight="1" x14ac:dyDescent="0.25">
      <c r="B33084" s="79"/>
    </row>
    <row r="33085" spans="2:2" ht="54.95" customHeight="1" x14ac:dyDescent="0.25">
      <c r="B33085" s="79"/>
    </row>
    <row r="33086" spans="2:2" ht="54.95" customHeight="1" x14ac:dyDescent="0.25">
      <c r="B33086" s="79"/>
    </row>
    <row r="33087" spans="2:2" ht="54.95" customHeight="1" x14ac:dyDescent="0.25">
      <c r="B33087" s="79"/>
    </row>
    <row r="33088" spans="2:2" ht="54.95" customHeight="1" x14ac:dyDescent="0.25">
      <c r="B33088" s="79"/>
    </row>
    <row r="33089" spans="2:2" ht="54.95" customHeight="1" x14ac:dyDescent="0.25">
      <c r="B33089" s="79"/>
    </row>
    <row r="33090" spans="2:2" ht="54.95" customHeight="1" x14ac:dyDescent="0.25">
      <c r="B33090" s="79"/>
    </row>
    <row r="33091" spans="2:2" ht="54.95" customHeight="1" x14ac:dyDescent="0.25">
      <c r="B33091" s="79"/>
    </row>
    <row r="33092" spans="2:2" ht="54.95" customHeight="1" x14ac:dyDescent="0.25">
      <c r="B33092" s="79"/>
    </row>
    <row r="33093" spans="2:2" ht="54.95" customHeight="1" x14ac:dyDescent="0.25">
      <c r="B33093" s="79"/>
    </row>
    <row r="33094" spans="2:2" ht="54.95" customHeight="1" x14ac:dyDescent="0.25">
      <c r="B33094" s="79"/>
    </row>
    <row r="33095" spans="2:2" ht="54.95" customHeight="1" x14ac:dyDescent="0.25">
      <c r="B33095" s="79"/>
    </row>
    <row r="33096" spans="2:2" ht="54.95" customHeight="1" x14ac:dyDescent="0.25">
      <c r="B33096" s="79"/>
    </row>
    <row r="33097" spans="2:2" ht="54.95" customHeight="1" x14ac:dyDescent="0.25">
      <c r="B33097" s="79"/>
    </row>
    <row r="33098" spans="2:2" ht="54.95" customHeight="1" x14ac:dyDescent="0.25">
      <c r="B33098" s="79"/>
    </row>
    <row r="33099" spans="2:2" ht="54.95" customHeight="1" x14ac:dyDescent="0.25">
      <c r="B33099" s="79"/>
    </row>
    <row r="33100" spans="2:2" ht="54.95" customHeight="1" x14ac:dyDescent="0.25">
      <c r="B33100" s="79"/>
    </row>
    <row r="33101" spans="2:2" ht="54.95" customHeight="1" x14ac:dyDescent="0.25">
      <c r="B33101" s="79"/>
    </row>
    <row r="33102" spans="2:2" ht="54.95" customHeight="1" x14ac:dyDescent="0.25">
      <c r="B33102" s="79"/>
    </row>
    <row r="33103" spans="2:2" ht="54.95" customHeight="1" x14ac:dyDescent="0.25">
      <c r="B33103" s="79"/>
    </row>
    <row r="33104" spans="2:2" ht="54.95" customHeight="1" x14ac:dyDescent="0.25">
      <c r="B33104" s="79"/>
    </row>
    <row r="33105" spans="2:2" ht="54.95" customHeight="1" x14ac:dyDescent="0.25">
      <c r="B33105" s="79"/>
    </row>
    <row r="33106" spans="2:2" ht="54.95" customHeight="1" x14ac:dyDescent="0.25">
      <c r="B33106" s="79"/>
    </row>
    <row r="33107" spans="2:2" ht="54.95" customHeight="1" x14ac:dyDescent="0.25">
      <c r="B33107" s="79"/>
    </row>
    <row r="33108" spans="2:2" ht="54.95" customHeight="1" x14ac:dyDescent="0.25">
      <c r="B33108" s="79"/>
    </row>
    <row r="33109" spans="2:2" ht="54.95" customHeight="1" x14ac:dyDescent="0.25">
      <c r="B33109" s="79"/>
    </row>
    <row r="33110" spans="2:2" ht="54.95" customHeight="1" x14ac:dyDescent="0.25">
      <c r="B33110" s="79"/>
    </row>
    <row r="33111" spans="2:2" ht="54.95" customHeight="1" x14ac:dyDescent="0.25">
      <c r="B33111" s="79"/>
    </row>
    <row r="33112" spans="2:2" ht="54.95" customHeight="1" x14ac:dyDescent="0.25">
      <c r="B33112" s="79"/>
    </row>
    <row r="33113" spans="2:2" ht="54.95" customHeight="1" x14ac:dyDescent="0.25">
      <c r="B33113" s="79"/>
    </row>
    <row r="33114" spans="2:2" ht="54.95" customHeight="1" x14ac:dyDescent="0.25">
      <c r="B33114" s="79"/>
    </row>
    <row r="33115" spans="2:2" ht="54.95" customHeight="1" x14ac:dyDescent="0.25">
      <c r="B33115" s="79"/>
    </row>
    <row r="33116" spans="2:2" ht="54.95" customHeight="1" x14ac:dyDescent="0.25">
      <c r="B33116" s="79"/>
    </row>
    <row r="33117" spans="2:2" ht="54.95" customHeight="1" x14ac:dyDescent="0.25">
      <c r="B33117" s="79"/>
    </row>
    <row r="33118" spans="2:2" ht="54.95" customHeight="1" x14ac:dyDescent="0.25">
      <c r="B33118" s="79"/>
    </row>
    <row r="33119" spans="2:2" ht="54.95" customHeight="1" x14ac:dyDescent="0.25">
      <c r="B33119" s="79"/>
    </row>
    <row r="33120" spans="2:2" ht="54.95" customHeight="1" x14ac:dyDescent="0.25">
      <c r="B33120" s="79"/>
    </row>
    <row r="33121" spans="2:2" ht="54.95" customHeight="1" x14ac:dyDescent="0.25">
      <c r="B33121" s="79"/>
    </row>
    <row r="33122" spans="2:2" ht="54.95" customHeight="1" x14ac:dyDescent="0.25">
      <c r="B33122" s="79"/>
    </row>
    <row r="33123" spans="2:2" ht="54.95" customHeight="1" x14ac:dyDescent="0.25">
      <c r="B33123" s="79"/>
    </row>
    <row r="33124" spans="2:2" ht="54.95" customHeight="1" x14ac:dyDescent="0.25">
      <c r="B33124" s="79"/>
    </row>
    <row r="33125" spans="2:2" ht="54.95" customHeight="1" x14ac:dyDescent="0.25">
      <c r="B33125" s="79"/>
    </row>
    <row r="33126" spans="2:2" ht="54.95" customHeight="1" x14ac:dyDescent="0.25">
      <c r="B33126" s="79"/>
    </row>
    <row r="33127" spans="2:2" ht="54.95" customHeight="1" x14ac:dyDescent="0.25">
      <c r="B33127" s="79"/>
    </row>
    <row r="33128" spans="2:2" ht="54.95" customHeight="1" x14ac:dyDescent="0.25">
      <c r="B33128" s="79"/>
    </row>
    <row r="33129" spans="2:2" ht="54.95" customHeight="1" x14ac:dyDescent="0.25">
      <c r="B33129" s="79"/>
    </row>
    <row r="33130" spans="2:2" ht="54.95" customHeight="1" x14ac:dyDescent="0.25">
      <c r="B33130" s="79"/>
    </row>
    <row r="33131" spans="2:2" ht="54.95" customHeight="1" x14ac:dyDescent="0.25">
      <c r="B33131" s="79"/>
    </row>
    <row r="33132" spans="2:2" ht="54.95" customHeight="1" x14ac:dyDescent="0.25">
      <c r="B33132" s="79"/>
    </row>
    <row r="33133" spans="2:2" ht="54.95" customHeight="1" x14ac:dyDescent="0.25">
      <c r="B33133" s="79"/>
    </row>
    <row r="33134" spans="2:2" ht="54.95" customHeight="1" x14ac:dyDescent="0.25">
      <c r="B33134" s="79"/>
    </row>
    <row r="33135" spans="2:2" ht="54.95" customHeight="1" x14ac:dyDescent="0.25">
      <c r="B33135" s="79"/>
    </row>
    <row r="33136" spans="2:2" ht="54.95" customHeight="1" x14ac:dyDescent="0.25">
      <c r="B33136" s="79"/>
    </row>
    <row r="33137" spans="2:2" ht="54.95" customHeight="1" x14ac:dyDescent="0.25">
      <c r="B33137" s="79"/>
    </row>
    <row r="33138" spans="2:2" ht="54.95" customHeight="1" x14ac:dyDescent="0.25">
      <c r="B33138" s="79"/>
    </row>
    <row r="33139" spans="2:2" ht="54.95" customHeight="1" x14ac:dyDescent="0.25">
      <c r="B33139" s="79"/>
    </row>
    <row r="33140" spans="2:2" ht="54.95" customHeight="1" x14ac:dyDescent="0.25">
      <c r="B33140" s="79"/>
    </row>
    <row r="33141" spans="2:2" ht="54.95" customHeight="1" x14ac:dyDescent="0.25">
      <c r="B33141" s="79"/>
    </row>
    <row r="33142" spans="2:2" ht="54.95" customHeight="1" x14ac:dyDescent="0.25">
      <c r="B33142" s="79"/>
    </row>
    <row r="33143" spans="2:2" ht="54.95" customHeight="1" x14ac:dyDescent="0.25">
      <c r="B33143" s="79"/>
    </row>
    <row r="33144" spans="2:2" ht="54.95" customHeight="1" x14ac:dyDescent="0.25">
      <c r="B33144" s="79"/>
    </row>
    <row r="33145" spans="2:2" ht="54.95" customHeight="1" x14ac:dyDescent="0.25">
      <c r="B33145" s="79"/>
    </row>
    <row r="33146" spans="2:2" ht="54.95" customHeight="1" x14ac:dyDescent="0.25">
      <c r="B33146" s="79"/>
    </row>
    <row r="33147" spans="2:2" ht="54.95" customHeight="1" x14ac:dyDescent="0.25">
      <c r="B33147" s="79"/>
    </row>
    <row r="33148" spans="2:2" ht="54.95" customHeight="1" x14ac:dyDescent="0.25">
      <c r="B33148" s="79"/>
    </row>
    <row r="33149" spans="2:2" ht="54.95" customHeight="1" x14ac:dyDescent="0.25">
      <c r="B33149" s="79"/>
    </row>
    <row r="33150" spans="2:2" ht="54.95" customHeight="1" x14ac:dyDescent="0.25">
      <c r="B33150" s="79"/>
    </row>
    <row r="33151" spans="2:2" ht="54.95" customHeight="1" x14ac:dyDescent="0.25">
      <c r="B33151" s="79"/>
    </row>
    <row r="33152" spans="2:2" ht="54.95" customHeight="1" x14ac:dyDescent="0.25">
      <c r="B33152" s="79"/>
    </row>
    <row r="33153" spans="2:2" ht="54.95" customHeight="1" x14ac:dyDescent="0.25">
      <c r="B33153" s="79"/>
    </row>
    <row r="33154" spans="2:2" ht="54.95" customHeight="1" x14ac:dyDescent="0.25">
      <c r="B33154" s="79"/>
    </row>
    <row r="33155" spans="2:2" ht="54.95" customHeight="1" x14ac:dyDescent="0.25">
      <c r="B33155" s="79"/>
    </row>
    <row r="33156" spans="2:2" ht="54.95" customHeight="1" x14ac:dyDescent="0.25">
      <c r="B33156" s="79"/>
    </row>
    <row r="33157" spans="2:2" ht="54.95" customHeight="1" x14ac:dyDescent="0.25">
      <c r="B33157" s="79"/>
    </row>
    <row r="33158" spans="2:2" ht="54.95" customHeight="1" x14ac:dyDescent="0.25">
      <c r="B33158" s="79"/>
    </row>
    <row r="33159" spans="2:2" ht="54.95" customHeight="1" x14ac:dyDescent="0.25">
      <c r="B33159" s="79"/>
    </row>
    <row r="33160" spans="2:2" ht="54.95" customHeight="1" x14ac:dyDescent="0.25">
      <c r="B33160" s="79"/>
    </row>
    <row r="33161" spans="2:2" ht="54.95" customHeight="1" x14ac:dyDescent="0.25">
      <c r="B33161" s="79"/>
    </row>
    <row r="33162" spans="2:2" ht="54.95" customHeight="1" x14ac:dyDescent="0.25">
      <c r="B33162" s="79"/>
    </row>
    <row r="33163" spans="2:2" ht="54.95" customHeight="1" x14ac:dyDescent="0.25">
      <c r="B33163" s="79"/>
    </row>
    <row r="33164" spans="2:2" ht="54.95" customHeight="1" x14ac:dyDescent="0.25">
      <c r="B33164" s="79"/>
    </row>
    <row r="33165" spans="2:2" ht="54.95" customHeight="1" x14ac:dyDescent="0.25">
      <c r="B33165" s="79"/>
    </row>
    <row r="33166" spans="2:2" ht="54.95" customHeight="1" x14ac:dyDescent="0.25">
      <c r="B33166" s="79"/>
    </row>
    <row r="33167" spans="2:2" ht="54.95" customHeight="1" x14ac:dyDescent="0.25">
      <c r="B33167" s="79"/>
    </row>
    <row r="33168" spans="2:2" ht="54.95" customHeight="1" x14ac:dyDescent="0.25">
      <c r="B33168" s="79"/>
    </row>
    <row r="33169" spans="2:2" ht="54.95" customHeight="1" x14ac:dyDescent="0.25">
      <c r="B33169" s="79"/>
    </row>
    <row r="33170" spans="2:2" ht="54.95" customHeight="1" x14ac:dyDescent="0.25">
      <c r="B33170" s="79"/>
    </row>
    <row r="33171" spans="2:2" ht="54.95" customHeight="1" x14ac:dyDescent="0.25">
      <c r="B33171" s="79"/>
    </row>
    <row r="33172" spans="2:2" ht="54.95" customHeight="1" x14ac:dyDescent="0.25">
      <c r="B33172" s="79"/>
    </row>
    <row r="33173" spans="2:2" ht="54.95" customHeight="1" x14ac:dyDescent="0.25">
      <c r="B33173" s="79"/>
    </row>
    <row r="33174" spans="2:2" ht="54.95" customHeight="1" x14ac:dyDescent="0.25">
      <c r="B33174" s="79"/>
    </row>
    <row r="33175" spans="2:2" ht="54.95" customHeight="1" x14ac:dyDescent="0.25">
      <c r="B33175" s="79"/>
    </row>
    <row r="33176" spans="2:2" ht="54.95" customHeight="1" x14ac:dyDescent="0.25">
      <c r="B33176" s="79"/>
    </row>
    <row r="33177" spans="2:2" ht="54.95" customHeight="1" x14ac:dyDescent="0.25">
      <c r="B33177" s="79"/>
    </row>
    <row r="33178" spans="2:2" ht="54.95" customHeight="1" x14ac:dyDescent="0.25">
      <c r="B33178" s="79"/>
    </row>
    <row r="33179" spans="2:2" ht="54.95" customHeight="1" x14ac:dyDescent="0.25">
      <c r="B33179" s="79"/>
    </row>
    <row r="33180" spans="2:2" ht="54.95" customHeight="1" x14ac:dyDescent="0.25">
      <c r="B33180" s="79"/>
    </row>
    <row r="33181" spans="2:2" ht="54.95" customHeight="1" x14ac:dyDescent="0.25">
      <c r="B33181" s="79"/>
    </row>
    <row r="33182" spans="2:2" ht="54.95" customHeight="1" x14ac:dyDescent="0.25">
      <c r="B33182" s="79"/>
    </row>
    <row r="33183" spans="2:2" ht="54.95" customHeight="1" x14ac:dyDescent="0.25">
      <c r="B33183" s="79"/>
    </row>
    <row r="33184" spans="2:2" ht="54.95" customHeight="1" x14ac:dyDescent="0.25">
      <c r="B33184" s="79"/>
    </row>
    <row r="33185" spans="2:2" ht="54.95" customHeight="1" x14ac:dyDescent="0.25">
      <c r="B33185" s="79"/>
    </row>
    <row r="33186" spans="2:2" ht="54.95" customHeight="1" x14ac:dyDescent="0.25">
      <c r="B33186" s="79"/>
    </row>
    <row r="33187" spans="2:2" ht="54.95" customHeight="1" x14ac:dyDescent="0.25">
      <c r="B33187" s="79"/>
    </row>
    <row r="33188" spans="2:2" ht="54.95" customHeight="1" x14ac:dyDescent="0.25">
      <c r="B33188" s="79"/>
    </row>
    <row r="33189" spans="2:2" ht="54.95" customHeight="1" x14ac:dyDescent="0.25">
      <c r="B33189" s="79"/>
    </row>
    <row r="33190" spans="2:2" ht="54.95" customHeight="1" x14ac:dyDescent="0.25">
      <c r="B33190" s="79"/>
    </row>
    <row r="33191" spans="2:2" ht="54.95" customHeight="1" x14ac:dyDescent="0.25">
      <c r="B33191" s="79"/>
    </row>
    <row r="33192" spans="2:2" ht="54.95" customHeight="1" x14ac:dyDescent="0.25">
      <c r="B33192" s="79"/>
    </row>
    <row r="33193" spans="2:2" ht="54.95" customHeight="1" x14ac:dyDescent="0.25">
      <c r="B33193" s="79"/>
    </row>
    <row r="33194" spans="2:2" ht="54.95" customHeight="1" x14ac:dyDescent="0.25">
      <c r="B33194" s="79"/>
    </row>
    <row r="33195" spans="2:2" ht="54.95" customHeight="1" x14ac:dyDescent="0.25">
      <c r="B33195" s="79"/>
    </row>
    <row r="33196" spans="2:2" ht="54.95" customHeight="1" x14ac:dyDescent="0.25">
      <c r="B33196" s="79"/>
    </row>
    <row r="33197" spans="2:2" ht="54.95" customHeight="1" x14ac:dyDescent="0.25">
      <c r="B33197" s="79"/>
    </row>
    <row r="33198" spans="2:2" ht="54.95" customHeight="1" x14ac:dyDescent="0.25">
      <c r="B33198" s="79"/>
    </row>
    <row r="33199" spans="2:2" ht="54.95" customHeight="1" x14ac:dyDescent="0.25">
      <c r="B33199" s="79"/>
    </row>
    <row r="33200" spans="2:2" ht="54.95" customHeight="1" x14ac:dyDescent="0.25">
      <c r="B33200" s="79"/>
    </row>
    <row r="33201" spans="2:2" ht="54.95" customHeight="1" x14ac:dyDescent="0.25">
      <c r="B33201" s="79"/>
    </row>
    <row r="33202" spans="2:2" ht="54.95" customHeight="1" x14ac:dyDescent="0.25">
      <c r="B33202" s="79"/>
    </row>
    <row r="33203" spans="2:2" ht="54.95" customHeight="1" x14ac:dyDescent="0.25">
      <c r="B33203" s="79"/>
    </row>
    <row r="33204" spans="2:2" ht="54.95" customHeight="1" x14ac:dyDescent="0.25">
      <c r="B33204" s="79"/>
    </row>
    <row r="33205" spans="2:2" ht="54.95" customHeight="1" x14ac:dyDescent="0.25">
      <c r="B33205" s="79"/>
    </row>
    <row r="33206" spans="2:2" ht="54.95" customHeight="1" x14ac:dyDescent="0.25">
      <c r="B33206" s="79"/>
    </row>
    <row r="33207" spans="2:2" ht="54.95" customHeight="1" x14ac:dyDescent="0.25">
      <c r="B33207" s="79"/>
    </row>
    <row r="33208" spans="2:2" ht="54.95" customHeight="1" x14ac:dyDescent="0.25">
      <c r="B33208" s="79"/>
    </row>
    <row r="33209" spans="2:2" ht="54.95" customHeight="1" x14ac:dyDescent="0.25">
      <c r="B33209" s="79"/>
    </row>
    <row r="33210" spans="2:2" ht="54.95" customHeight="1" x14ac:dyDescent="0.25">
      <c r="B33210" s="79"/>
    </row>
    <row r="33211" spans="2:2" ht="54.95" customHeight="1" x14ac:dyDescent="0.25">
      <c r="B33211" s="79"/>
    </row>
    <row r="33212" spans="2:2" ht="54.95" customHeight="1" x14ac:dyDescent="0.25">
      <c r="B33212" s="79"/>
    </row>
    <row r="33213" spans="2:2" ht="54.95" customHeight="1" x14ac:dyDescent="0.25">
      <c r="B33213" s="79"/>
    </row>
    <row r="33214" spans="2:2" ht="54.95" customHeight="1" x14ac:dyDescent="0.25">
      <c r="B33214" s="79"/>
    </row>
    <row r="33215" spans="2:2" ht="54.95" customHeight="1" x14ac:dyDescent="0.25">
      <c r="B33215" s="79"/>
    </row>
    <row r="33216" spans="2:2" ht="54.95" customHeight="1" x14ac:dyDescent="0.25">
      <c r="B33216" s="79"/>
    </row>
    <row r="33217" spans="2:2" ht="54.95" customHeight="1" x14ac:dyDescent="0.25">
      <c r="B33217" s="79"/>
    </row>
    <row r="33218" spans="2:2" ht="54.95" customHeight="1" x14ac:dyDescent="0.25">
      <c r="B33218" s="79"/>
    </row>
    <row r="33219" spans="2:2" ht="54.95" customHeight="1" x14ac:dyDescent="0.25">
      <c r="B33219" s="79"/>
    </row>
    <row r="33220" spans="2:2" ht="54.95" customHeight="1" x14ac:dyDescent="0.25">
      <c r="B33220" s="79"/>
    </row>
    <row r="33221" spans="2:2" ht="54.95" customHeight="1" x14ac:dyDescent="0.25">
      <c r="B33221" s="79"/>
    </row>
    <row r="33222" spans="2:2" ht="54.95" customHeight="1" x14ac:dyDescent="0.25">
      <c r="B33222" s="79"/>
    </row>
    <row r="33223" spans="2:2" ht="54.95" customHeight="1" x14ac:dyDescent="0.25">
      <c r="B33223" s="79"/>
    </row>
    <row r="33224" spans="2:2" ht="54.95" customHeight="1" x14ac:dyDescent="0.25">
      <c r="B33224" s="79"/>
    </row>
    <row r="33225" spans="2:2" ht="54.95" customHeight="1" x14ac:dyDescent="0.25">
      <c r="B33225" s="79"/>
    </row>
    <row r="33226" spans="2:2" ht="54.95" customHeight="1" x14ac:dyDescent="0.25">
      <c r="B33226" s="79"/>
    </row>
    <row r="33227" spans="2:2" ht="54.95" customHeight="1" x14ac:dyDescent="0.25">
      <c r="B33227" s="79"/>
    </row>
    <row r="33228" spans="2:2" ht="54.95" customHeight="1" x14ac:dyDescent="0.25">
      <c r="B33228" s="79"/>
    </row>
    <row r="33229" spans="2:2" ht="54.95" customHeight="1" x14ac:dyDescent="0.25">
      <c r="B33229" s="79"/>
    </row>
    <row r="33230" spans="2:2" ht="54.95" customHeight="1" x14ac:dyDescent="0.25">
      <c r="B33230" s="79"/>
    </row>
    <row r="33231" spans="2:2" ht="54.95" customHeight="1" x14ac:dyDescent="0.25">
      <c r="B33231" s="79"/>
    </row>
    <row r="33232" spans="2:2" ht="54.95" customHeight="1" x14ac:dyDescent="0.25">
      <c r="B33232" s="79"/>
    </row>
    <row r="33233" spans="2:2" ht="54.95" customHeight="1" x14ac:dyDescent="0.25">
      <c r="B33233" s="79"/>
    </row>
    <row r="33234" spans="2:2" ht="54.95" customHeight="1" x14ac:dyDescent="0.25">
      <c r="B33234" s="79"/>
    </row>
    <row r="33235" spans="2:2" ht="54.95" customHeight="1" x14ac:dyDescent="0.25">
      <c r="B33235" s="79"/>
    </row>
    <row r="33236" spans="2:2" ht="54.95" customHeight="1" x14ac:dyDescent="0.25">
      <c r="B33236" s="79"/>
    </row>
    <row r="33237" spans="2:2" ht="54.95" customHeight="1" x14ac:dyDescent="0.25">
      <c r="B33237" s="79"/>
    </row>
    <row r="33238" spans="2:2" ht="54.95" customHeight="1" x14ac:dyDescent="0.25">
      <c r="B33238" s="79"/>
    </row>
    <row r="33239" spans="2:2" ht="54.95" customHeight="1" x14ac:dyDescent="0.25">
      <c r="B33239" s="79"/>
    </row>
    <row r="33240" spans="2:2" ht="54.95" customHeight="1" x14ac:dyDescent="0.25">
      <c r="B33240" s="79"/>
    </row>
    <row r="33241" spans="2:2" ht="54.95" customHeight="1" x14ac:dyDescent="0.25">
      <c r="B33241" s="79"/>
    </row>
    <row r="33242" spans="2:2" ht="54.95" customHeight="1" x14ac:dyDescent="0.25">
      <c r="B33242" s="79"/>
    </row>
    <row r="33243" spans="2:2" ht="54.95" customHeight="1" x14ac:dyDescent="0.25">
      <c r="B33243" s="79"/>
    </row>
    <row r="33244" spans="2:2" ht="54.95" customHeight="1" x14ac:dyDescent="0.25">
      <c r="B33244" s="79"/>
    </row>
    <row r="33245" spans="2:2" ht="54.95" customHeight="1" x14ac:dyDescent="0.25">
      <c r="B33245" s="79"/>
    </row>
    <row r="33246" spans="2:2" ht="54.95" customHeight="1" x14ac:dyDescent="0.25">
      <c r="B33246" s="79"/>
    </row>
    <row r="33247" spans="2:2" ht="54.95" customHeight="1" x14ac:dyDescent="0.25">
      <c r="B33247" s="79"/>
    </row>
    <row r="33248" spans="2:2" ht="54.95" customHeight="1" x14ac:dyDescent="0.25">
      <c r="B33248" s="79"/>
    </row>
    <row r="33249" spans="2:2" ht="54.95" customHeight="1" x14ac:dyDescent="0.25">
      <c r="B33249" s="79"/>
    </row>
    <row r="33250" spans="2:2" ht="54.95" customHeight="1" x14ac:dyDescent="0.25">
      <c r="B33250" s="79"/>
    </row>
    <row r="33251" spans="2:2" ht="54.95" customHeight="1" x14ac:dyDescent="0.25">
      <c r="B33251" s="79"/>
    </row>
    <row r="33252" spans="2:2" ht="54.95" customHeight="1" x14ac:dyDescent="0.25">
      <c r="B33252" s="79"/>
    </row>
    <row r="33253" spans="2:2" ht="54.95" customHeight="1" x14ac:dyDescent="0.25">
      <c r="B33253" s="79"/>
    </row>
    <row r="33254" spans="2:2" ht="54.95" customHeight="1" x14ac:dyDescent="0.25">
      <c r="B33254" s="79"/>
    </row>
    <row r="33255" spans="2:2" ht="54.95" customHeight="1" x14ac:dyDescent="0.25">
      <c r="B33255" s="79"/>
    </row>
    <row r="33256" spans="2:2" ht="54.95" customHeight="1" x14ac:dyDescent="0.25">
      <c r="B33256" s="79"/>
    </row>
    <row r="33257" spans="2:2" ht="54.95" customHeight="1" x14ac:dyDescent="0.25">
      <c r="B33257" s="79"/>
    </row>
    <row r="33258" spans="2:2" ht="54.95" customHeight="1" x14ac:dyDescent="0.25">
      <c r="B33258" s="79"/>
    </row>
    <row r="33259" spans="2:2" ht="54.95" customHeight="1" x14ac:dyDescent="0.25">
      <c r="B33259" s="79"/>
    </row>
    <row r="33260" spans="2:2" ht="54.95" customHeight="1" x14ac:dyDescent="0.25">
      <c r="B33260" s="79"/>
    </row>
    <row r="33261" spans="2:2" ht="54.95" customHeight="1" x14ac:dyDescent="0.25">
      <c r="B33261" s="79"/>
    </row>
    <row r="33262" spans="2:2" ht="54.95" customHeight="1" x14ac:dyDescent="0.25">
      <c r="B33262" s="79"/>
    </row>
    <row r="33263" spans="2:2" ht="54.95" customHeight="1" x14ac:dyDescent="0.25">
      <c r="B33263" s="79"/>
    </row>
    <row r="33264" spans="2:2" ht="54.95" customHeight="1" x14ac:dyDescent="0.25">
      <c r="B33264" s="79"/>
    </row>
    <row r="33265" spans="2:2" ht="54.95" customHeight="1" x14ac:dyDescent="0.25">
      <c r="B33265" s="79"/>
    </row>
    <row r="33266" spans="2:2" ht="54.95" customHeight="1" x14ac:dyDescent="0.25">
      <c r="B33266" s="79"/>
    </row>
    <row r="33267" spans="2:2" ht="54.95" customHeight="1" x14ac:dyDescent="0.25">
      <c r="B33267" s="79"/>
    </row>
    <row r="33268" spans="2:2" ht="54.95" customHeight="1" x14ac:dyDescent="0.25">
      <c r="B33268" s="79"/>
    </row>
    <row r="33269" spans="2:2" ht="54.95" customHeight="1" x14ac:dyDescent="0.25">
      <c r="B33269" s="79"/>
    </row>
    <row r="33270" spans="2:2" ht="54.95" customHeight="1" x14ac:dyDescent="0.25">
      <c r="B33270" s="79"/>
    </row>
    <row r="33271" spans="2:2" ht="54.95" customHeight="1" x14ac:dyDescent="0.25">
      <c r="B33271" s="79"/>
    </row>
    <row r="33272" spans="2:2" ht="54.95" customHeight="1" x14ac:dyDescent="0.25">
      <c r="B33272" s="79"/>
    </row>
    <row r="33273" spans="2:2" ht="54.95" customHeight="1" x14ac:dyDescent="0.25">
      <c r="B33273" s="79"/>
    </row>
    <row r="33274" spans="2:2" ht="54.95" customHeight="1" x14ac:dyDescent="0.25">
      <c r="B33274" s="79"/>
    </row>
    <row r="33275" spans="2:2" ht="54.95" customHeight="1" x14ac:dyDescent="0.25">
      <c r="B33275" s="79"/>
    </row>
    <row r="33276" spans="2:2" ht="54.95" customHeight="1" x14ac:dyDescent="0.25">
      <c r="B33276" s="79"/>
    </row>
    <row r="33277" spans="2:2" ht="54.95" customHeight="1" x14ac:dyDescent="0.25">
      <c r="B33277" s="79"/>
    </row>
    <row r="33278" spans="2:2" ht="54.95" customHeight="1" x14ac:dyDescent="0.25">
      <c r="B33278" s="79"/>
    </row>
    <row r="33279" spans="2:2" ht="54.95" customHeight="1" x14ac:dyDescent="0.25">
      <c r="B33279" s="79"/>
    </row>
    <row r="33280" spans="2:2" ht="54.95" customHeight="1" x14ac:dyDescent="0.25">
      <c r="B33280" s="79"/>
    </row>
    <row r="33281" spans="2:2" ht="54.95" customHeight="1" x14ac:dyDescent="0.25">
      <c r="B33281" s="79"/>
    </row>
    <row r="33282" spans="2:2" ht="54.95" customHeight="1" x14ac:dyDescent="0.25">
      <c r="B33282" s="79"/>
    </row>
    <row r="33283" spans="2:2" ht="54.95" customHeight="1" x14ac:dyDescent="0.25">
      <c r="B33283" s="79"/>
    </row>
    <row r="33284" spans="2:2" ht="54.95" customHeight="1" x14ac:dyDescent="0.25">
      <c r="B33284" s="79"/>
    </row>
    <row r="33285" spans="2:2" ht="54.95" customHeight="1" x14ac:dyDescent="0.25">
      <c r="B33285" s="79"/>
    </row>
    <row r="33286" spans="2:2" ht="54.95" customHeight="1" x14ac:dyDescent="0.25">
      <c r="B33286" s="79"/>
    </row>
    <row r="33287" spans="2:2" ht="54.95" customHeight="1" x14ac:dyDescent="0.25">
      <c r="B33287" s="79"/>
    </row>
    <row r="33288" spans="2:2" ht="54.95" customHeight="1" x14ac:dyDescent="0.25">
      <c r="B33288" s="79"/>
    </row>
    <row r="33289" spans="2:2" ht="54.95" customHeight="1" x14ac:dyDescent="0.25">
      <c r="B33289" s="79"/>
    </row>
    <row r="33290" spans="2:2" ht="54.95" customHeight="1" x14ac:dyDescent="0.25">
      <c r="B33290" s="79"/>
    </row>
    <row r="33291" spans="2:2" ht="54.95" customHeight="1" x14ac:dyDescent="0.25">
      <c r="B33291" s="79"/>
    </row>
    <row r="33292" spans="2:2" ht="54.95" customHeight="1" x14ac:dyDescent="0.25">
      <c r="B33292" s="79"/>
    </row>
    <row r="33293" spans="2:2" ht="54.95" customHeight="1" x14ac:dyDescent="0.25">
      <c r="B33293" s="79"/>
    </row>
    <row r="33294" spans="2:2" ht="54.95" customHeight="1" x14ac:dyDescent="0.25">
      <c r="B33294" s="79"/>
    </row>
    <row r="33295" spans="2:2" ht="54.95" customHeight="1" x14ac:dyDescent="0.25">
      <c r="B33295" s="79"/>
    </row>
    <row r="33296" spans="2:2" ht="54.95" customHeight="1" x14ac:dyDescent="0.25">
      <c r="B33296" s="79"/>
    </row>
    <row r="33297" spans="2:2" ht="54.95" customHeight="1" x14ac:dyDescent="0.25">
      <c r="B33297" s="79"/>
    </row>
    <row r="33298" spans="2:2" ht="54.95" customHeight="1" x14ac:dyDescent="0.25">
      <c r="B33298" s="79"/>
    </row>
    <row r="33299" spans="2:2" ht="54.95" customHeight="1" x14ac:dyDescent="0.25">
      <c r="B33299" s="79"/>
    </row>
    <row r="33300" spans="2:2" ht="54.95" customHeight="1" x14ac:dyDescent="0.25">
      <c r="B33300" s="79"/>
    </row>
    <row r="33301" spans="2:2" ht="54.95" customHeight="1" x14ac:dyDescent="0.25">
      <c r="B33301" s="79"/>
    </row>
    <row r="33302" spans="2:2" ht="54.95" customHeight="1" x14ac:dyDescent="0.25">
      <c r="B33302" s="79"/>
    </row>
    <row r="33303" spans="2:2" ht="54.95" customHeight="1" x14ac:dyDescent="0.25">
      <c r="B33303" s="79"/>
    </row>
    <row r="33304" spans="2:2" ht="54.95" customHeight="1" x14ac:dyDescent="0.25">
      <c r="B33304" s="79"/>
    </row>
    <row r="33305" spans="2:2" ht="54.95" customHeight="1" x14ac:dyDescent="0.25">
      <c r="B33305" s="79"/>
    </row>
    <row r="33306" spans="2:2" ht="54.95" customHeight="1" x14ac:dyDescent="0.25">
      <c r="B33306" s="79"/>
    </row>
    <row r="33307" spans="2:2" ht="54.95" customHeight="1" x14ac:dyDescent="0.25">
      <c r="B33307" s="79"/>
    </row>
    <row r="33308" spans="2:2" ht="54.95" customHeight="1" x14ac:dyDescent="0.25">
      <c r="B33308" s="79"/>
    </row>
    <row r="33309" spans="2:2" ht="54.95" customHeight="1" x14ac:dyDescent="0.25">
      <c r="B33309" s="79"/>
    </row>
    <row r="33310" spans="2:2" ht="54.95" customHeight="1" x14ac:dyDescent="0.25">
      <c r="B33310" s="79"/>
    </row>
    <row r="33311" spans="2:2" ht="54.95" customHeight="1" x14ac:dyDescent="0.25">
      <c r="B33311" s="79"/>
    </row>
    <row r="33312" spans="2:2" ht="54.95" customHeight="1" x14ac:dyDescent="0.25">
      <c r="B33312" s="79"/>
    </row>
    <row r="33313" spans="2:2" ht="54.95" customHeight="1" x14ac:dyDescent="0.25">
      <c r="B33313" s="79"/>
    </row>
    <row r="33314" spans="2:2" ht="54.95" customHeight="1" x14ac:dyDescent="0.25">
      <c r="B33314" s="79"/>
    </row>
    <row r="33315" spans="2:2" ht="54.95" customHeight="1" x14ac:dyDescent="0.25">
      <c r="B33315" s="79"/>
    </row>
    <row r="33316" spans="2:2" ht="54.95" customHeight="1" x14ac:dyDescent="0.25">
      <c r="B33316" s="79"/>
    </row>
    <row r="33317" spans="2:2" ht="54.95" customHeight="1" x14ac:dyDescent="0.25">
      <c r="B33317" s="79"/>
    </row>
    <row r="33318" spans="2:2" ht="54.95" customHeight="1" x14ac:dyDescent="0.25">
      <c r="B33318" s="79"/>
    </row>
    <row r="33319" spans="2:2" ht="54.95" customHeight="1" x14ac:dyDescent="0.25">
      <c r="B33319" s="79"/>
    </row>
    <row r="33320" spans="2:2" ht="54.95" customHeight="1" x14ac:dyDescent="0.25">
      <c r="B33320" s="79"/>
    </row>
    <row r="33321" spans="2:2" ht="54.95" customHeight="1" x14ac:dyDescent="0.25">
      <c r="B33321" s="79"/>
    </row>
    <row r="33322" spans="2:2" ht="54.95" customHeight="1" x14ac:dyDescent="0.25">
      <c r="B33322" s="79"/>
    </row>
    <row r="33323" spans="2:2" ht="54.95" customHeight="1" x14ac:dyDescent="0.25">
      <c r="B33323" s="79"/>
    </row>
    <row r="33324" spans="2:2" ht="54.95" customHeight="1" x14ac:dyDescent="0.25">
      <c r="B33324" s="79"/>
    </row>
    <row r="33325" spans="2:2" ht="54.95" customHeight="1" x14ac:dyDescent="0.25">
      <c r="B33325" s="79"/>
    </row>
    <row r="33326" spans="2:2" ht="54.95" customHeight="1" x14ac:dyDescent="0.25">
      <c r="B33326" s="79"/>
    </row>
    <row r="33327" spans="2:2" ht="54.95" customHeight="1" x14ac:dyDescent="0.25">
      <c r="B33327" s="79"/>
    </row>
    <row r="33328" spans="2:2" ht="54.95" customHeight="1" x14ac:dyDescent="0.25">
      <c r="B33328" s="79"/>
    </row>
    <row r="33329" spans="2:2" ht="54.95" customHeight="1" x14ac:dyDescent="0.25">
      <c r="B33329" s="79"/>
    </row>
    <row r="33330" spans="2:2" ht="54.95" customHeight="1" x14ac:dyDescent="0.25">
      <c r="B33330" s="79"/>
    </row>
    <row r="33331" spans="2:2" ht="54.95" customHeight="1" x14ac:dyDescent="0.25">
      <c r="B33331" s="79"/>
    </row>
    <row r="33332" spans="2:2" ht="54.95" customHeight="1" x14ac:dyDescent="0.25">
      <c r="B33332" s="79"/>
    </row>
    <row r="33333" spans="2:2" ht="54.95" customHeight="1" x14ac:dyDescent="0.25">
      <c r="B33333" s="79"/>
    </row>
    <row r="33334" spans="2:2" ht="54.95" customHeight="1" x14ac:dyDescent="0.25">
      <c r="B33334" s="79"/>
    </row>
    <row r="33335" spans="2:2" ht="54.95" customHeight="1" x14ac:dyDescent="0.25">
      <c r="B33335" s="79"/>
    </row>
    <row r="33336" spans="2:2" ht="54.95" customHeight="1" x14ac:dyDescent="0.25">
      <c r="B33336" s="79"/>
    </row>
    <row r="33337" spans="2:2" ht="54.95" customHeight="1" x14ac:dyDescent="0.25">
      <c r="B33337" s="79"/>
    </row>
    <row r="33338" spans="2:2" ht="54.95" customHeight="1" x14ac:dyDescent="0.25">
      <c r="B33338" s="79"/>
    </row>
    <row r="33339" spans="2:2" ht="54.95" customHeight="1" x14ac:dyDescent="0.25">
      <c r="B33339" s="79"/>
    </row>
    <row r="33340" spans="2:2" ht="54.95" customHeight="1" x14ac:dyDescent="0.25">
      <c r="B33340" s="79"/>
    </row>
    <row r="33341" spans="2:2" ht="54.95" customHeight="1" x14ac:dyDescent="0.25">
      <c r="B33341" s="79"/>
    </row>
    <row r="33342" spans="2:2" ht="54.95" customHeight="1" x14ac:dyDescent="0.25">
      <c r="B33342" s="79"/>
    </row>
    <row r="33343" spans="2:2" ht="54.95" customHeight="1" x14ac:dyDescent="0.25">
      <c r="B33343" s="79"/>
    </row>
    <row r="33344" spans="2:2" ht="54.95" customHeight="1" x14ac:dyDescent="0.25">
      <c r="B33344" s="79"/>
    </row>
    <row r="33345" spans="2:2" ht="54.95" customHeight="1" x14ac:dyDescent="0.25">
      <c r="B33345" s="79"/>
    </row>
    <row r="33346" spans="2:2" ht="54.95" customHeight="1" x14ac:dyDescent="0.25">
      <c r="B33346" s="79"/>
    </row>
    <row r="33347" spans="2:2" ht="54.95" customHeight="1" x14ac:dyDescent="0.25">
      <c r="B33347" s="79"/>
    </row>
    <row r="33348" spans="2:2" ht="54.95" customHeight="1" x14ac:dyDescent="0.25">
      <c r="B33348" s="79"/>
    </row>
    <row r="33349" spans="2:2" ht="54.95" customHeight="1" x14ac:dyDescent="0.25">
      <c r="B33349" s="79"/>
    </row>
    <row r="33350" spans="2:2" ht="54.95" customHeight="1" x14ac:dyDescent="0.25">
      <c r="B33350" s="79"/>
    </row>
    <row r="33351" spans="2:2" ht="54.95" customHeight="1" x14ac:dyDescent="0.25">
      <c r="B33351" s="79"/>
    </row>
    <row r="33352" spans="2:2" ht="54.95" customHeight="1" x14ac:dyDescent="0.25">
      <c r="B33352" s="79"/>
    </row>
    <row r="33353" spans="2:2" ht="54.95" customHeight="1" x14ac:dyDescent="0.25">
      <c r="B33353" s="79"/>
    </row>
    <row r="33354" spans="2:2" ht="54.95" customHeight="1" x14ac:dyDescent="0.25">
      <c r="B33354" s="79"/>
    </row>
    <row r="33355" spans="2:2" ht="54.95" customHeight="1" x14ac:dyDescent="0.25">
      <c r="B33355" s="79"/>
    </row>
    <row r="33356" spans="2:2" ht="54.95" customHeight="1" x14ac:dyDescent="0.25">
      <c r="B33356" s="79"/>
    </row>
    <row r="33357" spans="2:2" ht="54.95" customHeight="1" x14ac:dyDescent="0.25">
      <c r="B33357" s="79"/>
    </row>
    <row r="33358" spans="2:2" ht="54.95" customHeight="1" x14ac:dyDescent="0.25">
      <c r="B33358" s="79"/>
    </row>
    <row r="33359" spans="2:2" ht="54.95" customHeight="1" x14ac:dyDescent="0.25">
      <c r="B33359" s="79"/>
    </row>
    <row r="33360" spans="2:2" ht="54.95" customHeight="1" x14ac:dyDescent="0.25">
      <c r="B33360" s="79"/>
    </row>
    <row r="33361" spans="2:2" ht="54.95" customHeight="1" x14ac:dyDescent="0.25">
      <c r="B33361" s="79"/>
    </row>
    <row r="33362" spans="2:2" ht="54.95" customHeight="1" x14ac:dyDescent="0.25">
      <c r="B33362" s="79"/>
    </row>
    <row r="33363" spans="2:2" ht="54.95" customHeight="1" x14ac:dyDescent="0.25">
      <c r="B33363" s="79"/>
    </row>
    <row r="33364" spans="2:2" ht="54.95" customHeight="1" x14ac:dyDescent="0.25">
      <c r="B33364" s="79"/>
    </row>
    <row r="33365" spans="2:2" ht="54.95" customHeight="1" x14ac:dyDescent="0.25">
      <c r="B33365" s="79"/>
    </row>
    <row r="33366" spans="2:2" ht="54.95" customHeight="1" x14ac:dyDescent="0.25">
      <c r="B33366" s="79"/>
    </row>
    <row r="33367" spans="2:2" ht="54.95" customHeight="1" x14ac:dyDescent="0.25">
      <c r="B33367" s="79"/>
    </row>
    <row r="33368" spans="2:2" ht="54.95" customHeight="1" x14ac:dyDescent="0.25">
      <c r="B33368" s="79"/>
    </row>
    <row r="33369" spans="2:2" ht="54.95" customHeight="1" x14ac:dyDescent="0.25">
      <c r="B33369" s="79"/>
    </row>
    <row r="33370" spans="2:2" ht="54.95" customHeight="1" x14ac:dyDescent="0.25">
      <c r="B33370" s="79"/>
    </row>
    <row r="33371" spans="2:2" ht="54.95" customHeight="1" x14ac:dyDescent="0.25">
      <c r="B33371" s="79"/>
    </row>
    <row r="33372" spans="2:2" ht="54.95" customHeight="1" x14ac:dyDescent="0.25">
      <c r="B33372" s="79"/>
    </row>
    <row r="33373" spans="2:2" ht="54.95" customHeight="1" x14ac:dyDescent="0.25">
      <c r="B33373" s="79"/>
    </row>
    <row r="33374" spans="2:2" ht="54.95" customHeight="1" x14ac:dyDescent="0.25">
      <c r="B33374" s="79"/>
    </row>
    <row r="33375" spans="2:2" ht="54.95" customHeight="1" x14ac:dyDescent="0.25">
      <c r="B33375" s="79"/>
    </row>
    <row r="33376" spans="2:2" ht="54.95" customHeight="1" x14ac:dyDescent="0.25">
      <c r="B33376" s="79"/>
    </row>
    <row r="33377" spans="2:2" ht="54.95" customHeight="1" x14ac:dyDescent="0.25">
      <c r="B33377" s="79"/>
    </row>
    <row r="33378" spans="2:2" ht="54.95" customHeight="1" x14ac:dyDescent="0.25">
      <c r="B33378" s="79"/>
    </row>
    <row r="33379" spans="2:2" ht="54.95" customHeight="1" x14ac:dyDescent="0.25">
      <c r="B33379" s="79"/>
    </row>
    <row r="33380" spans="2:2" ht="54.95" customHeight="1" x14ac:dyDescent="0.25">
      <c r="B33380" s="79"/>
    </row>
    <row r="33381" spans="2:2" ht="54.95" customHeight="1" x14ac:dyDescent="0.25">
      <c r="B33381" s="79"/>
    </row>
    <row r="33382" spans="2:2" ht="54.95" customHeight="1" x14ac:dyDescent="0.25">
      <c r="B33382" s="79"/>
    </row>
    <row r="33383" spans="2:2" ht="54.95" customHeight="1" x14ac:dyDescent="0.25">
      <c r="B33383" s="79"/>
    </row>
    <row r="33384" spans="2:2" ht="54.95" customHeight="1" x14ac:dyDescent="0.25">
      <c r="B33384" s="79"/>
    </row>
    <row r="33385" spans="2:2" ht="54.95" customHeight="1" x14ac:dyDescent="0.25">
      <c r="B33385" s="79"/>
    </row>
    <row r="33386" spans="2:2" ht="54.95" customHeight="1" x14ac:dyDescent="0.25">
      <c r="B33386" s="79"/>
    </row>
    <row r="33387" spans="2:2" ht="54.95" customHeight="1" x14ac:dyDescent="0.25">
      <c r="B33387" s="79"/>
    </row>
    <row r="33388" spans="2:2" ht="54.95" customHeight="1" x14ac:dyDescent="0.25">
      <c r="B33388" s="79"/>
    </row>
    <row r="33389" spans="2:2" ht="54.95" customHeight="1" x14ac:dyDescent="0.25">
      <c r="B33389" s="79"/>
    </row>
    <row r="33390" spans="2:2" ht="54.95" customHeight="1" x14ac:dyDescent="0.25">
      <c r="B33390" s="79"/>
    </row>
    <row r="33391" spans="2:2" ht="54.95" customHeight="1" x14ac:dyDescent="0.25">
      <c r="B33391" s="79"/>
    </row>
    <row r="33392" spans="2:2" ht="54.95" customHeight="1" x14ac:dyDescent="0.25">
      <c r="B33392" s="79"/>
    </row>
    <row r="33393" spans="2:2" ht="54.95" customHeight="1" x14ac:dyDescent="0.25">
      <c r="B33393" s="79"/>
    </row>
    <row r="33394" spans="2:2" ht="54.95" customHeight="1" x14ac:dyDescent="0.25">
      <c r="B33394" s="79"/>
    </row>
    <row r="33395" spans="2:2" ht="54.95" customHeight="1" x14ac:dyDescent="0.25">
      <c r="B33395" s="79"/>
    </row>
    <row r="33396" spans="2:2" ht="54.95" customHeight="1" x14ac:dyDescent="0.25">
      <c r="B33396" s="79"/>
    </row>
    <row r="33397" spans="2:2" ht="54.95" customHeight="1" x14ac:dyDescent="0.25">
      <c r="B33397" s="79"/>
    </row>
    <row r="33398" spans="2:2" ht="54.95" customHeight="1" x14ac:dyDescent="0.25">
      <c r="B33398" s="79"/>
    </row>
    <row r="33399" spans="2:2" ht="54.95" customHeight="1" x14ac:dyDescent="0.25">
      <c r="B33399" s="79"/>
    </row>
    <row r="33400" spans="2:2" ht="54.95" customHeight="1" x14ac:dyDescent="0.25">
      <c r="B33400" s="79"/>
    </row>
    <row r="33401" spans="2:2" ht="54.95" customHeight="1" x14ac:dyDescent="0.25">
      <c r="B33401" s="79"/>
    </row>
    <row r="33402" spans="2:2" ht="54.95" customHeight="1" x14ac:dyDescent="0.25">
      <c r="B33402" s="79"/>
    </row>
    <row r="33403" spans="2:2" ht="54.95" customHeight="1" x14ac:dyDescent="0.25">
      <c r="B33403" s="79"/>
    </row>
    <row r="33404" spans="2:2" ht="54.95" customHeight="1" x14ac:dyDescent="0.25">
      <c r="B33404" s="79"/>
    </row>
    <row r="33405" spans="2:2" ht="54.95" customHeight="1" x14ac:dyDescent="0.25">
      <c r="B33405" s="79"/>
    </row>
    <row r="33406" spans="2:2" ht="54.95" customHeight="1" x14ac:dyDescent="0.25">
      <c r="B33406" s="79"/>
    </row>
    <row r="33407" spans="2:2" ht="54.95" customHeight="1" x14ac:dyDescent="0.25">
      <c r="B33407" s="79"/>
    </row>
    <row r="33408" spans="2:2" ht="54.95" customHeight="1" x14ac:dyDescent="0.25">
      <c r="B33408" s="79"/>
    </row>
    <row r="33409" spans="2:2" ht="54.95" customHeight="1" x14ac:dyDescent="0.25">
      <c r="B33409" s="79"/>
    </row>
    <row r="33410" spans="2:2" ht="54.95" customHeight="1" x14ac:dyDescent="0.25">
      <c r="B33410" s="79"/>
    </row>
    <row r="33411" spans="2:2" ht="54.95" customHeight="1" x14ac:dyDescent="0.25">
      <c r="B33411" s="79"/>
    </row>
    <row r="33412" spans="2:2" ht="54.95" customHeight="1" x14ac:dyDescent="0.25">
      <c r="B33412" s="79"/>
    </row>
    <row r="33413" spans="2:2" ht="54.95" customHeight="1" x14ac:dyDescent="0.25">
      <c r="B33413" s="79"/>
    </row>
    <row r="33414" spans="2:2" ht="54.95" customHeight="1" x14ac:dyDescent="0.25">
      <c r="B33414" s="79"/>
    </row>
    <row r="33415" spans="2:2" ht="54.95" customHeight="1" x14ac:dyDescent="0.25">
      <c r="B33415" s="79"/>
    </row>
    <row r="33416" spans="2:2" ht="54.95" customHeight="1" x14ac:dyDescent="0.25">
      <c r="B33416" s="79"/>
    </row>
    <row r="33417" spans="2:2" ht="54.95" customHeight="1" x14ac:dyDescent="0.25">
      <c r="B33417" s="79"/>
    </row>
    <row r="33418" spans="2:2" ht="54.95" customHeight="1" x14ac:dyDescent="0.25">
      <c r="B33418" s="79"/>
    </row>
    <row r="33419" spans="2:2" ht="54.95" customHeight="1" x14ac:dyDescent="0.25">
      <c r="B33419" s="79"/>
    </row>
    <row r="33420" spans="2:2" ht="54.95" customHeight="1" x14ac:dyDescent="0.25">
      <c r="B33420" s="79"/>
    </row>
    <row r="33421" spans="2:2" ht="54.95" customHeight="1" x14ac:dyDescent="0.25">
      <c r="B33421" s="79"/>
    </row>
    <row r="33422" spans="2:2" ht="54.95" customHeight="1" x14ac:dyDescent="0.25">
      <c r="B33422" s="79"/>
    </row>
    <row r="33423" spans="2:2" ht="54.95" customHeight="1" x14ac:dyDescent="0.25">
      <c r="B33423" s="79"/>
    </row>
    <row r="33424" spans="2:2" ht="54.95" customHeight="1" x14ac:dyDescent="0.25">
      <c r="B33424" s="79"/>
    </row>
    <row r="33425" spans="2:2" ht="54.95" customHeight="1" x14ac:dyDescent="0.25">
      <c r="B33425" s="79"/>
    </row>
    <row r="33426" spans="2:2" ht="54.95" customHeight="1" x14ac:dyDescent="0.25">
      <c r="B33426" s="79"/>
    </row>
    <row r="33427" spans="2:2" ht="54.95" customHeight="1" x14ac:dyDescent="0.25">
      <c r="B33427" s="79"/>
    </row>
    <row r="33428" spans="2:2" ht="54.95" customHeight="1" x14ac:dyDescent="0.25">
      <c r="B33428" s="79"/>
    </row>
    <row r="33429" spans="2:2" ht="54.95" customHeight="1" x14ac:dyDescent="0.25">
      <c r="B33429" s="79"/>
    </row>
    <row r="33430" spans="2:2" ht="54.95" customHeight="1" x14ac:dyDescent="0.25">
      <c r="B33430" s="79"/>
    </row>
    <row r="33431" spans="2:2" ht="54.95" customHeight="1" x14ac:dyDescent="0.25">
      <c r="B33431" s="79"/>
    </row>
    <row r="33432" spans="2:2" ht="54.95" customHeight="1" x14ac:dyDescent="0.25">
      <c r="B33432" s="79"/>
    </row>
    <row r="33433" spans="2:2" ht="54.95" customHeight="1" x14ac:dyDescent="0.25">
      <c r="B33433" s="79"/>
    </row>
    <row r="33434" spans="2:2" ht="54.95" customHeight="1" x14ac:dyDescent="0.25">
      <c r="B33434" s="79"/>
    </row>
    <row r="33435" spans="2:2" ht="54.95" customHeight="1" x14ac:dyDescent="0.25">
      <c r="B33435" s="79"/>
    </row>
    <row r="33436" spans="2:2" ht="54.95" customHeight="1" x14ac:dyDescent="0.25">
      <c r="B33436" s="79"/>
    </row>
    <row r="33437" spans="2:2" ht="54.95" customHeight="1" x14ac:dyDescent="0.25">
      <c r="B33437" s="79"/>
    </row>
    <row r="33438" spans="2:2" ht="54.95" customHeight="1" x14ac:dyDescent="0.25">
      <c r="B33438" s="79"/>
    </row>
    <row r="33439" spans="2:2" ht="54.95" customHeight="1" x14ac:dyDescent="0.25">
      <c r="B33439" s="79"/>
    </row>
    <row r="33440" spans="2:2" ht="54.95" customHeight="1" x14ac:dyDescent="0.25">
      <c r="B33440" s="79"/>
    </row>
    <row r="33441" spans="2:2" ht="54.95" customHeight="1" x14ac:dyDescent="0.25">
      <c r="B33441" s="79"/>
    </row>
    <row r="33442" spans="2:2" ht="54.95" customHeight="1" x14ac:dyDescent="0.25">
      <c r="B33442" s="79"/>
    </row>
    <row r="33443" spans="2:2" ht="54.95" customHeight="1" x14ac:dyDescent="0.25">
      <c r="B33443" s="79"/>
    </row>
    <row r="33444" spans="2:2" ht="54.95" customHeight="1" x14ac:dyDescent="0.25">
      <c r="B33444" s="79"/>
    </row>
    <row r="33445" spans="2:2" ht="54.95" customHeight="1" x14ac:dyDescent="0.25">
      <c r="B33445" s="79"/>
    </row>
    <row r="33446" spans="2:2" ht="54.95" customHeight="1" x14ac:dyDescent="0.25">
      <c r="B33446" s="79"/>
    </row>
    <row r="33447" spans="2:2" ht="54.95" customHeight="1" x14ac:dyDescent="0.25">
      <c r="B33447" s="79"/>
    </row>
    <row r="33448" spans="2:2" ht="54.95" customHeight="1" x14ac:dyDescent="0.25">
      <c r="B33448" s="79"/>
    </row>
    <row r="33449" spans="2:2" ht="54.95" customHeight="1" x14ac:dyDescent="0.25">
      <c r="B33449" s="79"/>
    </row>
    <row r="33450" spans="2:2" ht="54.95" customHeight="1" x14ac:dyDescent="0.25">
      <c r="B33450" s="79"/>
    </row>
    <row r="33451" spans="2:2" ht="54.95" customHeight="1" x14ac:dyDescent="0.25">
      <c r="B33451" s="79"/>
    </row>
    <row r="33452" spans="2:2" ht="54.95" customHeight="1" x14ac:dyDescent="0.25">
      <c r="B33452" s="79"/>
    </row>
    <row r="33453" spans="2:2" ht="54.95" customHeight="1" x14ac:dyDescent="0.25">
      <c r="B33453" s="79"/>
    </row>
    <row r="33454" spans="2:2" ht="54.95" customHeight="1" x14ac:dyDescent="0.25">
      <c r="B33454" s="79"/>
    </row>
    <row r="33455" spans="2:2" ht="54.95" customHeight="1" x14ac:dyDescent="0.25">
      <c r="B33455" s="79"/>
    </row>
    <row r="33456" spans="2:2" ht="54.95" customHeight="1" x14ac:dyDescent="0.25">
      <c r="B33456" s="79"/>
    </row>
    <row r="33457" spans="2:2" ht="54.95" customHeight="1" x14ac:dyDescent="0.25">
      <c r="B33457" s="79"/>
    </row>
    <row r="33458" spans="2:2" ht="54.95" customHeight="1" x14ac:dyDescent="0.25">
      <c r="B33458" s="79"/>
    </row>
    <row r="33459" spans="2:2" ht="54.95" customHeight="1" x14ac:dyDescent="0.25">
      <c r="B33459" s="79"/>
    </row>
    <row r="33460" spans="2:2" ht="54.95" customHeight="1" x14ac:dyDescent="0.25">
      <c r="B33460" s="79"/>
    </row>
    <row r="33461" spans="2:2" ht="54.95" customHeight="1" x14ac:dyDescent="0.25">
      <c r="B33461" s="79"/>
    </row>
    <row r="33462" spans="2:2" ht="54.95" customHeight="1" x14ac:dyDescent="0.25">
      <c r="B33462" s="79"/>
    </row>
    <row r="33463" spans="2:2" ht="54.95" customHeight="1" x14ac:dyDescent="0.25">
      <c r="B33463" s="79"/>
    </row>
    <row r="33464" spans="2:2" ht="54.95" customHeight="1" x14ac:dyDescent="0.25">
      <c r="B33464" s="79"/>
    </row>
    <row r="33465" spans="2:2" ht="54.95" customHeight="1" x14ac:dyDescent="0.25">
      <c r="B33465" s="79"/>
    </row>
    <row r="33466" spans="2:2" ht="54.95" customHeight="1" x14ac:dyDescent="0.25">
      <c r="B33466" s="79"/>
    </row>
    <row r="33467" spans="2:2" ht="54.95" customHeight="1" x14ac:dyDescent="0.25">
      <c r="B33467" s="79"/>
    </row>
    <row r="33468" spans="2:2" ht="54.95" customHeight="1" x14ac:dyDescent="0.25">
      <c r="B33468" s="79"/>
    </row>
    <row r="33469" spans="2:2" ht="54.95" customHeight="1" x14ac:dyDescent="0.25">
      <c r="B33469" s="79"/>
    </row>
    <row r="33470" spans="2:2" ht="54.95" customHeight="1" x14ac:dyDescent="0.25">
      <c r="B33470" s="79"/>
    </row>
    <row r="33471" spans="2:2" ht="54.95" customHeight="1" x14ac:dyDescent="0.25">
      <c r="B33471" s="79"/>
    </row>
    <row r="33472" spans="2:2" ht="54.95" customHeight="1" x14ac:dyDescent="0.25">
      <c r="B33472" s="79"/>
    </row>
    <row r="33473" spans="2:2" ht="54.95" customHeight="1" x14ac:dyDescent="0.25">
      <c r="B33473" s="79"/>
    </row>
    <row r="33474" spans="2:2" ht="54.95" customHeight="1" x14ac:dyDescent="0.25">
      <c r="B33474" s="79"/>
    </row>
    <row r="33475" spans="2:2" ht="54.95" customHeight="1" x14ac:dyDescent="0.25">
      <c r="B33475" s="79"/>
    </row>
    <row r="33476" spans="2:2" ht="54.95" customHeight="1" x14ac:dyDescent="0.25">
      <c r="B33476" s="79"/>
    </row>
    <row r="33477" spans="2:2" ht="54.95" customHeight="1" x14ac:dyDescent="0.25">
      <c r="B33477" s="79"/>
    </row>
    <row r="33478" spans="2:2" ht="54.95" customHeight="1" x14ac:dyDescent="0.25">
      <c r="B33478" s="79"/>
    </row>
    <row r="33479" spans="2:2" ht="54.95" customHeight="1" x14ac:dyDescent="0.25">
      <c r="B33479" s="79"/>
    </row>
    <row r="33480" spans="2:2" ht="54.95" customHeight="1" x14ac:dyDescent="0.25">
      <c r="B33480" s="79"/>
    </row>
    <row r="33481" spans="2:2" ht="54.95" customHeight="1" x14ac:dyDescent="0.25">
      <c r="B33481" s="79"/>
    </row>
    <row r="33482" spans="2:2" ht="54.95" customHeight="1" x14ac:dyDescent="0.25">
      <c r="B33482" s="79"/>
    </row>
    <row r="33483" spans="2:2" ht="54.95" customHeight="1" x14ac:dyDescent="0.25">
      <c r="B33483" s="79"/>
    </row>
    <row r="33484" spans="2:2" ht="54.95" customHeight="1" x14ac:dyDescent="0.25">
      <c r="B33484" s="79"/>
    </row>
    <row r="33485" spans="2:2" ht="54.95" customHeight="1" x14ac:dyDescent="0.25">
      <c r="B33485" s="79"/>
    </row>
    <row r="33486" spans="2:2" ht="54.95" customHeight="1" x14ac:dyDescent="0.25">
      <c r="B33486" s="79"/>
    </row>
    <row r="33487" spans="2:2" ht="54.95" customHeight="1" x14ac:dyDescent="0.25">
      <c r="B33487" s="79"/>
    </row>
    <row r="33488" spans="2:2" ht="54.95" customHeight="1" x14ac:dyDescent="0.25">
      <c r="B33488" s="79"/>
    </row>
    <row r="33489" spans="2:2" ht="54.95" customHeight="1" x14ac:dyDescent="0.25">
      <c r="B33489" s="79"/>
    </row>
    <row r="33490" spans="2:2" ht="54.95" customHeight="1" x14ac:dyDescent="0.25">
      <c r="B33490" s="79"/>
    </row>
    <row r="33491" spans="2:2" ht="54.95" customHeight="1" x14ac:dyDescent="0.25">
      <c r="B33491" s="79"/>
    </row>
    <row r="33492" spans="2:2" ht="54.95" customHeight="1" x14ac:dyDescent="0.25">
      <c r="B33492" s="79"/>
    </row>
    <row r="33493" spans="2:2" ht="54.95" customHeight="1" x14ac:dyDescent="0.25">
      <c r="B33493" s="79"/>
    </row>
    <row r="33494" spans="2:2" ht="54.95" customHeight="1" x14ac:dyDescent="0.25">
      <c r="B33494" s="79"/>
    </row>
    <row r="33495" spans="2:2" ht="54.95" customHeight="1" x14ac:dyDescent="0.25">
      <c r="B33495" s="79"/>
    </row>
    <row r="33496" spans="2:2" ht="54.95" customHeight="1" x14ac:dyDescent="0.25">
      <c r="B33496" s="79"/>
    </row>
    <row r="33497" spans="2:2" ht="54.95" customHeight="1" x14ac:dyDescent="0.25">
      <c r="B33497" s="79"/>
    </row>
    <row r="33498" spans="2:2" ht="54.95" customHeight="1" x14ac:dyDescent="0.25">
      <c r="B33498" s="79"/>
    </row>
    <row r="33499" spans="2:2" ht="54.95" customHeight="1" x14ac:dyDescent="0.25">
      <c r="B33499" s="79"/>
    </row>
    <row r="33500" spans="2:2" ht="54.95" customHeight="1" x14ac:dyDescent="0.25">
      <c r="B33500" s="79"/>
    </row>
    <row r="33501" spans="2:2" ht="54.95" customHeight="1" x14ac:dyDescent="0.25">
      <c r="B33501" s="79"/>
    </row>
    <row r="33502" spans="2:2" ht="54.95" customHeight="1" x14ac:dyDescent="0.25">
      <c r="B33502" s="79"/>
    </row>
    <row r="33503" spans="2:2" ht="54.95" customHeight="1" x14ac:dyDescent="0.25">
      <c r="B33503" s="79"/>
    </row>
    <row r="33504" spans="2:2" ht="54.95" customHeight="1" x14ac:dyDescent="0.25">
      <c r="B33504" s="79"/>
    </row>
    <row r="33505" spans="2:2" ht="54.95" customHeight="1" x14ac:dyDescent="0.25">
      <c r="B33505" s="79"/>
    </row>
    <row r="33506" spans="2:2" ht="54.95" customHeight="1" x14ac:dyDescent="0.25">
      <c r="B33506" s="79"/>
    </row>
    <row r="33507" spans="2:2" ht="54.95" customHeight="1" x14ac:dyDescent="0.25">
      <c r="B33507" s="79"/>
    </row>
    <row r="33508" spans="2:2" ht="54.95" customHeight="1" x14ac:dyDescent="0.25">
      <c r="B33508" s="79"/>
    </row>
    <row r="33509" spans="2:2" ht="54.95" customHeight="1" x14ac:dyDescent="0.25">
      <c r="B33509" s="79"/>
    </row>
    <row r="33510" spans="2:2" ht="54.95" customHeight="1" x14ac:dyDescent="0.25">
      <c r="B33510" s="79"/>
    </row>
    <row r="33511" spans="2:2" ht="54.95" customHeight="1" x14ac:dyDescent="0.25">
      <c r="B33511" s="79"/>
    </row>
    <row r="33512" spans="2:2" ht="54.95" customHeight="1" x14ac:dyDescent="0.25">
      <c r="B33512" s="79"/>
    </row>
    <row r="33513" spans="2:2" ht="54.95" customHeight="1" x14ac:dyDescent="0.25">
      <c r="B33513" s="79"/>
    </row>
    <row r="33514" spans="2:2" ht="54.95" customHeight="1" x14ac:dyDescent="0.25">
      <c r="B33514" s="79"/>
    </row>
    <row r="33515" spans="2:2" ht="54.95" customHeight="1" x14ac:dyDescent="0.25">
      <c r="B33515" s="79"/>
    </row>
    <row r="33516" spans="2:2" ht="54.95" customHeight="1" x14ac:dyDescent="0.25">
      <c r="B33516" s="79"/>
    </row>
    <row r="33517" spans="2:2" ht="54.95" customHeight="1" x14ac:dyDescent="0.25">
      <c r="B33517" s="79"/>
    </row>
    <row r="33518" spans="2:2" ht="54.95" customHeight="1" x14ac:dyDescent="0.25">
      <c r="B33518" s="79"/>
    </row>
    <row r="33519" spans="2:2" ht="54.95" customHeight="1" x14ac:dyDescent="0.25">
      <c r="B33519" s="79"/>
    </row>
    <row r="33520" spans="2:2" ht="54.95" customHeight="1" x14ac:dyDescent="0.25">
      <c r="B33520" s="79"/>
    </row>
    <row r="33521" spans="2:2" ht="54.95" customHeight="1" x14ac:dyDescent="0.25">
      <c r="B33521" s="79"/>
    </row>
    <row r="33522" spans="2:2" ht="54.95" customHeight="1" x14ac:dyDescent="0.25">
      <c r="B33522" s="79"/>
    </row>
    <row r="33523" spans="2:2" ht="54.95" customHeight="1" x14ac:dyDescent="0.25">
      <c r="B33523" s="79"/>
    </row>
    <row r="33524" spans="2:2" ht="54.95" customHeight="1" x14ac:dyDescent="0.25">
      <c r="B33524" s="79"/>
    </row>
    <row r="33525" spans="2:2" ht="54.95" customHeight="1" x14ac:dyDescent="0.25">
      <c r="B33525" s="79"/>
    </row>
    <row r="33526" spans="2:2" ht="54.95" customHeight="1" x14ac:dyDescent="0.25">
      <c r="B33526" s="79"/>
    </row>
    <row r="33527" spans="2:2" ht="54.95" customHeight="1" x14ac:dyDescent="0.25">
      <c r="B33527" s="79"/>
    </row>
    <row r="33528" spans="2:2" ht="54.95" customHeight="1" x14ac:dyDescent="0.25">
      <c r="B33528" s="79"/>
    </row>
    <row r="33529" spans="2:2" ht="54.95" customHeight="1" x14ac:dyDescent="0.25">
      <c r="B33529" s="79"/>
    </row>
    <row r="33530" spans="2:2" ht="54.95" customHeight="1" x14ac:dyDescent="0.25">
      <c r="B33530" s="79"/>
    </row>
    <row r="33531" spans="2:2" ht="54.95" customHeight="1" x14ac:dyDescent="0.25">
      <c r="B33531" s="79"/>
    </row>
    <row r="33532" spans="2:2" ht="54.95" customHeight="1" x14ac:dyDescent="0.25">
      <c r="B33532" s="79"/>
    </row>
    <row r="33533" spans="2:2" ht="54.95" customHeight="1" x14ac:dyDescent="0.25">
      <c r="B33533" s="79"/>
    </row>
    <row r="33534" spans="2:2" ht="54.95" customHeight="1" x14ac:dyDescent="0.25">
      <c r="B33534" s="79"/>
    </row>
    <row r="33535" spans="2:2" ht="54.95" customHeight="1" x14ac:dyDescent="0.25">
      <c r="B33535" s="79"/>
    </row>
    <row r="33536" spans="2:2" ht="54.95" customHeight="1" x14ac:dyDescent="0.25">
      <c r="B33536" s="79"/>
    </row>
    <row r="33537" spans="2:2" ht="54.95" customHeight="1" x14ac:dyDescent="0.25">
      <c r="B33537" s="79"/>
    </row>
    <row r="33538" spans="2:2" ht="54.95" customHeight="1" x14ac:dyDescent="0.25">
      <c r="B33538" s="79"/>
    </row>
    <row r="33539" spans="2:2" ht="54.95" customHeight="1" x14ac:dyDescent="0.25">
      <c r="B33539" s="79"/>
    </row>
    <row r="33540" spans="2:2" ht="54.95" customHeight="1" x14ac:dyDescent="0.25">
      <c r="B33540" s="79"/>
    </row>
    <row r="33541" spans="2:2" ht="54.95" customHeight="1" x14ac:dyDescent="0.25">
      <c r="B33541" s="79"/>
    </row>
    <row r="33542" spans="2:2" ht="54.95" customHeight="1" x14ac:dyDescent="0.25">
      <c r="B33542" s="79"/>
    </row>
    <row r="33543" spans="2:2" ht="54.95" customHeight="1" x14ac:dyDescent="0.25">
      <c r="B33543" s="79"/>
    </row>
    <row r="33544" spans="2:2" ht="54.95" customHeight="1" x14ac:dyDescent="0.25">
      <c r="B33544" s="79"/>
    </row>
    <row r="33545" spans="2:2" ht="54.95" customHeight="1" x14ac:dyDescent="0.25">
      <c r="B33545" s="79"/>
    </row>
    <row r="33546" spans="2:2" ht="54.95" customHeight="1" x14ac:dyDescent="0.25">
      <c r="B33546" s="79"/>
    </row>
    <row r="33547" spans="2:2" ht="54.95" customHeight="1" x14ac:dyDescent="0.25">
      <c r="B33547" s="79"/>
    </row>
    <row r="33548" spans="2:2" ht="54.95" customHeight="1" x14ac:dyDescent="0.25">
      <c r="B33548" s="79"/>
    </row>
    <row r="33549" spans="2:2" ht="54.95" customHeight="1" x14ac:dyDescent="0.25">
      <c r="B33549" s="79"/>
    </row>
    <row r="33550" spans="2:2" ht="54.95" customHeight="1" x14ac:dyDescent="0.25">
      <c r="B33550" s="79"/>
    </row>
    <row r="33551" spans="2:2" ht="54.95" customHeight="1" x14ac:dyDescent="0.25">
      <c r="B33551" s="79"/>
    </row>
    <row r="33552" spans="2:2" ht="54.95" customHeight="1" x14ac:dyDescent="0.25">
      <c r="B33552" s="79"/>
    </row>
    <row r="33553" spans="2:2" ht="54.95" customHeight="1" x14ac:dyDescent="0.25">
      <c r="B33553" s="79"/>
    </row>
    <row r="33554" spans="2:2" ht="54.95" customHeight="1" x14ac:dyDescent="0.25">
      <c r="B33554" s="79"/>
    </row>
    <row r="33555" spans="2:2" ht="54.95" customHeight="1" x14ac:dyDescent="0.25">
      <c r="B33555" s="79"/>
    </row>
    <row r="33556" spans="2:2" ht="54.95" customHeight="1" x14ac:dyDescent="0.25">
      <c r="B33556" s="79"/>
    </row>
    <row r="33557" spans="2:2" ht="54.95" customHeight="1" x14ac:dyDescent="0.25">
      <c r="B33557" s="79"/>
    </row>
    <row r="33558" spans="2:2" ht="54.95" customHeight="1" x14ac:dyDescent="0.25">
      <c r="B33558" s="79"/>
    </row>
    <row r="33559" spans="2:2" ht="54.95" customHeight="1" x14ac:dyDescent="0.25">
      <c r="B33559" s="79"/>
    </row>
    <row r="33560" spans="2:2" ht="54.95" customHeight="1" x14ac:dyDescent="0.25">
      <c r="B33560" s="79"/>
    </row>
    <row r="33561" spans="2:2" ht="54.95" customHeight="1" x14ac:dyDescent="0.25">
      <c r="B33561" s="79"/>
    </row>
    <row r="33562" spans="2:2" ht="54.95" customHeight="1" x14ac:dyDescent="0.25">
      <c r="B33562" s="79"/>
    </row>
    <row r="33563" spans="2:2" ht="54.95" customHeight="1" x14ac:dyDescent="0.25">
      <c r="B33563" s="79"/>
    </row>
    <row r="33564" spans="2:2" ht="54.95" customHeight="1" x14ac:dyDescent="0.25">
      <c r="B33564" s="79"/>
    </row>
    <row r="33565" spans="2:2" ht="54.95" customHeight="1" x14ac:dyDescent="0.25">
      <c r="B33565" s="79"/>
    </row>
    <row r="33566" spans="2:2" ht="54.95" customHeight="1" x14ac:dyDescent="0.25">
      <c r="B33566" s="79"/>
    </row>
    <row r="33567" spans="2:2" ht="54.95" customHeight="1" x14ac:dyDescent="0.25">
      <c r="B33567" s="79"/>
    </row>
    <row r="33568" spans="2:2" ht="54.95" customHeight="1" x14ac:dyDescent="0.25">
      <c r="B33568" s="79"/>
    </row>
    <row r="33569" spans="2:2" ht="54.95" customHeight="1" x14ac:dyDescent="0.25">
      <c r="B33569" s="79"/>
    </row>
    <row r="33570" spans="2:2" ht="54.95" customHeight="1" x14ac:dyDescent="0.25">
      <c r="B33570" s="79"/>
    </row>
    <row r="33571" spans="2:2" ht="54.95" customHeight="1" x14ac:dyDescent="0.25">
      <c r="B33571" s="79"/>
    </row>
    <row r="33572" spans="2:2" ht="54.95" customHeight="1" x14ac:dyDescent="0.25">
      <c r="B33572" s="79"/>
    </row>
    <row r="33573" spans="2:2" ht="54.95" customHeight="1" x14ac:dyDescent="0.25">
      <c r="B33573" s="79"/>
    </row>
    <row r="33574" spans="2:2" ht="54.95" customHeight="1" x14ac:dyDescent="0.25">
      <c r="B33574" s="79"/>
    </row>
    <row r="33575" spans="2:2" ht="54.95" customHeight="1" x14ac:dyDescent="0.25">
      <c r="B33575" s="79"/>
    </row>
    <row r="33576" spans="2:2" ht="54.95" customHeight="1" x14ac:dyDescent="0.25">
      <c r="B33576" s="79"/>
    </row>
    <row r="33577" spans="2:2" ht="54.95" customHeight="1" x14ac:dyDescent="0.25">
      <c r="B33577" s="79"/>
    </row>
    <row r="33578" spans="2:2" ht="54.95" customHeight="1" x14ac:dyDescent="0.25">
      <c r="B33578" s="79"/>
    </row>
    <row r="33579" spans="2:2" ht="54.95" customHeight="1" x14ac:dyDescent="0.25">
      <c r="B33579" s="79"/>
    </row>
    <row r="33580" spans="2:2" ht="54.95" customHeight="1" x14ac:dyDescent="0.25">
      <c r="B33580" s="79"/>
    </row>
    <row r="33581" spans="2:2" ht="54.95" customHeight="1" x14ac:dyDescent="0.25">
      <c r="B33581" s="79"/>
    </row>
    <row r="33582" spans="2:2" ht="54.95" customHeight="1" x14ac:dyDescent="0.25">
      <c r="B33582" s="79"/>
    </row>
    <row r="33583" spans="2:2" ht="54.95" customHeight="1" x14ac:dyDescent="0.25">
      <c r="B33583" s="79"/>
    </row>
    <row r="33584" spans="2:2" ht="54.95" customHeight="1" x14ac:dyDescent="0.25">
      <c r="B33584" s="79"/>
    </row>
    <row r="33585" spans="2:2" ht="54.95" customHeight="1" x14ac:dyDescent="0.25">
      <c r="B33585" s="79"/>
    </row>
    <row r="33586" spans="2:2" ht="54.95" customHeight="1" x14ac:dyDescent="0.25">
      <c r="B33586" s="79"/>
    </row>
    <row r="33587" spans="2:2" ht="54.95" customHeight="1" x14ac:dyDescent="0.25">
      <c r="B33587" s="79"/>
    </row>
    <row r="33588" spans="2:2" ht="54.95" customHeight="1" x14ac:dyDescent="0.25">
      <c r="B33588" s="79"/>
    </row>
    <row r="33589" spans="2:2" ht="54.95" customHeight="1" x14ac:dyDescent="0.25">
      <c r="B33589" s="79"/>
    </row>
    <row r="33590" spans="2:2" ht="54.95" customHeight="1" x14ac:dyDescent="0.25">
      <c r="B33590" s="79"/>
    </row>
    <row r="33591" spans="2:2" ht="54.95" customHeight="1" x14ac:dyDescent="0.25">
      <c r="B33591" s="79"/>
    </row>
    <row r="33592" spans="2:2" ht="54.95" customHeight="1" x14ac:dyDescent="0.25">
      <c r="B33592" s="79"/>
    </row>
    <row r="33593" spans="2:2" ht="54.95" customHeight="1" x14ac:dyDescent="0.25">
      <c r="B33593" s="79"/>
    </row>
    <row r="33594" spans="2:2" ht="54.95" customHeight="1" x14ac:dyDescent="0.25">
      <c r="B33594" s="79"/>
    </row>
    <row r="33595" spans="2:2" ht="54.95" customHeight="1" x14ac:dyDescent="0.25">
      <c r="B33595" s="79"/>
    </row>
    <row r="33596" spans="2:2" ht="54.95" customHeight="1" x14ac:dyDescent="0.25">
      <c r="B33596" s="79"/>
    </row>
    <row r="33597" spans="2:2" ht="54.95" customHeight="1" x14ac:dyDescent="0.25">
      <c r="B33597" s="79"/>
    </row>
    <row r="33598" spans="2:2" ht="54.95" customHeight="1" x14ac:dyDescent="0.25">
      <c r="B33598" s="79"/>
    </row>
    <row r="33599" spans="2:2" ht="54.95" customHeight="1" x14ac:dyDescent="0.25">
      <c r="B33599" s="79"/>
    </row>
    <row r="33600" spans="2:2" ht="54.95" customHeight="1" x14ac:dyDescent="0.25">
      <c r="B33600" s="79"/>
    </row>
    <row r="33601" spans="2:2" ht="54.95" customHeight="1" x14ac:dyDescent="0.25">
      <c r="B33601" s="79"/>
    </row>
    <row r="33602" spans="2:2" ht="54.95" customHeight="1" x14ac:dyDescent="0.25">
      <c r="B33602" s="79"/>
    </row>
    <row r="33603" spans="2:2" ht="54.95" customHeight="1" x14ac:dyDescent="0.25">
      <c r="B33603" s="79"/>
    </row>
    <row r="33604" spans="2:2" ht="54.95" customHeight="1" x14ac:dyDescent="0.25">
      <c r="B33604" s="79"/>
    </row>
    <row r="33605" spans="2:2" ht="54.95" customHeight="1" x14ac:dyDescent="0.25">
      <c r="B33605" s="79"/>
    </row>
    <row r="33606" spans="2:2" ht="54.95" customHeight="1" x14ac:dyDescent="0.25">
      <c r="B33606" s="79"/>
    </row>
    <row r="33607" spans="2:2" ht="54.95" customHeight="1" x14ac:dyDescent="0.25">
      <c r="B33607" s="79"/>
    </row>
    <row r="33608" spans="2:2" ht="54.95" customHeight="1" x14ac:dyDescent="0.25">
      <c r="B33608" s="79"/>
    </row>
    <row r="33609" spans="2:2" ht="54.95" customHeight="1" x14ac:dyDescent="0.25">
      <c r="B33609" s="79"/>
    </row>
    <row r="33610" spans="2:2" ht="54.95" customHeight="1" x14ac:dyDescent="0.25">
      <c r="B33610" s="79"/>
    </row>
    <row r="33611" spans="2:2" ht="54.95" customHeight="1" x14ac:dyDescent="0.25">
      <c r="B33611" s="79"/>
    </row>
    <row r="33612" spans="2:2" ht="54.95" customHeight="1" x14ac:dyDescent="0.25">
      <c r="B33612" s="79"/>
    </row>
    <row r="33613" spans="2:2" ht="54.95" customHeight="1" x14ac:dyDescent="0.25">
      <c r="B33613" s="79"/>
    </row>
    <row r="33614" spans="2:2" ht="54.95" customHeight="1" x14ac:dyDescent="0.25">
      <c r="B33614" s="79"/>
    </row>
    <row r="33615" spans="2:2" ht="54.95" customHeight="1" x14ac:dyDescent="0.25">
      <c r="B33615" s="79"/>
    </row>
    <row r="33616" spans="2:2" ht="54.95" customHeight="1" x14ac:dyDescent="0.25">
      <c r="B33616" s="79"/>
    </row>
    <row r="33617" spans="2:2" ht="54.95" customHeight="1" x14ac:dyDescent="0.25">
      <c r="B33617" s="79"/>
    </row>
    <row r="33618" spans="2:2" ht="54.95" customHeight="1" x14ac:dyDescent="0.25">
      <c r="B33618" s="79"/>
    </row>
    <row r="33619" spans="2:2" ht="54.95" customHeight="1" x14ac:dyDescent="0.25">
      <c r="B33619" s="79"/>
    </row>
    <row r="33620" spans="2:2" ht="54.95" customHeight="1" x14ac:dyDescent="0.25">
      <c r="B33620" s="79"/>
    </row>
    <row r="33621" spans="2:2" ht="54.95" customHeight="1" x14ac:dyDescent="0.25">
      <c r="B33621" s="79"/>
    </row>
    <row r="33622" spans="2:2" ht="54.95" customHeight="1" x14ac:dyDescent="0.25">
      <c r="B33622" s="79"/>
    </row>
    <row r="33623" spans="2:2" ht="54.95" customHeight="1" x14ac:dyDescent="0.25">
      <c r="B33623" s="79"/>
    </row>
    <row r="33624" spans="2:2" ht="54.95" customHeight="1" x14ac:dyDescent="0.25">
      <c r="B33624" s="79"/>
    </row>
    <row r="33625" spans="2:2" ht="54.95" customHeight="1" x14ac:dyDescent="0.25">
      <c r="B33625" s="79"/>
    </row>
    <row r="33626" spans="2:2" ht="54.95" customHeight="1" x14ac:dyDescent="0.25">
      <c r="B33626" s="79"/>
    </row>
    <row r="33627" spans="2:2" ht="54.95" customHeight="1" x14ac:dyDescent="0.25">
      <c r="B33627" s="79"/>
    </row>
    <row r="33628" spans="2:2" ht="54.95" customHeight="1" x14ac:dyDescent="0.25">
      <c r="B33628" s="79"/>
    </row>
    <row r="33629" spans="2:2" ht="54.95" customHeight="1" x14ac:dyDescent="0.25">
      <c r="B33629" s="79"/>
    </row>
    <row r="33630" spans="2:2" ht="54.95" customHeight="1" x14ac:dyDescent="0.25">
      <c r="B33630" s="79"/>
    </row>
    <row r="33631" spans="2:2" ht="54.95" customHeight="1" x14ac:dyDescent="0.25">
      <c r="B33631" s="79"/>
    </row>
    <row r="33632" spans="2:2" ht="54.95" customHeight="1" x14ac:dyDescent="0.25">
      <c r="B33632" s="79"/>
    </row>
    <row r="33633" spans="2:2" ht="54.95" customHeight="1" x14ac:dyDescent="0.25">
      <c r="B33633" s="79"/>
    </row>
    <row r="33634" spans="2:2" ht="54.95" customHeight="1" x14ac:dyDescent="0.25">
      <c r="B33634" s="79"/>
    </row>
    <row r="33635" spans="2:2" ht="54.95" customHeight="1" x14ac:dyDescent="0.25">
      <c r="B33635" s="79"/>
    </row>
    <row r="33636" spans="2:2" ht="54.95" customHeight="1" x14ac:dyDescent="0.25">
      <c r="B33636" s="79"/>
    </row>
    <row r="33637" spans="2:2" ht="54.95" customHeight="1" x14ac:dyDescent="0.25">
      <c r="B33637" s="79"/>
    </row>
    <row r="33638" spans="2:2" ht="54.95" customHeight="1" x14ac:dyDescent="0.25">
      <c r="B33638" s="79"/>
    </row>
    <row r="33639" spans="2:2" ht="54.95" customHeight="1" x14ac:dyDescent="0.25">
      <c r="B33639" s="79"/>
    </row>
    <row r="33640" spans="2:2" ht="54.95" customHeight="1" x14ac:dyDescent="0.25">
      <c r="B33640" s="79"/>
    </row>
    <row r="33641" spans="2:2" ht="54.95" customHeight="1" x14ac:dyDescent="0.25">
      <c r="B33641" s="79"/>
    </row>
    <row r="33642" spans="2:2" ht="54.95" customHeight="1" x14ac:dyDescent="0.25">
      <c r="B33642" s="79"/>
    </row>
    <row r="33643" spans="2:2" ht="54.95" customHeight="1" x14ac:dyDescent="0.25">
      <c r="B33643" s="79"/>
    </row>
    <row r="33644" spans="2:2" ht="54.95" customHeight="1" x14ac:dyDescent="0.25">
      <c r="B33644" s="79"/>
    </row>
    <row r="33645" spans="2:2" ht="54.95" customHeight="1" x14ac:dyDescent="0.25">
      <c r="B33645" s="79"/>
    </row>
    <row r="33646" spans="2:2" ht="54.95" customHeight="1" x14ac:dyDescent="0.25">
      <c r="B33646" s="79"/>
    </row>
    <row r="33647" spans="2:2" ht="54.95" customHeight="1" x14ac:dyDescent="0.25">
      <c r="B33647" s="79"/>
    </row>
    <row r="33648" spans="2:2" ht="54.95" customHeight="1" x14ac:dyDescent="0.25">
      <c r="B33648" s="79"/>
    </row>
    <row r="33649" spans="2:2" ht="54.95" customHeight="1" x14ac:dyDescent="0.25">
      <c r="B33649" s="79"/>
    </row>
    <row r="33650" spans="2:2" ht="54.95" customHeight="1" x14ac:dyDescent="0.25">
      <c r="B33650" s="79"/>
    </row>
    <row r="33651" spans="2:2" ht="54.95" customHeight="1" x14ac:dyDescent="0.25">
      <c r="B33651" s="79"/>
    </row>
    <row r="33652" spans="2:2" ht="54.95" customHeight="1" x14ac:dyDescent="0.25">
      <c r="B33652" s="79"/>
    </row>
    <row r="33653" spans="2:2" ht="54.95" customHeight="1" x14ac:dyDescent="0.25">
      <c r="B33653" s="79"/>
    </row>
    <row r="33654" spans="2:2" ht="54.95" customHeight="1" x14ac:dyDescent="0.25">
      <c r="B33654" s="79"/>
    </row>
    <row r="33655" spans="2:2" ht="54.95" customHeight="1" x14ac:dyDescent="0.25">
      <c r="B33655" s="79"/>
    </row>
    <row r="33656" spans="2:2" ht="54.95" customHeight="1" x14ac:dyDescent="0.25">
      <c r="B33656" s="79"/>
    </row>
    <row r="33657" spans="2:2" ht="54.95" customHeight="1" x14ac:dyDescent="0.25">
      <c r="B33657" s="79"/>
    </row>
    <row r="33658" spans="2:2" ht="54.95" customHeight="1" x14ac:dyDescent="0.25">
      <c r="B33658" s="79"/>
    </row>
    <row r="33659" spans="2:2" ht="54.95" customHeight="1" x14ac:dyDescent="0.25">
      <c r="B33659" s="79"/>
    </row>
    <row r="33660" spans="2:2" ht="54.95" customHeight="1" x14ac:dyDescent="0.25">
      <c r="B33660" s="79"/>
    </row>
    <row r="33661" spans="2:2" ht="54.95" customHeight="1" x14ac:dyDescent="0.25">
      <c r="B33661" s="79"/>
    </row>
    <row r="33662" spans="2:2" ht="54.95" customHeight="1" x14ac:dyDescent="0.25">
      <c r="B33662" s="79"/>
    </row>
    <row r="33663" spans="2:2" ht="54.95" customHeight="1" x14ac:dyDescent="0.25">
      <c r="B33663" s="79"/>
    </row>
    <row r="33664" spans="2:2" ht="54.95" customHeight="1" x14ac:dyDescent="0.25">
      <c r="B33664" s="79"/>
    </row>
    <row r="33665" spans="2:2" ht="54.95" customHeight="1" x14ac:dyDescent="0.25">
      <c r="B33665" s="79"/>
    </row>
    <row r="33666" spans="2:2" ht="54.95" customHeight="1" x14ac:dyDescent="0.25">
      <c r="B33666" s="79"/>
    </row>
    <row r="33667" spans="2:2" ht="54.95" customHeight="1" x14ac:dyDescent="0.25">
      <c r="B33667" s="79"/>
    </row>
    <row r="33668" spans="2:2" ht="54.95" customHeight="1" x14ac:dyDescent="0.25">
      <c r="B33668" s="79"/>
    </row>
    <row r="33669" spans="2:2" ht="54.95" customHeight="1" x14ac:dyDescent="0.25">
      <c r="B33669" s="79"/>
    </row>
    <row r="33670" spans="2:2" ht="54.95" customHeight="1" x14ac:dyDescent="0.25">
      <c r="B33670" s="79"/>
    </row>
    <row r="33671" spans="2:2" ht="54.95" customHeight="1" x14ac:dyDescent="0.25">
      <c r="B33671" s="79"/>
    </row>
    <row r="33672" spans="2:2" ht="54.95" customHeight="1" x14ac:dyDescent="0.25">
      <c r="B33672" s="79"/>
    </row>
    <row r="33673" spans="2:2" ht="54.95" customHeight="1" x14ac:dyDescent="0.25">
      <c r="B33673" s="79"/>
    </row>
    <row r="33674" spans="2:2" ht="54.95" customHeight="1" x14ac:dyDescent="0.25">
      <c r="B33674" s="79"/>
    </row>
    <row r="33675" spans="2:2" ht="54.95" customHeight="1" x14ac:dyDescent="0.25">
      <c r="B33675" s="79"/>
    </row>
    <row r="33676" spans="2:2" ht="54.95" customHeight="1" x14ac:dyDescent="0.25">
      <c r="B33676" s="79"/>
    </row>
    <row r="33677" spans="2:2" ht="54.95" customHeight="1" x14ac:dyDescent="0.25">
      <c r="B33677" s="79"/>
    </row>
    <row r="33678" spans="2:2" ht="54.95" customHeight="1" x14ac:dyDescent="0.25">
      <c r="B33678" s="79"/>
    </row>
    <row r="33679" spans="2:2" ht="54.95" customHeight="1" x14ac:dyDescent="0.25">
      <c r="B33679" s="79"/>
    </row>
    <row r="33680" spans="2:2" ht="54.95" customHeight="1" x14ac:dyDescent="0.25">
      <c r="B33680" s="79"/>
    </row>
    <row r="33681" spans="2:2" ht="54.95" customHeight="1" x14ac:dyDescent="0.25">
      <c r="B33681" s="79"/>
    </row>
    <row r="33682" spans="2:2" ht="54.95" customHeight="1" x14ac:dyDescent="0.25">
      <c r="B33682" s="79"/>
    </row>
    <row r="33683" spans="2:2" ht="54.95" customHeight="1" x14ac:dyDescent="0.25">
      <c r="B33683" s="79"/>
    </row>
    <row r="33684" spans="2:2" ht="54.95" customHeight="1" x14ac:dyDescent="0.25">
      <c r="B33684" s="79"/>
    </row>
    <row r="33685" spans="2:2" ht="54.95" customHeight="1" x14ac:dyDescent="0.25">
      <c r="B33685" s="79"/>
    </row>
    <row r="33686" spans="2:2" ht="54.95" customHeight="1" x14ac:dyDescent="0.25">
      <c r="B33686" s="79"/>
    </row>
    <row r="33687" spans="2:2" ht="54.95" customHeight="1" x14ac:dyDescent="0.25">
      <c r="B33687" s="79"/>
    </row>
    <row r="33688" spans="2:2" ht="54.95" customHeight="1" x14ac:dyDescent="0.25">
      <c r="B33688" s="79"/>
    </row>
    <row r="33689" spans="2:2" ht="54.95" customHeight="1" x14ac:dyDescent="0.25">
      <c r="B33689" s="79"/>
    </row>
    <row r="33690" spans="2:2" ht="54.95" customHeight="1" x14ac:dyDescent="0.25">
      <c r="B33690" s="79"/>
    </row>
    <row r="33691" spans="2:2" ht="54.95" customHeight="1" x14ac:dyDescent="0.25">
      <c r="B33691" s="79"/>
    </row>
    <row r="33692" spans="2:2" ht="54.95" customHeight="1" x14ac:dyDescent="0.25">
      <c r="B33692" s="79"/>
    </row>
    <row r="33693" spans="2:2" ht="54.95" customHeight="1" x14ac:dyDescent="0.25">
      <c r="B33693" s="79"/>
    </row>
    <row r="33694" spans="2:2" ht="54.95" customHeight="1" x14ac:dyDescent="0.25">
      <c r="B33694" s="79"/>
    </row>
    <row r="33695" spans="2:2" ht="54.95" customHeight="1" x14ac:dyDescent="0.25">
      <c r="B33695" s="79"/>
    </row>
    <row r="33696" spans="2:2" ht="54.95" customHeight="1" x14ac:dyDescent="0.25">
      <c r="B33696" s="79"/>
    </row>
    <row r="33697" spans="2:2" ht="54.95" customHeight="1" x14ac:dyDescent="0.25">
      <c r="B33697" s="79"/>
    </row>
    <row r="33698" spans="2:2" ht="54.95" customHeight="1" x14ac:dyDescent="0.25">
      <c r="B33698" s="79"/>
    </row>
    <row r="33699" spans="2:2" ht="54.95" customHeight="1" x14ac:dyDescent="0.25">
      <c r="B33699" s="79"/>
    </row>
    <row r="33700" spans="2:2" ht="54.95" customHeight="1" x14ac:dyDescent="0.25">
      <c r="B33700" s="79"/>
    </row>
    <row r="33701" spans="2:2" ht="54.95" customHeight="1" x14ac:dyDescent="0.25">
      <c r="B33701" s="79"/>
    </row>
    <row r="33702" spans="2:2" ht="54.95" customHeight="1" x14ac:dyDescent="0.25">
      <c r="B33702" s="79"/>
    </row>
    <row r="33703" spans="2:2" ht="54.95" customHeight="1" x14ac:dyDescent="0.25">
      <c r="B33703" s="79"/>
    </row>
    <row r="33704" spans="2:2" ht="54.95" customHeight="1" x14ac:dyDescent="0.25">
      <c r="B33704" s="79"/>
    </row>
    <row r="33705" spans="2:2" ht="54.95" customHeight="1" x14ac:dyDescent="0.25">
      <c r="B33705" s="79"/>
    </row>
    <row r="33706" spans="2:2" ht="54.95" customHeight="1" x14ac:dyDescent="0.25">
      <c r="B33706" s="79"/>
    </row>
    <row r="33707" spans="2:2" ht="54.95" customHeight="1" x14ac:dyDescent="0.25">
      <c r="B33707" s="79"/>
    </row>
    <row r="33708" spans="2:2" ht="54.95" customHeight="1" x14ac:dyDescent="0.25">
      <c r="B33708" s="79"/>
    </row>
    <row r="33709" spans="2:2" ht="54.95" customHeight="1" x14ac:dyDescent="0.25">
      <c r="B33709" s="79"/>
    </row>
    <row r="33710" spans="2:2" ht="54.95" customHeight="1" x14ac:dyDescent="0.25">
      <c r="B33710" s="79"/>
    </row>
    <row r="33711" spans="2:2" ht="54.95" customHeight="1" x14ac:dyDescent="0.25">
      <c r="B33711" s="79"/>
    </row>
    <row r="33712" spans="2:2" ht="54.95" customHeight="1" x14ac:dyDescent="0.25">
      <c r="B33712" s="79"/>
    </row>
    <row r="33713" spans="2:2" ht="54.95" customHeight="1" x14ac:dyDescent="0.25">
      <c r="B33713" s="79"/>
    </row>
    <row r="33714" spans="2:2" ht="54.95" customHeight="1" x14ac:dyDescent="0.25">
      <c r="B33714" s="79"/>
    </row>
    <row r="33715" spans="2:2" ht="54.95" customHeight="1" x14ac:dyDescent="0.25">
      <c r="B33715" s="79"/>
    </row>
    <row r="33716" spans="2:2" ht="54.95" customHeight="1" x14ac:dyDescent="0.25">
      <c r="B33716" s="79"/>
    </row>
    <row r="33717" spans="2:2" ht="54.95" customHeight="1" x14ac:dyDescent="0.25">
      <c r="B33717" s="79"/>
    </row>
    <row r="33718" spans="2:2" ht="54.95" customHeight="1" x14ac:dyDescent="0.25">
      <c r="B33718" s="79"/>
    </row>
    <row r="33719" spans="2:2" ht="54.95" customHeight="1" x14ac:dyDescent="0.25">
      <c r="B33719" s="79"/>
    </row>
    <row r="33720" spans="2:2" ht="54.95" customHeight="1" x14ac:dyDescent="0.25">
      <c r="B33720" s="79"/>
    </row>
    <row r="33721" spans="2:2" ht="54.95" customHeight="1" x14ac:dyDescent="0.25">
      <c r="B33721" s="79"/>
    </row>
    <row r="33722" spans="2:2" ht="54.95" customHeight="1" x14ac:dyDescent="0.25">
      <c r="B33722" s="79"/>
    </row>
    <row r="33723" spans="2:2" ht="54.95" customHeight="1" x14ac:dyDescent="0.25">
      <c r="B33723" s="79"/>
    </row>
    <row r="33724" spans="2:2" ht="54.95" customHeight="1" x14ac:dyDescent="0.25">
      <c r="B33724" s="79"/>
    </row>
    <row r="33725" spans="2:2" ht="54.95" customHeight="1" x14ac:dyDescent="0.25">
      <c r="B33725" s="79"/>
    </row>
    <row r="33726" spans="2:2" ht="54.95" customHeight="1" x14ac:dyDescent="0.25">
      <c r="B33726" s="79"/>
    </row>
    <row r="33727" spans="2:2" ht="54.95" customHeight="1" x14ac:dyDescent="0.25">
      <c r="B33727" s="79"/>
    </row>
    <row r="33728" spans="2:2" ht="54.95" customHeight="1" x14ac:dyDescent="0.25">
      <c r="B33728" s="79"/>
    </row>
    <row r="33729" spans="2:2" ht="54.95" customHeight="1" x14ac:dyDescent="0.25">
      <c r="B33729" s="79"/>
    </row>
    <row r="33730" spans="2:2" ht="54.95" customHeight="1" x14ac:dyDescent="0.25">
      <c r="B33730" s="79"/>
    </row>
    <row r="33731" spans="2:2" ht="54.95" customHeight="1" x14ac:dyDescent="0.25">
      <c r="B33731" s="79"/>
    </row>
    <row r="33732" spans="2:2" ht="54.95" customHeight="1" x14ac:dyDescent="0.25">
      <c r="B33732" s="79"/>
    </row>
    <row r="33733" spans="2:2" ht="54.95" customHeight="1" x14ac:dyDescent="0.25">
      <c r="B33733" s="79"/>
    </row>
    <row r="33734" spans="2:2" ht="54.95" customHeight="1" x14ac:dyDescent="0.25">
      <c r="B33734" s="79"/>
    </row>
    <row r="33735" spans="2:2" ht="54.95" customHeight="1" x14ac:dyDescent="0.25">
      <c r="B33735" s="79"/>
    </row>
    <row r="33736" spans="2:2" ht="54.95" customHeight="1" x14ac:dyDescent="0.25">
      <c r="B33736" s="79"/>
    </row>
    <row r="33737" spans="2:2" ht="54.95" customHeight="1" x14ac:dyDescent="0.25">
      <c r="B33737" s="79"/>
    </row>
    <row r="33738" spans="2:2" ht="54.95" customHeight="1" x14ac:dyDescent="0.25">
      <c r="B33738" s="79"/>
    </row>
    <row r="33739" spans="2:2" ht="54.95" customHeight="1" x14ac:dyDescent="0.25">
      <c r="B33739" s="79"/>
    </row>
    <row r="33740" spans="2:2" ht="54.95" customHeight="1" x14ac:dyDescent="0.25">
      <c r="B33740" s="79"/>
    </row>
    <row r="33741" spans="2:2" ht="54.95" customHeight="1" x14ac:dyDescent="0.25">
      <c r="B33741" s="79"/>
    </row>
    <row r="33742" spans="2:2" ht="54.95" customHeight="1" x14ac:dyDescent="0.25">
      <c r="B33742" s="79"/>
    </row>
    <row r="33743" spans="2:2" ht="54.95" customHeight="1" x14ac:dyDescent="0.25">
      <c r="B33743" s="79"/>
    </row>
    <row r="33744" spans="2:2" ht="54.95" customHeight="1" x14ac:dyDescent="0.25">
      <c r="B33744" s="79"/>
    </row>
    <row r="33745" spans="2:2" ht="54.95" customHeight="1" x14ac:dyDescent="0.25">
      <c r="B33745" s="79"/>
    </row>
    <row r="33746" spans="2:2" ht="54.95" customHeight="1" x14ac:dyDescent="0.25">
      <c r="B33746" s="79"/>
    </row>
    <row r="33747" spans="2:2" ht="54.95" customHeight="1" x14ac:dyDescent="0.25">
      <c r="B33747" s="79"/>
    </row>
    <row r="33748" spans="2:2" ht="54.95" customHeight="1" x14ac:dyDescent="0.25">
      <c r="B33748" s="79"/>
    </row>
    <row r="33749" spans="2:2" ht="54.95" customHeight="1" x14ac:dyDescent="0.25">
      <c r="B33749" s="79"/>
    </row>
    <row r="33750" spans="2:2" ht="54.95" customHeight="1" x14ac:dyDescent="0.25">
      <c r="B33750" s="79"/>
    </row>
    <row r="33751" spans="2:2" ht="54.95" customHeight="1" x14ac:dyDescent="0.25">
      <c r="B33751" s="79"/>
    </row>
    <row r="33752" spans="2:2" ht="54.95" customHeight="1" x14ac:dyDescent="0.25">
      <c r="B33752" s="79"/>
    </row>
    <row r="33753" spans="2:2" ht="54.95" customHeight="1" x14ac:dyDescent="0.25">
      <c r="B33753" s="79"/>
    </row>
    <row r="33754" spans="2:2" ht="54.95" customHeight="1" x14ac:dyDescent="0.25">
      <c r="B33754" s="79"/>
    </row>
    <row r="33755" spans="2:2" ht="54.95" customHeight="1" x14ac:dyDescent="0.25">
      <c r="B33755" s="79"/>
    </row>
    <row r="33756" spans="2:2" ht="54.95" customHeight="1" x14ac:dyDescent="0.25">
      <c r="B33756" s="79"/>
    </row>
    <row r="33757" spans="2:2" ht="54.95" customHeight="1" x14ac:dyDescent="0.25">
      <c r="B33757" s="79"/>
    </row>
    <row r="33758" spans="2:2" ht="54.95" customHeight="1" x14ac:dyDescent="0.25">
      <c r="B33758" s="79"/>
    </row>
    <row r="33759" spans="2:2" ht="54.95" customHeight="1" x14ac:dyDescent="0.25">
      <c r="B33759" s="79"/>
    </row>
    <row r="33760" spans="2:2" ht="54.95" customHeight="1" x14ac:dyDescent="0.25">
      <c r="B33760" s="79"/>
    </row>
    <row r="33761" spans="2:2" ht="54.95" customHeight="1" x14ac:dyDescent="0.25">
      <c r="B33761" s="79"/>
    </row>
    <row r="33762" spans="2:2" ht="54.95" customHeight="1" x14ac:dyDescent="0.25">
      <c r="B33762" s="79"/>
    </row>
    <row r="33763" spans="2:2" ht="54.95" customHeight="1" x14ac:dyDescent="0.25">
      <c r="B33763" s="79"/>
    </row>
    <row r="33764" spans="2:2" ht="54.95" customHeight="1" x14ac:dyDescent="0.25">
      <c r="B33764" s="79"/>
    </row>
    <row r="33765" spans="2:2" ht="54.95" customHeight="1" x14ac:dyDescent="0.25">
      <c r="B33765" s="79"/>
    </row>
    <row r="33766" spans="2:2" ht="54.95" customHeight="1" x14ac:dyDescent="0.25">
      <c r="B33766" s="79"/>
    </row>
    <row r="33767" spans="2:2" ht="54.95" customHeight="1" x14ac:dyDescent="0.25">
      <c r="B33767" s="79"/>
    </row>
    <row r="33768" spans="2:2" ht="54.95" customHeight="1" x14ac:dyDescent="0.25">
      <c r="B33768" s="79"/>
    </row>
    <row r="33769" spans="2:2" ht="54.95" customHeight="1" x14ac:dyDescent="0.25">
      <c r="B33769" s="79"/>
    </row>
    <row r="33770" spans="2:2" ht="54.95" customHeight="1" x14ac:dyDescent="0.25">
      <c r="B33770" s="79"/>
    </row>
    <row r="33771" spans="2:2" ht="54.95" customHeight="1" x14ac:dyDescent="0.25">
      <c r="B33771" s="79"/>
    </row>
    <row r="33772" spans="2:2" ht="54.95" customHeight="1" x14ac:dyDescent="0.25">
      <c r="B33772" s="79"/>
    </row>
    <row r="33773" spans="2:2" ht="54.95" customHeight="1" x14ac:dyDescent="0.25">
      <c r="B33773" s="79"/>
    </row>
    <row r="33774" spans="2:2" ht="54.95" customHeight="1" x14ac:dyDescent="0.25">
      <c r="B33774" s="79"/>
    </row>
    <row r="33775" spans="2:2" ht="54.95" customHeight="1" x14ac:dyDescent="0.25">
      <c r="B33775" s="79"/>
    </row>
    <row r="33776" spans="2:2" ht="54.95" customHeight="1" x14ac:dyDescent="0.25">
      <c r="B33776" s="79"/>
    </row>
    <row r="33777" spans="2:2" ht="54.95" customHeight="1" x14ac:dyDescent="0.25">
      <c r="B33777" s="79"/>
    </row>
    <row r="33778" spans="2:2" ht="54.95" customHeight="1" x14ac:dyDescent="0.25">
      <c r="B33778" s="79"/>
    </row>
    <row r="33779" spans="2:2" ht="54.95" customHeight="1" x14ac:dyDescent="0.25">
      <c r="B33779" s="79"/>
    </row>
    <row r="33780" spans="2:2" ht="54.95" customHeight="1" x14ac:dyDescent="0.25">
      <c r="B33780" s="79"/>
    </row>
    <row r="33781" spans="2:2" ht="54.95" customHeight="1" x14ac:dyDescent="0.25">
      <c r="B33781" s="79"/>
    </row>
    <row r="33782" spans="2:2" ht="54.95" customHeight="1" x14ac:dyDescent="0.25">
      <c r="B33782" s="79"/>
    </row>
    <row r="33783" spans="2:2" ht="54.95" customHeight="1" x14ac:dyDescent="0.25">
      <c r="B33783" s="79"/>
    </row>
    <row r="33784" spans="2:2" ht="54.95" customHeight="1" x14ac:dyDescent="0.25">
      <c r="B33784" s="79"/>
    </row>
    <row r="33785" spans="2:2" ht="54.95" customHeight="1" x14ac:dyDescent="0.25">
      <c r="B33785" s="79"/>
    </row>
    <row r="33786" spans="2:2" ht="54.95" customHeight="1" x14ac:dyDescent="0.25">
      <c r="B33786" s="79"/>
    </row>
    <row r="33787" spans="2:2" ht="54.95" customHeight="1" x14ac:dyDescent="0.25">
      <c r="B33787" s="79"/>
    </row>
    <row r="33788" spans="2:2" ht="54.95" customHeight="1" x14ac:dyDescent="0.25">
      <c r="B33788" s="79"/>
    </row>
    <row r="33789" spans="2:2" ht="54.95" customHeight="1" x14ac:dyDescent="0.25">
      <c r="B33789" s="79"/>
    </row>
    <row r="33790" spans="2:2" ht="54.95" customHeight="1" x14ac:dyDescent="0.25">
      <c r="B33790" s="79"/>
    </row>
    <row r="33791" spans="2:2" ht="54.95" customHeight="1" x14ac:dyDescent="0.25">
      <c r="B33791" s="79"/>
    </row>
    <row r="33792" spans="2:2" ht="54.95" customHeight="1" x14ac:dyDescent="0.25">
      <c r="B33792" s="79"/>
    </row>
    <row r="33793" spans="2:2" ht="54.95" customHeight="1" x14ac:dyDescent="0.25">
      <c r="B33793" s="79"/>
    </row>
    <row r="33794" spans="2:2" ht="54.95" customHeight="1" x14ac:dyDescent="0.25">
      <c r="B33794" s="79"/>
    </row>
    <row r="33795" spans="2:2" ht="54.95" customHeight="1" x14ac:dyDescent="0.25">
      <c r="B33795" s="79"/>
    </row>
    <row r="33796" spans="2:2" ht="54.95" customHeight="1" x14ac:dyDescent="0.25">
      <c r="B33796" s="79"/>
    </row>
    <row r="33797" spans="2:2" ht="54.95" customHeight="1" x14ac:dyDescent="0.25">
      <c r="B33797" s="79"/>
    </row>
    <row r="33798" spans="2:2" ht="54.95" customHeight="1" x14ac:dyDescent="0.25">
      <c r="B33798" s="79"/>
    </row>
    <row r="33799" spans="2:2" ht="54.95" customHeight="1" x14ac:dyDescent="0.25">
      <c r="B33799" s="79"/>
    </row>
    <row r="33800" spans="2:2" ht="54.95" customHeight="1" x14ac:dyDescent="0.25">
      <c r="B33800" s="79"/>
    </row>
    <row r="33801" spans="2:2" ht="54.95" customHeight="1" x14ac:dyDescent="0.25">
      <c r="B33801" s="79"/>
    </row>
    <row r="33802" spans="2:2" ht="54.95" customHeight="1" x14ac:dyDescent="0.25">
      <c r="B33802" s="79"/>
    </row>
    <row r="33803" spans="2:2" ht="54.95" customHeight="1" x14ac:dyDescent="0.25">
      <c r="B33803" s="79"/>
    </row>
    <row r="33804" spans="2:2" ht="54.95" customHeight="1" x14ac:dyDescent="0.25">
      <c r="B33804" s="79"/>
    </row>
    <row r="33805" spans="2:2" ht="54.95" customHeight="1" x14ac:dyDescent="0.25">
      <c r="B33805" s="79"/>
    </row>
    <row r="33806" spans="2:2" ht="54.95" customHeight="1" x14ac:dyDescent="0.25">
      <c r="B33806" s="79"/>
    </row>
    <row r="33807" spans="2:2" ht="54.95" customHeight="1" x14ac:dyDescent="0.25">
      <c r="B33807" s="79"/>
    </row>
    <row r="33808" spans="2:2" ht="54.95" customHeight="1" x14ac:dyDescent="0.25">
      <c r="B33808" s="79"/>
    </row>
    <row r="33809" spans="2:2" ht="54.95" customHeight="1" x14ac:dyDescent="0.25">
      <c r="B33809" s="79"/>
    </row>
    <row r="33810" spans="2:2" ht="54.95" customHeight="1" x14ac:dyDescent="0.25">
      <c r="B33810" s="79"/>
    </row>
    <row r="33811" spans="2:2" ht="54.95" customHeight="1" x14ac:dyDescent="0.25">
      <c r="B33811" s="79"/>
    </row>
    <row r="33812" spans="2:2" ht="54.95" customHeight="1" x14ac:dyDescent="0.25">
      <c r="B33812" s="79"/>
    </row>
    <row r="33813" spans="2:2" ht="54.95" customHeight="1" x14ac:dyDescent="0.25">
      <c r="B33813" s="79"/>
    </row>
    <row r="33814" spans="2:2" ht="54.95" customHeight="1" x14ac:dyDescent="0.25">
      <c r="B33814" s="79"/>
    </row>
    <row r="33815" spans="2:2" ht="54.95" customHeight="1" x14ac:dyDescent="0.25">
      <c r="B33815" s="79"/>
    </row>
    <row r="33816" spans="2:2" ht="54.95" customHeight="1" x14ac:dyDescent="0.25">
      <c r="B33816" s="79"/>
    </row>
    <row r="33817" spans="2:2" ht="54.95" customHeight="1" x14ac:dyDescent="0.25">
      <c r="B33817" s="79"/>
    </row>
    <row r="33818" spans="2:2" ht="54.95" customHeight="1" x14ac:dyDescent="0.25">
      <c r="B33818" s="79"/>
    </row>
    <row r="33819" spans="2:2" ht="54.95" customHeight="1" x14ac:dyDescent="0.25">
      <c r="B33819" s="79"/>
    </row>
    <row r="33820" spans="2:2" ht="54.95" customHeight="1" x14ac:dyDescent="0.25">
      <c r="B33820" s="79"/>
    </row>
    <row r="33821" spans="2:2" ht="54.95" customHeight="1" x14ac:dyDescent="0.25">
      <c r="B33821" s="79"/>
    </row>
    <row r="33822" spans="2:2" ht="54.95" customHeight="1" x14ac:dyDescent="0.25">
      <c r="B33822" s="79"/>
    </row>
    <row r="33823" spans="2:2" ht="54.95" customHeight="1" x14ac:dyDescent="0.25">
      <c r="B33823" s="79"/>
    </row>
    <row r="33824" spans="2:2" ht="54.95" customHeight="1" x14ac:dyDescent="0.25">
      <c r="B33824" s="79"/>
    </row>
    <row r="33825" spans="2:2" ht="54.95" customHeight="1" x14ac:dyDescent="0.25">
      <c r="B33825" s="79"/>
    </row>
    <row r="33826" spans="2:2" ht="54.95" customHeight="1" x14ac:dyDescent="0.25">
      <c r="B33826" s="79"/>
    </row>
    <row r="33827" spans="2:2" ht="54.95" customHeight="1" x14ac:dyDescent="0.25">
      <c r="B33827" s="79"/>
    </row>
    <row r="33828" spans="2:2" ht="54.95" customHeight="1" x14ac:dyDescent="0.25">
      <c r="B33828" s="79"/>
    </row>
    <row r="33829" spans="2:2" ht="54.95" customHeight="1" x14ac:dyDescent="0.25">
      <c r="B33829" s="79"/>
    </row>
    <row r="33830" spans="2:2" ht="54.95" customHeight="1" x14ac:dyDescent="0.25">
      <c r="B33830" s="79"/>
    </row>
    <row r="33831" spans="2:2" ht="54.95" customHeight="1" x14ac:dyDescent="0.25">
      <c r="B33831" s="79"/>
    </row>
    <row r="33832" spans="2:2" ht="54.95" customHeight="1" x14ac:dyDescent="0.25">
      <c r="B33832" s="79"/>
    </row>
    <row r="33833" spans="2:2" ht="54.95" customHeight="1" x14ac:dyDescent="0.25">
      <c r="B33833" s="79"/>
    </row>
    <row r="33834" spans="2:2" ht="54.95" customHeight="1" x14ac:dyDescent="0.25">
      <c r="B33834" s="79"/>
    </row>
    <row r="33835" spans="2:2" ht="54.95" customHeight="1" x14ac:dyDescent="0.25">
      <c r="B33835" s="79"/>
    </row>
    <row r="33836" spans="2:2" ht="54.95" customHeight="1" x14ac:dyDescent="0.25">
      <c r="B33836" s="79"/>
    </row>
    <row r="33837" spans="2:2" ht="54.95" customHeight="1" x14ac:dyDescent="0.25">
      <c r="B33837" s="79"/>
    </row>
    <row r="33838" spans="2:2" ht="54.95" customHeight="1" x14ac:dyDescent="0.25">
      <c r="B33838" s="79"/>
    </row>
    <row r="33839" spans="2:2" ht="54.95" customHeight="1" x14ac:dyDescent="0.25">
      <c r="B33839" s="79"/>
    </row>
    <row r="33840" spans="2:2" ht="54.95" customHeight="1" x14ac:dyDescent="0.25">
      <c r="B33840" s="79"/>
    </row>
    <row r="33841" spans="2:2" ht="54.95" customHeight="1" x14ac:dyDescent="0.25">
      <c r="B33841" s="79"/>
    </row>
    <row r="33842" spans="2:2" ht="54.95" customHeight="1" x14ac:dyDescent="0.25">
      <c r="B33842" s="79"/>
    </row>
    <row r="33843" spans="2:2" ht="54.95" customHeight="1" x14ac:dyDescent="0.25">
      <c r="B33843" s="79"/>
    </row>
    <row r="33844" spans="2:2" ht="54.95" customHeight="1" x14ac:dyDescent="0.25">
      <c r="B33844" s="79"/>
    </row>
    <row r="33845" spans="2:2" ht="54.95" customHeight="1" x14ac:dyDescent="0.25">
      <c r="B33845" s="79"/>
    </row>
    <row r="33846" spans="2:2" ht="54.95" customHeight="1" x14ac:dyDescent="0.25">
      <c r="B33846" s="79"/>
    </row>
    <row r="33847" spans="2:2" ht="54.95" customHeight="1" x14ac:dyDescent="0.25">
      <c r="B33847" s="79"/>
    </row>
    <row r="33848" spans="2:2" ht="54.95" customHeight="1" x14ac:dyDescent="0.25">
      <c r="B33848" s="79"/>
    </row>
    <row r="33849" spans="2:2" ht="54.95" customHeight="1" x14ac:dyDescent="0.25">
      <c r="B33849" s="79"/>
    </row>
    <row r="33850" spans="2:2" ht="54.95" customHeight="1" x14ac:dyDescent="0.25">
      <c r="B33850" s="79"/>
    </row>
    <row r="33851" spans="2:2" ht="54.95" customHeight="1" x14ac:dyDescent="0.25">
      <c r="B33851" s="79"/>
    </row>
    <row r="33852" spans="2:2" ht="54.95" customHeight="1" x14ac:dyDescent="0.25">
      <c r="B33852" s="79"/>
    </row>
    <row r="33853" spans="2:2" ht="54.95" customHeight="1" x14ac:dyDescent="0.25">
      <c r="B33853" s="79"/>
    </row>
    <row r="33854" spans="2:2" ht="54.95" customHeight="1" x14ac:dyDescent="0.25">
      <c r="B33854" s="79"/>
    </row>
    <row r="33855" spans="2:2" ht="54.95" customHeight="1" x14ac:dyDescent="0.25">
      <c r="B33855" s="79"/>
    </row>
    <row r="33856" spans="2:2" ht="54.95" customHeight="1" x14ac:dyDescent="0.25">
      <c r="B33856" s="79"/>
    </row>
    <row r="33857" spans="2:2" ht="54.95" customHeight="1" x14ac:dyDescent="0.25">
      <c r="B33857" s="79"/>
    </row>
    <row r="33858" spans="2:2" ht="54.95" customHeight="1" x14ac:dyDescent="0.25">
      <c r="B33858" s="79"/>
    </row>
    <row r="33859" spans="2:2" ht="54.95" customHeight="1" x14ac:dyDescent="0.25">
      <c r="B33859" s="79"/>
    </row>
    <row r="33860" spans="2:2" ht="54.95" customHeight="1" x14ac:dyDescent="0.25">
      <c r="B33860" s="79"/>
    </row>
    <row r="33861" spans="2:2" ht="54.95" customHeight="1" x14ac:dyDescent="0.25">
      <c r="B33861" s="79"/>
    </row>
    <row r="33862" spans="2:2" ht="54.95" customHeight="1" x14ac:dyDescent="0.25">
      <c r="B33862" s="79"/>
    </row>
    <row r="33863" spans="2:2" ht="54.95" customHeight="1" x14ac:dyDescent="0.25">
      <c r="B33863" s="79"/>
    </row>
    <row r="33864" spans="2:2" ht="54.95" customHeight="1" x14ac:dyDescent="0.25">
      <c r="B33864" s="79"/>
    </row>
    <row r="33865" spans="2:2" ht="54.95" customHeight="1" x14ac:dyDescent="0.25">
      <c r="B33865" s="79"/>
    </row>
    <row r="33866" spans="2:2" ht="54.95" customHeight="1" x14ac:dyDescent="0.25">
      <c r="B33866" s="79"/>
    </row>
    <row r="33867" spans="2:2" ht="54.95" customHeight="1" x14ac:dyDescent="0.25">
      <c r="B33867" s="79"/>
    </row>
    <row r="33868" spans="2:2" ht="54.95" customHeight="1" x14ac:dyDescent="0.25">
      <c r="B33868" s="79"/>
    </row>
    <row r="33869" spans="2:2" ht="54.95" customHeight="1" x14ac:dyDescent="0.25">
      <c r="B33869" s="79"/>
    </row>
    <row r="33870" spans="2:2" ht="54.95" customHeight="1" x14ac:dyDescent="0.25">
      <c r="B33870" s="79"/>
    </row>
    <row r="33871" spans="2:2" ht="54.95" customHeight="1" x14ac:dyDescent="0.25">
      <c r="B33871" s="79"/>
    </row>
    <row r="33872" spans="2:2" ht="54.95" customHeight="1" x14ac:dyDescent="0.25">
      <c r="B33872" s="79"/>
    </row>
    <row r="33873" spans="2:2" ht="54.95" customHeight="1" x14ac:dyDescent="0.25">
      <c r="B33873" s="79"/>
    </row>
    <row r="33874" spans="2:2" ht="54.95" customHeight="1" x14ac:dyDescent="0.25">
      <c r="B33874" s="79"/>
    </row>
    <row r="33875" spans="2:2" ht="54.95" customHeight="1" x14ac:dyDescent="0.25">
      <c r="B33875" s="79"/>
    </row>
    <row r="33876" spans="2:2" ht="54.95" customHeight="1" x14ac:dyDescent="0.25">
      <c r="B33876" s="79"/>
    </row>
    <row r="33877" spans="2:2" ht="54.95" customHeight="1" x14ac:dyDescent="0.25">
      <c r="B33877" s="79"/>
    </row>
    <row r="33878" spans="2:2" ht="54.95" customHeight="1" x14ac:dyDescent="0.25">
      <c r="B33878" s="79"/>
    </row>
    <row r="33879" spans="2:2" ht="54.95" customHeight="1" x14ac:dyDescent="0.25">
      <c r="B33879" s="79"/>
    </row>
    <row r="33880" spans="2:2" ht="54.95" customHeight="1" x14ac:dyDescent="0.25">
      <c r="B33880" s="79"/>
    </row>
    <row r="33881" spans="2:2" ht="54.95" customHeight="1" x14ac:dyDescent="0.25">
      <c r="B33881" s="79"/>
    </row>
    <row r="33882" spans="2:2" ht="54.95" customHeight="1" x14ac:dyDescent="0.25">
      <c r="B33882" s="79"/>
    </row>
    <row r="33883" spans="2:2" ht="54.95" customHeight="1" x14ac:dyDescent="0.25">
      <c r="B33883" s="79"/>
    </row>
    <row r="33884" spans="2:2" ht="54.95" customHeight="1" x14ac:dyDescent="0.25">
      <c r="B33884" s="79"/>
    </row>
    <row r="33885" spans="2:2" ht="54.95" customHeight="1" x14ac:dyDescent="0.25">
      <c r="B33885" s="79"/>
    </row>
    <row r="33886" spans="2:2" ht="54.95" customHeight="1" x14ac:dyDescent="0.25">
      <c r="B33886" s="79"/>
    </row>
    <row r="33887" spans="2:2" ht="54.95" customHeight="1" x14ac:dyDescent="0.25">
      <c r="B33887" s="79"/>
    </row>
    <row r="33888" spans="2:2" ht="54.95" customHeight="1" x14ac:dyDescent="0.25">
      <c r="B33888" s="79"/>
    </row>
    <row r="33889" spans="2:2" ht="54.95" customHeight="1" x14ac:dyDescent="0.25">
      <c r="B33889" s="79"/>
    </row>
    <row r="33890" spans="2:2" ht="54.95" customHeight="1" x14ac:dyDescent="0.25">
      <c r="B33890" s="79"/>
    </row>
    <row r="33891" spans="2:2" ht="54.95" customHeight="1" x14ac:dyDescent="0.25">
      <c r="B33891" s="79"/>
    </row>
    <row r="33892" spans="2:2" ht="54.95" customHeight="1" x14ac:dyDescent="0.25">
      <c r="B33892" s="79"/>
    </row>
    <row r="33893" spans="2:2" ht="54.95" customHeight="1" x14ac:dyDescent="0.25">
      <c r="B33893" s="79"/>
    </row>
    <row r="33894" spans="2:2" ht="54.95" customHeight="1" x14ac:dyDescent="0.25">
      <c r="B33894" s="79"/>
    </row>
    <row r="33895" spans="2:2" ht="54.95" customHeight="1" x14ac:dyDescent="0.25">
      <c r="B33895" s="79"/>
    </row>
    <row r="33896" spans="2:2" ht="54.95" customHeight="1" x14ac:dyDescent="0.25">
      <c r="B33896" s="79"/>
    </row>
    <row r="33897" spans="2:2" ht="54.95" customHeight="1" x14ac:dyDescent="0.25">
      <c r="B33897" s="79"/>
    </row>
    <row r="33898" spans="2:2" ht="54.95" customHeight="1" x14ac:dyDescent="0.25">
      <c r="B33898" s="79"/>
    </row>
    <row r="33899" spans="2:2" ht="54.95" customHeight="1" x14ac:dyDescent="0.25">
      <c r="B33899" s="79"/>
    </row>
    <row r="33900" spans="2:2" ht="54.95" customHeight="1" x14ac:dyDescent="0.25">
      <c r="B33900" s="79"/>
    </row>
    <row r="33901" spans="2:2" ht="54.95" customHeight="1" x14ac:dyDescent="0.25">
      <c r="B33901" s="79"/>
    </row>
    <row r="33902" spans="2:2" ht="54.95" customHeight="1" x14ac:dyDescent="0.25">
      <c r="B33902" s="79"/>
    </row>
    <row r="33903" spans="2:2" ht="54.95" customHeight="1" x14ac:dyDescent="0.25">
      <c r="B33903" s="79"/>
    </row>
    <row r="33904" spans="2:2" ht="54.95" customHeight="1" x14ac:dyDescent="0.25">
      <c r="B33904" s="79"/>
    </row>
    <row r="33905" spans="2:2" ht="54.95" customHeight="1" x14ac:dyDescent="0.25">
      <c r="B33905" s="79"/>
    </row>
    <row r="33906" spans="2:2" ht="54.95" customHeight="1" x14ac:dyDescent="0.25">
      <c r="B33906" s="79"/>
    </row>
    <row r="33907" spans="2:2" ht="54.95" customHeight="1" x14ac:dyDescent="0.25">
      <c r="B33907" s="79"/>
    </row>
    <row r="33908" spans="2:2" ht="54.95" customHeight="1" x14ac:dyDescent="0.25">
      <c r="B33908" s="79"/>
    </row>
    <row r="33909" spans="2:2" ht="54.95" customHeight="1" x14ac:dyDescent="0.25">
      <c r="B33909" s="79"/>
    </row>
    <row r="33910" spans="2:2" ht="54.95" customHeight="1" x14ac:dyDescent="0.25">
      <c r="B33910" s="79"/>
    </row>
    <row r="33911" spans="2:2" ht="54.95" customHeight="1" x14ac:dyDescent="0.25">
      <c r="B33911" s="79"/>
    </row>
    <row r="33912" spans="2:2" ht="54.95" customHeight="1" x14ac:dyDescent="0.25">
      <c r="B33912" s="79"/>
    </row>
    <row r="33913" spans="2:2" ht="54.95" customHeight="1" x14ac:dyDescent="0.25">
      <c r="B33913" s="79"/>
    </row>
    <row r="33914" spans="2:2" ht="54.95" customHeight="1" x14ac:dyDescent="0.25">
      <c r="B33914" s="79"/>
    </row>
    <row r="33915" spans="2:2" ht="54.95" customHeight="1" x14ac:dyDescent="0.25">
      <c r="B33915" s="79"/>
    </row>
    <row r="33916" spans="2:2" ht="54.95" customHeight="1" x14ac:dyDescent="0.25">
      <c r="B33916" s="79"/>
    </row>
    <row r="33917" spans="2:2" ht="54.95" customHeight="1" x14ac:dyDescent="0.25">
      <c r="B33917" s="79"/>
    </row>
    <row r="33918" spans="2:2" ht="54.95" customHeight="1" x14ac:dyDescent="0.25">
      <c r="B33918" s="79"/>
    </row>
    <row r="33919" spans="2:2" ht="54.95" customHeight="1" x14ac:dyDescent="0.25">
      <c r="B33919" s="79"/>
    </row>
    <row r="33920" spans="2:2" ht="54.95" customHeight="1" x14ac:dyDescent="0.25">
      <c r="B33920" s="79"/>
    </row>
    <row r="33921" spans="2:2" ht="54.95" customHeight="1" x14ac:dyDescent="0.25">
      <c r="B33921" s="79"/>
    </row>
    <row r="33922" spans="2:2" ht="54.95" customHeight="1" x14ac:dyDescent="0.25">
      <c r="B33922" s="79"/>
    </row>
    <row r="33923" spans="2:2" ht="54.95" customHeight="1" x14ac:dyDescent="0.25">
      <c r="B33923" s="79"/>
    </row>
    <row r="33924" spans="2:2" ht="54.95" customHeight="1" x14ac:dyDescent="0.25">
      <c r="B33924" s="79"/>
    </row>
    <row r="33925" spans="2:2" ht="54.95" customHeight="1" x14ac:dyDescent="0.25">
      <c r="B33925" s="79"/>
    </row>
    <row r="33926" spans="2:2" ht="54.95" customHeight="1" x14ac:dyDescent="0.25">
      <c r="B33926" s="79"/>
    </row>
    <row r="33927" spans="2:2" ht="54.95" customHeight="1" x14ac:dyDescent="0.25">
      <c r="B33927" s="79"/>
    </row>
    <row r="33928" spans="2:2" ht="54.95" customHeight="1" x14ac:dyDescent="0.25">
      <c r="B33928" s="79"/>
    </row>
    <row r="33929" spans="2:2" ht="54.95" customHeight="1" x14ac:dyDescent="0.25">
      <c r="B33929" s="79"/>
    </row>
    <row r="33930" spans="2:2" ht="54.95" customHeight="1" x14ac:dyDescent="0.25">
      <c r="B33930" s="79"/>
    </row>
    <row r="33931" spans="2:2" ht="54.95" customHeight="1" x14ac:dyDescent="0.25">
      <c r="B33931" s="79"/>
    </row>
    <row r="33932" spans="2:2" ht="54.95" customHeight="1" x14ac:dyDescent="0.25">
      <c r="B33932" s="79"/>
    </row>
    <row r="33933" spans="2:2" ht="54.95" customHeight="1" x14ac:dyDescent="0.25">
      <c r="B33933" s="79"/>
    </row>
    <row r="33934" spans="2:2" ht="54.95" customHeight="1" x14ac:dyDescent="0.25">
      <c r="B33934" s="79"/>
    </row>
    <row r="33935" spans="2:2" ht="54.95" customHeight="1" x14ac:dyDescent="0.25">
      <c r="B33935" s="79"/>
    </row>
    <row r="33936" spans="2:2" ht="54.95" customHeight="1" x14ac:dyDescent="0.25">
      <c r="B33936" s="79"/>
    </row>
    <row r="33937" spans="2:2" ht="54.95" customHeight="1" x14ac:dyDescent="0.25">
      <c r="B33937" s="79"/>
    </row>
    <row r="33938" spans="2:2" ht="54.95" customHeight="1" x14ac:dyDescent="0.25">
      <c r="B33938" s="79"/>
    </row>
    <row r="33939" spans="2:2" ht="54.95" customHeight="1" x14ac:dyDescent="0.25">
      <c r="B33939" s="79"/>
    </row>
    <row r="33940" spans="2:2" ht="54.95" customHeight="1" x14ac:dyDescent="0.25">
      <c r="B33940" s="79"/>
    </row>
    <row r="33941" spans="2:2" ht="54.95" customHeight="1" x14ac:dyDescent="0.25">
      <c r="B33941" s="79"/>
    </row>
    <row r="33942" spans="2:2" ht="54.95" customHeight="1" x14ac:dyDescent="0.25">
      <c r="B33942" s="79"/>
    </row>
    <row r="33943" spans="2:2" ht="54.95" customHeight="1" x14ac:dyDescent="0.25">
      <c r="B33943" s="79"/>
    </row>
    <row r="33944" spans="2:2" ht="54.95" customHeight="1" x14ac:dyDescent="0.25">
      <c r="B33944" s="79"/>
    </row>
    <row r="33945" spans="2:2" ht="54.95" customHeight="1" x14ac:dyDescent="0.25">
      <c r="B33945" s="79"/>
    </row>
    <row r="33946" spans="2:2" ht="54.95" customHeight="1" x14ac:dyDescent="0.25">
      <c r="B33946" s="79"/>
    </row>
    <row r="33947" spans="2:2" ht="54.95" customHeight="1" x14ac:dyDescent="0.25">
      <c r="B33947" s="79"/>
    </row>
    <row r="33948" spans="2:2" ht="54.95" customHeight="1" x14ac:dyDescent="0.25">
      <c r="B33948" s="79"/>
    </row>
    <row r="33949" spans="2:2" ht="54.95" customHeight="1" x14ac:dyDescent="0.25">
      <c r="B33949" s="79"/>
    </row>
    <row r="33950" spans="2:2" ht="54.95" customHeight="1" x14ac:dyDescent="0.25">
      <c r="B33950" s="79"/>
    </row>
    <row r="33951" spans="2:2" ht="54.95" customHeight="1" x14ac:dyDescent="0.25">
      <c r="B33951" s="79"/>
    </row>
    <row r="33952" spans="2:2" ht="54.95" customHeight="1" x14ac:dyDescent="0.25">
      <c r="B33952" s="79"/>
    </row>
    <row r="33953" spans="2:2" ht="54.95" customHeight="1" x14ac:dyDescent="0.25">
      <c r="B33953" s="79"/>
    </row>
    <row r="33954" spans="2:2" ht="54.95" customHeight="1" x14ac:dyDescent="0.25">
      <c r="B33954" s="79"/>
    </row>
    <row r="33955" spans="2:2" ht="54.95" customHeight="1" x14ac:dyDescent="0.25">
      <c r="B33955" s="79"/>
    </row>
    <row r="33956" spans="2:2" ht="54.95" customHeight="1" x14ac:dyDescent="0.25">
      <c r="B33956" s="79"/>
    </row>
    <row r="33957" spans="2:2" ht="54.95" customHeight="1" x14ac:dyDescent="0.25">
      <c r="B33957" s="79"/>
    </row>
    <row r="33958" spans="2:2" ht="54.95" customHeight="1" x14ac:dyDescent="0.25">
      <c r="B33958" s="79"/>
    </row>
    <row r="33959" spans="2:2" ht="54.95" customHeight="1" x14ac:dyDescent="0.25">
      <c r="B33959" s="79"/>
    </row>
    <row r="33960" spans="2:2" ht="54.95" customHeight="1" x14ac:dyDescent="0.25">
      <c r="B33960" s="79"/>
    </row>
    <row r="33961" spans="2:2" ht="54.95" customHeight="1" x14ac:dyDescent="0.25">
      <c r="B33961" s="79"/>
    </row>
    <row r="33962" spans="2:2" ht="54.95" customHeight="1" x14ac:dyDescent="0.25">
      <c r="B33962" s="79"/>
    </row>
    <row r="33963" spans="2:2" ht="54.95" customHeight="1" x14ac:dyDescent="0.25">
      <c r="B33963" s="79"/>
    </row>
    <row r="33964" spans="2:2" ht="54.95" customHeight="1" x14ac:dyDescent="0.25">
      <c r="B33964" s="79"/>
    </row>
    <row r="33965" spans="2:2" ht="54.95" customHeight="1" x14ac:dyDescent="0.25">
      <c r="B33965" s="79"/>
    </row>
    <row r="33966" spans="2:2" ht="54.95" customHeight="1" x14ac:dyDescent="0.25">
      <c r="B33966" s="79"/>
    </row>
    <row r="33967" spans="2:2" ht="54.95" customHeight="1" x14ac:dyDescent="0.25">
      <c r="B33967" s="79"/>
    </row>
    <row r="33968" spans="2:2" ht="54.95" customHeight="1" x14ac:dyDescent="0.25">
      <c r="B33968" s="79"/>
    </row>
    <row r="33969" spans="2:2" ht="54.95" customHeight="1" x14ac:dyDescent="0.25">
      <c r="B33969" s="79"/>
    </row>
    <row r="33970" spans="2:2" ht="54.95" customHeight="1" x14ac:dyDescent="0.25">
      <c r="B33970" s="79"/>
    </row>
    <row r="33971" spans="2:2" ht="54.95" customHeight="1" x14ac:dyDescent="0.25">
      <c r="B33971" s="79"/>
    </row>
    <row r="33972" spans="2:2" ht="54.95" customHeight="1" x14ac:dyDescent="0.25">
      <c r="B33972" s="79"/>
    </row>
    <row r="33973" spans="2:2" ht="54.95" customHeight="1" x14ac:dyDescent="0.25">
      <c r="B33973" s="79"/>
    </row>
    <row r="33974" spans="2:2" ht="54.95" customHeight="1" x14ac:dyDescent="0.25">
      <c r="B33974" s="79"/>
    </row>
    <row r="33975" spans="2:2" ht="54.95" customHeight="1" x14ac:dyDescent="0.25">
      <c r="B33975" s="79"/>
    </row>
    <row r="33976" spans="2:2" ht="54.95" customHeight="1" x14ac:dyDescent="0.25">
      <c r="B33976" s="79"/>
    </row>
    <row r="33977" spans="2:2" ht="54.95" customHeight="1" x14ac:dyDescent="0.25">
      <c r="B33977" s="79"/>
    </row>
    <row r="33978" spans="2:2" ht="54.95" customHeight="1" x14ac:dyDescent="0.25">
      <c r="B33978" s="79"/>
    </row>
    <row r="33979" spans="2:2" ht="54.95" customHeight="1" x14ac:dyDescent="0.25">
      <c r="B33979" s="79"/>
    </row>
    <row r="33980" spans="2:2" ht="54.95" customHeight="1" x14ac:dyDescent="0.25">
      <c r="B33980" s="79"/>
    </row>
    <row r="33981" spans="2:2" ht="54.95" customHeight="1" x14ac:dyDescent="0.25">
      <c r="B33981" s="79"/>
    </row>
    <row r="33982" spans="2:2" ht="54.95" customHeight="1" x14ac:dyDescent="0.25">
      <c r="B33982" s="79"/>
    </row>
    <row r="33983" spans="2:2" ht="54.95" customHeight="1" x14ac:dyDescent="0.25">
      <c r="B33983" s="79"/>
    </row>
    <row r="33984" spans="2:2" ht="54.95" customHeight="1" x14ac:dyDescent="0.25">
      <c r="B33984" s="79"/>
    </row>
    <row r="33985" spans="2:2" ht="54.95" customHeight="1" x14ac:dyDescent="0.25">
      <c r="B33985" s="79"/>
    </row>
    <row r="33986" spans="2:2" ht="54.95" customHeight="1" x14ac:dyDescent="0.25">
      <c r="B33986" s="79"/>
    </row>
    <row r="33987" spans="2:2" ht="54.95" customHeight="1" x14ac:dyDescent="0.25">
      <c r="B33987" s="79"/>
    </row>
    <row r="33988" spans="2:2" ht="54.95" customHeight="1" x14ac:dyDescent="0.25">
      <c r="B33988" s="79"/>
    </row>
    <row r="33989" spans="2:2" ht="54.95" customHeight="1" x14ac:dyDescent="0.25">
      <c r="B33989" s="79"/>
    </row>
    <row r="33990" spans="2:2" ht="54.95" customHeight="1" x14ac:dyDescent="0.25">
      <c r="B33990" s="79"/>
    </row>
    <row r="33991" spans="2:2" ht="54.95" customHeight="1" x14ac:dyDescent="0.25">
      <c r="B33991" s="79"/>
    </row>
    <row r="33992" spans="2:2" ht="54.95" customHeight="1" x14ac:dyDescent="0.25">
      <c r="B33992" s="79"/>
    </row>
    <row r="33993" spans="2:2" ht="54.95" customHeight="1" x14ac:dyDescent="0.25">
      <c r="B33993" s="79"/>
    </row>
    <row r="33994" spans="2:2" ht="54.95" customHeight="1" x14ac:dyDescent="0.25">
      <c r="B33994" s="79"/>
    </row>
    <row r="33995" spans="2:2" ht="54.95" customHeight="1" x14ac:dyDescent="0.25">
      <c r="B33995" s="79"/>
    </row>
    <row r="33996" spans="2:2" ht="54.95" customHeight="1" x14ac:dyDescent="0.25">
      <c r="B33996" s="79"/>
    </row>
    <row r="33997" spans="2:2" ht="54.95" customHeight="1" x14ac:dyDescent="0.25">
      <c r="B33997" s="79"/>
    </row>
    <row r="33998" spans="2:2" ht="54.95" customHeight="1" x14ac:dyDescent="0.25">
      <c r="B33998" s="79"/>
    </row>
    <row r="33999" spans="2:2" ht="54.95" customHeight="1" x14ac:dyDescent="0.25">
      <c r="B33999" s="79"/>
    </row>
    <row r="34000" spans="2:2" ht="54.95" customHeight="1" x14ac:dyDescent="0.25">
      <c r="B34000" s="79"/>
    </row>
    <row r="34001" spans="2:2" ht="54.95" customHeight="1" x14ac:dyDescent="0.25">
      <c r="B34001" s="79"/>
    </row>
    <row r="34002" spans="2:2" ht="54.95" customHeight="1" x14ac:dyDescent="0.25">
      <c r="B34002" s="79"/>
    </row>
    <row r="34003" spans="2:2" ht="54.95" customHeight="1" x14ac:dyDescent="0.25">
      <c r="B34003" s="79"/>
    </row>
    <row r="34004" spans="2:2" ht="54.95" customHeight="1" x14ac:dyDescent="0.25">
      <c r="B34004" s="79"/>
    </row>
    <row r="34005" spans="2:2" ht="54.95" customHeight="1" x14ac:dyDescent="0.25">
      <c r="B34005" s="79"/>
    </row>
    <row r="34006" spans="2:2" ht="54.95" customHeight="1" x14ac:dyDescent="0.25">
      <c r="B34006" s="79"/>
    </row>
    <row r="34007" spans="2:2" ht="54.95" customHeight="1" x14ac:dyDescent="0.25">
      <c r="B34007" s="79"/>
    </row>
    <row r="34008" spans="2:2" ht="54.95" customHeight="1" x14ac:dyDescent="0.25">
      <c r="B34008" s="79"/>
    </row>
    <row r="34009" spans="2:2" ht="54.95" customHeight="1" x14ac:dyDescent="0.25">
      <c r="B34009" s="79"/>
    </row>
    <row r="34010" spans="2:2" ht="54.95" customHeight="1" x14ac:dyDescent="0.25">
      <c r="B34010" s="79"/>
    </row>
    <row r="34011" spans="2:2" ht="54.95" customHeight="1" x14ac:dyDescent="0.25">
      <c r="B34011" s="79"/>
    </row>
    <row r="34012" spans="2:2" ht="54.95" customHeight="1" x14ac:dyDescent="0.25">
      <c r="B34012" s="79"/>
    </row>
    <row r="34013" spans="2:2" ht="54.95" customHeight="1" x14ac:dyDescent="0.25">
      <c r="B34013" s="79"/>
    </row>
    <row r="34014" spans="2:2" ht="54.95" customHeight="1" x14ac:dyDescent="0.25">
      <c r="B34014" s="79"/>
    </row>
    <row r="34015" spans="2:2" ht="54.95" customHeight="1" x14ac:dyDescent="0.25">
      <c r="B34015" s="79"/>
    </row>
    <row r="34016" spans="2:2" ht="54.95" customHeight="1" x14ac:dyDescent="0.25">
      <c r="B34016" s="79"/>
    </row>
    <row r="34017" spans="2:2" ht="54.95" customHeight="1" x14ac:dyDescent="0.25">
      <c r="B34017" s="79"/>
    </row>
    <row r="34018" spans="2:2" ht="54.95" customHeight="1" x14ac:dyDescent="0.25">
      <c r="B34018" s="79"/>
    </row>
    <row r="34019" spans="2:2" ht="54.95" customHeight="1" x14ac:dyDescent="0.25">
      <c r="B34019" s="79"/>
    </row>
    <row r="34020" spans="2:2" ht="54.95" customHeight="1" x14ac:dyDescent="0.25">
      <c r="B34020" s="79"/>
    </row>
    <row r="34021" spans="2:2" ht="54.95" customHeight="1" x14ac:dyDescent="0.25">
      <c r="B34021" s="79"/>
    </row>
    <row r="34022" spans="2:2" ht="54.95" customHeight="1" x14ac:dyDescent="0.25">
      <c r="B34022" s="79"/>
    </row>
    <row r="34023" spans="2:2" ht="54.95" customHeight="1" x14ac:dyDescent="0.25">
      <c r="B34023" s="79"/>
    </row>
    <row r="34024" spans="2:2" ht="54.95" customHeight="1" x14ac:dyDescent="0.25">
      <c r="B34024" s="79"/>
    </row>
    <row r="34025" spans="2:2" ht="54.95" customHeight="1" x14ac:dyDescent="0.25">
      <c r="B34025" s="79"/>
    </row>
    <row r="34026" spans="2:2" ht="54.95" customHeight="1" x14ac:dyDescent="0.25">
      <c r="B34026" s="79"/>
    </row>
    <row r="34027" spans="2:2" ht="54.95" customHeight="1" x14ac:dyDescent="0.25">
      <c r="B34027" s="79"/>
    </row>
    <row r="34028" spans="2:2" ht="54.95" customHeight="1" x14ac:dyDescent="0.25">
      <c r="B34028" s="79"/>
    </row>
    <row r="34029" spans="2:2" ht="54.95" customHeight="1" x14ac:dyDescent="0.25">
      <c r="B34029" s="79"/>
    </row>
    <row r="34030" spans="2:2" ht="54.95" customHeight="1" x14ac:dyDescent="0.25">
      <c r="B34030" s="79"/>
    </row>
    <row r="34031" spans="2:2" ht="54.95" customHeight="1" x14ac:dyDescent="0.25">
      <c r="B34031" s="79"/>
    </row>
    <row r="34032" spans="2:2" ht="54.95" customHeight="1" x14ac:dyDescent="0.25">
      <c r="B34032" s="79"/>
    </row>
    <row r="34033" spans="2:2" ht="54.95" customHeight="1" x14ac:dyDescent="0.25">
      <c r="B34033" s="79"/>
    </row>
    <row r="34034" spans="2:2" ht="54.95" customHeight="1" x14ac:dyDescent="0.25">
      <c r="B34034" s="79"/>
    </row>
    <row r="34035" spans="2:2" ht="54.95" customHeight="1" x14ac:dyDescent="0.25">
      <c r="B34035" s="79"/>
    </row>
    <row r="34036" spans="2:2" ht="54.95" customHeight="1" x14ac:dyDescent="0.25">
      <c r="B34036" s="79"/>
    </row>
    <row r="34037" spans="2:2" ht="54.95" customHeight="1" x14ac:dyDescent="0.25">
      <c r="B34037" s="79"/>
    </row>
    <row r="34038" spans="2:2" ht="54.95" customHeight="1" x14ac:dyDescent="0.25">
      <c r="B34038" s="79"/>
    </row>
    <row r="34039" spans="2:2" ht="54.95" customHeight="1" x14ac:dyDescent="0.25">
      <c r="B34039" s="79"/>
    </row>
    <row r="34040" spans="2:2" ht="54.95" customHeight="1" x14ac:dyDescent="0.25">
      <c r="B34040" s="79"/>
    </row>
    <row r="34041" spans="2:2" ht="54.95" customHeight="1" x14ac:dyDescent="0.25">
      <c r="B34041" s="79"/>
    </row>
    <row r="34042" spans="2:2" ht="54.95" customHeight="1" x14ac:dyDescent="0.25">
      <c r="B34042" s="79"/>
    </row>
    <row r="34043" spans="2:2" ht="54.95" customHeight="1" x14ac:dyDescent="0.25">
      <c r="B34043" s="79"/>
    </row>
    <row r="34044" spans="2:2" ht="54.95" customHeight="1" x14ac:dyDescent="0.25">
      <c r="B34044" s="79"/>
    </row>
    <row r="34045" spans="2:2" ht="54.95" customHeight="1" x14ac:dyDescent="0.25">
      <c r="B34045" s="79"/>
    </row>
    <row r="34046" spans="2:2" ht="54.95" customHeight="1" x14ac:dyDescent="0.25">
      <c r="B34046" s="79"/>
    </row>
    <row r="34047" spans="2:2" ht="54.95" customHeight="1" x14ac:dyDescent="0.25">
      <c r="B34047" s="79"/>
    </row>
    <row r="34048" spans="2:2" ht="54.95" customHeight="1" x14ac:dyDescent="0.25">
      <c r="B34048" s="79"/>
    </row>
    <row r="34049" spans="2:2" ht="54.95" customHeight="1" x14ac:dyDescent="0.25">
      <c r="B34049" s="79"/>
    </row>
    <row r="34050" spans="2:2" ht="54.95" customHeight="1" x14ac:dyDescent="0.25">
      <c r="B34050" s="79"/>
    </row>
    <row r="34051" spans="2:2" ht="54.95" customHeight="1" x14ac:dyDescent="0.25">
      <c r="B34051" s="79"/>
    </row>
    <row r="34052" spans="2:2" ht="54.95" customHeight="1" x14ac:dyDescent="0.25">
      <c r="B34052" s="79"/>
    </row>
    <row r="34053" spans="2:2" ht="54.95" customHeight="1" x14ac:dyDescent="0.25">
      <c r="B34053" s="79"/>
    </row>
    <row r="34054" spans="2:2" ht="54.95" customHeight="1" x14ac:dyDescent="0.25">
      <c r="B34054" s="79"/>
    </row>
    <row r="34055" spans="2:2" ht="54.95" customHeight="1" x14ac:dyDescent="0.25">
      <c r="B34055" s="79"/>
    </row>
    <row r="34056" spans="2:2" ht="54.95" customHeight="1" x14ac:dyDescent="0.25">
      <c r="B34056" s="79"/>
    </row>
    <row r="34057" spans="2:2" ht="54.95" customHeight="1" x14ac:dyDescent="0.25">
      <c r="B34057" s="79"/>
    </row>
    <row r="34058" spans="2:2" ht="54.95" customHeight="1" x14ac:dyDescent="0.25">
      <c r="B34058" s="79"/>
    </row>
    <row r="34059" spans="2:2" ht="54.95" customHeight="1" x14ac:dyDescent="0.25">
      <c r="B34059" s="79"/>
    </row>
    <row r="34060" spans="2:2" ht="54.95" customHeight="1" x14ac:dyDescent="0.25">
      <c r="B34060" s="79"/>
    </row>
    <row r="34061" spans="2:2" ht="54.95" customHeight="1" x14ac:dyDescent="0.25">
      <c r="B34061" s="79"/>
    </row>
    <row r="34062" spans="2:2" ht="54.95" customHeight="1" x14ac:dyDescent="0.25">
      <c r="B34062" s="79"/>
    </row>
    <row r="34063" spans="2:2" ht="54.95" customHeight="1" x14ac:dyDescent="0.25">
      <c r="B34063" s="79"/>
    </row>
    <row r="34064" spans="2:2" ht="54.95" customHeight="1" x14ac:dyDescent="0.25">
      <c r="B34064" s="79"/>
    </row>
    <row r="34065" spans="2:2" ht="54.95" customHeight="1" x14ac:dyDescent="0.25">
      <c r="B34065" s="79"/>
    </row>
    <row r="34066" spans="2:2" ht="54.95" customHeight="1" x14ac:dyDescent="0.25">
      <c r="B34066" s="79"/>
    </row>
    <row r="34067" spans="2:2" ht="54.95" customHeight="1" x14ac:dyDescent="0.25">
      <c r="B34067" s="79"/>
    </row>
    <row r="34068" spans="2:2" ht="54.95" customHeight="1" x14ac:dyDescent="0.25">
      <c r="B34068" s="79"/>
    </row>
    <row r="34069" spans="2:2" ht="54.95" customHeight="1" x14ac:dyDescent="0.25">
      <c r="B34069" s="79"/>
    </row>
    <row r="34070" spans="2:2" ht="54.95" customHeight="1" x14ac:dyDescent="0.25">
      <c r="B34070" s="79"/>
    </row>
    <row r="34071" spans="2:2" ht="54.95" customHeight="1" x14ac:dyDescent="0.25">
      <c r="B34071" s="79"/>
    </row>
    <row r="34072" spans="2:2" ht="54.95" customHeight="1" x14ac:dyDescent="0.25">
      <c r="B34072" s="79"/>
    </row>
    <row r="34073" spans="2:2" ht="54.95" customHeight="1" x14ac:dyDescent="0.25">
      <c r="B34073" s="79"/>
    </row>
    <row r="34074" spans="2:2" ht="54.95" customHeight="1" x14ac:dyDescent="0.25">
      <c r="B34074" s="79"/>
    </row>
    <row r="34075" spans="2:2" ht="54.95" customHeight="1" x14ac:dyDescent="0.25">
      <c r="B34075" s="79"/>
    </row>
    <row r="34076" spans="2:2" ht="54.95" customHeight="1" x14ac:dyDescent="0.25">
      <c r="B34076" s="79"/>
    </row>
    <row r="34077" spans="2:2" ht="54.95" customHeight="1" x14ac:dyDescent="0.25">
      <c r="B34077" s="79"/>
    </row>
    <row r="34078" spans="2:2" ht="54.95" customHeight="1" x14ac:dyDescent="0.25">
      <c r="B34078" s="79"/>
    </row>
    <row r="34079" spans="2:2" ht="54.95" customHeight="1" x14ac:dyDescent="0.25">
      <c r="B34079" s="79"/>
    </row>
    <row r="34080" spans="2:2" ht="54.95" customHeight="1" x14ac:dyDescent="0.25">
      <c r="B34080" s="79"/>
    </row>
    <row r="34081" spans="2:2" ht="54.95" customHeight="1" x14ac:dyDescent="0.25">
      <c r="B34081" s="79"/>
    </row>
    <row r="34082" spans="2:2" ht="54.95" customHeight="1" x14ac:dyDescent="0.25">
      <c r="B34082" s="79"/>
    </row>
    <row r="34083" spans="2:2" ht="54.95" customHeight="1" x14ac:dyDescent="0.25">
      <c r="B34083" s="79"/>
    </row>
    <row r="34084" spans="2:2" ht="54.95" customHeight="1" x14ac:dyDescent="0.25">
      <c r="B34084" s="79"/>
    </row>
    <row r="34085" spans="2:2" ht="54.95" customHeight="1" x14ac:dyDescent="0.25">
      <c r="B34085" s="79"/>
    </row>
    <row r="34086" spans="2:2" ht="54.95" customHeight="1" x14ac:dyDescent="0.25">
      <c r="B34086" s="79"/>
    </row>
    <row r="34087" spans="2:2" ht="54.95" customHeight="1" x14ac:dyDescent="0.25">
      <c r="B34087" s="79"/>
    </row>
    <row r="34088" spans="2:2" ht="54.95" customHeight="1" x14ac:dyDescent="0.25">
      <c r="B34088" s="79"/>
    </row>
    <row r="34089" spans="2:2" ht="54.95" customHeight="1" x14ac:dyDescent="0.25">
      <c r="B34089" s="79"/>
    </row>
    <row r="34090" spans="2:2" ht="54.95" customHeight="1" x14ac:dyDescent="0.25">
      <c r="B34090" s="79"/>
    </row>
    <row r="34091" spans="2:2" ht="54.95" customHeight="1" x14ac:dyDescent="0.25">
      <c r="B34091" s="79"/>
    </row>
    <row r="34092" spans="2:2" ht="54.95" customHeight="1" x14ac:dyDescent="0.25">
      <c r="B34092" s="79"/>
    </row>
    <row r="34093" spans="2:2" ht="54.95" customHeight="1" x14ac:dyDescent="0.25">
      <c r="B34093" s="79"/>
    </row>
    <row r="34094" spans="2:2" ht="54.95" customHeight="1" x14ac:dyDescent="0.25">
      <c r="B34094" s="79"/>
    </row>
    <row r="34095" spans="2:2" ht="54.95" customHeight="1" x14ac:dyDescent="0.25">
      <c r="B34095" s="79"/>
    </row>
    <row r="34096" spans="2:2" ht="54.95" customHeight="1" x14ac:dyDescent="0.25">
      <c r="B34096" s="79"/>
    </row>
    <row r="34097" spans="2:2" ht="54.95" customHeight="1" x14ac:dyDescent="0.25">
      <c r="B34097" s="79"/>
    </row>
    <row r="34098" spans="2:2" ht="54.95" customHeight="1" x14ac:dyDescent="0.25">
      <c r="B34098" s="79"/>
    </row>
    <row r="34099" spans="2:2" ht="54.95" customHeight="1" x14ac:dyDescent="0.25">
      <c r="B34099" s="79"/>
    </row>
    <row r="34100" spans="2:2" ht="54.95" customHeight="1" x14ac:dyDescent="0.25">
      <c r="B34100" s="79"/>
    </row>
    <row r="34101" spans="2:2" ht="54.95" customHeight="1" x14ac:dyDescent="0.25">
      <c r="B34101" s="79"/>
    </row>
    <row r="34102" spans="2:2" ht="54.95" customHeight="1" x14ac:dyDescent="0.25">
      <c r="B34102" s="79"/>
    </row>
    <row r="34103" spans="2:2" ht="54.95" customHeight="1" x14ac:dyDescent="0.25">
      <c r="B34103" s="79"/>
    </row>
    <row r="34104" spans="2:2" ht="54.95" customHeight="1" x14ac:dyDescent="0.25">
      <c r="B34104" s="79"/>
    </row>
    <row r="34105" spans="2:2" ht="54.95" customHeight="1" x14ac:dyDescent="0.25">
      <c r="B34105" s="79"/>
    </row>
    <row r="34106" spans="2:2" ht="54.95" customHeight="1" x14ac:dyDescent="0.25">
      <c r="B34106" s="79"/>
    </row>
    <row r="34107" spans="2:2" ht="54.95" customHeight="1" x14ac:dyDescent="0.25">
      <c r="B34107" s="79"/>
    </row>
    <row r="34108" spans="2:2" ht="54.95" customHeight="1" x14ac:dyDescent="0.25">
      <c r="B34108" s="79"/>
    </row>
    <row r="34109" spans="2:2" ht="54.95" customHeight="1" x14ac:dyDescent="0.25">
      <c r="B34109" s="79"/>
    </row>
    <row r="34110" spans="2:2" ht="54.95" customHeight="1" x14ac:dyDescent="0.25">
      <c r="B34110" s="79"/>
    </row>
    <row r="34111" spans="2:2" ht="54.95" customHeight="1" x14ac:dyDescent="0.25">
      <c r="B34111" s="79"/>
    </row>
    <row r="34112" spans="2:2" ht="54.95" customHeight="1" x14ac:dyDescent="0.25">
      <c r="B34112" s="79"/>
    </row>
    <row r="34113" spans="2:2" ht="54.95" customHeight="1" x14ac:dyDescent="0.25">
      <c r="B34113" s="79"/>
    </row>
    <row r="34114" spans="2:2" ht="54.95" customHeight="1" x14ac:dyDescent="0.25">
      <c r="B34114" s="79"/>
    </row>
    <row r="34115" spans="2:2" ht="54.95" customHeight="1" x14ac:dyDescent="0.25">
      <c r="B34115" s="79"/>
    </row>
    <row r="34116" spans="2:2" ht="54.95" customHeight="1" x14ac:dyDescent="0.25">
      <c r="B34116" s="79"/>
    </row>
    <row r="34117" spans="2:2" ht="54.95" customHeight="1" x14ac:dyDescent="0.25">
      <c r="B34117" s="79"/>
    </row>
    <row r="34118" spans="2:2" ht="54.95" customHeight="1" x14ac:dyDescent="0.25">
      <c r="B34118" s="79"/>
    </row>
    <row r="34119" spans="2:2" ht="54.95" customHeight="1" x14ac:dyDescent="0.25">
      <c r="B34119" s="79"/>
    </row>
    <row r="34120" spans="2:2" ht="54.95" customHeight="1" x14ac:dyDescent="0.25">
      <c r="B34120" s="79"/>
    </row>
    <row r="34121" spans="2:2" ht="54.95" customHeight="1" x14ac:dyDescent="0.25">
      <c r="B34121" s="79"/>
    </row>
    <row r="34122" spans="2:2" ht="54.95" customHeight="1" x14ac:dyDescent="0.25">
      <c r="B34122" s="79"/>
    </row>
    <row r="34123" spans="2:2" ht="54.95" customHeight="1" x14ac:dyDescent="0.25">
      <c r="B34123" s="79"/>
    </row>
    <row r="34124" spans="2:2" ht="54.95" customHeight="1" x14ac:dyDescent="0.25">
      <c r="B34124" s="79"/>
    </row>
    <row r="34125" spans="2:2" ht="54.95" customHeight="1" x14ac:dyDescent="0.25">
      <c r="B34125" s="79"/>
    </row>
    <row r="34126" spans="2:2" ht="54.95" customHeight="1" x14ac:dyDescent="0.25">
      <c r="B34126" s="79"/>
    </row>
    <row r="34127" spans="2:2" ht="54.95" customHeight="1" x14ac:dyDescent="0.25">
      <c r="B34127" s="79"/>
    </row>
    <row r="34128" spans="2:2" ht="54.95" customHeight="1" x14ac:dyDescent="0.25">
      <c r="B34128" s="79"/>
    </row>
    <row r="34129" spans="2:2" ht="54.95" customHeight="1" x14ac:dyDescent="0.25">
      <c r="B34129" s="79"/>
    </row>
    <row r="34130" spans="2:2" ht="54.95" customHeight="1" x14ac:dyDescent="0.25">
      <c r="B34130" s="79"/>
    </row>
    <row r="34131" spans="2:2" ht="54.95" customHeight="1" x14ac:dyDescent="0.25">
      <c r="B34131" s="79"/>
    </row>
    <row r="34132" spans="2:2" ht="54.95" customHeight="1" x14ac:dyDescent="0.25">
      <c r="B34132" s="79"/>
    </row>
    <row r="34133" spans="2:2" ht="54.95" customHeight="1" x14ac:dyDescent="0.25">
      <c r="B34133" s="79"/>
    </row>
    <row r="34134" spans="2:2" ht="54.95" customHeight="1" x14ac:dyDescent="0.25">
      <c r="B34134" s="79"/>
    </row>
    <row r="34135" spans="2:2" ht="54.95" customHeight="1" x14ac:dyDescent="0.25">
      <c r="B34135" s="79"/>
    </row>
    <row r="34136" spans="2:2" ht="54.95" customHeight="1" x14ac:dyDescent="0.25">
      <c r="B34136" s="79"/>
    </row>
    <row r="34137" spans="2:2" ht="54.95" customHeight="1" x14ac:dyDescent="0.25">
      <c r="B34137" s="79"/>
    </row>
    <row r="34138" spans="2:2" ht="54.95" customHeight="1" x14ac:dyDescent="0.25">
      <c r="B34138" s="79"/>
    </row>
    <row r="34139" spans="2:2" ht="54.95" customHeight="1" x14ac:dyDescent="0.25">
      <c r="B34139" s="79"/>
    </row>
    <row r="34140" spans="2:2" ht="54.95" customHeight="1" x14ac:dyDescent="0.25">
      <c r="B34140" s="79"/>
    </row>
    <row r="34141" spans="2:2" ht="54.95" customHeight="1" x14ac:dyDescent="0.25">
      <c r="B34141" s="79"/>
    </row>
    <row r="34142" spans="2:2" ht="54.95" customHeight="1" x14ac:dyDescent="0.25">
      <c r="B34142" s="79"/>
    </row>
    <row r="34143" spans="2:2" ht="54.95" customHeight="1" x14ac:dyDescent="0.25">
      <c r="B34143" s="79"/>
    </row>
    <row r="34144" spans="2:2" ht="54.95" customHeight="1" x14ac:dyDescent="0.25">
      <c r="B34144" s="79"/>
    </row>
    <row r="34145" spans="2:2" ht="54.95" customHeight="1" x14ac:dyDescent="0.25">
      <c r="B34145" s="79"/>
    </row>
    <row r="34146" spans="2:2" ht="54.95" customHeight="1" x14ac:dyDescent="0.25">
      <c r="B34146" s="79"/>
    </row>
    <row r="34147" spans="2:2" ht="54.95" customHeight="1" x14ac:dyDescent="0.25">
      <c r="B34147" s="79"/>
    </row>
    <row r="34148" spans="2:2" ht="54.95" customHeight="1" x14ac:dyDescent="0.25">
      <c r="B34148" s="79"/>
    </row>
    <row r="34149" spans="2:2" ht="54.95" customHeight="1" x14ac:dyDescent="0.25">
      <c r="B34149" s="79"/>
    </row>
    <row r="34150" spans="2:2" ht="54.95" customHeight="1" x14ac:dyDescent="0.25">
      <c r="B34150" s="79"/>
    </row>
    <row r="34151" spans="2:2" ht="54.95" customHeight="1" x14ac:dyDescent="0.25">
      <c r="B34151" s="79"/>
    </row>
    <row r="34152" spans="2:2" ht="54.95" customHeight="1" x14ac:dyDescent="0.25">
      <c r="B34152" s="79"/>
    </row>
    <row r="34153" spans="2:2" ht="54.95" customHeight="1" x14ac:dyDescent="0.25">
      <c r="B34153" s="79"/>
    </row>
    <row r="34154" spans="2:2" ht="54.95" customHeight="1" x14ac:dyDescent="0.25">
      <c r="B34154" s="79"/>
    </row>
    <row r="34155" spans="2:2" ht="54.95" customHeight="1" x14ac:dyDescent="0.25">
      <c r="B34155" s="79"/>
    </row>
    <row r="34156" spans="2:2" ht="54.95" customHeight="1" x14ac:dyDescent="0.25">
      <c r="B34156" s="79"/>
    </row>
    <row r="34157" spans="2:2" ht="54.95" customHeight="1" x14ac:dyDescent="0.25">
      <c r="B34157" s="79"/>
    </row>
    <row r="34158" spans="2:2" ht="54.95" customHeight="1" x14ac:dyDescent="0.25">
      <c r="B34158" s="79"/>
    </row>
    <row r="34159" spans="2:2" ht="54.95" customHeight="1" x14ac:dyDescent="0.25">
      <c r="B34159" s="79"/>
    </row>
    <row r="34160" spans="2:2" ht="54.95" customHeight="1" x14ac:dyDescent="0.25">
      <c r="B34160" s="79"/>
    </row>
    <row r="34161" spans="2:2" ht="54.95" customHeight="1" x14ac:dyDescent="0.25">
      <c r="B34161" s="79"/>
    </row>
    <row r="34162" spans="2:2" ht="54.95" customHeight="1" x14ac:dyDescent="0.25">
      <c r="B34162" s="79"/>
    </row>
    <row r="34163" spans="2:2" ht="54.95" customHeight="1" x14ac:dyDescent="0.25">
      <c r="B34163" s="79"/>
    </row>
    <row r="34164" spans="2:2" ht="54.95" customHeight="1" x14ac:dyDescent="0.25">
      <c r="B34164" s="79"/>
    </row>
    <row r="34165" spans="2:2" ht="54.95" customHeight="1" x14ac:dyDescent="0.25">
      <c r="B34165" s="79"/>
    </row>
    <row r="34166" spans="2:2" ht="54.95" customHeight="1" x14ac:dyDescent="0.25">
      <c r="B34166" s="79"/>
    </row>
    <row r="34167" spans="2:2" ht="54.95" customHeight="1" x14ac:dyDescent="0.25">
      <c r="B34167" s="79"/>
    </row>
    <row r="34168" spans="2:2" ht="54.95" customHeight="1" x14ac:dyDescent="0.25">
      <c r="B34168" s="79"/>
    </row>
    <row r="34169" spans="2:2" ht="54.95" customHeight="1" x14ac:dyDescent="0.25">
      <c r="B34169" s="79"/>
    </row>
    <row r="34170" spans="2:2" ht="54.95" customHeight="1" x14ac:dyDescent="0.25">
      <c r="B34170" s="79"/>
    </row>
    <row r="34171" spans="2:2" ht="54.95" customHeight="1" x14ac:dyDescent="0.25">
      <c r="B34171" s="79"/>
    </row>
    <row r="34172" spans="2:2" ht="54.95" customHeight="1" x14ac:dyDescent="0.25">
      <c r="B34172" s="79"/>
    </row>
    <row r="34173" spans="2:2" ht="54.95" customHeight="1" x14ac:dyDescent="0.25">
      <c r="B34173" s="79"/>
    </row>
    <row r="34174" spans="2:2" ht="54.95" customHeight="1" x14ac:dyDescent="0.25">
      <c r="B34174" s="79"/>
    </row>
    <row r="34175" spans="2:2" ht="54.95" customHeight="1" x14ac:dyDescent="0.25">
      <c r="B34175" s="79"/>
    </row>
    <row r="34176" spans="2:2" ht="54.95" customHeight="1" x14ac:dyDescent="0.25">
      <c r="B34176" s="79"/>
    </row>
    <row r="34177" spans="2:2" ht="54.95" customHeight="1" x14ac:dyDescent="0.25">
      <c r="B34177" s="79"/>
    </row>
    <row r="34178" spans="2:2" ht="54.95" customHeight="1" x14ac:dyDescent="0.25">
      <c r="B34178" s="79"/>
    </row>
    <row r="34179" spans="2:2" ht="54.95" customHeight="1" x14ac:dyDescent="0.25">
      <c r="B34179" s="79"/>
    </row>
    <row r="34180" spans="2:2" ht="54.95" customHeight="1" x14ac:dyDescent="0.25">
      <c r="B34180" s="79"/>
    </row>
    <row r="34181" spans="2:2" ht="54.95" customHeight="1" x14ac:dyDescent="0.25">
      <c r="B34181" s="79"/>
    </row>
    <row r="34182" spans="2:2" ht="54.95" customHeight="1" x14ac:dyDescent="0.25">
      <c r="B34182" s="79"/>
    </row>
    <row r="34183" spans="2:2" ht="54.95" customHeight="1" x14ac:dyDescent="0.25">
      <c r="B34183" s="79"/>
    </row>
    <row r="34184" spans="2:2" ht="54.95" customHeight="1" x14ac:dyDescent="0.25">
      <c r="B34184" s="79"/>
    </row>
    <row r="34185" spans="2:2" ht="54.95" customHeight="1" x14ac:dyDescent="0.25">
      <c r="B34185" s="79"/>
    </row>
    <row r="34186" spans="2:2" ht="54.95" customHeight="1" x14ac:dyDescent="0.25">
      <c r="B34186" s="79"/>
    </row>
    <row r="34187" spans="2:2" ht="54.95" customHeight="1" x14ac:dyDescent="0.25">
      <c r="B34187" s="79"/>
    </row>
    <row r="34188" spans="2:2" ht="54.95" customHeight="1" x14ac:dyDescent="0.25">
      <c r="B34188" s="79"/>
    </row>
    <row r="34189" spans="2:2" ht="54.95" customHeight="1" x14ac:dyDescent="0.25">
      <c r="B34189" s="79"/>
    </row>
    <row r="34190" spans="2:2" ht="54.95" customHeight="1" x14ac:dyDescent="0.25">
      <c r="B34190" s="79"/>
    </row>
    <row r="34191" spans="2:2" ht="54.95" customHeight="1" x14ac:dyDescent="0.25">
      <c r="B34191" s="79"/>
    </row>
    <row r="34192" spans="2:2" ht="54.95" customHeight="1" x14ac:dyDescent="0.25">
      <c r="B34192" s="79"/>
    </row>
    <row r="34193" spans="2:2" ht="54.95" customHeight="1" x14ac:dyDescent="0.25">
      <c r="B34193" s="79"/>
    </row>
    <row r="34194" spans="2:2" ht="54.95" customHeight="1" x14ac:dyDescent="0.25">
      <c r="B34194" s="79"/>
    </row>
    <row r="34195" spans="2:2" ht="54.95" customHeight="1" x14ac:dyDescent="0.25">
      <c r="B34195" s="79"/>
    </row>
    <row r="34196" spans="2:2" ht="54.95" customHeight="1" x14ac:dyDescent="0.25">
      <c r="B34196" s="79"/>
    </row>
    <row r="34197" spans="2:2" ht="54.95" customHeight="1" x14ac:dyDescent="0.25">
      <c r="B34197" s="79"/>
    </row>
    <row r="34198" spans="2:2" ht="54.95" customHeight="1" x14ac:dyDescent="0.25">
      <c r="B34198" s="79"/>
    </row>
    <row r="34199" spans="2:2" ht="54.95" customHeight="1" x14ac:dyDescent="0.25">
      <c r="B34199" s="79"/>
    </row>
    <row r="34200" spans="2:2" ht="54.95" customHeight="1" x14ac:dyDescent="0.25">
      <c r="B34200" s="79"/>
    </row>
    <row r="34201" spans="2:2" ht="54.95" customHeight="1" x14ac:dyDescent="0.25">
      <c r="B34201" s="79"/>
    </row>
    <row r="34202" spans="2:2" ht="54.95" customHeight="1" x14ac:dyDescent="0.25">
      <c r="B34202" s="79"/>
    </row>
    <row r="34203" spans="2:2" ht="54.95" customHeight="1" x14ac:dyDescent="0.25">
      <c r="B34203" s="79"/>
    </row>
    <row r="34204" spans="2:2" ht="54.95" customHeight="1" x14ac:dyDescent="0.25">
      <c r="B34204" s="79"/>
    </row>
    <row r="34205" spans="2:2" ht="54.95" customHeight="1" x14ac:dyDescent="0.25">
      <c r="B34205" s="79"/>
    </row>
    <row r="34206" spans="2:2" ht="54.95" customHeight="1" x14ac:dyDescent="0.25">
      <c r="B34206" s="79"/>
    </row>
    <row r="34207" spans="2:2" ht="54.95" customHeight="1" x14ac:dyDescent="0.25">
      <c r="B34207" s="79"/>
    </row>
    <row r="34208" spans="2:2" ht="54.95" customHeight="1" x14ac:dyDescent="0.25">
      <c r="B34208" s="79"/>
    </row>
    <row r="34209" spans="2:2" ht="54.95" customHeight="1" x14ac:dyDescent="0.25">
      <c r="B34209" s="79"/>
    </row>
    <row r="34210" spans="2:2" ht="54.95" customHeight="1" x14ac:dyDescent="0.25">
      <c r="B34210" s="79"/>
    </row>
    <row r="34211" spans="2:2" ht="54.95" customHeight="1" x14ac:dyDescent="0.25">
      <c r="B34211" s="79"/>
    </row>
    <row r="34212" spans="2:2" ht="54.95" customHeight="1" x14ac:dyDescent="0.25">
      <c r="B34212" s="79"/>
    </row>
    <row r="34213" spans="2:2" ht="54.95" customHeight="1" x14ac:dyDescent="0.25">
      <c r="B34213" s="79"/>
    </row>
    <row r="34214" spans="2:2" ht="54.95" customHeight="1" x14ac:dyDescent="0.25">
      <c r="B34214" s="79"/>
    </row>
    <row r="34215" spans="2:2" ht="54.95" customHeight="1" x14ac:dyDescent="0.25">
      <c r="B34215" s="79"/>
    </row>
    <row r="34216" spans="2:2" ht="54.95" customHeight="1" x14ac:dyDescent="0.25">
      <c r="B34216" s="79"/>
    </row>
    <row r="34217" spans="2:2" ht="54.95" customHeight="1" x14ac:dyDescent="0.25">
      <c r="B34217" s="79"/>
    </row>
    <row r="34218" spans="2:2" ht="54.95" customHeight="1" x14ac:dyDescent="0.25">
      <c r="B34218" s="79"/>
    </row>
    <row r="34219" spans="2:2" ht="54.95" customHeight="1" x14ac:dyDescent="0.25">
      <c r="B34219" s="79"/>
    </row>
    <row r="34220" spans="2:2" ht="54.95" customHeight="1" x14ac:dyDescent="0.25">
      <c r="B34220" s="79"/>
    </row>
    <row r="34221" spans="2:2" ht="54.95" customHeight="1" x14ac:dyDescent="0.25">
      <c r="B34221" s="79"/>
    </row>
    <row r="34222" spans="2:2" ht="54.95" customHeight="1" x14ac:dyDescent="0.25">
      <c r="B34222" s="79"/>
    </row>
    <row r="34223" spans="2:2" ht="54.95" customHeight="1" x14ac:dyDescent="0.25">
      <c r="B34223" s="79"/>
    </row>
    <row r="34224" spans="2:2" ht="54.95" customHeight="1" x14ac:dyDescent="0.25">
      <c r="B34224" s="79"/>
    </row>
    <row r="34225" spans="2:2" ht="54.95" customHeight="1" x14ac:dyDescent="0.25">
      <c r="B34225" s="79"/>
    </row>
    <row r="34226" spans="2:2" ht="54.95" customHeight="1" x14ac:dyDescent="0.25">
      <c r="B34226" s="79"/>
    </row>
    <row r="34227" spans="2:2" ht="54.95" customHeight="1" x14ac:dyDescent="0.25">
      <c r="B34227" s="79"/>
    </row>
    <row r="34228" spans="2:2" ht="54.95" customHeight="1" x14ac:dyDescent="0.25">
      <c r="B34228" s="79"/>
    </row>
    <row r="34229" spans="2:2" ht="54.95" customHeight="1" x14ac:dyDescent="0.25">
      <c r="B34229" s="79"/>
    </row>
    <row r="34230" spans="2:2" ht="54.95" customHeight="1" x14ac:dyDescent="0.25">
      <c r="B34230" s="79"/>
    </row>
    <row r="34231" spans="2:2" ht="54.95" customHeight="1" x14ac:dyDescent="0.25">
      <c r="B34231" s="79"/>
    </row>
    <row r="34232" spans="2:2" ht="54.95" customHeight="1" x14ac:dyDescent="0.25">
      <c r="B34232" s="79"/>
    </row>
    <row r="34233" spans="2:2" ht="54.95" customHeight="1" x14ac:dyDescent="0.25">
      <c r="B34233" s="79"/>
    </row>
    <row r="34234" spans="2:2" ht="54.95" customHeight="1" x14ac:dyDescent="0.25">
      <c r="B34234" s="79"/>
    </row>
    <row r="34235" spans="2:2" ht="54.95" customHeight="1" x14ac:dyDescent="0.25">
      <c r="B34235" s="79"/>
    </row>
    <row r="34236" spans="2:2" ht="54.95" customHeight="1" x14ac:dyDescent="0.25">
      <c r="B34236" s="79"/>
    </row>
    <row r="34237" spans="2:2" ht="54.95" customHeight="1" x14ac:dyDescent="0.25">
      <c r="B34237" s="79"/>
    </row>
    <row r="34238" spans="2:2" ht="54.95" customHeight="1" x14ac:dyDescent="0.25">
      <c r="B34238" s="79"/>
    </row>
    <row r="34239" spans="2:2" ht="54.95" customHeight="1" x14ac:dyDescent="0.25">
      <c r="B34239" s="79"/>
    </row>
    <row r="34240" spans="2:2" ht="54.95" customHeight="1" x14ac:dyDescent="0.25">
      <c r="B34240" s="79"/>
    </row>
    <row r="34241" spans="2:2" ht="54.95" customHeight="1" x14ac:dyDescent="0.25">
      <c r="B34241" s="79"/>
    </row>
    <row r="34242" spans="2:2" ht="54.95" customHeight="1" x14ac:dyDescent="0.25">
      <c r="B34242" s="79"/>
    </row>
    <row r="34243" spans="2:2" ht="54.95" customHeight="1" x14ac:dyDescent="0.25">
      <c r="B34243" s="79"/>
    </row>
    <row r="34244" spans="2:2" ht="54.95" customHeight="1" x14ac:dyDescent="0.25">
      <c r="B34244" s="79"/>
    </row>
    <row r="34245" spans="2:2" ht="54.95" customHeight="1" x14ac:dyDescent="0.25">
      <c r="B34245" s="79"/>
    </row>
    <row r="34246" spans="2:2" ht="54.95" customHeight="1" x14ac:dyDescent="0.25">
      <c r="B34246" s="79"/>
    </row>
    <row r="34247" spans="2:2" ht="54.95" customHeight="1" x14ac:dyDescent="0.25">
      <c r="B34247" s="79"/>
    </row>
    <row r="34248" spans="2:2" ht="54.95" customHeight="1" x14ac:dyDescent="0.25">
      <c r="B34248" s="79"/>
    </row>
    <row r="34249" spans="2:2" ht="54.95" customHeight="1" x14ac:dyDescent="0.25">
      <c r="B34249" s="79"/>
    </row>
    <row r="34250" spans="2:2" ht="54.95" customHeight="1" x14ac:dyDescent="0.25">
      <c r="B34250" s="79"/>
    </row>
    <row r="34251" spans="2:2" ht="54.95" customHeight="1" x14ac:dyDescent="0.25">
      <c r="B34251" s="79"/>
    </row>
    <row r="34252" spans="2:2" ht="54.95" customHeight="1" x14ac:dyDescent="0.25">
      <c r="B34252" s="79"/>
    </row>
    <row r="34253" spans="2:2" ht="54.95" customHeight="1" x14ac:dyDescent="0.25">
      <c r="B34253" s="79"/>
    </row>
    <row r="34254" spans="2:2" ht="54.95" customHeight="1" x14ac:dyDescent="0.25">
      <c r="B34254" s="79"/>
    </row>
    <row r="34255" spans="2:2" ht="54.95" customHeight="1" x14ac:dyDescent="0.25">
      <c r="B34255" s="79"/>
    </row>
    <row r="34256" spans="2:2" ht="54.95" customHeight="1" x14ac:dyDescent="0.25">
      <c r="B34256" s="79"/>
    </row>
    <row r="34257" spans="2:2" ht="54.95" customHeight="1" x14ac:dyDescent="0.25">
      <c r="B34257" s="79"/>
    </row>
    <row r="34258" spans="2:2" ht="54.95" customHeight="1" x14ac:dyDescent="0.25">
      <c r="B34258" s="79"/>
    </row>
    <row r="34259" spans="2:2" ht="54.95" customHeight="1" x14ac:dyDescent="0.25">
      <c r="B34259" s="79"/>
    </row>
    <row r="34260" spans="2:2" ht="54.95" customHeight="1" x14ac:dyDescent="0.25">
      <c r="B34260" s="79"/>
    </row>
    <row r="34261" spans="2:2" ht="54.95" customHeight="1" x14ac:dyDescent="0.25">
      <c r="B34261" s="79"/>
    </row>
    <row r="34262" spans="2:2" ht="54.95" customHeight="1" x14ac:dyDescent="0.25">
      <c r="B34262" s="79"/>
    </row>
    <row r="34263" spans="2:2" ht="54.95" customHeight="1" x14ac:dyDescent="0.25">
      <c r="B34263" s="79"/>
    </row>
    <row r="34264" spans="2:2" ht="54.95" customHeight="1" x14ac:dyDescent="0.25">
      <c r="B34264" s="79"/>
    </row>
    <row r="34265" spans="2:2" ht="54.95" customHeight="1" x14ac:dyDescent="0.25">
      <c r="B34265" s="79"/>
    </row>
    <row r="34266" spans="2:2" ht="54.95" customHeight="1" x14ac:dyDescent="0.25">
      <c r="B34266" s="79"/>
    </row>
    <row r="34267" spans="2:2" ht="54.95" customHeight="1" x14ac:dyDescent="0.25">
      <c r="B34267" s="79"/>
    </row>
    <row r="34268" spans="2:2" ht="54.95" customHeight="1" x14ac:dyDescent="0.25">
      <c r="B34268" s="79"/>
    </row>
    <row r="34269" spans="2:2" ht="54.95" customHeight="1" x14ac:dyDescent="0.25">
      <c r="B34269" s="79"/>
    </row>
    <row r="34270" spans="2:2" ht="54.95" customHeight="1" x14ac:dyDescent="0.25">
      <c r="B34270" s="79"/>
    </row>
    <row r="34271" spans="2:2" ht="54.95" customHeight="1" x14ac:dyDescent="0.25">
      <c r="B34271" s="79"/>
    </row>
    <row r="34272" spans="2:2" ht="54.95" customHeight="1" x14ac:dyDescent="0.25">
      <c r="B34272" s="79"/>
    </row>
    <row r="34273" spans="2:2" ht="54.95" customHeight="1" x14ac:dyDescent="0.25">
      <c r="B34273" s="79"/>
    </row>
    <row r="34274" spans="2:2" ht="54.95" customHeight="1" x14ac:dyDescent="0.25">
      <c r="B34274" s="79"/>
    </row>
    <row r="34275" spans="2:2" ht="54.95" customHeight="1" x14ac:dyDescent="0.25">
      <c r="B34275" s="79"/>
    </row>
    <row r="34276" spans="2:2" ht="54.95" customHeight="1" x14ac:dyDescent="0.25">
      <c r="B34276" s="79"/>
    </row>
    <row r="34277" spans="2:2" ht="54.95" customHeight="1" x14ac:dyDescent="0.25">
      <c r="B34277" s="79"/>
    </row>
    <row r="34278" spans="2:2" ht="54.95" customHeight="1" x14ac:dyDescent="0.25">
      <c r="B34278" s="79"/>
    </row>
    <row r="34279" spans="2:2" ht="54.95" customHeight="1" x14ac:dyDescent="0.25">
      <c r="B34279" s="79"/>
    </row>
    <row r="34280" spans="2:2" ht="54.95" customHeight="1" x14ac:dyDescent="0.25">
      <c r="B34280" s="79"/>
    </row>
    <row r="34281" spans="2:2" ht="54.95" customHeight="1" x14ac:dyDescent="0.25">
      <c r="B34281" s="79"/>
    </row>
    <row r="34282" spans="2:2" ht="54.95" customHeight="1" x14ac:dyDescent="0.25">
      <c r="B34282" s="79"/>
    </row>
    <row r="34283" spans="2:2" ht="54.95" customHeight="1" x14ac:dyDescent="0.25">
      <c r="B34283" s="79"/>
    </row>
    <row r="34284" spans="2:2" ht="54.95" customHeight="1" x14ac:dyDescent="0.25">
      <c r="B34284" s="79"/>
    </row>
    <row r="34285" spans="2:2" ht="54.95" customHeight="1" x14ac:dyDescent="0.25">
      <c r="B34285" s="79"/>
    </row>
    <row r="34286" spans="2:2" ht="54.95" customHeight="1" x14ac:dyDescent="0.25">
      <c r="B34286" s="79"/>
    </row>
    <row r="34287" spans="2:2" ht="54.95" customHeight="1" x14ac:dyDescent="0.25">
      <c r="B34287" s="79"/>
    </row>
    <row r="34288" spans="2:2" ht="54.95" customHeight="1" x14ac:dyDescent="0.25">
      <c r="B34288" s="79"/>
    </row>
    <row r="34289" spans="2:2" ht="54.95" customHeight="1" x14ac:dyDescent="0.25">
      <c r="B34289" s="79"/>
    </row>
    <row r="34290" spans="2:2" ht="54.95" customHeight="1" x14ac:dyDescent="0.25">
      <c r="B34290" s="79"/>
    </row>
    <row r="34291" spans="2:2" ht="54.95" customHeight="1" x14ac:dyDescent="0.25">
      <c r="B34291" s="79"/>
    </row>
    <row r="34292" spans="2:2" ht="54.95" customHeight="1" x14ac:dyDescent="0.25">
      <c r="B34292" s="79"/>
    </row>
    <row r="34293" spans="2:2" ht="54.95" customHeight="1" x14ac:dyDescent="0.25">
      <c r="B34293" s="79"/>
    </row>
    <row r="34294" spans="2:2" ht="54.95" customHeight="1" x14ac:dyDescent="0.25">
      <c r="B34294" s="79"/>
    </row>
    <row r="34295" spans="2:2" ht="54.95" customHeight="1" x14ac:dyDescent="0.25">
      <c r="B34295" s="79"/>
    </row>
    <row r="34296" spans="2:2" ht="54.95" customHeight="1" x14ac:dyDescent="0.25">
      <c r="B34296" s="79"/>
    </row>
    <row r="34297" spans="2:2" ht="54.95" customHeight="1" x14ac:dyDescent="0.25">
      <c r="B34297" s="79"/>
    </row>
    <row r="34298" spans="2:2" ht="54.95" customHeight="1" x14ac:dyDescent="0.25">
      <c r="B34298" s="79"/>
    </row>
    <row r="34299" spans="2:2" ht="54.95" customHeight="1" x14ac:dyDescent="0.25">
      <c r="B34299" s="79"/>
    </row>
    <row r="34300" spans="2:2" ht="54.95" customHeight="1" x14ac:dyDescent="0.25">
      <c r="B34300" s="79"/>
    </row>
    <row r="34301" spans="2:2" ht="54.95" customHeight="1" x14ac:dyDescent="0.25">
      <c r="B34301" s="79"/>
    </row>
    <row r="34302" spans="2:2" ht="54.95" customHeight="1" x14ac:dyDescent="0.25">
      <c r="B34302" s="79"/>
    </row>
    <row r="34303" spans="2:2" ht="54.95" customHeight="1" x14ac:dyDescent="0.25">
      <c r="B34303" s="79"/>
    </row>
    <row r="34304" spans="2:2" ht="54.95" customHeight="1" x14ac:dyDescent="0.25">
      <c r="B34304" s="79"/>
    </row>
    <row r="34305" spans="2:2" ht="54.95" customHeight="1" x14ac:dyDescent="0.25">
      <c r="B34305" s="79"/>
    </row>
    <row r="34306" spans="2:2" ht="54.95" customHeight="1" x14ac:dyDescent="0.25">
      <c r="B34306" s="79"/>
    </row>
    <row r="34307" spans="2:2" ht="54.95" customHeight="1" x14ac:dyDescent="0.25">
      <c r="B34307" s="79"/>
    </row>
    <row r="34308" spans="2:2" ht="54.95" customHeight="1" x14ac:dyDescent="0.25">
      <c r="B34308" s="79"/>
    </row>
    <row r="34309" spans="2:2" ht="54.95" customHeight="1" x14ac:dyDescent="0.25">
      <c r="B34309" s="79"/>
    </row>
    <row r="34310" spans="2:2" ht="54.95" customHeight="1" x14ac:dyDescent="0.25">
      <c r="B34310" s="79"/>
    </row>
    <row r="34311" spans="2:2" ht="54.95" customHeight="1" x14ac:dyDescent="0.25">
      <c r="B34311" s="79"/>
    </row>
    <row r="34312" spans="2:2" ht="54.95" customHeight="1" x14ac:dyDescent="0.25">
      <c r="B34312" s="79"/>
    </row>
    <row r="34313" spans="2:2" ht="54.95" customHeight="1" x14ac:dyDescent="0.25">
      <c r="B34313" s="79"/>
    </row>
    <row r="34314" spans="2:2" ht="54.95" customHeight="1" x14ac:dyDescent="0.25">
      <c r="B34314" s="79"/>
    </row>
    <row r="34315" spans="2:2" ht="54.95" customHeight="1" x14ac:dyDescent="0.25">
      <c r="B34315" s="79"/>
    </row>
    <row r="34316" spans="2:2" ht="54.95" customHeight="1" x14ac:dyDescent="0.25">
      <c r="B34316" s="79"/>
    </row>
    <row r="34317" spans="2:2" ht="54.95" customHeight="1" x14ac:dyDescent="0.25">
      <c r="B34317" s="79"/>
    </row>
    <row r="34318" spans="2:2" ht="54.95" customHeight="1" x14ac:dyDescent="0.25">
      <c r="B34318" s="79"/>
    </row>
    <row r="34319" spans="2:2" ht="54.95" customHeight="1" x14ac:dyDescent="0.25">
      <c r="B34319" s="79"/>
    </row>
    <row r="34320" spans="2:2" ht="54.95" customHeight="1" x14ac:dyDescent="0.25">
      <c r="B34320" s="79"/>
    </row>
    <row r="34321" spans="2:2" ht="54.95" customHeight="1" x14ac:dyDescent="0.25">
      <c r="B34321" s="79"/>
    </row>
    <row r="34322" spans="2:2" ht="54.95" customHeight="1" x14ac:dyDescent="0.25">
      <c r="B34322" s="79"/>
    </row>
    <row r="34323" spans="2:2" ht="54.95" customHeight="1" x14ac:dyDescent="0.25">
      <c r="B34323" s="79"/>
    </row>
    <row r="34324" spans="2:2" ht="54.95" customHeight="1" x14ac:dyDescent="0.25">
      <c r="B34324" s="79"/>
    </row>
    <row r="34325" spans="2:2" ht="54.95" customHeight="1" x14ac:dyDescent="0.25">
      <c r="B34325" s="79"/>
    </row>
    <row r="34326" spans="2:2" ht="54.95" customHeight="1" x14ac:dyDescent="0.25">
      <c r="B34326" s="79"/>
    </row>
    <row r="34327" spans="2:2" ht="54.95" customHeight="1" x14ac:dyDescent="0.25">
      <c r="B34327" s="79"/>
    </row>
    <row r="34328" spans="2:2" ht="54.95" customHeight="1" x14ac:dyDescent="0.25">
      <c r="B34328" s="79"/>
    </row>
    <row r="34329" spans="2:2" ht="54.95" customHeight="1" x14ac:dyDescent="0.25">
      <c r="B34329" s="79"/>
    </row>
    <row r="34330" spans="2:2" ht="54.95" customHeight="1" x14ac:dyDescent="0.25">
      <c r="B34330" s="79"/>
    </row>
    <row r="34331" spans="2:2" ht="54.95" customHeight="1" x14ac:dyDescent="0.25">
      <c r="B34331" s="79"/>
    </row>
    <row r="34332" spans="2:2" ht="54.95" customHeight="1" x14ac:dyDescent="0.25">
      <c r="B34332" s="79"/>
    </row>
    <row r="34333" spans="2:2" ht="54.95" customHeight="1" x14ac:dyDescent="0.25">
      <c r="B34333" s="79"/>
    </row>
    <row r="34334" spans="2:2" ht="54.95" customHeight="1" x14ac:dyDescent="0.25">
      <c r="B34334" s="79"/>
    </row>
    <row r="34335" spans="2:2" ht="54.95" customHeight="1" x14ac:dyDescent="0.25">
      <c r="B34335" s="79"/>
    </row>
    <row r="34336" spans="2:2" ht="54.95" customHeight="1" x14ac:dyDescent="0.25">
      <c r="B34336" s="79"/>
    </row>
    <row r="34337" spans="2:2" ht="54.95" customHeight="1" x14ac:dyDescent="0.25">
      <c r="B34337" s="79"/>
    </row>
    <row r="34338" spans="2:2" ht="54.95" customHeight="1" x14ac:dyDescent="0.25">
      <c r="B34338" s="79"/>
    </row>
    <row r="34339" spans="2:2" ht="54.95" customHeight="1" x14ac:dyDescent="0.25">
      <c r="B34339" s="79"/>
    </row>
    <row r="34340" spans="2:2" ht="54.95" customHeight="1" x14ac:dyDescent="0.25">
      <c r="B34340" s="79"/>
    </row>
    <row r="34341" spans="2:2" ht="54.95" customHeight="1" x14ac:dyDescent="0.25">
      <c r="B34341" s="79"/>
    </row>
    <row r="34342" spans="2:2" ht="54.95" customHeight="1" x14ac:dyDescent="0.25">
      <c r="B34342" s="79"/>
    </row>
    <row r="34343" spans="2:2" ht="54.95" customHeight="1" x14ac:dyDescent="0.25">
      <c r="B34343" s="79"/>
    </row>
    <row r="34344" spans="2:2" ht="54.95" customHeight="1" x14ac:dyDescent="0.25">
      <c r="B34344" s="79"/>
    </row>
    <row r="34345" spans="2:2" ht="54.95" customHeight="1" x14ac:dyDescent="0.25">
      <c r="B34345" s="79"/>
    </row>
    <row r="34346" spans="2:2" ht="54.95" customHeight="1" x14ac:dyDescent="0.25">
      <c r="B34346" s="79"/>
    </row>
    <row r="34347" spans="2:2" ht="54.95" customHeight="1" x14ac:dyDescent="0.25">
      <c r="B34347" s="79"/>
    </row>
    <row r="34348" spans="2:2" ht="54.95" customHeight="1" x14ac:dyDescent="0.25">
      <c r="B34348" s="79"/>
    </row>
    <row r="34349" spans="2:2" ht="54.95" customHeight="1" x14ac:dyDescent="0.25">
      <c r="B34349" s="79"/>
    </row>
    <row r="34350" spans="2:2" ht="54.95" customHeight="1" x14ac:dyDescent="0.25">
      <c r="B34350" s="79"/>
    </row>
    <row r="34351" spans="2:2" ht="54.95" customHeight="1" x14ac:dyDescent="0.25">
      <c r="B34351" s="79"/>
    </row>
    <row r="34352" spans="2:2" ht="54.95" customHeight="1" x14ac:dyDescent="0.25">
      <c r="B34352" s="79"/>
    </row>
    <row r="34353" spans="2:2" ht="54.95" customHeight="1" x14ac:dyDescent="0.25">
      <c r="B34353" s="79"/>
    </row>
    <row r="34354" spans="2:2" ht="54.95" customHeight="1" x14ac:dyDescent="0.25">
      <c r="B34354" s="79"/>
    </row>
    <row r="34355" spans="2:2" ht="54.95" customHeight="1" x14ac:dyDescent="0.25">
      <c r="B34355" s="79"/>
    </row>
    <row r="34356" spans="2:2" ht="54.95" customHeight="1" x14ac:dyDescent="0.25">
      <c r="B34356" s="79"/>
    </row>
    <row r="34357" spans="2:2" ht="54.95" customHeight="1" x14ac:dyDescent="0.25">
      <c r="B34357" s="79"/>
    </row>
    <row r="34358" spans="2:2" ht="54.95" customHeight="1" x14ac:dyDescent="0.25">
      <c r="B34358" s="79"/>
    </row>
    <row r="34359" spans="2:2" ht="54.95" customHeight="1" x14ac:dyDescent="0.25">
      <c r="B34359" s="79"/>
    </row>
    <row r="34360" spans="2:2" ht="54.95" customHeight="1" x14ac:dyDescent="0.25">
      <c r="B34360" s="79"/>
    </row>
    <row r="34361" spans="2:2" ht="54.95" customHeight="1" x14ac:dyDescent="0.25">
      <c r="B34361" s="79"/>
    </row>
    <row r="34362" spans="2:2" ht="54.95" customHeight="1" x14ac:dyDescent="0.25">
      <c r="B34362" s="79"/>
    </row>
    <row r="34363" spans="2:2" ht="54.95" customHeight="1" x14ac:dyDescent="0.25">
      <c r="B34363" s="79"/>
    </row>
    <row r="34364" spans="2:2" ht="54.95" customHeight="1" x14ac:dyDescent="0.25">
      <c r="B34364" s="79"/>
    </row>
    <row r="34365" spans="2:2" ht="54.95" customHeight="1" x14ac:dyDescent="0.25">
      <c r="B34365" s="79"/>
    </row>
    <row r="34366" spans="2:2" ht="54.95" customHeight="1" x14ac:dyDescent="0.25">
      <c r="B34366" s="79"/>
    </row>
    <row r="34367" spans="2:2" ht="54.95" customHeight="1" x14ac:dyDescent="0.25">
      <c r="B34367" s="79"/>
    </row>
    <row r="34368" spans="2:2" ht="54.95" customHeight="1" x14ac:dyDescent="0.25">
      <c r="B34368" s="79"/>
    </row>
    <row r="34369" spans="2:2" ht="54.95" customHeight="1" x14ac:dyDescent="0.25">
      <c r="B34369" s="79"/>
    </row>
    <row r="34370" spans="2:2" ht="54.95" customHeight="1" x14ac:dyDescent="0.25">
      <c r="B34370" s="79"/>
    </row>
    <row r="34371" spans="2:2" ht="54.95" customHeight="1" x14ac:dyDescent="0.25">
      <c r="B34371" s="79"/>
    </row>
    <row r="34372" spans="2:2" ht="54.95" customHeight="1" x14ac:dyDescent="0.25">
      <c r="B34372" s="79"/>
    </row>
    <row r="34373" spans="2:2" ht="54.95" customHeight="1" x14ac:dyDescent="0.25">
      <c r="B34373" s="79"/>
    </row>
    <row r="34374" spans="2:2" ht="54.95" customHeight="1" x14ac:dyDescent="0.25">
      <c r="B34374" s="79"/>
    </row>
    <row r="34375" spans="2:2" ht="54.95" customHeight="1" x14ac:dyDescent="0.25">
      <c r="B34375" s="79"/>
    </row>
    <row r="34376" spans="2:2" ht="54.95" customHeight="1" x14ac:dyDescent="0.25">
      <c r="B34376" s="79"/>
    </row>
    <row r="34377" spans="2:2" ht="54.95" customHeight="1" x14ac:dyDescent="0.25">
      <c r="B34377" s="79"/>
    </row>
    <row r="34378" spans="2:2" ht="54.95" customHeight="1" x14ac:dyDescent="0.25">
      <c r="B34378" s="79"/>
    </row>
    <row r="34379" spans="2:2" ht="54.95" customHeight="1" x14ac:dyDescent="0.25">
      <c r="B34379" s="79"/>
    </row>
    <row r="34380" spans="2:2" ht="54.95" customHeight="1" x14ac:dyDescent="0.25">
      <c r="B34380" s="79"/>
    </row>
    <row r="34381" spans="2:2" ht="54.95" customHeight="1" x14ac:dyDescent="0.25">
      <c r="B34381" s="79"/>
    </row>
    <row r="34382" spans="2:2" ht="54.95" customHeight="1" x14ac:dyDescent="0.25">
      <c r="B34382" s="79"/>
    </row>
    <row r="34383" spans="2:2" ht="54.95" customHeight="1" x14ac:dyDescent="0.25">
      <c r="B34383" s="79"/>
    </row>
    <row r="34384" spans="2:2" ht="54.95" customHeight="1" x14ac:dyDescent="0.25">
      <c r="B34384" s="79"/>
    </row>
    <row r="34385" spans="2:2" ht="54.95" customHeight="1" x14ac:dyDescent="0.25">
      <c r="B34385" s="79"/>
    </row>
    <row r="34386" spans="2:2" ht="54.95" customHeight="1" x14ac:dyDescent="0.25">
      <c r="B34386" s="79"/>
    </row>
    <row r="34387" spans="2:2" ht="54.95" customHeight="1" x14ac:dyDescent="0.25">
      <c r="B34387" s="79"/>
    </row>
    <row r="34388" spans="2:2" ht="54.95" customHeight="1" x14ac:dyDescent="0.25">
      <c r="B34388" s="79"/>
    </row>
    <row r="34389" spans="2:2" ht="54.95" customHeight="1" x14ac:dyDescent="0.25">
      <c r="B34389" s="79"/>
    </row>
    <row r="34390" spans="2:2" ht="54.95" customHeight="1" x14ac:dyDescent="0.25">
      <c r="B34390" s="79"/>
    </row>
    <row r="34391" spans="2:2" ht="54.95" customHeight="1" x14ac:dyDescent="0.25">
      <c r="B34391" s="79"/>
    </row>
    <row r="34392" spans="2:2" ht="54.95" customHeight="1" x14ac:dyDescent="0.25">
      <c r="B34392" s="79"/>
    </row>
    <row r="34393" spans="2:2" ht="54.95" customHeight="1" x14ac:dyDescent="0.25">
      <c r="B34393" s="79"/>
    </row>
    <row r="34394" spans="2:2" ht="54.95" customHeight="1" x14ac:dyDescent="0.25">
      <c r="B34394" s="79"/>
    </row>
    <row r="34395" spans="2:2" ht="54.95" customHeight="1" x14ac:dyDescent="0.25">
      <c r="B34395" s="79"/>
    </row>
    <row r="34396" spans="2:2" ht="54.95" customHeight="1" x14ac:dyDescent="0.25">
      <c r="B34396" s="79"/>
    </row>
    <row r="34397" spans="2:2" ht="54.95" customHeight="1" x14ac:dyDescent="0.25">
      <c r="B34397" s="79"/>
    </row>
    <row r="34398" spans="2:2" ht="54.95" customHeight="1" x14ac:dyDescent="0.25">
      <c r="B34398" s="79"/>
    </row>
    <row r="34399" spans="2:2" ht="54.95" customHeight="1" x14ac:dyDescent="0.25">
      <c r="B34399" s="79"/>
    </row>
    <row r="34400" spans="2:2" ht="54.95" customHeight="1" x14ac:dyDescent="0.25">
      <c r="B34400" s="79"/>
    </row>
    <row r="34401" spans="2:2" ht="54.95" customHeight="1" x14ac:dyDescent="0.25">
      <c r="B34401" s="79"/>
    </row>
    <row r="34402" spans="2:2" ht="54.95" customHeight="1" x14ac:dyDescent="0.25">
      <c r="B34402" s="79"/>
    </row>
    <row r="34403" spans="2:2" ht="54.95" customHeight="1" x14ac:dyDescent="0.25">
      <c r="B34403" s="79"/>
    </row>
    <row r="34404" spans="2:2" ht="54.95" customHeight="1" x14ac:dyDescent="0.25">
      <c r="B34404" s="79"/>
    </row>
    <row r="34405" spans="2:2" ht="54.95" customHeight="1" x14ac:dyDescent="0.25">
      <c r="B34405" s="79"/>
    </row>
    <row r="34406" spans="2:2" ht="54.95" customHeight="1" x14ac:dyDescent="0.25">
      <c r="B34406" s="79"/>
    </row>
    <row r="34407" spans="2:2" ht="54.95" customHeight="1" x14ac:dyDescent="0.25">
      <c r="B34407" s="79"/>
    </row>
    <row r="34408" spans="2:2" ht="54.95" customHeight="1" x14ac:dyDescent="0.25">
      <c r="B34408" s="79"/>
    </row>
    <row r="34409" spans="2:2" ht="54.95" customHeight="1" x14ac:dyDescent="0.25">
      <c r="B34409" s="79"/>
    </row>
    <row r="34410" spans="2:2" ht="54.95" customHeight="1" x14ac:dyDescent="0.25">
      <c r="B34410" s="79"/>
    </row>
    <row r="34411" spans="2:2" ht="54.95" customHeight="1" x14ac:dyDescent="0.25">
      <c r="B34411" s="79"/>
    </row>
    <row r="34412" spans="2:2" ht="54.95" customHeight="1" x14ac:dyDescent="0.25">
      <c r="B34412" s="79"/>
    </row>
    <row r="34413" spans="2:2" ht="54.95" customHeight="1" x14ac:dyDescent="0.25">
      <c r="B34413" s="79"/>
    </row>
    <row r="34414" spans="2:2" ht="54.95" customHeight="1" x14ac:dyDescent="0.25">
      <c r="B34414" s="79"/>
    </row>
    <row r="34415" spans="2:2" ht="54.95" customHeight="1" x14ac:dyDescent="0.25">
      <c r="B34415" s="79"/>
    </row>
    <row r="34416" spans="2:2" ht="54.95" customHeight="1" x14ac:dyDescent="0.25">
      <c r="B34416" s="79"/>
    </row>
    <row r="34417" spans="2:2" ht="54.95" customHeight="1" x14ac:dyDescent="0.25">
      <c r="B34417" s="79"/>
    </row>
    <row r="34418" spans="2:2" ht="54.95" customHeight="1" x14ac:dyDescent="0.25">
      <c r="B34418" s="79"/>
    </row>
    <row r="34419" spans="2:2" ht="54.95" customHeight="1" x14ac:dyDescent="0.25">
      <c r="B34419" s="79"/>
    </row>
    <row r="34420" spans="2:2" ht="54.95" customHeight="1" x14ac:dyDescent="0.25">
      <c r="B34420" s="79"/>
    </row>
    <row r="34421" spans="2:2" ht="54.95" customHeight="1" x14ac:dyDescent="0.25">
      <c r="B34421" s="79"/>
    </row>
    <row r="34422" spans="2:2" ht="54.95" customHeight="1" x14ac:dyDescent="0.25">
      <c r="B34422" s="79"/>
    </row>
    <row r="34423" spans="2:2" ht="54.95" customHeight="1" x14ac:dyDescent="0.25">
      <c r="B34423" s="79"/>
    </row>
    <row r="34424" spans="2:2" ht="54.95" customHeight="1" x14ac:dyDescent="0.25">
      <c r="B34424" s="79"/>
    </row>
    <row r="34425" spans="2:2" ht="54.95" customHeight="1" x14ac:dyDescent="0.25">
      <c r="B34425" s="79"/>
    </row>
    <row r="34426" spans="2:2" ht="54.95" customHeight="1" x14ac:dyDescent="0.25">
      <c r="B34426" s="79"/>
    </row>
    <row r="34427" spans="2:2" ht="54.95" customHeight="1" x14ac:dyDescent="0.25">
      <c r="B34427" s="79"/>
    </row>
    <row r="34428" spans="2:2" ht="54.95" customHeight="1" x14ac:dyDescent="0.25">
      <c r="B34428" s="79"/>
    </row>
    <row r="34429" spans="2:2" ht="54.95" customHeight="1" x14ac:dyDescent="0.25">
      <c r="B34429" s="79"/>
    </row>
    <row r="34430" spans="2:2" ht="54.95" customHeight="1" x14ac:dyDescent="0.25">
      <c r="B34430" s="79"/>
    </row>
    <row r="34431" spans="2:2" ht="54.95" customHeight="1" x14ac:dyDescent="0.25">
      <c r="B34431" s="79"/>
    </row>
    <row r="34432" spans="2:2" ht="54.95" customHeight="1" x14ac:dyDescent="0.25">
      <c r="B34432" s="79"/>
    </row>
    <row r="34433" spans="2:2" ht="54.95" customHeight="1" x14ac:dyDescent="0.25">
      <c r="B34433" s="79"/>
    </row>
    <row r="34434" spans="2:2" ht="54.95" customHeight="1" x14ac:dyDescent="0.25">
      <c r="B34434" s="79"/>
    </row>
    <row r="34435" spans="2:2" ht="54.95" customHeight="1" x14ac:dyDescent="0.25">
      <c r="B34435" s="79"/>
    </row>
    <row r="34436" spans="2:2" ht="54.95" customHeight="1" x14ac:dyDescent="0.25">
      <c r="B34436" s="79"/>
    </row>
    <row r="34437" spans="2:2" ht="54.95" customHeight="1" x14ac:dyDescent="0.25">
      <c r="B34437" s="79"/>
    </row>
    <row r="34438" spans="2:2" ht="54.95" customHeight="1" x14ac:dyDescent="0.25">
      <c r="B34438" s="79"/>
    </row>
    <row r="34439" spans="2:2" ht="54.95" customHeight="1" x14ac:dyDescent="0.25">
      <c r="B34439" s="79"/>
    </row>
    <row r="34440" spans="2:2" ht="54.95" customHeight="1" x14ac:dyDescent="0.25">
      <c r="B34440" s="79"/>
    </row>
    <row r="34441" spans="2:2" ht="54.95" customHeight="1" x14ac:dyDescent="0.25">
      <c r="B34441" s="79"/>
    </row>
    <row r="34442" spans="2:2" ht="54.95" customHeight="1" x14ac:dyDescent="0.25">
      <c r="B34442" s="79"/>
    </row>
    <row r="34443" spans="2:2" ht="54.95" customHeight="1" x14ac:dyDescent="0.25">
      <c r="B34443" s="79"/>
    </row>
    <row r="34444" spans="2:2" ht="54.95" customHeight="1" x14ac:dyDescent="0.25">
      <c r="B34444" s="79"/>
    </row>
    <row r="34445" spans="2:2" ht="54.95" customHeight="1" x14ac:dyDescent="0.25">
      <c r="B34445" s="79"/>
    </row>
    <row r="34446" spans="2:2" ht="54.95" customHeight="1" x14ac:dyDescent="0.25">
      <c r="B34446" s="79"/>
    </row>
    <row r="34447" spans="2:2" ht="54.95" customHeight="1" x14ac:dyDescent="0.25">
      <c r="B34447" s="79"/>
    </row>
    <row r="34448" spans="2:2" ht="54.95" customHeight="1" x14ac:dyDescent="0.25">
      <c r="B34448" s="79"/>
    </row>
    <row r="34449" spans="2:2" ht="54.95" customHeight="1" x14ac:dyDescent="0.25">
      <c r="B34449" s="79"/>
    </row>
    <row r="34450" spans="2:2" ht="54.95" customHeight="1" x14ac:dyDescent="0.25">
      <c r="B34450" s="79"/>
    </row>
    <row r="34451" spans="2:2" ht="54.95" customHeight="1" x14ac:dyDescent="0.25">
      <c r="B34451" s="79"/>
    </row>
    <row r="34452" spans="2:2" ht="54.95" customHeight="1" x14ac:dyDescent="0.25">
      <c r="B34452" s="79"/>
    </row>
    <row r="34453" spans="2:2" ht="54.95" customHeight="1" x14ac:dyDescent="0.25">
      <c r="B34453" s="79"/>
    </row>
    <row r="34454" spans="2:2" ht="54.95" customHeight="1" x14ac:dyDescent="0.25">
      <c r="B34454" s="79"/>
    </row>
    <row r="34455" spans="2:2" ht="54.95" customHeight="1" x14ac:dyDescent="0.25">
      <c r="B34455" s="79"/>
    </row>
    <row r="34456" spans="2:2" ht="54.95" customHeight="1" x14ac:dyDescent="0.25">
      <c r="B34456" s="79"/>
    </row>
    <row r="34457" spans="2:2" ht="54.95" customHeight="1" x14ac:dyDescent="0.25">
      <c r="B34457" s="79"/>
    </row>
    <row r="34458" spans="2:2" ht="54.95" customHeight="1" x14ac:dyDescent="0.25">
      <c r="B34458" s="79"/>
    </row>
    <row r="34459" spans="2:2" ht="54.95" customHeight="1" x14ac:dyDescent="0.25">
      <c r="B34459" s="79"/>
    </row>
    <row r="34460" spans="2:2" ht="54.95" customHeight="1" x14ac:dyDescent="0.25">
      <c r="B34460" s="79"/>
    </row>
    <row r="34461" spans="2:2" ht="54.95" customHeight="1" x14ac:dyDescent="0.25">
      <c r="B34461" s="79"/>
    </row>
    <row r="34462" spans="2:2" ht="54.95" customHeight="1" x14ac:dyDescent="0.25">
      <c r="B34462" s="79"/>
    </row>
    <row r="34463" spans="2:2" ht="54.95" customHeight="1" x14ac:dyDescent="0.25">
      <c r="B34463" s="79"/>
    </row>
    <row r="34464" spans="2:2" ht="54.95" customHeight="1" x14ac:dyDescent="0.25">
      <c r="B34464" s="79"/>
    </row>
    <row r="34465" spans="2:2" ht="54.95" customHeight="1" x14ac:dyDescent="0.25">
      <c r="B34465" s="79"/>
    </row>
    <row r="34466" spans="2:2" ht="54.95" customHeight="1" x14ac:dyDescent="0.25">
      <c r="B34466" s="79"/>
    </row>
    <row r="34467" spans="2:2" ht="54.95" customHeight="1" x14ac:dyDescent="0.25">
      <c r="B34467" s="79"/>
    </row>
    <row r="34468" spans="2:2" ht="54.95" customHeight="1" x14ac:dyDescent="0.25">
      <c r="B34468" s="79"/>
    </row>
    <row r="34469" spans="2:2" ht="54.95" customHeight="1" x14ac:dyDescent="0.25">
      <c r="B34469" s="79"/>
    </row>
    <row r="34470" spans="2:2" ht="54.95" customHeight="1" x14ac:dyDescent="0.25">
      <c r="B34470" s="79"/>
    </row>
    <row r="34471" spans="2:2" ht="54.95" customHeight="1" x14ac:dyDescent="0.25">
      <c r="B34471" s="79"/>
    </row>
    <row r="34472" spans="2:2" ht="54.95" customHeight="1" x14ac:dyDescent="0.25">
      <c r="B34472" s="79"/>
    </row>
    <row r="34473" spans="2:2" ht="54.95" customHeight="1" x14ac:dyDescent="0.25">
      <c r="B34473" s="79"/>
    </row>
    <row r="34474" spans="2:2" ht="54.95" customHeight="1" x14ac:dyDescent="0.25">
      <c r="B34474" s="79"/>
    </row>
    <row r="34475" spans="2:2" ht="54.95" customHeight="1" x14ac:dyDescent="0.25">
      <c r="B34475" s="79"/>
    </row>
    <row r="34476" spans="2:2" ht="54.95" customHeight="1" x14ac:dyDescent="0.25">
      <c r="B34476" s="79"/>
    </row>
    <row r="34477" spans="2:2" ht="54.95" customHeight="1" x14ac:dyDescent="0.25">
      <c r="B34477" s="79"/>
    </row>
    <row r="34478" spans="2:2" ht="54.95" customHeight="1" x14ac:dyDescent="0.25">
      <c r="B34478" s="79"/>
    </row>
    <row r="34479" spans="2:2" ht="54.95" customHeight="1" x14ac:dyDescent="0.25">
      <c r="B34479" s="79"/>
    </row>
    <row r="34480" spans="2:2" ht="54.95" customHeight="1" x14ac:dyDescent="0.25">
      <c r="B34480" s="79"/>
    </row>
    <row r="34481" spans="2:2" ht="54.95" customHeight="1" x14ac:dyDescent="0.25">
      <c r="B34481" s="79"/>
    </row>
    <row r="34482" spans="2:2" ht="54.95" customHeight="1" x14ac:dyDescent="0.25">
      <c r="B34482" s="79"/>
    </row>
    <row r="34483" spans="2:2" ht="54.95" customHeight="1" x14ac:dyDescent="0.25">
      <c r="B34483" s="79"/>
    </row>
    <row r="34484" spans="2:2" ht="54.95" customHeight="1" x14ac:dyDescent="0.25">
      <c r="B34484" s="79"/>
    </row>
    <row r="34485" spans="2:2" ht="54.95" customHeight="1" x14ac:dyDescent="0.25">
      <c r="B34485" s="79"/>
    </row>
    <row r="34486" spans="2:2" ht="54.95" customHeight="1" x14ac:dyDescent="0.25">
      <c r="B34486" s="79"/>
    </row>
    <row r="34487" spans="2:2" ht="54.95" customHeight="1" x14ac:dyDescent="0.25">
      <c r="B34487" s="79"/>
    </row>
    <row r="34488" spans="2:2" ht="54.95" customHeight="1" x14ac:dyDescent="0.25">
      <c r="B34488" s="79"/>
    </row>
    <row r="34489" spans="2:2" ht="54.95" customHeight="1" x14ac:dyDescent="0.25">
      <c r="B34489" s="79"/>
    </row>
    <row r="34490" spans="2:2" ht="54.95" customHeight="1" x14ac:dyDescent="0.25">
      <c r="B34490" s="79"/>
    </row>
    <row r="34491" spans="2:2" ht="54.95" customHeight="1" x14ac:dyDescent="0.25">
      <c r="B34491" s="79"/>
    </row>
    <row r="34492" spans="2:2" ht="54.95" customHeight="1" x14ac:dyDescent="0.25">
      <c r="B34492" s="79"/>
    </row>
    <row r="34493" spans="2:2" ht="54.95" customHeight="1" x14ac:dyDescent="0.25">
      <c r="B34493" s="79"/>
    </row>
    <row r="34494" spans="2:2" ht="54.95" customHeight="1" x14ac:dyDescent="0.25">
      <c r="B34494" s="79"/>
    </row>
    <row r="34495" spans="2:2" ht="54.95" customHeight="1" x14ac:dyDescent="0.25">
      <c r="B34495" s="79"/>
    </row>
    <row r="34496" spans="2:2" ht="54.95" customHeight="1" x14ac:dyDescent="0.25">
      <c r="B34496" s="79"/>
    </row>
    <row r="34497" spans="2:2" ht="54.95" customHeight="1" x14ac:dyDescent="0.25">
      <c r="B34497" s="79"/>
    </row>
    <row r="34498" spans="2:2" ht="54.95" customHeight="1" x14ac:dyDescent="0.25">
      <c r="B34498" s="79"/>
    </row>
    <row r="34499" spans="2:2" ht="54.95" customHeight="1" x14ac:dyDescent="0.25">
      <c r="B34499" s="79"/>
    </row>
    <row r="34500" spans="2:2" ht="54.95" customHeight="1" x14ac:dyDescent="0.25">
      <c r="B34500" s="79"/>
    </row>
    <row r="34501" spans="2:2" ht="54.95" customHeight="1" x14ac:dyDescent="0.25">
      <c r="B34501" s="79"/>
    </row>
    <row r="34502" spans="2:2" ht="54.95" customHeight="1" x14ac:dyDescent="0.25">
      <c r="B34502" s="79"/>
    </row>
    <row r="34503" spans="2:2" ht="54.95" customHeight="1" x14ac:dyDescent="0.25">
      <c r="B34503" s="79"/>
    </row>
    <row r="34504" spans="2:2" ht="54.95" customHeight="1" x14ac:dyDescent="0.25">
      <c r="B34504" s="79"/>
    </row>
    <row r="34505" spans="2:2" ht="54.95" customHeight="1" x14ac:dyDescent="0.25">
      <c r="B34505" s="79"/>
    </row>
    <row r="34506" spans="2:2" ht="54.95" customHeight="1" x14ac:dyDescent="0.25">
      <c r="B34506" s="79"/>
    </row>
    <row r="34507" spans="2:2" ht="54.95" customHeight="1" x14ac:dyDescent="0.25">
      <c r="B34507" s="79"/>
    </row>
    <row r="34508" spans="2:2" ht="54.95" customHeight="1" x14ac:dyDescent="0.25">
      <c r="B34508" s="79"/>
    </row>
    <row r="34509" spans="2:2" ht="54.95" customHeight="1" x14ac:dyDescent="0.25">
      <c r="B34509" s="79"/>
    </row>
    <row r="34510" spans="2:2" ht="54.95" customHeight="1" x14ac:dyDescent="0.25">
      <c r="B34510" s="79"/>
    </row>
    <row r="34511" spans="2:2" ht="54.95" customHeight="1" x14ac:dyDescent="0.25">
      <c r="B34511" s="79"/>
    </row>
    <row r="34512" spans="2:2" ht="54.95" customHeight="1" x14ac:dyDescent="0.25">
      <c r="B34512" s="79"/>
    </row>
    <row r="34513" spans="2:2" ht="54.95" customHeight="1" x14ac:dyDescent="0.25">
      <c r="B34513" s="79"/>
    </row>
    <row r="34514" spans="2:2" ht="54.95" customHeight="1" x14ac:dyDescent="0.25">
      <c r="B34514" s="79"/>
    </row>
    <row r="34515" spans="2:2" ht="54.95" customHeight="1" x14ac:dyDescent="0.25">
      <c r="B34515" s="79"/>
    </row>
    <row r="34516" spans="2:2" ht="54.95" customHeight="1" x14ac:dyDescent="0.25">
      <c r="B34516" s="79"/>
    </row>
    <row r="34517" spans="2:2" ht="54.95" customHeight="1" x14ac:dyDescent="0.25">
      <c r="B34517" s="79"/>
    </row>
    <row r="34518" spans="2:2" ht="54.95" customHeight="1" x14ac:dyDescent="0.25">
      <c r="B34518" s="79"/>
    </row>
    <row r="34519" spans="2:2" ht="54.95" customHeight="1" x14ac:dyDescent="0.25">
      <c r="B34519" s="79"/>
    </row>
    <row r="34520" spans="2:2" ht="54.95" customHeight="1" x14ac:dyDescent="0.25">
      <c r="B34520" s="79"/>
    </row>
    <row r="34521" spans="2:2" ht="54.95" customHeight="1" x14ac:dyDescent="0.25">
      <c r="B34521" s="79"/>
    </row>
    <row r="34522" spans="2:2" ht="54.95" customHeight="1" x14ac:dyDescent="0.25">
      <c r="B34522" s="79"/>
    </row>
    <row r="34523" spans="2:2" ht="54.95" customHeight="1" x14ac:dyDescent="0.25">
      <c r="B34523" s="79"/>
    </row>
    <row r="34524" spans="2:2" ht="54.95" customHeight="1" x14ac:dyDescent="0.25">
      <c r="B34524" s="79"/>
    </row>
    <row r="34525" spans="2:2" ht="54.95" customHeight="1" x14ac:dyDescent="0.25">
      <c r="B34525" s="79"/>
    </row>
    <row r="34526" spans="2:2" ht="54.95" customHeight="1" x14ac:dyDescent="0.25">
      <c r="B34526" s="79"/>
    </row>
    <row r="34527" spans="2:2" ht="54.95" customHeight="1" x14ac:dyDescent="0.25">
      <c r="B34527" s="79"/>
    </row>
    <row r="34528" spans="2:2" ht="54.95" customHeight="1" x14ac:dyDescent="0.25">
      <c r="B34528" s="79"/>
    </row>
    <row r="34529" spans="2:2" ht="54.95" customHeight="1" x14ac:dyDescent="0.25">
      <c r="B34529" s="79"/>
    </row>
    <row r="34530" spans="2:2" ht="54.95" customHeight="1" x14ac:dyDescent="0.25">
      <c r="B34530" s="79"/>
    </row>
    <row r="34531" spans="2:2" ht="54.95" customHeight="1" x14ac:dyDescent="0.25">
      <c r="B34531" s="79"/>
    </row>
    <row r="34532" spans="2:2" ht="54.95" customHeight="1" x14ac:dyDescent="0.25">
      <c r="B34532" s="79"/>
    </row>
    <row r="34533" spans="2:2" ht="54.95" customHeight="1" x14ac:dyDescent="0.25">
      <c r="B34533" s="79"/>
    </row>
    <row r="34534" spans="2:2" ht="54.95" customHeight="1" x14ac:dyDescent="0.25">
      <c r="B34534" s="79"/>
    </row>
    <row r="34535" spans="2:2" ht="54.95" customHeight="1" x14ac:dyDescent="0.25">
      <c r="B34535" s="79"/>
    </row>
    <row r="34536" spans="2:2" ht="54.95" customHeight="1" x14ac:dyDescent="0.25">
      <c r="B34536" s="79"/>
    </row>
    <row r="34537" spans="2:2" ht="54.95" customHeight="1" x14ac:dyDescent="0.25">
      <c r="B34537" s="79"/>
    </row>
    <row r="34538" spans="2:2" ht="54.95" customHeight="1" x14ac:dyDescent="0.25">
      <c r="B34538" s="79"/>
    </row>
    <row r="34539" spans="2:2" ht="54.95" customHeight="1" x14ac:dyDescent="0.25">
      <c r="B34539" s="79"/>
    </row>
    <row r="34540" spans="2:2" ht="54.95" customHeight="1" x14ac:dyDescent="0.25">
      <c r="B34540" s="79"/>
    </row>
    <row r="34541" spans="2:2" ht="54.95" customHeight="1" x14ac:dyDescent="0.25">
      <c r="B34541" s="79"/>
    </row>
    <row r="34542" spans="2:2" ht="54.95" customHeight="1" x14ac:dyDescent="0.25">
      <c r="B34542" s="79"/>
    </row>
    <row r="34543" spans="2:2" ht="54.95" customHeight="1" x14ac:dyDescent="0.25">
      <c r="B34543" s="79"/>
    </row>
    <row r="34544" spans="2:2" ht="54.95" customHeight="1" x14ac:dyDescent="0.25">
      <c r="B34544" s="79"/>
    </row>
    <row r="34545" spans="2:2" ht="54.95" customHeight="1" x14ac:dyDescent="0.25">
      <c r="B34545" s="79"/>
    </row>
    <row r="34546" spans="2:2" ht="54.95" customHeight="1" x14ac:dyDescent="0.25">
      <c r="B34546" s="79"/>
    </row>
    <row r="34547" spans="2:2" ht="54.95" customHeight="1" x14ac:dyDescent="0.25">
      <c r="B34547" s="79"/>
    </row>
    <row r="34548" spans="2:2" ht="54.95" customHeight="1" x14ac:dyDescent="0.25">
      <c r="B34548" s="79"/>
    </row>
    <row r="34549" spans="2:2" ht="54.95" customHeight="1" x14ac:dyDescent="0.25">
      <c r="B34549" s="79"/>
    </row>
    <row r="34550" spans="2:2" ht="54.95" customHeight="1" x14ac:dyDescent="0.25">
      <c r="B34550" s="79"/>
    </row>
    <row r="34551" spans="2:2" ht="54.95" customHeight="1" x14ac:dyDescent="0.25">
      <c r="B34551" s="79"/>
    </row>
    <row r="34552" spans="2:2" ht="54.95" customHeight="1" x14ac:dyDescent="0.25">
      <c r="B34552" s="79"/>
    </row>
    <row r="34553" spans="2:2" ht="54.95" customHeight="1" x14ac:dyDescent="0.25">
      <c r="B34553" s="79"/>
    </row>
    <row r="34554" spans="2:2" ht="54.95" customHeight="1" x14ac:dyDescent="0.25">
      <c r="B34554" s="79"/>
    </row>
    <row r="34555" spans="2:2" ht="54.95" customHeight="1" x14ac:dyDescent="0.25">
      <c r="B34555" s="79"/>
    </row>
    <row r="34556" spans="2:2" ht="54.95" customHeight="1" x14ac:dyDescent="0.25">
      <c r="B34556" s="79"/>
    </row>
    <row r="34557" spans="2:2" ht="54.95" customHeight="1" x14ac:dyDescent="0.25">
      <c r="B34557" s="79"/>
    </row>
    <row r="34558" spans="2:2" ht="54.95" customHeight="1" x14ac:dyDescent="0.25">
      <c r="B34558" s="79"/>
    </row>
    <row r="34559" spans="2:2" ht="54.95" customHeight="1" x14ac:dyDescent="0.25">
      <c r="B34559" s="79"/>
    </row>
    <row r="34560" spans="2:2" ht="54.95" customHeight="1" x14ac:dyDescent="0.25">
      <c r="B34560" s="79"/>
    </row>
    <row r="34561" spans="2:2" ht="54.95" customHeight="1" x14ac:dyDescent="0.25">
      <c r="B34561" s="79"/>
    </row>
    <row r="34562" spans="2:2" ht="54.95" customHeight="1" x14ac:dyDescent="0.25">
      <c r="B34562" s="79"/>
    </row>
    <row r="34563" spans="2:2" ht="54.95" customHeight="1" x14ac:dyDescent="0.25">
      <c r="B34563" s="79"/>
    </row>
    <row r="34564" spans="2:2" ht="54.95" customHeight="1" x14ac:dyDescent="0.25">
      <c r="B34564" s="79"/>
    </row>
    <row r="34565" spans="2:2" ht="54.95" customHeight="1" x14ac:dyDescent="0.25">
      <c r="B34565" s="79"/>
    </row>
    <row r="34566" spans="2:2" ht="54.95" customHeight="1" x14ac:dyDescent="0.25">
      <c r="B34566" s="79"/>
    </row>
    <row r="34567" spans="2:2" ht="54.95" customHeight="1" x14ac:dyDescent="0.25">
      <c r="B34567" s="79"/>
    </row>
    <row r="34568" spans="2:2" ht="54.95" customHeight="1" x14ac:dyDescent="0.25">
      <c r="B34568" s="79"/>
    </row>
    <row r="34569" spans="2:2" ht="54.95" customHeight="1" x14ac:dyDescent="0.25">
      <c r="B34569" s="79"/>
    </row>
    <row r="34570" spans="2:2" ht="54.95" customHeight="1" x14ac:dyDescent="0.25">
      <c r="B34570" s="79"/>
    </row>
    <row r="34571" spans="2:2" ht="54.95" customHeight="1" x14ac:dyDescent="0.25">
      <c r="B34571" s="79"/>
    </row>
    <row r="34572" spans="2:2" ht="54.95" customHeight="1" x14ac:dyDescent="0.25">
      <c r="B34572" s="79"/>
    </row>
    <row r="34573" spans="2:2" ht="54.95" customHeight="1" x14ac:dyDescent="0.25">
      <c r="B34573" s="79"/>
    </row>
    <row r="34574" spans="2:2" ht="54.95" customHeight="1" x14ac:dyDescent="0.25">
      <c r="B34574" s="79"/>
    </row>
    <row r="34575" spans="2:2" ht="54.95" customHeight="1" x14ac:dyDescent="0.25">
      <c r="B34575" s="79"/>
    </row>
    <row r="34576" spans="2:2" ht="54.95" customHeight="1" x14ac:dyDescent="0.25">
      <c r="B34576" s="79"/>
    </row>
    <row r="34577" spans="2:2" ht="54.95" customHeight="1" x14ac:dyDescent="0.25">
      <c r="B34577" s="79"/>
    </row>
    <row r="34578" spans="2:2" ht="54.95" customHeight="1" x14ac:dyDescent="0.25">
      <c r="B34578" s="79"/>
    </row>
    <row r="34579" spans="2:2" ht="54.95" customHeight="1" x14ac:dyDescent="0.25">
      <c r="B34579" s="79"/>
    </row>
    <row r="34580" spans="2:2" ht="54.95" customHeight="1" x14ac:dyDescent="0.25">
      <c r="B34580" s="79"/>
    </row>
    <row r="34581" spans="2:2" ht="54.95" customHeight="1" x14ac:dyDescent="0.25">
      <c r="B34581" s="79"/>
    </row>
    <row r="34582" spans="2:2" ht="54.95" customHeight="1" x14ac:dyDescent="0.25">
      <c r="B34582" s="79"/>
    </row>
    <row r="34583" spans="2:2" ht="54.95" customHeight="1" x14ac:dyDescent="0.25">
      <c r="B34583" s="79"/>
    </row>
    <row r="34584" spans="2:2" ht="54.95" customHeight="1" x14ac:dyDescent="0.25">
      <c r="B34584" s="79"/>
    </row>
    <row r="34585" spans="2:2" ht="54.95" customHeight="1" x14ac:dyDescent="0.25">
      <c r="B34585" s="79"/>
    </row>
    <row r="34586" spans="2:2" ht="54.95" customHeight="1" x14ac:dyDescent="0.25">
      <c r="B34586" s="79"/>
    </row>
    <row r="34587" spans="2:2" ht="54.95" customHeight="1" x14ac:dyDescent="0.25">
      <c r="B34587" s="79"/>
    </row>
    <row r="34588" spans="2:2" ht="54.95" customHeight="1" x14ac:dyDescent="0.25">
      <c r="B34588" s="79"/>
    </row>
    <row r="34589" spans="2:2" ht="54.95" customHeight="1" x14ac:dyDescent="0.25">
      <c r="B34589" s="79"/>
    </row>
    <row r="34590" spans="2:2" ht="54.95" customHeight="1" x14ac:dyDescent="0.25">
      <c r="B34590" s="79"/>
    </row>
    <row r="34591" spans="2:2" ht="54.95" customHeight="1" x14ac:dyDescent="0.25">
      <c r="B34591" s="79"/>
    </row>
    <row r="34592" spans="2:2" ht="54.95" customHeight="1" x14ac:dyDescent="0.25">
      <c r="B34592" s="79"/>
    </row>
    <row r="34593" spans="2:2" ht="54.95" customHeight="1" x14ac:dyDescent="0.25">
      <c r="B34593" s="79"/>
    </row>
    <row r="34594" spans="2:2" ht="54.95" customHeight="1" x14ac:dyDescent="0.25">
      <c r="B34594" s="79"/>
    </row>
    <row r="34595" spans="2:2" ht="54.95" customHeight="1" x14ac:dyDescent="0.25">
      <c r="B34595" s="79"/>
    </row>
    <row r="34596" spans="2:2" ht="54.95" customHeight="1" x14ac:dyDescent="0.25">
      <c r="B34596" s="79"/>
    </row>
    <row r="34597" spans="2:2" ht="54.95" customHeight="1" x14ac:dyDescent="0.25">
      <c r="B34597" s="79"/>
    </row>
    <row r="34598" spans="2:2" ht="54.95" customHeight="1" x14ac:dyDescent="0.25">
      <c r="B34598" s="79"/>
    </row>
    <row r="34599" spans="2:2" ht="54.95" customHeight="1" x14ac:dyDescent="0.25">
      <c r="B34599" s="79"/>
    </row>
    <row r="34600" spans="2:2" ht="54.95" customHeight="1" x14ac:dyDescent="0.25">
      <c r="B34600" s="79"/>
    </row>
    <row r="34601" spans="2:2" ht="54.95" customHeight="1" x14ac:dyDescent="0.25">
      <c r="B34601" s="79"/>
    </row>
    <row r="34602" spans="2:2" ht="54.95" customHeight="1" x14ac:dyDescent="0.25">
      <c r="B34602" s="79"/>
    </row>
    <row r="34603" spans="2:2" ht="54.95" customHeight="1" x14ac:dyDescent="0.25">
      <c r="B34603" s="79"/>
    </row>
    <row r="34604" spans="2:2" ht="54.95" customHeight="1" x14ac:dyDescent="0.25">
      <c r="B34604" s="79"/>
    </row>
    <row r="34605" spans="2:2" ht="54.95" customHeight="1" x14ac:dyDescent="0.25">
      <c r="B34605" s="79"/>
    </row>
    <row r="34606" spans="2:2" ht="54.95" customHeight="1" x14ac:dyDescent="0.25">
      <c r="B34606" s="79"/>
    </row>
    <row r="34607" spans="2:2" ht="54.95" customHeight="1" x14ac:dyDescent="0.25">
      <c r="B34607" s="79"/>
    </row>
    <row r="34608" spans="2:2" ht="54.95" customHeight="1" x14ac:dyDescent="0.25">
      <c r="B34608" s="79"/>
    </row>
    <row r="34609" spans="2:2" ht="54.95" customHeight="1" x14ac:dyDescent="0.25">
      <c r="B34609" s="79"/>
    </row>
    <row r="34610" spans="2:2" ht="54.95" customHeight="1" x14ac:dyDescent="0.25">
      <c r="B34610" s="79"/>
    </row>
    <row r="34611" spans="2:2" ht="54.95" customHeight="1" x14ac:dyDescent="0.25">
      <c r="B34611" s="79"/>
    </row>
    <row r="34612" spans="2:2" ht="54.95" customHeight="1" x14ac:dyDescent="0.25">
      <c r="B34612" s="79"/>
    </row>
    <row r="34613" spans="2:2" ht="54.95" customHeight="1" x14ac:dyDescent="0.25">
      <c r="B34613" s="79"/>
    </row>
    <row r="34614" spans="2:2" ht="54.95" customHeight="1" x14ac:dyDescent="0.25">
      <c r="B34614" s="79"/>
    </row>
    <row r="34615" spans="2:2" ht="54.95" customHeight="1" x14ac:dyDescent="0.25">
      <c r="B34615" s="79"/>
    </row>
    <row r="34616" spans="2:2" ht="54.95" customHeight="1" x14ac:dyDescent="0.25">
      <c r="B34616" s="79"/>
    </row>
    <row r="34617" spans="2:2" ht="54.95" customHeight="1" x14ac:dyDescent="0.25">
      <c r="B34617" s="79"/>
    </row>
    <row r="34618" spans="2:2" ht="54.95" customHeight="1" x14ac:dyDescent="0.25">
      <c r="B34618" s="79"/>
    </row>
    <row r="34619" spans="2:2" ht="54.95" customHeight="1" x14ac:dyDescent="0.25">
      <c r="B34619" s="79"/>
    </row>
    <row r="34620" spans="2:2" ht="54.95" customHeight="1" x14ac:dyDescent="0.25">
      <c r="B34620" s="79"/>
    </row>
    <row r="34621" spans="2:2" ht="54.95" customHeight="1" x14ac:dyDescent="0.25">
      <c r="B34621" s="79"/>
    </row>
    <row r="34622" spans="2:2" ht="54.95" customHeight="1" x14ac:dyDescent="0.25">
      <c r="B34622" s="79"/>
    </row>
    <row r="34623" spans="2:2" ht="54.95" customHeight="1" x14ac:dyDescent="0.25">
      <c r="B34623" s="79"/>
    </row>
    <row r="34624" spans="2:2" ht="54.95" customHeight="1" x14ac:dyDescent="0.25">
      <c r="B34624" s="79"/>
    </row>
    <row r="34625" spans="2:2" ht="54.95" customHeight="1" x14ac:dyDescent="0.25">
      <c r="B34625" s="79"/>
    </row>
    <row r="34626" spans="2:2" ht="54.95" customHeight="1" x14ac:dyDescent="0.25">
      <c r="B34626" s="79"/>
    </row>
    <row r="34627" spans="2:2" ht="54.95" customHeight="1" x14ac:dyDescent="0.25">
      <c r="B34627" s="79"/>
    </row>
    <row r="34628" spans="2:2" ht="54.95" customHeight="1" x14ac:dyDescent="0.25">
      <c r="B34628" s="79"/>
    </row>
    <row r="34629" spans="2:2" ht="54.95" customHeight="1" x14ac:dyDescent="0.25">
      <c r="B34629" s="79"/>
    </row>
    <row r="34630" spans="2:2" ht="54.95" customHeight="1" x14ac:dyDescent="0.25">
      <c r="B34630" s="79"/>
    </row>
    <row r="34631" spans="2:2" ht="54.95" customHeight="1" x14ac:dyDescent="0.25">
      <c r="B34631" s="79"/>
    </row>
    <row r="34632" spans="2:2" ht="54.95" customHeight="1" x14ac:dyDescent="0.25">
      <c r="B34632" s="79"/>
    </row>
    <row r="34633" spans="2:2" ht="54.95" customHeight="1" x14ac:dyDescent="0.25">
      <c r="B34633" s="79"/>
    </row>
    <row r="34634" spans="2:2" ht="54.95" customHeight="1" x14ac:dyDescent="0.25">
      <c r="B34634" s="79"/>
    </row>
    <row r="34635" spans="2:2" ht="54.95" customHeight="1" x14ac:dyDescent="0.25">
      <c r="B34635" s="79"/>
    </row>
    <row r="34636" spans="2:2" ht="54.95" customHeight="1" x14ac:dyDescent="0.25">
      <c r="B34636" s="79"/>
    </row>
    <row r="34637" spans="2:2" ht="54.95" customHeight="1" x14ac:dyDescent="0.25">
      <c r="B34637" s="79"/>
    </row>
    <row r="34638" spans="2:2" ht="54.95" customHeight="1" x14ac:dyDescent="0.25">
      <c r="B34638" s="79"/>
    </row>
    <row r="34639" spans="2:2" ht="54.95" customHeight="1" x14ac:dyDescent="0.25">
      <c r="B34639" s="79"/>
    </row>
    <row r="34640" spans="2:2" ht="54.95" customHeight="1" x14ac:dyDescent="0.25">
      <c r="B34640" s="79"/>
    </row>
    <row r="34641" spans="2:2" ht="54.95" customHeight="1" x14ac:dyDescent="0.25">
      <c r="B34641" s="79"/>
    </row>
    <row r="34642" spans="2:2" ht="54.95" customHeight="1" x14ac:dyDescent="0.25">
      <c r="B34642" s="79"/>
    </row>
    <row r="34643" spans="2:2" ht="54.95" customHeight="1" x14ac:dyDescent="0.25">
      <c r="B34643" s="79"/>
    </row>
    <row r="34644" spans="2:2" ht="54.95" customHeight="1" x14ac:dyDescent="0.25">
      <c r="B34644" s="79"/>
    </row>
    <row r="34645" spans="2:2" ht="54.95" customHeight="1" x14ac:dyDescent="0.25">
      <c r="B34645" s="79"/>
    </row>
    <row r="34646" spans="2:2" ht="54.95" customHeight="1" x14ac:dyDescent="0.25">
      <c r="B34646" s="79"/>
    </row>
    <row r="34647" spans="2:2" ht="54.95" customHeight="1" x14ac:dyDescent="0.25">
      <c r="B34647" s="79"/>
    </row>
    <row r="34648" spans="2:2" ht="54.95" customHeight="1" x14ac:dyDescent="0.25">
      <c r="B34648" s="79"/>
    </row>
    <row r="34649" spans="2:2" ht="54.95" customHeight="1" x14ac:dyDescent="0.25">
      <c r="B34649" s="79"/>
    </row>
    <row r="34650" spans="2:2" ht="54.95" customHeight="1" x14ac:dyDescent="0.25">
      <c r="B34650" s="79"/>
    </row>
    <row r="34651" spans="2:2" ht="54.95" customHeight="1" x14ac:dyDescent="0.25">
      <c r="B34651" s="79"/>
    </row>
    <row r="34652" spans="2:2" ht="54.95" customHeight="1" x14ac:dyDescent="0.25">
      <c r="B34652" s="79"/>
    </row>
    <row r="34653" spans="2:2" ht="54.95" customHeight="1" x14ac:dyDescent="0.25">
      <c r="B34653" s="79"/>
    </row>
    <row r="34654" spans="2:2" ht="54.95" customHeight="1" x14ac:dyDescent="0.25">
      <c r="B34654" s="79"/>
    </row>
    <row r="34655" spans="2:2" ht="54.95" customHeight="1" x14ac:dyDescent="0.25">
      <c r="B34655" s="79"/>
    </row>
    <row r="34656" spans="2:2" ht="54.95" customHeight="1" x14ac:dyDescent="0.25">
      <c r="B34656" s="79"/>
    </row>
    <row r="34657" spans="2:2" ht="54.95" customHeight="1" x14ac:dyDescent="0.25">
      <c r="B34657" s="79"/>
    </row>
    <row r="34658" spans="2:2" ht="54.95" customHeight="1" x14ac:dyDescent="0.25">
      <c r="B34658" s="79"/>
    </row>
    <row r="34659" spans="2:2" ht="54.95" customHeight="1" x14ac:dyDescent="0.25">
      <c r="B34659" s="79"/>
    </row>
    <row r="34660" spans="2:2" ht="54.95" customHeight="1" x14ac:dyDescent="0.25">
      <c r="B34660" s="79"/>
    </row>
    <row r="34661" spans="2:2" ht="54.95" customHeight="1" x14ac:dyDescent="0.25">
      <c r="B34661" s="79"/>
    </row>
    <row r="34662" spans="2:2" ht="54.95" customHeight="1" x14ac:dyDescent="0.25">
      <c r="B34662" s="79"/>
    </row>
    <row r="34663" spans="2:2" ht="54.95" customHeight="1" x14ac:dyDescent="0.25">
      <c r="B34663" s="79"/>
    </row>
    <row r="34664" spans="2:2" ht="54.95" customHeight="1" x14ac:dyDescent="0.25">
      <c r="B34664" s="79"/>
    </row>
    <row r="34665" spans="2:2" ht="54.95" customHeight="1" x14ac:dyDescent="0.25">
      <c r="B34665" s="79"/>
    </row>
    <row r="34666" spans="2:2" ht="54.95" customHeight="1" x14ac:dyDescent="0.25">
      <c r="B34666" s="79"/>
    </row>
    <row r="34667" spans="2:2" ht="54.95" customHeight="1" x14ac:dyDescent="0.25">
      <c r="B34667" s="79"/>
    </row>
    <row r="34668" spans="2:2" ht="54.95" customHeight="1" x14ac:dyDescent="0.25">
      <c r="B34668" s="79"/>
    </row>
    <row r="34669" spans="2:2" ht="54.95" customHeight="1" x14ac:dyDescent="0.25">
      <c r="B34669" s="79"/>
    </row>
    <row r="34670" spans="2:2" ht="54.95" customHeight="1" x14ac:dyDescent="0.25">
      <c r="B34670" s="79"/>
    </row>
    <row r="34671" spans="2:2" ht="54.95" customHeight="1" x14ac:dyDescent="0.25">
      <c r="B34671" s="79"/>
    </row>
    <row r="34672" spans="2:2" ht="54.95" customHeight="1" x14ac:dyDescent="0.25">
      <c r="B34672" s="79"/>
    </row>
    <row r="34673" spans="2:2" ht="54.95" customHeight="1" x14ac:dyDescent="0.25">
      <c r="B34673" s="79"/>
    </row>
    <row r="34674" spans="2:2" ht="54.95" customHeight="1" x14ac:dyDescent="0.25">
      <c r="B34674" s="79"/>
    </row>
    <row r="34675" spans="2:2" ht="54.95" customHeight="1" x14ac:dyDescent="0.25">
      <c r="B34675" s="79"/>
    </row>
    <row r="34676" spans="2:2" ht="54.95" customHeight="1" x14ac:dyDescent="0.25">
      <c r="B34676" s="79"/>
    </row>
    <row r="34677" spans="2:2" ht="54.95" customHeight="1" x14ac:dyDescent="0.25">
      <c r="B34677" s="79"/>
    </row>
    <row r="34678" spans="2:2" ht="54.95" customHeight="1" x14ac:dyDescent="0.25">
      <c r="B34678" s="79"/>
    </row>
    <row r="34679" spans="2:2" ht="54.95" customHeight="1" x14ac:dyDescent="0.25">
      <c r="B34679" s="79"/>
    </row>
    <row r="34680" spans="2:2" ht="54.95" customHeight="1" x14ac:dyDescent="0.25">
      <c r="B34680" s="79"/>
    </row>
    <row r="34681" spans="2:2" ht="54.95" customHeight="1" x14ac:dyDescent="0.25">
      <c r="B34681" s="79"/>
    </row>
    <row r="34682" spans="2:2" ht="54.95" customHeight="1" x14ac:dyDescent="0.25">
      <c r="B34682" s="79"/>
    </row>
    <row r="34683" spans="2:2" ht="54.95" customHeight="1" x14ac:dyDescent="0.25">
      <c r="B34683" s="79"/>
    </row>
    <row r="34684" spans="2:2" ht="54.95" customHeight="1" x14ac:dyDescent="0.25">
      <c r="B34684" s="79"/>
    </row>
    <row r="34685" spans="2:2" ht="54.95" customHeight="1" x14ac:dyDescent="0.25">
      <c r="B34685" s="79"/>
    </row>
    <row r="34686" spans="2:2" ht="54.95" customHeight="1" x14ac:dyDescent="0.25">
      <c r="B34686" s="79"/>
    </row>
    <row r="34687" spans="2:2" ht="54.95" customHeight="1" x14ac:dyDescent="0.25">
      <c r="B34687" s="79"/>
    </row>
    <row r="34688" spans="2:2" ht="54.95" customHeight="1" x14ac:dyDescent="0.25">
      <c r="B34688" s="79"/>
    </row>
    <row r="34689" spans="2:2" ht="54.95" customHeight="1" x14ac:dyDescent="0.25">
      <c r="B34689" s="79"/>
    </row>
    <row r="34690" spans="2:2" ht="54.95" customHeight="1" x14ac:dyDescent="0.25">
      <c r="B34690" s="79"/>
    </row>
    <row r="34691" spans="2:2" ht="54.95" customHeight="1" x14ac:dyDescent="0.25">
      <c r="B34691" s="79"/>
    </row>
    <row r="34692" spans="2:2" ht="54.95" customHeight="1" x14ac:dyDescent="0.25">
      <c r="B34692" s="79"/>
    </row>
    <row r="34693" spans="2:2" ht="54.95" customHeight="1" x14ac:dyDescent="0.25">
      <c r="B34693" s="79"/>
    </row>
    <row r="34694" spans="2:2" ht="54.95" customHeight="1" x14ac:dyDescent="0.25">
      <c r="B34694" s="79"/>
    </row>
    <row r="34695" spans="2:2" ht="54.95" customHeight="1" x14ac:dyDescent="0.25">
      <c r="B34695" s="79"/>
    </row>
    <row r="34696" spans="2:2" ht="54.95" customHeight="1" x14ac:dyDescent="0.25">
      <c r="B34696" s="79"/>
    </row>
    <row r="34697" spans="2:2" ht="54.95" customHeight="1" x14ac:dyDescent="0.25">
      <c r="B34697" s="79"/>
    </row>
    <row r="34698" spans="2:2" ht="54.95" customHeight="1" x14ac:dyDescent="0.25">
      <c r="B34698" s="79"/>
    </row>
    <row r="34699" spans="2:2" ht="54.95" customHeight="1" x14ac:dyDescent="0.25">
      <c r="B34699" s="79"/>
    </row>
    <row r="34700" spans="2:2" ht="54.95" customHeight="1" x14ac:dyDescent="0.25">
      <c r="B34700" s="79"/>
    </row>
    <row r="34701" spans="2:2" ht="54.95" customHeight="1" x14ac:dyDescent="0.25">
      <c r="B34701" s="79"/>
    </row>
    <row r="34702" spans="2:2" ht="54.95" customHeight="1" x14ac:dyDescent="0.25">
      <c r="B34702" s="79"/>
    </row>
    <row r="34703" spans="2:2" ht="54.95" customHeight="1" x14ac:dyDescent="0.25">
      <c r="B34703" s="79"/>
    </row>
    <row r="34704" spans="2:2" ht="54.95" customHeight="1" x14ac:dyDescent="0.25">
      <c r="B34704" s="79"/>
    </row>
    <row r="34705" spans="2:2" ht="54.95" customHeight="1" x14ac:dyDescent="0.25">
      <c r="B34705" s="79"/>
    </row>
    <row r="34706" spans="2:2" ht="54.95" customHeight="1" x14ac:dyDescent="0.25">
      <c r="B34706" s="79"/>
    </row>
    <row r="34707" spans="2:2" ht="54.95" customHeight="1" x14ac:dyDescent="0.25">
      <c r="B34707" s="79"/>
    </row>
    <row r="34708" spans="2:2" ht="54.95" customHeight="1" x14ac:dyDescent="0.25">
      <c r="B34708" s="79"/>
    </row>
    <row r="34709" spans="2:2" ht="54.95" customHeight="1" x14ac:dyDescent="0.25">
      <c r="B34709" s="79"/>
    </row>
    <row r="34710" spans="2:2" ht="54.95" customHeight="1" x14ac:dyDescent="0.25">
      <c r="B34710" s="79"/>
    </row>
    <row r="34711" spans="2:2" ht="54.95" customHeight="1" x14ac:dyDescent="0.25">
      <c r="B34711" s="79"/>
    </row>
    <row r="34712" spans="2:2" ht="54.95" customHeight="1" x14ac:dyDescent="0.25">
      <c r="B34712" s="79"/>
    </row>
    <row r="34713" spans="2:2" ht="54.95" customHeight="1" x14ac:dyDescent="0.25">
      <c r="B34713" s="79"/>
    </row>
    <row r="34714" spans="2:2" ht="54.95" customHeight="1" x14ac:dyDescent="0.25">
      <c r="B34714" s="79"/>
    </row>
    <row r="34715" spans="2:2" ht="54.95" customHeight="1" x14ac:dyDescent="0.25">
      <c r="B34715" s="79"/>
    </row>
    <row r="34716" spans="2:2" ht="54.95" customHeight="1" x14ac:dyDescent="0.25">
      <c r="B34716" s="79"/>
    </row>
    <row r="34717" spans="2:2" ht="54.95" customHeight="1" x14ac:dyDescent="0.25">
      <c r="B34717" s="79"/>
    </row>
    <row r="34718" spans="2:2" ht="54.95" customHeight="1" x14ac:dyDescent="0.25">
      <c r="B34718" s="79"/>
    </row>
    <row r="34719" spans="2:2" ht="54.95" customHeight="1" x14ac:dyDescent="0.25">
      <c r="B34719" s="79"/>
    </row>
    <row r="34720" spans="2:2" ht="54.95" customHeight="1" x14ac:dyDescent="0.25">
      <c r="B34720" s="79"/>
    </row>
    <row r="34721" spans="2:2" ht="54.95" customHeight="1" x14ac:dyDescent="0.25">
      <c r="B34721" s="79"/>
    </row>
    <row r="34722" spans="2:2" ht="54.95" customHeight="1" x14ac:dyDescent="0.25">
      <c r="B34722" s="79"/>
    </row>
    <row r="34723" spans="2:2" ht="54.95" customHeight="1" x14ac:dyDescent="0.25">
      <c r="B34723" s="79"/>
    </row>
    <row r="34724" spans="2:2" ht="54.95" customHeight="1" x14ac:dyDescent="0.25">
      <c r="B34724" s="79"/>
    </row>
    <row r="34725" spans="2:2" ht="54.95" customHeight="1" x14ac:dyDescent="0.25">
      <c r="B34725" s="79"/>
    </row>
    <row r="34726" spans="2:2" ht="54.95" customHeight="1" x14ac:dyDescent="0.25">
      <c r="B34726" s="79"/>
    </row>
    <row r="34727" spans="2:2" ht="54.95" customHeight="1" x14ac:dyDescent="0.25">
      <c r="B34727" s="79"/>
    </row>
    <row r="34728" spans="2:2" ht="54.95" customHeight="1" x14ac:dyDescent="0.25">
      <c r="B34728" s="79"/>
    </row>
    <row r="34729" spans="2:2" ht="54.95" customHeight="1" x14ac:dyDescent="0.25">
      <c r="B34729" s="79"/>
    </row>
    <row r="34730" spans="2:2" ht="54.95" customHeight="1" x14ac:dyDescent="0.25">
      <c r="B34730" s="79"/>
    </row>
    <row r="34731" spans="2:2" ht="54.95" customHeight="1" x14ac:dyDescent="0.25">
      <c r="B34731" s="79"/>
    </row>
    <row r="34732" spans="2:2" ht="54.95" customHeight="1" x14ac:dyDescent="0.25">
      <c r="B34732" s="79"/>
    </row>
    <row r="34733" spans="2:2" ht="54.95" customHeight="1" x14ac:dyDescent="0.25">
      <c r="B34733" s="79"/>
    </row>
    <row r="34734" spans="2:2" ht="54.95" customHeight="1" x14ac:dyDescent="0.25">
      <c r="B34734" s="79"/>
    </row>
    <row r="34735" spans="2:2" ht="54.95" customHeight="1" x14ac:dyDescent="0.25">
      <c r="B34735" s="79"/>
    </row>
    <row r="34736" spans="2:2" ht="54.95" customHeight="1" x14ac:dyDescent="0.25">
      <c r="B34736" s="79"/>
    </row>
    <row r="34737" spans="2:2" ht="54.95" customHeight="1" x14ac:dyDescent="0.25">
      <c r="B34737" s="79"/>
    </row>
    <row r="34738" spans="2:2" ht="54.95" customHeight="1" x14ac:dyDescent="0.25">
      <c r="B34738" s="79"/>
    </row>
    <row r="34739" spans="2:2" ht="54.95" customHeight="1" x14ac:dyDescent="0.25">
      <c r="B34739" s="79"/>
    </row>
    <row r="34740" spans="2:2" ht="54.95" customHeight="1" x14ac:dyDescent="0.25">
      <c r="B34740" s="79"/>
    </row>
    <row r="34741" spans="2:2" ht="54.95" customHeight="1" x14ac:dyDescent="0.25">
      <c r="B34741" s="79"/>
    </row>
    <row r="34742" spans="2:2" ht="54.95" customHeight="1" x14ac:dyDescent="0.25">
      <c r="B34742" s="79"/>
    </row>
    <row r="34743" spans="2:2" ht="54.95" customHeight="1" x14ac:dyDescent="0.25">
      <c r="B34743" s="79"/>
    </row>
    <row r="34744" spans="2:2" ht="54.95" customHeight="1" x14ac:dyDescent="0.25">
      <c r="B34744" s="79"/>
    </row>
    <row r="34745" spans="2:2" ht="54.95" customHeight="1" x14ac:dyDescent="0.25">
      <c r="B34745" s="79"/>
    </row>
    <row r="34746" spans="2:2" ht="54.95" customHeight="1" x14ac:dyDescent="0.25">
      <c r="B34746" s="79"/>
    </row>
    <row r="34747" spans="2:2" ht="54.95" customHeight="1" x14ac:dyDescent="0.25">
      <c r="B34747" s="79"/>
    </row>
    <row r="34748" spans="2:2" ht="54.95" customHeight="1" x14ac:dyDescent="0.25">
      <c r="B34748" s="79"/>
    </row>
    <row r="34749" spans="2:2" ht="54.95" customHeight="1" x14ac:dyDescent="0.25">
      <c r="B34749" s="79"/>
    </row>
    <row r="34750" spans="2:2" ht="54.95" customHeight="1" x14ac:dyDescent="0.25">
      <c r="B34750" s="79"/>
    </row>
    <row r="34751" spans="2:2" ht="54.95" customHeight="1" x14ac:dyDescent="0.25">
      <c r="B34751" s="79"/>
    </row>
    <row r="34752" spans="2:2" ht="54.95" customHeight="1" x14ac:dyDescent="0.25">
      <c r="B34752" s="79"/>
    </row>
    <row r="34753" spans="2:2" ht="54.95" customHeight="1" x14ac:dyDescent="0.25">
      <c r="B34753" s="79"/>
    </row>
    <row r="34754" spans="2:2" ht="54.95" customHeight="1" x14ac:dyDescent="0.25">
      <c r="B34754" s="79"/>
    </row>
    <row r="34755" spans="2:2" ht="54.95" customHeight="1" x14ac:dyDescent="0.25">
      <c r="B34755" s="79"/>
    </row>
    <row r="34756" spans="2:2" ht="54.95" customHeight="1" x14ac:dyDescent="0.25">
      <c r="B34756" s="79"/>
    </row>
    <row r="34757" spans="2:2" ht="54.95" customHeight="1" x14ac:dyDescent="0.25">
      <c r="B34757" s="79"/>
    </row>
    <row r="34758" spans="2:2" ht="54.95" customHeight="1" x14ac:dyDescent="0.25">
      <c r="B34758" s="79"/>
    </row>
    <row r="34759" spans="2:2" ht="54.95" customHeight="1" x14ac:dyDescent="0.25">
      <c r="B34759" s="79"/>
    </row>
    <row r="34760" spans="2:2" ht="54.95" customHeight="1" x14ac:dyDescent="0.25">
      <c r="B34760" s="79"/>
    </row>
    <row r="34761" spans="2:2" ht="54.95" customHeight="1" x14ac:dyDescent="0.25">
      <c r="B34761" s="79"/>
    </row>
    <row r="34762" spans="2:2" ht="54.95" customHeight="1" x14ac:dyDescent="0.25">
      <c r="B34762" s="79"/>
    </row>
    <row r="34763" spans="2:2" ht="54.95" customHeight="1" x14ac:dyDescent="0.25">
      <c r="B34763" s="79"/>
    </row>
    <row r="34764" spans="2:2" ht="54.95" customHeight="1" x14ac:dyDescent="0.25">
      <c r="B34764" s="79"/>
    </row>
    <row r="34765" spans="2:2" ht="54.95" customHeight="1" x14ac:dyDescent="0.25">
      <c r="B34765" s="79"/>
    </row>
    <row r="34766" spans="2:2" ht="54.95" customHeight="1" x14ac:dyDescent="0.25">
      <c r="B34766" s="79"/>
    </row>
    <row r="34767" spans="2:2" ht="54.95" customHeight="1" x14ac:dyDescent="0.25">
      <c r="B34767" s="79"/>
    </row>
    <row r="34768" spans="2:2" ht="54.95" customHeight="1" x14ac:dyDescent="0.25">
      <c r="B34768" s="79"/>
    </row>
    <row r="34769" spans="2:2" ht="54.95" customHeight="1" x14ac:dyDescent="0.25">
      <c r="B34769" s="79"/>
    </row>
    <row r="34770" spans="2:2" ht="54.95" customHeight="1" x14ac:dyDescent="0.25">
      <c r="B34770" s="79"/>
    </row>
    <row r="34771" spans="2:2" ht="54.95" customHeight="1" x14ac:dyDescent="0.25">
      <c r="B34771" s="79"/>
    </row>
    <row r="34772" spans="2:2" ht="54.95" customHeight="1" x14ac:dyDescent="0.25">
      <c r="B34772" s="79"/>
    </row>
    <row r="34773" spans="2:2" ht="54.95" customHeight="1" x14ac:dyDescent="0.25">
      <c r="B34773" s="79"/>
    </row>
    <row r="34774" spans="2:2" ht="54.95" customHeight="1" x14ac:dyDescent="0.25">
      <c r="B34774" s="79"/>
    </row>
    <row r="34775" spans="2:2" ht="54.95" customHeight="1" x14ac:dyDescent="0.25">
      <c r="B34775" s="79"/>
    </row>
    <row r="34776" spans="2:2" ht="54.95" customHeight="1" x14ac:dyDescent="0.25">
      <c r="B34776" s="79"/>
    </row>
    <row r="34777" spans="2:2" ht="54.95" customHeight="1" x14ac:dyDescent="0.25">
      <c r="B34777" s="79"/>
    </row>
    <row r="34778" spans="2:2" ht="54.95" customHeight="1" x14ac:dyDescent="0.25">
      <c r="B34778" s="79"/>
    </row>
    <row r="34779" spans="2:2" ht="54.95" customHeight="1" x14ac:dyDescent="0.25">
      <c r="B34779" s="79"/>
    </row>
    <row r="34780" spans="2:2" ht="54.95" customHeight="1" x14ac:dyDescent="0.25">
      <c r="B34780" s="79"/>
    </row>
    <row r="34781" spans="2:2" ht="54.95" customHeight="1" x14ac:dyDescent="0.25">
      <c r="B34781" s="79"/>
    </row>
    <row r="34782" spans="2:2" ht="54.95" customHeight="1" x14ac:dyDescent="0.25">
      <c r="B34782" s="79"/>
    </row>
    <row r="34783" spans="2:2" ht="54.95" customHeight="1" x14ac:dyDescent="0.25">
      <c r="B34783" s="79"/>
    </row>
    <row r="34784" spans="2:2" ht="54.95" customHeight="1" x14ac:dyDescent="0.25">
      <c r="B34784" s="79"/>
    </row>
    <row r="34785" spans="2:2" ht="54.95" customHeight="1" x14ac:dyDescent="0.25">
      <c r="B34785" s="79"/>
    </row>
    <row r="34786" spans="2:2" ht="54.95" customHeight="1" x14ac:dyDescent="0.25">
      <c r="B34786" s="79"/>
    </row>
    <row r="34787" spans="2:2" ht="54.95" customHeight="1" x14ac:dyDescent="0.25">
      <c r="B34787" s="79"/>
    </row>
    <row r="34788" spans="2:2" ht="54.95" customHeight="1" x14ac:dyDescent="0.25">
      <c r="B34788" s="79"/>
    </row>
    <row r="34789" spans="2:2" ht="54.95" customHeight="1" x14ac:dyDescent="0.25">
      <c r="B34789" s="79"/>
    </row>
    <row r="34790" spans="2:2" ht="54.95" customHeight="1" x14ac:dyDescent="0.25">
      <c r="B34790" s="79"/>
    </row>
    <row r="34791" spans="2:2" ht="54.95" customHeight="1" x14ac:dyDescent="0.25">
      <c r="B34791" s="79"/>
    </row>
    <row r="34792" spans="2:2" ht="54.95" customHeight="1" x14ac:dyDescent="0.25">
      <c r="B34792" s="79"/>
    </row>
    <row r="34793" spans="2:2" ht="54.95" customHeight="1" x14ac:dyDescent="0.25">
      <c r="B34793" s="79"/>
    </row>
    <row r="34794" spans="2:2" ht="54.95" customHeight="1" x14ac:dyDescent="0.25">
      <c r="B34794" s="79"/>
    </row>
    <row r="34795" spans="2:2" ht="54.95" customHeight="1" x14ac:dyDescent="0.25">
      <c r="B34795" s="79"/>
    </row>
    <row r="34796" spans="2:2" ht="54.95" customHeight="1" x14ac:dyDescent="0.25">
      <c r="B34796" s="79"/>
    </row>
    <row r="34797" spans="2:2" ht="54.95" customHeight="1" x14ac:dyDescent="0.25">
      <c r="B34797" s="79"/>
    </row>
    <row r="34798" spans="2:2" ht="54.95" customHeight="1" x14ac:dyDescent="0.25">
      <c r="B34798" s="79"/>
    </row>
    <row r="34799" spans="2:2" ht="54.95" customHeight="1" x14ac:dyDescent="0.25">
      <c r="B34799" s="79"/>
    </row>
    <row r="34800" spans="2:2" ht="54.95" customHeight="1" x14ac:dyDescent="0.25">
      <c r="B34800" s="79"/>
    </row>
    <row r="34801" spans="2:2" ht="54.95" customHeight="1" x14ac:dyDescent="0.25">
      <c r="B34801" s="79"/>
    </row>
    <row r="34802" spans="2:2" ht="54.95" customHeight="1" x14ac:dyDescent="0.25">
      <c r="B34802" s="79"/>
    </row>
    <row r="34803" spans="2:2" ht="54.95" customHeight="1" x14ac:dyDescent="0.25">
      <c r="B34803" s="79"/>
    </row>
    <row r="34804" spans="2:2" ht="54.95" customHeight="1" x14ac:dyDescent="0.25">
      <c r="B34804" s="79"/>
    </row>
    <row r="34805" spans="2:2" ht="54.95" customHeight="1" x14ac:dyDescent="0.25">
      <c r="B34805" s="79"/>
    </row>
    <row r="34806" spans="2:2" ht="54.95" customHeight="1" x14ac:dyDescent="0.25">
      <c r="B34806" s="79"/>
    </row>
    <row r="34807" spans="2:2" ht="54.95" customHeight="1" x14ac:dyDescent="0.25">
      <c r="B34807" s="79"/>
    </row>
    <row r="34808" spans="2:2" ht="54.95" customHeight="1" x14ac:dyDescent="0.25">
      <c r="B34808" s="79"/>
    </row>
    <row r="34809" spans="2:2" ht="54.95" customHeight="1" x14ac:dyDescent="0.25">
      <c r="B34809" s="79"/>
    </row>
    <row r="34810" spans="2:2" ht="54.95" customHeight="1" x14ac:dyDescent="0.25">
      <c r="B34810" s="79"/>
    </row>
    <row r="34811" spans="2:2" ht="54.95" customHeight="1" x14ac:dyDescent="0.25">
      <c r="B34811" s="79"/>
    </row>
    <row r="34812" spans="2:2" ht="54.95" customHeight="1" x14ac:dyDescent="0.25">
      <c r="B34812" s="79"/>
    </row>
    <row r="34813" spans="2:2" ht="54.95" customHeight="1" x14ac:dyDescent="0.25">
      <c r="B34813" s="79"/>
    </row>
    <row r="34814" spans="2:2" ht="54.95" customHeight="1" x14ac:dyDescent="0.25">
      <c r="B34814" s="79"/>
    </row>
    <row r="34815" spans="2:2" ht="54.95" customHeight="1" x14ac:dyDescent="0.25">
      <c r="B34815" s="79"/>
    </row>
    <row r="34816" spans="2:2" ht="54.95" customHeight="1" x14ac:dyDescent="0.25">
      <c r="B34816" s="79"/>
    </row>
    <row r="34817" spans="2:2" ht="54.95" customHeight="1" x14ac:dyDescent="0.25">
      <c r="B34817" s="79"/>
    </row>
    <row r="34818" spans="2:2" ht="54.95" customHeight="1" x14ac:dyDescent="0.25">
      <c r="B34818" s="79"/>
    </row>
    <row r="34819" spans="2:2" ht="54.95" customHeight="1" x14ac:dyDescent="0.25">
      <c r="B34819" s="79"/>
    </row>
    <row r="34820" spans="2:2" ht="54.95" customHeight="1" x14ac:dyDescent="0.25">
      <c r="B34820" s="79"/>
    </row>
    <row r="34821" spans="2:2" ht="54.95" customHeight="1" x14ac:dyDescent="0.25">
      <c r="B34821" s="79"/>
    </row>
    <row r="34822" spans="2:2" ht="54.95" customHeight="1" x14ac:dyDescent="0.25">
      <c r="B34822" s="79"/>
    </row>
    <row r="34823" spans="2:2" ht="54.95" customHeight="1" x14ac:dyDescent="0.25">
      <c r="B34823" s="79"/>
    </row>
    <row r="34824" spans="2:2" ht="54.95" customHeight="1" x14ac:dyDescent="0.25">
      <c r="B34824" s="79"/>
    </row>
    <row r="34825" spans="2:2" ht="54.95" customHeight="1" x14ac:dyDescent="0.25">
      <c r="B34825" s="79"/>
    </row>
    <row r="34826" spans="2:2" ht="54.95" customHeight="1" x14ac:dyDescent="0.25">
      <c r="B34826" s="79"/>
    </row>
    <row r="34827" spans="2:2" ht="54.95" customHeight="1" x14ac:dyDescent="0.25">
      <c r="B34827" s="79"/>
    </row>
    <row r="34828" spans="2:2" ht="54.95" customHeight="1" x14ac:dyDescent="0.25">
      <c r="B34828" s="79"/>
    </row>
    <row r="34829" spans="2:2" ht="54.95" customHeight="1" x14ac:dyDescent="0.25">
      <c r="B34829" s="79"/>
    </row>
    <row r="34830" spans="2:2" ht="54.95" customHeight="1" x14ac:dyDescent="0.25">
      <c r="B34830" s="79"/>
    </row>
    <row r="34831" spans="2:2" ht="54.95" customHeight="1" x14ac:dyDescent="0.25">
      <c r="B34831" s="79"/>
    </row>
    <row r="34832" spans="2:2" ht="54.95" customHeight="1" x14ac:dyDescent="0.25">
      <c r="B34832" s="79"/>
    </row>
    <row r="34833" spans="2:2" ht="54.95" customHeight="1" x14ac:dyDescent="0.25">
      <c r="B34833" s="79"/>
    </row>
    <row r="34834" spans="2:2" ht="54.95" customHeight="1" x14ac:dyDescent="0.25">
      <c r="B34834" s="79"/>
    </row>
    <row r="34835" spans="2:2" ht="54.95" customHeight="1" x14ac:dyDescent="0.25">
      <c r="B34835" s="79"/>
    </row>
    <row r="34836" spans="2:2" ht="54.95" customHeight="1" x14ac:dyDescent="0.25">
      <c r="B34836" s="79"/>
    </row>
    <row r="34837" spans="2:2" ht="54.95" customHeight="1" x14ac:dyDescent="0.25">
      <c r="B34837" s="79"/>
    </row>
    <row r="34838" spans="2:2" ht="54.95" customHeight="1" x14ac:dyDescent="0.25">
      <c r="B34838" s="79"/>
    </row>
    <row r="34839" spans="2:2" ht="54.95" customHeight="1" x14ac:dyDescent="0.25">
      <c r="B34839" s="79"/>
    </row>
    <row r="34840" spans="2:2" ht="54.95" customHeight="1" x14ac:dyDescent="0.25">
      <c r="B34840" s="79"/>
    </row>
    <row r="34841" spans="2:2" ht="54.95" customHeight="1" x14ac:dyDescent="0.25">
      <c r="B34841" s="79"/>
    </row>
    <row r="34842" spans="2:2" ht="54.95" customHeight="1" x14ac:dyDescent="0.25">
      <c r="B34842" s="79"/>
    </row>
    <row r="34843" spans="2:2" ht="54.95" customHeight="1" x14ac:dyDescent="0.25">
      <c r="B34843" s="79"/>
    </row>
    <row r="34844" spans="2:2" ht="54.95" customHeight="1" x14ac:dyDescent="0.25">
      <c r="B34844" s="79"/>
    </row>
    <row r="34845" spans="2:2" ht="54.95" customHeight="1" x14ac:dyDescent="0.25">
      <c r="B34845" s="79"/>
    </row>
    <row r="34846" spans="2:2" ht="54.95" customHeight="1" x14ac:dyDescent="0.25">
      <c r="B34846" s="79"/>
    </row>
    <row r="34847" spans="2:2" ht="54.95" customHeight="1" x14ac:dyDescent="0.25">
      <c r="B34847" s="79"/>
    </row>
    <row r="34848" spans="2:2" ht="54.95" customHeight="1" x14ac:dyDescent="0.25">
      <c r="B34848" s="79"/>
    </row>
    <row r="34849" spans="2:2" ht="54.95" customHeight="1" x14ac:dyDescent="0.25">
      <c r="B34849" s="79"/>
    </row>
    <row r="34850" spans="2:2" ht="54.95" customHeight="1" x14ac:dyDescent="0.25">
      <c r="B34850" s="79"/>
    </row>
    <row r="34851" spans="2:2" ht="54.95" customHeight="1" x14ac:dyDescent="0.25">
      <c r="B34851" s="79"/>
    </row>
    <row r="34852" spans="2:2" ht="54.95" customHeight="1" x14ac:dyDescent="0.25">
      <c r="B34852" s="79"/>
    </row>
    <row r="34853" spans="2:2" ht="54.95" customHeight="1" x14ac:dyDescent="0.25">
      <c r="B34853" s="79"/>
    </row>
    <row r="34854" spans="2:2" ht="54.95" customHeight="1" x14ac:dyDescent="0.25">
      <c r="B34854" s="79"/>
    </row>
    <row r="34855" spans="2:2" ht="54.95" customHeight="1" x14ac:dyDescent="0.25">
      <c r="B34855" s="79"/>
    </row>
    <row r="34856" spans="2:2" ht="54.95" customHeight="1" x14ac:dyDescent="0.25">
      <c r="B34856" s="79"/>
    </row>
    <row r="34857" spans="2:2" ht="54.95" customHeight="1" x14ac:dyDescent="0.25">
      <c r="B34857" s="79"/>
    </row>
    <row r="34858" spans="2:2" ht="54.95" customHeight="1" x14ac:dyDescent="0.25">
      <c r="B34858" s="79"/>
    </row>
    <row r="34859" spans="2:2" ht="54.95" customHeight="1" x14ac:dyDescent="0.25">
      <c r="B34859" s="79"/>
    </row>
    <row r="34860" spans="2:2" ht="54.95" customHeight="1" x14ac:dyDescent="0.25">
      <c r="B34860" s="79"/>
    </row>
    <row r="34861" spans="2:2" ht="54.95" customHeight="1" x14ac:dyDescent="0.25">
      <c r="B34861" s="79"/>
    </row>
    <row r="34862" spans="2:2" ht="54.95" customHeight="1" x14ac:dyDescent="0.25">
      <c r="B34862" s="79"/>
    </row>
    <row r="34863" spans="2:2" ht="54.95" customHeight="1" x14ac:dyDescent="0.25">
      <c r="B34863" s="79"/>
    </row>
    <row r="34864" spans="2:2" ht="54.95" customHeight="1" x14ac:dyDescent="0.25">
      <c r="B34864" s="79"/>
    </row>
    <row r="34865" spans="2:2" ht="54.95" customHeight="1" x14ac:dyDescent="0.25">
      <c r="B34865" s="79"/>
    </row>
    <row r="34866" spans="2:2" ht="54.95" customHeight="1" x14ac:dyDescent="0.25">
      <c r="B34866" s="79"/>
    </row>
    <row r="34867" spans="2:2" ht="54.95" customHeight="1" x14ac:dyDescent="0.25">
      <c r="B34867" s="79"/>
    </row>
    <row r="34868" spans="2:2" ht="54.95" customHeight="1" x14ac:dyDescent="0.25">
      <c r="B34868" s="79"/>
    </row>
    <row r="34869" spans="2:2" ht="54.95" customHeight="1" x14ac:dyDescent="0.25">
      <c r="B34869" s="79"/>
    </row>
    <row r="34870" spans="2:2" ht="54.95" customHeight="1" x14ac:dyDescent="0.25">
      <c r="B34870" s="79"/>
    </row>
    <row r="34871" spans="2:2" ht="54.95" customHeight="1" x14ac:dyDescent="0.25">
      <c r="B34871" s="79"/>
    </row>
    <row r="34872" spans="2:2" ht="54.95" customHeight="1" x14ac:dyDescent="0.25">
      <c r="B34872" s="79"/>
    </row>
    <row r="34873" spans="2:2" ht="54.95" customHeight="1" x14ac:dyDescent="0.25">
      <c r="B34873" s="79"/>
    </row>
    <row r="34874" spans="2:2" ht="54.95" customHeight="1" x14ac:dyDescent="0.25">
      <c r="B34874" s="79"/>
    </row>
    <row r="34875" spans="2:2" ht="54.95" customHeight="1" x14ac:dyDescent="0.25">
      <c r="B34875" s="79"/>
    </row>
    <row r="34876" spans="2:2" ht="54.95" customHeight="1" x14ac:dyDescent="0.25">
      <c r="B34876" s="79"/>
    </row>
    <row r="34877" spans="2:2" ht="54.95" customHeight="1" x14ac:dyDescent="0.25">
      <c r="B34877" s="79"/>
    </row>
    <row r="34878" spans="2:2" ht="54.95" customHeight="1" x14ac:dyDescent="0.25">
      <c r="B34878" s="79"/>
    </row>
    <row r="34879" spans="2:2" ht="54.95" customHeight="1" x14ac:dyDescent="0.25">
      <c r="B34879" s="79"/>
    </row>
    <row r="34880" spans="2:2" ht="54.95" customHeight="1" x14ac:dyDescent="0.25">
      <c r="B34880" s="79"/>
    </row>
    <row r="34881" spans="2:2" ht="54.95" customHeight="1" x14ac:dyDescent="0.25">
      <c r="B34881" s="79"/>
    </row>
    <row r="34882" spans="2:2" ht="54.95" customHeight="1" x14ac:dyDescent="0.25">
      <c r="B34882" s="79"/>
    </row>
    <row r="34883" spans="2:2" ht="54.95" customHeight="1" x14ac:dyDescent="0.25">
      <c r="B34883" s="79"/>
    </row>
    <row r="34884" spans="2:2" ht="54.95" customHeight="1" x14ac:dyDescent="0.25">
      <c r="B34884" s="79"/>
    </row>
    <row r="34885" spans="2:2" ht="54.95" customHeight="1" x14ac:dyDescent="0.25">
      <c r="B34885" s="79"/>
    </row>
    <row r="34886" spans="2:2" ht="54.95" customHeight="1" x14ac:dyDescent="0.25">
      <c r="B34886" s="79"/>
    </row>
    <row r="34887" spans="2:2" ht="54.95" customHeight="1" x14ac:dyDescent="0.25">
      <c r="B34887" s="79"/>
    </row>
    <row r="34888" spans="2:2" ht="54.95" customHeight="1" x14ac:dyDescent="0.25">
      <c r="B34888" s="79"/>
    </row>
    <row r="34889" spans="2:2" ht="54.95" customHeight="1" x14ac:dyDescent="0.25">
      <c r="B34889" s="79"/>
    </row>
    <row r="34890" spans="2:2" ht="54.95" customHeight="1" x14ac:dyDescent="0.25">
      <c r="B34890" s="79"/>
    </row>
    <row r="34891" spans="2:2" ht="54.95" customHeight="1" x14ac:dyDescent="0.25">
      <c r="B34891" s="79"/>
    </row>
    <row r="34892" spans="2:2" ht="54.95" customHeight="1" x14ac:dyDescent="0.25">
      <c r="B34892" s="79"/>
    </row>
    <row r="34893" spans="2:2" ht="54.95" customHeight="1" x14ac:dyDescent="0.25">
      <c r="B34893" s="79"/>
    </row>
    <row r="34894" spans="2:2" ht="54.95" customHeight="1" x14ac:dyDescent="0.25">
      <c r="B34894" s="79"/>
    </row>
    <row r="34895" spans="2:2" ht="54.95" customHeight="1" x14ac:dyDescent="0.25">
      <c r="B34895" s="79"/>
    </row>
    <row r="34896" spans="2:2" ht="54.95" customHeight="1" x14ac:dyDescent="0.25">
      <c r="B34896" s="79"/>
    </row>
    <row r="34897" spans="2:2" ht="54.95" customHeight="1" x14ac:dyDescent="0.25">
      <c r="B34897" s="79"/>
    </row>
    <row r="34898" spans="2:2" ht="54.95" customHeight="1" x14ac:dyDescent="0.25">
      <c r="B34898" s="79"/>
    </row>
    <row r="34899" spans="2:2" ht="54.95" customHeight="1" x14ac:dyDescent="0.25">
      <c r="B34899" s="79"/>
    </row>
    <row r="34900" spans="2:2" ht="54.95" customHeight="1" x14ac:dyDescent="0.25">
      <c r="B34900" s="79"/>
    </row>
    <row r="34901" spans="2:2" ht="54.95" customHeight="1" x14ac:dyDescent="0.25">
      <c r="B34901" s="79"/>
    </row>
    <row r="34902" spans="2:2" ht="54.95" customHeight="1" x14ac:dyDescent="0.25">
      <c r="B34902" s="79"/>
    </row>
    <row r="34903" spans="2:2" ht="54.95" customHeight="1" x14ac:dyDescent="0.25">
      <c r="B34903" s="79"/>
    </row>
    <row r="34904" spans="2:2" ht="54.95" customHeight="1" x14ac:dyDescent="0.25">
      <c r="B34904" s="79"/>
    </row>
    <row r="34905" spans="2:2" ht="54.95" customHeight="1" x14ac:dyDescent="0.25">
      <c r="B34905" s="79"/>
    </row>
    <row r="34906" spans="2:2" ht="54.95" customHeight="1" x14ac:dyDescent="0.25">
      <c r="B34906" s="79"/>
    </row>
    <row r="34907" spans="2:2" ht="54.95" customHeight="1" x14ac:dyDescent="0.25">
      <c r="B34907" s="79"/>
    </row>
    <row r="34908" spans="2:2" ht="54.95" customHeight="1" x14ac:dyDescent="0.25">
      <c r="B34908" s="79"/>
    </row>
    <row r="34909" spans="2:2" ht="54.95" customHeight="1" x14ac:dyDescent="0.25">
      <c r="B34909" s="79"/>
    </row>
    <row r="34910" spans="2:2" ht="54.95" customHeight="1" x14ac:dyDescent="0.25">
      <c r="B34910" s="79"/>
    </row>
    <row r="34911" spans="2:2" ht="54.95" customHeight="1" x14ac:dyDescent="0.25">
      <c r="B34911" s="79"/>
    </row>
    <row r="34912" spans="2:2" ht="54.95" customHeight="1" x14ac:dyDescent="0.25">
      <c r="B34912" s="79"/>
    </row>
    <row r="34913" spans="2:2" ht="54.95" customHeight="1" x14ac:dyDescent="0.25">
      <c r="B34913" s="79"/>
    </row>
    <row r="34914" spans="2:2" ht="54.95" customHeight="1" x14ac:dyDescent="0.25">
      <c r="B34914" s="79"/>
    </row>
    <row r="34915" spans="2:2" ht="54.95" customHeight="1" x14ac:dyDescent="0.25">
      <c r="B34915" s="79"/>
    </row>
    <row r="34916" spans="2:2" ht="54.95" customHeight="1" x14ac:dyDescent="0.25">
      <c r="B34916" s="79"/>
    </row>
    <row r="34917" spans="2:2" ht="54.95" customHeight="1" x14ac:dyDescent="0.25">
      <c r="B34917" s="79"/>
    </row>
    <row r="34918" spans="2:2" ht="54.95" customHeight="1" x14ac:dyDescent="0.25">
      <c r="B34918" s="79"/>
    </row>
    <row r="34919" spans="2:2" ht="54.95" customHeight="1" x14ac:dyDescent="0.25">
      <c r="B34919" s="79"/>
    </row>
    <row r="34920" spans="2:2" ht="54.95" customHeight="1" x14ac:dyDescent="0.25">
      <c r="B34920" s="79"/>
    </row>
    <row r="34921" spans="2:2" ht="54.95" customHeight="1" x14ac:dyDescent="0.25">
      <c r="B34921" s="79"/>
    </row>
    <row r="34922" spans="2:2" ht="54.95" customHeight="1" x14ac:dyDescent="0.25">
      <c r="B34922" s="79"/>
    </row>
    <row r="34923" spans="2:2" ht="54.95" customHeight="1" x14ac:dyDescent="0.25">
      <c r="B34923" s="79"/>
    </row>
    <row r="34924" spans="2:2" ht="54.95" customHeight="1" x14ac:dyDescent="0.25">
      <c r="B34924" s="79"/>
    </row>
    <row r="34925" spans="2:2" ht="54.95" customHeight="1" x14ac:dyDescent="0.25">
      <c r="B34925" s="79"/>
    </row>
    <row r="34926" spans="2:2" ht="54.95" customHeight="1" x14ac:dyDescent="0.25">
      <c r="B34926" s="79"/>
    </row>
    <row r="34927" spans="2:2" ht="54.95" customHeight="1" x14ac:dyDescent="0.25">
      <c r="B34927" s="79"/>
    </row>
    <row r="34928" spans="2:2" ht="54.95" customHeight="1" x14ac:dyDescent="0.25">
      <c r="B34928" s="79"/>
    </row>
    <row r="34929" spans="2:2" ht="54.95" customHeight="1" x14ac:dyDescent="0.25">
      <c r="B34929" s="79"/>
    </row>
    <row r="34930" spans="2:2" ht="54.95" customHeight="1" x14ac:dyDescent="0.25">
      <c r="B34930" s="79"/>
    </row>
    <row r="34931" spans="2:2" ht="54.95" customHeight="1" x14ac:dyDescent="0.25">
      <c r="B34931" s="79"/>
    </row>
    <row r="34932" spans="2:2" ht="54.95" customHeight="1" x14ac:dyDescent="0.25">
      <c r="B34932" s="79"/>
    </row>
    <row r="34933" spans="2:2" ht="54.95" customHeight="1" x14ac:dyDescent="0.25">
      <c r="B34933" s="79"/>
    </row>
    <row r="34934" spans="2:2" ht="54.95" customHeight="1" x14ac:dyDescent="0.25">
      <c r="B34934" s="79"/>
    </row>
    <row r="34935" spans="2:2" ht="54.95" customHeight="1" x14ac:dyDescent="0.25">
      <c r="B34935" s="79"/>
    </row>
    <row r="34936" spans="2:2" ht="54.95" customHeight="1" x14ac:dyDescent="0.25">
      <c r="B34936" s="79"/>
    </row>
    <row r="34937" spans="2:2" ht="54.95" customHeight="1" x14ac:dyDescent="0.25">
      <c r="B34937" s="79"/>
    </row>
    <row r="34938" spans="2:2" ht="54.95" customHeight="1" x14ac:dyDescent="0.25">
      <c r="B34938" s="79"/>
    </row>
    <row r="34939" spans="2:2" ht="54.95" customHeight="1" x14ac:dyDescent="0.25">
      <c r="B34939" s="79"/>
    </row>
    <row r="34940" spans="2:2" ht="54.95" customHeight="1" x14ac:dyDescent="0.25">
      <c r="B34940" s="79"/>
    </row>
    <row r="34941" spans="2:2" ht="54.95" customHeight="1" x14ac:dyDescent="0.25">
      <c r="B34941" s="79"/>
    </row>
    <row r="34942" spans="2:2" ht="54.95" customHeight="1" x14ac:dyDescent="0.25">
      <c r="B34942" s="79"/>
    </row>
    <row r="34943" spans="2:2" ht="54.95" customHeight="1" x14ac:dyDescent="0.25">
      <c r="B34943" s="79"/>
    </row>
    <row r="34944" spans="2:2" ht="54.95" customHeight="1" x14ac:dyDescent="0.25">
      <c r="B34944" s="79"/>
    </row>
    <row r="34945" spans="2:2" ht="54.95" customHeight="1" x14ac:dyDescent="0.25">
      <c r="B34945" s="79"/>
    </row>
    <row r="34946" spans="2:2" ht="54.95" customHeight="1" x14ac:dyDescent="0.25">
      <c r="B34946" s="79"/>
    </row>
    <row r="34947" spans="2:2" ht="54.95" customHeight="1" x14ac:dyDescent="0.25">
      <c r="B34947" s="79"/>
    </row>
    <row r="34948" spans="2:2" ht="54.95" customHeight="1" x14ac:dyDescent="0.25">
      <c r="B34948" s="79"/>
    </row>
    <row r="34949" spans="2:2" ht="54.95" customHeight="1" x14ac:dyDescent="0.25">
      <c r="B34949" s="79"/>
    </row>
    <row r="34950" spans="2:2" ht="54.95" customHeight="1" x14ac:dyDescent="0.25">
      <c r="B34950" s="79"/>
    </row>
    <row r="34951" spans="2:2" ht="54.95" customHeight="1" x14ac:dyDescent="0.25">
      <c r="B34951" s="79"/>
    </row>
    <row r="34952" spans="2:2" ht="54.95" customHeight="1" x14ac:dyDescent="0.25">
      <c r="B34952" s="79"/>
    </row>
    <row r="34953" spans="2:2" ht="54.95" customHeight="1" x14ac:dyDescent="0.25">
      <c r="B34953" s="79"/>
    </row>
    <row r="34954" spans="2:2" ht="54.95" customHeight="1" x14ac:dyDescent="0.25">
      <c r="B34954" s="79"/>
    </row>
    <row r="34955" spans="2:2" ht="54.95" customHeight="1" x14ac:dyDescent="0.25">
      <c r="B34955" s="79"/>
    </row>
    <row r="34956" spans="2:2" ht="54.95" customHeight="1" x14ac:dyDescent="0.25">
      <c r="B34956" s="79"/>
    </row>
    <row r="34957" spans="2:2" ht="54.95" customHeight="1" x14ac:dyDescent="0.25">
      <c r="B34957" s="79"/>
    </row>
    <row r="34958" spans="2:2" ht="54.95" customHeight="1" x14ac:dyDescent="0.25">
      <c r="B34958" s="79"/>
    </row>
    <row r="34959" spans="2:2" ht="54.95" customHeight="1" x14ac:dyDescent="0.25">
      <c r="B34959" s="79"/>
    </row>
    <row r="34960" spans="2:2" ht="54.95" customHeight="1" x14ac:dyDescent="0.25">
      <c r="B34960" s="79"/>
    </row>
    <row r="34961" spans="2:2" ht="54.95" customHeight="1" x14ac:dyDescent="0.25">
      <c r="B34961" s="79"/>
    </row>
    <row r="34962" spans="2:2" ht="54.95" customHeight="1" x14ac:dyDescent="0.25">
      <c r="B34962" s="79"/>
    </row>
    <row r="34963" spans="2:2" ht="54.95" customHeight="1" x14ac:dyDescent="0.25">
      <c r="B34963" s="79"/>
    </row>
    <row r="34964" spans="2:2" ht="54.95" customHeight="1" x14ac:dyDescent="0.25">
      <c r="B34964" s="79"/>
    </row>
    <row r="34965" spans="2:2" ht="54.95" customHeight="1" x14ac:dyDescent="0.25">
      <c r="B34965" s="79"/>
    </row>
    <row r="34966" spans="2:2" ht="54.95" customHeight="1" x14ac:dyDescent="0.25">
      <c r="B34966" s="79"/>
    </row>
    <row r="34967" spans="2:2" ht="54.95" customHeight="1" x14ac:dyDescent="0.25">
      <c r="B34967" s="79"/>
    </row>
    <row r="34968" spans="2:2" ht="54.95" customHeight="1" x14ac:dyDescent="0.25">
      <c r="B34968" s="79"/>
    </row>
    <row r="34969" spans="2:2" ht="54.95" customHeight="1" x14ac:dyDescent="0.25">
      <c r="B34969" s="79"/>
    </row>
    <row r="34970" spans="2:2" ht="54.95" customHeight="1" x14ac:dyDescent="0.25">
      <c r="B34970" s="79"/>
    </row>
    <row r="34971" spans="2:2" ht="54.95" customHeight="1" x14ac:dyDescent="0.25">
      <c r="B34971" s="79"/>
    </row>
    <row r="34972" spans="2:2" ht="54.95" customHeight="1" x14ac:dyDescent="0.25">
      <c r="B34972" s="79"/>
    </row>
    <row r="34973" spans="2:2" ht="54.95" customHeight="1" x14ac:dyDescent="0.25">
      <c r="B34973" s="79"/>
    </row>
    <row r="34974" spans="2:2" ht="54.95" customHeight="1" x14ac:dyDescent="0.25">
      <c r="B34974" s="79"/>
    </row>
    <row r="34975" spans="2:2" ht="54.95" customHeight="1" x14ac:dyDescent="0.25">
      <c r="B34975" s="79"/>
    </row>
    <row r="34976" spans="2:2" ht="54.95" customHeight="1" x14ac:dyDescent="0.25">
      <c r="B34976" s="79"/>
    </row>
    <row r="34977" spans="2:2" ht="54.95" customHeight="1" x14ac:dyDescent="0.25">
      <c r="B34977" s="79"/>
    </row>
    <row r="34978" spans="2:2" ht="54.95" customHeight="1" x14ac:dyDescent="0.25">
      <c r="B34978" s="79"/>
    </row>
    <row r="34979" spans="2:2" ht="54.95" customHeight="1" x14ac:dyDescent="0.25">
      <c r="B34979" s="79"/>
    </row>
    <row r="34980" spans="2:2" ht="54.95" customHeight="1" x14ac:dyDescent="0.25">
      <c r="B34980" s="79"/>
    </row>
    <row r="34981" spans="2:2" ht="54.95" customHeight="1" x14ac:dyDescent="0.25">
      <c r="B34981" s="79"/>
    </row>
    <row r="34982" spans="2:2" ht="54.95" customHeight="1" x14ac:dyDescent="0.25">
      <c r="B34982" s="79"/>
    </row>
    <row r="34983" spans="2:2" ht="54.95" customHeight="1" x14ac:dyDescent="0.25">
      <c r="B34983" s="79"/>
    </row>
    <row r="34984" spans="2:2" ht="54.95" customHeight="1" x14ac:dyDescent="0.25">
      <c r="B34984" s="79"/>
    </row>
    <row r="34985" spans="2:2" ht="54.95" customHeight="1" x14ac:dyDescent="0.25">
      <c r="B34985" s="79"/>
    </row>
    <row r="34986" spans="2:2" ht="54.95" customHeight="1" x14ac:dyDescent="0.25">
      <c r="B34986" s="79"/>
    </row>
    <row r="34987" spans="2:2" ht="54.95" customHeight="1" x14ac:dyDescent="0.25">
      <c r="B34987" s="79"/>
    </row>
    <row r="34988" spans="2:2" ht="54.95" customHeight="1" x14ac:dyDescent="0.25">
      <c r="B34988" s="79"/>
    </row>
    <row r="34989" spans="2:2" ht="54.95" customHeight="1" x14ac:dyDescent="0.25">
      <c r="B34989" s="79"/>
    </row>
    <row r="34990" spans="2:2" ht="54.95" customHeight="1" x14ac:dyDescent="0.25">
      <c r="B34990" s="79"/>
    </row>
    <row r="34991" spans="2:2" ht="54.95" customHeight="1" x14ac:dyDescent="0.25">
      <c r="B34991" s="79"/>
    </row>
    <row r="34992" spans="2:2" ht="54.95" customHeight="1" x14ac:dyDescent="0.25">
      <c r="B34992" s="79"/>
    </row>
    <row r="34993" spans="2:2" ht="54.95" customHeight="1" x14ac:dyDescent="0.25">
      <c r="B34993" s="79"/>
    </row>
    <row r="34994" spans="2:2" ht="54.95" customHeight="1" x14ac:dyDescent="0.25">
      <c r="B34994" s="79"/>
    </row>
    <row r="34995" spans="2:2" ht="54.95" customHeight="1" x14ac:dyDescent="0.25">
      <c r="B34995" s="79"/>
    </row>
    <row r="34996" spans="2:2" ht="54.95" customHeight="1" x14ac:dyDescent="0.25">
      <c r="B34996" s="79"/>
    </row>
    <row r="34997" spans="2:2" ht="54.95" customHeight="1" x14ac:dyDescent="0.25">
      <c r="B34997" s="79"/>
    </row>
    <row r="34998" spans="2:2" ht="54.95" customHeight="1" x14ac:dyDescent="0.25">
      <c r="B34998" s="79"/>
    </row>
    <row r="34999" spans="2:2" ht="54.95" customHeight="1" x14ac:dyDescent="0.25">
      <c r="B34999" s="79"/>
    </row>
    <row r="35000" spans="2:2" ht="54.95" customHeight="1" x14ac:dyDescent="0.25">
      <c r="B35000" s="79"/>
    </row>
    <row r="35001" spans="2:2" ht="54.95" customHeight="1" x14ac:dyDescent="0.25">
      <c r="B35001" s="79"/>
    </row>
    <row r="35002" spans="2:2" ht="54.95" customHeight="1" x14ac:dyDescent="0.25">
      <c r="B35002" s="79"/>
    </row>
    <row r="35003" spans="2:2" ht="54.95" customHeight="1" x14ac:dyDescent="0.25">
      <c r="B35003" s="79"/>
    </row>
    <row r="35004" spans="2:2" ht="54.95" customHeight="1" x14ac:dyDescent="0.25">
      <c r="B35004" s="79"/>
    </row>
    <row r="35005" spans="2:2" ht="54.95" customHeight="1" x14ac:dyDescent="0.25">
      <c r="B35005" s="79"/>
    </row>
    <row r="35006" spans="2:2" ht="54.95" customHeight="1" x14ac:dyDescent="0.25">
      <c r="B35006" s="79"/>
    </row>
    <row r="35007" spans="2:2" ht="54.95" customHeight="1" x14ac:dyDescent="0.25">
      <c r="B35007" s="79"/>
    </row>
    <row r="35008" spans="2:2" ht="54.95" customHeight="1" x14ac:dyDescent="0.25">
      <c r="B35008" s="79"/>
    </row>
    <row r="35009" spans="2:2" ht="54.95" customHeight="1" x14ac:dyDescent="0.25">
      <c r="B35009" s="79"/>
    </row>
    <row r="35010" spans="2:2" ht="54.95" customHeight="1" x14ac:dyDescent="0.25">
      <c r="B35010" s="79"/>
    </row>
    <row r="35011" spans="2:2" ht="54.95" customHeight="1" x14ac:dyDescent="0.25">
      <c r="B35011" s="79"/>
    </row>
    <row r="35012" spans="2:2" ht="54.95" customHeight="1" x14ac:dyDescent="0.25">
      <c r="B35012" s="79"/>
    </row>
    <row r="35013" spans="2:2" ht="54.95" customHeight="1" x14ac:dyDescent="0.25">
      <c r="B35013" s="79"/>
    </row>
    <row r="35014" spans="2:2" ht="54.95" customHeight="1" x14ac:dyDescent="0.25">
      <c r="B35014" s="79"/>
    </row>
    <row r="35015" spans="2:2" ht="54.95" customHeight="1" x14ac:dyDescent="0.25">
      <c r="B35015" s="79"/>
    </row>
    <row r="35016" spans="2:2" ht="54.95" customHeight="1" x14ac:dyDescent="0.25">
      <c r="B35016" s="79"/>
    </row>
    <row r="35017" spans="2:2" ht="54.95" customHeight="1" x14ac:dyDescent="0.25">
      <c r="B35017" s="79"/>
    </row>
    <row r="35018" spans="2:2" ht="54.95" customHeight="1" x14ac:dyDescent="0.25">
      <c r="B35018" s="79"/>
    </row>
    <row r="35019" spans="2:2" ht="54.95" customHeight="1" x14ac:dyDescent="0.25">
      <c r="B35019" s="79"/>
    </row>
    <row r="35020" spans="2:2" ht="54.95" customHeight="1" x14ac:dyDescent="0.25">
      <c r="B35020" s="79"/>
    </row>
    <row r="35021" spans="2:2" ht="54.95" customHeight="1" x14ac:dyDescent="0.25">
      <c r="B35021" s="79"/>
    </row>
    <row r="35022" spans="2:2" ht="54.95" customHeight="1" x14ac:dyDescent="0.25">
      <c r="B35022" s="79"/>
    </row>
    <row r="35023" spans="2:2" ht="54.95" customHeight="1" x14ac:dyDescent="0.25">
      <c r="B35023" s="79"/>
    </row>
    <row r="35024" spans="2:2" ht="54.95" customHeight="1" x14ac:dyDescent="0.25">
      <c r="B35024" s="79"/>
    </row>
    <row r="35025" spans="2:2" ht="54.95" customHeight="1" x14ac:dyDescent="0.25">
      <c r="B35025" s="79"/>
    </row>
    <row r="35026" spans="2:2" ht="54.95" customHeight="1" x14ac:dyDescent="0.25">
      <c r="B35026" s="79"/>
    </row>
    <row r="35027" spans="2:2" ht="54.95" customHeight="1" x14ac:dyDescent="0.25">
      <c r="B35027" s="79"/>
    </row>
    <row r="35028" spans="2:2" ht="54.95" customHeight="1" x14ac:dyDescent="0.25">
      <c r="B35028" s="79"/>
    </row>
    <row r="35029" spans="2:2" ht="54.95" customHeight="1" x14ac:dyDescent="0.25">
      <c r="B35029" s="79"/>
    </row>
    <row r="35030" spans="2:2" ht="54.95" customHeight="1" x14ac:dyDescent="0.25">
      <c r="B35030" s="79"/>
    </row>
    <row r="35031" spans="2:2" ht="54.95" customHeight="1" x14ac:dyDescent="0.25">
      <c r="B35031" s="79"/>
    </row>
    <row r="35032" spans="2:2" ht="54.95" customHeight="1" x14ac:dyDescent="0.25">
      <c r="B35032" s="79"/>
    </row>
    <row r="35033" spans="2:2" ht="54.95" customHeight="1" x14ac:dyDescent="0.25">
      <c r="B35033" s="79"/>
    </row>
    <row r="35034" spans="2:2" ht="54.95" customHeight="1" x14ac:dyDescent="0.25">
      <c r="B35034" s="79"/>
    </row>
    <row r="35035" spans="2:2" ht="54.95" customHeight="1" x14ac:dyDescent="0.25">
      <c r="B35035" s="79"/>
    </row>
    <row r="35036" spans="2:2" ht="54.95" customHeight="1" x14ac:dyDescent="0.25">
      <c r="B35036" s="79"/>
    </row>
    <row r="35037" spans="2:2" ht="54.95" customHeight="1" x14ac:dyDescent="0.25">
      <c r="B35037" s="79"/>
    </row>
    <row r="35038" spans="2:2" ht="54.95" customHeight="1" x14ac:dyDescent="0.25">
      <c r="B35038" s="79"/>
    </row>
    <row r="35039" spans="2:2" ht="54.95" customHeight="1" x14ac:dyDescent="0.25">
      <c r="B35039" s="79"/>
    </row>
    <row r="35040" spans="2:2" ht="54.95" customHeight="1" x14ac:dyDescent="0.25">
      <c r="B35040" s="79"/>
    </row>
    <row r="35041" spans="2:2" ht="54.95" customHeight="1" x14ac:dyDescent="0.25">
      <c r="B35041" s="79"/>
    </row>
    <row r="35042" spans="2:2" ht="54.95" customHeight="1" x14ac:dyDescent="0.25">
      <c r="B35042" s="79"/>
    </row>
    <row r="35043" spans="2:2" ht="54.95" customHeight="1" x14ac:dyDescent="0.25">
      <c r="B35043" s="79"/>
    </row>
    <row r="35044" spans="2:2" ht="54.95" customHeight="1" x14ac:dyDescent="0.25">
      <c r="B35044" s="79"/>
    </row>
    <row r="35045" spans="2:2" ht="54.95" customHeight="1" x14ac:dyDescent="0.25">
      <c r="B35045" s="79"/>
    </row>
    <row r="35046" spans="2:2" ht="54.95" customHeight="1" x14ac:dyDescent="0.25">
      <c r="B35046" s="79"/>
    </row>
    <row r="35047" spans="2:2" ht="54.95" customHeight="1" x14ac:dyDescent="0.25">
      <c r="B35047" s="79"/>
    </row>
    <row r="35048" spans="2:2" ht="54.95" customHeight="1" x14ac:dyDescent="0.25">
      <c r="B35048" s="79"/>
    </row>
    <row r="35049" spans="2:2" ht="54.95" customHeight="1" x14ac:dyDescent="0.25">
      <c r="B35049" s="79"/>
    </row>
    <row r="35050" spans="2:2" ht="54.95" customHeight="1" x14ac:dyDescent="0.25">
      <c r="B35050" s="79"/>
    </row>
    <row r="35051" spans="2:2" ht="54.95" customHeight="1" x14ac:dyDescent="0.25">
      <c r="B35051" s="79"/>
    </row>
    <row r="35052" spans="2:2" ht="54.95" customHeight="1" x14ac:dyDescent="0.25">
      <c r="B35052" s="79"/>
    </row>
    <row r="35053" spans="2:2" ht="54.95" customHeight="1" x14ac:dyDescent="0.25">
      <c r="B35053" s="79"/>
    </row>
    <row r="35054" spans="2:2" ht="54.95" customHeight="1" x14ac:dyDescent="0.25">
      <c r="B35054" s="79"/>
    </row>
    <row r="35055" spans="2:2" ht="54.95" customHeight="1" x14ac:dyDescent="0.25">
      <c r="B35055" s="79"/>
    </row>
    <row r="35056" spans="2:2" ht="54.95" customHeight="1" x14ac:dyDescent="0.25">
      <c r="B35056" s="79"/>
    </row>
    <row r="35057" spans="2:2" ht="54.95" customHeight="1" x14ac:dyDescent="0.25">
      <c r="B35057" s="79"/>
    </row>
    <row r="35058" spans="2:2" ht="54.95" customHeight="1" x14ac:dyDescent="0.25">
      <c r="B35058" s="79"/>
    </row>
    <row r="35059" spans="2:2" ht="54.95" customHeight="1" x14ac:dyDescent="0.25">
      <c r="B35059" s="79"/>
    </row>
    <row r="35060" spans="2:2" ht="54.95" customHeight="1" x14ac:dyDescent="0.25">
      <c r="B35060" s="79"/>
    </row>
    <row r="35061" spans="2:2" ht="54.95" customHeight="1" x14ac:dyDescent="0.25">
      <c r="B35061" s="79"/>
    </row>
    <row r="35062" spans="2:2" ht="54.95" customHeight="1" x14ac:dyDescent="0.25">
      <c r="B35062" s="79"/>
    </row>
    <row r="35063" spans="2:2" ht="54.95" customHeight="1" x14ac:dyDescent="0.25">
      <c r="B35063" s="79"/>
    </row>
    <row r="35064" spans="2:2" ht="54.95" customHeight="1" x14ac:dyDescent="0.25">
      <c r="B35064" s="79"/>
    </row>
    <row r="35065" spans="2:2" ht="54.95" customHeight="1" x14ac:dyDescent="0.25">
      <c r="B35065" s="79"/>
    </row>
    <row r="35066" spans="2:2" ht="54.95" customHeight="1" x14ac:dyDescent="0.25">
      <c r="B35066" s="79"/>
    </row>
    <row r="35067" spans="2:2" ht="54.95" customHeight="1" x14ac:dyDescent="0.25">
      <c r="B35067" s="79"/>
    </row>
    <row r="35068" spans="2:2" ht="54.95" customHeight="1" x14ac:dyDescent="0.25">
      <c r="B35068" s="79"/>
    </row>
    <row r="35069" spans="2:2" ht="54.95" customHeight="1" x14ac:dyDescent="0.25">
      <c r="B35069" s="79"/>
    </row>
    <row r="35070" spans="2:2" ht="54.95" customHeight="1" x14ac:dyDescent="0.25">
      <c r="B35070" s="79"/>
    </row>
    <row r="35071" spans="2:2" ht="54.95" customHeight="1" x14ac:dyDescent="0.25">
      <c r="B35071" s="79"/>
    </row>
    <row r="35072" spans="2:2" ht="54.95" customHeight="1" x14ac:dyDescent="0.25">
      <c r="B35072" s="79"/>
    </row>
    <row r="35073" spans="2:2" ht="54.95" customHeight="1" x14ac:dyDescent="0.25">
      <c r="B35073" s="79"/>
    </row>
    <row r="35074" spans="2:2" ht="54.95" customHeight="1" x14ac:dyDescent="0.25">
      <c r="B35074" s="79"/>
    </row>
    <row r="35075" spans="2:2" ht="54.95" customHeight="1" x14ac:dyDescent="0.25">
      <c r="B35075" s="79"/>
    </row>
    <row r="35076" spans="2:2" ht="54.95" customHeight="1" x14ac:dyDescent="0.25">
      <c r="B35076" s="79"/>
    </row>
    <row r="35077" spans="2:2" ht="54.95" customHeight="1" x14ac:dyDescent="0.25">
      <c r="B35077" s="79"/>
    </row>
    <row r="35078" spans="2:2" ht="54.95" customHeight="1" x14ac:dyDescent="0.25">
      <c r="B35078" s="79"/>
    </row>
    <row r="35079" spans="2:2" ht="54.95" customHeight="1" x14ac:dyDescent="0.25">
      <c r="B35079" s="79"/>
    </row>
    <row r="35080" spans="2:2" ht="54.95" customHeight="1" x14ac:dyDescent="0.25">
      <c r="B35080" s="79"/>
    </row>
    <row r="35081" spans="2:2" ht="54.95" customHeight="1" x14ac:dyDescent="0.25">
      <c r="B35081" s="79"/>
    </row>
    <row r="35082" spans="2:2" ht="54.95" customHeight="1" x14ac:dyDescent="0.25">
      <c r="B35082" s="79"/>
    </row>
    <row r="35083" spans="2:2" ht="54.95" customHeight="1" x14ac:dyDescent="0.25">
      <c r="B35083" s="79"/>
    </row>
    <row r="35084" spans="2:2" ht="54.95" customHeight="1" x14ac:dyDescent="0.25">
      <c r="B35084" s="79"/>
    </row>
    <row r="35085" spans="2:2" ht="54.95" customHeight="1" x14ac:dyDescent="0.25">
      <c r="B35085" s="79"/>
    </row>
    <row r="35086" spans="2:2" ht="54.95" customHeight="1" x14ac:dyDescent="0.25">
      <c r="B35086" s="79"/>
    </row>
    <row r="35087" spans="2:2" ht="54.95" customHeight="1" x14ac:dyDescent="0.25">
      <c r="B35087" s="79"/>
    </row>
    <row r="35088" spans="2:2" ht="54.95" customHeight="1" x14ac:dyDescent="0.25">
      <c r="B35088" s="79"/>
    </row>
    <row r="35089" spans="2:2" ht="54.95" customHeight="1" x14ac:dyDescent="0.25">
      <c r="B35089" s="79"/>
    </row>
    <row r="35090" spans="2:2" ht="54.95" customHeight="1" x14ac:dyDescent="0.25">
      <c r="B35090" s="79"/>
    </row>
    <row r="35091" spans="2:2" ht="54.95" customHeight="1" x14ac:dyDescent="0.25">
      <c r="B35091" s="79"/>
    </row>
    <row r="35092" spans="2:2" ht="54.95" customHeight="1" x14ac:dyDescent="0.25">
      <c r="B35092" s="79"/>
    </row>
    <row r="35093" spans="2:2" ht="54.95" customHeight="1" x14ac:dyDescent="0.25">
      <c r="B35093" s="79"/>
    </row>
    <row r="35094" spans="2:2" ht="54.95" customHeight="1" x14ac:dyDescent="0.25">
      <c r="B35094" s="79"/>
    </row>
    <row r="35095" spans="2:2" ht="54.95" customHeight="1" x14ac:dyDescent="0.25">
      <c r="B35095" s="79"/>
    </row>
    <row r="35096" spans="2:2" ht="54.95" customHeight="1" x14ac:dyDescent="0.25">
      <c r="B35096" s="79"/>
    </row>
    <row r="35097" spans="2:2" ht="54.95" customHeight="1" x14ac:dyDescent="0.25">
      <c r="B35097" s="79"/>
    </row>
    <row r="35098" spans="2:2" ht="54.95" customHeight="1" x14ac:dyDescent="0.25">
      <c r="B35098" s="79"/>
    </row>
    <row r="35099" spans="2:2" ht="54.95" customHeight="1" x14ac:dyDescent="0.25">
      <c r="B35099" s="79"/>
    </row>
    <row r="35100" spans="2:2" ht="54.95" customHeight="1" x14ac:dyDescent="0.25">
      <c r="B35100" s="79"/>
    </row>
    <row r="35101" spans="2:2" ht="54.95" customHeight="1" x14ac:dyDescent="0.25">
      <c r="B35101" s="79"/>
    </row>
    <row r="35102" spans="2:2" ht="54.95" customHeight="1" x14ac:dyDescent="0.25">
      <c r="B35102" s="79"/>
    </row>
    <row r="35103" spans="2:2" ht="54.95" customHeight="1" x14ac:dyDescent="0.25">
      <c r="B35103" s="79"/>
    </row>
    <row r="35104" spans="2:2" ht="54.95" customHeight="1" x14ac:dyDescent="0.25">
      <c r="B35104" s="79"/>
    </row>
    <row r="35105" spans="2:2" ht="54.95" customHeight="1" x14ac:dyDescent="0.25">
      <c r="B35105" s="79"/>
    </row>
    <row r="35106" spans="2:2" ht="54.95" customHeight="1" x14ac:dyDescent="0.25">
      <c r="B35106" s="79"/>
    </row>
    <row r="35107" spans="2:2" ht="54.95" customHeight="1" x14ac:dyDescent="0.25">
      <c r="B35107" s="79"/>
    </row>
    <row r="35108" spans="2:2" ht="54.95" customHeight="1" x14ac:dyDescent="0.25">
      <c r="B35108" s="79"/>
    </row>
    <row r="35109" spans="2:2" ht="54.95" customHeight="1" x14ac:dyDescent="0.25">
      <c r="B35109" s="79"/>
    </row>
    <row r="35110" spans="2:2" ht="54.95" customHeight="1" x14ac:dyDescent="0.25">
      <c r="B35110" s="79"/>
    </row>
    <row r="35111" spans="2:2" ht="54.95" customHeight="1" x14ac:dyDescent="0.25">
      <c r="B35111" s="79"/>
    </row>
    <row r="35112" spans="2:2" ht="54.95" customHeight="1" x14ac:dyDescent="0.25">
      <c r="B35112" s="79"/>
    </row>
    <row r="35113" spans="2:2" ht="54.95" customHeight="1" x14ac:dyDescent="0.25">
      <c r="B35113" s="79"/>
    </row>
    <row r="35114" spans="2:2" ht="54.95" customHeight="1" x14ac:dyDescent="0.25">
      <c r="B35114" s="79"/>
    </row>
    <row r="35115" spans="2:2" ht="54.95" customHeight="1" x14ac:dyDescent="0.25">
      <c r="B35115" s="79"/>
    </row>
    <row r="35116" spans="2:2" ht="54.95" customHeight="1" x14ac:dyDescent="0.25">
      <c r="B35116" s="79"/>
    </row>
    <row r="35117" spans="2:2" ht="54.95" customHeight="1" x14ac:dyDescent="0.25">
      <c r="B35117" s="79"/>
    </row>
    <row r="35118" spans="2:2" ht="54.95" customHeight="1" x14ac:dyDescent="0.25">
      <c r="B35118" s="79"/>
    </row>
    <row r="35119" spans="2:2" ht="54.95" customHeight="1" x14ac:dyDescent="0.25">
      <c r="B35119" s="79"/>
    </row>
    <row r="35120" spans="2:2" ht="54.95" customHeight="1" x14ac:dyDescent="0.25">
      <c r="B35120" s="79"/>
    </row>
    <row r="35121" spans="2:2" ht="54.95" customHeight="1" x14ac:dyDescent="0.25">
      <c r="B35121" s="79"/>
    </row>
    <row r="35122" spans="2:2" ht="54.95" customHeight="1" x14ac:dyDescent="0.25">
      <c r="B35122" s="79"/>
    </row>
    <row r="35123" spans="2:2" ht="54.95" customHeight="1" x14ac:dyDescent="0.25">
      <c r="B35123" s="79"/>
    </row>
    <row r="35124" spans="2:2" ht="54.95" customHeight="1" x14ac:dyDescent="0.25">
      <c r="B35124" s="79"/>
    </row>
    <row r="35125" spans="2:2" ht="54.95" customHeight="1" x14ac:dyDescent="0.25">
      <c r="B35125" s="79"/>
    </row>
    <row r="35126" spans="2:2" ht="54.95" customHeight="1" x14ac:dyDescent="0.25">
      <c r="B35126" s="79"/>
    </row>
    <row r="35127" spans="2:2" ht="54.95" customHeight="1" x14ac:dyDescent="0.25">
      <c r="B35127" s="79"/>
    </row>
    <row r="35128" spans="2:2" ht="54.95" customHeight="1" x14ac:dyDescent="0.25">
      <c r="B35128" s="79"/>
    </row>
    <row r="35129" spans="2:2" ht="54.95" customHeight="1" x14ac:dyDescent="0.25">
      <c r="B35129" s="79"/>
    </row>
    <row r="35130" spans="2:2" ht="54.95" customHeight="1" x14ac:dyDescent="0.25">
      <c r="B35130" s="79"/>
    </row>
    <row r="35131" spans="2:2" ht="54.95" customHeight="1" x14ac:dyDescent="0.25">
      <c r="B35131" s="79"/>
    </row>
    <row r="35132" spans="2:2" ht="54.95" customHeight="1" x14ac:dyDescent="0.25">
      <c r="B35132" s="79"/>
    </row>
    <row r="35133" spans="2:2" ht="54.95" customHeight="1" x14ac:dyDescent="0.25">
      <c r="B35133" s="79"/>
    </row>
    <row r="35134" spans="2:2" ht="54.95" customHeight="1" x14ac:dyDescent="0.25">
      <c r="B35134" s="79"/>
    </row>
    <row r="35135" spans="2:2" ht="54.95" customHeight="1" x14ac:dyDescent="0.25">
      <c r="B35135" s="79"/>
    </row>
    <row r="35136" spans="2:2" ht="54.95" customHeight="1" x14ac:dyDescent="0.25">
      <c r="B35136" s="79"/>
    </row>
    <row r="35137" spans="2:2" ht="54.95" customHeight="1" x14ac:dyDescent="0.25">
      <c r="B35137" s="79"/>
    </row>
    <row r="35138" spans="2:2" ht="54.95" customHeight="1" x14ac:dyDescent="0.25">
      <c r="B35138" s="79"/>
    </row>
    <row r="35139" spans="2:2" ht="54.95" customHeight="1" x14ac:dyDescent="0.25">
      <c r="B35139" s="79"/>
    </row>
    <row r="35140" spans="2:2" ht="54.95" customHeight="1" x14ac:dyDescent="0.25">
      <c r="B35140" s="79"/>
    </row>
    <row r="35141" spans="2:2" ht="54.95" customHeight="1" x14ac:dyDescent="0.25">
      <c r="B35141" s="79"/>
    </row>
    <row r="35142" spans="2:2" ht="54.95" customHeight="1" x14ac:dyDescent="0.25">
      <c r="B35142" s="79"/>
    </row>
    <row r="35143" spans="2:2" ht="54.95" customHeight="1" x14ac:dyDescent="0.25">
      <c r="B35143" s="79"/>
    </row>
    <row r="35144" spans="2:2" ht="54.95" customHeight="1" x14ac:dyDescent="0.25">
      <c r="B35144" s="79"/>
    </row>
    <row r="35145" spans="2:2" ht="54.95" customHeight="1" x14ac:dyDescent="0.25">
      <c r="B35145" s="79"/>
    </row>
    <row r="35146" spans="2:2" ht="54.95" customHeight="1" x14ac:dyDescent="0.25">
      <c r="B35146" s="79"/>
    </row>
    <row r="35147" spans="2:2" ht="54.95" customHeight="1" x14ac:dyDescent="0.25">
      <c r="B35147" s="79"/>
    </row>
    <row r="35148" spans="2:2" ht="54.95" customHeight="1" x14ac:dyDescent="0.25">
      <c r="B35148" s="79"/>
    </row>
    <row r="35149" spans="2:2" ht="54.95" customHeight="1" x14ac:dyDescent="0.25">
      <c r="B35149" s="79"/>
    </row>
    <row r="35150" spans="2:2" ht="54.95" customHeight="1" x14ac:dyDescent="0.25">
      <c r="B35150" s="79"/>
    </row>
    <row r="35151" spans="2:2" ht="54.95" customHeight="1" x14ac:dyDescent="0.25">
      <c r="B35151" s="79"/>
    </row>
    <row r="35152" spans="2:2" ht="54.95" customHeight="1" x14ac:dyDescent="0.25">
      <c r="B35152" s="79"/>
    </row>
    <row r="35153" spans="2:2" ht="54.95" customHeight="1" x14ac:dyDescent="0.25">
      <c r="B35153" s="79"/>
    </row>
    <row r="35154" spans="2:2" ht="54.95" customHeight="1" x14ac:dyDescent="0.25">
      <c r="B35154" s="79"/>
    </row>
    <row r="35155" spans="2:2" ht="54.95" customHeight="1" x14ac:dyDescent="0.25">
      <c r="B35155" s="79"/>
    </row>
    <row r="35156" spans="2:2" ht="54.95" customHeight="1" x14ac:dyDescent="0.25">
      <c r="B35156" s="79"/>
    </row>
    <row r="35157" spans="2:2" ht="54.95" customHeight="1" x14ac:dyDescent="0.25">
      <c r="B35157" s="79"/>
    </row>
    <row r="35158" spans="2:2" ht="54.95" customHeight="1" x14ac:dyDescent="0.25">
      <c r="B35158" s="79"/>
    </row>
    <row r="35159" spans="2:2" ht="54.95" customHeight="1" x14ac:dyDescent="0.25">
      <c r="B35159" s="79"/>
    </row>
    <row r="35160" spans="2:2" ht="54.95" customHeight="1" x14ac:dyDescent="0.25">
      <c r="B35160" s="79"/>
    </row>
    <row r="35161" spans="2:2" ht="54.95" customHeight="1" x14ac:dyDescent="0.25">
      <c r="B35161" s="79"/>
    </row>
    <row r="35162" spans="2:2" ht="54.95" customHeight="1" x14ac:dyDescent="0.25">
      <c r="B35162" s="79"/>
    </row>
    <row r="35163" spans="2:2" ht="54.95" customHeight="1" x14ac:dyDescent="0.25">
      <c r="B35163" s="79"/>
    </row>
    <row r="35164" spans="2:2" ht="54.95" customHeight="1" x14ac:dyDescent="0.25">
      <c r="B35164" s="79"/>
    </row>
    <row r="35165" spans="2:2" ht="54.95" customHeight="1" x14ac:dyDescent="0.25">
      <c r="B35165" s="79"/>
    </row>
    <row r="35166" spans="2:2" ht="54.95" customHeight="1" x14ac:dyDescent="0.25">
      <c r="B35166" s="79"/>
    </row>
    <row r="35167" spans="2:2" ht="54.95" customHeight="1" x14ac:dyDescent="0.25">
      <c r="B35167" s="79"/>
    </row>
    <row r="35168" spans="2:2" ht="54.95" customHeight="1" x14ac:dyDescent="0.25">
      <c r="B35168" s="79"/>
    </row>
    <row r="35169" spans="2:2" ht="54.95" customHeight="1" x14ac:dyDescent="0.25">
      <c r="B35169" s="79"/>
    </row>
    <row r="35170" spans="2:2" ht="54.95" customHeight="1" x14ac:dyDescent="0.25">
      <c r="B35170" s="79"/>
    </row>
    <row r="35171" spans="2:2" ht="54.95" customHeight="1" x14ac:dyDescent="0.25">
      <c r="B35171" s="79"/>
    </row>
    <row r="35172" spans="2:2" ht="54.95" customHeight="1" x14ac:dyDescent="0.25">
      <c r="B35172" s="79"/>
    </row>
    <row r="35173" spans="2:2" ht="54.95" customHeight="1" x14ac:dyDescent="0.25">
      <c r="B35173" s="79"/>
    </row>
    <row r="35174" spans="2:2" ht="54.95" customHeight="1" x14ac:dyDescent="0.25">
      <c r="B35174" s="79"/>
    </row>
    <row r="35175" spans="2:2" ht="54.95" customHeight="1" x14ac:dyDescent="0.25">
      <c r="B35175" s="79"/>
    </row>
    <row r="35176" spans="2:2" ht="54.95" customHeight="1" x14ac:dyDescent="0.25">
      <c r="B35176" s="79"/>
    </row>
    <row r="35177" spans="2:2" ht="54.95" customHeight="1" x14ac:dyDescent="0.25">
      <c r="B35177" s="79"/>
    </row>
    <row r="35178" spans="2:2" ht="54.95" customHeight="1" x14ac:dyDescent="0.25">
      <c r="B35178" s="79"/>
    </row>
    <row r="35179" spans="2:2" ht="54.95" customHeight="1" x14ac:dyDescent="0.25">
      <c r="B35179" s="79"/>
    </row>
    <row r="35180" spans="2:2" ht="54.95" customHeight="1" x14ac:dyDescent="0.25">
      <c r="B35180" s="79"/>
    </row>
    <row r="35181" spans="2:2" ht="54.95" customHeight="1" x14ac:dyDescent="0.25">
      <c r="B35181" s="79"/>
    </row>
    <row r="35182" spans="2:2" ht="54.95" customHeight="1" x14ac:dyDescent="0.25">
      <c r="B35182" s="79"/>
    </row>
    <row r="35183" spans="2:2" ht="54.95" customHeight="1" x14ac:dyDescent="0.25">
      <c r="B35183" s="79"/>
    </row>
    <row r="35184" spans="2:2" ht="54.95" customHeight="1" x14ac:dyDescent="0.25">
      <c r="B35184" s="79"/>
    </row>
    <row r="35185" spans="2:2" ht="54.95" customHeight="1" x14ac:dyDescent="0.25">
      <c r="B35185" s="79"/>
    </row>
    <row r="35186" spans="2:2" ht="54.95" customHeight="1" x14ac:dyDescent="0.25">
      <c r="B35186" s="79"/>
    </row>
    <row r="35187" spans="2:2" ht="54.95" customHeight="1" x14ac:dyDescent="0.25">
      <c r="B35187" s="79"/>
    </row>
    <row r="35188" spans="2:2" ht="54.95" customHeight="1" x14ac:dyDescent="0.25">
      <c r="B35188" s="79"/>
    </row>
    <row r="35189" spans="2:2" ht="54.95" customHeight="1" x14ac:dyDescent="0.25">
      <c r="B35189" s="79"/>
    </row>
    <row r="35190" spans="2:2" ht="54.95" customHeight="1" x14ac:dyDescent="0.25">
      <c r="B35190" s="79"/>
    </row>
    <row r="35191" spans="2:2" ht="54.95" customHeight="1" x14ac:dyDescent="0.25">
      <c r="B35191" s="79"/>
    </row>
    <row r="35192" spans="2:2" ht="54.95" customHeight="1" x14ac:dyDescent="0.25">
      <c r="B35192" s="79"/>
    </row>
    <row r="35193" spans="2:2" ht="54.95" customHeight="1" x14ac:dyDescent="0.25">
      <c r="B35193" s="79"/>
    </row>
    <row r="35194" spans="2:2" ht="54.95" customHeight="1" x14ac:dyDescent="0.25">
      <c r="B35194" s="79"/>
    </row>
    <row r="35195" spans="2:2" ht="54.95" customHeight="1" x14ac:dyDescent="0.25">
      <c r="B35195" s="79"/>
    </row>
    <row r="35196" spans="2:2" ht="54.95" customHeight="1" x14ac:dyDescent="0.25">
      <c r="B35196" s="79"/>
    </row>
    <row r="35197" spans="2:2" ht="54.95" customHeight="1" x14ac:dyDescent="0.25">
      <c r="B35197" s="79"/>
    </row>
    <row r="35198" spans="2:2" ht="54.95" customHeight="1" x14ac:dyDescent="0.25">
      <c r="B35198" s="79"/>
    </row>
    <row r="35199" spans="2:2" ht="54.95" customHeight="1" x14ac:dyDescent="0.25">
      <c r="B35199" s="79"/>
    </row>
    <row r="35200" spans="2:2" ht="54.95" customHeight="1" x14ac:dyDescent="0.25">
      <c r="B35200" s="79"/>
    </row>
    <row r="35201" spans="2:2" ht="54.95" customHeight="1" x14ac:dyDescent="0.25">
      <c r="B35201" s="79"/>
    </row>
    <row r="35202" spans="2:2" ht="54.95" customHeight="1" x14ac:dyDescent="0.25">
      <c r="B35202" s="79"/>
    </row>
    <row r="35203" spans="2:2" ht="54.95" customHeight="1" x14ac:dyDescent="0.25">
      <c r="B35203" s="79"/>
    </row>
    <row r="35204" spans="2:2" ht="54.95" customHeight="1" x14ac:dyDescent="0.25">
      <c r="B35204" s="79"/>
    </row>
    <row r="35205" spans="2:2" ht="54.95" customHeight="1" x14ac:dyDescent="0.25">
      <c r="B35205" s="79"/>
    </row>
    <row r="35206" spans="2:2" ht="54.95" customHeight="1" x14ac:dyDescent="0.25">
      <c r="B35206" s="79"/>
    </row>
    <row r="35207" spans="2:2" ht="54.95" customHeight="1" x14ac:dyDescent="0.25">
      <c r="B35207" s="79"/>
    </row>
    <row r="35208" spans="2:2" ht="54.95" customHeight="1" x14ac:dyDescent="0.25">
      <c r="B35208" s="79"/>
    </row>
    <row r="35209" spans="2:2" ht="54.95" customHeight="1" x14ac:dyDescent="0.25">
      <c r="B35209" s="79"/>
    </row>
    <row r="35210" spans="2:2" ht="54.95" customHeight="1" x14ac:dyDescent="0.25">
      <c r="B35210" s="79"/>
    </row>
    <row r="35211" spans="2:2" ht="54.95" customHeight="1" x14ac:dyDescent="0.25">
      <c r="B35211" s="79"/>
    </row>
    <row r="35212" spans="2:2" ht="54.95" customHeight="1" x14ac:dyDescent="0.25">
      <c r="B35212" s="79"/>
    </row>
    <row r="35213" spans="2:2" ht="54.95" customHeight="1" x14ac:dyDescent="0.25">
      <c r="B35213" s="79"/>
    </row>
    <row r="35214" spans="2:2" ht="54.95" customHeight="1" x14ac:dyDescent="0.25">
      <c r="B35214" s="79"/>
    </row>
    <row r="35215" spans="2:2" ht="54.95" customHeight="1" x14ac:dyDescent="0.25">
      <c r="B35215" s="79"/>
    </row>
    <row r="35216" spans="2:2" ht="54.95" customHeight="1" x14ac:dyDescent="0.25">
      <c r="B35216" s="79"/>
    </row>
    <row r="35217" spans="2:2" ht="54.95" customHeight="1" x14ac:dyDescent="0.25">
      <c r="B35217" s="79"/>
    </row>
    <row r="35218" spans="2:2" ht="54.95" customHeight="1" x14ac:dyDescent="0.25">
      <c r="B35218" s="79"/>
    </row>
    <row r="35219" spans="2:2" ht="54.95" customHeight="1" x14ac:dyDescent="0.25">
      <c r="B35219" s="79"/>
    </row>
    <row r="35220" spans="2:2" ht="54.95" customHeight="1" x14ac:dyDescent="0.25">
      <c r="B35220" s="79"/>
    </row>
    <row r="35221" spans="2:2" ht="54.95" customHeight="1" x14ac:dyDescent="0.25">
      <c r="B35221" s="79"/>
    </row>
    <row r="35222" spans="2:2" ht="54.95" customHeight="1" x14ac:dyDescent="0.25">
      <c r="B35222" s="79"/>
    </row>
    <row r="35223" spans="2:2" ht="54.95" customHeight="1" x14ac:dyDescent="0.25">
      <c r="B35223" s="79"/>
    </row>
    <row r="35224" spans="2:2" ht="54.95" customHeight="1" x14ac:dyDescent="0.25">
      <c r="B35224" s="79"/>
    </row>
    <row r="35225" spans="2:2" ht="54.95" customHeight="1" x14ac:dyDescent="0.25">
      <c r="B35225" s="79"/>
    </row>
    <row r="35226" spans="2:2" ht="54.95" customHeight="1" x14ac:dyDescent="0.25">
      <c r="B35226" s="79"/>
    </row>
    <row r="35227" spans="2:2" ht="54.95" customHeight="1" x14ac:dyDescent="0.25">
      <c r="B35227" s="79"/>
    </row>
    <row r="35228" spans="2:2" ht="54.95" customHeight="1" x14ac:dyDescent="0.25">
      <c r="B35228" s="79"/>
    </row>
    <row r="35229" spans="2:2" ht="54.95" customHeight="1" x14ac:dyDescent="0.25">
      <c r="B35229" s="79"/>
    </row>
    <row r="35230" spans="2:2" ht="54.95" customHeight="1" x14ac:dyDescent="0.25">
      <c r="B35230" s="79"/>
    </row>
    <row r="35231" spans="2:2" ht="54.95" customHeight="1" x14ac:dyDescent="0.25">
      <c r="B35231" s="79"/>
    </row>
    <row r="35232" spans="2:2" ht="54.95" customHeight="1" x14ac:dyDescent="0.25">
      <c r="B35232" s="79"/>
    </row>
    <row r="35233" spans="2:2" ht="54.95" customHeight="1" x14ac:dyDescent="0.25">
      <c r="B35233" s="79"/>
    </row>
    <row r="35234" spans="2:2" ht="54.95" customHeight="1" x14ac:dyDescent="0.25">
      <c r="B35234" s="79"/>
    </row>
    <row r="35235" spans="2:2" ht="54.95" customHeight="1" x14ac:dyDescent="0.25">
      <c r="B35235" s="79"/>
    </row>
    <row r="35236" spans="2:2" ht="54.95" customHeight="1" x14ac:dyDescent="0.25">
      <c r="B35236" s="79"/>
    </row>
    <row r="35237" spans="2:2" ht="54.95" customHeight="1" x14ac:dyDescent="0.25">
      <c r="B35237" s="79"/>
    </row>
    <row r="35238" spans="2:2" ht="54.95" customHeight="1" x14ac:dyDescent="0.25">
      <c r="B35238" s="79"/>
    </row>
    <row r="35239" spans="2:2" ht="54.95" customHeight="1" x14ac:dyDescent="0.25">
      <c r="B35239" s="79"/>
    </row>
    <row r="35240" spans="2:2" ht="54.95" customHeight="1" x14ac:dyDescent="0.25">
      <c r="B35240" s="79"/>
    </row>
    <row r="35241" spans="2:2" ht="54.95" customHeight="1" x14ac:dyDescent="0.25">
      <c r="B35241" s="79"/>
    </row>
    <row r="35242" spans="2:2" ht="54.95" customHeight="1" x14ac:dyDescent="0.25">
      <c r="B35242" s="79"/>
    </row>
    <row r="35243" spans="2:2" ht="54.95" customHeight="1" x14ac:dyDescent="0.25">
      <c r="B35243" s="79"/>
    </row>
    <row r="35244" spans="2:2" ht="54.95" customHeight="1" x14ac:dyDescent="0.25">
      <c r="B35244" s="79"/>
    </row>
    <row r="35245" spans="2:2" ht="54.95" customHeight="1" x14ac:dyDescent="0.25">
      <c r="B35245" s="79"/>
    </row>
    <row r="35246" spans="2:2" ht="54.95" customHeight="1" x14ac:dyDescent="0.25">
      <c r="B35246" s="79"/>
    </row>
    <row r="35247" spans="2:2" ht="54.95" customHeight="1" x14ac:dyDescent="0.25">
      <c r="B35247" s="79"/>
    </row>
    <row r="35248" spans="2:2" ht="54.95" customHeight="1" x14ac:dyDescent="0.25">
      <c r="B35248" s="79"/>
    </row>
    <row r="35249" spans="2:2" ht="54.95" customHeight="1" x14ac:dyDescent="0.25">
      <c r="B35249" s="79"/>
    </row>
    <row r="35250" spans="2:2" ht="54.95" customHeight="1" x14ac:dyDescent="0.25">
      <c r="B35250" s="79"/>
    </row>
    <row r="35251" spans="2:2" ht="54.95" customHeight="1" x14ac:dyDescent="0.25">
      <c r="B35251" s="79"/>
    </row>
    <row r="35252" spans="2:2" ht="54.95" customHeight="1" x14ac:dyDescent="0.25">
      <c r="B35252" s="79"/>
    </row>
    <row r="35253" spans="2:2" ht="54.95" customHeight="1" x14ac:dyDescent="0.25">
      <c r="B35253" s="79"/>
    </row>
    <row r="35254" spans="2:2" ht="54.95" customHeight="1" x14ac:dyDescent="0.25">
      <c r="B35254" s="79"/>
    </row>
    <row r="35255" spans="2:2" ht="54.95" customHeight="1" x14ac:dyDescent="0.25">
      <c r="B35255" s="79"/>
    </row>
    <row r="35256" spans="2:2" ht="54.95" customHeight="1" x14ac:dyDescent="0.25">
      <c r="B35256" s="79"/>
    </row>
    <row r="35257" spans="2:2" ht="54.95" customHeight="1" x14ac:dyDescent="0.25">
      <c r="B35257" s="79"/>
    </row>
    <row r="35258" spans="2:2" ht="54.95" customHeight="1" x14ac:dyDescent="0.25">
      <c r="B35258" s="79"/>
    </row>
    <row r="35259" spans="2:2" ht="54.95" customHeight="1" x14ac:dyDescent="0.25">
      <c r="B35259" s="79"/>
    </row>
    <row r="35260" spans="2:2" ht="54.95" customHeight="1" x14ac:dyDescent="0.25">
      <c r="B35260" s="79"/>
    </row>
    <row r="35261" spans="2:2" ht="54.95" customHeight="1" x14ac:dyDescent="0.25">
      <c r="B35261" s="79"/>
    </row>
    <row r="35262" spans="2:2" ht="54.95" customHeight="1" x14ac:dyDescent="0.25">
      <c r="B35262" s="79"/>
    </row>
    <row r="35263" spans="2:2" ht="54.95" customHeight="1" x14ac:dyDescent="0.25">
      <c r="B35263" s="79"/>
    </row>
    <row r="35264" spans="2:2" ht="54.95" customHeight="1" x14ac:dyDescent="0.25">
      <c r="B35264" s="79"/>
    </row>
    <row r="35265" spans="2:2" ht="54.95" customHeight="1" x14ac:dyDescent="0.25">
      <c r="B35265" s="79"/>
    </row>
    <row r="35266" spans="2:2" ht="54.95" customHeight="1" x14ac:dyDescent="0.25">
      <c r="B35266" s="79"/>
    </row>
    <row r="35267" spans="2:2" ht="54.95" customHeight="1" x14ac:dyDescent="0.25">
      <c r="B35267" s="79"/>
    </row>
    <row r="35268" spans="2:2" ht="54.95" customHeight="1" x14ac:dyDescent="0.25">
      <c r="B35268" s="79"/>
    </row>
    <row r="35269" spans="2:2" ht="54.95" customHeight="1" x14ac:dyDescent="0.25">
      <c r="B35269" s="79"/>
    </row>
    <row r="35270" spans="2:2" ht="54.95" customHeight="1" x14ac:dyDescent="0.25">
      <c r="B35270" s="79"/>
    </row>
    <row r="35271" spans="2:2" ht="54.95" customHeight="1" x14ac:dyDescent="0.25">
      <c r="B35271" s="79"/>
    </row>
    <row r="35272" spans="2:2" ht="54.95" customHeight="1" x14ac:dyDescent="0.25">
      <c r="B35272" s="79"/>
    </row>
    <row r="35273" spans="2:2" ht="54.95" customHeight="1" x14ac:dyDescent="0.25">
      <c r="B35273" s="79"/>
    </row>
    <row r="35274" spans="2:2" ht="54.95" customHeight="1" x14ac:dyDescent="0.25">
      <c r="B35274" s="79"/>
    </row>
    <row r="35275" spans="2:2" ht="54.95" customHeight="1" x14ac:dyDescent="0.25">
      <c r="B35275" s="79"/>
    </row>
    <row r="35276" spans="2:2" ht="54.95" customHeight="1" x14ac:dyDescent="0.25">
      <c r="B35276" s="79"/>
    </row>
    <row r="35277" spans="2:2" ht="54.95" customHeight="1" x14ac:dyDescent="0.25">
      <c r="B35277" s="79"/>
    </row>
    <row r="35278" spans="2:2" ht="54.95" customHeight="1" x14ac:dyDescent="0.25">
      <c r="B35278" s="79"/>
    </row>
    <row r="35279" spans="2:2" ht="54.95" customHeight="1" x14ac:dyDescent="0.25">
      <c r="B35279" s="79"/>
    </row>
    <row r="35280" spans="2:2" ht="54.95" customHeight="1" x14ac:dyDescent="0.25">
      <c r="B35280" s="79"/>
    </row>
    <row r="35281" spans="2:2" ht="54.95" customHeight="1" x14ac:dyDescent="0.25">
      <c r="B35281" s="79"/>
    </row>
    <row r="35282" spans="2:2" ht="54.95" customHeight="1" x14ac:dyDescent="0.25">
      <c r="B35282" s="79"/>
    </row>
    <row r="35283" spans="2:2" ht="54.95" customHeight="1" x14ac:dyDescent="0.25">
      <c r="B35283" s="79"/>
    </row>
    <row r="35284" spans="2:2" ht="54.95" customHeight="1" x14ac:dyDescent="0.25">
      <c r="B35284" s="79"/>
    </row>
    <row r="35285" spans="2:2" ht="54.95" customHeight="1" x14ac:dyDescent="0.25">
      <c r="B35285" s="79"/>
    </row>
    <row r="35286" spans="2:2" ht="54.95" customHeight="1" x14ac:dyDescent="0.25">
      <c r="B35286" s="79"/>
    </row>
    <row r="35287" spans="2:2" ht="54.95" customHeight="1" x14ac:dyDescent="0.25">
      <c r="B35287" s="79"/>
    </row>
    <row r="35288" spans="2:2" ht="54.95" customHeight="1" x14ac:dyDescent="0.25">
      <c r="B35288" s="79"/>
    </row>
    <row r="35289" spans="2:2" ht="54.95" customHeight="1" x14ac:dyDescent="0.25">
      <c r="B35289" s="79"/>
    </row>
    <row r="35290" spans="2:2" ht="54.95" customHeight="1" x14ac:dyDescent="0.25">
      <c r="B35290" s="79"/>
    </row>
    <row r="35291" spans="2:2" ht="54.95" customHeight="1" x14ac:dyDescent="0.25">
      <c r="B35291" s="79"/>
    </row>
    <row r="35292" spans="2:2" ht="54.95" customHeight="1" x14ac:dyDescent="0.25">
      <c r="B35292" s="79"/>
    </row>
    <row r="35293" spans="2:2" ht="54.95" customHeight="1" x14ac:dyDescent="0.25">
      <c r="B35293" s="79"/>
    </row>
    <row r="35294" spans="2:2" ht="54.95" customHeight="1" x14ac:dyDescent="0.25">
      <c r="B35294" s="79"/>
    </row>
    <row r="35295" spans="2:2" ht="54.95" customHeight="1" x14ac:dyDescent="0.25">
      <c r="B35295" s="79"/>
    </row>
    <row r="35296" spans="2:2" ht="54.95" customHeight="1" x14ac:dyDescent="0.25">
      <c r="B35296" s="79"/>
    </row>
    <row r="35297" spans="2:2" ht="54.95" customHeight="1" x14ac:dyDescent="0.25">
      <c r="B35297" s="79"/>
    </row>
    <row r="35298" spans="2:2" ht="54.95" customHeight="1" x14ac:dyDescent="0.25">
      <c r="B35298" s="79"/>
    </row>
    <row r="35299" spans="2:2" ht="54.95" customHeight="1" x14ac:dyDescent="0.25">
      <c r="B35299" s="79"/>
    </row>
    <row r="35300" spans="2:2" ht="54.95" customHeight="1" x14ac:dyDescent="0.25">
      <c r="B35300" s="79"/>
    </row>
    <row r="35301" spans="2:2" ht="54.95" customHeight="1" x14ac:dyDescent="0.25">
      <c r="B35301" s="79"/>
    </row>
    <row r="35302" spans="2:2" ht="54.95" customHeight="1" x14ac:dyDescent="0.25">
      <c r="B35302" s="79"/>
    </row>
    <row r="35303" spans="2:2" ht="54.95" customHeight="1" x14ac:dyDescent="0.25">
      <c r="B35303" s="79"/>
    </row>
    <row r="35304" spans="2:2" ht="54.95" customHeight="1" x14ac:dyDescent="0.25">
      <c r="B35304" s="79"/>
    </row>
    <row r="35305" spans="2:2" ht="54.95" customHeight="1" x14ac:dyDescent="0.25">
      <c r="B35305" s="79"/>
    </row>
    <row r="35306" spans="2:2" ht="54.95" customHeight="1" x14ac:dyDescent="0.25">
      <c r="B35306" s="79"/>
    </row>
    <row r="35307" spans="2:2" ht="54.95" customHeight="1" x14ac:dyDescent="0.25">
      <c r="B35307" s="79"/>
    </row>
    <row r="35308" spans="2:2" ht="54.95" customHeight="1" x14ac:dyDescent="0.25">
      <c r="B35308" s="79"/>
    </row>
    <row r="35309" spans="2:2" ht="54.95" customHeight="1" x14ac:dyDescent="0.25">
      <c r="B35309" s="79"/>
    </row>
    <row r="35310" spans="2:2" ht="54.95" customHeight="1" x14ac:dyDescent="0.25">
      <c r="B35310" s="79"/>
    </row>
    <row r="35311" spans="2:2" ht="54.95" customHeight="1" x14ac:dyDescent="0.25">
      <c r="B35311" s="79"/>
    </row>
    <row r="35312" spans="2:2" ht="54.95" customHeight="1" x14ac:dyDescent="0.25">
      <c r="B35312" s="79"/>
    </row>
    <row r="35313" spans="2:2" ht="54.95" customHeight="1" x14ac:dyDescent="0.25">
      <c r="B35313" s="79"/>
    </row>
    <row r="35314" spans="2:2" ht="54.95" customHeight="1" x14ac:dyDescent="0.25">
      <c r="B35314" s="79"/>
    </row>
    <row r="35315" spans="2:2" ht="54.95" customHeight="1" x14ac:dyDescent="0.25">
      <c r="B35315" s="79"/>
    </row>
    <row r="35316" spans="2:2" ht="54.95" customHeight="1" x14ac:dyDescent="0.25">
      <c r="B35316" s="79"/>
    </row>
    <row r="35317" spans="2:2" ht="54.95" customHeight="1" x14ac:dyDescent="0.25">
      <c r="B35317" s="79"/>
    </row>
    <row r="35318" spans="2:2" ht="54.95" customHeight="1" x14ac:dyDescent="0.25">
      <c r="B35318" s="79"/>
    </row>
    <row r="35319" spans="2:2" ht="54.95" customHeight="1" x14ac:dyDescent="0.25">
      <c r="B35319" s="79"/>
    </row>
    <row r="35320" spans="2:2" ht="54.95" customHeight="1" x14ac:dyDescent="0.25">
      <c r="B35320" s="79"/>
    </row>
    <row r="35321" spans="2:2" ht="54.95" customHeight="1" x14ac:dyDescent="0.25">
      <c r="B35321" s="79"/>
    </row>
    <row r="35322" spans="2:2" ht="54.95" customHeight="1" x14ac:dyDescent="0.25">
      <c r="B35322" s="79"/>
    </row>
    <row r="35323" spans="2:2" ht="54.95" customHeight="1" x14ac:dyDescent="0.25">
      <c r="B35323" s="79"/>
    </row>
    <row r="35324" spans="2:2" ht="54.95" customHeight="1" x14ac:dyDescent="0.25">
      <c r="B35324" s="79"/>
    </row>
    <row r="35325" spans="2:2" ht="54.95" customHeight="1" x14ac:dyDescent="0.25">
      <c r="B35325" s="79"/>
    </row>
    <row r="35326" spans="2:2" ht="54.95" customHeight="1" x14ac:dyDescent="0.25">
      <c r="B35326" s="79"/>
    </row>
    <row r="35327" spans="2:2" ht="54.95" customHeight="1" x14ac:dyDescent="0.25">
      <c r="B35327" s="79"/>
    </row>
    <row r="35328" spans="2:2" ht="54.95" customHeight="1" x14ac:dyDescent="0.25">
      <c r="B35328" s="79"/>
    </row>
    <row r="35329" spans="2:2" ht="54.95" customHeight="1" x14ac:dyDescent="0.25">
      <c r="B35329" s="79"/>
    </row>
    <row r="35330" spans="2:2" ht="54.95" customHeight="1" x14ac:dyDescent="0.25">
      <c r="B35330" s="79"/>
    </row>
    <row r="35331" spans="2:2" ht="54.95" customHeight="1" x14ac:dyDescent="0.25">
      <c r="B35331" s="79"/>
    </row>
    <row r="35332" spans="2:2" ht="54.95" customHeight="1" x14ac:dyDescent="0.25">
      <c r="B35332" s="79"/>
    </row>
    <row r="35333" spans="2:2" ht="54.95" customHeight="1" x14ac:dyDescent="0.25">
      <c r="B35333" s="79"/>
    </row>
    <row r="35334" spans="2:2" ht="54.95" customHeight="1" x14ac:dyDescent="0.25">
      <c r="B35334" s="79"/>
    </row>
    <row r="35335" spans="2:2" ht="54.95" customHeight="1" x14ac:dyDescent="0.25">
      <c r="B35335" s="79"/>
    </row>
    <row r="35336" spans="2:2" ht="54.95" customHeight="1" x14ac:dyDescent="0.25">
      <c r="B35336" s="79"/>
    </row>
    <row r="35337" spans="2:2" ht="54.95" customHeight="1" x14ac:dyDescent="0.25">
      <c r="B35337" s="79"/>
    </row>
    <row r="35338" spans="2:2" ht="54.95" customHeight="1" x14ac:dyDescent="0.25">
      <c r="B35338" s="79"/>
    </row>
    <row r="35339" spans="2:2" ht="54.95" customHeight="1" x14ac:dyDescent="0.25">
      <c r="B35339" s="79"/>
    </row>
    <row r="35340" spans="2:2" ht="54.95" customHeight="1" x14ac:dyDescent="0.25">
      <c r="B35340" s="79"/>
    </row>
    <row r="35341" spans="2:2" ht="54.95" customHeight="1" x14ac:dyDescent="0.25">
      <c r="B35341" s="79"/>
    </row>
    <row r="35342" spans="2:2" ht="54.95" customHeight="1" x14ac:dyDescent="0.25">
      <c r="B35342" s="79"/>
    </row>
    <row r="35343" spans="2:2" ht="54.95" customHeight="1" x14ac:dyDescent="0.25">
      <c r="B35343" s="79"/>
    </row>
    <row r="35344" spans="2:2" ht="54.95" customHeight="1" x14ac:dyDescent="0.25">
      <c r="B35344" s="79"/>
    </row>
    <row r="35345" spans="2:2" ht="54.95" customHeight="1" x14ac:dyDescent="0.25">
      <c r="B35345" s="79"/>
    </row>
    <row r="35346" spans="2:2" ht="54.95" customHeight="1" x14ac:dyDescent="0.25">
      <c r="B35346" s="79"/>
    </row>
    <row r="35347" spans="2:2" ht="54.95" customHeight="1" x14ac:dyDescent="0.25">
      <c r="B35347" s="79"/>
    </row>
    <row r="35348" spans="2:2" ht="54.95" customHeight="1" x14ac:dyDescent="0.25">
      <c r="B35348" s="79"/>
    </row>
    <row r="35349" spans="2:2" ht="54.95" customHeight="1" x14ac:dyDescent="0.25">
      <c r="B35349" s="79"/>
    </row>
    <row r="35350" spans="2:2" ht="54.95" customHeight="1" x14ac:dyDescent="0.25">
      <c r="B35350" s="79"/>
    </row>
    <row r="35351" spans="2:2" ht="54.95" customHeight="1" x14ac:dyDescent="0.25">
      <c r="B35351" s="79"/>
    </row>
    <row r="35352" spans="2:2" ht="54.95" customHeight="1" x14ac:dyDescent="0.25">
      <c r="B35352" s="79"/>
    </row>
    <row r="35353" spans="2:2" ht="54.95" customHeight="1" x14ac:dyDescent="0.25">
      <c r="B35353" s="79"/>
    </row>
    <row r="35354" spans="2:2" ht="54.95" customHeight="1" x14ac:dyDescent="0.25">
      <c r="B35354" s="79"/>
    </row>
    <row r="35355" spans="2:2" ht="54.95" customHeight="1" x14ac:dyDescent="0.25">
      <c r="B35355" s="79"/>
    </row>
    <row r="35356" spans="2:2" ht="54.95" customHeight="1" x14ac:dyDescent="0.25">
      <c r="B35356" s="79"/>
    </row>
    <row r="35357" spans="2:2" ht="54.95" customHeight="1" x14ac:dyDescent="0.25">
      <c r="B35357" s="79"/>
    </row>
    <row r="35358" spans="2:2" ht="54.95" customHeight="1" x14ac:dyDescent="0.25">
      <c r="B35358" s="79"/>
    </row>
    <row r="35359" spans="2:2" ht="54.95" customHeight="1" x14ac:dyDescent="0.25">
      <c r="B35359" s="79"/>
    </row>
    <row r="35360" spans="2:2" ht="54.95" customHeight="1" x14ac:dyDescent="0.25">
      <c r="B35360" s="79"/>
    </row>
    <row r="35361" spans="2:2" ht="54.95" customHeight="1" x14ac:dyDescent="0.25">
      <c r="B35361" s="79"/>
    </row>
    <row r="35362" spans="2:2" ht="54.95" customHeight="1" x14ac:dyDescent="0.25">
      <c r="B35362" s="79"/>
    </row>
    <row r="35363" spans="2:2" ht="54.95" customHeight="1" x14ac:dyDescent="0.25">
      <c r="B35363" s="79"/>
    </row>
    <row r="35364" spans="2:2" ht="54.95" customHeight="1" x14ac:dyDescent="0.25">
      <c r="B35364" s="79"/>
    </row>
    <row r="35365" spans="2:2" ht="54.95" customHeight="1" x14ac:dyDescent="0.25">
      <c r="B35365" s="79"/>
    </row>
    <row r="35366" spans="2:2" ht="54.95" customHeight="1" x14ac:dyDescent="0.25">
      <c r="B35366" s="79"/>
    </row>
    <row r="35367" spans="2:2" ht="54.95" customHeight="1" x14ac:dyDescent="0.25">
      <c r="B35367" s="79"/>
    </row>
    <row r="35368" spans="2:2" ht="54.95" customHeight="1" x14ac:dyDescent="0.25">
      <c r="B35368" s="79"/>
    </row>
    <row r="35369" spans="2:2" ht="54.95" customHeight="1" x14ac:dyDescent="0.25">
      <c r="B35369" s="79"/>
    </row>
    <row r="35370" spans="2:2" ht="54.95" customHeight="1" x14ac:dyDescent="0.25">
      <c r="B35370" s="79"/>
    </row>
    <row r="35371" spans="2:2" ht="54.95" customHeight="1" x14ac:dyDescent="0.25">
      <c r="B35371" s="79"/>
    </row>
    <row r="35372" spans="2:2" ht="54.95" customHeight="1" x14ac:dyDescent="0.25">
      <c r="B35372" s="79"/>
    </row>
    <row r="35373" spans="2:2" ht="54.95" customHeight="1" x14ac:dyDescent="0.25">
      <c r="B35373" s="79"/>
    </row>
    <row r="35374" spans="2:2" ht="54.95" customHeight="1" x14ac:dyDescent="0.25">
      <c r="B35374" s="79"/>
    </row>
    <row r="35375" spans="2:2" ht="54.95" customHeight="1" x14ac:dyDescent="0.25">
      <c r="B35375" s="79"/>
    </row>
    <row r="35376" spans="2:2" ht="54.95" customHeight="1" x14ac:dyDescent="0.25">
      <c r="B35376" s="79"/>
    </row>
    <row r="35377" spans="2:2" ht="54.95" customHeight="1" x14ac:dyDescent="0.25">
      <c r="B35377" s="79"/>
    </row>
    <row r="35378" spans="2:2" ht="54.95" customHeight="1" x14ac:dyDescent="0.25">
      <c r="B35378" s="79"/>
    </row>
    <row r="35379" spans="2:2" ht="54.95" customHeight="1" x14ac:dyDescent="0.25">
      <c r="B35379" s="79"/>
    </row>
    <row r="35380" spans="2:2" ht="54.95" customHeight="1" x14ac:dyDescent="0.25">
      <c r="B35380" s="79"/>
    </row>
    <row r="35381" spans="2:2" ht="54.95" customHeight="1" x14ac:dyDescent="0.25">
      <c r="B35381" s="79"/>
    </row>
    <row r="35382" spans="2:2" ht="54.95" customHeight="1" x14ac:dyDescent="0.25">
      <c r="B35382" s="79"/>
    </row>
    <row r="35383" spans="2:2" ht="54.95" customHeight="1" x14ac:dyDescent="0.25">
      <c r="B35383" s="79"/>
    </row>
    <row r="35384" spans="2:2" ht="54.95" customHeight="1" x14ac:dyDescent="0.25">
      <c r="B35384" s="79"/>
    </row>
    <row r="35385" spans="2:2" ht="54.95" customHeight="1" x14ac:dyDescent="0.25">
      <c r="B35385" s="79"/>
    </row>
    <row r="35386" spans="2:2" ht="54.95" customHeight="1" x14ac:dyDescent="0.25">
      <c r="B35386" s="79"/>
    </row>
    <row r="35387" spans="2:2" ht="54.95" customHeight="1" x14ac:dyDescent="0.25">
      <c r="B35387" s="79"/>
    </row>
    <row r="35388" spans="2:2" ht="54.95" customHeight="1" x14ac:dyDescent="0.25">
      <c r="B35388" s="79"/>
    </row>
    <row r="35389" spans="2:2" ht="54.95" customHeight="1" x14ac:dyDescent="0.25">
      <c r="B35389" s="79"/>
    </row>
    <row r="35390" spans="2:2" ht="54.95" customHeight="1" x14ac:dyDescent="0.25">
      <c r="B35390" s="79"/>
    </row>
    <row r="35391" spans="2:2" ht="54.95" customHeight="1" x14ac:dyDescent="0.25">
      <c r="B35391" s="79"/>
    </row>
    <row r="35392" spans="2:2" ht="54.95" customHeight="1" x14ac:dyDescent="0.25">
      <c r="B35392" s="79"/>
    </row>
    <row r="35393" spans="2:2" ht="54.95" customHeight="1" x14ac:dyDescent="0.25">
      <c r="B35393" s="79"/>
    </row>
    <row r="35394" spans="2:2" ht="54.95" customHeight="1" x14ac:dyDescent="0.25">
      <c r="B35394" s="79"/>
    </row>
    <row r="35395" spans="2:2" ht="54.95" customHeight="1" x14ac:dyDescent="0.25">
      <c r="B35395" s="79"/>
    </row>
    <row r="35396" spans="2:2" ht="54.95" customHeight="1" x14ac:dyDescent="0.25">
      <c r="B35396" s="79"/>
    </row>
    <row r="35397" spans="2:2" ht="54.95" customHeight="1" x14ac:dyDescent="0.25">
      <c r="B35397" s="79"/>
    </row>
    <row r="35398" spans="2:2" ht="54.95" customHeight="1" x14ac:dyDescent="0.25">
      <c r="B35398" s="79"/>
    </row>
    <row r="35399" spans="2:2" ht="54.95" customHeight="1" x14ac:dyDescent="0.25">
      <c r="B35399" s="79"/>
    </row>
    <row r="35400" spans="2:2" ht="54.95" customHeight="1" x14ac:dyDescent="0.25">
      <c r="B35400" s="79"/>
    </row>
    <row r="35401" spans="2:2" ht="54.95" customHeight="1" x14ac:dyDescent="0.25">
      <c r="B35401" s="79"/>
    </row>
    <row r="35402" spans="2:2" ht="54.95" customHeight="1" x14ac:dyDescent="0.25">
      <c r="B35402" s="79"/>
    </row>
    <row r="35403" spans="2:2" ht="54.95" customHeight="1" x14ac:dyDescent="0.25">
      <c r="B35403" s="79"/>
    </row>
    <row r="35404" spans="2:2" ht="54.95" customHeight="1" x14ac:dyDescent="0.25">
      <c r="B35404" s="79"/>
    </row>
    <row r="35405" spans="2:2" ht="54.95" customHeight="1" x14ac:dyDescent="0.25">
      <c r="B35405" s="79"/>
    </row>
    <row r="35406" spans="2:2" ht="54.95" customHeight="1" x14ac:dyDescent="0.25">
      <c r="B35406" s="79"/>
    </row>
    <row r="35407" spans="2:2" ht="54.95" customHeight="1" x14ac:dyDescent="0.25">
      <c r="B35407" s="79"/>
    </row>
    <row r="35408" spans="2:2" ht="54.95" customHeight="1" x14ac:dyDescent="0.25">
      <c r="B35408" s="79"/>
    </row>
    <row r="35409" spans="2:2" ht="54.95" customHeight="1" x14ac:dyDescent="0.25">
      <c r="B35409" s="79"/>
    </row>
    <row r="35410" spans="2:2" ht="54.95" customHeight="1" x14ac:dyDescent="0.25">
      <c r="B35410" s="79"/>
    </row>
    <row r="35411" spans="2:2" ht="54.95" customHeight="1" x14ac:dyDescent="0.25">
      <c r="B35411" s="79"/>
    </row>
    <row r="35412" spans="2:2" ht="54.95" customHeight="1" x14ac:dyDescent="0.25">
      <c r="B35412" s="79"/>
    </row>
    <row r="35413" spans="2:2" ht="54.95" customHeight="1" x14ac:dyDescent="0.25">
      <c r="B35413" s="79"/>
    </row>
    <row r="35414" spans="2:2" ht="54.95" customHeight="1" x14ac:dyDescent="0.25">
      <c r="B35414" s="79"/>
    </row>
    <row r="35415" spans="2:2" ht="54.95" customHeight="1" x14ac:dyDescent="0.25">
      <c r="B35415" s="79"/>
    </row>
    <row r="35416" spans="2:2" ht="54.95" customHeight="1" x14ac:dyDescent="0.25">
      <c r="B35416" s="79"/>
    </row>
    <row r="35417" spans="2:2" ht="54.95" customHeight="1" x14ac:dyDescent="0.25">
      <c r="B35417" s="79"/>
    </row>
    <row r="35418" spans="2:2" ht="54.95" customHeight="1" x14ac:dyDescent="0.25">
      <c r="B35418" s="79"/>
    </row>
    <row r="35419" spans="2:2" ht="54.95" customHeight="1" x14ac:dyDescent="0.25">
      <c r="B35419" s="79"/>
    </row>
    <row r="35420" spans="2:2" ht="54.95" customHeight="1" x14ac:dyDescent="0.25">
      <c r="B35420" s="79"/>
    </row>
    <row r="35421" spans="2:2" ht="54.95" customHeight="1" x14ac:dyDescent="0.25">
      <c r="B35421" s="79"/>
    </row>
    <row r="35422" spans="2:2" ht="54.95" customHeight="1" x14ac:dyDescent="0.25">
      <c r="B35422" s="79"/>
    </row>
    <row r="35423" spans="2:2" ht="54.95" customHeight="1" x14ac:dyDescent="0.25">
      <c r="B35423" s="79"/>
    </row>
    <row r="35424" spans="2:2" ht="54.95" customHeight="1" x14ac:dyDescent="0.25">
      <c r="B35424" s="79"/>
    </row>
    <row r="35425" spans="2:2" ht="54.95" customHeight="1" x14ac:dyDescent="0.25">
      <c r="B35425" s="79"/>
    </row>
    <row r="35426" spans="2:2" ht="54.95" customHeight="1" x14ac:dyDescent="0.25">
      <c r="B35426" s="79"/>
    </row>
    <row r="35427" spans="2:2" ht="54.95" customHeight="1" x14ac:dyDescent="0.25">
      <c r="B35427" s="79"/>
    </row>
    <row r="35428" spans="2:2" ht="54.95" customHeight="1" x14ac:dyDescent="0.25">
      <c r="B35428" s="79"/>
    </row>
    <row r="35429" spans="2:2" ht="54.95" customHeight="1" x14ac:dyDescent="0.25">
      <c r="B35429" s="79"/>
    </row>
    <row r="35430" spans="2:2" ht="54.95" customHeight="1" x14ac:dyDescent="0.25">
      <c r="B35430" s="79"/>
    </row>
    <row r="35431" spans="2:2" ht="54.95" customHeight="1" x14ac:dyDescent="0.25">
      <c r="B35431" s="79"/>
    </row>
    <row r="35432" spans="2:2" ht="54.95" customHeight="1" x14ac:dyDescent="0.25">
      <c r="B35432" s="79"/>
    </row>
    <row r="35433" spans="2:2" ht="54.95" customHeight="1" x14ac:dyDescent="0.25">
      <c r="B35433" s="79"/>
    </row>
    <row r="35434" spans="2:2" ht="54.95" customHeight="1" x14ac:dyDescent="0.25">
      <c r="B35434" s="79"/>
    </row>
    <row r="35435" spans="2:2" ht="54.95" customHeight="1" x14ac:dyDescent="0.25">
      <c r="B35435" s="79"/>
    </row>
    <row r="35436" spans="2:2" ht="54.95" customHeight="1" x14ac:dyDescent="0.25">
      <c r="B35436" s="79"/>
    </row>
    <row r="35437" spans="2:2" ht="54.95" customHeight="1" x14ac:dyDescent="0.25">
      <c r="B35437" s="79"/>
    </row>
    <row r="35438" spans="2:2" ht="54.95" customHeight="1" x14ac:dyDescent="0.25">
      <c r="B35438" s="79"/>
    </row>
    <row r="35439" spans="2:2" ht="54.95" customHeight="1" x14ac:dyDescent="0.25">
      <c r="B35439" s="79"/>
    </row>
    <row r="35440" spans="2:2" ht="54.95" customHeight="1" x14ac:dyDescent="0.25">
      <c r="B35440" s="79"/>
    </row>
    <row r="35441" spans="2:2" ht="54.95" customHeight="1" x14ac:dyDescent="0.25">
      <c r="B35441" s="79"/>
    </row>
    <row r="35442" spans="2:2" ht="54.95" customHeight="1" x14ac:dyDescent="0.25">
      <c r="B35442" s="79"/>
    </row>
    <row r="35443" spans="2:2" ht="54.95" customHeight="1" x14ac:dyDescent="0.25">
      <c r="B35443" s="79"/>
    </row>
    <row r="35444" spans="2:2" ht="54.95" customHeight="1" x14ac:dyDescent="0.25">
      <c r="B35444" s="79"/>
    </row>
    <row r="35445" spans="2:2" ht="54.95" customHeight="1" x14ac:dyDescent="0.25">
      <c r="B35445" s="79"/>
    </row>
    <row r="35446" spans="2:2" ht="54.95" customHeight="1" x14ac:dyDescent="0.25">
      <c r="B35446" s="79"/>
    </row>
    <row r="35447" spans="2:2" ht="54.95" customHeight="1" x14ac:dyDescent="0.25">
      <c r="B35447" s="79"/>
    </row>
    <row r="35448" spans="2:2" ht="54.95" customHeight="1" x14ac:dyDescent="0.25">
      <c r="B35448" s="79"/>
    </row>
    <row r="35449" spans="2:2" ht="54.95" customHeight="1" x14ac:dyDescent="0.25">
      <c r="B35449" s="79"/>
    </row>
    <row r="35450" spans="2:2" ht="54.95" customHeight="1" x14ac:dyDescent="0.25">
      <c r="B35450" s="79"/>
    </row>
    <row r="35451" spans="2:2" ht="54.95" customHeight="1" x14ac:dyDescent="0.25">
      <c r="B35451" s="79"/>
    </row>
    <row r="35452" spans="2:2" ht="54.95" customHeight="1" x14ac:dyDescent="0.25">
      <c r="B35452" s="79"/>
    </row>
    <row r="35453" spans="2:2" ht="54.95" customHeight="1" x14ac:dyDescent="0.25">
      <c r="B35453" s="79"/>
    </row>
    <row r="35454" spans="2:2" ht="54.95" customHeight="1" x14ac:dyDescent="0.25">
      <c r="B35454" s="79"/>
    </row>
    <row r="35455" spans="2:2" ht="54.95" customHeight="1" x14ac:dyDescent="0.25">
      <c r="B35455" s="79"/>
    </row>
    <row r="35456" spans="2:2" ht="54.95" customHeight="1" x14ac:dyDescent="0.25">
      <c r="B35456" s="79"/>
    </row>
    <row r="35457" spans="2:2" ht="54.95" customHeight="1" x14ac:dyDescent="0.25">
      <c r="B35457" s="79"/>
    </row>
    <row r="35458" spans="2:2" ht="54.95" customHeight="1" x14ac:dyDescent="0.25">
      <c r="B35458" s="79"/>
    </row>
    <row r="35459" spans="2:2" ht="54.95" customHeight="1" x14ac:dyDescent="0.25">
      <c r="B35459" s="79"/>
    </row>
    <row r="35460" spans="2:2" ht="54.95" customHeight="1" x14ac:dyDescent="0.25">
      <c r="B35460" s="79"/>
    </row>
    <row r="35461" spans="2:2" ht="54.95" customHeight="1" x14ac:dyDescent="0.25">
      <c r="B35461" s="79"/>
    </row>
    <row r="35462" spans="2:2" ht="54.95" customHeight="1" x14ac:dyDescent="0.25">
      <c r="B35462" s="79"/>
    </row>
    <row r="35463" spans="2:2" ht="54.95" customHeight="1" x14ac:dyDescent="0.25">
      <c r="B35463" s="79"/>
    </row>
    <row r="35464" spans="2:2" ht="54.95" customHeight="1" x14ac:dyDescent="0.25">
      <c r="B35464" s="79"/>
    </row>
    <row r="35465" spans="2:2" ht="54.95" customHeight="1" x14ac:dyDescent="0.25">
      <c r="B35465" s="79"/>
    </row>
    <row r="35466" spans="2:2" ht="54.95" customHeight="1" x14ac:dyDescent="0.25">
      <c r="B35466" s="79"/>
    </row>
    <row r="35467" spans="2:2" ht="54.95" customHeight="1" x14ac:dyDescent="0.25">
      <c r="B35467" s="79"/>
    </row>
    <row r="35468" spans="2:2" ht="54.95" customHeight="1" x14ac:dyDescent="0.25">
      <c r="B35468" s="79"/>
    </row>
    <row r="35469" spans="2:2" ht="54.95" customHeight="1" x14ac:dyDescent="0.25">
      <c r="B35469" s="79"/>
    </row>
    <row r="35470" spans="2:2" ht="54.95" customHeight="1" x14ac:dyDescent="0.25">
      <c r="B35470" s="79"/>
    </row>
    <row r="35471" spans="2:2" ht="54.95" customHeight="1" x14ac:dyDescent="0.25">
      <c r="B35471" s="79"/>
    </row>
    <row r="35472" spans="2:2" ht="54.95" customHeight="1" x14ac:dyDescent="0.25">
      <c r="B35472" s="79"/>
    </row>
    <row r="35473" spans="2:2" ht="54.95" customHeight="1" x14ac:dyDescent="0.25">
      <c r="B35473" s="79"/>
    </row>
    <row r="35474" spans="2:2" ht="54.95" customHeight="1" x14ac:dyDescent="0.25">
      <c r="B35474" s="79"/>
    </row>
    <row r="35475" spans="2:2" ht="54.95" customHeight="1" x14ac:dyDescent="0.25">
      <c r="B35475" s="79"/>
    </row>
    <row r="35476" spans="2:2" ht="54.95" customHeight="1" x14ac:dyDescent="0.25">
      <c r="B35476" s="79"/>
    </row>
    <row r="35477" spans="2:2" ht="54.95" customHeight="1" x14ac:dyDescent="0.25">
      <c r="B35477" s="79"/>
    </row>
    <row r="35478" spans="2:2" ht="54.95" customHeight="1" x14ac:dyDescent="0.25">
      <c r="B35478" s="79"/>
    </row>
    <row r="35479" spans="2:2" ht="54.95" customHeight="1" x14ac:dyDescent="0.25">
      <c r="B35479" s="79"/>
    </row>
    <row r="35480" spans="2:2" ht="54.95" customHeight="1" x14ac:dyDescent="0.25">
      <c r="B35480" s="79"/>
    </row>
    <row r="35481" spans="2:2" ht="54.95" customHeight="1" x14ac:dyDescent="0.25">
      <c r="B35481" s="79"/>
    </row>
    <row r="35482" spans="2:2" ht="54.95" customHeight="1" x14ac:dyDescent="0.25">
      <c r="B35482" s="79"/>
    </row>
    <row r="35483" spans="2:2" ht="54.95" customHeight="1" x14ac:dyDescent="0.25">
      <c r="B35483" s="79"/>
    </row>
    <row r="35484" spans="2:2" ht="54.95" customHeight="1" x14ac:dyDescent="0.25">
      <c r="B35484" s="79"/>
    </row>
    <row r="35485" spans="2:2" ht="54.95" customHeight="1" x14ac:dyDescent="0.25">
      <c r="B35485" s="79"/>
    </row>
    <row r="35486" spans="2:2" ht="54.95" customHeight="1" x14ac:dyDescent="0.25">
      <c r="B35486" s="79"/>
    </row>
    <row r="35487" spans="2:2" ht="54.95" customHeight="1" x14ac:dyDescent="0.25">
      <c r="B35487" s="79"/>
    </row>
    <row r="35488" spans="2:2" ht="54.95" customHeight="1" x14ac:dyDescent="0.25">
      <c r="B35488" s="79"/>
    </row>
    <row r="35489" spans="2:2" ht="54.95" customHeight="1" x14ac:dyDescent="0.25">
      <c r="B35489" s="79"/>
    </row>
    <row r="35490" spans="2:2" ht="54.95" customHeight="1" x14ac:dyDescent="0.25">
      <c r="B35490" s="79"/>
    </row>
    <row r="35491" spans="2:2" ht="54.95" customHeight="1" x14ac:dyDescent="0.25">
      <c r="B35491" s="79"/>
    </row>
    <row r="35492" spans="2:2" ht="54.95" customHeight="1" x14ac:dyDescent="0.25">
      <c r="B35492" s="79"/>
    </row>
    <row r="35493" spans="2:2" ht="54.95" customHeight="1" x14ac:dyDescent="0.25">
      <c r="B35493" s="79"/>
    </row>
    <row r="35494" spans="2:2" ht="54.95" customHeight="1" x14ac:dyDescent="0.25">
      <c r="B35494" s="79"/>
    </row>
    <row r="35495" spans="2:2" ht="54.95" customHeight="1" x14ac:dyDescent="0.25">
      <c r="B35495" s="79"/>
    </row>
    <row r="35496" spans="2:2" ht="54.95" customHeight="1" x14ac:dyDescent="0.25">
      <c r="B35496" s="79"/>
    </row>
    <row r="35497" spans="2:2" ht="54.95" customHeight="1" x14ac:dyDescent="0.25">
      <c r="B35497" s="79"/>
    </row>
    <row r="35498" spans="2:2" ht="54.95" customHeight="1" x14ac:dyDescent="0.25">
      <c r="B35498" s="79"/>
    </row>
    <row r="35499" spans="2:2" ht="54.95" customHeight="1" x14ac:dyDescent="0.25">
      <c r="B35499" s="79"/>
    </row>
    <row r="35500" spans="2:2" ht="54.95" customHeight="1" x14ac:dyDescent="0.25">
      <c r="B35500" s="79"/>
    </row>
    <row r="35501" spans="2:2" ht="54.95" customHeight="1" x14ac:dyDescent="0.25">
      <c r="B35501" s="79"/>
    </row>
    <row r="35502" spans="2:2" ht="54.95" customHeight="1" x14ac:dyDescent="0.25">
      <c r="B35502" s="79"/>
    </row>
    <row r="35503" spans="2:2" ht="54.95" customHeight="1" x14ac:dyDescent="0.25">
      <c r="B35503" s="79"/>
    </row>
    <row r="35504" spans="2:2" ht="54.95" customHeight="1" x14ac:dyDescent="0.25">
      <c r="B35504" s="79"/>
    </row>
    <row r="35505" spans="2:2" ht="54.95" customHeight="1" x14ac:dyDescent="0.25">
      <c r="B35505" s="79"/>
    </row>
    <row r="35506" spans="2:2" ht="54.95" customHeight="1" x14ac:dyDescent="0.25">
      <c r="B35506" s="79"/>
    </row>
    <row r="35507" spans="2:2" ht="54.95" customHeight="1" x14ac:dyDescent="0.25">
      <c r="B35507" s="79"/>
    </row>
    <row r="35508" spans="2:2" ht="54.95" customHeight="1" x14ac:dyDescent="0.25">
      <c r="B35508" s="79"/>
    </row>
    <row r="35509" spans="2:2" ht="54.95" customHeight="1" x14ac:dyDescent="0.25">
      <c r="B35509" s="79"/>
    </row>
    <row r="35510" spans="2:2" ht="54.95" customHeight="1" x14ac:dyDescent="0.25">
      <c r="B35510" s="79"/>
    </row>
    <row r="35511" spans="2:2" ht="54.95" customHeight="1" x14ac:dyDescent="0.25">
      <c r="B35511" s="79"/>
    </row>
    <row r="35512" spans="2:2" ht="54.95" customHeight="1" x14ac:dyDescent="0.25">
      <c r="B35512" s="79"/>
    </row>
    <row r="35513" spans="2:2" ht="54.95" customHeight="1" x14ac:dyDescent="0.25">
      <c r="B35513" s="79"/>
    </row>
    <row r="35514" spans="2:2" ht="54.95" customHeight="1" x14ac:dyDescent="0.25">
      <c r="B35514" s="79"/>
    </row>
    <row r="35515" spans="2:2" ht="54.95" customHeight="1" x14ac:dyDescent="0.25">
      <c r="B35515" s="79"/>
    </row>
    <row r="35516" spans="2:2" ht="54.95" customHeight="1" x14ac:dyDescent="0.25">
      <c r="B35516" s="79"/>
    </row>
    <row r="35517" spans="2:2" ht="54.95" customHeight="1" x14ac:dyDescent="0.25">
      <c r="B35517" s="79"/>
    </row>
    <row r="35518" spans="2:2" ht="54.95" customHeight="1" x14ac:dyDescent="0.25">
      <c r="B35518" s="79"/>
    </row>
    <row r="35519" spans="2:2" ht="54.95" customHeight="1" x14ac:dyDescent="0.25">
      <c r="B35519" s="79"/>
    </row>
    <row r="35520" spans="2:2" ht="54.95" customHeight="1" x14ac:dyDescent="0.25">
      <c r="B35520" s="79"/>
    </row>
    <row r="35521" spans="2:2" ht="54.95" customHeight="1" x14ac:dyDescent="0.25">
      <c r="B35521" s="79"/>
    </row>
    <row r="35522" spans="2:2" ht="54.95" customHeight="1" x14ac:dyDescent="0.25">
      <c r="B35522" s="79"/>
    </row>
    <row r="35523" spans="2:2" ht="54.95" customHeight="1" x14ac:dyDescent="0.25">
      <c r="B35523" s="79"/>
    </row>
    <row r="35524" spans="2:2" ht="54.95" customHeight="1" x14ac:dyDescent="0.25">
      <c r="B35524" s="79"/>
    </row>
    <row r="35525" spans="2:2" ht="54.95" customHeight="1" x14ac:dyDescent="0.25">
      <c r="B35525" s="79"/>
    </row>
    <row r="35526" spans="2:2" ht="54.95" customHeight="1" x14ac:dyDescent="0.25">
      <c r="B35526" s="79"/>
    </row>
    <row r="35527" spans="2:2" ht="54.95" customHeight="1" x14ac:dyDescent="0.25">
      <c r="B35527" s="79"/>
    </row>
    <row r="35528" spans="2:2" ht="54.95" customHeight="1" x14ac:dyDescent="0.25">
      <c r="B35528" s="79"/>
    </row>
    <row r="35529" spans="2:2" ht="54.95" customHeight="1" x14ac:dyDescent="0.25">
      <c r="B35529" s="79"/>
    </row>
    <row r="35530" spans="2:2" ht="54.95" customHeight="1" x14ac:dyDescent="0.25">
      <c r="B35530" s="79"/>
    </row>
    <row r="35531" spans="2:2" ht="54.95" customHeight="1" x14ac:dyDescent="0.25">
      <c r="B35531" s="79"/>
    </row>
    <row r="35532" spans="2:2" ht="54.95" customHeight="1" x14ac:dyDescent="0.25">
      <c r="B35532" s="79"/>
    </row>
    <row r="35533" spans="2:2" ht="54.95" customHeight="1" x14ac:dyDescent="0.25">
      <c r="B35533" s="79"/>
    </row>
    <row r="35534" spans="2:2" ht="54.95" customHeight="1" x14ac:dyDescent="0.25">
      <c r="B35534" s="79"/>
    </row>
    <row r="35535" spans="2:2" ht="54.95" customHeight="1" x14ac:dyDescent="0.25">
      <c r="B35535" s="79"/>
    </row>
    <row r="35536" spans="2:2" ht="54.95" customHeight="1" x14ac:dyDescent="0.25">
      <c r="B35536" s="79"/>
    </row>
    <row r="35537" spans="2:2" ht="54.95" customHeight="1" x14ac:dyDescent="0.25">
      <c r="B35537" s="79"/>
    </row>
    <row r="35538" spans="2:2" ht="54.95" customHeight="1" x14ac:dyDescent="0.25">
      <c r="B35538" s="79"/>
    </row>
    <row r="35539" spans="2:2" ht="54.95" customHeight="1" x14ac:dyDescent="0.25">
      <c r="B35539" s="79"/>
    </row>
    <row r="35540" spans="2:2" ht="54.95" customHeight="1" x14ac:dyDescent="0.25">
      <c r="B35540" s="79"/>
    </row>
    <row r="35541" spans="2:2" ht="54.95" customHeight="1" x14ac:dyDescent="0.25">
      <c r="B35541" s="79"/>
    </row>
    <row r="35542" spans="2:2" ht="54.95" customHeight="1" x14ac:dyDescent="0.25">
      <c r="B35542" s="79"/>
    </row>
    <row r="35543" spans="2:2" ht="54.95" customHeight="1" x14ac:dyDescent="0.25">
      <c r="B35543" s="79"/>
    </row>
    <row r="35544" spans="2:2" ht="54.95" customHeight="1" x14ac:dyDescent="0.25">
      <c r="B35544" s="79"/>
    </row>
    <row r="35545" spans="2:2" ht="54.95" customHeight="1" x14ac:dyDescent="0.25">
      <c r="B35545" s="79"/>
    </row>
    <row r="35546" spans="2:2" ht="54.95" customHeight="1" x14ac:dyDescent="0.25">
      <c r="B35546" s="79"/>
    </row>
    <row r="35547" spans="2:2" ht="54.95" customHeight="1" x14ac:dyDescent="0.25">
      <c r="B35547" s="79"/>
    </row>
    <row r="35548" spans="2:2" ht="54.95" customHeight="1" x14ac:dyDescent="0.25">
      <c r="B35548" s="79"/>
    </row>
    <row r="35549" spans="2:2" ht="54.95" customHeight="1" x14ac:dyDescent="0.25">
      <c r="B35549" s="79"/>
    </row>
    <row r="35550" spans="2:2" ht="54.95" customHeight="1" x14ac:dyDescent="0.25">
      <c r="B35550" s="79"/>
    </row>
    <row r="35551" spans="2:2" ht="54.95" customHeight="1" x14ac:dyDescent="0.25">
      <c r="B35551" s="79"/>
    </row>
    <row r="35552" spans="2:2" ht="54.95" customHeight="1" x14ac:dyDescent="0.25">
      <c r="B35552" s="79"/>
    </row>
    <row r="35553" spans="2:2" ht="54.95" customHeight="1" x14ac:dyDescent="0.25">
      <c r="B35553" s="79"/>
    </row>
    <row r="35554" spans="2:2" ht="54.95" customHeight="1" x14ac:dyDescent="0.25">
      <c r="B35554" s="79"/>
    </row>
    <row r="35555" spans="2:2" ht="54.95" customHeight="1" x14ac:dyDescent="0.25">
      <c r="B35555" s="79"/>
    </row>
    <row r="35556" spans="2:2" ht="54.95" customHeight="1" x14ac:dyDescent="0.25">
      <c r="B35556" s="79"/>
    </row>
    <row r="35557" spans="2:2" ht="54.95" customHeight="1" x14ac:dyDescent="0.25">
      <c r="B35557" s="79"/>
    </row>
    <row r="35558" spans="2:2" ht="54.95" customHeight="1" x14ac:dyDescent="0.25">
      <c r="B35558" s="79"/>
    </row>
    <row r="35559" spans="2:2" ht="54.95" customHeight="1" x14ac:dyDescent="0.25">
      <c r="B35559" s="79"/>
    </row>
    <row r="35560" spans="2:2" ht="54.95" customHeight="1" x14ac:dyDescent="0.25">
      <c r="B35560" s="79"/>
    </row>
    <row r="35561" spans="2:2" ht="54.95" customHeight="1" x14ac:dyDescent="0.25">
      <c r="B35561" s="79"/>
    </row>
    <row r="35562" spans="2:2" ht="54.95" customHeight="1" x14ac:dyDescent="0.25">
      <c r="B35562" s="79"/>
    </row>
    <row r="35563" spans="2:2" ht="54.95" customHeight="1" x14ac:dyDescent="0.25">
      <c r="B35563" s="79"/>
    </row>
    <row r="35564" spans="2:2" ht="54.95" customHeight="1" x14ac:dyDescent="0.25">
      <c r="B35564" s="79"/>
    </row>
    <row r="35565" spans="2:2" ht="54.95" customHeight="1" x14ac:dyDescent="0.25">
      <c r="B35565" s="79"/>
    </row>
    <row r="35566" spans="2:2" ht="54.95" customHeight="1" x14ac:dyDescent="0.25">
      <c r="B35566" s="79"/>
    </row>
    <row r="35567" spans="2:2" ht="54.95" customHeight="1" x14ac:dyDescent="0.25">
      <c r="B35567" s="79"/>
    </row>
    <row r="35568" spans="2:2" ht="54.95" customHeight="1" x14ac:dyDescent="0.25">
      <c r="B35568" s="79"/>
    </row>
    <row r="35569" spans="2:2" ht="54.95" customHeight="1" x14ac:dyDescent="0.25">
      <c r="B35569" s="79"/>
    </row>
    <row r="35570" spans="2:2" ht="54.95" customHeight="1" x14ac:dyDescent="0.25">
      <c r="B35570" s="79"/>
    </row>
    <row r="35571" spans="2:2" ht="54.95" customHeight="1" x14ac:dyDescent="0.25">
      <c r="B35571" s="79"/>
    </row>
    <row r="35572" spans="2:2" ht="54.95" customHeight="1" x14ac:dyDescent="0.25">
      <c r="B35572" s="79"/>
    </row>
    <row r="35573" spans="2:2" ht="54.95" customHeight="1" x14ac:dyDescent="0.25">
      <c r="B35573" s="79"/>
    </row>
    <row r="35574" spans="2:2" ht="54.95" customHeight="1" x14ac:dyDescent="0.25">
      <c r="B35574" s="79"/>
    </row>
    <row r="35575" spans="2:2" ht="54.95" customHeight="1" x14ac:dyDescent="0.25">
      <c r="B35575" s="79"/>
    </row>
    <row r="35576" spans="2:2" ht="54.95" customHeight="1" x14ac:dyDescent="0.25">
      <c r="B35576" s="79"/>
    </row>
    <row r="35577" spans="2:2" ht="54.95" customHeight="1" x14ac:dyDescent="0.25">
      <c r="B35577" s="79"/>
    </row>
    <row r="35578" spans="2:2" ht="54.95" customHeight="1" x14ac:dyDescent="0.25">
      <c r="B35578" s="79"/>
    </row>
    <row r="35579" spans="2:2" ht="54.95" customHeight="1" x14ac:dyDescent="0.25">
      <c r="B35579" s="79"/>
    </row>
    <row r="35580" spans="2:2" ht="54.95" customHeight="1" x14ac:dyDescent="0.25">
      <c r="B35580" s="79"/>
    </row>
    <row r="35581" spans="2:2" ht="54.95" customHeight="1" x14ac:dyDescent="0.25">
      <c r="B35581" s="79"/>
    </row>
    <row r="35582" spans="2:2" ht="54.95" customHeight="1" x14ac:dyDescent="0.25">
      <c r="B35582" s="79"/>
    </row>
    <row r="35583" spans="2:2" ht="54.95" customHeight="1" x14ac:dyDescent="0.25">
      <c r="B35583" s="79"/>
    </row>
    <row r="35584" spans="2:2" ht="54.95" customHeight="1" x14ac:dyDescent="0.25">
      <c r="B35584" s="79"/>
    </row>
    <row r="35585" spans="2:2" ht="54.95" customHeight="1" x14ac:dyDescent="0.25">
      <c r="B35585" s="79"/>
    </row>
    <row r="35586" spans="2:2" ht="54.95" customHeight="1" x14ac:dyDescent="0.25">
      <c r="B35586" s="79"/>
    </row>
    <row r="35587" spans="2:2" ht="54.95" customHeight="1" x14ac:dyDescent="0.25">
      <c r="B35587" s="79"/>
    </row>
    <row r="35588" spans="2:2" ht="54.95" customHeight="1" x14ac:dyDescent="0.25">
      <c r="B35588" s="79"/>
    </row>
    <row r="35589" spans="2:2" ht="54.95" customHeight="1" x14ac:dyDescent="0.25">
      <c r="B35589" s="79"/>
    </row>
    <row r="35590" spans="2:2" ht="54.95" customHeight="1" x14ac:dyDescent="0.25">
      <c r="B35590" s="79"/>
    </row>
    <row r="35591" spans="2:2" ht="54.95" customHeight="1" x14ac:dyDescent="0.25">
      <c r="B35591" s="79"/>
    </row>
    <row r="35592" spans="2:2" ht="54.95" customHeight="1" x14ac:dyDescent="0.25">
      <c r="B35592" s="79"/>
    </row>
    <row r="35593" spans="2:2" ht="54.95" customHeight="1" x14ac:dyDescent="0.25">
      <c r="B35593" s="79"/>
    </row>
    <row r="35594" spans="2:2" ht="54.95" customHeight="1" x14ac:dyDescent="0.25">
      <c r="B35594" s="79"/>
    </row>
    <row r="35595" spans="2:2" ht="54.95" customHeight="1" x14ac:dyDescent="0.25">
      <c r="B35595" s="79"/>
    </row>
    <row r="35596" spans="2:2" ht="54.95" customHeight="1" x14ac:dyDescent="0.25">
      <c r="B35596" s="79"/>
    </row>
    <row r="35597" spans="2:2" ht="54.95" customHeight="1" x14ac:dyDescent="0.25">
      <c r="B35597" s="79"/>
    </row>
    <row r="35598" spans="2:2" ht="54.95" customHeight="1" x14ac:dyDescent="0.25">
      <c r="B35598" s="79"/>
    </row>
    <row r="35599" spans="2:2" ht="54.95" customHeight="1" x14ac:dyDescent="0.25">
      <c r="B35599" s="79"/>
    </row>
    <row r="35600" spans="2:2" ht="54.95" customHeight="1" x14ac:dyDescent="0.25">
      <c r="B35600" s="79"/>
    </row>
    <row r="35601" spans="2:2" ht="54.95" customHeight="1" x14ac:dyDescent="0.25">
      <c r="B35601" s="79"/>
    </row>
    <row r="35602" spans="2:2" ht="54.95" customHeight="1" x14ac:dyDescent="0.25">
      <c r="B35602" s="79"/>
    </row>
    <row r="35603" spans="2:2" ht="54.95" customHeight="1" x14ac:dyDescent="0.25">
      <c r="B35603" s="79"/>
    </row>
    <row r="35604" spans="2:2" ht="54.95" customHeight="1" x14ac:dyDescent="0.25">
      <c r="B35604" s="79"/>
    </row>
    <row r="35605" spans="2:2" ht="54.95" customHeight="1" x14ac:dyDescent="0.25">
      <c r="B35605" s="79"/>
    </row>
    <row r="35606" spans="2:2" ht="54.95" customHeight="1" x14ac:dyDescent="0.25">
      <c r="B35606" s="79"/>
    </row>
    <row r="35607" spans="2:2" ht="54.95" customHeight="1" x14ac:dyDescent="0.25">
      <c r="B35607" s="79"/>
    </row>
    <row r="35608" spans="2:2" ht="54.95" customHeight="1" x14ac:dyDescent="0.25">
      <c r="B35608" s="79"/>
    </row>
    <row r="35609" spans="2:2" ht="54.95" customHeight="1" x14ac:dyDescent="0.25">
      <c r="B35609" s="79"/>
    </row>
    <row r="35610" spans="2:2" ht="54.95" customHeight="1" x14ac:dyDescent="0.25">
      <c r="B35610" s="79"/>
    </row>
    <row r="35611" spans="2:2" ht="54.95" customHeight="1" x14ac:dyDescent="0.25">
      <c r="B35611" s="79"/>
    </row>
    <row r="35612" spans="2:2" ht="54.95" customHeight="1" x14ac:dyDescent="0.25">
      <c r="B35612" s="79"/>
    </row>
    <row r="35613" spans="2:2" ht="54.95" customHeight="1" x14ac:dyDescent="0.25">
      <c r="B35613" s="79"/>
    </row>
    <row r="35614" spans="2:2" ht="54.95" customHeight="1" x14ac:dyDescent="0.25">
      <c r="B35614" s="79"/>
    </row>
    <row r="35615" spans="2:2" ht="54.95" customHeight="1" x14ac:dyDescent="0.25">
      <c r="B35615" s="79"/>
    </row>
    <row r="35616" spans="2:2" ht="54.95" customHeight="1" x14ac:dyDescent="0.25">
      <c r="B35616" s="79"/>
    </row>
    <row r="35617" spans="2:2" ht="54.95" customHeight="1" x14ac:dyDescent="0.25">
      <c r="B35617" s="79"/>
    </row>
    <row r="35618" spans="2:2" ht="54.95" customHeight="1" x14ac:dyDescent="0.25">
      <c r="B35618" s="79"/>
    </row>
    <row r="35619" spans="2:2" ht="54.95" customHeight="1" x14ac:dyDescent="0.25">
      <c r="B35619" s="79"/>
    </row>
    <row r="35620" spans="2:2" ht="54.95" customHeight="1" x14ac:dyDescent="0.25">
      <c r="B35620" s="79"/>
    </row>
    <row r="35621" spans="2:2" ht="54.95" customHeight="1" x14ac:dyDescent="0.25">
      <c r="B35621" s="79"/>
    </row>
    <row r="35622" spans="2:2" ht="54.95" customHeight="1" x14ac:dyDescent="0.25">
      <c r="B35622" s="79"/>
    </row>
    <row r="35623" spans="2:2" ht="54.95" customHeight="1" x14ac:dyDescent="0.25">
      <c r="B35623" s="79"/>
    </row>
    <row r="35624" spans="2:2" ht="54.95" customHeight="1" x14ac:dyDescent="0.25">
      <c r="B35624" s="79"/>
    </row>
    <row r="35625" spans="2:2" ht="54.95" customHeight="1" x14ac:dyDescent="0.25">
      <c r="B35625" s="79"/>
    </row>
    <row r="35626" spans="2:2" ht="54.95" customHeight="1" x14ac:dyDescent="0.25">
      <c r="B35626" s="79"/>
    </row>
    <row r="35627" spans="2:2" ht="54.95" customHeight="1" x14ac:dyDescent="0.25">
      <c r="B35627" s="79"/>
    </row>
    <row r="35628" spans="2:2" ht="54.95" customHeight="1" x14ac:dyDescent="0.25">
      <c r="B35628" s="79"/>
    </row>
    <row r="35629" spans="2:2" ht="54.95" customHeight="1" x14ac:dyDescent="0.25">
      <c r="B35629" s="79"/>
    </row>
    <row r="35630" spans="2:2" ht="54.95" customHeight="1" x14ac:dyDescent="0.25">
      <c r="B35630" s="79"/>
    </row>
    <row r="35631" spans="2:2" ht="54.95" customHeight="1" x14ac:dyDescent="0.25">
      <c r="B35631" s="79"/>
    </row>
    <row r="35632" spans="2:2" ht="54.95" customHeight="1" x14ac:dyDescent="0.25">
      <c r="B35632" s="79"/>
    </row>
    <row r="35633" spans="2:2" ht="54.95" customHeight="1" x14ac:dyDescent="0.25">
      <c r="B35633" s="79"/>
    </row>
    <row r="35634" spans="2:2" ht="54.95" customHeight="1" x14ac:dyDescent="0.25">
      <c r="B35634" s="79"/>
    </row>
    <row r="35635" spans="2:2" ht="54.95" customHeight="1" x14ac:dyDescent="0.25">
      <c r="B35635" s="79"/>
    </row>
    <row r="35636" spans="2:2" ht="54.95" customHeight="1" x14ac:dyDescent="0.25">
      <c r="B35636" s="79"/>
    </row>
    <row r="35637" spans="2:2" ht="54.95" customHeight="1" x14ac:dyDescent="0.25">
      <c r="B35637" s="79"/>
    </row>
    <row r="35638" spans="2:2" ht="54.95" customHeight="1" x14ac:dyDescent="0.25">
      <c r="B35638" s="79"/>
    </row>
    <row r="35639" spans="2:2" ht="54.95" customHeight="1" x14ac:dyDescent="0.25">
      <c r="B35639" s="79"/>
    </row>
    <row r="35640" spans="2:2" ht="54.95" customHeight="1" x14ac:dyDescent="0.25">
      <c r="B35640" s="79"/>
    </row>
    <row r="35641" spans="2:2" ht="54.95" customHeight="1" x14ac:dyDescent="0.25">
      <c r="B35641" s="79"/>
    </row>
    <row r="35642" spans="2:2" ht="54.95" customHeight="1" x14ac:dyDescent="0.25">
      <c r="B35642" s="79"/>
    </row>
    <row r="35643" spans="2:2" ht="54.95" customHeight="1" x14ac:dyDescent="0.25">
      <c r="B35643" s="79"/>
    </row>
    <row r="35644" spans="2:2" ht="54.95" customHeight="1" x14ac:dyDescent="0.25">
      <c r="B35644" s="79"/>
    </row>
    <row r="35645" spans="2:2" ht="54.95" customHeight="1" x14ac:dyDescent="0.25">
      <c r="B35645" s="79"/>
    </row>
    <row r="35646" spans="2:2" ht="54.95" customHeight="1" x14ac:dyDescent="0.25">
      <c r="B35646" s="79"/>
    </row>
    <row r="35647" spans="2:2" ht="54.95" customHeight="1" x14ac:dyDescent="0.25">
      <c r="B35647" s="79"/>
    </row>
    <row r="35648" spans="2:2" ht="54.95" customHeight="1" x14ac:dyDescent="0.25">
      <c r="B35648" s="79"/>
    </row>
    <row r="35649" spans="2:2" ht="54.95" customHeight="1" x14ac:dyDescent="0.25">
      <c r="B35649" s="79"/>
    </row>
    <row r="35650" spans="2:2" ht="54.95" customHeight="1" x14ac:dyDescent="0.25">
      <c r="B35650" s="79"/>
    </row>
    <row r="35651" spans="2:2" ht="54.95" customHeight="1" x14ac:dyDescent="0.25">
      <c r="B35651" s="79"/>
    </row>
    <row r="35652" spans="2:2" ht="54.95" customHeight="1" x14ac:dyDescent="0.25">
      <c r="B35652" s="79"/>
    </row>
    <row r="35653" spans="2:2" ht="54.95" customHeight="1" x14ac:dyDescent="0.25">
      <c r="B35653" s="79"/>
    </row>
    <row r="35654" spans="2:2" ht="54.95" customHeight="1" x14ac:dyDescent="0.25">
      <c r="B35654" s="79"/>
    </row>
    <row r="35655" spans="2:2" ht="54.95" customHeight="1" x14ac:dyDescent="0.25">
      <c r="B35655" s="79"/>
    </row>
    <row r="35656" spans="2:2" ht="54.95" customHeight="1" x14ac:dyDescent="0.25">
      <c r="B35656" s="79"/>
    </row>
    <row r="35657" spans="2:2" ht="54.95" customHeight="1" x14ac:dyDescent="0.25">
      <c r="B35657" s="79"/>
    </row>
    <row r="35658" spans="2:2" ht="54.95" customHeight="1" x14ac:dyDescent="0.25">
      <c r="B35658" s="79"/>
    </row>
    <row r="35659" spans="2:2" ht="54.95" customHeight="1" x14ac:dyDescent="0.25">
      <c r="B35659" s="79"/>
    </row>
    <row r="35660" spans="2:2" ht="54.95" customHeight="1" x14ac:dyDescent="0.25">
      <c r="B35660" s="79"/>
    </row>
    <row r="35661" spans="2:2" ht="54.95" customHeight="1" x14ac:dyDescent="0.25">
      <c r="B35661" s="79"/>
    </row>
    <row r="35662" spans="2:2" ht="54.95" customHeight="1" x14ac:dyDescent="0.25">
      <c r="B35662" s="79"/>
    </row>
    <row r="35663" spans="2:2" ht="54.95" customHeight="1" x14ac:dyDescent="0.25">
      <c r="B35663" s="79"/>
    </row>
    <row r="35664" spans="2:2" ht="54.95" customHeight="1" x14ac:dyDescent="0.25">
      <c r="B35664" s="79"/>
    </row>
    <row r="35665" spans="2:2" ht="54.95" customHeight="1" x14ac:dyDescent="0.25">
      <c r="B35665" s="79"/>
    </row>
    <row r="35666" spans="2:2" ht="54.95" customHeight="1" x14ac:dyDescent="0.25">
      <c r="B35666" s="79"/>
    </row>
    <row r="35667" spans="2:2" ht="54.95" customHeight="1" x14ac:dyDescent="0.25">
      <c r="B35667" s="79"/>
    </row>
    <row r="35668" spans="2:2" ht="54.95" customHeight="1" x14ac:dyDescent="0.25">
      <c r="B35668" s="79"/>
    </row>
    <row r="35669" spans="2:2" ht="54.95" customHeight="1" x14ac:dyDescent="0.25">
      <c r="B35669" s="79"/>
    </row>
    <row r="35670" spans="2:2" ht="54.95" customHeight="1" x14ac:dyDescent="0.25">
      <c r="B35670" s="79"/>
    </row>
    <row r="35671" spans="2:2" ht="54.95" customHeight="1" x14ac:dyDescent="0.25">
      <c r="B35671" s="79"/>
    </row>
    <row r="35672" spans="2:2" ht="54.95" customHeight="1" x14ac:dyDescent="0.25">
      <c r="B35672" s="79"/>
    </row>
    <row r="35673" spans="2:2" ht="54.95" customHeight="1" x14ac:dyDescent="0.25">
      <c r="B35673" s="79"/>
    </row>
    <row r="35674" spans="2:2" ht="54.95" customHeight="1" x14ac:dyDescent="0.25">
      <c r="B35674" s="79"/>
    </row>
    <row r="35675" spans="2:2" ht="54.95" customHeight="1" x14ac:dyDescent="0.25">
      <c r="B35675" s="79"/>
    </row>
    <row r="35676" spans="2:2" ht="54.95" customHeight="1" x14ac:dyDescent="0.25">
      <c r="B35676" s="79"/>
    </row>
    <row r="35677" spans="2:2" ht="54.95" customHeight="1" x14ac:dyDescent="0.25">
      <c r="B35677" s="79"/>
    </row>
    <row r="35678" spans="2:2" ht="54.95" customHeight="1" x14ac:dyDescent="0.25">
      <c r="B35678" s="79"/>
    </row>
    <row r="35679" spans="2:2" ht="54.95" customHeight="1" x14ac:dyDescent="0.25">
      <c r="B35679" s="79"/>
    </row>
    <row r="35680" spans="2:2" ht="54.95" customHeight="1" x14ac:dyDescent="0.25">
      <c r="B35680" s="79"/>
    </row>
    <row r="35681" spans="2:2" ht="54.95" customHeight="1" x14ac:dyDescent="0.25">
      <c r="B35681" s="79"/>
    </row>
    <row r="35682" spans="2:2" ht="54.95" customHeight="1" x14ac:dyDescent="0.25">
      <c r="B35682" s="79"/>
    </row>
    <row r="35683" spans="2:2" ht="54.95" customHeight="1" x14ac:dyDescent="0.25">
      <c r="B35683" s="79"/>
    </row>
    <row r="35684" spans="2:2" ht="54.95" customHeight="1" x14ac:dyDescent="0.25">
      <c r="B35684" s="79"/>
    </row>
    <row r="35685" spans="2:2" ht="54.95" customHeight="1" x14ac:dyDescent="0.25">
      <c r="B35685" s="79"/>
    </row>
    <row r="35686" spans="2:2" ht="54.95" customHeight="1" x14ac:dyDescent="0.25">
      <c r="B35686" s="79"/>
    </row>
    <row r="35687" spans="2:2" ht="54.95" customHeight="1" x14ac:dyDescent="0.25">
      <c r="B35687" s="79"/>
    </row>
    <row r="35688" spans="2:2" ht="54.95" customHeight="1" x14ac:dyDescent="0.25">
      <c r="B35688" s="79"/>
    </row>
    <row r="35689" spans="2:2" ht="54.95" customHeight="1" x14ac:dyDescent="0.25">
      <c r="B35689" s="79"/>
    </row>
    <row r="35690" spans="2:2" ht="54.95" customHeight="1" x14ac:dyDescent="0.25">
      <c r="B35690" s="79"/>
    </row>
    <row r="35691" spans="2:2" ht="54.95" customHeight="1" x14ac:dyDescent="0.25">
      <c r="B35691" s="79"/>
    </row>
    <row r="35692" spans="2:2" ht="54.95" customHeight="1" x14ac:dyDescent="0.25">
      <c r="B35692" s="79"/>
    </row>
    <row r="35693" spans="2:2" ht="54.95" customHeight="1" x14ac:dyDescent="0.25">
      <c r="B35693" s="79"/>
    </row>
    <row r="35694" spans="2:2" ht="54.95" customHeight="1" x14ac:dyDescent="0.25">
      <c r="B35694" s="79"/>
    </row>
    <row r="35695" spans="2:2" ht="54.95" customHeight="1" x14ac:dyDescent="0.25">
      <c r="B35695" s="79"/>
    </row>
    <row r="35696" spans="2:2" ht="54.95" customHeight="1" x14ac:dyDescent="0.25">
      <c r="B35696" s="79"/>
    </row>
    <row r="35697" spans="2:2" ht="54.95" customHeight="1" x14ac:dyDescent="0.25">
      <c r="B35697" s="79"/>
    </row>
    <row r="35698" spans="2:2" ht="54.95" customHeight="1" x14ac:dyDescent="0.25">
      <c r="B35698" s="79"/>
    </row>
    <row r="35699" spans="2:2" ht="54.95" customHeight="1" x14ac:dyDescent="0.25">
      <c r="B35699" s="79"/>
    </row>
    <row r="35700" spans="2:2" ht="54.95" customHeight="1" x14ac:dyDescent="0.25">
      <c r="B35700" s="79"/>
    </row>
    <row r="35701" spans="2:2" ht="54.95" customHeight="1" x14ac:dyDescent="0.25">
      <c r="B35701" s="79"/>
    </row>
    <row r="35702" spans="2:2" ht="54.95" customHeight="1" x14ac:dyDescent="0.25">
      <c r="B35702" s="79"/>
    </row>
    <row r="35703" spans="2:2" ht="54.95" customHeight="1" x14ac:dyDescent="0.25">
      <c r="B35703" s="79"/>
    </row>
    <row r="35704" spans="2:2" ht="54.95" customHeight="1" x14ac:dyDescent="0.25">
      <c r="B35704" s="79"/>
    </row>
    <row r="35705" spans="2:2" ht="54.95" customHeight="1" x14ac:dyDescent="0.25">
      <c r="B35705" s="79"/>
    </row>
    <row r="35706" spans="2:2" ht="54.95" customHeight="1" x14ac:dyDescent="0.25">
      <c r="B35706" s="79"/>
    </row>
    <row r="35707" spans="2:2" ht="54.95" customHeight="1" x14ac:dyDescent="0.25">
      <c r="B35707" s="79"/>
    </row>
    <row r="35708" spans="2:2" ht="54.95" customHeight="1" x14ac:dyDescent="0.25">
      <c r="B35708" s="79"/>
    </row>
    <row r="35709" spans="2:2" ht="54.95" customHeight="1" x14ac:dyDescent="0.25">
      <c r="B35709" s="79"/>
    </row>
    <row r="35710" spans="2:2" ht="54.95" customHeight="1" x14ac:dyDescent="0.25">
      <c r="B35710" s="79"/>
    </row>
    <row r="35711" spans="2:2" ht="54.95" customHeight="1" x14ac:dyDescent="0.25">
      <c r="B35711" s="79"/>
    </row>
    <row r="35712" spans="2:2" ht="54.95" customHeight="1" x14ac:dyDescent="0.25">
      <c r="B35712" s="79"/>
    </row>
    <row r="35713" spans="2:2" ht="54.95" customHeight="1" x14ac:dyDescent="0.25">
      <c r="B35713" s="79"/>
    </row>
    <row r="35714" spans="2:2" ht="54.95" customHeight="1" x14ac:dyDescent="0.25">
      <c r="B35714" s="79"/>
    </row>
    <row r="35715" spans="2:2" ht="54.95" customHeight="1" x14ac:dyDescent="0.25">
      <c r="B35715" s="79"/>
    </row>
    <row r="35716" spans="2:2" ht="54.95" customHeight="1" x14ac:dyDescent="0.25">
      <c r="B35716" s="79"/>
    </row>
    <row r="35717" spans="2:2" ht="54.95" customHeight="1" x14ac:dyDescent="0.25">
      <c r="B35717" s="79"/>
    </row>
    <row r="35718" spans="2:2" ht="54.95" customHeight="1" x14ac:dyDescent="0.25">
      <c r="B35718" s="79"/>
    </row>
    <row r="35719" spans="2:2" ht="54.95" customHeight="1" x14ac:dyDescent="0.25">
      <c r="B35719" s="79"/>
    </row>
    <row r="35720" spans="2:2" ht="54.95" customHeight="1" x14ac:dyDescent="0.25">
      <c r="B35720" s="79"/>
    </row>
    <row r="35721" spans="2:2" ht="54.95" customHeight="1" x14ac:dyDescent="0.25">
      <c r="B35721" s="79"/>
    </row>
    <row r="35722" spans="2:2" ht="54.95" customHeight="1" x14ac:dyDescent="0.25">
      <c r="B35722" s="79"/>
    </row>
    <row r="35723" spans="2:2" ht="54.95" customHeight="1" x14ac:dyDescent="0.25">
      <c r="B35723" s="79"/>
    </row>
    <row r="35724" spans="2:2" ht="54.95" customHeight="1" x14ac:dyDescent="0.25">
      <c r="B35724" s="79"/>
    </row>
    <row r="35725" spans="2:2" ht="54.95" customHeight="1" x14ac:dyDescent="0.25">
      <c r="B35725" s="79"/>
    </row>
    <row r="35726" spans="2:2" ht="54.95" customHeight="1" x14ac:dyDescent="0.25">
      <c r="B35726" s="79"/>
    </row>
    <row r="35727" spans="2:2" ht="54.95" customHeight="1" x14ac:dyDescent="0.25">
      <c r="B35727" s="79"/>
    </row>
    <row r="35728" spans="2:2" ht="54.95" customHeight="1" x14ac:dyDescent="0.25">
      <c r="B35728" s="79"/>
    </row>
    <row r="35729" spans="2:2" ht="54.95" customHeight="1" x14ac:dyDescent="0.25">
      <c r="B35729" s="79"/>
    </row>
    <row r="35730" spans="2:2" ht="54.95" customHeight="1" x14ac:dyDescent="0.25">
      <c r="B35730" s="79"/>
    </row>
    <row r="35731" spans="2:2" ht="54.95" customHeight="1" x14ac:dyDescent="0.25">
      <c r="B35731" s="79"/>
    </row>
    <row r="35732" spans="2:2" ht="54.95" customHeight="1" x14ac:dyDescent="0.25">
      <c r="B35732" s="79"/>
    </row>
    <row r="35733" spans="2:2" ht="54.95" customHeight="1" x14ac:dyDescent="0.25">
      <c r="B35733" s="79"/>
    </row>
    <row r="35734" spans="2:2" ht="54.95" customHeight="1" x14ac:dyDescent="0.25">
      <c r="B35734" s="79"/>
    </row>
    <row r="35735" spans="2:2" ht="54.95" customHeight="1" x14ac:dyDescent="0.25">
      <c r="B35735" s="79"/>
    </row>
    <row r="35736" spans="2:2" ht="54.95" customHeight="1" x14ac:dyDescent="0.25">
      <c r="B35736" s="79"/>
    </row>
    <row r="35737" spans="2:2" ht="54.95" customHeight="1" x14ac:dyDescent="0.25">
      <c r="B35737" s="79"/>
    </row>
    <row r="35738" spans="2:2" ht="54.95" customHeight="1" x14ac:dyDescent="0.25">
      <c r="B35738" s="79"/>
    </row>
    <row r="35739" spans="2:2" ht="54.95" customHeight="1" x14ac:dyDescent="0.25">
      <c r="B35739" s="79"/>
    </row>
    <row r="35740" spans="2:2" ht="54.95" customHeight="1" x14ac:dyDescent="0.25">
      <c r="B35740" s="79"/>
    </row>
    <row r="35741" spans="2:2" ht="54.95" customHeight="1" x14ac:dyDescent="0.25">
      <c r="B35741" s="79"/>
    </row>
    <row r="35742" spans="2:2" ht="54.95" customHeight="1" x14ac:dyDescent="0.25">
      <c r="B35742" s="79"/>
    </row>
    <row r="35743" spans="2:2" ht="54.95" customHeight="1" x14ac:dyDescent="0.25">
      <c r="B35743" s="79"/>
    </row>
    <row r="35744" spans="2:2" ht="54.95" customHeight="1" x14ac:dyDescent="0.25">
      <c r="B35744" s="79"/>
    </row>
    <row r="35745" spans="2:2" ht="54.95" customHeight="1" x14ac:dyDescent="0.25">
      <c r="B35745" s="79"/>
    </row>
    <row r="35746" spans="2:2" ht="54.95" customHeight="1" x14ac:dyDescent="0.25">
      <c r="B35746" s="79"/>
    </row>
    <row r="35747" spans="2:2" ht="54.95" customHeight="1" x14ac:dyDescent="0.25">
      <c r="B35747" s="79"/>
    </row>
    <row r="35748" spans="2:2" ht="54.95" customHeight="1" x14ac:dyDescent="0.25">
      <c r="B35748" s="79"/>
    </row>
    <row r="35749" spans="2:2" ht="54.95" customHeight="1" x14ac:dyDescent="0.25">
      <c r="B35749" s="79"/>
    </row>
    <row r="35750" spans="2:2" ht="54.95" customHeight="1" x14ac:dyDescent="0.25">
      <c r="B35750" s="79"/>
    </row>
    <row r="35751" spans="2:2" ht="54.95" customHeight="1" x14ac:dyDescent="0.25">
      <c r="B35751" s="79"/>
    </row>
    <row r="35752" spans="2:2" ht="54.95" customHeight="1" x14ac:dyDescent="0.25">
      <c r="B35752" s="79"/>
    </row>
    <row r="35753" spans="2:2" ht="54.95" customHeight="1" x14ac:dyDescent="0.25">
      <c r="B35753" s="79"/>
    </row>
    <row r="35754" spans="2:2" ht="54.95" customHeight="1" x14ac:dyDescent="0.25">
      <c r="B35754" s="79"/>
    </row>
    <row r="35755" spans="2:2" ht="54.95" customHeight="1" x14ac:dyDescent="0.25">
      <c r="B35755" s="79"/>
    </row>
    <row r="35756" spans="2:2" ht="54.95" customHeight="1" x14ac:dyDescent="0.25">
      <c r="B35756" s="79"/>
    </row>
    <row r="35757" spans="2:2" ht="54.95" customHeight="1" x14ac:dyDescent="0.25">
      <c r="B35757" s="79"/>
    </row>
    <row r="35758" spans="2:2" ht="54.95" customHeight="1" x14ac:dyDescent="0.25">
      <c r="B35758" s="79"/>
    </row>
    <row r="35759" spans="2:2" ht="54.95" customHeight="1" x14ac:dyDescent="0.25">
      <c r="B35759" s="79"/>
    </row>
    <row r="35760" spans="2:2" ht="54.95" customHeight="1" x14ac:dyDescent="0.25">
      <c r="B35760" s="79"/>
    </row>
    <row r="35761" spans="2:2" ht="54.95" customHeight="1" x14ac:dyDescent="0.25">
      <c r="B35761" s="79"/>
    </row>
    <row r="35762" spans="2:2" ht="54.95" customHeight="1" x14ac:dyDescent="0.25">
      <c r="B35762" s="79"/>
    </row>
    <row r="35763" spans="2:2" ht="54.95" customHeight="1" x14ac:dyDescent="0.25">
      <c r="B35763" s="79"/>
    </row>
    <row r="35764" spans="2:2" ht="54.95" customHeight="1" x14ac:dyDescent="0.25">
      <c r="B35764" s="79"/>
    </row>
    <row r="35765" spans="2:2" ht="54.95" customHeight="1" x14ac:dyDescent="0.25">
      <c r="B35765" s="79"/>
    </row>
    <row r="35766" spans="2:2" ht="54.95" customHeight="1" x14ac:dyDescent="0.25">
      <c r="B35766" s="79"/>
    </row>
    <row r="35767" spans="2:2" ht="54.95" customHeight="1" x14ac:dyDescent="0.25">
      <c r="B35767" s="79"/>
    </row>
    <row r="35768" spans="2:2" ht="54.95" customHeight="1" x14ac:dyDescent="0.25">
      <c r="B35768" s="79"/>
    </row>
    <row r="35769" spans="2:2" ht="54.95" customHeight="1" x14ac:dyDescent="0.25">
      <c r="B35769" s="79"/>
    </row>
    <row r="35770" spans="2:2" ht="54.95" customHeight="1" x14ac:dyDescent="0.25">
      <c r="B35770" s="79"/>
    </row>
    <row r="35771" spans="2:2" ht="54.95" customHeight="1" x14ac:dyDescent="0.25">
      <c r="B35771" s="79"/>
    </row>
    <row r="35772" spans="2:2" ht="54.95" customHeight="1" x14ac:dyDescent="0.25">
      <c r="B35772" s="79"/>
    </row>
    <row r="35773" spans="2:2" ht="54.95" customHeight="1" x14ac:dyDescent="0.25">
      <c r="B35773" s="79"/>
    </row>
    <row r="35774" spans="2:2" ht="54.95" customHeight="1" x14ac:dyDescent="0.25">
      <c r="B35774" s="79"/>
    </row>
    <row r="35775" spans="2:2" ht="54.95" customHeight="1" x14ac:dyDescent="0.25">
      <c r="B35775" s="79"/>
    </row>
    <row r="35776" spans="2:2" ht="54.95" customHeight="1" x14ac:dyDescent="0.25">
      <c r="B35776" s="79"/>
    </row>
    <row r="35777" spans="2:2" ht="54.95" customHeight="1" x14ac:dyDescent="0.25">
      <c r="B35777" s="79"/>
    </row>
    <row r="35778" spans="2:2" ht="54.95" customHeight="1" x14ac:dyDescent="0.25">
      <c r="B35778" s="79"/>
    </row>
    <row r="35779" spans="2:2" ht="54.95" customHeight="1" x14ac:dyDescent="0.25">
      <c r="B35779" s="79"/>
    </row>
    <row r="35780" spans="2:2" ht="54.95" customHeight="1" x14ac:dyDescent="0.25">
      <c r="B35780" s="79"/>
    </row>
    <row r="35781" spans="2:2" ht="54.95" customHeight="1" x14ac:dyDescent="0.25">
      <c r="B35781" s="79"/>
    </row>
    <row r="35782" spans="2:2" ht="54.95" customHeight="1" x14ac:dyDescent="0.25">
      <c r="B35782" s="79"/>
    </row>
    <row r="35783" spans="2:2" ht="54.95" customHeight="1" x14ac:dyDescent="0.25">
      <c r="B35783" s="79"/>
    </row>
    <row r="35784" spans="2:2" ht="54.95" customHeight="1" x14ac:dyDescent="0.25">
      <c r="B35784" s="79"/>
    </row>
    <row r="35785" spans="2:2" ht="54.95" customHeight="1" x14ac:dyDescent="0.25">
      <c r="B35785" s="79"/>
    </row>
    <row r="35786" spans="2:2" ht="54.95" customHeight="1" x14ac:dyDescent="0.25">
      <c r="B35786" s="79"/>
    </row>
    <row r="35787" spans="2:2" ht="54.95" customHeight="1" x14ac:dyDescent="0.25">
      <c r="B35787" s="79"/>
    </row>
    <row r="35788" spans="2:2" ht="54.95" customHeight="1" x14ac:dyDescent="0.25">
      <c r="B35788" s="79"/>
    </row>
    <row r="35789" spans="2:2" ht="54.95" customHeight="1" x14ac:dyDescent="0.25">
      <c r="B35789" s="79"/>
    </row>
    <row r="35790" spans="2:2" ht="54.95" customHeight="1" x14ac:dyDescent="0.25">
      <c r="B35790" s="79"/>
    </row>
    <row r="35791" spans="2:2" ht="54.95" customHeight="1" x14ac:dyDescent="0.25">
      <c r="B35791" s="79"/>
    </row>
    <row r="35792" spans="2:2" ht="54.95" customHeight="1" x14ac:dyDescent="0.25">
      <c r="B35792" s="79"/>
    </row>
    <row r="35793" spans="2:2" ht="54.95" customHeight="1" x14ac:dyDescent="0.25">
      <c r="B35793" s="79"/>
    </row>
    <row r="35794" spans="2:2" ht="54.95" customHeight="1" x14ac:dyDescent="0.25">
      <c r="B35794" s="79"/>
    </row>
    <row r="35795" spans="2:2" ht="54.95" customHeight="1" x14ac:dyDescent="0.25">
      <c r="B35795" s="79"/>
    </row>
    <row r="35796" spans="2:2" ht="54.95" customHeight="1" x14ac:dyDescent="0.25">
      <c r="B35796" s="79"/>
    </row>
    <row r="35797" spans="2:2" ht="54.95" customHeight="1" x14ac:dyDescent="0.25">
      <c r="B35797" s="79"/>
    </row>
    <row r="35798" spans="2:2" ht="54.95" customHeight="1" x14ac:dyDescent="0.25">
      <c r="B35798" s="79"/>
    </row>
    <row r="35799" spans="2:2" ht="54.95" customHeight="1" x14ac:dyDescent="0.25">
      <c r="B35799" s="79"/>
    </row>
    <row r="35800" spans="2:2" ht="54.95" customHeight="1" x14ac:dyDescent="0.25">
      <c r="B35800" s="79"/>
    </row>
    <row r="35801" spans="2:2" ht="54.95" customHeight="1" x14ac:dyDescent="0.25">
      <c r="B35801" s="79"/>
    </row>
    <row r="35802" spans="2:2" ht="54.95" customHeight="1" x14ac:dyDescent="0.25">
      <c r="B35802" s="79"/>
    </row>
    <row r="35803" spans="2:2" ht="54.95" customHeight="1" x14ac:dyDescent="0.25">
      <c r="B35803" s="79"/>
    </row>
    <row r="35804" spans="2:2" ht="54.95" customHeight="1" x14ac:dyDescent="0.25">
      <c r="B35804" s="79"/>
    </row>
    <row r="35805" spans="2:2" ht="54.95" customHeight="1" x14ac:dyDescent="0.25">
      <c r="B35805" s="79"/>
    </row>
    <row r="35806" spans="2:2" ht="54.95" customHeight="1" x14ac:dyDescent="0.25">
      <c r="B35806" s="79"/>
    </row>
    <row r="35807" spans="2:2" ht="54.95" customHeight="1" x14ac:dyDescent="0.25">
      <c r="B35807" s="79"/>
    </row>
    <row r="35808" spans="2:2" ht="54.95" customHeight="1" x14ac:dyDescent="0.25">
      <c r="B35808" s="79"/>
    </row>
    <row r="35809" spans="2:2" ht="54.95" customHeight="1" x14ac:dyDescent="0.25">
      <c r="B35809" s="79"/>
    </row>
    <row r="35810" spans="2:2" ht="54.95" customHeight="1" x14ac:dyDescent="0.25">
      <c r="B35810" s="79"/>
    </row>
    <row r="35811" spans="2:2" ht="54.95" customHeight="1" x14ac:dyDescent="0.25">
      <c r="B35811" s="79"/>
    </row>
    <row r="35812" spans="2:2" ht="54.95" customHeight="1" x14ac:dyDescent="0.25">
      <c r="B35812" s="79"/>
    </row>
    <row r="35813" spans="2:2" ht="54.95" customHeight="1" x14ac:dyDescent="0.25">
      <c r="B35813" s="79"/>
    </row>
    <row r="35814" spans="2:2" ht="54.95" customHeight="1" x14ac:dyDescent="0.25">
      <c r="B35814" s="79"/>
    </row>
    <row r="35815" spans="2:2" ht="54.95" customHeight="1" x14ac:dyDescent="0.25">
      <c r="B35815" s="79"/>
    </row>
    <row r="35816" spans="2:2" ht="54.95" customHeight="1" x14ac:dyDescent="0.25">
      <c r="B35816" s="79"/>
    </row>
    <row r="35817" spans="2:2" ht="54.95" customHeight="1" x14ac:dyDescent="0.25">
      <c r="B35817" s="79"/>
    </row>
    <row r="35818" spans="2:2" ht="54.95" customHeight="1" x14ac:dyDescent="0.25">
      <c r="B35818" s="79"/>
    </row>
    <row r="35819" spans="2:2" ht="54.95" customHeight="1" x14ac:dyDescent="0.25">
      <c r="B35819" s="79"/>
    </row>
    <row r="35820" spans="2:2" ht="54.95" customHeight="1" x14ac:dyDescent="0.25">
      <c r="B35820" s="79"/>
    </row>
    <row r="35821" spans="2:2" ht="54.95" customHeight="1" x14ac:dyDescent="0.25">
      <c r="B35821" s="79"/>
    </row>
    <row r="35822" spans="2:2" ht="54.95" customHeight="1" x14ac:dyDescent="0.25">
      <c r="B35822" s="79"/>
    </row>
    <row r="35823" spans="2:2" ht="54.95" customHeight="1" x14ac:dyDescent="0.25">
      <c r="B35823" s="79"/>
    </row>
    <row r="35824" spans="2:2" ht="54.95" customHeight="1" x14ac:dyDescent="0.25">
      <c r="B35824" s="79"/>
    </row>
    <row r="35825" spans="2:2" ht="54.95" customHeight="1" x14ac:dyDescent="0.25">
      <c r="B35825" s="79"/>
    </row>
    <row r="35826" spans="2:2" ht="54.95" customHeight="1" x14ac:dyDescent="0.25">
      <c r="B35826" s="79"/>
    </row>
    <row r="35827" spans="2:2" ht="54.95" customHeight="1" x14ac:dyDescent="0.25">
      <c r="B35827" s="79"/>
    </row>
    <row r="35828" spans="2:2" ht="54.95" customHeight="1" x14ac:dyDescent="0.25">
      <c r="B35828" s="79"/>
    </row>
    <row r="35829" spans="2:2" ht="54.95" customHeight="1" x14ac:dyDescent="0.25">
      <c r="B35829" s="79"/>
    </row>
    <row r="35830" spans="2:2" ht="54.95" customHeight="1" x14ac:dyDescent="0.25">
      <c r="B35830" s="79"/>
    </row>
    <row r="35831" spans="2:2" ht="54.95" customHeight="1" x14ac:dyDescent="0.25">
      <c r="B35831" s="79"/>
    </row>
    <row r="35832" spans="2:2" ht="54.95" customHeight="1" x14ac:dyDescent="0.25">
      <c r="B35832" s="79"/>
    </row>
    <row r="35833" spans="2:2" ht="54.95" customHeight="1" x14ac:dyDescent="0.25">
      <c r="B35833" s="79"/>
    </row>
    <row r="35834" spans="2:2" ht="54.95" customHeight="1" x14ac:dyDescent="0.25">
      <c r="B35834" s="79"/>
    </row>
    <row r="35835" spans="2:2" ht="54.95" customHeight="1" x14ac:dyDescent="0.25">
      <c r="B35835" s="79"/>
    </row>
    <row r="35836" spans="2:2" ht="54.95" customHeight="1" x14ac:dyDescent="0.25">
      <c r="B35836" s="79"/>
    </row>
    <row r="35837" spans="2:2" ht="54.95" customHeight="1" x14ac:dyDescent="0.25">
      <c r="B35837" s="79"/>
    </row>
    <row r="35838" spans="2:2" ht="54.95" customHeight="1" x14ac:dyDescent="0.25">
      <c r="B35838" s="79"/>
    </row>
    <row r="35839" spans="2:2" ht="54.95" customHeight="1" x14ac:dyDescent="0.25">
      <c r="B35839" s="79"/>
    </row>
    <row r="35840" spans="2:2" ht="54.95" customHeight="1" x14ac:dyDescent="0.25">
      <c r="B35840" s="79"/>
    </row>
    <row r="35841" spans="2:2" ht="54.95" customHeight="1" x14ac:dyDescent="0.25">
      <c r="B35841" s="79"/>
    </row>
    <row r="35842" spans="2:2" ht="54.95" customHeight="1" x14ac:dyDescent="0.25">
      <c r="B35842" s="79"/>
    </row>
    <row r="35843" spans="2:2" ht="54.95" customHeight="1" x14ac:dyDescent="0.25">
      <c r="B35843" s="79"/>
    </row>
    <row r="35844" spans="2:2" ht="54.95" customHeight="1" x14ac:dyDescent="0.25">
      <c r="B35844" s="79"/>
    </row>
    <row r="35845" spans="2:2" ht="54.95" customHeight="1" x14ac:dyDescent="0.25">
      <c r="B35845" s="79"/>
    </row>
    <row r="35846" spans="2:2" ht="54.95" customHeight="1" x14ac:dyDescent="0.25">
      <c r="B35846" s="79"/>
    </row>
    <row r="35847" spans="2:2" ht="54.95" customHeight="1" x14ac:dyDescent="0.25">
      <c r="B35847" s="79"/>
    </row>
    <row r="35848" spans="2:2" ht="54.95" customHeight="1" x14ac:dyDescent="0.25">
      <c r="B35848" s="79"/>
    </row>
    <row r="35849" spans="2:2" ht="54.95" customHeight="1" x14ac:dyDescent="0.25">
      <c r="B35849" s="79"/>
    </row>
    <row r="35850" spans="2:2" ht="54.95" customHeight="1" x14ac:dyDescent="0.25">
      <c r="B35850" s="79"/>
    </row>
    <row r="35851" spans="2:2" ht="54.95" customHeight="1" x14ac:dyDescent="0.25">
      <c r="B35851" s="79"/>
    </row>
    <row r="35852" spans="2:2" ht="54.95" customHeight="1" x14ac:dyDescent="0.25">
      <c r="B35852" s="79"/>
    </row>
    <row r="35853" spans="2:2" ht="54.95" customHeight="1" x14ac:dyDescent="0.25">
      <c r="B35853" s="79"/>
    </row>
    <row r="35854" spans="2:2" ht="54.95" customHeight="1" x14ac:dyDescent="0.25">
      <c r="B35854" s="79"/>
    </row>
    <row r="35855" spans="2:2" ht="54.95" customHeight="1" x14ac:dyDescent="0.25">
      <c r="B35855" s="79"/>
    </row>
    <row r="35856" spans="2:2" ht="54.95" customHeight="1" x14ac:dyDescent="0.25">
      <c r="B35856" s="79"/>
    </row>
    <row r="35857" spans="2:2" ht="54.95" customHeight="1" x14ac:dyDescent="0.25">
      <c r="B35857" s="79"/>
    </row>
    <row r="35858" spans="2:2" ht="54.95" customHeight="1" x14ac:dyDescent="0.25">
      <c r="B35858" s="79"/>
    </row>
    <row r="35859" spans="2:2" ht="54.95" customHeight="1" x14ac:dyDescent="0.25">
      <c r="B35859" s="79"/>
    </row>
    <row r="35860" spans="2:2" ht="54.95" customHeight="1" x14ac:dyDescent="0.25">
      <c r="B35860" s="79"/>
    </row>
    <row r="35861" spans="2:2" ht="54.95" customHeight="1" x14ac:dyDescent="0.25">
      <c r="B35861" s="79"/>
    </row>
    <row r="35862" spans="2:2" ht="54.95" customHeight="1" x14ac:dyDescent="0.25">
      <c r="B35862" s="79"/>
    </row>
    <row r="35863" spans="2:2" ht="54.95" customHeight="1" x14ac:dyDescent="0.25">
      <c r="B35863" s="79"/>
    </row>
    <row r="35864" spans="2:2" ht="54.95" customHeight="1" x14ac:dyDescent="0.25">
      <c r="B35864" s="79"/>
    </row>
    <row r="35865" spans="2:2" ht="54.95" customHeight="1" x14ac:dyDescent="0.25">
      <c r="B35865" s="79"/>
    </row>
    <row r="35866" spans="2:2" ht="54.95" customHeight="1" x14ac:dyDescent="0.25">
      <c r="B35866" s="79"/>
    </row>
    <row r="35867" spans="2:2" ht="54.95" customHeight="1" x14ac:dyDescent="0.25">
      <c r="B35867" s="79"/>
    </row>
    <row r="35868" spans="2:2" ht="54.95" customHeight="1" x14ac:dyDescent="0.25">
      <c r="B35868" s="79"/>
    </row>
    <row r="35869" spans="2:2" ht="54.95" customHeight="1" x14ac:dyDescent="0.25">
      <c r="B35869" s="79"/>
    </row>
    <row r="35870" spans="2:2" ht="54.95" customHeight="1" x14ac:dyDescent="0.25">
      <c r="B35870" s="79"/>
    </row>
    <row r="35871" spans="2:2" ht="54.95" customHeight="1" x14ac:dyDescent="0.25">
      <c r="B35871" s="79"/>
    </row>
    <row r="35872" spans="2:2" ht="54.95" customHeight="1" x14ac:dyDescent="0.25">
      <c r="B35872" s="79"/>
    </row>
    <row r="35873" spans="2:2" ht="54.95" customHeight="1" x14ac:dyDescent="0.25">
      <c r="B35873" s="79"/>
    </row>
    <row r="35874" spans="2:2" ht="54.95" customHeight="1" x14ac:dyDescent="0.25">
      <c r="B35874" s="79"/>
    </row>
    <row r="35875" spans="2:2" ht="54.95" customHeight="1" x14ac:dyDescent="0.25">
      <c r="B35875" s="79"/>
    </row>
    <row r="35876" spans="2:2" ht="54.95" customHeight="1" x14ac:dyDescent="0.25">
      <c r="B35876" s="79"/>
    </row>
    <row r="35877" spans="2:2" ht="54.95" customHeight="1" x14ac:dyDescent="0.25">
      <c r="B35877" s="79"/>
    </row>
    <row r="35878" spans="2:2" ht="54.95" customHeight="1" x14ac:dyDescent="0.25">
      <c r="B35878" s="79"/>
    </row>
    <row r="35879" spans="2:2" ht="54.95" customHeight="1" x14ac:dyDescent="0.25">
      <c r="B35879" s="79"/>
    </row>
    <row r="35880" spans="2:2" ht="54.95" customHeight="1" x14ac:dyDescent="0.25">
      <c r="B35880" s="79"/>
    </row>
    <row r="35881" spans="2:2" ht="54.95" customHeight="1" x14ac:dyDescent="0.25">
      <c r="B35881" s="79"/>
    </row>
    <row r="35882" spans="2:2" ht="54.95" customHeight="1" x14ac:dyDescent="0.25">
      <c r="B35882" s="79"/>
    </row>
    <row r="35883" spans="2:2" ht="54.95" customHeight="1" x14ac:dyDescent="0.25">
      <c r="B35883" s="79"/>
    </row>
    <row r="35884" spans="2:2" ht="54.95" customHeight="1" x14ac:dyDescent="0.25">
      <c r="B35884" s="79"/>
    </row>
    <row r="35885" spans="2:2" ht="54.95" customHeight="1" x14ac:dyDescent="0.25">
      <c r="B35885" s="79"/>
    </row>
    <row r="35886" spans="2:2" ht="54.95" customHeight="1" x14ac:dyDescent="0.25">
      <c r="B35886" s="79"/>
    </row>
    <row r="35887" spans="2:2" ht="54.95" customHeight="1" x14ac:dyDescent="0.25">
      <c r="B35887" s="79"/>
    </row>
    <row r="35888" spans="2:2" ht="54.95" customHeight="1" x14ac:dyDescent="0.25">
      <c r="B35888" s="79"/>
    </row>
    <row r="35889" spans="2:2" ht="54.95" customHeight="1" x14ac:dyDescent="0.25">
      <c r="B35889" s="79"/>
    </row>
    <row r="35890" spans="2:2" ht="54.95" customHeight="1" x14ac:dyDescent="0.25">
      <c r="B35890" s="79"/>
    </row>
    <row r="35891" spans="2:2" ht="54.95" customHeight="1" x14ac:dyDescent="0.25">
      <c r="B35891" s="79"/>
    </row>
    <row r="35892" spans="2:2" ht="54.95" customHeight="1" x14ac:dyDescent="0.25">
      <c r="B35892" s="79"/>
    </row>
    <row r="35893" spans="2:2" ht="54.95" customHeight="1" x14ac:dyDescent="0.25">
      <c r="B35893" s="79"/>
    </row>
    <row r="35894" spans="2:2" ht="54.95" customHeight="1" x14ac:dyDescent="0.25">
      <c r="B35894" s="79"/>
    </row>
    <row r="35895" spans="2:2" ht="54.95" customHeight="1" x14ac:dyDescent="0.25">
      <c r="B35895" s="79"/>
    </row>
    <row r="35896" spans="2:2" ht="54.95" customHeight="1" x14ac:dyDescent="0.25">
      <c r="B35896" s="79"/>
    </row>
    <row r="35897" spans="2:2" ht="54.95" customHeight="1" x14ac:dyDescent="0.25">
      <c r="B35897" s="79"/>
    </row>
    <row r="35898" spans="2:2" ht="54.95" customHeight="1" x14ac:dyDescent="0.25">
      <c r="B35898" s="79"/>
    </row>
    <row r="35899" spans="2:2" ht="54.95" customHeight="1" x14ac:dyDescent="0.25">
      <c r="B35899" s="79"/>
    </row>
    <row r="35900" spans="2:2" ht="54.95" customHeight="1" x14ac:dyDescent="0.25">
      <c r="B35900" s="79"/>
    </row>
    <row r="35901" spans="2:2" ht="54.95" customHeight="1" x14ac:dyDescent="0.25">
      <c r="B35901" s="79"/>
    </row>
    <row r="35902" spans="2:2" ht="54.95" customHeight="1" x14ac:dyDescent="0.25">
      <c r="B35902" s="79"/>
    </row>
    <row r="35903" spans="2:2" ht="54.95" customHeight="1" x14ac:dyDescent="0.25">
      <c r="B35903" s="79"/>
    </row>
    <row r="35904" spans="2:2" ht="54.95" customHeight="1" x14ac:dyDescent="0.25">
      <c r="B35904" s="79"/>
    </row>
    <row r="35905" spans="2:2" ht="54.95" customHeight="1" x14ac:dyDescent="0.25">
      <c r="B35905" s="79"/>
    </row>
    <row r="35906" spans="2:2" ht="54.95" customHeight="1" x14ac:dyDescent="0.25">
      <c r="B35906" s="79"/>
    </row>
    <row r="35907" spans="2:2" ht="54.95" customHeight="1" x14ac:dyDescent="0.25">
      <c r="B35907" s="79"/>
    </row>
    <row r="35908" spans="2:2" ht="54.95" customHeight="1" x14ac:dyDescent="0.25">
      <c r="B35908" s="79"/>
    </row>
    <row r="35909" spans="2:2" ht="54.95" customHeight="1" x14ac:dyDescent="0.25">
      <c r="B35909" s="79"/>
    </row>
    <row r="35910" spans="2:2" ht="54.95" customHeight="1" x14ac:dyDescent="0.25">
      <c r="B35910" s="79"/>
    </row>
    <row r="35911" spans="2:2" ht="54.95" customHeight="1" x14ac:dyDescent="0.25">
      <c r="B35911" s="79"/>
    </row>
    <row r="35912" spans="2:2" ht="54.95" customHeight="1" x14ac:dyDescent="0.25">
      <c r="B35912" s="79"/>
    </row>
    <row r="35913" spans="2:2" ht="54.95" customHeight="1" x14ac:dyDescent="0.25">
      <c r="B35913" s="79"/>
    </row>
    <row r="35914" spans="2:2" ht="54.95" customHeight="1" x14ac:dyDescent="0.25">
      <c r="B35914" s="79"/>
    </row>
    <row r="35915" spans="2:2" ht="54.95" customHeight="1" x14ac:dyDescent="0.25">
      <c r="B35915" s="79"/>
    </row>
    <row r="35916" spans="2:2" ht="54.95" customHeight="1" x14ac:dyDescent="0.25">
      <c r="B35916" s="79"/>
    </row>
    <row r="35917" spans="2:2" ht="54.95" customHeight="1" x14ac:dyDescent="0.25">
      <c r="B35917" s="79"/>
    </row>
    <row r="35918" spans="2:2" ht="54.95" customHeight="1" x14ac:dyDescent="0.25">
      <c r="B35918" s="79"/>
    </row>
    <row r="35919" spans="2:2" ht="54.95" customHeight="1" x14ac:dyDescent="0.25">
      <c r="B35919" s="79"/>
    </row>
    <row r="35920" spans="2:2" ht="54.95" customHeight="1" x14ac:dyDescent="0.25">
      <c r="B35920" s="79"/>
    </row>
    <row r="35921" spans="2:2" ht="54.95" customHeight="1" x14ac:dyDescent="0.25">
      <c r="B35921" s="79"/>
    </row>
    <row r="35922" spans="2:2" ht="54.95" customHeight="1" x14ac:dyDescent="0.25">
      <c r="B35922" s="79"/>
    </row>
    <row r="35923" spans="2:2" ht="54.95" customHeight="1" x14ac:dyDescent="0.25">
      <c r="B35923" s="79"/>
    </row>
    <row r="35924" spans="2:2" ht="54.95" customHeight="1" x14ac:dyDescent="0.25">
      <c r="B35924" s="79"/>
    </row>
    <row r="35925" spans="2:2" ht="54.95" customHeight="1" x14ac:dyDescent="0.25">
      <c r="B35925" s="79"/>
    </row>
    <row r="35926" spans="2:2" ht="54.95" customHeight="1" x14ac:dyDescent="0.25">
      <c r="B35926" s="79"/>
    </row>
    <row r="35927" spans="2:2" ht="54.95" customHeight="1" x14ac:dyDescent="0.25">
      <c r="B35927" s="79"/>
    </row>
    <row r="35928" spans="2:2" ht="54.95" customHeight="1" x14ac:dyDescent="0.25">
      <c r="B35928" s="79"/>
    </row>
    <row r="35929" spans="2:2" ht="54.95" customHeight="1" x14ac:dyDescent="0.25">
      <c r="B35929" s="79"/>
    </row>
    <row r="35930" spans="2:2" ht="54.95" customHeight="1" x14ac:dyDescent="0.25">
      <c r="B35930" s="79"/>
    </row>
    <row r="35931" spans="2:2" ht="54.95" customHeight="1" x14ac:dyDescent="0.25">
      <c r="B35931" s="79"/>
    </row>
    <row r="35932" spans="2:2" ht="54.95" customHeight="1" x14ac:dyDescent="0.25">
      <c r="B35932" s="79"/>
    </row>
    <row r="35933" spans="2:2" ht="54.95" customHeight="1" x14ac:dyDescent="0.25">
      <c r="B35933" s="79"/>
    </row>
    <row r="35934" spans="2:2" ht="54.95" customHeight="1" x14ac:dyDescent="0.25">
      <c r="B35934" s="79"/>
    </row>
    <row r="35935" spans="2:2" ht="54.95" customHeight="1" x14ac:dyDescent="0.25">
      <c r="B35935" s="79"/>
    </row>
    <row r="35936" spans="2:2" ht="54.95" customHeight="1" x14ac:dyDescent="0.25">
      <c r="B35936" s="79"/>
    </row>
    <row r="35937" spans="2:2" ht="54.95" customHeight="1" x14ac:dyDescent="0.25">
      <c r="B35937" s="79"/>
    </row>
    <row r="35938" spans="2:2" ht="54.95" customHeight="1" x14ac:dyDescent="0.25">
      <c r="B35938" s="79"/>
    </row>
    <row r="35939" spans="2:2" ht="54.95" customHeight="1" x14ac:dyDescent="0.25">
      <c r="B35939" s="79"/>
    </row>
    <row r="35940" spans="2:2" ht="54.95" customHeight="1" x14ac:dyDescent="0.25">
      <c r="B35940" s="79"/>
    </row>
    <row r="35941" spans="2:2" ht="54.95" customHeight="1" x14ac:dyDescent="0.25">
      <c r="B35941" s="79"/>
    </row>
    <row r="35942" spans="2:2" ht="54.95" customHeight="1" x14ac:dyDescent="0.25">
      <c r="B35942" s="79"/>
    </row>
    <row r="35943" spans="2:2" ht="54.95" customHeight="1" x14ac:dyDescent="0.25">
      <c r="B35943" s="79"/>
    </row>
    <row r="35944" spans="2:2" ht="54.95" customHeight="1" x14ac:dyDescent="0.25">
      <c r="B35944" s="79"/>
    </row>
    <row r="35945" spans="2:2" ht="54.95" customHeight="1" x14ac:dyDescent="0.25">
      <c r="B35945" s="79"/>
    </row>
    <row r="35946" spans="2:2" ht="54.95" customHeight="1" x14ac:dyDescent="0.25">
      <c r="B35946" s="79"/>
    </row>
    <row r="35947" spans="2:2" ht="54.95" customHeight="1" x14ac:dyDescent="0.25">
      <c r="B35947" s="79"/>
    </row>
    <row r="35948" spans="2:2" ht="54.95" customHeight="1" x14ac:dyDescent="0.25">
      <c r="B35948" s="79"/>
    </row>
    <row r="35949" spans="2:2" ht="54.95" customHeight="1" x14ac:dyDescent="0.25">
      <c r="B35949" s="79"/>
    </row>
    <row r="35950" spans="2:2" ht="54.95" customHeight="1" x14ac:dyDescent="0.25">
      <c r="B35950" s="79"/>
    </row>
    <row r="35951" spans="2:2" ht="54.95" customHeight="1" x14ac:dyDescent="0.25">
      <c r="B35951" s="79"/>
    </row>
    <row r="35952" spans="2:2" ht="54.95" customHeight="1" x14ac:dyDescent="0.25">
      <c r="B35952" s="79"/>
    </row>
    <row r="35953" spans="2:2" ht="54.95" customHeight="1" x14ac:dyDescent="0.25">
      <c r="B35953" s="79"/>
    </row>
    <row r="35954" spans="2:2" ht="54.95" customHeight="1" x14ac:dyDescent="0.25">
      <c r="B35954" s="79"/>
    </row>
    <row r="35955" spans="2:2" ht="54.95" customHeight="1" x14ac:dyDescent="0.25">
      <c r="B35955" s="79"/>
    </row>
    <row r="35956" spans="2:2" ht="54.95" customHeight="1" x14ac:dyDescent="0.25">
      <c r="B35956" s="79"/>
    </row>
    <row r="35957" spans="2:2" ht="54.95" customHeight="1" x14ac:dyDescent="0.25">
      <c r="B35957" s="79"/>
    </row>
    <row r="35958" spans="2:2" ht="54.95" customHeight="1" x14ac:dyDescent="0.25">
      <c r="B35958" s="79"/>
    </row>
    <row r="35959" spans="2:2" ht="54.95" customHeight="1" x14ac:dyDescent="0.25">
      <c r="B35959" s="79"/>
    </row>
    <row r="35960" spans="2:2" ht="54.95" customHeight="1" x14ac:dyDescent="0.25">
      <c r="B35960" s="79"/>
    </row>
    <row r="35961" spans="2:2" ht="54.95" customHeight="1" x14ac:dyDescent="0.25">
      <c r="B35961" s="79"/>
    </row>
    <row r="35962" spans="2:2" ht="54.95" customHeight="1" x14ac:dyDescent="0.25">
      <c r="B35962" s="79"/>
    </row>
    <row r="35963" spans="2:2" ht="54.95" customHeight="1" x14ac:dyDescent="0.25">
      <c r="B35963" s="79"/>
    </row>
    <row r="35964" spans="2:2" ht="54.95" customHeight="1" x14ac:dyDescent="0.25">
      <c r="B35964" s="79"/>
    </row>
    <row r="35965" spans="2:2" ht="54.95" customHeight="1" x14ac:dyDescent="0.25">
      <c r="B35965" s="79"/>
    </row>
    <row r="35966" spans="2:2" ht="54.95" customHeight="1" x14ac:dyDescent="0.25">
      <c r="B35966" s="79"/>
    </row>
    <row r="35967" spans="2:2" ht="54.95" customHeight="1" x14ac:dyDescent="0.25">
      <c r="B35967" s="79"/>
    </row>
    <row r="35968" spans="2:2" ht="54.95" customHeight="1" x14ac:dyDescent="0.25">
      <c r="B35968" s="79"/>
    </row>
    <row r="35969" spans="2:2" ht="54.95" customHeight="1" x14ac:dyDescent="0.25">
      <c r="B35969" s="79"/>
    </row>
    <row r="35970" spans="2:2" ht="54.95" customHeight="1" x14ac:dyDescent="0.25">
      <c r="B35970" s="79"/>
    </row>
    <row r="35971" spans="2:2" ht="54.95" customHeight="1" x14ac:dyDescent="0.25">
      <c r="B35971" s="79"/>
    </row>
    <row r="35972" spans="2:2" ht="54.95" customHeight="1" x14ac:dyDescent="0.25">
      <c r="B35972" s="79"/>
    </row>
    <row r="35973" spans="2:2" ht="54.95" customHeight="1" x14ac:dyDescent="0.25">
      <c r="B35973" s="79"/>
    </row>
    <row r="35974" spans="2:2" ht="54.95" customHeight="1" x14ac:dyDescent="0.25">
      <c r="B35974" s="79"/>
    </row>
    <row r="35975" spans="2:2" ht="54.95" customHeight="1" x14ac:dyDescent="0.25">
      <c r="B35975" s="79"/>
    </row>
    <row r="35976" spans="2:2" ht="54.95" customHeight="1" x14ac:dyDescent="0.25">
      <c r="B35976" s="79"/>
    </row>
    <row r="35977" spans="2:2" ht="54.95" customHeight="1" x14ac:dyDescent="0.25">
      <c r="B35977" s="79"/>
    </row>
    <row r="35978" spans="2:2" ht="54.95" customHeight="1" x14ac:dyDescent="0.25">
      <c r="B35978" s="79"/>
    </row>
    <row r="35979" spans="2:2" ht="54.95" customHeight="1" x14ac:dyDescent="0.25">
      <c r="B35979" s="79"/>
    </row>
    <row r="35980" spans="2:2" ht="54.95" customHeight="1" x14ac:dyDescent="0.25">
      <c r="B35980" s="79"/>
    </row>
    <row r="35981" spans="2:2" ht="54.95" customHeight="1" x14ac:dyDescent="0.25">
      <c r="B35981" s="79"/>
    </row>
    <row r="35982" spans="2:2" ht="54.95" customHeight="1" x14ac:dyDescent="0.25">
      <c r="B35982" s="79"/>
    </row>
    <row r="35983" spans="2:2" ht="54.95" customHeight="1" x14ac:dyDescent="0.25">
      <c r="B35983" s="79"/>
    </row>
    <row r="35984" spans="2:2" ht="54.95" customHeight="1" x14ac:dyDescent="0.25">
      <c r="B35984" s="79"/>
    </row>
    <row r="35985" spans="2:2" ht="54.95" customHeight="1" x14ac:dyDescent="0.25">
      <c r="B35985" s="79"/>
    </row>
    <row r="35986" spans="2:2" ht="54.95" customHeight="1" x14ac:dyDescent="0.25">
      <c r="B35986" s="79"/>
    </row>
    <row r="35987" spans="2:2" ht="54.95" customHeight="1" x14ac:dyDescent="0.25">
      <c r="B35987" s="79"/>
    </row>
    <row r="35988" spans="2:2" ht="54.95" customHeight="1" x14ac:dyDescent="0.25">
      <c r="B35988" s="79"/>
    </row>
    <row r="35989" spans="2:2" ht="54.95" customHeight="1" x14ac:dyDescent="0.25">
      <c r="B35989" s="79"/>
    </row>
    <row r="35990" spans="2:2" ht="54.95" customHeight="1" x14ac:dyDescent="0.25">
      <c r="B35990" s="79"/>
    </row>
    <row r="35991" spans="2:2" ht="54.95" customHeight="1" x14ac:dyDescent="0.25">
      <c r="B35991" s="79"/>
    </row>
    <row r="35992" spans="2:2" ht="54.95" customHeight="1" x14ac:dyDescent="0.25">
      <c r="B35992" s="79"/>
    </row>
    <row r="35993" spans="2:2" ht="54.95" customHeight="1" x14ac:dyDescent="0.25">
      <c r="B35993" s="79"/>
    </row>
    <row r="35994" spans="2:2" ht="54.95" customHeight="1" x14ac:dyDescent="0.25">
      <c r="B35994" s="79"/>
    </row>
    <row r="35995" spans="2:2" ht="54.95" customHeight="1" x14ac:dyDescent="0.25">
      <c r="B35995" s="79"/>
    </row>
    <row r="35996" spans="2:2" ht="54.95" customHeight="1" x14ac:dyDescent="0.25">
      <c r="B35996" s="79"/>
    </row>
    <row r="35997" spans="2:2" ht="54.95" customHeight="1" x14ac:dyDescent="0.25">
      <c r="B35997" s="79"/>
    </row>
    <row r="35998" spans="2:2" ht="54.95" customHeight="1" x14ac:dyDescent="0.25">
      <c r="B35998" s="79"/>
    </row>
    <row r="35999" spans="2:2" ht="54.95" customHeight="1" x14ac:dyDescent="0.25">
      <c r="B35999" s="79"/>
    </row>
    <row r="36000" spans="2:2" ht="54.95" customHeight="1" x14ac:dyDescent="0.25">
      <c r="B36000" s="79"/>
    </row>
    <row r="36001" spans="2:2" ht="54.95" customHeight="1" x14ac:dyDescent="0.25">
      <c r="B36001" s="79"/>
    </row>
    <row r="36002" spans="2:2" ht="54.95" customHeight="1" x14ac:dyDescent="0.25">
      <c r="B36002" s="79"/>
    </row>
    <row r="36003" spans="2:2" ht="54.95" customHeight="1" x14ac:dyDescent="0.25">
      <c r="B36003" s="79"/>
    </row>
    <row r="36004" spans="2:2" ht="54.95" customHeight="1" x14ac:dyDescent="0.25">
      <c r="B36004" s="79"/>
    </row>
    <row r="36005" spans="2:2" ht="54.95" customHeight="1" x14ac:dyDescent="0.25">
      <c r="B36005" s="79"/>
    </row>
    <row r="36006" spans="2:2" ht="54.95" customHeight="1" x14ac:dyDescent="0.25">
      <c r="B36006" s="79"/>
    </row>
    <row r="36007" spans="2:2" ht="54.95" customHeight="1" x14ac:dyDescent="0.25">
      <c r="B36007" s="79"/>
    </row>
    <row r="36008" spans="2:2" ht="54.95" customHeight="1" x14ac:dyDescent="0.25">
      <c r="B36008" s="79"/>
    </row>
    <row r="36009" spans="2:2" ht="54.95" customHeight="1" x14ac:dyDescent="0.25">
      <c r="B36009" s="79"/>
    </row>
    <row r="36010" spans="2:2" ht="54.95" customHeight="1" x14ac:dyDescent="0.25">
      <c r="B36010" s="79"/>
    </row>
    <row r="36011" spans="2:2" ht="54.95" customHeight="1" x14ac:dyDescent="0.25">
      <c r="B36011" s="79"/>
    </row>
    <row r="36012" spans="2:2" ht="54.95" customHeight="1" x14ac:dyDescent="0.25">
      <c r="B36012" s="79"/>
    </row>
    <row r="36013" spans="2:2" ht="54.95" customHeight="1" x14ac:dyDescent="0.25">
      <c r="B36013" s="79"/>
    </row>
    <row r="36014" spans="2:2" ht="54.95" customHeight="1" x14ac:dyDescent="0.25">
      <c r="B36014" s="79"/>
    </row>
    <row r="36015" spans="2:2" ht="54.95" customHeight="1" x14ac:dyDescent="0.25">
      <c r="B36015" s="79"/>
    </row>
    <row r="36016" spans="2:2" ht="54.95" customHeight="1" x14ac:dyDescent="0.25">
      <c r="B36016" s="79"/>
    </row>
    <row r="36017" spans="2:2" ht="54.95" customHeight="1" x14ac:dyDescent="0.25">
      <c r="B36017" s="79"/>
    </row>
    <row r="36018" spans="2:2" ht="54.95" customHeight="1" x14ac:dyDescent="0.25">
      <c r="B36018" s="79"/>
    </row>
    <row r="36019" spans="2:2" ht="54.95" customHeight="1" x14ac:dyDescent="0.25">
      <c r="B36019" s="79"/>
    </row>
    <row r="36020" spans="2:2" ht="54.95" customHeight="1" x14ac:dyDescent="0.25">
      <c r="B36020" s="79"/>
    </row>
    <row r="36021" spans="2:2" ht="54.95" customHeight="1" x14ac:dyDescent="0.25">
      <c r="B36021" s="79"/>
    </row>
    <row r="36022" spans="2:2" ht="54.95" customHeight="1" x14ac:dyDescent="0.25">
      <c r="B36022" s="79"/>
    </row>
    <row r="36023" spans="2:2" ht="54.95" customHeight="1" x14ac:dyDescent="0.25">
      <c r="B36023" s="79"/>
    </row>
    <row r="36024" spans="2:2" ht="54.95" customHeight="1" x14ac:dyDescent="0.25">
      <c r="B36024" s="79"/>
    </row>
    <row r="36025" spans="2:2" ht="54.95" customHeight="1" x14ac:dyDescent="0.25">
      <c r="B36025" s="79"/>
    </row>
    <row r="36026" spans="2:2" ht="54.95" customHeight="1" x14ac:dyDescent="0.25">
      <c r="B36026" s="79"/>
    </row>
    <row r="36027" spans="2:2" ht="54.95" customHeight="1" x14ac:dyDescent="0.25">
      <c r="B36027" s="79"/>
    </row>
    <row r="36028" spans="2:2" ht="54.95" customHeight="1" x14ac:dyDescent="0.25">
      <c r="B36028" s="79"/>
    </row>
    <row r="36029" spans="2:2" ht="54.95" customHeight="1" x14ac:dyDescent="0.25">
      <c r="B36029" s="79"/>
    </row>
    <row r="36030" spans="2:2" ht="54.95" customHeight="1" x14ac:dyDescent="0.25">
      <c r="B36030" s="79"/>
    </row>
    <row r="36031" spans="2:2" ht="54.95" customHeight="1" x14ac:dyDescent="0.25">
      <c r="B36031" s="79"/>
    </row>
    <row r="36032" spans="2:2" ht="54.95" customHeight="1" x14ac:dyDescent="0.25">
      <c r="B36032" s="79"/>
    </row>
    <row r="36033" spans="2:2" ht="54.95" customHeight="1" x14ac:dyDescent="0.25">
      <c r="B36033" s="79"/>
    </row>
    <row r="36034" spans="2:2" ht="54.95" customHeight="1" x14ac:dyDescent="0.25">
      <c r="B36034" s="79"/>
    </row>
    <row r="36035" spans="2:2" ht="54.95" customHeight="1" x14ac:dyDescent="0.25">
      <c r="B36035" s="79"/>
    </row>
    <row r="36036" spans="2:2" ht="54.95" customHeight="1" x14ac:dyDescent="0.25">
      <c r="B36036" s="79"/>
    </row>
    <row r="36037" spans="2:2" ht="54.95" customHeight="1" x14ac:dyDescent="0.25">
      <c r="B36037" s="79"/>
    </row>
    <row r="36038" spans="2:2" ht="54.95" customHeight="1" x14ac:dyDescent="0.25">
      <c r="B36038" s="79"/>
    </row>
    <row r="36039" spans="2:2" ht="54.95" customHeight="1" x14ac:dyDescent="0.25">
      <c r="B36039" s="79"/>
    </row>
    <row r="36040" spans="2:2" ht="54.95" customHeight="1" x14ac:dyDescent="0.25">
      <c r="B36040" s="79"/>
    </row>
    <row r="36041" spans="2:2" ht="54.95" customHeight="1" x14ac:dyDescent="0.25">
      <c r="B36041" s="79"/>
    </row>
    <row r="36042" spans="2:2" ht="54.95" customHeight="1" x14ac:dyDescent="0.25">
      <c r="B36042" s="79"/>
    </row>
    <row r="36043" spans="2:2" ht="54.95" customHeight="1" x14ac:dyDescent="0.25">
      <c r="B36043" s="79"/>
    </row>
    <row r="36044" spans="2:2" ht="54.95" customHeight="1" x14ac:dyDescent="0.25">
      <c r="B36044" s="79"/>
    </row>
    <row r="36045" spans="2:2" ht="54.95" customHeight="1" x14ac:dyDescent="0.25">
      <c r="B36045" s="79"/>
    </row>
    <row r="36046" spans="2:2" ht="54.95" customHeight="1" x14ac:dyDescent="0.25">
      <c r="B36046" s="79"/>
    </row>
    <row r="36047" spans="2:2" ht="54.95" customHeight="1" x14ac:dyDescent="0.25">
      <c r="B36047" s="79"/>
    </row>
    <row r="36048" spans="2:2" ht="54.95" customHeight="1" x14ac:dyDescent="0.25">
      <c r="B36048" s="79"/>
    </row>
    <row r="36049" spans="2:2" ht="54.95" customHeight="1" x14ac:dyDescent="0.25">
      <c r="B36049" s="79"/>
    </row>
    <row r="36050" spans="2:2" ht="54.95" customHeight="1" x14ac:dyDescent="0.25">
      <c r="B36050" s="79"/>
    </row>
    <row r="36051" spans="2:2" ht="54.95" customHeight="1" x14ac:dyDescent="0.25">
      <c r="B36051" s="79"/>
    </row>
    <row r="36052" spans="2:2" ht="54.95" customHeight="1" x14ac:dyDescent="0.25">
      <c r="B36052" s="79"/>
    </row>
    <row r="36053" spans="2:2" ht="54.95" customHeight="1" x14ac:dyDescent="0.25">
      <c r="B36053" s="79"/>
    </row>
    <row r="36054" spans="2:2" ht="54.95" customHeight="1" x14ac:dyDescent="0.25">
      <c r="B36054" s="79"/>
    </row>
    <row r="36055" spans="2:2" ht="54.95" customHeight="1" x14ac:dyDescent="0.25">
      <c r="B36055" s="79"/>
    </row>
    <row r="36056" spans="2:2" ht="54.95" customHeight="1" x14ac:dyDescent="0.25">
      <c r="B36056" s="79"/>
    </row>
    <row r="36057" spans="2:2" ht="54.95" customHeight="1" x14ac:dyDescent="0.25">
      <c r="B36057" s="79"/>
    </row>
    <row r="36058" spans="2:2" ht="54.95" customHeight="1" x14ac:dyDescent="0.25">
      <c r="B36058" s="79"/>
    </row>
    <row r="36059" spans="2:2" ht="54.95" customHeight="1" x14ac:dyDescent="0.25">
      <c r="B36059" s="79"/>
    </row>
    <row r="36060" spans="2:2" ht="54.95" customHeight="1" x14ac:dyDescent="0.25">
      <c r="B36060" s="79"/>
    </row>
    <row r="36061" spans="2:2" ht="54.95" customHeight="1" x14ac:dyDescent="0.25">
      <c r="B36061" s="79"/>
    </row>
    <row r="36062" spans="2:2" ht="54.95" customHeight="1" x14ac:dyDescent="0.25">
      <c r="B36062" s="79"/>
    </row>
    <row r="36063" spans="2:2" ht="54.95" customHeight="1" x14ac:dyDescent="0.25">
      <c r="B36063" s="79"/>
    </row>
    <row r="36064" spans="2:2" ht="54.95" customHeight="1" x14ac:dyDescent="0.25">
      <c r="B36064" s="79"/>
    </row>
    <row r="36065" spans="2:2" ht="54.95" customHeight="1" x14ac:dyDescent="0.25">
      <c r="B36065" s="79"/>
    </row>
    <row r="36066" spans="2:2" ht="54.95" customHeight="1" x14ac:dyDescent="0.25">
      <c r="B36066" s="79"/>
    </row>
    <row r="36067" spans="2:2" ht="54.95" customHeight="1" x14ac:dyDescent="0.25">
      <c r="B36067" s="79"/>
    </row>
    <row r="36068" spans="2:2" ht="54.95" customHeight="1" x14ac:dyDescent="0.25">
      <c r="B36068" s="79"/>
    </row>
    <row r="36069" spans="2:2" ht="54.95" customHeight="1" x14ac:dyDescent="0.25">
      <c r="B36069" s="79"/>
    </row>
    <row r="36070" spans="2:2" ht="54.95" customHeight="1" x14ac:dyDescent="0.25">
      <c r="B36070" s="79"/>
    </row>
    <row r="36071" spans="2:2" ht="54.95" customHeight="1" x14ac:dyDescent="0.25">
      <c r="B36071" s="79"/>
    </row>
    <row r="36072" spans="2:2" ht="54.95" customHeight="1" x14ac:dyDescent="0.25">
      <c r="B36072" s="79"/>
    </row>
    <row r="36073" spans="2:2" ht="54.95" customHeight="1" x14ac:dyDescent="0.25">
      <c r="B36073" s="79"/>
    </row>
    <row r="36074" spans="2:2" ht="54.95" customHeight="1" x14ac:dyDescent="0.25">
      <c r="B36074" s="79"/>
    </row>
    <row r="36075" spans="2:2" ht="54.95" customHeight="1" x14ac:dyDescent="0.25">
      <c r="B36075" s="79"/>
    </row>
    <row r="36076" spans="2:2" ht="54.95" customHeight="1" x14ac:dyDescent="0.25">
      <c r="B36076" s="79"/>
    </row>
    <row r="36077" spans="2:2" ht="54.95" customHeight="1" x14ac:dyDescent="0.25">
      <c r="B36077" s="79"/>
    </row>
    <row r="36078" spans="2:2" ht="54.95" customHeight="1" x14ac:dyDescent="0.25">
      <c r="B36078" s="79"/>
    </row>
    <row r="36079" spans="2:2" ht="54.95" customHeight="1" x14ac:dyDescent="0.25">
      <c r="B36079" s="79"/>
    </row>
    <row r="36080" spans="2:2" ht="54.95" customHeight="1" x14ac:dyDescent="0.25">
      <c r="B36080" s="79"/>
    </row>
    <row r="36081" spans="2:2" ht="54.95" customHeight="1" x14ac:dyDescent="0.25">
      <c r="B36081" s="79"/>
    </row>
    <row r="36082" spans="2:2" ht="54.95" customHeight="1" x14ac:dyDescent="0.25">
      <c r="B36082" s="79"/>
    </row>
    <row r="36083" spans="2:2" ht="54.95" customHeight="1" x14ac:dyDescent="0.25">
      <c r="B36083" s="79"/>
    </row>
    <row r="36084" spans="2:2" ht="54.95" customHeight="1" x14ac:dyDescent="0.25">
      <c r="B36084" s="79"/>
    </row>
    <row r="36085" spans="2:2" ht="54.95" customHeight="1" x14ac:dyDescent="0.25">
      <c r="B36085" s="79"/>
    </row>
    <row r="36086" spans="2:2" ht="54.95" customHeight="1" x14ac:dyDescent="0.25">
      <c r="B36086" s="79"/>
    </row>
    <row r="36087" spans="2:2" ht="54.95" customHeight="1" x14ac:dyDescent="0.25">
      <c r="B36087" s="79"/>
    </row>
    <row r="36088" spans="2:2" ht="54.95" customHeight="1" x14ac:dyDescent="0.25">
      <c r="B36088" s="79"/>
    </row>
    <row r="36089" spans="2:2" ht="54.95" customHeight="1" x14ac:dyDescent="0.25">
      <c r="B36089" s="79"/>
    </row>
    <row r="36090" spans="2:2" ht="54.95" customHeight="1" x14ac:dyDescent="0.25">
      <c r="B36090" s="79"/>
    </row>
    <row r="36091" spans="2:2" ht="54.95" customHeight="1" x14ac:dyDescent="0.25">
      <c r="B36091" s="79"/>
    </row>
    <row r="36092" spans="2:2" ht="54.95" customHeight="1" x14ac:dyDescent="0.25">
      <c r="B36092" s="79"/>
    </row>
    <row r="36093" spans="2:2" ht="54.95" customHeight="1" x14ac:dyDescent="0.25">
      <c r="B36093" s="79"/>
    </row>
    <row r="36094" spans="2:2" ht="54.95" customHeight="1" x14ac:dyDescent="0.25">
      <c r="B36094" s="79"/>
    </row>
    <row r="36095" spans="2:2" ht="54.95" customHeight="1" x14ac:dyDescent="0.25">
      <c r="B36095" s="79"/>
    </row>
    <row r="36096" spans="2:2" ht="54.95" customHeight="1" x14ac:dyDescent="0.25">
      <c r="B36096" s="79"/>
    </row>
    <row r="36097" spans="2:2" ht="54.95" customHeight="1" x14ac:dyDescent="0.25">
      <c r="B36097" s="79"/>
    </row>
    <row r="36098" spans="2:2" ht="54.95" customHeight="1" x14ac:dyDescent="0.25">
      <c r="B36098" s="79"/>
    </row>
    <row r="36099" spans="2:2" ht="54.95" customHeight="1" x14ac:dyDescent="0.25">
      <c r="B36099" s="79"/>
    </row>
    <row r="36100" spans="2:2" ht="54.95" customHeight="1" x14ac:dyDescent="0.25">
      <c r="B36100" s="79"/>
    </row>
    <row r="36101" spans="2:2" ht="54.95" customHeight="1" x14ac:dyDescent="0.25">
      <c r="B36101" s="79"/>
    </row>
    <row r="36102" spans="2:2" ht="54.95" customHeight="1" x14ac:dyDescent="0.25">
      <c r="B36102" s="79"/>
    </row>
    <row r="36103" spans="2:2" ht="54.95" customHeight="1" x14ac:dyDescent="0.25">
      <c r="B36103" s="79"/>
    </row>
    <row r="36104" spans="2:2" ht="54.95" customHeight="1" x14ac:dyDescent="0.25">
      <c r="B36104" s="79"/>
    </row>
    <row r="36105" spans="2:2" ht="54.95" customHeight="1" x14ac:dyDescent="0.25">
      <c r="B36105" s="79"/>
    </row>
    <row r="36106" spans="2:2" ht="54.95" customHeight="1" x14ac:dyDescent="0.25">
      <c r="B36106" s="79"/>
    </row>
    <row r="36107" spans="2:2" ht="54.95" customHeight="1" x14ac:dyDescent="0.25">
      <c r="B36107" s="79"/>
    </row>
    <row r="36108" spans="2:2" ht="54.95" customHeight="1" x14ac:dyDescent="0.25">
      <c r="B36108" s="79"/>
    </row>
    <row r="36109" spans="2:2" ht="54.95" customHeight="1" x14ac:dyDescent="0.25">
      <c r="B36109" s="79"/>
    </row>
    <row r="36110" spans="2:2" ht="54.95" customHeight="1" x14ac:dyDescent="0.25">
      <c r="B36110" s="79"/>
    </row>
    <row r="36111" spans="2:2" ht="54.95" customHeight="1" x14ac:dyDescent="0.25">
      <c r="B36111" s="79"/>
    </row>
    <row r="36112" spans="2:2" ht="54.95" customHeight="1" x14ac:dyDescent="0.25">
      <c r="B36112" s="79"/>
    </row>
    <row r="36113" spans="2:2" ht="54.95" customHeight="1" x14ac:dyDescent="0.25">
      <c r="B36113" s="79"/>
    </row>
    <row r="36114" spans="2:2" ht="54.95" customHeight="1" x14ac:dyDescent="0.25">
      <c r="B36114" s="79"/>
    </row>
    <row r="36115" spans="2:2" ht="54.95" customHeight="1" x14ac:dyDescent="0.25">
      <c r="B36115" s="79"/>
    </row>
    <row r="36116" spans="2:2" ht="54.95" customHeight="1" x14ac:dyDescent="0.25">
      <c r="B36116" s="79"/>
    </row>
    <row r="36117" spans="2:2" ht="54.95" customHeight="1" x14ac:dyDescent="0.25">
      <c r="B36117" s="79"/>
    </row>
    <row r="36118" spans="2:2" ht="54.95" customHeight="1" x14ac:dyDescent="0.25">
      <c r="B36118" s="79"/>
    </row>
    <row r="36119" spans="2:2" ht="54.95" customHeight="1" x14ac:dyDescent="0.25">
      <c r="B36119" s="79"/>
    </row>
    <row r="36120" spans="2:2" ht="54.95" customHeight="1" x14ac:dyDescent="0.25">
      <c r="B36120" s="79"/>
    </row>
    <row r="36121" spans="2:2" ht="54.95" customHeight="1" x14ac:dyDescent="0.25">
      <c r="B36121" s="79"/>
    </row>
    <row r="36122" spans="2:2" ht="54.95" customHeight="1" x14ac:dyDescent="0.25">
      <c r="B36122" s="79"/>
    </row>
    <row r="36123" spans="2:2" ht="54.95" customHeight="1" x14ac:dyDescent="0.25">
      <c r="B36123" s="79"/>
    </row>
    <row r="36124" spans="2:2" ht="54.95" customHeight="1" x14ac:dyDescent="0.25">
      <c r="B36124" s="79"/>
    </row>
    <row r="36125" spans="2:2" ht="54.95" customHeight="1" x14ac:dyDescent="0.25">
      <c r="B36125" s="79"/>
    </row>
    <row r="36126" spans="2:2" ht="54.95" customHeight="1" x14ac:dyDescent="0.25">
      <c r="B36126" s="79"/>
    </row>
    <row r="36127" spans="2:2" ht="54.95" customHeight="1" x14ac:dyDescent="0.25">
      <c r="B36127" s="79"/>
    </row>
    <row r="36128" spans="2:2" ht="54.95" customHeight="1" x14ac:dyDescent="0.25">
      <c r="B36128" s="79"/>
    </row>
    <row r="36129" spans="2:2" ht="54.95" customHeight="1" x14ac:dyDescent="0.25">
      <c r="B36129" s="79"/>
    </row>
    <row r="36130" spans="2:2" ht="54.95" customHeight="1" x14ac:dyDescent="0.25">
      <c r="B36130" s="79"/>
    </row>
    <row r="36131" spans="2:2" ht="54.95" customHeight="1" x14ac:dyDescent="0.25">
      <c r="B36131" s="79"/>
    </row>
    <row r="36132" spans="2:2" ht="54.95" customHeight="1" x14ac:dyDescent="0.25">
      <c r="B36132" s="79"/>
    </row>
    <row r="36133" spans="2:2" ht="54.95" customHeight="1" x14ac:dyDescent="0.25">
      <c r="B36133" s="79"/>
    </row>
    <row r="36134" spans="2:2" ht="54.95" customHeight="1" x14ac:dyDescent="0.25">
      <c r="B36134" s="79"/>
    </row>
    <row r="36135" spans="2:2" ht="54.95" customHeight="1" x14ac:dyDescent="0.25">
      <c r="B36135" s="79"/>
    </row>
    <row r="36136" spans="2:2" ht="54.95" customHeight="1" x14ac:dyDescent="0.25">
      <c r="B36136" s="79"/>
    </row>
    <row r="36137" spans="2:2" ht="54.95" customHeight="1" x14ac:dyDescent="0.25">
      <c r="B36137" s="79"/>
    </row>
    <row r="36138" spans="2:2" ht="54.95" customHeight="1" x14ac:dyDescent="0.25">
      <c r="B36138" s="79"/>
    </row>
    <row r="36139" spans="2:2" ht="54.95" customHeight="1" x14ac:dyDescent="0.25">
      <c r="B36139" s="79"/>
    </row>
    <row r="36140" spans="2:2" ht="54.95" customHeight="1" x14ac:dyDescent="0.25">
      <c r="B36140" s="79"/>
    </row>
    <row r="36141" spans="2:2" ht="54.95" customHeight="1" x14ac:dyDescent="0.25">
      <c r="B36141" s="79"/>
    </row>
    <row r="36142" spans="2:2" ht="54.95" customHeight="1" x14ac:dyDescent="0.25">
      <c r="B36142" s="79"/>
    </row>
    <row r="36143" spans="2:2" ht="54.95" customHeight="1" x14ac:dyDescent="0.25">
      <c r="B36143" s="79"/>
    </row>
    <row r="36144" spans="2:2" ht="54.95" customHeight="1" x14ac:dyDescent="0.25">
      <c r="B36144" s="79"/>
    </row>
    <row r="36145" spans="2:2" ht="54.95" customHeight="1" x14ac:dyDescent="0.25">
      <c r="B36145" s="79"/>
    </row>
    <row r="36146" spans="2:2" ht="54.95" customHeight="1" x14ac:dyDescent="0.25">
      <c r="B36146" s="79"/>
    </row>
    <row r="36147" spans="2:2" ht="54.95" customHeight="1" x14ac:dyDescent="0.25">
      <c r="B36147" s="79"/>
    </row>
    <row r="36148" spans="2:2" ht="54.95" customHeight="1" x14ac:dyDescent="0.25">
      <c r="B36148" s="79"/>
    </row>
    <row r="36149" spans="2:2" ht="54.95" customHeight="1" x14ac:dyDescent="0.25">
      <c r="B36149" s="79"/>
    </row>
    <row r="36150" spans="2:2" ht="54.95" customHeight="1" x14ac:dyDescent="0.25">
      <c r="B36150" s="79"/>
    </row>
    <row r="36151" spans="2:2" ht="54.95" customHeight="1" x14ac:dyDescent="0.25">
      <c r="B36151" s="79"/>
    </row>
    <row r="36152" spans="2:2" ht="54.95" customHeight="1" x14ac:dyDescent="0.25">
      <c r="B36152" s="79"/>
    </row>
    <row r="36153" spans="2:2" ht="54.95" customHeight="1" x14ac:dyDescent="0.25">
      <c r="B36153" s="79"/>
    </row>
    <row r="36154" spans="2:2" ht="54.95" customHeight="1" x14ac:dyDescent="0.25">
      <c r="B36154" s="79"/>
    </row>
    <row r="36155" spans="2:2" ht="54.95" customHeight="1" x14ac:dyDescent="0.25">
      <c r="B36155" s="79"/>
    </row>
    <row r="36156" spans="2:2" ht="54.95" customHeight="1" x14ac:dyDescent="0.25">
      <c r="B36156" s="79"/>
    </row>
    <row r="36157" spans="2:2" ht="54.95" customHeight="1" x14ac:dyDescent="0.25">
      <c r="B36157" s="79"/>
    </row>
    <row r="36158" spans="2:2" ht="54.95" customHeight="1" x14ac:dyDescent="0.25">
      <c r="B36158" s="79"/>
    </row>
    <row r="36159" spans="2:2" ht="54.95" customHeight="1" x14ac:dyDescent="0.25">
      <c r="B36159" s="79"/>
    </row>
    <row r="36160" spans="2:2" ht="54.95" customHeight="1" x14ac:dyDescent="0.25">
      <c r="B36160" s="79"/>
    </row>
    <row r="36161" spans="2:2" ht="54.95" customHeight="1" x14ac:dyDescent="0.25">
      <c r="B36161" s="79"/>
    </row>
    <row r="36162" spans="2:2" ht="54.95" customHeight="1" x14ac:dyDescent="0.25">
      <c r="B36162" s="79"/>
    </row>
    <row r="36163" spans="2:2" ht="54.95" customHeight="1" x14ac:dyDescent="0.25">
      <c r="B36163" s="79"/>
    </row>
    <row r="36164" spans="2:2" ht="54.95" customHeight="1" x14ac:dyDescent="0.25">
      <c r="B36164" s="79"/>
    </row>
    <row r="36165" spans="2:2" ht="54.95" customHeight="1" x14ac:dyDescent="0.25">
      <c r="B36165" s="79"/>
    </row>
    <row r="36166" spans="2:2" ht="54.95" customHeight="1" x14ac:dyDescent="0.25">
      <c r="B36166" s="79"/>
    </row>
    <row r="36167" spans="2:2" ht="54.95" customHeight="1" x14ac:dyDescent="0.25">
      <c r="B36167" s="79"/>
    </row>
    <row r="36168" spans="2:2" ht="54.95" customHeight="1" x14ac:dyDescent="0.25">
      <c r="B36168" s="79"/>
    </row>
    <row r="36169" spans="2:2" ht="54.95" customHeight="1" x14ac:dyDescent="0.25">
      <c r="B36169" s="79"/>
    </row>
    <row r="36170" spans="2:2" ht="54.95" customHeight="1" x14ac:dyDescent="0.25">
      <c r="B36170" s="79"/>
    </row>
    <row r="36171" spans="2:2" ht="54.95" customHeight="1" x14ac:dyDescent="0.25">
      <c r="B36171" s="79"/>
    </row>
    <row r="36172" spans="2:2" ht="54.95" customHeight="1" x14ac:dyDescent="0.25">
      <c r="B36172" s="79"/>
    </row>
    <row r="36173" spans="2:2" ht="54.95" customHeight="1" x14ac:dyDescent="0.25">
      <c r="B36173" s="79"/>
    </row>
    <row r="36174" spans="2:2" ht="54.95" customHeight="1" x14ac:dyDescent="0.25">
      <c r="B36174" s="79"/>
    </row>
    <row r="36175" spans="2:2" ht="54.95" customHeight="1" x14ac:dyDescent="0.25">
      <c r="B36175" s="79"/>
    </row>
    <row r="36176" spans="2:2" ht="54.95" customHeight="1" x14ac:dyDescent="0.25">
      <c r="B36176" s="79"/>
    </row>
    <row r="36177" spans="2:2" ht="54.95" customHeight="1" x14ac:dyDescent="0.25">
      <c r="B36177" s="79"/>
    </row>
    <row r="36178" spans="2:2" ht="54.95" customHeight="1" x14ac:dyDescent="0.25">
      <c r="B36178" s="79"/>
    </row>
    <row r="36179" spans="2:2" ht="54.95" customHeight="1" x14ac:dyDescent="0.25">
      <c r="B36179" s="79"/>
    </row>
    <row r="36180" spans="2:2" ht="54.95" customHeight="1" x14ac:dyDescent="0.25">
      <c r="B36180" s="79"/>
    </row>
    <row r="36181" spans="2:2" ht="54.95" customHeight="1" x14ac:dyDescent="0.25">
      <c r="B36181" s="79"/>
    </row>
    <row r="36182" spans="2:2" ht="54.95" customHeight="1" x14ac:dyDescent="0.25">
      <c r="B36182" s="79"/>
    </row>
    <row r="36183" spans="2:2" ht="54.95" customHeight="1" x14ac:dyDescent="0.25">
      <c r="B36183" s="79"/>
    </row>
    <row r="36184" spans="2:2" ht="54.95" customHeight="1" x14ac:dyDescent="0.25">
      <c r="B36184" s="79"/>
    </row>
    <row r="36185" spans="2:2" ht="54.95" customHeight="1" x14ac:dyDescent="0.25">
      <c r="B36185" s="79"/>
    </row>
    <row r="36186" spans="2:2" ht="54.95" customHeight="1" x14ac:dyDescent="0.25">
      <c r="B36186" s="79"/>
    </row>
    <row r="36187" spans="2:2" ht="54.95" customHeight="1" x14ac:dyDescent="0.25">
      <c r="B36187" s="79"/>
    </row>
    <row r="36188" spans="2:2" ht="54.95" customHeight="1" x14ac:dyDescent="0.25">
      <c r="B36188" s="79"/>
    </row>
    <row r="36189" spans="2:2" ht="54.95" customHeight="1" x14ac:dyDescent="0.25">
      <c r="B36189" s="79"/>
    </row>
    <row r="36190" spans="2:2" ht="54.95" customHeight="1" x14ac:dyDescent="0.25">
      <c r="B36190" s="79"/>
    </row>
    <row r="36191" spans="2:2" ht="54.95" customHeight="1" x14ac:dyDescent="0.25">
      <c r="B36191" s="79"/>
    </row>
    <row r="36192" spans="2:2" ht="54.95" customHeight="1" x14ac:dyDescent="0.25">
      <c r="B36192" s="79"/>
    </row>
    <row r="36193" spans="2:2" ht="54.95" customHeight="1" x14ac:dyDescent="0.25">
      <c r="B36193" s="79"/>
    </row>
    <row r="36194" spans="2:2" ht="54.95" customHeight="1" x14ac:dyDescent="0.25">
      <c r="B36194" s="79"/>
    </row>
    <row r="36195" spans="2:2" ht="54.95" customHeight="1" x14ac:dyDescent="0.25">
      <c r="B36195" s="79"/>
    </row>
    <row r="36196" spans="2:2" ht="54.95" customHeight="1" x14ac:dyDescent="0.25">
      <c r="B36196" s="79"/>
    </row>
    <row r="36197" spans="2:2" ht="54.95" customHeight="1" x14ac:dyDescent="0.25">
      <c r="B36197" s="79"/>
    </row>
    <row r="36198" spans="2:2" ht="54.95" customHeight="1" x14ac:dyDescent="0.25">
      <c r="B36198" s="79"/>
    </row>
    <row r="36199" spans="2:2" ht="54.95" customHeight="1" x14ac:dyDescent="0.25">
      <c r="B36199" s="79"/>
    </row>
    <row r="36200" spans="2:2" ht="54.95" customHeight="1" x14ac:dyDescent="0.25">
      <c r="B36200" s="79"/>
    </row>
    <row r="36201" spans="2:2" ht="54.95" customHeight="1" x14ac:dyDescent="0.25">
      <c r="B36201" s="79"/>
    </row>
    <row r="36202" spans="2:2" ht="54.95" customHeight="1" x14ac:dyDescent="0.25">
      <c r="B36202" s="79"/>
    </row>
    <row r="36203" spans="2:2" ht="54.95" customHeight="1" x14ac:dyDescent="0.25">
      <c r="B36203" s="79"/>
    </row>
    <row r="36204" spans="2:2" ht="54.95" customHeight="1" x14ac:dyDescent="0.25">
      <c r="B36204" s="79"/>
    </row>
    <row r="36205" spans="2:2" ht="54.95" customHeight="1" x14ac:dyDescent="0.25">
      <c r="B36205" s="79"/>
    </row>
    <row r="36206" spans="2:2" ht="54.95" customHeight="1" x14ac:dyDescent="0.25">
      <c r="B36206" s="79"/>
    </row>
    <row r="36207" spans="2:2" ht="54.95" customHeight="1" x14ac:dyDescent="0.25">
      <c r="B36207" s="79"/>
    </row>
    <row r="36208" spans="2:2" ht="54.95" customHeight="1" x14ac:dyDescent="0.25">
      <c r="B36208" s="79"/>
    </row>
    <row r="36209" spans="2:2" ht="54.95" customHeight="1" x14ac:dyDescent="0.25">
      <c r="B36209" s="79"/>
    </row>
    <row r="36210" spans="2:2" ht="54.95" customHeight="1" x14ac:dyDescent="0.25">
      <c r="B36210" s="79"/>
    </row>
    <row r="36211" spans="2:2" ht="54.95" customHeight="1" x14ac:dyDescent="0.25">
      <c r="B36211" s="79"/>
    </row>
    <row r="36212" spans="2:2" ht="54.95" customHeight="1" x14ac:dyDescent="0.25">
      <c r="B36212" s="79"/>
    </row>
    <row r="36213" spans="2:2" ht="54.95" customHeight="1" x14ac:dyDescent="0.25">
      <c r="B36213" s="79"/>
    </row>
    <row r="36214" spans="2:2" ht="54.95" customHeight="1" x14ac:dyDescent="0.25">
      <c r="B36214" s="79"/>
    </row>
    <row r="36215" spans="2:2" ht="54.95" customHeight="1" x14ac:dyDescent="0.25">
      <c r="B36215" s="79"/>
    </row>
    <row r="36216" spans="2:2" ht="54.95" customHeight="1" x14ac:dyDescent="0.25">
      <c r="B36216" s="79"/>
    </row>
    <row r="36217" spans="2:2" ht="54.95" customHeight="1" x14ac:dyDescent="0.25">
      <c r="B36217" s="79"/>
    </row>
    <row r="36218" spans="2:2" ht="54.95" customHeight="1" x14ac:dyDescent="0.25">
      <c r="B36218" s="79"/>
    </row>
    <row r="36219" spans="2:2" ht="54.95" customHeight="1" x14ac:dyDescent="0.25">
      <c r="B36219" s="79"/>
    </row>
    <row r="36220" spans="2:2" ht="54.95" customHeight="1" x14ac:dyDescent="0.25">
      <c r="B36220" s="79"/>
    </row>
    <row r="36221" spans="2:2" ht="54.95" customHeight="1" x14ac:dyDescent="0.25">
      <c r="B36221" s="79"/>
    </row>
    <row r="36222" spans="2:2" ht="54.95" customHeight="1" x14ac:dyDescent="0.25">
      <c r="B36222" s="79"/>
    </row>
    <row r="36223" spans="2:2" ht="54.95" customHeight="1" x14ac:dyDescent="0.25">
      <c r="B36223" s="79"/>
    </row>
    <row r="36224" spans="2:2" ht="54.95" customHeight="1" x14ac:dyDescent="0.25">
      <c r="B36224" s="79"/>
    </row>
    <row r="36225" spans="2:2" ht="54.95" customHeight="1" x14ac:dyDescent="0.25">
      <c r="B36225" s="79"/>
    </row>
    <row r="36226" spans="2:2" ht="54.95" customHeight="1" x14ac:dyDescent="0.25">
      <c r="B36226" s="79"/>
    </row>
    <row r="36227" spans="2:2" ht="54.95" customHeight="1" x14ac:dyDescent="0.25">
      <c r="B36227" s="79"/>
    </row>
    <row r="36228" spans="2:2" ht="54.95" customHeight="1" x14ac:dyDescent="0.25">
      <c r="B36228" s="79"/>
    </row>
    <row r="36229" spans="2:2" ht="54.95" customHeight="1" x14ac:dyDescent="0.25">
      <c r="B36229" s="79"/>
    </row>
    <row r="36230" spans="2:2" ht="54.95" customHeight="1" x14ac:dyDescent="0.25">
      <c r="B36230" s="79"/>
    </row>
    <row r="36231" spans="2:2" ht="54.95" customHeight="1" x14ac:dyDescent="0.25">
      <c r="B36231" s="79"/>
    </row>
    <row r="36232" spans="2:2" ht="54.95" customHeight="1" x14ac:dyDescent="0.25">
      <c r="B36232" s="79"/>
    </row>
    <row r="36233" spans="2:2" ht="54.95" customHeight="1" x14ac:dyDescent="0.25">
      <c r="B36233" s="79"/>
    </row>
    <row r="36234" spans="2:2" ht="54.95" customHeight="1" x14ac:dyDescent="0.25">
      <c r="B36234" s="79"/>
    </row>
    <row r="36235" spans="2:2" ht="54.95" customHeight="1" x14ac:dyDescent="0.25">
      <c r="B36235" s="79"/>
    </row>
    <row r="36236" spans="2:2" ht="54.95" customHeight="1" x14ac:dyDescent="0.25">
      <c r="B36236" s="79"/>
    </row>
    <row r="36237" spans="2:2" ht="54.95" customHeight="1" x14ac:dyDescent="0.25">
      <c r="B36237" s="79"/>
    </row>
    <row r="36238" spans="2:2" ht="54.95" customHeight="1" x14ac:dyDescent="0.25">
      <c r="B36238" s="79"/>
    </row>
    <row r="36239" spans="2:2" ht="54.95" customHeight="1" x14ac:dyDescent="0.25">
      <c r="B36239" s="79"/>
    </row>
    <row r="36240" spans="2:2" ht="54.95" customHeight="1" x14ac:dyDescent="0.25">
      <c r="B36240" s="79"/>
    </row>
    <row r="36241" spans="2:2" ht="54.95" customHeight="1" x14ac:dyDescent="0.25">
      <c r="B36241" s="79"/>
    </row>
    <row r="36242" spans="2:2" ht="54.95" customHeight="1" x14ac:dyDescent="0.25">
      <c r="B36242" s="79"/>
    </row>
    <row r="36243" spans="2:2" ht="54.95" customHeight="1" x14ac:dyDescent="0.25">
      <c r="B36243" s="79"/>
    </row>
    <row r="36244" spans="2:2" ht="54.95" customHeight="1" x14ac:dyDescent="0.25">
      <c r="B36244" s="79"/>
    </row>
    <row r="36245" spans="2:2" ht="54.95" customHeight="1" x14ac:dyDescent="0.25">
      <c r="B36245" s="79"/>
    </row>
    <row r="36246" spans="2:2" ht="54.95" customHeight="1" x14ac:dyDescent="0.25">
      <c r="B36246" s="79"/>
    </row>
    <row r="36247" spans="2:2" ht="54.95" customHeight="1" x14ac:dyDescent="0.25">
      <c r="B36247" s="79"/>
    </row>
    <row r="36248" spans="2:2" ht="54.95" customHeight="1" x14ac:dyDescent="0.25">
      <c r="B36248" s="79"/>
    </row>
    <row r="36249" spans="2:2" ht="54.95" customHeight="1" x14ac:dyDescent="0.25">
      <c r="B36249" s="79"/>
    </row>
    <row r="36250" spans="2:2" ht="54.95" customHeight="1" x14ac:dyDescent="0.25">
      <c r="B36250" s="79"/>
    </row>
    <row r="36251" spans="2:2" ht="54.95" customHeight="1" x14ac:dyDescent="0.25">
      <c r="B36251" s="79"/>
    </row>
    <row r="36252" spans="2:2" ht="54.95" customHeight="1" x14ac:dyDescent="0.25">
      <c r="B36252" s="79"/>
    </row>
    <row r="36253" spans="2:2" ht="54.95" customHeight="1" x14ac:dyDescent="0.25">
      <c r="B36253" s="79"/>
    </row>
    <row r="36254" spans="2:2" ht="54.95" customHeight="1" x14ac:dyDescent="0.25">
      <c r="B36254" s="79"/>
    </row>
    <row r="36255" spans="2:2" ht="54.95" customHeight="1" x14ac:dyDescent="0.25">
      <c r="B36255" s="79"/>
    </row>
    <row r="36256" spans="2:2" ht="54.95" customHeight="1" x14ac:dyDescent="0.25">
      <c r="B36256" s="79"/>
    </row>
    <row r="36257" spans="2:2" ht="54.95" customHeight="1" x14ac:dyDescent="0.25">
      <c r="B36257" s="79"/>
    </row>
    <row r="36258" spans="2:2" ht="54.95" customHeight="1" x14ac:dyDescent="0.25">
      <c r="B36258" s="79"/>
    </row>
    <row r="36259" spans="2:2" ht="54.95" customHeight="1" x14ac:dyDescent="0.25">
      <c r="B36259" s="79"/>
    </row>
    <row r="36260" spans="2:2" ht="54.95" customHeight="1" x14ac:dyDescent="0.25">
      <c r="B36260" s="79"/>
    </row>
    <row r="36261" spans="2:2" ht="54.95" customHeight="1" x14ac:dyDescent="0.25">
      <c r="B36261" s="79"/>
    </row>
    <row r="36262" spans="2:2" ht="54.95" customHeight="1" x14ac:dyDescent="0.25">
      <c r="B36262" s="79"/>
    </row>
    <row r="36263" spans="2:2" ht="54.95" customHeight="1" x14ac:dyDescent="0.25">
      <c r="B36263" s="79"/>
    </row>
    <row r="36264" spans="2:2" ht="54.95" customHeight="1" x14ac:dyDescent="0.25">
      <c r="B36264" s="79"/>
    </row>
    <row r="36265" spans="2:2" ht="54.95" customHeight="1" x14ac:dyDescent="0.25">
      <c r="B36265" s="79"/>
    </row>
    <row r="36266" spans="2:2" ht="54.95" customHeight="1" x14ac:dyDescent="0.25">
      <c r="B36266" s="79"/>
    </row>
    <row r="36267" spans="2:2" ht="54.95" customHeight="1" x14ac:dyDescent="0.25">
      <c r="B36267" s="79"/>
    </row>
    <row r="36268" spans="2:2" ht="54.95" customHeight="1" x14ac:dyDescent="0.25">
      <c r="B36268" s="79"/>
    </row>
    <row r="36269" spans="2:2" ht="54.95" customHeight="1" x14ac:dyDescent="0.25">
      <c r="B36269" s="79"/>
    </row>
    <row r="36270" spans="2:2" ht="54.95" customHeight="1" x14ac:dyDescent="0.25">
      <c r="B36270" s="79"/>
    </row>
    <row r="36271" spans="2:2" ht="54.95" customHeight="1" x14ac:dyDescent="0.25">
      <c r="B36271" s="79"/>
    </row>
    <row r="36272" spans="2:2" ht="54.95" customHeight="1" x14ac:dyDescent="0.25">
      <c r="B36272" s="79"/>
    </row>
    <row r="36273" spans="2:2" ht="54.95" customHeight="1" x14ac:dyDescent="0.25">
      <c r="B36273" s="79"/>
    </row>
    <row r="36274" spans="2:2" ht="54.95" customHeight="1" x14ac:dyDescent="0.25">
      <c r="B36274" s="79"/>
    </row>
    <row r="36275" spans="2:2" ht="54.95" customHeight="1" x14ac:dyDescent="0.25">
      <c r="B36275" s="79"/>
    </row>
    <row r="36276" spans="2:2" ht="54.95" customHeight="1" x14ac:dyDescent="0.25">
      <c r="B36276" s="79"/>
    </row>
    <row r="36277" spans="2:2" ht="54.95" customHeight="1" x14ac:dyDescent="0.25">
      <c r="B36277" s="79"/>
    </row>
    <row r="36278" spans="2:2" ht="54.95" customHeight="1" x14ac:dyDescent="0.25">
      <c r="B36278" s="79"/>
    </row>
    <row r="36279" spans="2:2" ht="54.95" customHeight="1" x14ac:dyDescent="0.25">
      <c r="B36279" s="79"/>
    </row>
    <row r="36280" spans="2:2" ht="54.95" customHeight="1" x14ac:dyDescent="0.25">
      <c r="B36280" s="79"/>
    </row>
    <row r="36281" spans="2:2" ht="54.95" customHeight="1" x14ac:dyDescent="0.25">
      <c r="B36281" s="79"/>
    </row>
    <row r="36282" spans="2:2" ht="54.95" customHeight="1" x14ac:dyDescent="0.25">
      <c r="B36282" s="79"/>
    </row>
    <row r="36283" spans="2:2" ht="54.95" customHeight="1" x14ac:dyDescent="0.25">
      <c r="B36283" s="79"/>
    </row>
    <row r="36284" spans="2:2" ht="54.95" customHeight="1" x14ac:dyDescent="0.25">
      <c r="B36284" s="79"/>
    </row>
    <row r="36285" spans="2:2" ht="54.95" customHeight="1" x14ac:dyDescent="0.25">
      <c r="B36285" s="79"/>
    </row>
    <row r="36286" spans="2:2" ht="54.95" customHeight="1" x14ac:dyDescent="0.25">
      <c r="B36286" s="79"/>
    </row>
    <row r="36287" spans="2:2" ht="54.95" customHeight="1" x14ac:dyDescent="0.25">
      <c r="B36287" s="79"/>
    </row>
    <row r="36288" spans="2:2" ht="54.95" customHeight="1" x14ac:dyDescent="0.25">
      <c r="B36288" s="79"/>
    </row>
    <row r="36289" spans="2:2" ht="54.95" customHeight="1" x14ac:dyDescent="0.25">
      <c r="B36289" s="79"/>
    </row>
    <row r="36290" spans="2:2" ht="54.95" customHeight="1" x14ac:dyDescent="0.25">
      <c r="B36290" s="79"/>
    </row>
    <row r="36291" spans="2:2" ht="54.95" customHeight="1" x14ac:dyDescent="0.25">
      <c r="B36291" s="79"/>
    </row>
    <row r="36292" spans="2:2" ht="54.95" customHeight="1" x14ac:dyDescent="0.25">
      <c r="B36292" s="79"/>
    </row>
    <row r="36293" spans="2:2" ht="54.95" customHeight="1" x14ac:dyDescent="0.25">
      <c r="B36293" s="79"/>
    </row>
    <row r="36294" spans="2:2" ht="54.95" customHeight="1" x14ac:dyDescent="0.25">
      <c r="B36294" s="79"/>
    </row>
    <row r="36295" spans="2:2" ht="54.95" customHeight="1" x14ac:dyDescent="0.25">
      <c r="B36295" s="79"/>
    </row>
    <row r="36296" spans="2:2" ht="54.95" customHeight="1" x14ac:dyDescent="0.25">
      <c r="B36296" s="79"/>
    </row>
    <row r="36297" spans="2:2" ht="54.95" customHeight="1" x14ac:dyDescent="0.25">
      <c r="B36297" s="79"/>
    </row>
    <row r="36298" spans="2:2" ht="54.95" customHeight="1" x14ac:dyDescent="0.25">
      <c r="B36298" s="79"/>
    </row>
    <row r="36299" spans="2:2" ht="54.95" customHeight="1" x14ac:dyDescent="0.25">
      <c r="B36299" s="79"/>
    </row>
    <row r="36300" spans="2:2" ht="54.95" customHeight="1" x14ac:dyDescent="0.25">
      <c r="B36300" s="79"/>
    </row>
    <row r="36301" spans="2:2" ht="54.95" customHeight="1" x14ac:dyDescent="0.25">
      <c r="B36301" s="79"/>
    </row>
    <row r="36302" spans="2:2" ht="54.95" customHeight="1" x14ac:dyDescent="0.25">
      <c r="B36302" s="79"/>
    </row>
    <row r="36303" spans="2:2" ht="54.95" customHeight="1" x14ac:dyDescent="0.25">
      <c r="B36303" s="79"/>
    </row>
    <row r="36304" spans="2:2" ht="54.95" customHeight="1" x14ac:dyDescent="0.25">
      <c r="B36304" s="79"/>
    </row>
    <row r="36305" spans="2:2" ht="54.95" customHeight="1" x14ac:dyDescent="0.25">
      <c r="B36305" s="79"/>
    </row>
    <row r="36306" spans="2:2" ht="54.95" customHeight="1" x14ac:dyDescent="0.25">
      <c r="B36306" s="79"/>
    </row>
    <row r="36307" spans="2:2" ht="54.95" customHeight="1" x14ac:dyDescent="0.25">
      <c r="B36307" s="79"/>
    </row>
    <row r="36308" spans="2:2" ht="54.95" customHeight="1" x14ac:dyDescent="0.25">
      <c r="B36308" s="79"/>
    </row>
    <row r="36309" spans="2:2" ht="54.95" customHeight="1" x14ac:dyDescent="0.25">
      <c r="B36309" s="79"/>
    </row>
    <row r="36310" spans="2:2" ht="54.95" customHeight="1" x14ac:dyDescent="0.25">
      <c r="B36310" s="79"/>
    </row>
    <row r="36311" spans="2:2" ht="54.95" customHeight="1" x14ac:dyDescent="0.25">
      <c r="B36311" s="79"/>
    </row>
    <row r="36312" spans="2:2" ht="54.95" customHeight="1" x14ac:dyDescent="0.25">
      <c r="B36312" s="79"/>
    </row>
    <row r="36313" spans="2:2" ht="54.95" customHeight="1" x14ac:dyDescent="0.25">
      <c r="B36313" s="79"/>
    </row>
    <row r="36314" spans="2:2" ht="54.95" customHeight="1" x14ac:dyDescent="0.25">
      <c r="B36314" s="79"/>
    </row>
    <row r="36315" spans="2:2" ht="54.95" customHeight="1" x14ac:dyDescent="0.25">
      <c r="B36315" s="79"/>
    </row>
    <row r="36316" spans="2:2" ht="54.95" customHeight="1" x14ac:dyDescent="0.25">
      <c r="B36316" s="79"/>
    </row>
    <row r="36317" spans="2:2" ht="54.95" customHeight="1" x14ac:dyDescent="0.25">
      <c r="B36317" s="79"/>
    </row>
    <row r="36318" spans="2:2" ht="54.95" customHeight="1" x14ac:dyDescent="0.25">
      <c r="B36318" s="79"/>
    </row>
    <row r="36319" spans="2:2" ht="54.95" customHeight="1" x14ac:dyDescent="0.25">
      <c r="B36319" s="79"/>
    </row>
    <row r="36320" spans="2:2" ht="54.95" customHeight="1" x14ac:dyDescent="0.25">
      <c r="B36320" s="79"/>
    </row>
    <row r="36321" spans="2:2" ht="54.95" customHeight="1" x14ac:dyDescent="0.25">
      <c r="B36321" s="79"/>
    </row>
    <row r="36322" spans="2:2" ht="54.95" customHeight="1" x14ac:dyDescent="0.25">
      <c r="B36322" s="79"/>
    </row>
    <row r="36323" spans="2:2" ht="54.95" customHeight="1" x14ac:dyDescent="0.25">
      <c r="B36323" s="79"/>
    </row>
    <row r="36324" spans="2:2" ht="54.95" customHeight="1" x14ac:dyDescent="0.25">
      <c r="B36324" s="79"/>
    </row>
    <row r="36325" spans="2:2" ht="54.95" customHeight="1" x14ac:dyDescent="0.25">
      <c r="B36325" s="79"/>
    </row>
    <row r="36326" spans="2:2" ht="54.95" customHeight="1" x14ac:dyDescent="0.25">
      <c r="B36326" s="79"/>
    </row>
    <row r="36327" spans="2:2" ht="54.95" customHeight="1" x14ac:dyDescent="0.25">
      <c r="B36327" s="79"/>
    </row>
    <row r="36328" spans="2:2" ht="54.95" customHeight="1" x14ac:dyDescent="0.25">
      <c r="B36328" s="79"/>
    </row>
    <row r="36329" spans="2:2" ht="54.95" customHeight="1" x14ac:dyDescent="0.25">
      <c r="B36329" s="79"/>
    </row>
    <row r="36330" spans="2:2" ht="54.95" customHeight="1" x14ac:dyDescent="0.25">
      <c r="B36330" s="79"/>
    </row>
    <row r="36331" spans="2:2" ht="54.95" customHeight="1" x14ac:dyDescent="0.25">
      <c r="B36331" s="79"/>
    </row>
    <row r="36332" spans="2:2" ht="54.95" customHeight="1" x14ac:dyDescent="0.25">
      <c r="B36332" s="79"/>
    </row>
    <row r="36333" spans="2:2" ht="54.95" customHeight="1" x14ac:dyDescent="0.25">
      <c r="B36333" s="79"/>
    </row>
    <row r="36334" spans="2:2" ht="54.95" customHeight="1" x14ac:dyDescent="0.25">
      <c r="B36334" s="79"/>
    </row>
    <row r="36335" spans="2:2" ht="54.95" customHeight="1" x14ac:dyDescent="0.25">
      <c r="B36335" s="79"/>
    </row>
    <row r="36336" spans="2:2" ht="54.95" customHeight="1" x14ac:dyDescent="0.25">
      <c r="B36336" s="79"/>
    </row>
    <row r="36337" spans="2:2" ht="54.95" customHeight="1" x14ac:dyDescent="0.25">
      <c r="B36337" s="79"/>
    </row>
    <row r="36338" spans="2:2" ht="54.95" customHeight="1" x14ac:dyDescent="0.25">
      <c r="B36338" s="79"/>
    </row>
    <row r="36339" spans="2:2" ht="54.95" customHeight="1" x14ac:dyDescent="0.25">
      <c r="B36339" s="79"/>
    </row>
    <row r="36340" spans="2:2" ht="54.95" customHeight="1" x14ac:dyDescent="0.25">
      <c r="B36340" s="79"/>
    </row>
    <row r="36341" spans="2:2" ht="54.95" customHeight="1" x14ac:dyDescent="0.25">
      <c r="B36341" s="79"/>
    </row>
    <row r="36342" spans="2:2" ht="54.95" customHeight="1" x14ac:dyDescent="0.25">
      <c r="B36342" s="79"/>
    </row>
    <row r="36343" spans="2:2" ht="54.95" customHeight="1" x14ac:dyDescent="0.25">
      <c r="B36343" s="79"/>
    </row>
    <row r="36344" spans="2:2" ht="54.95" customHeight="1" x14ac:dyDescent="0.25">
      <c r="B36344" s="79"/>
    </row>
    <row r="36345" spans="2:2" ht="54.95" customHeight="1" x14ac:dyDescent="0.25">
      <c r="B36345" s="79"/>
    </row>
    <row r="36346" spans="2:2" ht="54.95" customHeight="1" x14ac:dyDescent="0.25">
      <c r="B36346" s="79"/>
    </row>
    <row r="36347" spans="2:2" ht="54.95" customHeight="1" x14ac:dyDescent="0.25">
      <c r="B36347" s="79"/>
    </row>
    <row r="36348" spans="2:2" ht="54.95" customHeight="1" x14ac:dyDescent="0.25">
      <c r="B36348" s="79"/>
    </row>
    <row r="36349" spans="2:2" ht="54.95" customHeight="1" x14ac:dyDescent="0.25">
      <c r="B36349" s="79"/>
    </row>
    <row r="36350" spans="2:2" ht="54.95" customHeight="1" x14ac:dyDescent="0.25">
      <c r="B36350" s="79"/>
    </row>
    <row r="36351" spans="2:2" ht="54.95" customHeight="1" x14ac:dyDescent="0.25">
      <c r="B36351" s="79"/>
    </row>
    <row r="36352" spans="2:2" ht="54.95" customHeight="1" x14ac:dyDescent="0.25">
      <c r="B36352" s="79"/>
    </row>
    <row r="36353" spans="2:2" ht="54.95" customHeight="1" x14ac:dyDescent="0.25">
      <c r="B36353" s="79"/>
    </row>
    <row r="36354" spans="2:2" ht="54.95" customHeight="1" x14ac:dyDescent="0.25">
      <c r="B36354" s="79"/>
    </row>
    <row r="36355" spans="2:2" ht="54.95" customHeight="1" x14ac:dyDescent="0.25">
      <c r="B36355" s="79"/>
    </row>
    <row r="36356" spans="2:2" ht="54.95" customHeight="1" x14ac:dyDescent="0.25">
      <c r="B36356" s="79"/>
    </row>
    <row r="36357" spans="2:2" ht="54.95" customHeight="1" x14ac:dyDescent="0.25">
      <c r="B36357" s="79"/>
    </row>
    <row r="36358" spans="2:2" ht="54.95" customHeight="1" x14ac:dyDescent="0.25">
      <c r="B36358" s="79"/>
    </row>
    <row r="36359" spans="2:2" ht="54.95" customHeight="1" x14ac:dyDescent="0.25">
      <c r="B36359" s="79"/>
    </row>
    <row r="36360" spans="2:2" ht="54.95" customHeight="1" x14ac:dyDescent="0.25">
      <c r="B36360" s="79"/>
    </row>
    <row r="36361" spans="2:2" ht="54.95" customHeight="1" x14ac:dyDescent="0.25">
      <c r="B36361" s="79"/>
    </row>
    <row r="36362" spans="2:2" ht="54.95" customHeight="1" x14ac:dyDescent="0.25">
      <c r="B36362" s="79"/>
    </row>
    <row r="36363" spans="2:2" ht="54.95" customHeight="1" x14ac:dyDescent="0.25">
      <c r="B36363" s="79"/>
    </row>
    <row r="36364" spans="2:2" ht="54.95" customHeight="1" x14ac:dyDescent="0.25">
      <c r="B36364" s="79"/>
    </row>
    <row r="36365" spans="2:2" ht="54.95" customHeight="1" x14ac:dyDescent="0.25">
      <c r="B36365" s="79"/>
    </row>
    <row r="36366" spans="2:2" ht="54.95" customHeight="1" x14ac:dyDescent="0.25">
      <c r="B36366" s="79"/>
    </row>
    <row r="36367" spans="2:2" ht="54.95" customHeight="1" x14ac:dyDescent="0.25">
      <c r="B36367" s="79"/>
    </row>
    <row r="36368" spans="2:2" ht="54.95" customHeight="1" x14ac:dyDescent="0.25">
      <c r="B36368" s="79"/>
    </row>
    <row r="36369" spans="2:2" ht="54.95" customHeight="1" x14ac:dyDescent="0.25">
      <c r="B36369" s="79"/>
    </row>
    <row r="36370" spans="2:2" ht="54.95" customHeight="1" x14ac:dyDescent="0.25">
      <c r="B36370" s="79"/>
    </row>
    <row r="36371" spans="2:2" ht="54.95" customHeight="1" x14ac:dyDescent="0.25">
      <c r="B36371" s="79"/>
    </row>
    <row r="36372" spans="2:2" ht="54.95" customHeight="1" x14ac:dyDescent="0.25">
      <c r="B36372" s="79"/>
    </row>
    <row r="36373" spans="2:2" ht="54.95" customHeight="1" x14ac:dyDescent="0.25">
      <c r="B36373" s="79"/>
    </row>
    <row r="36374" spans="2:2" ht="54.95" customHeight="1" x14ac:dyDescent="0.25">
      <c r="B36374" s="79"/>
    </row>
    <row r="36375" spans="2:2" ht="54.95" customHeight="1" x14ac:dyDescent="0.25">
      <c r="B36375" s="79"/>
    </row>
    <row r="36376" spans="2:2" ht="54.95" customHeight="1" x14ac:dyDescent="0.25">
      <c r="B36376" s="79"/>
    </row>
    <row r="36377" spans="2:2" ht="54.95" customHeight="1" x14ac:dyDescent="0.25">
      <c r="B36377" s="79"/>
    </row>
    <row r="36378" spans="2:2" ht="54.95" customHeight="1" x14ac:dyDescent="0.25">
      <c r="B36378" s="79"/>
    </row>
    <row r="36379" spans="2:2" ht="54.95" customHeight="1" x14ac:dyDescent="0.25">
      <c r="B36379" s="79"/>
    </row>
    <row r="36380" spans="2:2" ht="54.95" customHeight="1" x14ac:dyDescent="0.25">
      <c r="B36380" s="79"/>
    </row>
    <row r="36381" spans="2:2" ht="54.95" customHeight="1" x14ac:dyDescent="0.25">
      <c r="B36381" s="79"/>
    </row>
    <row r="36382" spans="2:2" ht="54.95" customHeight="1" x14ac:dyDescent="0.25">
      <c r="B36382" s="79"/>
    </row>
    <row r="36383" spans="2:2" ht="54.95" customHeight="1" x14ac:dyDescent="0.25">
      <c r="B36383" s="79"/>
    </row>
    <row r="36384" spans="2:2" ht="54.95" customHeight="1" x14ac:dyDescent="0.25">
      <c r="B36384" s="79"/>
    </row>
    <row r="36385" spans="2:2" ht="54.95" customHeight="1" x14ac:dyDescent="0.25">
      <c r="B36385" s="79"/>
    </row>
    <row r="36386" spans="2:2" ht="54.95" customHeight="1" x14ac:dyDescent="0.25">
      <c r="B36386" s="79"/>
    </row>
    <row r="36387" spans="2:2" ht="54.95" customHeight="1" x14ac:dyDescent="0.25">
      <c r="B36387" s="79"/>
    </row>
    <row r="36388" spans="2:2" ht="54.95" customHeight="1" x14ac:dyDescent="0.25">
      <c r="B36388" s="79"/>
    </row>
    <row r="36389" spans="2:2" ht="54.95" customHeight="1" x14ac:dyDescent="0.25">
      <c r="B36389" s="79"/>
    </row>
    <row r="36390" spans="2:2" ht="54.95" customHeight="1" x14ac:dyDescent="0.25">
      <c r="B36390" s="79"/>
    </row>
    <row r="36391" spans="2:2" ht="54.95" customHeight="1" x14ac:dyDescent="0.25">
      <c r="B36391" s="79"/>
    </row>
    <row r="36392" spans="2:2" ht="54.95" customHeight="1" x14ac:dyDescent="0.25">
      <c r="B36392" s="79"/>
    </row>
    <row r="36393" spans="2:2" ht="54.95" customHeight="1" x14ac:dyDescent="0.25">
      <c r="B36393" s="79"/>
    </row>
    <row r="36394" spans="2:2" ht="54.95" customHeight="1" x14ac:dyDescent="0.25">
      <c r="B36394" s="79"/>
    </row>
    <row r="36395" spans="2:2" ht="54.95" customHeight="1" x14ac:dyDescent="0.25">
      <c r="B36395" s="79"/>
    </row>
    <row r="36396" spans="2:2" ht="54.95" customHeight="1" x14ac:dyDescent="0.25">
      <c r="B36396" s="79"/>
    </row>
    <row r="36397" spans="2:2" ht="54.95" customHeight="1" x14ac:dyDescent="0.25">
      <c r="B36397" s="79"/>
    </row>
    <row r="36398" spans="2:2" ht="54.95" customHeight="1" x14ac:dyDescent="0.25">
      <c r="B36398" s="79"/>
    </row>
    <row r="36399" spans="2:2" ht="54.95" customHeight="1" x14ac:dyDescent="0.25">
      <c r="B36399" s="79"/>
    </row>
    <row r="36400" spans="2:2" ht="54.95" customHeight="1" x14ac:dyDescent="0.25">
      <c r="B36400" s="79"/>
    </row>
    <row r="36401" spans="2:2" ht="54.95" customHeight="1" x14ac:dyDescent="0.25">
      <c r="B36401" s="79"/>
    </row>
    <row r="36402" spans="2:2" ht="54.95" customHeight="1" x14ac:dyDescent="0.25">
      <c r="B36402" s="79"/>
    </row>
    <row r="36403" spans="2:2" ht="54.95" customHeight="1" x14ac:dyDescent="0.25">
      <c r="B36403" s="79"/>
    </row>
    <row r="36404" spans="2:2" ht="54.95" customHeight="1" x14ac:dyDescent="0.25">
      <c r="B36404" s="79"/>
    </row>
    <row r="36405" spans="2:2" ht="54.95" customHeight="1" x14ac:dyDescent="0.25">
      <c r="B36405" s="79"/>
    </row>
    <row r="36406" spans="2:2" ht="54.95" customHeight="1" x14ac:dyDescent="0.25">
      <c r="B36406" s="79"/>
    </row>
    <row r="36407" spans="2:2" ht="54.95" customHeight="1" x14ac:dyDescent="0.25">
      <c r="B36407" s="79"/>
    </row>
    <row r="36408" spans="2:2" ht="54.95" customHeight="1" x14ac:dyDescent="0.25">
      <c r="B36408" s="79"/>
    </row>
    <row r="36409" spans="2:2" ht="54.95" customHeight="1" x14ac:dyDescent="0.25">
      <c r="B36409" s="79"/>
    </row>
    <row r="36410" spans="2:2" ht="54.95" customHeight="1" x14ac:dyDescent="0.25">
      <c r="B36410" s="79"/>
    </row>
    <row r="36411" spans="2:2" ht="54.95" customHeight="1" x14ac:dyDescent="0.25">
      <c r="B36411" s="79"/>
    </row>
    <row r="36412" spans="2:2" ht="54.95" customHeight="1" x14ac:dyDescent="0.25">
      <c r="B36412" s="79"/>
    </row>
    <row r="36413" spans="2:2" ht="54.95" customHeight="1" x14ac:dyDescent="0.25">
      <c r="B36413" s="79"/>
    </row>
    <row r="36414" spans="2:2" ht="54.95" customHeight="1" x14ac:dyDescent="0.25">
      <c r="B36414" s="79"/>
    </row>
    <row r="36415" spans="2:2" ht="54.95" customHeight="1" x14ac:dyDescent="0.25">
      <c r="B36415" s="79"/>
    </row>
    <row r="36416" spans="2:2" ht="54.95" customHeight="1" x14ac:dyDescent="0.25">
      <c r="B36416" s="79"/>
    </row>
    <row r="36417" spans="2:2" ht="54.95" customHeight="1" x14ac:dyDescent="0.25">
      <c r="B36417" s="79"/>
    </row>
    <row r="36418" spans="2:2" ht="54.95" customHeight="1" x14ac:dyDescent="0.25">
      <c r="B36418" s="79"/>
    </row>
    <row r="36419" spans="2:2" ht="54.95" customHeight="1" x14ac:dyDescent="0.25">
      <c r="B36419" s="79"/>
    </row>
    <row r="36420" spans="2:2" ht="54.95" customHeight="1" x14ac:dyDescent="0.25">
      <c r="B36420" s="79"/>
    </row>
    <row r="36421" spans="2:2" ht="54.95" customHeight="1" x14ac:dyDescent="0.25">
      <c r="B36421" s="79"/>
    </row>
    <row r="36422" spans="2:2" ht="54.95" customHeight="1" x14ac:dyDescent="0.25">
      <c r="B36422" s="79"/>
    </row>
    <row r="36423" spans="2:2" ht="54.95" customHeight="1" x14ac:dyDescent="0.25">
      <c r="B36423" s="79"/>
    </row>
    <row r="36424" spans="2:2" ht="54.95" customHeight="1" x14ac:dyDescent="0.25">
      <c r="B36424" s="79"/>
    </row>
    <row r="36425" spans="2:2" ht="54.95" customHeight="1" x14ac:dyDescent="0.25">
      <c r="B36425" s="79"/>
    </row>
    <row r="36426" spans="2:2" ht="54.95" customHeight="1" x14ac:dyDescent="0.25">
      <c r="B36426" s="79"/>
    </row>
    <row r="36427" spans="2:2" ht="54.95" customHeight="1" x14ac:dyDescent="0.25">
      <c r="B36427" s="79"/>
    </row>
    <row r="36428" spans="2:2" ht="54.95" customHeight="1" x14ac:dyDescent="0.25">
      <c r="B36428" s="79"/>
    </row>
    <row r="36429" spans="2:2" ht="54.95" customHeight="1" x14ac:dyDescent="0.25">
      <c r="B36429" s="79"/>
    </row>
    <row r="36430" spans="2:2" ht="54.95" customHeight="1" x14ac:dyDescent="0.25">
      <c r="B36430" s="79"/>
    </row>
    <row r="36431" spans="2:2" ht="54.95" customHeight="1" x14ac:dyDescent="0.25">
      <c r="B36431" s="79"/>
    </row>
    <row r="36432" spans="2:2" ht="54.95" customHeight="1" x14ac:dyDescent="0.25">
      <c r="B36432" s="79"/>
    </row>
    <row r="36433" spans="2:2" ht="54.95" customHeight="1" x14ac:dyDescent="0.25">
      <c r="B36433" s="79"/>
    </row>
    <row r="36434" spans="2:2" ht="54.95" customHeight="1" x14ac:dyDescent="0.25">
      <c r="B36434" s="79"/>
    </row>
    <row r="36435" spans="2:2" ht="54.95" customHeight="1" x14ac:dyDescent="0.25">
      <c r="B36435" s="79"/>
    </row>
    <row r="36436" spans="2:2" ht="54.95" customHeight="1" x14ac:dyDescent="0.25">
      <c r="B36436" s="79"/>
    </row>
    <row r="36437" spans="2:2" ht="54.95" customHeight="1" x14ac:dyDescent="0.25">
      <c r="B36437" s="79"/>
    </row>
    <row r="36438" spans="2:2" ht="54.95" customHeight="1" x14ac:dyDescent="0.25">
      <c r="B36438" s="79"/>
    </row>
    <row r="36439" spans="2:2" ht="54.95" customHeight="1" x14ac:dyDescent="0.25">
      <c r="B36439" s="79"/>
    </row>
    <row r="36440" spans="2:2" ht="54.95" customHeight="1" x14ac:dyDescent="0.25">
      <c r="B36440" s="79"/>
    </row>
    <row r="36441" spans="2:2" ht="54.95" customHeight="1" x14ac:dyDescent="0.25">
      <c r="B36441" s="79"/>
    </row>
    <row r="36442" spans="2:2" ht="54.95" customHeight="1" x14ac:dyDescent="0.25">
      <c r="B36442" s="79"/>
    </row>
    <row r="36443" spans="2:2" ht="54.95" customHeight="1" x14ac:dyDescent="0.25">
      <c r="B36443" s="79"/>
    </row>
    <row r="36444" spans="2:2" ht="54.95" customHeight="1" x14ac:dyDescent="0.25">
      <c r="B36444" s="79"/>
    </row>
    <row r="36445" spans="2:2" ht="54.95" customHeight="1" x14ac:dyDescent="0.25">
      <c r="B36445" s="79"/>
    </row>
    <row r="36446" spans="2:2" ht="54.95" customHeight="1" x14ac:dyDescent="0.25">
      <c r="B36446" s="79"/>
    </row>
    <row r="36447" spans="2:2" ht="54.95" customHeight="1" x14ac:dyDescent="0.25">
      <c r="B36447" s="79"/>
    </row>
    <row r="36448" spans="2:2" ht="54.95" customHeight="1" x14ac:dyDescent="0.25">
      <c r="B36448" s="79"/>
    </row>
    <row r="36449" spans="2:2" ht="54.95" customHeight="1" x14ac:dyDescent="0.25">
      <c r="B36449" s="79"/>
    </row>
    <row r="36450" spans="2:2" ht="54.95" customHeight="1" x14ac:dyDescent="0.25">
      <c r="B36450" s="79"/>
    </row>
    <row r="36451" spans="2:2" ht="54.95" customHeight="1" x14ac:dyDescent="0.25">
      <c r="B36451" s="79"/>
    </row>
    <row r="36452" spans="2:2" ht="54.95" customHeight="1" x14ac:dyDescent="0.25">
      <c r="B36452" s="79"/>
    </row>
    <row r="36453" spans="2:2" ht="54.95" customHeight="1" x14ac:dyDescent="0.25">
      <c r="B36453" s="79"/>
    </row>
    <row r="36454" spans="2:2" ht="54.95" customHeight="1" x14ac:dyDescent="0.25">
      <c r="B36454" s="79"/>
    </row>
    <row r="36455" spans="2:2" ht="54.95" customHeight="1" x14ac:dyDescent="0.25">
      <c r="B36455" s="79"/>
    </row>
    <row r="36456" spans="2:2" ht="54.95" customHeight="1" x14ac:dyDescent="0.25">
      <c r="B36456" s="79"/>
    </row>
    <row r="36457" spans="2:2" ht="54.95" customHeight="1" x14ac:dyDescent="0.25">
      <c r="B36457" s="79"/>
    </row>
    <row r="36458" spans="2:2" ht="54.95" customHeight="1" x14ac:dyDescent="0.25">
      <c r="B36458" s="79"/>
    </row>
    <row r="36459" spans="2:2" ht="54.95" customHeight="1" x14ac:dyDescent="0.25">
      <c r="B36459" s="79"/>
    </row>
    <row r="36460" spans="2:2" ht="54.95" customHeight="1" x14ac:dyDescent="0.25">
      <c r="B36460" s="79"/>
    </row>
    <row r="36461" spans="2:2" ht="54.95" customHeight="1" x14ac:dyDescent="0.25">
      <c r="B36461" s="79"/>
    </row>
    <row r="36462" spans="2:2" ht="54.95" customHeight="1" x14ac:dyDescent="0.25">
      <c r="B36462" s="79"/>
    </row>
    <row r="36463" spans="2:2" ht="54.95" customHeight="1" x14ac:dyDescent="0.25">
      <c r="B36463" s="79"/>
    </row>
    <row r="36464" spans="2:2" ht="54.95" customHeight="1" x14ac:dyDescent="0.25">
      <c r="B36464" s="79"/>
    </row>
    <row r="36465" spans="2:2" ht="54.95" customHeight="1" x14ac:dyDescent="0.25">
      <c r="B36465" s="79"/>
    </row>
    <row r="36466" spans="2:2" ht="54.95" customHeight="1" x14ac:dyDescent="0.25">
      <c r="B36466" s="79"/>
    </row>
    <row r="36467" spans="2:2" ht="54.95" customHeight="1" x14ac:dyDescent="0.25">
      <c r="B36467" s="79"/>
    </row>
    <row r="36468" spans="2:2" ht="54.95" customHeight="1" x14ac:dyDescent="0.25">
      <c r="B36468" s="79"/>
    </row>
    <row r="36469" spans="2:2" ht="54.95" customHeight="1" x14ac:dyDescent="0.25">
      <c r="B36469" s="79"/>
    </row>
    <row r="36470" spans="2:2" ht="54.95" customHeight="1" x14ac:dyDescent="0.25">
      <c r="B36470" s="79"/>
    </row>
    <row r="36471" spans="2:2" ht="54.95" customHeight="1" x14ac:dyDescent="0.25">
      <c r="B36471" s="79"/>
    </row>
    <row r="36472" spans="2:2" ht="54.95" customHeight="1" x14ac:dyDescent="0.25">
      <c r="B36472" s="79"/>
    </row>
    <row r="36473" spans="2:2" ht="54.95" customHeight="1" x14ac:dyDescent="0.25">
      <c r="B36473" s="79"/>
    </row>
    <row r="36474" spans="2:2" ht="54.95" customHeight="1" x14ac:dyDescent="0.25">
      <c r="B36474" s="79"/>
    </row>
    <row r="36475" spans="2:2" ht="54.95" customHeight="1" x14ac:dyDescent="0.25">
      <c r="B36475" s="79"/>
    </row>
    <row r="36476" spans="2:2" ht="54.95" customHeight="1" x14ac:dyDescent="0.25">
      <c r="B36476" s="79"/>
    </row>
    <row r="36477" spans="2:2" ht="54.95" customHeight="1" x14ac:dyDescent="0.25">
      <c r="B36477" s="79"/>
    </row>
    <row r="36478" spans="2:2" ht="54.95" customHeight="1" x14ac:dyDescent="0.25">
      <c r="B36478" s="79"/>
    </row>
    <row r="36479" spans="2:2" ht="54.95" customHeight="1" x14ac:dyDescent="0.25">
      <c r="B36479" s="79"/>
    </row>
    <row r="36480" spans="2:2" ht="54.95" customHeight="1" x14ac:dyDescent="0.25">
      <c r="B36480" s="79"/>
    </row>
    <row r="36481" spans="2:2" ht="54.95" customHeight="1" x14ac:dyDescent="0.25">
      <c r="B36481" s="79"/>
    </row>
    <row r="36482" spans="2:2" ht="54.95" customHeight="1" x14ac:dyDescent="0.25">
      <c r="B36482" s="79"/>
    </row>
    <row r="36483" spans="2:2" ht="54.95" customHeight="1" x14ac:dyDescent="0.25">
      <c r="B36483" s="79"/>
    </row>
    <row r="36484" spans="2:2" ht="54.95" customHeight="1" x14ac:dyDescent="0.25">
      <c r="B36484" s="79"/>
    </row>
    <row r="36485" spans="2:2" ht="54.95" customHeight="1" x14ac:dyDescent="0.25">
      <c r="B36485" s="79"/>
    </row>
    <row r="36486" spans="2:2" ht="54.95" customHeight="1" x14ac:dyDescent="0.25">
      <c r="B36486" s="79"/>
    </row>
    <row r="36487" spans="2:2" ht="54.95" customHeight="1" x14ac:dyDescent="0.25">
      <c r="B36487" s="79"/>
    </row>
    <row r="36488" spans="2:2" ht="54.95" customHeight="1" x14ac:dyDescent="0.25">
      <c r="B36488" s="79"/>
    </row>
    <row r="36489" spans="2:2" ht="54.95" customHeight="1" x14ac:dyDescent="0.25">
      <c r="B36489" s="79"/>
    </row>
    <row r="36490" spans="2:2" ht="54.95" customHeight="1" x14ac:dyDescent="0.25">
      <c r="B36490" s="79"/>
    </row>
    <row r="36491" spans="2:2" ht="54.95" customHeight="1" x14ac:dyDescent="0.25">
      <c r="B36491" s="79"/>
    </row>
    <row r="36492" spans="2:2" ht="54.95" customHeight="1" x14ac:dyDescent="0.25">
      <c r="B36492" s="79"/>
    </row>
    <row r="36493" spans="2:2" ht="54.95" customHeight="1" x14ac:dyDescent="0.25">
      <c r="B36493" s="79"/>
    </row>
    <row r="36494" spans="2:2" ht="54.95" customHeight="1" x14ac:dyDescent="0.25">
      <c r="B36494" s="79"/>
    </row>
    <row r="36495" spans="2:2" ht="54.95" customHeight="1" x14ac:dyDescent="0.25">
      <c r="B36495" s="79"/>
    </row>
    <row r="36496" spans="2:2" ht="54.95" customHeight="1" x14ac:dyDescent="0.25">
      <c r="B36496" s="79"/>
    </row>
    <row r="36497" spans="2:2" ht="54.95" customHeight="1" x14ac:dyDescent="0.25">
      <c r="B36497" s="79"/>
    </row>
    <row r="36498" spans="2:2" ht="54.95" customHeight="1" x14ac:dyDescent="0.25">
      <c r="B36498" s="79"/>
    </row>
    <row r="36499" spans="2:2" ht="54.95" customHeight="1" x14ac:dyDescent="0.25">
      <c r="B36499" s="79"/>
    </row>
    <row r="36500" spans="2:2" ht="54.95" customHeight="1" x14ac:dyDescent="0.25">
      <c r="B36500" s="79"/>
    </row>
    <row r="36501" spans="2:2" ht="54.95" customHeight="1" x14ac:dyDescent="0.25">
      <c r="B36501" s="79"/>
    </row>
    <row r="36502" spans="2:2" ht="54.95" customHeight="1" x14ac:dyDescent="0.25">
      <c r="B36502" s="79"/>
    </row>
    <row r="36503" spans="2:2" ht="54.95" customHeight="1" x14ac:dyDescent="0.25">
      <c r="B36503" s="79"/>
    </row>
    <row r="36504" spans="2:2" ht="54.95" customHeight="1" x14ac:dyDescent="0.25">
      <c r="B36504" s="79"/>
    </row>
    <row r="36505" spans="2:2" ht="54.95" customHeight="1" x14ac:dyDescent="0.25">
      <c r="B36505" s="79"/>
    </row>
    <row r="36506" spans="2:2" ht="54.95" customHeight="1" x14ac:dyDescent="0.25">
      <c r="B36506" s="79"/>
    </row>
    <row r="36507" spans="2:2" ht="54.95" customHeight="1" x14ac:dyDescent="0.25">
      <c r="B36507" s="79"/>
    </row>
    <row r="36508" spans="2:2" ht="54.95" customHeight="1" x14ac:dyDescent="0.25">
      <c r="B36508" s="79"/>
    </row>
    <row r="36509" spans="2:2" ht="54.95" customHeight="1" x14ac:dyDescent="0.25">
      <c r="B36509" s="79"/>
    </row>
    <row r="36510" spans="2:2" ht="54.95" customHeight="1" x14ac:dyDescent="0.25">
      <c r="B36510" s="79"/>
    </row>
    <row r="36511" spans="2:2" ht="54.95" customHeight="1" x14ac:dyDescent="0.25">
      <c r="B36511" s="79"/>
    </row>
    <row r="36512" spans="2:2" ht="54.95" customHeight="1" x14ac:dyDescent="0.25">
      <c r="B36512" s="79"/>
    </row>
    <row r="36513" spans="2:2" ht="54.95" customHeight="1" x14ac:dyDescent="0.25">
      <c r="B36513" s="79"/>
    </row>
    <row r="36514" spans="2:2" ht="54.95" customHeight="1" x14ac:dyDescent="0.25">
      <c r="B36514" s="79"/>
    </row>
    <row r="36515" spans="2:2" ht="54.95" customHeight="1" x14ac:dyDescent="0.25">
      <c r="B36515" s="79"/>
    </row>
    <row r="36516" spans="2:2" ht="54.95" customHeight="1" x14ac:dyDescent="0.25">
      <c r="B36516" s="79"/>
    </row>
    <row r="36517" spans="2:2" ht="54.95" customHeight="1" x14ac:dyDescent="0.25">
      <c r="B36517" s="79"/>
    </row>
    <row r="36518" spans="2:2" ht="54.95" customHeight="1" x14ac:dyDescent="0.25">
      <c r="B36518" s="79"/>
    </row>
    <row r="36519" spans="2:2" ht="54.95" customHeight="1" x14ac:dyDescent="0.25">
      <c r="B36519" s="79"/>
    </row>
    <row r="36520" spans="2:2" ht="54.95" customHeight="1" x14ac:dyDescent="0.25">
      <c r="B36520" s="79"/>
    </row>
    <row r="36521" spans="2:2" ht="54.95" customHeight="1" x14ac:dyDescent="0.25">
      <c r="B36521" s="79"/>
    </row>
    <row r="36522" spans="2:2" ht="54.95" customHeight="1" x14ac:dyDescent="0.25">
      <c r="B36522" s="79"/>
    </row>
    <row r="36523" spans="2:2" ht="54.95" customHeight="1" x14ac:dyDescent="0.25">
      <c r="B36523" s="79"/>
    </row>
    <row r="36524" spans="2:2" ht="54.95" customHeight="1" x14ac:dyDescent="0.25">
      <c r="B36524" s="79"/>
    </row>
    <row r="36525" spans="2:2" ht="54.95" customHeight="1" x14ac:dyDescent="0.25">
      <c r="B36525" s="79"/>
    </row>
    <row r="36526" spans="2:2" ht="54.95" customHeight="1" x14ac:dyDescent="0.25">
      <c r="B36526" s="79"/>
    </row>
    <row r="36527" spans="2:2" ht="54.95" customHeight="1" x14ac:dyDescent="0.25">
      <c r="B36527" s="79"/>
    </row>
    <row r="36528" spans="2:2" ht="54.95" customHeight="1" x14ac:dyDescent="0.25">
      <c r="B36528" s="79"/>
    </row>
    <row r="36529" spans="2:2" ht="54.95" customHeight="1" x14ac:dyDescent="0.25">
      <c r="B36529" s="79"/>
    </row>
    <row r="36530" spans="2:2" ht="54.95" customHeight="1" x14ac:dyDescent="0.25">
      <c r="B36530" s="79"/>
    </row>
    <row r="36531" spans="2:2" ht="54.95" customHeight="1" x14ac:dyDescent="0.25">
      <c r="B36531" s="79"/>
    </row>
    <row r="36532" spans="2:2" ht="54.95" customHeight="1" x14ac:dyDescent="0.25">
      <c r="B36532" s="79"/>
    </row>
    <row r="36533" spans="2:2" ht="54.95" customHeight="1" x14ac:dyDescent="0.25">
      <c r="B36533" s="79"/>
    </row>
    <row r="36534" spans="2:2" ht="54.95" customHeight="1" x14ac:dyDescent="0.25">
      <c r="B36534" s="79"/>
    </row>
    <row r="36535" spans="2:2" ht="54.95" customHeight="1" x14ac:dyDescent="0.25">
      <c r="B36535" s="79"/>
    </row>
    <row r="36536" spans="2:2" ht="54.95" customHeight="1" x14ac:dyDescent="0.25">
      <c r="B36536" s="79"/>
    </row>
    <row r="36537" spans="2:2" ht="54.95" customHeight="1" x14ac:dyDescent="0.25">
      <c r="B36537" s="79"/>
    </row>
    <row r="36538" spans="2:2" ht="54.95" customHeight="1" x14ac:dyDescent="0.25">
      <c r="B36538" s="79"/>
    </row>
    <row r="36539" spans="2:2" ht="54.95" customHeight="1" x14ac:dyDescent="0.25">
      <c r="B36539" s="79"/>
    </row>
    <row r="36540" spans="2:2" ht="54.95" customHeight="1" x14ac:dyDescent="0.25">
      <c r="B36540" s="79"/>
    </row>
    <row r="36541" spans="2:2" ht="54.95" customHeight="1" x14ac:dyDescent="0.25">
      <c r="B36541" s="79"/>
    </row>
    <row r="36542" spans="2:2" ht="54.95" customHeight="1" x14ac:dyDescent="0.25">
      <c r="B36542" s="79"/>
    </row>
    <row r="36543" spans="2:2" ht="54.95" customHeight="1" x14ac:dyDescent="0.25">
      <c r="B36543" s="79"/>
    </row>
    <row r="36544" spans="2:2" ht="54.95" customHeight="1" x14ac:dyDescent="0.25">
      <c r="B36544" s="79"/>
    </row>
    <row r="36545" spans="2:2" ht="54.95" customHeight="1" x14ac:dyDescent="0.25">
      <c r="B36545" s="79"/>
    </row>
    <row r="36546" spans="2:2" ht="54.95" customHeight="1" x14ac:dyDescent="0.25">
      <c r="B36546" s="79"/>
    </row>
    <row r="36547" spans="2:2" ht="54.95" customHeight="1" x14ac:dyDescent="0.25">
      <c r="B36547" s="79"/>
    </row>
    <row r="36548" spans="2:2" ht="54.95" customHeight="1" x14ac:dyDescent="0.25">
      <c r="B36548" s="79"/>
    </row>
    <row r="36549" spans="2:2" ht="54.95" customHeight="1" x14ac:dyDescent="0.25">
      <c r="B36549" s="79"/>
    </row>
    <row r="36550" spans="2:2" ht="54.95" customHeight="1" x14ac:dyDescent="0.25">
      <c r="B36550" s="79"/>
    </row>
    <row r="36551" spans="2:2" ht="54.95" customHeight="1" x14ac:dyDescent="0.25">
      <c r="B36551" s="79"/>
    </row>
    <row r="36552" spans="2:2" ht="54.95" customHeight="1" x14ac:dyDescent="0.25">
      <c r="B36552" s="79"/>
    </row>
    <row r="36553" spans="2:2" ht="54.95" customHeight="1" x14ac:dyDescent="0.25">
      <c r="B36553" s="79"/>
    </row>
    <row r="36554" spans="2:2" ht="54.95" customHeight="1" x14ac:dyDescent="0.25">
      <c r="B36554" s="79"/>
    </row>
    <row r="36555" spans="2:2" ht="54.95" customHeight="1" x14ac:dyDescent="0.25">
      <c r="B36555" s="79"/>
    </row>
    <row r="36556" spans="2:2" ht="54.95" customHeight="1" x14ac:dyDescent="0.25">
      <c r="B36556" s="79"/>
    </row>
    <row r="36557" spans="2:2" ht="54.95" customHeight="1" x14ac:dyDescent="0.25">
      <c r="B36557" s="79"/>
    </row>
    <row r="36558" spans="2:2" ht="54.95" customHeight="1" x14ac:dyDescent="0.25">
      <c r="B36558" s="79"/>
    </row>
    <row r="36559" spans="2:2" ht="54.95" customHeight="1" x14ac:dyDescent="0.25">
      <c r="B36559" s="79"/>
    </row>
    <row r="36560" spans="2:2" ht="54.95" customHeight="1" x14ac:dyDescent="0.25">
      <c r="B36560" s="79"/>
    </row>
    <row r="36561" spans="2:2" ht="54.95" customHeight="1" x14ac:dyDescent="0.25">
      <c r="B36561" s="79"/>
    </row>
    <row r="36562" spans="2:2" ht="54.95" customHeight="1" x14ac:dyDescent="0.25">
      <c r="B36562" s="79"/>
    </row>
    <row r="36563" spans="2:2" ht="54.95" customHeight="1" x14ac:dyDescent="0.25">
      <c r="B36563" s="79"/>
    </row>
    <row r="36564" spans="2:2" ht="54.95" customHeight="1" x14ac:dyDescent="0.25">
      <c r="B36564" s="79"/>
    </row>
    <row r="36565" spans="2:2" ht="54.95" customHeight="1" x14ac:dyDescent="0.25">
      <c r="B36565" s="79"/>
    </row>
    <row r="36566" spans="2:2" ht="54.95" customHeight="1" x14ac:dyDescent="0.25">
      <c r="B36566" s="79"/>
    </row>
    <row r="36567" spans="2:2" ht="54.95" customHeight="1" x14ac:dyDescent="0.25">
      <c r="B36567" s="79"/>
    </row>
    <row r="36568" spans="2:2" ht="54.95" customHeight="1" x14ac:dyDescent="0.25">
      <c r="B36568" s="79"/>
    </row>
    <row r="36569" spans="2:2" ht="54.95" customHeight="1" x14ac:dyDescent="0.25">
      <c r="B36569" s="79"/>
    </row>
    <row r="36570" spans="2:2" ht="54.95" customHeight="1" x14ac:dyDescent="0.25">
      <c r="B36570" s="79"/>
    </row>
    <row r="36571" spans="2:2" ht="54.95" customHeight="1" x14ac:dyDescent="0.25">
      <c r="B36571" s="79"/>
    </row>
    <row r="36572" spans="2:2" ht="54.95" customHeight="1" x14ac:dyDescent="0.25">
      <c r="B36572" s="79"/>
    </row>
    <row r="36573" spans="2:2" ht="54.95" customHeight="1" x14ac:dyDescent="0.25">
      <c r="B36573" s="79"/>
    </row>
    <row r="36574" spans="2:2" ht="54.95" customHeight="1" x14ac:dyDescent="0.25">
      <c r="B36574" s="79"/>
    </row>
    <row r="36575" spans="2:2" ht="54.95" customHeight="1" x14ac:dyDescent="0.25">
      <c r="B36575" s="79"/>
    </row>
    <row r="36576" spans="2:2" ht="54.95" customHeight="1" x14ac:dyDescent="0.25">
      <c r="B36576" s="79"/>
    </row>
    <row r="36577" spans="2:2" ht="54.95" customHeight="1" x14ac:dyDescent="0.25">
      <c r="B36577" s="79"/>
    </row>
    <row r="36578" spans="2:2" ht="54.95" customHeight="1" x14ac:dyDescent="0.25">
      <c r="B36578" s="79"/>
    </row>
    <row r="36579" spans="2:2" ht="54.95" customHeight="1" x14ac:dyDescent="0.25">
      <c r="B36579" s="79"/>
    </row>
    <row r="36580" spans="2:2" ht="54.95" customHeight="1" x14ac:dyDescent="0.25">
      <c r="B36580" s="79"/>
    </row>
    <row r="36581" spans="2:2" ht="54.95" customHeight="1" x14ac:dyDescent="0.25">
      <c r="B36581" s="79"/>
    </row>
    <row r="36582" spans="2:2" ht="54.95" customHeight="1" x14ac:dyDescent="0.25">
      <c r="B36582" s="79"/>
    </row>
    <row r="36583" spans="2:2" ht="54.95" customHeight="1" x14ac:dyDescent="0.25">
      <c r="B36583" s="79"/>
    </row>
    <row r="36584" spans="2:2" ht="54.95" customHeight="1" x14ac:dyDescent="0.25">
      <c r="B36584" s="79"/>
    </row>
    <row r="36585" spans="2:2" ht="54.95" customHeight="1" x14ac:dyDescent="0.25">
      <c r="B36585" s="79"/>
    </row>
    <row r="36586" spans="2:2" ht="54.95" customHeight="1" x14ac:dyDescent="0.25">
      <c r="B36586" s="79"/>
    </row>
    <row r="36587" spans="2:2" ht="54.95" customHeight="1" x14ac:dyDescent="0.25">
      <c r="B36587" s="79"/>
    </row>
    <row r="36588" spans="2:2" ht="54.95" customHeight="1" x14ac:dyDescent="0.25">
      <c r="B36588" s="79"/>
    </row>
    <row r="36589" spans="2:2" ht="54.95" customHeight="1" x14ac:dyDescent="0.25">
      <c r="B36589" s="79"/>
    </row>
    <row r="36590" spans="2:2" ht="54.95" customHeight="1" x14ac:dyDescent="0.25">
      <c r="B36590" s="79"/>
    </row>
    <row r="36591" spans="2:2" ht="54.95" customHeight="1" x14ac:dyDescent="0.25">
      <c r="B36591" s="79"/>
    </row>
    <row r="36592" spans="2:2" ht="54.95" customHeight="1" x14ac:dyDescent="0.25">
      <c r="B36592" s="79"/>
    </row>
    <row r="36593" spans="2:2" ht="54.95" customHeight="1" x14ac:dyDescent="0.25">
      <c r="B36593" s="79"/>
    </row>
    <row r="36594" spans="2:2" ht="54.95" customHeight="1" x14ac:dyDescent="0.25">
      <c r="B36594" s="79"/>
    </row>
    <row r="36595" spans="2:2" ht="54.95" customHeight="1" x14ac:dyDescent="0.25">
      <c r="B36595" s="79"/>
    </row>
    <row r="36596" spans="2:2" ht="54.95" customHeight="1" x14ac:dyDescent="0.25">
      <c r="B36596" s="79"/>
    </row>
    <row r="36597" spans="2:2" ht="54.95" customHeight="1" x14ac:dyDescent="0.25">
      <c r="B36597" s="79"/>
    </row>
    <row r="36598" spans="2:2" ht="54.95" customHeight="1" x14ac:dyDescent="0.25">
      <c r="B36598" s="79"/>
    </row>
    <row r="36599" spans="2:2" ht="54.95" customHeight="1" x14ac:dyDescent="0.25">
      <c r="B36599" s="79"/>
    </row>
    <row r="36600" spans="2:2" ht="54.95" customHeight="1" x14ac:dyDescent="0.25">
      <c r="B36600" s="79"/>
    </row>
    <row r="36601" spans="2:2" ht="54.95" customHeight="1" x14ac:dyDescent="0.25">
      <c r="B36601" s="79"/>
    </row>
    <row r="36602" spans="2:2" ht="54.95" customHeight="1" x14ac:dyDescent="0.25">
      <c r="B36602" s="79"/>
    </row>
    <row r="36603" spans="2:2" ht="54.95" customHeight="1" x14ac:dyDescent="0.25">
      <c r="B36603" s="79"/>
    </row>
    <row r="36604" spans="2:2" ht="54.95" customHeight="1" x14ac:dyDescent="0.25">
      <c r="B36604" s="79"/>
    </row>
    <row r="36605" spans="2:2" ht="54.95" customHeight="1" x14ac:dyDescent="0.25">
      <c r="B36605" s="79"/>
    </row>
    <row r="36606" spans="2:2" ht="54.95" customHeight="1" x14ac:dyDescent="0.25">
      <c r="B36606" s="79"/>
    </row>
    <row r="36607" spans="2:2" ht="54.95" customHeight="1" x14ac:dyDescent="0.25">
      <c r="B36607" s="79"/>
    </row>
    <row r="36608" spans="2:2" ht="54.95" customHeight="1" x14ac:dyDescent="0.25">
      <c r="B36608" s="79"/>
    </row>
    <row r="36609" spans="2:2" ht="54.95" customHeight="1" x14ac:dyDescent="0.25">
      <c r="B36609" s="79"/>
    </row>
    <row r="36610" spans="2:2" ht="54.95" customHeight="1" x14ac:dyDescent="0.25">
      <c r="B36610" s="79"/>
    </row>
    <row r="36611" spans="2:2" ht="54.95" customHeight="1" x14ac:dyDescent="0.25">
      <c r="B36611" s="79"/>
    </row>
    <row r="36612" spans="2:2" ht="54.95" customHeight="1" x14ac:dyDescent="0.25">
      <c r="B36612" s="79"/>
    </row>
    <row r="36613" spans="2:2" ht="54.95" customHeight="1" x14ac:dyDescent="0.25">
      <c r="B36613" s="79"/>
    </row>
    <row r="36614" spans="2:2" ht="54.95" customHeight="1" x14ac:dyDescent="0.25">
      <c r="B36614" s="79"/>
    </row>
    <row r="36615" spans="2:2" ht="54.95" customHeight="1" x14ac:dyDescent="0.25">
      <c r="B36615" s="79"/>
    </row>
    <row r="36616" spans="2:2" ht="54.95" customHeight="1" x14ac:dyDescent="0.25">
      <c r="B36616" s="79"/>
    </row>
    <row r="36617" spans="2:2" ht="54.95" customHeight="1" x14ac:dyDescent="0.25">
      <c r="B36617" s="79"/>
    </row>
    <row r="36618" spans="2:2" ht="54.95" customHeight="1" x14ac:dyDescent="0.25">
      <c r="B36618" s="79"/>
    </row>
    <row r="36619" spans="2:2" ht="54.95" customHeight="1" x14ac:dyDescent="0.25">
      <c r="B36619" s="79"/>
    </row>
    <row r="36620" spans="2:2" ht="54.95" customHeight="1" x14ac:dyDescent="0.25">
      <c r="B36620" s="79"/>
    </row>
    <row r="36621" spans="2:2" ht="54.95" customHeight="1" x14ac:dyDescent="0.25">
      <c r="B36621" s="79"/>
    </row>
    <row r="36622" spans="2:2" ht="54.95" customHeight="1" x14ac:dyDescent="0.25">
      <c r="B36622" s="79"/>
    </row>
    <row r="36623" spans="2:2" ht="54.95" customHeight="1" x14ac:dyDescent="0.25">
      <c r="B36623" s="79"/>
    </row>
    <row r="36624" spans="2:2" ht="54.95" customHeight="1" x14ac:dyDescent="0.25">
      <c r="B36624" s="79"/>
    </row>
    <row r="36625" spans="2:2" ht="54.95" customHeight="1" x14ac:dyDescent="0.25">
      <c r="B36625" s="79"/>
    </row>
    <row r="36626" spans="2:2" ht="54.95" customHeight="1" x14ac:dyDescent="0.25">
      <c r="B36626" s="79"/>
    </row>
    <row r="36627" spans="2:2" ht="54.95" customHeight="1" x14ac:dyDescent="0.25">
      <c r="B36627" s="79"/>
    </row>
    <row r="36628" spans="2:2" ht="54.95" customHeight="1" x14ac:dyDescent="0.25">
      <c r="B36628" s="79"/>
    </row>
    <row r="36629" spans="2:2" ht="54.95" customHeight="1" x14ac:dyDescent="0.25">
      <c r="B36629" s="79"/>
    </row>
    <row r="36630" spans="2:2" ht="54.95" customHeight="1" x14ac:dyDescent="0.25">
      <c r="B36630" s="79"/>
    </row>
    <row r="36631" spans="2:2" ht="54.95" customHeight="1" x14ac:dyDescent="0.25">
      <c r="B36631" s="79"/>
    </row>
    <row r="36632" spans="2:2" ht="54.95" customHeight="1" x14ac:dyDescent="0.25">
      <c r="B36632" s="79"/>
    </row>
    <row r="36633" spans="2:2" ht="54.95" customHeight="1" x14ac:dyDescent="0.25">
      <c r="B36633" s="79"/>
    </row>
    <row r="36634" spans="2:2" ht="54.95" customHeight="1" x14ac:dyDescent="0.25">
      <c r="B36634" s="79"/>
    </row>
    <row r="36635" spans="2:2" ht="54.95" customHeight="1" x14ac:dyDescent="0.25">
      <c r="B36635" s="79"/>
    </row>
    <row r="36636" spans="2:2" ht="54.95" customHeight="1" x14ac:dyDescent="0.25">
      <c r="B36636" s="79"/>
    </row>
    <row r="36637" spans="2:2" ht="54.95" customHeight="1" x14ac:dyDescent="0.25">
      <c r="B36637" s="79"/>
    </row>
    <row r="36638" spans="2:2" ht="54.95" customHeight="1" x14ac:dyDescent="0.25">
      <c r="B36638" s="79"/>
    </row>
    <row r="36639" spans="2:2" ht="54.95" customHeight="1" x14ac:dyDescent="0.25">
      <c r="B36639" s="79"/>
    </row>
    <row r="36640" spans="2:2" ht="54.95" customHeight="1" x14ac:dyDescent="0.25">
      <c r="B36640" s="79"/>
    </row>
    <row r="36641" spans="2:2" ht="54.95" customHeight="1" x14ac:dyDescent="0.25">
      <c r="B36641" s="79"/>
    </row>
    <row r="36642" spans="2:2" ht="54.95" customHeight="1" x14ac:dyDescent="0.25">
      <c r="B36642" s="79"/>
    </row>
    <row r="36643" spans="2:2" ht="54.95" customHeight="1" x14ac:dyDescent="0.25">
      <c r="B36643" s="79"/>
    </row>
    <row r="36644" spans="2:2" ht="54.95" customHeight="1" x14ac:dyDescent="0.25">
      <c r="B36644" s="79"/>
    </row>
    <row r="36645" spans="2:2" ht="54.95" customHeight="1" x14ac:dyDescent="0.25">
      <c r="B36645" s="79"/>
    </row>
    <row r="36646" spans="2:2" ht="54.95" customHeight="1" x14ac:dyDescent="0.25">
      <c r="B36646" s="79"/>
    </row>
    <row r="36647" spans="2:2" ht="54.95" customHeight="1" x14ac:dyDescent="0.25">
      <c r="B36647" s="79"/>
    </row>
    <row r="36648" spans="2:2" ht="54.95" customHeight="1" x14ac:dyDescent="0.25">
      <c r="B36648" s="79"/>
    </row>
    <row r="36649" spans="2:2" ht="54.95" customHeight="1" x14ac:dyDescent="0.25">
      <c r="B36649" s="79"/>
    </row>
    <row r="36650" spans="2:2" ht="54.95" customHeight="1" x14ac:dyDescent="0.25">
      <c r="B36650" s="79"/>
    </row>
    <row r="36651" spans="2:2" ht="54.95" customHeight="1" x14ac:dyDescent="0.25">
      <c r="B36651" s="79"/>
    </row>
    <row r="36652" spans="2:2" ht="54.95" customHeight="1" x14ac:dyDescent="0.25">
      <c r="B36652" s="79"/>
    </row>
    <row r="36653" spans="2:2" ht="54.95" customHeight="1" x14ac:dyDescent="0.25">
      <c r="B36653" s="79"/>
    </row>
    <row r="36654" spans="2:2" ht="54.95" customHeight="1" x14ac:dyDescent="0.25">
      <c r="B36654" s="79"/>
    </row>
    <row r="36655" spans="2:2" ht="54.95" customHeight="1" x14ac:dyDescent="0.25">
      <c r="B36655" s="79"/>
    </row>
    <row r="36656" spans="2:2" ht="54.95" customHeight="1" x14ac:dyDescent="0.25">
      <c r="B36656" s="79"/>
    </row>
    <row r="36657" spans="2:2" ht="54.95" customHeight="1" x14ac:dyDescent="0.25">
      <c r="B36657" s="79"/>
    </row>
    <row r="36658" spans="2:2" ht="54.95" customHeight="1" x14ac:dyDescent="0.25">
      <c r="B36658" s="79"/>
    </row>
    <row r="36659" spans="2:2" ht="54.95" customHeight="1" x14ac:dyDescent="0.25">
      <c r="B36659" s="79"/>
    </row>
    <row r="36660" spans="2:2" ht="54.95" customHeight="1" x14ac:dyDescent="0.25">
      <c r="B36660" s="79"/>
    </row>
    <row r="36661" spans="2:2" ht="54.95" customHeight="1" x14ac:dyDescent="0.25">
      <c r="B36661" s="79"/>
    </row>
    <row r="36662" spans="2:2" ht="54.95" customHeight="1" x14ac:dyDescent="0.25">
      <c r="B36662" s="79"/>
    </row>
    <row r="36663" spans="2:2" ht="54.95" customHeight="1" x14ac:dyDescent="0.25">
      <c r="B36663" s="79"/>
    </row>
    <row r="36664" spans="2:2" ht="54.95" customHeight="1" x14ac:dyDescent="0.25">
      <c r="B36664" s="79"/>
    </row>
    <row r="36665" spans="2:2" ht="54.95" customHeight="1" x14ac:dyDescent="0.25">
      <c r="B36665" s="79"/>
    </row>
    <row r="36666" spans="2:2" ht="54.95" customHeight="1" x14ac:dyDescent="0.25">
      <c r="B36666" s="79"/>
    </row>
    <row r="36667" spans="2:2" ht="54.95" customHeight="1" x14ac:dyDescent="0.25">
      <c r="B36667" s="79"/>
    </row>
    <row r="36668" spans="2:2" ht="54.95" customHeight="1" x14ac:dyDescent="0.25">
      <c r="B36668" s="79"/>
    </row>
    <row r="36669" spans="2:2" ht="54.95" customHeight="1" x14ac:dyDescent="0.25">
      <c r="B36669" s="79"/>
    </row>
    <row r="36670" spans="2:2" ht="54.95" customHeight="1" x14ac:dyDescent="0.25">
      <c r="B36670" s="79"/>
    </row>
    <row r="36671" spans="2:2" ht="54.95" customHeight="1" x14ac:dyDescent="0.25">
      <c r="B36671" s="79"/>
    </row>
    <row r="36672" spans="2:2" ht="54.95" customHeight="1" x14ac:dyDescent="0.25">
      <c r="B36672" s="79"/>
    </row>
    <row r="36673" spans="2:2" ht="54.95" customHeight="1" x14ac:dyDescent="0.25">
      <c r="B36673" s="79"/>
    </row>
    <row r="36674" spans="2:2" ht="54.95" customHeight="1" x14ac:dyDescent="0.25">
      <c r="B36674" s="79"/>
    </row>
    <row r="36675" spans="2:2" ht="54.95" customHeight="1" x14ac:dyDescent="0.25">
      <c r="B36675" s="79"/>
    </row>
    <row r="36676" spans="2:2" ht="54.95" customHeight="1" x14ac:dyDescent="0.25">
      <c r="B36676" s="79"/>
    </row>
    <row r="36677" spans="2:2" ht="54.95" customHeight="1" x14ac:dyDescent="0.25">
      <c r="B36677" s="79"/>
    </row>
    <row r="36678" spans="2:2" ht="54.95" customHeight="1" x14ac:dyDescent="0.25">
      <c r="B36678" s="79"/>
    </row>
    <row r="36679" spans="2:2" ht="54.95" customHeight="1" x14ac:dyDescent="0.25">
      <c r="B36679" s="79"/>
    </row>
    <row r="36680" spans="2:2" ht="54.95" customHeight="1" x14ac:dyDescent="0.25">
      <c r="B36680" s="79"/>
    </row>
    <row r="36681" spans="2:2" ht="54.95" customHeight="1" x14ac:dyDescent="0.25">
      <c r="B36681" s="79"/>
    </row>
    <row r="36682" spans="2:2" ht="54.95" customHeight="1" x14ac:dyDescent="0.25">
      <c r="B36682" s="79"/>
    </row>
    <row r="36683" spans="2:2" ht="54.95" customHeight="1" x14ac:dyDescent="0.25">
      <c r="B36683" s="79"/>
    </row>
    <row r="36684" spans="2:2" ht="54.95" customHeight="1" x14ac:dyDescent="0.25">
      <c r="B36684" s="79"/>
    </row>
    <row r="36685" spans="2:2" ht="54.95" customHeight="1" x14ac:dyDescent="0.25">
      <c r="B36685" s="79"/>
    </row>
    <row r="36686" spans="2:2" ht="54.95" customHeight="1" x14ac:dyDescent="0.25">
      <c r="B36686" s="79"/>
    </row>
    <row r="36687" spans="2:2" ht="54.95" customHeight="1" x14ac:dyDescent="0.25">
      <c r="B36687" s="79"/>
    </row>
    <row r="36688" spans="2:2" ht="54.95" customHeight="1" x14ac:dyDescent="0.25">
      <c r="B36688" s="79"/>
    </row>
    <row r="36689" spans="2:2" ht="54.95" customHeight="1" x14ac:dyDescent="0.25">
      <c r="B36689" s="79"/>
    </row>
    <row r="36690" spans="2:2" ht="54.95" customHeight="1" x14ac:dyDescent="0.25">
      <c r="B36690" s="79"/>
    </row>
    <row r="36691" spans="2:2" ht="54.95" customHeight="1" x14ac:dyDescent="0.25">
      <c r="B36691" s="79"/>
    </row>
    <row r="36692" spans="2:2" ht="54.95" customHeight="1" x14ac:dyDescent="0.25">
      <c r="B36692" s="79"/>
    </row>
    <row r="36693" spans="2:2" ht="54.95" customHeight="1" x14ac:dyDescent="0.25">
      <c r="B36693" s="79"/>
    </row>
    <row r="36694" spans="2:2" ht="54.95" customHeight="1" x14ac:dyDescent="0.25">
      <c r="B36694" s="79"/>
    </row>
    <row r="36695" spans="2:2" ht="54.95" customHeight="1" x14ac:dyDescent="0.25">
      <c r="B36695" s="79"/>
    </row>
    <row r="36696" spans="2:2" ht="54.95" customHeight="1" x14ac:dyDescent="0.25">
      <c r="B36696" s="79"/>
    </row>
    <row r="36697" spans="2:2" ht="54.95" customHeight="1" x14ac:dyDescent="0.25">
      <c r="B36697" s="79"/>
    </row>
    <row r="36698" spans="2:2" ht="54.95" customHeight="1" x14ac:dyDescent="0.25">
      <c r="B36698" s="79"/>
    </row>
    <row r="36699" spans="2:2" ht="54.95" customHeight="1" x14ac:dyDescent="0.25">
      <c r="B36699" s="79"/>
    </row>
    <row r="36700" spans="2:2" ht="54.95" customHeight="1" x14ac:dyDescent="0.25">
      <c r="B36700" s="79"/>
    </row>
    <row r="36701" spans="2:2" ht="54.95" customHeight="1" x14ac:dyDescent="0.25">
      <c r="B36701" s="79"/>
    </row>
    <row r="36702" spans="2:2" ht="54.95" customHeight="1" x14ac:dyDescent="0.25">
      <c r="B36702" s="79"/>
    </row>
    <row r="36703" spans="2:2" ht="54.95" customHeight="1" x14ac:dyDescent="0.25">
      <c r="B36703" s="79"/>
    </row>
    <row r="36704" spans="2:2" ht="54.95" customHeight="1" x14ac:dyDescent="0.25">
      <c r="B36704" s="79"/>
    </row>
    <row r="36705" spans="2:2" ht="54.95" customHeight="1" x14ac:dyDescent="0.25">
      <c r="B36705" s="79"/>
    </row>
    <row r="36706" spans="2:2" ht="54.95" customHeight="1" x14ac:dyDescent="0.25">
      <c r="B36706" s="79"/>
    </row>
    <row r="36707" spans="2:2" ht="54.95" customHeight="1" x14ac:dyDescent="0.25">
      <c r="B36707" s="79"/>
    </row>
    <row r="36708" spans="2:2" ht="54.95" customHeight="1" x14ac:dyDescent="0.25">
      <c r="B36708" s="79"/>
    </row>
    <row r="36709" spans="2:2" ht="54.95" customHeight="1" x14ac:dyDescent="0.25">
      <c r="B36709" s="79"/>
    </row>
    <row r="36710" spans="2:2" ht="54.95" customHeight="1" x14ac:dyDescent="0.25">
      <c r="B36710" s="79"/>
    </row>
    <row r="36711" spans="2:2" ht="54.95" customHeight="1" x14ac:dyDescent="0.25">
      <c r="B36711" s="79"/>
    </row>
    <row r="36712" spans="2:2" ht="54.95" customHeight="1" x14ac:dyDescent="0.25">
      <c r="B36712" s="79"/>
    </row>
    <row r="36713" spans="2:2" ht="54.95" customHeight="1" x14ac:dyDescent="0.25">
      <c r="B36713" s="79"/>
    </row>
    <row r="36714" spans="2:2" ht="54.95" customHeight="1" x14ac:dyDescent="0.25">
      <c r="B36714" s="79"/>
    </row>
    <row r="36715" spans="2:2" ht="54.95" customHeight="1" x14ac:dyDescent="0.25">
      <c r="B36715" s="79"/>
    </row>
    <row r="36716" spans="2:2" ht="54.95" customHeight="1" x14ac:dyDescent="0.25">
      <c r="B36716" s="79"/>
    </row>
    <row r="36717" spans="2:2" ht="54.95" customHeight="1" x14ac:dyDescent="0.25">
      <c r="B36717" s="79"/>
    </row>
    <row r="36718" spans="2:2" ht="54.95" customHeight="1" x14ac:dyDescent="0.25">
      <c r="B36718" s="79"/>
    </row>
    <row r="36719" spans="2:2" ht="54.95" customHeight="1" x14ac:dyDescent="0.25">
      <c r="B36719" s="79"/>
    </row>
    <row r="36720" spans="2:2" ht="54.95" customHeight="1" x14ac:dyDescent="0.25">
      <c r="B36720" s="79"/>
    </row>
    <row r="36721" spans="2:2" ht="54.95" customHeight="1" x14ac:dyDescent="0.25">
      <c r="B36721" s="79"/>
    </row>
    <row r="36722" spans="2:2" ht="54.95" customHeight="1" x14ac:dyDescent="0.25">
      <c r="B36722" s="79"/>
    </row>
    <row r="36723" spans="2:2" ht="54.95" customHeight="1" x14ac:dyDescent="0.25">
      <c r="B36723" s="79"/>
    </row>
    <row r="36724" spans="2:2" ht="54.95" customHeight="1" x14ac:dyDescent="0.25">
      <c r="B36724" s="79"/>
    </row>
    <row r="36725" spans="2:2" ht="54.95" customHeight="1" x14ac:dyDescent="0.25">
      <c r="B36725" s="79"/>
    </row>
    <row r="36726" spans="2:2" ht="54.95" customHeight="1" x14ac:dyDescent="0.25">
      <c r="B36726" s="79"/>
    </row>
    <row r="36727" spans="2:2" ht="54.95" customHeight="1" x14ac:dyDescent="0.25">
      <c r="B36727" s="79"/>
    </row>
    <row r="36728" spans="2:2" ht="54.95" customHeight="1" x14ac:dyDescent="0.25">
      <c r="B36728" s="79"/>
    </row>
    <row r="36729" spans="2:2" ht="54.95" customHeight="1" x14ac:dyDescent="0.25">
      <c r="B36729" s="79"/>
    </row>
    <row r="36730" spans="2:2" ht="54.95" customHeight="1" x14ac:dyDescent="0.25">
      <c r="B36730" s="79"/>
    </row>
    <row r="36731" spans="2:2" ht="54.95" customHeight="1" x14ac:dyDescent="0.25">
      <c r="B36731" s="79"/>
    </row>
    <row r="36732" spans="2:2" ht="54.95" customHeight="1" x14ac:dyDescent="0.25">
      <c r="B36732" s="79"/>
    </row>
    <row r="36733" spans="2:2" ht="54.95" customHeight="1" x14ac:dyDescent="0.25">
      <c r="B36733" s="79"/>
    </row>
    <row r="36734" spans="2:2" ht="54.95" customHeight="1" x14ac:dyDescent="0.25">
      <c r="B36734" s="79"/>
    </row>
    <row r="36735" spans="2:2" ht="54.95" customHeight="1" x14ac:dyDescent="0.25">
      <c r="B36735" s="79"/>
    </row>
    <row r="36736" spans="2:2" ht="54.95" customHeight="1" x14ac:dyDescent="0.25">
      <c r="B36736" s="79"/>
    </row>
    <row r="36737" spans="2:2" ht="54.95" customHeight="1" x14ac:dyDescent="0.25">
      <c r="B36737" s="79"/>
    </row>
    <row r="36738" spans="2:2" ht="54.95" customHeight="1" x14ac:dyDescent="0.25">
      <c r="B36738" s="79"/>
    </row>
    <row r="36739" spans="2:2" ht="54.95" customHeight="1" x14ac:dyDescent="0.25">
      <c r="B36739" s="79"/>
    </row>
    <row r="36740" spans="2:2" ht="54.95" customHeight="1" x14ac:dyDescent="0.25">
      <c r="B36740" s="79"/>
    </row>
    <row r="36741" spans="2:2" ht="54.95" customHeight="1" x14ac:dyDescent="0.25">
      <c r="B36741" s="79"/>
    </row>
    <row r="36742" spans="2:2" ht="54.95" customHeight="1" x14ac:dyDescent="0.25">
      <c r="B36742" s="79"/>
    </row>
    <row r="36743" spans="2:2" ht="54.95" customHeight="1" x14ac:dyDescent="0.25">
      <c r="B36743" s="79"/>
    </row>
    <row r="36744" spans="2:2" ht="54.95" customHeight="1" x14ac:dyDescent="0.25">
      <c r="B36744" s="79"/>
    </row>
    <row r="36745" spans="2:2" ht="54.95" customHeight="1" x14ac:dyDescent="0.25">
      <c r="B36745" s="79"/>
    </row>
    <row r="36746" spans="2:2" ht="54.95" customHeight="1" x14ac:dyDescent="0.25">
      <c r="B36746" s="79"/>
    </row>
    <row r="36747" spans="2:2" ht="54.95" customHeight="1" x14ac:dyDescent="0.25">
      <c r="B36747" s="79"/>
    </row>
    <row r="36748" spans="2:2" ht="54.95" customHeight="1" x14ac:dyDescent="0.25">
      <c r="B36748" s="79"/>
    </row>
    <row r="36749" spans="2:2" ht="54.95" customHeight="1" x14ac:dyDescent="0.25">
      <c r="B36749" s="79"/>
    </row>
    <row r="36750" spans="2:2" ht="54.95" customHeight="1" x14ac:dyDescent="0.25">
      <c r="B36750" s="79"/>
    </row>
    <row r="36751" spans="2:2" ht="54.95" customHeight="1" x14ac:dyDescent="0.25">
      <c r="B36751" s="79"/>
    </row>
    <row r="36752" spans="2:2" ht="54.95" customHeight="1" x14ac:dyDescent="0.25">
      <c r="B36752" s="79"/>
    </row>
    <row r="36753" spans="2:2" ht="54.95" customHeight="1" x14ac:dyDescent="0.25">
      <c r="B36753" s="79"/>
    </row>
    <row r="36754" spans="2:2" ht="54.95" customHeight="1" x14ac:dyDescent="0.25">
      <c r="B36754" s="79"/>
    </row>
    <row r="36755" spans="2:2" ht="54.95" customHeight="1" x14ac:dyDescent="0.25">
      <c r="B36755" s="79"/>
    </row>
    <row r="36756" spans="2:2" ht="54.95" customHeight="1" x14ac:dyDescent="0.25">
      <c r="B36756" s="79"/>
    </row>
    <row r="36757" spans="2:2" ht="54.95" customHeight="1" x14ac:dyDescent="0.25">
      <c r="B36757" s="79"/>
    </row>
    <row r="36758" spans="2:2" ht="54.95" customHeight="1" x14ac:dyDescent="0.25">
      <c r="B36758" s="79"/>
    </row>
    <row r="36759" spans="2:2" ht="54.95" customHeight="1" x14ac:dyDescent="0.25">
      <c r="B36759" s="79"/>
    </row>
    <row r="36760" spans="2:2" ht="54.95" customHeight="1" x14ac:dyDescent="0.25">
      <c r="B36760" s="79"/>
    </row>
    <row r="36761" spans="2:2" ht="54.95" customHeight="1" x14ac:dyDescent="0.25">
      <c r="B36761" s="79"/>
    </row>
    <row r="36762" spans="2:2" ht="54.95" customHeight="1" x14ac:dyDescent="0.25">
      <c r="B36762" s="79"/>
    </row>
    <row r="36763" spans="2:2" ht="54.95" customHeight="1" x14ac:dyDescent="0.25">
      <c r="B36763" s="79"/>
    </row>
    <row r="36764" spans="2:2" ht="54.95" customHeight="1" x14ac:dyDescent="0.25">
      <c r="B36764" s="79"/>
    </row>
    <row r="36765" spans="2:2" ht="54.95" customHeight="1" x14ac:dyDescent="0.25">
      <c r="B36765" s="79"/>
    </row>
    <row r="36766" spans="2:2" ht="54.95" customHeight="1" x14ac:dyDescent="0.25">
      <c r="B36766" s="79"/>
    </row>
    <row r="36767" spans="2:2" ht="54.95" customHeight="1" x14ac:dyDescent="0.25">
      <c r="B36767" s="79"/>
    </row>
    <row r="36768" spans="2:2" ht="54.95" customHeight="1" x14ac:dyDescent="0.25">
      <c r="B36768" s="79"/>
    </row>
    <row r="36769" spans="2:2" ht="54.95" customHeight="1" x14ac:dyDescent="0.25">
      <c r="B36769" s="79"/>
    </row>
    <row r="36770" spans="2:2" ht="54.95" customHeight="1" x14ac:dyDescent="0.25">
      <c r="B36770" s="79"/>
    </row>
    <row r="36771" spans="2:2" ht="54.95" customHeight="1" x14ac:dyDescent="0.25">
      <c r="B36771" s="79"/>
    </row>
    <row r="36772" spans="2:2" ht="54.95" customHeight="1" x14ac:dyDescent="0.25">
      <c r="B36772" s="79"/>
    </row>
    <row r="36773" spans="2:2" ht="54.95" customHeight="1" x14ac:dyDescent="0.25">
      <c r="B36773" s="79"/>
    </row>
    <row r="36774" spans="2:2" ht="54.95" customHeight="1" x14ac:dyDescent="0.25">
      <c r="B36774" s="79"/>
    </row>
    <row r="36775" spans="2:2" ht="54.95" customHeight="1" x14ac:dyDescent="0.25">
      <c r="B36775" s="79"/>
    </row>
    <row r="36776" spans="2:2" ht="54.95" customHeight="1" x14ac:dyDescent="0.25">
      <c r="B36776" s="79"/>
    </row>
    <row r="36777" spans="2:2" ht="54.95" customHeight="1" x14ac:dyDescent="0.25">
      <c r="B36777" s="79"/>
    </row>
    <row r="36778" spans="2:2" ht="54.95" customHeight="1" x14ac:dyDescent="0.25">
      <c r="B36778" s="79"/>
    </row>
    <row r="36779" spans="2:2" ht="54.95" customHeight="1" x14ac:dyDescent="0.25">
      <c r="B36779" s="79"/>
    </row>
    <row r="36780" spans="2:2" ht="54.95" customHeight="1" x14ac:dyDescent="0.25">
      <c r="B36780" s="79"/>
    </row>
    <row r="36781" spans="2:2" ht="54.95" customHeight="1" x14ac:dyDescent="0.25">
      <c r="B36781" s="79"/>
    </row>
    <row r="36782" spans="2:2" ht="54.95" customHeight="1" x14ac:dyDescent="0.25">
      <c r="B36782" s="79"/>
    </row>
    <row r="36783" spans="2:2" ht="54.95" customHeight="1" x14ac:dyDescent="0.25">
      <c r="B36783" s="79"/>
    </row>
    <row r="36784" spans="2:2" ht="54.95" customHeight="1" x14ac:dyDescent="0.25">
      <c r="B36784" s="79"/>
    </row>
    <row r="36785" spans="2:2" ht="54.95" customHeight="1" x14ac:dyDescent="0.25">
      <c r="B36785" s="79"/>
    </row>
    <row r="36786" spans="2:2" ht="54.95" customHeight="1" x14ac:dyDescent="0.25">
      <c r="B36786" s="79"/>
    </row>
    <row r="36787" spans="2:2" ht="54.95" customHeight="1" x14ac:dyDescent="0.25">
      <c r="B36787" s="79"/>
    </row>
    <row r="36788" spans="2:2" ht="54.95" customHeight="1" x14ac:dyDescent="0.25">
      <c r="B36788" s="79"/>
    </row>
    <row r="36789" spans="2:2" ht="54.95" customHeight="1" x14ac:dyDescent="0.25">
      <c r="B36789" s="79"/>
    </row>
    <row r="36790" spans="2:2" ht="54.95" customHeight="1" x14ac:dyDescent="0.25">
      <c r="B36790" s="79"/>
    </row>
    <row r="36791" spans="2:2" ht="54.95" customHeight="1" x14ac:dyDescent="0.25">
      <c r="B36791" s="79"/>
    </row>
    <row r="36792" spans="2:2" ht="54.95" customHeight="1" x14ac:dyDescent="0.25">
      <c r="B36792" s="79"/>
    </row>
    <row r="36793" spans="2:2" ht="54.95" customHeight="1" x14ac:dyDescent="0.25">
      <c r="B36793" s="79"/>
    </row>
    <row r="36794" spans="2:2" ht="54.95" customHeight="1" x14ac:dyDescent="0.25">
      <c r="B36794" s="79"/>
    </row>
    <row r="36795" spans="2:2" ht="54.95" customHeight="1" x14ac:dyDescent="0.25">
      <c r="B36795" s="79"/>
    </row>
    <row r="36796" spans="2:2" ht="54.95" customHeight="1" x14ac:dyDescent="0.25">
      <c r="B36796" s="79"/>
    </row>
    <row r="36797" spans="2:2" ht="54.95" customHeight="1" x14ac:dyDescent="0.25">
      <c r="B36797" s="79"/>
    </row>
    <row r="36798" spans="2:2" ht="54.95" customHeight="1" x14ac:dyDescent="0.25">
      <c r="B36798" s="79"/>
    </row>
    <row r="36799" spans="2:2" ht="54.95" customHeight="1" x14ac:dyDescent="0.25">
      <c r="B36799" s="79"/>
    </row>
    <row r="36800" spans="2:2" ht="54.95" customHeight="1" x14ac:dyDescent="0.25">
      <c r="B36800" s="79"/>
    </row>
    <row r="36801" spans="2:2" ht="54.95" customHeight="1" x14ac:dyDescent="0.25">
      <c r="B36801" s="79"/>
    </row>
    <row r="36802" spans="2:2" ht="54.95" customHeight="1" x14ac:dyDescent="0.25">
      <c r="B36802" s="79"/>
    </row>
    <row r="36803" spans="2:2" ht="54.95" customHeight="1" x14ac:dyDescent="0.25">
      <c r="B36803" s="79"/>
    </row>
    <row r="36804" spans="2:2" ht="54.95" customHeight="1" x14ac:dyDescent="0.25">
      <c r="B36804" s="79"/>
    </row>
    <row r="36805" spans="2:2" ht="54.95" customHeight="1" x14ac:dyDescent="0.25">
      <c r="B36805" s="79"/>
    </row>
    <row r="36806" spans="2:2" ht="54.95" customHeight="1" x14ac:dyDescent="0.25">
      <c r="B36806" s="79"/>
    </row>
    <row r="36807" spans="2:2" ht="54.95" customHeight="1" x14ac:dyDescent="0.25">
      <c r="B36807" s="79"/>
    </row>
    <row r="36808" spans="2:2" ht="54.95" customHeight="1" x14ac:dyDescent="0.25">
      <c r="B36808" s="79"/>
    </row>
    <row r="36809" spans="2:2" ht="54.95" customHeight="1" x14ac:dyDescent="0.25">
      <c r="B36809" s="79"/>
    </row>
    <row r="36810" spans="2:2" ht="54.95" customHeight="1" x14ac:dyDescent="0.25">
      <c r="B36810" s="79"/>
    </row>
    <row r="36811" spans="2:2" ht="54.95" customHeight="1" x14ac:dyDescent="0.25">
      <c r="B36811" s="79"/>
    </row>
    <row r="36812" spans="2:2" ht="54.95" customHeight="1" x14ac:dyDescent="0.25">
      <c r="B36812" s="79"/>
    </row>
    <row r="36813" spans="2:2" ht="54.95" customHeight="1" x14ac:dyDescent="0.25">
      <c r="B36813" s="79"/>
    </row>
    <row r="36814" spans="2:2" ht="54.95" customHeight="1" x14ac:dyDescent="0.25">
      <c r="B36814" s="79"/>
    </row>
    <row r="36815" spans="2:2" ht="54.95" customHeight="1" x14ac:dyDescent="0.25">
      <c r="B36815" s="79"/>
    </row>
    <row r="36816" spans="2:2" ht="54.95" customHeight="1" x14ac:dyDescent="0.25">
      <c r="B36816" s="79"/>
    </row>
    <row r="36817" spans="2:2" ht="54.95" customHeight="1" x14ac:dyDescent="0.25">
      <c r="B36817" s="79"/>
    </row>
    <row r="36818" spans="2:2" ht="54.95" customHeight="1" x14ac:dyDescent="0.25">
      <c r="B36818" s="79"/>
    </row>
    <row r="36819" spans="2:2" ht="54.95" customHeight="1" x14ac:dyDescent="0.25">
      <c r="B36819" s="79"/>
    </row>
    <row r="36820" spans="2:2" ht="54.95" customHeight="1" x14ac:dyDescent="0.25">
      <c r="B36820" s="79"/>
    </row>
    <row r="36821" spans="2:2" ht="54.95" customHeight="1" x14ac:dyDescent="0.25">
      <c r="B36821" s="79"/>
    </row>
    <row r="36822" spans="2:2" ht="54.95" customHeight="1" x14ac:dyDescent="0.25">
      <c r="B36822" s="79"/>
    </row>
    <row r="36823" spans="2:2" ht="54.95" customHeight="1" x14ac:dyDescent="0.25">
      <c r="B36823" s="79"/>
    </row>
    <row r="36824" spans="2:2" ht="54.95" customHeight="1" x14ac:dyDescent="0.25">
      <c r="B36824" s="79"/>
    </row>
    <row r="36825" spans="2:2" ht="54.95" customHeight="1" x14ac:dyDescent="0.25">
      <c r="B36825" s="79"/>
    </row>
    <row r="36826" spans="2:2" ht="54.95" customHeight="1" x14ac:dyDescent="0.25">
      <c r="B36826" s="79"/>
    </row>
    <row r="36827" spans="2:2" ht="54.95" customHeight="1" x14ac:dyDescent="0.25">
      <c r="B36827" s="79"/>
    </row>
    <row r="36828" spans="2:2" ht="54.95" customHeight="1" x14ac:dyDescent="0.25">
      <c r="B36828" s="79"/>
    </row>
    <row r="36829" spans="2:2" ht="54.95" customHeight="1" x14ac:dyDescent="0.25">
      <c r="B36829" s="79"/>
    </row>
    <row r="36830" spans="2:2" ht="54.95" customHeight="1" x14ac:dyDescent="0.25">
      <c r="B36830" s="79"/>
    </row>
    <row r="36831" spans="2:2" ht="54.95" customHeight="1" x14ac:dyDescent="0.25">
      <c r="B36831" s="79"/>
    </row>
    <row r="36832" spans="2:2" ht="54.95" customHeight="1" x14ac:dyDescent="0.25">
      <c r="B36832" s="79"/>
    </row>
    <row r="36833" spans="2:2" ht="54.95" customHeight="1" x14ac:dyDescent="0.25">
      <c r="B36833" s="79"/>
    </row>
    <row r="36834" spans="2:2" ht="54.95" customHeight="1" x14ac:dyDescent="0.25">
      <c r="B36834" s="79"/>
    </row>
    <row r="36835" spans="2:2" ht="54.95" customHeight="1" x14ac:dyDescent="0.25">
      <c r="B36835" s="79"/>
    </row>
    <row r="36836" spans="2:2" ht="54.95" customHeight="1" x14ac:dyDescent="0.25">
      <c r="B36836" s="79"/>
    </row>
    <row r="36837" spans="2:2" ht="54.95" customHeight="1" x14ac:dyDescent="0.25">
      <c r="B36837" s="79"/>
    </row>
    <row r="36838" spans="2:2" ht="54.95" customHeight="1" x14ac:dyDescent="0.25">
      <c r="B36838" s="79"/>
    </row>
    <row r="36839" spans="2:2" ht="54.95" customHeight="1" x14ac:dyDescent="0.25">
      <c r="B36839" s="79"/>
    </row>
    <row r="36840" spans="2:2" ht="54.95" customHeight="1" x14ac:dyDescent="0.25">
      <c r="B36840" s="79"/>
    </row>
    <row r="36841" spans="2:2" ht="54.95" customHeight="1" x14ac:dyDescent="0.25">
      <c r="B36841" s="79"/>
    </row>
    <row r="36842" spans="2:2" ht="54.95" customHeight="1" x14ac:dyDescent="0.25">
      <c r="B36842" s="79"/>
    </row>
    <row r="36843" spans="2:2" ht="54.95" customHeight="1" x14ac:dyDescent="0.25">
      <c r="B36843" s="79"/>
    </row>
    <row r="36844" spans="2:2" ht="54.95" customHeight="1" x14ac:dyDescent="0.25">
      <c r="B36844" s="79"/>
    </row>
    <row r="36845" spans="2:2" ht="54.95" customHeight="1" x14ac:dyDescent="0.25">
      <c r="B36845" s="79"/>
    </row>
    <row r="36846" spans="2:2" ht="54.95" customHeight="1" x14ac:dyDescent="0.25">
      <c r="B36846" s="79"/>
    </row>
    <row r="36847" spans="2:2" ht="54.95" customHeight="1" x14ac:dyDescent="0.25">
      <c r="B36847" s="79"/>
    </row>
    <row r="36848" spans="2:2" ht="54.95" customHeight="1" x14ac:dyDescent="0.25">
      <c r="B36848" s="79"/>
    </row>
    <row r="36849" spans="2:2" ht="54.95" customHeight="1" x14ac:dyDescent="0.25">
      <c r="B36849" s="79"/>
    </row>
    <row r="36850" spans="2:2" ht="54.95" customHeight="1" x14ac:dyDescent="0.25">
      <c r="B36850" s="79"/>
    </row>
    <row r="36851" spans="2:2" ht="54.95" customHeight="1" x14ac:dyDescent="0.25">
      <c r="B36851" s="79"/>
    </row>
    <row r="36852" spans="2:2" ht="54.95" customHeight="1" x14ac:dyDescent="0.25">
      <c r="B36852" s="79"/>
    </row>
    <row r="36853" spans="2:2" ht="54.95" customHeight="1" x14ac:dyDescent="0.25">
      <c r="B36853" s="79"/>
    </row>
    <row r="36854" spans="2:2" ht="54.95" customHeight="1" x14ac:dyDescent="0.25">
      <c r="B36854" s="79"/>
    </row>
    <row r="36855" spans="2:2" ht="54.95" customHeight="1" x14ac:dyDescent="0.25">
      <c r="B36855" s="79"/>
    </row>
    <row r="36856" spans="2:2" ht="54.95" customHeight="1" x14ac:dyDescent="0.25">
      <c r="B36856" s="79"/>
    </row>
    <row r="36857" spans="2:2" ht="54.95" customHeight="1" x14ac:dyDescent="0.25">
      <c r="B36857" s="79"/>
    </row>
    <row r="36858" spans="2:2" ht="54.95" customHeight="1" x14ac:dyDescent="0.25">
      <c r="B36858" s="79"/>
    </row>
    <row r="36859" spans="2:2" ht="54.95" customHeight="1" x14ac:dyDescent="0.25">
      <c r="B36859" s="79"/>
    </row>
    <row r="36860" spans="2:2" ht="54.95" customHeight="1" x14ac:dyDescent="0.25">
      <c r="B36860" s="79"/>
    </row>
    <row r="36861" spans="2:2" ht="54.95" customHeight="1" x14ac:dyDescent="0.25">
      <c r="B36861" s="79"/>
    </row>
    <row r="36862" spans="2:2" ht="54.95" customHeight="1" x14ac:dyDescent="0.25">
      <c r="B36862" s="79"/>
    </row>
    <row r="36863" spans="2:2" ht="54.95" customHeight="1" x14ac:dyDescent="0.25">
      <c r="B36863" s="79"/>
    </row>
    <row r="36864" spans="2:2" ht="54.95" customHeight="1" x14ac:dyDescent="0.25">
      <c r="B36864" s="79"/>
    </row>
    <row r="36865" spans="2:2" ht="54.95" customHeight="1" x14ac:dyDescent="0.25">
      <c r="B36865" s="79"/>
    </row>
    <row r="36866" spans="2:2" ht="54.95" customHeight="1" x14ac:dyDescent="0.25">
      <c r="B36866" s="79"/>
    </row>
    <row r="36867" spans="2:2" ht="54.95" customHeight="1" x14ac:dyDescent="0.25">
      <c r="B36867" s="79"/>
    </row>
    <row r="36868" spans="2:2" ht="54.95" customHeight="1" x14ac:dyDescent="0.25">
      <c r="B36868" s="79"/>
    </row>
    <row r="36869" spans="2:2" ht="54.95" customHeight="1" x14ac:dyDescent="0.25">
      <c r="B36869" s="79"/>
    </row>
    <row r="36870" spans="2:2" ht="54.95" customHeight="1" x14ac:dyDescent="0.25">
      <c r="B36870" s="79"/>
    </row>
    <row r="36871" spans="2:2" ht="54.95" customHeight="1" x14ac:dyDescent="0.25">
      <c r="B36871" s="79"/>
    </row>
    <row r="36872" spans="2:2" ht="54.95" customHeight="1" x14ac:dyDescent="0.25">
      <c r="B36872" s="79"/>
    </row>
    <row r="36873" spans="2:2" ht="54.95" customHeight="1" x14ac:dyDescent="0.25">
      <c r="B36873" s="79"/>
    </row>
    <row r="36874" spans="2:2" ht="54.95" customHeight="1" x14ac:dyDescent="0.25">
      <c r="B36874" s="79"/>
    </row>
    <row r="36875" spans="2:2" ht="54.95" customHeight="1" x14ac:dyDescent="0.25">
      <c r="B36875" s="79"/>
    </row>
    <row r="36876" spans="2:2" ht="54.95" customHeight="1" x14ac:dyDescent="0.25">
      <c r="B36876" s="79"/>
    </row>
    <row r="36877" spans="2:2" ht="54.95" customHeight="1" x14ac:dyDescent="0.25">
      <c r="B36877" s="79"/>
    </row>
    <row r="36878" spans="2:2" ht="54.95" customHeight="1" x14ac:dyDescent="0.25">
      <c r="B36878" s="79"/>
    </row>
    <row r="36879" spans="2:2" ht="54.95" customHeight="1" x14ac:dyDescent="0.25">
      <c r="B36879" s="79"/>
    </row>
    <row r="36880" spans="2:2" ht="54.95" customHeight="1" x14ac:dyDescent="0.25">
      <c r="B36880" s="79"/>
    </row>
    <row r="36881" spans="2:2" ht="54.95" customHeight="1" x14ac:dyDescent="0.25">
      <c r="B36881" s="79"/>
    </row>
    <row r="36882" spans="2:2" ht="54.95" customHeight="1" x14ac:dyDescent="0.25">
      <c r="B36882" s="79"/>
    </row>
    <row r="36883" spans="2:2" ht="54.95" customHeight="1" x14ac:dyDescent="0.25">
      <c r="B36883" s="79"/>
    </row>
    <row r="36884" spans="2:2" ht="54.95" customHeight="1" x14ac:dyDescent="0.25">
      <c r="B36884" s="79"/>
    </row>
    <row r="36885" spans="2:2" ht="54.95" customHeight="1" x14ac:dyDescent="0.25">
      <c r="B36885" s="79"/>
    </row>
    <row r="36886" spans="2:2" ht="54.95" customHeight="1" x14ac:dyDescent="0.25">
      <c r="B36886" s="79"/>
    </row>
    <row r="36887" spans="2:2" ht="54.95" customHeight="1" x14ac:dyDescent="0.25">
      <c r="B36887" s="79"/>
    </row>
    <row r="36888" spans="2:2" ht="54.95" customHeight="1" x14ac:dyDescent="0.25">
      <c r="B36888" s="79"/>
    </row>
    <row r="36889" spans="2:2" ht="54.95" customHeight="1" x14ac:dyDescent="0.25">
      <c r="B36889" s="79"/>
    </row>
    <row r="36890" spans="2:2" ht="54.95" customHeight="1" x14ac:dyDescent="0.25">
      <c r="B36890" s="79"/>
    </row>
    <row r="36891" spans="2:2" ht="54.95" customHeight="1" x14ac:dyDescent="0.25">
      <c r="B36891" s="79"/>
    </row>
    <row r="36892" spans="2:2" ht="54.95" customHeight="1" x14ac:dyDescent="0.25">
      <c r="B36892" s="79"/>
    </row>
    <row r="36893" spans="2:2" ht="54.95" customHeight="1" x14ac:dyDescent="0.25">
      <c r="B36893" s="79"/>
    </row>
    <row r="36894" spans="2:2" ht="54.95" customHeight="1" x14ac:dyDescent="0.25">
      <c r="B36894" s="79"/>
    </row>
    <row r="36895" spans="2:2" ht="54.95" customHeight="1" x14ac:dyDescent="0.25">
      <c r="B36895" s="79"/>
    </row>
    <row r="36896" spans="2:2" ht="54.95" customHeight="1" x14ac:dyDescent="0.25">
      <c r="B36896" s="79"/>
    </row>
    <row r="36897" spans="2:2" ht="54.95" customHeight="1" x14ac:dyDescent="0.25">
      <c r="B36897" s="79"/>
    </row>
    <row r="36898" spans="2:2" ht="54.95" customHeight="1" x14ac:dyDescent="0.25">
      <c r="B36898" s="79"/>
    </row>
    <row r="36899" spans="2:2" ht="54.95" customHeight="1" x14ac:dyDescent="0.25">
      <c r="B36899" s="79"/>
    </row>
    <row r="36900" spans="2:2" ht="54.95" customHeight="1" x14ac:dyDescent="0.25">
      <c r="B36900" s="79"/>
    </row>
    <row r="36901" spans="2:2" ht="54.95" customHeight="1" x14ac:dyDescent="0.25">
      <c r="B36901" s="79"/>
    </row>
    <row r="36902" spans="2:2" ht="54.95" customHeight="1" x14ac:dyDescent="0.25">
      <c r="B36902" s="79"/>
    </row>
    <row r="36903" spans="2:2" ht="54.95" customHeight="1" x14ac:dyDescent="0.25">
      <c r="B36903" s="79"/>
    </row>
    <row r="36904" spans="2:2" ht="54.95" customHeight="1" x14ac:dyDescent="0.25">
      <c r="B36904" s="79"/>
    </row>
    <row r="36905" spans="2:2" ht="54.95" customHeight="1" x14ac:dyDescent="0.25">
      <c r="B36905" s="79"/>
    </row>
    <row r="36906" spans="2:2" ht="54.95" customHeight="1" x14ac:dyDescent="0.25">
      <c r="B36906" s="79"/>
    </row>
    <row r="36907" spans="2:2" ht="54.95" customHeight="1" x14ac:dyDescent="0.25">
      <c r="B36907" s="79"/>
    </row>
    <row r="36908" spans="2:2" ht="54.95" customHeight="1" x14ac:dyDescent="0.25">
      <c r="B36908" s="79"/>
    </row>
    <row r="36909" spans="2:2" ht="54.95" customHeight="1" x14ac:dyDescent="0.25">
      <c r="B36909" s="79"/>
    </row>
    <row r="36910" spans="2:2" ht="54.95" customHeight="1" x14ac:dyDescent="0.25">
      <c r="B36910" s="79"/>
    </row>
    <row r="36911" spans="2:2" ht="54.95" customHeight="1" x14ac:dyDescent="0.25">
      <c r="B36911" s="79"/>
    </row>
    <row r="36912" spans="2:2" ht="54.95" customHeight="1" x14ac:dyDescent="0.25">
      <c r="B36912" s="79"/>
    </row>
    <row r="36913" spans="2:2" ht="54.95" customHeight="1" x14ac:dyDescent="0.25">
      <c r="B36913" s="79"/>
    </row>
    <row r="36914" spans="2:2" ht="54.95" customHeight="1" x14ac:dyDescent="0.25">
      <c r="B36914" s="79"/>
    </row>
    <row r="36915" spans="2:2" ht="54.95" customHeight="1" x14ac:dyDescent="0.25">
      <c r="B36915" s="79"/>
    </row>
    <row r="36916" spans="2:2" ht="54.95" customHeight="1" x14ac:dyDescent="0.25">
      <c r="B36916" s="79"/>
    </row>
    <row r="36917" spans="2:2" ht="54.95" customHeight="1" x14ac:dyDescent="0.25">
      <c r="B36917" s="79"/>
    </row>
    <row r="36918" spans="2:2" ht="54.95" customHeight="1" x14ac:dyDescent="0.25">
      <c r="B36918" s="79"/>
    </row>
    <row r="36919" spans="2:2" ht="54.95" customHeight="1" x14ac:dyDescent="0.25">
      <c r="B36919" s="79"/>
    </row>
    <row r="36920" spans="2:2" ht="54.95" customHeight="1" x14ac:dyDescent="0.25">
      <c r="B36920" s="79"/>
    </row>
    <row r="36921" spans="2:2" ht="54.95" customHeight="1" x14ac:dyDescent="0.25">
      <c r="B36921" s="79"/>
    </row>
    <row r="36922" spans="2:2" ht="54.95" customHeight="1" x14ac:dyDescent="0.25">
      <c r="B36922" s="79"/>
    </row>
    <row r="36923" spans="2:2" ht="54.95" customHeight="1" x14ac:dyDescent="0.25">
      <c r="B36923" s="79"/>
    </row>
    <row r="36924" spans="2:2" ht="54.95" customHeight="1" x14ac:dyDescent="0.25">
      <c r="B36924" s="79"/>
    </row>
    <row r="36925" spans="2:2" ht="54.95" customHeight="1" x14ac:dyDescent="0.25">
      <c r="B36925" s="79"/>
    </row>
    <row r="36926" spans="2:2" ht="54.95" customHeight="1" x14ac:dyDescent="0.25">
      <c r="B36926" s="79"/>
    </row>
    <row r="36927" spans="2:2" ht="54.95" customHeight="1" x14ac:dyDescent="0.25">
      <c r="B36927" s="79"/>
    </row>
    <row r="36928" spans="2:2" ht="54.95" customHeight="1" x14ac:dyDescent="0.25">
      <c r="B36928" s="79"/>
    </row>
    <row r="36929" spans="2:2" ht="54.95" customHeight="1" x14ac:dyDescent="0.25">
      <c r="B36929" s="79"/>
    </row>
    <row r="36930" spans="2:2" ht="54.95" customHeight="1" x14ac:dyDescent="0.25">
      <c r="B36930" s="79"/>
    </row>
    <row r="36931" spans="2:2" ht="54.95" customHeight="1" x14ac:dyDescent="0.25">
      <c r="B36931" s="79"/>
    </row>
    <row r="36932" spans="2:2" ht="54.95" customHeight="1" x14ac:dyDescent="0.25">
      <c r="B36932" s="79"/>
    </row>
    <row r="36933" spans="2:2" ht="54.95" customHeight="1" x14ac:dyDescent="0.25">
      <c r="B36933" s="79"/>
    </row>
    <row r="36934" spans="2:2" ht="54.95" customHeight="1" x14ac:dyDescent="0.25">
      <c r="B36934" s="79"/>
    </row>
    <row r="36935" spans="2:2" ht="54.95" customHeight="1" x14ac:dyDescent="0.25">
      <c r="B36935" s="79"/>
    </row>
    <row r="36936" spans="2:2" ht="54.95" customHeight="1" x14ac:dyDescent="0.25">
      <c r="B36936" s="79"/>
    </row>
    <row r="36937" spans="2:2" ht="54.95" customHeight="1" x14ac:dyDescent="0.25">
      <c r="B36937" s="79"/>
    </row>
    <row r="36938" spans="2:2" ht="54.95" customHeight="1" x14ac:dyDescent="0.25">
      <c r="B36938" s="79"/>
    </row>
    <row r="36939" spans="2:2" ht="54.95" customHeight="1" x14ac:dyDescent="0.25">
      <c r="B36939" s="79"/>
    </row>
    <row r="36940" spans="2:2" ht="54.95" customHeight="1" x14ac:dyDescent="0.25">
      <c r="B36940" s="79"/>
    </row>
    <row r="36941" spans="2:2" ht="54.95" customHeight="1" x14ac:dyDescent="0.25">
      <c r="B36941" s="79"/>
    </row>
    <row r="36942" spans="2:2" ht="54.95" customHeight="1" x14ac:dyDescent="0.25">
      <c r="B36942" s="79"/>
    </row>
    <row r="36943" spans="2:2" ht="54.95" customHeight="1" x14ac:dyDescent="0.25">
      <c r="B36943" s="79"/>
    </row>
    <row r="36944" spans="2:2" ht="54.95" customHeight="1" x14ac:dyDescent="0.25">
      <c r="B36944" s="79"/>
    </row>
    <row r="36945" spans="2:2" ht="54.95" customHeight="1" x14ac:dyDescent="0.25">
      <c r="B36945" s="79"/>
    </row>
    <row r="36946" spans="2:2" ht="54.95" customHeight="1" x14ac:dyDescent="0.25">
      <c r="B36946" s="79"/>
    </row>
    <row r="36947" spans="2:2" ht="54.95" customHeight="1" x14ac:dyDescent="0.25">
      <c r="B36947" s="79"/>
    </row>
    <row r="36948" spans="2:2" ht="54.95" customHeight="1" x14ac:dyDescent="0.25">
      <c r="B36948" s="79"/>
    </row>
    <row r="36949" spans="2:2" ht="54.95" customHeight="1" x14ac:dyDescent="0.25">
      <c r="B36949" s="79"/>
    </row>
    <row r="36950" spans="2:2" ht="54.95" customHeight="1" x14ac:dyDescent="0.25">
      <c r="B36950" s="79"/>
    </row>
    <row r="36951" spans="2:2" ht="54.95" customHeight="1" x14ac:dyDescent="0.25">
      <c r="B36951" s="79"/>
    </row>
    <row r="36952" spans="2:2" ht="54.95" customHeight="1" x14ac:dyDescent="0.25">
      <c r="B36952" s="79"/>
    </row>
    <row r="36953" spans="2:2" ht="54.95" customHeight="1" x14ac:dyDescent="0.25">
      <c r="B36953" s="79"/>
    </row>
    <row r="36954" spans="2:2" ht="54.95" customHeight="1" x14ac:dyDescent="0.25">
      <c r="B36954" s="79"/>
    </row>
    <row r="36955" spans="2:2" ht="54.95" customHeight="1" x14ac:dyDescent="0.25">
      <c r="B36955" s="79"/>
    </row>
    <row r="36956" spans="2:2" ht="54.95" customHeight="1" x14ac:dyDescent="0.25">
      <c r="B36956" s="79"/>
    </row>
    <row r="36957" spans="2:2" ht="54.95" customHeight="1" x14ac:dyDescent="0.25">
      <c r="B36957" s="79"/>
    </row>
    <row r="36958" spans="2:2" ht="54.95" customHeight="1" x14ac:dyDescent="0.25">
      <c r="B36958" s="79"/>
    </row>
    <row r="36959" spans="2:2" ht="54.95" customHeight="1" x14ac:dyDescent="0.25">
      <c r="B36959" s="79"/>
    </row>
    <row r="36960" spans="2:2" ht="54.95" customHeight="1" x14ac:dyDescent="0.25">
      <c r="B36960" s="79"/>
    </row>
    <row r="36961" spans="2:2" ht="54.95" customHeight="1" x14ac:dyDescent="0.25">
      <c r="B36961" s="79"/>
    </row>
    <row r="36962" spans="2:2" ht="54.95" customHeight="1" x14ac:dyDescent="0.25">
      <c r="B36962" s="79"/>
    </row>
    <row r="36963" spans="2:2" ht="54.95" customHeight="1" x14ac:dyDescent="0.25">
      <c r="B36963" s="79"/>
    </row>
    <row r="36964" spans="2:2" ht="54.95" customHeight="1" x14ac:dyDescent="0.25">
      <c r="B36964" s="79"/>
    </row>
    <row r="36965" spans="2:2" ht="54.95" customHeight="1" x14ac:dyDescent="0.25">
      <c r="B36965" s="79"/>
    </row>
    <row r="36966" spans="2:2" ht="54.95" customHeight="1" x14ac:dyDescent="0.25">
      <c r="B36966" s="79"/>
    </row>
    <row r="36967" spans="2:2" ht="54.95" customHeight="1" x14ac:dyDescent="0.25">
      <c r="B36967" s="79"/>
    </row>
    <row r="36968" spans="2:2" ht="54.95" customHeight="1" x14ac:dyDescent="0.25">
      <c r="B36968" s="79"/>
    </row>
    <row r="36969" spans="2:2" ht="54.95" customHeight="1" x14ac:dyDescent="0.25">
      <c r="B36969" s="79"/>
    </row>
    <row r="36970" spans="2:2" ht="54.95" customHeight="1" x14ac:dyDescent="0.25">
      <c r="B36970" s="79"/>
    </row>
    <row r="36971" spans="2:2" ht="54.95" customHeight="1" x14ac:dyDescent="0.25">
      <c r="B36971" s="79"/>
    </row>
    <row r="36972" spans="2:2" ht="54.95" customHeight="1" x14ac:dyDescent="0.25">
      <c r="B36972" s="79"/>
    </row>
    <row r="36973" spans="2:2" ht="54.95" customHeight="1" x14ac:dyDescent="0.25">
      <c r="B36973" s="79"/>
    </row>
    <row r="36974" spans="2:2" ht="54.95" customHeight="1" x14ac:dyDescent="0.25">
      <c r="B36974" s="79"/>
    </row>
    <row r="36975" spans="2:2" ht="54.95" customHeight="1" x14ac:dyDescent="0.25">
      <c r="B36975" s="79"/>
    </row>
    <row r="36976" spans="2:2" ht="54.95" customHeight="1" x14ac:dyDescent="0.25">
      <c r="B36976" s="79"/>
    </row>
    <row r="36977" spans="2:2" ht="54.95" customHeight="1" x14ac:dyDescent="0.25">
      <c r="B36977" s="79"/>
    </row>
    <row r="36978" spans="2:2" ht="54.95" customHeight="1" x14ac:dyDescent="0.25">
      <c r="B36978" s="79"/>
    </row>
    <row r="36979" spans="2:2" ht="54.95" customHeight="1" x14ac:dyDescent="0.25">
      <c r="B36979" s="79"/>
    </row>
    <row r="36980" spans="2:2" ht="54.95" customHeight="1" x14ac:dyDescent="0.25">
      <c r="B36980" s="79"/>
    </row>
    <row r="36981" spans="2:2" ht="54.95" customHeight="1" x14ac:dyDescent="0.25">
      <c r="B36981" s="79"/>
    </row>
    <row r="36982" spans="2:2" ht="54.95" customHeight="1" x14ac:dyDescent="0.25">
      <c r="B36982" s="79"/>
    </row>
    <row r="36983" spans="2:2" ht="54.95" customHeight="1" x14ac:dyDescent="0.25">
      <c r="B36983" s="79"/>
    </row>
    <row r="36984" spans="2:2" ht="54.95" customHeight="1" x14ac:dyDescent="0.25">
      <c r="B36984" s="79"/>
    </row>
    <row r="36985" spans="2:2" ht="54.95" customHeight="1" x14ac:dyDescent="0.25">
      <c r="B36985" s="79"/>
    </row>
    <row r="36986" spans="2:2" ht="54.95" customHeight="1" x14ac:dyDescent="0.25">
      <c r="B36986" s="79"/>
    </row>
    <row r="36987" spans="2:2" ht="54.95" customHeight="1" x14ac:dyDescent="0.25">
      <c r="B36987" s="79"/>
    </row>
    <row r="36988" spans="2:2" ht="54.95" customHeight="1" x14ac:dyDescent="0.25">
      <c r="B36988" s="79"/>
    </row>
    <row r="36989" spans="2:2" ht="54.95" customHeight="1" x14ac:dyDescent="0.25">
      <c r="B36989" s="79"/>
    </row>
    <row r="36990" spans="2:2" ht="54.95" customHeight="1" x14ac:dyDescent="0.25">
      <c r="B36990" s="79"/>
    </row>
    <row r="36991" spans="2:2" ht="54.95" customHeight="1" x14ac:dyDescent="0.25">
      <c r="B36991" s="79"/>
    </row>
    <row r="36992" spans="2:2" ht="54.95" customHeight="1" x14ac:dyDescent="0.25">
      <c r="B36992" s="79"/>
    </row>
    <row r="36993" spans="2:2" ht="54.95" customHeight="1" x14ac:dyDescent="0.25">
      <c r="B36993" s="79"/>
    </row>
    <row r="36994" spans="2:2" ht="54.95" customHeight="1" x14ac:dyDescent="0.25">
      <c r="B36994" s="79"/>
    </row>
    <row r="36995" spans="2:2" ht="54.95" customHeight="1" x14ac:dyDescent="0.25">
      <c r="B36995" s="79"/>
    </row>
    <row r="36996" spans="2:2" ht="54.95" customHeight="1" x14ac:dyDescent="0.25">
      <c r="B36996" s="79"/>
    </row>
    <row r="36997" spans="2:2" ht="54.95" customHeight="1" x14ac:dyDescent="0.25">
      <c r="B36997" s="79"/>
    </row>
    <row r="36998" spans="2:2" ht="54.95" customHeight="1" x14ac:dyDescent="0.25">
      <c r="B36998" s="79"/>
    </row>
    <row r="36999" spans="2:2" ht="54.95" customHeight="1" x14ac:dyDescent="0.25">
      <c r="B36999" s="79"/>
    </row>
    <row r="37000" spans="2:2" ht="54.95" customHeight="1" x14ac:dyDescent="0.25">
      <c r="B37000" s="79"/>
    </row>
    <row r="37001" spans="2:2" ht="54.95" customHeight="1" x14ac:dyDescent="0.25">
      <c r="B37001" s="79"/>
    </row>
    <row r="37002" spans="2:2" ht="54.95" customHeight="1" x14ac:dyDescent="0.25">
      <c r="B37002" s="79"/>
    </row>
    <row r="37003" spans="2:2" ht="54.95" customHeight="1" x14ac:dyDescent="0.25">
      <c r="B37003" s="79"/>
    </row>
    <row r="37004" spans="2:2" ht="54.95" customHeight="1" x14ac:dyDescent="0.25">
      <c r="B37004" s="79"/>
    </row>
    <row r="37005" spans="2:2" ht="54.95" customHeight="1" x14ac:dyDescent="0.25">
      <c r="B37005" s="79"/>
    </row>
    <row r="37006" spans="2:2" ht="54.95" customHeight="1" x14ac:dyDescent="0.25">
      <c r="B37006" s="79"/>
    </row>
    <row r="37007" spans="2:2" ht="54.95" customHeight="1" x14ac:dyDescent="0.25">
      <c r="B37007" s="79"/>
    </row>
    <row r="37008" spans="2:2" ht="54.95" customHeight="1" x14ac:dyDescent="0.25">
      <c r="B37008" s="79"/>
    </row>
    <row r="37009" spans="2:2" ht="54.95" customHeight="1" x14ac:dyDescent="0.25">
      <c r="B37009" s="79"/>
    </row>
    <row r="37010" spans="2:2" ht="54.95" customHeight="1" x14ac:dyDescent="0.25">
      <c r="B37010" s="79"/>
    </row>
    <row r="37011" spans="2:2" ht="54.95" customHeight="1" x14ac:dyDescent="0.25">
      <c r="B37011" s="79"/>
    </row>
    <row r="37012" spans="2:2" ht="54.95" customHeight="1" x14ac:dyDescent="0.25">
      <c r="B37012" s="79"/>
    </row>
    <row r="37013" spans="2:2" ht="54.95" customHeight="1" x14ac:dyDescent="0.25">
      <c r="B37013" s="79"/>
    </row>
    <row r="37014" spans="2:2" ht="54.95" customHeight="1" x14ac:dyDescent="0.25">
      <c r="B37014" s="79"/>
    </row>
    <row r="37015" spans="2:2" ht="54.95" customHeight="1" x14ac:dyDescent="0.25">
      <c r="B37015" s="79"/>
    </row>
    <row r="37016" spans="2:2" ht="54.95" customHeight="1" x14ac:dyDescent="0.25">
      <c r="B37016" s="79"/>
    </row>
    <row r="37017" spans="2:2" ht="54.95" customHeight="1" x14ac:dyDescent="0.25">
      <c r="B37017" s="79"/>
    </row>
    <row r="37018" spans="2:2" ht="54.95" customHeight="1" x14ac:dyDescent="0.25">
      <c r="B37018" s="79"/>
    </row>
    <row r="37019" spans="2:2" ht="54.95" customHeight="1" x14ac:dyDescent="0.25">
      <c r="B37019" s="79"/>
    </row>
    <row r="37020" spans="2:2" ht="54.95" customHeight="1" x14ac:dyDescent="0.25">
      <c r="B37020" s="79"/>
    </row>
    <row r="37021" spans="2:2" ht="54.95" customHeight="1" x14ac:dyDescent="0.25">
      <c r="B37021" s="79"/>
    </row>
    <row r="37022" spans="2:2" ht="54.95" customHeight="1" x14ac:dyDescent="0.25">
      <c r="B37022" s="79"/>
    </row>
    <row r="37023" spans="2:2" ht="54.95" customHeight="1" x14ac:dyDescent="0.25">
      <c r="B37023" s="79"/>
    </row>
    <row r="37024" spans="2:2" ht="54.95" customHeight="1" x14ac:dyDescent="0.25">
      <c r="B37024" s="79"/>
    </row>
    <row r="37025" spans="2:2" ht="54.95" customHeight="1" x14ac:dyDescent="0.25">
      <c r="B37025" s="79"/>
    </row>
    <row r="37026" spans="2:2" ht="54.95" customHeight="1" x14ac:dyDescent="0.25">
      <c r="B37026" s="79"/>
    </row>
    <row r="37027" spans="2:2" ht="54.95" customHeight="1" x14ac:dyDescent="0.25">
      <c r="B37027" s="79"/>
    </row>
    <row r="37028" spans="2:2" ht="54.95" customHeight="1" x14ac:dyDescent="0.25">
      <c r="B37028" s="79"/>
    </row>
    <row r="37029" spans="2:2" ht="54.95" customHeight="1" x14ac:dyDescent="0.25">
      <c r="B37029" s="79"/>
    </row>
    <row r="37030" spans="2:2" ht="54.95" customHeight="1" x14ac:dyDescent="0.25">
      <c r="B37030" s="79"/>
    </row>
    <row r="37031" spans="2:2" ht="54.95" customHeight="1" x14ac:dyDescent="0.25">
      <c r="B37031" s="79"/>
    </row>
    <row r="37032" spans="2:2" ht="54.95" customHeight="1" x14ac:dyDescent="0.25">
      <c r="B37032" s="79"/>
    </row>
    <row r="37033" spans="2:2" ht="54.95" customHeight="1" x14ac:dyDescent="0.25">
      <c r="B37033" s="79"/>
    </row>
    <row r="37034" spans="2:2" ht="54.95" customHeight="1" x14ac:dyDescent="0.25">
      <c r="B37034" s="79"/>
    </row>
    <row r="37035" spans="2:2" ht="54.95" customHeight="1" x14ac:dyDescent="0.25">
      <c r="B37035" s="79"/>
    </row>
    <row r="37036" spans="2:2" ht="54.95" customHeight="1" x14ac:dyDescent="0.25">
      <c r="B37036" s="79"/>
    </row>
    <row r="37037" spans="2:2" ht="54.95" customHeight="1" x14ac:dyDescent="0.25">
      <c r="B37037" s="79"/>
    </row>
    <row r="37038" spans="2:2" ht="54.95" customHeight="1" x14ac:dyDescent="0.25">
      <c r="B37038" s="79"/>
    </row>
    <row r="37039" spans="2:2" ht="54.95" customHeight="1" x14ac:dyDescent="0.25">
      <c r="B37039" s="79"/>
    </row>
    <row r="37040" spans="2:2" ht="54.95" customHeight="1" x14ac:dyDescent="0.25">
      <c r="B37040" s="79"/>
    </row>
    <row r="37041" spans="2:2" ht="54.95" customHeight="1" x14ac:dyDescent="0.25">
      <c r="B37041" s="79"/>
    </row>
    <row r="37042" spans="2:2" ht="54.95" customHeight="1" x14ac:dyDescent="0.25">
      <c r="B37042" s="79"/>
    </row>
    <row r="37043" spans="2:2" ht="54.95" customHeight="1" x14ac:dyDescent="0.25">
      <c r="B37043" s="79"/>
    </row>
    <row r="37044" spans="2:2" ht="54.95" customHeight="1" x14ac:dyDescent="0.25">
      <c r="B37044" s="79"/>
    </row>
    <row r="37045" spans="2:2" ht="54.95" customHeight="1" x14ac:dyDescent="0.25">
      <c r="B37045" s="79"/>
    </row>
    <row r="37046" spans="2:2" ht="54.95" customHeight="1" x14ac:dyDescent="0.25">
      <c r="B37046" s="79"/>
    </row>
    <row r="37047" spans="2:2" ht="54.95" customHeight="1" x14ac:dyDescent="0.25">
      <c r="B37047" s="79"/>
    </row>
    <row r="37048" spans="2:2" ht="54.95" customHeight="1" x14ac:dyDescent="0.25">
      <c r="B37048" s="79"/>
    </row>
    <row r="37049" spans="2:2" ht="54.95" customHeight="1" x14ac:dyDescent="0.25">
      <c r="B37049" s="79"/>
    </row>
    <row r="37050" spans="2:2" ht="54.95" customHeight="1" x14ac:dyDescent="0.25">
      <c r="B37050" s="79"/>
    </row>
    <row r="37051" spans="2:2" ht="54.95" customHeight="1" x14ac:dyDescent="0.25">
      <c r="B37051" s="79"/>
    </row>
    <row r="37052" spans="2:2" ht="54.95" customHeight="1" x14ac:dyDescent="0.25">
      <c r="B37052" s="79"/>
    </row>
    <row r="37053" spans="2:2" ht="54.95" customHeight="1" x14ac:dyDescent="0.25">
      <c r="B37053" s="79"/>
    </row>
    <row r="37054" spans="2:2" ht="54.95" customHeight="1" x14ac:dyDescent="0.25">
      <c r="B37054" s="79"/>
    </row>
    <row r="37055" spans="2:2" ht="54.95" customHeight="1" x14ac:dyDescent="0.25">
      <c r="B37055" s="79"/>
    </row>
    <row r="37056" spans="2:2" ht="54.95" customHeight="1" x14ac:dyDescent="0.25">
      <c r="B37056" s="79"/>
    </row>
    <row r="37057" spans="2:2" ht="54.95" customHeight="1" x14ac:dyDescent="0.25">
      <c r="B37057" s="79"/>
    </row>
    <row r="37058" spans="2:2" ht="54.95" customHeight="1" x14ac:dyDescent="0.25">
      <c r="B37058" s="79"/>
    </row>
    <row r="37059" spans="2:2" ht="54.95" customHeight="1" x14ac:dyDescent="0.25">
      <c r="B37059" s="79"/>
    </row>
    <row r="37060" spans="2:2" ht="54.95" customHeight="1" x14ac:dyDescent="0.25">
      <c r="B37060" s="79"/>
    </row>
    <row r="37061" spans="2:2" ht="54.95" customHeight="1" x14ac:dyDescent="0.25">
      <c r="B37061" s="79"/>
    </row>
    <row r="37062" spans="2:2" ht="54.95" customHeight="1" x14ac:dyDescent="0.25">
      <c r="B37062" s="79"/>
    </row>
    <row r="37063" spans="2:2" ht="54.95" customHeight="1" x14ac:dyDescent="0.25">
      <c r="B37063" s="79"/>
    </row>
    <row r="37064" spans="2:2" ht="54.95" customHeight="1" x14ac:dyDescent="0.25">
      <c r="B37064" s="79"/>
    </row>
    <row r="37065" spans="2:2" ht="54.95" customHeight="1" x14ac:dyDescent="0.25">
      <c r="B37065" s="79"/>
    </row>
    <row r="37066" spans="2:2" ht="54.95" customHeight="1" x14ac:dyDescent="0.25">
      <c r="B37066" s="79"/>
    </row>
    <row r="37067" spans="2:2" ht="54.95" customHeight="1" x14ac:dyDescent="0.25">
      <c r="B37067" s="79"/>
    </row>
    <row r="37068" spans="2:2" ht="54.95" customHeight="1" x14ac:dyDescent="0.25">
      <c r="B37068" s="79"/>
    </row>
    <row r="37069" spans="2:2" ht="54.95" customHeight="1" x14ac:dyDescent="0.25">
      <c r="B37069" s="79"/>
    </row>
    <row r="37070" spans="2:2" ht="54.95" customHeight="1" x14ac:dyDescent="0.25">
      <c r="B37070" s="79"/>
    </row>
    <row r="37071" spans="2:2" ht="54.95" customHeight="1" x14ac:dyDescent="0.25">
      <c r="B37071" s="79"/>
    </row>
    <row r="37072" spans="2:2" ht="54.95" customHeight="1" x14ac:dyDescent="0.25">
      <c r="B37072" s="79"/>
    </row>
    <row r="37073" spans="2:2" ht="54.95" customHeight="1" x14ac:dyDescent="0.25">
      <c r="B37073" s="79"/>
    </row>
    <row r="37074" spans="2:2" ht="54.95" customHeight="1" x14ac:dyDescent="0.25">
      <c r="B37074" s="79"/>
    </row>
    <row r="37075" spans="2:2" ht="54.95" customHeight="1" x14ac:dyDescent="0.25">
      <c r="B37075" s="79"/>
    </row>
    <row r="37076" spans="2:2" ht="54.95" customHeight="1" x14ac:dyDescent="0.25">
      <c r="B37076" s="79"/>
    </row>
    <row r="37077" spans="2:2" ht="54.95" customHeight="1" x14ac:dyDescent="0.25">
      <c r="B37077" s="79"/>
    </row>
    <row r="37078" spans="2:2" ht="54.95" customHeight="1" x14ac:dyDescent="0.25">
      <c r="B37078" s="79"/>
    </row>
    <row r="37079" spans="2:2" ht="54.95" customHeight="1" x14ac:dyDescent="0.25">
      <c r="B37079" s="79"/>
    </row>
    <row r="37080" spans="2:2" ht="54.95" customHeight="1" x14ac:dyDescent="0.25">
      <c r="B37080" s="79"/>
    </row>
    <row r="37081" spans="2:2" ht="54.95" customHeight="1" x14ac:dyDescent="0.25">
      <c r="B37081" s="79"/>
    </row>
    <row r="37082" spans="2:2" ht="54.95" customHeight="1" x14ac:dyDescent="0.25">
      <c r="B37082" s="79"/>
    </row>
    <row r="37083" spans="2:2" ht="54.95" customHeight="1" x14ac:dyDescent="0.25">
      <c r="B37083" s="79"/>
    </row>
    <row r="37084" spans="2:2" ht="54.95" customHeight="1" x14ac:dyDescent="0.25">
      <c r="B37084" s="79"/>
    </row>
    <row r="37085" spans="2:2" ht="54.95" customHeight="1" x14ac:dyDescent="0.25">
      <c r="B37085" s="79"/>
    </row>
    <row r="37086" spans="2:2" ht="54.95" customHeight="1" x14ac:dyDescent="0.25">
      <c r="B37086" s="79"/>
    </row>
    <row r="37087" spans="2:2" ht="54.95" customHeight="1" x14ac:dyDescent="0.25">
      <c r="B37087" s="79"/>
    </row>
    <row r="37088" spans="2:2" ht="54.95" customHeight="1" x14ac:dyDescent="0.25">
      <c r="B37088" s="79"/>
    </row>
    <row r="37089" spans="2:2" ht="54.95" customHeight="1" x14ac:dyDescent="0.25">
      <c r="B37089" s="79"/>
    </row>
    <row r="37090" spans="2:2" ht="54.95" customHeight="1" x14ac:dyDescent="0.25">
      <c r="B37090" s="79"/>
    </row>
    <row r="37091" spans="2:2" ht="54.95" customHeight="1" x14ac:dyDescent="0.25">
      <c r="B37091" s="79"/>
    </row>
    <row r="37092" spans="2:2" ht="54.95" customHeight="1" x14ac:dyDescent="0.25">
      <c r="B37092" s="79"/>
    </row>
    <row r="37093" spans="2:2" ht="54.95" customHeight="1" x14ac:dyDescent="0.25">
      <c r="B37093" s="79"/>
    </row>
    <row r="37094" spans="2:2" ht="54.95" customHeight="1" x14ac:dyDescent="0.25">
      <c r="B37094" s="79"/>
    </row>
    <row r="37095" spans="2:2" ht="54.95" customHeight="1" x14ac:dyDescent="0.25">
      <c r="B37095" s="79"/>
    </row>
    <row r="37096" spans="2:2" ht="54.95" customHeight="1" x14ac:dyDescent="0.25">
      <c r="B37096" s="79"/>
    </row>
    <row r="37097" spans="2:2" ht="54.95" customHeight="1" x14ac:dyDescent="0.25">
      <c r="B37097" s="79"/>
    </row>
    <row r="37098" spans="2:2" ht="54.95" customHeight="1" x14ac:dyDescent="0.25">
      <c r="B37098" s="79"/>
    </row>
    <row r="37099" spans="2:2" ht="54.95" customHeight="1" x14ac:dyDescent="0.25">
      <c r="B37099" s="79"/>
    </row>
    <row r="37100" spans="2:2" ht="54.95" customHeight="1" x14ac:dyDescent="0.25">
      <c r="B37100" s="79"/>
    </row>
    <row r="37101" spans="2:2" ht="54.95" customHeight="1" x14ac:dyDescent="0.25">
      <c r="B37101" s="79"/>
    </row>
    <row r="37102" spans="2:2" ht="54.95" customHeight="1" x14ac:dyDescent="0.25">
      <c r="B37102" s="79"/>
    </row>
    <row r="37103" spans="2:2" ht="54.95" customHeight="1" x14ac:dyDescent="0.25">
      <c r="B37103" s="79"/>
    </row>
    <row r="37104" spans="2:2" ht="54.95" customHeight="1" x14ac:dyDescent="0.25">
      <c r="B37104" s="79"/>
    </row>
    <row r="37105" spans="2:2" ht="54.95" customHeight="1" x14ac:dyDescent="0.25">
      <c r="B37105" s="79"/>
    </row>
    <row r="37106" spans="2:2" ht="54.95" customHeight="1" x14ac:dyDescent="0.25">
      <c r="B37106" s="79"/>
    </row>
    <row r="37107" spans="2:2" ht="54.95" customHeight="1" x14ac:dyDescent="0.25">
      <c r="B37107" s="79"/>
    </row>
    <row r="37108" spans="2:2" ht="54.95" customHeight="1" x14ac:dyDescent="0.25">
      <c r="B37108" s="79"/>
    </row>
    <row r="37109" spans="2:2" ht="54.95" customHeight="1" x14ac:dyDescent="0.25">
      <c r="B37109" s="79"/>
    </row>
    <row r="37110" spans="2:2" ht="54.95" customHeight="1" x14ac:dyDescent="0.25">
      <c r="B37110" s="79"/>
    </row>
    <row r="37111" spans="2:2" ht="54.95" customHeight="1" x14ac:dyDescent="0.25">
      <c r="B37111" s="79"/>
    </row>
    <row r="37112" spans="2:2" ht="54.95" customHeight="1" x14ac:dyDescent="0.25">
      <c r="B37112" s="79"/>
    </row>
    <row r="37113" spans="2:2" ht="54.95" customHeight="1" x14ac:dyDescent="0.25">
      <c r="B37113" s="79"/>
    </row>
    <row r="37114" spans="2:2" ht="54.95" customHeight="1" x14ac:dyDescent="0.25">
      <c r="B37114" s="79"/>
    </row>
    <row r="37115" spans="2:2" ht="54.95" customHeight="1" x14ac:dyDescent="0.25">
      <c r="B37115" s="79"/>
    </row>
    <row r="37116" spans="2:2" ht="54.95" customHeight="1" x14ac:dyDescent="0.25">
      <c r="B37116" s="79"/>
    </row>
    <row r="37117" spans="2:2" ht="54.95" customHeight="1" x14ac:dyDescent="0.25">
      <c r="B37117" s="79"/>
    </row>
    <row r="37118" spans="2:2" ht="54.95" customHeight="1" x14ac:dyDescent="0.25">
      <c r="B37118" s="79"/>
    </row>
    <row r="37119" spans="2:2" ht="54.95" customHeight="1" x14ac:dyDescent="0.25">
      <c r="B37119" s="79"/>
    </row>
    <row r="37120" spans="2:2" ht="54.95" customHeight="1" x14ac:dyDescent="0.25">
      <c r="B37120" s="79"/>
    </row>
    <row r="37121" spans="2:2" ht="54.95" customHeight="1" x14ac:dyDescent="0.25">
      <c r="B37121" s="79"/>
    </row>
    <row r="37122" spans="2:2" ht="54.95" customHeight="1" x14ac:dyDescent="0.25">
      <c r="B37122" s="79"/>
    </row>
    <row r="37123" spans="2:2" ht="54.95" customHeight="1" x14ac:dyDescent="0.25">
      <c r="B37123" s="79"/>
    </row>
    <row r="37124" spans="2:2" ht="54.95" customHeight="1" x14ac:dyDescent="0.25">
      <c r="B37124" s="79"/>
    </row>
    <row r="37125" spans="2:2" ht="54.95" customHeight="1" x14ac:dyDescent="0.25">
      <c r="B37125" s="79"/>
    </row>
    <row r="37126" spans="2:2" ht="54.95" customHeight="1" x14ac:dyDescent="0.25">
      <c r="B37126" s="79"/>
    </row>
    <row r="37127" spans="2:2" ht="54.95" customHeight="1" x14ac:dyDescent="0.25">
      <c r="B37127" s="79"/>
    </row>
    <row r="37128" spans="2:2" ht="54.95" customHeight="1" x14ac:dyDescent="0.25">
      <c r="B37128" s="79"/>
    </row>
    <row r="37129" spans="2:2" ht="54.95" customHeight="1" x14ac:dyDescent="0.25">
      <c r="B37129" s="79"/>
    </row>
    <row r="37130" spans="2:2" ht="54.95" customHeight="1" x14ac:dyDescent="0.25">
      <c r="B37130" s="79"/>
    </row>
    <row r="37131" spans="2:2" ht="54.95" customHeight="1" x14ac:dyDescent="0.25">
      <c r="B37131" s="79"/>
    </row>
    <row r="37132" spans="2:2" ht="54.95" customHeight="1" x14ac:dyDescent="0.25">
      <c r="B37132" s="79"/>
    </row>
    <row r="37133" spans="2:2" ht="54.95" customHeight="1" x14ac:dyDescent="0.25">
      <c r="B37133" s="79"/>
    </row>
    <row r="37134" spans="2:2" ht="54.95" customHeight="1" x14ac:dyDescent="0.25">
      <c r="B37134" s="79"/>
    </row>
    <row r="37135" spans="2:2" ht="54.95" customHeight="1" x14ac:dyDescent="0.25">
      <c r="B37135" s="79"/>
    </row>
    <row r="37136" spans="2:2" ht="54.95" customHeight="1" x14ac:dyDescent="0.25">
      <c r="B37136" s="79"/>
    </row>
    <row r="37137" spans="2:2" ht="54.95" customHeight="1" x14ac:dyDescent="0.25">
      <c r="B37137" s="79"/>
    </row>
    <row r="37138" spans="2:2" ht="54.95" customHeight="1" x14ac:dyDescent="0.25">
      <c r="B37138" s="79"/>
    </row>
    <row r="37139" spans="2:2" ht="54.95" customHeight="1" x14ac:dyDescent="0.25">
      <c r="B37139" s="79"/>
    </row>
    <row r="37140" spans="2:2" ht="54.95" customHeight="1" x14ac:dyDescent="0.25">
      <c r="B37140" s="79"/>
    </row>
    <row r="37141" spans="2:2" ht="54.95" customHeight="1" x14ac:dyDescent="0.25">
      <c r="B37141" s="79"/>
    </row>
    <row r="37142" spans="2:2" ht="54.95" customHeight="1" x14ac:dyDescent="0.25">
      <c r="B37142" s="79"/>
    </row>
    <row r="37143" spans="2:2" ht="54.95" customHeight="1" x14ac:dyDescent="0.25">
      <c r="B37143" s="79"/>
    </row>
    <row r="37144" spans="2:2" ht="54.95" customHeight="1" x14ac:dyDescent="0.25">
      <c r="B37144" s="79"/>
    </row>
    <row r="37145" spans="2:2" ht="54.95" customHeight="1" x14ac:dyDescent="0.25">
      <c r="B37145" s="79"/>
    </row>
    <row r="37146" spans="2:2" ht="54.95" customHeight="1" x14ac:dyDescent="0.25">
      <c r="B37146" s="79"/>
    </row>
    <row r="37147" spans="2:2" ht="54.95" customHeight="1" x14ac:dyDescent="0.25">
      <c r="B37147" s="79"/>
    </row>
    <row r="37148" spans="2:2" ht="54.95" customHeight="1" x14ac:dyDescent="0.25">
      <c r="B37148" s="79"/>
    </row>
    <row r="37149" spans="2:2" ht="54.95" customHeight="1" x14ac:dyDescent="0.25">
      <c r="B37149" s="79"/>
    </row>
    <row r="37150" spans="2:2" ht="54.95" customHeight="1" x14ac:dyDescent="0.25">
      <c r="B37150" s="79"/>
    </row>
    <row r="37151" spans="2:2" ht="54.95" customHeight="1" x14ac:dyDescent="0.25">
      <c r="B37151" s="79"/>
    </row>
    <row r="37152" spans="2:2" ht="54.95" customHeight="1" x14ac:dyDescent="0.25">
      <c r="B37152" s="79"/>
    </row>
    <row r="37153" spans="2:2" ht="54.95" customHeight="1" x14ac:dyDescent="0.25">
      <c r="B37153" s="79"/>
    </row>
    <row r="37154" spans="2:2" ht="54.95" customHeight="1" x14ac:dyDescent="0.25">
      <c r="B37154" s="79"/>
    </row>
    <row r="37155" spans="2:2" ht="54.95" customHeight="1" x14ac:dyDescent="0.25">
      <c r="B37155" s="79"/>
    </row>
    <row r="37156" spans="2:2" ht="54.95" customHeight="1" x14ac:dyDescent="0.25">
      <c r="B37156" s="79"/>
    </row>
    <row r="37157" spans="2:2" ht="54.95" customHeight="1" x14ac:dyDescent="0.25">
      <c r="B37157" s="79"/>
    </row>
    <row r="37158" spans="2:2" ht="54.95" customHeight="1" x14ac:dyDescent="0.25">
      <c r="B37158" s="79"/>
    </row>
    <row r="37159" spans="2:2" ht="54.95" customHeight="1" x14ac:dyDescent="0.25">
      <c r="B37159" s="79"/>
    </row>
    <row r="37160" spans="2:2" ht="54.95" customHeight="1" x14ac:dyDescent="0.25">
      <c r="B37160" s="79"/>
    </row>
    <row r="37161" spans="2:2" ht="54.95" customHeight="1" x14ac:dyDescent="0.25">
      <c r="B37161" s="79"/>
    </row>
    <row r="37162" spans="2:2" ht="54.95" customHeight="1" x14ac:dyDescent="0.25">
      <c r="B37162" s="79"/>
    </row>
    <row r="37163" spans="2:2" ht="54.95" customHeight="1" x14ac:dyDescent="0.25">
      <c r="B37163" s="79"/>
    </row>
    <row r="37164" spans="2:2" ht="54.95" customHeight="1" x14ac:dyDescent="0.25">
      <c r="B37164" s="79"/>
    </row>
    <row r="37165" spans="2:2" ht="54.95" customHeight="1" x14ac:dyDescent="0.25">
      <c r="B37165" s="79"/>
    </row>
    <row r="37166" spans="2:2" ht="54.95" customHeight="1" x14ac:dyDescent="0.25">
      <c r="B37166" s="79"/>
    </row>
    <row r="37167" spans="2:2" ht="54.95" customHeight="1" x14ac:dyDescent="0.25">
      <c r="B37167" s="79"/>
    </row>
    <row r="37168" spans="2:2" ht="54.95" customHeight="1" x14ac:dyDescent="0.25">
      <c r="B37168" s="79"/>
    </row>
    <row r="37169" spans="2:2" ht="54.95" customHeight="1" x14ac:dyDescent="0.25">
      <c r="B37169" s="79"/>
    </row>
    <row r="37170" spans="2:2" ht="54.95" customHeight="1" x14ac:dyDescent="0.25">
      <c r="B37170" s="79"/>
    </row>
    <row r="37171" spans="2:2" ht="54.95" customHeight="1" x14ac:dyDescent="0.25">
      <c r="B37171" s="79"/>
    </row>
    <row r="37172" spans="2:2" ht="54.95" customHeight="1" x14ac:dyDescent="0.25">
      <c r="B37172" s="79"/>
    </row>
    <row r="37173" spans="2:2" ht="54.95" customHeight="1" x14ac:dyDescent="0.25">
      <c r="B37173" s="79"/>
    </row>
    <row r="37174" spans="2:2" ht="54.95" customHeight="1" x14ac:dyDescent="0.25">
      <c r="B37174" s="79"/>
    </row>
    <row r="37175" spans="2:2" ht="54.95" customHeight="1" x14ac:dyDescent="0.25">
      <c r="B37175" s="79"/>
    </row>
    <row r="37176" spans="2:2" ht="54.95" customHeight="1" x14ac:dyDescent="0.25">
      <c r="B37176" s="79"/>
    </row>
    <row r="37177" spans="2:2" ht="54.95" customHeight="1" x14ac:dyDescent="0.25">
      <c r="B37177" s="79"/>
    </row>
    <row r="37178" spans="2:2" ht="54.95" customHeight="1" x14ac:dyDescent="0.25">
      <c r="B37178" s="79"/>
    </row>
    <row r="37179" spans="2:2" ht="54.95" customHeight="1" x14ac:dyDescent="0.25">
      <c r="B37179" s="79"/>
    </row>
    <row r="37180" spans="2:2" ht="54.95" customHeight="1" x14ac:dyDescent="0.25">
      <c r="B37180" s="79"/>
    </row>
    <row r="37181" spans="2:2" ht="54.95" customHeight="1" x14ac:dyDescent="0.25">
      <c r="B37181" s="79"/>
    </row>
    <row r="37182" spans="2:2" ht="54.95" customHeight="1" x14ac:dyDescent="0.25">
      <c r="B37182" s="79"/>
    </row>
    <row r="37183" spans="2:2" ht="54.95" customHeight="1" x14ac:dyDescent="0.25">
      <c r="B37183" s="79"/>
    </row>
    <row r="37184" spans="2:2" ht="54.95" customHeight="1" x14ac:dyDescent="0.25">
      <c r="B37184" s="79"/>
    </row>
    <row r="37185" spans="2:2" ht="54.95" customHeight="1" x14ac:dyDescent="0.25">
      <c r="B37185" s="79"/>
    </row>
    <row r="37186" spans="2:2" ht="54.95" customHeight="1" x14ac:dyDescent="0.25">
      <c r="B37186" s="79"/>
    </row>
    <row r="37187" spans="2:2" ht="54.95" customHeight="1" x14ac:dyDescent="0.25">
      <c r="B37187" s="79"/>
    </row>
    <row r="37188" spans="2:2" ht="54.95" customHeight="1" x14ac:dyDescent="0.25">
      <c r="B37188" s="79"/>
    </row>
    <row r="37189" spans="2:2" ht="54.95" customHeight="1" x14ac:dyDescent="0.25">
      <c r="B37189" s="79"/>
    </row>
    <row r="37190" spans="2:2" ht="54.95" customHeight="1" x14ac:dyDescent="0.25">
      <c r="B37190" s="79"/>
    </row>
    <row r="37191" spans="2:2" ht="54.95" customHeight="1" x14ac:dyDescent="0.25">
      <c r="B37191" s="79"/>
    </row>
    <row r="37192" spans="2:2" ht="54.95" customHeight="1" x14ac:dyDescent="0.25">
      <c r="B37192" s="79"/>
    </row>
    <row r="37193" spans="2:2" ht="54.95" customHeight="1" x14ac:dyDescent="0.25">
      <c r="B37193" s="79"/>
    </row>
    <row r="37194" spans="2:2" ht="54.95" customHeight="1" x14ac:dyDescent="0.25">
      <c r="B37194" s="79"/>
    </row>
    <row r="37195" spans="2:2" ht="54.95" customHeight="1" x14ac:dyDescent="0.25">
      <c r="B37195" s="79"/>
    </row>
    <row r="37196" spans="2:2" ht="54.95" customHeight="1" x14ac:dyDescent="0.25">
      <c r="B37196" s="79"/>
    </row>
    <row r="37197" spans="2:2" ht="54.95" customHeight="1" x14ac:dyDescent="0.25">
      <c r="B37197" s="79"/>
    </row>
    <row r="37198" spans="2:2" ht="54.95" customHeight="1" x14ac:dyDescent="0.25">
      <c r="B37198" s="79"/>
    </row>
    <row r="37199" spans="2:2" ht="54.95" customHeight="1" x14ac:dyDescent="0.25">
      <c r="B37199" s="79"/>
    </row>
    <row r="37200" spans="2:2" ht="54.95" customHeight="1" x14ac:dyDescent="0.25">
      <c r="B37200" s="79"/>
    </row>
    <row r="37201" spans="2:2" ht="54.95" customHeight="1" x14ac:dyDescent="0.25">
      <c r="B37201" s="79"/>
    </row>
    <row r="37202" spans="2:2" ht="54.95" customHeight="1" x14ac:dyDescent="0.25">
      <c r="B37202" s="79"/>
    </row>
    <row r="37203" spans="2:2" ht="54.95" customHeight="1" x14ac:dyDescent="0.25">
      <c r="B37203" s="79"/>
    </row>
    <row r="37204" spans="2:2" ht="54.95" customHeight="1" x14ac:dyDescent="0.25">
      <c r="B37204" s="79"/>
    </row>
    <row r="37205" spans="2:2" ht="54.95" customHeight="1" x14ac:dyDescent="0.25">
      <c r="B37205" s="79"/>
    </row>
    <row r="37206" spans="2:2" ht="54.95" customHeight="1" x14ac:dyDescent="0.25">
      <c r="B37206" s="79"/>
    </row>
    <row r="37207" spans="2:2" ht="54.95" customHeight="1" x14ac:dyDescent="0.25">
      <c r="B37207" s="79"/>
    </row>
    <row r="37208" spans="2:2" ht="54.95" customHeight="1" x14ac:dyDescent="0.25">
      <c r="B37208" s="79"/>
    </row>
    <row r="37209" spans="2:2" ht="54.95" customHeight="1" x14ac:dyDescent="0.25">
      <c r="B37209" s="79"/>
    </row>
    <row r="37210" spans="2:2" ht="54.95" customHeight="1" x14ac:dyDescent="0.25">
      <c r="B37210" s="79"/>
    </row>
    <row r="37211" spans="2:2" ht="54.95" customHeight="1" x14ac:dyDescent="0.25">
      <c r="B37211" s="79"/>
    </row>
    <row r="37212" spans="2:2" ht="54.95" customHeight="1" x14ac:dyDescent="0.25">
      <c r="B37212" s="79"/>
    </row>
    <row r="37213" spans="2:2" ht="54.95" customHeight="1" x14ac:dyDescent="0.25">
      <c r="B37213" s="79"/>
    </row>
    <row r="37214" spans="2:2" ht="54.95" customHeight="1" x14ac:dyDescent="0.25">
      <c r="B37214" s="79"/>
    </row>
    <row r="37215" spans="2:2" ht="54.95" customHeight="1" x14ac:dyDescent="0.25">
      <c r="B37215" s="79"/>
    </row>
    <row r="37216" spans="2:2" ht="54.95" customHeight="1" x14ac:dyDescent="0.25">
      <c r="B37216" s="79"/>
    </row>
    <row r="37217" spans="2:2" ht="54.95" customHeight="1" x14ac:dyDescent="0.25">
      <c r="B37217" s="79"/>
    </row>
    <row r="37218" spans="2:2" ht="54.95" customHeight="1" x14ac:dyDescent="0.25">
      <c r="B37218" s="79"/>
    </row>
    <row r="37219" spans="2:2" ht="54.95" customHeight="1" x14ac:dyDescent="0.25">
      <c r="B37219" s="79"/>
    </row>
    <row r="37220" spans="2:2" ht="54.95" customHeight="1" x14ac:dyDescent="0.25">
      <c r="B37220" s="79"/>
    </row>
    <row r="37221" spans="2:2" ht="54.95" customHeight="1" x14ac:dyDescent="0.25">
      <c r="B37221" s="79"/>
    </row>
    <row r="37222" spans="2:2" ht="54.95" customHeight="1" x14ac:dyDescent="0.25">
      <c r="B37222" s="79"/>
    </row>
    <row r="37223" spans="2:2" ht="54.95" customHeight="1" x14ac:dyDescent="0.25">
      <c r="B37223" s="79"/>
    </row>
    <row r="37224" spans="2:2" ht="54.95" customHeight="1" x14ac:dyDescent="0.25">
      <c r="B37224" s="79"/>
    </row>
    <row r="37225" spans="2:2" ht="54.95" customHeight="1" x14ac:dyDescent="0.25">
      <c r="B37225" s="79"/>
    </row>
    <row r="37226" spans="2:2" ht="54.95" customHeight="1" x14ac:dyDescent="0.25">
      <c r="B37226" s="79"/>
    </row>
    <row r="37227" spans="2:2" ht="54.95" customHeight="1" x14ac:dyDescent="0.25">
      <c r="B37227" s="79"/>
    </row>
    <row r="37228" spans="2:2" ht="54.95" customHeight="1" x14ac:dyDescent="0.25">
      <c r="B37228" s="79"/>
    </row>
    <row r="37229" spans="2:2" ht="54.95" customHeight="1" x14ac:dyDescent="0.25">
      <c r="B37229" s="79"/>
    </row>
    <row r="37230" spans="2:2" ht="54.95" customHeight="1" x14ac:dyDescent="0.25">
      <c r="B37230" s="79"/>
    </row>
    <row r="37231" spans="2:2" ht="54.95" customHeight="1" x14ac:dyDescent="0.25">
      <c r="B37231" s="79"/>
    </row>
    <row r="37232" spans="2:2" ht="54.95" customHeight="1" x14ac:dyDescent="0.25">
      <c r="B37232" s="79"/>
    </row>
    <row r="37233" spans="2:2" ht="54.95" customHeight="1" x14ac:dyDescent="0.25">
      <c r="B37233" s="79"/>
    </row>
    <row r="37234" spans="2:2" ht="54.95" customHeight="1" x14ac:dyDescent="0.25">
      <c r="B37234" s="79"/>
    </row>
    <row r="37235" spans="2:2" ht="54.95" customHeight="1" x14ac:dyDescent="0.25">
      <c r="B37235" s="79"/>
    </row>
    <row r="37236" spans="2:2" ht="54.95" customHeight="1" x14ac:dyDescent="0.25">
      <c r="B37236" s="79"/>
    </row>
    <row r="37237" spans="2:2" ht="54.95" customHeight="1" x14ac:dyDescent="0.25">
      <c r="B37237" s="79"/>
    </row>
    <row r="37238" spans="2:2" ht="54.95" customHeight="1" x14ac:dyDescent="0.25">
      <c r="B37238" s="79"/>
    </row>
    <row r="37239" spans="2:2" ht="54.95" customHeight="1" x14ac:dyDescent="0.25">
      <c r="B37239" s="79"/>
    </row>
    <row r="37240" spans="2:2" ht="54.95" customHeight="1" x14ac:dyDescent="0.25">
      <c r="B37240" s="79"/>
    </row>
    <row r="37241" spans="2:2" ht="54.95" customHeight="1" x14ac:dyDescent="0.25">
      <c r="B37241" s="79"/>
    </row>
    <row r="37242" spans="2:2" ht="54.95" customHeight="1" x14ac:dyDescent="0.25">
      <c r="B37242" s="79"/>
    </row>
    <row r="37243" spans="2:2" ht="54.95" customHeight="1" x14ac:dyDescent="0.25">
      <c r="B37243" s="79"/>
    </row>
    <row r="37244" spans="2:2" ht="54.95" customHeight="1" x14ac:dyDescent="0.25">
      <c r="B37244" s="79"/>
    </row>
    <row r="37245" spans="2:2" ht="54.95" customHeight="1" x14ac:dyDescent="0.25">
      <c r="B37245" s="79"/>
    </row>
    <row r="37246" spans="2:2" ht="54.95" customHeight="1" x14ac:dyDescent="0.25">
      <c r="B37246" s="79"/>
    </row>
    <row r="37247" spans="2:2" ht="54.95" customHeight="1" x14ac:dyDescent="0.25">
      <c r="B37247" s="79"/>
    </row>
    <row r="37248" spans="2:2" ht="54.95" customHeight="1" x14ac:dyDescent="0.25">
      <c r="B37248" s="79"/>
    </row>
    <row r="37249" spans="2:2" ht="54.95" customHeight="1" x14ac:dyDescent="0.25">
      <c r="B37249" s="79"/>
    </row>
    <row r="37250" spans="2:2" ht="54.95" customHeight="1" x14ac:dyDescent="0.25">
      <c r="B37250" s="79"/>
    </row>
    <row r="37251" spans="2:2" ht="54.95" customHeight="1" x14ac:dyDescent="0.25">
      <c r="B37251" s="79"/>
    </row>
    <row r="37252" spans="2:2" ht="54.95" customHeight="1" x14ac:dyDescent="0.25">
      <c r="B37252" s="79"/>
    </row>
    <row r="37253" spans="2:2" ht="54.95" customHeight="1" x14ac:dyDescent="0.25">
      <c r="B37253" s="79"/>
    </row>
    <row r="37254" spans="2:2" ht="54.95" customHeight="1" x14ac:dyDescent="0.25">
      <c r="B37254" s="79"/>
    </row>
    <row r="37255" spans="2:2" ht="54.95" customHeight="1" x14ac:dyDescent="0.25">
      <c r="B37255" s="79"/>
    </row>
    <row r="37256" spans="2:2" ht="54.95" customHeight="1" x14ac:dyDescent="0.25">
      <c r="B37256" s="79"/>
    </row>
    <row r="37257" spans="2:2" ht="54.95" customHeight="1" x14ac:dyDescent="0.25">
      <c r="B37257" s="79"/>
    </row>
    <row r="37258" spans="2:2" ht="54.95" customHeight="1" x14ac:dyDescent="0.25">
      <c r="B37258" s="79"/>
    </row>
    <row r="37259" spans="2:2" ht="54.95" customHeight="1" x14ac:dyDescent="0.25">
      <c r="B37259" s="79"/>
    </row>
    <row r="37260" spans="2:2" ht="54.95" customHeight="1" x14ac:dyDescent="0.25">
      <c r="B37260" s="79"/>
    </row>
    <row r="37261" spans="2:2" ht="54.95" customHeight="1" x14ac:dyDescent="0.25">
      <c r="B37261" s="79"/>
    </row>
    <row r="37262" spans="2:2" ht="54.95" customHeight="1" x14ac:dyDescent="0.25">
      <c r="B37262" s="79"/>
    </row>
    <row r="37263" spans="2:2" ht="54.95" customHeight="1" x14ac:dyDescent="0.25">
      <c r="B37263" s="79"/>
    </row>
    <row r="37264" spans="2:2" ht="54.95" customHeight="1" x14ac:dyDescent="0.25">
      <c r="B37264" s="79"/>
    </row>
    <row r="37265" spans="2:2" ht="54.95" customHeight="1" x14ac:dyDescent="0.25">
      <c r="B37265" s="79"/>
    </row>
    <row r="37266" spans="2:2" ht="54.95" customHeight="1" x14ac:dyDescent="0.25">
      <c r="B37266" s="79"/>
    </row>
    <row r="37267" spans="2:2" ht="54.95" customHeight="1" x14ac:dyDescent="0.25">
      <c r="B37267" s="79"/>
    </row>
    <row r="37268" spans="2:2" ht="54.95" customHeight="1" x14ac:dyDescent="0.25">
      <c r="B37268" s="79"/>
    </row>
    <row r="37269" spans="2:2" ht="54.95" customHeight="1" x14ac:dyDescent="0.25">
      <c r="B37269" s="79"/>
    </row>
    <row r="37270" spans="2:2" ht="54.95" customHeight="1" x14ac:dyDescent="0.25">
      <c r="B37270" s="79"/>
    </row>
    <row r="37271" spans="2:2" ht="54.95" customHeight="1" x14ac:dyDescent="0.25">
      <c r="B37271" s="79"/>
    </row>
    <row r="37272" spans="2:2" ht="54.95" customHeight="1" x14ac:dyDescent="0.25">
      <c r="B37272" s="79"/>
    </row>
    <row r="37273" spans="2:2" ht="54.95" customHeight="1" x14ac:dyDescent="0.25">
      <c r="B37273" s="79"/>
    </row>
    <row r="37274" spans="2:2" ht="54.95" customHeight="1" x14ac:dyDescent="0.25">
      <c r="B37274" s="79"/>
    </row>
    <row r="37275" spans="2:2" ht="54.95" customHeight="1" x14ac:dyDescent="0.25">
      <c r="B37275" s="79"/>
    </row>
    <row r="37276" spans="2:2" ht="54.95" customHeight="1" x14ac:dyDescent="0.25">
      <c r="B37276" s="79"/>
    </row>
    <row r="37277" spans="2:2" ht="54.95" customHeight="1" x14ac:dyDescent="0.25">
      <c r="B37277" s="79"/>
    </row>
    <row r="37278" spans="2:2" ht="54.95" customHeight="1" x14ac:dyDescent="0.25">
      <c r="B37278" s="79"/>
    </row>
    <row r="37279" spans="2:2" ht="54.95" customHeight="1" x14ac:dyDescent="0.25">
      <c r="B37279" s="79"/>
    </row>
    <row r="37280" spans="2:2" ht="54.95" customHeight="1" x14ac:dyDescent="0.25">
      <c r="B37280" s="79"/>
    </row>
    <row r="37281" spans="2:2" ht="54.95" customHeight="1" x14ac:dyDescent="0.25">
      <c r="B37281" s="79"/>
    </row>
    <row r="37282" spans="2:2" ht="54.95" customHeight="1" x14ac:dyDescent="0.25">
      <c r="B37282" s="79"/>
    </row>
    <row r="37283" spans="2:2" ht="54.95" customHeight="1" x14ac:dyDescent="0.25">
      <c r="B37283" s="79"/>
    </row>
    <row r="37284" spans="2:2" ht="54.95" customHeight="1" x14ac:dyDescent="0.25">
      <c r="B37284" s="79"/>
    </row>
    <row r="37285" spans="2:2" ht="54.95" customHeight="1" x14ac:dyDescent="0.25">
      <c r="B37285" s="79"/>
    </row>
    <row r="37286" spans="2:2" ht="54.95" customHeight="1" x14ac:dyDescent="0.25">
      <c r="B37286" s="79"/>
    </row>
    <row r="37287" spans="2:2" ht="54.95" customHeight="1" x14ac:dyDescent="0.25">
      <c r="B37287" s="79"/>
    </row>
    <row r="37288" spans="2:2" ht="54.95" customHeight="1" x14ac:dyDescent="0.25">
      <c r="B37288" s="79"/>
    </row>
    <row r="37289" spans="2:2" ht="54.95" customHeight="1" x14ac:dyDescent="0.25">
      <c r="B37289" s="79"/>
    </row>
    <row r="37290" spans="2:2" ht="54.95" customHeight="1" x14ac:dyDescent="0.25">
      <c r="B37290" s="79"/>
    </row>
    <row r="37291" spans="2:2" ht="54.95" customHeight="1" x14ac:dyDescent="0.25">
      <c r="B37291" s="79"/>
    </row>
    <row r="37292" spans="2:2" ht="54.95" customHeight="1" x14ac:dyDescent="0.25">
      <c r="B37292" s="79"/>
    </row>
    <row r="37293" spans="2:2" ht="54.95" customHeight="1" x14ac:dyDescent="0.25">
      <c r="B37293" s="79"/>
    </row>
    <row r="37294" spans="2:2" ht="54.95" customHeight="1" x14ac:dyDescent="0.25">
      <c r="B37294" s="79"/>
    </row>
    <row r="37295" spans="2:2" ht="54.95" customHeight="1" x14ac:dyDescent="0.25">
      <c r="B37295" s="79"/>
    </row>
    <row r="37296" spans="2:2" ht="54.95" customHeight="1" x14ac:dyDescent="0.25">
      <c r="B37296" s="79"/>
    </row>
    <row r="37297" spans="2:2" ht="54.95" customHeight="1" x14ac:dyDescent="0.25">
      <c r="B37297" s="79"/>
    </row>
    <row r="37298" spans="2:2" ht="54.95" customHeight="1" x14ac:dyDescent="0.25">
      <c r="B37298" s="79"/>
    </row>
    <row r="37299" spans="2:2" ht="54.95" customHeight="1" x14ac:dyDescent="0.25">
      <c r="B37299" s="79"/>
    </row>
    <row r="37300" spans="2:2" ht="54.95" customHeight="1" x14ac:dyDescent="0.25">
      <c r="B37300" s="79"/>
    </row>
    <row r="37301" spans="2:2" ht="54.95" customHeight="1" x14ac:dyDescent="0.25">
      <c r="B37301" s="79"/>
    </row>
    <row r="37302" spans="2:2" ht="54.95" customHeight="1" x14ac:dyDescent="0.25">
      <c r="B37302" s="79"/>
    </row>
    <row r="37303" spans="2:2" ht="54.95" customHeight="1" x14ac:dyDescent="0.25">
      <c r="B37303" s="79"/>
    </row>
    <row r="37304" spans="2:2" ht="54.95" customHeight="1" x14ac:dyDescent="0.25">
      <c r="B37304" s="79"/>
    </row>
    <row r="37305" spans="2:2" ht="54.95" customHeight="1" x14ac:dyDescent="0.25">
      <c r="B37305" s="79"/>
    </row>
    <row r="37306" spans="2:2" ht="54.95" customHeight="1" x14ac:dyDescent="0.25">
      <c r="B37306" s="79"/>
    </row>
    <row r="37307" spans="2:2" ht="54.95" customHeight="1" x14ac:dyDescent="0.25">
      <c r="B37307" s="79"/>
    </row>
    <row r="37308" spans="2:2" ht="54.95" customHeight="1" x14ac:dyDescent="0.25">
      <c r="B37308" s="79"/>
    </row>
    <row r="37309" spans="2:2" ht="54.95" customHeight="1" x14ac:dyDescent="0.25">
      <c r="B37309" s="79"/>
    </row>
    <row r="37310" spans="2:2" ht="54.95" customHeight="1" x14ac:dyDescent="0.25">
      <c r="B37310" s="79"/>
    </row>
    <row r="37311" spans="2:2" ht="54.95" customHeight="1" x14ac:dyDescent="0.25">
      <c r="B37311" s="79"/>
    </row>
    <row r="37312" spans="2:2" ht="54.95" customHeight="1" x14ac:dyDescent="0.25">
      <c r="B37312" s="79"/>
    </row>
    <row r="37313" spans="2:2" ht="54.95" customHeight="1" x14ac:dyDescent="0.25">
      <c r="B37313" s="79"/>
    </row>
    <row r="37314" spans="2:2" ht="54.95" customHeight="1" x14ac:dyDescent="0.25">
      <c r="B37314" s="79"/>
    </row>
    <row r="37315" spans="2:2" ht="54.95" customHeight="1" x14ac:dyDescent="0.25">
      <c r="B37315" s="79"/>
    </row>
    <row r="37316" spans="2:2" ht="54.95" customHeight="1" x14ac:dyDescent="0.25">
      <c r="B37316" s="79"/>
    </row>
    <row r="37317" spans="2:2" ht="54.95" customHeight="1" x14ac:dyDescent="0.25">
      <c r="B37317" s="79"/>
    </row>
    <row r="37318" spans="2:2" ht="54.95" customHeight="1" x14ac:dyDescent="0.25">
      <c r="B37318" s="79"/>
    </row>
    <row r="37319" spans="2:2" ht="54.95" customHeight="1" x14ac:dyDescent="0.25">
      <c r="B37319" s="79"/>
    </row>
    <row r="37320" spans="2:2" ht="54.95" customHeight="1" x14ac:dyDescent="0.25">
      <c r="B37320" s="79"/>
    </row>
    <row r="37321" spans="2:2" ht="54.95" customHeight="1" x14ac:dyDescent="0.25">
      <c r="B37321" s="79"/>
    </row>
    <row r="37322" spans="2:2" ht="54.95" customHeight="1" x14ac:dyDescent="0.25">
      <c r="B37322" s="79"/>
    </row>
    <row r="37323" spans="2:2" ht="54.95" customHeight="1" x14ac:dyDescent="0.25">
      <c r="B37323" s="79"/>
    </row>
    <row r="37324" spans="2:2" ht="54.95" customHeight="1" x14ac:dyDescent="0.25">
      <c r="B37324" s="79"/>
    </row>
    <row r="37325" spans="2:2" ht="54.95" customHeight="1" x14ac:dyDescent="0.25">
      <c r="B37325" s="79"/>
    </row>
    <row r="37326" spans="2:2" ht="54.95" customHeight="1" x14ac:dyDescent="0.25">
      <c r="B37326" s="79"/>
    </row>
    <row r="37327" spans="2:2" ht="54.95" customHeight="1" x14ac:dyDescent="0.25">
      <c r="B37327" s="79"/>
    </row>
    <row r="37328" spans="2:2" ht="54.95" customHeight="1" x14ac:dyDescent="0.25">
      <c r="B37328" s="79"/>
    </row>
    <row r="37329" spans="2:2" ht="54.95" customHeight="1" x14ac:dyDescent="0.25">
      <c r="B37329" s="79"/>
    </row>
    <row r="37330" spans="2:2" ht="54.95" customHeight="1" x14ac:dyDescent="0.25">
      <c r="B37330" s="79"/>
    </row>
    <row r="37331" spans="2:2" ht="54.95" customHeight="1" x14ac:dyDescent="0.25">
      <c r="B37331" s="79"/>
    </row>
    <row r="37332" spans="2:2" ht="54.95" customHeight="1" x14ac:dyDescent="0.25">
      <c r="B37332" s="79"/>
    </row>
    <row r="37333" spans="2:2" ht="54.95" customHeight="1" x14ac:dyDescent="0.25">
      <c r="B37333" s="79"/>
    </row>
    <row r="37334" spans="2:2" ht="54.95" customHeight="1" x14ac:dyDescent="0.25">
      <c r="B37334" s="79"/>
    </row>
    <row r="37335" spans="2:2" ht="54.95" customHeight="1" x14ac:dyDescent="0.25">
      <c r="B37335" s="79"/>
    </row>
    <row r="37336" spans="2:2" ht="54.95" customHeight="1" x14ac:dyDescent="0.25">
      <c r="B37336" s="79"/>
    </row>
    <row r="37337" spans="2:2" ht="54.95" customHeight="1" x14ac:dyDescent="0.25">
      <c r="B37337" s="79"/>
    </row>
    <row r="37338" spans="2:2" ht="54.95" customHeight="1" x14ac:dyDescent="0.25">
      <c r="B37338" s="79"/>
    </row>
    <row r="37339" spans="2:2" ht="54.95" customHeight="1" x14ac:dyDescent="0.25">
      <c r="B37339" s="79"/>
    </row>
    <row r="37340" spans="2:2" ht="54.95" customHeight="1" x14ac:dyDescent="0.25">
      <c r="B37340" s="79"/>
    </row>
    <row r="37341" spans="2:2" ht="54.95" customHeight="1" x14ac:dyDescent="0.25">
      <c r="B37341" s="79"/>
    </row>
    <row r="37342" spans="2:2" ht="54.95" customHeight="1" x14ac:dyDescent="0.25">
      <c r="B37342" s="79"/>
    </row>
    <row r="37343" spans="2:2" ht="54.95" customHeight="1" x14ac:dyDescent="0.25">
      <c r="B37343" s="79"/>
    </row>
    <row r="37344" spans="2:2" ht="54.95" customHeight="1" x14ac:dyDescent="0.25">
      <c r="B37344" s="79"/>
    </row>
    <row r="37345" spans="2:2" ht="54.95" customHeight="1" x14ac:dyDescent="0.25">
      <c r="B37345" s="79"/>
    </row>
    <row r="37346" spans="2:2" ht="54.95" customHeight="1" x14ac:dyDescent="0.25">
      <c r="B37346" s="79"/>
    </row>
    <row r="37347" spans="2:2" ht="54.95" customHeight="1" x14ac:dyDescent="0.25">
      <c r="B37347" s="79"/>
    </row>
    <row r="37348" spans="2:2" ht="54.95" customHeight="1" x14ac:dyDescent="0.25">
      <c r="B37348" s="79"/>
    </row>
    <row r="37349" spans="2:2" ht="54.95" customHeight="1" x14ac:dyDescent="0.25">
      <c r="B37349" s="79"/>
    </row>
    <row r="37350" spans="2:2" ht="54.95" customHeight="1" x14ac:dyDescent="0.25">
      <c r="B37350" s="79"/>
    </row>
    <row r="37351" spans="2:2" ht="54.95" customHeight="1" x14ac:dyDescent="0.25">
      <c r="B37351" s="79"/>
    </row>
    <row r="37352" spans="2:2" ht="54.95" customHeight="1" x14ac:dyDescent="0.25">
      <c r="B37352" s="79"/>
    </row>
    <row r="37353" spans="2:2" ht="54.95" customHeight="1" x14ac:dyDescent="0.25">
      <c r="B37353" s="79"/>
    </row>
    <row r="37354" spans="2:2" ht="54.95" customHeight="1" x14ac:dyDescent="0.25">
      <c r="B37354" s="79"/>
    </row>
    <row r="37355" spans="2:2" ht="54.95" customHeight="1" x14ac:dyDescent="0.25">
      <c r="B37355" s="79"/>
    </row>
    <row r="37356" spans="2:2" ht="54.95" customHeight="1" x14ac:dyDescent="0.25">
      <c r="B37356" s="79"/>
    </row>
    <row r="37357" spans="2:2" ht="54.95" customHeight="1" x14ac:dyDescent="0.25">
      <c r="B37357" s="79"/>
    </row>
    <row r="37358" spans="2:2" ht="54.95" customHeight="1" x14ac:dyDescent="0.25">
      <c r="B37358" s="79"/>
    </row>
    <row r="37359" spans="2:2" ht="54.95" customHeight="1" x14ac:dyDescent="0.25">
      <c r="B37359" s="79"/>
    </row>
    <row r="37360" spans="2:2" ht="54.95" customHeight="1" x14ac:dyDescent="0.25">
      <c r="B37360" s="79"/>
    </row>
    <row r="37361" spans="2:2" ht="54.95" customHeight="1" x14ac:dyDescent="0.25">
      <c r="B37361" s="79"/>
    </row>
    <row r="37362" spans="2:2" ht="54.95" customHeight="1" x14ac:dyDescent="0.25">
      <c r="B37362" s="79"/>
    </row>
    <row r="37363" spans="2:2" ht="54.95" customHeight="1" x14ac:dyDescent="0.25">
      <c r="B37363" s="79"/>
    </row>
    <row r="37364" spans="2:2" ht="54.95" customHeight="1" x14ac:dyDescent="0.25">
      <c r="B37364" s="79"/>
    </row>
    <row r="37365" spans="2:2" ht="54.95" customHeight="1" x14ac:dyDescent="0.25">
      <c r="B37365" s="79"/>
    </row>
    <row r="37366" spans="2:2" ht="54.95" customHeight="1" x14ac:dyDescent="0.25">
      <c r="B37366" s="79"/>
    </row>
    <row r="37367" spans="2:2" ht="54.95" customHeight="1" x14ac:dyDescent="0.25">
      <c r="B37367" s="79"/>
    </row>
    <row r="37368" spans="2:2" ht="54.95" customHeight="1" x14ac:dyDescent="0.25">
      <c r="B37368" s="79"/>
    </row>
    <row r="37369" spans="2:2" ht="54.95" customHeight="1" x14ac:dyDescent="0.25">
      <c r="B37369" s="79"/>
    </row>
    <row r="37370" spans="2:2" ht="54.95" customHeight="1" x14ac:dyDescent="0.25">
      <c r="B37370" s="79"/>
    </row>
    <row r="37371" spans="2:2" ht="54.95" customHeight="1" x14ac:dyDescent="0.25">
      <c r="B37371" s="79"/>
    </row>
    <row r="37372" spans="2:2" ht="54.95" customHeight="1" x14ac:dyDescent="0.25">
      <c r="B37372" s="79"/>
    </row>
    <row r="37373" spans="2:2" ht="54.95" customHeight="1" x14ac:dyDescent="0.25">
      <c r="B37373" s="79"/>
    </row>
    <row r="37374" spans="2:2" ht="54.95" customHeight="1" x14ac:dyDescent="0.25">
      <c r="B37374" s="79"/>
    </row>
    <row r="37375" spans="2:2" ht="54.95" customHeight="1" x14ac:dyDescent="0.25">
      <c r="B37375" s="79"/>
    </row>
    <row r="37376" spans="2:2" ht="54.95" customHeight="1" x14ac:dyDescent="0.25">
      <c r="B37376" s="79"/>
    </row>
    <row r="37377" spans="2:2" ht="54.95" customHeight="1" x14ac:dyDescent="0.25">
      <c r="B37377" s="79"/>
    </row>
    <row r="37378" spans="2:2" ht="54.95" customHeight="1" x14ac:dyDescent="0.25">
      <c r="B37378" s="79"/>
    </row>
    <row r="37379" spans="2:2" ht="54.95" customHeight="1" x14ac:dyDescent="0.25">
      <c r="B37379" s="79"/>
    </row>
    <row r="37380" spans="2:2" ht="54.95" customHeight="1" x14ac:dyDescent="0.25">
      <c r="B37380" s="79"/>
    </row>
    <row r="37381" spans="2:2" ht="54.95" customHeight="1" x14ac:dyDescent="0.25">
      <c r="B37381" s="79"/>
    </row>
    <row r="37382" spans="2:2" ht="54.95" customHeight="1" x14ac:dyDescent="0.25">
      <c r="B37382" s="79"/>
    </row>
    <row r="37383" spans="2:2" ht="54.95" customHeight="1" x14ac:dyDescent="0.25">
      <c r="B37383" s="79"/>
    </row>
    <row r="37384" spans="2:2" ht="54.95" customHeight="1" x14ac:dyDescent="0.25">
      <c r="B37384" s="79"/>
    </row>
    <row r="37385" spans="2:2" ht="54.95" customHeight="1" x14ac:dyDescent="0.25">
      <c r="B37385" s="79"/>
    </row>
    <row r="37386" spans="2:2" ht="54.95" customHeight="1" x14ac:dyDescent="0.25">
      <c r="B37386" s="79"/>
    </row>
    <row r="37387" spans="2:2" ht="54.95" customHeight="1" x14ac:dyDescent="0.25">
      <c r="B37387" s="79"/>
    </row>
    <row r="37388" spans="2:2" ht="54.95" customHeight="1" x14ac:dyDescent="0.25">
      <c r="B37388" s="79"/>
    </row>
    <row r="37389" spans="2:2" ht="54.95" customHeight="1" x14ac:dyDescent="0.25">
      <c r="B37389" s="79"/>
    </row>
    <row r="37390" spans="2:2" ht="54.95" customHeight="1" x14ac:dyDescent="0.25">
      <c r="B37390" s="79"/>
    </row>
    <row r="37391" spans="2:2" ht="54.95" customHeight="1" x14ac:dyDescent="0.25">
      <c r="B37391" s="79"/>
    </row>
    <row r="37392" spans="2:2" ht="54.95" customHeight="1" x14ac:dyDescent="0.25">
      <c r="B37392" s="79"/>
    </row>
    <row r="37393" spans="2:2" ht="54.95" customHeight="1" x14ac:dyDescent="0.25">
      <c r="B37393" s="79"/>
    </row>
    <row r="37394" spans="2:2" ht="54.95" customHeight="1" x14ac:dyDescent="0.25">
      <c r="B37394" s="79"/>
    </row>
    <row r="37395" spans="2:2" ht="54.95" customHeight="1" x14ac:dyDescent="0.25">
      <c r="B37395" s="79"/>
    </row>
    <row r="37396" spans="2:2" ht="54.95" customHeight="1" x14ac:dyDescent="0.25">
      <c r="B37396" s="79"/>
    </row>
    <row r="37397" spans="2:2" ht="54.95" customHeight="1" x14ac:dyDescent="0.25">
      <c r="B37397" s="79"/>
    </row>
    <row r="37398" spans="2:2" ht="54.95" customHeight="1" x14ac:dyDescent="0.25">
      <c r="B37398" s="79"/>
    </row>
    <row r="37399" spans="2:2" ht="54.95" customHeight="1" x14ac:dyDescent="0.25">
      <c r="B37399" s="79"/>
    </row>
    <row r="37400" spans="2:2" ht="54.95" customHeight="1" x14ac:dyDescent="0.25">
      <c r="B37400" s="79"/>
    </row>
    <row r="37401" spans="2:2" ht="54.95" customHeight="1" x14ac:dyDescent="0.25">
      <c r="B37401" s="79"/>
    </row>
    <row r="37402" spans="2:2" ht="54.95" customHeight="1" x14ac:dyDescent="0.25">
      <c r="B37402" s="79"/>
    </row>
    <row r="37403" spans="2:2" ht="54.95" customHeight="1" x14ac:dyDescent="0.25">
      <c r="B37403" s="79"/>
    </row>
    <row r="37404" spans="2:2" ht="54.95" customHeight="1" x14ac:dyDescent="0.25">
      <c r="B37404" s="79"/>
    </row>
    <row r="37405" spans="2:2" ht="54.95" customHeight="1" x14ac:dyDescent="0.25">
      <c r="B37405" s="79"/>
    </row>
    <row r="37406" spans="2:2" ht="54.95" customHeight="1" x14ac:dyDescent="0.25">
      <c r="B37406" s="79"/>
    </row>
    <row r="37407" spans="2:2" ht="54.95" customHeight="1" x14ac:dyDescent="0.25">
      <c r="B37407" s="79"/>
    </row>
    <row r="37408" spans="2:2" ht="54.95" customHeight="1" x14ac:dyDescent="0.25">
      <c r="B37408" s="79"/>
    </row>
    <row r="37409" spans="2:2" ht="54.95" customHeight="1" x14ac:dyDescent="0.25">
      <c r="B37409" s="79"/>
    </row>
    <row r="37410" spans="2:2" ht="54.95" customHeight="1" x14ac:dyDescent="0.25">
      <c r="B37410" s="79"/>
    </row>
    <row r="37411" spans="2:2" ht="54.95" customHeight="1" x14ac:dyDescent="0.25">
      <c r="B37411" s="79"/>
    </row>
    <row r="37412" spans="2:2" ht="54.95" customHeight="1" x14ac:dyDescent="0.25">
      <c r="B37412" s="79"/>
    </row>
    <row r="37413" spans="2:2" ht="54.95" customHeight="1" x14ac:dyDescent="0.25">
      <c r="B37413" s="79"/>
    </row>
    <row r="37414" spans="2:2" ht="54.95" customHeight="1" x14ac:dyDescent="0.25">
      <c r="B37414" s="79"/>
    </row>
    <row r="37415" spans="2:2" ht="54.95" customHeight="1" x14ac:dyDescent="0.25">
      <c r="B37415" s="79"/>
    </row>
    <row r="37416" spans="2:2" ht="54.95" customHeight="1" x14ac:dyDescent="0.25">
      <c r="B37416" s="79"/>
    </row>
    <row r="37417" spans="2:2" ht="54.95" customHeight="1" x14ac:dyDescent="0.25">
      <c r="B37417" s="79"/>
    </row>
    <row r="37418" spans="2:2" ht="54.95" customHeight="1" x14ac:dyDescent="0.25">
      <c r="B37418" s="79"/>
    </row>
    <row r="37419" spans="2:2" ht="54.95" customHeight="1" x14ac:dyDescent="0.25">
      <c r="B37419" s="79"/>
    </row>
    <row r="37420" spans="2:2" ht="54.95" customHeight="1" x14ac:dyDescent="0.25">
      <c r="B37420" s="79"/>
    </row>
    <row r="37421" spans="2:2" ht="54.95" customHeight="1" x14ac:dyDescent="0.25">
      <c r="B37421" s="79"/>
    </row>
    <row r="37422" spans="2:2" ht="54.95" customHeight="1" x14ac:dyDescent="0.25">
      <c r="B37422" s="79"/>
    </row>
    <row r="37423" spans="2:2" ht="54.95" customHeight="1" x14ac:dyDescent="0.25">
      <c r="B37423" s="79"/>
    </row>
    <row r="37424" spans="2:2" ht="54.95" customHeight="1" x14ac:dyDescent="0.25">
      <c r="B37424" s="79"/>
    </row>
    <row r="37425" spans="2:2" ht="54.95" customHeight="1" x14ac:dyDescent="0.25">
      <c r="B37425" s="79"/>
    </row>
    <row r="37426" spans="2:2" ht="54.95" customHeight="1" x14ac:dyDescent="0.25">
      <c r="B37426" s="79"/>
    </row>
    <row r="37427" spans="2:2" ht="54.95" customHeight="1" x14ac:dyDescent="0.25">
      <c r="B37427" s="79"/>
    </row>
    <row r="37428" spans="2:2" ht="54.95" customHeight="1" x14ac:dyDescent="0.25">
      <c r="B37428" s="79"/>
    </row>
    <row r="37429" spans="2:2" ht="54.95" customHeight="1" x14ac:dyDescent="0.25">
      <c r="B37429" s="79"/>
    </row>
    <row r="37430" spans="2:2" ht="54.95" customHeight="1" x14ac:dyDescent="0.25">
      <c r="B37430" s="79"/>
    </row>
    <row r="37431" spans="2:2" ht="54.95" customHeight="1" x14ac:dyDescent="0.25">
      <c r="B37431" s="79"/>
    </row>
    <row r="37432" spans="2:2" ht="54.95" customHeight="1" x14ac:dyDescent="0.25">
      <c r="B37432" s="79"/>
    </row>
    <row r="37433" spans="2:2" ht="54.95" customHeight="1" x14ac:dyDescent="0.25">
      <c r="B37433" s="79"/>
    </row>
    <row r="37434" spans="2:2" ht="54.95" customHeight="1" x14ac:dyDescent="0.25">
      <c r="B37434" s="79"/>
    </row>
    <row r="37435" spans="2:2" ht="54.95" customHeight="1" x14ac:dyDescent="0.25">
      <c r="B37435" s="79"/>
    </row>
    <row r="37436" spans="2:2" ht="54.95" customHeight="1" x14ac:dyDescent="0.25">
      <c r="B37436" s="79"/>
    </row>
    <row r="37437" spans="2:2" ht="54.95" customHeight="1" x14ac:dyDescent="0.25">
      <c r="B37437" s="79"/>
    </row>
    <row r="37438" spans="2:2" ht="54.95" customHeight="1" x14ac:dyDescent="0.25">
      <c r="B37438" s="79"/>
    </row>
    <row r="37439" spans="2:2" ht="54.95" customHeight="1" x14ac:dyDescent="0.25">
      <c r="B37439" s="79"/>
    </row>
    <row r="37440" spans="2:2" ht="54.95" customHeight="1" x14ac:dyDescent="0.25">
      <c r="B37440" s="79"/>
    </row>
    <row r="37441" spans="2:2" ht="54.95" customHeight="1" x14ac:dyDescent="0.25">
      <c r="B37441" s="79"/>
    </row>
    <row r="37442" spans="2:2" ht="54.95" customHeight="1" x14ac:dyDescent="0.25">
      <c r="B37442" s="79"/>
    </row>
    <row r="37443" spans="2:2" ht="54.95" customHeight="1" x14ac:dyDescent="0.25">
      <c r="B37443" s="79"/>
    </row>
    <row r="37444" spans="2:2" ht="54.95" customHeight="1" x14ac:dyDescent="0.25">
      <c r="B37444" s="79"/>
    </row>
    <row r="37445" spans="2:2" ht="54.95" customHeight="1" x14ac:dyDescent="0.25">
      <c r="B37445" s="79"/>
    </row>
    <row r="37446" spans="2:2" ht="54.95" customHeight="1" x14ac:dyDescent="0.25">
      <c r="B37446" s="79"/>
    </row>
    <row r="37447" spans="2:2" ht="54.95" customHeight="1" x14ac:dyDescent="0.25">
      <c r="B37447" s="79"/>
    </row>
    <row r="37448" spans="2:2" ht="54.95" customHeight="1" x14ac:dyDescent="0.25">
      <c r="B37448" s="79"/>
    </row>
    <row r="37449" spans="2:2" ht="54.95" customHeight="1" x14ac:dyDescent="0.25">
      <c r="B37449" s="79"/>
    </row>
    <row r="37450" spans="2:2" ht="54.95" customHeight="1" x14ac:dyDescent="0.25">
      <c r="B37450" s="79"/>
    </row>
    <row r="37451" spans="2:2" ht="54.95" customHeight="1" x14ac:dyDescent="0.25">
      <c r="B37451" s="79"/>
    </row>
    <row r="37452" spans="2:2" ht="54.95" customHeight="1" x14ac:dyDescent="0.25">
      <c r="B37452" s="79"/>
    </row>
    <row r="37453" spans="2:2" ht="54.95" customHeight="1" x14ac:dyDescent="0.25">
      <c r="B37453" s="79"/>
    </row>
    <row r="37454" spans="2:2" ht="54.95" customHeight="1" x14ac:dyDescent="0.25">
      <c r="B37454" s="79"/>
    </row>
    <row r="37455" spans="2:2" ht="54.95" customHeight="1" x14ac:dyDescent="0.25">
      <c r="B37455" s="79"/>
    </row>
    <row r="37456" spans="2:2" ht="54.95" customHeight="1" x14ac:dyDescent="0.25">
      <c r="B37456" s="79"/>
    </row>
    <row r="37457" spans="2:2" ht="54.95" customHeight="1" x14ac:dyDescent="0.25">
      <c r="B37457" s="79"/>
    </row>
    <row r="37458" spans="2:2" ht="54.95" customHeight="1" x14ac:dyDescent="0.25">
      <c r="B37458" s="79"/>
    </row>
    <row r="37459" spans="2:2" ht="54.95" customHeight="1" x14ac:dyDescent="0.25">
      <c r="B37459" s="79"/>
    </row>
    <row r="37460" spans="2:2" ht="54.95" customHeight="1" x14ac:dyDescent="0.25">
      <c r="B37460" s="79"/>
    </row>
    <row r="37461" spans="2:2" ht="54.95" customHeight="1" x14ac:dyDescent="0.25">
      <c r="B37461" s="79"/>
    </row>
    <row r="37462" spans="2:2" ht="54.95" customHeight="1" x14ac:dyDescent="0.25">
      <c r="B37462" s="79"/>
    </row>
    <row r="37463" spans="2:2" ht="54.95" customHeight="1" x14ac:dyDescent="0.25">
      <c r="B37463" s="79"/>
    </row>
    <row r="37464" spans="2:2" ht="54.95" customHeight="1" x14ac:dyDescent="0.25">
      <c r="B37464" s="79"/>
    </row>
    <row r="37465" spans="2:2" ht="54.95" customHeight="1" x14ac:dyDescent="0.25">
      <c r="B37465" s="79"/>
    </row>
    <row r="37466" spans="2:2" ht="54.95" customHeight="1" x14ac:dyDescent="0.25">
      <c r="B37466" s="79"/>
    </row>
    <row r="37467" spans="2:2" ht="54.95" customHeight="1" x14ac:dyDescent="0.25">
      <c r="B37467" s="79"/>
    </row>
    <row r="37468" spans="2:2" ht="54.95" customHeight="1" x14ac:dyDescent="0.25">
      <c r="B37468" s="79"/>
    </row>
    <row r="37469" spans="2:2" ht="54.95" customHeight="1" x14ac:dyDescent="0.25">
      <c r="B37469" s="79"/>
    </row>
    <row r="37470" spans="2:2" ht="54.95" customHeight="1" x14ac:dyDescent="0.25">
      <c r="B37470" s="79"/>
    </row>
    <row r="37471" spans="2:2" ht="54.95" customHeight="1" x14ac:dyDescent="0.25">
      <c r="B37471" s="79"/>
    </row>
    <row r="37472" spans="2:2" ht="54.95" customHeight="1" x14ac:dyDescent="0.25">
      <c r="B37472" s="79"/>
    </row>
    <row r="37473" spans="2:2" ht="54.95" customHeight="1" x14ac:dyDescent="0.25">
      <c r="B37473" s="79"/>
    </row>
    <row r="37474" spans="2:2" ht="54.95" customHeight="1" x14ac:dyDescent="0.25">
      <c r="B37474" s="79"/>
    </row>
    <row r="37475" spans="2:2" ht="54.95" customHeight="1" x14ac:dyDescent="0.25">
      <c r="B37475" s="79"/>
    </row>
    <row r="37476" spans="2:2" ht="54.95" customHeight="1" x14ac:dyDescent="0.25">
      <c r="B37476" s="79"/>
    </row>
    <row r="37477" spans="2:2" ht="54.95" customHeight="1" x14ac:dyDescent="0.25">
      <c r="B37477" s="79"/>
    </row>
    <row r="37478" spans="2:2" ht="54.95" customHeight="1" x14ac:dyDescent="0.25">
      <c r="B37478" s="79"/>
    </row>
    <row r="37479" spans="2:2" ht="54.95" customHeight="1" x14ac:dyDescent="0.25">
      <c r="B37479" s="79"/>
    </row>
    <row r="37480" spans="2:2" ht="54.95" customHeight="1" x14ac:dyDescent="0.25">
      <c r="B37480" s="79"/>
    </row>
    <row r="37481" spans="2:2" ht="54.95" customHeight="1" x14ac:dyDescent="0.25">
      <c r="B37481" s="79"/>
    </row>
    <row r="37482" spans="2:2" ht="54.95" customHeight="1" x14ac:dyDescent="0.25">
      <c r="B37482" s="79"/>
    </row>
    <row r="37483" spans="2:2" ht="54.95" customHeight="1" x14ac:dyDescent="0.25">
      <c r="B37483" s="79"/>
    </row>
    <row r="37484" spans="2:2" ht="54.95" customHeight="1" x14ac:dyDescent="0.25">
      <c r="B37484" s="79"/>
    </row>
    <row r="37485" spans="2:2" ht="54.95" customHeight="1" x14ac:dyDescent="0.25">
      <c r="B37485" s="79"/>
    </row>
    <row r="37486" spans="2:2" ht="54.95" customHeight="1" x14ac:dyDescent="0.25">
      <c r="B37486" s="79"/>
    </row>
    <row r="37487" spans="2:2" ht="54.95" customHeight="1" x14ac:dyDescent="0.25">
      <c r="B37487" s="79"/>
    </row>
    <row r="37488" spans="2:2" ht="54.95" customHeight="1" x14ac:dyDescent="0.25">
      <c r="B37488" s="79"/>
    </row>
    <row r="37489" spans="2:2" ht="54.95" customHeight="1" x14ac:dyDescent="0.25">
      <c r="B37489" s="79"/>
    </row>
    <row r="37490" spans="2:2" ht="54.95" customHeight="1" x14ac:dyDescent="0.25">
      <c r="B37490" s="79"/>
    </row>
    <row r="37491" spans="2:2" ht="54.95" customHeight="1" x14ac:dyDescent="0.25">
      <c r="B37491" s="79"/>
    </row>
    <row r="37492" spans="2:2" ht="54.95" customHeight="1" x14ac:dyDescent="0.25">
      <c r="B37492" s="79"/>
    </row>
    <row r="37493" spans="2:2" ht="54.95" customHeight="1" x14ac:dyDescent="0.25">
      <c r="B37493" s="79"/>
    </row>
    <row r="37494" spans="2:2" ht="54.95" customHeight="1" x14ac:dyDescent="0.25">
      <c r="B37494" s="79"/>
    </row>
    <row r="37495" spans="2:2" ht="54.95" customHeight="1" x14ac:dyDescent="0.25">
      <c r="B37495" s="79"/>
    </row>
    <row r="37496" spans="2:2" ht="54.95" customHeight="1" x14ac:dyDescent="0.25">
      <c r="B37496" s="79"/>
    </row>
    <row r="37497" spans="2:2" ht="54.95" customHeight="1" x14ac:dyDescent="0.25">
      <c r="B37497" s="79"/>
    </row>
    <row r="37498" spans="2:2" ht="54.95" customHeight="1" x14ac:dyDescent="0.25">
      <c r="B37498" s="79"/>
    </row>
    <row r="37499" spans="2:2" ht="54.95" customHeight="1" x14ac:dyDescent="0.25">
      <c r="B37499" s="79"/>
    </row>
    <row r="37500" spans="2:2" ht="54.95" customHeight="1" x14ac:dyDescent="0.25">
      <c r="B37500" s="79"/>
    </row>
    <row r="37501" spans="2:2" ht="54.95" customHeight="1" x14ac:dyDescent="0.25">
      <c r="B37501" s="79"/>
    </row>
    <row r="37502" spans="2:2" ht="54.95" customHeight="1" x14ac:dyDescent="0.25">
      <c r="B37502" s="79"/>
    </row>
    <row r="37503" spans="2:2" ht="54.95" customHeight="1" x14ac:dyDescent="0.25">
      <c r="B37503" s="79"/>
    </row>
    <row r="37504" spans="2:2" ht="54.95" customHeight="1" x14ac:dyDescent="0.25">
      <c r="B37504" s="79"/>
    </row>
    <row r="37505" spans="2:2" ht="54.95" customHeight="1" x14ac:dyDescent="0.25">
      <c r="B37505" s="79"/>
    </row>
    <row r="37506" spans="2:2" ht="54.95" customHeight="1" x14ac:dyDescent="0.25">
      <c r="B37506" s="79"/>
    </row>
    <row r="37507" spans="2:2" ht="54.95" customHeight="1" x14ac:dyDescent="0.25">
      <c r="B37507" s="79"/>
    </row>
    <row r="37508" spans="2:2" ht="54.95" customHeight="1" x14ac:dyDescent="0.25">
      <c r="B37508" s="79"/>
    </row>
    <row r="37509" spans="2:2" ht="54.95" customHeight="1" x14ac:dyDescent="0.25">
      <c r="B37509" s="79"/>
    </row>
    <row r="37510" spans="2:2" ht="54.95" customHeight="1" x14ac:dyDescent="0.25">
      <c r="B37510" s="79"/>
    </row>
    <row r="37511" spans="2:2" ht="54.95" customHeight="1" x14ac:dyDescent="0.25">
      <c r="B37511" s="79"/>
    </row>
    <row r="37512" spans="2:2" ht="54.95" customHeight="1" x14ac:dyDescent="0.25">
      <c r="B37512" s="79"/>
    </row>
    <row r="37513" spans="2:2" ht="54.95" customHeight="1" x14ac:dyDescent="0.25">
      <c r="B37513" s="79"/>
    </row>
    <row r="37514" spans="2:2" ht="54.95" customHeight="1" x14ac:dyDescent="0.25">
      <c r="B37514" s="79"/>
    </row>
    <row r="37515" spans="2:2" ht="54.95" customHeight="1" x14ac:dyDescent="0.25">
      <c r="B37515" s="79"/>
    </row>
    <row r="37516" spans="2:2" ht="54.95" customHeight="1" x14ac:dyDescent="0.25">
      <c r="B37516" s="79"/>
    </row>
    <row r="37517" spans="2:2" ht="54.95" customHeight="1" x14ac:dyDescent="0.25">
      <c r="B37517" s="79"/>
    </row>
    <row r="37518" spans="2:2" ht="54.95" customHeight="1" x14ac:dyDescent="0.25">
      <c r="B37518" s="79"/>
    </row>
    <row r="37519" spans="2:2" ht="54.95" customHeight="1" x14ac:dyDescent="0.25">
      <c r="B37519" s="79"/>
    </row>
    <row r="37520" spans="2:2" ht="54.95" customHeight="1" x14ac:dyDescent="0.25">
      <c r="B37520" s="79"/>
    </row>
    <row r="37521" spans="2:2" ht="54.95" customHeight="1" x14ac:dyDescent="0.25">
      <c r="B37521" s="79"/>
    </row>
    <row r="37522" spans="2:2" ht="54.95" customHeight="1" x14ac:dyDescent="0.25">
      <c r="B37522" s="79"/>
    </row>
    <row r="37523" spans="2:2" ht="54.95" customHeight="1" x14ac:dyDescent="0.25">
      <c r="B37523" s="79"/>
    </row>
    <row r="37524" spans="2:2" ht="54.95" customHeight="1" x14ac:dyDescent="0.25">
      <c r="B37524" s="79"/>
    </row>
    <row r="37525" spans="2:2" ht="54.95" customHeight="1" x14ac:dyDescent="0.25">
      <c r="B37525" s="79"/>
    </row>
    <row r="37526" spans="2:2" ht="54.95" customHeight="1" x14ac:dyDescent="0.25">
      <c r="B37526" s="79"/>
    </row>
    <row r="37527" spans="2:2" ht="54.95" customHeight="1" x14ac:dyDescent="0.25">
      <c r="B37527" s="79"/>
    </row>
    <row r="37528" spans="2:2" ht="54.95" customHeight="1" x14ac:dyDescent="0.25">
      <c r="B37528" s="79"/>
    </row>
    <row r="37529" spans="2:2" ht="54.95" customHeight="1" x14ac:dyDescent="0.25">
      <c r="B37529" s="79"/>
    </row>
    <row r="37530" spans="2:2" ht="54.95" customHeight="1" x14ac:dyDescent="0.25">
      <c r="B37530" s="79"/>
    </row>
    <row r="37531" spans="2:2" ht="54.95" customHeight="1" x14ac:dyDescent="0.25">
      <c r="B37531" s="79"/>
    </row>
    <row r="37532" spans="2:2" ht="54.95" customHeight="1" x14ac:dyDescent="0.25">
      <c r="B37532" s="79"/>
    </row>
    <row r="37533" spans="2:2" ht="54.95" customHeight="1" x14ac:dyDescent="0.25">
      <c r="B37533" s="79"/>
    </row>
    <row r="37534" spans="2:2" ht="54.95" customHeight="1" x14ac:dyDescent="0.25">
      <c r="B37534" s="79"/>
    </row>
    <row r="37535" spans="2:2" ht="54.95" customHeight="1" x14ac:dyDescent="0.25">
      <c r="B37535" s="79"/>
    </row>
    <row r="37536" spans="2:2" ht="54.95" customHeight="1" x14ac:dyDescent="0.25">
      <c r="B37536" s="79"/>
    </row>
    <row r="37537" spans="2:2" ht="54.95" customHeight="1" x14ac:dyDescent="0.25">
      <c r="B37537" s="79"/>
    </row>
    <row r="37538" spans="2:2" ht="54.95" customHeight="1" x14ac:dyDescent="0.25">
      <c r="B37538" s="79"/>
    </row>
    <row r="37539" spans="2:2" ht="54.95" customHeight="1" x14ac:dyDescent="0.25">
      <c r="B37539" s="79"/>
    </row>
    <row r="37540" spans="2:2" ht="54.95" customHeight="1" x14ac:dyDescent="0.25">
      <c r="B37540" s="79"/>
    </row>
    <row r="37541" spans="2:2" ht="54.95" customHeight="1" x14ac:dyDescent="0.25">
      <c r="B37541" s="79"/>
    </row>
    <row r="37542" spans="2:2" ht="54.95" customHeight="1" x14ac:dyDescent="0.25">
      <c r="B37542" s="79"/>
    </row>
    <row r="37543" spans="2:2" ht="54.95" customHeight="1" x14ac:dyDescent="0.25">
      <c r="B37543" s="79"/>
    </row>
    <row r="37544" spans="2:2" ht="54.95" customHeight="1" x14ac:dyDescent="0.25">
      <c r="B37544" s="79"/>
    </row>
    <row r="37545" spans="2:2" ht="54.95" customHeight="1" x14ac:dyDescent="0.25">
      <c r="B37545" s="79"/>
    </row>
    <row r="37546" spans="2:2" ht="54.95" customHeight="1" x14ac:dyDescent="0.25">
      <c r="B37546" s="79"/>
    </row>
    <row r="37547" spans="2:2" ht="54.95" customHeight="1" x14ac:dyDescent="0.25">
      <c r="B37547" s="79"/>
    </row>
    <row r="37548" spans="2:2" ht="54.95" customHeight="1" x14ac:dyDescent="0.25">
      <c r="B37548" s="79"/>
    </row>
    <row r="37549" spans="2:2" ht="54.95" customHeight="1" x14ac:dyDescent="0.25">
      <c r="B37549" s="79"/>
    </row>
    <row r="37550" spans="2:2" ht="54.95" customHeight="1" x14ac:dyDescent="0.25">
      <c r="B37550" s="79"/>
    </row>
    <row r="37551" spans="2:2" ht="54.95" customHeight="1" x14ac:dyDescent="0.25">
      <c r="B37551" s="79"/>
    </row>
    <row r="37552" spans="2:2" ht="54.95" customHeight="1" x14ac:dyDescent="0.25">
      <c r="B37552" s="79"/>
    </row>
    <row r="37553" spans="2:2" ht="54.95" customHeight="1" x14ac:dyDescent="0.25">
      <c r="B37553" s="79"/>
    </row>
    <row r="37554" spans="2:2" ht="54.95" customHeight="1" x14ac:dyDescent="0.25">
      <c r="B37554" s="79"/>
    </row>
    <row r="37555" spans="2:2" ht="54.95" customHeight="1" x14ac:dyDescent="0.25">
      <c r="B37555" s="79"/>
    </row>
    <row r="37556" spans="2:2" ht="54.95" customHeight="1" x14ac:dyDescent="0.25">
      <c r="B37556" s="79"/>
    </row>
    <row r="37557" spans="2:2" ht="54.95" customHeight="1" x14ac:dyDescent="0.25">
      <c r="B37557" s="79"/>
    </row>
    <row r="37558" spans="2:2" ht="54.95" customHeight="1" x14ac:dyDescent="0.25">
      <c r="B37558" s="79"/>
    </row>
    <row r="37559" spans="2:2" ht="54.95" customHeight="1" x14ac:dyDescent="0.25">
      <c r="B37559" s="79"/>
    </row>
    <row r="37560" spans="2:2" ht="54.95" customHeight="1" x14ac:dyDescent="0.25">
      <c r="B37560" s="79"/>
    </row>
    <row r="37561" spans="2:2" ht="54.95" customHeight="1" x14ac:dyDescent="0.25">
      <c r="B37561" s="79"/>
    </row>
    <row r="37562" spans="2:2" ht="54.95" customHeight="1" x14ac:dyDescent="0.25">
      <c r="B37562" s="79"/>
    </row>
    <row r="37563" spans="2:2" ht="54.95" customHeight="1" x14ac:dyDescent="0.25">
      <c r="B37563" s="79"/>
    </row>
    <row r="37564" spans="2:2" ht="54.95" customHeight="1" x14ac:dyDescent="0.25">
      <c r="B37564" s="79"/>
    </row>
    <row r="37565" spans="2:2" ht="54.95" customHeight="1" x14ac:dyDescent="0.25">
      <c r="B37565" s="79"/>
    </row>
    <row r="37566" spans="2:2" ht="54.95" customHeight="1" x14ac:dyDescent="0.25">
      <c r="B37566" s="79"/>
    </row>
    <row r="37567" spans="2:2" ht="54.95" customHeight="1" x14ac:dyDescent="0.25">
      <c r="B37567" s="79"/>
    </row>
    <row r="37568" spans="2:2" ht="54.95" customHeight="1" x14ac:dyDescent="0.25">
      <c r="B37568" s="79"/>
    </row>
    <row r="37569" spans="2:2" ht="54.95" customHeight="1" x14ac:dyDescent="0.25">
      <c r="B37569" s="79"/>
    </row>
    <row r="37570" spans="2:2" ht="54.95" customHeight="1" x14ac:dyDescent="0.25">
      <c r="B37570" s="79"/>
    </row>
    <row r="37571" spans="2:2" ht="54.95" customHeight="1" x14ac:dyDescent="0.25">
      <c r="B37571" s="79"/>
    </row>
    <row r="37572" spans="2:2" ht="54.95" customHeight="1" x14ac:dyDescent="0.25">
      <c r="B37572" s="79"/>
    </row>
    <row r="37573" spans="2:2" ht="54.95" customHeight="1" x14ac:dyDescent="0.25">
      <c r="B37573" s="79"/>
    </row>
    <row r="37574" spans="2:2" ht="54.95" customHeight="1" x14ac:dyDescent="0.25">
      <c r="B37574" s="79"/>
    </row>
    <row r="37575" spans="2:2" ht="54.95" customHeight="1" x14ac:dyDescent="0.25">
      <c r="B37575" s="79"/>
    </row>
    <row r="37576" spans="2:2" ht="54.95" customHeight="1" x14ac:dyDescent="0.25">
      <c r="B37576" s="79"/>
    </row>
    <row r="37577" spans="2:2" ht="54.95" customHeight="1" x14ac:dyDescent="0.25">
      <c r="B37577" s="79"/>
    </row>
    <row r="37578" spans="2:2" ht="54.95" customHeight="1" x14ac:dyDescent="0.25">
      <c r="B37578" s="79"/>
    </row>
    <row r="37579" spans="2:2" ht="54.95" customHeight="1" x14ac:dyDescent="0.25">
      <c r="B37579" s="79"/>
    </row>
    <row r="37580" spans="2:2" ht="54.95" customHeight="1" x14ac:dyDescent="0.25">
      <c r="B37580" s="79"/>
    </row>
    <row r="37581" spans="2:2" ht="54.95" customHeight="1" x14ac:dyDescent="0.25">
      <c r="B37581" s="79"/>
    </row>
    <row r="37582" spans="2:2" ht="54.95" customHeight="1" x14ac:dyDescent="0.25">
      <c r="B37582" s="79"/>
    </row>
    <row r="37583" spans="2:2" ht="54.95" customHeight="1" x14ac:dyDescent="0.25">
      <c r="B37583" s="79"/>
    </row>
    <row r="37584" spans="2:2" ht="54.95" customHeight="1" x14ac:dyDescent="0.25">
      <c r="B37584" s="79"/>
    </row>
    <row r="37585" spans="2:2" ht="54.95" customHeight="1" x14ac:dyDescent="0.25">
      <c r="B37585" s="79"/>
    </row>
    <row r="37586" spans="2:2" ht="54.95" customHeight="1" x14ac:dyDescent="0.25">
      <c r="B37586" s="79"/>
    </row>
    <row r="37587" spans="2:2" ht="54.95" customHeight="1" x14ac:dyDescent="0.25">
      <c r="B37587" s="79"/>
    </row>
    <row r="37588" spans="2:2" ht="54.95" customHeight="1" x14ac:dyDescent="0.25">
      <c r="B37588" s="79"/>
    </row>
    <row r="37589" spans="2:2" ht="54.95" customHeight="1" x14ac:dyDescent="0.25">
      <c r="B37589" s="79"/>
    </row>
    <row r="37590" spans="2:2" ht="54.95" customHeight="1" x14ac:dyDescent="0.25">
      <c r="B37590" s="79"/>
    </row>
    <row r="37591" spans="2:2" ht="54.95" customHeight="1" x14ac:dyDescent="0.25">
      <c r="B37591" s="79"/>
    </row>
    <row r="37592" spans="2:2" ht="54.95" customHeight="1" x14ac:dyDescent="0.25">
      <c r="B37592" s="79"/>
    </row>
    <row r="37593" spans="2:2" ht="54.95" customHeight="1" x14ac:dyDescent="0.25">
      <c r="B37593" s="79"/>
    </row>
    <row r="37594" spans="2:2" ht="54.95" customHeight="1" x14ac:dyDescent="0.25">
      <c r="B37594" s="79"/>
    </row>
    <row r="37595" spans="2:2" ht="54.95" customHeight="1" x14ac:dyDescent="0.25">
      <c r="B37595" s="79"/>
    </row>
    <row r="37596" spans="2:2" ht="54.95" customHeight="1" x14ac:dyDescent="0.25">
      <c r="B37596" s="79"/>
    </row>
    <row r="37597" spans="2:2" ht="54.95" customHeight="1" x14ac:dyDescent="0.25">
      <c r="B37597" s="79"/>
    </row>
    <row r="37598" spans="2:2" ht="54.95" customHeight="1" x14ac:dyDescent="0.25">
      <c r="B37598" s="79"/>
    </row>
    <row r="37599" spans="2:2" ht="54.95" customHeight="1" x14ac:dyDescent="0.25">
      <c r="B37599" s="79"/>
    </row>
    <row r="37600" spans="2:2" ht="54.95" customHeight="1" x14ac:dyDescent="0.25">
      <c r="B37600" s="79"/>
    </row>
    <row r="37601" spans="2:2" ht="54.95" customHeight="1" x14ac:dyDescent="0.25">
      <c r="B37601" s="79"/>
    </row>
    <row r="37602" spans="2:2" ht="54.95" customHeight="1" x14ac:dyDescent="0.25">
      <c r="B37602" s="79"/>
    </row>
    <row r="37603" spans="2:2" ht="54.95" customHeight="1" x14ac:dyDescent="0.25">
      <c r="B37603" s="79"/>
    </row>
    <row r="37604" spans="2:2" ht="54.95" customHeight="1" x14ac:dyDescent="0.25">
      <c r="B37604" s="79"/>
    </row>
    <row r="37605" spans="2:2" ht="54.95" customHeight="1" x14ac:dyDescent="0.25">
      <c r="B37605" s="79"/>
    </row>
    <row r="37606" spans="2:2" ht="54.95" customHeight="1" x14ac:dyDescent="0.25">
      <c r="B37606" s="79"/>
    </row>
    <row r="37607" spans="2:2" ht="54.95" customHeight="1" x14ac:dyDescent="0.25">
      <c r="B37607" s="79"/>
    </row>
    <row r="37608" spans="2:2" ht="54.95" customHeight="1" x14ac:dyDescent="0.25">
      <c r="B37608" s="79"/>
    </row>
    <row r="37609" spans="2:2" ht="54.95" customHeight="1" x14ac:dyDescent="0.25">
      <c r="B37609" s="79"/>
    </row>
    <row r="37610" spans="2:2" ht="54.95" customHeight="1" x14ac:dyDescent="0.25">
      <c r="B37610" s="79"/>
    </row>
    <row r="37611" spans="2:2" ht="54.95" customHeight="1" x14ac:dyDescent="0.25">
      <c r="B37611" s="79"/>
    </row>
    <row r="37612" spans="2:2" ht="54.95" customHeight="1" x14ac:dyDescent="0.25">
      <c r="B37612" s="79"/>
    </row>
    <row r="37613" spans="2:2" ht="54.95" customHeight="1" x14ac:dyDescent="0.25">
      <c r="B37613" s="79"/>
    </row>
    <row r="37614" spans="2:2" ht="54.95" customHeight="1" x14ac:dyDescent="0.25">
      <c r="B37614" s="79"/>
    </row>
    <row r="37615" spans="2:2" ht="54.95" customHeight="1" x14ac:dyDescent="0.25">
      <c r="B37615" s="79"/>
    </row>
    <row r="37616" spans="2:2" ht="54.95" customHeight="1" x14ac:dyDescent="0.25">
      <c r="B37616" s="79"/>
    </row>
    <row r="37617" spans="2:2" ht="54.95" customHeight="1" x14ac:dyDescent="0.25">
      <c r="B37617" s="79"/>
    </row>
    <row r="37618" spans="2:2" ht="54.95" customHeight="1" x14ac:dyDescent="0.25">
      <c r="B37618" s="79"/>
    </row>
    <row r="37619" spans="2:2" ht="54.95" customHeight="1" x14ac:dyDescent="0.25">
      <c r="B37619" s="79"/>
    </row>
    <row r="37620" spans="2:2" ht="54.95" customHeight="1" x14ac:dyDescent="0.25">
      <c r="B37620" s="79"/>
    </row>
    <row r="37621" spans="2:2" ht="54.95" customHeight="1" x14ac:dyDescent="0.25">
      <c r="B37621" s="79"/>
    </row>
    <row r="37622" spans="2:2" ht="54.95" customHeight="1" x14ac:dyDescent="0.25">
      <c r="B37622" s="79"/>
    </row>
    <row r="37623" spans="2:2" ht="54.95" customHeight="1" x14ac:dyDescent="0.25">
      <c r="B37623" s="79"/>
    </row>
    <row r="37624" spans="2:2" ht="54.95" customHeight="1" x14ac:dyDescent="0.25">
      <c r="B37624" s="79"/>
    </row>
    <row r="37625" spans="2:2" ht="54.95" customHeight="1" x14ac:dyDescent="0.25">
      <c r="B37625" s="79"/>
    </row>
    <row r="37626" spans="2:2" ht="54.95" customHeight="1" x14ac:dyDescent="0.25">
      <c r="B37626" s="79"/>
    </row>
    <row r="37627" spans="2:2" ht="54.95" customHeight="1" x14ac:dyDescent="0.25">
      <c r="B37627" s="79"/>
    </row>
    <row r="37628" spans="2:2" ht="54.95" customHeight="1" x14ac:dyDescent="0.25">
      <c r="B37628" s="79"/>
    </row>
    <row r="37629" spans="2:2" ht="54.95" customHeight="1" x14ac:dyDescent="0.25">
      <c r="B37629" s="79"/>
    </row>
    <row r="37630" spans="2:2" ht="54.95" customHeight="1" x14ac:dyDescent="0.25">
      <c r="B37630" s="79"/>
    </row>
    <row r="37631" spans="2:2" ht="54.95" customHeight="1" x14ac:dyDescent="0.25">
      <c r="B37631" s="79"/>
    </row>
    <row r="37632" spans="2:2" ht="54.95" customHeight="1" x14ac:dyDescent="0.25">
      <c r="B37632" s="79"/>
    </row>
    <row r="37633" spans="2:2" ht="54.95" customHeight="1" x14ac:dyDescent="0.25">
      <c r="B37633" s="79"/>
    </row>
    <row r="37634" spans="2:2" ht="54.95" customHeight="1" x14ac:dyDescent="0.25">
      <c r="B37634" s="79"/>
    </row>
    <row r="37635" spans="2:2" ht="54.95" customHeight="1" x14ac:dyDescent="0.25">
      <c r="B37635" s="79"/>
    </row>
    <row r="37636" spans="2:2" ht="54.95" customHeight="1" x14ac:dyDescent="0.25">
      <c r="B37636" s="79"/>
    </row>
    <row r="37637" spans="2:2" ht="54.95" customHeight="1" x14ac:dyDescent="0.25">
      <c r="B37637" s="79"/>
    </row>
    <row r="37638" spans="2:2" ht="54.95" customHeight="1" x14ac:dyDescent="0.25">
      <c r="B37638" s="79"/>
    </row>
    <row r="37639" spans="2:2" ht="54.95" customHeight="1" x14ac:dyDescent="0.25">
      <c r="B37639" s="79"/>
    </row>
    <row r="37640" spans="2:2" ht="54.95" customHeight="1" x14ac:dyDescent="0.25">
      <c r="B37640" s="79"/>
    </row>
    <row r="37641" spans="2:2" ht="54.95" customHeight="1" x14ac:dyDescent="0.25">
      <c r="B37641" s="79"/>
    </row>
    <row r="37642" spans="2:2" ht="54.95" customHeight="1" x14ac:dyDescent="0.25">
      <c r="B37642" s="79"/>
    </row>
    <row r="37643" spans="2:2" ht="54.95" customHeight="1" x14ac:dyDescent="0.25">
      <c r="B37643" s="79"/>
    </row>
    <row r="37644" spans="2:2" ht="54.95" customHeight="1" x14ac:dyDescent="0.25">
      <c r="B37644" s="79"/>
    </row>
    <row r="37645" spans="2:2" ht="54.95" customHeight="1" x14ac:dyDescent="0.25">
      <c r="B37645" s="79"/>
    </row>
    <row r="37646" spans="2:2" ht="54.95" customHeight="1" x14ac:dyDescent="0.25">
      <c r="B37646" s="79"/>
    </row>
    <row r="37647" spans="2:2" ht="54.95" customHeight="1" x14ac:dyDescent="0.25">
      <c r="B37647" s="79"/>
    </row>
    <row r="37648" spans="2:2" ht="54.95" customHeight="1" x14ac:dyDescent="0.25">
      <c r="B37648" s="79"/>
    </row>
    <row r="37649" spans="2:2" ht="54.95" customHeight="1" x14ac:dyDescent="0.25">
      <c r="B37649" s="79"/>
    </row>
    <row r="37650" spans="2:2" ht="54.95" customHeight="1" x14ac:dyDescent="0.25">
      <c r="B37650" s="79"/>
    </row>
    <row r="37651" spans="2:2" ht="54.95" customHeight="1" x14ac:dyDescent="0.25">
      <c r="B37651" s="79"/>
    </row>
    <row r="37652" spans="2:2" ht="54.95" customHeight="1" x14ac:dyDescent="0.25">
      <c r="B37652" s="79"/>
    </row>
    <row r="37653" spans="2:2" ht="54.95" customHeight="1" x14ac:dyDescent="0.25">
      <c r="B37653" s="79"/>
    </row>
    <row r="37654" spans="2:2" ht="54.95" customHeight="1" x14ac:dyDescent="0.25">
      <c r="B37654" s="79"/>
    </row>
    <row r="37655" spans="2:2" ht="54.95" customHeight="1" x14ac:dyDescent="0.25">
      <c r="B37655" s="79"/>
    </row>
    <row r="37656" spans="2:2" ht="54.95" customHeight="1" x14ac:dyDescent="0.25">
      <c r="B37656" s="79"/>
    </row>
    <row r="37657" spans="2:2" ht="54.95" customHeight="1" x14ac:dyDescent="0.25">
      <c r="B37657" s="79"/>
    </row>
    <row r="37658" spans="2:2" ht="54.95" customHeight="1" x14ac:dyDescent="0.25">
      <c r="B37658" s="79"/>
    </row>
    <row r="37659" spans="2:2" ht="54.95" customHeight="1" x14ac:dyDescent="0.25">
      <c r="B37659" s="79"/>
    </row>
    <row r="37660" spans="2:2" ht="54.95" customHeight="1" x14ac:dyDescent="0.25">
      <c r="B37660" s="79"/>
    </row>
    <row r="37661" spans="2:2" ht="54.95" customHeight="1" x14ac:dyDescent="0.25">
      <c r="B37661" s="79"/>
    </row>
    <row r="37662" spans="2:2" ht="54.95" customHeight="1" x14ac:dyDescent="0.25">
      <c r="B37662" s="79"/>
    </row>
    <row r="37663" spans="2:2" ht="54.95" customHeight="1" x14ac:dyDescent="0.25">
      <c r="B37663" s="79"/>
    </row>
    <row r="37664" spans="2:2" ht="54.95" customHeight="1" x14ac:dyDescent="0.25">
      <c r="B37664" s="79"/>
    </row>
    <row r="37665" spans="2:2" ht="54.95" customHeight="1" x14ac:dyDescent="0.25">
      <c r="B37665" s="79"/>
    </row>
    <row r="37666" spans="2:2" ht="54.95" customHeight="1" x14ac:dyDescent="0.25">
      <c r="B37666" s="79"/>
    </row>
    <row r="37667" spans="2:2" ht="54.95" customHeight="1" x14ac:dyDescent="0.25">
      <c r="B37667" s="79"/>
    </row>
    <row r="37668" spans="2:2" ht="54.95" customHeight="1" x14ac:dyDescent="0.25">
      <c r="B37668" s="79"/>
    </row>
    <row r="37669" spans="2:2" ht="54.95" customHeight="1" x14ac:dyDescent="0.25">
      <c r="B37669" s="79"/>
    </row>
    <row r="37670" spans="2:2" ht="54.95" customHeight="1" x14ac:dyDescent="0.25">
      <c r="B37670" s="79"/>
    </row>
    <row r="37671" spans="2:2" ht="54.95" customHeight="1" x14ac:dyDescent="0.25">
      <c r="B37671" s="79"/>
    </row>
    <row r="37672" spans="2:2" ht="54.95" customHeight="1" x14ac:dyDescent="0.25">
      <c r="B37672" s="79"/>
    </row>
    <row r="37673" spans="2:2" ht="54.95" customHeight="1" x14ac:dyDescent="0.25">
      <c r="B37673" s="79"/>
    </row>
    <row r="37674" spans="2:2" ht="54.95" customHeight="1" x14ac:dyDescent="0.25">
      <c r="B37674" s="79"/>
    </row>
    <row r="37675" spans="2:2" ht="54.95" customHeight="1" x14ac:dyDescent="0.25">
      <c r="B37675" s="79"/>
    </row>
    <row r="37676" spans="2:2" ht="54.95" customHeight="1" x14ac:dyDescent="0.25">
      <c r="B37676" s="79"/>
    </row>
    <row r="37677" spans="2:2" ht="54.95" customHeight="1" x14ac:dyDescent="0.25">
      <c r="B37677" s="79"/>
    </row>
    <row r="37678" spans="2:2" ht="54.95" customHeight="1" x14ac:dyDescent="0.25">
      <c r="B37678" s="79"/>
    </row>
    <row r="37679" spans="2:2" ht="54.95" customHeight="1" x14ac:dyDescent="0.25">
      <c r="B37679" s="79"/>
    </row>
    <row r="37680" spans="2:2" ht="54.95" customHeight="1" x14ac:dyDescent="0.25">
      <c r="B37680" s="79"/>
    </row>
    <row r="37681" spans="2:2" ht="54.95" customHeight="1" x14ac:dyDescent="0.25">
      <c r="B37681" s="79"/>
    </row>
    <row r="37682" spans="2:2" ht="54.95" customHeight="1" x14ac:dyDescent="0.25">
      <c r="B37682" s="79"/>
    </row>
    <row r="37683" spans="2:2" ht="54.95" customHeight="1" x14ac:dyDescent="0.25">
      <c r="B37683" s="79"/>
    </row>
    <row r="37684" spans="2:2" ht="54.95" customHeight="1" x14ac:dyDescent="0.25">
      <c r="B37684" s="79"/>
    </row>
    <row r="37685" spans="2:2" ht="54.95" customHeight="1" x14ac:dyDescent="0.25">
      <c r="B37685" s="79"/>
    </row>
    <row r="37686" spans="2:2" ht="54.95" customHeight="1" x14ac:dyDescent="0.25">
      <c r="B37686" s="79"/>
    </row>
    <row r="37687" spans="2:2" ht="54.95" customHeight="1" x14ac:dyDescent="0.25">
      <c r="B37687" s="79"/>
    </row>
    <row r="37688" spans="2:2" ht="54.95" customHeight="1" x14ac:dyDescent="0.25">
      <c r="B37688" s="79"/>
    </row>
    <row r="37689" spans="2:2" ht="54.95" customHeight="1" x14ac:dyDescent="0.25">
      <c r="B37689" s="79"/>
    </row>
    <row r="37690" spans="2:2" ht="54.95" customHeight="1" x14ac:dyDescent="0.25">
      <c r="B37690" s="79"/>
    </row>
    <row r="37691" spans="2:2" ht="54.95" customHeight="1" x14ac:dyDescent="0.25">
      <c r="B37691" s="79"/>
    </row>
    <row r="37692" spans="2:2" ht="54.95" customHeight="1" x14ac:dyDescent="0.25">
      <c r="B37692" s="79"/>
    </row>
    <row r="37693" spans="2:2" ht="54.95" customHeight="1" x14ac:dyDescent="0.25">
      <c r="B37693" s="79"/>
    </row>
    <row r="37694" spans="2:2" ht="54.95" customHeight="1" x14ac:dyDescent="0.25">
      <c r="B37694" s="79"/>
    </row>
    <row r="37695" spans="2:2" ht="54.95" customHeight="1" x14ac:dyDescent="0.25">
      <c r="B37695" s="79"/>
    </row>
    <row r="37696" spans="2:2" ht="54.95" customHeight="1" x14ac:dyDescent="0.25">
      <c r="B37696" s="79"/>
    </row>
    <row r="37697" spans="2:2" ht="54.95" customHeight="1" x14ac:dyDescent="0.25">
      <c r="B37697" s="79"/>
    </row>
    <row r="37698" spans="2:2" ht="54.95" customHeight="1" x14ac:dyDescent="0.25">
      <c r="B37698" s="79"/>
    </row>
    <row r="37699" spans="2:2" ht="54.95" customHeight="1" x14ac:dyDescent="0.25">
      <c r="B37699" s="79"/>
    </row>
    <row r="37700" spans="2:2" ht="54.95" customHeight="1" x14ac:dyDescent="0.25">
      <c r="B37700" s="79"/>
    </row>
    <row r="37701" spans="2:2" ht="54.95" customHeight="1" x14ac:dyDescent="0.25">
      <c r="B37701" s="79"/>
    </row>
    <row r="37702" spans="2:2" ht="54.95" customHeight="1" x14ac:dyDescent="0.25">
      <c r="B37702" s="79"/>
    </row>
    <row r="37703" spans="2:2" ht="54.95" customHeight="1" x14ac:dyDescent="0.25">
      <c r="B37703" s="79"/>
    </row>
    <row r="37704" spans="2:2" ht="54.95" customHeight="1" x14ac:dyDescent="0.25">
      <c r="B37704" s="79"/>
    </row>
    <row r="37705" spans="2:2" ht="54.95" customHeight="1" x14ac:dyDescent="0.25">
      <c r="B37705" s="79"/>
    </row>
    <row r="37706" spans="2:2" ht="54.95" customHeight="1" x14ac:dyDescent="0.25">
      <c r="B37706" s="79"/>
    </row>
    <row r="37707" spans="2:2" ht="54.95" customHeight="1" x14ac:dyDescent="0.25">
      <c r="B37707" s="79"/>
    </row>
    <row r="37708" spans="2:2" ht="54.95" customHeight="1" x14ac:dyDescent="0.25">
      <c r="B37708" s="79"/>
    </row>
    <row r="37709" spans="2:2" ht="54.95" customHeight="1" x14ac:dyDescent="0.25">
      <c r="B37709" s="79"/>
    </row>
    <row r="37710" spans="2:2" ht="54.95" customHeight="1" x14ac:dyDescent="0.25">
      <c r="B37710" s="79"/>
    </row>
    <row r="37711" spans="2:2" ht="54.95" customHeight="1" x14ac:dyDescent="0.25">
      <c r="B37711" s="79"/>
    </row>
    <row r="37712" spans="2:2" ht="54.95" customHeight="1" x14ac:dyDescent="0.25">
      <c r="B37712" s="79"/>
    </row>
    <row r="37713" spans="2:2" ht="54.95" customHeight="1" x14ac:dyDescent="0.25">
      <c r="B37713" s="79"/>
    </row>
    <row r="37714" spans="2:2" ht="54.95" customHeight="1" x14ac:dyDescent="0.25">
      <c r="B37714" s="79"/>
    </row>
    <row r="37715" spans="2:2" ht="54.95" customHeight="1" x14ac:dyDescent="0.25">
      <c r="B37715" s="79"/>
    </row>
    <row r="37716" spans="2:2" ht="54.95" customHeight="1" x14ac:dyDescent="0.25">
      <c r="B37716" s="79"/>
    </row>
    <row r="37717" spans="2:2" ht="54.95" customHeight="1" x14ac:dyDescent="0.25">
      <c r="B37717" s="79"/>
    </row>
    <row r="37718" spans="2:2" ht="54.95" customHeight="1" x14ac:dyDescent="0.25">
      <c r="B37718" s="79"/>
    </row>
    <row r="37719" spans="2:2" ht="54.95" customHeight="1" x14ac:dyDescent="0.25">
      <c r="B37719" s="79"/>
    </row>
    <row r="37720" spans="2:2" ht="54.95" customHeight="1" x14ac:dyDescent="0.25">
      <c r="B37720" s="79"/>
    </row>
    <row r="37721" spans="2:2" ht="54.95" customHeight="1" x14ac:dyDescent="0.25">
      <c r="B37721" s="79"/>
    </row>
    <row r="37722" spans="2:2" ht="54.95" customHeight="1" x14ac:dyDescent="0.25">
      <c r="B37722" s="79"/>
    </row>
    <row r="37723" spans="2:2" ht="54.95" customHeight="1" x14ac:dyDescent="0.25">
      <c r="B37723" s="79"/>
    </row>
    <row r="37724" spans="2:2" ht="54.95" customHeight="1" x14ac:dyDescent="0.25">
      <c r="B37724" s="79"/>
    </row>
    <row r="37725" spans="2:2" ht="54.95" customHeight="1" x14ac:dyDescent="0.25">
      <c r="B37725" s="79"/>
    </row>
    <row r="37726" spans="2:2" ht="54.95" customHeight="1" x14ac:dyDescent="0.25">
      <c r="B37726" s="79"/>
    </row>
    <row r="37727" spans="2:2" ht="54.95" customHeight="1" x14ac:dyDescent="0.25">
      <c r="B37727" s="79"/>
    </row>
    <row r="37728" spans="2:2" ht="54.95" customHeight="1" x14ac:dyDescent="0.25">
      <c r="B37728" s="79"/>
    </row>
    <row r="37729" spans="2:2" ht="54.95" customHeight="1" x14ac:dyDescent="0.25">
      <c r="B37729" s="79"/>
    </row>
    <row r="37730" spans="2:2" ht="54.95" customHeight="1" x14ac:dyDescent="0.25">
      <c r="B37730" s="79"/>
    </row>
    <row r="37731" spans="2:2" ht="54.95" customHeight="1" x14ac:dyDescent="0.25">
      <c r="B37731" s="79"/>
    </row>
    <row r="37732" spans="2:2" ht="54.95" customHeight="1" x14ac:dyDescent="0.25">
      <c r="B37732" s="79"/>
    </row>
    <row r="37733" spans="2:2" ht="54.95" customHeight="1" x14ac:dyDescent="0.25">
      <c r="B37733" s="79"/>
    </row>
    <row r="37734" spans="2:2" ht="54.95" customHeight="1" x14ac:dyDescent="0.25">
      <c r="B37734" s="79"/>
    </row>
    <row r="37735" spans="2:2" ht="54.95" customHeight="1" x14ac:dyDescent="0.25">
      <c r="B37735" s="79"/>
    </row>
    <row r="37736" spans="2:2" ht="54.95" customHeight="1" x14ac:dyDescent="0.25">
      <c r="B37736" s="79"/>
    </row>
    <row r="37737" spans="2:2" ht="54.95" customHeight="1" x14ac:dyDescent="0.25">
      <c r="B37737" s="79"/>
    </row>
    <row r="37738" spans="2:2" ht="54.95" customHeight="1" x14ac:dyDescent="0.25">
      <c r="B37738" s="79"/>
    </row>
    <row r="37739" spans="2:2" ht="54.95" customHeight="1" x14ac:dyDescent="0.25">
      <c r="B37739" s="79"/>
    </row>
    <row r="37740" spans="2:2" ht="54.95" customHeight="1" x14ac:dyDescent="0.25">
      <c r="B37740" s="79"/>
    </row>
    <row r="37741" spans="2:2" ht="54.95" customHeight="1" x14ac:dyDescent="0.25">
      <c r="B37741" s="79"/>
    </row>
    <row r="37742" spans="2:2" ht="54.95" customHeight="1" x14ac:dyDescent="0.25">
      <c r="B37742" s="79"/>
    </row>
    <row r="37743" spans="2:2" ht="54.95" customHeight="1" x14ac:dyDescent="0.25">
      <c r="B37743" s="79"/>
    </row>
    <row r="37744" spans="2:2" ht="54.95" customHeight="1" x14ac:dyDescent="0.25">
      <c r="B37744" s="79"/>
    </row>
    <row r="37745" spans="2:2" ht="54.95" customHeight="1" x14ac:dyDescent="0.25">
      <c r="B37745" s="79"/>
    </row>
    <row r="37746" spans="2:2" ht="54.95" customHeight="1" x14ac:dyDescent="0.25">
      <c r="B37746" s="79"/>
    </row>
    <row r="37747" spans="2:2" ht="54.95" customHeight="1" x14ac:dyDescent="0.25">
      <c r="B37747" s="79"/>
    </row>
    <row r="37748" spans="2:2" ht="54.95" customHeight="1" x14ac:dyDescent="0.25">
      <c r="B37748" s="79"/>
    </row>
    <row r="37749" spans="2:2" ht="54.95" customHeight="1" x14ac:dyDescent="0.25">
      <c r="B37749" s="79"/>
    </row>
    <row r="37750" spans="2:2" ht="54.95" customHeight="1" x14ac:dyDescent="0.25">
      <c r="B37750" s="79"/>
    </row>
    <row r="37751" spans="2:2" ht="54.95" customHeight="1" x14ac:dyDescent="0.25">
      <c r="B37751" s="79"/>
    </row>
    <row r="37752" spans="2:2" ht="54.95" customHeight="1" x14ac:dyDescent="0.25">
      <c r="B37752" s="79"/>
    </row>
    <row r="37753" spans="2:2" ht="54.95" customHeight="1" x14ac:dyDescent="0.25">
      <c r="B37753" s="79"/>
    </row>
    <row r="37754" spans="2:2" ht="54.95" customHeight="1" x14ac:dyDescent="0.25">
      <c r="B37754" s="79"/>
    </row>
    <row r="37755" spans="2:2" ht="54.95" customHeight="1" x14ac:dyDescent="0.25">
      <c r="B37755" s="79"/>
    </row>
    <row r="37756" spans="2:2" ht="54.95" customHeight="1" x14ac:dyDescent="0.25">
      <c r="B37756" s="79"/>
    </row>
    <row r="37757" spans="2:2" ht="54.95" customHeight="1" x14ac:dyDescent="0.25">
      <c r="B37757" s="79"/>
    </row>
    <row r="37758" spans="2:2" ht="54.95" customHeight="1" x14ac:dyDescent="0.25">
      <c r="B37758" s="79"/>
    </row>
    <row r="37759" spans="2:2" ht="54.95" customHeight="1" x14ac:dyDescent="0.25">
      <c r="B37759" s="79"/>
    </row>
    <row r="37760" spans="2:2" ht="54.95" customHeight="1" x14ac:dyDescent="0.25">
      <c r="B37760" s="79"/>
    </row>
    <row r="37761" spans="2:2" ht="54.95" customHeight="1" x14ac:dyDescent="0.25">
      <c r="B37761" s="79"/>
    </row>
    <row r="37762" spans="2:2" ht="54.95" customHeight="1" x14ac:dyDescent="0.25">
      <c r="B37762" s="79"/>
    </row>
    <row r="37763" spans="2:2" ht="54.95" customHeight="1" x14ac:dyDescent="0.25">
      <c r="B37763" s="79"/>
    </row>
    <row r="37764" spans="2:2" ht="54.95" customHeight="1" x14ac:dyDescent="0.25">
      <c r="B37764" s="79"/>
    </row>
    <row r="37765" spans="2:2" ht="54.95" customHeight="1" x14ac:dyDescent="0.25">
      <c r="B37765" s="79"/>
    </row>
    <row r="37766" spans="2:2" ht="54.95" customHeight="1" x14ac:dyDescent="0.25">
      <c r="B37766" s="79"/>
    </row>
    <row r="37767" spans="2:2" ht="54.95" customHeight="1" x14ac:dyDescent="0.25">
      <c r="B37767" s="79"/>
    </row>
    <row r="37768" spans="2:2" ht="54.95" customHeight="1" x14ac:dyDescent="0.25">
      <c r="B37768" s="79"/>
    </row>
    <row r="37769" spans="2:2" ht="54.95" customHeight="1" x14ac:dyDescent="0.25">
      <c r="B37769" s="79"/>
    </row>
    <row r="37770" spans="2:2" ht="54.95" customHeight="1" x14ac:dyDescent="0.25">
      <c r="B37770" s="79"/>
    </row>
    <row r="37771" spans="2:2" ht="54.95" customHeight="1" x14ac:dyDescent="0.25">
      <c r="B37771" s="79"/>
    </row>
    <row r="37772" spans="2:2" ht="54.95" customHeight="1" x14ac:dyDescent="0.25">
      <c r="B37772" s="79"/>
    </row>
    <row r="37773" spans="2:2" ht="54.95" customHeight="1" x14ac:dyDescent="0.25">
      <c r="B37773" s="79"/>
    </row>
    <row r="37774" spans="2:2" ht="54.95" customHeight="1" x14ac:dyDescent="0.25">
      <c r="B37774" s="79"/>
    </row>
    <row r="37775" spans="2:2" ht="54.95" customHeight="1" x14ac:dyDescent="0.25">
      <c r="B37775" s="79"/>
    </row>
    <row r="37776" spans="2:2" ht="54.95" customHeight="1" x14ac:dyDescent="0.25">
      <c r="B37776" s="79"/>
    </row>
    <row r="37777" spans="2:2" ht="54.95" customHeight="1" x14ac:dyDescent="0.25">
      <c r="B37777" s="79"/>
    </row>
    <row r="37778" spans="2:2" ht="54.95" customHeight="1" x14ac:dyDescent="0.25">
      <c r="B37778" s="79"/>
    </row>
    <row r="37779" spans="2:2" ht="54.95" customHeight="1" x14ac:dyDescent="0.25">
      <c r="B37779" s="79"/>
    </row>
    <row r="37780" spans="2:2" ht="54.95" customHeight="1" x14ac:dyDescent="0.25">
      <c r="B37780" s="79"/>
    </row>
    <row r="37781" spans="2:2" ht="54.95" customHeight="1" x14ac:dyDescent="0.25">
      <c r="B37781" s="79"/>
    </row>
    <row r="37782" spans="2:2" ht="54.95" customHeight="1" x14ac:dyDescent="0.25">
      <c r="B37782" s="79"/>
    </row>
    <row r="37783" spans="2:2" ht="54.95" customHeight="1" x14ac:dyDescent="0.25">
      <c r="B37783" s="79"/>
    </row>
    <row r="37784" spans="2:2" ht="54.95" customHeight="1" x14ac:dyDescent="0.25">
      <c r="B37784" s="79"/>
    </row>
    <row r="37785" spans="2:2" ht="54.95" customHeight="1" x14ac:dyDescent="0.25">
      <c r="B37785" s="79"/>
    </row>
    <row r="37786" spans="2:2" ht="54.95" customHeight="1" x14ac:dyDescent="0.25">
      <c r="B37786" s="79"/>
    </row>
    <row r="37787" spans="2:2" ht="54.95" customHeight="1" x14ac:dyDescent="0.25">
      <c r="B37787" s="79"/>
    </row>
    <row r="37788" spans="2:2" ht="54.95" customHeight="1" x14ac:dyDescent="0.25">
      <c r="B37788" s="79"/>
    </row>
    <row r="37789" spans="2:2" ht="54.95" customHeight="1" x14ac:dyDescent="0.25">
      <c r="B37789" s="79"/>
    </row>
    <row r="37790" spans="2:2" ht="54.95" customHeight="1" x14ac:dyDescent="0.25">
      <c r="B37790" s="79"/>
    </row>
    <row r="37791" spans="2:2" ht="54.95" customHeight="1" x14ac:dyDescent="0.25">
      <c r="B37791" s="79"/>
    </row>
    <row r="37792" spans="2:2" ht="54.95" customHeight="1" x14ac:dyDescent="0.25">
      <c r="B37792" s="79"/>
    </row>
    <row r="37793" spans="2:2" ht="54.95" customHeight="1" x14ac:dyDescent="0.25">
      <c r="B37793" s="79"/>
    </row>
    <row r="37794" spans="2:2" ht="54.95" customHeight="1" x14ac:dyDescent="0.25">
      <c r="B37794" s="79"/>
    </row>
    <row r="37795" spans="2:2" ht="54.95" customHeight="1" x14ac:dyDescent="0.25">
      <c r="B37795" s="79"/>
    </row>
    <row r="37796" spans="2:2" ht="54.95" customHeight="1" x14ac:dyDescent="0.25">
      <c r="B37796" s="79"/>
    </row>
    <row r="37797" spans="2:2" ht="54.95" customHeight="1" x14ac:dyDescent="0.25">
      <c r="B37797" s="79"/>
    </row>
    <row r="37798" spans="2:2" ht="54.95" customHeight="1" x14ac:dyDescent="0.25">
      <c r="B37798" s="79"/>
    </row>
    <row r="37799" spans="2:2" ht="54.95" customHeight="1" x14ac:dyDescent="0.25">
      <c r="B37799" s="79"/>
    </row>
    <row r="37800" spans="2:2" ht="54.95" customHeight="1" x14ac:dyDescent="0.25">
      <c r="B37800" s="79"/>
    </row>
    <row r="37801" spans="2:2" ht="54.95" customHeight="1" x14ac:dyDescent="0.25">
      <c r="B37801" s="79"/>
    </row>
    <row r="37802" spans="2:2" ht="54.95" customHeight="1" x14ac:dyDescent="0.25">
      <c r="B37802" s="79"/>
    </row>
    <row r="37803" spans="2:2" ht="54.95" customHeight="1" x14ac:dyDescent="0.25">
      <c r="B37803" s="79"/>
    </row>
    <row r="37804" spans="2:2" ht="54.95" customHeight="1" x14ac:dyDescent="0.25">
      <c r="B37804" s="79"/>
    </row>
    <row r="37805" spans="2:2" ht="54.95" customHeight="1" x14ac:dyDescent="0.25">
      <c r="B37805" s="79"/>
    </row>
    <row r="37806" spans="2:2" ht="54.95" customHeight="1" x14ac:dyDescent="0.25">
      <c r="B37806" s="79"/>
    </row>
    <row r="37807" spans="2:2" ht="54.95" customHeight="1" x14ac:dyDescent="0.25">
      <c r="B37807" s="79"/>
    </row>
    <row r="37808" spans="2:2" ht="54.95" customHeight="1" x14ac:dyDescent="0.25">
      <c r="B37808" s="79"/>
    </row>
    <row r="37809" spans="2:2" ht="54.95" customHeight="1" x14ac:dyDescent="0.25">
      <c r="B37809" s="79"/>
    </row>
    <row r="37810" spans="2:2" ht="54.95" customHeight="1" x14ac:dyDescent="0.25">
      <c r="B37810" s="79"/>
    </row>
    <row r="37811" spans="2:2" ht="54.95" customHeight="1" x14ac:dyDescent="0.25">
      <c r="B37811" s="79"/>
    </row>
    <row r="37812" spans="2:2" ht="54.95" customHeight="1" x14ac:dyDescent="0.25">
      <c r="B37812" s="79"/>
    </row>
    <row r="37813" spans="2:2" ht="54.95" customHeight="1" x14ac:dyDescent="0.25">
      <c r="B37813" s="79"/>
    </row>
    <row r="37814" spans="2:2" ht="54.95" customHeight="1" x14ac:dyDescent="0.25">
      <c r="B37814" s="79"/>
    </row>
    <row r="37815" spans="2:2" ht="54.95" customHeight="1" x14ac:dyDescent="0.25">
      <c r="B37815" s="79"/>
    </row>
    <row r="37816" spans="2:2" ht="54.95" customHeight="1" x14ac:dyDescent="0.25">
      <c r="B37816" s="79"/>
    </row>
    <row r="37817" spans="2:2" ht="54.95" customHeight="1" x14ac:dyDescent="0.25">
      <c r="B37817" s="79"/>
    </row>
    <row r="37818" spans="2:2" ht="54.95" customHeight="1" x14ac:dyDescent="0.25">
      <c r="B37818" s="79"/>
    </row>
    <row r="37819" spans="2:2" ht="54.95" customHeight="1" x14ac:dyDescent="0.25">
      <c r="B37819" s="79"/>
    </row>
    <row r="37820" spans="2:2" ht="54.95" customHeight="1" x14ac:dyDescent="0.25">
      <c r="B37820" s="79"/>
    </row>
    <row r="37821" spans="2:2" ht="54.95" customHeight="1" x14ac:dyDescent="0.25">
      <c r="B37821" s="79"/>
    </row>
    <row r="37822" spans="2:2" ht="54.95" customHeight="1" x14ac:dyDescent="0.25">
      <c r="B37822" s="79"/>
    </row>
    <row r="37823" spans="2:2" ht="54.95" customHeight="1" x14ac:dyDescent="0.25">
      <c r="B37823" s="79"/>
    </row>
    <row r="37824" spans="2:2" ht="54.95" customHeight="1" x14ac:dyDescent="0.25">
      <c r="B37824" s="79"/>
    </row>
    <row r="37825" spans="2:2" ht="54.95" customHeight="1" x14ac:dyDescent="0.25">
      <c r="B37825" s="79"/>
    </row>
    <row r="37826" spans="2:2" ht="54.95" customHeight="1" x14ac:dyDescent="0.25">
      <c r="B37826" s="79"/>
    </row>
    <row r="37827" spans="2:2" ht="54.95" customHeight="1" x14ac:dyDescent="0.25">
      <c r="B37827" s="79"/>
    </row>
    <row r="37828" spans="2:2" ht="54.95" customHeight="1" x14ac:dyDescent="0.25">
      <c r="B37828" s="79"/>
    </row>
    <row r="37829" spans="2:2" ht="54.95" customHeight="1" x14ac:dyDescent="0.25">
      <c r="B37829" s="79"/>
    </row>
    <row r="37830" spans="2:2" ht="54.95" customHeight="1" x14ac:dyDescent="0.25">
      <c r="B37830" s="79"/>
    </row>
    <row r="37831" spans="2:2" ht="54.95" customHeight="1" x14ac:dyDescent="0.25">
      <c r="B37831" s="79"/>
    </row>
    <row r="37832" spans="2:2" ht="54.95" customHeight="1" x14ac:dyDescent="0.25">
      <c r="B37832" s="79"/>
    </row>
    <row r="37833" spans="2:2" ht="54.95" customHeight="1" x14ac:dyDescent="0.25">
      <c r="B37833" s="79"/>
    </row>
    <row r="37834" spans="2:2" ht="54.95" customHeight="1" x14ac:dyDescent="0.25">
      <c r="B37834" s="79"/>
    </row>
    <row r="37835" spans="2:2" ht="54.95" customHeight="1" x14ac:dyDescent="0.25">
      <c r="B37835" s="79"/>
    </row>
    <row r="37836" spans="2:2" ht="54.95" customHeight="1" x14ac:dyDescent="0.25">
      <c r="B37836" s="79"/>
    </row>
    <row r="37837" spans="2:2" ht="54.95" customHeight="1" x14ac:dyDescent="0.25">
      <c r="B37837" s="79"/>
    </row>
    <row r="37838" spans="2:2" ht="54.95" customHeight="1" x14ac:dyDescent="0.25">
      <c r="B37838" s="79"/>
    </row>
    <row r="37839" spans="2:2" ht="54.95" customHeight="1" x14ac:dyDescent="0.25">
      <c r="B37839" s="79"/>
    </row>
    <row r="37840" spans="2:2" ht="54.95" customHeight="1" x14ac:dyDescent="0.25">
      <c r="B37840" s="79"/>
    </row>
    <row r="37841" spans="2:2" ht="54.95" customHeight="1" x14ac:dyDescent="0.25">
      <c r="B37841" s="79"/>
    </row>
    <row r="37842" spans="2:2" ht="54.95" customHeight="1" x14ac:dyDescent="0.25">
      <c r="B37842" s="79"/>
    </row>
    <row r="37843" spans="2:2" ht="54.95" customHeight="1" x14ac:dyDescent="0.25">
      <c r="B37843" s="79"/>
    </row>
    <row r="37844" spans="2:2" ht="54.95" customHeight="1" x14ac:dyDescent="0.25">
      <c r="B37844" s="79"/>
    </row>
    <row r="37845" spans="2:2" ht="54.95" customHeight="1" x14ac:dyDescent="0.25">
      <c r="B37845" s="79"/>
    </row>
    <row r="37846" spans="2:2" ht="54.95" customHeight="1" x14ac:dyDescent="0.25">
      <c r="B37846" s="79"/>
    </row>
    <row r="37847" spans="2:2" ht="54.95" customHeight="1" x14ac:dyDescent="0.25">
      <c r="B37847" s="79"/>
    </row>
    <row r="37848" spans="2:2" ht="54.95" customHeight="1" x14ac:dyDescent="0.25">
      <c r="B37848" s="79"/>
    </row>
    <row r="37849" spans="2:2" ht="54.95" customHeight="1" x14ac:dyDescent="0.25">
      <c r="B37849" s="79"/>
    </row>
    <row r="37850" spans="2:2" ht="54.95" customHeight="1" x14ac:dyDescent="0.25">
      <c r="B37850" s="79"/>
    </row>
    <row r="37851" spans="2:2" ht="54.95" customHeight="1" x14ac:dyDescent="0.25">
      <c r="B37851" s="79"/>
    </row>
    <row r="37852" spans="2:2" ht="54.95" customHeight="1" x14ac:dyDescent="0.25">
      <c r="B37852" s="79"/>
    </row>
    <row r="37853" spans="2:2" ht="54.95" customHeight="1" x14ac:dyDescent="0.25">
      <c r="B37853" s="79"/>
    </row>
    <row r="37854" spans="2:2" ht="54.95" customHeight="1" x14ac:dyDescent="0.25">
      <c r="B37854" s="79"/>
    </row>
    <row r="37855" spans="2:2" ht="54.95" customHeight="1" x14ac:dyDescent="0.25">
      <c r="B37855" s="79"/>
    </row>
    <row r="37856" spans="2:2" ht="54.95" customHeight="1" x14ac:dyDescent="0.25">
      <c r="B37856" s="79"/>
    </row>
    <row r="37857" spans="2:2" ht="54.95" customHeight="1" x14ac:dyDescent="0.25">
      <c r="B37857" s="79"/>
    </row>
    <row r="37858" spans="2:2" ht="54.95" customHeight="1" x14ac:dyDescent="0.25">
      <c r="B37858" s="79"/>
    </row>
    <row r="37859" spans="2:2" ht="54.95" customHeight="1" x14ac:dyDescent="0.25">
      <c r="B37859" s="79"/>
    </row>
    <row r="37860" spans="2:2" ht="54.95" customHeight="1" x14ac:dyDescent="0.25">
      <c r="B37860" s="79"/>
    </row>
    <row r="37861" spans="2:2" ht="54.95" customHeight="1" x14ac:dyDescent="0.25">
      <c r="B37861" s="79"/>
    </row>
    <row r="37862" spans="2:2" ht="54.95" customHeight="1" x14ac:dyDescent="0.25">
      <c r="B37862" s="79"/>
    </row>
    <row r="37863" spans="2:2" ht="54.95" customHeight="1" x14ac:dyDescent="0.25">
      <c r="B37863" s="79"/>
    </row>
    <row r="37864" spans="2:2" ht="54.95" customHeight="1" x14ac:dyDescent="0.25">
      <c r="B37864" s="79"/>
    </row>
    <row r="37865" spans="2:2" ht="54.95" customHeight="1" x14ac:dyDescent="0.25">
      <c r="B37865" s="79"/>
    </row>
    <row r="37866" spans="2:2" ht="54.95" customHeight="1" x14ac:dyDescent="0.25">
      <c r="B37866" s="79"/>
    </row>
    <row r="37867" spans="2:2" ht="54.95" customHeight="1" x14ac:dyDescent="0.25">
      <c r="B37867" s="79"/>
    </row>
    <row r="37868" spans="2:2" ht="54.95" customHeight="1" x14ac:dyDescent="0.25">
      <c r="B37868" s="79"/>
    </row>
    <row r="37869" spans="2:2" ht="54.95" customHeight="1" x14ac:dyDescent="0.25">
      <c r="B37869" s="79"/>
    </row>
    <row r="37870" spans="2:2" ht="54.95" customHeight="1" x14ac:dyDescent="0.25">
      <c r="B37870" s="79"/>
    </row>
    <row r="37871" spans="2:2" ht="54.95" customHeight="1" x14ac:dyDescent="0.25">
      <c r="B37871" s="79"/>
    </row>
    <row r="37872" spans="2:2" ht="54.95" customHeight="1" x14ac:dyDescent="0.25">
      <c r="B37872" s="79"/>
    </row>
    <row r="37873" spans="2:2" ht="54.95" customHeight="1" x14ac:dyDescent="0.25">
      <c r="B37873" s="79"/>
    </row>
    <row r="37874" spans="2:2" ht="54.95" customHeight="1" x14ac:dyDescent="0.25">
      <c r="B37874" s="79"/>
    </row>
    <row r="37875" spans="2:2" ht="54.95" customHeight="1" x14ac:dyDescent="0.25">
      <c r="B37875" s="79"/>
    </row>
    <row r="37876" spans="2:2" ht="54.95" customHeight="1" x14ac:dyDescent="0.25">
      <c r="B37876" s="79"/>
    </row>
    <row r="37877" spans="2:2" ht="54.95" customHeight="1" x14ac:dyDescent="0.25">
      <c r="B37877" s="79"/>
    </row>
    <row r="37878" spans="2:2" ht="54.95" customHeight="1" x14ac:dyDescent="0.25">
      <c r="B37878" s="79"/>
    </row>
    <row r="37879" spans="2:2" ht="54.95" customHeight="1" x14ac:dyDescent="0.25">
      <c r="B37879" s="79"/>
    </row>
    <row r="37880" spans="2:2" ht="54.95" customHeight="1" x14ac:dyDescent="0.25">
      <c r="B37880" s="79"/>
    </row>
    <row r="37881" spans="2:2" ht="54.95" customHeight="1" x14ac:dyDescent="0.25">
      <c r="B37881" s="79"/>
    </row>
    <row r="37882" spans="2:2" ht="54.95" customHeight="1" x14ac:dyDescent="0.25">
      <c r="B37882" s="79"/>
    </row>
    <row r="37883" spans="2:2" ht="54.95" customHeight="1" x14ac:dyDescent="0.25">
      <c r="B37883" s="79"/>
    </row>
    <row r="37884" spans="2:2" ht="54.95" customHeight="1" x14ac:dyDescent="0.25">
      <c r="B37884" s="79"/>
    </row>
    <row r="37885" spans="2:2" ht="54.95" customHeight="1" x14ac:dyDescent="0.25">
      <c r="B37885" s="79"/>
    </row>
    <row r="37886" spans="2:2" ht="54.95" customHeight="1" x14ac:dyDescent="0.25">
      <c r="B37886" s="79"/>
    </row>
    <row r="37887" spans="2:2" ht="54.95" customHeight="1" x14ac:dyDescent="0.25">
      <c r="B37887" s="79"/>
    </row>
    <row r="37888" spans="2:2" ht="54.95" customHeight="1" x14ac:dyDescent="0.25">
      <c r="B37888" s="79"/>
    </row>
    <row r="37889" spans="2:2" ht="54.95" customHeight="1" x14ac:dyDescent="0.25">
      <c r="B37889" s="79"/>
    </row>
    <row r="37890" spans="2:2" ht="54.95" customHeight="1" x14ac:dyDescent="0.25">
      <c r="B37890" s="79"/>
    </row>
    <row r="37891" spans="2:2" ht="54.95" customHeight="1" x14ac:dyDescent="0.25">
      <c r="B37891" s="79"/>
    </row>
    <row r="37892" spans="2:2" ht="54.95" customHeight="1" x14ac:dyDescent="0.25">
      <c r="B37892" s="79"/>
    </row>
    <row r="37893" spans="2:2" ht="54.95" customHeight="1" x14ac:dyDescent="0.25">
      <c r="B37893" s="79"/>
    </row>
    <row r="37894" spans="2:2" ht="54.95" customHeight="1" x14ac:dyDescent="0.25">
      <c r="B37894" s="79"/>
    </row>
    <row r="37895" spans="2:2" ht="54.95" customHeight="1" x14ac:dyDescent="0.25">
      <c r="B37895" s="79"/>
    </row>
    <row r="37896" spans="2:2" ht="54.95" customHeight="1" x14ac:dyDescent="0.25">
      <c r="B37896" s="79"/>
    </row>
    <row r="37897" spans="2:2" ht="54.95" customHeight="1" x14ac:dyDescent="0.25">
      <c r="B37897" s="79"/>
    </row>
    <row r="37898" spans="2:2" ht="54.95" customHeight="1" x14ac:dyDescent="0.25">
      <c r="B37898" s="79"/>
    </row>
    <row r="37899" spans="2:2" ht="54.95" customHeight="1" x14ac:dyDescent="0.25">
      <c r="B37899" s="79"/>
    </row>
    <row r="37900" spans="2:2" ht="54.95" customHeight="1" x14ac:dyDescent="0.25">
      <c r="B37900" s="79"/>
    </row>
    <row r="37901" spans="2:2" ht="54.95" customHeight="1" x14ac:dyDescent="0.25">
      <c r="B37901" s="79"/>
    </row>
    <row r="37902" spans="2:2" ht="54.95" customHeight="1" x14ac:dyDescent="0.25">
      <c r="B37902" s="79"/>
    </row>
    <row r="37903" spans="2:2" ht="54.95" customHeight="1" x14ac:dyDescent="0.25">
      <c r="B37903" s="79"/>
    </row>
    <row r="37904" spans="2:2" ht="54.95" customHeight="1" x14ac:dyDescent="0.25">
      <c r="B37904" s="79"/>
    </row>
    <row r="37905" spans="2:2" ht="54.95" customHeight="1" x14ac:dyDescent="0.25">
      <c r="B37905" s="79"/>
    </row>
    <row r="37906" spans="2:2" ht="54.95" customHeight="1" x14ac:dyDescent="0.25">
      <c r="B37906" s="79"/>
    </row>
    <row r="37907" spans="2:2" ht="54.95" customHeight="1" x14ac:dyDescent="0.25">
      <c r="B37907" s="79"/>
    </row>
    <row r="37908" spans="2:2" ht="54.95" customHeight="1" x14ac:dyDescent="0.25">
      <c r="B37908" s="79"/>
    </row>
    <row r="37909" spans="2:2" ht="54.95" customHeight="1" x14ac:dyDescent="0.25">
      <c r="B37909" s="79"/>
    </row>
    <row r="37910" spans="2:2" ht="54.95" customHeight="1" x14ac:dyDescent="0.25">
      <c r="B37910" s="79"/>
    </row>
    <row r="37911" spans="2:2" ht="54.95" customHeight="1" x14ac:dyDescent="0.25">
      <c r="B37911" s="79"/>
    </row>
    <row r="37912" spans="2:2" ht="54.95" customHeight="1" x14ac:dyDescent="0.25">
      <c r="B37912" s="79"/>
    </row>
    <row r="37913" spans="2:2" ht="54.95" customHeight="1" x14ac:dyDescent="0.25">
      <c r="B37913" s="79"/>
    </row>
    <row r="37914" spans="2:2" ht="54.95" customHeight="1" x14ac:dyDescent="0.25">
      <c r="B37914" s="79"/>
    </row>
    <row r="37915" spans="2:2" ht="54.95" customHeight="1" x14ac:dyDescent="0.25">
      <c r="B37915" s="79"/>
    </row>
    <row r="37916" spans="2:2" ht="54.95" customHeight="1" x14ac:dyDescent="0.25">
      <c r="B37916" s="79"/>
    </row>
    <row r="37917" spans="2:2" ht="54.95" customHeight="1" x14ac:dyDescent="0.25">
      <c r="B37917" s="79"/>
    </row>
    <row r="37918" spans="2:2" ht="54.95" customHeight="1" x14ac:dyDescent="0.25">
      <c r="B37918" s="79"/>
    </row>
    <row r="37919" spans="2:2" ht="54.95" customHeight="1" x14ac:dyDescent="0.25">
      <c r="B37919" s="79"/>
    </row>
    <row r="37920" spans="2:2" ht="54.95" customHeight="1" x14ac:dyDescent="0.25">
      <c r="B37920" s="79"/>
    </row>
    <row r="37921" spans="2:2" ht="54.95" customHeight="1" x14ac:dyDescent="0.25">
      <c r="B37921" s="79"/>
    </row>
    <row r="37922" spans="2:2" ht="54.95" customHeight="1" x14ac:dyDescent="0.25">
      <c r="B37922" s="79"/>
    </row>
    <row r="37923" spans="2:2" ht="54.95" customHeight="1" x14ac:dyDescent="0.25">
      <c r="B37923" s="79"/>
    </row>
    <row r="37924" spans="2:2" ht="54.95" customHeight="1" x14ac:dyDescent="0.25">
      <c r="B37924" s="79"/>
    </row>
    <row r="37925" spans="2:2" ht="54.95" customHeight="1" x14ac:dyDescent="0.25">
      <c r="B37925" s="79"/>
    </row>
    <row r="37926" spans="2:2" ht="54.95" customHeight="1" x14ac:dyDescent="0.25">
      <c r="B37926" s="79"/>
    </row>
    <row r="37927" spans="2:2" ht="54.95" customHeight="1" x14ac:dyDescent="0.25">
      <c r="B37927" s="79"/>
    </row>
    <row r="37928" spans="2:2" ht="54.95" customHeight="1" x14ac:dyDescent="0.25">
      <c r="B37928" s="79"/>
    </row>
    <row r="37929" spans="2:2" ht="54.95" customHeight="1" x14ac:dyDescent="0.25">
      <c r="B37929" s="79"/>
    </row>
    <row r="37930" spans="2:2" ht="54.95" customHeight="1" x14ac:dyDescent="0.25">
      <c r="B37930" s="79"/>
    </row>
    <row r="37931" spans="2:2" ht="54.95" customHeight="1" x14ac:dyDescent="0.25">
      <c r="B37931" s="79"/>
    </row>
    <row r="37932" spans="2:2" ht="54.95" customHeight="1" x14ac:dyDescent="0.25">
      <c r="B37932" s="79"/>
    </row>
    <row r="37933" spans="2:2" ht="54.95" customHeight="1" x14ac:dyDescent="0.25">
      <c r="B37933" s="79"/>
    </row>
    <row r="37934" spans="2:2" ht="54.95" customHeight="1" x14ac:dyDescent="0.25">
      <c r="B37934" s="79"/>
    </row>
    <row r="37935" spans="2:2" ht="54.95" customHeight="1" x14ac:dyDescent="0.25">
      <c r="B37935" s="79"/>
    </row>
    <row r="37936" spans="2:2" ht="54.95" customHeight="1" x14ac:dyDescent="0.25">
      <c r="B37936" s="79"/>
    </row>
    <row r="37937" spans="2:2" ht="54.95" customHeight="1" x14ac:dyDescent="0.25">
      <c r="B37937" s="79"/>
    </row>
    <row r="37938" spans="2:2" ht="54.95" customHeight="1" x14ac:dyDescent="0.25">
      <c r="B37938" s="79"/>
    </row>
    <row r="37939" spans="2:2" ht="54.95" customHeight="1" x14ac:dyDescent="0.25">
      <c r="B37939" s="79"/>
    </row>
    <row r="37940" spans="2:2" ht="54.95" customHeight="1" x14ac:dyDescent="0.25">
      <c r="B37940" s="79"/>
    </row>
    <row r="37941" spans="2:2" ht="54.95" customHeight="1" x14ac:dyDescent="0.25">
      <c r="B37941" s="79"/>
    </row>
    <row r="37942" spans="2:2" ht="54.95" customHeight="1" x14ac:dyDescent="0.25">
      <c r="B37942" s="79"/>
    </row>
    <row r="37943" spans="2:2" ht="54.95" customHeight="1" x14ac:dyDescent="0.25">
      <c r="B37943" s="79"/>
    </row>
    <row r="37944" spans="2:2" ht="54.95" customHeight="1" x14ac:dyDescent="0.25">
      <c r="B37944" s="79"/>
    </row>
    <row r="37945" spans="2:2" ht="54.95" customHeight="1" x14ac:dyDescent="0.25">
      <c r="B37945" s="79"/>
    </row>
    <row r="37946" spans="2:2" ht="54.95" customHeight="1" x14ac:dyDescent="0.25">
      <c r="B37946" s="79"/>
    </row>
    <row r="37947" spans="2:2" ht="54.95" customHeight="1" x14ac:dyDescent="0.25">
      <c r="B37947" s="79"/>
    </row>
    <row r="37948" spans="2:2" ht="54.95" customHeight="1" x14ac:dyDescent="0.25">
      <c r="B37948" s="79"/>
    </row>
    <row r="37949" spans="2:2" ht="54.95" customHeight="1" x14ac:dyDescent="0.25">
      <c r="B37949" s="79"/>
    </row>
    <row r="37950" spans="2:2" ht="54.95" customHeight="1" x14ac:dyDescent="0.25">
      <c r="B37950" s="79"/>
    </row>
    <row r="37951" spans="2:2" ht="54.95" customHeight="1" x14ac:dyDescent="0.25">
      <c r="B37951" s="79"/>
    </row>
    <row r="37952" spans="2:2" ht="54.95" customHeight="1" x14ac:dyDescent="0.25">
      <c r="B37952" s="79"/>
    </row>
    <row r="37953" spans="2:2" ht="54.95" customHeight="1" x14ac:dyDescent="0.25">
      <c r="B37953" s="79"/>
    </row>
    <row r="37954" spans="2:2" ht="54.95" customHeight="1" x14ac:dyDescent="0.25">
      <c r="B37954" s="79"/>
    </row>
    <row r="37955" spans="2:2" ht="54.95" customHeight="1" x14ac:dyDescent="0.25">
      <c r="B37955" s="79"/>
    </row>
    <row r="37956" spans="2:2" ht="54.95" customHeight="1" x14ac:dyDescent="0.25">
      <c r="B37956" s="79"/>
    </row>
    <row r="37957" spans="2:2" ht="54.95" customHeight="1" x14ac:dyDescent="0.25">
      <c r="B37957" s="79"/>
    </row>
    <row r="37958" spans="2:2" ht="54.95" customHeight="1" x14ac:dyDescent="0.25">
      <c r="B37958" s="79"/>
    </row>
    <row r="37959" spans="2:2" ht="54.95" customHeight="1" x14ac:dyDescent="0.25">
      <c r="B37959" s="79"/>
    </row>
    <row r="37960" spans="2:2" ht="54.95" customHeight="1" x14ac:dyDescent="0.25">
      <c r="B37960" s="79"/>
    </row>
    <row r="37961" spans="2:2" ht="54.95" customHeight="1" x14ac:dyDescent="0.25">
      <c r="B37961" s="79"/>
    </row>
    <row r="37962" spans="2:2" ht="54.95" customHeight="1" x14ac:dyDescent="0.25">
      <c r="B37962" s="79"/>
    </row>
    <row r="37963" spans="2:2" ht="54.95" customHeight="1" x14ac:dyDescent="0.25">
      <c r="B37963" s="79"/>
    </row>
    <row r="37964" spans="2:2" ht="54.95" customHeight="1" x14ac:dyDescent="0.25">
      <c r="B37964" s="79"/>
    </row>
    <row r="37965" spans="2:2" ht="54.95" customHeight="1" x14ac:dyDescent="0.25">
      <c r="B37965" s="79"/>
    </row>
    <row r="37966" spans="2:2" ht="54.95" customHeight="1" x14ac:dyDescent="0.25">
      <c r="B37966" s="79"/>
    </row>
    <row r="37967" spans="2:2" ht="54.95" customHeight="1" x14ac:dyDescent="0.25">
      <c r="B37967" s="79"/>
    </row>
    <row r="37968" spans="2:2" ht="54.95" customHeight="1" x14ac:dyDescent="0.25">
      <c r="B37968" s="79"/>
    </row>
    <row r="37969" spans="2:2" ht="54.95" customHeight="1" x14ac:dyDescent="0.25">
      <c r="B37969" s="79"/>
    </row>
    <row r="37970" spans="2:2" ht="54.95" customHeight="1" x14ac:dyDescent="0.25">
      <c r="B37970" s="79"/>
    </row>
    <row r="37971" spans="2:2" ht="54.95" customHeight="1" x14ac:dyDescent="0.25">
      <c r="B37971" s="79"/>
    </row>
    <row r="37972" spans="2:2" ht="54.95" customHeight="1" x14ac:dyDescent="0.25">
      <c r="B37972" s="79"/>
    </row>
    <row r="37973" spans="2:2" ht="54.95" customHeight="1" x14ac:dyDescent="0.25">
      <c r="B37973" s="79"/>
    </row>
    <row r="37974" spans="2:2" ht="54.95" customHeight="1" x14ac:dyDescent="0.25">
      <c r="B37974" s="79"/>
    </row>
    <row r="37975" spans="2:2" ht="54.95" customHeight="1" x14ac:dyDescent="0.25">
      <c r="B37975" s="79"/>
    </row>
    <row r="37976" spans="2:2" ht="54.95" customHeight="1" x14ac:dyDescent="0.25">
      <c r="B37976" s="79"/>
    </row>
    <row r="37977" spans="2:2" ht="54.95" customHeight="1" x14ac:dyDescent="0.25">
      <c r="B37977" s="79"/>
    </row>
    <row r="37978" spans="2:2" ht="54.95" customHeight="1" x14ac:dyDescent="0.25">
      <c r="B37978" s="79"/>
    </row>
    <row r="37979" spans="2:2" ht="54.95" customHeight="1" x14ac:dyDescent="0.25">
      <c r="B37979" s="79"/>
    </row>
    <row r="37980" spans="2:2" ht="54.95" customHeight="1" x14ac:dyDescent="0.25">
      <c r="B37980" s="79"/>
    </row>
    <row r="37981" spans="2:2" ht="54.95" customHeight="1" x14ac:dyDescent="0.25">
      <c r="B37981" s="79"/>
    </row>
    <row r="37982" spans="2:2" ht="54.95" customHeight="1" x14ac:dyDescent="0.25">
      <c r="B37982" s="79"/>
    </row>
    <row r="37983" spans="2:2" ht="54.95" customHeight="1" x14ac:dyDescent="0.25">
      <c r="B37983" s="79"/>
    </row>
    <row r="37984" spans="2:2" ht="54.95" customHeight="1" x14ac:dyDescent="0.25">
      <c r="B37984" s="79"/>
    </row>
    <row r="37985" spans="2:2" ht="54.95" customHeight="1" x14ac:dyDescent="0.25">
      <c r="B37985" s="79"/>
    </row>
    <row r="37986" spans="2:2" ht="54.95" customHeight="1" x14ac:dyDescent="0.25">
      <c r="B37986" s="79"/>
    </row>
    <row r="37987" spans="2:2" ht="54.95" customHeight="1" x14ac:dyDescent="0.25">
      <c r="B37987" s="79"/>
    </row>
    <row r="37988" spans="2:2" ht="54.95" customHeight="1" x14ac:dyDescent="0.25">
      <c r="B37988" s="79"/>
    </row>
    <row r="37989" spans="2:2" ht="54.95" customHeight="1" x14ac:dyDescent="0.25">
      <c r="B37989" s="79"/>
    </row>
    <row r="37990" spans="2:2" ht="54.95" customHeight="1" x14ac:dyDescent="0.25">
      <c r="B37990" s="79"/>
    </row>
    <row r="37991" spans="2:2" ht="54.95" customHeight="1" x14ac:dyDescent="0.25">
      <c r="B37991" s="79"/>
    </row>
    <row r="37992" spans="2:2" ht="54.95" customHeight="1" x14ac:dyDescent="0.25">
      <c r="B37992" s="79"/>
    </row>
    <row r="37993" spans="2:2" ht="54.95" customHeight="1" x14ac:dyDescent="0.25">
      <c r="B37993" s="79"/>
    </row>
    <row r="37994" spans="2:2" ht="54.95" customHeight="1" x14ac:dyDescent="0.25">
      <c r="B37994" s="79"/>
    </row>
    <row r="37995" spans="2:2" ht="54.95" customHeight="1" x14ac:dyDescent="0.25">
      <c r="B37995" s="79"/>
    </row>
    <row r="37996" spans="2:2" ht="54.95" customHeight="1" x14ac:dyDescent="0.25">
      <c r="B37996" s="79"/>
    </row>
    <row r="37997" spans="2:2" ht="54.95" customHeight="1" x14ac:dyDescent="0.25">
      <c r="B37997" s="79"/>
    </row>
    <row r="37998" spans="2:2" ht="54.95" customHeight="1" x14ac:dyDescent="0.25">
      <c r="B37998" s="79"/>
    </row>
    <row r="37999" spans="2:2" ht="54.95" customHeight="1" x14ac:dyDescent="0.25">
      <c r="B37999" s="79"/>
    </row>
    <row r="38000" spans="2:2" ht="54.95" customHeight="1" x14ac:dyDescent="0.25">
      <c r="B38000" s="79"/>
    </row>
    <row r="38001" spans="2:2" ht="54.95" customHeight="1" x14ac:dyDescent="0.25">
      <c r="B38001" s="79"/>
    </row>
    <row r="38002" spans="2:2" ht="54.95" customHeight="1" x14ac:dyDescent="0.25">
      <c r="B38002" s="79"/>
    </row>
    <row r="38003" spans="2:2" ht="54.95" customHeight="1" x14ac:dyDescent="0.25">
      <c r="B38003" s="79"/>
    </row>
    <row r="38004" spans="2:2" ht="54.95" customHeight="1" x14ac:dyDescent="0.25">
      <c r="B38004" s="79"/>
    </row>
    <row r="38005" spans="2:2" ht="54.95" customHeight="1" x14ac:dyDescent="0.25">
      <c r="B38005" s="79"/>
    </row>
    <row r="38006" spans="2:2" ht="54.95" customHeight="1" x14ac:dyDescent="0.25">
      <c r="B38006" s="79"/>
    </row>
    <row r="38007" spans="2:2" ht="54.95" customHeight="1" x14ac:dyDescent="0.25">
      <c r="B38007" s="79"/>
    </row>
    <row r="38008" spans="2:2" ht="54.95" customHeight="1" x14ac:dyDescent="0.25">
      <c r="B38008" s="79"/>
    </row>
    <row r="38009" spans="2:2" ht="54.95" customHeight="1" x14ac:dyDescent="0.25">
      <c r="B38009" s="79"/>
    </row>
    <row r="38010" spans="2:2" ht="54.95" customHeight="1" x14ac:dyDescent="0.25">
      <c r="B38010" s="79"/>
    </row>
    <row r="38011" spans="2:2" ht="54.95" customHeight="1" x14ac:dyDescent="0.25">
      <c r="B38011" s="79"/>
    </row>
    <row r="38012" spans="2:2" ht="54.95" customHeight="1" x14ac:dyDescent="0.25">
      <c r="B38012" s="79"/>
    </row>
    <row r="38013" spans="2:2" ht="54.95" customHeight="1" x14ac:dyDescent="0.25">
      <c r="B38013" s="79"/>
    </row>
    <row r="38014" spans="2:2" ht="54.95" customHeight="1" x14ac:dyDescent="0.25">
      <c r="B38014" s="79"/>
    </row>
    <row r="38015" spans="2:2" ht="54.95" customHeight="1" x14ac:dyDescent="0.25">
      <c r="B38015" s="79"/>
    </row>
    <row r="38016" spans="2:2" ht="54.95" customHeight="1" x14ac:dyDescent="0.25">
      <c r="B38016" s="79"/>
    </row>
    <row r="38017" spans="2:2" ht="54.95" customHeight="1" x14ac:dyDescent="0.25">
      <c r="B38017" s="79"/>
    </row>
    <row r="38018" spans="2:2" ht="54.95" customHeight="1" x14ac:dyDescent="0.25">
      <c r="B38018" s="79"/>
    </row>
    <row r="38019" spans="2:2" ht="54.95" customHeight="1" x14ac:dyDescent="0.25">
      <c r="B38019" s="79"/>
    </row>
    <row r="38020" spans="2:2" ht="54.95" customHeight="1" x14ac:dyDescent="0.25">
      <c r="B38020" s="79"/>
    </row>
    <row r="38021" spans="2:2" ht="54.95" customHeight="1" x14ac:dyDescent="0.25">
      <c r="B38021" s="79"/>
    </row>
    <row r="38022" spans="2:2" ht="54.95" customHeight="1" x14ac:dyDescent="0.25">
      <c r="B38022" s="79"/>
    </row>
    <row r="38023" spans="2:2" ht="54.95" customHeight="1" x14ac:dyDescent="0.25">
      <c r="B38023" s="79"/>
    </row>
    <row r="38024" spans="2:2" ht="54.95" customHeight="1" x14ac:dyDescent="0.25">
      <c r="B38024" s="79"/>
    </row>
    <row r="38025" spans="2:2" ht="54.95" customHeight="1" x14ac:dyDescent="0.25">
      <c r="B38025" s="79"/>
    </row>
    <row r="38026" spans="2:2" ht="54.95" customHeight="1" x14ac:dyDescent="0.25">
      <c r="B38026" s="79"/>
    </row>
    <row r="38027" spans="2:2" ht="54.95" customHeight="1" x14ac:dyDescent="0.25">
      <c r="B38027" s="79"/>
    </row>
    <row r="38028" spans="2:2" ht="54.95" customHeight="1" x14ac:dyDescent="0.25">
      <c r="B38028" s="79"/>
    </row>
    <row r="38029" spans="2:2" ht="54.95" customHeight="1" x14ac:dyDescent="0.25">
      <c r="B38029" s="79"/>
    </row>
    <row r="38030" spans="2:2" ht="54.95" customHeight="1" x14ac:dyDescent="0.25">
      <c r="B38030" s="79"/>
    </row>
    <row r="38031" spans="2:2" ht="54.95" customHeight="1" x14ac:dyDescent="0.25">
      <c r="B38031" s="79"/>
    </row>
    <row r="38032" spans="2:2" ht="54.95" customHeight="1" x14ac:dyDescent="0.25">
      <c r="B38032" s="79"/>
    </row>
    <row r="38033" spans="2:2" ht="54.95" customHeight="1" x14ac:dyDescent="0.25">
      <c r="B38033" s="79"/>
    </row>
    <row r="38034" spans="2:2" ht="54.95" customHeight="1" x14ac:dyDescent="0.25">
      <c r="B38034" s="79"/>
    </row>
    <row r="38035" spans="2:2" ht="54.95" customHeight="1" x14ac:dyDescent="0.25">
      <c r="B38035" s="79"/>
    </row>
    <row r="38036" spans="2:2" ht="54.95" customHeight="1" x14ac:dyDescent="0.25">
      <c r="B38036" s="79"/>
    </row>
    <row r="38037" spans="2:2" ht="54.95" customHeight="1" x14ac:dyDescent="0.25">
      <c r="B38037" s="79"/>
    </row>
    <row r="38038" spans="2:2" ht="54.95" customHeight="1" x14ac:dyDescent="0.25">
      <c r="B38038" s="79"/>
    </row>
    <row r="38039" spans="2:2" ht="54.95" customHeight="1" x14ac:dyDescent="0.25">
      <c r="B38039" s="79"/>
    </row>
    <row r="38040" spans="2:2" ht="54.95" customHeight="1" x14ac:dyDescent="0.25">
      <c r="B38040" s="79"/>
    </row>
    <row r="38041" spans="2:2" ht="54.95" customHeight="1" x14ac:dyDescent="0.25">
      <c r="B38041" s="79"/>
    </row>
    <row r="38042" spans="2:2" ht="54.95" customHeight="1" x14ac:dyDescent="0.25">
      <c r="B38042" s="79"/>
    </row>
    <row r="38043" spans="2:2" ht="54.95" customHeight="1" x14ac:dyDescent="0.25">
      <c r="B38043" s="79"/>
    </row>
    <row r="38044" spans="2:2" ht="54.95" customHeight="1" x14ac:dyDescent="0.25">
      <c r="B38044" s="79"/>
    </row>
    <row r="38045" spans="2:2" ht="54.95" customHeight="1" x14ac:dyDescent="0.25">
      <c r="B38045" s="79"/>
    </row>
    <row r="38046" spans="2:2" ht="54.95" customHeight="1" x14ac:dyDescent="0.25">
      <c r="B38046" s="79"/>
    </row>
    <row r="38047" spans="2:2" ht="54.95" customHeight="1" x14ac:dyDescent="0.25">
      <c r="B38047" s="79"/>
    </row>
    <row r="38048" spans="2:2" ht="54.95" customHeight="1" x14ac:dyDescent="0.25">
      <c r="B38048" s="79"/>
    </row>
    <row r="38049" spans="2:2" ht="54.95" customHeight="1" x14ac:dyDescent="0.25">
      <c r="B38049" s="79"/>
    </row>
    <row r="38050" spans="2:2" ht="54.95" customHeight="1" x14ac:dyDescent="0.25">
      <c r="B38050" s="79"/>
    </row>
    <row r="38051" spans="2:2" ht="54.95" customHeight="1" x14ac:dyDescent="0.25">
      <c r="B38051" s="79"/>
    </row>
    <row r="38052" spans="2:2" ht="54.95" customHeight="1" x14ac:dyDescent="0.25">
      <c r="B38052" s="79"/>
    </row>
    <row r="38053" spans="2:2" ht="54.95" customHeight="1" x14ac:dyDescent="0.25">
      <c r="B38053" s="79"/>
    </row>
    <row r="38054" spans="2:2" ht="54.95" customHeight="1" x14ac:dyDescent="0.25">
      <c r="B38054" s="79"/>
    </row>
    <row r="38055" spans="2:2" ht="54.95" customHeight="1" x14ac:dyDescent="0.25">
      <c r="B38055" s="79"/>
    </row>
    <row r="38056" spans="2:2" ht="54.95" customHeight="1" x14ac:dyDescent="0.25">
      <c r="B38056" s="79"/>
    </row>
    <row r="38057" spans="2:2" ht="54.95" customHeight="1" x14ac:dyDescent="0.25">
      <c r="B38057" s="79"/>
    </row>
    <row r="38058" spans="2:2" ht="54.95" customHeight="1" x14ac:dyDescent="0.25">
      <c r="B38058" s="79"/>
    </row>
    <row r="38059" spans="2:2" ht="54.95" customHeight="1" x14ac:dyDescent="0.25">
      <c r="B38059" s="79"/>
    </row>
    <row r="38060" spans="2:2" ht="54.95" customHeight="1" x14ac:dyDescent="0.25">
      <c r="B38060" s="79"/>
    </row>
    <row r="38061" spans="2:2" ht="54.95" customHeight="1" x14ac:dyDescent="0.25">
      <c r="B38061" s="79"/>
    </row>
    <row r="38062" spans="2:2" ht="54.95" customHeight="1" x14ac:dyDescent="0.25">
      <c r="B38062" s="79"/>
    </row>
    <row r="38063" spans="2:2" ht="54.95" customHeight="1" x14ac:dyDescent="0.25">
      <c r="B38063" s="79"/>
    </row>
    <row r="38064" spans="2:2" ht="54.95" customHeight="1" x14ac:dyDescent="0.25">
      <c r="B38064" s="79"/>
    </row>
    <row r="38065" spans="2:2" ht="54.95" customHeight="1" x14ac:dyDescent="0.25">
      <c r="B38065" s="79"/>
    </row>
    <row r="38066" spans="2:2" ht="54.95" customHeight="1" x14ac:dyDescent="0.25">
      <c r="B38066" s="79"/>
    </row>
    <row r="38067" spans="2:2" ht="54.95" customHeight="1" x14ac:dyDescent="0.25">
      <c r="B38067" s="79"/>
    </row>
    <row r="38068" spans="2:2" ht="54.95" customHeight="1" x14ac:dyDescent="0.25">
      <c r="B38068" s="79"/>
    </row>
    <row r="38069" spans="2:2" ht="54.95" customHeight="1" x14ac:dyDescent="0.25">
      <c r="B38069" s="79"/>
    </row>
    <row r="38070" spans="2:2" ht="54.95" customHeight="1" x14ac:dyDescent="0.25">
      <c r="B38070" s="79"/>
    </row>
    <row r="38071" spans="2:2" ht="54.95" customHeight="1" x14ac:dyDescent="0.25">
      <c r="B38071" s="79"/>
    </row>
    <row r="38072" spans="2:2" ht="54.95" customHeight="1" x14ac:dyDescent="0.25">
      <c r="B38072" s="79"/>
    </row>
    <row r="38073" spans="2:2" ht="54.95" customHeight="1" x14ac:dyDescent="0.25">
      <c r="B38073" s="79"/>
    </row>
    <row r="38074" spans="2:2" ht="54.95" customHeight="1" x14ac:dyDescent="0.25">
      <c r="B38074" s="79"/>
    </row>
    <row r="38075" spans="2:2" ht="54.95" customHeight="1" x14ac:dyDescent="0.25">
      <c r="B38075" s="79"/>
    </row>
    <row r="38076" spans="2:2" ht="54.95" customHeight="1" x14ac:dyDescent="0.25">
      <c r="B38076" s="79"/>
    </row>
    <row r="38077" spans="2:2" ht="54.95" customHeight="1" x14ac:dyDescent="0.25">
      <c r="B38077" s="79"/>
    </row>
    <row r="38078" spans="2:2" ht="54.95" customHeight="1" x14ac:dyDescent="0.25">
      <c r="B38078" s="79"/>
    </row>
    <row r="38079" spans="2:2" ht="54.95" customHeight="1" x14ac:dyDescent="0.25">
      <c r="B38079" s="79"/>
    </row>
    <row r="38080" spans="2:2" ht="54.95" customHeight="1" x14ac:dyDescent="0.25">
      <c r="B38080" s="79"/>
    </row>
    <row r="38081" spans="2:2" ht="54.95" customHeight="1" x14ac:dyDescent="0.25">
      <c r="B38081" s="79"/>
    </row>
    <row r="38082" spans="2:2" ht="54.95" customHeight="1" x14ac:dyDescent="0.25">
      <c r="B38082" s="79"/>
    </row>
    <row r="38083" spans="2:2" ht="54.95" customHeight="1" x14ac:dyDescent="0.25">
      <c r="B38083" s="79"/>
    </row>
    <row r="38084" spans="2:2" ht="54.95" customHeight="1" x14ac:dyDescent="0.25">
      <c r="B38084" s="79"/>
    </row>
    <row r="38085" spans="2:2" ht="54.95" customHeight="1" x14ac:dyDescent="0.25">
      <c r="B38085" s="79"/>
    </row>
    <row r="38086" spans="2:2" ht="54.95" customHeight="1" x14ac:dyDescent="0.25">
      <c r="B38086" s="79"/>
    </row>
    <row r="38087" spans="2:2" ht="54.95" customHeight="1" x14ac:dyDescent="0.25">
      <c r="B38087" s="79"/>
    </row>
    <row r="38088" spans="2:2" ht="54.95" customHeight="1" x14ac:dyDescent="0.25">
      <c r="B38088" s="79"/>
    </row>
    <row r="38089" spans="2:2" ht="54.95" customHeight="1" x14ac:dyDescent="0.25">
      <c r="B38089" s="79"/>
    </row>
    <row r="38090" spans="2:2" ht="54.95" customHeight="1" x14ac:dyDescent="0.25">
      <c r="B38090" s="79"/>
    </row>
    <row r="38091" spans="2:2" ht="54.95" customHeight="1" x14ac:dyDescent="0.25">
      <c r="B38091" s="79"/>
    </row>
    <row r="38092" spans="2:2" ht="54.95" customHeight="1" x14ac:dyDescent="0.25">
      <c r="B38092" s="79"/>
    </row>
    <row r="38093" spans="2:2" ht="54.95" customHeight="1" x14ac:dyDescent="0.25">
      <c r="B38093" s="79"/>
    </row>
    <row r="38094" spans="2:2" ht="54.95" customHeight="1" x14ac:dyDescent="0.25">
      <c r="B38094" s="79"/>
    </row>
    <row r="38095" spans="2:2" ht="54.95" customHeight="1" x14ac:dyDescent="0.25">
      <c r="B38095" s="79"/>
    </row>
    <row r="38096" spans="2:2" ht="54.95" customHeight="1" x14ac:dyDescent="0.25">
      <c r="B38096" s="79"/>
    </row>
    <row r="38097" spans="2:2" ht="54.95" customHeight="1" x14ac:dyDescent="0.25">
      <c r="B38097" s="79"/>
    </row>
    <row r="38098" spans="2:2" ht="54.95" customHeight="1" x14ac:dyDescent="0.25">
      <c r="B38098" s="79"/>
    </row>
    <row r="38099" spans="2:2" ht="54.95" customHeight="1" x14ac:dyDescent="0.25">
      <c r="B38099" s="79"/>
    </row>
    <row r="38100" spans="2:2" ht="54.95" customHeight="1" x14ac:dyDescent="0.25">
      <c r="B38100" s="79"/>
    </row>
    <row r="38101" spans="2:2" ht="54.95" customHeight="1" x14ac:dyDescent="0.25">
      <c r="B38101" s="79"/>
    </row>
    <row r="38102" spans="2:2" ht="54.95" customHeight="1" x14ac:dyDescent="0.25">
      <c r="B38102" s="79"/>
    </row>
    <row r="38103" spans="2:2" ht="54.95" customHeight="1" x14ac:dyDescent="0.25">
      <c r="B38103" s="79"/>
    </row>
    <row r="38104" spans="2:2" ht="54.95" customHeight="1" x14ac:dyDescent="0.25">
      <c r="B38104" s="79"/>
    </row>
    <row r="38105" spans="2:2" ht="54.95" customHeight="1" x14ac:dyDescent="0.25">
      <c r="B38105" s="79"/>
    </row>
    <row r="38106" spans="2:2" ht="54.95" customHeight="1" x14ac:dyDescent="0.25">
      <c r="B38106" s="79"/>
    </row>
    <row r="38107" spans="2:2" ht="54.95" customHeight="1" x14ac:dyDescent="0.25">
      <c r="B38107" s="79"/>
    </row>
    <row r="38108" spans="2:2" ht="54.95" customHeight="1" x14ac:dyDescent="0.25">
      <c r="B38108" s="79"/>
    </row>
    <row r="38109" spans="2:2" ht="54.95" customHeight="1" x14ac:dyDescent="0.25">
      <c r="B38109" s="79"/>
    </row>
    <row r="38110" spans="2:2" ht="54.95" customHeight="1" x14ac:dyDescent="0.25">
      <c r="B38110" s="79"/>
    </row>
    <row r="38111" spans="2:2" ht="54.95" customHeight="1" x14ac:dyDescent="0.25">
      <c r="B38111" s="79"/>
    </row>
    <row r="38112" spans="2:2" ht="54.95" customHeight="1" x14ac:dyDescent="0.25">
      <c r="B38112" s="79"/>
    </row>
    <row r="38113" spans="2:2" ht="54.95" customHeight="1" x14ac:dyDescent="0.25">
      <c r="B38113" s="79"/>
    </row>
    <row r="38114" spans="2:2" ht="54.95" customHeight="1" x14ac:dyDescent="0.25">
      <c r="B38114" s="79"/>
    </row>
    <row r="38115" spans="2:2" ht="54.95" customHeight="1" x14ac:dyDescent="0.25">
      <c r="B38115" s="79"/>
    </row>
    <row r="38116" spans="2:2" ht="54.95" customHeight="1" x14ac:dyDescent="0.25">
      <c r="B38116" s="79"/>
    </row>
    <row r="38117" spans="2:2" ht="54.95" customHeight="1" x14ac:dyDescent="0.25">
      <c r="B38117" s="79"/>
    </row>
    <row r="38118" spans="2:2" ht="54.95" customHeight="1" x14ac:dyDescent="0.25">
      <c r="B38118" s="79"/>
    </row>
    <row r="38119" spans="2:2" ht="54.95" customHeight="1" x14ac:dyDescent="0.25">
      <c r="B38119" s="79"/>
    </row>
    <row r="38120" spans="2:2" ht="54.95" customHeight="1" x14ac:dyDescent="0.25">
      <c r="B38120" s="79"/>
    </row>
    <row r="38121" spans="2:2" ht="54.95" customHeight="1" x14ac:dyDescent="0.25">
      <c r="B38121" s="79"/>
    </row>
    <row r="38122" spans="2:2" ht="54.95" customHeight="1" x14ac:dyDescent="0.25">
      <c r="B38122" s="79"/>
    </row>
    <row r="38123" spans="2:2" ht="54.95" customHeight="1" x14ac:dyDescent="0.25">
      <c r="B38123" s="79"/>
    </row>
    <row r="38124" spans="2:2" ht="54.95" customHeight="1" x14ac:dyDescent="0.25">
      <c r="B38124" s="79"/>
    </row>
    <row r="38125" spans="2:2" ht="54.95" customHeight="1" x14ac:dyDescent="0.25">
      <c r="B38125" s="79"/>
    </row>
    <row r="38126" spans="2:2" ht="54.95" customHeight="1" x14ac:dyDescent="0.25">
      <c r="B38126" s="79"/>
    </row>
    <row r="38127" spans="2:2" ht="54.95" customHeight="1" x14ac:dyDescent="0.25">
      <c r="B38127" s="79"/>
    </row>
    <row r="38128" spans="2:2" ht="54.95" customHeight="1" x14ac:dyDescent="0.25">
      <c r="B38128" s="79"/>
    </row>
    <row r="38129" spans="2:2" ht="54.95" customHeight="1" x14ac:dyDescent="0.25">
      <c r="B38129" s="79"/>
    </row>
    <row r="38130" spans="2:2" ht="54.95" customHeight="1" x14ac:dyDescent="0.25">
      <c r="B38130" s="79"/>
    </row>
    <row r="38131" spans="2:2" ht="54.95" customHeight="1" x14ac:dyDescent="0.25">
      <c r="B38131" s="79"/>
    </row>
    <row r="38132" spans="2:2" ht="54.95" customHeight="1" x14ac:dyDescent="0.25">
      <c r="B38132" s="79"/>
    </row>
    <row r="38133" spans="2:2" ht="54.95" customHeight="1" x14ac:dyDescent="0.25">
      <c r="B38133" s="79"/>
    </row>
    <row r="38134" spans="2:2" ht="54.95" customHeight="1" x14ac:dyDescent="0.25">
      <c r="B38134" s="79"/>
    </row>
    <row r="38135" spans="2:2" ht="54.95" customHeight="1" x14ac:dyDescent="0.25">
      <c r="B38135" s="79"/>
    </row>
    <row r="38136" spans="2:2" ht="54.95" customHeight="1" x14ac:dyDescent="0.25">
      <c r="B38136" s="79"/>
    </row>
    <row r="38137" spans="2:2" ht="54.95" customHeight="1" x14ac:dyDescent="0.25">
      <c r="B38137" s="79"/>
    </row>
    <row r="38138" spans="2:2" ht="54.95" customHeight="1" x14ac:dyDescent="0.25">
      <c r="B38138" s="79"/>
    </row>
    <row r="38139" spans="2:2" ht="54.95" customHeight="1" x14ac:dyDescent="0.25">
      <c r="B38139" s="79"/>
    </row>
    <row r="38140" spans="2:2" ht="54.95" customHeight="1" x14ac:dyDescent="0.25">
      <c r="B38140" s="79"/>
    </row>
    <row r="38141" spans="2:2" ht="54.95" customHeight="1" x14ac:dyDescent="0.25">
      <c r="B38141" s="79"/>
    </row>
    <row r="38142" spans="2:2" ht="54.95" customHeight="1" x14ac:dyDescent="0.25">
      <c r="B38142" s="79"/>
    </row>
    <row r="38143" spans="2:2" ht="54.95" customHeight="1" x14ac:dyDescent="0.25">
      <c r="B38143" s="79"/>
    </row>
    <row r="38144" spans="2:2" ht="54.95" customHeight="1" x14ac:dyDescent="0.25">
      <c r="B38144" s="79"/>
    </row>
    <row r="38145" spans="2:2" ht="54.95" customHeight="1" x14ac:dyDescent="0.25">
      <c r="B38145" s="79"/>
    </row>
    <row r="38146" spans="2:2" ht="54.95" customHeight="1" x14ac:dyDescent="0.25">
      <c r="B38146" s="79"/>
    </row>
    <row r="38147" spans="2:2" ht="54.95" customHeight="1" x14ac:dyDescent="0.25">
      <c r="B38147" s="79"/>
    </row>
    <row r="38148" spans="2:2" ht="54.95" customHeight="1" x14ac:dyDescent="0.25">
      <c r="B38148" s="79"/>
    </row>
    <row r="38149" spans="2:2" ht="54.95" customHeight="1" x14ac:dyDescent="0.25">
      <c r="B38149" s="79"/>
    </row>
    <row r="38150" spans="2:2" ht="54.95" customHeight="1" x14ac:dyDescent="0.25">
      <c r="B38150" s="79"/>
    </row>
    <row r="38151" spans="2:2" ht="54.95" customHeight="1" x14ac:dyDescent="0.25">
      <c r="B38151" s="79"/>
    </row>
    <row r="38152" spans="2:2" ht="54.95" customHeight="1" x14ac:dyDescent="0.25">
      <c r="B38152" s="79"/>
    </row>
    <row r="38153" spans="2:2" ht="54.95" customHeight="1" x14ac:dyDescent="0.25">
      <c r="B38153" s="79"/>
    </row>
    <row r="38154" spans="2:2" ht="54.95" customHeight="1" x14ac:dyDescent="0.25">
      <c r="B38154" s="79"/>
    </row>
    <row r="38155" spans="2:2" ht="54.95" customHeight="1" x14ac:dyDescent="0.25">
      <c r="B38155" s="79"/>
    </row>
    <row r="38156" spans="2:2" ht="54.95" customHeight="1" x14ac:dyDescent="0.25">
      <c r="B38156" s="79"/>
    </row>
    <row r="38157" spans="2:2" ht="54.95" customHeight="1" x14ac:dyDescent="0.25">
      <c r="B38157" s="79"/>
    </row>
    <row r="38158" spans="2:2" ht="54.95" customHeight="1" x14ac:dyDescent="0.25">
      <c r="B38158" s="79"/>
    </row>
    <row r="38159" spans="2:2" ht="54.95" customHeight="1" x14ac:dyDescent="0.25">
      <c r="B38159" s="79"/>
    </row>
    <row r="38160" spans="2:2" ht="54.95" customHeight="1" x14ac:dyDescent="0.25">
      <c r="B38160" s="79"/>
    </row>
    <row r="38161" spans="2:2" ht="54.95" customHeight="1" x14ac:dyDescent="0.25">
      <c r="B38161" s="79"/>
    </row>
    <row r="38162" spans="2:2" ht="54.95" customHeight="1" x14ac:dyDescent="0.25">
      <c r="B38162" s="79"/>
    </row>
    <row r="38163" spans="2:2" ht="54.95" customHeight="1" x14ac:dyDescent="0.25">
      <c r="B38163" s="79"/>
    </row>
    <row r="38164" spans="2:2" ht="54.95" customHeight="1" x14ac:dyDescent="0.25">
      <c r="B38164" s="79"/>
    </row>
    <row r="38165" spans="2:2" ht="54.95" customHeight="1" x14ac:dyDescent="0.25">
      <c r="B38165" s="79"/>
    </row>
    <row r="38166" spans="2:2" ht="54.95" customHeight="1" x14ac:dyDescent="0.25">
      <c r="B38166" s="79"/>
    </row>
    <row r="38167" spans="2:2" ht="54.95" customHeight="1" x14ac:dyDescent="0.25">
      <c r="B38167" s="79"/>
    </row>
    <row r="38168" spans="2:2" ht="54.95" customHeight="1" x14ac:dyDescent="0.25">
      <c r="B38168" s="79"/>
    </row>
    <row r="38169" spans="2:2" ht="54.95" customHeight="1" x14ac:dyDescent="0.25">
      <c r="B38169" s="79"/>
    </row>
    <row r="38170" spans="2:2" ht="54.95" customHeight="1" x14ac:dyDescent="0.25">
      <c r="B38170" s="79"/>
    </row>
    <row r="38171" spans="2:2" ht="54.95" customHeight="1" x14ac:dyDescent="0.25">
      <c r="B38171" s="79"/>
    </row>
    <row r="38172" spans="2:2" ht="54.95" customHeight="1" x14ac:dyDescent="0.25">
      <c r="B38172" s="79"/>
    </row>
    <row r="38173" spans="2:2" ht="54.95" customHeight="1" x14ac:dyDescent="0.25">
      <c r="B38173" s="79"/>
    </row>
    <row r="38174" spans="2:2" ht="54.95" customHeight="1" x14ac:dyDescent="0.25">
      <c r="B38174" s="79"/>
    </row>
    <row r="38175" spans="2:2" ht="54.95" customHeight="1" x14ac:dyDescent="0.25">
      <c r="B38175" s="79"/>
    </row>
    <row r="38176" spans="2:2" ht="54.95" customHeight="1" x14ac:dyDescent="0.25">
      <c r="B38176" s="79"/>
    </row>
    <row r="38177" spans="2:2" ht="54.95" customHeight="1" x14ac:dyDescent="0.25">
      <c r="B38177" s="79"/>
    </row>
    <row r="38178" spans="2:2" ht="54.95" customHeight="1" x14ac:dyDescent="0.25">
      <c r="B38178" s="79"/>
    </row>
    <row r="38179" spans="2:2" ht="54.95" customHeight="1" x14ac:dyDescent="0.25">
      <c r="B38179" s="79"/>
    </row>
    <row r="38180" spans="2:2" ht="54.95" customHeight="1" x14ac:dyDescent="0.25">
      <c r="B38180" s="79"/>
    </row>
    <row r="38181" spans="2:2" ht="54.95" customHeight="1" x14ac:dyDescent="0.25">
      <c r="B38181" s="79"/>
    </row>
    <row r="38182" spans="2:2" ht="54.95" customHeight="1" x14ac:dyDescent="0.25">
      <c r="B38182" s="79"/>
    </row>
    <row r="38183" spans="2:2" ht="54.95" customHeight="1" x14ac:dyDescent="0.25">
      <c r="B38183" s="79"/>
    </row>
    <row r="38184" spans="2:2" ht="54.95" customHeight="1" x14ac:dyDescent="0.25">
      <c r="B38184" s="79"/>
    </row>
    <row r="38185" spans="2:2" ht="54.95" customHeight="1" x14ac:dyDescent="0.25">
      <c r="B38185" s="79"/>
    </row>
    <row r="38186" spans="2:2" ht="54.95" customHeight="1" x14ac:dyDescent="0.25">
      <c r="B38186" s="79"/>
    </row>
    <row r="38187" spans="2:2" ht="54.95" customHeight="1" x14ac:dyDescent="0.25">
      <c r="B38187" s="79"/>
    </row>
    <row r="38188" spans="2:2" ht="54.95" customHeight="1" x14ac:dyDescent="0.25">
      <c r="B38188" s="79"/>
    </row>
    <row r="38189" spans="2:2" ht="54.95" customHeight="1" x14ac:dyDescent="0.25">
      <c r="B38189" s="79"/>
    </row>
    <row r="38190" spans="2:2" ht="54.95" customHeight="1" x14ac:dyDescent="0.25">
      <c r="B38190" s="79"/>
    </row>
    <row r="38191" spans="2:2" ht="54.95" customHeight="1" x14ac:dyDescent="0.25">
      <c r="B38191" s="79"/>
    </row>
    <row r="38192" spans="2:2" ht="54.95" customHeight="1" x14ac:dyDescent="0.25">
      <c r="B38192" s="79"/>
    </row>
    <row r="38193" spans="2:2" ht="54.95" customHeight="1" x14ac:dyDescent="0.25">
      <c r="B38193" s="79"/>
    </row>
    <row r="38194" spans="2:2" ht="54.95" customHeight="1" x14ac:dyDescent="0.25">
      <c r="B38194" s="79"/>
    </row>
    <row r="38195" spans="2:2" ht="54.95" customHeight="1" x14ac:dyDescent="0.25">
      <c r="B38195" s="79"/>
    </row>
    <row r="38196" spans="2:2" ht="54.95" customHeight="1" x14ac:dyDescent="0.25">
      <c r="B38196" s="79"/>
    </row>
    <row r="38197" spans="2:2" ht="54.95" customHeight="1" x14ac:dyDescent="0.25">
      <c r="B38197" s="79"/>
    </row>
    <row r="38198" spans="2:2" ht="54.95" customHeight="1" x14ac:dyDescent="0.25">
      <c r="B38198" s="79"/>
    </row>
    <row r="38199" spans="2:2" ht="54.95" customHeight="1" x14ac:dyDescent="0.25">
      <c r="B38199" s="79"/>
    </row>
    <row r="38200" spans="2:2" ht="54.95" customHeight="1" x14ac:dyDescent="0.25">
      <c r="B38200" s="79"/>
    </row>
    <row r="38201" spans="2:2" ht="54.95" customHeight="1" x14ac:dyDescent="0.25">
      <c r="B38201" s="79"/>
    </row>
    <row r="38202" spans="2:2" ht="54.95" customHeight="1" x14ac:dyDescent="0.25">
      <c r="B38202" s="79"/>
    </row>
    <row r="38203" spans="2:2" ht="54.95" customHeight="1" x14ac:dyDescent="0.25">
      <c r="B38203" s="79"/>
    </row>
    <row r="38204" spans="2:2" ht="54.95" customHeight="1" x14ac:dyDescent="0.25">
      <c r="B38204" s="79"/>
    </row>
    <row r="38205" spans="2:2" ht="54.95" customHeight="1" x14ac:dyDescent="0.25">
      <c r="B38205" s="79"/>
    </row>
    <row r="38206" spans="2:2" ht="54.95" customHeight="1" x14ac:dyDescent="0.25">
      <c r="B38206" s="79"/>
    </row>
    <row r="38207" spans="2:2" ht="54.95" customHeight="1" x14ac:dyDescent="0.25">
      <c r="B38207" s="79"/>
    </row>
    <row r="38208" spans="2:2" ht="54.95" customHeight="1" x14ac:dyDescent="0.25">
      <c r="B38208" s="79"/>
    </row>
    <row r="38209" spans="2:2" ht="54.95" customHeight="1" x14ac:dyDescent="0.25">
      <c r="B38209" s="79"/>
    </row>
    <row r="38210" spans="2:2" ht="54.95" customHeight="1" x14ac:dyDescent="0.25">
      <c r="B38210" s="79"/>
    </row>
    <row r="38211" spans="2:2" ht="54.95" customHeight="1" x14ac:dyDescent="0.25">
      <c r="B38211" s="79"/>
    </row>
    <row r="38212" spans="2:2" ht="54.95" customHeight="1" x14ac:dyDescent="0.25">
      <c r="B38212" s="79"/>
    </row>
    <row r="38213" spans="2:2" ht="54.95" customHeight="1" x14ac:dyDescent="0.25">
      <c r="B38213" s="79"/>
    </row>
    <row r="38214" spans="2:2" ht="54.95" customHeight="1" x14ac:dyDescent="0.25">
      <c r="B38214" s="79"/>
    </row>
    <row r="38215" spans="2:2" ht="54.95" customHeight="1" x14ac:dyDescent="0.25">
      <c r="B38215" s="79"/>
    </row>
    <row r="38216" spans="2:2" ht="54.95" customHeight="1" x14ac:dyDescent="0.25">
      <c r="B38216" s="79"/>
    </row>
    <row r="38217" spans="2:2" ht="54.95" customHeight="1" x14ac:dyDescent="0.25">
      <c r="B38217" s="79"/>
    </row>
    <row r="38218" spans="2:2" ht="54.95" customHeight="1" x14ac:dyDescent="0.25">
      <c r="B38218" s="79"/>
    </row>
    <row r="38219" spans="2:2" ht="54.95" customHeight="1" x14ac:dyDescent="0.25">
      <c r="B38219" s="79"/>
    </row>
    <row r="38220" spans="2:2" ht="54.95" customHeight="1" x14ac:dyDescent="0.25">
      <c r="B38220" s="79"/>
    </row>
    <row r="38221" spans="2:2" ht="54.95" customHeight="1" x14ac:dyDescent="0.25">
      <c r="B38221" s="79"/>
    </row>
    <row r="38222" spans="2:2" ht="54.95" customHeight="1" x14ac:dyDescent="0.25">
      <c r="B38222" s="79"/>
    </row>
    <row r="38223" spans="2:2" ht="54.95" customHeight="1" x14ac:dyDescent="0.25">
      <c r="B38223" s="79"/>
    </row>
    <row r="38224" spans="2:2" ht="54.95" customHeight="1" x14ac:dyDescent="0.25">
      <c r="B38224" s="79"/>
    </row>
    <row r="38225" spans="2:2" ht="54.95" customHeight="1" x14ac:dyDescent="0.25">
      <c r="B38225" s="79"/>
    </row>
    <row r="38226" spans="2:2" ht="54.95" customHeight="1" x14ac:dyDescent="0.25">
      <c r="B38226" s="79"/>
    </row>
    <row r="38227" spans="2:2" ht="54.95" customHeight="1" x14ac:dyDescent="0.25">
      <c r="B38227" s="79"/>
    </row>
    <row r="38228" spans="2:2" ht="54.95" customHeight="1" x14ac:dyDescent="0.25">
      <c r="B38228" s="79"/>
    </row>
    <row r="38229" spans="2:2" ht="54.95" customHeight="1" x14ac:dyDescent="0.25">
      <c r="B38229" s="79"/>
    </row>
    <row r="38230" spans="2:2" ht="54.95" customHeight="1" x14ac:dyDescent="0.25">
      <c r="B38230" s="79"/>
    </row>
    <row r="38231" spans="2:2" ht="54.95" customHeight="1" x14ac:dyDescent="0.25">
      <c r="B38231" s="79"/>
    </row>
    <row r="38232" spans="2:2" ht="54.95" customHeight="1" x14ac:dyDescent="0.25">
      <c r="B38232" s="79"/>
    </row>
    <row r="38233" spans="2:2" ht="54.95" customHeight="1" x14ac:dyDescent="0.25">
      <c r="B38233" s="79"/>
    </row>
    <row r="38234" spans="2:2" ht="54.95" customHeight="1" x14ac:dyDescent="0.25">
      <c r="B38234" s="79"/>
    </row>
    <row r="38235" spans="2:2" ht="54.95" customHeight="1" x14ac:dyDescent="0.25">
      <c r="B38235" s="79"/>
    </row>
    <row r="38236" spans="2:2" ht="54.95" customHeight="1" x14ac:dyDescent="0.25">
      <c r="B38236" s="79"/>
    </row>
    <row r="38237" spans="2:2" ht="54.95" customHeight="1" x14ac:dyDescent="0.25">
      <c r="B38237" s="79"/>
    </row>
    <row r="38238" spans="2:2" ht="54.95" customHeight="1" x14ac:dyDescent="0.25">
      <c r="B38238" s="79"/>
    </row>
    <row r="38239" spans="2:2" ht="54.95" customHeight="1" x14ac:dyDescent="0.25">
      <c r="B38239" s="79"/>
    </row>
    <row r="38240" spans="2:2" ht="54.95" customHeight="1" x14ac:dyDescent="0.25">
      <c r="B38240" s="79"/>
    </row>
    <row r="38241" spans="2:2" ht="54.95" customHeight="1" x14ac:dyDescent="0.25">
      <c r="B38241" s="79"/>
    </row>
    <row r="38242" spans="2:2" ht="54.95" customHeight="1" x14ac:dyDescent="0.25">
      <c r="B38242" s="79"/>
    </row>
    <row r="38243" spans="2:2" ht="54.95" customHeight="1" x14ac:dyDescent="0.25">
      <c r="B38243" s="79"/>
    </row>
    <row r="38244" spans="2:2" ht="54.95" customHeight="1" x14ac:dyDescent="0.25">
      <c r="B38244" s="79"/>
    </row>
    <row r="38245" spans="2:2" ht="54.95" customHeight="1" x14ac:dyDescent="0.25">
      <c r="B38245" s="79"/>
    </row>
    <row r="38246" spans="2:2" ht="54.95" customHeight="1" x14ac:dyDescent="0.25">
      <c r="B38246" s="79"/>
    </row>
    <row r="38247" spans="2:2" ht="54.95" customHeight="1" x14ac:dyDescent="0.25">
      <c r="B38247" s="79"/>
    </row>
    <row r="38248" spans="2:2" ht="54.95" customHeight="1" x14ac:dyDescent="0.25">
      <c r="B38248" s="79"/>
    </row>
    <row r="38249" spans="2:2" ht="54.95" customHeight="1" x14ac:dyDescent="0.25">
      <c r="B38249" s="79"/>
    </row>
    <row r="38250" spans="2:2" ht="54.95" customHeight="1" x14ac:dyDescent="0.25">
      <c r="B38250" s="79"/>
    </row>
    <row r="38251" spans="2:2" ht="54.95" customHeight="1" x14ac:dyDescent="0.25">
      <c r="B38251" s="79"/>
    </row>
    <row r="38252" spans="2:2" ht="54.95" customHeight="1" x14ac:dyDescent="0.25">
      <c r="B38252" s="79"/>
    </row>
    <row r="38253" spans="2:2" ht="54.95" customHeight="1" x14ac:dyDescent="0.25">
      <c r="B38253" s="79"/>
    </row>
    <row r="38254" spans="2:2" ht="54.95" customHeight="1" x14ac:dyDescent="0.25">
      <c r="B38254" s="79"/>
    </row>
    <row r="38255" spans="2:2" ht="54.95" customHeight="1" x14ac:dyDescent="0.25">
      <c r="B38255" s="79"/>
    </row>
    <row r="38256" spans="2:2" ht="54.95" customHeight="1" x14ac:dyDescent="0.25">
      <c r="B38256" s="79"/>
    </row>
    <row r="38257" spans="2:2" ht="54.95" customHeight="1" x14ac:dyDescent="0.25">
      <c r="B38257" s="79"/>
    </row>
    <row r="38258" spans="2:2" ht="54.95" customHeight="1" x14ac:dyDescent="0.25">
      <c r="B38258" s="79"/>
    </row>
    <row r="38259" spans="2:2" ht="54.95" customHeight="1" x14ac:dyDescent="0.25">
      <c r="B38259" s="79"/>
    </row>
    <row r="38260" spans="2:2" ht="54.95" customHeight="1" x14ac:dyDescent="0.25">
      <c r="B38260" s="79"/>
    </row>
    <row r="38261" spans="2:2" ht="54.95" customHeight="1" x14ac:dyDescent="0.25">
      <c r="B38261" s="79"/>
    </row>
    <row r="38262" spans="2:2" ht="54.95" customHeight="1" x14ac:dyDescent="0.25">
      <c r="B38262" s="79"/>
    </row>
    <row r="38263" spans="2:2" ht="54.95" customHeight="1" x14ac:dyDescent="0.25">
      <c r="B38263" s="79"/>
    </row>
    <row r="38264" spans="2:2" ht="54.95" customHeight="1" x14ac:dyDescent="0.25">
      <c r="B38264" s="79"/>
    </row>
    <row r="38265" spans="2:2" ht="54.95" customHeight="1" x14ac:dyDescent="0.25">
      <c r="B38265" s="79"/>
    </row>
    <row r="38266" spans="2:2" ht="54.95" customHeight="1" x14ac:dyDescent="0.25">
      <c r="B38266" s="79"/>
    </row>
    <row r="38267" spans="2:2" ht="54.95" customHeight="1" x14ac:dyDescent="0.25">
      <c r="B38267" s="79"/>
    </row>
    <row r="38268" spans="2:2" ht="54.95" customHeight="1" x14ac:dyDescent="0.25">
      <c r="B38268" s="79"/>
    </row>
    <row r="38269" spans="2:2" ht="54.95" customHeight="1" x14ac:dyDescent="0.25">
      <c r="B38269" s="79"/>
    </row>
    <row r="38270" spans="2:2" ht="54.95" customHeight="1" x14ac:dyDescent="0.25">
      <c r="B38270" s="79"/>
    </row>
    <row r="38271" spans="2:2" ht="54.95" customHeight="1" x14ac:dyDescent="0.25">
      <c r="B38271" s="79"/>
    </row>
    <row r="38272" spans="2:2" ht="54.95" customHeight="1" x14ac:dyDescent="0.25">
      <c r="B38272" s="79"/>
    </row>
    <row r="38273" spans="2:2" ht="54.95" customHeight="1" x14ac:dyDescent="0.25">
      <c r="B38273" s="79"/>
    </row>
    <row r="38274" spans="2:2" ht="54.95" customHeight="1" x14ac:dyDescent="0.25">
      <c r="B38274" s="79"/>
    </row>
    <row r="38275" spans="2:2" ht="54.95" customHeight="1" x14ac:dyDescent="0.25">
      <c r="B38275" s="79"/>
    </row>
    <row r="38276" spans="2:2" ht="54.95" customHeight="1" x14ac:dyDescent="0.25">
      <c r="B38276" s="79"/>
    </row>
    <row r="38277" spans="2:2" ht="54.95" customHeight="1" x14ac:dyDescent="0.25">
      <c r="B38277" s="79"/>
    </row>
    <row r="38278" spans="2:2" ht="54.95" customHeight="1" x14ac:dyDescent="0.25">
      <c r="B38278" s="79"/>
    </row>
    <row r="38279" spans="2:2" ht="54.95" customHeight="1" x14ac:dyDescent="0.25">
      <c r="B38279" s="79"/>
    </row>
    <row r="38280" spans="2:2" ht="54.95" customHeight="1" x14ac:dyDescent="0.25">
      <c r="B38280" s="79"/>
    </row>
    <row r="38281" spans="2:2" ht="54.95" customHeight="1" x14ac:dyDescent="0.25">
      <c r="B38281" s="79"/>
    </row>
    <row r="38282" spans="2:2" ht="54.95" customHeight="1" x14ac:dyDescent="0.25">
      <c r="B38282" s="79"/>
    </row>
    <row r="38283" spans="2:2" ht="54.95" customHeight="1" x14ac:dyDescent="0.25">
      <c r="B38283" s="79"/>
    </row>
    <row r="38284" spans="2:2" ht="54.95" customHeight="1" x14ac:dyDescent="0.25">
      <c r="B38284" s="79"/>
    </row>
    <row r="38285" spans="2:2" ht="54.95" customHeight="1" x14ac:dyDescent="0.25">
      <c r="B38285" s="79"/>
    </row>
    <row r="38286" spans="2:2" ht="54.95" customHeight="1" x14ac:dyDescent="0.25">
      <c r="B38286" s="79"/>
    </row>
    <row r="38287" spans="2:2" ht="54.95" customHeight="1" x14ac:dyDescent="0.25">
      <c r="B38287" s="79"/>
    </row>
    <row r="38288" spans="2:2" ht="54.95" customHeight="1" x14ac:dyDescent="0.25">
      <c r="B38288" s="79"/>
    </row>
    <row r="38289" spans="2:2" ht="54.95" customHeight="1" x14ac:dyDescent="0.25">
      <c r="B38289" s="79"/>
    </row>
    <row r="38290" spans="2:2" ht="54.95" customHeight="1" x14ac:dyDescent="0.25">
      <c r="B38290" s="79"/>
    </row>
    <row r="38291" spans="2:2" ht="54.95" customHeight="1" x14ac:dyDescent="0.25">
      <c r="B38291" s="79"/>
    </row>
    <row r="38292" spans="2:2" ht="54.95" customHeight="1" x14ac:dyDescent="0.25">
      <c r="B38292" s="79"/>
    </row>
    <row r="38293" spans="2:2" ht="54.95" customHeight="1" x14ac:dyDescent="0.25">
      <c r="B38293" s="79"/>
    </row>
    <row r="38294" spans="2:2" ht="54.95" customHeight="1" x14ac:dyDescent="0.25">
      <c r="B38294" s="79"/>
    </row>
    <row r="38295" spans="2:2" ht="54.95" customHeight="1" x14ac:dyDescent="0.25">
      <c r="B38295" s="79"/>
    </row>
    <row r="38296" spans="2:2" ht="54.95" customHeight="1" x14ac:dyDescent="0.25">
      <c r="B38296" s="79"/>
    </row>
    <row r="38297" spans="2:2" ht="54.95" customHeight="1" x14ac:dyDescent="0.25">
      <c r="B38297" s="79"/>
    </row>
    <row r="38298" spans="2:2" ht="54.95" customHeight="1" x14ac:dyDescent="0.25">
      <c r="B38298" s="79"/>
    </row>
    <row r="38299" spans="2:2" ht="54.95" customHeight="1" x14ac:dyDescent="0.25">
      <c r="B38299" s="79"/>
    </row>
    <row r="38300" spans="2:2" ht="54.95" customHeight="1" x14ac:dyDescent="0.25">
      <c r="B38300" s="79"/>
    </row>
    <row r="38301" spans="2:2" ht="54.95" customHeight="1" x14ac:dyDescent="0.25">
      <c r="B38301" s="79"/>
    </row>
    <row r="38302" spans="2:2" ht="54.95" customHeight="1" x14ac:dyDescent="0.25">
      <c r="B38302" s="79"/>
    </row>
    <row r="38303" spans="2:2" ht="54.95" customHeight="1" x14ac:dyDescent="0.25">
      <c r="B38303" s="79"/>
    </row>
    <row r="38304" spans="2:2" ht="54.95" customHeight="1" x14ac:dyDescent="0.25">
      <c r="B38304" s="79"/>
    </row>
    <row r="38305" spans="2:2" ht="54.95" customHeight="1" x14ac:dyDescent="0.25">
      <c r="B38305" s="79"/>
    </row>
    <row r="38306" spans="2:2" ht="54.95" customHeight="1" x14ac:dyDescent="0.25">
      <c r="B38306" s="79"/>
    </row>
    <row r="38307" spans="2:2" ht="54.95" customHeight="1" x14ac:dyDescent="0.25">
      <c r="B38307" s="79"/>
    </row>
    <row r="38308" spans="2:2" ht="54.95" customHeight="1" x14ac:dyDescent="0.25">
      <c r="B38308" s="79"/>
    </row>
    <row r="38309" spans="2:2" ht="54.95" customHeight="1" x14ac:dyDescent="0.25">
      <c r="B38309" s="79"/>
    </row>
    <row r="38310" spans="2:2" ht="54.95" customHeight="1" x14ac:dyDescent="0.25">
      <c r="B38310" s="79"/>
    </row>
    <row r="38311" spans="2:2" ht="54.95" customHeight="1" x14ac:dyDescent="0.25">
      <c r="B38311" s="79"/>
    </row>
    <row r="38312" spans="2:2" ht="54.95" customHeight="1" x14ac:dyDescent="0.25">
      <c r="B38312" s="79"/>
    </row>
    <row r="38313" spans="2:2" ht="54.95" customHeight="1" x14ac:dyDescent="0.25">
      <c r="B38313" s="79"/>
    </row>
    <row r="38314" spans="2:2" ht="54.95" customHeight="1" x14ac:dyDescent="0.25">
      <c r="B38314" s="79"/>
    </row>
    <row r="38315" spans="2:2" ht="54.95" customHeight="1" x14ac:dyDescent="0.25">
      <c r="B38315" s="79"/>
    </row>
    <row r="38316" spans="2:2" ht="54.95" customHeight="1" x14ac:dyDescent="0.25">
      <c r="B38316" s="79"/>
    </row>
    <row r="38317" spans="2:2" ht="54.95" customHeight="1" x14ac:dyDescent="0.25">
      <c r="B38317" s="79"/>
    </row>
    <row r="38318" spans="2:2" ht="54.95" customHeight="1" x14ac:dyDescent="0.25">
      <c r="B38318" s="79"/>
    </row>
    <row r="38319" spans="2:2" ht="54.95" customHeight="1" x14ac:dyDescent="0.25">
      <c r="B38319" s="79"/>
    </row>
    <row r="38320" spans="2:2" ht="54.95" customHeight="1" x14ac:dyDescent="0.25">
      <c r="B38320" s="79"/>
    </row>
    <row r="38321" spans="2:2" ht="54.95" customHeight="1" x14ac:dyDescent="0.25">
      <c r="B38321" s="79"/>
    </row>
    <row r="38322" spans="2:2" ht="54.95" customHeight="1" x14ac:dyDescent="0.25">
      <c r="B38322" s="79"/>
    </row>
    <row r="38323" spans="2:2" ht="54.95" customHeight="1" x14ac:dyDescent="0.25">
      <c r="B38323" s="79"/>
    </row>
    <row r="38324" spans="2:2" ht="54.95" customHeight="1" x14ac:dyDescent="0.25">
      <c r="B38324" s="79"/>
    </row>
    <row r="38325" spans="2:2" ht="54.95" customHeight="1" x14ac:dyDescent="0.25">
      <c r="B38325" s="79"/>
    </row>
    <row r="38326" spans="2:2" ht="54.95" customHeight="1" x14ac:dyDescent="0.25">
      <c r="B38326" s="79"/>
    </row>
    <row r="38327" spans="2:2" ht="54.95" customHeight="1" x14ac:dyDescent="0.25">
      <c r="B38327" s="79"/>
    </row>
    <row r="38328" spans="2:2" ht="54.95" customHeight="1" x14ac:dyDescent="0.25">
      <c r="B38328" s="79"/>
    </row>
    <row r="38329" spans="2:2" ht="54.95" customHeight="1" x14ac:dyDescent="0.25">
      <c r="B38329" s="79"/>
    </row>
    <row r="38330" spans="2:2" ht="54.95" customHeight="1" x14ac:dyDescent="0.25">
      <c r="B38330" s="79"/>
    </row>
    <row r="38331" spans="2:2" ht="54.95" customHeight="1" x14ac:dyDescent="0.25">
      <c r="B38331" s="79"/>
    </row>
    <row r="38332" spans="2:2" ht="54.95" customHeight="1" x14ac:dyDescent="0.25">
      <c r="B38332" s="79"/>
    </row>
    <row r="38333" spans="2:2" ht="54.95" customHeight="1" x14ac:dyDescent="0.25">
      <c r="B38333" s="79"/>
    </row>
    <row r="38334" spans="2:2" ht="54.95" customHeight="1" x14ac:dyDescent="0.25">
      <c r="B38334" s="79"/>
    </row>
    <row r="38335" spans="2:2" ht="54.95" customHeight="1" x14ac:dyDescent="0.25">
      <c r="B38335" s="79"/>
    </row>
    <row r="38336" spans="2:2" ht="54.95" customHeight="1" x14ac:dyDescent="0.25">
      <c r="B38336" s="79"/>
    </row>
    <row r="38337" spans="2:2" ht="54.95" customHeight="1" x14ac:dyDescent="0.25">
      <c r="B38337" s="79"/>
    </row>
    <row r="38338" spans="2:2" ht="54.95" customHeight="1" x14ac:dyDescent="0.25">
      <c r="B38338" s="79"/>
    </row>
    <row r="38339" spans="2:2" ht="54.95" customHeight="1" x14ac:dyDescent="0.25">
      <c r="B38339" s="79"/>
    </row>
    <row r="38340" spans="2:2" ht="54.95" customHeight="1" x14ac:dyDescent="0.25">
      <c r="B38340" s="79"/>
    </row>
    <row r="38341" spans="2:2" ht="54.95" customHeight="1" x14ac:dyDescent="0.25">
      <c r="B38341" s="79"/>
    </row>
    <row r="38342" spans="2:2" ht="54.95" customHeight="1" x14ac:dyDescent="0.25">
      <c r="B38342" s="79"/>
    </row>
    <row r="38343" spans="2:2" ht="54.95" customHeight="1" x14ac:dyDescent="0.25">
      <c r="B38343" s="79"/>
    </row>
    <row r="38344" spans="2:2" ht="54.95" customHeight="1" x14ac:dyDescent="0.25">
      <c r="B38344" s="79"/>
    </row>
    <row r="38345" spans="2:2" ht="54.95" customHeight="1" x14ac:dyDescent="0.25">
      <c r="B38345" s="79"/>
    </row>
    <row r="38346" spans="2:2" ht="54.95" customHeight="1" x14ac:dyDescent="0.25">
      <c r="B38346" s="79"/>
    </row>
    <row r="38347" spans="2:2" ht="54.95" customHeight="1" x14ac:dyDescent="0.25">
      <c r="B38347" s="79"/>
    </row>
    <row r="38348" spans="2:2" ht="54.95" customHeight="1" x14ac:dyDescent="0.25">
      <c r="B38348" s="79"/>
    </row>
    <row r="38349" spans="2:2" ht="54.95" customHeight="1" x14ac:dyDescent="0.25">
      <c r="B38349" s="79"/>
    </row>
    <row r="38350" spans="2:2" ht="54.95" customHeight="1" x14ac:dyDescent="0.25">
      <c r="B38350" s="79"/>
    </row>
    <row r="38351" spans="2:2" ht="54.95" customHeight="1" x14ac:dyDescent="0.25">
      <c r="B38351" s="79"/>
    </row>
    <row r="38352" spans="2:2" ht="54.95" customHeight="1" x14ac:dyDescent="0.25">
      <c r="B38352" s="79"/>
    </row>
    <row r="38353" spans="2:2" ht="54.95" customHeight="1" x14ac:dyDescent="0.25">
      <c r="B38353" s="79"/>
    </row>
    <row r="38354" spans="2:2" ht="54.95" customHeight="1" x14ac:dyDescent="0.25">
      <c r="B38354" s="79"/>
    </row>
    <row r="38355" spans="2:2" ht="54.95" customHeight="1" x14ac:dyDescent="0.25">
      <c r="B38355" s="79"/>
    </row>
    <row r="38356" spans="2:2" ht="54.95" customHeight="1" x14ac:dyDescent="0.25">
      <c r="B38356" s="79"/>
    </row>
    <row r="38357" spans="2:2" ht="54.95" customHeight="1" x14ac:dyDescent="0.25">
      <c r="B38357" s="79"/>
    </row>
    <row r="38358" spans="2:2" ht="54.95" customHeight="1" x14ac:dyDescent="0.25">
      <c r="B38358" s="79"/>
    </row>
    <row r="38359" spans="2:2" ht="54.95" customHeight="1" x14ac:dyDescent="0.25">
      <c r="B38359" s="79"/>
    </row>
    <row r="38360" spans="2:2" ht="54.95" customHeight="1" x14ac:dyDescent="0.25">
      <c r="B38360" s="79"/>
    </row>
    <row r="38361" spans="2:2" ht="54.95" customHeight="1" x14ac:dyDescent="0.25">
      <c r="B38361" s="79"/>
    </row>
    <row r="38362" spans="2:2" ht="54.95" customHeight="1" x14ac:dyDescent="0.25">
      <c r="B38362" s="79"/>
    </row>
    <row r="38363" spans="2:2" ht="54.95" customHeight="1" x14ac:dyDescent="0.25">
      <c r="B38363" s="79"/>
    </row>
    <row r="38364" spans="2:2" ht="54.95" customHeight="1" x14ac:dyDescent="0.25">
      <c r="B38364" s="79"/>
    </row>
    <row r="38365" spans="2:2" ht="54.95" customHeight="1" x14ac:dyDescent="0.25">
      <c r="B38365" s="79"/>
    </row>
    <row r="38366" spans="2:2" ht="54.95" customHeight="1" x14ac:dyDescent="0.25">
      <c r="B38366" s="79"/>
    </row>
    <row r="38367" spans="2:2" ht="54.95" customHeight="1" x14ac:dyDescent="0.25">
      <c r="B38367" s="79"/>
    </row>
    <row r="38368" spans="2:2" ht="54.95" customHeight="1" x14ac:dyDescent="0.25">
      <c r="B38368" s="79"/>
    </row>
    <row r="38369" spans="2:2" ht="54.95" customHeight="1" x14ac:dyDescent="0.25">
      <c r="B38369" s="79"/>
    </row>
    <row r="38370" spans="2:2" ht="54.95" customHeight="1" x14ac:dyDescent="0.25">
      <c r="B38370" s="79"/>
    </row>
    <row r="38371" spans="2:2" ht="54.95" customHeight="1" x14ac:dyDescent="0.25">
      <c r="B38371" s="79"/>
    </row>
    <row r="38372" spans="2:2" ht="54.95" customHeight="1" x14ac:dyDescent="0.25">
      <c r="B38372" s="79"/>
    </row>
    <row r="38373" spans="2:2" ht="54.95" customHeight="1" x14ac:dyDescent="0.25">
      <c r="B38373" s="79"/>
    </row>
    <row r="38374" spans="2:2" ht="54.95" customHeight="1" x14ac:dyDescent="0.25">
      <c r="B38374" s="79"/>
    </row>
    <row r="38375" spans="2:2" ht="54.95" customHeight="1" x14ac:dyDescent="0.25">
      <c r="B38375" s="79"/>
    </row>
    <row r="38376" spans="2:2" ht="54.95" customHeight="1" x14ac:dyDescent="0.25">
      <c r="B38376" s="79"/>
    </row>
    <row r="38377" spans="2:2" ht="54.95" customHeight="1" x14ac:dyDescent="0.25">
      <c r="B38377" s="79"/>
    </row>
    <row r="38378" spans="2:2" ht="54.95" customHeight="1" x14ac:dyDescent="0.25">
      <c r="B38378" s="79"/>
    </row>
    <row r="38379" spans="2:2" ht="54.95" customHeight="1" x14ac:dyDescent="0.25">
      <c r="B38379" s="79"/>
    </row>
    <row r="38380" spans="2:2" ht="54.95" customHeight="1" x14ac:dyDescent="0.25">
      <c r="B38380" s="79"/>
    </row>
    <row r="38381" spans="2:2" ht="54.95" customHeight="1" x14ac:dyDescent="0.25">
      <c r="B38381" s="79"/>
    </row>
    <row r="38382" spans="2:2" ht="54.95" customHeight="1" x14ac:dyDescent="0.25">
      <c r="B38382" s="79"/>
    </row>
    <row r="38383" spans="2:2" ht="54.95" customHeight="1" x14ac:dyDescent="0.25">
      <c r="B38383" s="79"/>
    </row>
    <row r="38384" spans="2:2" ht="54.95" customHeight="1" x14ac:dyDescent="0.25">
      <c r="B38384" s="79"/>
    </row>
    <row r="38385" spans="2:2" ht="54.95" customHeight="1" x14ac:dyDescent="0.25">
      <c r="B38385" s="79"/>
    </row>
    <row r="38386" spans="2:2" ht="54.95" customHeight="1" x14ac:dyDescent="0.25">
      <c r="B38386" s="79"/>
    </row>
    <row r="38387" spans="2:2" ht="54.95" customHeight="1" x14ac:dyDescent="0.25">
      <c r="B38387" s="79"/>
    </row>
    <row r="38388" spans="2:2" ht="54.95" customHeight="1" x14ac:dyDescent="0.25">
      <c r="B38388" s="79"/>
    </row>
    <row r="38389" spans="2:2" ht="54.95" customHeight="1" x14ac:dyDescent="0.25">
      <c r="B38389" s="79"/>
    </row>
    <row r="38390" spans="2:2" ht="54.95" customHeight="1" x14ac:dyDescent="0.25">
      <c r="B38390" s="79"/>
    </row>
    <row r="38391" spans="2:2" ht="54.95" customHeight="1" x14ac:dyDescent="0.25">
      <c r="B38391" s="79"/>
    </row>
    <row r="38392" spans="2:2" ht="54.95" customHeight="1" x14ac:dyDescent="0.25">
      <c r="B38392" s="79"/>
    </row>
    <row r="38393" spans="2:2" ht="54.95" customHeight="1" x14ac:dyDescent="0.25">
      <c r="B38393" s="79"/>
    </row>
    <row r="38394" spans="2:2" ht="54.95" customHeight="1" x14ac:dyDescent="0.25">
      <c r="B38394" s="79"/>
    </row>
    <row r="38395" spans="2:2" ht="54.95" customHeight="1" x14ac:dyDescent="0.25">
      <c r="B38395" s="79"/>
    </row>
    <row r="38396" spans="2:2" ht="54.95" customHeight="1" x14ac:dyDescent="0.25">
      <c r="B38396" s="79"/>
    </row>
    <row r="38397" spans="2:2" ht="54.95" customHeight="1" x14ac:dyDescent="0.25">
      <c r="B38397" s="79"/>
    </row>
    <row r="38398" spans="2:2" ht="54.95" customHeight="1" x14ac:dyDescent="0.25">
      <c r="B38398" s="79"/>
    </row>
    <row r="38399" spans="2:2" ht="54.95" customHeight="1" x14ac:dyDescent="0.25">
      <c r="B38399" s="79"/>
    </row>
    <row r="38400" spans="2:2" ht="54.95" customHeight="1" x14ac:dyDescent="0.25">
      <c r="B38400" s="79"/>
    </row>
    <row r="38401" spans="2:2" ht="54.95" customHeight="1" x14ac:dyDescent="0.25">
      <c r="B38401" s="79"/>
    </row>
    <row r="38402" spans="2:2" ht="54.95" customHeight="1" x14ac:dyDescent="0.25">
      <c r="B38402" s="79"/>
    </row>
    <row r="38403" spans="2:2" ht="54.95" customHeight="1" x14ac:dyDescent="0.25">
      <c r="B38403" s="79"/>
    </row>
    <row r="38404" spans="2:2" ht="54.95" customHeight="1" x14ac:dyDescent="0.25">
      <c r="B38404" s="79"/>
    </row>
    <row r="38405" spans="2:2" ht="54.95" customHeight="1" x14ac:dyDescent="0.25">
      <c r="B38405" s="79"/>
    </row>
    <row r="38406" spans="2:2" ht="54.95" customHeight="1" x14ac:dyDescent="0.25">
      <c r="B38406" s="79"/>
    </row>
    <row r="38407" spans="2:2" ht="54.95" customHeight="1" x14ac:dyDescent="0.25">
      <c r="B38407" s="79"/>
    </row>
    <row r="38408" spans="2:2" ht="54.95" customHeight="1" x14ac:dyDescent="0.25">
      <c r="B38408" s="79"/>
    </row>
    <row r="38409" spans="2:2" ht="54.95" customHeight="1" x14ac:dyDescent="0.25">
      <c r="B38409" s="79"/>
    </row>
    <row r="38410" spans="2:2" ht="54.95" customHeight="1" x14ac:dyDescent="0.25">
      <c r="B38410" s="79"/>
    </row>
    <row r="38411" spans="2:2" ht="54.95" customHeight="1" x14ac:dyDescent="0.25">
      <c r="B38411" s="79"/>
    </row>
    <row r="38412" spans="2:2" ht="54.95" customHeight="1" x14ac:dyDescent="0.25">
      <c r="B38412" s="79"/>
    </row>
    <row r="38413" spans="2:2" ht="54.95" customHeight="1" x14ac:dyDescent="0.25">
      <c r="B38413" s="79"/>
    </row>
    <row r="38414" spans="2:2" ht="54.95" customHeight="1" x14ac:dyDescent="0.25">
      <c r="B38414" s="79"/>
    </row>
    <row r="38415" spans="2:2" ht="54.95" customHeight="1" x14ac:dyDescent="0.25">
      <c r="B38415" s="79"/>
    </row>
    <row r="38416" spans="2:2" ht="54.95" customHeight="1" x14ac:dyDescent="0.25">
      <c r="B38416" s="79"/>
    </row>
    <row r="38417" spans="2:2" ht="54.95" customHeight="1" x14ac:dyDescent="0.25">
      <c r="B38417" s="79"/>
    </row>
    <row r="38418" spans="2:2" ht="54.95" customHeight="1" x14ac:dyDescent="0.25">
      <c r="B38418" s="79"/>
    </row>
    <row r="38419" spans="2:2" ht="54.95" customHeight="1" x14ac:dyDescent="0.25">
      <c r="B38419" s="79"/>
    </row>
    <row r="38420" spans="2:2" ht="54.95" customHeight="1" x14ac:dyDescent="0.25">
      <c r="B38420" s="79"/>
    </row>
    <row r="38421" spans="2:2" ht="54.95" customHeight="1" x14ac:dyDescent="0.25">
      <c r="B38421" s="79"/>
    </row>
    <row r="38422" spans="2:2" ht="54.95" customHeight="1" x14ac:dyDescent="0.25">
      <c r="B38422" s="79"/>
    </row>
    <row r="38423" spans="2:2" ht="54.95" customHeight="1" x14ac:dyDescent="0.25">
      <c r="B38423" s="79"/>
    </row>
    <row r="38424" spans="2:2" ht="54.95" customHeight="1" x14ac:dyDescent="0.25">
      <c r="B38424" s="79"/>
    </row>
    <row r="38425" spans="2:2" ht="54.95" customHeight="1" x14ac:dyDescent="0.25">
      <c r="B38425" s="79"/>
    </row>
    <row r="38426" spans="2:2" ht="54.95" customHeight="1" x14ac:dyDescent="0.25">
      <c r="B38426" s="79"/>
    </row>
    <row r="38427" spans="2:2" ht="54.95" customHeight="1" x14ac:dyDescent="0.25">
      <c r="B38427" s="79"/>
    </row>
    <row r="38428" spans="2:2" ht="54.95" customHeight="1" x14ac:dyDescent="0.25">
      <c r="B38428" s="79"/>
    </row>
    <row r="38429" spans="2:2" ht="54.95" customHeight="1" x14ac:dyDescent="0.25">
      <c r="B38429" s="79"/>
    </row>
    <row r="38430" spans="2:2" ht="54.95" customHeight="1" x14ac:dyDescent="0.25">
      <c r="B38430" s="79"/>
    </row>
    <row r="38431" spans="2:2" ht="54.95" customHeight="1" x14ac:dyDescent="0.25">
      <c r="B38431" s="79"/>
    </row>
    <row r="38432" spans="2:2" ht="54.95" customHeight="1" x14ac:dyDescent="0.25">
      <c r="B38432" s="79"/>
    </row>
    <row r="38433" spans="2:2" ht="54.95" customHeight="1" x14ac:dyDescent="0.25">
      <c r="B38433" s="79"/>
    </row>
    <row r="38434" spans="2:2" ht="54.95" customHeight="1" x14ac:dyDescent="0.25">
      <c r="B38434" s="79"/>
    </row>
    <row r="38435" spans="2:2" ht="54.95" customHeight="1" x14ac:dyDescent="0.25">
      <c r="B38435" s="79"/>
    </row>
    <row r="38436" spans="2:2" ht="54.95" customHeight="1" x14ac:dyDescent="0.25">
      <c r="B38436" s="79"/>
    </row>
    <row r="38437" spans="2:2" ht="54.95" customHeight="1" x14ac:dyDescent="0.25">
      <c r="B38437" s="79"/>
    </row>
    <row r="38438" spans="2:2" ht="54.95" customHeight="1" x14ac:dyDescent="0.25">
      <c r="B38438" s="79"/>
    </row>
    <row r="38439" spans="2:2" ht="54.95" customHeight="1" x14ac:dyDescent="0.25">
      <c r="B38439" s="79"/>
    </row>
    <row r="38440" spans="2:2" ht="54.95" customHeight="1" x14ac:dyDescent="0.25">
      <c r="B38440" s="79"/>
    </row>
    <row r="38441" spans="2:2" ht="54.95" customHeight="1" x14ac:dyDescent="0.25">
      <c r="B38441" s="79"/>
    </row>
    <row r="38442" spans="2:2" ht="54.95" customHeight="1" x14ac:dyDescent="0.25">
      <c r="B38442" s="79"/>
    </row>
    <row r="38443" spans="2:2" ht="54.95" customHeight="1" x14ac:dyDescent="0.25">
      <c r="B38443" s="79"/>
    </row>
    <row r="38444" spans="2:2" ht="54.95" customHeight="1" x14ac:dyDescent="0.25">
      <c r="B38444" s="79"/>
    </row>
    <row r="38445" spans="2:2" ht="54.95" customHeight="1" x14ac:dyDescent="0.25">
      <c r="B38445" s="79"/>
    </row>
    <row r="38446" spans="2:2" ht="54.95" customHeight="1" x14ac:dyDescent="0.25">
      <c r="B38446" s="79"/>
    </row>
    <row r="38447" spans="2:2" ht="54.95" customHeight="1" x14ac:dyDescent="0.25">
      <c r="B38447" s="79"/>
    </row>
    <row r="38448" spans="2:2" ht="54.95" customHeight="1" x14ac:dyDescent="0.25">
      <c r="B38448" s="79"/>
    </row>
    <row r="38449" spans="2:2" ht="54.95" customHeight="1" x14ac:dyDescent="0.25">
      <c r="B38449" s="79"/>
    </row>
    <row r="38450" spans="2:2" ht="54.95" customHeight="1" x14ac:dyDescent="0.25">
      <c r="B38450" s="79"/>
    </row>
    <row r="38451" spans="2:2" ht="54.95" customHeight="1" x14ac:dyDescent="0.25">
      <c r="B38451" s="79"/>
    </row>
    <row r="38452" spans="2:2" ht="54.95" customHeight="1" x14ac:dyDescent="0.25">
      <c r="B38452" s="79"/>
    </row>
    <row r="38453" spans="2:2" ht="54.95" customHeight="1" x14ac:dyDescent="0.25">
      <c r="B38453" s="79"/>
    </row>
    <row r="38454" spans="2:2" ht="54.95" customHeight="1" x14ac:dyDescent="0.25">
      <c r="B38454" s="79"/>
    </row>
    <row r="38455" spans="2:2" ht="54.95" customHeight="1" x14ac:dyDescent="0.25">
      <c r="B38455" s="79"/>
    </row>
    <row r="38456" spans="2:2" ht="54.95" customHeight="1" x14ac:dyDescent="0.25">
      <c r="B38456" s="79"/>
    </row>
    <row r="38457" spans="2:2" ht="54.95" customHeight="1" x14ac:dyDescent="0.25">
      <c r="B38457" s="79"/>
    </row>
    <row r="38458" spans="2:2" ht="54.95" customHeight="1" x14ac:dyDescent="0.25">
      <c r="B38458" s="79"/>
    </row>
    <row r="38459" spans="2:2" ht="54.95" customHeight="1" x14ac:dyDescent="0.25">
      <c r="B38459" s="79"/>
    </row>
    <row r="38460" spans="2:2" ht="54.95" customHeight="1" x14ac:dyDescent="0.25">
      <c r="B38460" s="79"/>
    </row>
    <row r="38461" spans="2:2" ht="54.95" customHeight="1" x14ac:dyDescent="0.25">
      <c r="B38461" s="79"/>
    </row>
    <row r="38462" spans="2:2" ht="54.95" customHeight="1" x14ac:dyDescent="0.25">
      <c r="B38462" s="79"/>
    </row>
    <row r="38463" spans="2:2" ht="54.95" customHeight="1" x14ac:dyDescent="0.25">
      <c r="B38463" s="79"/>
    </row>
    <row r="38464" spans="2:2" ht="54.95" customHeight="1" x14ac:dyDescent="0.25">
      <c r="B38464" s="79"/>
    </row>
    <row r="38465" spans="2:2" ht="54.95" customHeight="1" x14ac:dyDescent="0.25">
      <c r="B38465" s="79"/>
    </row>
    <row r="38466" spans="2:2" ht="54.95" customHeight="1" x14ac:dyDescent="0.25">
      <c r="B38466" s="79"/>
    </row>
    <row r="38467" spans="2:2" ht="54.95" customHeight="1" x14ac:dyDescent="0.25">
      <c r="B38467" s="79"/>
    </row>
    <row r="38468" spans="2:2" ht="54.95" customHeight="1" x14ac:dyDescent="0.25">
      <c r="B38468" s="79"/>
    </row>
    <row r="38469" spans="2:2" ht="54.95" customHeight="1" x14ac:dyDescent="0.25">
      <c r="B38469" s="79"/>
    </row>
    <row r="38470" spans="2:2" ht="54.95" customHeight="1" x14ac:dyDescent="0.25">
      <c r="B38470" s="79"/>
    </row>
    <row r="38471" spans="2:2" ht="54.95" customHeight="1" x14ac:dyDescent="0.25">
      <c r="B38471" s="79"/>
    </row>
    <row r="38472" spans="2:2" ht="54.95" customHeight="1" x14ac:dyDescent="0.25">
      <c r="B38472" s="79"/>
    </row>
    <row r="38473" spans="2:2" ht="54.95" customHeight="1" x14ac:dyDescent="0.25">
      <c r="B38473" s="79"/>
    </row>
    <row r="38474" spans="2:2" ht="54.95" customHeight="1" x14ac:dyDescent="0.25">
      <c r="B38474" s="79"/>
    </row>
    <row r="38475" spans="2:2" ht="54.95" customHeight="1" x14ac:dyDescent="0.25">
      <c r="B38475" s="79"/>
    </row>
    <row r="38476" spans="2:2" ht="54.95" customHeight="1" x14ac:dyDescent="0.25">
      <c r="B38476" s="79"/>
    </row>
    <row r="38477" spans="2:2" ht="54.95" customHeight="1" x14ac:dyDescent="0.25">
      <c r="B38477" s="79"/>
    </row>
    <row r="38478" spans="2:2" ht="54.95" customHeight="1" x14ac:dyDescent="0.25">
      <c r="B38478" s="79"/>
    </row>
    <row r="38479" spans="2:2" ht="54.95" customHeight="1" x14ac:dyDescent="0.25">
      <c r="B38479" s="79"/>
    </row>
    <row r="38480" spans="2:2" ht="54.95" customHeight="1" x14ac:dyDescent="0.25">
      <c r="B38480" s="79"/>
    </row>
    <row r="38481" spans="2:2" ht="54.95" customHeight="1" x14ac:dyDescent="0.25">
      <c r="B38481" s="79"/>
    </row>
    <row r="38482" spans="2:2" ht="54.95" customHeight="1" x14ac:dyDescent="0.25">
      <c r="B38482" s="79"/>
    </row>
    <row r="38483" spans="2:2" ht="54.95" customHeight="1" x14ac:dyDescent="0.25">
      <c r="B38483" s="79"/>
    </row>
    <row r="38484" spans="2:2" ht="54.95" customHeight="1" x14ac:dyDescent="0.25">
      <c r="B38484" s="79"/>
    </row>
    <row r="38485" spans="2:2" ht="54.95" customHeight="1" x14ac:dyDescent="0.25">
      <c r="B38485" s="79"/>
    </row>
    <row r="38486" spans="2:2" ht="54.95" customHeight="1" x14ac:dyDescent="0.25">
      <c r="B38486" s="79"/>
    </row>
    <row r="38487" spans="2:2" ht="54.95" customHeight="1" x14ac:dyDescent="0.25">
      <c r="B38487" s="79"/>
    </row>
    <row r="38488" spans="2:2" ht="54.95" customHeight="1" x14ac:dyDescent="0.25">
      <c r="B38488" s="79"/>
    </row>
    <row r="38489" spans="2:2" ht="54.95" customHeight="1" x14ac:dyDescent="0.25">
      <c r="B38489" s="79"/>
    </row>
    <row r="38490" spans="2:2" ht="54.95" customHeight="1" x14ac:dyDescent="0.25">
      <c r="B38490" s="79"/>
    </row>
    <row r="38491" spans="2:2" ht="54.95" customHeight="1" x14ac:dyDescent="0.25">
      <c r="B38491" s="79"/>
    </row>
    <row r="38492" spans="2:2" ht="54.95" customHeight="1" x14ac:dyDescent="0.25">
      <c r="B38492" s="79"/>
    </row>
    <row r="38493" spans="2:2" ht="54.95" customHeight="1" x14ac:dyDescent="0.25">
      <c r="B38493" s="79"/>
    </row>
    <row r="38494" spans="2:2" ht="54.95" customHeight="1" x14ac:dyDescent="0.25">
      <c r="B38494" s="79"/>
    </row>
    <row r="38495" spans="2:2" ht="54.95" customHeight="1" x14ac:dyDescent="0.25">
      <c r="B38495" s="79"/>
    </row>
    <row r="38496" spans="2:2" ht="54.95" customHeight="1" x14ac:dyDescent="0.25">
      <c r="B38496" s="79"/>
    </row>
    <row r="38497" spans="2:2" ht="54.95" customHeight="1" x14ac:dyDescent="0.25">
      <c r="B38497" s="79"/>
    </row>
    <row r="38498" spans="2:2" ht="54.95" customHeight="1" x14ac:dyDescent="0.25">
      <c r="B38498" s="79"/>
    </row>
    <row r="38499" spans="2:2" ht="54.95" customHeight="1" x14ac:dyDescent="0.25">
      <c r="B38499" s="79"/>
    </row>
    <row r="38500" spans="2:2" ht="54.95" customHeight="1" x14ac:dyDescent="0.25">
      <c r="B38500" s="79"/>
    </row>
    <row r="38501" spans="2:2" ht="54.95" customHeight="1" x14ac:dyDescent="0.25">
      <c r="B38501" s="79"/>
    </row>
    <row r="38502" spans="2:2" ht="54.95" customHeight="1" x14ac:dyDescent="0.25">
      <c r="B38502" s="79"/>
    </row>
    <row r="38503" spans="2:2" ht="54.95" customHeight="1" x14ac:dyDescent="0.25">
      <c r="B38503" s="79"/>
    </row>
    <row r="38504" spans="2:2" ht="54.95" customHeight="1" x14ac:dyDescent="0.25">
      <c r="B38504" s="79"/>
    </row>
    <row r="38505" spans="2:2" ht="54.95" customHeight="1" x14ac:dyDescent="0.25">
      <c r="B38505" s="79"/>
    </row>
    <row r="38506" spans="2:2" ht="54.95" customHeight="1" x14ac:dyDescent="0.25">
      <c r="B38506" s="79"/>
    </row>
    <row r="38507" spans="2:2" ht="54.95" customHeight="1" x14ac:dyDescent="0.25">
      <c r="B38507" s="79"/>
    </row>
    <row r="38508" spans="2:2" ht="54.95" customHeight="1" x14ac:dyDescent="0.25">
      <c r="B38508" s="79"/>
    </row>
    <row r="38509" spans="2:2" ht="54.95" customHeight="1" x14ac:dyDescent="0.25">
      <c r="B38509" s="79"/>
    </row>
    <row r="38510" spans="2:2" ht="54.95" customHeight="1" x14ac:dyDescent="0.25">
      <c r="B38510" s="79"/>
    </row>
    <row r="38511" spans="2:2" ht="54.95" customHeight="1" x14ac:dyDescent="0.25">
      <c r="B38511" s="79"/>
    </row>
    <row r="38512" spans="2:2" ht="54.95" customHeight="1" x14ac:dyDescent="0.25">
      <c r="B38512" s="79"/>
    </row>
    <row r="38513" spans="2:2" ht="54.95" customHeight="1" x14ac:dyDescent="0.25">
      <c r="B38513" s="79"/>
    </row>
    <row r="38514" spans="2:2" ht="54.95" customHeight="1" x14ac:dyDescent="0.25">
      <c r="B38514" s="79"/>
    </row>
    <row r="38515" spans="2:2" ht="54.95" customHeight="1" x14ac:dyDescent="0.25">
      <c r="B38515" s="79"/>
    </row>
    <row r="38516" spans="2:2" ht="54.95" customHeight="1" x14ac:dyDescent="0.25">
      <c r="B38516" s="79"/>
    </row>
    <row r="38517" spans="2:2" ht="54.95" customHeight="1" x14ac:dyDescent="0.25">
      <c r="B38517" s="79"/>
    </row>
    <row r="38518" spans="2:2" ht="54.95" customHeight="1" x14ac:dyDescent="0.25">
      <c r="B38518" s="79"/>
    </row>
    <row r="38519" spans="2:2" ht="54.95" customHeight="1" x14ac:dyDescent="0.25">
      <c r="B38519" s="79"/>
    </row>
    <row r="38520" spans="2:2" ht="54.95" customHeight="1" x14ac:dyDescent="0.25">
      <c r="B38520" s="79"/>
    </row>
    <row r="38521" spans="2:2" ht="54.95" customHeight="1" x14ac:dyDescent="0.25">
      <c r="B38521" s="79"/>
    </row>
    <row r="38522" spans="2:2" ht="54.95" customHeight="1" x14ac:dyDescent="0.25">
      <c r="B38522" s="79"/>
    </row>
    <row r="38523" spans="2:2" ht="54.95" customHeight="1" x14ac:dyDescent="0.25">
      <c r="B38523" s="79"/>
    </row>
    <row r="38524" spans="2:2" ht="54.95" customHeight="1" x14ac:dyDescent="0.25">
      <c r="B38524" s="79"/>
    </row>
    <row r="38525" spans="2:2" ht="54.95" customHeight="1" x14ac:dyDescent="0.25">
      <c r="B38525" s="79"/>
    </row>
    <row r="38526" spans="2:2" ht="54.95" customHeight="1" x14ac:dyDescent="0.25">
      <c r="B38526" s="79"/>
    </row>
    <row r="38527" spans="2:2" ht="54.95" customHeight="1" x14ac:dyDescent="0.25">
      <c r="B38527" s="79"/>
    </row>
    <row r="38528" spans="2:2" ht="54.95" customHeight="1" x14ac:dyDescent="0.25">
      <c r="B38528" s="79"/>
    </row>
    <row r="38529" spans="2:2" ht="54.95" customHeight="1" x14ac:dyDescent="0.25">
      <c r="B38529" s="79"/>
    </row>
    <row r="38530" spans="2:2" ht="54.95" customHeight="1" x14ac:dyDescent="0.25">
      <c r="B38530" s="79"/>
    </row>
    <row r="38531" spans="2:2" ht="54.95" customHeight="1" x14ac:dyDescent="0.25">
      <c r="B38531" s="79"/>
    </row>
    <row r="38532" spans="2:2" ht="54.95" customHeight="1" x14ac:dyDescent="0.25">
      <c r="B38532" s="79"/>
    </row>
    <row r="38533" spans="2:2" ht="54.95" customHeight="1" x14ac:dyDescent="0.25">
      <c r="B38533" s="79"/>
    </row>
    <row r="38534" spans="2:2" ht="54.95" customHeight="1" x14ac:dyDescent="0.25">
      <c r="B38534" s="79"/>
    </row>
    <row r="38535" spans="2:2" ht="54.95" customHeight="1" x14ac:dyDescent="0.25">
      <c r="B38535" s="79"/>
    </row>
    <row r="38536" spans="2:2" ht="54.95" customHeight="1" x14ac:dyDescent="0.25">
      <c r="B38536" s="79"/>
    </row>
    <row r="38537" spans="2:2" ht="54.95" customHeight="1" x14ac:dyDescent="0.25">
      <c r="B38537" s="79"/>
    </row>
    <row r="38538" spans="2:2" ht="54.95" customHeight="1" x14ac:dyDescent="0.25">
      <c r="B38538" s="79"/>
    </row>
    <row r="38539" spans="2:2" ht="54.95" customHeight="1" x14ac:dyDescent="0.25">
      <c r="B38539" s="79"/>
    </row>
    <row r="38540" spans="2:2" ht="54.95" customHeight="1" x14ac:dyDescent="0.25">
      <c r="B38540" s="79"/>
    </row>
    <row r="38541" spans="2:2" ht="54.95" customHeight="1" x14ac:dyDescent="0.25">
      <c r="B38541" s="79"/>
    </row>
    <row r="38542" spans="2:2" ht="54.95" customHeight="1" x14ac:dyDescent="0.25">
      <c r="B38542" s="79"/>
    </row>
    <row r="38543" spans="2:2" ht="54.95" customHeight="1" x14ac:dyDescent="0.25">
      <c r="B38543" s="79"/>
    </row>
    <row r="38544" spans="2:2" ht="54.95" customHeight="1" x14ac:dyDescent="0.25">
      <c r="B38544" s="79"/>
    </row>
    <row r="38545" spans="2:2" ht="54.95" customHeight="1" x14ac:dyDescent="0.25">
      <c r="B38545" s="79"/>
    </row>
    <row r="38546" spans="2:2" ht="54.95" customHeight="1" x14ac:dyDescent="0.25">
      <c r="B38546" s="79"/>
    </row>
    <row r="38547" spans="2:2" ht="54.95" customHeight="1" x14ac:dyDescent="0.25">
      <c r="B38547" s="79"/>
    </row>
    <row r="38548" spans="2:2" ht="54.95" customHeight="1" x14ac:dyDescent="0.25">
      <c r="B38548" s="79"/>
    </row>
    <row r="38549" spans="2:2" ht="54.95" customHeight="1" x14ac:dyDescent="0.25">
      <c r="B38549" s="79"/>
    </row>
    <row r="38550" spans="2:2" ht="54.95" customHeight="1" x14ac:dyDescent="0.25">
      <c r="B38550" s="79"/>
    </row>
    <row r="38551" spans="2:2" ht="54.95" customHeight="1" x14ac:dyDescent="0.25">
      <c r="B38551" s="79"/>
    </row>
    <row r="38552" spans="2:2" ht="54.95" customHeight="1" x14ac:dyDescent="0.25">
      <c r="B38552" s="79"/>
    </row>
    <row r="38553" spans="2:2" ht="54.95" customHeight="1" x14ac:dyDescent="0.25">
      <c r="B38553" s="79"/>
    </row>
    <row r="38554" spans="2:2" ht="54.95" customHeight="1" x14ac:dyDescent="0.25">
      <c r="B38554" s="79"/>
    </row>
    <row r="38555" spans="2:2" ht="54.95" customHeight="1" x14ac:dyDescent="0.25">
      <c r="B38555" s="79"/>
    </row>
    <row r="38556" spans="2:2" ht="54.95" customHeight="1" x14ac:dyDescent="0.25">
      <c r="B38556" s="79"/>
    </row>
    <row r="38557" spans="2:2" ht="54.95" customHeight="1" x14ac:dyDescent="0.25">
      <c r="B38557" s="79"/>
    </row>
    <row r="38558" spans="2:2" ht="54.95" customHeight="1" x14ac:dyDescent="0.25">
      <c r="B38558" s="79"/>
    </row>
    <row r="38559" spans="2:2" ht="54.95" customHeight="1" x14ac:dyDescent="0.25">
      <c r="B38559" s="79"/>
    </row>
    <row r="38560" spans="2:2" ht="54.95" customHeight="1" x14ac:dyDescent="0.25">
      <c r="B38560" s="79"/>
    </row>
    <row r="38561" spans="2:2" ht="54.95" customHeight="1" x14ac:dyDescent="0.25">
      <c r="B38561" s="79"/>
    </row>
    <row r="38562" spans="2:2" ht="54.95" customHeight="1" x14ac:dyDescent="0.25">
      <c r="B38562" s="79"/>
    </row>
    <row r="38563" spans="2:2" ht="54.95" customHeight="1" x14ac:dyDescent="0.25">
      <c r="B38563" s="79"/>
    </row>
    <row r="38564" spans="2:2" ht="54.95" customHeight="1" x14ac:dyDescent="0.25">
      <c r="B38564" s="79"/>
    </row>
    <row r="38565" spans="2:2" ht="54.95" customHeight="1" x14ac:dyDescent="0.25">
      <c r="B38565" s="79"/>
    </row>
    <row r="38566" spans="2:2" ht="54.95" customHeight="1" x14ac:dyDescent="0.25">
      <c r="B38566" s="79"/>
    </row>
    <row r="38567" spans="2:2" ht="54.95" customHeight="1" x14ac:dyDescent="0.25">
      <c r="B38567" s="79"/>
    </row>
    <row r="38568" spans="2:2" ht="54.95" customHeight="1" x14ac:dyDescent="0.25">
      <c r="B38568" s="79"/>
    </row>
    <row r="38569" spans="2:2" ht="54.95" customHeight="1" x14ac:dyDescent="0.25">
      <c r="B38569" s="79"/>
    </row>
    <row r="38570" spans="2:2" ht="54.95" customHeight="1" x14ac:dyDescent="0.25">
      <c r="B38570" s="79"/>
    </row>
    <row r="38571" spans="2:2" ht="54.95" customHeight="1" x14ac:dyDescent="0.25">
      <c r="B38571" s="79"/>
    </row>
    <row r="38572" spans="2:2" ht="54.95" customHeight="1" x14ac:dyDescent="0.25">
      <c r="B38572" s="79"/>
    </row>
    <row r="38573" spans="2:2" ht="54.95" customHeight="1" x14ac:dyDescent="0.25">
      <c r="B38573" s="79"/>
    </row>
    <row r="38574" spans="2:2" ht="54.95" customHeight="1" x14ac:dyDescent="0.25">
      <c r="B38574" s="79"/>
    </row>
    <row r="38575" spans="2:2" ht="54.95" customHeight="1" x14ac:dyDescent="0.25">
      <c r="B38575" s="79"/>
    </row>
    <row r="38576" spans="2:2" ht="54.95" customHeight="1" x14ac:dyDescent="0.25">
      <c r="B38576" s="79"/>
    </row>
    <row r="38577" spans="2:2" ht="54.95" customHeight="1" x14ac:dyDescent="0.25">
      <c r="B38577" s="79"/>
    </row>
    <row r="38578" spans="2:2" ht="54.95" customHeight="1" x14ac:dyDescent="0.25">
      <c r="B38578" s="79"/>
    </row>
    <row r="38579" spans="2:2" ht="54.95" customHeight="1" x14ac:dyDescent="0.25">
      <c r="B38579" s="79"/>
    </row>
    <row r="38580" spans="2:2" ht="54.95" customHeight="1" x14ac:dyDescent="0.25">
      <c r="B38580" s="79"/>
    </row>
    <row r="38581" spans="2:2" ht="54.95" customHeight="1" x14ac:dyDescent="0.25">
      <c r="B38581" s="79"/>
    </row>
    <row r="38582" spans="2:2" ht="54.95" customHeight="1" x14ac:dyDescent="0.25">
      <c r="B38582" s="79"/>
    </row>
    <row r="38583" spans="2:2" ht="54.95" customHeight="1" x14ac:dyDescent="0.25">
      <c r="B38583" s="79"/>
    </row>
    <row r="38584" spans="2:2" ht="54.95" customHeight="1" x14ac:dyDescent="0.25">
      <c r="B38584" s="79"/>
    </row>
    <row r="38585" spans="2:2" ht="54.95" customHeight="1" x14ac:dyDescent="0.25">
      <c r="B38585" s="79"/>
    </row>
    <row r="38586" spans="2:2" ht="54.95" customHeight="1" x14ac:dyDescent="0.25">
      <c r="B38586" s="79"/>
    </row>
    <row r="38587" spans="2:2" ht="54.95" customHeight="1" x14ac:dyDescent="0.25">
      <c r="B38587" s="79"/>
    </row>
    <row r="38588" spans="2:2" ht="54.95" customHeight="1" x14ac:dyDescent="0.25">
      <c r="B38588" s="79"/>
    </row>
    <row r="38589" spans="2:2" ht="54.95" customHeight="1" x14ac:dyDescent="0.25">
      <c r="B38589" s="79"/>
    </row>
    <row r="38590" spans="2:2" ht="54.95" customHeight="1" x14ac:dyDescent="0.25">
      <c r="B38590" s="79"/>
    </row>
    <row r="38591" spans="2:2" ht="54.95" customHeight="1" x14ac:dyDescent="0.25">
      <c r="B38591" s="79"/>
    </row>
    <row r="38592" spans="2:2" ht="54.95" customHeight="1" x14ac:dyDescent="0.25">
      <c r="B38592" s="79"/>
    </row>
    <row r="38593" spans="2:2" ht="54.95" customHeight="1" x14ac:dyDescent="0.25">
      <c r="B38593" s="79"/>
    </row>
    <row r="38594" spans="2:2" ht="54.95" customHeight="1" x14ac:dyDescent="0.25">
      <c r="B38594" s="79"/>
    </row>
    <row r="38595" spans="2:2" ht="54.95" customHeight="1" x14ac:dyDescent="0.25">
      <c r="B38595" s="79"/>
    </row>
    <row r="38596" spans="2:2" ht="54.95" customHeight="1" x14ac:dyDescent="0.25">
      <c r="B38596" s="79"/>
    </row>
    <row r="38597" spans="2:2" ht="54.95" customHeight="1" x14ac:dyDescent="0.25">
      <c r="B38597" s="79"/>
    </row>
    <row r="38598" spans="2:2" ht="54.95" customHeight="1" x14ac:dyDescent="0.25">
      <c r="B38598" s="79"/>
    </row>
    <row r="38599" spans="2:2" ht="54.95" customHeight="1" x14ac:dyDescent="0.25">
      <c r="B38599" s="79"/>
    </row>
    <row r="38600" spans="2:2" ht="54.95" customHeight="1" x14ac:dyDescent="0.25">
      <c r="B38600" s="79"/>
    </row>
    <row r="38601" spans="2:2" ht="54.95" customHeight="1" x14ac:dyDescent="0.25">
      <c r="B38601" s="79"/>
    </row>
    <row r="38602" spans="2:2" ht="54.95" customHeight="1" x14ac:dyDescent="0.25">
      <c r="B38602" s="79"/>
    </row>
    <row r="38603" spans="2:2" ht="54.95" customHeight="1" x14ac:dyDescent="0.25">
      <c r="B38603" s="79"/>
    </row>
    <row r="38604" spans="2:2" ht="54.95" customHeight="1" x14ac:dyDescent="0.25">
      <c r="B38604" s="79"/>
    </row>
    <row r="38605" spans="2:2" ht="54.95" customHeight="1" x14ac:dyDescent="0.25">
      <c r="B38605" s="79"/>
    </row>
    <row r="38606" spans="2:2" ht="54.95" customHeight="1" x14ac:dyDescent="0.25">
      <c r="B38606" s="79"/>
    </row>
    <row r="38607" spans="2:2" ht="54.95" customHeight="1" x14ac:dyDescent="0.25">
      <c r="B38607" s="79"/>
    </row>
    <row r="38608" spans="2:2" ht="54.95" customHeight="1" x14ac:dyDescent="0.25">
      <c r="B38608" s="79"/>
    </row>
    <row r="38609" spans="2:2" ht="54.95" customHeight="1" x14ac:dyDescent="0.25">
      <c r="B38609" s="79"/>
    </row>
    <row r="38610" spans="2:2" ht="54.95" customHeight="1" x14ac:dyDescent="0.25">
      <c r="B38610" s="79"/>
    </row>
    <row r="38611" spans="2:2" ht="54.95" customHeight="1" x14ac:dyDescent="0.25">
      <c r="B38611" s="79"/>
    </row>
    <row r="38612" spans="2:2" ht="54.95" customHeight="1" x14ac:dyDescent="0.25">
      <c r="B38612" s="79"/>
    </row>
    <row r="38613" spans="2:2" ht="54.95" customHeight="1" x14ac:dyDescent="0.25">
      <c r="B38613" s="79"/>
    </row>
    <row r="38614" spans="2:2" ht="54.95" customHeight="1" x14ac:dyDescent="0.25">
      <c r="B38614" s="79"/>
    </row>
    <row r="38615" spans="2:2" ht="54.95" customHeight="1" x14ac:dyDescent="0.25">
      <c r="B38615" s="79"/>
    </row>
    <row r="38616" spans="2:2" ht="54.95" customHeight="1" x14ac:dyDescent="0.25">
      <c r="B38616" s="79"/>
    </row>
    <row r="38617" spans="2:2" ht="54.95" customHeight="1" x14ac:dyDescent="0.25">
      <c r="B38617" s="79"/>
    </row>
    <row r="38618" spans="2:2" ht="54.95" customHeight="1" x14ac:dyDescent="0.25">
      <c r="B38618" s="79"/>
    </row>
    <row r="38619" spans="2:2" ht="54.95" customHeight="1" x14ac:dyDescent="0.25">
      <c r="B38619" s="79"/>
    </row>
    <row r="38620" spans="2:2" ht="54.95" customHeight="1" x14ac:dyDescent="0.25">
      <c r="B38620" s="79"/>
    </row>
    <row r="38621" spans="2:2" ht="54.95" customHeight="1" x14ac:dyDescent="0.25">
      <c r="B38621" s="79"/>
    </row>
    <row r="38622" spans="2:2" ht="54.95" customHeight="1" x14ac:dyDescent="0.25">
      <c r="B38622" s="79"/>
    </row>
    <row r="38623" spans="2:2" ht="54.95" customHeight="1" x14ac:dyDescent="0.25">
      <c r="B38623" s="79"/>
    </row>
    <row r="38624" spans="2:2" ht="54.95" customHeight="1" x14ac:dyDescent="0.25">
      <c r="B38624" s="79"/>
    </row>
    <row r="38625" spans="2:2" ht="54.95" customHeight="1" x14ac:dyDescent="0.25">
      <c r="B38625" s="79"/>
    </row>
    <row r="38626" spans="2:2" ht="54.95" customHeight="1" x14ac:dyDescent="0.25">
      <c r="B38626" s="79"/>
    </row>
    <row r="38627" spans="2:2" ht="54.95" customHeight="1" x14ac:dyDescent="0.25">
      <c r="B38627" s="79"/>
    </row>
    <row r="38628" spans="2:2" ht="54.95" customHeight="1" x14ac:dyDescent="0.25">
      <c r="B38628" s="79"/>
    </row>
    <row r="38629" spans="2:2" ht="54.95" customHeight="1" x14ac:dyDescent="0.25">
      <c r="B38629" s="79"/>
    </row>
    <row r="38630" spans="2:2" ht="54.95" customHeight="1" x14ac:dyDescent="0.25">
      <c r="B38630" s="79"/>
    </row>
    <row r="38631" spans="2:2" ht="54.95" customHeight="1" x14ac:dyDescent="0.25">
      <c r="B38631" s="79"/>
    </row>
    <row r="38632" spans="2:2" ht="54.95" customHeight="1" x14ac:dyDescent="0.25">
      <c r="B38632" s="79"/>
    </row>
    <row r="38633" spans="2:2" ht="54.95" customHeight="1" x14ac:dyDescent="0.25">
      <c r="B38633" s="79"/>
    </row>
    <row r="38634" spans="2:2" ht="54.95" customHeight="1" x14ac:dyDescent="0.25">
      <c r="B38634" s="79"/>
    </row>
    <row r="38635" spans="2:2" ht="54.95" customHeight="1" x14ac:dyDescent="0.25">
      <c r="B38635" s="79"/>
    </row>
    <row r="38636" spans="2:2" ht="54.95" customHeight="1" x14ac:dyDescent="0.25">
      <c r="B38636" s="79"/>
    </row>
    <row r="38637" spans="2:2" ht="54.95" customHeight="1" x14ac:dyDescent="0.25">
      <c r="B38637" s="79"/>
    </row>
    <row r="38638" spans="2:2" ht="54.95" customHeight="1" x14ac:dyDescent="0.25">
      <c r="B38638" s="79"/>
    </row>
    <row r="38639" spans="2:2" ht="54.95" customHeight="1" x14ac:dyDescent="0.25">
      <c r="B38639" s="79"/>
    </row>
    <row r="38640" spans="2:2" ht="54.95" customHeight="1" x14ac:dyDescent="0.25">
      <c r="B38640" s="79"/>
    </row>
    <row r="38641" spans="2:2" ht="54.95" customHeight="1" x14ac:dyDescent="0.25">
      <c r="B38641" s="79"/>
    </row>
    <row r="38642" spans="2:2" ht="54.95" customHeight="1" x14ac:dyDescent="0.25">
      <c r="B38642" s="79"/>
    </row>
    <row r="38643" spans="2:2" ht="54.95" customHeight="1" x14ac:dyDescent="0.25">
      <c r="B38643" s="79"/>
    </row>
    <row r="38644" spans="2:2" ht="54.95" customHeight="1" x14ac:dyDescent="0.25">
      <c r="B38644" s="79"/>
    </row>
    <row r="38645" spans="2:2" ht="54.95" customHeight="1" x14ac:dyDescent="0.25">
      <c r="B38645" s="79"/>
    </row>
    <row r="38646" spans="2:2" ht="54.95" customHeight="1" x14ac:dyDescent="0.25">
      <c r="B38646" s="79"/>
    </row>
    <row r="38647" spans="2:2" ht="54.95" customHeight="1" x14ac:dyDescent="0.25">
      <c r="B38647" s="79"/>
    </row>
    <row r="38648" spans="2:2" ht="54.95" customHeight="1" x14ac:dyDescent="0.25">
      <c r="B38648" s="79"/>
    </row>
    <row r="38649" spans="2:2" ht="54.95" customHeight="1" x14ac:dyDescent="0.25">
      <c r="B38649" s="79"/>
    </row>
    <row r="38650" spans="2:2" ht="54.95" customHeight="1" x14ac:dyDescent="0.25">
      <c r="B38650" s="79"/>
    </row>
    <row r="38651" spans="2:2" ht="54.95" customHeight="1" x14ac:dyDescent="0.25">
      <c r="B38651" s="79"/>
    </row>
    <row r="38652" spans="2:2" ht="54.95" customHeight="1" x14ac:dyDescent="0.25">
      <c r="B38652" s="79"/>
    </row>
    <row r="38653" spans="2:2" ht="54.95" customHeight="1" x14ac:dyDescent="0.25">
      <c r="B38653" s="79"/>
    </row>
    <row r="38654" spans="2:2" ht="54.95" customHeight="1" x14ac:dyDescent="0.25">
      <c r="B38654" s="79"/>
    </row>
    <row r="38655" spans="2:2" ht="54.95" customHeight="1" x14ac:dyDescent="0.25">
      <c r="B38655" s="79"/>
    </row>
    <row r="38656" spans="2:2" ht="54.95" customHeight="1" x14ac:dyDescent="0.25">
      <c r="B38656" s="79"/>
    </row>
    <row r="38657" spans="2:2" ht="54.95" customHeight="1" x14ac:dyDescent="0.25">
      <c r="B38657" s="79"/>
    </row>
    <row r="38658" spans="2:2" ht="54.95" customHeight="1" x14ac:dyDescent="0.25">
      <c r="B38658" s="79"/>
    </row>
    <row r="38659" spans="2:2" ht="54.95" customHeight="1" x14ac:dyDescent="0.25">
      <c r="B38659" s="79"/>
    </row>
    <row r="38660" spans="2:2" ht="54.95" customHeight="1" x14ac:dyDescent="0.25">
      <c r="B38660" s="79"/>
    </row>
    <row r="38661" spans="2:2" ht="54.95" customHeight="1" x14ac:dyDescent="0.25">
      <c r="B38661" s="79"/>
    </row>
    <row r="38662" spans="2:2" ht="54.95" customHeight="1" x14ac:dyDescent="0.25">
      <c r="B38662" s="79"/>
    </row>
    <row r="38663" spans="2:2" ht="54.95" customHeight="1" x14ac:dyDescent="0.25">
      <c r="B38663" s="79"/>
    </row>
    <row r="38664" spans="2:2" ht="54.95" customHeight="1" x14ac:dyDescent="0.25">
      <c r="B38664" s="79"/>
    </row>
    <row r="38665" spans="2:2" ht="54.95" customHeight="1" x14ac:dyDescent="0.25">
      <c r="B38665" s="79"/>
    </row>
    <row r="38666" spans="2:2" ht="54.95" customHeight="1" x14ac:dyDescent="0.25">
      <c r="B38666" s="79"/>
    </row>
    <row r="38667" spans="2:2" ht="54.95" customHeight="1" x14ac:dyDescent="0.25">
      <c r="B38667" s="79"/>
    </row>
    <row r="38668" spans="2:2" ht="54.95" customHeight="1" x14ac:dyDescent="0.25">
      <c r="B38668" s="79"/>
    </row>
    <row r="38669" spans="2:2" ht="54.95" customHeight="1" x14ac:dyDescent="0.25">
      <c r="B38669" s="79"/>
    </row>
    <row r="38670" spans="2:2" ht="54.95" customHeight="1" x14ac:dyDescent="0.25">
      <c r="B38670" s="79"/>
    </row>
    <row r="38671" spans="2:2" ht="54.95" customHeight="1" x14ac:dyDescent="0.25">
      <c r="B38671" s="79"/>
    </row>
    <row r="38672" spans="2:2" ht="54.95" customHeight="1" x14ac:dyDescent="0.25">
      <c r="B38672" s="79"/>
    </row>
    <row r="38673" spans="2:2" ht="54.95" customHeight="1" x14ac:dyDescent="0.25">
      <c r="B38673" s="79"/>
    </row>
    <row r="38674" spans="2:2" ht="54.95" customHeight="1" x14ac:dyDescent="0.25">
      <c r="B38674" s="79"/>
    </row>
    <row r="38675" spans="2:2" ht="54.95" customHeight="1" x14ac:dyDescent="0.25">
      <c r="B38675" s="79"/>
    </row>
    <row r="38676" spans="2:2" ht="54.95" customHeight="1" x14ac:dyDescent="0.25">
      <c r="B38676" s="79"/>
    </row>
    <row r="38677" spans="2:2" ht="54.95" customHeight="1" x14ac:dyDescent="0.25">
      <c r="B38677" s="79"/>
    </row>
    <row r="38678" spans="2:2" ht="54.95" customHeight="1" x14ac:dyDescent="0.25">
      <c r="B38678" s="79"/>
    </row>
    <row r="38679" spans="2:2" ht="54.95" customHeight="1" x14ac:dyDescent="0.25">
      <c r="B38679" s="79"/>
    </row>
    <row r="38680" spans="2:2" ht="54.95" customHeight="1" x14ac:dyDescent="0.25">
      <c r="B38680" s="79"/>
    </row>
    <row r="38681" spans="2:2" ht="54.95" customHeight="1" x14ac:dyDescent="0.25">
      <c r="B38681" s="79"/>
    </row>
    <row r="38682" spans="2:2" ht="54.95" customHeight="1" x14ac:dyDescent="0.25">
      <c r="B38682" s="79"/>
    </row>
    <row r="38683" spans="2:2" ht="54.95" customHeight="1" x14ac:dyDescent="0.25">
      <c r="B38683" s="79"/>
    </row>
    <row r="38684" spans="2:2" ht="54.95" customHeight="1" x14ac:dyDescent="0.25">
      <c r="B38684" s="79"/>
    </row>
    <row r="38685" spans="2:2" ht="54.95" customHeight="1" x14ac:dyDescent="0.25">
      <c r="B38685" s="79"/>
    </row>
    <row r="38686" spans="2:2" ht="54.95" customHeight="1" x14ac:dyDescent="0.25">
      <c r="B38686" s="79"/>
    </row>
    <row r="38687" spans="2:2" ht="54.95" customHeight="1" x14ac:dyDescent="0.25">
      <c r="B38687" s="79"/>
    </row>
    <row r="38688" spans="2:2" ht="54.95" customHeight="1" x14ac:dyDescent="0.25">
      <c r="B38688" s="79"/>
    </row>
    <row r="38689" spans="2:2" ht="54.95" customHeight="1" x14ac:dyDescent="0.25">
      <c r="B38689" s="79"/>
    </row>
    <row r="38690" spans="2:2" ht="54.95" customHeight="1" x14ac:dyDescent="0.25">
      <c r="B38690" s="79"/>
    </row>
    <row r="38691" spans="2:2" ht="54.95" customHeight="1" x14ac:dyDescent="0.25">
      <c r="B38691" s="79"/>
    </row>
    <row r="38692" spans="2:2" ht="54.95" customHeight="1" x14ac:dyDescent="0.25">
      <c r="B38692" s="79"/>
    </row>
    <row r="38693" spans="2:2" ht="54.95" customHeight="1" x14ac:dyDescent="0.25">
      <c r="B38693" s="79"/>
    </row>
    <row r="38694" spans="2:2" ht="54.95" customHeight="1" x14ac:dyDescent="0.25">
      <c r="B38694" s="79"/>
    </row>
    <row r="38695" spans="2:2" ht="54.95" customHeight="1" x14ac:dyDescent="0.25">
      <c r="B38695" s="79"/>
    </row>
    <row r="38696" spans="2:2" ht="54.95" customHeight="1" x14ac:dyDescent="0.25">
      <c r="B38696" s="79"/>
    </row>
    <row r="38697" spans="2:2" ht="54.95" customHeight="1" x14ac:dyDescent="0.25">
      <c r="B38697" s="79"/>
    </row>
    <row r="38698" spans="2:2" ht="54.95" customHeight="1" x14ac:dyDescent="0.25">
      <c r="B38698" s="79"/>
    </row>
    <row r="38699" spans="2:2" ht="54.95" customHeight="1" x14ac:dyDescent="0.25">
      <c r="B38699" s="79"/>
    </row>
    <row r="38700" spans="2:2" ht="54.95" customHeight="1" x14ac:dyDescent="0.25">
      <c r="B38700" s="79"/>
    </row>
    <row r="38701" spans="2:2" ht="54.95" customHeight="1" x14ac:dyDescent="0.25">
      <c r="B38701" s="79"/>
    </row>
    <row r="38702" spans="2:2" ht="54.95" customHeight="1" x14ac:dyDescent="0.25">
      <c r="B38702" s="79"/>
    </row>
    <row r="38703" spans="2:2" ht="54.95" customHeight="1" x14ac:dyDescent="0.25">
      <c r="B38703" s="79"/>
    </row>
    <row r="38704" spans="2:2" ht="54.95" customHeight="1" x14ac:dyDescent="0.25">
      <c r="B38704" s="79"/>
    </row>
    <row r="38705" spans="2:2" ht="54.95" customHeight="1" x14ac:dyDescent="0.25">
      <c r="B38705" s="79"/>
    </row>
    <row r="38706" spans="2:2" ht="54.95" customHeight="1" x14ac:dyDescent="0.25">
      <c r="B38706" s="79"/>
    </row>
    <row r="38707" spans="2:2" ht="54.95" customHeight="1" x14ac:dyDescent="0.25">
      <c r="B38707" s="79"/>
    </row>
    <row r="38708" spans="2:2" ht="54.95" customHeight="1" x14ac:dyDescent="0.25">
      <c r="B38708" s="79"/>
    </row>
    <row r="38709" spans="2:2" ht="54.95" customHeight="1" x14ac:dyDescent="0.25">
      <c r="B38709" s="79"/>
    </row>
    <row r="38710" spans="2:2" ht="54.95" customHeight="1" x14ac:dyDescent="0.25">
      <c r="B38710" s="79"/>
    </row>
    <row r="38711" spans="2:2" ht="54.95" customHeight="1" x14ac:dyDescent="0.25">
      <c r="B38711" s="79"/>
    </row>
    <row r="38712" spans="2:2" ht="54.95" customHeight="1" x14ac:dyDescent="0.25">
      <c r="B38712" s="79"/>
    </row>
    <row r="38713" spans="2:2" ht="54.95" customHeight="1" x14ac:dyDescent="0.25">
      <c r="B38713" s="79"/>
    </row>
    <row r="38714" spans="2:2" ht="54.95" customHeight="1" x14ac:dyDescent="0.25">
      <c r="B38714" s="79"/>
    </row>
    <row r="38715" spans="2:2" ht="54.95" customHeight="1" x14ac:dyDescent="0.25">
      <c r="B38715" s="79"/>
    </row>
    <row r="38716" spans="2:2" ht="54.95" customHeight="1" x14ac:dyDescent="0.25">
      <c r="B38716" s="79"/>
    </row>
    <row r="38717" spans="2:2" ht="54.95" customHeight="1" x14ac:dyDescent="0.25">
      <c r="B38717" s="79"/>
    </row>
    <row r="38718" spans="2:2" ht="54.95" customHeight="1" x14ac:dyDescent="0.25">
      <c r="B38718" s="79"/>
    </row>
    <row r="38719" spans="2:2" ht="54.95" customHeight="1" x14ac:dyDescent="0.25">
      <c r="B38719" s="79"/>
    </row>
    <row r="38720" spans="2:2" ht="54.95" customHeight="1" x14ac:dyDescent="0.25">
      <c r="B38720" s="79"/>
    </row>
    <row r="38721" spans="2:2" ht="54.95" customHeight="1" x14ac:dyDescent="0.25">
      <c r="B38721" s="79"/>
    </row>
    <row r="38722" spans="2:2" ht="54.95" customHeight="1" x14ac:dyDescent="0.25">
      <c r="B38722" s="79"/>
    </row>
    <row r="38723" spans="2:2" ht="54.95" customHeight="1" x14ac:dyDescent="0.25">
      <c r="B38723" s="79"/>
    </row>
    <row r="38724" spans="2:2" ht="54.95" customHeight="1" x14ac:dyDescent="0.25">
      <c r="B38724" s="79"/>
    </row>
    <row r="38725" spans="2:2" ht="54.95" customHeight="1" x14ac:dyDescent="0.25">
      <c r="B38725" s="79"/>
    </row>
    <row r="38726" spans="2:2" ht="54.95" customHeight="1" x14ac:dyDescent="0.25">
      <c r="B38726" s="79"/>
    </row>
    <row r="38727" spans="2:2" ht="54.95" customHeight="1" x14ac:dyDescent="0.25">
      <c r="B38727" s="79"/>
    </row>
    <row r="38728" spans="2:2" ht="54.95" customHeight="1" x14ac:dyDescent="0.25">
      <c r="B38728" s="79"/>
    </row>
    <row r="38729" spans="2:2" ht="54.95" customHeight="1" x14ac:dyDescent="0.25">
      <c r="B38729" s="79"/>
    </row>
    <row r="38730" spans="2:2" ht="54.95" customHeight="1" x14ac:dyDescent="0.25">
      <c r="B38730" s="79"/>
    </row>
    <row r="38731" spans="2:2" ht="54.95" customHeight="1" x14ac:dyDescent="0.25">
      <c r="B38731" s="79"/>
    </row>
    <row r="38732" spans="2:2" ht="54.95" customHeight="1" x14ac:dyDescent="0.25">
      <c r="B38732" s="79"/>
    </row>
    <row r="38733" spans="2:2" ht="54.95" customHeight="1" x14ac:dyDescent="0.25">
      <c r="B38733" s="79"/>
    </row>
    <row r="38734" spans="2:2" ht="54.95" customHeight="1" x14ac:dyDescent="0.25">
      <c r="B38734" s="79"/>
    </row>
    <row r="38735" spans="2:2" ht="54.95" customHeight="1" x14ac:dyDescent="0.25">
      <c r="B38735" s="79"/>
    </row>
    <row r="38736" spans="2:2" ht="54.95" customHeight="1" x14ac:dyDescent="0.25">
      <c r="B38736" s="79"/>
    </row>
    <row r="38737" spans="2:2" ht="54.95" customHeight="1" x14ac:dyDescent="0.25">
      <c r="B38737" s="79"/>
    </row>
    <row r="38738" spans="2:2" ht="54.95" customHeight="1" x14ac:dyDescent="0.25">
      <c r="B38738" s="79"/>
    </row>
    <row r="38739" spans="2:2" ht="54.95" customHeight="1" x14ac:dyDescent="0.25">
      <c r="B38739" s="79"/>
    </row>
    <row r="38740" spans="2:2" ht="54.95" customHeight="1" x14ac:dyDescent="0.25">
      <c r="B38740" s="79"/>
    </row>
    <row r="38741" spans="2:2" ht="54.95" customHeight="1" x14ac:dyDescent="0.25">
      <c r="B38741" s="79"/>
    </row>
    <row r="38742" spans="2:2" ht="54.95" customHeight="1" x14ac:dyDescent="0.25">
      <c r="B38742" s="79"/>
    </row>
    <row r="38743" spans="2:2" ht="54.95" customHeight="1" x14ac:dyDescent="0.25">
      <c r="B38743" s="79"/>
    </row>
    <row r="38744" spans="2:2" ht="54.95" customHeight="1" x14ac:dyDescent="0.25">
      <c r="B38744" s="79"/>
    </row>
    <row r="38745" spans="2:2" ht="54.95" customHeight="1" x14ac:dyDescent="0.25">
      <c r="B38745" s="79"/>
    </row>
    <row r="38746" spans="2:2" ht="54.95" customHeight="1" x14ac:dyDescent="0.25">
      <c r="B38746" s="79"/>
    </row>
    <row r="38747" spans="2:2" ht="54.95" customHeight="1" x14ac:dyDescent="0.25">
      <c r="B38747" s="79"/>
    </row>
    <row r="38748" spans="2:2" ht="54.95" customHeight="1" x14ac:dyDescent="0.25">
      <c r="B38748" s="79"/>
    </row>
    <row r="38749" spans="2:2" ht="54.95" customHeight="1" x14ac:dyDescent="0.25">
      <c r="B38749" s="79"/>
    </row>
    <row r="38750" spans="2:2" ht="54.95" customHeight="1" x14ac:dyDescent="0.25">
      <c r="B38750" s="79"/>
    </row>
    <row r="38751" spans="2:2" ht="54.95" customHeight="1" x14ac:dyDescent="0.25">
      <c r="B38751" s="79"/>
    </row>
    <row r="38752" spans="2:2" ht="54.95" customHeight="1" x14ac:dyDescent="0.25">
      <c r="B38752" s="79"/>
    </row>
    <row r="38753" spans="2:2" ht="54.95" customHeight="1" x14ac:dyDescent="0.25">
      <c r="B38753" s="79"/>
    </row>
    <row r="38754" spans="2:2" ht="54.95" customHeight="1" x14ac:dyDescent="0.25">
      <c r="B38754" s="79"/>
    </row>
    <row r="38755" spans="2:2" ht="54.95" customHeight="1" x14ac:dyDescent="0.25">
      <c r="B38755" s="79"/>
    </row>
    <row r="38756" spans="2:2" ht="54.95" customHeight="1" x14ac:dyDescent="0.25">
      <c r="B38756" s="79"/>
    </row>
    <row r="38757" spans="2:2" ht="54.95" customHeight="1" x14ac:dyDescent="0.25">
      <c r="B38757" s="79"/>
    </row>
    <row r="38758" spans="2:2" ht="54.95" customHeight="1" x14ac:dyDescent="0.25">
      <c r="B38758" s="79"/>
    </row>
    <row r="38759" spans="2:2" ht="54.95" customHeight="1" x14ac:dyDescent="0.25">
      <c r="B38759" s="79"/>
    </row>
    <row r="38760" spans="2:2" ht="54.95" customHeight="1" x14ac:dyDescent="0.25">
      <c r="B38760" s="79"/>
    </row>
    <row r="38761" spans="2:2" ht="54.95" customHeight="1" x14ac:dyDescent="0.25">
      <c r="B38761" s="79"/>
    </row>
    <row r="38762" spans="2:2" ht="54.95" customHeight="1" x14ac:dyDescent="0.25">
      <c r="B38762" s="79"/>
    </row>
    <row r="38763" spans="2:2" ht="54.95" customHeight="1" x14ac:dyDescent="0.25">
      <c r="B38763" s="79"/>
    </row>
    <row r="38764" spans="2:2" ht="54.95" customHeight="1" x14ac:dyDescent="0.25">
      <c r="B38764" s="79"/>
    </row>
    <row r="38765" spans="2:2" ht="54.95" customHeight="1" x14ac:dyDescent="0.25">
      <c r="B38765" s="79"/>
    </row>
    <row r="38766" spans="2:2" ht="54.95" customHeight="1" x14ac:dyDescent="0.25">
      <c r="B38766" s="79"/>
    </row>
    <row r="38767" spans="2:2" ht="54.95" customHeight="1" x14ac:dyDescent="0.25">
      <c r="B38767" s="79"/>
    </row>
    <row r="38768" spans="2:2" ht="54.95" customHeight="1" x14ac:dyDescent="0.25">
      <c r="B38768" s="79"/>
    </row>
    <row r="38769" spans="2:2" ht="54.95" customHeight="1" x14ac:dyDescent="0.25">
      <c r="B38769" s="79"/>
    </row>
    <row r="38770" spans="2:2" ht="54.95" customHeight="1" x14ac:dyDescent="0.25">
      <c r="B38770" s="79"/>
    </row>
    <row r="38771" spans="2:2" ht="54.95" customHeight="1" x14ac:dyDescent="0.25">
      <c r="B38771" s="79"/>
    </row>
    <row r="38772" spans="2:2" ht="54.95" customHeight="1" x14ac:dyDescent="0.25">
      <c r="B38772" s="79"/>
    </row>
    <row r="38773" spans="2:2" ht="54.95" customHeight="1" x14ac:dyDescent="0.25">
      <c r="B38773" s="79"/>
    </row>
    <row r="38774" spans="2:2" ht="54.95" customHeight="1" x14ac:dyDescent="0.25">
      <c r="B38774" s="79"/>
    </row>
    <row r="38775" spans="2:2" ht="54.95" customHeight="1" x14ac:dyDescent="0.25">
      <c r="B38775" s="79"/>
    </row>
    <row r="38776" spans="2:2" ht="54.95" customHeight="1" x14ac:dyDescent="0.25">
      <c r="B38776" s="79"/>
    </row>
    <row r="38777" spans="2:2" ht="54.95" customHeight="1" x14ac:dyDescent="0.25">
      <c r="B38777" s="79"/>
    </row>
    <row r="38778" spans="2:2" ht="54.95" customHeight="1" x14ac:dyDescent="0.25">
      <c r="B38778" s="79"/>
    </row>
    <row r="38779" spans="2:2" ht="54.95" customHeight="1" x14ac:dyDescent="0.25">
      <c r="B38779" s="79"/>
    </row>
    <row r="38780" spans="2:2" ht="54.95" customHeight="1" x14ac:dyDescent="0.25">
      <c r="B38780" s="79"/>
    </row>
    <row r="38781" spans="2:2" ht="54.95" customHeight="1" x14ac:dyDescent="0.25">
      <c r="B38781" s="79"/>
    </row>
    <row r="38782" spans="2:2" ht="54.95" customHeight="1" x14ac:dyDescent="0.25">
      <c r="B38782" s="79"/>
    </row>
    <row r="38783" spans="2:2" ht="54.95" customHeight="1" x14ac:dyDescent="0.25">
      <c r="B38783" s="79"/>
    </row>
    <row r="38784" spans="2:2" ht="54.95" customHeight="1" x14ac:dyDescent="0.25">
      <c r="B38784" s="79"/>
    </row>
    <row r="38785" spans="2:2" ht="54.95" customHeight="1" x14ac:dyDescent="0.25">
      <c r="B38785" s="79"/>
    </row>
    <row r="38786" spans="2:2" ht="54.95" customHeight="1" x14ac:dyDescent="0.25">
      <c r="B38786" s="79"/>
    </row>
    <row r="38787" spans="2:2" ht="54.95" customHeight="1" x14ac:dyDescent="0.25">
      <c r="B38787" s="79"/>
    </row>
    <row r="38788" spans="2:2" ht="54.95" customHeight="1" x14ac:dyDescent="0.25">
      <c r="B38788" s="79"/>
    </row>
    <row r="38789" spans="2:2" ht="54.95" customHeight="1" x14ac:dyDescent="0.25">
      <c r="B38789" s="79"/>
    </row>
    <row r="38790" spans="2:2" ht="54.95" customHeight="1" x14ac:dyDescent="0.25">
      <c r="B38790" s="79"/>
    </row>
    <row r="38791" spans="2:2" ht="54.95" customHeight="1" x14ac:dyDescent="0.25">
      <c r="B38791" s="79"/>
    </row>
    <row r="38792" spans="2:2" ht="54.95" customHeight="1" x14ac:dyDescent="0.25">
      <c r="B38792" s="79"/>
    </row>
    <row r="38793" spans="2:2" ht="54.95" customHeight="1" x14ac:dyDescent="0.25">
      <c r="B38793" s="79"/>
    </row>
    <row r="38794" spans="2:2" ht="54.95" customHeight="1" x14ac:dyDescent="0.25">
      <c r="B38794" s="79"/>
    </row>
    <row r="38795" spans="2:2" ht="54.95" customHeight="1" x14ac:dyDescent="0.25">
      <c r="B38795" s="79"/>
    </row>
    <row r="38796" spans="2:2" ht="54.95" customHeight="1" x14ac:dyDescent="0.25">
      <c r="B38796" s="79"/>
    </row>
    <row r="38797" spans="2:2" ht="54.95" customHeight="1" x14ac:dyDescent="0.25">
      <c r="B38797" s="79"/>
    </row>
    <row r="38798" spans="2:2" ht="54.95" customHeight="1" x14ac:dyDescent="0.25">
      <c r="B38798" s="79"/>
    </row>
    <row r="38799" spans="2:2" ht="54.95" customHeight="1" x14ac:dyDescent="0.25">
      <c r="B38799" s="79"/>
    </row>
    <row r="38800" spans="2:2" ht="54.95" customHeight="1" x14ac:dyDescent="0.25">
      <c r="B38800" s="79"/>
    </row>
    <row r="38801" spans="2:2" ht="54.95" customHeight="1" x14ac:dyDescent="0.25">
      <c r="B38801" s="79"/>
    </row>
    <row r="38802" spans="2:2" ht="54.95" customHeight="1" x14ac:dyDescent="0.25">
      <c r="B38802" s="79"/>
    </row>
    <row r="38803" spans="2:2" ht="54.95" customHeight="1" x14ac:dyDescent="0.25">
      <c r="B38803" s="79"/>
    </row>
    <row r="38804" spans="2:2" ht="54.95" customHeight="1" x14ac:dyDescent="0.25">
      <c r="B38804" s="79"/>
    </row>
    <row r="38805" spans="2:2" ht="54.95" customHeight="1" x14ac:dyDescent="0.25">
      <c r="B38805" s="79"/>
    </row>
    <row r="38806" spans="2:2" ht="54.95" customHeight="1" x14ac:dyDescent="0.25">
      <c r="B38806" s="79"/>
    </row>
    <row r="38807" spans="2:2" ht="54.95" customHeight="1" x14ac:dyDescent="0.25">
      <c r="B38807" s="79"/>
    </row>
    <row r="38808" spans="2:2" ht="54.95" customHeight="1" x14ac:dyDescent="0.25">
      <c r="B38808" s="79"/>
    </row>
    <row r="38809" spans="2:2" ht="54.95" customHeight="1" x14ac:dyDescent="0.25">
      <c r="B38809" s="79"/>
    </row>
    <row r="38810" spans="2:2" ht="54.95" customHeight="1" x14ac:dyDescent="0.25">
      <c r="B38810" s="79"/>
    </row>
    <row r="38811" spans="2:2" ht="54.95" customHeight="1" x14ac:dyDescent="0.25">
      <c r="B38811" s="79"/>
    </row>
    <row r="38812" spans="2:2" ht="54.95" customHeight="1" x14ac:dyDescent="0.25">
      <c r="B38812" s="79"/>
    </row>
    <row r="38813" spans="2:2" ht="54.95" customHeight="1" x14ac:dyDescent="0.25">
      <c r="B38813" s="79"/>
    </row>
    <row r="38814" spans="2:2" ht="54.95" customHeight="1" x14ac:dyDescent="0.25">
      <c r="B38814" s="79"/>
    </row>
    <row r="38815" spans="2:2" ht="54.95" customHeight="1" x14ac:dyDescent="0.25">
      <c r="B38815" s="79"/>
    </row>
    <row r="38816" spans="2:2" ht="54.95" customHeight="1" x14ac:dyDescent="0.25">
      <c r="B38816" s="79"/>
    </row>
    <row r="38817" spans="2:2" ht="54.95" customHeight="1" x14ac:dyDescent="0.25">
      <c r="B38817" s="79"/>
    </row>
    <row r="38818" spans="2:2" ht="54.95" customHeight="1" x14ac:dyDescent="0.25">
      <c r="B38818" s="79"/>
    </row>
    <row r="38819" spans="2:2" ht="54.95" customHeight="1" x14ac:dyDescent="0.25">
      <c r="B38819" s="79"/>
    </row>
    <row r="38820" spans="2:2" ht="54.95" customHeight="1" x14ac:dyDescent="0.25">
      <c r="B38820" s="79"/>
    </row>
    <row r="38821" spans="2:2" ht="54.95" customHeight="1" x14ac:dyDescent="0.25">
      <c r="B38821" s="79"/>
    </row>
    <row r="38822" spans="2:2" ht="54.95" customHeight="1" x14ac:dyDescent="0.25">
      <c r="B38822" s="79"/>
    </row>
    <row r="38823" spans="2:2" ht="54.95" customHeight="1" x14ac:dyDescent="0.25">
      <c r="B38823" s="79"/>
    </row>
    <row r="38824" spans="2:2" ht="54.95" customHeight="1" x14ac:dyDescent="0.25">
      <c r="B38824" s="79"/>
    </row>
    <row r="38825" spans="2:2" ht="54.95" customHeight="1" x14ac:dyDescent="0.25">
      <c r="B38825" s="79"/>
    </row>
    <row r="38826" spans="2:2" ht="54.95" customHeight="1" x14ac:dyDescent="0.25">
      <c r="B38826" s="79"/>
    </row>
    <row r="38827" spans="2:2" ht="54.95" customHeight="1" x14ac:dyDescent="0.25">
      <c r="B38827" s="79"/>
    </row>
    <row r="38828" spans="2:2" ht="54.95" customHeight="1" x14ac:dyDescent="0.25">
      <c r="B38828" s="79"/>
    </row>
    <row r="38829" spans="2:2" ht="54.95" customHeight="1" x14ac:dyDescent="0.25">
      <c r="B38829" s="79"/>
    </row>
    <row r="38830" spans="2:2" ht="54.95" customHeight="1" x14ac:dyDescent="0.25">
      <c r="B38830" s="79"/>
    </row>
    <row r="38831" spans="2:2" ht="54.95" customHeight="1" x14ac:dyDescent="0.25">
      <c r="B38831" s="79"/>
    </row>
    <row r="38832" spans="2:2" ht="54.95" customHeight="1" x14ac:dyDescent="0.25">
      <c r="B38832" s="79"/>
    </row>
    <row r="38833" spans="2:2" ht="54.95" customHeight="1" x14ac:dyDescent="0.25">
      <c r="B38833" s="79"/>
    </row>
    <row r="38834" spans="2:2" ht="54.95" customHeight="1" x14ac:dyDescent="0.25">
      <c r="B38834" s="79"/>
    </row>
    <row r="38835" spans="2:2" ht="54.95" customHeight="1" x14ac:dyDescent="0.25">
      <c r="B38835" s="79"/>
    </row>
    <row r="38836" spans="2:2" ht="54.95" customHeight="1" x14ac:dyDescent="0.25">
      <c r="B38836" s="79"/>
    </row>
    <row r="38837" spans="2:2" ht="54.95" customHeight="1" x14ac:dyDescent="0.25">
      <c r="B38837" s="79"/>
    </row>
    <row r="38838" spans="2:2" ht="54.95" customHeight="1" x14ac:dyDescent="0.25">
      <c r="B38838" s="79"/>
    </row>
    <row r="38839" spans="2:2" ht="54.95" customHeight="1" x14ac:dyDescent="0.25">
      <c r="B38839" s="79"/>
    </row>
    <row r="38840" spans="2:2" ht="54.95" customHeight="1" x14ac:dyDescent="0.25">
      <c r="B38840" s="79"/>
    </row>
    <row r="38841" spans="2:2" ht="54.95" customHeight="1" x14ac:dyDescent="0.25">
      <c r="B38841" s="79"/>
    </row>
    <row r="38842" spans="2:2" ht="54.95" customHeight="1" x14ac:dyDescent="0.25">
      <c r="B38842" s="79"/>
    </row>
    <row r="38843" spans="2:2" ht="54.95" customHeight="1" x14ac:dyDescent="0.25">
      <c r="B38843" s="79"/>
    </row>
    <row r="38844" spans="2:2" ht="54.95" customHeight="1" x14ac:dyDescent="0.25">
      <c r="B38844" s="79"/>
    </row>
    <row r="38845" spans="2:2" ht="54.95" customHeight="1" x14ac:dyDescent="0.25">
      <c r="B38845" s="79"/>
    </row>
    <row r="38846" spans="2:2" ht="54.95" customHeight="1" x14ac:dyDescent="0.25">
      <c r="B38846" s="79"/>
    </row>
    <row r="38847" spans="2:2" ht="54.95" customHeight="1" x14ac:dyDescent="0.25">
      <c r="B38847" s="79"/>
    </row>
    <row r="38848" spans="2:2" ht="54.95" customHeight="1" x14ac:dyDescent="0.25">
      <c r="B38848" s="79"/>
    </row>
    <row r="38849" spans="2:2" ht="54.95" customHeight="1" x14ac:dyDescent="0.25">
      <c r="B38849" s="79"/>
    </row>
    <row r="38850" spans="2:2" ht="54.95" customHeight="1" x14ac:dyDescent="0.25">
      <c r="B38850" s="79"/>
    </row>
    <row r="38851" spans="2:2" ht="54.95" customHeight="1" x14ac:dyDescent="0.25">
      <c r="B38851" s="79"/>
    </row>
    <row r="38852" spans="2:2" ht="54.95" customHeight="1" x14ac:dyDescent="0.25">
      <c r="B38852" s="79"/>
    </row>
    <row r="38853" spans="2:2" ht="54.95" customHeight="1" x14ac:dyDescent="0.25">
      <c r="B38853" s="79"/>
    </row>
    <row r="38854" spans="2:2" ht="54.95" customHeight="1" x14ac:dyDescent="0.25">
      <c r="B38854" s="79"/>
    </row>
    <row r="38855" spans="2:2" ht="54.95" customHeight="1" x14ac:dyDescent="0.25">
      <c r="B38855" s="79"/>
    </row>
    <row r="38856" spans="2:2" ht="54.95" customHeight="1" x14ac:dyDescent="0.25">
      <c r="B38856" s="79"/>
    </row>
    <row r="38857" spans="2:2" ht="54.95" customHeight="1" x14ac:dyDescent="0.25">
      <c r="B38857" s="79"/>
    </row>
    <row r="38858" spans="2:2" ht="54.95" customHeight="1" x14ac:dyDescent="0.25">
      <c r="B38858" s="79"/>
    </row>
    <row r="38859" spans="2:2" ht="54.95" customHeight="1" x14ac:dyDescent="0.25">
      <c r="B38859" s="79"/>
    </row>
    <row r="38860" spans="2:2" ht="54.95" customHeight="1" x14ac:dyDescent="0.25">
      <c r="B38860" s="79"/>
    </row>
    <row r="38861" spans="2:2" ht="54.95" customHeight="1" x14ac:dyDescent="0.25">
      <c r="B38861" s="79"/>
    </row>
    <row r="38862" spans="2:2" ht="54.95" customHeight="1" x14ac:dyDescent="0.25">
      <c r="B38862" s="79"/>
    </row>
    <row r="38863" spans="2:2" ht="54.95" customHeight="1" x14ac:dyDescent="0.25">
      <c r="B38863" s="79"/>
    </row>
    <row r="38864" spans="2:2" ht="54.95" customHeight="1" x14ac:dyDescent="0.25">
      <c r="B38864" s="79"/>
    </row>
    <row r="38865" spans="2:2" ht="54.95" customHeight="1" x14ac:dyDescent="0.25">
      <c r="B38865" s="79"/>
    </row>
    <row r="38866" spans="2:2" ht="54.95" customHeight="1" x14ac:dyDescent="0.25">
      <c r="B38866" s="79"/>
    </row>
    <row r="38867" spans="2:2" ht="54.95" customHeight="1" x14ac:dyDescent="0.25">
      <c r="B38867" s="79"/>
    </row>
    <row r="38868" spans="2:2" ht="54.95" customHeight="1" x14ac:dyDescent="0.25">
      <c r="B38868" s="79"/>
    </row>
    <row r="38869" spans="2:2" ht="54.95" customHeight="1" x14ac:dyDescent="0.25">
      <c r="B38869" s="79"/>
    </row>
    <row r="38870" spans="2:2" ht="54.95" customHeight="1" x14ac:dyDescent="0.25">
      <c r="B38870" s="79"/>
    </row>
    <row r="38871" spans="2:2" ht="54.95" customHeight="1" x14ac:dyDescent="0.25">
      <c r="B38871" s="79"/>
    </row>
    <row r="38872" spans="2:2" ht="54.95" customHeight="1" x14ac:dyDescent="0.25">
      <c r="B38872" s="79"/>
    </row>
    <row r="38873" spans="2:2" ht="54.95" customHeight="1" x14ac:dyDescent="0.25">
      <c r="B38873" s="79"/>
    </row>
    <row r="38874" spans="2:2" ht="54.95" customHeight="1" x14ac:dyDescent="0.25">
      <c r="B38874" s="79"/>
    </row>
    <row r="38875" spans="2:2" ht="54.95" customHeight="1" x14ac:dyDescent="0.25">
      <c r="B38875" s="79"/>
    </row>
    <row r="38876" spans="2:2" ht="54.95" customHeight="1" x14ac:dyDescent="0.25">
      <c r="B38876" s="79"/>
    </row>
    <row r="38877" spans="2:2" ht="54.95" customHeight="1" x14ac:dyDescent="0.25">
      <c r="B38877" s="79"/>
    </row>
    <row r="38878" spans="2:2" ht="54.95" customHeight="1" x14ac:dyDescent="0.25">
      <c r="B38878" s="79"/>
    </row>
    <row r="38879" spans="2:2" ht="54.95" customHeight="1" x14ac:dyDescent="0.25">
      <c r="B38879" s="79"/>
    </row>
    <row r="38880" spans="2:2" ht="54.95" customHeight="1" x14ac:dyDescent="0.25">
      <c r="B38880" s="79"/>
    </row>
    <row r="38881" spans="2:2" ht="54.95" customHeight="1" x14ac:dyDescent="0.25">
      <c r="B38881" s="79"/>
    </row>
    <row r="38882" spans="2:2" ht="54.95" customHeight="1" x14ac:dyDescent="0.25">
      <c r="B38882" s="79"/>
    </row>
    <row r="38883" spans="2:2" ht="54.95" customHeight="1" x14ac:dyDescent="0.25">
      <c r="B38883" s="79"/>
    </row>
    <row r="38884" spans="2:2" ht="54.95" customHeight="1" x14ac:dyDescent="0.25">
      <c r="B38884" s="79"/>
    </row>
    <row r="38885" spans="2:2" ht="54.95" customHeight="1" x14ac:dyDescent="0.25">
      <c r="B38885" s="79"/>
    </row>
    <row r="38886" spans="2:2" ht="54.95" customHeight="1" x14ac:dyDescent="0.25">
      <c r="B38886" s="79"/>
    </row>
    <row r="38887" spans="2:2" ht="54.95" customHeight="1" x14ac:dyDescent="0.25">
      <c r="B38887" s="79"/>
    </row>
    <row r="38888" spans="2:2" ht="54.95" customHeight="1" x14ac:dyDescent="0.25">
      <c r="B38888" s="79"/>
    </row>
    <row r="38889" spans="2:2" ht="54.95" customHeight="1" x14ac:dyDescent="0.25">
      <c r="B38889" s="79"/>
    </row>
    <row r="38890" spans="2:2" ht="54.95" customHeight="1" x14ac:dyDescent="0.25">
      <c r="B38890" s="79"/>
    </row>
    <row r="38891" spans="2:2" ht="54.95" customHeight="1" x14ac:dyDescent="0.25">
      <c r="B38891" s="79"/>
    </row>
    <row r="38892" spans="2:2" ht="54.95" customHeight="1" x14ac:dyDescent="0.25">
      <c r="B38892" s="79"/>
    </row>
    <row r="38893" spans="2:2" ht="54.95" customHeight="1" x14ac:dyDescent="0.25">
      <c r="B38893" s="79"/>
    </row>
    <row r="38894" spans="2:2" ht="54.95" customHeight="1" x14ac:dyDescent="0.25">
      <c r="B38894" s="79"/>
    </row>
    <row r="38895" spans="2:2" ht="54.95" customHeight="1" x14ac:dyDescent="0.25">
      <c r="B38895" s="79"/>
    </row>
    <row r="38896" spans="2:2" ht="54.95" customHeight="1" x14ac:dyDescent="0.25">
      <c r="B38896" s="79"/>
    </row>
    <row r="38897" spans="2:2" ht="54.95" customHeight="1" x14ac:dyDescent="0.25">
      <c r="B38897" s="79"/>
    </row>
    <row r="38898" spans="2:2" ht="54.95" customHeight="1" x14ac:dyDescent="0.25">
      <c r="B38898" s="79"/>
    </row>
    <row r="38899" spans="2:2" ht="54.95" customHeight="1" x14ac:dyDescent="0.25">
      <c r="B38899" s="79"/>
    </row>
    <row r="38900" spans="2:2" ht="54.95" customHeight="1" x14ac:dyDescent="0.25">
      <c r="B38900" s="79"/>
    </row>
    <row r="38901" spans="2:2" ht="54.95" customHeight="1" x14ac:dyDescent="0.25">
      <c r="B38901" s="79"/>
    </row>
    <row r="38902" spans="2:2" ht="54.95" customHeight="1" x14ac:dyDescent="0.25">
      <c r="B38902" s="79"/>
    </row>
    <row r="38903" spans="2:2" ht="54.95" customHeight="1" x14ac:dyDescent="0.25">
      <c r="B38903" s="79"/>
    </row>
    <row r="38904" spans="2:2" ht="54.95" customHeight="1" x14ac:dyDescent="0.25">
      <c r="B38904" s="79"/>
    </row>
    <row r="38905" spans="2:2" ht="54.95" customHeight="1" x14ac:dyDescent="0.25">
      <c r="B38905" s="79"/>
    </row>
    <row r="38906" spans="2:2" ht="54.95" customHeight="1" x14ac:dyDescent="0.25">
      <c r="B38906" s="79"/>
    </row>
    <row r="38907" spans="2:2" ht="54.95" customHeight="1" x14ac:dyDescent="0.25">
      <c r="B38907" s="79"/>
    </row>
    <row r="38908" spans="2:2" ht="54.95" customHeight="1" x14ac:dyDescent="0.25">
      <c r="B38908" s="79"/>
    </row>
    <row r="38909" spans="2:2" ht="54.95" customHeight="1" x14ac:dyDescent="0.25">
      <c r="B38909" s="79"/>
    </row>
    <row r="38910" spans="2:2" ht="54.95" customHeight="1" x14ac:dyDescent="0.25">
      <c r="B38910" s="79"/>
    </row>
    <row r="38911" spans="2:2" ht="54.95" customHeight="1" x14ac:dyDescent="0.25">
      <c r="B38911" s="79"/>
    </row>
    <row r="38912" spans="2:2" ht="54.95" customHeight="1" x14ac:dyDescent="0.25">
      <c r="B38912" s="79"/>
    </row>
    <row r="38913" spans="2:2" ht="54.95" customHeight="1" x14ac:dyDescent="0.25">
      <c r="B38913" s="79"/>
    </row>
    <row r="38914" spans="2:2" ht="54.95" customHeight="1" x14ac:dyDescent="0.25">
      <c r="B38914" s="79"/>
    </row>
    <row r="38915" spans="2:2" ht="54.95" customHeight="1" x14ac:dyDescent="0.25">
      <c r="B38915" s="79"/>
    </row>
    <row r="38916" spans="2:2" ht="54.95" customHeight="1" x14ac:dyDescent="0.25">
      <c r="B38916" s="79"/>
    </row>
    <row r="38917" spans="2:2" ht="54.95" customHeight="1" x14ac:dyDescent="0.25">
      <c r="B38917" s="79"/>
    </row>
    <row r="38918" spans="2:2" ht="54.95" customHeight="1" x14ac:dyDescent="0.25">
      <c r="B38918" s="79"/>
    </row>
    <row r="38919" spans="2:2" ht="54.95" customHeight="1" x14ac:dyDescent="0.25">
      <c r="B38919" s="79"/>
    </row>
    <row r="38920" spans="2:2" ht="54.95" customHeight="1" x14ac:dyDescent="0.25">
      <c r="B38920" s="79"/>
    </row>
    <row r="38921" spans="2:2" ht="54.95" customHeight="1" x14ac:dyDescent="0.25">
      <c r="B38921" s="79"/>
    </row>
    <row r="38922" spans="2:2" ht="54.95" customHeight="1" x14ac:dyDescent="0.25">
      <c r="B38922" s="79"/>
    </row>
    <row r="38923" spans="2:2" ht="54.95" customHeight="1" x14ac:dyDescent="0.25">
      <c r="B38923" s="79"/>
    </row>
    <row r="38924" spans="2:2" ht="54.95" customHeight="1" x14ac:dyDescent="0.25">
      <c r="B38924" s="79"/>
    </row>
    <row r="38925" spans="2:2" ht="54.95" customHeight="1" x14ac:dyDescent="0.25">
      <c r="B38925" s="79"/>
    </row>
    <row r="38926" spans="2:2" ht="54.95" customHeight="1" x14ac:dyDescent="0.25">
      <c r="B38926" s="79"/>
    </row>
    <row r="38927" spans="2:2" ht="54.95" customHeight="1" x14ac:dyDescent="0.25">
      <c r="B38927" s="79"/>
    </row>
    <row r="38928" spans="2:2" ht="54.95" customHeight="1" x14ac:dyDescent="0.25">
      <c r="B38928" s="79"/>
    </row>
    <row r="38929" spans="2:2" ht="54.95" customHeight="1" x14ac:dyDescent="0.25">
      <c r="B38929" s="79"/>
    </row>
    <row r="38930" spans="2:2" ht="54.95" customHeight="1" x14ac:dyDescent="0.25">
      <c r="B38930" s="79"/>
    </row>
    <row r="38931" spans="2:2" ht="54.95" customHeight="1" x14ac:dyDescent="0.25">
      <c r="B38931" s="79"/>
    </row>
    <row r="38932" spans="2:2" ht="54.95" customHeight="1" x14ac:dyDescent="0.25">
      <c r="B38932" s="79"/>
    </row>
    <row r="38933" spans="2:2" ht="54.95" customHeight="1" x14ac:dyDescent="0.25">
      <c r="B38933" s="79"/>
    </row>
    <row r="38934" spans="2:2" ht="54.95" customHeight="1" x14ac:dyDescent="0.25">
      <c r="B38934" s="79"/>
    </row>
    <row r="38935" spans="2:2" ht="54.95" customHeight="1" x14ac:dyDescent="0.25">
      <c r="B38935" s="79"/>
    </row>
    <row r="38936" spans="2:2" ht="54.95" customHeight="1" x14ac:dyDescent="0.25">
      <c r="B38936" s="79"/>
    </row>
    <row r="38937" spans="2:2" ht="54.95" customHeight="1" x14ac:dyDescent="0.25">
      <c r="B38937" s="79"/>
    </row>
    <row r="38938" spans="2:2" ht="54.95" customHeight="1" x14ac:dyDescent="0.25">
      <c r="B38938" s="79"/>
    </row>
    <row r="38939" spans="2:2" ht="54.95" customHeight="1" x14ac:dyDescent="0.25">
      <c r="B38939" s="79"/>
    </row>
    <row r="38940" spans="2:2" ht="54.95" customHeight="1" x14ac:dyDescent="0.25">
      <c r="B38940" s="79"/>
    </row>
    <row r="38941" spans="2:2" ht="54.95" customHeight="1" x14ac:dyDescent="0.25">
      <c r="B38941" s="79"/>
    </row>
    <row r="38942" spans="2:2" ht="54.95" customHeight="1" x14ac:dyDescent="0.25">
      <c r="B38942" s="79"/>
    </row>
    <row r="38943" spans="2:2" ht="54.95" customHeight="1" x14ac:dyDescent="0.25">
      <c r="B38943" s="79"/>
    </row>
    <row r="38944" spans="2:2" ht="54.95" customHeight="1" x14ac:dyDescent="0.25">
      <c r="B38944" s="79"/>
    </row>
    <row r="38945" spans="2:2" ht="54.95" customHeight="1" x14ac:dyDescent="0.25">
      <c r="B38945" s="79"/>
    </row>
    <row r="38946" spans="2:2" ht="54.95" customHeight="1" x14ac:dyDescent="0.25">
      <c r="B38946" s="79"/>
    </row>
    <row r="38947" spans="2:2" ht="54.95" customHeight="1" x14ac:dyDescent="0.25">
      <c r="B38947" s="79"/>
    </row>
    <row r="38948" spans="2:2" ht="54.95" customHeight="1" x14ac:dyDescent="0.25">
      <c r="B38948" s="79"/>
    </row>
    <row r="38949" spans="2:2" ht="54.95" customHeight="1" x14ac:dyDescent="0.25">
      <c r="B38949" s="79"/>
    </row>
    <row r="38950" spans="2:2" ht="54.95" customHeight="1" x14ac:dyDescent="0.25">
      <c r="B38950" s="79"/>
    </row>
    <row r="38951" spans="2:2" ht="54.95" customHeight="1" x14ac:dyDescent="0.25">
      <c r="B38951" s="79"/>
    </row>
    <row r="38952" spans="2:2" ht="54.95" customHeight="1" x14ac:dyDescent="0.25">
      <c r="B38952" s="79"/>
    </row>
    <row r="38953" spans="2:2" ht="54.95" customHeight="1" x14ac:dyDescent="0.25">
      <c r="B38953" s="79"/>
    </row>
    <row r="38954" spans="2:2" ht="54.95" customHeight="1" x14ac:dyDescent="0.25">
      <c r="B38954" s="79"/>
    </row>
    <row r="38955" spans="2:2" ht="54.95" customHeight="1" x14ac:dyDescent="0.25">
      <c r="B38955" s="79"/>
    </row>
    <row r="38956" spans="2:2" ht="54.95" customHeight="1" x14ac:dyDescent="0.25">
      <c r="B38956" s="79"/>
    </row>
    <row r="38957" spans="2:2" ht="54.95" customHeight="1" x14ac:dyDescent="0.25">
      <c r="B38957" s="79"/>
    </row>
    <row r="38958" spans="2:2" ht="54.95" customHeight="1" x14ac:dyDescent="0.25">
      <c r="B38958" s="79"/>
    </row>
    <row r="38959" spans="2:2" ht="54.95" customHeight="1" x14ac:dyDescent="0.25">
      <c r="B38959" s="79"/>
    </row>
    <row r="38960" spans="2:2" ht="54.95" customHeight="1" x14ac:dyDescent="0.25">
      <c r="B38960" s="79"/>
    </row>
    <row r="38961" spans="2:2" ht="54.95" customHeight="1" x14ac:dyDescent="0.25">
      <c r="B38961" s="79"/>
    </row>
    <row r="38962" spans="2:2" ht="54.95" customHeight="1" x14ac:dyDescent="0.25">
      <c r="B38962" s="79"/>
    </row>
    <row r="38963" spans="2:2" ht="54.95" customHeight="1" x14ac:dyDescent="0.25">
      <c r="B38963" s="79"/>
    </row>
    <row r="38964" spans="2:2" ht="54.95" customHeight="1" x14ac:dyDescent="0.25">
      <c r="B38964" s="79"/>
    </row>
    <row r="38965" spans="2:2" ht="54.95" customHeight="1" x14ac:dyDescent="0.25">
      <c r="B38965" s="79"/>
    </row>
    <row r="38966" spans="2:2" ht="54.95" customHeight="1" x14ac:dyDescent="0.25">
      <c r="B38966" s="79"/>
    </row>
    <row r="38967" spans="2:2" ht="54.95" customHeight="1" x14ac:dyDescent="0.25">
      <c r="B38967" s="79"/>
    </row>
    <row r="38968" spans="2:2" ht="54.95" customHeight="1" x14ac:dyDescent="0.25">
      <c r="B38968" s="79"/>
    </row>
    <row r="38969" spans="2:2" ht="54.95" customHeight="1" x14ac:dyDescent="0.25">
      <c r="B38969" s="79"/>
    </row>
    <row r="38970" spans="2:2" ht="54.95" customHeight="1" x14ac:dyDescent="0.25">
      <c r="B38970" s="79"/>
    </row>
    <row r="38971" spans="2:2" ht="54.95" customHeight="1" x14ac:dyDescent="0.25">
      <c r="B38971" s="79"/>
    </row>
    <row r="38972" spans="2:2" ht="54.95" customHeight="1" x14ac:dyDescent="0.25">
      <c r="B38972" s="79"/>
    </row>
    <row r="38973" spans="2:2" ht="54.95" customHeight="1" x14ac:dyDescent="0.25">
      <c r="B38973" s="79"/>
    </row>
    <row r="38974" spans="2:2" ht="54.95" customHeight="1" x14ac:dyDescent="0.25">
      <c r="B38974" s="79"/>
    </row>
    <row r="38975" spans="2:2" ht="54.95" customHeight="1" x14ac:dyDescent="0.25">
      <c r="B38975" s="79"/>
    </row>
    <row r="38976" spans="2:2" ht="54.95" customHeight="1" x14ac:dyDescent="0.25">
      <c r="B38976" s="79"/>
    </row>
    <row r="38977" spans="2:2" ht="54.95" customHeight="1" x14ac:dyDescent="0.25">
      <c r="B38977" s="79"/>
    </row>
    <row r="38978" spans="2:2" ht="54.95" customHeight="1" x14ac:dyDescent="0.25">
      <c r="B38978" s="79"/>
    </row>
    <row r="38979" spans="2:2" ht="54.95" customHeight="1" x14ac:dyDescent="0.25">
      <c r="B38979" s="79"/>
    </row>
    <row r="38980" spans="2:2" ht="54.95" customHeight="1" x14ac:dyDescent="0.25">
      <c r="B38980" s="79"/>
    </row>
    <row r="38981" spans="2:2" ht="54.95" customHeight="1" x14ac:dyDescent="0.25">
      <c r="B38981" s="79"/>
    </row>
    <row r="38982" spans="2:2" ht="54.95" customHeight="1" x14ac:dyDescent="0.25">
      <c r="B38982" s="79"/>
    </row>
    <row r="38983" spans="2:2" ht="54.95" customHeight="1" x14ac:dyDescent="0.25">
      <c r="B38983" s="79"/>
    </row>
    <row r="38984" spans="2:2" ht="54.95" customHeight="1" x14ac:dyDescent="0.25">
      <c r="B38984" s="79"/>
    </row>
    <row r="38985" spans="2:2" ht="54.95" customHeight="1" x14ac:dyDescent="0.25">
      <c r="B38985" s="79"/>
    </row>
    <row r="38986" spans="2:2" ht="54.95" customHeight="1" x14ac:dyDescent="0.25">
      <c r="B38986" s="79"/>
    </row>
    <row r="38987" spans="2:2" ht="54.95" customHeight="1" x14ac:dyDescent="0.25">
      <c r="B38987" s="79"/>
    </row>
    <row r="38988" spans="2:2" ht="54.95" customHeight="1" x14ac:dyDescent="0.25">
      <c r="B38988" s="79"/>
    </row>
    <row r="38989" spans="2:2" ht="54.95" customHeight="1" x14ac:dyDescent="0.25">
      <c r="B38989" s="79"/>
    </row>
    <row r="38990" spans="2:2" ht="54.95" customHeight="1" x14ac:dyDescent="0.25">
      <c r="B38990" s="79"/>
    </row>
    <row r="38991" spans="2:2" ht="54.95" customHeight="1" x14ac:dyDescent="0.25">
      <c r="B38991" s="79"/>
    </row>
    <row r="38992" spans="2:2" ht="54.95" customHeight="1" x14ac:dyDescent="0.25">
      <c r="B38992" s="79"/>
    </row>
    <row r="38993" spans="2:2" ht="54.95" customHeight="1" x14ac:dyDescent="0.25">
      <c r="B38993" s="79"/>
    </row>
    <row r="38994" spans="2:2" ht="54.95" customHeight="1" x14ac:dyDescent="0.25">
      <c r="B38994" s="79"/>
    </row>
    <row r="38995" spans="2:2" ht="54.95" customHeight="1" x14ac:dyDescent="0.25">
      <c r="B38995" s="79"/>
    </row>
    <row r="38996" spans="2:2" ht="54.95" customHeight="1" x14ac:dyDescent="0.25">
      <c r="B38996" s="79"/>
    </row>
    <row r="38997" spans="2:2" ht="54.95" customHeight="1" x14ac:dyDescent="0.25">
      <c r="B38997" s="79"/>
    </row>
    <row r="38998" spans="2:2" ht="54.95" customHeight="1" x14ac:dyDescent="0.25">
      <c r="B38998" s="79"/>
    </row>
    <row r="38999" spans="2:2" ht="54.95" customHeight="1" x14ac:dyDescent="0.25">
      <c r="B38999" s="79"/>
    </row>
    <row r="39000" spans="2:2" ht="54.95" customHeight="1" x14ac:dyDescent="0.25">
      <c r="B39000" s="79"/>
    </row>
    <row r="39001" spans="2:2" ht="54.95" customHeight="1" x14ac:dyDescent="0.25">
      <c r="B39001" s="79"/>
    </row>
    <row r="39002" spans="2:2" ht="54.95" customHeight="1" x14ac:dyDescent="0.25">
      <c r="B39002" s="79"/>
    </row>
    <row r="39003" spans="2:2" ht="54.95" customHeight="1" x14ac:dyDescent="0.25">
      <c r="B39003" s="79"/>
    </row>
    <row r="39004" spans="2:2" ht="54.95" customHeight="1" x14ac:dyDescent="0.25">
      <c r="B39004" s="79"/>
    </row>
    <row r="39005" spans="2:2" ht="54.95" customHeight="1" x14ac:dyDescent="0.25">
      <c r="B39005" s="79"/>
    </row>
    <row r="39006" spans="2:2" ht="54.95" customHeight="1" x14ac:dyDescent="0.25">
      <c r="B39006" s="79"/>
    </row>
    <row r="39007" spans="2:2" ht="54.95" customHeight="1" x14ac:dyDescent="0.25">
      <c r="B39007" s="79"/>
    </row>
    <row r="39008" spans="2:2" ht="54.95" customHeight="1" x14ac:dyDescent="0.25">
      <c r="B39008" s="79"/>
    </row>
    <row r="39009" spans="2:2" ht="54.95" customHeight="1" x14ac:dyDescent="0.25">
      <c r="B39009" s="79"/>
    </row>
    <row r="39010" spans="2:2" ht="54.95" customHeight="1" x14ac:dyDescent="0.25">
      <c r="B39010" s="79"/>
    </row>
    <row r="39011" spans="2:2" ht="54.95" customHeight="1" x14ac:dyDescent="0.25">
      <c r="B39011" s="79"/>
    </row>
    <row r="39012" spans="2:2" ht="54.95" customHeight="1" x14ac:dyDescent="0.25">
      <c r="B39012" s="79"/>
    </row>
    <row r="39013" spans="2:2" ht="54.95" customHeight="1" x14ac:dyDescent="0.25">
      <c r="B39013" s="79"/>
    </row>
    <row r="39014" spans="2:2" ht="54.95" customHeight="1" x14ac:dyDescent="0.25">
      <c r="B39014" s="79"/>
    </row>
    <row r="39015" spans="2:2" ht="54.95" customHeight="1" x14ac:dyDescent="0.25">
      <c r="B39015" s="79"/>
    </row>
    <row r="39016" spans="2:2" ht="54.95" customHeight="1" x14ac:dyDescent="0.25">
      <c r="B39016" s="79"/>
    </row>
    <row r="39017" spans="2:2" ht="54.95" customHeight="1" x14ac:dyDescent="0.25">
      <c r="B39017" s="79"/>
    </row>
    <row r="39018" spans="2:2" ht="54.95" customHeight="1" x14ac:dyDescent="0.25">
      <c r="B39018" s="79"/>
    </row>
    <row r="39019" spans="2:2" ht="54.95" customHeight="1" x14ac:dyDescent="0.25">
      <c r="B39019" s="79"/>
    </row>
    <row r="39020" spans="2:2" ht="54.95" customHeight="1" x14ac:dyDescent="0.25">
      <c r="B39020" s="79"/>
    </row>
    <row r="39021" spans="2:2" ht="54.95" customHeight="1" x14ac:dyDescent="0.25">
      <c r="B39021" s="79"/>
    </row>
    <row r="39022" spans="2:2" ht="54.95" customHeight="1" x14ac:dyDescent="0.25">
      <c r="B39022" s="79"/>
    </row>
    <row r="39023" spans="2:2" ht="54.95" customHeight="1" x14ac:dyDescent="0.25">
      <c r="B39023" s="79"/>
    </row>
    <row r="39024" spans="2:2" ht="54.95" customHeight="1" x14ac:dyDescent="0.25">
      <c r="B39024" s="79"/>
    </row>
    <row r="39025" spans="2:2" ht="54.95" customHeight="1" x14ac:dyDescent="0.25">
      <c r="B39025" s="79"/>
    </row>
    <row r="39026" spans="2:2" ht="54.95" customHeight="1" x14ac:dyDescent="0.25">
      <c r="B39026" s="79"/>
    </row>
    <row r="39027" spans="2:2" ht="54.95" customHeight="1" x14ac:dyDescent="0.25">
      <c r="B39027" s="79"/>
    </row>
    <row r="39028" spans="2:2" ht="54.95" customHeight="1" x14ac:dyDescent="0.25">
      <c r="B39028" s="79"/>
    </row>
    <row r="39029" spans="2:2" ht="54.95" customHeight="1" x14ac:dyDescent="0.25">
      <c r="B39029" s="79"/>
    </row>
    <row r="39030" spans="2:2" ht="54.95" customHeight="1" x14ac:dyDescent="0.25">
      <c r="B39030" s="79"/>
    </row>
    <row r="39031" spans="2:2" ht="54.95" customHeight="1" x14ac:dyDescent="0.25">
      <c r="B39031" s="79"/>
    </row>
    <row r="39032" spans="2:2" ht="54.95" customHeight="1" x14ac:dyDescent="0.25">
      <c r="B39032" s="79"/>
    </row>
    <row r="39033" spans="2:2" ht="54.95" customHeight="1" x14ac:dyDescent="0.25">
      <c r="B39033" s="79"/>
    </row>
    <row r="39034" spans="2:2" ht="54.95" customHeight="1" x14ac:dyDescent="0.25">
      <c r="B39034" s="79"/>
    </row>
    <row r="39035" spans="2:2" ht="54.95" customHeight="1" x14ac:dyDescent="0.25">
      <c r="B39035" s="79"/>
    </row>
    <row r="39036" spans="2:2" ht="54.95" customHeight="1" x14ac:dyDescent="0.25">
      <c r="B39036" s="79"/>
    </row>
    <row r="39037" spans="2:2" ht="54.95" customHeight="1" x14ac:dyDescent="0.25">
      <c r="B39037" s="79"/>
    </row>
    <row r="39038" spans="2:2" ht="54.95" customHeight="1" x14ac:dyDescent="0.25">
      <c r="B39038" s="79"/>
    </row>
    <row r="39039" spans="2:2" ht="54.95" customHeight="1" x14ac:dyDescent="0.25">
      <c r="B39039" s="79"/>
    </row>
    <row r="39040" spans="2:2" ht="54.95" customHeight="1" x14ac:dyDescent="0.25">
      <c r="B39040" s="79"/>
    </row>
    <row r="39041" spans="2:2" ht="54.95" customHeight="1" x14ac:dyDescent="0.25">
      <c r="B39041" s="79"/>
    </row>
    <row r="39042" spans="2:2" ht="54.95" customHeight="1" x14ac:dyDescent="0.25">
      <c r="B39042" s="79"/>
    </row>
    <row r="39043" spans="2:2" ht="54.95" customHeight="1" x14ac:dyDescent="0.25">
      <c r="B39043" s="79"/>
    </row>
    <row r="39044" spans="2:2" ht="54.95" customHeight="1" x14ac:dyDescent="0.25">
      <c r="B39044" s="79"/>
    </row>
    <row r="39045" spans="2:2" ht="54.95" customHeight="1" x14ac:dyDescent="0.25">
      <c r="B39045" s="79"/>
    </row>
    <row r="39046" spans="2:2" ht="54.95" customHeight="1" x14ac:dyDescent="0.25">
      <c r="B39046" s="79"/>
    </row>
    <row r="39047" spans="2:2" ht="54.95" customHeight="1" x14ac:dyDescent="0.25">
      <c r="B39047" s="79"/>
    </row>
    <row r="39048" spans="2:2" ht="54.95" customHeight="1" x14ac:dyDescent="0.25">
      <c r="B39048" s="79"/>
    </row>
    <row r="39049" spans="2:2" ht="54.95" customHeight="1" x14ac:dyDescent="0.25">
      <c r="B39049" s="79"/>
    </row>
    <row r="39050" spans="2:2" ht="54.95" customHeight="1" x14ac:dyDescent="0.25">
      <c r="B39050" s="79"/>
    </row>
    <row r="39051" spans="2:2" ht="54.95" customHeight="1" x14ac:dyDescent="0.25">
      <c r="B39051" s="79"/>
    </row>
    <row r="39052" spans="2:2" ht="54.95" customHeight="1" x14ac:dyDescent="0.25">
      <c r="B39052" s="79"/>
    </row>
    <row r="39053" spans="2:2" ht="54.95" customHeight="1" x14ac:dyDescent="0.25">
      <c r="B39053" s="79"/>
    </row>
    <row r="39054" spans="2:2" ht="54.95" customHeight="1" x14ac:dyDescent="0.25">
      <c r="B39054" s="79"/>
    </row>
    <row r="39055" spans="2:2" ht="54.95" customHeight="1" x14ac:dyDescent="0.25">
      <c r="B39055" s="79"/>
    </row>
    <row r="39056" spans="2:2" ht="54.95" customHeight="1" x14ac:dyDescent="0.25">
      <c r="B39056" s="79"/>
    </row>
    <row r="39057" spans="2:2" ht="54.95" customHeight="1" x14ac:dyDescent="0.25">
      <c r="B39057" s="79"/>
    </row>
    <row r="39058" spans="2:2" ht="54.95" customHeight="1" x14ac:dyDescent="0.25">
      <c r="B39058" s="79"/>
    </row>
    <row r="39059" spans="2:2" ht="54.95" customHeight="1" x14ac:dyDescent="0.25">
      <c r="B39059" s="79"/>
    </row>
    <row r="39060" spans="2:2" ht="54.95" customHeight="1" x14ac:dyDescent="0.25">
      <c r="B39060" s="79"/>
    </row>
    <row r="39061" spans="2:2" ht="54.95" customHeight="1" x14ac:dyDescent="0.25">
      <c r="B39061" s="79"/>
    </row>
    <row r="39062" spans="2:2" ht="54.95" customHeight="1" x14ac:dyDescent="0.25">
      <c r="B39062" s="79"/>
    </row>
    <row r="39063" spans="2:2" ht="54.95" customHeight="1" x14ac:dyDescent="0.25">
      <c r="B39063" s="79"/>
    </row>
    <row r="39064" spans="2:2" ht="54.95" customHeight="1" x14ac:dyDescent="0.25">
      <c r="B39064" s="79"/>
    </row>
    <row r="39065" spans="2:2" ht="54.95" customHeight="1" x14ac:dyDescent="0.25">
      <c r="B39065" s="79"/>
    </row>
    <row r="39066" spans="2:2" ht="54.95" customHeight="1" x14ac:dyDescent="0.25">
      <c r="B39066" s="79"/>
    </row>
    <row r="39067" spans="2:2" ht="54.95" customHeight="1" x14ac:dyDescent="0.25">
      <c r="B39067" s="79"/>
    </row>
    <row r="39068" spans="2:2" ht="54.95" customHeight="1" x14ac:dyDescent="0.25">
      <c r="B39068" s="79"/>
    </row>
    <row r="39069" spans="2:2" ht="54.95" customHeight="1" x14ac:dyDescent="0.25">
      <c r="B39069" s="79"/>
    </row>
    <row r="39070" spans="2:2" ht="54.95" customHeight="1" x14ac:dyDescent="0.25">
      <c r="B39070" s="79"/>
    </row>
    <row r="39071" spans="2:2" ht="54.95" customHeight="1" x14ac:dyDescent="0.25">
      <c r="B39071" s="79"/>
    </row>
    <row r="39072" spans="2:2" ht="54.95" customHeight="1" x14ac:dyDescent="0.25">
      <c r="B39072" s="79"/>
    </row>
    <row r="39073" spans="2:2" ht="54.95" customHeight="1" x14ac:dyDescent="0.25">
      <c r="B39073" s="79"/>
    </row>
    <row r="39074" spans="2:2" ht="54.95" customHeight="1" x14ac:dyDescent="0.25">
      <c r="B39074" s="79"/>
    </row>
    <row r="39075" spans="2:2" ht="54.95" customHeight="1" x14ac:dyDescent="0.25">
      <c r="B39075" s="79"/>
    </row>
    <row r="39076" spans="2:2" ht="54.95" customHeight="1" x14ac:dyDescent="0.25">
      <c r="B39076" s="79"/>
    </row>
    <row r="39077" spans="2:2" ht="54.95" customHeight="1" x14ac:dyDescent="0.25">
      <c r="B39077" s="79"/>
    </row>
    <row r="39078" spans="2:2" ht="54.95" customHeight="1" x14ac:dyDescent="0.25">
      <c r="B39078" s="79"/>
    </row>
    <row r="39079" spans="2:2" ht="54.95" customHeight="1" x14ac:dyDescent="0.25">
      <c r="B39079" s="79"/>
    </row>
    <row r="39080" spans="2:2" ht="54.95" customHeight="1" x14ac:dyDescent="0.25">
      <c r="B39080" s="79"/>
    </row>
    <row r="39081" spans="2:2" ht="54.95" customHeight="1" x14ac:dyDescent="0.25">
      <c r="B39081" s="79"/>
    </row>
    <row r="39082" spans="2:2" ht="54.95" customHeight="1" x14ac:dyDescent="0.25">
      <c r="B39082" s="79"/>
    </row>
    <row r="39083" spans="2:2" ht="54.95" customHeight="1" x14ac:dyDescent="0.25">
      <c r="B39083" s="79"/>
    </row>
    <row r="39084" spans="2:2" ht="54.95" customHeight="1" x14ac:dyDescent="0.25">
      <c r="B39084" s="79"/>
    </row>
    <row r="39085" spans="2:2" ht="54.95" customHeight="1" x14ac:dyDescent="0.25">
      <c r="B39085" s="79"/>
    </row>
    <row r="39086" spans="2:2" ht="54.95" customHeight="1" x14ac:dyDescent="0.25">
      <c r="B39086" s="79"/>
    </row>
    <row r="39087" spans="2:2" ht="54.95" customHeight="1" x14ac:dyDescent="0.25">
      <c r="B39087" s="79"/>
    </row>
    <row r="39088" spans="2:2" ht="54.95" customHeight="1" x14ac:dyDescent="0.25">
      <c r="B39088" s="79"/>
    </row>
    <row r="39089" spans="2:2" ht="54.95" customHeight="1" x14ac:dyDescent="0.25">
      <c r="B39089" s="79"/>
    </row>
    <row r="39090" spans="2:2" ht="54.95" customHeight="1" x14ac:dyDescent="0.25">
      <c r="B39090" s="79"/>
    </row>
    <row r="39091" spans="2:2" ht="54.95" customHeight="1" x14ac:dyDescent="0.25">
      <c r="B39091" s="79"/>
    </row>
    <row r="39092" spans="2:2" ht="54.95" customHeight="1" x14ac:dyDescent="0.25">
      <c r="B39092" s="79"/>
    </row>
    <row r="39093" spans="2:2" ht="54.95" customHeight="1" x14ac:dyDescent="0.25">
      <c r="B39093" s="79"/>
    </row>
    <row r="39094" spans="2:2" ht="54.95" customHeight="1" x14ac:dyDescent="0.25">
      <c r="B39094" s="79"/>
    </row>
    <row r="39095" spans="2:2" ht="54.95" customHeight="1" x14ac:dyDescent="0.25">
      <c r="B39095" s="79"/>
    </row>
    <row r="39096" spans="2:2" ht="54.95" customHeight="1" x14ac:dyDescent="0.25">
      <c r="B39096" s="79"/>
    </row>
    <row r="39097" spans="2:2" ht="54.95" customHeight="1" x14ac:dyDescent="0.25">
      <c r="B39097" s="79"/>
    </row>
    <row r="39098" spans="2:2" ht="54.95" customHeight="1" x14ac:dyDescent="0.25">
      <c r="B39098" s="79"/>
    </row>
    <row r="39099" spans="2:2" ht="54.95" customHeight="1" x14ac:dyDescent="0.25">
      <c r="B39099" s="79"/>
    </row>
    <row r="39100" spans="2:2" ht="54.95" customHeight="1" x14ac:dyDescent="0.25">
      <c r="B39100" s="79"/>
    </row>
    <row r="39101" spans="2:2" ht="54.95" customHeight="1" x14ac:dyDescent="0.25">
      <c r="B39101" s="79"/>
    </row>
    <row r="39102" spans="2:2" ht="54.95" customHeight="1" x14ac:dyDescent="0.25">
      <c r="B39102" s="79"/>
    </row>
    <row r="39103" spans="2:2" ht="54.95" customHeight="1" x14ac:dyDescent="0.25">
      <c r="B39103" s="79"/>
    </row>
    <row r="39104" spans="2:2" ht="54.95" customHeight="1" x14ac:dyDescent="0.25">
      <c r="B39104" s="79"/>
    </row>
    <row r="39105" spans="2:2" ht="54.95" customHeight="1" x14ac:dyDescent="0.25">
      <c r="B39105" s="79"/>
    </row>
    <row r="39106" spans="2:2" ht="54.95" customHeight="1" x14ac:dyDescent="0.25">
      <c r="B39106" s="79"/>
    </row>
    <row r="39107" spans="2:2" ht="54.95" customHeight="1" x14ac:dyDescent="0.25">
      <c r="B39107" s="79"/>
    </row>
    <row r="39108" spans="2:2" ht="54.95" customHeight="1" x14ac:dyDescent="0.25">
      <c r="B39108" s="79"/>
    </row>
    <row r="39109" spans="2:2" ht="54.95" customHeight="1" x14ac:dyDescent="0.25">
      <c r="B39109" s="79"/>
    </row>
    <row r="39110" spans="2:2" ht="54.95" customHeight="1" x14ac:dyDescent="0.25">
      <c r="B39110" s="79"/>
    </row>
    <row r="39111" spans="2:2" ht="54.95" customHeight="1" x14ac:dyDescent="0.25">
      <c r="B39111" s="79"/>
    </row>
    <row r="39112" spans="2:2" ht="54.95" customHeight="1" x14ac:dyDescent="0.25">
      <c r="B39112" s="79"/>
    </row>
    <row r="39113" spans="2:2" ht="54.95" customHeight="1" x14ac:dyDescent="0.25">
      <c r="B39113" s="79"/>
    </row>
    <row r="39114" spans="2:2" ht="54.95" customHeight="1" x14ac:dyDescent="0.25">
      <c r="B39114" s="79"/>
    </row>
    <row r="39115" spans="2:2" ht="54.95" customHeight="1" x14ac:dyDescent="0.25">
      <c r="B39115" s="79"/>
    </row>
    <row r="39116" spans="2:2" ht="54.95" customHeight="1" x14ac:dyDescent="0.25">
      <c r="B39116" s="79"/>
    </row>
    <row r="39117" spans="2:2" ht="54.95" customHeight="1" x14ac:dyDescent="0.25">
      <c r="B39117" s="79"/>
    </row>
    <row r="39118" spans="2:2" ht="54.95" customHeight="1" x14ac:dyDescent="0.25">
      <c r="B39118" s="79"/>
    </row>
    <row r="39119" spans="2:2" ht="54.95" customHeight="1" x14ac:dyDescent="0.25">
      <c r="B39119" s="79"/>
    </row>
    <row r="39120" spans="2:2" ht="54.95" customHeight="1" x14ac:dyDescent="0.25">
      <c r="B39120" s="79"/>
    </row>
    <row r="39121" spans="2:2" ht="54.95" customHeight="1" x14ac:dyDescent="0.25">
      <c r="B39121" s="79"/>
    </row>
    <row r="39122" spans="2:2" ht="54.95" customHeight="1" x14ac:dyDescent="0.25">
      <c r="B39122" s="79"/>
    </row>
    <row r="39123" spans="2:2" ht="54.95" customHeight="1" x14ac:dyDescent="0.25">
      <c r="B39123" s="79"/>
    </row>
    <row r="39124" spans="2:2" ht="54.95" customHeight="1" x14ac:dyDescent="0.25">
      <c r="B39124" s="79"/>
    </row>
    <row r="39125" spans="2:2" ht="54.95" customHeight="1" x14ac:dyDescent="0.25">
      <c r="B39125" s="79"/>
    </row>
    <row r="39126" spans="2:2" ht="54.95" customHeight="1" x14ac:dyDescent="0.25">
      <c r="B39126" s="79"/>
    </row>
    <row r="39127" spans="2:2" ht="54.95" customHeight="1" x14ac:dyDescent="0.25">
      <c r="B39127" s="79"/>
    </row>
    <row r="39128" spans="2:2" ht="54.95" customHeight="1" x14ac:dyDescent="0.25">
      <c r="B39128" s="79"/>
    </row>
    <row r="39129" spans="2:2" ht="54.95" customHeight="1" x14ac:dyDescent="0.25">
      <c r="B39129" s="79"/>
    </row>
    <row r="39130" spans="2:2" ht="54.95" customHeight="1" x14ac:dyDescent="0.25">
      <c r="B39130" s="79"/>
    </row>
    <row r="39131" spans="2:2" ht="54.95" customHeight="1" x14ac:dyDescent="0.25">
      <c r="B39131" s="79"/>
    </row>
    <row r="39132" spans="2:2" ht="54.95" customHeight="1" x14ac:dyDescent="0.25">
      <c r="B39132" s="79"/>
    </row>
    <row r="39133" spans="2:2" ht="54.95" customHeight="1" x14ac:dyDescent="0.25">
      <c r="B39133" s="79"/>
    </row>
    <row r="39134" spans="2:2" ht="54.95" customHeight="1" x14ac:dyDescent="0.25">
      <c r="B39134" s="79"/>
    </row>
    <row r="39135" spans="2:2" ht="54.95" customHeight="1" x14ac:dyDescent="0.25">
      <c r="B39135" s="79"/>
    </row>
    <row r="39136" spans="2:2" ht="54.95" customHeight="1" x14ac:dyDescent="0.25">
      <c r="B39136" s="79"/>
    </row>
    <row r="39137" spans="2:2" ht="54.95" customHeight="1" x14ac:dyDescent="0.25">
      <c r="B39137" s="79"/>
    </row>
    <row r="39138" spans="2:2" ht="54.95" customHeight="1" x14ac:dyDescent="0.25">
      <c r="B39138" s="79"/>
    </row>
    <row r="39139" spans="2:2" ht="54.95" customHeight="1" x14ac:dyDescent="0.25">
      <c r="B39139" s="79"/>
    </row>
    <row r="39140" spans="2:2" ht="54.95" customHeight="1" x14ac:dyDescent="0.25">
      <c r="B39140" s="79"/>
    </row>
    <row r="39141" spans="2:2" ht="54.95" customHeight="1" x14ac:dyDescent="0.25">
      <c r="B39141" s="79"/>
    </row>
    <row r="39142" spans="2:2" ht="54.95" customHeight="1" x14ac:dyDescent="0.25">
      <c r="B39142" s="79"/>
    </row>
    <row r="39143" spans="2:2" ht="54.95" customHeight="1" x14ac:dyDescent="0.25">
      <c r="B39143" s="79"/>
    </row>
    <row r="39144" spans="2:2" ht="54.95" customHeight="1" x14ac:dyDescent="0.25">
      <c r="B39144" s="79"/>
    </row>
    <row r="39145" spans="2:2" ht="54.95" customHeight="1" x14ac:dyDescent="0.25">
      <c r="B39145" s="79"/>
    </row>
    <row r="39146" spans="2:2" ht="54.95" customHeight="1" x14ac:dyDescent="0.25">
      <c r="B39146" s="79"/>
    </row>
    <row r="39147" spans="2:2" ht="54.95" customHeight="1" x14ac:dyDescent="0.25">
      <c r="B39147" s="79"/>
    </row>
    <row r="39148" spans="2:2" ht="54.95" customHeight="1" x14ac:dyDescent="0.25">
      <c r="B39148" s="79"/>
    </row>
    <row r="39149" spans="2:2" ht="54.95" customHeight="1" x14ac:dyDescent="0.25">
      <c r="B39149" s="79"/>
    </row>
    <row r="39150" spans="2:2" ht="54.95" customHeight="1" x14ac:dyDescent="0.25">
      <c r="B39150" s="79"/>
    </row>
    <row r="39151" spans="2:2" ht="54.95" customHeight="1" x14ac:dyDescent="0.25">
      <c r="B39151" s="79"/>
    </row>
    <row r="39152" spans="2:2" ht="54.95" customHeight="1" x14ac:dyDescent="0.25">
      <c r="B39152" s="79"/>
    </row>
    <row r="39153" spans="2:2" ht="54.95" customHeight="1" x14ac:dyDescent="0.25">
      <c r="B39153" s="79"/>
    </row>
    <row r="39154" spans="2:2" ht="54.95" customHeight="1" x14ac:dyDescent="0.25">
      <c r="B39154" s="79"/>
    </row>
    <row r="39155" spans="2:2" ht="54.95" customHeight="1" x14ac:dyDescent="0.25">
      <c r="B39155" s="79"/>
    </row>
    <row r="39156" spans="2:2" ht="54.95" customHeight="1" x14ac:dyDescent="0.25">
      <c r="B39156" s="79"/>
    </row>
    <row r="39157" spans="2:2" ht="54.95" customHeight="1" x14ac:dyDescent="0.25">
      <c r="B39157" s="79"/>
    </row>
    <row r="39158" spans="2:2" ht="54.95" customHeight="1" x14ac:dyDescent="0.25">
      <c r="B39158" s="79"/>
    </row>
    <row r="39159" spans="2:2" ht="54.95" customHeight="1" x14ac:dyDescent="0.25">
      <c r="B39159" s="79"/>
    </row>
    <row r="39160" spans="2:2" ht="54.95" customHeight="1" x14ac:dyDescent="0.25">
      <c r="B39160" s="79"/>
    </row>
    <row r="39161" spans="2:2" ht="54.95" customHeight="1" x14ac:dyDescent="0.25">
      <c r="B39161" s="79"/>
    </row>
    <row r="39162" spans="2:2" ht="54.95" customHeight="1" x14ac:dyDescent="0.25">
      <c r="B39162" s="79"/>
    </row>
    <row r="39163" spans="2:2" ht="54.95" customHeight="1" x14ac:dyDescent="0.25">
      <c r="B39163" s="79"/>
    </row>
    <row r="39164" spans="2:2" ht="54.95" customHeight="1" x14ac:dyDescent="0.25">
      <c r="B39164" s="79"/>
    </row>
    <row r="39165" spans="2:2" ht="54.95" customHeight="1" x14ac:dyDescent="0.25">
      <c r="B39165" s="79"/>
    </row>
    <row r="39166" spans="2:2" ht="54.95" customHeight="1" x14ac:dyDescent="0.25">
      <c r="B39166" s="79"/>
    </row>
    <row r="39167" spans="2:2" ht="54.95" customHeight="1" x14ac:dyDescent="0.25">
      <c r="B39167" s="79"/>
    </row>
    <row r="39168" spans="2:2" ht="54.95" customHeight="1" x14ac:dyDescent="0.25">
      <c r="B39168" s="79"/>
    </row>
    <row r="39169" spans="2:2" ht="54.95" customHeight="1" x14ac:dyDescent="0.25">
      <c r="B39169" s="79"/>
    </row>
    <row r="39170" spans="2:2" ht="54.95" customHeight="1" x14ac:dyDescent="0.25">
      <c r="B39170" s="79"/>
    </row>
    <row r="39171" spans="2:2" ht="54.95" customHeight="1" x14ac:dyDescent="0.25">
      <c r="B39171" s="79"/>
    </row>
    <row r="39172" spans="2:2" ht="54.95" customHeight="1" x14ac:dyDescent="0.25">
      <c r="B39172" s="79"/>
    </row>
    <row r="39173" spans="2:2" ht="54.95" customHeight="1" x14ac:dyDescent="0.25">
      <c r="B39173" s="79"/>
    </row>
    <row r="39174" spans="2:2" ht="54.95" customHeight="1" x14ac:dyDescent="0.25">
      <c r="B39174" s="79"/>
    </row>
    <row r="39175" spans="2:2" ht="54.95" customHeight="1" x14ac:dyDescent="0.25">
      <c r="B39175" s="79"/>
    </row>
    <row r="39176" spans="2:2" ht="54.95" customHeight="1" x14ac:dyDescent="0.25">
      <c r="B39176" s="79"/>
    </row>
    <row r="39177" spans="2:2" ht="54.95" customHeight="1" x14ac:dyDescent="0.25">
      <c r="B39177" s="79"/>
    </row>
    <row r="39178" spans="2:2" ht="54.95" customHeight="1" x14ac:dyDescent="0.25">
      <c r="B39178" s="79"/>
    </row>
    <row r="39179" spans="2:2" ht="54.95" customHeight="1" x14ac:dyDescent="0.25">
      <c r="B39179" s="79"/>
    </row>
    <row r="39180" spans="2:2" ht="54.95" customHeight="1" x14ac:dyDescent="0.25">
      <c r="B39180" s="79"/>
    </row>
    <row r="39181" spans="2:2" ht="54.95" customHeight="1" x14ac:dyDescent="0.25">
      <c r="B39181" s="79"/>
    </row>
    <row r="39182" spans="2:2" ht="54.95" customHeight="1" x14ac:dyDescent="0.25">
      <c r="B39182" s="79"/>
    </row>
    <row r="39183" spans="2:2" ht="54.95" customHeight="1" x14ac:dyDescent="0.25">
      <c r="B39183" s="79"/>
    </row>
    <row r="39184" spans="2:2" ht="54.95" customHeight="1" x14ac:dyDescent="0.25">
      <c r="B39184" s="79"/>
    </row>
    <row r="39185" spans="2:2" ht="54.95" customHeight="1" x14ac:dyDescent="0.25">
      <c r="B39185" s="79"/>
    </row>
    <row r="39186" spans="2:2" ht="54.95" customHeight="1" x14ac:dyDescent="0.25">
      <c r="B39186" s="79"/>
    </row>
    <row r="39187" spans="2:2" ht="54.95" customHeight="1" x14ac:dyDescent="0.25">
      <c r="B39187" s="79"/>
    </row>
    <row r="39188" spans="2:2" ht="54.95" customHeight="1" x14ac:dyDescent="0.25">
      <c r="B39188" s="79"/>
    </row>
    <row r="39189" spans="2:2" ht="54.95" customHeight="1" x14ac:dyDescent="0.25">
      <c r="B39189" s="79"/>
    </row>
    <row r="39190" spans="2:2" ht="54.95" customHeight="1" x14ac:dyDescent="0.25">
      <c r="B39190" s="79"/>
    </row>
    <row r="39191" spans="2:2" ht="54.95" customHeight="1" x14ac:dyDescent="0.25">
      <c r="B39191" s="79"/>
    </row>
    <row r="39192" spans="2:2" ht="54.95" customHeight="1" x14ac:dyDescent="0.25">
      <c r="B39192" s="79"/>
    </row>
    <row r="39193" spans="2:2" ht="54.95" customHeight="1" x14ac:dyDescent="0.25">
      <c r="B39193" s="79"/>
    </row>
    <row r="39194" spans="2:2" ht="54.95" customHeight="1" x14ac:dyDescent="0.25">
      <c r="B39194" s="79"/>
    </row>
    <row r="39195" spans="2:2" ht="54.95" customHeight="1" x14ac:dyDescent="0.25">
      <c r="B39195" s="79"/>
    </row>
    <row r="39196" spans="2:2" ht="54.95" customHeight="1" x14ac:dyDescent="0.25">
      <c r="B39196" s="79"/>
    </row>
    <row r="39197" spans="2:2" ht="54.95" customHeight="1" x14ac:dyDescent="0.25">
      <c r="B39197" s="79"/>
    </row>
    <row r="39198" spans="2:2" ht="54.95" customHeight="1" x14ac:dyDescent="0.25">
      <c r="B39198" s="79"/>
    </row>
    <row r="39199" spans="2:2" ht="54.95" customHeight="1" x14ac:dyDescent="0.25">
      <c r="B39199" s="79"/>
    </row>
    <row r="39200" spans="2:2" ht="54.95" customHeight="1" x14ac:dyDescent="0.25">
      <c r="B39200" s="79"/>
    </row>
    <row r="39201" spans="2:2" ht="54.95" customHeight="1" x14ac:dyDescent="0.25">
      <c r="B39201" s="79"/>
    </row>
    <row r="39202" spans="2:2" ht="54.95" customHeight="1" x14ac:dyDescent="0.25">
      <c r="B39202" s="79"/>
    </row>
    <row r="39203" spans="2:2" ht="54.95" customHeight="1" x14ac:dyDescent="0.25">
      <c r="B39203" s="79"/>
    </row>
    <row r="39204" spans="2:2" ht="54.95" customHeight="1" x14ac:dyDescent="0.25">
      <c r="B39204" s="79"/>
    </row>
    <row r="39205" spans="2:2" ht="54.95" customHeight="1" x14ac:dyDescent="0.25">
      <c r="B39205" s="79"/>
    </row>
    <row r="39206" spans="2:2" ht="54.95" customHeight="1" x14ac:dyDescent="0.25">
      <c r="B39206" s="79"/>
    </row>
    <row r="39207" spans="2:2" ht="54.95" customHeight="1" x14ac:dyDescent="0.25">
      <c r="B39207" s="79"/>
    </row>
    <row r="39208" spans="2:2" ht="54.95" customHeight="1" x14ac:dyDescent="0.25">
      <c r="B39208" s="79"/>
    </row>
    <row r="39209" spans="2:2" ht="54.95" customHeight="1" x14ac:dyDescent="0.25">
      <c r="B39209" s="79"/>
    </row>
    <row r="39210" spans="2:2" ht="54.95" customHeight="1" x14ac:dyDescent="0.25">
      <c r="B39210" s="79"/>
    </row>
    <row r="39211" spans="2:2" ht="54.95" customHeight="1" x14ac:dyDescent="0.25">
      <c r="B39211" s="79"/>
    </row>
    <row r="39212" spans="2:2" ht="54.95" customHeight="1" x14ac:dyDescent="0.25">
      <c r="B39212" s="79"/>
    </row>
    <row r="39213" spans="2:2" ht="54.95" customHeight="1" x14ac:dyDescent="0.25">
      <c r="B39213" s="79"/>
    </row>
    <row r="39214" spans="2:2" ht="54.95" customHeight="1" x14ac:dyDescent="0.25">
      <c r="B39214" s="79"/>
    </row>
    <row r="39215" spans="2:2" ht="54.95" customHeight="1" x14ac:dyDescent="0.25">
      <c r="B39215" s="79"/>
    </row>
    <row r="39216" spans="2:2" ht="54.95" customHeight="1" x14ac:dyDescent="0.25">
      <c r="B39216" s="79"/>
    </row>
    <row r="39217" spans="2:2" ht="54.95" customHeight="1" x14ac:dyDescent="0.25">
      <c r="B39217" s="79"/>
    </row>
    <row r="39218" spans="2:2" ht="54.95" customHeight="1" x14ac:dyDescent="0.25">
      <c r="B39218" s="79"/>
    </row>
    <row r="39219" spans="2:2" ht="54.95" customHeight="1" x14ac:dyDescent="0.25">
      <c r="B39219" s="79"/>
    </row>
    <row r="39220" spans="2:2" ht="54.95" customHeight="1" x14ac:dyDescent="0.25">
      <c r="B39220" s="79"/>
    </row>
    <row r="39221" spans="2:2" ht="54.95" customHeight="1" x14ac:dyDescent="0.25">
      <c r="B39221" s="79"/>
    </row>
    <row r="39222" spans="2:2" ht="54.95" customHeight="1" x14ac:dyDescent="0.25">
      <c r="B39222" s="79"/>
    </row>
    <row r="39223" spans="2:2" ht="54.95" customHeight="1" x14ac:dyDescent="0.25">
      <c r="B39223" s="79"/>
    </row>
    <row r="39224" spans="2:2" ht="54.95" customHeight="1" x14ac:dyDescent="0.25">
      <c r="B39224" s="79"/>
    </row>
    <row r="39225" spans="2:2" ht="54.95" customHeight="1" x14ac:dyDescent="0.25">
      <c r="B39225" s="79"/>
    </row>
    <row r="39226" spans="2:2" ht="54.95" customHeight="1" x14ac:dyDescent="0.25">
      <c r="B39226" s="79"/>
    </row>
    <row r="39227" spans="2:2" ht="54.95" customHeight="1" x14ac:dyDescent="0.25">
      <c r="B39227" s="79"/>
    </row>
    <row r="39228" spans="2:2" ht="54.95" customHeight="1" x14ac:dyDescent="0.25">
      <c r="B39228" s="79"/>
    </row>
    <row r="39229" spans="2:2" ht="54.95" customHeight="1" x14ac:dyDescent="0.25">
      <c r="B39229" s="79"/>
    </row>
    <row r="39230" spans="2:2" ht="54.95" customHeight="1" x14ac:dyDescent="0.25">
      <c r="B39230" s="79"/>
    </row>
    <row r="39231" spans="2:2" ht="54.95" customHeight="1" x14ac:dyDescent="0.25">
      <c r="B39231" s="79"/>
    </row>
    <row r="39232" spans="2:2" ht="54.95" customHeight="1" x14ac:dyDescent="0.25">
      <c r="B39232" s="79"/>
    </row>
    <row r="39233" spans="2:2" ht="54.95" customHeight="1" x14ac:dyDescent="0.25">
      <c r="B39233" s="79"/>
    </row>
    <row r="39234" spans="2:2" ht="54.95" customHeight="1" x14ac:dyDescent="0.25">
      <c r="B39234" s="79"/>
    </row>
    <row r="39235" spans="2:2" ht="54.95" customHeight="1" x14ac:dyDescent="0.25">
      <c r="B39235" s="79"/>
    </row>
    <row r="39236" spans="2:2" ht="54.95" customHeight="1" x14ac:dyDescent="0.25">
      <c r="B39236" s="79"/>
    </row>
    <row r="39237" spans="2:2" ht="54.95" customHeight="1" x14ac:dyDescent="0.25">
      <c r="B39237" s="79"/>
    </row>
    <row r="39238" spans="2:2" ht="54.95" customHeight="1" x14ac:dyDescent="0.25">
      <c r="B39238" s="79"/>
    </row>
    <row r="39239" spans="2:2" ht="54.95" customHeight="1" x14ac:dyDescent="0.25">
      <c r="B39239" s="79"/>
    </row>
    <row r="39240" spans="2:2" ht="54.95" customHeight="1" x14ac:dyDescent="0.25">
      <c r="B39240" s="79"/>
    </row>
    <row r="39241" spans="2:2" ht="54.95" customHeight="1" x14ac:dyDescent="0.25">
      <c r="B39241" s="79"/>
    </row>
    <row r="39242" spans="2:2" ht="54.95" customHeight="1" x14ac:dyDescent="0.25">
      <c r="B39242" s="79"/>
    </row>
    <row r="39243" spans="2:2" ht="54.95" customHeight="1" x14ac:dyDescent="0.25">
      <c r="B39243" s="79"/>
    </row>
    <row r="39244" spans="2:2" ht="54.95" customHeight="1" x14ac:dyDescent="0.25">
      <c r="B39244" s="79"/>
    </row>
    <row r="39245" spans="2:2" ht="54.95" customHeight="1" x14ac:dyDescent="0.25">
      <c r="B39245" s="79"/>
    </row>
    <row r="39246" spans="2:2" ht="54.95" customHeight="1" x14ac:dyDescent="0.25">
      <c r="B39246" s="79"/>
    </row>
    <row r="39247" spans="2:2" ht="54.95" customHeight="1" x14ac:dyDescent="0.25">
      <c r="B39247" s="79"/>
    </row>
    <row r="39248" spans="2:2" ht="54.95" customHeight="1" x14ac:dyDescent="0.25">
      <c r="B39248" s="79"/>
    </row>
    <row r="39249" spans="2:2" ht="54.95" customHeight="1" x14ac:dyDescent="0.25">
      <c r="B39249" s="79"/>
    </row>
    <row r="39250" spans="2:2" ht="54.95" customHeight="1" x14ac:dyDescent="0.25">
      <c r="B39250" s="79"/>
    </row>
    <row r="39251" spans="2:2" ht="54.95" customHeight="1" x14ac:dyDescent="0.25">
      <c r="B39251" s="79"/>
    </row>
    <row r="39252" spans="2:2" ht="54.95" customHeight="1" x14ac:dyDescent="0.25">
      <c r="B39252" s="79"/>
    </row>
    <row r="39253" spans="2:2" ht="54.95" customHeight="1" x14ac:dyDescent="0.25">
      <c r="B39253" s="79"/>
    </row>
    <row r="39254" spans="2:2" ht="54.95" customHeight="1" x14ac:dyDescent="0.25">
      <c r="B39254" s="79"/>
    </row>
    <row r="39255" spans="2:2" ht="54.95" customHeight="1" x14ac:dyDescent="0.25">
      <c r="B39255" s="79"/>
    </row>
    <row r="39256" spans="2:2" ht="54.95" customHeight="1" x14ac:dyDescent="0.25">
      <c r="B39256" s="79"/>
    </row>
    <row r="39257" spans="2:2" ht="54.95" customHeight="1" x14ac:dyDescent="0.25">
      <c r="B39257" s="79"/>
    </row>
    <row r="39258" spans="2:2" ht="54.95" customHeight="1" x14ac:dyDescent="0.25">
      <c r="B39258" s="79"/>
    </row>
    <row r="39259" spans="2:2" ht="54.95" customHeight="1" x14ac:dyDescent="0.25">
      <c r="B39259" s="79"/>
    </row>
    <row r="39260" spans="2:2" ht="54.95" customHeight="1" x14ac:dyDescent="0.25">
      <c r="B39260" s="79"/>
    </row>
    <row r="39261" spans="2:2" ht="54.95" customHeight="1" x14ac:dyDescent="0.25">
      <c r="B39261" s="79"/>
    </row>
    <row r="39262" spans="2:2" ht="54.95" customHeight="1" x14ac:dyDescent="0.25">
      <c r="B39262" s="79"/>
    </row>
    <row r="39263" spans="2:2" ht="54.95" customHeight="1" x14ac:dyDescent="0.25">
      <c r="B39263" s="79"/>
    </row>
    <row r="39264" spans="2:2" ht="54.95" customHeight="1" x14ac:dyDescent="0.25">
      <c r="B39264" s="79"/>
    </row>
    <row r="39265" spans="2:2" ht="54.95" customHeight="1" x14ac:dyDescent="0.25">
      <c r="B39265" s="79"/>
    </row>
    <row r="39266" spans="2:2" ht="54.95" customHeight="1" x14ac:dyDescent="0.25">
      <c r="B39266" s="79"/>
    </row>
    <row r="39267" spans="2:2" ht="54.95" customHeight="1" x14ac:dyDescent="0.25">
      <c r="B39267" s="79"/>
    </row>
    <row r="39268" spans="2:2" ht="54.95" customHeight="1" x14ac:dyDescent="0.25">
      <c r="B39268" s="79"/>
    </row>
    <row r="39269" spans="2:2" ht="54.95" customHeight="1" x14ac:dyDescent="0.25">
      <c r="B39269" s="79"/>
    </row>
    <row r="39270" spans="2:2" ht="54.95" customHeight="1" x14ac:dyDescent="0.25">
      <c r="B39270" s="79"/>
    </row>
    <row r="39271" spans="2:2" ht="54.95" customHeight="1" x14ac:dyDescent="0.25">
      <c r="B39271" s="79"/>
    </row>
    <row r="39272" spans="2:2" ht="54.95" customHeight="1" x14ac:dyDescent="0.25">
      <c r="B39272" s="79"/>
    </row>
    <row r="39273" spans="2:2" ht="54.95" customHeight="1" x14ac:dyDescent="0.25">
      <c r="B39273" s="79"/>
    </row>
    <row r="39274" spans="2:2" ht="54.95" customHeight="1" x14ac:dyDescent="0.25">
      <c r="B39274" s="79"/>
    </row>
    <row r="39275" spans="2:2" ht="54.95" customHeight="1" x14ac:dyDescent="0.25">
      <c r="B39275" s="79"/>
    </row>
    <row r="39276" spans="2:2" ht="54.95" customHeight="1" x14ac:dyDescent="0.25">
      <c r="B39276" s="79"/>
    </row>
    <row r="39277" spans="2:2" ht="54.95" customHeight="1" x14ac:dyDescent="0.25">
      <c r="B39277" s="79"/>
    </row>
    <row r="39278" spans="2:2" ht="54.95" customHeight="1" x14ac:dyDescent="0.25">
      <c r="B39278" s="79"/>
    </row>
    <row r="39279" spans="2:2" ht="54.95" customHeight="1" x14ac:dyDescent="0.25">
      <c r="B39279" s="79"/>
    </row>
    <row r="39280" spans="2:2" ht="54.95" customHeight="1" x14ac:dyDescent="0.25">
      <c r="B39280" s="79"/>
    </row>
    <row r="39281" spans="2:2" ht="54.95" customHeight="1" x14ac:dyDescent="0.25">
      <c r="B39281" s="79"/>
    </row>
    <row r="39282" spans="2:2" ht="54.95" customHeight="1" x14ac:dyDescent="0.25">
      <c r="B39282" s="79"/>
    </row>
    <row r="39283" spans="2:2" ht="54.95" customHeight="1" x14ac:dyDescent="0.25">
      <c r="B39283" s="79"/>
    </row>
    <row r="39284" spans="2:2" ht="54.95" customHeight="1" x14ac:dyDescent="0.25">
      <c r="B39284" s="79"/>
    </row>
    <row r="39285" spans="2:2" ht="54.95" customHeight="1" x14ac:dyDescent="0.25">
      <c r="B39285" s="79"/>
    </row>
    <row r="39286" spans="2:2" ht="54.95" customHeight="1" x14ac:dyDescent="0.25">
      <c r="B39286" s="79"/>
    </row>
    <row r="39287" spans="2:2" ht="54.95" customHeight="1" x14ac:dyDescent="0.25">
      <c r="B39287" s="79"/>
    </row>
    <row r="39288" spans="2:2" ht="54.95" customHeight="1" x14ac:dyDescent="0.25">
      <c r="B39288" s="79"/>
    </row>
    <row r="39289" spans="2:2" ht="54.95" customHeight="1" x14ac:dyDescent="0.25">
      <c r="B39289" s="79"/>
    </row>
    <row r="39290" spans="2:2" ht="54.95" customHeight="1" x14ac:dyDescent="0.25">
      <c r="B39290" s="79"/>
    </row>
    <row r="39291" spans="2:2" ht="54.95" customHeight="1" x14ac:dyDescent="0.25">
      <c r="B39291" s="79"/>
    </row>
    <row r="39292" spans="2:2" ht="54.95" customHeight="1" x14ac:dyDescent="0.25">
      <c r="B39292" s="79"/>
    </row>
    <row r="39293" spans="2:2" ht="54.95" customHeight="1" x14ac:dyDescent="0.25">
      <c r="B39293" s="79"/>
    </row>
    <row r="39294" spans="2:2" ht="54.95" customHeight="1" x14ac:dyDescent="0.25">
      <c r="B39294" s="79"/>
    </row>
    <row r="39295" spans="2:2" ht="54.95" customHeight="1" x14ac:dyDescent="0.25">
      <c r="B39295" s="79"/>
    </row>
    <row r="39296" spans="2:2" ht="54.95" customHeight="1" x14ac:dyDescent="0.25">
      <c r="B39296" s="79"/>
    </row>
    <row r="39297" spans="2:2" ht="54.95" customHeight="1" x14ac:dyDescent="0.25">
      <c r="B39297" s="79"/>
    </row>
    <row r="39298" spans="2:2" ht="54.95" customHeight="1" x14ac:dyDescent="0.25">
      <c r="B39298" s="79"/>
    </row>
    <row r="39299" spans="2:2" ht="54.95" customHeight="1" x14ac:dyDescent="0.25">
      <c r="B39299" s="79"/>
    </row>
    <row r="39300" spans="2:2" ht="54.95" customHeight="1" x14ac:dyDescent="0.25">
      <c r="B39300" s="79"/>
    </row>
    <row r="39301" spans="2:2" ht="54.95" customHeight="1" x14ac:dyDescent="0.25">
      <c r="B39301" s="79"/>
    </row>
    <row r="39302" spans="2:2" ht="54.95" customHeight="1" x14ac:dyDescent="0.25">
      <c r="B39302" s="79"/>
    </row>
    <row r="39303" spans="2:2" ht="54.95" customHeight="1" x14ac:dyDescent="0.25">
      <c r="B39303" s="79"/>
    </row>
    <row r="39304" spans="2:2" ht="54.95" customHeight="1" x14ac:dyDescent="0.25">
      <c r="B39304" s="79"/>
    </row>
    <row r="39305" spans="2:2" ht="54.95" customHeight="1" x14ac:dyDescent="0.25">
      <c r="B39305" s="79"/>
    </row>
    <row r="39306" spans="2:2" ht="54.95" customHeight="1" x14ac:dyDescent="0.25">
      <c r="B39306" s="79"/>
    </row>
    <row r="39307" spans="2:2" ht="54.95" customHeight="1" x14ac:dyDescent="0.25">
      <c r="B39307" s="79"/>
    </row>
    <row r="39308" spans="2:2" ht="54.95" customHeight="1" x14ac:dyDescent="0.25">
      <c r="B39308" s="79"/>
    </row>
    <row r="39309" spans="2:2" ht="54.95" customHeight="1" x14ac:dyDescent="0.25">
      <c r="B39309" s="79"/>
    </row>
    <row r="39310" spans="2:2" ht="54.95" customHeight="1" x14ac:dyDescent="0.25">
      <c r="B39310" s="79"/>
    </row>
    <row r="39311" spans="2:2" ht="54.95" customHeight="1" x14ac:dyDescent="0.25">
      <c r="B39311" s="79"/>
    </row>
    <row r="39312" spans="2:2" ht="54.95" customHeight="1" x14ac:dyDescent="0.25">
      <c r="B39312" s="79"/>
    </row>
    <row r="39313" spans="2:2" ht="54.95" customHeight="1" x14ac:dyDescent="0.25">
      <c r="B39313" s="79"/>
    </row>
    <row r="39314" spans="2:2" ht="54.95" customHeight="1" x14ac:dyDescent="0.25">
      <c r="B39314" s="79"/>
    </row>
    <row r="39315" spans="2:2" ht="54.95" customHeight="1" x14ac:dyDescent="0.25">
      <c r="B39315" s="79"/>
    </row>
    <row r="39316" spans="2:2" ht="54.95" customHeight="1" x14ac:dyDescent="0.25">
      <c r="B39316" s="79"/>
    </row>
    <row r="39317" spans="2:2" ht="54.95" customHeight="1" x14ac:dyDescent="0.25">
      <c r="B39317" s="79"/>
    </row>
    <row r="39318" spans="2:2" ht="54.95" customHeight="1" x14ac:dyDescent="0.25">
      <c r="B39318" s="79"/>
    </row>
    <row r="39319" spans="2:2" ht="54.95" customHeight="1" x14ac:dyDescent="0.25">
      <c r="B39319" s="79"/>
    </row>
    <row r="39320" spans="2:2" ht="54.95" customHeight="1" x14ac:dyDescent="0.25">
      <c r="B39320" s="79"/>
    </row>
    <row r="39321" spans="2:2" ht="54.95" customHeight="1" x14ac:dyDescent="0.25">
      <c r="B39321" s="79"/>
    </row>
    <row r="39322" spans="2:2" ht="54.95" customHeight="1" x14ac:dyDescent="0.25">
      <c r="B39322" s="79"/>
    </row>
    <row r="39323" spans="2:2" ht="54.95" customHeight="1" x14ac:dyDescent="0.25">
      <c r="B39323" s="79"/>
    </row>
    <row r="39324" spans="2:2" ht="54.95" customHeight="1" x14ac:dyDescent="0.25">
      <c r="B39324" s="79"/>
    </row>
    <row r="39325" spans="2:2" ht="54.95" customHeight="1" x14ac:dyDescent="0.25">
      <c r="B39325" s="79"/>
    </row>
    <row r="39326" spans="2:2" ht="54.95" customHeight="1" x14ac:dyDescent="0.25">
      <c r="B39326" s="79"/>
    </row>
    <row r="39327" spans="2:2" ht="54.95" customHeight="1" x14ac:dyDescent="0.25">
      <c r="B39327" s="79"/>
    </row>
    <row r="39328" spans="2:2" ht="54.95" customHeight="1" x14ac:dyDescent="0.25">
      <c r="B39328" s="79"/>
    </row>
    <row r="39329" spans="2:2" ht="54.95" customHeight="1" x14ac:dyDescent="0.25">
      <c r="B39329" s="79"/>
    </row>
    <row r="39330" spans="2:2" ht="54.95" customHeight="1" x14ac:dyDescent="0.25">
      <c r="B39330" s="79"/>
    </row>
    <row r="39331" spans="2:2" ht="54.95" customHeight="1" x14ac:dyDescent="0.25">
      <c r="B39331" s="79"/>
    </row>
    <row r="39332" spans="2:2" ht="54.95" customHeight="1" x14ac:dyDescent="0.25">
      <c r="B39332" s="79"/>
    </row>
    <row r="39333" spans="2:2" ht="54.95" customHeight="1" x14ac:dyDescent="0.25">
      <c r="B39333" s="79"/>
    </row>
    <row r="39334" spans="2:2" ht="54.95" customHeight="1" x14ac:dyDescent="0.25">
      <c r="B39334" s="79"/>
    </row>
    <row r="39335" spans="2:2" ht="54.95" customHeight="1" x14ac:dyDescent="0.25">
      <c r="B39335" s="79"/>
    </row>
    <row r="39336" spans="2:2" ht="54.95" customHeight="1" x14ac:dyDescent="0.25">
      <c r="B39336" s="79"/>
    </row>
    <row r="39337" spans="2:2" ht="54.95" customHeight="1" x14ac:dyDescent="0.25">
      <c r="B39337" s="79"/>
    </row>
    <row r="39338" spans="2:2" ht="54.95" customHeight="1" x14ac:dyDescent="0.25">
      <c r="B39338" s="79"/>
    </row>
    <row r="39339" spans="2:2" ht="54.95" customHeight="1" x14ac:dyDescent="0.25">
      <c r="B39339" s="79"/>
    </row>
    <row r="39340" spans="2:2" ht="54.95" customHeight="1" x14ac:dyDescent="0.25">
      <c r="B39340" s="79"/>
    </row>
    <row r="39341" spans="2:2" ht="54.95" customHeight="1" x14ac:dyDescent="0.25">
      <c r="B39341" s="79"/>
    </row>
    <row r="39342" spans="2:2" ht="54.95" customHeight="1" x14ac:dyDescent="0.25">
      <c r="B39342" s="79"/>
    </row>
    <row r="39343" spans="2:2" ht="54.95" customHeight="1" x14ac:dyDescent="0.25">
      <c r="B39343" s="79"/>
    </row>
    <row r="39344" spans="2:2" ht="54.95" customHeight="1" x14ac:dyDescent="0.25">
      <c r="B39344" s="79"/>
    </row>
    <row r="39345" spans="2:2" ht="54.95" customHeight="1" x14ac:dyDescent="0.25">
      <c r="B39345" s="79"/>
    </row>
    <row r="39346" spans="2:2" ht="54.95" customHeight="1" x14ac:dyDescent="0.25">
      <c r="B39346" s="79"/>
    </row>
    <row r="39347" spans="2:2" ht="54.95" customHeight="1" x14ac:dyDescent="0.25">
      <c r="B39347" s="79"/>
    </row>
    <row r="39348" spans="2:2" ht="54.95" customHeight="1" x14ac:dyDescent="0.25">
      <c r="B39348" s="79"/>
    </row>
    <row r="39349" spans="2:2" ht="54.95" customHeight="1" x14ac:dyDescent="0.25">
      <c r="B39349" s="79"/>
    </row>
    <row r="39350" spans="2:2" ht="54.95" customHeight="1" x14ac:dyDescent="0.25">
      <c r="B39350" s="79"/>
    </row>
    <row r="39351" spans="2:2" ht="54.95" customHeight="1" x14ac:dyDescent="0.25">
      <c r="B39351" s="79"/>
    </row>
    <row r="39352" spans="2:2" ht="54.95" customHeight="1" x14ac:dyDescent="0.25">
      <c r="B39352" s="79"/>
    </row>
    <row r="39353" spans="2:2" ht="54.95" customHeight="1" x14ac:dyDescent="0.25">
      <c r="B39353" s="79"/>
    </row>
    <row r="39354" spans="2:2" ht="54.95" customHeight="1" x14ac:dyDescent="0.25">
      <c r="B39354" s="79"/>
    </row>
    <row r="39355" spans="2:2" ht="54.95" customHeight="1" x14ac:dyDescent="0.25">
      <c r="B39355" s="79"/>
    </row>
    <row r="39356" spans="2:2" ht="54.95" customHeight="1" x14ac:dyDescent="0.25">
      <c r="B39356" s="79"/>
    </row>
    <row r="39357" spans="2:2" ht="54.95" customHeight="1" x14ac:dyDescent="0.25">
      <c r="B39357" s="79"/>
    </row>
    <row r="39358" spans="2:2" ht="54.95" customHeight="1" x14ac:dyDescent="0.25">
      <c r="B39358" s="79"/>
    </row>
    <row r="39359" spans="2:2" ht="54.95" customHeight="1" x14ac:dyDescent="0.25">
      <c r="B39359" s="79"/>
    </row>
    <row r="39360" spans="2:2" ht="54.95" customHeight="1" x14ac:dyDescent="0.25">
      <c r="B39360" s="79"/>
    </row>
    <row r="39361" spans="2:2" ht="54.95" customHeight="1" x14ac:dyDescent="0.25">
      <c r="B39361" s="79"/>
    </row>
    <row r="39362" spans="2:2" ht="54.95" customHeight="1" x14ac:dyDescent="0.25">
      <c r="B39362" s="79"/>
    </row>
    <row r="39363" spans="2:2" ht="54.95" customHeight="1" x14ac:dyDescent="0.25">
      <c r="B39363" s="79"/>
    </row>
    <row r="39364" spans="2:2" ht="54.95" customHeight="1" x14ac:dyDescent="0.25">
      <c r="B39364" s="79"/>
    </row>
    <row r="39365" spans="2:2" ht="54.95" customHeight="1" x14ac:dyDescent="0.25">
      <c r="B39365" s="79"/>
    </row>
    <row r="39366" spans="2:2" ht="54.95" customHeight="1" x14ac:dyDescent="0.25">
      <c r="B39366" s="79"/>
    </row>
    <row r="39367" spans="2:2" ht="54.95" customHeight="1" x14ac:dyDescent="0.25">
      <c r="B39367" s="79"/>
    </row>
    <row r="39368" spans="2:2" ht="54.95" customHeight="1" x14ac:dyDescent="0.25">
      <c r="B39368" s="79"/>
    </row>
    <row r="39369" spans="2:2" ht="54.95" customHeight="1" x14ac:dyDescent="0.25">
      <c r="B39369" s="79"/>
    </row>
    <row r="39370" spans="2:2" ht="54.95" customHeight="1" x14ac:dyDescent="0.25">
      <c r="B39370" s="79"/>
    </row>
    <row r="39371" spans="2:2" ht="54.95" customHeight="1" x14ac:dyDescent="0.25">
      <c r="B39371" s="79"/>
    </row>
    <row r="39372" spans="2:2" ht="54.95" customHeight="1" x14ac:dyDescent="0.25">
      <c r="B39372" s="79"/>
    </row>
    <row r="39373" spans="2:2" ht="54.95" customHeight="1" x14ac:dyDescent="0.25">
      <c r="B39373" s="79"/>
    </row>
    <row r="39374" spans="2:2" ht="54.95" customHeight="1" x14ac:dyDescent="0.25">
      <c r="B39374" s="79"/>
    </row>
    <row r="39375" spans="2:2" ht="54.95" customHeight="1" x14ac:dyDescent="0.25">
      <c r="B39375" s="79"/>
    </row>
    <row r="39376" spans="2:2" ht="54.95" customHeight="1" x14ac:dyDescent="0.25">
      <c r="B39376" s="79"/>
    </row>
    <row r="39377" spans="2:2" ht="54.95" customHeight="1" x14ac:dyDescent="0.25">
      <c r="B39377" s="79"/>
    </row>
    <row r="39378" spans="2:2" ht="54.95" customHeight="1" x14ac:dyDescent="0.25">
      <c r="B39378" s="79"/>
    </row>
    <row r="39379" spans="2:2" ht="54.95" customHeight="1" x14ac:dyDescent="0.25">
      <c r="B39379" s="79"/>
    </row>
    <row r="39380" spans="2:2" ht="54.95" customHeight="1" x14ac:dyDescent="0.25">
      <c r="B39380" s="79"/>
    </row>
    <row r="39381" spans="2:2" ht="54.95" customHeight="1" x14ac:dyDescent="0.25">
      <c r="B39381" s="79"/>
    </row>
    <row r="39382" spans="2:2" ht="54.95" customHeight="1" x14ac:dyDescent="0.25">
      <c r="B39382" s="79"/>
    </row>
    <row r="39383" spans="2:2" ht="54.95" customHeight="1" x14ac:dyDescent="0.25">
      <c r="B39383" s="79"/>
    </row>
    <row r="39384" spans="2:2" ht="54.95" customHeight="1" x14ac:dyDescent="0.25">
      <c r="B39384" s="79"/>
    </row>
    <row r="39385" spans="2:2" ht="54.95" customHeight="1" x14ac:dyDescent="0.25">
      <c r="B39385" s="79"/>
    </row>
    <row r="39386" spans="2:2" ht="54.95" customHeight="1" x14ac:dyDescent="0.25">
      <c r="B39386" s="79"/>
    </row>
    <row r="39387" spans="2:2" ht="54.95" customHeight="1" x14ac:dyDescent="0.25">
      <c r="B39387" s="79"/>
    </row>
    <row r="39388" spans="2:2" ht="54.95" customHeight="1" x14ac:dyDescent="0.25">
      <c r="B39388" s="79"/>
    </row>
    <row r="39389" spans="2:2" ht="54.95" customHeight="1" x14ac:dyDescent="0.25">
      <c r="B39389" s="79"/>
    </row>
    <row r="39390" spans="2:2" ht="54.95" customHeight="1" x14ac:dyDescent="0.25">
      <c r="B39390" s="79"/>
    </row>
    <row r="39391" spans="2:2" ht="54.95" customHeight="1" x14ac:dyDescent="0.25">
      <c r="B39391" s="79"/>
    </row>
    <row r="39392" spans="2:2" ht="54.95" customHeight="1" x14ac:dyDescent="0.25">
      <c r="B39392" s="79"/>
    </row>
    <row r="39393" spans="2:2" ht="54.95" customHeight="1" x14ac:dyDescent="0.25">
      <c r="B39393" s="79"/>
    </row>
    <row r="39394" spans="2:2" ht="54.95" customHeight="1" x14ac:dyDescent="0.25">
      <c r="B39394" s="79"/>
    </row>
    <row r="39395" spans="2:2" ht="54.95" customHeight="1" x14ac:dyDescent="0.25">
      <c r="B39395" s="79"/>
    </row>
    <row r="39396" spans="2:2" ht="54.95" customHeight="1" x14ac:dyDescent="0.25">
      <c r="B39396" s="79"/>
    </row>
    <row r="39397" spans="2:2" ht="54.95" customHeight="1" x14ac:dyDescent="0.25">
      <c r="B39397" s="79"/>
    </row>
    <row r="39398" spans="2:2" ht="54.95" customHeight="1" x14ac:dyDescent="0.25">
      <c r="B39398" s="79"/>
    </row>
    <row r="39399" spans="2:2" ht="54.95" customHeight="1" x14ac:dyDescent="0.25">
      <c r="B39399" s="79"/>
    </row>
    <row r="39400" spans="2:2" ht="54.95" customHeight="1" x14ac:dyDescent="0.25">
      <c r="B39400" s="79"/>
    </row>
    <row r="39401" spans="2:2" ht="54.95" customHeight="1" x14ac:dyDescent="0.25">
      <c r="B39401" s="79"/>
    </row>
    <row r="39402" spans="2:2" ht="54.95" customHeight="1" x14ac:dyDescent="0.25">
      <c r="B39402" s="79"/>
    </row>
    <row r="39403" spans="2:2" ht="54.95" customHeight="1" x14ac:dyDescent="0.25">
      <c r="B39403" s="79"/>
    </row>
    <row r="39404" spans="2:2" ht="54.95" customHeight="1" x14ac:dyDescent="0.25">
      <c r="B39404" s="79"/>
    </row>
    <row r="39405" spans="2:2" ht="54.95" customHeight="1" x14ac:dyDescent="0.25">
      <c r="B39405" s="79"/>
    </row>
    <row r="39406" spans="2:2" ht="54.95" customHeight="1" x14ac:dyDescent="0.25">
      <c r="B39406" s="79"/>
    </row>
    <row r="39407" spans="2:2" ht="54.95" customHeight="1" x14ac:dyDescent="0.25">
      <c r="B39407" s="79"/>
    </row>
    <row r="39408" spans="2:2" ht="54.95" customHeight="1" x14ac:dyDescent="0.25">
      <c r="B39408" s="79"/>
    </row>
    <row r="39409" spans="2:2" ht="54.95" customHeight="1" x14ac:dyDescent="0.25">
      <c r="B39409" s="79"/>
    </row>
    <row r="39410" spans="2:2" ht="54.95" customHeight="1" x14ac:dyDescent="0.25">
      <c r="B39410" s="79"/>
    </row>
    <row r="39411" spans="2:2" ht="54.95" customHeight="1" x14ac:dyDescent="0.25">
      <c r="B39411" s="79"/>
    </row>
    <row r="39412" spans="2:2" ht="54.95" customHeight="1" x14ac:dyDescent="0.25">
      <c r="B39412" s="79"/>
    </row>
    <row r="39413" spans="2:2" ht="54.95" customHeight="1" x14ac:dyDescent="0.25">
      <c r="B39413" s="79"/>
    </row>
    <row r="39414" spans="2:2" ht="54.95" customHeight="1" x14ac:dyDescent="0.25">
      <c r="B39414" s="79"/>
    </row>
    <row r="39415" spans="2:2" ht="54.95" customHeight="1" x14ac:dyDescent="0.25">
      <c r="B39415" s="79"/>
    </row>
    <row r="39416" spans="2:2" ht="54.95" customHeight="1" x14ac:dyDescent="0.25">
      <c r="B39416" s="79"/>
    </row>
    <row r="39417" spans="2:2" ht="54.95" customHeight="1" x14ac:dyDescent="0.25">
      <c r="B39417" s="79"/>
    </row>
    <row r="39418" spans="2:2" ht="54.95" customHeight="1" x14ac:dyDescent="0.25">
      <c r="B39418" s="79"/>
    </row>
    <row r="39419" spans="2:2" ht="54.95" customHeight="1" x14ac:dyDescent="0.25">
      <c r="B39419" s="79"/>
    </row>
    <row r="39420" spans="2:2" ht="54.95" customHeight="1" x14ac:dyDescent="0.25">
      <c r="B39420" s="79"/>
    </row>
    <row r="39421" spans="2:2" ht="54.95" customHeight="1" x14ac:dyDescent="0.25">
      <c r="B39421" s="79"/>
    </row>
    <row r="39422" spans="2:2" ht="54.95" customHeight="1" x14ac:dyDescent="0.25">
      <c r="B39422" s="79"/>
    </row>
    <row r="39423" spans="2:2" ht="54.95" customHeight="1" x14ac:dyDescent="0.25">
      <c r="B39423" s="79"/>
    </row>
    <row r="39424" spans="2:2" ht="54.95" customHeight="1" x14ac:dyDescent="0.25">
      <c r="B39424" s="79"/>
    </row>
    <row r="39425" spans="2:2" ht="54.95" customHeight="1" x14ac:dyDescent="0.25">
      <c r="B39425" s="79"/>
    </row>
    <row r="39426" spans="2:2" ht="54.95" customHeight="1" x14ac:dyDescent="0.25">
      <c r="B39426" s="79"/>
    </row>
    <row r="39427" spans="2:2" ht="54.95" customHeight="1" x14ac:dyDescent="0.25">
      <c r="B39427" s="79"/>
    </row>
    <row r="39428" spans="2:2" ht="54.95" customHeight="1" x14ac:dyDescent="0.25">
      <c r="B39428" s="79"/>
    </row>
    <row r="39429" spans="2:2" ht="54.95" customHeight="1" x14ac:dyDescent="0.25">
      <c r="B39429" s="79"/>
    </row>
    <row r="39430" spans="2:2" ht="54.95" customHeight="1" x14ac:dyDescent="0.25">
      <c r="B39430" s="79"/>
    </row>
    <row r="39431" spans="2:2" ht="54.95" customHeight="1" x14ac:dyDescent="0.25">
      <c r="B39431" s="79"/>
    </row>
    <row r="39432" spans="2:2" ht="54.95" customHeight="1" x14ac:dyDescent="0.25">
      <c r="B39432" s="79"/>
    </row>
    <row r="39433" spans="2:2" ht="54.95" customHeight="1" x14ac:dyDescent="0.25">
      <c r="B39433" s="79"/>
    </row>
    <row r="39434" spans="2:2" ht="54.95" customHeight="1" x14ac:dyDescent="0.25">
      <c r="B39434" s="79"/>
    </row>
    <row r="39435" spans="2:2" ht="54.95" customHeight="1" x14ac:dyDescent="0.25">
      <c r="B39435" s="79"/>
    </row>
    <row r="39436" spans="2:2" ht="54.95" customHeight="1" x14ac:dyDescent="0.25">
      <c r="B39436" s="79"/>
    </row>
    <row r="39437" spans="2:2" ht="54.95" customHeight="1" x14ac:dyDescent="0.25">
      <c r="B39437" s="79"/>
    </row>
    <row r="39438" spans="2:2" ht="54.95" customHeight="1" x14ac:dyDescent="0.25">
      <c r="B39438" s="79"/>
    </row>
    <row r="39439" spans="2:2" ht="54.95" customHeight="1" x14ac:dyDescent="0.25">
      <c r="B39439" s="79"/>
    </row>
    <row r="39440" spans="2:2" ht="54.95" customHeight="1" x14ac:dyDescent="0.25">
      <c r="B39440" s="79"/>
    </row>
    <row r="39441" spans="2:2" ht="54.95" customHeight="1" x14ac:dyDescent="0.25">
      <c r="B39441" s="79"/>
    </row>
    <row r="39442" spans="2:2" ht="54.95" customHeight="1" x14ac:dyDescent="0.25">
      <c r="B39442" s="79"/>
    </row>
    <row r="39443" spans="2:2" ht="54.95" customHeight="1" x14ac:dyDescent="0.25">
      <c r="B39443" s="79"/>
    </row>
    <row r="39444" spans="2:2" ht="54.95" customHeight="1" x14ac:dyDescent="0.25">
      <c r="B39444" s="79"/>
    </row>
    <row r="39445" spans="2:2" ht="54.95" customHeight="1" x14ac:dyDescent="0.25">
      <c r="B39445" s="79"/>
    </row>
    <row r="39446" spans="2:2" ht="54.95" customHeight="1" x14ac:dyDescent="0.25">
      <c r="B39446" s="79"/>
    </row>
    <row r="39447" spans="2:2" ht="54.95" customHeight="1" x14ac:dyDescent="0.25">
      <c r="B39447" s="79"/>
    </row>
    <row r="39448" spans="2:2" ht="54.95" customHeight="1" x14ac:dyDescent="0.25">
      <c r="B39448" s="79"/>
    </row>
    <row r="39449" spans="2:2" ht="54.95" customHeight="1" x14ac:dyDescent="0.25">
      <c r="B39449" s="79"/>
    </row>
    <row r="39450" spans="2:2" ht="54.95" customHeight="1" x14ac:dyDescent="0.25">
      <c r="B39450" s="79"/>
    </row>
    <row r="39451" spans="2:2" ht="54.95" customHeight="1" x14ac:dyDescent="0.25">
      <c r="B39451" s="79"/>
    </row>
    <row r="39452" spans="2:2" ht="54.95" customHeight="1" x14ac:dyDescent="0.25">
      <c r="B39452" s="79"/>
    </row>
    <row r="39453" spans="2:2" ht="54.95" customHeight="1" x14ac:dyDescent="0.25">
      <c r="B39453" s="79"/>
    </row>
    <row r="39454" spans="2:2" ht="54.95" customHeight="1" x14ac:dyDescent="0.25">
      <c r="B39454" s="79"/>
    </row>
    <row r="39455" spans="2:2" ht="54.95" customHeight="1" x14ac:dyDescent="0.25">
      <c r="B39455" s="79"/>
    </row>
    <row r="39456" spans="2:2" ht="54.95" customHeight="1" x14ac:dyDescent="0.25">
      <c r="B39456" s="79"/>
    </row>
    <row r="39457" spans="2:2" ht="54.95" customHeight="1" x14ac:dyDescent="0.25">
      <c r="B39457" s="79"/>
    </row>
    <row r="39458" spans="2:2" ht="54.95" customHeight="1" x14ac:dyDescent="0.25">
      <c r="B39458" s="79"/>
    </row>
    <row r="39459" spans="2:2" ht="54.95" customHeight="1" x14ac:dyDescent="0.25">
      <c r="B39459" s="79"/>
    </row>
    <row r="39460" spans="2:2" ht="54.95" customHeight="1" x14ac:dyDescent="0.25">
      <c r="B39460" s="79"/>
    </row>
    <row r="39461" spans="2:2" ht="54.95" customHeight="1" x14ac:dyDescent="0.25">
      <c r="B39461" s="79"/>
    </row>
    <row r="39462" spans="2:2" ht="54.95" customHeight="1" x14ac:dyDescent="0.25">
      <c r="B39462" s="79"/>
    </row>
    <row r="39463" spans="2:2" ht="54.95" customHeight="1" x14ac:dyDescent="0.25">
      <c r="B39463" s="79"/>
    </row>
    <row r="39464" spans="2:2" ht="54.95" customHeight="1" x14ac:dyDescent="0.25">
      <c r="B39464" s="79"/>
    </row>
    <row r="39465" spans="2:2" ht="54.95" customHeight="1" x14ac:dyDescent="0.25">
      <c r="B39465" s="79"/>
    </row>
    <row r="39466" spans="2:2" ht="54.95" customHeight="1" x14ac:dyDescent="0.25">
      <c r="B39466" s="79"/>
    </row>
    <row r="39467" spans="2:2" ht="54.95" customHeight="1" x14ac:dyDescent="0.25">
      <c r="B39467" s="79"/>
    </row>
    <row r="39468" spans="2:2" ht="54.95" customHeight="1" x14ac:dyDescent="0.25">
      <c r="B39468" s="79"/>
    </row>
    <row r="39469" spans="2:2" ht="54.95" customHeight="1" x14ac:dyDescent="0.25">
      <c r="B39469" s="79"/>
    </row>
    <row r="39470" spans="2:2" ht="54.95" customHeight="1" x14ac:dyDescent="0.25">
      <c r="B39470" s="79"/>
    </row>
    <row r="39471" spans="2:2" ht="54.95" customHeight="1" x14ac:dyDescent="0.25">
      <c r="B39471" s="79"/>
    </row>
    <row r="39472" spans="2:2" ht="54.95" customHeight="1" x14ac:dyDescent="0.25">
      <c r="B39472" s="79"/>
    </row>
    <row r="39473" spans="2:2" ht="54.95" customHeight="1" x14ac:dyDescent="0.25">
      <c r="B39473" s="79"/>
    </row>
    <row r="39474" spans="2:2" ht="54.95" customHeight="1" x14ac:dyDescent="0.25">
      <c r="B39474" s="79"/>
    </row>
    <row r="39475" spans="2:2" ht="54.95" customHeight="1" x14ac:dyDescent="0.25">
      <c r="B39475" s="79"/>
    </row>
    <row r="39476" spans="2:2" ht="54.95" customHeight="1" x14ac:dyDescent="0.25">
      <c r="B39476" s="79"/>
    </row>
    <row r="39477" spans="2:2" ht="54.95" customHeight="1" x14ac:dyDescent="0.25">
      <c r="B39477" s="79"/>
    </row>
    <row r="39478" spans="2:2" ht="54.95" customHeight="1" x14ac:dyDescent="0.25">
      <c r="B39478" s="79"/>
    </row>
    <row r="39479" spans="2:2" ht="54.95" customHeight="1" x14ac:dyDescent="0.25">
      <c r="B39479" s="79"/>
    </row>
    <row r="39480" spans="2:2" ht="54.95" customHeight="1" x14ac:dyDescent="0.25">
      <c r="B39480" s="79"/>
    </row>
    <row r="39481" spans="2:2" ht="54.95" customHeight="1" x14ac:dyDescent="0.25">
      <c r="B39481" s="79"/>
    </row>
    <row r="39482" spans="2:2" ht="54.95" customHeight="1" x14ac:dyDescent="0.25">
      <c r="B39482" s="79"/>
    </row>
    <row r="39483" spans="2:2" ht="54.95" customHeight="1" x14ac:dyDescent="0.25">
      <c r="B39483" s="79"/>
    </row>
    <row r="39484" spans="2:2" ht="54.95" customHeight="1" x14ac:dyDescent="0.25">
      <c r="B39484" s="79"/>
    </row>
    <row r="39485" spans="2:2" ht="54.95" customHeight="1" x14ac:dyDescent="0.25">
      <c r="B39485" s="79"/>
    </row>
    <row r="39486" spans="2:2" ht="54.95" customHeight="1" x14ac:dyDescent="0.25">
      <c r="B39486" s="79"/>
    </row>
    <row r="39487" spans="2:2" ht="54.95" customHeight="1" x14ac:dyDescent="0.25">
      <c r="B39487" s="79"/>
    </row>
    <row r="39488" spans="2:2" ht="54.95" customHeight="1" x14ac:dyDescent="0.25">
      <c r="B39488" s="79"/>
    </row>
    <row r="39489" spans="2:2" ht="54.95" customHeight="1" x14ac:dyDescent="0.25">
      <c r="B39489" s="79"/>
    </row>
    <row r="39490" spans="2:2" ht="54.95" customHeight="1" x14ac:dyDescent="0.25">
      <c r="B39490" s="79"/>
    </row>
    <row r="39491" spans="2:2" ht="54.95" customHeight="1" x14ac:dyDescent="0.25">
      <c r="B39491" s="79"/>
    </row>
    <row r="39492" spans="2:2" ht="54.95" customHeight="1" x14ac:dyDescent="0.25">
      <c r="B39492" s="79"/>
    </row>
    <row r="39493" spans="2:2" ht="54.95" customHeight="1" x14ac:dyDescent="0.25">
      <c r="B39493" s="79"/>
    </row>
    <row r="39494" spans="2:2" ht="54.95" customHeight="1" x14ac:dyDescent="0.25">
      <c r="B39494" s="79"/>
    </row>
    <row r="39495" spans="2:2" ht="54.95" customHeight="1" x14ac:dyDescent="0.25">
      <c r="B39495" s="79"/>
    </row>
    <row r="39496" spans="2:2" ht="54.95" customHeight="1" x14ac:dyDescent="0.25">
      <c r="B39496" s="79"/>
    </row>
    <row r="39497" spans="2:2" ht="54.95" customHeight="1" x14ac:dyDescent="0.25">
      <c r="B39497" s="79"/>
    </row>
    <row r="39498" spans="2:2" ht="54.95" customHeight="1" x14ac:dyDescent="0.25">
      <c r="B39498" s="79"/>
    </row>
    <row r="39499" spans="2:2" ht="54.95" customHeight="1" x14ac:dyDescent="0.25">
      <c r="B39499" s="79"/>
    </row>
    <row r="39500" spans="2:2" ht="54.95" customHeight="1" x14ac:dyDescent="0.25">
      <c r="B39500" s="79"/>
    </row>
    <row r="39501" spans="2:2" ht="54.95" customHeight="1" x14ac:dyDescent="0.25">
      <c r="B39501" s="79"/>
    </row>
    <row r="39502" spans="2:2" ht="54.95" customHeight="1" x14ac:dyDescent="0.25">
      <c r="B39502" s="79"/>
    </row>
    <row r="39503" spans="2:2" ht="54.95" customHeight="1" x14ac:dyDescent="0.25">
      <c r="B39503" s="79"/>
    </row>
    <row r="39504" spans="2:2" ht="54.95" customHeight="1" x14ac:dyDescent="0.25">
      <c r="B39504" s="79"/>
    </row>
    <row r="39505" spans="2:2" ht="54.95" customHeight="1" x14ac:dyDescent="0.25">
      <c r="B39505" s="79"/>
    </row>
    <row r="39506" spans="2:2" ht="54.95" customHeight="1" x14ac:dyDescent="0.25">
      <c r="B39506" s="79"/>
    </row>
    <row r="39507" spans="2:2" ht="54.95" customHeight="1" x14ac:dyDescent="0.25">
      <c r="B39507" s="79"/>
    </row>
    <row r="39508" spans="2:2" ht="54.95" customHeight="1" x14ac:dyDescent="0.25">
      <c r="B39508" s="79"/>
    </row>
    <row r="39509" spans="2:2" ht="54.95" customHeight="1" x14ac:dyDescent="0.25">
      <c r="B39509" s="79"/>
    </row>
    <row r="39510" spans="2:2" ht="54.95" customHeight="1" x14ac:dyDescent="0.25">
      <c r="B39510" s="79"/>
    </row>
    <row r="39511" spans="2:2" ht="54.95" customHeight="1" x14ac:dyDescent="0.25">
      <c r="B39511" s="79"/>
    </row>
    <row r="39512" spans="2:2" ht="54.95" customHeight="1" x14ac:dyDescent="0.25">
      <c r="B39512" s="79"/>
    </row>
    <row r="39513" spans="2:2" ht="54.95" customHeight="1" x14ac:dyDescent="0.25">
      <c r="B39513" s="79"/>
    </row>
    <row r="39514" spans="2:2" ht="54.95" customHeight="1" x14ac:dyDescent="0.25">
      <c r="B39514" s="79"/>
    </row>
    <row r="39515" spans="2:2" ht="54.95" customHeight="1" x14ac:dyDescent="0.25">
      <c r="B39515" s="79"/>
    </row>
    <row r="39516" spans="2:2" ht="54.95" customHeight="1" x14ac:dyDescent="0.25">
      <c r="B39516" s="79"/>
    </row>
    <row r="39517" spans="2:2" ht="54.95" customHeight="1" x14ac:dyDescent="0.25">
      <c r="B39517" s="79"/>
    </row>
    <row r="39518" spans="2:2" ht="54.95" customHeight="1" x14ac:dyDescent="0.25">
      <c r="B39518" s="79"/>
    </row>
    <row r="39519" spans="2:2" ht="54.95" customHeight="1" x14ac:dyDescent="0.25">
      <c r="B39519" s="79"/>
    </row>
    <row r="39520" spans="2:2" ht="54.95" customHeight="1" x14ac:dyDescent="0.25">
      <c r="B39520" s="79"/>
    </row>
    <row r="39521" spans="2:2" ht="54.95" customHeight="1" x14ac:dyDescent="0.25">
      <c r="B39521" s="79"/>
    </row>
    <row r="39522" spans="2:2" ht="54.95" customHeight="1" x14ac:dyDescent="0.25">
      <c r="B39522" s="79"/>
    </row>
    <row r="39523" spans="2:2" ht="54.95" customHeight="1" x14ac:dyDescent="0.25">
      <c r="B39523" s="79"/>
    </row>
    <row r="39524" spans="2:2" ht="54.95" customHeight="1" x14ac:dyDescent="0.25">
      <c r="B39524" s="79"/>
    </row>
    <row r="39525" spans="2:2" ht="54.95" customHeight="1" x14ac:dyDescent="0.25">
      <c r="B39525" s="79"/>
    </row>
    <row r="39526" spans="2:2" ht="54.95" customHeight="1" x14ac:dyDescent="0.25">
      <c r="B39526" s="79"/>
    </row>
    <row r="39527" spans="2:2" ht="54.95" customHeight="1" x14ac:dyDescent="0.25">
      <c r="B39527" s="79"/>
    </row>
    <row r="39528" spans="2:2" ht="54.95" customHeight="1" x14ac:dyDescent="0.25">
      <c r="B39528" s="79"/>
    </row>
    <row r="39529" spans="2:2" ht="54.95" customHeight="1" x14ac:dyDescent="0.25">
      <c r="B39529" s="79"/>
    </row>
    <row r="39530" spans="2:2" ht="54.95" customHeight="1" x14ac:dyDescent="0.25">
      <c r="B39530" s="79"/>
    </row>
    <row r="39531" spans="2:2" ht="54.95" customHeight="1" x14ac:dyDescent="0.25">
      <c r="B39531" s="79"/>
    </row>
    <row r="39532" spans="2:2" ht="54.95" customHeight="1" x14ac:dyDescent="0.25">
      <c r="B39532" s="79"/>
    </row>
    <row r="39533" spans="2:2" ht="54.95" customHeight="1" x14ac:dyDescent="0.25">
      <c r="B39533" s="79"/>
    </row>
    <row r="39534" spans="2:2" ht="54.95" customHeight="1" x14ac:dyDescent="0.25">
      <c r="B39534" s="79"/>
    </row>
    <row r="39535" spans="2:2" ht="54.95" customHeight="1" x14ac:dyDescent="0.25">
      <c r="B39535" s="79"/>
    </row>
    <row r="39536" spans="2:2" ht="54.95" customHeight="1" x14ac:dyDescent="0.25">
      <c r="B39536" s="79"/>
    </row>
    <row r="39537" spans="2:2" ht="54.95" customHeight="1" x14ac:dyDescent="0.25">
      <c r="B39537" s="79"/>
    </row>
    <row r="39538" spans="2:2" ht="54.95" customHeight="1" x14ac:dyDescent="0.25">
      <c r="B39538" s="79"/>
    </row>
    <row r="39539" spans="2:2" ht="54.95" customHeight="1" x14ac:dyDescent="0.25">
      <c r="B39539" s="79"/>
    </row>
    <row r="39540" spans="2:2" ht="54.95" customHeight="1" x14ac:dyDescent="0.25">
      <c r="B39540" s="79"/>
    </row>
    <row r="39541" spans="2:2" ht="54.95" customHeight="1" x14ac:dyDescent="0.25">
      <c r="B39541" s="79"/>
    </row>
    <row r="39542" spans="2:2" ht="54.95" customHeight="1" x14ac:dyDescent="0.25">
      <c r="B39542" s="79"/>
    </row>
    <row r="39543" spans="2:2" ht="54.95" customHeight="1" x14ac:dyDescent="0.25">
      <c r="B39543" s="79"/>
    </row>
    <row r="39544" spans="2:2" ht="54.95" customHeight="1" x14ac:dyDescent="0.25">
      <c r="B39544" s="79"/>
    </row>
    <row r="39545" spans="2:2" ht="54.95" customHeight="1" x14ac:dyDescent="0.25">
      <c r="B39545" s="79"/>
    </row>
    <row r="39546" spans="2:2" ht="54.95" customHeight="1" x14ac:dyDescent="0.25">
      <c r="B39546" s="79"/>
    </row>
    <row r="39547" spans="2:2" ht="54.95" customHeight="1" x14ac:dyDescent="0.25">
      <c r="B39547" s="79"/>
    </row>
    <row r="39548" spans="2:2" ht="54.95" customHeight="1" x14ac:dyDescent="0.25">
      <c r="B39548" s="79"/>
    </row>
    <row r="39549" spans="2:2" ht="54.95" customHeight="1" x14ac:dyDescent="0.25">
      <c r="B39549" s="79"/>
    </row>
    <row r="39550" spans="2:2" ht="54.95" customHeight="1" x14ac:dyDescent="0.25">
      <c r="B39550" s="79"/>
    </row>
    <row r="39551" spans="2:2" ht="54.95" customHeight="1" x14ac:dyDescent="0.25">
      <c r="B39551" s="79"/>
    </row>
    <row r="39552" spans="2:2" ht="54.95" customHeight="1" x14ac:dyDescent="0.25">
      <c r="B39552" s="79"/>
    </row>
    <row r="39553" spans="2:2" ht="54.95" customHeight="1" x14ac:dyDescent="0.25">
      <c r="B39553" s="79"/>
    </row>
    <row r="39554" spans="2:2" ht="54.95" customHeight="1" x14ac:dyDescent="0.25">
      <c r="B39554" s="79"/>
    </row>
    <row r="39555" spans="2:2" ht="54.95" customHeight="1" x14ac:dyDescent="0.25">
      <c r="B39555" s="79"/>
    </row>
    <row r="39556" spans="2:2" ht="54.95" customHeight="1" x14ac:dyDescent="0.25">
      <c r="B39556" s="79"/>
    </row>
    <row r="39557" spans="2:2" ht="54.95" customHeight="1" x14ac:dyDescent="0.25">
      <c r="B39557" s="79"/>
    </row>
    <row r="39558" spans="2:2" ht="54.95" customHeight="1" x14ac:dyDescent="0.25">
      <c r="B39558" s="79"/>
    </row>
    <row r="39559" spans="2:2" ht="54.95" customHeight="1" x14ac:dyDescent="0.25">
      <c r="B39559" s="79"/>
    </row>
    <row r="39560" spans="2:2" ht="54.95" customHeight="1" x14ac:dyDescent="0.25">
      <c r="B39560" s="79"/>
    </row>
    <row r="39561" spans="2:2" ht="54.95" customHeight="1" x14ac:dyDescent="0.25">
      <c r="B39561" s="79"/>
    </row>
    <row r="39562" spans="2:2" ht="54.95" customHeight="1" x14ac:dyDescent="0.25">
      <c r="B39562" s="79"/>
    </row>
    <row r="39563" spans="2:2" ht="54.95" customHeight="1" x14ac:dyDescent="0.25">
      <c r="B39563" s="79"/>
    </row>
    <row r="39564" spans="2:2" ht="54.95" customHeight="1" x14ac:dyDescent="0.25">
      <c r="B39564" s="79"/>
    </row>
    <row r="39565" spans="2:2" ht="54.95" customHeight="1" x14ac:dyDescent="0.25">
      <c r="B39565" s="79"/>
    </row>
    <row r="39566" spans="2:2" ht="54.95" customHeight="1" x14ac:dyDescent="0.25">
      <c r="B39566" s="79"/>
    </row>
    <row r="39567" spans="2:2" ht="54.95" customHeight="1" x14ac:dyDescent="0.25">
      <c r="B39567" s="79"/>
    </row>
    <row r="39568" spans="2:2" ht="54.95" customHeight="1" x14ac:dyDescent="0.25">
      <c r="B39568" s="79"/>
    </row>
    <row r="39569" spans="2:2" ht="54.95" customHeight="1" x14ac:dyDescent="0.25">
      <c r="B39569" s="79"/>
    </row>
    <row r="39570" spans="2:2" ht="54.95" customHeight="1" x14ac:dyDescent="0.25">
      <c r="B39570" s="79"/>
    </row>
    <row r="39571" spans="2:2" ht="54.95" customHeight="1" x14ac:dyDescent="0.25">
      <c r="B39571" s="79"/>
    </row>
    <row r="39572" spans="2:2" ht="54.95" customHeight="1" x14ac:dyDescent="0.25">
      <c r="B39572" s="79"/>
    </row>
    <row r="39573" spans="2:2" ht="54.95" customHeight="1" x14ac:dyDescent="0.25">
      <c r="B39573" s="79"/>
    </row>
    <row r="39574" spans="2:2" ht="54.95" customHeight="1" x14ac:dyDescent="0.25">
      <c r="B39574" s="79"/>
    </row>
    <row r="39575" spans="2:2" ht="54.95" customHeight="1" x14ac:dyDescent="0.25">
      <c r="B39575" s="79"/>
    </row>
    <row r="39576" spans="2:2" ht="54.95" customHeight="1" x14ac:dyDescent="0.25">
      <c r="B39576" s="79"/>
    </row>
    <row r="39577" spans="2:2" ht="54.95" customHeight="1" x14ac:dyDescent="0.25">
      <c r="B39577" s="79"/>
    </row>
    <row r="39578" spans="2:2" ht="54.95" customHeight="1" x14ac:dyDescent="0.25">
      <c r="B39578" s="79"/>
    </row>
    <row r="39579" spans="2:2" ht="54.95" customHeight="1" x14ac:dyDescent="0.25">
      <c r="B39579" s="79"/>
    </row>
    <row r="39580" spans="2:2" ht="54.95" customHeight="1" x14ac:dyDescent="0.25">
      <c r="B39580" s="79"/>
    </row>
    <row r="39581" spans="2:2" ht="54.95" customHeight="1" x14ac:dyDescent="0.25">
      <c r="B39581" s="79"/>
    </row>
    <row r="39582" spans="2:2" ht="54.95" customHeight="1" x14ac:dyDescent="0.25">
      <c r="B39582" s="79"/>
    </row>
    <row r="39583" spans="2:2" ht="54.95" customHeight="1" x14ac:dyDescent="0.25">
      <c r="B39583" s="79"/>
    </row>
    <row r="39584" spans="2:2" ht="54.95" customHeight="1" x14ac:dyDescent="0.25">
      <c r="B39584" s="79"/>
    </row>
    <row r="39585" spans="2:2" ht="54.95" customHeight="1" x14ac:dyDescent="0.25">
      <c r="B39585" s="79"/>
    </row>
    <row r="39586" spans="2:2" ht="54.95" customHeight="1" x14ac:dyDescent="0.25">
      <c r="B39586" s="79"/>
    </row>
    <row r="39587" spans="2:2" ht="54.95" customHeight="1" x14ac:dyDescent="0.25">
      <c r="B39587" s="79"/>
    </row>
    <row r="39588" spans="2:2" ht="54.95" customHeight="1" x14ac:dyDescent="0.25">
      <c r="B39588" s="79"/>
    </row>
    <row r="39589" spans="2:2" ht="54.95" customHeight="1" x14ac:dyDescent="0.25">
      <c r="B39589" s="79"/>
    </row>
    <row r="39590" spans="2:2" ht="54.95" customHeight="1" x14ac:dyDescent="0.25">
      <c r="B39590" s="79"/>
    </row>
    <row r="39591" spans="2:2" ht="54.95" customHeight="1" x14ac:dyDescent="0.25">
      <c r="B39591" s="79"/>
    </row>
    <row r="39592" spans="2:2" ht="54.95" customHeight="1" x14ac:dyDescent="0.25">
      <c r="B39592" s="79"/>
    </row>
    <row r="39593" spans="2:2" ht="54.95" customHeight="1" x14ac:dyDescent="0.25">
      <c r="B39593" s="79"/>
    </row>
    <row r="39594" spans="2:2" ht="54.95" customHeight="1" x14ac:dyDescent="0.25">
      <c r="B39594" s="79"/>
    </row>
    <row r="39595" spans="2:2" ht="54.95" customHeight="1" x14ac:dyDescent="0.25">
      <c r="B39595" s="79"/>
    </row>
    <row r="39596" spans="2:2" ht="54.95" customHeight="1" x14ac:dyDescent="0.25">
      <c r="B39596" s="79"/>
    </row>
    <row r="39597" spans="2:2" ht="54.95" customHeight="1" x14ac:dyDescent="0.25">
      <c r="B39597" s="79"/>
    </row>
    <row r="39598" spans="2:2" ht="54.95" customHeight="1" x14ac:dyDescent="0.25">
      <c r="B39598" s="79"/>
    </row>
    <row r="39599" spans="2:2" ht="54.95" customHeight="1" x14ac:dyDescent="0.25">
      <c r="B39599" s="79"/>
    </row>
    <row r="39600" spans="2:2" ht="54.95" customHeight="1" x14ac:dyDescent="0.25">
      <c r="B39600" s="79"/>
    </row>
    <row r="39601" spans="2:2" ht="54.95" customHeight="1" x14ac:dyDescent="0.25">
      <c r="B39601" s="79"/>
    </row>
    <row r="39602" spans="2:2" ht="54.95" customHeight="1" x14ac:dyDescent="0.25">
      <c r="B39602" s="79"/>
    </row>
    <row r="39603" spans="2:2" ht="54.95" customHeight="1" x14ac:dyDescent="0.25">
      <c r="B39603" s="79"/>
    </row>
    <row r="39604" spans="2:2" ht="54.95" customHeight="1" x14ac:dyDescent="0.25">
      <c r="B39604" s="79"/>
    </row>
    <row r="39605" spans="2:2" ht="54.95" customHeight="1" x14ac:dyDescent="0.25">
      <c r="B39605" s="79"/>
    </row>
    <row r="39606" spans="2:2" ht="54.95" customHeight="1" x14ac:dyDescent="0.25">
      <c r="B39606" s="79"/>
    </row>
    <row r="39607" spans="2:2" ht="54.95" customHeight="1" x14ac:dyDescent="0.25">
      <c r="B39607" s="79"/>
    </row>
    <row r="39608" spans="2:2" ht="54.95" customHeight="1" x14ac:dyDescent="0.25">
      <c r="B39608" s="79"/>
    </row>
    <row r="39609" spans="2:2" ht="54.95" customHeight="1" x14ac:dyDescent="0.25">
      <c r="B39609" s="79"/>
    </row>
    <row r="39610" spans="2:2" ht="54.95" customHeight="1" x14ac:dyDescent="0.25">
      <c r="B39610" s="79"/>
    </row>
    <row r="39611" spans="2:2" ht="54.95" customHeight="1" x14ac:dyDescent="0.25">
      <c r="B39611" s="79"/>
    </row>
    <row r="39612" spans="2:2" ht="54.95" customHeight="1" x14ac:dyDescent="0.25">
      <c r="B39612" s="79"/>
    </row>
    <row r="39613" spans="2:2" ht="54.95" customHeight="1" x14ac:dyDescent="0.25">
      <c r="B39613" s="79"/>
    </row>
    <row r="39614" spans="2:2" ht="54.95" customHeight="1" x14ac:dyDescent="0.25">
      <c r="B39614" s="79"/>
    </row>
    <row r="39615" spans="2:2" ht="54.95" customHeight="1" x14ac:dyDescent="0.25">
      <c r="B39615" s="79"/>
    </row>
    <row r="39616" spans="2:2" ht="54.95" customHeight="1" x14ac:dyDescent="0.25">
      <c r="B39616" s="79"/>
    </row>
    <row r="39617" spans="2:2" ht="54.95" customHeight="1" x14ac:dyDescent="0.25">
      <c r="B39617" s="79"/>
    </row>
    <row r="39618" spans="2:2" ht="54.95" customHeight="1" x14ac:dyDescent="0.25">
      <c r="B39618" s="79"/>
    </row>
    <row r="39619" spans="2:2" ht="54.95" customHeight="1" x14ac:dyDescent="0.25">
      <c r="B39619" s="79"/>
    </row>
    <row r="39620" spans="2:2" ht="54.95" customHeight="1" x14ac:dyDescent="0.25">
      <c r="B39620" s="79"/>
    </row>
    <row r="39621" spans="2:2" ht="54.95" customHeight="1" x14ac:dyDescent="0.25">
      <c r="B39621" s="79"/>
    </row>
    <row r="39622" spans="2:2" ht="54.95" customHeight="1" x14ac:dyDescent="0.25">
      <c r="B39622" s="79"/>
    </row>
    <row r="39623" spans="2:2" ht="54.95" customHeight="1" x14ac:dyDescent="0.25">
      <c r="B39623" s="79"/>
    </row>
    <row r="39624" spans="2:2" ht="54.95" customHeight="1" x14ac:dyDescent="0.25">
      <c r="B39624" s="79"/>
    </row>
    <row r="39625" spans="2:2" ht="54.95" customHeight="1" x14ac:dyDescent="0.25">
      <c r="B39625" s="79"/>
    </row>
    <row r="39626" spans="2:2" ht="54.95" customHeight="1" x14ac:dyDescent="0.25">
      <c r="B39626" s="79"/>
    </row>
    <row r="39627" spans="2:2" ht="54.95" customHeight="1" x14ac:dyDescent="0.25">
      <c r="B39627" s="79"/>
    </row>
    <row r="39628" spans="2:2" ht="54.95" customHeight="1" x14ac:dyDescent="0.25">
      <c r="B39628" s="79"/>
    </row>
    <row r="39629" spans="2:2" ht="54.95" customHeight="1" x14ac:dyDescent="0.25">
      <c r="B39629" s="79"/>
    </row>
    <row r="39630" spans="2:2" ht="54.95" customHeight="1" x14ac:dyDescent="0.25">
      <c r="B39630" s="79"/>
    </row>
    <row r="39631" spans="2:2" ht="54.95" customHeight="1" x14ac:dyDescent="0.25">
      <c r="B39631" s="79"/>
    </row>
    <row r="39632" spans="2:2" ht="54.95" customHeight="1" x14ac:dyDescent="0.25">
      <c r="B39632" s="79"/>
    </row>
    <row r="39633" spans="2:2" ht="54.95" customHeight="1" x14ac:dyDescent="0.25">
      <c r="B39633" s="79"/>
    </row>
    <row r="39634" spans="2:2" ht="54.95" customHeight="1" x14ac:dyDescent="0.25">
      <c r="B39634" s="79"/>
    </row>
    <row r="39635" spans="2:2" ht="54.95" customHeight="1" x14ac:dyDescent="0.25">
      <c r="B39635" s="79"/>
    </row>
    <row r="39636" spans="2:2" ht="54.95" customHeight="1" x14ac:dyDescent="0.25">
      <c r="B39636" s="79"/>
    </row>
    <row r="39637" spans="2:2" ht="54.95" customHeight="1" x14ac:dyDescent="0.25">
      <c r="B39637" s="79"/>
    </row>
    <row r="39638" spans="2:2" ht="54.95" customHeight="1" x14ac:dyDescent="0.25">
      <c r="B39638" s="79"/>
    </row>
    <row r="39639" spans="2:2" ht="54.95" customHeight="1" x14ac:dyDescent="0.25">
      <c r="B39639" s="79"/>
    </row>
    <row r="39640" spans="2:2" ht="54.95" customHeight="1" x14ac:dyDescent="0.25">
      <c r="B39640" s="79"/>
    </row>
    <row r="39641" spans="2:2" ht="54.95" customHeight="1" x14ac:dyDescent="0.25">
      <c r="B39641" s="79"/>
    </row>
    <row r="39642" spans="2:2" ht="54.95" customHeight="1" x14ac:dyDescent="0.25">
      <c r="B39642" s="79"/>
    </row>
    <row r="39643" spans="2:2" ht="54.95" customHeight="1" x14ac:dyDescent="0.25">
      <c r="B39643" s="79"/>
    </row>
    <row r="39644" spans="2:2" ht="54.95" customHeight="1" x14ac:dyDescent="0.25">
      <c r="B39644" s="79"/>
    </row>
    <row r="39645" spans="2:2" ht="54.95" customHeight="1" x14ac:dyDescent="0.25">
      <c r="B39645" s="79"/>
    </row>
    <row r="39646" spans="2:2" ht="54.95" customHeight="1" x14ac:dyDescent="0.25">
      <c r="B39646" s="79"/>
    </row>
    <row r="39647" spans="2:2" ht="54.95" customHeight="1" x14ac:dyDescent="0.25">
      <c r="B39647" s="79"/>
    </row>
    <row r="39648" spans="2:2" ht="54.95" customHeight="1" x14ac:dyDescent="0.25">
      <c r="B39648" s="79"/>
    </row>
    <row r="39649" spans="2:2" ht="54.95" customHeight="1" x14ac:dyDescent="0.25">
      <c r="B39649" s="79"/>
    </row>
    <row r="39650" spans="2:2" ht="54.95" customHeight="1" x14ac:dyDescent="0.25">
      <c r="B39650" s="79"/>
    </row>
    <row r="39651" spans="2:2" ht="54.95" customHeight="1" x14ac:dyDescent="0.25">
      <c r="B39651" s="79"/>
    </row>
    <row r="39652" spans="2:2" ht="54.95" customHeight="1" x14ac:dyDescent="0.25">
      <c r="B39652" s="79"/>
    </row>
    <row r="39653" spans="2:2" ht="54.95" customHeight="1" x14ac:dyDescent="0.25">
      <c r="B39653" s="79"/>
    </row>
    <row r="39654" spans="2:2" ht="54.95" customHeight="1" x14ac:dyDescent="0.25">
      <c r="B39654" s="79"/>
    </row>
    <row r="39655" spans="2:2" ht="54.95" customHeight="1" x14ac:dyDescent="0.25">
      <c r="B39655" s="79"/>
    </row>
    <row r="39656" spans="2:2" ht="54.95" customHeight="1" x14ac:dyDescent="0.25">
      <c r="B39656" s="79"/>
    </row>
    <row r="39657" spans="2:2" ht="54.95" customHeight="1" x14ac:dyDescent="0.25">
      <c r="B39657" s="79"/>
    </row>
    <row r="39658" spans="2:2" ht="54.95" customHeight="1" x14ac:dyDescent="0.25">
      <c r="B39658" s="79"/>
    </row>
    <row r="39659" spans="2:2" ht="54.95" customHeight="1" x14ac:dyDescent="0.25">
      <c r="B39659" s="79"/>
    </row>
    <row r="39660" spans="2:2" ht="54.95" customHeight="1" x14ac:dyDescent="0.25">
      <c r="B39660" s="79"/>
    </row>
    <row r="39661" spans="2:2" ht="54.95" customHeight="1" x14ac:dyDescent="0.25">
      <c r="B39661" s="79"/>
    </row>
    <row r="39662" spans="2:2" ht="54.95" customHeight="1" x14ac:dyDescent="0.25">
      <c r="B39662" s="79"/>
    </row>
    <row r="39663" spans="2:2" ht="54.95" customHeight="1" x14ac:dyDescent="0.25">
      <c r="B39663" s="79"/>
    </row>
    <row r="39664" spans="2:2" ht="54.95" customHeight="1" x14ac:dyDescent="0.25">
      <c r="B39664" s="79"/>
    </row>
    <row r="39665" spans="2:2" ht="54.95" customHeight="1" x14ac:dyDescent="0.25">
      <c r="B39665" s="79"/>
    </row>
    <row r="39666" spans="2:2" ht="54.95" customHeight="1" x14ac:dyDescent="0.25">
      <c r="B39666" s="79"/>
    </row>
    <row r="39667" spans="2:2" ht="54.95" customHeight="1" x14ac:dyDescent="0.25">
      <c r="B39667" s="79"/>
    </row>
    <row r="39668" spans="2:2" ht="54.95" customHeight="1" x14ac:dyDescent="0.25">
      <c r="B39668" s="79"/>
    </row>
    <row r="39669" spans="2:2" ht="54.95" customHeight="1" x14ac:dyDescent="0.25">
      <c r="B39669" s="79"/>
    </row>
    <row r="39670" spans="2:2" ht="54.95" customHeight="1" x14ac:dyDescent="0.25">
      <c r="B39670" s="79"/>
    </row>
    <row r="39671" spans="2:2" ht="54.95" customHeight="1" x14ac:dyDescent="0.25">
      <c r="B39671" s="79"/>
    </row>
    <row r="39672" spans="2:2" ht="54.95" customHeight="1" x14ac:dyDescent="0.25">
      <c r="B39672" s="79"/>
    </row>
    <row r="39673" spans="2:2" ht="54.95" customHeight="1" x14ac:dyDescent="0.25">
      <c r="B39673" s="79"/>
    </row>
    <row r="39674" spans="2:2" ht="54.95" customHeight="1" x14ac:dyDescent="0.25">
      <c r="B39674" s="79"/>
    </row>
    <row r="39675" spans="2:2" ht="54.95" customHeight="1" x14ac:dyDescent="0.25">
      <c r="B39675" s="79"/>
    </row>
    <row r="39676" spans="2:2" ht="54.95" customHeight="1" x14ac:dyDescent="0.25">
      <c r="B39676" s="79"/>
    </row>
    <row r="39677" spans="2:2" ht="54.95" customHeight="1" x14ac:dyDescent="0.25">
      <c r="B39677" s="79"/>
    </row>
    <row r="39678" spans="2:2" ht="54.95" customHeight="1" x14ac:dyDescent="0.25">
      <c r="B39678" s="79"/>
    </row>
    <row r="39679" spans="2:2" ht="54.95" customHeight="1" x14ac:dyDescent="0.25">
      <c r="B39679" s="79"/>
    </row>
    <row r="39680" spans="2:2" ht="54.95" customHeight="1" x14ac:dyDescent="0.25">
      <c r="B39680" s="79"/>
    </row>
    <row r="39681" spans="2:2" ht="54.95" customHeight="1" x14ac:dyDescent="0.25">
      <c r="B39681" s="79"/>
    </row>
    <row r="39682" spans="2:2" ht="54.95" customHeight="1" x14ac:dyDescent="0.25">
      <c r="B39682" s="79"/>
    </row>
    <row r="39683" spans="2:2" ht="54.95" customHeight="1" x14ac:dyDescent="0.25">
      <c r="B39683" s="79"/>
    </row>
    <row r="39684" spans="2:2" ht="54.95" customHeight="1" x14ac:dyDescent="0.25">
      <c r="B39684" s="79"/>
    </row>
    <row r="39685" spans="2:2" ht="54.95" customHeight="1" x14ac:dyDescent="0.25">
      <c r="B39685" s="79"/>
    </row>
    <row r="39686" spans="2:2" ht="54.95" customHeight="1" x14ac:dyDescent="0.25">
      <c r="B39686" s="79"/>
    </row>
    <row r="39687" spans="2:2" ht="54.95" customHeight="1" x14ac:dyDescent="0.25">
      <c r="B39687" s="79"/>
    </row>
    <row r="39688" spans="2:2" ht="54.95" customHeight="1" x14ac:dyDescent="0.25">
      <c r="B39688" s="79"/>
    </row>
    <row r="39689" spans="2:2" ht="54.95" customHeight="1" x14ac:dyDescent="0.25">
      <c r="B39689" s="79"/>
    </row>
    <row r="39690" spans="2:2" ht="54.95" customHeight="1" x14ac:dyDescent="0.25">
      <c r="B39690" s="79"/>
    </row>
    <row r="39691" spans="2:2" ht="54.95" customHeight="1" x14ac:dyDescent="0.25">
      <c r="B39691" s="79"/>
    </row>
    <row r="39692" spans="2:2" ht="54.95" customHeight="1" x14ac:dyDescent="0.25">
      <c r="B39692" s="79"/>
    </row>
    <row r="39693" spans="2:2" ht="54.95" customHeight="1" x14ac:dyDescent="0.25">
      <c r="B39693" s="79"/>
    </row>
    <row r="39694" spans="2:2" ht="54.95" customHeight="1" x14ac:dyDescent="0.25">
      <c r="B39694" s="79"/>
    </row>
    <row r="39695" spans="2:2" ht="54.95" customHeight="1" x14ac:dyDescent="0.25">
      <c r="B39695" s="79"/>
    </row>
    <row r="39696" spans="2:2" ht="54.95" customHeight="1" x14ac:dyDescent="0.25">
      <c r="B39696" s="79"/>
    </row>
    <row r="39697" spans="2:2" ht="54.95" customHeight="1" x14ac:dyDescent="0.25">
      <c r="B39697" s="79"/>
    </row>
    <row r="39698" spans="2:2" ht="54.95" customHeight="1" x14ac:dyDescent="0.25">
      <c r="B39698" s="79"/>
    </row>
    <row r="39699" spans="2:2" ht="54.95" customHeight="1" x14ac:dyDescent="0.25">
      <c r="B39699" s="79"/>
    </row>
    <row r="39700" spans="2:2" ht="54.95" customHeight="1" x14ac:dyDescent="0.25">
      <c r="B39700" s="79"/>
    </row>
    <row r="39701" spans="2:2" ht="54.95" customHeight="1" x14ac:dyDescent="0.25">
      <c r="B39701" s="79"/>
    </row>
    <row r="39702" spans="2:2" ht="54.95" customHeight="1" x14ac:dyDescent="0.25">
      <c r="B39702" s="79"/>
    </row>
    <row r="39703" spans="2:2" ht="54.95" customHeight="1" x14ac:dyDescent="0.25">
      <c r="B39703" s="79"/>
    </row>
    <row r="39704" spans="2:2" ht="54.95" customHeight="1" x14ac:dyDescent="0.25">
      <c r="B39704" s="79"/>
    </row>
    <row r="39705" spans="2:2" ht="54.95" customHeight="1" x14ac:dyDescent="0.25">
      <c r="B39705" s="79"/>
    </row>
    <row r="39706" spans="2:2" ht="54.95" customHeight="1" x14ac:dyDescent="0.25">
      <c r="B39706" s="79"/>
    </row>
    <row r="39707" spans="2:2" ht="54.95" customHeight="1" x14ac:dyDescent="0.25">
      <c r="B39707" s="79"/>
    </row>
    <row r="39708" spans="2:2" ht="54.95" customHeight="1" x14ac:dyDescent="0.25">
      <c r="B39708" s="79"/>
    </row>
    <row r="39709" spans="2:2" ht="54.95" customHeight="1" x14ac:dyDescent="0.25">
      <c r="B39709" s="79"/>
    </row>
    <row r="39710" spans="2:2" ht="54.95" customHeight="1" x14ac:dyDescent="0.25">
      <c r="B39710" s="79"/>
    </row>
    <row r="39711" spans="2:2" ht="54.95" customHeight="1" x14ac:dyDescent="0.25">
      <c r="B39711" s="79"/>
    </row>
    <row r="39712" spans="2:2" ht="54.95" customHeight="1" x14ac:dyDescent="0.25">
      <c r="B39712" s="79"/>
    </row>
    <row r="39713" spans="2:2" ht="54.95" customHeight="1" x14ac:dyDescent="0.25">
      <c r="B39713" s="79"/>
    </row>
    <row r="39714" spans="2:2" ht="54.95" customHeight="1" x14ac:dyDescent="0.25">
      <c r="B39714" s="79"/>
    </row>
    <row r="39715" spans="2:2" ht="54.95" customHeight="1" x14ac:dyDescent="0.25">
      <c r="B39715" s="79"/>
    </row>
    <row r="39716" spans="2:2" ht="54.95" customHeight="1" x14ac:dyDescent="0.25">
      <c r="B39716" s="79"/>
    </row>
    <row r="39717" spans="2:2" ht="54.95" customHeight="1" x14ac:dyDescent="0.25">
      <c r="B39717" s="79"/>
    </row>
    <row r="39718" spans="2:2" ht="54.95" customHeight="1" x14ac:dyDescent="0.25">
      <c r="B39718" s="79"/>
    </row>
    <row r="39719" spans="2:2" ht="54.95" customHeight="1" x14ac:dyDescent="0.25">
      <c r="B39719" s="79"/>
    </row>
    <row r="39720" spans="2:2" ht="54.95" customHeight="1" x14ac:dyDescent="0.25">
      <c r="B39720" s="79"/>
    </row>
    <row r="39721" spans="2:2" ht="54.95" customHeight="1" x14ac:dyDescent="0.25">
      <c r="B39721" s="79"/>
    </row>
    <row r="39722" spans="2:2" ht="54.95" customHeight="1" x14ac:dyDescent="0.25">
      <c r="B39722" s="79"/>
    </row>
    <row r="39723" spans="2:2" ht="54.95" customHeight="1" x14ac:dyDescent="0.25">
      <c r="B39723" s="79"/>
    </row>
    <row r="39724" spans="2:2" ht="54.95" customHeight="1" x14ac:dyDescent="0.25">
      <c r="B39724" s="79"/>
    </row>
    <row r="39725" spans="2:2" ht="54.95" customHeight="1" x14ac:dyDescent="0.25">
      <c r="B39725" s="79"/>
    </row>
    <row r="39726" spans="2:2" ht="54.95" customHeight="1" x14ac:dyDescent="0.25">
      <c r="B39726" s="79"/>
    </row>
    <row r="39727" spans="2:2" ht="54.95" customHeight="1" x14ac:dyDescent="0.25">
      <c r="B39727" s="79"/>
    </row>
    <row r="39728" spans="2:2" ht="54.95" customHeight="1" x14ac:dyDescent="0.25">
      <c r="B39728" s="79"/>
    </row>
    <row r="39729" spans="2:2" ht="54.95" customHeight="1" x14ac:dyDescent="0.25">
      <c r="B39729" s="79"/>
    </row>
    <row r="39730" spans="2:2" ht="54.95" customHeight="1" x14ac:dyDescent="0.25">
      <c r="B39730" s="79"/>
    </row>
    <row r="39731" spans="2:2" ht="54.95" customHeight="1" x14ac:dyDescent="0.25">
      <c r="B39731" s="79"/>
    </row>
    <row r="39732" spans="2:2" ht="54.95" customHeight="1" x14ac:dyDescent="0.25">
      <c r="B39732" s="79"/>
    </row>
    <row r="39733" spans="2:2" ht="54.95" customHeight="1" x14ac:dyDescent="0.25">
      <c r="B39733" s="79"/>
    </row>
    <row r="39734" spans="2:2" ht="54.95" customHeight="1" x14ac:dyDescent="0.25">
      <c r="B39734" s="79"/>
    </row>
    <row r="39735" spans="2:2" ht="54.95" customHeight="1" x14ac:dyDescent="0.25">
      <c r="B39735" s="79"/>
    </row>
    <row r="39736" spans="2:2" ht="54.95" customHeight="1" x14ac:dyDescent="0.25">
      <c r="B39736" s="79"/>
    </row>
    <row r="39737" spans="2:2" ht="54.95" customHeight="1" x14ac:dyDescent="0.25">
      <c r="B39737" s="79"/>
    </row>
    <row r="39738" spans="2:2" ht="54.95" customHeight="1" x14ac:dyDescent="0.25">
      <c r="B39738" s="79"/>
    </row>
    <row r="39739" spans="2:2" ht="54.95" customHeight="1" x14ac:dyDescent="0.25">
      <c r="B39739" s="79"/>
    </row>
    <row r="39740" spans="2:2" ht="54.95" customHeight="1" x14ac:dyDescent="0.25">
      <c r="B39740" s="79"/>
    </row>
    <row r="39741" spans="2:2" ht="54.95" customHeight="1" x14ac:dyDescent="0.25">
      <c r="B39741" s="79"/>
    </row>
    <row r="39742" spans="2:2" ht="54.95" customHeight="1" x14ac:dyDescent="0.25">
      <c r="B39742" s="79"/>
    </row>
    <row r="39743" spans="2:2" ht="54.95" customHeight="1" x14ac:dyDescent="0.25">
      <c r="B39743" s="79"/>
    </row>
    <row r="39744" spans="2:2" ht="54.95" customHeight="1" x14ac:dyDescent="0.25">
      <c r="B39744" s="79"/>
    </row>
    <row r="39745" spans="2:2" ht="54.95" customHeight="1" x14ac:dyDescent="0.25">
      <c r="B39745" s="79"/>
    </row>
    <row r="39746" spans="2:2" ht="54.95" customHeight="1" x14ac:dyDescent="0.25">
      <c r="B39746" s="79"/>
    </row>
    <row r="39747" spans="2:2" ht="54.95" customHeight="1" x14ac:dyDescent="0.25">
      <c r="B39747" s="79"/>
    </row>
    <row r="39748" spans="2:2" ht="54.95" customHeight="1" x14ac:dyDescent="0.25">
      <c r="B39748" s="79"/>
    </row>
    <row r="39749" spans="2:2" ht="54.95" customHeight="1" x14ac:dyDescent="0.25">
      <c r="B39749" s="79"/>
    </row>
    <row r="39750" spans="2:2" ht="54.95" customHeight="1" x14ac:dyDescent="0.25">
      <c r="B39750" s="79"/>
    </row>
    <row r="39751" spans="2:2" ht="54.95" customHeight="1" x14ac:dyDescent="0.25">
      <c r="B39751" s="79"/>
    </row>
    <row r="39752" spans="2:2" ht="54.95" customHeight="1" x14ac:dyDescent="0.25">
      <c r="B39752" s="79"/>
    </row>
    <row r="39753" spans="2:2" ht="54.95" customHeight="1" x14ac:dyDescent="0.25">
      <c r="B39753" s="79"/>
    </row>
    <row r="39754" spans="2:2" ht="54.95" customHeight="1" x14ac:dyDescent="0.25">
      <c r="B39754" s="79"/>
    </row>
    <row r="39755" spans="2:2" ht="54.95" customHeight="1" x14ac:dyDescent="0.25">
      <c r="B39755" s="79"/>
    </row>
    <row r="39756" spans="2:2" ht="54.95" customHeight="1" x14ac:dyDescent="0.25">
      <c r="B39756" s="79"/>
    </row>
    <row r="39757" spans="2:2" ht="54.95" customHeight="1" x14ac:dyDescent="0.25">
      <c r="B39757" s="79"/>
    </row>
    <row r="39758" spans="2:2" ht="54.95" customHeight="1" x14ac:dyDescent="0.25">
      <c r="B39758" s="79"/>
    </row>
    <row r="39759" spans="2:2" ht="54.95" customHeight="1" x14ac:dyDescent="0.25">
      <c r="B39759" s="79"/>
    </row>
    <row r="39760" spans="2:2" ht="54.95" customHeight="1" x14ac:dyDescent="0.25">
      <c r="B39760" s="79"/>
    </row>
    <row r="39761" spans="2:2" ht="54.95" customHeight="1" x14ac:dyDescent="0.25">
      <c r="B39761" s="79"/>
    </row>
    <row r="39762" spans="2:2" ht="54.95" customHeight="1" x14ac:dyDescent="0.25">
      <c r="B39762" s="79"/>
    </row>
    <row r="39763" spans="2:2" ht="54.95" customHeight="1" x14ac:dyDescent="0.25">
      <c r="B39763" s="79"/>
    </row>
    <row r="39764" spans="2:2" ht="54.95" customHeight="1" x14ac:dyDescent="0.25">
      <c r="B39764" s="79"/>
    </row>
    <row r="39765" spans="2:2" ht="54.95" customHeight="1" x14ac:dyDescent="0.25">
      <c r="B39765" s="79"/>
    </row>
    <row r="39766" spans="2:2" ht="54.95" customHeight="1" x14ac:dyDescent="0.25">
      <c r="B39766" s="79"/>
    </row>
    <row r="39767" spans="2:2" ht="54.95" customHeight="1" x14ac:dyDescent="0.25">
      <c r="B39767" s="79"/>
    </row>
    <row r="39768" spans="2:2" ht="54.95" customHeight="1" x14ac:dyDescent="0.25">
      <c r="B39768" s="79"/>
    </row>
    <row r="39769" spans="2:2" ht="54.95" customHeight="1" x14ac:dyDescent="0.25">
      <c r="B39769" s="79"/>
    </row>
    <row r="39770" spans="2:2" ht="54.95" customHeight="1" x14ac:dyDescent="0.25">
      <c r="B39770" s="79"/>
    </row>
    <row r="39771" spans="2:2" ht="54.95" customHeight="1" x14ac:dyDescent="0.25">
      <c r="B39771" s="79"/>
    </row>
    <row r="39772" spans="2:2" ht="54.95" customHeight="1" x14ac:dyDescent="0.25">
      <c r="B39772" s="79"/>
    </row>
    <row r="39773" spans="2:2" ht="54.95" customHeight="1" x14ac:dyDescent="0.25">
      <c r="B39773" s="79"/>
    </row>
    <row r="39774" spans="2:2" ht="54.95" customHeight="1" x14ac:dyDescent="0.25">
      <c r="B39774" s="79"/>
    </row>
    <row r="39775" spans="2:2" ht="54.95" customHeight="1" x14ac:dyDescent="0.25">
      <c r="B39775" s="79"/>
    </row>
    <row r="39776" spans="2:2" ht="54.95" customHeight="1" x14ac:dyDescent="0.25">
      <c r="B39776" s="79"/>
    </row>
    <row r="39777" spans="2:2" ht="54.95" customHeight="1" x14ac:dyDescent="0.25">
      <c r="B39777" s="79"/>
    </row>
    <row r="39778" spans="2:2" ht="54.95" customHeight="1" x14ac:dyDescent="0.25">
      <c r="B39778" s="79"/>
    </row>
    <row r="39779" spans="2:2" ht="54.95" customHeight="1" x14ac:dyDescent="0.25">
      <c r="B39779" s="79"/>
    </row>
    <row r="39780" spans="2:2" ht="54.95" customHeight="1" x14ac:dyDescent="0.25">
      <c r="B39780" s="79"/>
    </row>
    <row r="39781" spans="2:2" ht="54.95" customHeight="1" x14ac:dyDescent="0.25">
      <c r="B39781" s="79"/>
    </row>
    <row r="39782" spans="2:2" ht="54.95" customHeight="1" x14ac:dyDescent="0.25">
      <c r="B39782" s="79"/>
    </row>
    <row r="39783" spans="2:2" ht="54.95" customHeight="1" x14ac:dyDescent="0.25">
      <c r="B39783" s="79"/>
    </row>
    <row r="39784" spans="2:2" ht="54.95" customHeight="1" x14ac:dyDescent="0.25">
      <c r="B39784" s="79"/>
    </row>
    <row r="39785" spans="2:2" ht="54.95" customHeight="1" x14ac:dyDescent="0.25">
      <c r="B39785" s="79"/>
    </row>
    <row r="39786" spans="2:2" ht="54.95" customHeight="1" x14ac:dyDescent="0.25">
      <c r="B39786" s="79"/>
    </row>
    <row r="39787" spans="2:2" ht="54.95" customHeight="1" x14ac:dyDescent="0.25">
      <c r="B39787" s="79"/>
    </row>
    <row r="39788" spans="2:2" ht="54.95" customHeight="1" x14ac:dyDescent="0.25">
      <c r="B39788" s="79"/>
    </row>
    <row r="39789" spans="2:2" ht="54.95" customHeight="1" x14ac:dyDescent="0.25">
      <c r="B39789" s="79"/>
    </row>
    <row r="39790" spans="2:2" ht="54.95" customHeight="1" x14ac:dyDescent="0.25">
      <c r="B39790" s="79"/>
    </row>
    <row r="39791" spans="2:2" ht="54.95" customHeight="1" x14ac:dyDescent="0.25">
      <c r="B39791" s="79"/>
    </row>
    <row r="39792" spans="2:2" ht="54.95" customHeight="1" x14ac:dyDescent="0.25">
      <c r="B39792" s="79"/>
    </row>
    <row r="39793" spans="2:2" ht="54.95" customHeight="1" x14ac:dyDescent="0.25">
      <c r="B39793" s="79"/>
    </row>
    <row r="39794" spans="2:2" ht="54.95" customHeight="1" x14ac:dyDescent="0.25">
      <c r="B39794" s="79"/>
    </row>
    <row r="39795" spans="2:2" ht="54.95" customHeight="1" x14ac:dyDescent="0.25">
      <c r="B39795" s="79"/>
    </row>
    <row r="39796" spans="2:2" ht="54.95" customHeight="1" x14ac:dyDescent="0.25">
      <c r="B39796" s="79"/>
    </row>
    <row r="39797" spans="2:2" ht="54.95" customHeight="1" x14ac:dyDescent="0.25">
      <c r="B39797" s="79"/>
    </row>
    <row r="39798" spans="2:2" ht="54.95" customHeight="1" x14ac:dyDescent="0.25">
      <c r="B39798" s="79"/>
    </row>
    <row r="39799" spans="2:2" ht="54.95" customHeight="1" x14ac:dyDescent="0.25">
      <c r="B39799" s="79"/>
    </row>
    <row r="39800" spans="2:2" ht="54.95" customHeight="1" x14ac:dyDescent="0.25">
      <c r="B39800" s="79"/>
    </row>
    <row r="39801" spans="2:2" ht="54.95" customHeight="1" x14ac:dyDescent="0.25">
      <c r="B39801" s="79"/>
    </row>
    <row r="39802" spans="2:2" ht="54.95" customHeight="1" x14ac:dyDescent="0.25">
      <c r="B39802" s="79"/>
    </row>
    <row r="39803" spans="2:2" ht="54.95" customHeight="1" x14ac:dyDescent="0.25">
      <c r="B39803" s="79"/>
    </row>
    <row r="39804" spans="2:2" ht="54.95" customHeight="1" x14ac:dyDescent="0.25">
      <c r="B39804" s="79"/>
    </row>
    <row r="39805" spans="2:2" ht="54.95" customHeight="1" x14ac:dyDescent="0.25">
      <c r="B39805" s="79"/>
    </row>
    <row r="39806" spans="2:2" ht="54.95" customHeight="1" x14ac:dyDescent="0.25">
      <c r="B39806" s="79"/>
    </row>
    <row r="39807" spans="2:2" ht="54.95" customHeight="1" x14ac:dyDescent="0.25">
      <c r="B39807" s="79"/>
    </row>
    <row r="39808" spans="2:2" ht="54.95" customHeight="1" x14ac:dyDescent="0.25">
      <c r="B39808" s="79"/>
    </row>
    <row r="39809" spans="2:2" ht="54.95" customHeight="1" x14ac:dyDescent="0.25">
      <c r="B39809" s="79"/>
    </row>
    <row r="39810" spans="2:2" ht="54.95" customHeight="1" x14ac:dyDescent="0.25">
      <c r="B39810" s="79"/>
    </row>
    <row r="39811" spans="2:2" ht="54.95" customHeight="1" x14ac:dyDescent="0.25">
      <c r="B39811" s="79"/>
    </row>
    <row r="39812" spans="2:2" ht="54.95" customHeight="1" x14ac:dyDescent="0.25">
      <c r="B39812" s="79"/>
    </row>
    <row r="39813" spans="2:2" ht="54.95" customHeight="1" x14ac:dyDescent="0.25">
      <c r="B39813" s="79"/>
    </row>
    <row r="39814" spans="2:2" ht="54.95" customHeight="1" x14ac:dyDescent="0.25">
      <c r="B39814" s="79"/>
    </row>
    <row r="39815" spans="2:2" ht="54.95" customHeight="1" x14ac:dyDescent="0.25">
      <c r="B39815" s="79"/>
    </row>
    <row r="39816" spans="2:2" ht="54.95" customHeight="1" x14ac:dyDescent="0.25">
      <c r="B39816" s="79"/>
    </row>
    <row r="39817" spans="2:2" ht="54.95" customHeight="1" x14ac:dyDescent="0.25">
      <c r="B39817" s="79"/>
    </row>
    <row r="39818" spans="2:2" ht="54.95" customHeight="1" x14ac:dyDescent="0.25">
      <c r="B39818" s="79"/>
    </row>
    <row r="39819" spans="2:2" ht="54.95" customHeight="1" x14ac:dyDescent="0.25">
      <c r="B39819" s="79"/>
    </row>
    <row r="39820" spans="2:2" ht="54.95" customHeight="1" x14ac:dyDescent="0.25">
      <c r="B39820" s="79"/>
    </row>
    <row r="39821" spans="2:2" ht="54.95" customHeight="1" x14ac:dyDescent="0.25">
      <c r="B39821" s="79"/>
    </row>
    <row r="39822" spans="2:2" ht="54.95" customHeight="1" x14ac:dyDescent="0.25">
      <c r="B39822" s="79"/>
    </row>
    <row r="39823" spans="2:2" ht="54.95" customHeight="1" x14ac:dyDescent="0.25">
      <c r="B39823" s="79"/>
    </row>
    <row r="39824" spans="2:2" ht="54.95" customHeight="1" x14ac:dyDescent="0.25">
      <c r="B39824" s="79"/>
    </row>
    <row r="39825" spans="2:2" ht="54.95" customHeight="1" x14ac:dyDescent="0.25">
      <c r="B39825" s="79"/>
    </row>
    <row r="39826" spans="2:2" ht="54.95" customHeight="1" x14ac:dyDescent="0.25">
      <c r="B39826" s="79"/>
    </row>
    <row r="39827" spans="2:2" ht="54.95" customHeight="1" x14ac:dyDescent="0.25">
      <c r="B39827" s="79"/>
    </row>
    <row r="39828" spans="2:2" ht="54.95" customHeight="1" x14ac:dyDescent="0.25">
      <c r="B39828" s="79"/>
    </row>
    <row r="39829" spans="2:2" ht="54.95" customHeight="1" x14ac:dyDescent="0.25">
      <c r="B39829" s="79"/>
    </row>
    <row r="39830" spans="2:2" ht="54.95" customHeight="1" x14ac:dyDescent="0.25">
      <c r="B39830" s="79"/>
    </row>
    <row r="39831" spans="2:2" ht="54.95" customHeight="1" x14ac:dyDescent="0.25">
      <c r="B39831" s="79"/>
    </row>
    <row r="39832" spans="2:2" ht="54.95" customHeight="1" x14ac:dyDescent="0.25">
      <c r="B39832" s="79"/>
    </row>
    <row r="39833" spans="2:2" ht="54.95" customHeight="1" x14ac:dyDescent="0.25">
      <c r="B39833" s="79"/>
    </row>
    <row r="39834" spans="2:2" ht="54.95" customHeight="1" x14ac:dyDescent="0.25">
      <c r="B39834" s="79"/>
    </row>
    <row r="39835" spans="2:2" ht="54.95" customHeight="1" x14ac:dyDescent="0.25">
      <c r="B39835" s="79"/>
    </row>
    <row r="39836" spans="2:2" ht="54.95" customHeight="1" x14ac:dyDescent="0.25">
      <c r="B39836" s="79"/>
    </row>
    <row r="39837" spans="2:2" ht="54.95" customHeight="1" x14ac:dyDescent="0.25">
      <c r="B39837" s="79"/>
    </row>
    <row r="39838" spans="2:2" ht="54.95" customHeight="1" x14ac:dyDescent="0.25">
      <c r="B39838" s="79"/>
    </row>
    <row r="39839" spans="2:2" ht="54.95" customHeight="1" x14ac:dyDescent="0.25">
      <c r="B39839" s="79"/>
    </row>
    <row r="39840" spans="2:2" ht="54.95" customHeight="1" x14ac:dyDescent="0.25">
      <c r="B39840" s="79"/>
    </row>
    <row r="39841" spans="2:2" ht="54.95" customHeight="1" x14ac:dyDescent="0.25">
      <c r="B39841" s="79"/>
    </row>
    <row r="39842" spans="2:2" ht="54.95" customHeight="1" x14ac:dyDescent="0.25">
      <c r="B39842" s="79"/>
    </row>
    <row r="39843" spans="2:2" ht="54.95" customHeight="1" x14ac:dyDescent="0.25">
      <c r="B39843" s="79"/>
    </row>
    <row r="39844" spans="2:2" ht="54.95" customHeight="1" x14ac:dyDescent="0.25">
      <c r="B39844" s="79"/>
    </row>
    <row r="39845" spans="2:2" ht="54.95" customHeight="1" x14ac:dyDescent="0.25">
      <c r="B39845" s="79"/>
    </row>
    <row r="39846" spans="2:2" ht="54.95" customHeight="1" x14ac:dyDescent="0.25">
      <c r="B39846" s="79"/>
    </row>
    <row r="39847" spans="2:2" ht="54.95" customHeight="1" x14ac:dyDescent="0.25">
      <c r="B39847" s="79"/>
    </row>
    <row r="39848" spans="2:2" ht="54.95" customHeight="1" x14ac:dyDescent="0.25">
      <c r="B39848" s="79"/>
    </row>
    <row r="39849" spans="2:2" ht="54.95" customHeight="1" x14ac:dyDescent="0.25">
      <c r="B39849" s="79"/>
    </row>
    <row r="39850" spans="2:2" ht="54.95" customHeight="1" x14ac:dyDescent="0.25">
      <c r="B39850" s="79"/>
    </row>
    <row r="39851" spans="2:2" ht="54.95" customHeight="1" x14ac:dyDescent="0.25">
      <c r="B39851" s="79"/>
    </row>
    <row r="39852" spans="2:2" ht="54.95" customHeight="1" x14ac:dyDescent="0.25">
      <c r="B39852" s="79"/>
    </row>
    <row r="39853" spans="2:2" ht="54.95" customHeight="1" x14ac:dyDescent="0.25">
      <c r="B39853" s="79"/>
    </row>
    <row r="39854" spans="2:2" ht="54.95" customHeight="1" x14ac:dyDescent="0.25">
      <c r="B39854" s="79"/>
    </row>
    <row r="39855" spans="2:2" ht="54.95" customHeight="1" x14ac:dyDescent="0.25">
      <c r="B39855" s="79"/>
    </row>
    <row r="39856" spans="2:2" ht="54.95" customHeight="1" x14ac:dyDescent="0.25">
      <c r="B39856" s="79"/>
    </row>
    <row r="39857" spans="2:2" ht="54.95" customHeight="1" x14ac:dyDescent="0.25">
      <c r="B39857" s="79"/>
    </row>
    <row r="39858" spans="2:2" ht="54.95" customHeight="1" x14ac:dyDescent="0.25">
      <c r="B39858" s="79"/>
    </row>
    <row r="39859" spans="2:2" ht="54.95" customHeight="1" x14ac:dyDescent="0.25">
      <c r="B39859" s="79"/>
    </row>
    <row r="39860" spans="2:2" ht="54.95" customHeight="1" x14ac:dyDescent="0.25">
      <c r="B39860" s="79"/>
    </row>
    <row r="39861" spans="2:2" ht="54.95" customHeight="1" x14ac:dyDescent="0.25">
      <c r="B39861" s="79"/>
    </row>
    <row r="39862" spans="2:2" ht="54.95" customHeight="1" x14ac:dyDescent="0.25">
      <c r="B39862" s="79"/>
    </row>
    <row r="39863" spans="2:2" ht="54.95" customHeight="1" x14ac:dyDescent="0.25">
      <c r="B39863" s="79"/>
    </row>
    <row r="39864" spans="2:2" ht="54.95" customHeight="1" x14ac:dyDescent="0.25">
      <c r="B39864" s="79"/>
    </row>
    <row r="39865" spans="2:2" ht="54.95" customHeight="1" x14ac:dyDescent="0.25">
      <c r="B39865" s="79"/>
    </row>
    <row r="39866" spans="2:2" ht="54.95" customHeight="1" x14ac:dyDescent="0.25">
      <c r="B39866" s="79"/>
    </row>
    <row r="39867" spans="2:2" ht="54.95" customHeight="1" x14ac:dyDescent="0.25">
      <c r="B39867" s="79"/>
    </row>
    <row r="39868" spans="2:2" ht="54.95" customHeight="1" x14ac:dyDescent="0.25">
      <c r="B39868" s="79"/>
    </row>
    <row r="39869" spans="2:2" ht="54.95" customHeight="1" x14ac:dyDescent="0.25">
      <c r="B39869" s="79"/>
    </row>
    <row r="39870" spans="2:2" ht="54.95" customHeight="1" x14ac:dyDescent="0.25">
      <c r="B39870" s="79"/>
    </row>
    <row r="39871" spans="2:2" ht="54.95" customHeight="1" x14ac:dyDescent="0.25">
      <c r="B39871" s="79"/>
    </row>
    <row r="39872" spans="2:2" ht="54.95" customHeight="1" x14ac:dyDescent="0.25">
      <c r="B39872" s="79"/>
    </row>
    <row r="39873" spans="2:2" ht="54.95" customHeight="1" x14ac:dyDescent="0.25">
      <c r="B39873" s="79"/>
    </row>
    <row r="39874" spans="2:2" ht="54.95" customHeight="1" x14ac:dyDescent="0.25">
      <c r="B39874" s="79"/>
    </row>
    <row r="39875" spans="2:2" ht="54.95" customHeight="1" x14ac:dyDescent="0.25">
      <c r="B39875" s="79"/>
    </row>
    <row r="39876" spans="2:2" ht="54.95" customHeight="1" x14ac:dyDescent="0.25">
      <c r="B39876" s="79"/>
    </row>
    <row r="39877" spans="2:2" ht="54.95" customHeight="1" x14ac:dyDescent="0.25">
      <c r="B39877" s="79"/>
    </row>
    <row r="39878" spans="2:2" ht="54.95" customHeight="1" x14ac:dyDescent="0.25">
      <c r="B39878" s="79"/>
    </row>
    <row r="39879" spans="2:2" ht="54.95" customHeight="1" x14ac:dyDescent="0.25">
      <c r="B39879" s="79"/>
    </row>
    <row r="39880" spans="2:2" ht="54.95" customHeight="1" x14ac:dyDescent="0.25">
      <c r="B39880" s="79"/>
    </row>
    <row r="39881" spans="2:2" ht="54.95" customHeight="1" x14ac:dyDescent="0.25">
      <c r="B39881" s="79"/>
    </row>
    <row r="39882" spans="2:2" ht="54.95" customHeight="1" x14ac:dyDescent="0.25">
      <c r="B39882" s="79"/>
    </row>
    <row r="39883" spans="2:2" ht="54.95" customHeight="1" x14ac:dyDescent="0.25">
      <c r="B39883" s="79"/>
    </row>
    <row r="39884" spans="2:2" ht="54.95" customHeight="1" x14ac:dyDescent="0.25">
      <c r="B39884" s="79"/>
    </row>
    <row r="39885" spans="2:2" ht="54.95" customHeight="1" x14ac:dyDescent="0.25">
      <c r="B39885" s="79"/>
    </row>
    <row r="39886" spans="2:2" ht="54.95" customHeight="1" x14ac:dyDescent="0.25">
      <c r="B39886" s="79"/>
    </row>
    <row r="39887" spans="2:2" ht="54.95" customHeight="1" x14ac:dyDescent="0.25">
      <c r="B39887" s="79"/>
    </row>
    <row r="39888" spans="2:2" ht="54.95" customHeight="1" x14ac:dyDescent="0.25">
      <c r="B39888" s="79"/>
    </row>
    <row r="39889" spans="2:2" ht="54.95" customHeight="1" x14ac:dyDescent="0.25">
      <c r="B39889" s="79"/>
    </row>
    <row r="39890" spans="2:2" ht="54.95" customHeight="1" x14ac:dyDescent="0.25">
      <c r="B39890" s="79"/>
    </row>
    <row r="39891" spans="2:2" ht="54.95" customHeight="1" x14ac:dyDescent="0.25">
      <c r="B39891" s="79"/>
    </row>
    <row r="39892" spans="2:2" ht="54.95" customHeight="1" x14ac:dyDescent="0.25">
      <c r="B39892" s="79"/>
    </row>
    <row r="39893" spans="2:2" ht="54.95" customHeight="1" x14ac:dyDescent="0.25">
      <c r="B39893" s="79"/>
    </row>
    <row r="39894" spans="2:2" ht="54.95" customHeight="1" x14ac:dyDescent="0.25">
      <c r="B39894" s="79"/>
    </row>
    <row r="39895" spans="2:2" ht="54.95" customHeight="1" x14ac:dyDescent="0.25">
      <c r="B39895" s="79"/>
    </row>
    <row r="39896" spans="2:2" ht="54.95" customHeight="1" x14ac:dyDescent="0.25">
      <c r="B39896" s="79"/>
    </row>
    <row r="39897" spans="2:2" ht="54.95" customHeight="1" x14ac:dyDescent="0.25">
      <c r="B39897" s="79"/>
    </row>
    <row r="39898" spans="2:2" ht="54.95" customHeight="1" x14ac:dyDescent="0.25">
      <c r="B39898" s="79"/>
    </row>
    <row r="39899" spans="2:2" ht="54.95" customHeight="1" x14ac:dyDescent="0.25">
      <c r="B39899" s="79"/>
    </row>
    <row r="39900" spans="2:2" ht="54.95" customHeight="1" x14ac:dyDescent="0.25">
      <c r="B39900" s="79"/>
    </row>
    <row r="39901" spans="2:2" ht="54.95" customHeight="1" x14ac:dyDescent="0.25">
      <c r="B39901" s="79"/>
    </row>
    <row r="39902" spans="2:2" ht="54.95" customHeight="1" x14ac:dyDescent="0.25">
      <c r="B39902" s="79"/>
    </row>
    <row r="39903" spans="2:2" ht="54.95" customHeight="1" x14ac:dyDescent="0.25">
      <c r="B39903" s="79"/>
    </row>
    <row r="39904" spans="2:2" ht="54.95" customHeight="1" x14ac:dyDescent="0.25">
      <c r="B39904" s="79"/>
    </row>
    <row r="39905" spans="2:2" ht="54.95" customHeight="1" x14ac:dyDescent="0.25">
      <c r="B39905" s="79"/>
    </row>
    <row r="39906" spans="2:2" ht="54.95" customHeight="1" x14ac:dyDescent="0.25">
      <c r="B39906" s="79"/>
    </row>
    <row r="39907" spans="2:2" ht="54.95" customHeight="1" x14ac:dyDescent="0.25">
      <c r="B39907" s="79"/>
    </row>
    <row r="39908" spans="2:2" ht="54.95" customHeight="1" x14ac:dyDescent="0.25">
      <c r="B39908" s="79"/>
    </row>
    <row r="39909" spans="2:2" ht="54.95" customHeight="1" x14ac:dyDescent="0.25">
      <c r="B39909" s="79"/>
    </row>
    <row r="39910" spans="2:2" ht="54.95" customHeight="1" x14ac:dyDescent="0.25">
      <c r="B39910" s="79"/>
    </row>
    <row r="39911" spans="2:2" ht="54.95" customHeight="1" x14ac:dyDescent="0.25">
      <c r="B39911" s="79"/>
    </row>
    <row r="39912" spans="2:2" ht="54.95" customHeight="1" x14ac:dyDescent="0.25">
      <c r="B39912" s="79"/>
    </row>
    <row r="39913" spans="2:2" ht="54.95" customHeight="1" x14ac:dyDescent="0.25">
      <c r="B39913" s="79"/>
    </row>
    <row r="39914" spans="2:2" ht="54.95" customHeight="1" x14ac:dyDescent="0.25">
      <c r="B39914" s="79"/>
    </row>
    <row r="39915" spans="2:2" ht="54.95" customHeight="1" x14ac:dyDescent="0.25">
      <c r="B39915" s="79"/>
    </row>
    <row r="39916" spans="2:2" ht="54.95" customHeight="1" x14ac:dyDescent="0.25">
      <c r="B39916" s="79"/>
    </row>
    <row r="39917" spans="2:2" ht="54.95" customHeight="1" x14ac:dyDescent="0.25">
      <c r="B39917" s="79"/>
    </row>
    <row r="39918" spans="2:2" ht="54.95" customHeight="1" x14ac:dyDescent="0.25">
      <c r="B39918" s="79"/>
    </row>
    <row r="39919" spans="2:2" ht="54.95" customHeight="1" x14ac:dyDescent="0.25">
      <c r="B39919" s="79"/>
    </row>
    <row r="39920" spans="2:2" ht="54.95" customHeight="1" x14ac:dyDescent="0.25">
      <c r="B39920" s="79"/>
    </row>
    <row r="39921" spans="2:2" ht="54.95" customHeight="1" x14ac:dyDescent="0.25">
      <c r="B39921" s="79"/>
    </row>
    <row r="39922" spans="2:2" ht="54.95" customHeight="1" x14ac:dyDescent="0.25">
      <c r="B39922" s="79"/>
    </row>
    <row r="39923" spans="2:2" ht="54.95" customHeight="1" x14ac:dyDescent="0.25">
      <c r="B39923" s="79"/>
    </row>
    <row r="39924" spans="2:2" ht="54.95" customHeight="1" x14ac:dyDescent="0.25">
      <c r="B39924" s="79"/>
    </row>
    <row r="39925" spans="2:2" ht="54.95" customHeight="1" x14ac:dyDescent="0.25">
      <c r="B39925" s="79"/>
    </row>
    <row r="39926" spans="2:2" ht="54.95" customHeight="1" x14ac:dyDescent="0.25">
      <c r="B39926" s="79"/>
    </row>
    <row r="39927" spans="2:2" ht="54.95" customHeight="1" x14ac:dyDescent="0.25">
      <c r="B39927" s="79"/>
    </row>
    <row r="39928" spans="2:2" ht="54.95" customHeight="1" x14ac:dyDescent="0.25">
      <c r="B39928" s="79"/>
    </row>
    <row r="39929" spans="2:2" ht="54.95" customHeight="1" x14ac:dyDescent="0.25">
      <c r="B39929" s="79"/>
    </row>
    <row r="39930" spans="2:2" ht="54.95" customHeight="1" x14ac:dyDescent="0.25">
      <c r="B39930" s="79"/>
    </row>
    <row r="39931" spans="2:2" ht="54.95" customHeight="1" x14ac:dyDescent="0.25">
      <c r="B39931" s="79"/>
    </row>
    <row r="39932" spans="2:2" ht="54.95" customHeight="1" x14ac:dyDescent="0.25">
      <c r="B39932" s="79"/>
    </row>
    <row r="39933" spans="2:2" ht="54.95" customHeight="1" x14ac:dyDescent="0.25">
      <c r="B39933" s="79"/>
    </row>
    <row r="39934" spans="2:2" ht="54.95" customHeight="1" x14ac:dyDescent="0.25">
      <c r="B39934" s="79"/>
    </row>
    <row r="39935" spans="2:2" ht="54.95" customHeight="1" x14ac:dyDescent="0.25">
      <c r="B39935" s="79"/>
    </row>
    <row r="39936" spans="2:2" ht="54.95" customHeight="1" x14ac:dyDescent="0.25">
      <c r="B39936" s="79"/>
    </row>
    <row r="39937" spans="2:2" ht="54.95" customHeight="1" x14ac:dyDescent="0.25">
      <c r="B39937" s="79"/>
    </row>
    <row r="39938" spans="2:2" ht="54.95" customHeight="1" x14ac:dyDescent="0.25">
      <c r="B39938" s="79"/>
    </row>
    <row r="39939" spans="2:2" ht="54.95" customHeight="1" x14ac:dyDescent="0.25">
      <c r="B39939" s="79"/>
    </row>
    <row r="39940" spans="2:2" ht="54.95" customHeight="1" x14ac:dyDescent="0.25">
      <c r="B39940" s="79"/>
    </row>
    <row r="39941" spans="2:2" ht="54.95" customHeight="1" x14ac:dyDescent="0.25">
      <c r="B39941" s="79"/>
    </row>
    <row r="39942" spans="2:2" ht="54.95" customHeight="1" x14ac:dyDescent="0.25">
      <c r="B39942" s="79"/>
    </row>
    <row r="39943" spans="2:2" ht="54.95" customHeight="1" x14ac:dyDescent="0.25">
      <c r="B39943" s="79"/>
    </row>
    <row r="39944" spans="2:2" ht="54.95" customHeight="1" x14ac:dyDescent="0.25">
      <c r="B39944" s="79"/>
    </row>
    <row r="39945" spans="2:2" ht="54.95" customHeight="1" x14ac:dyDescent="0.25">
      <c r="B39945" s="79"/>
    </row>
    <row r="39946" spans="2:2" ht="54.95" customHeight="1" x14ac:dyDescent="0.25">
      <c r="B39946" s="79"/>
    </row>
    <row r="39947" spans="2:2" ht="54.95" customHeight="1" x14ac:dyDescent="0.25">
      <c r="B39947" s="79"/>
    </row>
    <row r="39948" spans="2:2" ht="54.95" customHeight="1" x14ac:dyDescent="0.25">
      <c r="B39948" s="79"/>
    </row>
    <row r="39949" spans="2:2" ht="54.95" customHeight="1" x14ac:dyDescent="0.25">
      <c r="B39949" s="79"/>
    </row>
    <row r="39950" spans="2:2" ht="54.95" customHeight="1" x14ac:dyDescent="0.25">
      <c r="B39950" s="79"/>
    </row>
    <row r="39951" spans="2:2" ht="54.95" customHeight="1" x14ac:dyDescent="0.25">
      <c r="B39951" s="79"/>
    </row>
    <row r="39952" spans="2:2" ht="54.95" customHeight="1" x14ac:dyDescent="0.25">
      <c r="B39952" s="79"/>
    </row>
    <row r="39953" spans="2:2" ht="54.95" customHeight="1" x14ac:dyDescent="0.25">
      <c r="B39953" s="79"/>
    </row>
    <row r="39954" spans="2:2" ht="54.95" customHeight="1" x14ac:dyDescent="0.25">
      <c r="B39954" s="79"/>
    </row>
    <row r="39955" spans="2:2" ht="54.95" customHeight="1" x14ac:dyDescent="0.25">
      <c r="B39955" s="79"/>
    </row>
    <row r="39956" spans="2:2" ht="54.95" customHeight="1" x14ac:dyDescent="0.25">
      <c r="B39956" s="79"/>
    </row>
    <row r="39957" spans="2:2" ht="54.95" customHeight="1" x14ac:dyDescent="0.25">
      <c r="B39957" s="79"/>
    </row>
    <row r="39958" spans="2:2" ht="54.95" customHeight="1" x14ac:dyDescent="0.25">
      <c r="B39958" s="79"/>
    </row>
    <row r="39959" spans="2:2" ht="54.95" customHeight="1" x14ac:dyDescent="0.25">
      <c r="B39959" s="79"/>
    </row>
    <row r="39960" spans="2:2" ht="54.95" customHeight="1" x14ac:dyDescent="0.25">
      <c r="B39960" s="79"/>
    </row>
    <row r="39961" spans="2:2" ht="54.95" customHeight="1" x14ac:dyDescent="0.25">
      <c r="B39961" s="79"/>
    </row>
    <row r="39962" spans="2:2" ht="54.95" customHeight="1" x14ac:dyDescent="0.25">
      <c r="B39962" s="79"/>
    </row>
    <row r="39963" spans="2:2" ht="54.95" customHeight="1" x14ac:dyDescent="0.25">
      <c r="B39963" s="79"/>
    </row>
    <row r="39964" spans="2:2" ht="54.95" customHeight="1" x14ac:dyDescent="0.25">
      <c r="B39964" s="79"/>
    </row>
    <row r="39965" spans="2:2" ht="54.95" customHeight="1" x14ac:dyDescent="0.25">
      <c r="B39965" s="79"/>
    </row>
    <row r="39966" spans="2:2" ht="54.95" customHeight="1" x14ac:dyDescent="0.25">
      <c r="B39966" s="79"/>
    </row>
    <row r="39967" spans="2:2" ht="54.95" customHeight="1" x14ac:dyDescent="0.25">
      <c r="B39967" s="79"/>
    </row>
    <row r="39968" spans="2:2" ht="54.95" customHeight="1" x14ac:dyDescent="0.25">
      <c r="B39968" s="79"/>
    </row>
    <row r="39969" spans="2:2" ht="54.95" customHeight="1" x14ac:dyDescent="0.25">
      <c r="B39969" s="79"/>
    </row>
    <row r="39970" spans="2:2" ht="54.95" customHeight="1" x14ac:dyDescent="0.25">
      <c r="B39970" s="79"/>
    </row>
    <row r="39971" spans="2:2" ht="54.95" customHeight="1" x14ac:dyDescent="0.25">
      <c r="B39971" s="79"/>
    </row>
    <row r="39972" spans="2:2" ht="54.95" customHeight="1" x14ac:dyDescent="0.25">
      <c r="B39972" s="79"/>
    </row>
    <row r="39973" spans="2:2" ht="54.95" customHeight="1" x14ac:dyDescent="0.25">
      <c r="B39973" s="79"/>
    </row>
    <row r="39974" spans="2:2" ht="54.95" customHeight="1" x14ac:dyDescent="0.25">
      <c r="B39974" s="79"/>
    </row>
    <row r="39975" spans="2:2" ht="54.95" customHeight="1" x14ac:dyDescent="0.25">
      <c r="B39975" s="79"/>
    </row>
    <row r="39976" spans="2:2" ht="54.95" customHeight="1" x14ac:dyDescent="0.25">
      <c r="B39976" s="79"/>
    </row>
    <row r="39977" spans="2:2" ht="54.95" customHeight="1" x14ac:dyDescent="0.25">
      <c r="B39977" s="79"/>
    </row>
    <row r="39978" spans="2:2" ht="54.95" customHeight="1" x14ac:dyDescent="0.25">
      <c r="B39978" s="79"/>
    </row>
    <row r="39979" spans="2:2" ht="54.95" customHeight="1" x14ac:dyDescent="0.25">
      <c r="B39979" s="79"/>
    </row>
    <row r="39980" spans="2:2" ht="54.95" customHeight="1" x14ac:dyDescent="0.25">
      <c r="B39980" s="79"/>
    </row>
    <row r="39981" spans="2:2" ht="54.95" customHeight="1" x14ac:dyDescent="0.25">
      <c r="B39981" s="79"/>
    </row>
    <row r="39982" spans="2:2" ht="54.95" customHeight="1" x14ac:dyDescent="0.25">
      <c r="B39982" s="79"/>
    </row>
    <row r="39983" spans="2:2" ht="54.95" customHeight="1" x14ac:dyDescent="0.25">
      <c r="B39983" s="79"/>
    </row>
    <row r="39984" spans="2:2" ht="54.95" customHeight="1" x14ac:dyDescent="0.25">
      <c r="B39984" s="79"/>
    </row>
    <row r="39985" spans="2:2" ht="54.95" customHeight="1" x14ac:dyDescent="0.25">
      <c r="B39985" s="79"/>
    </row>
    <row r="39986" spans="2:2" ht="54.95" customHeight="1" x14ac:dyDescent="0.25">
      <c r="B39986" s="79"/>
    </row>
    <row r="39987" spans="2:2" ht="54.95" customHeight="1" x14ac:dyDescent="0.25">
      <c r="B39987" s="79"/>
    </row>
    <row r="39988" spans="2:2" ht="54.95" customHeight="1" x14ac:dyDescent="0.25">
      <c r="B39988" s="79"/>
    </row>
    <row r="39989" spans="2:2" ht="54.95" customHeight="1" x14ac:dyDescent="0.25">
      <c r="B39989" s="79"/>
    </row>
    <row r="39990" spans="2:2" ht="54.95" customHeight="1" x14ac:dyDescent="0.25">
      <c r="B39990" s="79"/>
    </row>
    <row r="39991" spans="2:2" ht="54.95" customHeight="1" x14ac:dyDescent="0.25">
      <c r="B39991" s="79"/>
    </row>
    <row r="39992" spans="2:2" ht="54.95" customHeight="1" x14ac:dyDescent="0.25">
      <c r="B39992" s="79"/>
    </row>
    <row r="39993" spans="2:2" ht="54.95" customHeight="1" x14ac:dyDescent="0.25">
      <c r="B39993" s="79"/>
    </row>
    <row r="39994" spans="2:2" ht="54.95" customHeight="1" x14ac:dyDescent="0.25">
      <c r="B39994" s="79"/>
    </row>
    <row r="39995" spans="2:2" ht="54.95" customHeight="1" x14ac:dyDescent="0.25">
      <c r="B39995" s="79"/>
    </row>
    <row r="39996" spans="2:2" ht="54.95" customHeight="1" x14ac:dyDescent="0.25">
      <c r="B39996" s="79"/>
    </row>
    <row r="39997" spans="2:2" ht="54.95" customHeight="1" x14ac:dyDescent="0.25">
      <c r="B39997" s="79"/>
    </row>
    <row r="39998" spans="2:2" ht="54.95" customHeight="1" x14ac:dyDescent="0.25">
      <c r="B39998" s="79"/>
    </row>
    <row r="39999" spans="2:2" ht="54.95" customHeight="1" x14ac:dyDescent="0.25">
      <c r="B39999" s="79"/>
    </row>
    <row r="40000" spans="2:2" ht="54.95" customHeight="1" x14ac:dyDescent="0.25">
      <c r="B40000" s="79"/>
    </row>
    <row r="40001" spans="2:2" ht="54.95" customHeight="1" x14ac:dyDescent="0.25">
      <c r="B40001" s="79"/>
    </row>
    <row r="40002" spans="2:2" ht="54.95" customHeight="1" x14ac:dyDescent="0.25">
      <c r="B40002" s="79"/>
    </row>
    <row r="40003" spans="2:2" ht="54.95" customHeight="1" x14ac:dyDescent="0.25">
      <c r="B40003" s="79"/>
    </row>
    <row r="40004" spans="2:2" ht="54.95" customHeight="1" x14ac:dyDescent="0.25">
      <c r="B40004" s="79"/>
    </row>
    <row r="40005" spans="2:2" ht="54.95" customHeight="1" x14ac:dyDescent="0.25">
      <c r="B40005" s="79"/>
    </row>
    <row r="40006" spans="2:2" ht="54.95" customHeight="1" x14ac:dyDescent="0.25">
      <c r="B40006" s="79"/>
    </row>
    <row r="40007" spans="2:2" ht="54.95" customHeight="1" x14ac:dyDescent="0.25">
      <c r="B40007" s="79"/>
    </row>
    <row r="40008" spans="2:2" ht="54.95" customHeight="1" x14ac:dyDescent="0.25">
      <c r="B40008" s="79"/>
    </row>
    <row r="40009" spans="2:2" ht="54.95" customHeight="1" x14ac:dyDescent="0.25">
      <c r="B40009" s="79"/>
    </row>
    <row r="40010" spans="2:2" ht="54.95" customHeight="1" x14ac:dyDescent="0.25">
      <c r="B40010" s="79"/>
    </row>
    <row r="40011" spans="2:2" ht="54.95" customHeight="1" x14ac:dyDescent="0.25">
      <c r="B40011" s="79"/>
    </row>
    <row r="40012" spans="2:2" ht="54.95" customHeight="1" x14ac:dyDescent="0.25">
      <c r="B40012" s="79"/>
    </row>
    <row r="40013" spans="2:2" ht="54.95" customHeight="1" x14ac:dyDescent="0.25">
      <c r="B40013" s="79"/>
    </row>
    <row r="40014" spans="2:2" ht="54.95" customHeight="1" x14ac:dyDescent="0.25">
      <c r="B40014" s="79"/>
    </row>
    <row r="40015" spans="2:2" ht="54.95" customHeight="1" x14ac:dyDescent="0.25">
      <c r="B40015" s="79"/>
    </row>
    <row r="40016" spans="2:2" ht="54.95" customHeight="1" x14ac:dyDescent="0.25">
      <c r="B40016" s="79"/>
    </row>
    <row r="40017" spans="2:2" ht="54.95" customHeight="1" x14ac:dyDescent="0.25">
      <c r="B40017" s="79"/>
    </row>
    <row r="40018" spans="2:2" ht="54.95" customHeight="1" x14ac:dyDescent="0.25">
      <c r="B40018" s="79"/>
    </row>
    <row r="40019" spans="2:2" ht="54.95" customHeight="1" x14ac:dyDescent="0.25">
      <c r="B40019" s="79"/>
    </row>
    <row r="40020" spans="2:2" ht="54.95" customHeight="1" x14ac:dyDescent="0.25">
      <c r="B40020" s="79"/>
    </row>
    <row r="40021" spans="2:2" ht="54.95" customHeight="1" x14ac:dyDescent="0.25">
      <c r="B40021" s="79"/>
    </row>
    <row r="40022" spans="2:2" ht="54.95" customHeight="1" x14ac:dyDescent="0.25">
      <c r="B40022" s="79"/>
    </row>
    <row r="40023" spans="2:2" ht="54.95" customHeight="1" x14ac:dyDescent="0.25">
      <c r="B40023" s="79"/>
    </row>
    <row r="40024" spans="2:2" ht="54.95" customHeight="1" x14ac:dyDescent="0.25">
      <c r="B40024" s="79"/>
    </row>
    <row r="40025" spans="2:2" ht="54.95" customHeight="1" x14ac:dyDescent="0.25">
      <c r="B40025" s="79"/>
    </row>
    <row r="40026" spans="2:2" ht="54.95" customHeight="1" x14ac:dyDescent="0.25">
      <c r="B40026" s="79"/>
    </row>
    <row r="40027" spans="2:2" ht="54.95" customHeight="1" x14ac:dyDescent="0.25">
      <c r="B40027" s="79"/>
    </row>
    <row r="40028" spans="2:2" ht="54.95" customHeight="1" x14ac:dyDescent="0.25">
      <c r="B40028" s="79"/>
    </row>
    <row r="40029" spans="2:2" ht="54.95" customHeight="1" x14ac:dyDescent="0.25">
      <c r="B40029" s="79"/>
    </row>
    <row r="40030" spans="2:2" ht="54.95" customHeight="1" x14ac:dyDescent="0.25">
      <c r="B40030" s="79"/>
    </row>
    <row r="40031" spans="2:2" ht="54.95" customHeight="1" x14ac:dyDescent="0.25">
      <c r="B40031" s="79"/>
    </row>
    <row r="40032" spans="2:2" ht="54.95" customHeight="1" x14ac:dyDescent="0.25">
      <c r="B40032" s="79"/>
    </row>
    <row r="40033" spans="2:2" ht="54.95" customHeight="1" x14ac:dyDescent="0.25">
      <c r="B40033" s="79"/>
    </row>
    <row r="40034" spans="2:2" ht="54.95" customHeight="1" x14ac:dyDescent="0.25">
      <c r="B40034" s="79"/>
    </row>
    <row r="40035" spans="2:2" ht="54.95" customHeight="1" x14ac:dyDescent="0.25">
      <c r="B40035" s="79"/>
    </row>
    <row r="40036" spans="2:2" ht="54.95" customHeight="1" x14ac:dyDescent="0.25">
      <c r="B40036" s="79"/>
    </row>
    <row r="40037" spans="2:2" ht="54.95" customHeight="1" x14ac:dyDescent="0.25">
      <c r="B40037" s="79"/>
    </row>
    <row r="40038" spans="2:2" ht="54.95" customHeight="1" x14ac:dyDescent="0.25">
      <c r="B40038" s="79"/>
    </row>
    <row r="40039" spans="2:2" ht="54.95" customHeight="1" x14ac:dyDescent="0.25">
      <c r="B40039" s="79"/>
    </row>
    <row r="40040" spans="2:2" ht="54.95" customHeight="1" x14ac:dyDescent="0.25">
      <c r="B40040" s="79"/>
    </row>
    <row r="40041" spans="2:2" ht="54.95" customHeight="1" x14ac:dyDescent="0.25">
      <c r="B40041" s="79"/>
    </row>
    <row r="40042" spans="2:2" ht="54.95" customHeight="1" x14ac:dyDescent="0.25">
      <c r="B40042" s="79"/>
    </row>
    <row r="40043" spans="2:2" ht="54.95" customHeight="1" x14ac:dyDescent="0.25">
      <c r="B40043" s="79"/>
    </row>
    <row r="40044" spans="2:2" ht="54.95" customHeight="1" x14ac:dyDescent="0.25">
      <c r="B40044" s="79"/>
    </row>
    <row r="40045" spans="2:2" ht="54.95" customHeight="1" x14ac:dyDescent="0.25">
      <c r="B40045" s="79"/>
    </row>
    <row r="40046" spans="2:2" ht="54.95" customHeight="1" x14ac:dyDescent="0.25">
      <c r="B40046" s="79"/>
    </row>
    <row r="40047" spans="2:2" ht="54.95" customHeight="1" x14ac:dyDescent="0.25">
      <c r="B40047" s="79"/>
    </row>
    <row r="40048" spans="2:2" ht="54.95" customHeight="1" x14ac:dyDescent="0.25">
      <c r="B40048" s="79"/>
    </row>
    <row r="40049" spans="2:2" ht="54.95" customHeight="1" x14ac:dyDescent="0.25">
      <c r="B40049" s="79"/>
    </row>
    <row r="40050" spans="2:2" ht="54.95" customHeight="1" x14ac:dyDescent="0.25">
      <c r="B40050" s="79"/>
    </row>
    <row r="40051" spans="2:2" ht="54.95" customHeight="1" x14ac:dyDescent="0.25">
      <c r="B40051" s="79"/>
    </row>
    <row r="40052" spans="2:2" ht="54.95" customHeight="1" x14ac:dyDescent="0.25">
      <c r="B40052" s="79"/>
    </row>
    <row r="40053" spans="2:2" ht="54.95" customHeight="1" x14ac:dyDescent="0.25">
      <c r="B40053" s="79"/>
    </row>
    <row r="40054" spans="2:2" ht="54.95" customHeight="1" x14ac:dyDescent="0.25">
      <c r="B40054" s="79"/>
    </row>
    <row r="40055" spans="2:2" ht="54.95" customHeight="1" x14ac:dyDescent="0.25">
      <c r="B40055" s="79"/>
    </row>
    <row r="40056" spans="2:2" ht="54.95" customHeight="1" x14ac:dyDescent="0.25">
      <c r="B40056" s="79"/>
    </row>
    <row r="40057" spans="2:2" ht="54.95" customHeight="1" x14ac:dyDescent="0.25">
      <c r="B40057" s="79"/>
    </row>
    <row r="40058" spans="2:2" ht="54.95" customHeight="1" x14ac:dyDescent="0.25">
      <c r="B40058" s="79"/>
    </row>
    <row r="40059" spans="2:2" ht="54.95" customHeight="1" x14ac:dyDescent="0.25">
      <c r="B40059" s="79"/>
    </row>
    <row r="40060" spans="2:2" ht="54.95" customHeight="1" x14ac:dyDescent="0.25">
      <c r="B40060" s="79"/>
    </row>
    <row r="40061" spans="2:2" ht="54.95" customHeight="1" x14ac:dyDescent="0.25">
      <c r="B40061" s="79"/>
    </row>
    <row r="40062" spans="2:2" ht="54.95" customHeight="1" x14ac:dyDescent="0.25">
      <c r="B40062" s="79"/>
    </row>
    <row r="40063" spans="2:2" ht="54.95" customHeight="1" x14ac:dyDescent="0.25">
      <c r="B40063" s="79"/>
    </row>
    <row r="40064" spans="2:2" ht="54.95" customHeight="1" x14ac:dyDescent="0.25">
      <c r="B40064" s="79"/>
    </row>
    <row r="40065" spans="2:2" ht="54.95" customHeight="1" x14ac:dyDescent="0.25">
      <c r="B40065" s="79"/>
    </row>
    <row r="40066" spans="2:2" ht="54.95" customHeight="1" x14ac:dyDescent="0.25">
      <c r="B40066" s="79"/>
    </row>
    <row r="40067" spans="2:2" ht="54.95" customHeight="1" x14ac:dyDescent="0.25">
      <c r="B40067" s="79"/>
    </row>
    <row r="40068" spans="2:2" ht="54.95" customHeight="1" x14ac:dyDescent="0.25">
      <c r="B40068" s="79"/>
    </row>
    <row r="40069" spans="2:2" ht="54.95" customHeight="1" x14ac:dyDescent="0.25">
      <c r="B40069" s="79"/>
    </row>
    <row r="40070" spans="2:2" ht="54.95" customHeight="1" x14ac:dyDescent="0.25">
      <c r="B40070" s="79"/>
    </row>
    <row r="40071" spans="2:2" ht="54.95" customHeight="1" x14ac:dyDescent="0.25">
      <c r="B40071" s="79"/>
    </row>
    <row r="40072" spans="2:2" ht="54.95" customHeight="1" x14ac:dyDescent="0.25">
      <c r="B40072" s="79"/>
    </row>
    <row r="40073" spans="2:2" ht="54.95" customHeight="1" x14ac:dyDescent="0.25">
      <c r="B40073" s="79"/>
    </row>
    <row r="40074" spans="2:2" ht="54.95" customHeight="1" x14ac:dyDescent="0.25">
      <c r="B40074" s="79"/>
    </row>
    <row r="40075" spans="2:2" ht="54.95" customHeight="1" x14ac:dyDescent="0.25">
      <c r="B40075" s="79"/>
    </row>
    <row r="40076" spans="2:2" ht="54.95" customHeight="1" x14ac:dyDescent="0.25">
      <c r="B40076" s="79"/>
    </row>
    <row r="40077" spans="2:2" ht="54.95" customHeight="1" x14ac:dyDescent="0.25">
      <c r="B40077" s="79"/>
    </row>
    <row r="40078" spans="2:2" ht="54.95" customHeight="1" x14ac:dyDescent="0.25">
      <c r="B40078" s="79"/>
    </row>
    <row r="40079" spans="2:2" ht="54.95" customHeight="1" x14ac:dyDescent="0.25">
      <c r="B40079" s="79"/>
    </row>
    <row r="40080" spans="2:2" ht="54.95" customHeight="1" x14ac:dyDescent="0.25">
      <c r="B40080" s="79"/>
    </row>
    <row r="40081" spans="2:2" ht="54.95" customHeight="1" x14ac:dyDescent="0.25">
      <c r="B40081" s="79"/>
    </row>
    <row r="40082" spans="2:2" ht="54.95" customHeight="1" x14ac:dyDescent="0.25">
      <c r="B40082" s="79"/>
    </row>
    <row r="40083" spans="2:2" ht="54.95" customHeight="1" x14ac:dyDescent="0.25">
      <c r="B40083" s="79"/>
    </row>
    <row r="40084" spans="2:2" ht="54.95" customHeight="1" x14ac:dyDescent="0.25">
      <c r="B40084" s="79"/>
    </row>
    <row r="40085" spans="2:2" ht="54.95" customHeight="1" x14ac:dyDescent="0.25">
      <c r="B40085" s="79"/>
    </row>
    <row r="40086" spans="2:2" ht="54.95" customHeight="1" x14ac:dyDescent="0.25">
      <c r="B40086" s="79"/>
    </row>
    <row r="40087" spans="2:2" ht="54.95" customHeight="1" x14ac:dyDescent="0.25">
      <c r="B40087" s="79"/>
    </row>
    <row r="40088" spans="2:2" ht="54.95" customHeight="1" x14ac:dyDescent="0.25">
      <c r="B40088" s="79"/>
    </row>
    <row r="40089" spans="2:2" ht="54.95" customHeight="1" x14ac:dyDescent="0.25">
      <c r="B40089" s="79"/>
    </row>
    <row r="40090" spans="2:2" ht="54.95" customHeight="1" x14ac:dyDescent="0.25">
      <c r="B40090" s="79"/>
    </row>
    <row r="40091" spans="2:2" ht="54.95" customHeight="1" x14ac:dyDescent="0.25">
      <c r="B40091" s="79"/>
    </row>
    <row r="40092" spans="2:2" ht="54.95" customHeight="1" x14ac:dyDescent="0.25">
      <c r="B40092" s="79"/>
    </row>
    <row r="40093" spans="2:2" ht="54.95" customHeight="1" x14ac:dyDescent="0.25">
      <c r="B40093" s="79"/>
    </row>
    <row r="40094" spans="2:2" ht="54.95" customHeight="1" x14ac:dyDescent="0.25">
      <c r="B40094" s="79"/>
    </row>
    <row r="40095" spans="2:2" ht="54.95" customHeight="1" x14ac:dyDescent="0.25">
      <c r="B40095" s="79"/>
    </row>
    <row r="40096" spans="2:2" ht="54.95" customHeight="1" x14ac:dyDescent="0.25">
      <c r="B40096" s="79"/>
    </row>
    <row r="40097" spans="2:2" ht="54.95" customHeight="1" x14ac:dyDescent="0.25">
      <c r="B40097" s="79"/>
    </row>
    <row r="40098" spans="2:2" ht="54.95" customHeight="1" x14ac:dyDescent="0.25">
      <c r="B40098" s="79"/>
    </row>
    <row r="40099" spans="2:2" ht="54.95" customHeight="1" x14ac:dyDescent="0.25">
      <c r="B40099" s="79"/>
    </row>
    <row r="40100" spans="2:2" ht="54.95" customHeight="1" x14ac:dyDescent="0.25">
      <c r="B40100" s="79"/>
    </row>
    <row r="40101" spans="2:2" ht="54.95" customHeight="1" x14ac:dyDescent="0.25">
      <c r="B40101" s="79"/>
    </row>
    <row r="40102" spans="2:2" ht="54.95" customHeight="1" x14ac:dyDescent="0.25">
      <c r="B40102" s="79"/>
    </row>
    <row r="40103" spans="2:2" ht="54.95" customHeight="1" x14ac:dyDescent="0.25">
      <c r="B40103" s="79"/>
    </row>
    <row r="40104" spans="2:2" ht="54.95" customHeight="1" x14ac:dyDescent="0.25">
      <c r="B40104" s="79"/>
    </row>
    <row r="40105" spans="2:2" ht="54.95" customHeight="1" x14ac:dyDescent="0.25">
      <c r="B40105" s="79"/>
    </row>
    <row r="40106" spans="2:2" ht="54.95" customHeight="1" x14ac:dyDescent="0.25">
      <c r="B40106" s="79"/>
    </row>
    <row r="40107" spans="2:2" ht="54.95" customHeight="1" x14ac:dyDescent="0.25">
      <c r="B40107" s="79"/>
    </row>
    <row r="40108" spans="2:2" ht="54.95" customHeight="1" x14ac:dyDescent="0.25">
      <c r="B40108" s="79"/>
    </row>
    <row r="40109" spans="2:2" ht="54.95" customHeight="1" x14ac:dyDescent="0.25">
      <c r="B40109" s="79"/>
    </row>
    <row r="40110" spans="2:2" ht="54.95" customHeight="1" x14ac:dyDescent="0.25">
      <c r="B40110" s="79"/>
    </row>
    <row r="40111" spans="2:2" ht="54.95" customHeight="1" x14ac:dyDescent="0.25">
      <c r="B40111" s="79"/>
    </row>
    <row r="40112" spans="2:2" ht="54.95" customHeight="1" x14ac:dyDescent="0.25">
      <c r="B40112" s="79"/>
    </row>
    <row r="40113" spans="2:2" ht="54.95" customHeight="1" x14ac:dyDescent="0.25">
      <c r="B40113" s="79"/>
    </row>
    <row r="40114" spans="2:2" ht="54.95" customHeight="1" x14ac:dyDescent="0.25">
      <c r="B40114" s="79"/>
    </row>
    <row r="40115" spans="2:2" ht="54.95" customHeight="1" x14ac:dyDescent="0.25">
      <c r="B40115" s="79"/>
    </row>
    <row r="40116" spans="2:2" ht="54.95" customHeight="1" x14ac:dyDescent="0.25">
      <c r="B40116" s="79"/>
    </row>
    <row r="40117" spans="2:2" ht="54.95" customHeight="1" x14ac:dyDescent="0.25">
      <c r="B40117" s="79"/>
    </row>
    <row r="40118" spans="2:2" ht="54.95" customHeight="1" x14ac:dyDescent="0.25">
      <c r="B40118" s="79"/>
    </row>
    <row r="40119" spans="2:2" ht="54.95" customHeight="1" x14ac:dyDescent="0.25">
      <c r="B40119" s="79"/>
    </row>
    <row r="40120" spans="2:2" ht="54.95" customHeight="1" x14ac:dyDescent="0.25">
      <c r="B40120" s="79"/>
    </row>
    <row r="40121" spans="2:2" ht="54.95" customHeight="1" x14ac:dyDescent="0.25">
      <c r="B40121" s="79"/>
    </row>
    <row r="40122" spans="2:2" ht="54.95" customHeight="1" x14ac:dyDescent="0.25">
      <c r="B40122" s="79"/>
    </row>
    <row r="40123" spans="2:2" ht="54.95" customHeight="1" x14ac:dyDescent="0.25">
      <c r="B40123" s="79"/>
    </row>
    <row r="40124" spans="2:2" ht="54.95" customHeight="1" x14ac:dyDescent="0.25">
      <c r="B40124" s="79"/>
    </row>
    <row r="40125" spans="2:2" ht="54.95" customHeight="1" x14ac:dyDescent="0.25">
      <c r="B40125" s="79"/>
    </row>
    <row r="40126" spans="2:2" ht="54.95" customHeight="1" x14ac:dyDescent="0.25">
      <c r="B40126" s="79"/>
    </row>
    <row r="40127" spans="2:2" ht="54.95" customHeight="1" x14ac:dyDescent="0.25">
      <c r="B40127" s="79"/>
    </row>
    <row r="40128" spans="2:2" ht="54.95" customHeight="1" x14ac:dyDescent="0.25">
      <c r="B40128" s="79"/>
    </row>
    <row r="40129" spans="2:2" ht="54.95" customHeight="1" x14ac:dyDescent="0.25">
      <c r="B40129" s="79"/>
    </row>
    <row r="40130" spans="2:2" ht="54.95" customHeight="1" x14ac:dyDescent="0.25">
      <c r="B40130" s="79"/>
    </row>
    <row r="40131" spans="2:2" ht="54.95" customHeight="1" x14ac:dyDescent="0.25">
      <c r="B40131" s="79"/>
    </row>
    <row r="40132" spans="2:2" ht="54.95" customHeight="1" x14ac:dyDescent="0.25">
      <c r="B40132" s="79"/>
    </row>
    <row r="40133" spans="2:2" ht="54.95" customHeight="1" x14ac:dyDescent="0.25">
      <c r="B40133" s="79"/>
    </row>
    <row r="40134" spans="2:2" ht="54.95" customHeight="1" x14ac:dyDescent="0.25">
      <c r="B40134" s="79"/>
    </row>
    <row r="40135" spans="2:2" ht="54.95" customHeight="1" x14ac:dyDescent="0.25">
      <c r="B40135" s="79"/>
    </row>
    <row r="40136" spans="2:2" ht="54.95" customHeight="1" x14ac:dyDescent="0.25">
      <c r="B40136" s="79"/>
    </row>
    <row r="40137" spans="2:2" ht="54.95" customHeight="1" x14ac:dyDescent="0.25">
      <c r="B40137" s="79"/>
    </row>
    <row r="40138" spans="2:2" ht="54.95" customHeight="1" x14ac:dyDescent="0.25">
      <c r="B40138" s="79"/>
    </row>
    <row r="40139" spans="2:2" ht="54.95" customHeight="1" x14ac:dyDescent="0.25">
      <c r="B40139" s="79"/>
    </row>
    <row r="40140" spans="2:2" ht="54.95" customHeight="1" x14ac:dyDescent="0.25">
      <c r="B40140" s="79"/>
    </row>
    <row r="40141" spans="2:2" ht="54.95" customHeight="1" x14ac:dyDescent="0.25">
      <c r="B40141" s="79"/>
    </row>
    <row r="40142" spans="2:2" ht="54.95" customHeight="1" x14ac:dyDescent="0.25">
      <c r="B40142" s="79"/>
    </row>
    <row r="40143" spans="2:2" ht="54.95" customHeight="1" x14ac:dyDescent="0.25">
      <c r="B40143" s="79"/>
    </row>
    <row r="40144" spans="2:2" ht="54.95" customHeight="1" x14ac:dyDescent="0.25">
      <c r="B40144" s="79"/>
    </row>
    <row r="40145" spans="2:2" ht="54.95" customHeight="1" x14ac:dyDescent="0.25">
      <c r="B40145" s="79"/>
    </row>
    <row r="40146" spans="2:2" ht="54.95" customHeight="1" x14ac:dyDescent="0.25">
      <c r="B40146" s="79"/>
    </row>
    <row r="40147" spans="2:2" ht="54.95" customHeight="1" x14ac:dyDescent="0.25">
      <c r="B40147" s="79"/>
    </row>
    <row r="40148" spans="2:2" ht="54.95" customHeight="1" x14ac:dyDescent="0.25">
      <c r="B40148" s="79"/>
    </row>
    <row r="40149" spans="2:2" ht="54.95" customHeight="1" x14ac:dyDescent="0.25">
      <c r="B40149" s="79"/>
    </row>
    <row r="40150" spans="2:2" ht="54.95" customHeight="1" x14ac:dyDescent="0.25">
      <c r="B40150" s="79"/>
    </row>
    <row r="40151" spans="2:2" ht="54.95" customHeight="1" x14ac:dyDescent="0.25">
      <c r="B40151" s="79"/>
    </row>
    <row r="40152" spans="2:2" ht="54.95" customHeight="1" x14ac:dyDescent="0.25">
      <c r="B40152" s="79"/>
    </row>
    <row r="40153" spans="2:2" ht="54.95" customHeight="1" x14ac:dyDescent="0.25">
      <c r="B40153" s="79"/>
    </row>
    <row r="40154" spans="2:2" ht="54.95" customHeight="1" x14ac:dyDescent="0.25">
      <c r="B40154" s="79"/>
    </row>
    <row r="40155" spans="2:2" ht="54.95" customHeight="1" x14ac:dyDescent="0.25">
      <c r="B40155" s="79"/>
    </row>
    <row r="40156" spans="2:2" ht="54.95" customHeight="1" x14ac:dyDescent="0.25">
      <c r="B40156" s="79"/>
    </row>
    <row r="40157" spans="2:2" ht="54.95" customHeight="1" x14ac:dyDescent="0.25">
      <c r="B40157" s="79"/>
    </row>
    <row r="40158" spans="2:2" ht="54.95" customHeight="1" x14ac:dyDescent="0.25">
      <c r="B40158" s="79"/>
    </row>
    <row r="40159" spans="2:2" ht="54.95" customHeight="1" x14ac:dyDescent="0.25">
      <c r="B40159" s="79"/>
    </row>
    <row r="40160" spans="2:2" ht="54.95" customHeight="1" x14ac:dyDescent="0.25">
      <c r="B40160" s="79"/>
    </row>
    <row r="40161" spans="2:2" ht="54.95" customHeight="1" x14ac:dyDescent="0.25">
      <c r="B40161" s="79"/>
    </row>
    <row r="40162" spans="2:2" ht="54.95" customHeight="1" x14ac:dyDescent="0.25">
      <c r="B40162" s="79"/>
    </row>
    <row r="40163" spans="2:2" ht="54.95" customHeight="1" x14ac:dyDescent="0.25">
      <c r="B40163" s="79"/>
    </row>
    <row r="40164" spans="2:2" ht="54.95" customHeight="1" x14ac:dyDescent="0.25">
      <c r="B40164" s="79"/>
    </row>
    <row r="40165" spans="2:2" ht="54.95" customHeight="1" x14ac:dyDescent="0.25">
      <c r="B40165" s="79"/>
    </row>
    <row r="40166" spans="2:2" ht="54.95" customHeight="1" x14ac:dyDescent="0.25">
      <c r="B40166" s="79"/>
    </row>
    <row r="40167" spans="2:2" ht="54.95" customHeight="1" x14ac:dyDescent="0.25">
      <c r="B40167" s="79"/>
    </row>
    <row r="40168" spans="2:2" ht="54.95" customHeight="1" x14ac:dyDescent="0.25">
      <c r="B40168" s="79"/>
    </row>
    <row r="40169" spans="2:2" ht="54.95" customHeight="1" x14ac:dyDescent="0.25">
      <c r="B40169" s="79"/>
    </row>
    <row r="40170" spans="2:2" ht="54.95" customHeight="1" x14ac:dyDescent="0.25">
      <c r="B40170" s="79"/>
    </row>
    <row r="40171" spans="2:2" ht="54.95" customHeight="1" x14ac:dyDescent="0.25">
      <c r="B40171" s="79"/>
    </row>
    <row r="40172" spans="2:2" ht="54.95" customHeight="1" x14ac:dyDescent="0.25">
      <c r="B40172" s="79"/>
    </row>
    <row r="40173" spans="2:2" ht="54.95" customHeight="1" x14ac:dyDescent="0.25">
      <c r="B40173" s="79"/>
    </row>
    <row r="40174" spans="2:2" ht="54.95" customHeight="1" x14ac:dyDescent="0.25">
      <c r="B40174" s="79"/>
    </row>
    <row r="40175" spans="2:2" ht="54.95" customHeight="1" x14ac:dyDescent="0.25">
      <c r="B40175" s="79"/>
    </row>
    <row r="40176" spans="2:2" ht="54.95" customHeight="1" x14ac:dyDescent="0.25">
      <c r="B40176" s="79"/>
    </row>
    <row r="40177" spans="2:2" ht="54.95" customHeight="1" x14ac:dyDescent="0.25">
      <c r="B40177" s="79"/>
    </row>
    <row r="40178" spans="2:2" ht="54.95" customHeight="1" x14ac:dyDescent="0.25">
      <c r="B40178" s="79"/>
    </row>
    <row r="40179" spans="2:2" ht="54.95" customHeight="1" x14ac:dyDescent="0.25">
      <c r="B40179" s="79"/>
    </row>
    <row r="40180" spans="2:2" ht="54.95" customHeight="1" x14ac:dyDescent="0.25">
      <c r="B40180" s="79"/>
    </row>
    <row r="40181" spans="2:2" ht="54.95" customHeight="1" x14ac:dyDescent="0.25">
      <c r="B40181" s="79"/>
    </row>
    <row r="40182" spans="2:2" ht="54.95" customHeight="1" x14ac:dyDescent="0.25">
      <c r="B40182" s="79"/>
    </row>
    <row r="40183" spans="2:2" ht="54.95" customHeight="1" x14ac:dyDescent="0.25">
      <c r="B40183" s="79"/>
    </row>
    <row r="40184" spans="2:2" ht="54.95" customHeight="1" x14ac:dyDescent="0.25">
      <c r="B40184" s="79"/>
    </row>
    <row r="40185" spans="2:2" ht="54.95" customHeight="1" x14ac:dyDescent="0.25">
      <c r="B40185" s="79"/>
    </row>
    <row r="40186" spans="2:2" ht="54.95" customHeight="1" x14ac:dyDescent="0.25">
      <c r="B40186" s="79"/>
    </row>
    <row r="40187" spans="2:2" ht="54.95" customHeight="1" x14ac:dyDescent="0.25">
      <c r="B40187" s="79"/>
    </row>
    <row r="40188" spans="2:2" ht="54.95" customHeight="1" x14ac:dyDescent="0.25">
      <c r="B40188" s="79"/>
    </row>
    <row r="40189" spans="2:2" ht="54.95" customHeight="1" x14ac:dyDescent="0.25">
      <c r="B40189" s="79"/>
    </row>
    <row r="40190" spans="2:2" ht="54.95" customHeight="1" x14ac:dyDescent="0.25">
      <c r="B40190" s="79"/>
    </row>
    <row r="40191" spans="2:2" ht="54.95" customHeight="1" x14ac:dyDescent="0.25">
      <c r="B40191" s="79"/>
    </row>
    <row r="40192" spans="2:2" ht="54.95" customHeight="1" x14ac:dyDescent="0.25">
      <c r="B40192" s="79"/>
    </row>
    <row r="40193" spans="2:2" ht="54.95" customHeight="1" x14ac:dyDescent="0.25">
      <c r="B40193" s="79"/>
    </row>
    <row r="40194" spans="2:2" ht="54.95" customHeight="1" x14ac:dyDescent="0.25">
      <c r="B40194" s="79"/>
    </row>
    <row r="40195" spans="2:2" ht="54.95" customHeight="1" x14ac:dyDescent="0.25">
      <c r="B40195" s="79"/>
    </row>
    <row r="40196" spans="2:2" ht="54.95" customHeight="1" x14ac:dyDescent="0.25">
      <c r="B40196" s="79"/>
    </row>
    <row r="40197" spans="2:2" ht="54.95" customHeight="1" x14ac:dyDescent="0.25">
      <c r="B40197" s="79"/>
    </row>
    <row r="40198" spans="2:2" ht="54.95" customHeight="1" x14ac:dyDescent="0.25">
      <c r="B40198" s="79"/>
    </row>
    <row r="40199" spans="2:2" ht="54.95" customHeight="1" x14ac:dyDescent="0.25">
      <c r="B40199" s="79"/>
    </row>
    <row r="40200" spans="2:2" ht="54.95" customHeight="1" x14ac:dyDescent="0.25">
      <c r="B40200" s="79"/>
    </row>
    <row r="40201" spans="2:2" ht="54.95" customHeight="1" x14ac:dyDescent="0.25">
      <c r="B40201" s="79"/>
    </row>
    <row r="40202" spans="2:2" ht="54.95" customHeight="1" x14ac:dyDescent="0.25">
      <c r="B40202" s="79"/>
    </row>
    <row r="40203" spans="2:2" ht="54.95" customHeight="1" x14ac:dyDescent="0.25">
      <c r="B40203" s="79"/>
    </row>
    <row r="40204" spans="2:2" ht="54.95" customHeight="1" x14ac:dyDescent="0.25">
      <c r="B40204" s="79"/>
    </row>
    <row r="40205" spans="2:2" ht="54.95" customHeight="1" x14ac:dyDescent="0.25">
      <c r="B40205" s="79"/>
    </row>
    <row r="40206" spans="2:2" ht="54.95" customHeight="1" x14ac:dyDescent="0.25">
      <c r="B40206" s="79"/>
    </row>
    <row r="40207" spans="2:2" ht="54.95" customHeight="1" x14ac:dyDescent="0.25">
      <c r="B40207" s="79"/>
    </row>
    <row r="40208" spans="2:2" ht="54.95" customHeight="1" x14ac:dyDescent="0.25">
      <c r="B40208" s="79"/>
    </row>
    <row r="40209" spans="2:2" ht="54.95" customHeight="1" x14ac:dyDescent="0.25">
      <c r="B40209" s="79"/>
    </row>
    <row r="40210" spans="2:2" ht="54.95" customHeight="1" x14ac:dyDescent="0.25">
      <c r="B40210" s="79"/>
    </row>
    <row r="40211" spans="2:2" ht="54.95" customHeight="1" x14ac:dyDescent="0.25">
      <c r="B40211" s="79"/>
    </row>
    <row r="40212" spans="2:2" ht="54.95" customHeight="1" x14ac:dyDescent="0.25">
      <c r="B40212" s="79"/>
    </row>
    <row r="40213" spans="2:2" ht="54.95" customHeight="1" x14ac:dyDescent="0.25">
      <c r="B40213" s="79"/>
    </row>
    <row r="40214" spans="2:2" ht="54.95" customHeight="1" x14ac:dyDescent="0.25">
      <c r="B40214" s="79"/>
    </row>
    <row r="40215" spans="2:2" ht="54.95" customHeight="1" x14ac:dyDescent="0.25">
      <c r="B40215" s="79"/>
    </row>
    <row r="40216" spans="2:2" ht="54.95" customHeight="1" x14ac:dyDescent="0.25">
      <c r="B40216" s="79"/>
    </row>
    <row r="40217" spans="2:2" ht="54.95" customHeight="1" x14ac:dyDescent="0.25">
      <c r="B40217" s="79"/>
    </row>
    <row r="40218" spans="2:2" ht="54.95" customHeight="1" x14ac:dyDescent="0.25">
      <c r="B40218" s="79"/>
    </row>
    <row r="40219" spans="2:2" ht="54.95" customHeight="1" x14ac:dyDescent="0.25">
      <c r="B40219" s="79"/>
    </row>
    <row r="40220" spans="2:2" ht="54.95" customHeight="1" x14ac:dyDescent="0.25">
      <c r="B40220" s="79"/>
    </row>
    <row r="40221" spans="2:2" ht="54.95" customHeight="1" x14ac:dyDescent="0.25">
      <c r="B40221" s="79"/>
    </row>
    <row r="40222" spans="2:2" ht="54.95" customHeight="1" x14ac:dyDescent="0.25">
      <c r="B40222" s="79"/>
    </row>
    <row r="40223" spans="2:2" ht="54.95" customHeight="1" x14ac:dyDescent="0.25">
      <c r="B40223" s="79"/>
    </row>
    <row r="40224" spans="2:2" ht="54.95" customHeight="1" x14ac:dyDescent="0.25">
      <c r="B40224" s="79"/>
    </row>
    <row r="40225" spans="2:2" ht="54.95" customHeight="1" x14ac:dyDescent="0.25">
      <c r="B40225" s="79"/>
    </row>
    <row r="40226" spans="2:2" ht="54.95" customHeight="1" x14ac:dyDescent="0.25">
      <c r="B40226" s="79"/>
    </row>
    <row r="40227" spans="2:2" ht="54.95" customHeight="1" x14ac:dyDescent="0.25">
      <c r="B40227" s="79"/>
    </row>
    <row r="40228" spans="2:2" ht="54.95" customHeight="1" x14ac:dyDescent="0.25">
      <c r="B40228" s="79"/>
    </row>
    <row r="40229" spans="2:2" ht="54.95" customHeight="1" x14ac:dyDescent="0.25">
      <c r="B40229" s="79"/>
    </row>
    <row r="40230" spans="2:2" ht="54.95" customHeight="1" x14ac:dyDescent="0.25">
      <c r="B40230" s="79"/>
    </row>
    <row r="40231" spans="2:2" ht="54.95" customHeight="1" x14ac:dyDescent="0.25">
      <c r="B40231" s="79"/>
    </row>
    <row r="40232" spans="2:2" ht="54.95" customHeight="1" x14ac:dyDescent="0.25">
      <c r="B40232" s="79"/>
    </row>
    <row r="40233" spans="2:2" ht="54.95" customHeight="1" x14ac:dyDescent="0.25">
      <c r="B40233" s="79"/>
    </row>
    <row r="40234" spans="2:2" ht="54.95" customHeight="1" x14ac:dyDescent="0.25">
      <c r="B40234" s="79"/>
    </row>
    <row r="40235" spans="2:2" ht="54.95" customHeight="1" x14ac:dyDescent="0.25">
      <c r="B40235" s="79"/>
    </row>
    <row r="40236" spans="2:2" ht="54.95" customHeight="1" x14ac:dyDescent="0.25">
      <c r="B40236" s="79"/>
    </row>
    <row r="40237" spans="2:2" ht="54.95" customHeight="1" x14ac:dyDescent="0.25">
      <c r="B40237" s="79"/>
    </row>
    <row r="40238" spans="2:2" ht="54.95" customHeight="1" x14ac:dyDescent="0.25">
      <c r="B40238" s="79"/>
    </row>
    <row r="40239" spans="2:2" ht="54.95" customHeight="1" x14ac:dyDescent="0.25">
      <c r="B40239" s="79"/>
    </row>
    <row r="40240" spans="2:2" ht="54.95" customHeight="1" x14ac:dyDescent="0.25">
      <c r="B40240" s="79"/>
    </row>
    <row r="40241" spans="2:2" ht="54.95" customHeight="1" x14ac:dyDescent="0.25">
      <c r="B40241" s="79"/>
    </row>
    <row r="40242" spans="2:2" ht="54.95" customHeight="1" x14ac:dyDescent="0.25">
      <c r="B40242" s="79"/>
    </row>
    <row r="40243" spans="2:2" ht="54.95" customHeight="1" x14ac:dyDescent="0.25">
      <c r="B40243" s="79"/>
    </row>
    <row r="40244" spans="2:2" ht="54.95" customHeight="1" x14ac:dyDescent="0.25">
      <c r="B40244" s="79"/>
    </row>
    <row r="40245" spans="2:2" ht="54.95" customHeight="1" x14ac:dyDescent="0.25">
      <c r="B40245" s="79"/>
    </row>
    <row r="40246" spans="2:2" ht="54.95" customHeight="1" x14ac:dyDescent="0.25">
      <c r="B40246" s="79"/>
    </row>
    <row r="40247" spans="2:2" ht="54.95" customHeight="1" x14ac:dyDescent="0.25">
      <c r="B40247" s="79"/>
    </row>
    <row r="40248" spans="2:2" ht="54.95" customHeight="1" x14ac:dyDescent="0.25">
      <c r="B40248" s="79"/>
    </row>
    <row r="40249" spans="2:2" ht="54.95" customHeight="1" x14ac:dyDescent="0.25">
      <c r="B40249" s="79"/>
    </row>
    <row r="40250" spans="2:2" ht="54.95" customHeight="1" x14ac:dyDescent="0.25">
      <c r="B40250" s="79"/>
    </row>
    <row r="40251" spans="2:2" ht="54.95" customHeight="1" x14ac:dyDescent="0.25">
      <c r="B40251" s="79"/>
    </row>
    <row r="40252" spans="2:2" ht="54.95" customHeight="1" x14ac:dyDescent="0.25">
      <c r="B40252" s="79"/>
    </row>
    <row r="40253" spans="2:2" ht="54.95" customHeight="1" x14ac:dyDescent="0.25">
      <c r="B40253" s="79"/>
    </row>
    <row r="40254" spans="2:2" ht="54.95" customHeight="1" x14ac:dyDescent="0.25">
      <c r="B40254" s="79"/>
    </row>
    <row r="40255" spans="2:2" ht="54.95" customHeight="1" x14ac:dyDescent="0.25">
      <c r="B40255" s="79"/>
    </row>
    <row r="40256" spans="2:2" ht="54.95" customHeight="1" x14ac:dyDescent="0.25">
      <c r="B40256" s="79"/>
    </row>
    <row r="40257" spans="2:2" ht="54.95" customHeight="1" x14ac:dyDescent="0.25">
      <c r="B40257" s="79"/>
    </row>
    <row r="40258" spans="2:2" ht="54.95" customHeight="1" x14ac:dyDescent="0.25">
      <c r="B40258" s="79"/>
    </row>
    <row r="40259" spans="2:2" ht="54.95" customHeight="1" x14ac:dyDescent="0.25">
      <c r="B40259" s="79"/>
    </row>
    <row r="40260" spans="2:2" ht="54.95" customHeight="1" x14ac:dyDescent="0.25">
      <c r="B40260" s="79"/>
    </row>
    <row r="40261" spans="2:2" ht="54.95" customHeight="1" x14ac:dyDescent="0.25">
      <c r="B40261" s="79"/>
    </row>
    <row r="40262" spans="2:2" ht="54.95" customHeight="1" x14ac:dyDescent="0.25">
      <c r="B40262" s="79"/>
    </row>
    <row r="40263" spans="2:2" ht="54.95" customHeight="1" x14ac:dyDescent="0.25">
      <c r="B40263" s="79"/>
    </row>
    <row r="40264" spans="2:2" ht="54.95" customHeight="1" x14ac:dyDescent="0.25">
      <c r="B40264" s="79"/>
    </row>
    <row r="40265" spans="2:2" ht="54.95" customHeight="1" x14ac:dyDescent="0.25">
      <c r="B40265" s="79"/>
    </row>
    <row r="40266" spans="2:2" ht="54.95" customHeight="1" x14ac:dyDescent="0.25">
      <c r="B40266" s="79"/>
    </row>
    <row r="40267" spans="2:2" ht="54.95" customHeight="1" x14ac:dyDescent="0.25">
      <c r="B40267" s="79"/>
    </row>
    <row r="40268" spans="2:2" ht="54.95" customHeight="1" x14ac:dyDescent="0.25">
      <c r="B40268" s="79"/>
    </row>
    <row r="40269" spans="2:2" ht="54.95" customHeight="1" x14ac:dyDescent="0.25">
      <c r="B40269" s="79"/>
    </row>
    <row r="40270" spans="2:2" ht="54.95" customHeight="1" x14ac:dyDescent="0.25">
      <c r="B40270" s="79"/>
    </row>
    <row r="40271" spans="2:2" ht="54.95" customHeight="1" x14ac:dyDescent="0.25">
      <c r="B40271" s="79"/>
    </row>
    <row r="40272" spans="2:2" ht="54.95" customHeight="1" x14ac:dyDescent="0.25">
      <c r="B40272" s="79"/>
    </row>
    <row r="40273" spans="2:2" ht="54.95" customHeight="1" x14ac:dyDescent="0.25">
      <c r="B40273" s="79"/>
    </row>
    <row r="40274" spans="2:2" ht="54.95" customHeight="1" x14ac:dyDescent="0.25">
      <c r="B40274" s="79"/>
    </row>
    <row r="40275" spans="2:2" ht="54.95" customHeight="1" x14ac:dyDescent="0.25">
      <c r="B40275" s="79"/>
    </row>
    <row r="40276" spans="2:2" ht="54.95" customHeight="1" x14ac:dyDescent="0.25">
      <c r="B40276" s="79"/>
    </row>
    <row r="40277" spans="2:2" ht="54.95" customHeight="1" x14ac:dyDescent="0.25">
      <c r="B40277" s="79"/>
    </row>
    <row r="40278" spans="2:2" ht="54.95" customHeight="1" x14ac:dyDescent="0.25">
      <c r="B40278" s="79"/>
    </row>
    <row r="40279" spans="2:2" ht="54.95" customHeight="1" x14ac:dyDescent="0.25">
      <c r="B40279" s="79"/>
    </row>
    <row r="40280" spans="2:2" ht="54.95" customHeight="1" x14ac:dyDescent="0.25">
      <c r="B40280" s="79"/>
    </row>
    <row r="40281" spans="2:2" ht="54.95" customHeight="1" x14ac:dyDescent="0.25">
      <c r="B40281" s="79"/>
    </row>
    <row r="40282" spans="2:2" ht="54.95" customHeight="1" x14ac:dyDescent="0.25">
      <c r="B40282" s="79"/>
    </row>
    <row r="40283" spans="2:2" ht="54.95" customHeight="1" x14ac:dyDescent="0.25">
      <c r="B40283" s="79"/>
    </row>
    <row r="40284" spans="2:2" ht="54.95" customHeight="1" x14ac:dyDescent="0.25">
      <c r="B40284" s="79"/>
    </row>
    <row r="40285" spans="2:2" ht="54.95" customHeight="1" x14ac:dyDescent="0.25">
      <c r="B40285" s="79"/>
    </row>
    <row r="40286" spans="2:2" ht="54.95" customHeight="1" x14ac:dyDescent="0.25">
      <c r="B40286" s="79"/>
    </row>
    <row r="40287" spans="2:2" ht="54.95" customHeight="1" x14ac:dyDescent="0.25">
      <c r="B40287" s="79"/>
    </row>
    <row r="40288" spans="2:2" ht="54.95" customHeight="1" x14ac:dyDescent="0.25">
      <c r="B40288" s="79"/>
    </row>
    <row r="40289" spans="2:2" ht="54.95" customHeight="1" x14ac:dyDescent="0.25">
      <c r="B40289" s="79"/>
    </row>
    <row r="40290" spans="2:2" ht="54.95" customHeight="1" x14ac:dyDescent="0.25">
      <c r="B40290" s="79"/>
    </row>
    <row r="40291" spans="2:2" ht="54.95" customHeight="1" x14ac:dyDescent="0.25">
      <c r="B40291" s="79"/>
    </row>
    <row r="40292" spans="2:2" ht="54.95" customHeight="1" x14ac:dyDescent="0.25">
      <c r="B40292" s="79"/>
    </row>
    <row r="40293" spans="2:2" ht="54.95" customHeight="1" x14ac:dyDescent="0.25">
      <c r="B40293" s="79"/>
    </row>
    <row r="40294" spans="2:2" ht="54.95" customHeight="1" x14ac:dyDescent="0.25">
      <c r="B40294" s="79"/>
    </row>
    <row r="40295" spans="2:2" ht="54.95" customHeight="1" x14ac:dyDescent="0.25">
      <c r="B40295" s="79"/>
    </row>
    <row r="40296" spans="2:2" ht="54.95" customHeight="1" x14ac:dyDescent="0.25">
      <c r="B40296" s="79"/>
    </row>
    <row r="40297" spans="2:2" ht="54.95" customHeight="1" x14ac:dyDescent="0.25">
      <c r="B40297" s="79"/>
    </row>
    <row r="40298" spans="2:2" ht="54.95" customHeight="1" x14ac:dyDescent="0.25">
      <c r="B40298" s="79"/>
    </row>
    <row r="40299" spans="2:2" ht="54.95" customHeight="1" x14ac:dyDescent="0.25">
      <c r="B40299" s="79"/>
    </row>
    <row r="40300" spans="2:2" ht="54.95" customHeight="1" x14ac:dyDescent="0.25">
      <c r="B40300" s="79"/>
    </row>
    <row r="40301" spans="2:2" ht="54.95" customHeight="1" x14ac:dyDescent="0.25">
      <c r="B40301" s="79"/>
    </row>
    <row r="40302" spans="2:2" ht="54.95" customHeight="1" x14ac:dyDescent="0.25">
      <c r="B40302" s="79"/>
    </row>
    <row r="40303" spans="2:2" ht="54.95" customHeight="1" x14ac:dyDescent="0.25">
      <c r="B40303" s="79"/>
    </row>
    <row r="40304" spans="2:2" ht="54.95" customHeight="1" x14ac:dyDescent="0.25">
      <c r="B40304" s="79"/>
    </row>
    <row r="40305" spans="2:2" ht="54.95" customHeight="1" x14ac:dyDescent="0.25">
      <c r="B40305" s="79"/>
    </row>
    <row r="40306" spans="2:2" ht="54.95" customHeight="1" x14ac:dyDescent="0.25">
      <c r="B40306" s="79"/>
    </row>
    <row r="40307" spans="2:2" ht="54.95" customHeight="1" x14ac:dyDescent="0.25">
      <c r="B40307" s="79"/>
    </row>
    <row r="40308" spans="2:2" ht="54.95" customHeight="1" x14ac:dyDescent="0.25">
      <c r="B40308" s="79"/>
    </row>
    <row r="40309" spans="2:2" ht="54.95" customHeight="1" x14ac:dyDescent="0.25">
      <c r="B40309" s="79"/>
    </row>
    <row r="40310" spans="2:2" ht="54.95" customHeight="1" x14ac:dyDescent="0.25">
      <c r="B40310" s="79"/>
    </row>
    <row r="40311" spans="2:2" ht="54.95" customHeight="1" x14ac:dyDescent="0.25">
      <c r="B40311" s="79"/>
    </row>
    <row r="40312" spans="2:2" ht="54.95" customHeight="1" x14ac:dyDescent="0.25">
      <c r="B40312" s="79"/>
    </row>
    <row r="40313" spans="2:2" ht="54.95" customHeight="1" x14ac:dyDescent="0.25">
      <c r="B40313" s="79"/>
    </row>
    <row r="40314" spans="2:2" ht="54.95" customHeight="1" x14ac:dyDescent="0.25">
      <c r="B40314" s="79"/>
    </row>
    <row r="40315" spans="2:2" ht="54.95" customHeight="1" x14ac:dyDescent="0.25">
      <c r="B40315" s="79"/>
    </row>
    <row r="40316" spans="2:2" ht="54.95" customHeight="1" x14ac:dyDescent="0.25">
      <c r="B40316" s="79"/>
    </row>
    <row r="40317" spans="2:2" ht="54.95" customHeight="1" x14ac:dyDescent="0.25">
      <c r="B40317" s="79"/>
    </row>
    <row r="40318" spans="2:2" ht="54.95" customHeight="1" x14ac:dyDescent="0.25">
      <c r="B40318" s="79"/>
    </row>
    <row r="40319" spans="2:2" ht="54.95" customHeight="1" x14ac:dyDescent="0.25">
      <c r="B40319" s="79"/>
    </row>
    <row r="40320" spans="2:2" ht="54.95" customHeight="1" x14ac:dyDescent="0.25">
      <c r="B40320" s="79"/>
    </row>
    <row r="40321" spans="2:2" ht="54.95" customHeight="1" x14ac:dyDescent="0.25">
      <c r="B40321" s="79"/>
    </row>
    <row r="40322" spans="2:2" ht="54.95" customHeight="1" x14ac:dyDescent="0.25">
      <c r="B40322" s="79"/>
    </row>
    <row r="40323" spans="2:2" ht="54.95" customHeight="1" x14ac:dyDescent="0.25">
      <c r="B40323" s="79"/>
    </row>
    <row r="40324" spans="2:2" ht="54.95" customHeight="1" x14ac:dyDescent="0.25">
      <c r="B40324" s="79"/>
    </row>
    <row r="40325" spans="2:2" ht="54.95" customHeight="1" x14ac:dyDescent="0.25">
      <c r="B40325" s="79"/>
    </row>
    <row r="40326" spans="2:2" ht="54.95" customHeight="1" x14ac:dyDescent="0.25">
      <c r="B40326" s="79"/>
    </row>
    <row r="40327" spans="2:2" ht="54.95" customHeight="1" x14ac:dyDescent="0.25">
      <c r="B40327" s="79"/>
    </row>
    <row r="40328" spans="2:2" ht="54.95" customHeight="1" x14ac:dyDescent="0.25">
      <c r="B40328" s="79"/>
    </row>
    <row r="40329" spans="2:2" ht="54.95" customHeight="1" x14ac:dyDescent="0.25">
      <c r="B40329" s="79"/>
    </row>
    <row r="40330" spans="2:2" ht="54.95" customHeight="1" x14ac:dyDescent="0.25">
      <c r="B40330" s="79"/>
    </row>
    <row r="40331" spans="2:2" ht="54.95" customHeight="1" x14ac:dyDescent="0.25">
      <c r="B40331" s="79"/>
    </row>
    <row r="40332" spans="2:2" ht="54.95" customHeight="1" x14ac:dyDescent="0.25">
      <c r="B40332" s="79"/>
    </row>
    <row r="40333" spans="2:2" ht="54.95" customHeight="1" x14ac:dyDescent="0.25">
      <c r="B40333" s="79"/>
    </row>
    <row r="40334" spans="2:2" ht="54.95" customHeight="1" x14ac:dyDescent="0.25">
      <c r="B40334" s="79"/>
    </row>
    <row r="40335" spans="2:2" ht="54.95" customHeight="1" x14ac:dyDescent="0.25">
      <c r="B40335" s="79"/>
    </row>
    <row r="40336" spans="2:2" ht="54.95" customHeight="1" x14ac:dyDescent="0.25">
      <c r="B40336" s="79"/>
    </row>
    <row r="40337" spans="2:2" ht="54.95" customHeight="1" x14ac:dyDescent="0.25">
      <c r="B40337" s="79"/>
    </row>
    <row r="40338" spans="2:2" ht="54.95" customHeight="1" x14ac:dyDescent="0.25">
      <c r="B40338" s="79"/>
    </row>
    <row r="40339" spans="2:2" ht="54.95" customHeight="1" x14ac:dyDescent="0.25">
      <c r="B40339" s="79"/>
    </row>
    <row r="40340" spans="2:2" ht="54.95" customHeight="1" x14ac:dyDescent="0.25">
      <c r="B40340" s="79"/>
    </row>
    <row r="40341" spans="2:2" ht="54.95" customHeight="1" x14ac:dyDescent="0.25">
      <c r="B40341" s="79"/>
    </row>
    <row r="40342" spans="2:2" ht="54.95" customHeight="1" x14ac:dyDescent="0.25">
      <c r="B40342" s="79"/>
    </row>
    <row r="40343" spans="2:2" ht="54.95" customHeight="1" x14ac:dyDescent="0.25">
      <c r="B40343" s="79"/>
    </row>
    <row r="40344" spans="2:2" ht="54.95" customHeight="1" x14ac:dyDescent="0.25">
      <c r="B40344" s="79"/>
    </row>
    <row r="40345" spans="2:2" ht="54.95" customHeight="1" x14ac:dyDescent="0.25">
      <c r="B40345" s="79"/>
    </row>
    <row r="40346" spans="2:2" ht="54.95" customHeight="1" x14ac:dyDescent="0.25">
      <c r="B40346" s="79"/>
    </row>
    <row r="40347" spans="2:2" ht="54.95" customHeight="1" x14ac:dyDescent="0.25">
      <c r="B40347" s="79"/>
    </row>
    <row r="40348" spans="2:2" ht="54.95" customHeight="1" x14ac:dyDescent="0.25">
      <c r="B40348" s="79"/>
    </row>
    <row r="40349" spans="2:2" ht="54.95" customHeight="1" x14ac:dyDescent="0.25">
      <c r="B40349" s="79"/>
    </row>
    <row r="40350" spans="2:2" ht="54.95" customHeight="1" x14ac:dyDescent="0.25">
      <c r="B40350" s="79"/>
    </row>
    <row r="40351" spans="2:2" ht="54.95" customHeight="1" x14ac:dyDescent="0.25">
      <c r="B40351" s="79"/>
    </row>
    <row r="40352" spans="2:2" ht="54.95" customHeight="1" x14ac:dyDescent="0.25">
      <c r="B40352" s="79"/>
    </row>
    <row r="40353" spans="2:2" ht="54.95" customHeight="1" x14ac:dyDescent="0.25">
      <c r="B40353" s="79"/>
    </row>
    <row r="40354" spans="2:2" ht="54.95" customHeight="1" x14ac:dyDescent="0.25">
      <c r="B40354" s="79"/>
    </row>
    <row r="40355" spans="2:2" ht="54.95" customHeight="1" x14ac:dyDescent="0.25">
      <c r="B40355" s="79"/>
    </row>
    <row r="40356" spans="2:2" ht="54.95" customHeight="1" x14ac:dyDescent="0.25">
      <c r="B40356" s="79"/>
    </row>
    <row r="40357" spans="2:2" ht="54.95" customHeight="1" x14ac:dyDescent="0.25">
      <c r="B40357" s="79"/>
    </row>
    <row r="40358" spans="2:2" ht="54.95" customHeight="1" x14ac:dyDescent="0.25">
      <c r="B40358" s="79"/>
    </row>
    <row r="40359" spans="2:2" ht="54.95" customHeight="1" x14ac:dyDescent="0.25">
      <c r="B40359" s="79"/>
    </row>
    <row r="40360" spans="2:2" ht="54.95" customHeight="1" x14ac:dyDescent="0.25">
      <c r="B40360" s="79"/>
    </row>
    <row r="40361" spans="2:2" ht="54.95" customHeight="1" x14ac:dyDescent="0.25">
      <c r="B40361" s="79"/>
    </row>
    <row r="40362" spans="2:2" ht="54.95" customHeight="1" x14ac:dyDescent="0.25">
      <c r="B40362" s="79"/>
    </row>
    <row r="40363" spans="2:2" ht="54.95" customHeight="1" x14ac:dyDescent="0.25">
      <c r="B40363" s="79"/>
    </row>
    <row r="40364" spans="2:2" ht="54.95" customHeight="1" x14ac:dyDescent="0.25">
      <c r="B40364" s="79"/>
    </row>
    <row r="40365" spans="2:2" ht="54.95" customHeight="1" x14ac:dyDescent="0.25">
      <c r="B40365" s="79"/>
    </row>
    <row r="40366" spans="2:2" ht="54.95" customHeight="1" x14ac:dyDescent="0.25">
      <c r="B40366" s="79"/>
    </row>
    <row r="40367" spans="2:2" ht="54.95" customHeight="1" x14ac:dyDescent="0.25">
      <c r="B40367" s="79"/>
    </row>
    <row r="40368" spans="2:2" ht="54.95" customHeight="1" x14ac:dyDescent="0.25">
      <c r="B40368" s="79"/>
    </row>
    <row r="40369" spans="2:2" ht="54.95" customHeight="1" x14ac:dyDescent="0.25">
      <c r="B40369" s="79"/>
    </row>
    <row r="40370" spans="2:2" ht="54.95" customHeight="1" x14ac:dyDescent="0.25">
      <c r="B40370" s="79"/>
    </row>
    <row r="40371" spans="2:2" ht="54.95" customHeight="1" x14ac:dyDescent="0.25">
      <c r="B40371" s="79"/>
    </row>
    <row r="40372" spans="2:2" ht="54.95" customHeight="1" x14ac:dyDescent="0.25">
      <c r="B40372" s="79"/>
    </row>
    <row r="40373" spans="2:2" ht="54.95" customHeight="1" x14ac:dyDescent="0.25">
      <c r="B40373" s="79"/>
    </row>
    <row r="40374" spans="2:2" ht="54.95" customHeight="1" x14ac:dyDescent="0.25">
      <c r="B40374" s="79"/>
    </row>
    <row r="40375" spans="2:2" ht="54.95" customHeight="1" x14ac:dyDescent="0.25">
      <c r="B40375" s="79"/>
    </row>
    <row r="40376" spans="2:2" ht="54.95" customHeight="1" x14ac:dyDescent="0.25">
      <c r="B40376" s="79"/>
    </row>
    <row r="40377" spans="2:2" ht="54.95" customHeight="1" x14ac:dyDescent="0.25">
      <c r="B40377" s="79"/>
    </row>
    <row r="40378" spans="2:2" ht="54.95" customHeight="1" x14ac:dyDescent="0.25">
      <c r="B40378" s="79"/>
    </row>
    <row r="40379" spans="2:2" ht="54.95" customHeight="1" x14ac:dyDescent="0.25">
      <c r="B40379" s="79"/>
    </row>
    <row r="40380" spans="2:2" ht="54.95" customHeight="1" x14ac:dyDescent="0.25">
      <c r="B40380" s="79"/>
    </row>
    <row r="40381" spans="2:2" ht="54.95" customHeight="1" x14ac:dyDescent="0.25">
      <c r="B40381" s="79"/>
    </row>
    <row r="40382" spans="2:2" ht="54.95" customHeight="1" x14ac:dyDescent="0.25">
      <c r="B40382" s="79"/>
    </row>
    <row r="40383" spans="2:2" ht="54.95" customHeight="1" x14ac:dyDescent="0.25">
      <c r="B40383" s="79"/>
    </row>
    <row r="40384" spans="2:2" ht="54.95" customHeight="1" x14ac:dyDescent="0.25">
      <c r="B40384" s="79"/>
    </row>
    <row r="40385" spans="2:2" ht="54.95" customHeight="1" x14ac:dyDescent="0.25">
      <c r="B40385" s="79"/>
    </row>
    <row r="40386" spans="2:2" ht="54.95" customHeight="1" x14ac:dyDescent="0.25">
      <c r="B40386" s="79"/>
    </row>
    <row r="40387" spans="2:2" ht="54.95" customHeight="1" x14ac:dyDescent="0.25">
      <c r="B40387" s="79"/>
    </row>
    <row r="40388" spans="2:2" ht="54.95" customHeight="1" x14ac:dyDescent="0.25">
      <c r="B40388" s="79"/>
    </row>
    <row r="40389" spans="2:2" ht="54.95" customHeight="1" x14ac:dyDescent="0.25">
      <c r="B40389" s="79"/>
    </row>
    <row r="40390" spans="2:2" ht="54.95" customHeight="1" x14ac:dyDescent="0.25">
      <c r="B40390" s="79"/>
    </row>
    <row r="40391" spans="2:2" ht="54.95" customHeight="1" x14ac:dyDescent="0.25">
      <c r="B40391" s="79"/>
    </row>
    <row r="40392" spans="2:2" ht="54.95" customHeight="1" x14ac:dyDescent="0.25">
      <c r="B40392" s="79"/>
    </row>
    <row r="40393" spans="2:2" ht="54.95" customHeight="1" x14ac:dyDescent="0.25">
      <c r="B40393" s="79"/>
    </row>
    <row r="40394" spans="2:2" ht="54.95" customHeight="1" x14ac:dyDescent="0.25">
      <c r="B40394" s="79"/>
    </row>
    <row r="40395" spans="2:2" ht="54.95" customHeight="1" x14ac:dyDescent="0.25">
      <c r="B40395" s="79"/>
    </row>
    <row r="40396" spans="2:2" ht="54.95" customHeight="1" x14ac:dyDescent="0.25">
      <c r="B40396" s="79"/>
    </row>
    <row r="40397" spans="2:2" ht="54.95" customHeight="1" x14ac:dyDescent="0.25">
      <c r="B40397" s="79"/>
    </row>
    <row r="40398" spans="2:2" ht="54.95" customHeight="1" x14ac:dyDescent="0.25">
      <c r="B40398" s="79"/>
    </row>
    <row r="40399" spans="2:2" ht="54.95" customHeight="1" x14ac:dyDescent="0.25">
      <c r="B40399" s="79"/>
    </row>
    <row r="40400" spans="2:2" ht="54.95" customHeight="1" x14ac:dyDescent="0.25">
      <c r="B40400" s="79"/>
    </row>
    <row r="40401" spans="2:2" ht="54.95" customHeight="1" x14ac:dyDescent="0.25">
      <c r="B40401" s="79"/>
    </row>
    <row r="40402" spans="2:2" ht="54.95" customHeight="1" x14ac:dyDescent="0.25">
      <c r="B40402" s="79"/>
    </row>
    <row r="40403" spans="2:2" ht="54.95" customHeight="1" x14ac:dyDescent="0.25">
      <c r="B40403" s="79"/>
    </row>
    <row r="40404" spans="2:2" ht="54.95" customHeight="1" x14ac:dyDescent="0.25">
      <c r="B40404" s="79"/>
    </row>
    <row r="40405" spans="2:2" ht="54.95" customHeight="1" x14ac:dyDescent="0.25">
      <c r="B40405" s="79"/>
    </row>
    <row r="40406" spans="2:2" ht="54.95" customHeight="1" x14ac:dyDescent="0.25">
      <c r="B40406" s="79"/>
    </row>
    <row r="40407" spans="2:2" ht="54.95" customHeight="1" x14ac:dyDescent="0.25">
      <c r="B40407" s="79"/>
    </row>
    <row r="40408" spans="2:2" ht="54.95" customHeight="1" x14ac:dyDescent="0.25">
      <c r="B40408" s="79"/>
    </row>
    <row r="40409" spans="2:2" ht="54.95" customHeight="1" x14ac:dyDescent="0.25">
      <c r="B40409" s="79"/>
    </row>
    <row r="40410" spans="2:2" ht="54.95" customHeight="1" x14ac:dyDescent="0.25">
      <c r="B40410" s="79"/>
    </row>
    <row r="40411" spans="2:2" ht="54.95" customHeight="1" x14ac:dyDescent="0.25">
      <c r="B40411" s="79"/>
    </row>
    <row r="40412" spans="2:2" ht="54.95" customHeight="1" x14ac:dyDescent="0.25">
      <c r="B40412" s="79"/>
    </row>
    <row r="40413" spans="2:2" ht="54.95" customHeight="1" x14ac:dyDescent="0.25">
      <c r="B40413" s="79"/>
    </row>
    <row r="40414" spans="2:2" ht="54.95" customHeight="1" x14ac:dyDescent="0.25">
      <c r="B40414" s="79"/>
    </row>
    <row r="40415" spans="2:2" ht="54.95" customHeight="1" x14ac:dyDescent="0.25">
      <c r="B40415" s="79"/>
    </row>
    <row r="40416" spans="2:2" ht="54.95" customHeight="1" x14ac:dyDescent="0.25">
      <c r="B40416" s="79"/>
    </row>
    <row r="40417" spans="2:2" ht="54.95" customHeight="1" x14ac:dyDescent="0.25">
      <c r="B40417" s="79"/>
    </row>
    <row r="40418" spans="2:2" ht="54.95" customHeight="1" x14ac:dyDescent="0.25">
      <c r="B40418" s="79"/>
    </row>
    <row r="40419" spans="2:2" ht="54.95" customHeight="1" x14ac:dyDescent="0.25">
      <c r="B40419" s="79"/>
    </row>
    <row r="40420" spans="2:2" ht="54.95" customHeight="1" x14ac:dyDescent="0.25">
      <c r="B40420" s="79"/>
    </row>
    <row r="40421" spans="2:2" ht="54.95" customHeight="1" x14ac:dyDescent="0.25">
      <c r="B40421" s="79"/>
    </row>
    <row r="40422" spans="2:2" ht="54.95" customHeight="1" x14ac:dyDescent="0.25">
      <c r="B40422" s="79"/>
    </row>
    <row r="40423" spans="2:2" ht="54.95" customHeight="1" x14ac:dyDescent="0.25">
      <c r="B40423" s="79"/>
    </row>
    <row r="40424" spans="2:2" ht="54.95" customHeight="1" x14ac:dyDescent="0.25">
      <c r="B40424" s="79"/>
    </row>
    <row r="40425" spans="2:2" ht="54.95" customHeight="1" x14ac:dyDescent="0.25">
      <c r="B40425" s="79"/>
    </row>
    <row r="40426" spans="2:2" ht="54.95" customHeight="1" x14ac:dyDescent="0.25">
      <c r="B40426" s="79"/>
    </row>
    <row r="40427" spans="2:2" ht="54.95" customHeight="1" x14ac:dyDescent="0.25">
      <c r="B40427" s="79"/>
    </row>
    <row r="40428" spans="2:2" ht="54.95" customHeight="1" x14ac:dyDescent="0.25">
      <c r="B40428" s="79"/>
    </row>
    <row r="40429" spans="2:2" ht="54.95" customHeight="1" x14ac:dyDescent="0.25">
      <c r="B40429" s="79"/>
    </row>
    <row r="40430" spans="2:2" ht="54.95" customHeight="1" x14ac:dyDescent="0.25">
      <c r="B40430" s="79"/>
    </row>
    <row r="40431" spans="2:2" ht="54.95" customHeight="1" x14ac:dyDescent="0.25">
      <c r="B40431" s="79"/>
    </row>
    <row r="40432" spans="2:2" ht="54.95" customHeight="1" x14ac:dyDescent="0.25">
      <c r="B40432" s="79"/>
    </row>
    <row r="40433" spans="2:2" ht="54.95" customHeight="1" x14ac:dyDescent="0.25">
      <c r="B40433" s="79"/>
    </row>
    <row r="40434" spans="2:2" ht="54.95" customHeight="1" x14ac:dyDescent="0.25">
      <c r="B40434" s="79"/>
    </row>
    <row r="40435" spans="2:2" ht="54.95" customHeight="1" x14ac:dyDescent="0.25">
      <c r="B40435" s="79"/>
    </row>
    <row r="40436" spans="2:2" ht="54.95" customHeight="1" x14ac:dyDescent="0.25">
      <c r="B40436" s="79"/>
    </row>
    <row r="40437" spans="2:2" ht="54.95" customHeight="1" x14ac:dyDescent="0.25">
      <c r="B40437" s="79"/>
    </row>
    <row r="40438" spans="2:2" ht="54.95" customHeight="1" x14ac:dyDescent="0.25">
      <c r="B40438" s="79"/>
    </row>
    <row r="40439" spans="2:2" ht="54.95" customHeight="1" x14ac:dyDescent="0.25">
      <c r="B40439" s="79"/>
    </row>
    <row r="40440" spans="2:2" ht="54.95" customHeight="1" x14ac:dyDescent="0.25">
      <c r="B40440" s="79"/>
    </row>
    <row r="40441" spans="2:2" ht="54.95" customHeight="1" x14ac:dyDescent="0.25">
      <c r="B40441" s="79"/>
    </row>
    <row r="40442" spans="2:2" ht="54.95" customHeight="1" x14ac:dyDescent="0.25">
      <c r="B40442" s="79"/>
    </row>
    <row r="40443" spans="2:2" ht="54.95" customHeight="1" x14ac:dyDescent="0.25">
      <c r="B40443" s="79"/>
    </row>
    <row r="40444" spans="2:2" ht="54.95" customHeight="1" x14ac:dyDescent="0.25">
      <c r="B40444" s="79"/>
    </row>
    <row r="40445" spans="2:2" ht="54.95" customHeight="1" x14ac:dyDescent="0.25">
      <c r="B40445" s="79"/>
    </row>
    <row r="40446" spans="2:2" ht="54.95" customHeight="1" x14ac:dyDescent="0.25">
      <c r="B40446" s="79"/>
    </row>
    <row r="40447" spans="2:2" ht="54.95" customHeight="1" x14ac:dyDescent="0.25">
      <c r="B40447" s="79"/>
    </row>
    <row r="40448" spans="2:2" ht="54.95" customHeight="1" x14ac:dyDescent="0.25">
      <c r="B40448" s="79"/>
    </row>
    <row r="40449" spans="2:2" ht="54.95" customHeight="1" x14ac:dyDescent="0.25">
      <c r="B40449" s="79"/>
    </row>
    <row r="40450" spans="2:2" ht="54.95" customHeight="1" x14ac:dyDescent="0.25">
      <c r="B40450" s="79"/>
    </row>
    <row r="40451" spans="2:2" ht="54.95" customHeight="1" x14ac:dyDescent="0.25">
      <c r="B40451" s="79"/>
    </row>
    <row r="40452" spans="2:2" ht="54.95" customHeight="1" x14ac:dyDescent="0.25">
      <c r="B40452" s="79"/>
    </row>
    <row r="40453" spans="2:2" ht="54.95" customHeight="1" x14ac:dyDescent="0.25">
      <c r="B40453" s="79"/>
    </row>
    <row r="40454" spans="2:2" ht="54.95" customHeight="1" x14ac:dyDescent="0.25">
      <c r="B40454" s="79"/>
    </row>
    <row r="40455" spans="2:2" ht="54.95" customHeight="1" x14ac:dyDescent="0.25">
      <c r="B40455" s="79"/>
    </row>
    <row r="40456" spans="2:2" ht="54.95" customHeight="1" x14ac:dyDescent="0.25">
      <c r="B40456" s="79"/>
    </row>
    <row r="40457" spans="2:2" ht="54.95" customHeight="1" x14ac:dyDescent="0.25">
      <c r="B40457" s="79"/>
    </row>
    <row r="40458" spans="2:2" ht="54.95" customHeight="1" x14ac:dyDescent="0.25">
      <c r="B40458" s="79"/>
    </row>
    <row r="40459" spans="2:2" ht="54.95" customHeight="1" x14ac:dyDescent="0.25">
      <c r="B40459" s="79"/>
    </row>
    <row r="40460" spans="2:2" ht="54.95" customHeight="1" x14ac:dyDescent="0.25">
      <c r="B40460" s="79"/>
    </row>
    <row r="40461" spans="2:2" ht="54.95" customHeight="1" x14ac:dyDescent="0.25">
      <c r="B40461" s="79"/>
    </row>
    <row r="40462" spans="2:2" ht="54.95" customHeight="1" x14ac:dyDescent="0.25">
      <c r="B40462" s="79"/>
    </row>
    <row r="40463" spans="2:2" ht="54.95" customHeight="1" x14ac:dyDescent="0.25">
      <c r="B40463" s="79"/>
    </row>
    <row r="40464" spans="2:2" ht="54.95" customHeight="1" x14ac:dyDescent="0.25">
      <c r="B40464" s="79"/>
    </row>
    <row r="40465" spans="2:2" ht="54.95" customHeight="1" x14ac:dyDescent="0.25">
      <c r="B40465" s="79"/>
    </row>
    <row r="40466" spans="2:2" ht="54.95" customHeight="1" x14ac:dyDescent="0.25">
      <c r="B40466" s="79"/>
    </row>
    <row r="40467" spans="2:2" ht="54.95" customHeight="1" x14ac:dyDescent="0.25">
      <c r="B40467" s="79"/>
    </row>
    <row r="40468" spans="2:2" ht="54.95" customHeight="1" x14ac:dyDescent="0.25">
      <c r="B40468" s="79"/>
    </row>
    <row r="40469" spans="2:2" ht="54.95" customHeight="1" x14ac:dyDescent="0.25">
      <c r="B40469" s="79"/>
    </row>
    <row r="40470" spans="2:2" ht="54.95" customHeight="1" x14ac:dyDescent="0.25">
      <c r="B40470" s="79"/>
    </row>
    <row r="40471" spans="2:2" ht="54.95" customHeight="1" x14ac:dyDescent="0.25">
      <c r="B40471" s="79"/>
    </row>
    <row r="40472" spans="2:2" ht="54.95" customHeight="1" x14ac:dyDescent="0.25">
      <c r="B40472" s="79"/>
    </row>
    <row r="40473" spans="2:2" ht="54.95" customHeight="1" x14ac:dyDescent="0.25">
      <c r="B40473" s="79"/>
    </row>
    <row r="40474" spans="2:2" ht="54.95" customHeight="1" x14ac:dyDescent="0.25">
      <c r="B40474" s="79"/>
    </row>
    <row r="40475" spans="2:2" ht="54.95" customHeight="1" x14ac:dyDescent="0.25">
      <c r="B40475" s="79"/>
    </row>
    <row r="40476" spans="2:2" ht="54.95" customHeight="1" x14ac:dyDescent="0.25">
      <c r="B40476" s="79"/>
    </row>
    <row r="40477" spans="2:2" ht="54.95" customHeight="1" x14ac:dyDescent="0.25">
      <c r="B40477" s="79"/>
    </row>
    <row r="40478" spans="2:2" ht="54.95" customHeight="1" x14ac:dyDescent="0.25">
      <c r="B40478" s="79"/>
    </row>
    <row r="40479" spans="2:2" ht="54.95" customHeight="1" x14ac:dyDescent="0.25">
      <c r="B40479" s="79"/>
    </row>
    <row r="40480" spans="2:2" ht="54.95" customHeight="1" x14ac:dyDescent="0.25">
      <c r="B40480" s="79"/>
    </row>
    <row r="40481" spans="2:2" ht="54.95" customHeight="1" x14ac:dyDescent="0.25">
      <c r="B40481" s="79"/>
    </row>
    <row r="40482" spans="2:2" ht="54.95" customHeight="1" x14ac:dyDescent="0.25">
      <c r="B40482" s="79"/>
    </row>
    <row r="40483" spans="2:2" ht="54.95" customHeight="1" x14ac:dyDescent="0.25">
      <c r="B40483" s="79"/>
    </row>
    <row r="40484" spans="2:2" ht="54.95" customHeight="1" x14ac:dyDescent="0.25">
      <c r="B40484" s="79"/>
    </row>
    <row r="40485" spans="2:2" ht="54.95" customHeight="1" x14ac:dyDescent="0.25">
      <c r="B40485" s="79"/>
    </row>
    <row r="40486" spans="2:2" ht="54.95" customHeight="1" x14ac:dyDescent="0.25">
      <c r="B40486" s="79"/>
    </row>
    <row r="40487" spans="2:2" ht="54.95" customHeight="1" x14ac:dyDescent="0.25">
      <c r="B40487" s="79"/>
    </row>
    <row r="40488" spans="2:2" ht="54.95" customHeight="1" x14ac:dyDescent="0.25">
      <c r="B40488" s="79"/>
    </row>
    <row r="40489" spans="2:2" ht="54.95" customHeight="1" x14ac:dyDescent="0.25">
      <c r="B40489" s="79"/>
    </row>
    <row r="40490" spans="2:2" ht="54.95" customHeight="1" x14ac:dyDescent="0.25">
      <c r="B40490" s="79"/>
    </row>
    <row r="40491" spans="2:2" ht="54.95" customHeight="1" x14ac:dyDescent="0.25">
      <c r="B40491" s="79"/>
    </row>
    <row r="40492" spans="2:2" ht="54.95" customHeight="1" x14ac:dyDescent="0.25">
      <c r="B40492" s="79"/>
    </row>
    <row r="40493" spans="2:2" ht="54.95" customHeight="1" x14ac:dyDescent="0.25">
      <c r="B40493" s="79"/>
    </row>
    <row r="40494" spans="2:2" ht="54.95" customHeight="1" x14ac:dyDescent="0.25">
      <c r="B40494" s="79"/>
    </row>
    <row r="40495" spans="2:2" ht="54.95" customHeight="1" x14ac:dyDescent="0.25">
      <c r="B40495" s="79"/>
    </row>
    <row r="40496" spans="2:2" ht="54.95" customHeight="1" x14ac:dyDescent="0.25">
      <c r="B40496" s="79"/>
    </row>
    <row r="40497" spans="2:2" ht="54.95" customHeight="1" x14ac:dyDescent="0.25">
      <c r="B40497" s="79"/>
    </row>
    <row r="40498" spans="2:2" ht="54.95" customHeight="1" x14ac:dyDescent="0.25">
      <c r="B40498" s="79"/>
    </row>
    <row r="40499" spans="2:2" ht="54.95" customHeight="1" x14ac:dyDescent="0.25">
      <c r="B40499" s="79"/>
    </row>
    <row r="40500" spans="2:2" ht="54.95" customHeight="1" x14ac:dyDescent="0.25">
      <c r="B40500" s="79"/>
    </row>
    <row r="40501" spans="2:2" ht="54.95" customHeight="1" x14ac:dyDescent="0.25">
      <c r="B40501" s="79"/>
    </row>
    <row r="40502" spans="2:2" ht="54.95" customHeight="1" x14ac:dyDescent="0.25">
      <c r="B40502" s="79"/>
    </row>
    <row r="40503" spans="2:2" ht="54.95" customHeight="1" x14ac:dyDescent="0.25">
      <c r="B40503" s="79"/>
    </row>
    <row r="40504" spans="2:2" ht="54.95" customHeight="1" x14ac:dyDescent="0.25">
      <c r="B40504" s="79"/>
    </row>
    <row r="40505" spans="2:2" ht="54.95" customHeight="1" x14ac:dyDescent="0.25">
      <c r="B40505" s="79"/>
    </row>
    <row r="40506" spans="2:2" ht="54.95" customHeight="1" x14ac:dyDescent="0.25">
      <c r="B40506" s="79"/>
    </row>
    <row r="40507" spans="2:2" ht="54.95" customHeight="1" x14ac:dyDescent="0.25">
      <c r="B40507" s="79"/>
    </row>
    <row r="40508" spans="2:2" ht="54.95" customHeight="1" x14ac:dyDescent="0.25">
      <c r="B40508" s="79"/>
    </row>
    <row r="40509" spans="2:2" ht="54.95" customHeight="1" x14ac:dyDescent="0.25">
      <c r="B40509" s="79"/>
    </row>
    <row r="40510" spans="2:2" ht="54.95" customHeight="1" x14ac:dyDescent="0.25">
      <c r="B40510" s="79"/>
    </row>
    <row r="40511" spans="2:2" ht="54.95" customHeight="1" x14ac:dyDescent="0.25">
      <c r="B40511" s="79"/>
    </row>
    <row r="40512" spans="2:2" ht="54.95" customHeight="1" x14ac:dyDescent="0.25">
      <c r="B40512" s="79"/>
    </row>
    <row r="40513" spans="2:2" ht="54.95" customHeight="1" x14ac:dyDescent="0.25">
      <c r="B40513" s="79"/>
    </row>
    <row r="40514" spans="2:2" ht="54.95" customHeight="1" x14ac:dyDescent="0.25">
      <c r="B40514" s="79"/>
    </row>
    <row r="40515" spans="2:2" ht="54.95" customHeight="1" x14ac:dyDescent="0.25">
      <c r="B40515" s="79"/>
    </row>
    <row r="40516" spans="2:2" ht="54.95" customHeight="1" x14ac:dyDescent="0.25">
      <c r="B40516" s="79"/>
    </row>
    <row r="40517" spans="2:2" ht="54.95" customHeight="1" x14ac:dyDescent="0.25">
      <c r="B40517" s="79"/>
    </row>
    <row r="40518" spans="2:2" ht="54.95" customHeight="1" x14ac:dyDescent="0.25">
      <c r="B40518" s="79"/>
    </row>
    <row r="40519" spans="2:2" ht="54.95" customHeight="1" x14ac:dyDescent="0.25">
      <c r="B40519" s="79"/>
    </row>
    <row r="40520" spans="2:2" ht="54.95" customHeight="1" x14ac:dyDescent="0.25">
      <c r="B40520" s="79"/>
    </row>
    <row r="40521" spans="2:2" ht="54.95" customHeight="1" x14ac:dyDescent="0.25">
      <c r="B40521" s="79"/>
    </row>
    <row r="40522" spans="2:2" ht="54.95" customHeight="1" x14ac:dyDescent="0.25">
      <c r="B40522" s="79"/>
    </row>
    <row r="40523" spans="2:2" ht="54.95" customHeight="1" x14ac:dyDescent="0.25">
      <c r="B40523" s="79"/>
    </row>
    <row r="40524" spans="2:2" ht="54.95" customHeight="1" x14ac:dyDescent="0.25">
      <c r="B40524" s="79"/>
    </row>
    <row r="40525" spans="2:2" ht="54.95" customHeight="1" x14ac:dyDescent="0.25">
      <c r="B40525" s="79"/>
    </row>
    <row r="40526" spans="2:2" ht="54.95" customHeight="1" x14ac:dyDescent="0.25">
      <c r="B40526" s="79"/>
    </row>
    <row r="40527" spans="2:2" ht="54.95" customHeight="1" x14ac:dyDescent="0.25">
      <c r="B40527" s="79"/>
    </row>
    <row r="40528" spans="2:2" ht="54.95" customHeight="1" x14ac:dyDescent="0.25">
      <c r="B40528" s="79"/>
    </row>
    <row r="40529" spans="2:2" ht="54.95" customHeight="1" x14ac:dyDescent="0.25">
      <c r="B40529" s="79"/>
    </row>
    <row r="40530" spans="2:2" ht="54.95" customHeight="1" x14ac:dyDescent="0.25">
      <c r="B40530" s="79"/>
    </row>
    <row r="40531" spans="2:2" ht="54.95" customHeight="1" x14ac:dyDescent="0.25">
      <c r="B40531" s="79"/>
    </row>
    <row r="40532" spans="2:2" ht="54.95" customHeight="1" x14ac:dyDescent="0.25">
      <c r="B40532" s="79"/>
    </row>
    <row r="40533" spans="2:2" ht="54.95" customHeight="1" x14ac:dyDescent="0.25">
      <c r="B40533" s="79"/>
    </row>
    <row r="40534" spans="2:2" ht="54.95" customHeight="1" x14ac:dyDescent="0.25">
      <c r="B40534" s="79"/>
    </row>
    <row r="40535" spans="2:2" ht="54.95" customHeight="1" x14ac:dyDescent="0.25">
      <c r="B40535" s="79"/>
    </row>
    <row r="40536" spans="2:2" ht="54.95" customHeight="1" x14ac:dyDescent="0.25">
      <c r="B40536" s="79"/>
    </row>
    <row r="40537" spans="2:2" ht="54.95" customHeight="1" x14ac:dyDescent="0.25">
      <c r="B40537" s="79"/>
    </row>
    <row r="40538" spans="2:2" ht="54.95" customHeight="1" x14ac:dyDescent="0.25">
      <c r="B40538" s="79"/>
    </row>
    <row r="40539" spans="2:2" ht="54.95" customHeight="1" x14ac:dyDescent="0.25">
      <c r="B40539" s="79"/>
    </row>
    <row r="40540" spans="2:2" ht="54.95" customHeight="1" x14ac:dyDescent="0.25">
      <c r="B40540" s="79"/>
    </row>
    <row r="40541" spans="2:2" ht="54.95" customHeight="1" x14ac:dyDescent="0.25">
      <c r="B40541" s="79"/>
    </row>
    <row r="40542" spans="2:2" ht="54.95" customHeight="1" x14ac:dyDescent="0.25">
      <c r="B40542" s="79"/>
    </row>
    <row r="40543" spans="2:2" ht="54.95" customHeight="1" x14ac:dyDescent="0.25">
      <c r="B40543" s="79"/>
    </row>
    <row r="40544" spans="2:2" ht="54.95" customHeight="1" x14ac:dyDescent="0.25">
      <c r="B40544" s="79"/>
    </row>
    <row r="40545" spans="2:2" ht="54.95" customHeight="1" x14ac:dyDescent="0.25">
      <c r="B40545" s="79"/>
    </row>
    <row r="40546" spans="2:2" ht="54.95" customHeight="1" x14ac:dyDescent="0.25">
      <c r="B40546" s="79"/>
    </row>
    <row r="40547" spans="2:2" ht="54.95" customHeight="1" x14ac:dyDescent="0.25">
      <c r="B40547" s="79"/>
    </row>
    <row r="40548" spans="2:2" ht="54.95" customHeight="1" x14ac:dyDescent="0.25">
      <c r="B40548" s="79"/>
    </row>
    <row r="40549" spans="2:2" ht="54.95" customHeight="1" x14ac:dyDescent="0.25">
      <c r="B40549" s="79"/>
    </row>
    <row r="40550" spans="2:2" ht="54.95" customHeight="1" x14ac:dyDescent="0.25">
      <c r="B40550" s="79"/>
    </row>
    <row r="40551" spans="2:2" ht="54.95" customHeight="1" x14ac:dyDescent="0.25">
      <c r="B40551" s="79"/>
    </row>
    <row r="40552" spans="2:2" ht="54.95" customHeight="1" x14ac:dyDescent="0.25">
      <c r="B40552" s="79"/>
    </row>
    <row r="40553" spans="2:2" ht="54.95" customHeight="1" x14ac:dyDescent="0.25">
      <c r="B40553" s="79"/>
    </row>
    <row r="40554" spans="2:2" ht="54.95" customHeight="1" x14ac:dyDescent="0.25">
      <c r="B40554" s="79"/>
    </row>
    <row r="40555" spans="2:2" ht="54.95" customHeight="1" x14ac:dyDescent="0.25">
      <c r="B40555" s="79"/>
    </row>
    <row r="40556" spans="2:2" ht="54.95" customHeight="1" x14ac:dyDescent="0.25">
      <c r="B40556" s="79"/>
    </row>
    <row r="40557" spans="2:2" ht="54.95" customHeight="1" x14ac:dyDescent="0.25">
      <c r="B40557" s="79"/>
    </row>
    <row r="40558" spans="2:2" ht="54.95" customHeight="1" x14ac:dyDescent="0.25">
      <c r="B40558" s="79"/>
    </row>
    <row r="40559" spans="2:2" ht="54.95" customHeight="1" x14ac:dyDescent="0.25">
      <c r="B40559" s="79"/>
    </row>
    <row r="40560" spans="2:2" ht="54.95" customHeight="1" x14ac:dyDescent="0.25">
      <c r="B40560" s="79"/>
    </row>
    <row r="40561" spans="2:2" ht="54.95" customHeight="1" x14ac:dyDescent="0.25">
      <c r="B40561" s="79"/>
    </row>
    <row r="40562" spans="2:2" ht="54.95" customHeight="1" x14ac:dyDescent="0.25">
      <c r="B40562" s="79"/>
    </row>
    <row r="40563" spans="2:2" ht="54.95" customHeight="1" x14ac:dyDescent="0.25">
      <c r="B40563" s="79"/>
    </row>
    <row r="40564" spans="2:2" ht="54.95" customHeight="1" x14ac:dyDescent="0.25">
      <c r="B40564" s="79"/>
    </row>
    <row r="40565" spans="2:2" ht="54.95" customHeight="1" x14ac:dyDescent="0.25">
      <c r="B40565" s="79"/>
    </row>
    <row r="40566" spans="2:2" ht="54.95" customHeight="1" x14ac:dyDescent="0.25">
      <c r="B40566" s="79"/>
    </row>
    <row r="40567" spans="2:2" ht="54.95" customHeight="1" x14ac:dyDescent="0.25">
      <c r="B40567" s="79"/>
    </row>
    <row r="40568" spans="2:2" ht="54.95" customHeight="1" x14ac:dyDescent="0.25">
      <c r="B40568" s="79"/>
    </row>
    <row r="40569" spans="2:2" ht="54.95" customHeight="1" x14ac:dyDescent="0.25">
      <c r="B40569" s="79"/>
    </row>
    <row r="40570" spans="2:2" ht="54.95" customHeight="1" x14ac:dyDescent="0.25">
      <c r="B40570" s="79"/>
    </row>
    <row r="40571" spans="2:2" ht="54.95" customHeight="1" x14ac:dyDescent="0.25">
      <c r="B40571" s="79"/>
    </row>
    <row r="40572" spans="2:2" ht="54.95" customHeight="1" x14ac:dyDescent="0.25">
      <c r="B40572" s="79"/>
    </row>
    <row r="40573" spans="2:2" ht="54.95" customHeight="1" x14ac:dyDescent="0.25">
      <c r="B40573" s="79"/>
    </row>
    <row r="40574" spans="2:2" ht="54.95" customHeight="1" x14ac:dyDescent="0.25">
      <c r="B40574" s="79"/>
    </row>
    <row r="40575" spans="2:2" ht="54.95" customHeight="1" x14ac:dyDescent="0.25">
      <c r="B40575" s="79"/>
    </row>
    <row r="40576" spans="2:2" ht="54.95" customHeight="1" x14ac:dyDescent="0.25">
      <c r="B40576" s="79"/>
    </row>
    <row r="40577" spans="2:2" ht="54.95" customHeight="1" x14ac:dyDescent="0.25">
      <c r="B40577" s="79"/>
    </row>
    <row r="40578" spans="2:2" ht="54.95" customHeight="1" x14ac:dyDescent="0.25">
      <c r="B40578" s="79"/>
    </row>
    <row r="40579" spans="2:2" ht="54.95" customHeight="1" x14ac:dyDescent="0.25">
      <c r="B40579" s="79"/>
    </row>
    <row r="40580" spans="2:2" ht="54.95" customHeight="1" x14ac:dyDescent="0.25">
      <c r="B40580" s="79"/>
    </row>
    <row r="40581" spans="2:2" ht="54.95" customHeight="1" x14ac:dyDescent="0.25">
      <c r="B40581" s="79"/>
    </row>
    <row r="40582" spans="2:2" ht="54.95" customHeight="1" x14ac:dyDescent="0.25">
      <c r="B40582" s="79"/>
    </row>
    <row r="40583" spans="2:2" ht="54.95" customHeight="1" x14ac:dyDescent="0.25">
      <c r="B40583" s="79"/>
    </row>
    <row r="40584" spans="2:2" ht="54.95" customHeight="1" x14ac:dyDescent="0.25">
      <c r="B40584" s="79"/>
    </row>
    <row r="40585" spans="2:2" ht="54.95" customHeight="1" x14ac:dyDescent="0.25">
      <c r="B40585" s="79"/>
    </row>
    <row r="40586" spans="2:2" ht="54.95" customHeight="1" x14ac:dyDescent="0.25">
      <c r="B40586" s="79"/>
    </row>
    <row r="40587" spans="2:2" ht="54.95" customHeight="1" x14ac:dyDescent="0.25">
      <c r="B40587" s="79"/>
    </row>
    <row r="40588" spans="2:2" ht="54.95" customHeight="1" x14ac:dyDescent="0.25">
      <c r="B40588" s="79"/>
    </row>
    <row r="40589" spans="2:2" ht="54.95" customHeight="1" x14ac:dyDescent="0.25">
      <c r="B40589" s="79"/>
    </row>
    <row r="40590" spans="2:2" ht="54.95" customHeight="1" x14ac:dyDescent="0.25">
      <c r="B40590" s="79"/>
    </row>
    <row r="40591" spans="2:2" ht="54.95" customHeight="1" x14ac:dyDescent="0.25">
      <c r="B40591" s="79"/>
    </row>
    <row r="40592" spans="2:2" ht="54.95" customHeight="1" x14ac:dyDescent="0.25">
      <c r="B40592" s="79"/>
    </row>
    <row r="40593" spans="2:2" ht="54.95" customHeight="1" x14ac:dyDescent="0.25">
      <c r="B40593" s="79"/>
    </row>
    <row r="40594" spans="2:2" ht="54.95" customHeight="1" x14ac:dyDescent="0.25">
      <c r="B40594" s="79"/>
    </row>
    <row r="40595" spans="2:2" ht="54.95" customHeight="1" x14ac:dyDescent="0.25">
      <c r="B40595" s="79"/>
    </row>
    <row r="40596" spans="2:2" ht="54.95" customHeight="1" x14ac:dyDescent="0.25">
      <c r="B40596" s="79"/>
    </row>
    <row r="40597" spans="2:2" ht="54.95" customHeight="1" x14ac:dyDescent="0.25">
      <c r="B40597" s="79"/>
    </row>
    <row r="40598" spans="2:2" ht="54.95" customHeight="1" x14ac:dyDescent="0.25">
      <c r="B40598" s="79"/>
    </row>
    <row r="40599" spans="2:2" ht="54.95" customHeight="1" x14ac:dyDescent="0.25">
      <c r="B40599" s="79"/>
    </row>
    <row r="40600" spans="2:2" ht="54.95" customHeight="1" x14ac:dyDescent="0.25">
      <c r="B40600" s="79"/>
    </row>
    <row r="40601" spans="2:2" ht="54.95" customHeight="1" x14ac:dyDescent="0.25">
      <c r="B40601" s="79"/>
    </row>
    <row r="40602" spans="2:2" ht="54.95" customHeight="1" x14ac:dyDescent="0.25">
      <c r="B40602" s="79"/>
    </row>
    <row r="40603" spans="2:2" ht="54.95" customHeight="1" x14ac:dyDescent="0.25">
      <c r="B40603" s="79"/>
    </row>
    <row r="40604" spans="2:2" ht="54.95" customHeight="1" x14ac:dyDescent="0.25">
      <c r="B40604" s="79"/>
    </row>
    <row r="40605" spans="2:2" ht="54.95" customHeight="1" x14ac:dyDescent="0.25">
      <c r="B40605" s="79"/>
    </row>
    <row r="40606" spans="2:2" ht="54.95" customHeight="1" x14ac:dyDescent="0.25">
      <c r="B40606" s="79"/>
    </row>
    <row r="40607" spans="2:2" ht="54.95" customHeight="1" x14ac:dyDescent="0.25">
      <c r="B40607" s="79"/>
    </row>
    <row r="40608" spans="2:2" ht="54.95" customHeight="1" x14ac:dyDescent="0.25">
      <c r="B40608" s="79"/>
    </row>
    <row r="40609" spans="2:2" ht="54.95" customHeight="1" x14ac:dyDescent="0.25">
      <c r="B40609" s="79"/>
    </row>
    <row r="40610" spans="2:2" ht="54.95" customHeight="1" x14ac:dyDescent="0.25">
      <c r="B40610" s="79"/>
    </row>
    <row r="40611" spans="2:2" ht="54.95" customHeight="1" x14ac:dyDescent="0.25">
      <c r="B40611" s="79"/>
    </row>
    <row r="40612" spans="2:2" ht="54.95" customHeight="1" x14ac:dyDescent="0.25">
      <c r="B40612" s="79"/>
    </row>
    <row r="40613" spans="2:2" ht="54.95" customHeight="1" x14ac:dyDescent="0.25">
      <c r="B40613" s="79"/>
    </row>
    <row r="40614" spans="2:2" ht="54.95" customHeight="1" x14ac:dyDescent="0.25">
      <c r="B40614" s="79"/>
    </row>
    <row r="40615" spans="2:2" ht="54.95" customHeight="1" x14ac:dyDescent="0.25">
      <c r="B40615" s="79"/>
    </row>
    <row r="40616" spans="2:2" ht="54.95" customHeight="1" x14ac:dyDescent="0.25">
      <c r="B40616" s="79"/>
    </row>
    <row r="40617" spans="2:2" ht="54.95" customHeight="1" x14ac:dyDescent="0.25">
      <c r="B40617" s="79"/>
    </row>
    <row r="40618" spans="2:2" ht="54.95" customHeight="1" x14ac:dyDescent="0.25">
      <c r="B40618" s="79"/>
    </row>
    <row r="40619" spans="2:2" ht="54.95" customHeight="1" x14ac:dyDescent="0.25">
      <c r="B40619" s="79"/>
    </row>
    <row r="40620" spans="2:2" ht="54.95" customHeight="1" x14ac:dyDescent="0.25">
      <c r="B40620" s="79"/>
    </row>
    <row r="40621" spans="2:2" ht="54.95" customHeight="1" x14ac:dyDescent="0.25">
      <c r="B40621" s="79"/>
    </row>
    <row r="40622" spans="2:2" ht="54.95" customHeight="1" x14ac:dyDescent="0.25">
      <c r="B40622" s="79"/>
    </row>
    <row r="40623" spans="2:2" ht="54.95" customHeight="1" x14ac:dyDescent="0.25">
      <c r="B40623" s="79"/>
    </row>
    <row r="40624" spans="2:2" ht="54.95" customHeight="1" x14ac:dyDescent="0.25">
      <c r="B40624" s="79"/>
    </row>
    <row r="40625" spans="2:2" ht="54.95" customHeight="1" x14ac:dyDescent="0.25">
      <c r="B40625" s="79"/>
    </row>
    <row r="40626" spans="2:2" ht="54.95" customHeight="1" x14ac:dyDescent="0.25">
      <c r="B40626" s="79"/>
    </row>
    <row r="40627" spans="2:2" ht="54.95" customHeight="1" x14ac:dyDescent="0.25">
      <c r="B40627" s="79"/>
    </row>
    <row r="40628" spans="2:2" ht="54.95" customHeight="1" x14ac:dyDescent="0.25">
      <c r="B40628" s="79"/>
    </row>
    <row r="40629" spans="2:2" ht="54.95" customHeight="1" x14ac:dyDescent="0.25">
      <c r="B40629" s="79"/>
    </row>
    <row r="40630" spans="2:2" ht="54.95" customHeight="1" x14ac:dyDescent="0.25">
      <c r="B40630" s="79"/>
    </row>
    <row r="40631" spans="2:2" ht="54.95" customHeight="1" x14ac:dyDescent="0.25">
      <c r="B40631" s="79"/>
    </row>
    <row r="40632" spans="2:2" ht="54.95" customHeight="1" x14ac:dyDescent="0.25">
      <c r="B40632" s="79"/>
    </row>
    <row r="40633" spans="2:2" ht="54.95" customHeight="1" x14ac:dyDescent="0.25">
      <c r="B40633" s="79"/>
    </row>
    <row r="40634" spans="2:2" ht="54.95" customHeight="1" x14ac:dyDescent="0.25">
      <c r="B40634" s="79"/>
    </row>
    <row r="40635" spans="2:2" ht="54.95" customHeight="1" x14ac:dyDescent="0.25">
      <c r="B40635" s="79"/>
    </row>
    <row r="40636" spans="2:2" ht="54.95" customHeight="1" x14ac:dyDescent="0.25">
      <c r="B40636" s="79"/>
    </row>
    <row r="40637" spans="2:2" ht="54.95" customHeight="1" x14ac:dyDescent="0.25">
      <c r="B40637" s="79"/>
    </row>
    <row r="40638" spans="2:2" ht="54.95" customHeight="1" x14ac:dyDescent="0.25">
      <c r="B40638" s="79"/>
    </row>
    <row r="40639" spans="2:2" ht="54.95" customHeight="1" x14ac:dyDescent="0.25">
      <c r="B40639" s="79"/>
    </row>
    <row r="40640" spans="2:2" ht="54.95" customHeight="1" x14ac:dyDescent="0.25">
      <c r="B40640" s="79"/>
    </row>
    <row r="40641" spans="2:2" ht="54.95" customHeight="1" x14ac:dyDescent="0.25">
      <c r="B40641" s="79"/>
    </row>
    <row r="40642" spans="2:2" ht="54.95" customHeight="1" x14ac:dyDescent="0.25">
      <c r="B40642" s="79"/>
    </row>
    <row r="40643" spans="2:2" ht="54.95" customHeight="1" x14ac:dyDescent="0.25">
      <c r="B40643" s="79"/>
    </row>
    <row r="40644" spans="2:2" ht="54.95" customHeight="1" x14ac:dyDescent="0.25">
      <c r="B40644" s="79"/>
    </row>
    <row r="40645" spans="2:2" ht="54.95" customHeight="1" x14ac:dyDescent="0.25">
      <c r="B40645" s="79"/>
    </row>
    <row r="40646" spans="2:2" ht="54.95" customHeight="1" x14ac:dyDescent="0.25">
      <c r="B40646" s="79"/>
    </row>
    <row r="40647" spans="2:2" ht="54.95" customHeight="1" x14ac:dyDescent="0.25">
      <c r="B40647" s="79"/>
    </row>
    <row r="40648" spans="2:2" ht="54.95" customHeight="1" x14ac:dyDescent="0.25">
      <c r="B40648" s="79"/>
    </row>
    <row r="40649" spans="2:2" ht="54.95" customHeight="1" x14ac:dyDescent="0.25">
      <c r="B40649" s="79"/>
    </row>
    <row r="40650" spans="2:2" ht="54.95" customHeight="1" x14ac:dyDescent="0.25">
      <c r="B40650" s="79"/>
    </row>
    <row r="40651" spans="2:2" ht="54.95" customHeight="1" x14ac:dyDescent="0.25">
      <c r="B40651" s="79"/>
    </row>
    <row r="40652" spans="2:2" ht="54.95" customHeight="1" x14ac:dyDescent="0.25">
      <c r="B40652" s="79"/>
    </row>
    <row r="40653" spans="2:2" ht="54.95" customHeight="1" x14ac:dyDescent="0.25">
      <c r="B40653" s="79"/>
    </row>
    <row r="40654" spans="2:2" ht="54.95" customHeight="1" x14ac:dyDescent="0.25">
      <c r="B40654" s="79"/>
    </row>
    <row r="40655" spans="2:2" ht="54.95" customHeight="1" x14ac:dyDescent="0.25">
      <c r="B40655" s="79"/>
    </row>
    <row r="40656" spans="2:2" ht="54.95" customHeight="1" x14ac:dyDescent="0.25">
      <c r="B40656" s="79"/>
    </row>
    <row r="40657" spans="2:2" ht="54.95" customHeight="1" x14ac:dyDescent="0.25">
      <c r="B40657" s="79"/>
    </row>
    <row r="40658" spans="2:2" ht="54.95" customHeight="1" x14ac:dyDescent="0.25">
      <c r="B40658" s="79"/>
    </row>
    <row r="40659" spans="2:2" ht="54.95" customHeight="1" x14ac:dyDescent="0.25">
      <c r="B40659" s="79"/>
    </row>
    <row r="40660" spans="2:2" ht="54.95" customHeight="1" x14ac:dyDescent="0.25">
      <c r="B40660" s="79"/>
    </row>
    <row r="40661" spans="2:2" ht="54.95" customHeight="1" x14ac:dyDescent="0.25">
      <c r="B40661" s="79"/>
    </row>
    <row r="40662" spans="2:2" ht="54.95" customHeight="1" x14ac:dyDescent="0.25">
      <c r="B40662" s="79"/>
    </row>
    <row r="40663" spans="2:2" ht="54.95" customHeight="1" x14ac:dyDescent="0.25">
      <c r="B40663" s="79"/>
    </row>
    <row r="40664" spans="2:2" ht="54.95" customHeight="1" x14ac:dyDescent="0.25">
      <c r="B40664" s="79"/>
    </row>
    <row r="40665" spans="2:2" ht="54.95" customHeight="1" x14ac:dyDescent="0.25">
      <c r="B40665" s="79"/>
    </row>
    <row r="40666" spans="2:2" ht="54.95" customHeight="1" x14ac:dyDescent="0.25">
      <c r="B40666" s="79"/>
    </row>
    <row r="40667" spans="2:2" ht="54.95" customHeight="1" x14ac:dyDescent="0.25">
      <c r="B40667" s="79"/>
    </row>
    <row r="40668" spans="2:2" ht="54.95" customHeight="1" x14ac:dyDescent="0.25">
      <c r="B40668" s="79"/>
    </row>
    <row r="40669" spans="2:2" ht="54.95" customHeight="1" x14ac:dyDescent="0.25">
      <c r="B40669" s="79"/>
    </row>
    <row r="40670" spans="2:2" ht="54.95" customHeight="1" x14ac:dyDescent="0.25">
      <c r="B40670" s="79"/>
    </row>
    <row r="40671" spans="2:2" ht="54.95" customHeight="1" x14ac:dyDescent="0.25">
      <c r="B40671" s="79"/>
    </row>
    <row r="40672" spans="2:2" ht="54.95" customHeight="1" x14ac:dyDescent="0.25">
      <c r="B40672" s="79"/>
    </row>
    <row r="40673" spans="2:2" ht="54.95" customHeight="1" x14ac:dyDescent="0.25">
      <c r="B40673" s="79"/>
    </row>
    <row r="40674" spans="2:2" ht="54.95" customHeight="1" x14ac:dyDescent="0.25">
      <c r="B40674" s="79"/>
    </row>
    <row r="40675" spans="2:2" ht="54.95" customHeight="1" x14ac:dyDescent="0.25">
      <c r="B40675" s="79"/>
    </row>
    <row r="40676" spans="2:2" ht="54.95" customHeight="1" x14ac:dyDescent="0.25">
      <c r="B40676" s="79"/>
    </row>
    <row r="40677" spans="2:2" ht="54.95" customHeight="1" x14ac:dyDescent="0.25">
      <c r="B40677" s="79"/>
    </row>
    <row r="40678" spans="2:2" ht="54.95" customHeight="1" x14ac:dyDescent="0.25">
      <c r="B40678" s="79"/>
    </row>
    <row r="40679" spans="2:2" ht="54.95" customHeight="1" x14ac:dyDescent="0.25">
      <c r="B40679" s="79"/>
    </row>
    <row r="40680" spans="2:2" ht="54.95" customHeight="1" x14ac:dyDescent="0.25">
      <c r="B40680" s="79"/>
    </row>
    <row r="40681" spans="2:2" ht="54.95" customHeight="1" x14ac:dyDescent="0.25">
      <c r="B40681" s="79"/>
    </row>
    <row r="40682" spans="2:2" ht="54.95" customHeight="1" x14ac:dyDescent="0.25">
      <c r="B40682" s="79"/>
    </row>
    <row r="40683" spans="2:2" ht="54.95" customHeight="1" x14ac:dyDescent="0.25">
      <c r="B40683" s="79"/>
    </row>
    <row r="40684" spans="2:2" ht="54.95" customHeight="1" x14ac:dyDescent="0.25">
      <c r="B40684" s="79"/>
    </row>
    <row r="40685" spans="2:2" ht="54.95" customHeight="1" x14ac:dyDescent="0.25">
      <c r="B40685" s="79"/>
    </row>
    <row r="40686" spans="2:2" ht="54.95" customHeight="1" x14ac:dyDescent="0.25">
      <c r="B40686" s="79"/>
    </row>
    <row r="40687" spans="2:2" ht="54.95" customHeight="1" x14ac:dyDescent="0.25">
      <c r="B40687" s="79"/>
    </row>
    <row r="40688" spans="2:2" ht="54.95" customHeight="1" x14ac:dyDescent="0.25">
      <c r="B40688" s="79"/>
    </row>
    <row r="40689" spans="2:2" ht="54.95" customHeight="1" x14ac:dyDescent="0.25">
      <c r="B40689" s="79"/>
    </row>
    <row r="40690" spans="2:2" ht="54.95" customHeight="1" x14ac:dyDescent="0.25">
      <c r="B40690" s="79"/>
    </row>
    <row r="40691" spans="2:2" ht="54.95" customHeight="1" x14ac:dyDescent="0.25">
      <c r="B40691" s="79"/>
    </row>
    <row r="40692" spans="2:2" ht="54.95" customHeight="1" x14ac:dyDescent="0.25">
      <c r="B40692" s="79"/>
    </row>
    <row r="40693" spans="2:2" ht="54.95" customHeight="1" x14ac:dyDescent="0.25">
      <c r="B40693" s="79"/>
    </row>
    <row r="40694" spans="2:2" ht="54.95" customHeight="1" x14ac:dyDescent="0.25">
      <c r="B40694" s="79"/>
    </row>
    <row r="40695" spans="2:2" ht="54.95" customHeight="1" x14ac:dyDescent="0.25">
      <c r="B40695" s="79"/>
    </row>
    <row r="40696" spans="2:2" ht="54.95" customHeight="1" x14ac:dyDescent="0.25">
      <c r="B40696" s="79"/>
    </row>
    <row r="40697" spans="2:2" ht="54.95" customHeight="1" x14ac:dyDescent="0.25">
      <c r="B40697" s="79"/>
    </row>
    <row r="40698" spans="2:2" ht="54.95" customHeight="1" x14ac:dyDescent="0.25">
      <c r="B40698" s="79"/>
    </row>
    <row r="40699" spans="2:2" ht="54.95" customHeight="1" x14ac:dyDescent="0.25">
      <c r="B40699" s="79"/>
    </row>
    <row r="40700" spans="2:2" ht="54.95" customHeight="1" x14ac:dyDescent="0.25">
      <c r="B40700" s="79"/>
    </row>
    <row r="40701" spans="2:2" ht="54.95" customHeight="1" x14ac:dyDescent="0.25">
      <c r="B40701" s="79"/>
    </row>
    <row r="40702" spans="2:2" ht="54.95" customHeight="1" x14ac:dyDescent="0.25">
      <c r="B40702" s="79"/>
    </row>
    <row r="40703" spans="2:2" ht="54.95" customHeight="1" x14ac:dyDescent="0.25">
      <c r="B40703" s="79"/>
    </row>
    <row r="40704" spans="2:2" ht="54.95" customHeight="1" x14ac:dyDescent="0.25">
      <c r="B40704" s="79"/>
    </row>
    <row r="40705" spans="2:2" ht="54.95" customHeight="1" x14ac:dyDescent="0.25">
      <c r="B40705" s="79"/>
    </row>
    <row r="40706" spans="2:2" ht="54.95" customHeight="1" x14ac:dyDescent="0.25">
      <c r="B40706" s="79"/>
    </row>
    <row r="40707" spans="2:2" ht="54.95" customHeight="1" x14ac:dyDescent="0.25">
      <c r="B40707" s="79"/>
    </row>
    <row r="40708" spans="2:2" ht="54.95" customHeight="1" x14ac:dyDescent="0.25">
      <c r="B40708" s="79"/>
    </row>
    <row r="40709" spans="2:2" ht="54.95" customHeight="1" x14ac:dyDescent="0.25">
      <c r="B40709" s="79"/>
    </row>
    <row r="40710" spans="2:2" ht="54.95" customHeight="1" x14ac:dyDescent="0.25">
      <c r="B40710" s="79"/>
    </row>
    <row r="40711" spans="2:2" ht="54.95" customHeight="1" x14ac:dyDescent="0.25">
      <c r="B40711" s="79"/>
    </row>
    <row r="40712" spans="2:2" ht="54.95" customHeight="1" x14ac:dyDescent="0.25">
      <c r="B40712" s="79"/>
    </row>
    <row r="40713" spans="2:2" ht="54.95" customHeight="1" x14ac:dyDescent="0.25">
      <c r="B40713" s="79"/>
    </row>
    <row r="40714" spans="2:2" ht="54.95" customHeight="1" x14ac:dyDescent="0.25">
      <c r="B40714" s="79"/>
    </row>
    <row r="40715" spans="2:2" ht="54.95" customHeight="1" x14ac:dyDescent="0.25">
      <c r="B40715" s="79"/>
    </row>
    <row r="40716" spans="2:2" ht="54.95" customHeight="1" x14ac:dyDescent="0.25">
      <c r="B40716" s="79"/>
    </row>
    <row r="40717" spans="2:2" ht="54.95" customHeight="1" x14ac:dyDescent="0.25">
      <c r="B40717" s="79"/>
    </row>
    <row r="40718" spans="2:2" ht="54.95" customHeight="1" x14ac:dyDescent="0.25">
      <c r="B40718" s="79"/>
    </row>
    <row r="40719" spans="2:2" ht="54.95" customHeight="1" x14ac:dyDescent="0.25">
      <c r="B40719" s="79"/>
    </row>
    <row r="40720" spans="2:2" ht="54.95" customHeight="1" x14ac:dyDescent="0.25">
      <c r="B40720" s="79"/>
    </row>
    <row r="40721" spans="2:2" ht="54.95" customHeight="1" x14ac:dyDescent="0.25">
      <c r="B40721" s="79"/>
    </row>
    <row r="40722" spans="2:2" ht="54.95" customHeight="1" x14ac:dyDescent="0.25">
      <c r="B40722" s="79"/>
    </row>
    <row r="40723" spans="2:2" ht="54.95" customHeight="1" x14ac:dyDescent="0.25">
      <c r="B40723" s="79"/>
    </row>
    <row r="40724" spans="2:2" ht="54.95" customHeight="1" x14ac:dyDescent="0.25">
      <c r="B40724" s="79"/>
    </row>
    <row r="40725" spans="2:2" ht="54.95" customHeight="1" x14ac:dyDescent="0.25">
      <c r="B40725" s="79"/>
    </row>
    <row r="40726" spans="2:2" ht="54.95" customHeight="1" x14ac:dyDescent="0.25">
      <c r="B40726" s="79"/>
    </row>
    <row r="40727" spans="2:2" ht="54.95" customHeight="1" x14ac:dyDescent="0.25">
      <c r="B40727" s="79"/>
    </row>
    <row r="40728" spans="2:2" ht="54.95" customHeight="1" x14ac:dyDescent="0.25">
      <c r="B40728" s="79"/>
    </row>
    <row r="40729" spans="2:2" ht="54.95" customHeight="1" x14ac:dyDescent="0.25">
      <c r="B40729" s="79"/>
    </row>
    <row r="40730" spans="2:2" ht="54.95" customHeight="1" x14ac:dyDescent="0.25">
      <c r="B40730" s="79"/>
    </row>
    <row r="40731" spans="2:2" ht="54.95" customHeight="1" x14ac:dyDescent="0.25">
      <c r="B40731" s="79"/>
    </row>
    <row r="40732" spans="2:2" ht="54.95" customHeight="1" x14ac:dyDescent="0.25">
      <c r="B40732" s="79"/>
    </row>
    <row r="40733" spans="2:2" ht="54.95" customHeight="1" x14ac:dyDescent="0.25">
      <c r="B40733" s="79"/>
    </row>
    <row r="40734" spans="2:2" ht="54.95" customHeight="1" x14ac:dyDescent="0.25">
      <c r="B40734" s="79"/>
    </row>
    <row r="40735" spans="2:2" ht="54.95" customHeight="1" x14ac:dyDescent="0.25">
      <c r="B40735" s="79"/>
    </row>
    <row r="40736" spans="2:2" ht="54.95" customHeight="1" x14ac:dyDescent="0.25">
      <c r="B40736" s="79"/>
    </row>
    <row r="40737" spans="2:2" ht="54.95" customHeight="1" x14ac:dyDescent="0.25">
      <c r="B40737" s="79"/>
    </row>
    <row r="40738" spans="2:2" ht="54.95" customHeight="1" x14ac:dyDescent="0.25">
      <c r="B40738" s="79"/>
    </row>
    <row r="40739" spans="2:2" ht="54.95" customHeight="1" x14ac:dyDescent="0.25">
      <c r="B40739" s="79"/>
    </row>
    <row r="40740" spans="2:2" ht="54.95" customHeight="1" x14ac:dyDescent="0.25">
      <c r="B40740" s="79"/>
    </row>
    <row r="40741" spans="2:2" ht="54.95" customHeight="1" x14ac:dyDescent="0.25">
      <c r="B40741" s="79"/>
    </row>
    <row r="40742" spans="2:2" ht="54.95" customHeight="1" x14ac:dyDescent="0.25">
      <c r="B40742" s="79"/>
    </row>
    <row r="40743" spans="2:2" ht="54.95" customHeight="1" x14ac:dyDescent="0.25">
      <c r="B40743" s="79"/>
    </row>
    <row r="40744" spans="2:2" ht="54.95" customHeight="1" x14ac:dyDescent="0.25">
      <c r="B40744" s="79"/>
    </row>
    <row r="40745" spans="2:2" ht="54.95" customHeight="1" x14ac:dyDescent="0.25">
      <c r="B40745" s="79"/>
    </row>
    <row r="40746" spans="2:2" ht="54.95" customHeight="1" x14ac:dyDescent="0.25">
      <c r="B40746" s="79"/>
    </row>
    <row r="40747" spans="2:2" ht="54.95" customHeight="1" x14ac:dyDescent="0.25">
      <c r="B40747" s="79"/>
    </row>
    <row r="40748" spans="2:2" ht="54.95" customHeight="1" x14ac:dyDescent="0.25">
      <c r="B40748" s="79"/>
    </row>
    <row r="40749" spans="2:2" ht="54.95" customHeight="1" x14ac:dyDescent="0.25">
      <c r="B40749" s="79"/>
    </row>
    <row r="40750" spans="2:2" ht="54.95" customHeight="1" x14ac:dyDescent="0.25">
      <c r="B40750" s="79"/>
    </row>
    <row r="40751" spans="2:2" ht="54.95" customHeight="1" x14ac:dyDescent="0.25">
      <c r="B40751" s="79"/>
    </row>
    <row r="40752" spans="2:2" ht="54.95" customHeight="1" x14ac:dyDescent="0.25">
      <c r="B40752" s="79"/>
    </row>
    <row r="40753" spans="2:2" ht="54.95" customHeight="1" x14ac:dyDescent="0.25">
      <c r="B40753" s="79"/>
    </row>
    <row r="40754" spans="2:2" ht="54.95" customHeight="1" x14ac:dyDescent="0.25">
      <c r="B40754" s="79"/>
    </row>
    <row r="40755" spans="2:2" ht="54.95" customHeight="1" x14ac:dyDescent="0.25">
      <c r="B40755" s="79"/>
    </row>
    <row r="40756" spans="2:2" ht="54.95" customHeight="1" x14ac:dyDescent="0.25">
      <c r="B40756" s="79"/>
    </row>
    <row r="40757" spans="2:2" ht="54.95" customHeight="1" x14ac:dyDescent="0.25">
      <c r="B40757" s="79"/>
    </row>
    <row r="40758" spans="2:2" ht="54.95" customHeight="1" x14ac:dyDescent="0.25">
      <c r="B40758" s="79"/>
    </row>
    <row r="40759" spans="2:2" ht="54.95" customHeight="1" x14ac:dyDescent="0.25">
      <c r="B40759" s="79"/>
    </row>
    <row r="40760" spans="2:2" ht="54.95" customHeight="1" x14ac:dyDescent="0.25">
      <c r="B40760" s="79"/>
    </row>
    <row r="40761" spans="2:2" ht="54.95" customHeight="1" x14ac:dyDescent="0.25">
      <c r="B40761" s="79"/>
    </row>
    <row r="40762" spans="2:2" ht="54.95" customHeight="1" x14ac:dyDescent="0.25">
      <c r="B40762" s="79"/>
    </row>
    <row r="40763" spans="2:2" ht="54.95" customHeight="1" x14ac:dyDescent="0.25">
      <c r="B40763" s="79"/>
    </row>
    <row r="40764" spans="2:2" ht="54.95" customHeight="1" x14ac:dyDescent="0.25">
      <c r="B40764" s="79"/>
    </row>
    <row r="40765" spans="2:2" ht="54.95" customHeight="1" x14ac:dyDescent="0.25">
      <c r="B40765" s="79"/>
    </row>
    <row r="40766" spans="2:2" ht="54.95" customHeight="1" x14ac:dyDescent="0.25">
      <c r="B40766" s="79"/>
    </row>
    <row r="40767" spans="2:2" ht="54.95" customHeight="1" x14ac:dyDescent="0.25">
      <c r="B40767" s="79"/>
    </row>
    <row r="40768" spans="2:2" ht="54.95" customHeight="1" x14ac:dyDescent="0.25">
      <c r="B40768" s="79"/>
    </row>
    <row r="40769" spans="2:2" ht="54.95" customHeight="1" x14ac:dyDescent="0.25">
      <c r="B40769" s="79"/>
    </row>
    <row r="40770" spans="2:2" ht="54.95" customHeight="1" x14ac:dyDescent="0.25">
      <c r="B40770" s="79"/>
    </row>
    <row r="40771" spans="2:2" ht="54.95" customHeight="1" x14ac:dyDescent="0.25">
      <c r="B40771" s="79"/>
    </row>
    <row r="40772" spans="2:2" ht="54.95" customHeight="1" x14ac:dyDescent="0.25">
      <c r="B40772" s="79"/>
    </row>
    <row r="40773" spans="2:2" ht="54.95" customHeight="1" x14ac:dyDescent="0.25">
      <c r="B40773" s="79"/>
    </row>
    <row r="40774" spans="2:2" ht="54.95" customHeight="1" x14ac:dyDescent="0.25">
      <c r="B40774" s="79"/>
    </row>
    <row r="40775" spans="2:2" ht="54.95" customHeight="1" x14ac:dyDescent="0.25">
      <c r="B40775" s="79"/>
    </row>
    <row r="40776" spans="2:2" ht="54.95" customHeight="1" x14ac:dyDescent="0.25">
      <c r="B40776" s="79"/>
    </row>
    <row r="40777" spans="2:2" ht="54.95" customHeight="1" x14ac:dyDescent="0.25">
      <c r="B40777" s="79"/>
    </row>
    <row r="40778" spans="2:2" ht="54.95" customHeight="1" x14ac:dyDescent="0.25">
      <c r="B40778" s="79"/>
    </row>
    <row r="40779" spans="2:2" ht="54.95" customHeight="1" x14ac:dyDescent="0.25">
      <c r="B40779" s="79"/>
    </row>
    <row r="40780" spans="2:2" ht="54.95" customHeight="1" x14ac:dyDescent="0.25">
      <c r="B40780" s="79"/>
    </row>
    <row r="40781" spans="2:2" ht="54.95" customHeight="1" x14ac:dyDescent="0.25">
      <c r="B40781" s="79"/>
    </row>
    <row r="40782" spans="2:2" ht="54.95" customHeight="1" x14ac:dyDescent="0.25">
      <c r="B40782" s="79"/>
    </row>
    <row r="40783" spans="2:2" ht="54.95" customHeight="1" x14ac:dyDescent="0.25">
      <c r="B40783" s="79"/>
    </row>
    <row r="40784" spans="2:2" ht="54.95" customHeight="1" x14ac:dyDescent="0.25">
      <c r="B40784" s="79"/>
    </row>
    <row r="40785" spans="2:2" ht="54.95" customHeight="1" x14ac:dyDescent="0.25">
      <c r="B40785" s="79"/>
    </row>
    <row r="40786" spans="2:2" ht="54.95" customHeight="1" x14ac:dyDescent="0.25">
      <c r="B40786" s="79"/>
    </row>
    <row r="40787" spans="2:2" ht="54.95" customHeight="1" x14ac:dyDescent="0.25">
      <c r="B40787" s="79"/>
    </row>
    <row r="40788" spans="2:2" ht="54.95" customHeight="1" x14ac:dyDescent="0.25">
      <c r="B40788" s="79"/>
    </row>
    <row r="40789" spans="2:2" ht="54.95" customHeight="1" x14ac:dyDescent="0.25">
      <c r="B40789" s="79"/>
    </row>
    <row r="40790" spans="2:2" ht="54.95" customHeight="1" x14ac:dyDescent="0.25">
      <c r="B40790" s="79"/>
    </row>
    <row r="40791" spans="2:2" ht="54.95" customHeight="1" x14ac:dyDescent="0.25">
      <c r="B40791" s="79"/>
    </row>
    <row r="40792" spans="2:2" ht="54.95" customHeight="1" x14ac:dyDescent="0.25">
      <c r="B40792" s="79"/>
    </row>
    <row r="40793" spans="2:2" ht="54.95" customHeight="1" x14ac:dyDescent="0.25">
      <c r="B40793" s="79"/>
    </row>
    <row r="40794" spans="2:2" ht="54.95" customHeight="1" x14ac:dyDescent="0.25">
      <c r="B40794" s="79"/>
    </row>
    <row r="40795" spans="2:2" ht="54.95" customHeight="1" x14ac:dyDescent="0.25">
      <c r="B40795" s="79"/>
    </row>
    <row r="40796" spans="2:2" ht="54.95" customHeight="1" x14ac:dyDescent="0.25">
      <c r="B40796" s="79"/>
    </row>
    <row r="40797" spans="2:2" ht="54.95" customHeight="1" x14ac:dyDescent="0.25">
      <c r="B40797" s="79"/>
    </row>
    <row r="40798" spans="2:2" ht="54.95" customHeight="1" x14ac:dyDescent="0.25">
      <c r="B40798" s="79"/>
    </row>
    <row r="40799" spans="2:2" ht="54.95" customHeight="1" x14ac:dyDescent="0.25">
      <c r="B40799" s="79"/>
    </row>
    <row r="40800" spans="2:2" ht="54.95" customHeight="1" x14ac:dyDescent="0.25">
      <c r="B40800" s="79"/>
    </row>
    <row r="40801" spans="2:2" ht="54.95" customHeight="1" x14ac:dyDescent="0.25">
      <c r="B40801" s="79"/>
    </row>
    <row r="40802" spans="2:2" ht="54.95" customHeight="1" x14ac:dyDescent="0.25">
      <c r="B40802" s="79"/>
    </row>
    <row r="40803" spans="2:2" ht="54.95" customHeight="1" x14ac:dyDescent="0.25">
      <c r="B40803" s="79"/>
    </row>
    <row r="40804" spans="2:2" ht="54.95" customHeight="1" x14ac:dyDescent="0.25">
      <c r="B40804" s="79"/>
    </row>
    <row r="40805" spans="2:2" ht="54.95" customHeight="1" x14ac:dyDescent="0.25">
      <c r="B40805" s="79"/>
    </row>
    <row r="40806" spans="2:2" ht="54.95" customHeight="1" x14ac:dyDescent="0.25">
      <c r="B40806" s="79"/>
    </row>
    <row r="40807" spans="2:2" ht="54.95" customHeight="1" x14ac:dyDescent="0.25">
      <c r="B40807" s="79"/>
    </row>
    <row r="40808" spans="2:2" ht="54.95" customHeight="1" x14ac:dyDescent="0.25">
      <c r="B40808" s="79"/>
    </row>
    <row r="40809" spans="2:2" ht="54.95" customHeight="1" x14ac:dyDescent="0.25">
      <c r="B40809" s="79"/>
    </row>
    <row r="40810" spans="2:2" ht="54.95" customHeight="1" x14ac:dyDescent="0.25">
      <c r="B40810" s="79"/>
    </row>
    <row r="40811" spans="2:2" ht="54.95" customHeight="1" x14ac:dyDescent="0.25">
      <c r="B40811" s="79"/>
    </row>
    <row r="40812" spans="2:2" ht="54.95" customHeight="1" x14ac:dyDescent="0.25">
      <c r="B40812" s="79"/>
    </row>
    <row r="40813" spans="2:2" ht="54.95" customHeight="1" x14ac:dyDescent="0.25">
      <c r="B40813" s="79"/>
    </row>
    <row r="40814" spans="2:2" ht="54.95" customHeight="1" x14ac:dyDescent="0.25">
      <c r="B40814" s="79"/>
    </row>
    <row r="40815" spans="2:2" ht="54.95" customHeight="1" x14ac:dyDescent="0.25">
      <c r="B40815" s="79"/>
    </row>
    <row r="40816" spans="2:2" ht="54.95" customHeight="1" x14ac:dyDescent="0.25">
      <c r="B40816" s="79"/>
    </row>
    <row r="40817" spans="2:2" ht="54.95" customHeight="1" x14ac:dyDescent="0.25">
      <c r="B40817" s="79"/>
    </row>
    <row r="40818" spans="2:2" ht="54.95" customHeight="1" x14ac:dyDescent="0.25">
      <c r="B40818" s="79"/>
    </row>
    <row r="40819" spans="2:2" ht="54.95" customHeight="1" x14ac:dyDescent="0.25">
      <c r="B40819" s="79"/>
    </row>
    <row r="40820" spans="2:2" ht="54.95" customHeight="1" x14ac:dyDescent="0.25">
      <c r="B40820" s="79"/>
    </row>
    <row r="40821" spans="2:2" ht="54.95" customHeight="1" x14ac:dyDescent="0.25">
      <c r="B40821" s="79"/>
    </row>
    <row r="40822" spans="2:2" ht="54.95" customHeight="1" x14ac:dyDescent="0.25">
      <c r="B40822" s="79"/>
    </row>
    <row r="40823" spans="2:2" ht="54.95" customHeight="1" x14ac:dyDescent="0.25">
      <c r="B40823" s="79"/>
    </row>
    <row r="40824" spans="2:2" ht="54.95" customHeight="1" x14ac:dyDescent="0.25">
      <c r="B40824" s="79"/>
    </row>
    <row r="40825" spans="2:2" ht="54.95" customHeight="1" x14ac:dyDescent="0.25">
      <c r="B40825" s="79"/>
    </row>
    <row r="40826" spans="2:2" ht="54.95" customHeight="1" x14ac:dyDescent="0.25">
      <c r="B40826" s="79"/>
    </row>
    <row r="40827" spans="2:2" ht="54.95" customHeight="1" x14ac:dyDescent="0.25">
      <c r="B40827" s="79"/>
    </row>
    <row r="40828" spans="2:2" ht="54.95" customHeight="1" x14ac:dyDescent="0.25">
      <c r="B40828" s="79"/>
    </row>
    <row r="40829" spans="2:2" ht="54.95" customHeight="1" x14ac:dyDescent="0.25">
      <c r="B40829" s="79"/>
    </row>
    <row r="40830" spans="2:2" ht="54.95" customHeight="1" x14ac:dyDescent="0.25">
      <c r="B40830" s="79"/>
    </row>
    <row r="40831" spans="2:2" ht="54.95" customHeight="1" x14ac:dyDescent="0.25">
      <c r="B40831" s="79"/>
    </row>
    <row r="40832" spans="2:2" ht="54.95" customHeight="1" x14ac:dyDescent="0.25">
      <c r="B40832" s="79"/>
    </row>
    <row r="40833" spans="2:2" ht="54.95" customHeight="1" x14ac:dyDescent="0.25">
      <c r="B40833" s="79"/>
    </row>
    <row r="40834" spans="2:2" ht="54.95" customHeight="1" x14ac:dyDescent="0.25">
      <c r="B40834" s="79"/>
    </row>
    <row r="40835" spans="2:2" ht="54.95" customHeight="1" x14ac:dyDescent="0.25">
      <c r="B40835" s="79"/>
    </row>
    <row r="40836" spans="2:2" ht="54.95" customHeight="1" x14ac:dyDescent="0.25">
      <c r="B40836" s="79"/>
    </row>
    <row r="40837" spans="2:2" ht="54.95" customHeight="1" x14ac:dyDescent="0.25">
      <c r="B40837" s="79"/>
    </row>
    <row r="40838" spans="2:2" ht="54.95" customHeight="1" x14ac:dyDescent="0.25">
      <c r="B40838" s="79"/>
    </row>
    <row r="40839" spans="2:2" ht="54.95" customHeight="1" x14ac:dyDescent="0.25">
      <c r="B40839" s="79"/>
    </row>
    <row r="40840" spans="2:2" ht="54.95" customHeight="1" x14ac:dyDescent="0.25">
      <c r="B40840" s="79"/>
    </row>
    <row r="40841" spans="2:2" ht="54.95" customHeight="1" x14ac:dyDescent="0.25">
      <c r="B40841" s="79"/>
    </row>
    <row r="40842" spans="2:2" ht="54.95" customHeight="1" x14ac:dyDescent="0.25">
      <c r="B40842" s="79"/>
    </row>
    <row r="40843" spans="2:2" ht="54.95" customHeight="1" x14ac:dyDescent="0.25">
      <c r="B40843" s="79"/>
    </row>
    <row r="40844" spans="2:2" ht="54.95" customHeight="1" x14ac:dyDescent="0.25">
      <c r="B40844" s="79"/>
    </row>
    <row r="40845" spans="2:2" ht="54.95" customHeight="1" x14ac:dyDescent="0.25">
      <c r="B40845" s="79"/>
    </row>
    <row r="40846" spans="2:2" ht="54.95" customHeight="1" x14ac:dyDescent="0.25">
      <c r="B40846" s="79"/>
    </row>
    <row r="40847" spans="2:2" ht="54.95" customHeight="1" x14ac:dyDescent="0.25">
      <c r="B40847" s="79"/>
    </row>
    <row r="40848" spans="2:2" ht="54.95" customHeight="1" x14ac:dyDescent="0.25">
      <c r="B40848" s="79"/>
    </row>
    <row r="40849" spans="2:2" ht="54.95" customHeight="1" x14ac:dyDescent="0.25">
      <c r="B40849" s="79"/>
    </row>
    <row r="40850" spans="2:2" ht="54.95" customHeight="1" x14ac:dyDescent="0.25">
      <c r="B40850" s="79"/>
    </row>
    <row r="40851" spans="2:2" ht="54.95" customHeight="1" x14ac:dyDescent="0.25">
      <c r="B40851" s="79"/>
    </row>
    <row r="40852" spans="2:2" ht="54.95" customHeight="1" x14ac:dyDescent="0.25">
      <c r="B40852" s="79"/>
    </row>
    <row r="40853" spans="2:2" ht="54.95" customHeight="1" x14ac:dyDescent="0.25">
      <c r="B40853" s="79"/>
    </row>
    <row r="40854" spans="2:2" ht="54.95" customHeight="1" x14ac:dyDescent="0.25">
      <c r="B40854" s="79"/>
    </row>
    <row r="40855" spans="2:2" ht="54.95" customHeight="1" x14ac:dyDescent="0.25">
      <c r="B40855" s="79"/>
    </row>
    <row r="40856" spans="2:2" ht="54.95" customHeight="1" x14ac:dyDescent="0.25">
      <c r="B40856" s="79"/>
    </row>
    <row r="40857" spans="2:2" ht="54.95" customHeight="1" x14ac:dyDescent="0.25">
      <c r="B40857" s="79"/>
    </row>
    <row r="40858" spans="2:2" ht="54.95" customHeight="1" x14ac:dyDescent="0.25">
      <c r="B40858" s="79"/>
    </row>
    <row r="40859" spans="2:2" ht="54.95" customHeight="1" x14ac:dyDescent="0.25">
      <c r="B40859" s="79"/>
    </row>
    <row r="40860" spans="2:2" ht="54.95" customHeight="1" x14ac:dyDescent="0.25">
      <c r="B40860" s="79"/>
    </row>
    <row r="40861" spans="2:2" ht="54.95" customHeight="1" x14ac:dyDescent="0.25">
      <c r="B40861" s="79"/>
    </row>
    <row r="40862" spans="2:2" ht="54.95" customHeight="1" x14ac:dyDescent="0.25">
      <c r="B40862" s="79"/>
    </row>
    <row r="40863" spans="2:2" ht="54.95" customHeight="1" x14ac:dyDescent="0.25">
      <c r="B40863" s="79"/>
    </row>
    <row r="40864" spans="2:2" ht="54.95" customHeight="1" x14ac:dyDescent="0.25">
      <c r="B40864" s="79"/>
    </row>
    <row r="40865" spans="2:2" ht="54.95" customHeight="1" x14ac:dyDescent="0.25">
      <c r="B40865" s="79"/>
    </row>
    <row r="40866" spans="2:2" ht="54.95" customHeight="1" x14ac:dyDescent="0.25">
      <c r="B40866" s="79"/>
    </row>
    <row r="40867" spans="2:2" ht="54.95" customHeight="1" x14ac:dyDescent="0.25">
      <c r="B40867" s="79"/>
    </row>
    <row r="40868" spans="2:2" ht="54.95" customHeight="1" x14ac:dyDescent="0.25">
      <c r="B40868" s="79"/>
    </row>
    <row r="40869" spans="2:2" ht="54.95" customHeight="1" x14ac:dyDescent="0.25">
      <c r="B40869" s="79"/>
    </row>
    <row r="40870" spans="2:2" ht="54.95" customHeight="1" x14ac:dyDescent="0.25">
      <c r="B40870" s="79"/>
    </row>
    <row r="40871" spans="2:2" ht="54.95" customHeight="1" x14ac:dyDescent="0.25">
      <c r="B40871" s="79"/>
    </row>
    <row r="40872" spans="2:2" ht="54.95" customHeight="1" x14ac:dyDescent="0.25">
      <c r="B40872" s="79"/>
    </row>
    <row r="40873" spans="2:2" ht="54.95" customHeight="1" x14ac:dyDescent="0.25">
      <c r="B40873" s="79"/>
    </row>
    <row r="40874" spans="2:2" ht="54.95" customHeight="1" x14ac:dyDescent="0.25">
      <c r="B40874" s="79"/>
    </row>
    <row r="40875" spans="2:2" ht="54.95" customHeight="1" x14ac:dyDescent="0.25">
      <c r="B40875" s="79"/>
    </row>
    <row r="40876" spans="2:2" ht="54.95" customHeight="1" x14ac:dyDescent="0.25">
      <c r="B40876" s="79"/>
    </row>
    <row r="40877" spans="2:2" ht="54.95" customHeight="1" x14ac:dyDescent="0.25">
      <c r="B40877" s="79"/>
    </row>
    <row r="40878" spans="2:2" ht="54.95" customHeight="1" x14ac:dyDescent="0.25">
      <c r="B40878" s="79"/>
    </row>
    <row r="40879" spans="2:2" ht="54.95" customHeight="1" x14ac:dyDescent="0.25">
      <c r="B40879" s="79"/>
    </row>
    <row r="40880" spans="2:2" ht="54.95" customHeight="1" x14ac:dyDescent="0.25">
      <c r="B40880" s="79"/>
    </row>
    <row r="40881" spans="2:2" ht="54.95" customHeight="1" x14ac:dyDescent="0.25">
      <c r="B40881" s="79"/>
    </row>
    <row r="40882" spans="2:2" ht="54.95" customHeight="1" x14ac:dyDescent="0.25">
      <c r="B40882" s="79"/>
    </row>
    <row r="40883" spans="2:2" ht="54.95" customHeight="1" x14ac:dyDescent="0.25">
      <c r="B40883" s="79"/>
    </row>
    <row r="40884" spans="2:2" ht="54.95" customHeight="1" x14ac:dyDescent="0.25">
      <c r="B40884" s="79"/>
    </row>
    <row r="40885" spans="2:2" ht="54.95" customHeight="1" x14ac:dyDescent="0.25">
      <c r="B40885" s="79"/>
    </row>
    <row r="40886" spans="2:2" ht="54.95" customHeight="1" x14ac:dyDescent="0.25">
      <c r="B40886" s="79"/>
    </row>
    <row r="40887" spans="2:2" ht="54.95" customHeight="1" x14ac:dyDescent="0.25">
      <c r="B40887" s="79"/>
    </row>
    <row r="40888" spans="2:2" ht="54.95" customHeight="1" x14ac:dyDescent="0.25">
      <c r="B40888" s="79"/>
    </row>
    <row r="40889" spans="2:2" ht="54.95" customHeight="1" x14ac:dyDescent="0.25">
      <c r="B40889" s="79"/>
    </row>
    <row r="40890" spans="2:2" ht="54.95" customHeight="1" x14ac:dyDescent="0.25">
      <c r="B40890" s="79"/>
    </row>
    <row r="40891" spans="2:2" ht="54.95" customHeight="1" x14ac:dyDescent="0.25">
      <c r="B40891" s="79"/>
    </row>
    <row r="40892" spans="2:2" ht="54.95" customHeight="1" x14ac:dyDescent="0.25">
      <c r="B40892" s="79"/>
    </row>
    <row r="40893" spans="2:2" ht="54.95" customHeight="1" x14ac:dyDescent="0.25">
      <c r="B40893" s="79"/>
    </row>
    <row r="40894" spans="2:2" ht="54.95" customHeight="1" x14ac:dyDescent="0.25">
      <c r="B40894" s="79"/>
    </row>
    <row r="40895" spans="2:2" ht="54.95" customHeight="1" x14ac:dyDescent="0.25">
      <c r="B40895" s="79"/>
    </row>
    <row r="40896" spans="2:2" ht="54.95" customHeight="1" x14ac:dyDescent="0.25">
      <c r="B40896" s="79"/>
    </row>
    <row r="40897" spans="2:2" ht="54.95" customHeight="1" x14ac:dyDescent="0.25">
      <c r="B40897" s="79"/>
    </row>
    <row r="40898" spans="2:2" ht="54.95" customHeight="1" x14ac:dyDescent="0.25">
      <c r="B40898" s="79"/>
    </row>
    <row r="40899" spans="2:2" ht="54.95" customHeight="1" x14ac:dyDescent="0.25">
      <c r="B40899" s="79"/>
    </row>
    <row r="40900" spans="2:2" ht="54.95" customHeight="1" x14ac:dyDescent="0.25">
      <c r="B40900" s="79"/>
    </row>
    <row r="40901" spans="2:2" ht="54.95" customHeight="1" x14ac:dyDescent="0.25">
      <c r="B40901" s="79"/>
    </row>
    <row r="40902" spans="2:2" ht="54.95" customHeight="1" x14ac:dyDescent="0.25">
      <c r="B40902" s="79"/>
    </row>
    <row r="40903" spans="2:2" ht="54.95" customHeight="1" x14ac:dyDescent="0.25">
      <c r="B40903" s="79"/>
    </row>
    <row r="40904" spans="2:2" ht="54.95" customHeight="1" x14ac:dyDescent="0.25">
      <c r="B40904" s="79"/>
    </row>
    <row r="40905" spans="2:2" ht="54.95" customHeight="1" x14ac:dyDescent="0.25">
      <c r="B40905" s="79"/>
    </row>
    <row r="40906" spans="2:2" ht="54.95" customHeight="1" x14ac:dyDescent="0.25">
      <c r="B40906" s="79"/>
    </row>
    <row r="40907" spans="2:2" ht="54.95" customHeight="1" x14ac:dyDescent="0.25">
      <c r="B40907" s="79"/>
    </row>
    <row r="40908" spans="2:2" ht="54.95" customHeight="1" x14ac:dyDescent="0.25">
      <c r="B40908" s="79"/>
    </row>
    <row r="40909" spans="2:2" ht="54.95" customHeight="1" x14ac:dyDescent="0.25">
      <c r="B40909" s="79"/>
    </row>
    <row r="40910" spans="2:2" ht="54.95" customHeight="1" x14ac:dyDescent="0.25">
      <c r="B40910" s="79"/>
    </row>
    <row r="40911" spans="2:2" ht="54.95" customHeight="1" x14ac:dyDescent="0.25">
      <c r="B40911" s="79"/>
    </row>
    <row r="40912" spans="2:2" ht="54.95" customHeight="1" x14ac:dyDescent="0.25">
      <c r="B40912" s="79"/>
    </row>
    <row r="40913" spans="2:2" ht="54.95" customHeight="1" x14ac:dyDescent="0.25">
      <c r="B40913" s="79"/>
    </row>
    <row r="40914" spans="2:2" ht="54.95" customHeight="1" x14ac:dyDescent="0.25">
      <c r="B40914" s="79"/>
    </row>
    <row r="40915" spans="2:2" ht="54.95" customHeight="1" x14ac:dyDescent="0.25">
      <c r="B40915" s="79"/>
    </row>
    <row r="40916" spans="2:2" ht="54.95" customHeight="1" x14ac:dyDescent="0.25">
      <c r="B40916" s="79"/>
    </row>
    <row r="40917" spans="2:2" ht="54.95" customHeight="1" x14ac:dyDescent="0.25">
      <c r="B40917" s="79"/>
    </row>
    <row r="40918" spans="2:2" ht="54.95" customHeight="1" x14ac:dyDescent="0.25">
      <c r="B40918" s="79"/>
    </row>
    <row r="40919" spans="2:2" ht="54.95" customHeight="1" x14ac:dyDescent="0.25">
      <c r="B40919" s="79"/>
    </row>
    <row r="40920" spans="2:2" ht="54.95" customHeight="1" x14ac:dyDescent="0.25">
      <c r="B40920" s="79"/>
    </row>
    <row r="40921" spans="2:2" ht="54.95" customHeight="1" x14ac:dyDescent="0.25">
      <c r="B40921" s="79"/>
    </row>
    <row r="40922" spans="2:2" ht="54.95" customHeight="1" x14ac:dyDescent="0.25">
      <c r="B40922" s="79"/>
    </row>
    <row r="40923" spans="2:2" ht="54.95" customHeight="1" x14ac:dyDescent="0.25">
      <c r="B40923" s="79"/>
    </row>
    <row r="40924" spans="2:2" ht="54.95" customHeight="1" x14ac:dyDescent="0.25">
      <c r="B40924" s="79"/>
    </row>
    <row r="40925" spans="2:2" ht="54.95" customHeight="1" x14ac:dyDescent="0.25">
      <c r="B40925" s="79"/>
    </row>
    <row r="40926" spans="2:2" ht="54.95" customHeight="1" x14ac:dyDescent="0.25">
      <c r="B40926" s="79"/>
    </row>
    <row r="40927" spans="2:2" ht="54.95" customHeight="1" x14ac:dyDescent="0.25">
      <c r="B40927" s="79"/>
    </row>
    <row r="40928" spans="2:2" ht="54.95" customHeight="1" x14ac:dyDescent="0.25">
      <c r="B40928" s="79"/>
    </row>
    <row r="40929" spans="2:2" ht="54.95" customHeight="1" x14ac:dyDescent="0.25">
      <c r="B40929" s="79"/>
    </row>
    <row r="40930" spans="2:2" ht="54.95" customHeight="1" x14ac:dyDescent="0.25">
      <c r="B40930" s="79"/>
    </row>
    <row r="40931" spans="2:2" ht="54.95" customHeight="1" x14ac:dyDescent="0.25">
      <c r="B40931" s="79"/>
    </row>
    <row r="40932" spans="2:2" ht="54.95" customHeight="1" x14ac:dyDescent="0.25">
      <c r="B40932" s="79"/>
    </row>
    <row r="40933" spans="2:2" ht="54.95" customHeight="1" x14ac:dyDescent="0.25">
      <c r="B40933" s="79"/>
    </row>
    <row r="40934" spans="2:2" ht="54.95" customHeight="1" x14ac:dyDescent="0.25">
      <c r="B40934" s="79"/>
    </row>
    <row r="40935" spans="2:2" ht="54.95" customHeight="1" x14ac:dyDescent="0.25">
      <c r="B40935" s="79"/>
    </row>
    <row r="40936" spans="2:2" ht="54.95" customHeight="1" x14ac:dyDescent="0.25">
      <c r="B40936" s="79"/>
    </row>
    <row r="40937" spans="2:2" ht="54.95" customHeight="1" x14ac:dyDescent="0.25">
      <c r="B40937" s="79"/>
    </row>
    <row r="40938" spans="2:2" ht="54.95" customHeight="1" x14ac:dyDescent="0.25">
      <c r="B40938" s="79"/>
    </row>
    <row r="40939" spans="2:2" ht="54.95" customHeight="1" x14ac:dyDescent="0.25">
      <c r="B40939" s="79"/>
    </row>
    <row r="40940" spans="2:2" ht="54.95" customHeight="1" x14ac:dyDescent="0.25">
      <c r="B40940" s="79"/>
    </row>
    <row r="40941" spans="2:2" ht="54.95" customHeight="1" x14ac:dyDescent="0.25">
      <c r="B40941" s="79"/>
    </row>
    <row r="40942" spans="2:2" ht="54.95" customHeight="1" x14ac:dyDescent="0.25">
      <c r="B40942" s="79"/>
    </row>
    <row r="40943" spans="2:2" ht="54.95" customHeight="1" x14ac:dyDescent="0.25">
      <c r="B40943" s="79"/>
    </row>
    <row r="40944" spans="2:2" ht="54.95" customHeight="1" x14ac:dyDescent="0.25">
      <c r="B40944" s="79"/>
    </row>
    <row r="40945" spans="2:2" ht="54.95" customHeight="1" x14ac:dyDescent="0.25">
      <c r="B40945" s="79"/>
    </row>
    <row r="40946" spans="2:2" ht="54.95" customHeight="1" x14ac:dyDescent="0.25">
      <c r="B40946" s="79"/>
    </row>
    <row r="40947" spans="2:2" ht="54.95" customHeight="1" x14ac:dyDescent="0.25">
      <c r="B40947" s="79"/>
    </row>
    <row r="40948" spans="2:2" ht="54.95" customHeight="1" x14ac:dyDescent="0.25">
      <c r="B40948" s="79"/>
    </row>
    <row r="40949" spans="2:2" ht="54.95" customHeight="1" x14ac:dyDescent="0.25">
      <c r="B40949" s="79"/>
    </row>
    <row r="40950" spans="2:2" ht="54.95" customHeight="1" x14ac:dyDescent="0.25">
      <c r="B40950" s="79"/>
    </row>
    <row r="40951" spans="2:2" ht="54.95" customHeight="1" x14ac:dyDescent="0.25">
      <c r="B40951" s="79"/>
    </row>
    <row r="40952" spans="2:2" ht="54.95" customHeight="1" x14ac:dyDescent="0.25">
      <c r="B40952" s="79"/>
    </row>
    <row r="40953" spans="2:2" ht="54.95" customHeight="1" x14ac:dyDescent="0.25">
      <c r="B40953" s="79"/>
    </row>
    <row r="40954" spans="2:2" ht="54.95" customHeight="1" x14ac:dyDescent="0.25">
      <c r="B40954" s="79"/>
    </row>
    <row r="40955" spans="2:2" ht="54.95" customHeight="1" x14ac:dyDescent="0.25">
      <c r="B40955" s="79"/>
    </row>
    <row r="40956" spans="2:2" ht="54.95" customHeight="1" x14ac:dyDescent="0.25">
      <c r="B40956" s="79"/>
    </row>
    <row r="40957" spans="2:2" ht="54.95" customHeight="1" x14ac:dyDescent="0.25">
      <c r="B40957" s="79"/>
    </row>
    <row r="40958" spans="2:2" ht="54.95" customHeight="1" x14ac:dyDescent="0.25">
      <c r="B40958" s="79"/>
    </row>
    <row r="40959" spans="2:2" ht="54.95" customHeight="1" x14ac:dyDescent="0.25">
      <c r="B40959" s="79"/>
    </row>
    <row r="40960" spans="2:2" ht="54.95" customHeight="1" x14ac:dyDescent="0.25">
      <c r="B40960" s="79"/>
    </row>
    <row r="40961" spans="2:2" ht="54.95" customHeight="1" x14ac:dyDescent="0.25">
      <c r="B40961" s="79"/>
    </row>
    <row r="40962" spans="2:2" ht="54.95" customHeight="1" x14ac:dyDescent="0.25">
      <c r="B40962" s="79"/>
    </row>
    <row r="40963" spans="2:2" ht="54.95" customHeight="1" x14ac:dyDescent="0.25">
      <c r="B40963" s="79"/>
    </row>
    <row r="40964" spans="2:2" ht="54.95" customHeight="1" x14ac:dyDescent="0.25">
      <c r="B40964" s="79"/>
    </row>
    <row r="40965" spans="2:2" ht="54.95" customHeight="1" x14ac:dyDescent="0.25">
      <c r="B40965" s="79"/>
    </row>
    <row r="40966" spans="2:2" ht="54.95" customHeight="1" x14ac:dyDescent="0.25">
      <c r="B40966" s="79"/>
    </row>
    <row r="40967" spans="2:2" ht="54.95" customHeight="1" x14ac:dyDescent="0.25">
      <c r="B40967" s="79"/>
    </row>
    <row r="40968" spans="2:2" ht="54.95" customHeight="1" x14ac:dyDescent="0.25">
      <c r="B40968" s="79"/>
    </row>
    <row r="40969" spans="2:2" ht="54.95" customHeight="1" x14ac:dyDescent="0.25">
      <c r="B40969" s="79"/>
    </row>
    <row r="40970" spans="2:2" ht="54.95" customHeight="1" x14ac:dyDescent="0.25">
      <c r="B40970" s="79"/>
    </row>
    <row r="40971" spans="2:2" ht="54.95" customHeight="1" x14ac:dyDescent="0.25">
      <c r="B40971" s="79"/>
    </row>
    <row r="40972" spans="2:2" ht="54.95" customHeight="1" x14ac:dyDescent="0.25">
      <c r="B40972" s="79"/>
    </row>
    <row r="40973" spans="2:2" ht="54.95" customHeight="1" x14ac:dyDescent="0.25">
      <c r="B40973" s="79"/>
    </row>
    <row r="40974" spans="2:2" ht="54.95" customHeight="1" x14ac:dyDescent="0.25">
      <c r="B40974" s="79"/>
    </row>
    <row r="40975" spans="2:2" ht="54.95" customHeight="1" x14ac:dyDescent="0.25">
      <c r="B40975" s="79"/>
    </row>
    <row r="40976" spans="2:2" ht="54.95" customHeight="1" x14ac:dyDescent="0.25">
      <c r="B40976" s="79"/>
    </row>
    <row r="40977" spans="2:2" ht="54.95" customHeight="1" x14ac:dyDescent="0.25">
      <c r="B40977" s="79"/>
    </row>
    <row r="40978" spans="2:2" ht="54.95" customHeight="1" x14ac:dyDescent="0.25">
      <c r="B40978" s="79"/>
    </row>
    <row r="40979" spans="2:2" ht="54.95" customHeight="1" x14ac:dyDescent="0.25">
      <c r="B40979" s="79"/>
    </row>
    <row r="40980" spans="2:2" ht="54.95" customHeight="1" x14ac:dyDescent="0.25">
      <c r="B40980" s="79"/>
    </row>
    <row r="40981" spans="2:2" ht="54.95" customHeight="1" x14ac:dyDescent="0.25">
      <c r="B40981" s="79"/>
    </row>
    <row r="40982" spans="2:2" ht="54.95" customHeight="1" x14ac:dyDescent="0.25">
      <c r="B40982" s="79"/>
    </row>
    <row r="40983" spans="2:2" ht="54.95" customHeight="1" x14ac:dyDescent="0.25">
      <c r="B40983" s="79"/>
    </row>
    <row r="40984" spans="2:2" ht="54.95" customHeight="1" x14ac:dyDescent="0.25">
      <c r="B40984" s="79"/>
    </row>
    <row r="40985" spans="2:2" ht="54.95" customHeight="1" x14ac:dyDescent="0.25">
      <c r="B40985" s="79"/>
    </row>
    <row r="40986" spans="2:2" ht="54.95" customHeight="1" x14ac:dyDescent="0.25">
      <c r="B40986" s="79"/>
    </row>
    <row r="40987" spans="2:2" ht="54.95" customHeight="1" x14ac:dyDescent="0.25">
      <c r="B40987" s="79"/>
    </row>
    <row r="40988" spans="2:2" ht="54.95" customHeight="1" x14ac:dyDescent="0.25">
      <c r="B40988" s="79"/>
    </row>
    <row r="40989" spans="2:2" ht="54.95" customHeight="1" x14ac:dyDescent="0.25">
      <c r="B40989" s="79"/>
    </row>
    <row r="40990" spans="2:2" ht="54.95" customHeight="1" x14ac:dyDescent="0.25">
      <c r="B40990" s="79"/>
    </row>
    <row r="40991" spans="2:2" ht="54.95" customHeight="1" x14ac:dyDescent="0.25">
      <c r="B40991" s="79"/>
    </row>
    <row r="40992" spans="2:2" ht="54.95" customHeight="1" x14ac:dyDescent="0.25">
      <c r="B40992" s="79"/>
    </row>
    <row r="40993" spans="2:2" ht="54.95" customHeight="1" x14ac:dyDescent="0.25">
      <c r="B40993" s="79"/>
    </row>
    <row r="40994" spans="2:2" ht="54.95" customHeight="1" x14ac:dyDescent="0.25">
      <c r="B40994" s="79"/>
    </row>
    <row r="40995" spans="2:2" ht="54.95" customHeight="1" x14ac:dyDescent="0.25">
      <c r="B40995" s="79"/>
    </row>
    <row r="40996" spans="2:2" ht="54.95" customHeight="1" x14ac:dyDescent="0.25">
      <c r="B40996" s="79"/>
    </row>
    <row r="40997" spans="2:2" ht="54.95" customHeight="1" x14ac:dyDescent="0.25">
      <c r="B40997" s="79"/>
    </row>
    <row r="40998" spans="2:2" ht="54.95" customHeight="1" x14ac:dyDescent="0.25">
      <c r="B40998" s="79"/>
    </row>
    <row r="40999" spans="2:2" ht="54.95" customHeight="1" x14ac:dyDescent="0.25">
      <c r="B40999" s="79"/>
    </row>
    <row r="41000" spans="2:2" ht="54.95" customHeight="1" x14ac:dyDescent="0.25">
      <c r="B41000" s="79"/>
    </row>
    <row r="41001" spans="2:2" ht="54.95" customHeight="1" x14ac:dyDescent="0.25">
      <c r="B41001" s="79"/>
    </row>
    <row r="41002" spans="2:2" ht="54.95" customHeight="1" x14ac:dyDescent="0.25">
      <c r="B41002" s="79"/>
    </row>
    <row r="41003" spans="2:2" ht="54.95" customHeight="1" x14ac:dyDescent="0.25">
      <c r="B41003" s="79"/>
    </row>
    <row r="41004" spans="2:2" ht="54.95" customHeight="1" x14ac:dyDescent="0.25">
      <c r="B41004" s="79"/>
    </row>
    <row r="41005" spans="2:2" ht="54.95" customHeight="1" x14ac:dyDescent="0.25">
      <c r="B41005" s="79"/>
    </row>
    <row r="41006" spans="2:2" ht="54.95" customHeight="1" x14ac:dyDescent="0.25">
      <c r="B41006" s="79"/>
    </row>
    <row r="41007" spans="2:2" ht="54.95" customHeight="1" x14ac:dyDescent="0.25">
      <c r="B41007" s="79"/>
    </row>
    <row r="41008" spans="2:2" ht="54.95" customHeight="1" x14ac:dyDescent="0.25">
      <c r="B41008" s="79"/>
    </row>
    <row r="41009" spans="2:2" ht="54.95" customHeight="1" x14ac:dyDescent="0.25">
      <c r="B41009" s="79"/>
    </row>
    <row r="41010" spans="2:2" ht="54.95" customHeight="1" x14ac:dyDescent="0.25">
      <c r="B41010" s="79"/>
    </row>
    <row r="41011" spans="2:2" ht="54.95" customHeight="1" x14ac:dyDescent="0.25">
      <c r="B41011" s="79"/>
    </row>
    <row r="41012" spans="2:2" ht="54.95" customHeight="1" x14ac:dyDescent="0.25">
      <c r="B41012" s="79"/>
    </row>
    <row r="41013" spans="2:2" ht="54.95" customHeight="1" x14ac:dyDescent="0.25">
      <c r="B41013" s="79"/>
    </row>
    <row r="41014" spans="2:2" ht="54.95" customHeight="1" x14ac:dyDescent="0.25">
      <c r="B41014" s="79"/>
    </row>
    <row r="41015" spans="2:2" ht="54.95" customHeight="1" x14ac:dyDescent="0.25">
      <c r="B41015" s="79"/>
    </row>
    <row r="41016" spans="2:2" ht="54.95" customHeight="1" x14ac:dyDescent="0.25">
      <c r="B41016" s="79"/>
    </row>
    <row r="41017" spans="2:2" ht="54.95" customHeight="1" x14ac:dyDescent="0.25">
      <c r="B41017" s="79"/>
    </row>
    <row r="41018" spans="2:2" ht="54.95" customHeight="1" x14ac:dyDescent="0.25">
      <c r="B41018" s="79"/>
    </row>
    <row r="41019" spans="2:2" ht="54.95" customHeight="1" x14ac:dyDescent="0.25">
      <c r="B41019" s="79"/>
    </row>
    <row r="41020" spans="2:2" ht="54.95" customHeight="1" x14ac:dyDescent="0.25">
      <c r="B41020" s="79"/>
    </row>
    <row r="41021" spans="2:2" ht="54.95" customHeight="1" x14ac:dyDescent="0.25">
      <c r="B41021" s="79"/>
    </row>
    <row r="41022" spans="2:2" ht="54.95" customHeight="1" x14ac:dyDescent="0.25">
      <c r="B41022" s="79"/>
    </row>
    <row r="41023" spans="2:2" ht="54.95" customHeight="1" x14ac:dyDescent="0.25">
      <c r="B41023" s="79"/>
    </row>
    <row r="41024" spans="2:2" ht="54.95" customHeight="1" x14ac:dyDescent="0.25">
      <c r="B41024" s="79"/>
    </row>
    <row r="41025" spans="2:2" ht="54.95" customHeight="1" x14ac:dyDescent="0.25">
      <c r="B41025" s="79"/>
    </row>
    <row r="41026" spans="2:2" ht="54.95" customHeight="1" x14ac:dyDescent="0.25">
      <c r="B41026" s="79"/>
    </row>
    <row r="41027" spans="2:2" ht="54.95" customHeight="1" x14ac:dyDescent="0.25">
      <c r="B41027" s="79"/>
    </row>
    <row r="41028" spans="2:2" ht="54.95" customHeight="1" x14ac:dyDescent="0.25">
      <c r="B41028" s="79"/>
    </row>
    <row r="41029" spans="2:2" ht="54.95" customHeight="1" x14ac:dyDescent="0.25">
      <c r="B41029" s="79"/>
    </row>
    <row r="41030" spans="2:2" ht="54.95" customHeight="1" x14ac:dyDescent="0.25">
      <c r="B41030" s="79"/>
    </row>
    <row r="41031" spans="2:2" ht="54.95" customHeight="1" x14ac:dyDescent="0.25">
      <c r="B41031" s="79"/>
    </row>
    <row r="41032" spans="2:2" ht="54.95" customHeight="1" x14ac:dyDescent="0.25">
      <c r="B41032" s="79"/>
    </row>
    <row r="41033" spans="2:2" ht="54.95" customHeight="1" x14ac:dyDescent="0.25">
      <c r="B41033" s="79"/>
    </row>
    <row r="41034" spans="2:2" ht="54.95" customHeight="1" x14ac:dyDescent="0.25">
      <c r="B41034" s="79"/>
    </row>
    <row r="41035" spans="2:2" ht="54.95" customHeight="1" x14ac:dyDescent="0.25">
      <c r="B41035" s="79"/>
    </row>
    <row r="41036" spans="2:2" ht="54.95" customHeight="1" x14ac:dyDescent="0.25">
      <c r="B41036" s="79"/>
    </row>
    <row r="41037" spans="2:2" ht="54.95" customHeight="1" x14ac:dyDescent="0.25">
      <c r="B41037" s="79"/>
    </row>
    <row r="41038" spans="2:2" ht="54.95" customHeight="1" x14ac:dyDescent="0.25">
      <c r="B41038" s="79"/>
    </row>
    <row r="41039" spans="2:2" ht="54.95" customHeight="1" x14ac:dyDescent="0.25">
      <c r="B41039" s="79"/>
    </row>
    <row r="41040" spans="2:2" ht="54.95" customHeight="1" x14ac:dyDescent="0.25">
      <c r="B41040" s="79"/>
    </row>
    <row r="41041" spans="2:2" ht="54.95" customHeight="1" x14ac:dyDescent="0.25">
      <c r="B41041" s="79"/>
    </row>
    <row r="41042" spans="2:2" ht="54.95" customHeight="1" x14ac:dyDescent="0.25">
      <c r="B41042" s="79"/>
    </row>
    <row r="41043" spans="2:2" ht="54.95" customHeight="1" x14ac:dyDescent="0.25">
      <c r="B41043" s="79"/>
    </row>
    <row r="41044" spans="2:2" ht="54.95" customHeight="1" x14ac:dyDescent="0.25">
      <c r="B41044" s="79"/>
    </row>
    <row r="41045" spans="2:2" ht="54.95" customHeight="1" x14ac:dyDescent="0.25">
      <c r="B41045" s="79"/>
    </row>
    <row r="41046" spans="2:2" ht="54.95" customHeight="1" x14ac:dyDescent="0.25">
      <c r="B41046" s="79"/>
    </row>
    <row r="41047" spans="2:2" ht="54.95" customHeight="1" x14ac:dyDescent="0.25">
      <c r="B41047" s="79"/>
    </row>
    <row r="41048" spans="2:2" ht="54.95" customHeight="1" x14ac:dyDescent="0.25">
      <c r="B41048" s="79"/>
    </row>
    <row r="41049" spans="2:2" ht="54.95" customHeight="1" x14ac:dyDescent="0.25">
      <c r="B41049" s="79"/>
    </row>
    <row r="41050" spans="2:2" ht="54.95" customHeight="1" x14ac:dyDescent="0.25">
      <c r="B41050" s="79"/>
    </row>
    <row r="41051" spans="2:2" ht="54.95" customHeight="1" x14ac:dyDescent="0.25">
      <c r="B41051" s="79"/>
    </row>
    <row r="41052" spans="2:2" ht="54.95" customHeight="1" x14ac:dyDescent="0.25">
      <c r="B41052" s="79"/>
    </row>
    <row r="41053" spans="2:2" ht="54.95" customHeight="1" x14ac:dyDescent="0.25">
      <c r="B41053" s="79"/>
    </row>
    <row r="41054" spans="2:2" ht="54.95" customHeight="1" x14ac:dyDescent="0.25">
      <c r="B41054" s="79"/>
    </row>
    <row r="41055" spans="2:2" ht="54.95" customHeight="1" x14ac:dyDescent="0.25">
      <c r="B41055" s="79"/>
    </row>
    <row r="41056" spans="2:2" ht="54.95" customHeight="1" x14ac:dyDescent="0.25">
      <c r="B41056" s="79"/>
    </row>
    <row r="41057" spans="2:2" ht="54.95" customHeight="1" x14ac:dyDescent="0.25">
      <c r="B41057" s="79"/>
    </row>
    <row r="41058" spans="2:2" ht="54.95" customHeight="1" x14ac:dyDescent="0.25">
      <c r="B41058" s="79"/>
    </row>
    <row r="41059" spans="2:2" ht="54.95" customHeight="1" x14ac:dyDescent="0.25">
      <c r="B41059" s="79"/>
    </row>
    <row r="41060" spans="2:2" ht="54.95" customHeight="1" x14ac:dyDescent="0.25">
      <c r="B41060" s="79"/>
    </row>
    <row r="41061" spans="2:2" ht="54.95" customHeight="1" x14ac:dyDescent="0.25">
      <c r="B41061" s="79"/>
    </row>
    <row r="41062" spans="2:2" ht="54.95" customHeight="1" x14ac:dyDescent="0.25">
      <c r="B41062" s="79"/>
    </row>
    <row r="41063" spans="2:2" ht="54.95" customHeight="1" x14ac:dyDescent="0.25">
      <c r="B41063" s="79"/>
    </row>
    <row r="41064" spans="2:2" ht="54.95" customHeight="1" x14ac:dyDescent="0.25">
      <c r="B41064" s="79"/>
    </row>
    <row r="41065" spans="2:2" ht="54.95" customHeight="1" x14ac:dyDescent="0.25">
      <c r="B41065" s="79"/>
    </row>
    <row r="41066" spans="2:2" ht="54.95" customHeight="1" x14ac:dyDescent="0.25">
      <c r="B41066" s="79"/>
    </row>
    <row r="41067" spans="2:2" ht="54.95" customHeight="1" x14ac:dyDescent="0.25">
      <c r="B41067" s="79"/>
    </row>
    <row r="41068" spans="2:2" ht="54.95" customHeight="1" x14ac:dyDescent="0.25">
      <c r="B41068" s="79"/>
    </row>
    <row r="41069" spans="2:2" ht="54.95" customHeight="1" x14ac:dyDescent="0.25">
      <c r="B41069" s="79"/>
    </row>
    <row r="41070" spans="2:2" ht="54.95" customHeight="1" x14ac:dyDescent="0.25">
      <c r="B41070" s="79"/>
    </row>
    <row r="41071" spans="2:2" ht="54.95" customHeight="1" x14ac:dyDescent="0.25">
      <c r="B41071" s="79"/>
    </row>
    <row r="41072" spans="2:2" ht="54.95" customHeight="1" x14ac:dyDescent="0.25">
      <c r="B41072" s="79"/>
    </row>
    <row r="41073" spans="2:2" ht="54.95" customHeight="1" x14ac:dyDescent="0.25">
      <c r="B41073" s="79"/>
    </row>
    <row r="41074" spans="2:2" ht="54.95" customHeight="1" x14ac:dyDescent="0.25">
      <c r="B41074" s="79"/>
    </row>
    <row r="41075" spans="2:2" ht="54.95" customHeight="1" x14ac:dyDescent="0.25">
      <c r="B41075" s="79"/>
    </row>
    <row r="41076" spans="2:2" ht="54.95" customHeight="1" x14ac:dyDescent="0.25">
      <c r="B41076" s="79"/>
    </row>
    <row r="41077" spans="2:2" ht="54.95" customHeight="1" x14ac:dyDescent="0.25">
      <c r="B41077" s="79"/>
    </row>
    <row r="41078" spans="2:2" ht="54.95" customHeight="1" x14ac:dyDescent="0.25">
      <c r="B41078" s="79"/>
    </row>
    <row r="41079" spans="2:2" ht="54.95" customHeight="1" x14ac:dyDescent="0.25">
      <c r="B41079" s="79"/>
    </row>
    <row r="41080" spans="2:2" ht="54.95" customHeight="1" x14ac:dyDescent="0.25">
      <c r="B41080" s="79"/>
    </row>
    <row r="41081" spans="2:2" ht="54.95" customHeight="1" x14ac:dyDescent="0.25">
      <c r="B41081" s="79"/>
    </row>
    <row r="41082" spans="2:2" ht="54.95" customHeight="1" x14ac:dyDescent="0.25">
      <c r="B41082" s="79"/>
    </row>
    <row r="41083" spans="2:2" ht="54.95" customHeight="1" x14ac:dyDescent="0.25">
      <c r="B41083" s="79"/>
    </row>
    <row r="41084" spans="2:2" ht="54.95" customHeight="1" x14ac:dyDescent="0.25">
      <c r="B41084" s="79"/>
    </row>
    <row r="41085" spans="2:2" ht="54.95" customHeight="1" x14ac:dyDescent="0.25">
      <c r="B41085" s="79"/>
    </row>
    <row r="41086" spans="2:2" ht="54.95" customHeight="1" x14ac:dyDescent="0.25">
      <c r="B41086" s="79"/>
    </row>
    <row r="41087" spans="2:2" ht="54.95" customHeight="1" x14ac:dyDescent="0.25">
      <c r="B41087" s="79"/>
    </row>
    <row r="41088" spans="2:2" ht="54.95" customHeight="1" x14ac:dyDescent="0.25">
      <c r="B41088" s="79"/>
    </row>
    <row r="41089" spans="2:2" ht="54.95" customHeight="1" x14ac:dyDescent="0.25">
      <c r="B41089" s="79"/>
    </row>
    <row r="41090" spans="2:2" ht="54.95" customHeight="1" x14ac:dyDescent="0.25">
      <c r="B41090" s="79"/>
    </row>
    <row r="41091" spans="2:2" ht="54.95" customHeight="1" x14ac:dyDescent="0.25">
      <c r="B41091" s="79"/>
    </row>
    <row r="41092" spans="2:2" ht="54.95" customHeight="1" x14ac:dyDescent="0.25">
      <c r="B41092" s="79"/>
    </row>
    <row r="41093" spans="2:2" ht="54.95" customHeight="1" x14ac:dyDescent="0.25">
      <c r="B41093" s="79"/>
    </row>
    <row r="41094" spans="2:2" ht="54.95" customHeight="1" x14ac:dyDescent="0.25">
      <c r="B41094" s="79"/>
    </row>
    <row r="41095" spans="2:2" ht="54.95" customHeight="1" x14ac:dyDescent="0.25">
      <c r="B41095" s="79"/>
    </row>
    <row r="41096" spans="2:2" ht="54.95" customHeight="1" x14ac:dyDescent="0.25">
      <c r="B41096" s="79"/>
    </row>
    <row r="41097" spans="2:2" ht="54.95" customHeight="1" x14ac:dyDescent="0.25">
      <c r="B41097" s="79"/>
    </row>
    <row r="41098" spans="2:2" ht="54.95" customHeight="1" x14ac:dyDescent="0.25">
      <c r="B41098" s="79"/>
    </row>
    <row r="41099" spans="2:2" ht="54.95" customHeight="1" x14ac:dyDescent="0.25">
      <c r="B41099" s="79"/>
    </row>
    <row r="41100" spans="2:2" ht="54.95" customHeight="1" x14ac:dyDescent="0.25">
      <c r="B41100" s="79"/>
    </row>
    <row r="41101" spans="2:2" ht="54.95" customHeight="1" x14ac:dyDescent="0.25">
      <c r="B41101" s="79"/>
    </row>
    <row r="41102" spans="2:2" ht="54.95" customHeight="1" x14ac:dyDescent="0.25">
      <c r="B41102" s="79"/>
    </row>
    <row r="41103" spans="2:2" ht="54.95" customHeight="1" x14ac:dyDescent="0.25">
      <c r="B41103" s="79"/>
    </row>
    <row r="41104" spans="2:2" ht="54.95" customHeight="1" x14ac:dyDescent="0.25">
      <c r="B41104" s="79"/>
    </row>
    <row r="41105" spans="2:2" ht="54.95" customHeight="1" x14ac:dyDescent="0.25">
      <c r="B41105" s="79"/>
    </row>
    <row r="41106" spans="2:2" ht="54.95" customHeight="1" x14ac:dyDescent="0.25">
      <c r="B41106" s="79"/>
    </row>
    <row r="41107" spans="2:2" ht="54.95" customHeight="1" x14ac:dyDescent="0.25">
      <c r="B41107" s="79"/>
    </row>
    <row r="41108" spans="2:2" ht="54.95" customHeight="1" x14ac:dyDescent="0.25">
      <c r="B41108" s="79"/>
    </row>
    <row r="41109" spans="2:2" ht="54.95" customHeight="1" x14ac:dyDescent="0.25">
      <c r="B41109" s="79"/>
    </row>
    <row r="41110" spans="2:2" ht="54.95" customHeight="1" x14ac:dyDescent="0.25">
      <c r="B41110" s="79"/>
    </row>
    <row r="41111" spans="2:2" ht="54.95" customHeight="1" x14ac:dyDescent="0.25">
      <c r="B41111" s="79"/>
    </row>
    <row r="41112" spans="2:2" ht="54.95" customHeight="1" x14ac:dyDescent="0.25">
      <c r="B41112" s="79"/>
    </row>
    <row r="41113" spans="2:2" ht="54.95" customHeight="1" x14ac:dyDescent="0.25">
      <c r="B41113" s="79"/>
    </row>
    <row r="41114" spans="2:2" ht="54.95" customHeight="1" x14ac:dyDescent="0.25">
      <c r="B41114" s="79"/>
    </row>
    <row r="41115" spans="2:2" ht="54.95" customHeight="1" x14ac:dyDescent="0.25">
      <c r="B41115" s="79"/>
    </row>
    <row r="41116" spans="2:2" ht="54.95" customHeight="1" x14ac:dyDescent="0.25">
      <c r="B41116" s="79"/>
    </row>
    <row r="41117" spans="2:2" ht="54.95" customHeight="1" x14ac:dyDescent="0.25">
      <c r="B41117" s="79"/>
    </row>
    <row r="41118" spans="2:2" ht="54.95" customHeight="1" x14ac:dyDescent="0.25">
      <c r="B41118" s="79"/>
    </row>
    <row r="41119" spans="2:2" ht="54.95" customHeight="1" x14ac:dyDescent="0.25">
      <c r="B41119" s="79"/>
    </row>
    <row r="41120" spans="2:2" ht="54.95" customHeight="1" x14ac:dyDescent="0.25">
      <c r="B41120" s="79"/>
    </row>
    <row r="41121" spans="2:2" ht="54.95" customHeight="1" x14ac:dyDescent="0.25">
      <c r="B41121" s="79"/>
    </row>
    <row r="41122" spans="2:2" ht="54.95" customHeight="1" x14ac:dyDescent="0.25">
      <c r="B41122" s="79"/>
    </row>
    <row r="41123" spans="2:2" ht="54.95" customHeight="1" x14ac:dyDescent="0.25">
      <c r="B41123" s="79"/>
    </row>
    <row r="41124" spans="2:2" ht="54.95" customHeight="1" x14ac:dyDescent="0.25">
      <c r="B41124" s="79"/>
    </row>
    <row r="41125" spans="2:2" ht="54.95" customHeight="1" x14ac:dyDescent="0.25">
      <c r="B41125" s="79"/>
    </row>
    <row r="41126" spans="2:2" ht="54.95" customHeight="1" x14ac:dyDescent="0.25">
      <c r="B41126" s="79"/>
    </row>
    <row r="41127" spans="2:2" ht="54.95" customHeight="1" x14ac:dyDescent="0.25">
      <c r="B41127" s="79"/>
    </row>
    <row r="41128" spans="2:2" ht="54.95" customHeight="1" x14ac:dyDescent="0.25">
      <c r="B41128" s="79"/>
    </row>
    <row r="41129" spans="2:2" ht="54.95" customHeight="1" x14ac:dyDescent="0.25">
      <c r="B41129" s="79"/>
    </row>
    <row r="41130" spans="2:2" ht="54.95" customHeight="1" x14ac:dyDescent="0.25">
      <c r="B41130" s="79"/>
    </row>
    <row r="41131" spans="2:2" ht="54.95" customHeight="1" x14ac:dyDescent="0.25">
      <c r="B41131" s="79"/>
    </row>
    <row r="41132" spans="2:2" ht="54.95" customHeight="1" x14ac:dyDescent="0.25">
      <c r="B41132" s="79"/>
    </row>
    <row r="41133" spans="2:2" ht="54.95" customHeight="1" x14ac:dyDescent="0.25">
      <c r="B41133" s="79"/>
    </row>
    <row r="41134" spans="2:2" ht="54.95" customHeight="1" x14ac:dyDescent="0.25">
      <c r="B41134" s="79"/>
    </row>
    <row r="41135" spans="2:2" ht="54.95" customHeight="1" x14ac:dyDescent="0.25">
      <c r="B41135" s="79"/>
    </row>
    <row r="41136" spans="2:2" ht="54.95" customHeight="1" x14ac:dyDescent="0.25">
      <c r="B41136" s="79"/>
    </row>
    <row r="41137" spans="2:2" ht="54.95" customHeight="1" x14ac:dyDescent="0.25">
      <c r="B41137" s="79"/>
    </row>
    <row r="41138" spans="2:2" ht="54.95" customHeight="1" x14ac:dyDescent="0.25">
      <c r="B41138" s="79"/>
    </row>
    <row r="41139" spans="2:2" ht="54.95" customHeight="1" x14ac:dyDescent="0.25">
      <c r="B41139" s="79"/>
    </row>
    <row r="41140" spans="2:2" ht="54.95" customHeight="1" x14ac:dyDescent="0.25">
      <c r="B41140" s="79"/>
    </row>
    <row r="41141" spans="2:2" ht="54.95" customHeight="1" x14ac:dyDescent="0.25">
      <c r="B41141" s="79"/>
    </row>
    <row r="41142" spans="2:2" ht="54.95" customHeight="1" x14ac:dyDescent="0.25">
      <c r="B41142" s="79"/>
    </row>
    <row r="41143" spans="2:2" ht="54.95" customHeight="1" x14ac:dyDescent="0.25">
      <c r="B41143" s="79"/>
    </row>
    <row r="41144" spans="2:2" ht="54.95" customHeight="1" x14ac:dyDescent="0.25">
      <c r="B41144" s="79"/>
    </row>
    <row r="41145" spans="2:2" ht="54.95" customHeight="1" x14ac:dyDescent="0.25">
      <c r="B41145" s="79"/>
    </row>
    <row r="41146" spans="2:2" ht="54.95" customHeight="1" x14ac:dyDescent="0.25">
      <c r="B41146" s="79"/>
    </row>
    <row r="41147" spans="2:2" ht="54.95" customHeight="1" x14ac:dyDescent="0.25">
      <c r="B41147" s="79"/>
    </row>
    <row r="41148" spans="2:2" ht="54.95" customHeight="1" x14ac:dyDescent="0.25">
      <c r="B41148" s="79"/>
    </row>
    <row r="41149" spans="2:2" ht="54.95" customHeight="1" x14ac:dyDescent="0.25">
      <c r="B41149" s="79"/>
    </row>
    <row r="41150" spans="2:2" ht="54.95" customHeight="1" x14ac:dyDescent="0.25">
      <c r="B41150" s="79"/>
    </row>
    <row r="41151" spans="2:2" ht="54.95" customHeight="1" x14ac:dyDescent="0.25">
      <c r="B41151" s="79"/>
    </row>
    <row r="41152" spans="2:2" ht="54.95" customHeight="1" x14ac:dyDescent="0.25">
      <c r="B41152" s="79"/>
    </row>
    <row r="41153" spans="2:2" ht="54.95" customHeight="1" x14ac:dyDescent="0.25">
      <c r="B41153" s="79"/>
    </row>
    <row r="41154" spans="2:2" ht="54.95" customHeight="1" x14ac:dyDescent="0.25">
      <c r="B41154" s="79"/>
    </row>
    <row r="41155" spans="2:2" ht="54.95" customHeight="1" x14ac:dyDescent="0.25">
      <c r="B41155" s="79"/>
    </row>
    <row r="41156" spans="2:2" ht="54.95" customHeight="1" x14ac:dyDescent="0.25">
      <c r="B41156" s="79"/>
    </row>
    <row r="41157" spans="2:2" ht="54.95" customHeight="1" x14ac:dyDescent="0.25">
      <c r="B41157" s="79"/>
    </row>
    <row r="41158" spans="2:2" ht="54.95" customHeight="1" x14ac:dyDescent="0.25">
      <c r="B41158" s="79"/>
    </row>
    <row r="41159" spans="2:2" ht="54.95" customHeight="1" x14ac:dyDescent="0.25">
      <c r="B41159" s="79"/>
    </row>
    <row r="41160" spans="2:2" ht="54.95" customHeight="1" x14ac:dyDescent="0.25">
      <c r="B41160" s="79"/>
    </row>
    <row r="41161" spans="2:2" ht="54.95" customHeight="1" x14ac:dyDescent="0.25">
      <c r="B41161" s="79"/>
    </row>
    <row r="41162" spans="2:2" ht="54.95" customHeight="1" x14ac:dyDescent="0.25">
      <c r="B41162" s="79"/>
    </row>
    <row r="41163" spans="2:2" ht="54.95" customHeight="1" x14ac:dyDescent="0.25">
      <c r="B41163" s="79"/>
    </row>
    <row r="41164" spans="2:2" ht="54.95" customHeight="1" x14ac:dyDescent="0.25">
      <c r="B41164" s="79"/>
    </row>
    <row r="41165" spans="2:2" ht="54.95" customHeight="1" x14ac:dyDescent="0.25">
      <c r="B41165" s="79"/>
    </row>
    <row r="41166" spans="2:2" ht="54.95" customHeight="1" x14ac:dyDescent="0.25">
      <c r="B41166" s="79"/>
    </row>
    <row r="41167" spans="2:2" ht="54.95" customHeight="1" x14ac:dyDescent="0.25">
      <c r="B41167" s="79"/>
    </row>
    <row r="41168" spans="2:2" ht="54.95" customHeight="1" x14ac:dyDescent="0.25">
      <c r="B41168" s="79"/>
    </row>
    <row r="41169" spans="2:2" ht="54.95" customHeight="1" x14ac:dyDescent="0.25">
      <c r="B41169" s="79"/>
    </row>
    <row r="41170" spans="2:2" ht="54.95" customHeight="1" x14ac:dyDescent="0.25">
      <c r="B41170" s="79"/>
    </row>
    <row r="41171" spans="2:2" ht="54.95" customHeight="1" x14ac:dyDescent="0.25">
      <c r="B41171" s="79"/>
    </row>
    <row r="41172" spans="2:2" ht="54.95" customHeight="1" x14ac:dyDescent="0.25">
      <c r="B41172" s="79"/>
    </row>
    <row r="41173" spans="2:2" ht="54.95" customHeight="1" x14ac:dyDescent="0.25">
      <c r="B41173" s="79"/>
    </row>
    <row r="41174" spans="2:2" ht="54.95" customHeight="1" x14ac:dyDescent="0.25">
      <c r="B41174" s="79"/>
    </row>
    <row r="41175" spans="2:2" ht="54.95" customHeight="1" x14ac:dyDescent="0.25">
      <c r="B41175" s="79"/>
    </row>
    <row r="41176" spans="2:2" ht="54.95" customHeight="1" x14ac:dyDescent="0.25">
      <c r="B41176" s="79"/>
    </row>
    <row r="41177" spans="2:2" ht="54.95" customHeight="1" x14ac:dyDescent="0.25">
      <c r="B41177" s="79"/>
    </row>
    <row r="41178" spans="2:2" ht="54.95" customHeight="1" x14ac:dyDescent="0.25">
      <c r="B41178" s="79"/>
    </row>
    <row r="41179" spans="2:2" ht="54.95" customHeight="1" x14ac:dyDescent="0.25">
      <c r="B41179" s="79"/>
    </row>
    <row r="41180" spans="2:2" ht="54.95" customHeight="1" x14ac:dyDescent="0.25">
      <c r="B41180" s="79"/>
    </row>
    <row r="41181" spans="2:2" ht="54.95" customHeight="1" x14ac:dyDescent="0.25">
      <c r="B41181" s="79"/>
    </row>
    <row r="41182" spans="2:2" ht="54.95" customHeight="1" x14ac:dyDescent="0.25">
      <c r="B41182" s="79"/>
    </row>
    <row r="41183" spans="2:2" ht="54.95" customHeight="1" x14ac:dyDescent="0.25">
      <c r="B41183" s="79"/>
    </row>
    <row r="41184" spans="2:2" ht="54.95" customHeight="1" x14ac:dyDescent="0.25">
      <c r="B41184" s="79"/>
    </row>
    <row r="41185" spans="2:2" ht="54.95" customHeight="1" x14ac:dyDescent="0.25">
      <c r="B41185" s="79"/>
    </row>
    <row r="41186" spans="2:2" ht="54.95" customHeight="1" x14ac:dyDescent="0.25">
      <c r="B41186" s="79"/>
    </row>
    <row r="41187" spans="2:2" ht="54.95" customHeight="1" x14ac:dyDescent="0.25">
      <c r="B41187" s="79"/>
    </row>
    <row r="41188" spans="2:2" ht="54.95" customHeight="1" x14ac:dyDescent="0.25">
      <c r="B41188" s="79"/>
    </row>
    <row r="41189" spans="2:2" ht="54.95" customHeight="1" x14ac:dyDescent="0.25">
      <c r="B41189" s="79"/>
    </row>
    <row r="41190" spans="2:2" ht="54.95" customHeight="1" x14ac:dyDescent="0.25">
      <c r="B41190" s="79"/>
    </row>
    <row r="41191" spans="2:2" ht="54.95" customHeight="1" x14ac:dyDescent="0.25">
      <c r="B41191" s="79"/>
    </row>
    <row r="41192" spans="2:2" ht="54.95" customHeight="1" x14ac:dyDescent="0.25">
      <c r="B41192" s="79"/>
    </row>
    <row r="41193" spans="2:2" ht="54.95" customHeight="1" x14ac:dyDescent="0.25">
      <c r="B41193" s="79"/>
    </row>
    <row r="41194" spans="2:2" ht="54.95" customHeight="1" x14ac:dyDescent="0.25">
      <c r="B41194" s="79"/>
    </row>
    <row r="41195" spans="2:2" ht="54.95" customHeight="1" x14ac:dyDescent="0.25">
      <c r="B41195" s="79"/>
    </row>
    <row r="41196" spans="2:2" ht="54.95" customHeight="1" x14ac:dyDescent="0.25">
      <c r="B41196" s="79"/>
    </row>
    <row r="41197" spans="2:2" ht="54.95" customHeight="1" x14ac:dyDescent="0.25">
      <c r="B41197" s="79"/>
    </row>
    <row r="41198" spans="2:2" ht="54.95" customHeight="1" x14ac:dyDescent="0.25">
      <c r="B41198" s="79"/>
    </row>
    <row r="41199" spans="2:2" ht="54.95" customHeight="1" x14ac:dyDescent="0.25">
      <c r="B41199" s="79"/>
    </row>
    <row r="41200" spans="2:2" ht="54.95" customHeight="1" x14ac:dyDescent="0.25">
      <c r="B41200" s="79"/>
    </row>
    <row r="41201" spans="2:2" ht="54.95" customHeight="1" x14ac:dyDescent="0.25">
      <c r="B41201" s="79"/>
    </row>
    <row r="41202" spans="2:2" ht="54.95" customHeight="1" x14ac:dyDescent="0.25">
      <c r="B41202" s="79"/>
    </row>
    <row r="41203" spans="2:2" ht="54.95" customHeight="1" x14ac:dyDescent="0.25">
      <c r="B41203" s="79"/>
    </row>
    <row r="41204" spans="2:2" ht="54.95" customHeight="1" x14ac:dyDescent="0.25">
      <c r="B41204" s="79"/>
    </row>
    <row r="41205" spans="2:2" ht="54.95" customHeight="1" x14ac:dyDescent="0.25">
      <c r="B41205" s="79"/>
    </row>
    <row r="41206" spans="2:2" ht="54.95" customHeight="1" x14ac:dyDescent="0.25">
      <c r="B41206" s="79"/>
    </row>
    <row r="41207" spans="2:2" ht="54.95" customHeight="1" x14ac:dyDescent="0.25">
      <c r="B41207" s="79"/>
    </row>
    <row r="41208" spans="2:2" ht="54.95" customHeight="1" x14ac:dyDescent="0.25">
      <c r="B41208" s="79"/>
    </row>
    <row r="41209" spans="2:2" ht="54.95" customHeight="1" x14ac:dyDescent="0.25">
      <c r="B41209" s="79"/>
    </row>
    <row r="41210" spans="2:2" ht="54.95" customHeight="1" x14ac:dyDescent="0.25">
      <c r="B41210" s="79"/>
    </row>
    <row r="41211" spans="2:2" ht="54.95" customHeight="1" x14ac:dyDescent="0.25">
      <c r="B41211" s="79"/>
    </row>
    <row r="41212" spans="2:2" ht="54.95" customHeight="1" x14ac:dyDescent="0.25">
      <c r="B41212" s="79"/>
    </row>
    <row r="41213" spans="2:2" ht="54.95" customHeight="1" x14ac:dyDescent="0.25">
      <c r="B41213" s="79"/>
    </row>
    <row r="41214" spans="2:2" ht="54.95" customHeight="1" x14ac:dyDescent="0.25">
      <c r="B41214" s="79"/>
    </row>
    <row r="41215" spans="2:2" ht="54.95" customHeight="1" x14ac:dyDescent="0.25">
      <c r="B41215" s="79"/>
    </row>
    <row r="41216" spans="2:2" ht="54.95" customHeight="1" x14ac:dyDescent="0.25">
      <c r="B41216" s="79"/>
    </row>
    <row r="41217" spans="2:2" ht="54.95" customHeight="1" x14ac:dyDescent="0.25">
      <c r="B41217" s="79"/>
    </row>
    <row r="41218" spans="2:2" ht="54.95" customHeight="1" x14ac:dyDescent="0.25">
      <c r="B41218" s="79"/>
    </row>
    <row r="41219" spans="2:2" ht="54.95" customHeight="1" x14ac:dyDescent="0.25">
      <c r="B41219" s="79"/>
    </row>
    <row r="41220" spans="2:2" ht="54.95" customHeight="1" x14ac:dyDescent="0.25">
      <c r="B41220" s="79"/>
    </row>
    <row r="41221" spans="2:2" ht="54.95" customHeight="1" x14ac:dyDescent="0.25">
      <c r="B41221" s="79"/>
    </row>
    <row r="41222" spans="2:2" ht="54.95" customHeight="1" x14ac:dyDescent="0.25">
      <c r="B41222" s="79"/>
    </row>
    <row r="41223" spans="2:2" ht="54.95" customHeight="1" x14ac:dyDescent="0.25">
      <c r="B41223" s="79"/>
    </row>
    <row r="41224" spans="2:2" ht="54.95" customHeight="1" x14ac:dyDescent="0.25">
      <c r="B41224" s="79"/>
    </row>
    <row r="41225" spans="2:2" ht="54.95" customHeight="1" x14ac:dyDescent="0.25">
      <c r="B41225" s="79"/>
    </row>
    <row r="41226" spans="2:2" ht="54.95" customHeight="1" x14ac:dyDescent="0.25">
      <c r="B41226" s="79"/>
    </row>
    <row r="41227" spans="2:2" ht="54.95" customHeight="1" x14ac:dyDescent="0.25">
      <c r="B41227" s="79"/>
    </row>
    <row r="41228" spans="2:2" ht="54.95" customHeight="1" x14ac:dyDescent="0.25">
      <c r="B41228" s="79"/>
    </row>
    <row r="41229" spans="2:2" ht="54.95" customHeight="1" x14ac:dyDescent="0.25">
      <c r="B41229" s="79"/>
    </row>
    <row r="41230" spans="2:2" ht="54.95" customHeight="1" x14ac:dyDescent="0.25">
      <c r="B41230" s="79"/>
    </row>
    <row r="41231" spans="2:2" ht="54.95" customHeight="1" x14ac:dyDescent="0.25">
      <c r="B41231" s="79"/>
    </row>
    <row r="41232" spans="2:2" ht="54.95" customHeight="1" x14ac:dyDescent="0.25">
      <c r="B41232" s="79"/>
    </row>
    <row r="41233" spans="2:2" ht="54.95" customHeight="1" x14ac:dyDescent="0.25">
      <c r="B41233" s="79"/>
    </row>
    <row r="41234" spans="2:2" ht="54.95" customHeight="1" x14ac:dyDescent="0.25">
      <c r="B41234" s="79"/>
    </row>
    <row r="41235" spans="2:2" ht="54.95" customHeight="1" x14ac:dyDescent="0.25">
      <c r="B41235" s="79"/>
    </row>
    <row r="41236" spans="2:2" ht="54.95" customHeight="1" x14ac:dyDescent="0.25">
      <c r="B41236" s="79"/>
    </row>
    <row r="41237" spans="2:2" ht="54.95" customHeight="1" x14ac:dyDescent="0.25">
      <c r="B41237" s="79"/>
    </row>
    <row r="41238" spans="2:2" ht="54.95" customHeight="1" x14ac:dyDescent="0.25">
      <c r="B41238" s="79"/>
    </row>
    <row r="41239" spans="2:2" ht="54.95" customHeight="1" x14ac:dyDescent="0.25">
      <c r="B41239" s="79"/>
    </row>
    <row r="41240" spans="2:2" ht="54.95" customHeight="1" x14ac:dyDescent="0.25">
      <c r="B41240" s="79"/>
    </row>
    <row r="41241" spans="2:2" ht="54.95" customHeight="1" x14ac:dyDescent="0.25">
      <c r="B41241" s="79"/>
    </row>
    <row r="41242" spans="2:2" ht="54.95" customHeight="1" x14ac:dyDescent="0.25">
      <c r="B41242" s="79"/>
    </row>
    <row r="41243" spans="2:2" ht="54.95" customHeight="1" x14ac:dyDescent="0.25">
      <c r="B41243" s="79"/>
    </row>
    <row r="41244" spans="2:2" ht="54.95" customHeight="1" x14ac:dyDescent="0.25">
      <c r="B41244" s="79"/>
    </row>
    <row r="41245" spans="2:2" ht="54.95" customHeight="1" x14ac:dyDescent="0.25">
      <c r="B41245" s="79"/>
    </row>
    <row r="41246" spans="2:2" ht="54.95" customHeight="1" x14ac:dyDescent="0.25">
      <c r="B41246" s="79"/>
    </row>
    <row r="41247" spans="2:2" ht="54.95" customHeight="1" x14ac:dyDescent="0.25">
      <c r="B41247" s="79"/>
    </row>
    <row r="41248" spans="2:2" ht="54.95" customHeight="1" x14ac:dyDescent="0.25">
      <c r="B41248" s="79"/>
    </row>
    <row r="41249" spans="2:2" ht="54.95" customHeight="1" x14ac:dyDescent="0.25">
      <c r="B41249" s="79"/>
    </row>
    <row r="41250" spans="2:2" ht="54.95" customHeight="1" x14ac:dyDescent="0.25">
      <c r="B41250" s="79"/>
    </row>
    <row r="41251" spans="2:2" ht="54.95" customHeight="1" x14ac:dyDescent="0.25">
      <c r="B41251" s="79"/>
    </row>
    <row r="41252" spans="2:2" ht="54.95" customHeight="1" x14ac:dyDescent="0.25">
      <c r="B41252" s="79"/>
    </row>
    <row r="41253" spans="2:2" ht="54.95" customHeight="1" x14ac:dyDescent="0.25">
      <c r="B41253" s="79"/>
    </row>
    <row r="41254" spans="2:2" ht="54.95" customHeight="1" x14ac:dyDescent="0.25">
      <c r="B41254" s="79"/>
    </row>
    <row r="41255" spans="2:2" ht="54.95" customHeight="1" x14ac:dyDescent="0.25">
      <c r="B41255" s="79"/>
    </row>
    <row r="41256" spans="2:2" ht="54.95" customHeight="1" x14ac:dyDescent="0.25">
      <c r="B41256" s="79"/>
    </row>
    <row r="41257" spans="2:2" ht="54.95" customHeight="1" x14ac:dyDescent="0.25">
      <c r="B41257" s="79"/>
    </row>
    <row r="41258" spans="2:2" ht="54.95" customHeight="1" x14ac:dyDescent="0.25">
      <c r="B41258" s="79"/>
    </row>
    <row r="41259" spans="2:2" ht="54.95" customHeight="1" x14ac:dyDescent="0.25">
      <c r="B41259" s="79"/>
    </row>
    <row r="41260" spans="2:2" ht="54.95" customHeight="1" x14ac:dyDescent="0.25">
      <c r="B41260" s="79"/>
    </row>
    <row r="41261" spans="2:2" ht="54.95" customHeight="1" x14ac:dyDescent="0.25">
      <c r="B41261" s="79"/>
    </row>
    <row r="41262" spans="2:2" ht="54.95" customHeight="1" x14ac:dyDescent="0.25">
      <c r="B41262" s="79"/>
    </row>
    <row r="41263" spans="2:2" ht="54.95" customHeight="1" x14ac:dyDescent="0.25">
      <c r="B41263" s="79"/>
    </row>
    <row r="41264" spans="2:2" ht="54.95" customHeight="1" x14ac:dyDescent="0.25">
      <c r="B41264" s="79"/>
    </row>
    <row r="41265" spans="2:2" ht="54.95" customHeight="1" x14ac:dyDescent="0.25">
      <c r="B41265" s="79"/>
    </row>
    <row r="41266" spans="2:2" ht="54.95" customHeight="1" x14ac:dyDescent="0.25">
      <c r="B41266" s="79"/>
    </row>
    <row r="41267" spans="2:2" ht="54.95" customHeight="1" x14ac:dyDescent="0.25">
      <c r="B41267" s="79"/>
    </row>
    <row r="41268" spans="2:2" ht="54.95" customHeight="1" x14ac:dyDescent="0.25">
      <c r="B41268" s="79"/>
    </row>
    <row r="41269" spans="2:2" ht="54.95" customHeight="1" x14ac:dyDescent="0.25">
      <c r="B41269" s="79"/>
    </row>
    <row r="41270" spans="2:2" ht="54.95" customHeight="1" x14ac:dyDescent="0.25">
      <c r="B41270" s="79"/>
    </row>
    <row r="41271" spans="2:2" ht="54.95" customHeight="1" x14ac:dyDescent="0.25">
      <c r="B41271" s="79"/>
    </row>
    <row r="41272" spans="2:2" ht="54.95" customHeight="1" x14ac:dyDescent="0.25">
      <c r="B41272" s="79"/>
    </row>
    <row r="41273" spans="2:2" ht="54.95" customHeight="1" x14ac:dyDescent="0.25">
      <c r="B41273" s="79"/>
    </row>
    <row r="41274" spans="2:2" ht="54.95" customHeight="1" x14ac:dyDescent="0.25">
      <c r="B41274" s="79"/>
    </row>
    <row r="41275" spans="2:2" ht="54.95" customHeight="1" x14ac:dyDescent="0.25">
      <c r="B41275" s="79"/>
    </row>
    <row r="41276" spans="2:2" ht="54.95" customHeight="1" x14ac:dyDescent="0.25">
      <c r="B41276" s="79"/>
    </row>
    <row r="41277" spans="2:2" ht="54.95" customHeight="1" x14ac:dyDescent="0.25">
      <c r="B41277" s="79"/>
    </row>
    <row r="41278" spans="2:2" ht="54.95" customHeight="1" x14ac:dyDescent="0.25">
      <c r="B41278" s="79"/>
    </row>
    <row r="41279" spans="2:2" ht="54.95" customHeight="1" x14ac:dyDescent="0.25">
      <c r="B41279" s="79"/>
    </row>
    <row r="41280" spans="2:2" ht="54.95" customHeight="1" x14ac:dyDescent="0.25">
      <c r="B41280" s="79"/>
    </row>
    <row r="41281" spans="2:2" ht="54.95" customHeight="1" x14ac:dyDescent="0.25">
      <c r="B41281" s="79"/>
    </row>
    <row r="41282" spans="2:2" ht="54.95" customHeight="1" x14ac:dyDescent="0.25">
      <c r="B41282" s="79"/>
    </row>
    <row r="41283" spans="2:2" ht="54.95" customHeight="1" x14ac:dyDescent="0.25">
      <c r="B41283" s="79"/>
    </row>
    <row r="41284" spans="2:2" ht="54.95" customHeight="1" x14ac:dyDescent="0.25">
      <c r="B41284" s="79"/>
    </row>
    <row r="41285" spans="2:2" ht="54.95" customHeight="1" x14ac:dyDescent="0.25">
      <c r="B41285" s="79"/>
    </row>
    <row r="41286" spans="2:2" ht="54.95" customHeight="1" x14ac:dyDescent="0.25">
      <c r="B41286" s="79"/>
    </row>
    <row r="41287" spans="2:2" ht="54.95" customHeight="1" x14ac:dyDescent="0.25">
      <c r="B41287" s="79"/>
    </row>
    <row r="41288" spans="2:2" ht="54.95" customHeight="1" x14ac:dyDescent="0.25">
      <c r="B41288" s="79"/>
    </row>
    <row r="41289" spans="2:2" ht="54.95" customHeight="1" x14ac:dyDescent="0.25">
      <c r="B41289" s="79"/>
    </row>
    <row r="41290" spans="2:2" ht="54.95" customHeight="1" x14ac:dyDescent="0.25">
      <c r="B41290" s="79"/>
    </row>
    <row r="41291" spans="2:2" ht="54.95" customHeight="1" x14ac:dyDescent="0.25">
      <c r="B41291" s="79"/>
    </row>
    <row r="41292" spans="2:2" ht="54.95" customHeight="1" x14ac:dyDescent="0.25">
      <c r="B41292" s="79"/>
    </row>
    <row r="41293" spans="2:2" ht="54.95" customHeight="1" x14ac:dyDescent="0.25">
      <c r="B41293" s="79"/>
    </row>
    <row r="41294" spans="2:2" ht="54.95" customHeight="1" x14ac:dyDescent="0.25">
      <c r="B41294" s="79"/>
    </row>
    <row r="41295" spans="2:2" ht="54.95" customHeight="1" x14ac:dyDescent="0.25">
      <c r="B41295" s="79"/>
    </row>
    <row r="41296" spans="2:2" ht="54.95" customHeight="1" x14ac:dyDescent="0.25">
      <c r="B41296" s="79"/>
    </row>
    <row r="41297" spans="2:2" ht="54.95" customHeight="1" x14ac:dyDescent="0.25">
      <c r="B41297" s="79"/>
    </row>
    <row r="41298" spans="2:2" ht="54.95" customHeight="1" x14ac:dyDescent="0.25">
      <c r="B41298" s="79"/>
    </row>
    <row r="41299" spans="2:2" ht="54.95" customHeight="1" x14ac:dyDescent="0.25">
      <c r="B41299" s="79"/>
    </row>
    <row r="41300" spans="2:2" ht="54.95" customHeight="1" x14ac:dyDescent="0.25">
      <c r="B41300" s="79"/>
    </row>
    <row r="41301" spans="2:2" ht="54.95" customHeight="1" x14ac:dyDescent="0.25">
      <c r="B41301" s="79"/>
    </row>
    <row r="41302" spans="2:2" ht="54.95" customHeight="1" x14ac:dyDescent="0.25">
      <c r="B41302" s="79"/>
    </row>
    <row r="41303" spans="2:2" ht="54.95" customHeight="1" x14ac:dyDescent="0.25">
      <c r="B41303" s="79"/>
    </row>
    <row r="41304" spans="2:2" ht="54.95" customHeight="1" x14ac:dyDescent="0.25">
      <c r="B41304" s="79"/>
    </row>
    <row r="41305" spans="2:2" ht="54.95" customHeight="1" x14ac:dyDescent="0.25">
      <c r="B41305" s="79"/>
    </row>
    <row r="41306" spans="2:2" ht="54.95" customHeight="1" x14ac:dyDescent="0.25">
      <c r="B41306" s="79"/>
    </row>
    <row r="41307" spans="2:2" ht="54.95" customHeight="1" x14ac:dyDescent="0.25">
      <c r="B41307" s="79"/>
    </row>
    <row r="41308" spans="2:2" ht="54.95" customHeight="1" x14ac:dyDescent="0.25">
      <c r="B41308" s="79"/>
    </row>
    <row r="41309" spans="2:2" ht="54.95" customHeight="1" x14ac:dyDescent="0.25">
      <c r="B41309" s="79"/>
    </row>
    <row r="41310" spans="2:2" ht="54.95" customHeight="1" x14ac:dyDescent="0.25">
      <c r="B41310" s="79"/>
    </row>
    <row r="41311" spans="2:2" ht="54.95" customHeight="1" x14ac:dyDescent="0.25">
      <c r="B41311" s="79"/>
    </row>
    <row r="41312" spans="2:2" ht="54.95" customHeight="1" x14ac:dyDescent="0.25">
      <c r="B41312" s="79"/>
    </row>
    <row r="41313" spans="2:2" ht="54.95" customHeight="1" x14ac:dyDescent="0.25">
      <c r="B41313" s="79"/>
    </row>
    <row r="41314" spans="2:2" ht="54.95" customHeight="1" x14ac:dyDescent="0.25">
      <c r="B41314" s="79"/>
    </row>
    <row r="41315" spans="2:2" ht="54.95" customHeight="1" x14ac:dyDescent="0.25">
      <c r="B41315" s="79"/>
    </row>
    <row r="41316" spans="2:2" ht="54.95" customHeight="1" x14ac:dyDescent="0.25">
      <c r="B41316" s="79"/>
    </row>
    <row r="41317" spans="2:2" ht="54.95" customHeight="1" x14ac:dyDescent="0.25">
      <c r="B41317" s="79"/>
    </row>
    <row r="41318" spans="2:2" ht="54.95" customHeight="1" x14ac:dyDescent="0.25">
      <c r="B41318" s="79"/>
    </row>
    <row r="41319" spans="2:2" ht="54.95" customHeight="1" x14ac:dyDescent="0.25">
      <c r="B41319" s="79"/>
    </row>
    <row r="41320" spans="2:2" ht="54.95" customHeight="1" x14ac:dyDescent="0.25">
      <c r="B41320" s="79"/>
    </row>
    <row r="41321" spans="2:2" ht="54.95" customHeight="1" x14ac:dyDescent="0.25">
      <c r="B41321" s="79"/>
    </row>
    <row r="41322" spans="2:2" ht="54.95" customHeight="1" x14ac:dyDescent="0.25">
      <c r="B41322" s="79"/>
    </row>
    <row r="41323" spans="2:2" ht="54.95" customHeight="1" x14ac:dyDescent="0.25">
      <c r="B41323" s="79"/>
    </row>
    <row r="41324" spans="2:2" ht="54.95" customHeight="1" x14ac:dyDescent="0.25">
      <c r="B41324" s="79"/>
    </row>
    <row r="41325" spans="2:2" ht="54.95" customHeight="1" x14ac:dyDescent="0.25">
      <c r="B41325" s="79"/>
    </row>
    <row r="41326" spans="2:2" ht="54.95" customHeight="1" x14ac:dyDescent="0.25">
      <c r="B41326" s="79"/>
    </row>
    <row r="41327" spans="2:2" ht="54.95" customHeight="1" x14ac:dyDescent="0.25">
      <c r="B41327" s="79"/>
    </row>
    <row r="41328" spans="2:2" ht="54.95" customHeight="1" x14ac:dyDescent="0.25">
      <c r="B41328" s="79"/>
    </row>
    <row r="41329" spans="2:2" ht="54.95" customHeight="1" x14ac:dyDescent="0.25">
      <c r="B41329" s="79"/>
    </row>
    <row r="41330" spans="2:2" ht="54.95" customHeight="1" x14ac:dyDescent="0.25">
      <c r="B41330" s="79"/>
    </row>
    <row r="41331" spans="2:2" ht="54.95" customHeight="1" x14ac:dyDescent="0.25">
      <c r="B41331" s="79"/>
    </row>
    <row r="41332" spans="2:2" ht="54.95" customHeight="1" x14ac:dyDescent="0.25">
      <c r="B41332" s="79"/>
    </row>
    <row r="41333" spans="2:2" ht="54.95" customHeight="1" x14ac:dyDescent="0.25">
      <c r="B41333" s="79"/>
    </row>
    <row r="41334" spans="2:2" ht="54.95" customHeight="1" x14ac:dyDescent="0.25">
      <c r="B41334" s="79"/>
    </row>
    <row r="41335" spans="2:2" ht="54.95" customHeight="1" x14ac:dyDescent="0.25">
      <c r="B41335" s="79"/>
    </row>
    <row r="41336" spans="2:2" ht="54.95" customHeight="1" x14ac:dyDescent="0.25">
      <c r="B41336" s="79"/>
    </row>
    <row r="41337" spans="2:2" ht="54.95" customHeight="1" x14ac:dyDescent="0.25">
      <c r="B41337" s="79"/>
    </row>
    <row r="41338" spans="2:2" ht="54.95" customHeight="1" x14ac:dyDescent="0.25">
      <c r="B41338" s="79"/>
    </row>
    <row r="41339" spans="2:2" ht="54.95" customHeight="1" x14ac:dyDescent="0.25">
      <c r="B41339" s="79"/>
    </row>
    <row r="41340" spans="2:2" ht="54.95" customHeight="1" x14ac:dyDescent="0.25">
      <c r="B41340" s="79"/>
    </row>
    <row r="41341" spans="2:2" ht="54.95" customHeight="1" x14ac:dyDescent="0.25">
      <c r="B41341" s="79"/>
    </row>
    <row r="41342" spans="2:2" ht="54.95" customHeight="1" x14ac:dyDescent="0.25">
      <c r="B41342" s="79"/>
    </row>
    <row r="41343" spans="2:2" ht="54.95" customHeight="1" x14ac:dyDescent="0.25">
      <c r="B41343" s="79"/>
    </row>
    <row r="41344" spans="2:2" ht="54.95" customHeight="1" x14ac:dyDescent="0.25">
      <c r="B41344" s="79"/>
    </row>
    <row r="41345" spans="2:2" ht="54.95" customHeight="1" x14ac:dyDescent="0.25">
      <c r="B41345" s="79"/>
    </row>
    <row r="41346" spans="2:2" ht="54.95" customHeight="1" x14ac:dyDescent="0.25">
      <c r="B41346" s="79"/>
    </row>
    <row r="41347" spans="2:2" ht="54.95" customHeight="1" x14ac:dyDescent="0.25">
      <c r="B41347" s="79"/>
    </row>
    <row r="41348" spans="2:2" ht="54.95" customHeight="1" x14ac:dyDescent="0.25">
      <c r="B41348" s="79"/>
    </row>
    <row r="41349" spans="2:2" ht="54.95" customHeight="1" x14ac:dyDescent="0.25">
      <c r="B41349" s="79"/>
    </row>
    <row r="41350" spans="2:2" ht="54.95" customHeight="1" x14ac:dyDescent="0.25">
      <c r="B41350" s="79"/>
    </row>
    <row r="41351" spans="2:2" ht="54.95" customHeight="1" x14ac:dyDescent="0.25">
      <c r="B41351" s="79"/>
    </row>
    <row r="41352" spans="2:2" ht="54.95" customHeight="1" x14ac:dyDescent="0.25">
      <c r="B41352" s="79"/>
    </row>
    <row r="41353" spans="2:2" ht="54.95" customHeight="1" x14ac:dyDescent="0.25">
      <c r="B41353" s="79"/>
    </row>
    <row r="41354" spans="2:2" ht="54.95" customHeight="1" x14ac:dyDescent="0.25">
      <c r="B41354" s="79"/>
    </row>
    <row r="41355" spans="2:2" ht="54.95" customHeight="1" x14ac:dyDescent="0.25">
      <c r="B41355" s="79"/>
    </row>
    <row r="41356" spans="2:2" ht="54.95" customHeight="1" x14ac:dyDescent="0.25">
      <c r="B41356" s="79"/>
    </row>
    <row r="41357" spans="2:2" ht="54.95" customHeight="1" x14ac:dyDescent="0.25">
      <c r="B41357" s="79"/>
    </row>
    <row r="41358" spans="2:2" ht="54.95" customHeight="1" x14ac:dyDescent="0.25">
      <c r="B41358" s="79"/>
    </row>
    <row r="41359" spans="2:2" ht="54.95" customHeight="1" x14ac:dyDescent="0.25">
      <c r="B41359" s="79"/>
    </row>
    <row r="41360" spans="2:2" ht="54.95" customHeight="1" x14ac:dyDescent="0.25">
      <c r="B41360" s="79"/>
    </row>
    <row r="41361" spans="2:2" ht="54.95" customHeight="1" x14ac:dyDescent="0.25">
      <c r="B41361" s="79"/>
    </row>
    <row r="41362" spans="2:2" ht="54.95" customHeight="1" x14ac:dyDescent="0.25">
      <c r="B41362" s="79"/>
    </row>
    <row r="41363" spans="2:2" ht="54.95" customHeight="1" x14ac:dyDescent="0.25">
      <c r="B41363" s="79"/>
    </row>
    <row r="41364" spans="2:2" ht="54.95" customHeight="1" x14ac:dyDescent="0.25">
      <c r="B41364" s="79"/>
    </row>
    <row r="41365" spans="2:2" ht="54.95" customHeight="1" x14ac:dyDescent="0.25">
      <c r="B41365" s="79"/>
    </row>
    <row r="41366" spans="2:2" ht="54.95" customHeight="1" x14ac:dyDescent="0.25">
      <c r="B41366" s="79"/>
    </row>
    <row r="41367" spans="2:2" ht="54.95" customHeight="1" x14ac:dyDescent="0.25">
      <c r="B41367" s="79"/>
    </row>
    <row r="41368" spans="2:2" ht="54.95" customHeight="1" x14ac:dyDescent="0.25">
      <c r="B41368" s="79"/>
    </row>
    <row r="41369" spans="2:2" ht="54.95" customHeight="1" x14ac:dyDescent="0.25">
      <c r="B41369" s="79"/>
    </row>
    <row r="41370" spans="2:2" ht="54.95" customHeight="1" x14ac:dyDescent="0.25">
      <c r="B41370" s="79"/>
    </row>
    <row r="41371" spans="2:2" ht="54.95" customHeight="1" x14ac:dyDescent="0.25">
      <c r="B41371" s="79"/>
    </row>
    <row r="41372" spans="2:2" ht="54.95" customHeight="1" x14ac:dyDescent="0.25">
      <c r="B41372" s="79"/>
    </row>
    <row r="41373" spans="2:2" ht="54.95" customHeight="1" x14ac:dyDescent="0.25">
      <c r="B41373" s="79"/>
    </row>
    <row r="41374" spans="2:2" ht="54.95" customHeight="1" x14ac:dyDescent="0.25">
      <c r="B41374" s="79"/>
    </row>
    <row r="41375" spans="2:2" ht="54.95" customHeight="1" x14ac:dyDescent="0.25">
      <c r="B41375" s="79"/>
    </row>
    <row r="41376" spans="2:2" ht="54.95" customHeight="1" x14ac:dyDescent="0.25">
      <c r="B41376" s="79"/>
    </row>
    <row r="41377" spans="2:2" ht="54.95" customHeight="1" x14ac:dyDescent="0.25">
      <c r="B41377" s="79"/>
    </row>
    <row r="41378" spans="2:2" ht="54.95" customHeight="1" x14ac:dyDescent="0.25">
      <c r="B41378" s="79"/>
    </row>
    <row r="41379" spans="2:2" ht="54.95" customHeight="1" x14ac:dyDescent="0.25">
      <c r="B41379" s="79"/>
    </row>
    <row r="41380" spans="2:2" ht="54.95" customHeight="1" x14ac:dyDescent="0.25">
      <c r="B41380" s="79"/>
    </row>
    <row r="41381" spans="2:2" ht="54.95" customHeight="1" x14ac:dyDescent="0.25">
      <c r="B41381" s="79"/>
    </row>
    <row r="41382" spans="2:2" ht="54.95" customHeight="1" x14ac:dyDescent="0.25">
      <c r="B41382" s="79"/>
    </row>
    <row r="41383" spans="2:2" ht="54.95" customHeight="1" x14ac:dyDescent="0.25">
      <c r="B41383" s="79"/>
    </row>
    <row r="41384" spans="2:2" ht="54.95" customHeight="1" x14ac:dyDescent="0.25">
      <c r="B41384" s="79"/>
    </row>
    <row r="41385" spans="2:2" ht="54.95" customHeight="1" x14ac:dyDescent="0.25">
      <c r="B41385" s="79"/>
    </row>
    <row r="41386" spans="2:2" ht="54.95" customHeight="1" x14ac:dyDescent="0.25">
      <c r="B41386" s="79"/>
    </row>
    <row r="41387" spans="2:2" ht="54.95" customHeight="1" x14ac:dyDescent="0.25">
      <c r="B41387" s="79"/>
    </row>
    <row r="41388" spans="2:2" ht="54.95" customHeight="1" x14ac:dyDescent="0.25">
      <c r="B41388" s="79"/>
    </row>
    <row r="41389" spans="2:2" ht="54.95" customHeight="1" x14ac:dyDescent="0.25">
      <c r="B41389" s="79"/>
    </row>
    <row r="41390" spans="2:2" ht="54.95" customHeight="1" x14ac:dyDescent="0.25">
      <c r="B41390" s="79"/>
    </row>
    <row r="41391" spans="2:2" ht="54.95" customHeight="1" x14ac:dyDescent="0.25">
      <c r="B41391" s="79"/>
    </row>
    <row r="41392" spans="2:2" ht="54.95" customHeight="1" x14ac:dyDescent="0.25">
      <c r="B41392" s="79"/>
    </row>
    <row r="41393" spans="2:2" ht="54.95" customHeight="1" x14ac:dyDescent="0.25">
      <c r="B41393" s="79"/>
    </row>
    <row r="41394" spans="2:2" ht="54.95" customHeight="1" x14ac:dyDescent="0.25">
      <c r="B41394" s="79"/>
    </row>
    <row r="41395" spans="2:2" ht="54.95" customHeight="1" x14ac:dyDescent="0.25">
      <c r="B41395" s="79"/>
    </row>
    <row r="41396" spans="2:2" ht="54.95" customHeight="1" x14ac:dyDescent="0.25">
      <c r="B41396" s="79"/>
    </row>
    <row r="41397" spans="2:2" ht="54.95" customHeight="1" x14ac:dyDescent="0.25">
      <c r="B41397" s="79"/>
    </row>
    <row r="41398" spans="2:2" ht="54.95" customHeight="1" x14ac:dyDescent="0.25">
      <c r="B41398" s="79"/>
    </row>
    <row r="41399" spans="2:2" ht="54.95" customHeight="1" x14ac:dyDescent="0.25">
      <c r="B41399" s="79"/>
    </row>
    <row r="41400" spans="2:2" ht="54.95" customHeight="1" x14ac:dyDescent="0.25">
      <c r="B41400" s="79"/>
    </row>
    <row r="41401" spans="2:2" ht="54.95" customHeight="1" x14ac:dyDescent="0.25">
      <c r="B41401" s="79"/>
    </row>
    <row r="41402" spans="2:2" ht="54.95" customHeight="1" x14ac:dyDescent="0.25">
      <c r="B41402" s="79"/>
    </row>
    <row r="41403" spans="2:2" ht="54.95" customHeight="1" x14ac:dyDescent="0.25">
      <c r="B41403" s="79"/>
    </row>
    <row r="41404" spans="2:2" ht="54.95" customHeight="1" x14ac:dyDescent="0.25">
      <c r="B41404" s="79"/>
    </row>
    <row r="41405" spans="2:2" ht="54.95" customHeight="1" x14ac:dyDescent="0.25">
      <c r="B41405" s="79"/>
    </row>
    <row r="41406" spans="2:2" ht="54.95" customHeight="1" x14ac:dyDescent="0.25">
      <c r="B41406" s="79"/>
    </row>
    <row r="41407" spans="2:2" ht="54.95" customHeight="1" x14ac:dyDescent="0.25">
      <c r="B41407" s="79"/>
    </row>
    <row r="41408" spans="2:2" ht="54.95" customHeight="1" x14ac:dyDescent="0.25">
      <c r="B41408" s="79"/>
    </row>
    <row r="41409" spans="2:2" ht="54.95" customHeight="1" x14ac:dyDescent="0.25">
      <c r="B41409" s="79"/>
    </row>
    <row r="41410" spans="2:2" ht="54.95" customHeight="1" x14ac:dyDescent="0.25">
      <c r="B41410" s="79"/>
    </row>
    <row r="41411" spans="2:2" ht="54.95" customHeight="1" x14ac:dyDescent="0.25">
      <c r="B41411" s="79"/>
    </row>
    <row r="41412" spans="2:2" ht="54.95" customHeight="1" x14ac:dyDescent="0.25">
      <c r="B41412" s="79"/>
    </row>
    <row r="41413" spans="2:2" ht="54.95" customHeight="1" x14ac:dyDescent="0.25">
      <c r="B41413" s="79"/>
    </row>
    <row r="41414" spans="2:2" ht="54.95" customHeight="1" x14ac:dyDescent="0.25">
      <c r="B41414" s="79"/>
    </row>
    <row r="41415" spans="2:2" ht="54.95" customHeight="1" x14ac:dyDescent="0.25">
      <c r="B41415" s="79"/>
    </row>
    <row r="41416" spans="2:2" ht="54.95" customHeight="1" x14ac:dyDescent="0.25">
      <c r="B41416" s="79"/>
    </row>
    <row r="41417" spans="2:2" ht="54.95" customHeight="1" x14ac:dyDescent="0.25">
      <c r="B41417" s="79"/>
    </row>
    <row r="41418" spans="2:2" ht="54.95" customHeight="1" x14ac:dyDescent="0.25">
      <c r="B41418" s="79"/>
    </row>
    <row r="41419" spans="2:2" ht="54.95" customHeight="1" x14ac:dyDescent="0.25">
      <c r="B41419" s="79"/>
    </row>
    <row r="41420" spans="2:2" ht="54.95" customHeight="1" x14ac:dyDescent="0.25">
      <c r="B41420" s="79"/>
    </row>
    <row r="41421" spans="2:2" ht="54.95" customHeight="1" x14ac:dyDescent="0.25">
      <c r="B41421" s="79"/>
    </row>
    <row r="41422" spans="2:2" ht="54.95" customHeight="1" x14ac:dyDescent="0.25">
      <c r="B41422" s="79"/>
    </row>
    <row r="41423" spans="2:2" ht="54.95" customHeight="1" x14ac:dyDescent="0.25">
      <c r="B41423" s="79"/>
    </row>
    <row r="41424" spans="2:2" ht="54.95" customHeight="1" x14ac:dyDescent="0.25">
      <c r="B41424" s="79"/>
    </row>
    <row r="41425" spans="2:2" ht="54.95" customHeight="1" x14ac:dyDescent="0.25">
      <c r="B41425" s="79"/>
    </row>
    <row r="41426" spans="2:2" ht="54.95" customHeight="1" x14ac:dyDescent="0.25">
      <c r="B41426" s="79"/>
    </row>
    <row r="41427" spans="2:2" ht="54.95" customHeight="1" x14ac:dyDescent="0.25">
      <c r="B41427" s="79"/>
    </row>
    <row r="41428" spans="2:2" ht="54.95" customHeight="1" x14ac:dyDescent="0.25">
      <c r="B41428" s="79"/>
    </row>
    <row r="41429" spans="2:2" ht="54.95" customHeight="1" x14ac:dyDescent="0.25">
      <c r="B41429" s="79"/>
    </row>
    <row r="41430" spans="2:2" ht="54.95" customHeight="1" x14ac:dyDescent="0.25">
      <c r="B41430" s="79"/>
    </row>
    <row r="41431" spans="2:2" ht="54.95" customHeight="1" x14ac:dyDescent="0.25">
      <c r="B41431" s="79"/>
    </row>
    <row r="41432" spans="2:2" ht="54.95" customHeight="1" x14ac:dyDescent="0.25">
      <c r="B41432" s="79"/>
    </row>
    <row r="41433" spans="2:2" ht="54.95" customHeight="1" x14ac:dyDescent="0.25">
      <c r="B41433" s="79"/>
    </row>
    <row r="41434" spans="2:2" ht="54.95" customHeight="1" x14ac:dyDescent="0.25">
      <c r="B41434" s="79"/>
    </row>
    <row r="41435" spans="2:2" ht="54.95" customHeight="1" x14ac:dyDescent="0.25">
      <c r="B41435" s="79"/>
    </row>
    <row r="41436" spans="2:2" ht="54.95" customHeight="1" x14ac:dyDescent="0.25">
      <c r="B41436" s="79"/>
    </row>
    <row r="41437" spans="2:2" ht="54.95" customHeight="1" x14ac:dyDescent="0.25">
      <c r="B41437" s="79"/>
    </row>
    <row r="41438" spans="2:2" ht="54.95" customHeight="1" x14ac:dyDescent="0.25">
      <c r="B41438" s="79"/>
    </row>
    <row r="41439" spans="2:2" ht="54.95" customHeight="1" x14ac:dyDescent="0.25">
      <c r="B41439" s="79"/>
    </row>
    <row r="41440" spans="2:2" ht="54.95" customHeight="1" x14ac:dyDescent="0.25">
      <c r="B41440" s="79"/>
    </row>
    <row r="41441" spans="2:2" ht="54.95" customHeight="1" x14ac:dyDescent="0.25">
      <c r="B41441" s="79"/>
    </row>
    <row r="41442" spans="2:2" ht="54.95" customHeight="1" x14ac:dyDescent="0.25">
      <c r="B41442" s="79"/>
    </row>
    <row r="41443" spans="2:2" ht="54.95" customHeight="1" x14ac:dyDescent="0.25">
      <c r="B41443" s="79"/>
    </row>
    <row r="41444" spans="2:2" ht="54.95" customHeight="1" x14ac:dyDescent="0.25">
      <c r="B41444" s="79"/>
    </row>
    <row r="41445" spans="2:2" ht="54.95" customHeight="1" x14ac:dyDescent="0.25">
      <c r="B41445" s="79"/>
    </row>
    <row r="41446" spans="2:2" ht="54.95" customHeight="1" x14ac:dyDescent="0.25">
      <c r="B41446" s="79"/>
    </row>
    <row r="41447" spans="2:2" ht="54.95" customHeight="1" x14ac:dyDescent="0.25">
      <c r="B41447" s="79"/>
    </row>
    <row r="41448" spans="2:2" ht="54.95" customHeight="1" x14ac:dyDescent="0.25">
      <c r="B41448" s="79"/>
    </row>
    <row r="41449" spans="2:2" ht="54.95" customHeight="1" x14ac:dyDescent="0.25">
      <c r="B41449" s="79"/>
    </row>
    <row r="41450" spans="2:2" ht="54.95" customHeight="1" x14ac:dyDescent="0.25">
      <c r="B41450" s="79"/>
    </row>
    <row r="41451" spans="2:2" ht="54.95" customHeight="1" x14ac:dyDescent="0.25">
      <c r="B41451" s="79"/>
    </row>
    <row r="41452" spans="2:2" ht="54.95" customHeight="1" x14ac:dyDescent="0.25">
      <c r="B41452" s="79"/>
    </row>
    <row r="41453" spans="2:2" ht="54.95" customHeight="1" x14ac:dyDescent="0.25">
      <c r="B41453" s="79"/>
    </row>
    <row r="41454" spans="2:2" ht="54.95" customHeight="1" x14ac:dyDescent="0.25">
      <c r="B41454" s="79"/>
    </row>
    <row r="41455" spans="2:2" ht="54.95" customHeight="1" x14ac:dyDescent="0.25">
      <c r="B41455" s="79"/>
    </row>
    <row r="41456" spans="2:2" ht="54.95" customHeight="1" x14ac:dyDescent="0.25">
      <c r="B41456" s="79"/>
    </row>
    <row r="41457" spans="2:2" ht="54.95" customHeight="1" x14ac:dyDescent="0.25">
      <c r="B41457" s="79"/>
    </row>
    <row r="41458" spans="2:2" ht="54.95" customHeight="1" x14ac:dyDescent="0.25">
      <c r="B41458" s="79"/>
    </row>
    <row r="41459" spans="2:2" ht="54.95" customHeight="1" x14ac:dyDescent="0.25">
      <c r="B41459" s="79"/>
    </row>
    <row r="41460" spans="2:2" ht="54.95" customHeight="1" x14ac:dyDescent="0.25">
      <c r="B41460" s="79"/>
    </row>
    <row r="41461" spans="2:2" ht="54.95" customHeight="1" x14ac:dyDescent="0.25">
      <c r="B41461" s="79"/>
    </row>
    <row r="41462" spans="2:2" ht="54.95" customHeight="1" x14ac:dyDescent="0.25">
      <c r="B41462" s="79"/>
    </row>
    <row r="41463" spans="2:2" ht="54.95" customHeight="1" x14ac:dyDescent="0.25">
      <c r="B41463" s="79"/>
    </row>
    <row r="41464" spans="2:2" ht="54.95" customHeight="1" x14ac:dyDescent="0.25">
      <c r="B41464" s="79"/>
    </row>
    <row r="41465" spans="2:2" ht="54.95" customHeight="1" x14ac:dyDescent="0.25">
      <c r="B41465" s="79"/>
    </row>
    <row r="41466" spans="2:2" ht="54.95" customHeight="1" x14ac:dyDescent="0.25">
      <c r="B41466" s="79"/>
    </row>
    <row r="41467" spans="2:2" ht="54.95" customHeight="1" x14ac:dyDescent="0.25">
      <c r="B41467" s="79"/>
    </row>
    <row r="41468" spans="2:2" ht="54.95" customHeight="1" x14ac:dyDescent="0.25">
      <c r="B41468" s="79"/>
    </row>
    <row r="41469" spans="2:2" ht="54.95" customHeight="1" x14ac:dyDescent="0.25">
      <c r="B41469" s="79"/>
    </row>
    <row r="41470" spans="2:2" ht="54.95" customHeight="1" x14ac:dyDescent="0.25">
      <c r="B41470" s="79"/>
    </row>
    <row r="41471" spans="2:2" ht="54.95" customHeight="1" x14ac:dyDescent="0.25">
      <c r="B41471" s="79"/>
    </row>
    <row r="41472" spans="2:2" ht="54.95" customHeight="1" x14ac:dyDescent="0.25">
      <c r="B41472" s="79"/>
    </row>
    <row r="41473" spans="2:2" ht="54.95" customHeight="1" x14ac:dyDescent="0.25">
      <c r="B41473" s="79"/>
    </row>
    <row r="41474" spans="2:2" ht="54.95" customHeight="1" x14ac:dyDescent="0.25">
      <c r="B41474" s="79"/>
    </row>
    <row r="41475" spans="2:2" ht="54.95" customHeight="1" x14ac:dyDescent="0.25">
      <c r="B41475" s="79"/>
    </row>
    <row r="41476" spans="2:2" ht="54.95" customHeight="1" x14ac:dyDescent="0.25">
      <c r="B41476" s="79"/>
    </row>
    <row r="41477" spans="2:2" ht="54.95" customHeight="1" x14ac:dyDescent="0.25">
      <c r="B41477" s="79"/>
    </row>
    <row r="41478" spans="2:2" ht="54.95" customHeight="1" x14ac:dyDescent="0.25">
      <c r="B41478" s="79"/>
    </row>
    <row r="41479" spans="2:2" ht="54.95" customHeight="1" x14ac:dyDescent="0.25">
      <c r="B41479" s="79"/>
    </row>
    <row r="41480" spans="2:2" ht="54.95" customHeight="1" x14ac:dyDescent="0.25">
      <c r="B41480" s="79"/>
    </row>
    <row r="41481" spans="2:2" ht="54.95" customHeight="1" x14ac:dyDescent="0.25">
      <c r="B41481" s="79"/>
    </row>
    <row r="41482" spans="2:2" ht="54.95" customHeight="1" x14ac:dyDescent="0.25">
      <c r="B41482" s="79"/>
    </row>
    <row r="41483" spans="2:2" ht="54.95" customHeight="1" x14ac:dyDescent="0.25">
      <c r="B41483" s="79"/>
    </row>
    <row r="41484" spans="2:2" ht="54.95" customHeight="1" x14ac:dyDescent="0.25">
      <c r="B41484" s="79"/>
    </row>
    <row r="41485" spans="2:2" ht="54.95" customHeight="1" x14ac:dyDescent="0.25">
      <c r="B41485" s="79"/>
    </row>
    <row r="41486" spans="2:2" ht="54.95" customHeight="1" x14ac:dyDescent="0.25">
      <c r="B41486" s="79"/>
    </row>
    <row r="41487" spans="2:2" ht="54.95" customHeight="1" x14ac:dyDescent="0.25">
      <c r="B41487" s="79"/>
    </row>
    <row r="41488" spans="2:2" ht="54.95" customHeight="1" x14ac:dyDescent="0.25">
      <c r="B41488" s="79"/>
    </row>
    <row r="41489" spans="2:2" ht="54.95" customHeight="1" x14ac:dyDescent="0.25">
      <c r="B41489" s="79"/>
    </row>
    <row r="41490" spans="2:2" ht="54.95" customHeight="1" x14ac:dyDescent="0.25">
      <c r="B41490" s="79"/>
    </row>
    <row r="41491" spans="2:2" ht="54.95" customHeight="1" x14ac:dyDescent="0.25">
      <c r="B41491" s="79"/>
    </row>
    <row r="41492" spans="2:2" ht="54.95" customHeight="1" x14ac:dyDescent="0.25">
      <c r="B41492" s="79"/>
    </row>
    <row r="41493" spans="2:2" ht="54.95" customHeight="1" x14ac:dyDescent="0.25">
      <c r="B41493" s="79"/>
    </row>
    <row r="41494" spans="2:2" ht="54.95" customHeight="1" x14ac:dyDescent="0.25">
      <c r="B41494" s="79"/>
    </row>
    <row r="41495" spans="2:2" ht="54.95" customHeight="1" x14ac:dyDescent="0.25">
      <c r="B41495" s="79"/>
    </row>
    <row r="41496" spans="2:2" ht="54.95" customHeight="1" x14ac:dyDescent="0.25">
      <c r="B41496" s="79"/>
    </row>
    <row r="41497" spans="2:2" ht="54.95" customHeight="1" x14ac:dyDescent="0.25">
      <c r="B41497" s="79"/>
    </row>
    <row r="41498" spans="2:2" ht="54.95" customHeight="1" x14ac:dyDescent="0.25">
      <c r="B41498" s="79"/>
    </row>
    <row r="41499" spans="2:2" ht="54.95" customHeight="1" x14ac:dyDescent="0.25">
      <c r="B41499" s="79"/>
    </row>
    <row r="41500" spans="2:2" ht="54.95" customHeight="1" x14ac:dyDescent="0.25">
      <c r="B41500" s="79"/>
    </row>
    <row r="41501" spans="2:2" ht="54.95" customHeight="1" x14ac:dyDescent="0.25">
      <c r="B41501" s="79"/>
    </row>
    <row r="41502" spans="2:2" ht="54.95" customHeight="1" x14ac:dyDescent="0.25">
      <c r="B41502" s="79"/>
    </row>
    <row r="41503" spans="2:2" ht="54.95" customHeight="1" x14ac:dyDescent="0.25">
      <c r="B41503" s="79"/>
    </row>
    <row r="41504" spans="2:2" ht="54.95" customHeight="1" x14ac:dyDescent="0.25">
      <c r="B41504" s="79"/>
    </row>
    <row r="41505" spans="2:2" ht="54.95" customHeight="1" x14ac:dyDescent="0.25">
      <c r="B41505" s="79"/>
    </row>
    <row r="41506" spans="2:2" ht="54.95" customHeight="1" x14ac:dyDescent="0.25">
      <c r="B41506" s="79"/>
    </row>
    <row r="41507" spans="2:2" ht="54.95" customHeight="1" x14ac:dyDescent="0.25">
      <c r="B41507" s="79"/>
    </row>
    <row r="41508" spans="2:2" ht="54.95" customHeight="1" x14ac:dyDescent="0.25">
      <c r="B41508" s="79"/>
    </row>
    <row r="41509" spans="2:2" ht="54.95" customHeight="1" x14ac:dyDescent="0.25">
      <c r="B41509" s="79"/>
    </row>
    <row r="41510" spans="2:2" ht="54.95" customHeight="1" x14ac:dyDescent="0.25">
      <c r="B41510" s="79"/>
    </row>
    <row r="41511" spans="2:2" ht="54.95" customHeight="1" x14ac:dyDescent="0.25">
      <c r="B41511" s="79"/>
    </row>
    <row r="41512" spans="2:2" ht="54.95" customHeight="1" x14ac:dyDescent="0.25">
      <c r="B41512" s="79"/>
    </row>
    <row r="41513" spans="2:2" ht="54.95" customHeight="1" x14ac:dyDescent="0.25">
      <c r="B41513" s="79"/>
    </row>
    <row r="41514" spans="2:2" ht="54.95" customHeight="1" x14ac:dyDescent="0.25">
      <c r="B41514" s="79"/>
    </row>
    <row r="41515" spans="2:2" ht="54.95" customHeight="1" x14ac:dyDescent="0.25">
      <c r="B41515" s="79"/>
    </row>
    <row r="41516" spans="2:2" ht="54.95" customHeight="1" x14ac:dyDescent="0.25">
      <c r="B41516" s="79"/>
    </row>
    <row r="41517" spans="2:2" ht="54.95" customHeight="1" x14ac:dyDescent="0.25">
      <c r="B41517" s="79"/>
    </row>
    <row r="41518" spans="2:2" ht="54.95" customHeight="1" x14ac:dyDescent="0.25">
      <c r="B41518" s="79"/>
    </row>
    <row r="41519" spans="2:2" ht="54.95" customHeight="1" x14ac:dyDescent="0.25">
      <c r="B41519" s="79"/>
    </row>
    <row r="41520" spans="2:2" ht="54.95" customHeight="1" x14ac:dyDescent="0.25">
      <c r="B41520" s="79"/>
    </row>
    <row r="41521" spans="2:2" ht="54.95" customHeight="1" x14ac:dyDescent="0.25">
      <c r="B41521" s="79"/>
    </row>
    <row r="41522" spans="2:2" ht="54.95" customHeight="1" x14ac:dyDescent="0.25">
      <c r="B41522" s="79"/>
    </row>
    <row r="41523" spans="2:2" ht="54.95" customHeight="1" x14ac:dyDescent="0.25">
      <c r="B41523" s="79"/>
    </row>
    <row r="41524" spans="2:2" ht="54.95" customHeight="1" x14ac:dyDescent="0.25">
      <c r="B41524" s="79"/>
    </row>
    <row r="41525" spans="2:2" ht="54.95" customHeight="1" x14ac:dyDescent="0.25">
      <c r="B41525" s="79"/>
    </row>
    <row r="41526" spans="2:2" ht="54.95" customHeight="1" x14ac:dyDescent="0.25">
      <c r="B41526" s="79"/>
    </row>
    <row r="41527" spans="2:2" ht="54.95" customHeight="1" x14ac:dyDescent="0.25">
      <c r="B41527" s="79"/>
    </row>
    <row r="41528" spans="2:2" ht="54.95" customHeight="1" x14ac:dyDescent="0.25">
      <c r="B41528" s="79"/>
    </row>
    <row r="41529" spans="2:2" ht="54.95" customHeight="1" x14ac:dyDescent="0.25">
      <c r="B41529" s="79"/>
    </row>
    <row r="41530" spans="2:2" ht="54.95" customHeight="1" x14ac:dyDescent="0.25">
      <c r="B41530" s="79"/>
    </row>
    <row r="41531" spans="2:2" ht="54.95" customHeight="1" x14ac:dyDescent="0.25">
      <c r="B41531" s="79"/>
    </row>
    <row r="41532" spans="2:2" ht="54.95" customHeight="1" x14ac:dyDescent="0.25">
      <c r="B41532" s="79"/>
    </row>
    <row r="41533" spans="2:2" ht="54.95" customHeight="1" x14ac:dyDescent="0.25">
      <c r="B41533" s="79"/>
    </row>
    <row r="41534" spans="2:2" ht="54.95" customHeight="1" x14ac:dyDescent="0.25">
      <c r="B41534" s="79"/>
    </row>
    <row r="41535" spans="2:2" ht="54.95" customHeight="1" x14ac:dyDescent="0.25">
      <c r="B41535" s="79"/>
    </row>
    <row r="41536" spans="2:2" ht="54.95" customHeight="1" x14ac:dyDescent="0.25">
      <c r="B41536" s="79"/>
    </row>
    <row r="41537" spans="2:2" ht="54.95" customHeight="1" x14ac:dyDescent="0.25">
      <c r="B41537" s="79"/>
    </row>
    <row r="41538" spans="2:2" ht="54.95" customHeight="1" x14ac:dyDescent="0.25">
      <c r="B41538" s="79"/>
    </row>
    <row r="41539" spans="2:2" ht="54.95" customHeight="1" x14ac:dyDescent="0.25">
      <c r="B41539" s="79"/>
    </row>
    <row r="41540" spans="2:2" ht="54.95" customHeight="1" x14ac:dyDescent="0.25">
      <c r="B41540" s="79"/>
    </row>
    <row r="41541" spans="2:2" ht="54.95" customHeight="1" x14ac:dyDescent="0.25">
      <c r="B41541" s="79"/>
    </row>
    <row r="41542" spans="2:2" ht="54.95" customHeight="1" x14ac:dyDescent="0.25">
      <c r="B41542" s="79"/>
    </row>
    <row r="41543" spans="2:2" ht="54.95" customHeight="1" x14ac:dyDescent="0.25">
      <c r="B41543" s="79"/>
    </row>
    <row r="41544" spans="2:2" ht="54.95" customHeight="1" x14ac:dyDescent="0.25">
      <c r="B41544" s="79"/>
    </row>
    <row r="41545" spans="2:2" ht="54.95" customHeight="1" x14ac:dyDescent="0.25">
      <c r="B41545" s="79"/>
    </row>
    <row r="41546" spans="2:2" ht="54.95" customHeight="1" x14ac:dyDescent="0.25">
      <c r="B41546" s="79"/>
    </row>
    <row r="41547" spans="2:2" ht="54.95" customHeight="1" x14ac:dyDescent="0.25">
      <c r="B41547" s="79"/>
    </row>
    <row r="41548" spans="2:2" ht="54.95" customHeight="1" x14ac:dyDescent="0.25">
      <c r="B41548" s="79"/>
    </row>
    <row r="41549" spans="2:2" ht="54.95" customHeight="1" x14ac:dyDescent="0.25">
      <c r="B41549" s="79"/>
    </row>
    <row r="41550" spans="2:2" ht="54.95" customHeight="1" x14ac:dyDescent="0.25">
      <c r="B41550" s="79"/>
    </row>
    <row r="41551" spans="2:2" ht="54.95" customHeight="1" x14ac:dyDescent="0.25">
      <c r="B41551" s="79"/>
    </row>
    <row r="41552" spans="2:2" ht="54.95" customHeight="1" x14ac:dyDescent="0.25">
      <c r="B41552" s="79"/>
    </row>
    <row r="41553" spans="2:2" ht="54.95" customHeight="1" x14ac:dyDescent="0.25">
      <c r="B41553" s="79"/>
    </row>
    <row r="41554" spans="2:2" ht="54.95" customHeight="1" x14ac:dyDescent="0.25">
      <c r="B41554" s="79"/>
    </row>
    <row r="41555" spans="2:2" ht="54.95" customHeight="1" x14ac:dyDescent="0.25">
      <c r="B41555" s="79"/>
    </row>
    <row r="41556" spans="2:2" ht="54.95" customHeight="1" x14ac:dyDescent="0.25">
      <c r="B41556" s="79"/>
    </row>
    <row r="41557" spans="2:2" ht="54.95" customHeight="1" x14ac:dyDescent="0.25">
      <c r="B41557" s="79"/>
    </row>
    <row r="41558" spans="2:2" ht="54.95" customHeight="1" x14ac:dyDescent="0.25">
      <c r="B41558" s="79"/>
    </row>
    <row r="41559" spans="2:2" ht="54.95" customHeight="1" x14ac:dyDescent="0.25">
      <c r="B41559" s="79"/>
    </row>
    <row r="41560" spans="2:2" ht="54.95" customHeight="1" x14ac:dyDescent="0.25">
      <c r="B41560" s="79"/>
    </row>
    <row r="41561" spans="2:2" ht="54.95" customHeight="1" x14ac:dyDescent="0.25">
      <c r="B41561" s="79"/>
    </row>
    <row r="41562" spans="2:2" ht="54.95" customHeight="1" x14ac:dyDescent="0.25">
      <c r="B41562" s="79"/>
    </row>
    <row r="41563" spans="2:2" ht="54.95" customHeight="1" x14ac:dyDescent="0.25">
      <c r="B41563" s="79"/>
    </row>
    <row r="41564" spans="2:2" ht="54.95" customHeight="1" x14ac:dyDescent="0.25">
      <c r="B41564" s="79"/>
    </row>
    <row r="41565" spans="2:2" ht="54.95" customHeight="1" x14ac:dyDescent="0.25">
      <c r="B41565" s="79"/>
    </row>
    <row r="41566" spans="2:2" ht="54.95" customHeight="1" x14ac:dyDescent="0.25">
      <c r="B41566" s="79"/>
    </row>
    <row r="41567" spans="2:2" ht="54.95" customHeight="1" x14ac:dyDescent="0.25">
      <c r="B41567" s="79"/>
    </row>
    <row r="41568" spans="2:2" ht="54.95" customHeight="1" x14ac:dyDescent="0.25">
      <c r="B41568" s="79"/>
    </row>
    <row r="41569" spans="2:2" ht="54.95" customHeight="1" x14ac:dyDescent="0.25">
      <c r="B41569" s="79"/>
    </row>
    <row r="41570" spans="2:2" ht="54.95" customHeight="1" x14ac:dyDescent="0.25">
      <c r="B41570" s="79"/>
    </row>
    <row r="41571" spans="2:2" ht="54.95" customHeight="1" x14ac:dyDescent="0.25">
      <c r="B41571" s="79"/>
    </row>
    <row r="41572" spans="2:2" ht="54.95" customHeight="1" x14ac:dyDescent="0.25">
      <c r="B41572" s="79"/>
    </row>
    <row r="41573" spans="2:2" ht="54.95" customHeight="1" x14ac:dyDescent="0.25">
      <c r="B41573" s="79"/>
    </row>
    <row r="41574" spans="2:2" ht="54.95" customHeight="1" x14ac:dyDescent="0.25">
      <c r="B41574" s="79"/>
    </row>
    <row r="41575" spans="2:2" ht="54.95" customHeight="1" x14ac:dyDescent="0.25">
      <c r="B41575" s="79"/>
    </row>
    <row r="41576" spans="2:2" ht="54.95" customHeight="1" x14ac:dyDescent="0.25">
      <c r="B41576" s="79"/>
    </row>
    <row r="41577" spans="2:2" ht="54.95" customHeight="1" x14ac:dyDescent="0.25">
      <c r="B41577" s="79"/>
    </row>
    <row r="41578" spans="2:2" ht="54.95" customHeight="1" x14ac:dyDescent="0.25">
      <c r="B41578" s="79"/>
    </row>
    <row r="41579" spans="2:2" ht="54.95" customHeight="1" x14ac:dyDescent="0.25">
      <c r="B41579" s="79"/>
    </row>
    <row r="41580" spans="2:2" ht="54.95" customHeight="1" x14ac:dyDescent="0.25">
      <c r="B41580" s="79"/>
    </row>
    <row r="41581" spans="2:2" ht="54.95" customHeight="1" x14ac:dyDescent="0.25">
      <c r="B41581" s="79"/>
    </row>
    <row r="41582" spans="2:2" ht="54.95" customHeight="1" x14ac:dyDescent="0.25">
      <c r="B41582" s="79"/>
    </row>
    <row r="41583" spans="2:2" ht="54.95" customHeight="1" x14ac:dyDescent="0.25">
      <c r="B41583" s="79"/>
    </row>
    <row r="41584" spans="2:2" ht="54.95" customHeight="1" x14ac:dyDescent="0.25">
      <c r="B41584" s="79"/>
    </row>
    <row r="41585" spans="2:2" ht="54.95" customHeight="1" x14ac:dyDescent="0.25">
      <c r="B41585" s="79"/>
    </row>
    <row r="41586" spans="2:2" ht="54.95" customHeight="1" x14ac:dyDescent="0.25">
      <c r="B41586" s="79"/>
    </row>
    <row r="41587" spans="2:2" ht="54.95" customHeight="1" x14ac:dyDescent="0.25">
      <c r="B41587" s="79"/>
    </row>
    <row r="41588" spans="2:2" ht="54.95" customHeight="1" x14ac:dyDescent="0.25">
      <c r="B41588" s="79"/>
    </row>
    <row r="41589" spans="2:2" ht="54.95" customHeight="1" x14ac:dyDescent="0.25">
      <c r="B41589" s="79"/>
    </row>
    <row r="41590" spans="2:2" ht="54.95" customHeight="1" x14ac:dyDescent="0.25">
      <c r="B41590" s="79"/>
    </row>
    <row r="41591" spans="2:2" ht="54.95" customHeight="1" x14ac:dyDescent="0.25">
      <c r="B41591" s="79"/>
    </row>
    <row r="41592" spans="2:2" ht="54.95" customHeight="1" x14ac:dyDescent="0.25">
      <c r="B41592" s="79"/>
    </row>
    <row r="41593" spans="2:2" ht="54.95" customHeight="1" x14ac:dyDescent="0.25">
      <c r="B41593" s="79"/>
    </row>
    <row r="41594" spans="2:2" ht="54.95" customHeight="1" x14ac:dyDescent="0.25">
      <c r="B41594" s="79"/>
    </row>
    <row r="41595" spans="2:2" ht="54.95" customHeight="1" x14ac:dyDescent="0.25">
      <c r="B41595" s="79"/>
    </row>
    <row r="41596" spans="2:2" ht="54.95" customHeight="1" x14ac:dyDescent="0.25">
      <c r="B41596" s="79"/>
    </row>
    <row r="41597" spans="2:2" ht="54.95" customHeight="1" x14ac:dyDescent="0.25">
      <c r="B41597" s="79"/>
    </row>
    <row r="41598" spans="2:2" ht="54.95" customHeight="1" x14ac:dyDescent="0.25">
      <c r="B41598" s="79"/>
    </row>
    <row r="41599" spans="2:2" ht="54.95" customHeight="1" x14ac:dyDescent="0.25">
      <c r="B41599" s="79"/>
    </row>
    <row r="41600" spans="2:2" ht="54.95" customHeight="1" x14ac:dyDescent="0.25">
      <c r="B41600" s="79"/>
    </row>
    <row r="41601" spans="2:2" ht="54.95" customHeight="1" x14ac:dyDescent="0.25">
      <c r="B41601" s="79"/>
    </row>
    <row r="41602" spans="2:2" ht="54.95" customHeight="1" x14ac:dyDescent="0.25">
      <c r="B41602" s="79"/>
    </row>
    <row r="41603" spans="2:2" ht="54.95" customHeight="1" x14ac:dyDescent="0.25">
      <c r="B41603" s="79"/>
    </row>
    <row r="41604" spans="2:2" ht="54.95" customHeight="1" x14ac:dyDescent="0.25">
      <c r="B41604" s="79"/>
    </row>
    <row r="41605" spans="2:2" ht="54.95" customHeight="1" x14ac:dyDescent="0.25">
      <c r="B41605" s="79"/>
    </row>
    <row r="41606" spans="2:2" ht="54.95" customHeight="1" x14ac:dyDescent="0.25">
      <c r="B41606" s="79"/>
    </row>
    <row r="41607" spans="2:2" ht="54.95" customHeight="1" x14ac:dyDescent="0.25">
      <c r="B41607" s="79"/>
    </row>
    <row r="41608" spans="2:2" ht="54.95" customHeight="1" x14ac:dyDescent="0.25">
      <c r="B41608" s="79"/>
    </row>
    <row r="41609" spans="2:2" ht="54.95" customHeight="1" x14ac:dyDescent="0.25">
      <c r="B41609" s="79"/>
    </row>
    <row r="41610" spans="2:2" ht="54.95" customHeight="1" x14ac:dyDescent="0.25">
      <c r="B41610" s="79"/>
    </row>
    <row r="41611" spans="2:2" ht="54.95" customHeight="1" x14ac:dyDescent="0.25">
      <c r="B41611" s="79"/>
    </row>
    <row r="41612" spans="2:2" ht="54.95" customHeight="1" x14ac:dyDescent="0.25">
      <c r="B41612" s="79"/>
    </row>
    <row r="41613" spans="2:2" ht="54.95" customHeight="1" x14ac:dyDescent="0.25">
      <c r="B41613" s="79"/>
    </row>
    <row r="41614" spans="2:2" ht="54.95" customHeight="1" x14ac:dyDescent="0.25">
      <c r="B41614" s="79"/>
    </row>
    <row r="41615" spans="2:2" ht="54.95" customHeight="1" x14ac:dyDescent="0.25">
      <c r="B41615" s="79"/>
    </row>
    <row r="41616" spans="2:2" ht="54.95" customHeight="1" x14ac:dyDescent="0.25">
      <c r="B41616" s="79"/>
    </row>
    <row r="41617" spans="2:2" ht="54.95" customHeight="1" x14ac:dyDescent="0.25">
      <c r="B41617" s="79"/>
    </row>
    <row r="41618" spans="2:2" ht="54.95" customHeight="1" x14ac:dyDescent="0.25">
      <c r="B41618" s="79"/>
    </row>
    <row r="41619" spans="2:2" ht="54.95" customHeight="1" x14ac:dyDescent="0.25">
      <c r="B41619" s="79"/>
    </row>
    <row r="41620" spans="2:2" ht="54.95" customHeight="1" x14ac:dyDescent="0.25">
      <c r="B41620" s="79"/>
    </row>
    <row r="41621" spans="2:2" ht="54.95" customHeight="1" x14ac:dyDescent="0.25">
      <c r="B41621" s="79"/>
    </row>
    <row r="41622" spans="2:2" ht="54.95" customHeight="1" x14ac:dyDescent="0.25">
      <c r="B41622" s="79"/>
    </row>
    <row r="41623" spans="2:2" ht="54.95" customHeight="1" x14ac:dyDescent="0.25">
      <c r="B41623" s="79"/>
    </row>
    <row r="41624" spans="2:2" ht="54.95" customHeight="1" x14ac:dyDescent="0.25">
      <c r="B41624" s="79"/>
    </row>
    <row r="41625" spans="2:2" ht="54.95" customHeight="1" x14ac:dyDescent="0.25">
      <c r="B41625" s="79"/>
    </row>
    <row r="41626" spans="2:2" ht="54.95" customHeight="1" x14ac:dyDescent="0.25">
      <c r="B41626" s="79"/>
    </row>
    <row r="41627" spans="2:2" ht="54.95" customHeight="1" x14ac:dyDescent="0.25">
      <c r="B41627" s="79"/>
    </row>
    <row r="41628" spans="2:2" ht="54.95" customHeight="1" x14ac:dyDescent="0.25">
      <c r="B41628" s="79"/>
    </row>
    <row r="41629" spans="2:2" ht="54.95" customHeight="1" x14ac:dyDescent="0.25">
      <c r="B41629" s="79"/>
    </row>
    <row r="41630" spans="2:2" ht="54.95" customHeight="1" x14ac:dyDescent="0.25">
      <c r="B41630" s="79"/>
    </row>
    <row r="41631" spans="2:2" ht="54.95" customHeight="1" x14ac:dyDescent="0.25">
      <c r="B41631" s="79"/>
    </row>
    <row r="41632" spans="2:2" ht="54.95" customHeight="1" x14ac:dyDescent="0.25">
      <c r="B41632" s="79"/>
    </row>
    <row r="41633" spans="2:2" ht="54.95" customHeight="1" x14ac:dyDescent="0.25">
      <c r="B41633" s="79"/>
    </row>
    <row r="41634" spans="2:2" ht="54.95" customHeight="1" x14ac:dyDescent="0.25">
      <c r="B41634" s="79"/>
    </row>
    <row r="41635" spans="2:2" ht="54.95" customHeight="1" x14ac:dyDescent="0.25">
      <c r="B41635" s="79"/>
    </row>
    <row r="41636" spans="2:2" ht="54.95" customHeight="1" x14ac:dyDescent="0.25">
      <c r="B41636" s="79"/>
    </row>
    <row r="41637" spans="2:2" ht="54.95" customHeight="1" x14ac:dyDescent="0.25">
      <c r="B41637" s="79"/>
    </row>
    <row r="41638" spans="2:2" ht="54.95" customHeight="1" x14ac:dyDescent="0.25">
      <c r="B41638" s="79"/>
    </row>
    <row r="41639" spans="2:2" ht="54.95" customHeight="1" x14ac:dyDescent="0.25">
      <c r="B41639" s="79"/>
    </row>
    <row r="41640" spans="2:2" ht="54.95" customHeight="1" x14ac:dyDescent="0.25">
      <c r="B41640" s="79"/>
    </row>
    <row r="41641" spans="2:2" ht="54.95" customHeight="1" x14ac:dyDescent="0.25">
      <c r="B41641" s="79"/>
    </row>
    <row r="41642" spans="2:2" ht="54.95" customHeight="1" x14ac:dyDescent="0.25">
      <c r="B41642" s="79"/>
    </row>
    <row r="41643" spans="2:2" ht="54.95" customHeight="1" x14ac:dyDescent="0.25">
      <c r="B41643" s="79"/>
    </row>
    <row r="41644" spans="2:2" ht="54.95" customHeight="1" x14ac:dyDescent="0.25">
      <c r="B41644" s="79"/>
    </row>
    <row r="41645" spans="2:2" ht="54.95" customHeight="1" x14ac:dyDescent="0.25">
      <c r="B41645" s="79"/>
    </row>
    <row r="41646" spans="2:2" ht="54.95" customHeight="1" x14ac:dyDescent="0.25">
      <c r="B41646" s="79"/>
    </row>
    <row r="41647" spans="2:2" ht="54.95" customHeight="1" x14ac:dyDescent="0.25">
      <c r="B41647" s="79"/>
    </row>
    <row r="41648" spans="2:2" ht="54.95" customHeight="1" x14ac:dyDescent="0.25">
      <c r="B41648" s="79"/>
    </row>
    <row r="41649" spans="2:2" ht="54.95" customHeight="1" x14ac:dyDescent="0.25">
      <c r="B41649" s="79"/>
    </row>
    <row r="41650" spans="2:2" ht="54.95" customHeight="1" x14ac:dyDescent="0.25">
      <c r="B41650" s="79"/>
    </row>
    <row r="41651" spans="2:2" ht="54.95" customHeight="1" x14ac:dyDescent="0.25">
      <c r="B41651" s="79"/>
    </row>
    <row r="41652" spans="2:2" ht="54.95" customHeight="1" x14ac:dyDescent="0.25">
      <c r="B41652" s="79"/>
    </row>
    <row r="41653" spans="2:2" ht="54.95" customHeight="1" x14ac:dyDescent="0.25">
      <c r="B41653" s="79"/>
    </row>
    <row r="41654" spans="2:2" ht="54.95" customHeight="1" x14ac:dyDescent="0.25">
      <c r="B41654" s="79"/>
    </row>
    <row r="41655" spans="2:2" ht="54.95" customHeight="1" x14ac:dyDescent="0.25">
      <c r="B41655" s="79"/>
    </row>
    <row r="41656" spans="2:2" ht="54.95" customHeight="1" x14ac:dyDescent="0.25">
      <c r="B41656" s="79"/>
    </row>
    <row r="41657" spans="2:2" ht="54.95" customHeight="1" x14ac:dyDescent="0.25">
      <c r="B41657" s="79"/>
    </row>
    <row r="41658" spans="2:2" ht="54.95" customHeight="1" x14ac:dyDescent="0.25">
      <c r="B41658" s="79"/>
    </row>
    <row r="41659" spans="2:2" ht="54.95" customHeight="1" x14ac:dyDescent="0.25">
      <c r="B41659" s="79"/>
    </row>
    <row r="41660" spans="2:2" ht="54.95" customHeight="1" x14ac:dyDescent="0.25">
      <c r="B41660" s="79"/>
    </row>
    <row r="41661" spans="2:2" ht="54.95" customHeight="1" x14ac:dyDescent="0.25">
      <c r="B41661" s="79"/>
    </row>
    <row r="41662" spans="2:2" ht="54.95" customHeight="1" x14ac:dyDescent="0.25">
      <c r="B41662" s="79"/>
    </row>
    <row r="41663" spans="2:2" ht="54.95" customHeight="1" x14ac:dyDescent="0.25">
      <c r="B41663" s="79"/>
    </row>
    <row r="41664" spans="2:2" ht="54.95" customHeight="1" x14ac:dyDescent="0.25">
      <c r="B41664" s="79"/>
    </row>
    <row r="41665" spans="2:2" ht="54.95" customHeight="1" x14ac:dyDescent="0.25">
      <c r="B41665" s="79"/>
    </row>
    <row r="41666" spans="2:2" ht="54.95" customHeight="1" x14ac:dyDescent="0.25">
      <c r="B41666" s="79"/>
    </row>
    <row r="41667" spans="2:2" ht="54.95" customHeight="1" x14ac:dyDescent="0.25">
      <c r="B41667" s="79"/>
    </row>
    <row r="41668" spans="2:2" ht="54.95" customHeight="1" x14ac:dyDescent="0.25">
      <c r="B41668" s="79"/>
    </row>
    <row r="41669" spans="2:2" ht="54.95" customHeight="1" x14ac:dyDescent="0.25">
      <c r="B41669" s="79"/>
    </row>
    <row r="41670" spans="2:2" ht="54.95" customHeight="1" x14ac:dyDescent="0.25">
      <c r="B41670" s="79"/>
    </row>
    <row r="41671" spans="2:2" ht="54.95" customHeight="1" x14ac:dyDescent="0.25">
      <c r="B41671" s="79"/>
    </row>
    <row r="41672" spans="2:2" ht="54.95" customHeight="1" x14ac:dyDescent="0.25">
      <c r="B41672" s="79"/>
    </row>
    <row r="41673" spans="2:2" ht="54.95" customHeight="1" x14ac:dyDescent="0.25">
      <c r="B41673" s="79"/>
    </row>
    <row r="41674" spans="2:2" ht="54.95" customHeight="1" x14ac:dyDescent="0.25">
      <c r="B41674" s="79"/>
    </row>
    <row r="41675" spans="2:2" ht="54.95" customHeight="1" x14ac:dyDescent="0.25">
      <c r="B41675" s="79"/>
    </row>
    <row r="41676" spans="2:2" ht="54.95" customHeight="1" x14ac:dyDescent="0.25">
      <c r="B41676" s="79"/>
    </row>
    <row r="41677" spans="2:2" ht="54.95" customHeight="1" x14ac:dyDescent="0.25">
      <c r="B41677" s="79"/>
    </row>
    <row r="41678" spans="2:2" ht="54.95" customHeight="1" x14ac:dyDescent="0.25">
      <c r="B41678" s="79"/>
    </row>
    <row r="41679" spans="2:2" ht="54.95" customHeight="1" x14ac:dyDescent="0.25">
      <c r="B41679" s="79"/>
    </row>
    <row r="41680" spans="2:2" ht="54.95" customHeight="1" x14ac:dyDescent="0.25">
      <c r="B41680" s="79"/>
    </row>
    <row r="41681" spans="2:2" ht="54.95" customHeight="1" x14ac:dyDescent="0.25">
      <c r="B41681" s="79"/>
    </row>
    <row r="41682" spans="2:2" ht="54.95" customHeight="1" x14ac:dyDescent="0.25">
      <c r="B41682" s="79"/>
    </row>
    <row r="41683" spans="2:2" ht="54.95" customHeight="1" x14ac:dyDescent="0.25">
      <c r="B41683" s="79"/>
    </row>
    <row r="41684" spans="2:2" ht="54.95" customHeight="1" x14ac:dyDescent="0.25">
      <c r="B41684" s="79"/>
    </row>
    <row r="41685" spans="2:2" ht="54.95" customHeight="1" x14ac:dyDescent="0.25">
      <c r="B41685" s="79"/>
    </row>
    <row r="41686" spans="2:2" ht="54.95" customHeight="1" x14ac:dyDescent="0.25">
      <c r="B41686" s="79"/>
    </row>
    <row r="41687" spans="2:2" ht="54.95" customHeight="1" x14ac:dyDescent="0.25">
      <c r="B41687" s="79"/>
    </row>
    <row r="41688" spans="2:2" ht="54.95" customHeight="1" x14ac:dyDescent="0.25">
      <c r="B41688" s="79"/>
    </row>
    <row r="41689" spans="2:2" ht="54.95" customHeight="1" x14ac:dyDescent="0.25">
      <c r="B41689" s="79"/>
    </row>
    <row r="41690" spans="2:2" ht="54.95" customHeight="1" x14ac:dyDescent="0.25">
      <c r="B41690" s="79"/>
    </row>
    <row r="41691" spans="2:2" ht="54.95" customHeight="1" x14ac:dyDescent="0.25">
      <c r="B41691" s="79"/>
    </row>
    <row r="41692" spans="2:2" ht="54.95" customHeight="1" x14ac:dyDescent="0.25">
      <c r="B41692" s="79"/>
    </row>
    <row r="41693" spans="2:2" ht="54.95" customHeight="1" x14ac:dyDescent="0.25">
      <c r="B41693" s="79"/>
    </row>
    <row r="41694" spans="2:2" ht="54.95" customHeight="1" x14ac:dyDescent="0.25">
      <c r="B41694" s="79"/>
    </row>
    <row r="41695" spans="2:2" ht="54.95" customHeight="1" x14ac:dyDescent="0.25">
      <c r="B41695" s="79"/>
    </row>
    <row r="41696" spans="2:2" ht="54.95" customHeight="1" x14ac:dyDescent="0.25">
      <c r="B41696" s="79"/>
    </row>
    <row r="41697" spans="2:2" ht="54.95" customHeight="1" x14ac:dyDescent="0.25">
      <c r="B41697" s="79"/>
    </row>
    <row r="41698" spans="2:2" ht="54.95" customHeight="1" x14ac:dyDescent="0.25">
      <c r="B41698" s="79"/>
    </row>
    <row r="41699" spans="2:2" ht="54.95" customHeight="1" x14ac:dyDescent="0.25">
      <c r="B41699" s="79"/>
    </row>
    <row r="41700" spans="2:2" ht="54.95" customHeight="1" x14ac:dyDescent="0.25">
      <c r="B41700" s="79"/>
    </row>
    <row r="41701" spans="2:2" ht="54.95" customHeight="1" x14ac:dyDescent="0.25">
      <c r="B41701" s="79"/>
    </row>
    <row r="41702" spans="2:2" ht="54.95" customHeight="1" x14ac:dyDescent="0.25">
      <c r="B41702" s="79"/>
    </row>
    <row r="41703" spans="2:2" ht="54.95" customHeight="1" x14ac:dyDescent="0.25">
      <c r="B41703" s="79"/>
    </row>
    <row r="41704" spans="2:2" ht="54.95" customHeight="1" x14ac:dyDescent="0.25">
      <c r="B41704" s="79"/>
    </row>
    <row r="41705" spans="2:2" ht="54.95" customHeight="1" x14ac:dyDescent="0.25">
      <c r="B41705" s="79"/>
    </row>
    <row r="41706" spans="2:2" ht="54.95" customHeight="1" x14ac:dyDescent="0.25">
      <c r="B41706" s="79"/>
    </row>
    <row r="41707" spans="2:2" ht="54.95" customHeight="1" x14ac:dyDescent="0.25">
      <c r="B41707" s="79"/>
    </row>
    <row r="41708" spans="2:2" ht="54.95" customHeight="1" x14ac:dyDescent="0.25">
      <c r="B41708" s="79"/>
    </row>
    <row r="41709" spans="2:2" ht="54.95" customHeight="1" x14ac:dyDescent="0.25">
      <c r="B41709" s="79"/>
    </row>
    <row r="41710" spans="2:2" ht="54.95" customHeight="1" x14ac:dyDescent="0.25">
      <c r="B41710" s="79"/>
    </row>
    <row r="41711" spans="2:2" ht="54.95" customHeight="1" x14ac:dyDescent="0.25">
      <c r="B41711" s="79"/>
    </row>
    <row r="41712" spans="2:2" ht="54.95" customHeight="1" x14ac:dyDescent="0.25">
      <c r="B41712" s="79"/>
    </row>
    <row r="41713" spans="2:2" ht="54.95" customHeight="1" x14ac:dyDescent="0.25">
      <c r="B41713" s="79"/>
    </row>
    <row r="41714" spans="2:2" ht="54.95" customHeight="1" x14ac:dyDescent="0.25">
      <c r="B41714" s="79"/>
    </row>
    <row r="41715" spans="2:2" ht="54.95" customHeight="1" x14ac:dyDescent="0.25">
      <c r="B41715" s="79"/>
    </row>
    <row r="41716" spans="2:2" ht="54.95" customHeight="1" x14ac:dyDescent="0.25">
      <c r="B41716" s="79"/>
    </row>
    <row r="41717" spans="2:2" ht="54.95" customHeight="1" x14ac:dyDescent="0.25">
      <c r="B41717" s="79"/>
    </row>
    <row r="41718" spans="2:2" ht="54.95" customHeight="1" x14ac:dyDescent="0.25">
      <c r="B41718" s="79"/>
    </row>
    <row r="41719" spans="2:2" ht="54.95" customHeight="1" x14ac:dyDescent="0.25">
      <c r="B41719" s="79"/>
    </row>
    <row r="41720" spans="2:2" ht="54.95" customHeight="1" x14ac:dyDescent="0.25">
      <c r="B41720" s="79"/>
    </row>
    <row r="41721" spans="2:2" ht="54.95" customHeight="1" x14ac:dyDescent="0.25">
      <c r="B41721" s="79"/>
    </row>
    <row r="41722" spans="2:2" ht="54.95" customHeight="1" x14ac:dyDescent="0.25">
      <c r="B41722" s="79"/>
    </row>
    <row r="41723" spans="2:2" ht="54.95" customHeight="1" x14ac:dyDescent="0.25">
      <c r="B41723" s="79"/>
    </row>
    <row r="41724" spans="2:2" ht="54.95" customHeight="1" x14ac:dyDescent="0.25">
      <c r="B41724" s="79"/>
    </row>
    <row r="41725" spans="2:2" ht="54.95" customHeight="1" x14ac:dyDescent="0.25">
      <c r="B41725" s="79"/>
    </row>
    <row r="41726" spans="2:2" ht="54.95" customHeight="1" x14ac:dyDescent="0.25">
      <c r="B41726" s="79"/>
    </row>
    <row r="41727" spans="2:2" ht="54.95" customHeight="1" x14ac:dyDescent="0.25">
      <c r="B41727" s="79"/>
    </row>
    <row r="41728" spans="2:2" ht="54.95" customHeight="1" x14ac:dyDescent="0.25">
      <c r="B41728" s="79"/>
    </row>
    <row r="41729" spans="2:2" ht="54.95" customHeight="1" x14ac:dyDescent="0.25">
      <c r="B41729" s="79"/>
    </row>
    <row r="41730" spans="2:2" ht="54.95" customHeight="1" x14ac:dyDescent="0.25">
      <c r="B41730" s="79"/>
    </row>
    <row r="41731" spans="2:2" ht="54.95" customHeight="1" x14ac:dyDescent="0.25">
      <c r="B41731" s="79"/>
    </row>
    <row r="41732" spans="2:2" ht="54.95" customHeight="1" x14ac:dyDescent="0.25">
      <c r="B41732" s="79"/>
    </row>
    <row r="41733" spans="2:2" ht="54.95" customHeight="1" x14ac:dyDescent="0.25">
      <c r="B41733" s="79"/>
    </row>
    <row r="41734" spans="2:2" ht="54.95" customHeight="1" x14ac:dyDescent="0.25">
      <c r="B41734" s="79"/>
    </row>
    <row r="41735" spans="2:2" ht="54.95" customHeight="1" x14ac:dyDescent="0.25">
      <c r="B41735" s="79"/>
    </row>
    <row r="41736" spans="2:2" ht="54.95" customHeight="1" x14ac:dyDescent="0.25">
      <c r="B41736" s="79"/>
    </row>
    <row r="41737" spans="2:2" ht="54.95" customHeight="1" x14ac:dyDescent="0.25">
      <c r="B41737" s="79"/>
    </row>
    <row r="41738" spans="2:2" ht="54.95" customHeight="1" x14ac:dyDescent="0.25">
      <c r="B41738" s="79"/>
    </row>
    <row r="41739" spans="2:2" ht="54.95" customHeight="1" x14ac:dyDescent="0.25">
      <c r="B41739" s="79"/>
    </row>
    <row r="41740" spans="2:2" ht="54.95" customHeight="1" x14ac:dyDescent="0.25">
      <c r="B41740" s="79"/>
    </row>
    <row r="41741" spans="2:2" ht="54.95" customHeight="1" x14ac:dyDescent="0.25">
      <c r="B41741" s="79"/>
    </row>
    <row r="41742" spans="2:2" ht="54.95" customHeight="1" x14ac:dyDescent="0.25">
      <c r="B41742" s="79"/>
    </row>
    <row r="41743" spans="2:2" ht="54.95" customHeight="1" x14ac:dyDescent="0.25">
      <c r="B41743" s="79"/>
    </row>
    <row r="41744" spans="2:2" ht="54.95" customHeight="1" x14ac:dyDescent="0.25">
      <c r="B41744" s="79"/>
    </row>
    <row r="41745" spans="2:2" ht="54.95" customHeight="1" x14ac:dyDescent="0.25">
      <c r="B41745" s="79"/>
    </row>
    <row r="41746" spans="2:2" ht="54.95" customHeight="1" x14ac:dyDescent="0.25">
      <c r="B41746" s="79"/>
    </row>
    <row r="41747" spans="2:2" ht="54.95" customHeight="1" x14ac:dyDescent="0.25">
      <c r="B41747" s="79"/>
    </row>
    <row r="41748" spans="2:2" ht="54.95" customHeight="1" x14ac:dyDescent="0.25">
      <c r="B41748" s="79"/>
    </row>
    <row r="41749" spans="2:2" ht="54.95" customHeight="1" x14ac:dyDescent="0.25">
      <c r="B41749" s="79"/>
    </row>
    <row r="41750" spans="2:2" ht="54.95" customHeight="1" x14ac:dyDescent="0.25">
      <c r="B41750" s="79"/>
    </row>
    <row r="41751" spans="2:2" ht="54.95" customHeight="1" x14ac:dyDescent="0.25">
      <c r="B41751" s="79"/>
    </row>
    <row r="41752" spans="2:2" ht="54.95" customHeight="1" x14ac:dyDescent="0.25">
      <c r="B41752" s="79"/>
    </row>
    <row r="41753" spans="2:2" ht="54.95" customHeight="1" x14ac:dyDescent="0.25">
      <c r="B41753" s="79"/>
    </row>
    <row r="41754" spans="2:2" ht="54.95" customHeight="1" x14ac:dyDescent="0.25">
      <c r="B41754" s="79"/>
    </row>
    <row r="41755" spans="2:2" ht="54.95" customHeight="1" x14ac:dyDescent="0.25">
      <c r="B41755" s="79"/>
    </row>
    <row r="41756" spans="2:2" ht="54.95" customHeight="1" x14ac:dyDescent="0.25">
      <c r="B41756" s="79"/>
    </row>
    <row r="41757" spans="2:2" ht="54.95" customHeight="1" x14ac:dyDescent="0.25">
      <c r="B41757" s="79"/>
    </row>
    <row r="41758" spans="2:2" ht="54.95" customHeight="1" x14ac:dyDescent="0.25">
      <c r="B41758" s="79"/>
    </row>
    <row r="41759" spans="2:2" ht="54.95" customHeight="1" x14ac:dyDescent="0.25">
      <c r="B41759" s="79"/>
    </row>
    <row r="41760" spans="2:2" ht="54.95" customHeight="1" x14ac:dyDescent="0.25">
      <c r="B41760" s="79"/>
    </row>
    <row r="41761" spans="2:2" ht="54.95" customHeight="1" x14ac:dyDescent="0.25">
      <c r="B41761" s="79"/>
    </row>
    <row r="41762" spans="2:2" ht="54.95" customHeight="1" x14ac:dyDescent="0.25">
      <c r="B41762" s="79"/>
    </row>
    <row r="41763" spans="2:2" ht="54.95" customHeight="1" x14ac:dyDescent="0.25">
      <c r="B41763" s="79"/>
    </row>
    <row r="41764" spans="2:2" ht="54.95" customHeight="1" x14ac:dyDescent="0.25">
      <c r="B41764" s="79"/>
    </row>
    <row r="41765" spans="2:2" ht="54.95" customHeight="1" x14ac:dyDescent="0.25">
      <c r="B41765" s="79"/>
    </row>
    <row r="41766" spans="2:2" ht="54.95" customHeight="1" x14ac:dyDescent="0.25">
      <c r="B41766" s="79"/>
    </row>
    <row r="41767" spans="2:2" ht="54.95" customHeight="1" x14ac:dyDescent="0.25">
      <c r="B41767" s="79"/>
    </row>
    <row r="41768" spans="2:2" ht="54.95" customHeight="1" x14ac:dyDescent="0.25">
      <c r="B41768" s="79"/>
    </row>
    <row r="41769" spans="2:2" ht="54.95" customHeight="1" x14ac:dyDescent="0.25">
      <c r="B41769" s="79"/>
    </row>
    <row r="41770" spans="2:2" ht="54.95" customHeight="1" x14ac:dyDescent="0.25">
      <c r="B41770" s="79"/>
    </row>
    <row r="41771" spans="2:2" ht="54.95" customHeight="1" x14ac:dyDescent="0.25">
      <c r="B41771" s="79"/>
    </row>
    <row r="41772" spans="2:2" ht="54.95" customHeight="1" x14ac:dyDescent="0.25">
      <c r="B41772" s="79"/>
    </row>
    <row r="41773" spans="2:2" ht="54.95" customHeight="1" x14ac:dyDescent="0.25">
      <c r="B41773" s="79"/>
    </row>
    <row r="41774" spans="2:2" ht="54.95" customHeight="1" x14ac:dyDescent="0.25">
      <c r="B41774" s="79"/>
    </row>
    <row r="41775" spans="2:2" ht="54.95" customHeight="1" x14ac:dyDescent="0.25">
      <c r="B41775" s="79"/>
    </row>
    <row r="41776" spans="2:2" ht="54.95" customHeight="1" x14ac:dyDescent="0.25">
      <c r="B41776" s="79"/>
    </row>
    <row r="41777" spans="2:2" ht="54.95" customHeight="1" x14ac:dyDescent="0.25">
      <c r="B41777" s="79"/>
    </row>
    <row r="41778" spans="2:2" ht="54.95" customHeight="1" x14ac:dyDescent="0.25">
      <c r="B41778" s="79"/>
    </row>
    <row r="41779" spans="2:2" ht="54.95" customHeight="1" x14ac:dyDescent="0.25">
      <c r="B41779" s="79"/>
    </row>
    <row r="41780" spans="2:2" ht="54.95" customHeight="1" x14ac:dyDescent="0.25">
      <c r="B41780" s="79"/>
    </row>
    <row r="41781" spans="2:2" ht="54.95" customHeight="1" x14ac:dyDescent="0.25">
      <c r="B41781" s="79"/>
    </row>
    <row r="41782" spans="2:2" ht="54.95" customHeight="1" x14ac:dyDescent="0.25">
      <c r="B41782" s="79"/>
    </row>
    <row r="41783" spans="2:2" ht="54.95" customHeight="1" x14ac:dyDescent="0.25">
      <c r="B41783" s="79"/>
    </row>
    <row r="41784" spans="2:2" ht="54.95" customHeight="1" x14ac:dyDescent="0.25">
      <c r="B41784" s="79"/>
    </row>
    <row r="41785" spans="2:2" ht="54.95" customHeight="1" x14ac:dyDescent="0.25">
      <c r="B41785" s="79"/>
    </row>
    <row r="41786" spans="2:2" ht="54.95" customHeight="1" x14ac:dyDescent="0.25">
      <c r="B41786" s="79"/>
    </row>
    <row r="41787" spans="2:2" ht="54.95" customHeight="1" x14ac:dyDescent="0.25">
      <c r="B41787" s="79"/>
    </row>
    <row r="41788" spans="2:2" ht="54.95" customHeight="1" x14ac:dyDescent="0.25">
      <c r="B41788" s="79"/>
    </row>
    <row r="41789" spans="2:2" ht="54.95" customHeight="1" x14ac:dyDescent="0.25">
      <c r="B41789" s="79"/>
    </row>
    <row r="41790" spans="2:2" ht="54.95" customHeight="1" x14ac:dyDescent="0.25">
      <c r="B41790" s="79"/>
    </row>
    <row r="41791" spans="2:2" ht="54.95" customHeight="1" x14ac:dyDescent="0.25">
      <c r="B41791" s="79"/>
    </row>
    <row r="41792" spans="2:2" ht="54.95" customHeight="1" x14ac:dyDescent="0.25">
      <c r="B41792" s="79"/>
    </row>
    <row r="41793" spans="2:2" ht="54.95" customHeight="1" x14ac:dyDescent="0.25">
      <c r="B41793" s="79"/>
    </row>
    <row r="41794" spans="2:2" ht="54.95" customHeight="1" x14ac:dyDescent="0.25">
      <c r="B41794" s="79"/>
    </row>
    <row r="41795" spans="2:2" ht="54.95" customHeight="1" x14ac:dyDescent="0.25">
      <c r="B41795" s="79"/>
    </row>
    <row r="41796" spans="2:2" ht="54.95" customHeight="1" x14ac:dyDescent="0.25">
      <c r="B41796" s="79"/>
    </row>
    <row r="41797" spans="2:2" ht="54.95" customHeight="1" x14ac:dyDescent="0.25">
      <c r="B41797" s="79"/>
    </row>
    <row r="41798" spans="2:2" ht="54.95" customHeight="1" x14ac:dyDescent="0.25">
      <c r="B41798" s="79"/>
    </row>
    <row r="41799" spans="2:2" ht="54.95" customHeight="1" x14ac:dyDescent="0.25">
      <c r="B41799" s="79"/>
    </row>
    <row r="41800" spans="2:2" ht="54.95" customHeight="1" x14ac:dyDescent="0.25">
      <c r="B41800" s="79"/>
    </row>
    <row r="41801" spans="2:2" ht="54.95" customHeight="1" x14ac:dyDescent="0.25">
      <c r="B41801" s="79"/>
    </row>
    <row r="41802" spans="2:2" ht="54.95" customHeight="1" x14ac:dyDescent="0.25">
      <c r="B41802" s="79"/>
    </row>
    <row r="41803" spans="2:2" ht="54.95" customHeight="1" x14ac:dyDescent="0.25">
      <c r="B41803" s="79"/>
    </row>
    <row r="41804" spans="2:2" ht="54.95" customHeight="1" x14ac:dyDescent="0.25">
      <c r="B41804" s="79"/>
    </row>
    <row r="41805" spans="2:2" ht="54.95" customHeight="1" x14ac:dyDescent="0.25">
      <c r="B41805" s="79"/>
    </row>
    <row r="41806" spans="2:2" ht="54.95" customHeight="1" x14ac:dyDescent="0.25">
      <c r="B41806" s="79"/>
    </row>
    <row r="41807" spans="2:2" ht="54.95" customHeight="1" x14ac:dyDescent="0.25">
      <c r="B41807" s="79"/>
    </row>
    <row r="41808" spans="2:2" ht="54.95" customHeight="1" x14ac:dyDescent="0.25">
      <c r="B41808" s="79"/>
    </row>
    <row r="41809" spans="2:2" ht="54.95" customHeight="1" x14ac:dyDescent="0.25">
      <c r="B41809" s="79"/>
    </row>
    <row r="41810" spans="2:2" ht="54.95" customHeight="1" x14ac:dyDescent="0.25">
      <c r="B41810" s="79"/>
    </row>
    <row r="41811" spans="2:2" ht="54.95" customHeight="1" x14ac:dyDescent="0.25">
      <c r="B41811" s="79"/>
    </row>
    <row r="41812" spans="2:2" ht="54.95" customHeight="1" x14ac:dyDescent="0.25">
      <c r="B41812" s="79"/>
    </row>
    <row r="41813" spans="2:2" ht="54.95" customHeight="1" x14ac:dyDescent="0.25">
      <c r="B41813" s="79"/>
    </row>
    <row r="41814" spans="2:2" ht="54.95" customHeight="1" x14ac:dyDescent="0.25">
      <c r="B41814" s="79"/>
    </row>
    <row r="41815" spans="2:2" ht="54.95" customHeight="1" x14ac:dyDescent="0.25">
      <c r="B41815" s="79"/>
    </row>
    <row r="41816" spans="2:2" ht="54.95" customHeight="1" x14ac:dyDescent="0.25">
      <c r="B41816" s="79"/>
    </row>
    <row r="41817" spans="2:2" ht="54.95" customHeight="1" x14ac:dyDescent="0.25">
      <c r="B41817" s="79"/>
    </row>
    <row r="41818" spans="2:2" ht="54.95" customHeight="1" x14ac:dyDescent="0.25">
      <c r="B41818" s="79"/>
    </row>
    <row r="41819" spans="2:2" ht="54.95" customHeight="1" x14ac:dyDescent="0.25">
      <c r="B41819" s="79"/>
    </row>
    <row r="41820" spans="2:2" ht="54.95" customHeight="1" x14ac:dyDescent="0.25">
      <c r="B41820" s="79"/>
    </row>
    <row r="41821" spans="2:2" ht="54.95" customHeight="1" x14ac:dyDescent="0.25">
      <c r="B41821" s="79"/>
    </row>
    <row r="41822" spans="2:2" ht="54.95" customHeight="1" x14ac:dyDescent="0.25">
      <c r="B41822" s="79"/>
    </row>
    <row r="41823" spans="2:2" ht="54.95" customHeight="1" x14ac:dyDescent="0.25">
      <c r="B41823" s="79"/>
    </row>
    <row r="41824" spans="2:2" ht="54.95" customHeight="1" x14ac:dyDescent="0.25">
      <c r="B41824" s="79"/>
    </row>
    <row r="41825" spans="2:2" ht="54.95" customHeight="1" x14ac:dyDescent="0.25">
      <c r="B41825" s="79"/>
    </row>
    <row r="41826" spans="2:2" ht="54.95" customHeight="1" x14ac:dyDescent="0.25">
      <c r="B41826" s="79"/>
    </row>
    <row r="41827" spans="2:2" ht="54.95" customHeight="1" x14ac:dyDescent="0.25">
      <c r="B41827" s="79"/>
    </row>
    <row r="41828" spans="2:2" ht="54.95" customHeight="1" x14ac:dyDescent="0.25">
      <c r="B41828" s="79"/>
    </row>
    <row r="41829" spans="2:2" ht="54.95" customHeight="1" x14ac:dyDescent="0.25">
      <c r="B41829" s="79"/>
    </row>
    <row r="41830" spans="2:2" ht="54.95" customHeight="1" x14ac:dyDescent="0.25">
      <c r="B41830" s="79"/>
    </row>
    <row r="41831" spans="2:2" ht="54.95" customHeight="1" x14ac:dyDescent="0.25">
      <c r="B41831" s="79"/>
    </row>
    <row r="41832" spans="2:2" ht="54.95" customHeight="1" x14ac:dyDescent="0.25">
      <c r="B41832" s="79"/>
    </row>
    <row r="41833" spans="2:2" ht="54.95" customHeight="1" x14ac:dyDescent="0.25">
      <c r="B41833" s="79"/>
    </row>
    <row r="41834" spans="2:2" ht="54.95" customHeight="1" x14ac:dyDescent="0.25">
      <c r="B41834" s="79"/>
    </row>
    <row r="41835" spans="2:2" ht="54.95" customHeight="1" x14ac:dyDescent="0.25">
      <c r="B41835" s="79"/>
    </row>
    <row r="41836" spans="2:2" ht="54.95" customHeight="1" x14ac:dyDescent="0.25">
      <c r="B41836" s="79"/>
    </row>
    <row r="41837" spans="2:2" ht="54.95" customHeight="1" x14ac:dyDescent="0.25">
      <c r="B41837" s="79"/>
    </row>
    <row r="41838" spans="2:2" ht="54.95" customHeight="1" x14ac:dyDescent="0.25">
      <c r="B41838" s="79"/>
    </row>
    <row r="41839" spans="2:2" ht="54.95" customHeight="1" x14ac:dyDescent="0.25">
      <c r="B41839" s="79"/>
    </row>
    <row r="41840" spans="2:2" ht="54.95" customHeight="1" x14ac:dyDescent="0.25">
      <c r="B41840" s="79"/>
    </row>
    <row r="41841" spans="2:2" ht="54.95" customHeight="1" x14ac:dyDescent="0.25">
      <c r="B41841" s="79"/>
    </row>
    <row r="41842" spans="2:2" ht="54.95" customHeight="1" x14ac:dyDescent="0.25">
      <c r="B41842" s="79"/>
    </row>
    <row r="41843" spans="2:2" ht="54.95" customHeight="1" x14ac:dyDescent="0.25">
      <c r="B41843" s="79"/>
    </row>
    <row r="41844" spans="2:2" ht="54.95" customHeight="1" x14ac:dyDescent="0.25">
      <c r="B41844" s="79"/>
    </row>
    <row r="41845" spans="2:2" ht="54.95" customHeight="1" x14ac:dyDescent="0.25">
      <c r="B41845" s="79"/>
    </row>
    <row r="41846" spans="2:2" ht="54.95" customHeight="1" x14ac:dyDescent="0.25">
      <c r="B41846" s="79"/>
    </row>
    <row r="41847" spans="2:2" ht="54.95" customHeight="1" x14ac:dyDescent="0.25">
      <c r="B41847" s="79"/>
    </row>
    <row r="41848" spans="2:2" ht="54.95" customHeight="1" x14ac:dyDescent="0.25">
      <c r="B41848" s="79"/>
    </row>
    <row r="41849" spans="2:2" ht="54.95" customHeight="1" x14ac:dyDescent="0.25">
      <c r="B41849" s="79"/>
    </row>
    <row r="41850" spans="2:2" ht="54.95" customHeight="1" x14ac:dyDescent="0.25">
      <c r="B41850" s="79"/>
    </row>
    <row r="41851" spans="2:2" ht="54.95" customHeight="1" x14ac:dyDescent="0.25">
      <c r="B41851" s="79"/>
    </row>
    <row r="41852" spans="2:2" ht="54.95" customHeight="1" x14ac:dyDescent="0.25">
      <c r="B41852" s="79"/>
    </row>
    <row r="41853" spans="2:2" ht="54.95" customHeight="1" x14ac:dyDescent="0.25">
      <c r="B41853" s="79"/>
    </row>
    <row r="41854" spans="2:2" ht="54.95" customHeight="1" x14ac:dyDescent="0.25">
      <c r="B41854" s="79"/>
    </row>
    <row r="41855" spans="2:2" ht="54.95" customHeight="1" x14ac:dyDescent="0.25">
      <c r="B41855" s="79"/>
    </row>
    <row r="41856" spans="2:2" ht="54.95" customHeight="1" x14ac:dyDescent="0.25">
      <c r="B41856" s="79"/>
    </row>
    <row r="41857" spans="2:2" ht="54.95" customHeight="1" x14ac:dyDescent="0.25">
      <c r="B41857" s="79"/>
    </row>
    <row r="41858" spans="2:2" ht="54.95" customHeight="1" x14ac:dyDescent="0.25">
      <c r="B41858" s="79"/>
    </row>
    <row r="41859" spans="2:2" ht="54.95" customHeight="1" x14ac:dyDescent="0.25">
      <c r="B41859" s="79"/>
    </row>
    <row r="41860" spans="2:2" ht="54.95" customHeight="1" x14ac:dyDescent="0.25">
      <c r="B41860" s="79"/>
    </row>
    <row r="41861" spans="2:2" ht="54.95" customHeight="1" x14ac:dyDescent="0.25">
      <c r="B41861" s="79"/>
    </row>
    <row r="41862" spans="2:2" ht="54.95" customHeight="1" x14ac:dyDescent="0.25">
      <c r="B41862" s="79"/>
    </row>
    <row r="41863" spans="2:2" ht="54.95" customHeight="1" x14ac:dyDescent="0.25">
      <c r="B41863" s="79"/>
    </row>
    <row r="41864" spans="2:2" ht="54.95" customHeight="1" x14ac:dyDescent="0.25">
      <c r="B41864" s="79"/>
    </row>
    <row r="41865" spans="2:2" ht="54.95" customHeight="1" x14ac:dyDescent="0.25">
      <c r="B41865" s="79"/>
    </row>
    <row r="41866" spans="2:2" ht="54.95" customHeight="1" x14ac:dyDescent="0.25">
      <c r="B41866" s="79"/>
    </row>
    <row r="41867" spans="2:2" ht="54.95" customHeight="1" x14ac:dyDescent="0.25">
      <c r="B41867" s="79"/>
    </row>
    <row r="41868" spans="2:2" ht="54.95" customHeight="1" x14ac:dyDescent="0.25">
      <c r="B41868" s="79"/>
    </row>
    <row r="41869" spans="2:2" ht="54.95" customHeight="1" x14ac:dyDescent="0.25">
      <c r="B41869" s="79"/>
    </row>
    <row r="41870" spans="2:2" ht="54.95" customHeight="1" x14ac:dyDescent="0.25">
      <c r="B41870" s="79"/>
    </row>
    <row r="41871" spans="2:2" ht="54.95" customHeight="1" x14ac:dyDescent="0.25">
      <c r="B41871" s="79"/>
    </row>
    <row r="41872" spans="2:2" ht="54.95" customHeight="1" x14ac:dyDescent="0.25">
      <c r="B41872" s="79"/>
    </row>
    <row r="41873" spans="2:2" ht="54.95" customHeight="1" x14ac:dyDescent="0.25">
      <c r="B41873" s="79"/>
    </row>
    <row r="41874" spans="2:2" ht="54.95" customHeight="1" x14ac:dyDescent="0.25">
      <c r="B41874" s="79"/>
    </row>
    <row r="41875" spans="2:2" ht="54.95" customHeight="1" x14ac:dyDescent="0.25">
      <c r="B41875" s="79"/>
    </row>
    <row r="41876" spans="2:2" ht="54.95" customHeight="1" x14ac:dyDescent="0.25">
      <c r="B41876" s="79"/>
    </row>
    <row r="41877" spans="2:2" ht="54.95" customHeight="1" x14ac:dyDescent="0.25">
      <c r="B41877" s="79"/>
    </row>
    <row r="41878" spans="2:2" ht="54.95" customHeight="1" x14ac:dyDescent="0.25">
      <c r="B41878" s="79"/>
    </row>
    <row r="41879" spans="2:2" ht="54.95" customHeight="1" x14ac:dyDescent="0.25">
      <c r="B41879" s="79"/>
    </row>
    <row r="41880" spans="2:2" ht="54.95" customHeight="1" x14ac:dyDescent="0.25">
      <c r="B41880" s="79"/>
    </row>
    <row r="41881" spans="2:2" ht="54.95" customHeight="1" x14ac:dyDescent="0.25">
      <c r="B41881" s="79"/>
    </row>
    <row r="41882" spans="2:2" ht="54.95" customHeight="1" x14ac:dyDescent="0.25">
      <c r="B41882" s="79"/>
    </row>
    <row r="41883" spans="2:2" ht="54.95" customHeight="1" x14ac:dyDescent="0.25">
      <c r="B41883" s="79"/>
    </row>
    <row r="41884" spans="2:2" ht="54.95" customHeight="1" x14ac:dyDescent="0.25">
      <c r="B41884" s="79"/>
    </row>
    <row r="41885" spans="2:2" ht="54.95" customHeight="1" x14ac:dyDescent="0.25">
      <c r="B41885" s="79"/>
    </row>
    <row r="41886" spans="2:2" ht="54.95" customHeight="1" x14ac:dyDescent="0.25">
      <c r="B41886" s="79"/>
    </row>
    <row r="41887" spans="2:2" ht="54.95" customHeight="1" x14ac:dyDescent="0.25">
      <c r="B41887" s="79"/>
    </row>
    <row r="41888" spans="2:2" ht="54.95" customHeight="1" x14ac:dyDescent="0.25">
      <c r="B41888" s="79"/>
    </row>
    <row r="41889" spans="2:2" ht="54.95" customHeight="1" x14ac:dyDescent="0.25">
      <c r="B41889" s="79"/>
    </row>
    <row r="41890" spans="2:2" ht="54.95" customHeight="1" x14ac:dyDescent="0.25">
      <c r="B41890" s="79"/>
    </row>
    <row r="41891" spans="2:2" ht="54.95" customHeight="1" x14ac:dyDescent="0.25">
      <c r="B41891" s="79"/>
    </row>
    <row r="41892" spans="2:2" ht="54.95" customHeight="1" x14ac:dyDescent="0.25">
      <c r="B41892" s="79"/>
    </row>
    <row r="41893" spans="2:2" ht="54.95" customHeight="1" x14ac:dyDescent="0.25">
      <c r="B41893" s="79"/>
    </row>
    <row r="41894" spans="2:2" ht="54.95" customHeight="1" x14ac:dyDescent="0.25">
      <c r="B41894" s="79"/>
    </row>
    <row r="41895" spans="2:2" ht="54.95" customHeight="1" x14ac:dyDescent="0.25">
      <c r="B41895" s="79"/>
    </row>
    <row r="41896" spans="2:2" ht="54.95" customHeight="1" x14ac:dyDescent="0.25">
      <c r="B41896" s="79"/>
    </row>
    <row r="41897" spans="2:2" ht="54.95" customHeight="1" x14ac:dyDescent="0.25">
      <c r="B41897" s="79"/>
    </row>
    <row r="41898" spans="2:2" ht="54.95" customHeight="1" x14ac:dyDescent="0.25">
      <c r="B41898" s="79"/>
    </row>
    <row r="41899" spans="2:2" ht="54.95" customHeight="1" x14ac:dyDescent="0.25">
      <c r="B41899" s="79"/>
    </row>
    <row r="41900" spans="2:2" ht="54.95" customHeight="1" x14ac:dyDescent="0.25">
      <c r="B41900" s="79"/>
    </row>
    <row r="41901" spans="2:2" ht="54.95" customHeight="1" x14ac:dyDescent="0.25">
      <c r="B41901" s="79"/>
    </row>
    <row r="41902" spans="2:2" ht="54.95" customHeight="1" x14ac:dyDescent="0.25">
      <c r="B41902" s="79"/>
    </row>
    <row r="41903" spans="2:2" ht="54.95" customHeight="1" x14ac:dyDescent="0.25">
      <c r="B41903" s="79"/>
    </row>
    <row r="41904" spans="2:2" ht="54.95" customHeight="1" x14ac:dyDescent="0.25">
      <c r="B41904" s="79"/>
    </row>
    <row r="41905" spans="2:2" ht="54.95" customHeight="1" x14ac:dyDescent="0.25">
      <c r="B41905" s="79"/>
    </row>
    <row r="41906" spans="2:2" ht="54.95" customHeight="1" x14ac:dyDescent="0.25">
      <c r="B41906" s="79"/>
    </row>
    <row r="41907" spans="2:2" ht="54.95" customHeight="1" x14ac:dyDescent="0.25">
      <c r="B41907" s="79"/>
    </row>
    <row r="41908" spans="2:2" ht="54.95" customHeight="1" x14ac:dyDescent="0.25">
      <c r="B41908" s="79"/>
    </row>
    <row r="41909" spans="2:2" ht="54.95" customHeight="1" x14ac:dyDescent="0.25">
      <c r="B41909" s="79"/>
    </row>
    <row r="41910" spans="2:2" ht="54.95" customHeight="1" x14ac:dyDescent="0.25">
      <c r="B41910" s="79"/>
    </row>
    <row r="41911" spans="2:2" ht="54.95" customHeight="1" x14ac:dyDescent="0.25">
      <c r="B41911" s="79"/>
    </row>
    <row r="41912" spans="2:2" ht="54.95" customHeight="1" x14ac:dyDescent="0.25">
      <c r="B41912" s="79"/>
    </row>
    <row r="41913" spans="2:2" ht="54.95" customHeight="1" x14ac:dyDescent="0.25">
      <c r="B41913" s="79"/>
    </row>
    <row r="41914" spans="2:2" ht="54.95" customHeight="1" x14ac:dyDescent="0.25">
      <c r="B41914" s="79"/>
    </row>
    <row r="41915" spans="2:2" ht="54.95" customHeight="1" x14ac:dyDescent="0.25">
      <c r="B41915" s="79"/>
    </row>
    <row r="41916" spans="2:2" ht="54.95" customHeight="1" x14ac:dyDescent="0.25">
      <c r="B41916" s="79"/>
    </row>
    <row r="41917" spans="2:2" ht="54.95" customHeight="1" x14ac:dyDescent="0.25">
      <c r="B41917" s="79"/>
    </row>
    <row r="41918" spans="2:2" ht="54.95" customHeight="1" x14ac:dyDescent="0.25">
      <c r="B41918" s="79"/>
    </row>
    <row r="41919" spans="2:2" ht="54.95" customHeight="1" x14ac:dyDescent="0.25">
      <c r="B41919" s="79"/>
    </row>
    <row r="41920" spans="2:2" ht="54.95" customHeight="1" x14ac:dyDescent="0.25">
      <c r="B41920" s="79"/>
    </row>
    <row r="41921" spans="2:2" ht="54.95" customHeight="1" x14ac:dyDescent="0.25">
      <c r="B41921" s="79"/>
    </row>
    <row r="41922" spans="2:2" ht="54.95" customHeight="1" x14ac:dyDescent="0.25">
      <c r="B41922" s="79"/>
    </row>
    <row r="41923" spans="2:2" ht="54.95" customHeight="1" x14ac:dyDescent="0.25">
      <c r="B41923" s="79"/>
    </row>
    <row r="41924" spans="2:2" ht="54.95" customHeight="1" x14ac:dyDescent="0.25">
      <c r="B41924" s="79"/>
    </row>
    <row r="41925" spans="2:2" ht="54.95" customHeight="1" x14ac:dyDescent="0.25">
      <c r="B41925" s="79"/>
    </row>
    <row r="41926" spans="2:2" ht="54.95" customHeight="1" x14ac:dyDescent="0.25">
      <c r="B41926" s="79"/>
    </row>
    <row r="41927" spans="2:2" ht="54.95" customHeight="1" x14ac:dyDescent="0.25">
      <c r="B41927" s="79"/>
    </row>
    <row r="41928" spans="2:2" ht="54.95" customHeight="1" x14ac:dyDescent="0.25">
      <c r="B41928" s="79"/>
    </row>
    <row r="41929" spans="2:2" ht="54.95" customHeight="1" x14ac:dyDescent="0.25">
      <c r="B41929" s="79"/>
    </row>
    <row r="41930" spans="2:2" ht="54.95" customHeight="1" x14ac:dyDescent="0.25">
      <c r="B41930" s="79"/>
    </row>
    <row r="41931" spans="2:2" ht="54.95" customHeight="1" x14ac:dyDescent="0.25">
      <c r="B41931" s="79"/>
    </row>
    <row r="41932" spans="2:2" ht="54.95" customHeight="1" x14ac:dyDescent="0.25">
      <c r="B41932" s="79"/>
    </row>
    <row r="41933" spans="2:2" ht="54.95" customHeight="1" x14ac:dyDescent="0.25">
      <c r="B41933" s="79"/>
    </row>
    <row r="41934" spans="2:2" ht="54.95" customHeight="1" x14ac:dyDescent="0.25">
      <c r="B41934" s="79"/>
    </row>
    <row r="41935" spans="2:2" ht="54.95" customHeight="1" x14ac:dyDescent="0.25">
      <c r="B41935" s="79"/>
    </row>
    <row r="41936" spans="2:2" ht="54.95" customHeight="1" x14ac:dyDescent="0.25">
      <c r="B41936" s="79"/>
    </row>
    <row r="41937" spans="2:2" ht="54.95" customHeight="1" x14ac:dyDescent="0.25">
      <c r="B41937" s="79"/>
    </row>
    <row r="41938" spans="2:2" ht="54.95" customHeight="1" x14ac:dyDescent="0.25">
      <c r="B41938" s="79"/>
    </row>
    <row r="41939" spans="2:2" ht="54.95" customHeight="1" x14ac:dyDescent="0.25">
      <c r="B41939" s="79"/>
    </row>
    <row r="41940" spans="2:2" ht="54.95" customHeight="1" x14ac:dyDescent="0.25">
      <c r="B41940" s="79"/>
    </row>
    <row r="41941" spans="2:2" ht="54.95" customHeight="1" x14ac:dyDescent="0.25">
      <c r="B41941" s="79"/>
    </row>
    <row r="41942" spans="2:2" ht="54.95" customHeight="1" x14ac:dyDescent="0.25">
      <c r="B41942" s="79"/>
    </row>
    <row r="41943" spans="2:2" ht="54.95" customHeight="1" x14ac:dyDescent="0.25">
      <c r="B41943" s="79"/>
    </row>
    <row r="41944" spans="2:2" ht="54.95" customHeight="1" x14ac:dyDescent="0.25">
      <c r="B41944" s="79"/>
    </row>
    <row r="41945" spans="2:2" ht="54.95" customHeight="1" x14ac:dyDescent="0.25">
      <c r="B41945" s="79"/>
    </row>
    <row r="41946" spans="2:2" ht="54.95" customHeight="1" x14ac:dyDescent="0.25">
      <c r="B41946" s="79"/>
    </row>
    <row r="41947" spans="2:2" ht="54.95" customHeight="1" x14ac:dyDescent="0.25">
      <c r="B41947" s="79"/>
    </row>
    <row r="41948" spans="2:2" ht="54.95" customHeight="1" x14ac:dyDescent="0.25">
      <c r="B41948" s="79"/>
    </row>
    <row r="41949" spans="2:2" ht="54.95" customHeight="1" x14ac:dyDescent="0.25">
      <c r="B41949" s="79"/>
    </row>
    <row r="41950" spans="2:2" ht="54.95" customHeight="1" x14ac:dyDescent="0.25">
      <c r="B41950" s="79"/>
    </row>
    <row r="41951" spans="2:2" ht="54.95" customHeight="1" x14ac:dyDescent="0.25">
      <c r="B41951" s="79"/>
    </row>
    <row r="41952" spans="2:2" ht="54.95" customHeight="1" x14ac:dyDescent="0.25">
      <c r="B41952" s="79"/>
    </row>
    <row r="41953" spans="2:2" ht="54.95" customHeight="1" x14ac:dyDescent="0.25">
      <c r="B41953" s="79"/>
    </row>
    <row r="41954" spans="2:2" ht="54.95" customHeight="1" x14ac:dyDescent="0.25">
      <c r="B41954" s="79"/>
    </row>
    <row r="41955" spans="2:2" ht="54.95" customHeight="1" x14ac:dyDescent="0.25">
      <c r="B41955" s="79"/>
    </row>
    <row r="41956" spans="2:2" ht="54.95" customHeight="1" x14ac:dyDescent="0.25">
      <c r="B41956" s="79"/>
    </row>
    <row r="41957" spans="2:2" ht="54.95" customHeight="1" x14ac:dyDescent="0.25">
      <c r="B41957" s="79"/>
    </row>
    <row r="41958" spans="2:2" ht="54.95" customHeight="1" x14ac:dyDescent="0.25">
      <c r="B41958" s="79"/>
    </row>
    <row r="41959" spans="2:2" ht="54.95" customHeight="1" x14ac:dyDescent="0.25">
      <c r="B41959" s="79"/>
    </row>
    <row r="41960" spans="2:2" ht="54.95" customHeight="1" x14ac:dyDescent="0.25">
      <c r="B41960" s="79"/>
    </row>
    <row r="41961" spans="2:2" ht="54.95" customHeight="1" x14ac:dyDescent="0.25">
      <c r="B41961" s="79"/>
    </row>
    <row r="41962" spans="2:2" ht="54.95" customHeight="1" x14ac:dyDescent="0.25">
      <c r="B41962" s="79"/>
    </row>
    <row r="41963" spans="2:2" ht="54.95" customHeight="1" x14ac:dyDescent="0.25">
      <c r="B41963" s="79"/>
    </row>
    <row r="41964" spans="2:2" ht="54.95" customHeight="1" x14ac:dyDescent="0.25">
      <c r="B41964" s="79"/>
    </row>
    <row r="41965" spans="2:2" ht="54.95" customHeight="1" x14ac:dyDescent="0.25">
      <c r="B41965" s="79"/>
    </row>
    <row r="41966" spans="2:2" ht="54.95" customHeight="1" x14ac:dyDescent="0.25">
      <c r="B41966" s="79"/>
    </row>
    <row r="41967" spans="2:2" ht="54.95" customHeight="1" x14ac:dyDescent="0.25">
      <c r="B41967" s="79"/>
    </row>
    <row r="41968" spans="2:2" ht="54.95" customHeight="1" x14ac:dyDescent="0.25">
      <c r="B41968" s="79"/>
    </row>
    <row r="41969" spans="2:2" ht="54.95" customHeight="1" x14ac:dyDescent="0.25">
      <c r="B41969" s="79"/>
    </row>
    <row r="41970" spans="2:2" ht="54.95" customHeight="1" x14ac:dyDescent="0.25">
      <c r="B41970" s="79"/>
    </row>
    <row r="41971" spans="2:2" ht="54.95" customHeight="1" x14ac:dyDescent="0.25">
      <c r="B41971" s="79"/>
    </row>
    <row r="41972" spans="2:2" ht="54.95" customHeight="1" x14ac:dyDescent="0.25">
      <c r="B41972" s="79"/>
    </row>
    <row r="41973" spans="2:2" ht="54.95" customHeight="1" x14ac:dyDescent="0.25">
      <c r="B41973" s="79"/>
    </row>
    <row r="41974" spans="2:2" ht="54.95" customHeight="1" x14ac:dyDescent="0.25">
      <c r="B41974" s="79"/>
    </row>
    <row r="41975" spans="2:2" ht="54.95" customHeight="1" x14ac:dyDescent="0.25">
      <c r="B41975" s="79"/>
    </row>
    <row r="41976" spans="2:2" ht="54.95" customHeight="1" x14ac:dyDescent="0.25">
      <c r="B41976" s="79"/>
    </row>
    <row r="41977" spans="2:2" ht="54.95" customHeight="1" x14ac:dyDescent="0.25">
      <c r="B41977" s="79"/>
    </row>
    <row r="41978" spans="2:2" ht="54.95" customHeight="1" x14ac:dyDescent="0.25">
      <c r="B41978" s="79"/>
    </row>
    <row r="41979" spans="2:2" ht="54.95" customHeight="1" x14ac:dyDescent="0.25">
      <c r="B41979" s="79"/>
    </row>
    <row r="41980" spans="2:2" ht="54.95" customHeight="1" x14ac:dyDescent="0.25">
      <c r="B41980" s="79"/>
    </row>
    <row r="41981" spans="2:2" ht="54.95" customHeight="1" x14ac:dyDescent="0.25">
      <c r="B41981" s="79"/>
    </row>
    <row r="41982" spans="2:2" ht="54.95" customHeight="1" x14ac:dyDescent="0.25">
      <c r="B41982" s="79"/>
    </row>
    <row r="41983" spans="2:2" ht="54.95" customHeight="1" x14ac:dyDescent="0.25">
      <c r="B41983" s="79"/>
    </row>
    <row r="41984" spans="2:2" ht="54.95" customHeight="1" x14ac:dyDescent="0.25">
      <c r="B41984" s="79"/>
    </row>
    <row r="41985" spans="2:2" ht="54.95" customHeight="1" x14ac:dyDescent="0.25">
      <c r="B41985" s="79"/>
    </row>
    <row r="41986" spans="2:2" ht="54.95" customHeight="1" x14ac:dyDescent="0.25">
      <c r="B41986" s="79"/>
    </row>
    <row r="41987" spans="2:2" ht="54.95" customHeight="1" x14ac:dyDescent="0.25">
      <c r="B41987" s="79"/>
    </row>
    <row r="41988" spans="2:2" ht="54.95" customHeight="1" x14ac:dyDescent="0.25">
      <c r="B41988" s="79"/>
    </row>
    <row r="41989" spans="2:2" ht="54.95" customHeight="1" x14ac:dyDescent="0.25">
      <c r="B41989" s="79"/>
    </row>
    <row r="41990" spans="2:2" ht="54.95" customHeight="1" x14ac:dyDescent="0.25">
      <c r="B41990" s="79"/>
    </row>
    <row r="41991" spans="2:2" ht="54.95" customHeight="1" x14ac:dyDescent="0.25">
      <c r="B41991" s="79"/>
    </row>
    <row r="41992" spans="2:2" ht="54.95" customHeight="1" x14ac:dyDescent="0.25">
      <c r="B41992" s="79"/>
    </row>
    <row r="41993" spans="2:2" ht="54.95" customHeight="1" x14ac:dyDescent="0.25">
      <c r="B41993" s="79"/>
    </row>
    <row r="41994" spans="2:2" ht="54.95" customHeight="1" x14ac:dyDescent="0.25">
      <c r="B41994" s="79"/>
    </row>
    <row r="41995" spans="2:2" ht="54.95" customHeight="1" x14ac:dyDescent="0.25">
      <c r="B41995" s="79"/>
    </row>
    <row r="41996" spans="2:2" ht="54.95" customHeight="1" x14ac:dyDescent="0.25">
      <c r="B41996" s="79"/>
    </row>
    <row r="41997" spans="2:2" ht="54.95" customHeight="1" x14ac:dyDescent="0.25">
      <c r="B41997" s="79"/>
    </row>
    <row r="41998" spans="2:2" ht="54.95" customHeight="1" x14ac:dyDescent="0.25">
      <c r="B41998" s="79"/>
    </row>
    <row r="41999" spans="2:2" ht="54.95" customHeight="1" x14ac:dyDescent="0.25">
      <c r="B41999" s="79"/>
    </row>
    <row r="42000" spans="2:2" ht="54.95" customHeight="1" x14ac:dyDescent="0.25">
      <c r="B42000" s="79"/>
    </row>
    <row r="42001" spans="2:2" ht="54.95" customHeight="1" x14ac:dyDescent="0.25">
      <c r="B42001" s="79"/>
    </row>
    <row r="42002" spans="2:2" ht="54.95" customHeight="1" x14ac:dyDescent="0.25">
      <c r="B42002" s="79"/>
    </row>
    <row r="42003" spans="2:2" ht="54.95" customHeight="1" x14ac:dyDescent="0.25">
      <c r="B42003" s="79"/>
    </row>
    <row r="42004" spans="2:2" ht="54.95" customHeight="1" x14ac:dyDescent="0.25">
      <c r="B42004" s="79"/>
    </row>
    <row r="42005" spans="2:2" ht="54.95" customHeight="1" x14ac:dyDescent="0.25">
      <c r="B42005" s="79"/>
    </row>
    <row r="42006" spans="2:2" ht="54.95" customHeight="1" x14ac:dyDescent="0.25">
      <c r="B42006" s="79"/>
    </row>
    <row r="42007" spans="2:2" ht="54.95" customHeight="1" x14ac:dyDescent="0.25">
      <c r="B42007" s="79"/>
    </row>
    <row r="42008" spans="2:2" ht="54.95" customHeight="1" x14ac:dyDescent="0.25">
      <c r="B42008" s="79"/>
    </row>
    <row r="42009" spans="2:2" ht="54.95" customHeight="1" x14ac:dyDescent="0.25">
      <c r="B42009" s="79"/>
    </row>
    <row r="42010" spans="2:2" ht="54.95" customHeight="1" x14ac:dyDescent="0.25">
      <c r="B42010" s="79"/>
    </row>
    <row r="42011" spans="2:2" ht="54.95" customHeight="1" x14ac:dyDescent="0.25">
      <c r="B42011" s="79"/>
    </row>
    <row r="42012" spans="2:2" ht="54.95" customHeight="1" x14ac:dyDescent="0.25">
      <c r="B42012" s="79"/>
    </row>
    <row r="42013" spans="2:2" ht="54.95" customHeight="1" x14ac:dyDescent="0.25">
      <c r="B42013" s="79"/>
    </row>
    <row r="42014" spans="2:2" ht="54.95" customHeight="1" x14ac:dyDescent="0.25">
      <c r="B42014" s="79"/>
    </row>
    <row r="42015" spans="2:2" ht="54.95" customHeight="1" x14ac:dyDescent="0.25">
      <c r="B42015" s="79"/>
    </row>
    <row r="42016" spans="2:2" ht="54.95" customHeight="1" x14ac:dyDescent="0.25">
      <c r="B42016" s="79"/>
    </row>
    <row r="42017" spans="2:2" ht="54.95" customHeight="1" x14ac:dyDescent="0.25">
      <c r="B42017" s="79"/>
    </row>
    <row r="42018" spans="2:2" ht="54.95" customHeight="1" x14ac:dyDescent="0.25">
      <c r="B42018" s="79"/>
    </row>
    <row r="42019" spans="2:2" ht="54.95" customHeight="1" x14ac:dyDescent="0.25">
      <c r="B42019" s="79"/>
    </row>
    <row r="42020" spans="2:2" ht="54.95" customHeight="1" x14ac:dyDescent="0.25">
      <c r="B42020" s="79"/>
    </row>
    <row r="42021" spans="2:2" ht="54.95" customHeight="1" x14ac:dyDescent="0.25">
      <c r="B42021" s="79"/>
    </row>
    <row r="42022" spans="2:2" ht="54.95" customHeight="1" x14ac:dyDescent="0.25">
      <c r="B42022" s="79"/>
    </row>
    <row r="42023" spans="2:2" ht="54.95" customHeight="1" x14ac:dyDescent="0.25">
      <c r="B42023" s="79"/>
    </row>
    <row r="42024" spans="2:2" ht="54.95" customHeight="1" x14ac:dyDescent="0.25">
      <c r="B42024" s="79"/>
    </row>
    <row r="42025" spans="2:2" ht="54.95" customHeight="1" x14ac:dyDescent="0.25">
      <c r="B42025" s="79"/>
    </row>
    <row r="42026" spans="2:2" ht="54.95" customHeight="1" x14ac:dyDescent="0.25">
      <c r="B42026" s="79"/>
    </row>
    <row r="42027" spans="2:2" ht="54.95" customHeight="1" x14ac:dyDescent="0.25">
      <c r="B42027" s="79"/>
    </row>
    <row r="42028" spans="2:2" ht="54.95" customHeight="1" x14ac:dyDescent="0.25">
      <c r="B42028" s="79"/>
    </row>
    <row r="42029" spans="2:2" ht="54.95" customHeight="1" x14ac:dyDescent="0.25">
      <c r="B42029" s="79"/>
    </row>
    <row r="42030" spans="2:2" ht="54.95" customHeight="1" x14ac:dyDescent="0.25">
      <c r="B42030" s="79"/>
    </row>
    <row r="42031" spans="2:2" ht="54.95" customHeight="1" x14ac:dyDescent="0.25">
      <c r="B42031" s="79"/>
    </row>
    <row r="42032" spans="2:2" ht="54.95" customHeight="1" x14ac:dyDescent="0.25">
      <c r="B42032" s="79"/>
    </row>
    <row r="42033" spans="2:2" ht="54.95" customHeight="1" x14ac:dyDescent="0.25">
      <c r="B42033" s="79"/>
    </row>
    <row r="42034" spans="2:2" ht="54.95" customHeight="1" x14ac:dyDescent="0.25">
      <c r="B42034" s="79"/>
    </row>
    <row r="42035" spans="2:2" ht="54.95" customHeight="1" x14ac:dyDescent="0.25">
      <c r="B42035" s="79"/>
    </row>
    <row r="42036" spans="2:2" ht="54.95" customHeight="1" x14ac:dyDescent="0.25">
      <c r="B42036" s="79"/>
    </row>
    <row r="42037" spans="2:2" ht="54.95" customHeight="1" x14ac:dyDescent="0.25">
      <c r="B42037" s="79"/>
    </row>
    <row r="42038" spans="2:2" ht="54.95" customHeight="1" x14ac:dyDescent="0.25">
      <c r="B42038" s="79"/>
    </row>
    <row r="42039" spans="2:2" ht="54.95" customHeight="1" x14ac:dyDescent="0.25">
      <c r="B42039" s="79"/>
    </row>
    <row r="42040" spans="2:2" ht="54.95" customHeight="1" x14ac:dyDescent="0.25">
      <c r="B42040" s="79"/>
    </row>
    <row r="42041" spans="2:2" ht="54.95" customHeight="1" x14ac:dyDescent="0.25">
      <c r="B42041" s="79"/>
    </row>
    <row r="42042" spans="2:2" ht="54.95" customHeight="1" x14ac:dyDescent="0.25">
      <c r="B42042" s="79"/>
    </row>
    <row r="42043" spans="2:2" ht="54.95" customHeight="1" x14ac:dyDescent="0.25">
      <c r="B42043" s="79"/>
    </row>
    <row r="42044" spans="2:2" ht="54.95" customHeight="1" x14ac:dyDescent="0.25">
      <c r="B42044" s="79"/>
    </row>
    <row r="42045" spans="2:2" ht="54.95" customHeight="1" x14ac:dyDescent="0.25">
      <c r="B42045" s="79"/>
    </row>
    <row r="42046" spans="2:2" ht="54.95" customHeight="1" x14ac:dyDescent="0.25">
      <c r="B42046" s="79"/>
    </row>
    <row r="42047" spans="2:2" ht="54.95" customHeight="1" x14ac:dyDescent="0.25">
      <c r="B42047" s="79"/>
    </row>
    <row r="42048" spans="2:2" ht="54.95" customHeight="1" x14ac:dyDescent="0.25">
      <c r="B42048" s="79"/>
    </row>
    <row r="42049" spans="2:2" ht="54.95" customHeight="1" x14ac:dyDescent="0.25">
      <c r="B42049" s="79"/>
    </row>
    <row r="42050" spans="2:2" ht="54.95" customHeight="1" x14ac:dyDescent="0.25">
      <c r="B42050" s="79"/>
    </row>
    <row r="42051" spans="2:2" ht="54.95" customHeight="1" x14ac:dyDescent="0.25">
      <c r="B42051" s="79"/>
    </row>
    <row r="42052" spans="2:2" ht="54.95" customHeight="1" x14ac:dyDescent="0.25">
      <c r="B42052" s="79"/>
    </row>
    <row r="42053" spans="2:2" ht="54.95" customHeight="1" x14ac:dyDescent="0.25">
      <c r="B42053" s="79"/>
    </row>
    <row r="42054" spans="2:2" ht="54.95" customHeight="1" x14ac:dyDescent="0.25">
      <c r="B42054" s="79"/>
    </row>
    <row r="42055" spans="2:2" ht="54.95" customHeight="1" x14ac:dyDescent="0.25">
      <c r="B42055" s="79"/>
    </row>
    <row r="42056" spans="2:2" ht="54.95" customHeight="1" x14ac:dyDescent="0.25">
      <c r="B42056" s="79"/>
    </row>
    <row r="42057" spans="2:2" ht="54.95" customHeight="1" x14ac:dyDescent="0.25">
      <c r="B42057" s="79"/>
    </row>
    <row r="42058" spans="2:2" ht="54.95" customHeight="1" x14ac:dyDescent="0.25">
      <c r="B42058" s="79"/>
    </row>
    <row r="42059" spans="2:2" ht="54.95" customHeight="1" x14ac:dyDescent="0.25">
      <c r="B42059" s="79"/>
    </row>
    <row r="42060" spans="2:2" ht="54.95" customHeight="1" x14ac:dyDescent="0.25">
      <c r="B42060" s="79"/>
    </row>
    <row r="42061" spans="2:2" ht="54.95" customHeight="1" x14ac:dyDescent="0.25">
      <c r="B42061" s="79"/>
    </row>
    <row r="42062" spans="2:2" ht="54.95" customHeight="1" x14ac:dyDescent="0.25">
      <c r="B42062" s="79"/>
    </row>
    <row r="42063" spans="2:2" ht="54.95" customHeight="1" x14ac:dyDescent="0.25">
      <c r="B42063" s="79"/>
    </row>
    <row r="42064" spans="2:2" ht="54.95" customHeight="1" x14ac:dyDescent="0.25">
      <c r="B42064" s="79"/>
    </row>
    <row r="42065" spans="2:2" ht="54.95" customHeight="1" x14ac:dyDescent="0.25">
      <c r="B42065" s="79"/>
    </row>
    <row r="42066" spans="2:2" ht="54.95" customHeight="1" x14ac:dyDescent="0.25">
      <c r="B42066" s="79"/>
    </row>
    <row r="42067" spans="2:2" ht="54.95" customHeight="1" x14ac:dyDescent="0.25">
      <c r="B42067" s="79"/>
    </row>
    <row r="42068" spans="2:2" ht="54.95" customHeight="1" x14ac:dyDescent="0.25">
      <c r="B42068" s="79"/>
    </row>
    <row r="42069" spans="2:2" ht="54.95" customHeight="1" x14ac:dyDescent="0.25">
      <c r="B42069" s="79"/>
    </row>
    <row r="42070" spans="2:2" ht="54.95" customHeight="1" x14ac:dyDescent="0.25">
      <c r="B42070" s="79"/>
    </row>
    <row r="42071" spans="2:2" ht="54.95" customHeight="1" x14ac:dyDescent="0.25">
      <c r="B42071" s="79"/>
    </row>
    <row r="42072" spans="2:2" ht="54.95" customHeight="1" x14ac:dyDescent="0.25">
      <c r="B42072" s="79"/>
    </row>
    <row r="42073" spans="2:2" ht="54.95" customHeight="1" x14ac:dyDescent="0.25">
      <c r="B42073" s="79"/>
    </row>
    <row r="42074" spans="2:2" ht="54.95" customHeight="1" x14ac:dyDescent="0.25">
      <c r="B42074" s="79"/>
    </row>
    <row r="42075" spans="2:2" ht="54.95" customHeight="1" x14ac:dyDescent="0.25">
      <c r="B42075" s="79"/>
    </row>
    <row r="42076" spans="2:2" ht="54.95" customHeight="1" x14ac:dyDescent="0.25">
      <c r="B42076" s="79"/>
    </row>
    <row r="42077" spans="2:2" ht="54.95" customHeight="1" x14ac:dyDescent="0.25">
      <c r="B42077" s="79"/>
    </row>
    <row r="42078" spans="2:2" ht="54.95" customHeight="1" x14ac:dyDescent="0.25">
      <c r="B42078" s="79"/>
    </row>
    <row r="42079" spans="2:2" ht="54.95" customHeight="1" x14ac:dyDescent="0.25">
      <c r="B42079" s="79"/>
    </row>
    <row r="42080" spans="2:2" ht="54.95" customHeight="1" x14ac:dyDescent="0.25">
      <c r="B42080" s="79"/>
    </row>
    <row r="42081" spans="2:2" ht="54.95" customHeight="1" x14ac:dyDescent="0.25">
      <c r="B42081" s="79"/>
    </row>
    <row r="42082" spans="2:2" ht="54.95" customHeight="1" x14ac:dyDescent="0.25">
      <c r="B42082" s="79"/>
    </row>
    <row r="42083" spans="2:2" ht="54.95" customHeight="1" x14ac:dyDescent="0.25">
      <c r="B42083" s="79"/>
    </row>
    <row r="42084" spans="2:2" ht="54.95" customHeight="1" x14ac:dyDescent="0.25">
      <c r="B42084" s="79"/>
    </row>
    <row r="42085" spans="2:2" ht="54.95" customHeight="1" x14ac:dyDescent="0.25">
      <c r="B42085" s="79"/>
    </row>
    <row r="42086" spans="2:2" ht="54.95" customHeight="1" x14ac:dyDescent="0.25">
      <c r="B42086" s="79"/>
    </row>
    <row r="42087" spans="2:2" ht="54.95" customHeight="1" x14ac:dyDescent="0.25">
      <c r="B42087" s="79"/>
    </row>
    <row r="42088" spans="2:2" ht="54.95" customHeight="1" x14ac:dyDescent="0.25">
      <c r="B42088" s="79"/>
    </row>
    <row r="42089" spans="2:2" ht="54.95" customHeight="1" x14ac:dyDescent="0.25">
      <c r="B42089" s="79"/>
    </row>
    <row r="42090" spans="2:2" ht="54.95" customHeight="1" x14ac:dyDescent="0.25">
      <c r="B42090" s="79"/>
    </row>
    <row r="42091" spans="2:2" ht="54.95" customHeight="1" x14ac:dyDescent="0.25">
      <c r="B42091" s="79"/>
    </row>
    <row r="42092" spans="2:2" ht="54.95" customHeight="1" x14ac:dyDescent="0.25">
      <c r="B42092" s="79"/>
    </row>
    <row r="42093" spans="2:2" ht="54.95" customHeight="1" x14ac:dyDescent="0.25">
      <c r="B42093" s="79"/>
    </row>
    <row r="42094" spans="2:2" ht="54.95" customHeight="1" x14ac:dyDescent="0.25">
      <c r="B42094" s="79"/>
    </row>
    <row r="42095" spans="2:2" ht="54.95" customHeight="1" x14ac:dyDescent="0.25">
      <c r="B42095" s="79"/>
    </row>
    <row r="42096" spans="2:2" ht="54.95" customHeight="1" x14ac:dyDescent="0.25">
      <c r="B42096" s="79"/>
    </row>
    <row r="42097" spans="2:2" ht="54.95" customHeight="1" x14ac:dyDescent="0.25">
      <c r="B42097" s="79"/>
    </row>
    <row r="42098" spans="2:2" ht="54.95" customHeight="1" x14ac:dyDescent="0.25">
      <c r="B42098" s="79"/>
    </row>
    <row r="42099" spans="2:2" ht="54.95" customHeight="1" x14ac:dyDescent="0.25">
      <c r="B42099" s="79"/>
    </row>
    <row r="42100" spans="2:2" ht="54.95" customHeight="1" x14ac:dyDescent="0.25">
      <c r="B42100" s="79"/>
    </row>
    <row r="42101" spans="2:2" ht="54.95" customHeight="1" x14ac:dyDescent="0.25">
      <c r="B42101" s="79"/>
    </row>
    <row r="42102" spans="2:2" ht="54.95" customHeight="1" x14ac:dyDescent="0.25">
      <c r="B42102" s="79"/>
    </row>
    <row r="42103" spans="2:2" ht="54.95" customHeight="1" x14ac:dyDescent="0.25">
      <c r="B42103" s="79"/>
    </row>
    <row r="42104" spans="2:2" ht="54.95" customHeight="1" x14ac:dyDescent="0.25">
      <c r="B42104" s="79"/>
    </row>
    <row r="42105" spans="2:2" ht="54.95" customHeight="1" x14ac:dyDescent="0.25">
      <c r="B42105" s="79"/>
    </row>
    <row r="42106" spans="2:2" ht="54.95" customHeight="1" x14ac:dyDescent="0.25">
      <c r="B42106" s="79"/>
    </row>
    <row r="42107" spans="2:2" ht="54.95" customHeight="1" x14ac:dyDescent="0.25">
      <c r="B42107" s="79"/>
    </row>
    <row r="42108" spans="2:2" ht="54.95" customHeight="1" x14ac:dyDescent="0.25">
      <c r="B42108" s="79"/>
    </row>
    <row r="42109" spans="2:2" ht="54.95" customHeight="1" x14ac:dyDescent="0.25">
      <c r="B42109" s="79"/>
    </row>
    <row r="42110" spans="2:2" ht="54.95" customHeight="1" x14ac:dyDescent="0.25">
      <c r="B42110" s="79"/>
    </row>
    <row r="42111" spans="2:2" ht="54.95" customHeight="1" x14ac:dyDescent="0.25">
      <c r="B42111" s="79"/>
    </row>
    <row r="42112" spans="2:2" ht="54.95" customHeight="1" x14ac:dyDescent="0.25">
      <c r="B42112" s="79"/>
    </row>
    <row r="42113" spans="2:2" ht="54.95" customHeight="1" x14ac:dyDescent="0.25">
      <c r="B42113" s="79"/>
    </row>
    <row r="42114" spans="2:2" ht="54.95" customHeight="1" x14ac:dyDescent="0.25">
      <c r="B42114" s="79"/>
    </row>
    <row r="42115" spans="2:2" ht="54.95" customHeight="1" x14ac:dyDescent="0.25">
      <c r="B42115" s="79"/>
    </row>
    <row r="42116" spans="2:2" ht="54.95" customHeight="1" x14ac:dyDescent="0.25">
      <c r="B42116" s="79"/>
    </row>
    <row r="42117" spans="2:2" ht="54.95" customHeight="1" x14ac:dyDescent="0.25">
      <c r="B42117" s="79"/>
    </row>
    <row r="42118" spans="2:2" ht="54.95" customHeight="1" x14ac:dyDescent="0.25">
      <c r="B42118" s="79"/>
    </row>
    <row r="42119" spans="2:2" ht="54.95" customHeight="1" x14ac:dyDescent="0.25">
      <c r="B42119" s="79"/>
    </row>
    <row r="42120" spans="2:2" ht="54.95" customHeight="1" x14ac:dyDescent="0.25">
      <c r="B42120" s="79"/>
    </row>
    <row r="42121" spans="2:2" ht="54.95" customHeight="1" x14ac:dyDescent="0.25">
      <c r="B42121" s="79"/>
    </row>
    <row r="42122" spans="2:2" ht="54.95" customHeight="1" x14ac:dyDescent="0.25">
      <c r="B42122" s="79"/>
    </row>
    <row r="42123" spans="2:2" ht="54.95" customHeight="1" x14ac:dyDescent="0.25">
      <c r="B42123" s="79"/>
    </row>
    <row r="42124" spans="2:2" ht="54.95" customHeight="1" x14ac:dyDescent="0.25">
      <c r="B42124" s="79"/>
    </row>
    <row r="42125" spans="2:2" ht="54.95" customHeight="1" x14ac:dyDescent="0.25">
      <c r="B42125" s="79"/>
    </row>
    <row r="42126" spans="2:2" ht="54.95" customHeight="1" x14ac:dyDescent="0.25">
      <c r="B42126" s="79"/>
    </row>
    <row r="42127" spans="2:2" ht="54.95" customHeight="1" x14ac:dyDescent="0.25">
      <c r="B42127" s="79"/>
    </row>
    <row r="42128" spans="2:2" ht="54.95" customHeight="1" x14ac:dyDescent="0.25">
      <c r="B42128" s="79"/>
    </row>
    <row r="42129" spans="2:2" ht="54.95" customHeight="1" x14ac:dyDescent="0.25">
      <c r="B42129" s="79"/>
    </row>
    <row r="42130" spans="2:2" ht="54.95" customHeight="1" x14ac:dyDescent="0.25">
      <c r="B42130" s="79"/>
    </row>
    <row r="42131" spans="2:2" ht="54.95" customHeight="1" x14ac:dyDescent="0.25">
      <c r="B42131" s="79"/>
    </row>
    <row r="42132" spans="2:2" ht="54.95" customHeight="1" x14ac:dyDescent="0.25">
      <c r="B42132" s="79"/>
    </row>
    <row r="42133" spans="2:2" ht="54.95" customHeight="1" x14ac:dyDescent="0.25">
      <c r="B42133" s="79"/>
    </row>
    <row r="42134" spans="2:2" ht="54.95" customHeight="1" x14ac:dyDescent="0.25">
      <c r="B42134" s="79"/>
    </row>
    <row r="42135" spans="2:2" ht="54.95" customHeight="1" x14ac:dyDescent="0.25">
      <c r="B42135" s="79"/>
    </row>
    <row r="42136" spans="2:2" ht="54.95" customHeight="1" x14ac:dyDescent="0.25">
      <c r="B42136" s="79"/>
    </row>
    <row r="42137" spans="2:2" ht="54.95" customHeight="1" x14ac:dyDescent="0.25">
      <c r="B42137" s="79"/>
    </row>
    <row r="42138" spans="2:2" ht="54.95" customHeight="1" x14ac:dyDescent="0.25">
      <c r="B42138" s="79"/>
    </row>
    <row r="42139" spans="2:2" ht="54.95" customHeight="1" x14ac:dyDescent="0.25">
      <c r="B42139" s="79"/>
    </row>
    <row r="42140" spans="2:2" ht="54.95" customHeight="1" x14ac:dyDescent="0.25">
      <c r="B42140" s="79"/>
    </row>
    <row r="42141" spans="2:2" ht="54.95" customHeight="1" x14ac:dyDescent="0.25">
      <c r="B42141" s="79"/>
    </row>
    <row r="42142" spans="2:2" ht="54.95" customHeight="1" x14ac:dyDescent="0.25">
      <c r="B42142" s="79"/>
    </row>
    <row r="42143" spans="2:2" ht="54.95" customHeight="1" x14ac:dyDescent="0.25">
      <c r="B42143" s="79"/>
    </row>
    <row r="42144" spans="2:2" ht="54.95" customHeight="1" x14ac:dyDescent="0.25">
      <c r="B42144" s="79"/>
    </row>
    <row r="42145" spans="2:2" ht="54.95" customHeight="1" x14ac:dyDescent="0.25">
      <c r="B42145" s="79"/>
    </row>
    <row r="42146" spans="2:2" ht="54.95" customHeight="1" x14ac:dyDescent="0.25">
      <c r="B42146" s="79"/>
    </row>
    <row r="42147" spans="2:2" ht="54.95" customHeight="1" x14ac:dyDescent="0.25">
      <c r="B42147" s="79"/>
    </row>
    <row r="42148" spans="2:2" ht="54.95" customHeight="1" x14ac:dyDescent="0.25">
      <c r="B42148" s="79"/>
    </row>
    <row r="42149" spans="2:2" ht="54.95" customHeight="1" x14ac:dyDescent="0.25">
      <c r="B42149" s="79"/>
    </row>
    <row r="42150" spans="2:2" ht="54.95" customHeight="1" x14ac:dyDescent="0.25">
      <c r="B42150" s="79"/>
    </row>
    <row r="42151" spans="2:2" ht="54.95" customHeight="1" x14ac:dyDescent="0.25">
      <c r="B42151" s="79"/>
    </row>
    <row r="42152" spans="2:2" ht="54.95" customHeight="1" x14ac:dyDescent="0.25">
      <c r="B42152" s="79"/>
    </row>
    <row r="42153" spans="2:2" ht="54.95" customHeight="1" x14ac:dyDescent="0.25">
      <c r="B42153" s="79"/>
    </row>
    <row r="42154" spans="2:2" ht="54.95" customHeight="1" x14ac:dyDescent="0.25">
      <c r="B42154" s="79"/>
    </row>
    <row r="42155" spans="2:2" ht="54.95" customHeight="1" x14ac:dyDescent="0.25">
      <c r="B42155" s="79"/>
    </row>
    <row r="42156" spans="2:2" ht="54.95" customHeight="1" x14ac:dyDescent="0.25">
      <c r="B42156" s="79"/>
    </row>
    <row r="42157" spans="2:2" ht="54.95" customHeight="1" x14ac:dyDescent="0.25">
      <c r="B42157" s="79"/>
    </row>
    <row r="42158" spans="2:2" ht="54.95" customHeight="1" x14ac:dyDescent="0.25">
      <c r="B42158" s="79"/>
    </row>
    <row r="42159" spans="2:2" ht="54.95" customHeight="1" x14ac:dyDescent="0.25">
      <c r="B42159" s="79"/>
    </row>
    <row r="42160" spans="2:2" ht="54.95" customHeight="1" x14ac:dyDescent="0.25">
      <c r="B42160" s="79"/>
    </row>
    <row r="42161" spans="2:2" ht="54.95" customHeight="1" x14ac:dyDescent="0.25">
      <c r="B42161" s="79"/>
    </row>
    <row r="42162" spans="2:2" ht="54.95" customHeight="1" x14ac:dyDescent="0.25">
      <c r="B42162" s="79"/>
    </row>
    <row r="42163" spans="2:2" ht="54.95" customHeight="1" x14ac:dyDescent="0.25">
      <c r="B42163" s="79"/>
    </row>
    <row r="42164" spans="2:2" ht="54.95" customHeight="1" x14ac:dyDescent="0.25">
      <c r="B42164" s="79"/>
    </row>
    <row r="42165" spans="2:2" ht="54.95" customHeight="1" x14ac:dyDescent="0.25">
      <c r="B42165" s="79"/>
    </row>
    <row r="42166" spans="2:2" ht="54.95" customHeight="1" x14ac:dyDescent="0.25">
      <c r="B42166" s="79"/>
    </row>
    <row r="42167" spans="2:2" ht="54.95" customHeight="1" x14ac:dyDescent="0.25">
      <c r="B42167" s="79"/>
    </row>
    <row r="42168" spans="2:2" ht="54.95" customHeight="1" x14ac:dyDescent="0.25">
      <c r="B42168" s="79"/>
    </row>
    <row r="42169" spans="2:2" ht="54.95" customHeight="1" x14ac:dyDescent="0.25">
      <c r="B42169" s="79"/>
    </row>
    <row r="42170" spans="2:2" ht="54.95" customHeight="1" x14ac:dyDescent="0.25">
      <c r="B42170" s="79"/>
    </row>
    <row r="42171" spans="2:2" ht="54.95" customHeight="1" x14ac:dyDescent="0.25">
      <c r="B42171" s="79"/>
    </row>
    <row r="42172" spans="2:2" ht="54.95" customHeight="1" x14ac:dyDescent="0.25">
      <c r="B42172" s="79"/>
    </row>
    <row r="42173" spans="2:2" ht="54.95" customHeight="1" x14ac:dyDescent="0.25">
      <c r="B42173" s="79"/>
    </row>
    <row r="42174" spans="2:2" ht="54.95" customHeight="1" x14ac:dyDescent="0.25">
      <c r="B42174" s="79"/>
    </row>
    <row r="42175" spans="2:2" ht="54.95" customHeight="1" x14ac:dyDescent="0.25">
      <c r="B42175" s="79"/>
    </row>
    <row r="42176" spans="2:2" ht="54.95" customHeight="1" x14ac:dyDescent="0.25">
      <c r="B42176" s="79"/>
    </row>
    <row r="42177" spans="2:2" ht="54.95" customHeight="1" x14ac:dyDescent="0.25">
      <c r="B42177" s="79"/>
    </row>
    <row r="42178" spans="2:2" ht="54.95" customHeight="1" x14ac:dyDescent="0.25">
      <c r="B42178" s="79"/>
    </row>
    <row r="42179" spans="2:2" ht="54.95" customHeight="1" x14ac:dyDescent="0.25">
      <c r="B42179" s="79"/>
    </row>
    <row r="42180" spans="2:2" ht="54.95" customHeight="1" x14ac:dyDescent="0.25">
      <c r="B42180" s="79"/>
    </row>
    <row r="42181" spans="2:2" ht="54.95" customHeight="1" x14ac:dyDescent="0.25">
      <c r="B42181" s="79"/>
    </row>
    <row r="42182" spans="2:2" ht="54.95" customHeight="1" x14ac:dyDescent="0.25">
      <c r="B42182" s="79"/>
    </row>
    <row r="42183" spans="2:2" ht="54.95" customHeight="1" x14ac:dyDescent="0.25">
      <c r="B42183" s="79"/>
    </row>
    <row r="42184" spans="2:2" ht="54.95" customHeight="1" x14ac:dyDescent="0.25">
      <c r="B42184" s="79"/>
    </row>
    <row r="42185" spans="2:2" ht="54.95" customHeight="1" x14ac:dyDescent="0.25">
      <c r="B42185" s="79"/>
    </row>
    <row r="42186" spans="2:2" ht="54.95" customHeight="1" x14ac:dyDescent="0.25">
      <c r="B42186" s="79"/>
    </row>
    <row r="42187" spans="2:2" ht="54.95" customHeight="1" x14ac:dyDescent="0.25">
      <c r="B42187" s="79"/>
    </row>
    <row r="42188" spans="2:2" ht="54.95" customHeight="1" x14ac:dyDescent="0.25">
      <c r="B42188" s="79"/>
    </row>
    <row r="42189" spans="2:2" ht="54.95" customHeight="1" x14ac:dyDescent="0.25">
      <c r="B42189" s="79"/>
    </row>
    <row r="42190" spans="2:2" ht="54.95" customHeight="1" x14ac:dyDescent="0.25">
      <c r="B42190" s="79"/>
    </row>
    <row r="42191" spans="2:2" ht="54.95" customHeight="1" x14ac:dyDescent="0.25">
      <c r="B42191" s="79"/>
    </row>
    <row r="42192" spans="2:2" ht="54.95" customHeight="1" x14ac:dyDescent="0.25">
      <c r="B42192" s="79"/>
    </row>
    <row r="42193" spans="2:2" ht="54.95" customHeight="1" x14ac:dyDescent="0.25">
      <c r="B42193" s="79"/>
    </row>
    <row r="42194" spans="2:2" ht="54.95" customHeight="1" x14ac:dyDescent="0.25">
      <c r="B42194" s="79"/>
    </row>
    <row r="42195" spans="2:2" ht="54.95" customHeight="1" x14ac:dyDescent="0.25">
      <c r="B42195" s="79"/>
    </row>
    <row r="42196" spans="2:2" ht="54.95" customHeight="1" x14ac:dyDescent="0.25">
      <c r="B42196" s="79"/>
    </row>
    <row r="42197" spans="2:2" ht="54.95" customHeight="1" x14ac:dyDescent="0.25">
      <c r="B42197" s="79"/>
    </row>
    <row r="42198" spans="2:2" ht="54.95" customHeight="1" x14ac:dyDescent="0.25">
      <c r="B42198" s="79"/>
    </row>
    <row r="42199" spans="2:2" ht="54.95" customHeight="1" x14ac:dyDescent="0.25">
      <c r="B42199" s="79"/>
    </row>
    <row r="42200" spans="2:2" ht="54.95" customHeight="1" x14ac:dyDescent="0.25">
      <c r="B42200" s="79"/>
    </row>
    <row r="42201" spans="2:2" ht="54.95" customHeight="1" x14ac:dyDescent="0.25">
      <c r="B42201" s="79"/>
    </row>
    <row r="42202" spans="2:2" ht="54.95" customHeight="1" x14ac:dyDescent="0.25">
      <c r="B42202" s="79"/>
    </row>
    <row r="42203" spans="2:2" ht="54.95" customHeight="1" x14ac:dyDescent="0.25">
      <c r="B42203" s="79"/>
    </row>
    <row r="42204" spans="2:2" ht="54.95" customHeight="1" x14ac:dyDescent="0.25">
      <c r="B42204" s="79"/>
    </row>
    <row r="42205" spans="2:2" ht="54.95" customHeight="1" x14ac:dyDescent="0.25">
      <c r="B42205" s="79"/>
    </row>
    <row r="42206" spans="2:2" ht="54.95" customHeight="1" x14ac:dyDescent="0.25">
      <c r="B42206" s="79"/>
    </row>
    <row r="42207" spans="2:2" ht="54.95" customHeight="1" x14ac:dyDescent="0.25">
      <c r="B42207" s="79"/>
    </row>
    <row r="42208" spans="2:2" ht="54.95" customHeight="1" x14ac:dyDescent="0.25">
      <c r="B42208" s="79"/>
    </row>
    <row r="42209" spans="2:2" ht="54.95" customHeight="1" x14ac:dyDescent="0.25">
      <c r="B42209" s="79"/>
    </row>
    <row r="42210" spans="2:2" ht="54.95" customHeight="1" x14ac:dyDescent="0.25">
      <c r="B42210" s="79"/>
    </row>
    <row r="42211" spans="2:2" ht="54.95" customHeight="1" x14ac:dyDescent="0.25">
      <c r="B42211" s="79"/>
    </row>
    <row r="42212" spans="2:2" ht="54.95" customHeight="1" x14ac:dyDescent="0.25">
      <c r="B42212" s="79"/>
    </row>
    <row r="42213" spans="2:2" ht="54.95" customHeight="1" x14ac:dyDescent="0.25">
      <c r="B42213" s="79"/>
    </row>
    <row r="42214" spans="2:2" ht="54.95" customHeight="1" x14ac:dyDescent="0.25">
      <c r="B42214" s="79"/>
    </row>
    <row r="42215" spans="2:2" ht="54.95" customHeight="1" x14ac:dyDescent="0.25">
      <c r="B42215" s="79"/>
    </row>
    <row r="42216" spans="2:2" ht="54.95" customHeight="1" x14ac:dyDescent="0.25">
      <c r="B42216" s="79"/>
    </row>
    <row r="42217" spans="2:2" ht="54.95" customHeight="1" x14ac:dyDescent="0.25">
      <c r="B42217" s="79"/>
    </row>
    <row r="42218" spans="2:2" ht="54.95" customHeight="1" x14ac:dyDescent="0.25">
      <c r="B42218" s="79"/>
    </row>
    <row r="42219" spans="2:2" ht="54.95" customHeight="1" x14ac:dyDescent="0.25">
      <c r="B42219" s="79"/>
    </row>
    <row r="42220" spans="2:2" ht="54.95" customHeight="1" x14ac:dyDescent="0.25">
      <c r="B42220" s="79"/>
    </row>
    <row r="42221" spans="2:2" ht="54.95" customHeight="1" x14ac:dyDescent="0.25">
      <c r="B42221" s="79"/>
    </row>
    <row r="42222" spans="2:2" ht="54.95" customHeight="1" x14ac:dyDescent="0.25">
      <c r="B42222" s="79"/>
    </row>
    <row r="42223" spans="2:2" ht="54.95" customHeight="1" x14ac:dyDescent="0.25">
      <c r="B42223" s="79"/>
    </row>
    <row r="42224" spans="2:2" ht="54.95" customHeight="1" x14ac:dyDescent="0.25">
      <c r="B42224" s="79"/>
    </row>
    <row r="42225" spans="2:2" ht="54.95" customHeight="1" x14ac:dyDescent="0.25">
      <c r="B42225" s="79"/>
    </row>
    <row r="42226" spans="2:2" ht="54.95" customHeight="1" x14ac:dyDescent="0.25">
      <c r="B42226" s="79"/>
    </row>
    <row r="42227" spans="2:2" ht="54.95" customHeight="1" x14ac:dyDescent="0.25">
      <c r="B42227" s="79"/>
    </row>
    <row r="42228" spans="2:2" ht="54.95" customHeight="1" x14ac:dyDescent="0.25">
      <c r="B42228" s="79"/>
    </row>
    <row r="42229" spans="2:2" ht="54.95" customHeight="1" x14ac:dyDescent="0.25">
      <c r="B42229" s="79"/>
    </row>
    <row r="42230" spans="2:2" ht="54.95" customHeight="1" x14ac:dyDescent="0.25">
      <c r="B42230" s="79"/>
    </row>
    <row r="42231" spans="2:2" ht="54.95" customHeight="1" x14ac:dyDescent="0.25">
      <c r="B42231" s="79"/>
    </row>
    <row r="42232" spans="2:2" ht="54.95" customHeight="1" x14ac:dyDescent="0.25">
      <c r="B42232" s="79"/>
    </row>
    <row r="42233" spans="2:2" ht="54.95" customHeight="1" x14ac:dyDescent="0.25">
      <c r="B42233" s="79"/>
    </row>
    <row r="42234" spans="2:2" ht="54.95" customHeight="1" x14ac:dyDescent="0.25">
      <c r="B42234" s="79"/>
    </row>
    <row r="42235" spans="2:2" ht="54.95" customHeight="1" x14ac:dyDescent="0.25">
      <c r="B42235" s="79"/>
    </row>
    <row r="42236" spans="2:2" ht="54.95" customHeight="1" x14ac:dyDescent="0.25">
      <c r="B42236" s="79"/>
    </row>
    <row r="42237" spans="2:2" ht="54.95" customHeight="1" x14ac:dyDescent="0.25">
      <c r="B42237" s="79"/>
    </row>
    <row r="42238" spans="2:2" ht="54.95" customHeight="1" x14ac:dyDescent="0.25">
      <c r="B42238" s="79"/>
    </row>
    <row r="42239" spans="2:2" ht="54.95" customHeight="1" x14ac:dyDescent="0.25">
      <c r="B42239" s="79"/>
    </row>
    <row r="42240" spans="2:2" ht="54.95" customHeight="1" x14ac:dyDescent="0.25">
      <c r="B42240" s="79"/>
    </row>
    <row r="42241" spans="2:2" ht="54.95" customHeight="1" x14ac:dyDescent="0.25">
      <c r="B42241" s="79"/>
    </row>
    <row r="42242" spans="2:2" ht="54.95" customHeight="1" x14ac:dyDescent="0.25">
      <c r="B42242" s="79"/>
    </row>
    <row r="42243" spans="2:2" ht="54.95" customHeight="1" x14ac:dyDescent="0.25">
      <c r="B42243" s="79"/>
    </row>
    <row r="42244" spans="2:2" ht="54.95" customHeight="1" x14ac:dyDescent="0.25">
      <c r="B42244" s="79"/>
    </row>
    <row r="42245" spans="2:2" ht="54.95" customHeight="1" x14ac:dyDescent="0.25">
      <c r="B42245" s="79"/>
    </row>
    <row r="42246" spans="2:2" ht="54.95" customHeight="1" x14ac:dyDescent="0.25">
      <c r="B42246" s="79"/>
    </row>
    <row r="42247" spans="2:2" ht="54.95" customHeight="1" x14ac:dyDescent="0.25">
      <c r="B42247" s="79"/>
    </row>
    <row r="42248" spans="2:2" ht="54.95" customHeight="1" x14ac:dyDescent="0.25">
      <c r="B42248" s="79"/>
    </row>
    <row r="42249" spans="2:2" ht="54.95" customHeight="1" x14ac:dyDescent="0.25">
      <c r="B42249" s="79"/>
    </row>
    <row r="42250" spans="2:2" ht="54.95" customHeight="1" x14ac:dyDescent="0.25">
      <c r="B42250" s="79"/>
    </row>
    <row r="42251" spans="2:2" ht="54.95" customHeight="1" x14ac:dyDescent="0.25">
      <c r="B42251" s="79"/>
    </row>
    <row r="42252" spans="2:2" ht="54.95" customHeight="1" x14ac:dyDescent="0.25">
      <c r="B42252" s="79"/>
    </row>
    <row r="42253" spans="2:2" ht="54.95" customHeight="1" x14ac:dyDescent="0.25">
      <c r="B42253" s="79"/>
    </row>
    <row r="42254" spans="2:2" ht="54.95" customHeight="1" x14ac:dyDescent="0.25">
      <c r="B42254" s="79"/>
    </row>
    <row r="42255" spans="2:2" ht="54.95" customHeight="1" x14ac:dyDescent="0.25">
      <c r="B42255" s="79"/>
    </row>
    <row r="42256" spans="2:2" ht="54.95" customHeight="1" x14ac:dyDescent="0.25">
      <c r="B42256" s="79"/>
    </row>
    <row r="42257" spans="2:2" ht="54.95" customHeight="1" x14ac:dyDescent="0.25">
      <c r="B42257" s="79"/>
    </row>
    <row r="42258" spans="2:2" ht="54.95" customHeight="1" x14ac:dyDescent="0.25">
      <c r="B42258" s="79"/>
    </row>
    <row r="42259" spans="2:2" ht="54.95" customHeight="1" x14ac:dyDescent="0.25">
      <c r="B42259" s="79"/>
    </row>
    <row r="42260" spans="2:2" ht="54.95" customHeight="1" x14ac:dyDescent="0.25">
      <c r="B42260" s="79"/>
    </row>
    <row r="42261" spans="2:2" ht="54.95" customHeight="1" x14ac:dyDescent="0.25">
      <c r="B42261" s="79"/>
    </row>
    <row r="42262" spans="2:2" ht="54.95" customHeight="1" x14ac:dyDescent="0.25">
      <c r="B42262" s="79"/>
    </row>
    <row r="42263" spans="2:2" ht="54.95" customHeight="1" x14ac:dyDescent="0.25">
      <c r="B42263" s="79"/>
    </row>
    <row r="42264" spans="2:2" ht="54.95" customHeight="1" x14ac:dyDescent="0.25">
      <c r="B42264" s="79"/>
    </row>
    <row r="42265" spans="2:2" ht="54.95" customHeight="1" x14ac:dyDescent="0.25">
      <c r="B42265" s="79"/>
    </row>
    <row r="42266" spans="2:2" ht="54.95" customHeight="1" x14ac:dyDescent="0.25">
      <c r="B42266" s="79"/>
    </row>
    <row r="42267" spans="2:2" ht="54.95" customHeight="1" x14ac:dyDescent="0.25">
      <c r="B42267" s="79"/>
    </row>
    <row r="42268" spans="2:2" ht="54.95" customHeight="1" x14ac:dyDescent="0.25">
      <c r="B42268" s="79"/>
    </row>
    <row r="42269" spans="2:2" ht="54.95" customHeight="1" x14ac:dyDescent="0.25">
      <c r="B42269" s="79"/>
    </row>
    <row r="42270" spans="2:2" ht="54.95" customHeight="1" x14ac:dyDescent="0.25">
      <c r="B42270" s="79"/>
    </row>
    <row r="42271" spans="2:2" ht="54.95" customHeight="1" x14ac:dyDescent="0.25">
      <c r="B42271" s="79"/>
    </row>
    <row r="42272" spans="2:2" ht="54.95" customHeight="1" x14ac:dyDescent="0.25">
      <c r="B42272" s="79"/>
    </row>
    <row r="42273" spans="2:2" ht="54.95" customHeight="1" x14ac:dyDescent="0.25">
      <c r="B42273" s="79"/>
    </row>
    <row r="42274" spans="2:2" ht="54.95" customHeight="1" x14ac:dyDescent="0.25">
      <c r="B42274" s="79"/>
    </row>
    <row r="42275" spans="2:2" ht="54.95" customHeight="1" x14ac:dyDescent="0.25">
      <c r="B42275" s="79"/>
    </row>
    <row r="42276" spans="2:2" ht="54.95" customHeight="1" x14ac:dyDescent="0.25">
      <c r="B42276" s="79"/>
    </row>
    <row r="42277" spans="2:2" ht="54.95" customHeight="1" x14ac:dyDescent="0.25">
      <c r="B42277" s="79"/>
    </row>
    <row r="42278" spans="2:2" ht="54.95" customHeight="1" x14ac:dyDescent="0.25">
      <c r="B42278" s="79"/>
    </row>
    <row r="42279" spans="2:2" ht="54.95" customHeight="1" x14ac:dyDescent="0.25">
      <c r="B42279" s="79"/>
    </row>
    <row r="42280" spans="2:2" ht="54.95" customHeight="1" x14ac:dyDescent="0.25">
      <c r="B42280" s="79"/>
    </row>
    <row r="42281" spans="2:2" ht="54.95" customHeight="1" x14ac:dyDescent="0.25">
      <c r="B42281" s="79"/>
    </row>
    <row r="42282" spans="2:2" ht="54.95" customHeight="1" x14ac:dyDescent="0.25">
      <c r="B42282" s="79"/>
    </row>
    <row r="42283" spans="2:2" ht="54.95" customHeight="1" x14ac:dyDescent="0.25">
      <c r="B42283" s="79"/>
    </row>
    <row r="42284" spans="2:2" ht="54.95" customHeight="1" x14ac:dyDescent="0.25">
      <c r="B42284" s="79"/>
    </row>
    <row r="42285" spans="2:2" ht="54.95" customHeight="1" x14ac:dyDescent="0.25">
      <c r="B42285" s="79"/>
    </row>
    <row r="42286" spans="2:2" ht="54.95" customHeight="1" x14ac:dyDescent="0.25">
      <c r="B42286" s="79"/>
    </row>
    <row r="42287" spans="2:2" ht="54.95" customHeight="1" x14ac:dyDescent="0.25">
      <c r="B42287" s="79"/>
    </row>
    <row r="42288" spans="2:2" ht="54.95" customHeight="1" x14ac:dyDescent="0.25">
      <c r="B42288" s="79"/>
    </row>
    <row r="42289" spans="2:2" ht="54.95" customHeight="1" x14ac:dyDescent="0.25">
      <c r="B42289" s="79"/>
    </row>
    <row r="42290" spans="2:2" ht="54.95" customHeight="1" x14ac:dyDescent="0.25">
      <c r="B42290" s="79"/>
    </row>
    <row r="42291" spans="2:2" ht="54.95" customHeight="1" x14ac:dyDescent="0.25">
      <c r="B42291" s="79"/>
    </row>
    <row r="42292" spans="2:2" ht="54.95" customHeight="1" x14ac:dyDescent="0.25">
      <c r="B42292" s="79"/>
    </row>
    <row r="42293" spans="2:2" ht="54.95" customHeight="1" x14ac:dyDescent="0.25">
      <c r="B42293" s="79"/>
    </row>
    <row r="42294" spans="2:2" ht="54.95" customHeight="1" x14ac:dyDescent="0.25">
      <c r="B42294" s="79"/>
    </row>
    <row r="42295" spans="2:2" ht="54.95" customHeight="1" x14ac:dyDescent="0.25">
      <c r="B42295" s="79"/>
    </row>
    <row r="42296" spans="2:2" ht="54.95" customHeight="1" x14ac:dyDescent="0.25">
      <c r="B42296" s="79"/>
    </row>
    <row r="42297" spans="2:2" ht="54.95" customHeight="1" x14ac:dyDescent="0.25">
      <c r="B42297" s="79"/>
    </row>
    <row r="42298" spans="2:2" ht="54.95" customHeight="1" x14ac:dyDescent="0.25">
      <c r="B42298" s="79"/>
    </row>
    <row r="42299" spans="2:2" ht="54.95" customHeight="1" x14ac:dyDescent="0.25">
      <c r="B42299" s="79"/>
    </row>
    <row r="42300" spans="2:2" ht="54.95" customHeight="1" x14ac:dyDescent="0.25">
      <c r="B42300" s="79"/>
    </row>
    <row r="42301" spans="2:2" ht="54.95" customHeight="1" x14ac:dyDescent="0.25">
      <c r="B42301" s="79"/>
    </row>
    <row r="42302" spans="2:2" ht="54.95" customHeight="1" x14ac:dyDescent="0.25">
      <c r="B42302" s="79"/>
    </row>
    <row r="42303" spans="2:2" ht="54.95" customHeight="1" x14ac:dyDescent="0.25">
      <c r="B42303" s="79"/>
    </row>
    <row r="42304" spans="2:2" ht="54.95" customHeight="1" x14ac:dyDescent="0.25">
      <c r="B42304" s="79"/>
    </row>
    <row r="42305" spans="2:2" ht="54.95" customHeight="1" x14ac:dyDescent="0.25">
      <c r="B42305" s="79"/>
    </row>
    <row r="42306" spans="2:2" ht="54.95" customHeight="1" x14ac:dyDescent="0.25">
      <c r="B42306" s="79"/>
    </row>
    <row r="42307" spans="2:2" ht="54.95" customHeight="1" x14ac:dyDescent="0.25">
      <c r="B42307" s="79"/>
    </row>
    <row r="42308" spans="2:2" ht="54.95" customHeight="1" x14ac:dyDescent="0.25">
      <c r="B42308" s="79"/>
    </row>
    <row r="42309" spans="2:2" ht="54.95" customHeight="1" x14ac:dyDescent="0.25">
      <c r="B42309" s="79"/>
    </row>
    <row r="42310" spans="2:2" ht="54.95" customHeight="1" x14ac:dyDescent="0.25">
      <c r="B42310" s="79"/>
    </row>
    <row r="42311" spans="2:2" ht="54.95" customHeight="1" x14ac:dyDescent="0.25">
      <c r="B42311" s="79"/>
    </row>
    <row r="42312" spans="2:2" ht="54.95" customHeight="1" x14ac:dyDescent="0.25">
      <c r="B42312" s="79"/>
    </row>
    <row r="42313" spans="2:2" ht="54.95" customHeight="1" x14ac:dyDescent="0.25">
      <c r="B42313" s="79"/>
    </row>
    <row r="42314" spans="2:2" ht="54.95" customHeight="1" x14ac:dyDescent="0.25">
      <c r="B42314" s="79"/>
    </row>
    <row r="42315" spans="2:2" ht="54.95" customHeight="1" x14ac:dyDescent="0.25">
      <c r="B42315" s="79"/>
    </row>
    <row r="42316" spans="2:2" ht="54.95" customHeight="1" x14ac:dyDescent="0.25">
      <c r="B42316" s="79"/>
    </row>
    <row r="42317" spans="2:2" ht="54.95" customHeight="1" x14ac:dyDescent="0.25">
      <c r="B42317" s="79"/>
    </row>
    <row r="42318" spans="2:2" ht="54.95" customHeight="1" x14ac:dyDescent="0.25">
      <c r="B42318" s="79"/>
    </row>
    <row r="42319" spans="2:2" ht="54.95" customHeight="1" x14ac:dyDescent="0.25">
      <c r="B42319" s="79"/>
    </row>
    <row r="42320" spans="2:2" ht="54.95" customHeight="1" x14ac:dyDescent="0.25">
      <c r="B42320" s="79"/>
    </row>
    <row r="42321" spans="2:2" ht="54.95" customHeight="1" x14ac:dyDescent="0.25">
      <c r="B42321" s="79"/>
    </row>
    <row r="42322" spans="2:2" ht="54.95" customHeight="1" x14ac:dyDescent="0.25">
      <c r="B42322" s="79"/>
    </row>
    <row r="42323" spans="2:2" ht="54.95" customHeight="1" x14ac:dyDescent="0.25">
      <c r="B42323" s="79"/>
    </row>
    <row r="42324" spans="2:2" ht="54.95" customHeight="1" x14ac:dyDescent="0.25">
      <c r="B42324" s="79"/>
    </row>
    <row r="42325" spans="2:2" ht="54.95" customHeight="1" x14ac:dyDescent="0.25">
      <c r="B42325" s="79"/>
    </row>
    <row r="42326" spans="2:2" ht="54.95" customHeight="1" x14ac:dyDescent="0.25">
      <c r="B42326" s="79"/>
    </row>
    <row r="42327" spans="2:2" ht="54.95" customHeight="1" x14ac:dyDescent="0.25">
      <c r="B42327" s="79"/>
    </row>
    <row r="42328" spans="2:2" ht="54.95" customHeight="1" x14ac:dyDescent="0.25">
      <c r="B42328" s="79"/>
    </row>
    <row r="42329" spans="2:2" ht="54.95" customHeight="1" x14ac:dyDescent="0.25">
      <c r="B42329" s="79"/>
    </row>
    <row r="42330" spans="2:2" ht="54.95" customHeight="1" x14ac:dyDescent="0.25">
      <c r="B42330" s="79"/>
    </row>
    <row r="42331" spans="2:2" ht="54.95" customHeight="1" x14ac:dyDescent="0.25">
      <c r="B42331" s="79"/>
    </row>
    <row r="42332" spans="2:2" ht="54.95" customHeight="1" x14ac:dyDescent="0.25">
      <c r="B42332" s="79"/>
    </row>
    <row r="42333" spans="2:2" ht="54.95" customHeight="1" x14ac:dyDescent="0.25">
      <c r="B42333" s="79"/>
    </row>
    <row r="42334" spans="2:2" ht="54.95" customHeight="1" x14ac:dyDescent="0.25">
      <c r="B42334" s="79"/>
    </row>
    <row r="42335" spans="2:2" ht="54.95" customHeight="1" x14ac:dyDescent="0.25">
      <c r="B42335" s="79"/>
    </row>
    <row r="42336" spans="2:2" ht="54.95" customHeight="1" x14ac:dyDescent="0.25">
      <c r="B42336" s="79"/>
    </row>
    <row r="42337" spans="2:2" ht="54.95" customHeight="1" x14ac:dyDescent="0.25">
      <c r="B42337" s="79"/>
    </row>
    <row r="42338" spans="2:2" ht="54.95" customHeight="1" x14ac:dyDescent="0.25">
      <c r="B42338" s="79"/>
    </row>
    <row r="42339" spans="2:2" ht="54.95" customHeight="1" x14ac:dyDescent="0.25">
      <c r="B42339" s="79"/>
    </row>
    <row r="42340" spans="2:2" ht="54.95" customHeight="1" x14ac:dyDescent="0.25">
      <c r="B42340" s="79"/>
    </row>
    <row r="42341" spans="2:2" ht="54.95" customHeight="1" x14ac:dyDescent="0.25">
      <c r="B42341" s="79"/>
    </row>
    <row r="42342" spans="2:2" ht="54.95" customHeight="1" x14ac:dyDescent="0.25">
      <c r="B42342" s="79"/>
    </row>
    <row r="42343" spans="2:2" ht="54.95" customHeight="1" x14ac:dyDescent="0.25">
      <c r="B42343" s="79"/>
    </row>
    <row r="42344" spans="2:2" ht="54.95" customHeight="1" x14ac:dyDescent="0.25">
      <c r="B42344" s="79"/>
    </row>
    <row r="42345" spans="2:2" ht="54.95" customHeight="1" x14ac:dyDescent="0.25">
      <c r="B42345" s="79"/>
    </row>
    <row r="42346" spans="2:2" ht="54.95" customHeight="1" x14ac:dyDescent="0.25">
      <c r="B42346" s="79"/>
    </row>
    <row r="42347" spans="2:2" ht="54.95" customHeight="1" x14ac:dyDescent="0.25">
      <c r="B42347" s="79"/>
    </row>
    <row r="42348" spans="2:2" ht="54.95" customHeight="1" x14ac:dyDescent="0.25">
      <c r="B42348" s="79"/>
    </row>
    <row r="42349" spans="2:2" ht="54.95" customHeight="1" x14ac:dyDescent="0.25">
      <c r="B42349" s="79"/>
    </row>
    <row r="42350" spans="2:2" ht="54.95" customHeight="1" x14ac:dyDescent="0.25">
      <c r="B42350" s="79"/>
    </row>
    <row r="42351" spans="2:2" ht="54.95" customHeight="1" x14ac:dyDescent="0.25">
      <c r="B42351" s="79"/>
    </row>
    <row r="42352" spans="2:2" ht="54.95" customHeight="1" x14ac:dyDescent="0.25">
      <c r="B42352" s="79"/>
    </row>
    <row r="42353" spans="2:2" ht="54.95" customHeight="1" x14ac:dyDescent="0.25">
      <c r="B42353" s="79"/>
    </row>
    <row r="42354" spans="2:2" ht="54.95" customHeight="1" x14ac:dyDescent="0.25">
      <c r="B42354" s="79"/>
    </row>
    <row r="42355" spans="2:2" ht="54.95" customHeight="1" x14ac:dyDescent="0.25">
      <c r="B42355" s="79"/>
    </row>
    <row r="42356" spans="2:2" ht="54.95" customHeight="1" x14ac:dyDescent="0.25">
      <c r="B42356" s="79"/>
    </row>
    <row r="42357" spans="2:2" ht="54.95" customHeight="1" x14ac:dyDescent="0.25">
      <c r="B42357" s="79"/>
    </row>
    <row r="42358" spans="2:2" ht="54.95" customHeight="1" x14ac:dyDescent="0.25">
      <c r="B42358" s="79"/>
    </row>
    <row r="42359" spans="2:2" ht="54.95" customHeight="1" x14ac:dyDescent="0.25">
      <c r="B42359" s="79"/>
    </row>
    <row r="42360" spans="2:2" ht="54.95" customHeight="1" x14ac:dyDescent="0.25">
      <c r="B42360" s="79"/>
    </row>
    <row r="42361" spans="2:2" ht="54.95" customHeight="1" x14ac:dyDescent="0.25">
      <c r="B42361" s="79"/>
    </row>
    <row r="42362" spans="2:2" ht="54.95" customHeight="1" x14ac:dyDescent="0.25">
      <c r="B42362" s="79"/>
    </row>
    <row r="42363" spans="2:2" ht="54.95" customHeight="1" x14ac:dyDescent="0.25">
      <c r="B42363" s="79"/>
    </row>
    <row r="42364" spans="2:2" ht="54.95" customHeight="1" x14ac:dyDescent="0.25">
      <c r="B42364" s="79"/>
    </row>
    <row r="42365" spans="2:2" ht="54.95" customHeight="1" x14ac:dyDescent="0.25">
      <c r="B42365" s="79"/>
    </row>
    <row r="42366" spans="2:2" ht="54.95" customHeight="1" x14ac:dyDescent="0.25">
      <c r="B42366" s="79"/>
    </row>
    <row r="42367" spans="2:2" ht="54.95" customHeight="1" x14ac:dyDescent="0.25">
      <c r="B42367" s="79"/>
    </row>
    <row r="42368" spans="2:2" ht="54.95" customHeight="1" x14ac:dyDescent="0.25">
      <c r="B42368" s="79"/>
    </row>
    <row r="42369" spans="2:2" ht="54.95" customHeight="1" x14ac:dyDescent="0.25">
      <c r="B42369" s="79"/>
    </row>
    <row r="42370" spans="2:2" ht="54.95" customHeight="1" x14ac:dyDescent="0.25">
      <c r="B42370" s="79"/>
    </row>
    <row r="42371" spans="2:2" ht="54.95" customHeight="1" x14ac:dyDescent="0.25">
      <c r="B42371" s="79"/>
    </row>
    <row r="42372" spans="2:2" ht="54.95" customHeight="1" x14ac:dyDescent="0.25">
      <c r="B42372" s="79"/>
    </row>
    <row r="42373" spans="2:2" ht="54.95" customHeight="1" x14ac:dyDescent="0.25">
      <c r="B42373" s="79"/>
    </row>
    <row r="42374" spans="2:2" ht="54.95" customHeight="1" x14ac:dyDescent="0.25">
      <c r="B42374" s="79"/>
    </row>
    <row r="42375" spans="2:2" ht="54.95" customHeight="1" x14ac:dyDescent="0.25">
      <c r="B42375" s="79"/>
    </row>
    <row r="42376" spans="2:2" ht="54.95" customHeight="1" x14ac:dyDescent="0.25">
      <c r="B42376" s="79"/>
    </row>
    <row r="42377" spans="2:2" ht="54.95" customHeight="1" x14ac:dyDescent="0.25">
      <c r="B42377" s="79"/>
    </row>
    <row r="42378" spans="2:2" ht="54.95" customHeight="1" x14ac:dyDescent="0.25">
      <c r="B42378" s="79"/>
    </row>
    <row r="42379" spans="2:2" ht="54.95" customHeight="1" x14ac:dyDescent="0.25">
      <c r="B42379" s="79"/>
    </row>
    <row r="42380" spans="2:2" ht="54.95" customHeight="1" x14ac:dyDescent="0.25">
      <c r="B42380" s="79"/>
    </row>
    <row r="42381" spans="2:2" ht="54.95" customHeight="1" x14ac:dyDescent="0.25">
      <c r="B42381" s="79"/>
    </row>
    <row r="42382" spans="2:2" ht="54.95" customHeight="1" x14ac:dyDescent="0.25">
      <c r="B42382" s="79"/>
    </row>
    <row r="42383" spans="2:2" ht="54.95" customHeight="1" x14ac:dyDescent="0.25">
      <c r="B42383" s="79"/>
    </row>
    <row r="42384" spans="2:2" ht="54.95" customHeight="1" x14ac:dyDescent="0.25">
      <c r="B42384" s="79"/>
    </row>
    <row r="42385" spans="2:2" ht="54.95" customHeight="1" x14ac:dyDescent="0.25">
      <c r="B42385" s="79"/>
    </row>
    <row r="42386" spans="2:2" ht="54.95" customHeight="1" x14ac:dyDescent="0.25">
      <c r="B42386" s="79"/>
    </row>
    <row r="42387" spans="2:2" ht="54.95" customHeight="1" x14ac:dyDescent="0.25">
      <c r="B42387" s="79"/>
    </row>
    <row r="42388" spans="2:2" ht="54.95" customHeight="1" x14ac:dyDescent="0.25">
      <c r="B42388" s="79"/>
    </row>
    <row r="42389" spans="2:2" ht="54.95" customHeight="1" x14ac:dyDescent="0.25">
      <c r="B42389" s="79"/>
    </row>
    <row r="42390" spans="2:2" ht="54.95" customHeight="1" x14ac:dyDescent="0.25">
      <c r="B42390" s="79"/>
    </row>
    <row r="42391" spans="2:2" ht="54.95" customHeight="1" x14ac:dyDescent="0.25">
      <c r="B42391" s="79"/>
    </row>
    <row r="42392" spans="2:2" ht="54.95" customHeight="1" x14ac:dyDescent="0.25">
      <c r="B42392" s="79"/>
    </row>
    <row r="42393" spans="2:2" ht="54.95" customHeight="1" x14ac:dyDescent="0.25">
      <c r="B42393" s="79"/>
    </row>
    <row r="42394" spans="2:2" ht="54.95" customHeight="1" x14ac:dyDescent="0.25">
      <c r="B42394" s="79"/>
    </row>
    <row r="42395" spans="2:2" ht="54.95" customHeight="1" x14ac:dyDescent="0.25">
      <c r="B42395" s="79"/>
    </row>
    <row r="42396" spans="2:2" ht="54.95" customHeight="1" x14ac:dyDescent="0.25">
      <c r="B42396" s="79"/>
    </row>
    <row r="42397" spans="2:2" ht="54.95" customHeight="1" x14ac:dyDescent="0.25">
      <c r="B42397" s="79"/>
    </row>
    <row r="42398" spans="2:2" ht="54.95" customHeight="1" x14ac:dyDescent="0.25">
      <c r="B42398" s="79"/>
    </row>
    <row r="42399" spans="2:2" ht="54.95" customHeight="1" x14ac:dyDescent="0.25">
      <c r="B42399" s="79"/>
    </row>
    <row r="42400" spans="2:2" ht="54.95" customHeight="1" x14ac:dyDescent="0.25">
      <c r="B42400" s="79"/>
    </row>
    <row r="42401" spans="2:2" ht="54.95" customHeight="1" x14ac:dyDescent="0.25">
      <c r="B42401" s="79"/>
    </row>
    <row r="42402" spans="2:2" ht="54.95" customHeight="1" x14ac:dyDescent="0.25">
      <c r="B42402" s="79"/>
    </row>
    <row r="42403" spans="2:2" ht="54.95" customHeight="1" x14ac:dyDescent="0.25">
      <c r="B42403" s="79"/>
    </row>
    <row r="42404" spans="2:2" ht="54.95" customHeight="1" x14ac:dyDescent="0.25">
      <c r="B42404" s="79"/>
    </row>
    <row r="42405" spans="2:2" ht="54.95" customHeight="1" x14ac:dyDescent="0.25">
      <c r="B42405" s="79"/>
    </row>
    <row r="42406" spans="2:2" ht="54.95" customHeight="1" x14ac:dyDescent="0.25">
      <c r="B42406" s="79"/>
    </row>
    <row r="42407" spans="2:2" ht="54.95" customHeight="1" x14ac:dyDescent="0.25">
      <c r="B42407" s="79"/>
    </row>
    <row r="42408" spans="2:2" ht="54.95" customHeight="1" x14ac:dyDescent="0.25">
      <c r="B42408" s="79"/>
    </row>
    <row r="42409" spans="2:2" ht="54.95" customHeight="1" x14ac:dyDescent="0.25">
      <c r="B42409" s="79"/>
    </row>
    <row r="42410" spans="2:2" ht="54.95" customHeight="1" x14ac:dyDescent="0.25">
      <c r="B42410" s="79"/>
    </row>
    <row r="42411" spans="2:2" ht="54.95" customHeight="1" x14ac:dyDescent="0.25">
      <c r="B42411" s="79"/>
    </row>
    <row r="42412" spans="2:2" ht="54.95" customHeight="1" x14ac:dyDescent="0.25">
      <c r="B42412" s="79"/>
    </row>
    <row r="42413" spans="2:2" ht="54.95" customHeight="1" x14ac:dyDescent="0.25">
      <c r="B42413" s="79"/>
    </row>
    <row r="42414" spans="2:2" ht="54.95" customHeight="1" x14ac:dyDescent="0.25">
      <c r="B42414" s="79"/>
    </row>
    <row r="42415" spans="2:2" ht="54.95" customHeight="1" x14ac:dyDescent="0.25">
      <c r="B42415" s="79"/>
    </row>
    <row r="42416" spans="2:2" ht="54.95" customHeight="1" x14ac:dyDescent="0.25">
      <c r="B42416" s="79"/>
    </row>
    <row r="42417" spans="2:2" ht="54.95" customHeight="1" x14ac:dyDescent="0.25">
      <c r="B42417" s="79"/>
    </row>
    <row r="42418" spans="2:2" ht="54.95" customHeight="1" x14ac:dyDescent="0.25">
      <c r="B42418" s="79"/>
    </row>
    <row r="42419" spans="2:2" ht="54.95" customHeight="1" x14ac:dyDescent="0.25">
      <c r="B42419" s="79"/>
    </row>
    <row r="42420" spans="2:2" ht="54.95" customHeight="1" x14ac:dyDescent="0.25">
      <c r="B42420" s="79"/>
    </row>
    <row r="42421" spans="2:2" ht="54.95" customHeight="1" x14ac:dyDescent="0.25">
      <c r="B42421" s="79"/>
    </row>
    <row r="42422" spans="2:2" ht="54.95" customHeight="1" x14ac:dyDescent="0.25">
      <c r="B42422" s="79"/>
    </row>
    <row r="42423" spans="2:2" ht="54.95" customHeight="1" x14ac:dyDescent="0.25">
      <c r="B42423" s="79"/>
    </row>
    <row r="42424" spans="2:2" ht="54.95" customHeight="1" x14ac:dyDescent="0.25">
      <c r="B42424" s="79"/>
    </row>
    <row r="42425" spans="2:2" ht="54.95" customHeight="1" x14ac:dyDescent="0.25">
      <c r="B42425" s="79"/>
    </row>
    <row r="42426" spans="2:2" ht="54.95" customHeight="1" x14ac:dyDescent="0.25">
      <c r="B42426" s="79"/>
    </row>
    <row r="42427" spans="2:2" ht="54.95" customHeight="1" x14ac:dyDescent="0.25">
      <c r="B42427" s="79"/>
    </row>
    <row r="42428" spans="2:2" ht="54.95" customHeight="1" x14ac:dyDescent="0.25">
      <c r="B42428" s="79"/>
    </row>
    <row r="42429" spans="2:2" ht="54.95" customHeight="1" x14ac:dyDescent="0.25">
      <c r="B42429" s="79"/>
    </row>
    <row r="42430" spans="2:2" ht="54.95" customHeight="1" x14ac:dyDescent="0.25">
      <c r="B42430" s="79"/>
    </row>
    <row r="42431" spans="2:2" ht="54.95" customHeight="1" x14ac:dyDescent="0.25">
      <c r="B42431" s="79"/>
    </row>
    <row r="42432" spans="2:2" ht="54.95" customHeight="1" x14ac:dyDescent="0.25">
      <c r="B42432" s="79"/>
    </row>
    <row r="42433" spans="2:2" ht="54.95" customHeight="1" x14ac:dyDescent="0.25">
      <c r="B42433" s="79"/>
    </row>
    <row r="42434" spans="2:2" ht="54.95" customHeight="1" x14ac:dyDescent="0.25">
      <c r="B42434" s="79"/>
    </row>
    <row r="42435" spans="2:2" ht="54.95" customHeight="1" x14ac:dyDescent="0.25">
      <c r="B42435" s="79"/>
    </row>
    <row r="42436" spans="2:2" ht="54.95" customHeight="1" x14ac:dyDescent="0.25">
      <c r="B42436" s="79"/>
    </row>
    <row r="42437" spans="2:2" ht="54.95" customHeight="1" x14ac:dyDescent="0.25">
      <c r="B42437" s="79"/>
    </row>
    <row r="42438" spans="2:2" ht="54.95" customHeight="1" x14ac:dyDescent="0.25">
      <c r="B42438" s="79"/>
    </row>
    <row r="42439" spans="2:2" ht="54.95" customHeight="1" x14ac:dyDescent="0.25">
      <c r="B42439" s="79"/>
    </row>
    <row r="42440" spans="2:2" ht="54.95" customHeight="1" x14ac:dyDescent="0.25">
      <c r="B42440" s="79"/>
    </row>
    <row r="42441" spans="2:2" ht="54.95" customHeight="1" x14ac:dyDescent="0.25">
      <c r="B42441" s="79"/>
    </row>
    <row r="42442" spans="2:2" ht="54.95" customHeight="1" x14ac:dyDescent="0.25">
      <c r="B42442" s="79"/>
    </row>
    <row r="42443" spans="2:2" ht="54.95" customHeight="1" x14ac:dyDescent="0.25">
      <c r="B42443" s="79"/>
    </row>
    <row r="42444" spans="2:2" ht="54.95" customHeight="1" x14ac:dyDescent="0.25">
      <c r="B42444" s="79"/>
    </row>
    <row r="42445" spans="2:2" ht="54.95" customHeight="1" x14ac:dyDescent="0.25">
      <c r="B42445" s="79"/>
    </row>
    <row r="42446" spans="2:2" ht="54.95" customHeight="1" x14ac:dyDescent="0.25">
      <c r="B42446" s="79"/>
    </row>
    <row r="42447" spans="2:2" ht="54.95" customHeight="1" x14ac:dyDescent="0.25">
      <c r="B42447" s="79"/>
    </row>
    <row r="42448" spans="2:2" ht="54.95" customHeight="1" x14ac:dyDescent="0.25">
      <c r="B42448" s="79"/>
    </row>
    <row r="42449" spans="2:2" ht="54.95" customHeight="1" x14ac:dyDescent="0.25">
      <c r="B42449" s="79"/>
    </row>
    <row r="42450" spans="2:2" ht="54.95" customHeight="1" x14ac:dyDescent="0.25">
      <c r="B42450" s="79"/>
    </row>
    <row r="42451" spans="2:2" ht="54.95" customHeight="1" x14ac:dyDescent="0.25">
      <c r="B42451" s="79"/>
    </row>
    <row r="42452" spans="2:2" ht="54.95" customHeight="1" x14ac:dyDescent="0.25">
      <c r="B42452" s="79"/>
    </row>
    <row r="42453" spans="2:2" ht="54.95" customHeight="1" x14ac:dyDescent="0.25">
      <c r="B42453" s="79"/>
    </row>
    <row r="42454" spans="2:2" ht="54.95" customHeight="1" x14ac:dyDescent="0.25">
      <c r="B42454" s="79"/>
    </row>
    <row r="42455" spans="2:2" ht="54.95" customHeight="1" x14ac:dyDescent="0.25">
      <c r="B42455" s="79"/>
    </row>
    <row r="42456" spans="2:2" ht="54.95" customHeight="1" x14ac:dyDescent="0.25">
      <c r="B42456" s="79"/>
    </row>
    <row r="42457" spans="2:2" ht="54.95" customHeight="1" x14ac:dyDescent="0.25">
      <c r="B42457" s="79"/>
    </row>
    <row r="42458" spans="2:2" ht="54.95" customHeight="1" x14ac:dyDescent="0.25">
      <c r="B42458" s="79"/>
    </row>
    <row r="42459" spans="2:2" ht="54.95" customHeight="1" x14ac:dyDescent="0.25">
      <c r="B42459" s="79"/>
    </row>
    <row r="42460" spans="2:2" ht="54.95" customHeight="1" x14ac:dyDescent="0.25">
      <c r="B42460" s="79"/>
    </row>
    <row r="42461" spans="2:2" ht="54.95" customHeight="1" x14ac:dyDescent="0.25">
      <c r="B42461" s="79"/>
    </row>
    <row r="42462" spans="2:2" ht="54.95" customHeight="1" x14ac:dyDescent="0.25">
      <c r="B42462" s="79"/>
    </row>
    <row r="42463" spans="2:2" ht="54.95" customHeight="1" x14ac:dyDescent="0.25">
      <c r="B42463" s="79"/>
    </row>
    <row r="42464" spans="2:2" ht="54.95" customHeight="1" x14ac:dyDescent="0.25">
      <c r="B42464" s="79"/>
    </row>
    <row r="42465" spans="2:2" ht="54.95" customHeight="1" x14ac:dyDescent="0.25">
      <c r="B42465" s="79"/>
    </row>
    <row r="42466" spans="2:2" ht="54.95" customHeight="1" x14ac:dyDescent="0.25">
      <c r="B42466" s="79"/>
    </row>
    <row r="42467" spans="2:2" ht="54.95" customHeight="1" x14ac:dyDescent="0.25">
      <c r="B42467" s="79"/>
    </row>
    <row r="42468" spans="2:2" ht="54.95" customHeight="1" x14ac:dyDescent="0.25">
      <c r="B42468" s="79"/>
    </row>
    <row r="42469" spans="2:2" ht="54.95" customHeight="1" x14ac:dyDescent="0.25">
      <c r="B42469" s="79"/>
    </row>
    <row r="42470" spans="2:2" ht="54.95" customHeight="1" x14ac:dyDescent="0.25">
      <c r="B42470" s="79"/>
    </row>
    <row r="42471" spans="2:2" ht="54.95" customHeight="1" x14ac:dyDescent="0.25">
      <c r="B42471" s="79"/>
    </row>
    <row r="42472" spans="2:2" ht="54.95" customHeight="1" x14ac:dyDescent="0.25">
      <c r="B42472" s="79"/>
    </row>
    <row r="42473" spans="2:2" ht="54.95" customHeight="1" x14ac:dyDescent="0.25">
      <c r="B42473" s="79"/>
    </row>
    <row r="42474" spans="2:2" ht="54.95" customHeight="1" x14ac:dyDescent="0.25">
      <c r="B42474" s="79"/>
    </row>
    <row r="42475" spans="2:2" ht="54.95" customHeight="1" x14ac:dyDescent="0.25">
      <c r="B42475" s="79"/>
    </row>
    <row r="42476" spans="2:2" ht="54.95" customHeight="1" x14ac:dyDescent="0.25">
      <c r="B42476" s="79"/>
    </row>
    <row r="42477" spans="2:2" ht="54.95" customHeight="1" x14ac:dyDescent="0.25">
      <c r="B42477" s="79"/>
    </row>
    <row r="42478" spans="2:2" ht="54.95" customHeight="1" x14ac:dyDescent="0.25">
      <c r="B42478" s="79"/>
    </row>
    <row r="42479" spans="2:2" ht="54.95" customHeight="1" x14ac:dyDescent="0.25">
      <c r="B42479" s="79"/>
    </row>
    <row r="42480" spans="2:2" ht="54.95" customHeight="1" x14ac:dyDescent="0.25">
      <c r="B42480" s="79"/>
    </row>
    <row r="42481" spans="2:2" ht="54.95" customHeight="1" x14ac:dyDescent="0.25">
      <c r="B42481" s="79"/>
    </row>
    <row r="42482" spans="2:2" ht="54.95" customHeight="1" x14ac:dyDescent="0.25">
      <c r="B42482" s="79"/>
    </row>
    <row r="42483" spans="2:2" ht="54.95" customHeight="1" x14ac:dyDescent="0.25">
      <c r="B42483" s="79"/>
    </row>
    <row r="42484" spans="2:2" ht="54.95" customHeight="1" x14ac:dyDescent="0.25">
      <c r="B42484" s="79"/>
    </row>
    <row r="42485" spans="2:2" ht="54.95" customHeight="1" x14ac:dyDescent="0.25">
      <c r="B42485" s="79"/>
    </row>
    <row r="42486" spans="2:2" ht="54.95" customHeight="1" x14ac:dyDescent="0.25">
      <c r="B42486" s="79"/>
    </row>
    <row r="42487" spans="2:2" ht="54.95" customHeight="1" x14ac:dyDescent="0.25">
      <c r="B42487" s="79"/>
    </row>
    <row r="42488" spans="2:2" ht="54.95" customHeight="1" x14ac:dyDescent="0.25">
      <c r="B42488" s="79"/>
    </row>
    <row r="42489" spans="2:2" ht="54.95" customHeight="1" x14ac:dyDescent="0.25">
      <c r="B42489" s="79"/>
    </row>
    <row r="42490" spans="2:2" ht="54.95" customHeight="1" x14ac:dyDescent="0.25">
      <c r="B42490" s="79"/>
    </row>
    <row r="42491" spans="2:2" ht="54.95" customHeight="1" x14ac:dyDescent="0.25">
      <c r="B42491" s="79"/>
    </row>
    <row r="42492" spans="2:2" ht="54.95" customHeight="1" x14ac:dyDescent="0.25">
      <c r="B42492" s="79"/>
    </row>
    <row r="42493" spans="2:2" ht="54.95" customHeight="1" x14ac:dyDescent="0.25">
      <c r="B42493" s="79"/>
    </row>
    <row r="42494" spans="2:2" ht="54.95" customHeight="1" x14ac:dyDescent="0.25">
      <c r="B42494" s="79"/>
    </row>
    <row r="42495" spans="2:2" ht="54.95" customHeight="1" x14ac:dyDescent="0.25">
      <c r="B42495" s="79"/>
    </row>
    <row r="42496" spans="2:2" ht="54.95" customHeight="1" x14ac:dyDescent="0.25">
      <c r="B42496" s="79"/>
    </row>
    <row r="42497" spans="2:2" ht="54.95" customHeight="1" x14ac:dyDescent="0.25">
      <c r="B42497" s="79"/>
    </row>
    <row r="42498" spans="2:2" ht="54.95" customHeight="1" x14ac:dyDescent="0.25">
      <c r="B42498" s="79"/>
    </row>
    <row r="42499" spans="2:2" ht="54.95" customHeight="1" x14ac:dyDescent="0.25">
      <c r="B42499" s="79"/>
    </row>
    <row r="42500" spans="2:2" ht="54.95" customHeight="1" x14ac:dyDescent="0.25">
      <c r="B42500" s="79"/>
    </row>
    <row r="42501" spans="2:2" ht="54.95" customHeight="1" x14ac:dyDescent="0.25">
      <c r="B42501" s="79"/>
    </row>
    <row r="42502" spans="2:2" ht="54.95" customHeight="1" x14ac:dyDescent="0.25">
      <c r="B42502" s="79"/>
    </row>
    <row r="42503" spans="2:2" ht="54.95" customHeight="1" x14ac:dyDescent="0.25">
      <c r="B42503" s="79"/>
    </row>
    <row r="42504" spans="2:2" ht="54.95" customHeight="1" x14ac:dyDescent="0.25">
      <c r="B42504" s="79"/>
    </row>
    <row r="42505" spans="2:2" ht="54.95" customHeight="1" x14ac:dyDescent="0.25">
      <c r="B42505" s="79"/>
    </row>
    <row r="42506" spans="2:2" ht="54.95" customHeight="1" x14ac:dyDescent="0.25">
      <c r="B42506" s="79"/>
    </row>
    <row r="42507" spans="2:2" ht="54.95" customHeight="1" x14ac:dyDescent="0.25">
      <c r="B42507" s="79"/>
    </row>
    <row r="42508" spans="2:2" ht="54.95" customHeight="1" x14ac:dyDescent="0.25">
      <c r="B42508" s="79"/>
    </row>
    <row r="42509" spans="2:2" ht="54.95" customHeight="1" x14ac:dyDescent="0.25">
      <c r="B42509" s="79"/>
    </row>
    <row r="42510" spans="2:2" ht="54.95" customHeight="1" x14ac:dyDescent="0.25">
      <c r="B42510" s="79"/>
    </row>
    <row r="42511" spans="2:2" ht="54.95" customHeight="1" x14ac:dyDescent="0.25">
      <c r="B42511" s="79"/>
    </row>
    <row r="42512" spans="2:2" ht="54.95" customHeight="1" x14ac:dyDescent="0.25">
      <c r="B42512" s="79"/>
    </row>
    <row r="42513" spans="2:2" ht="54.95" customHeight="1" x14ac:dyDescent="0.25">
      <c r="B42513" s="79"/>
    </row>
    <row r="42514" spans="2:2" ht="54.95" customHeight="1" x14ac:dyDescent="0.25">
      <c r="B42514" s="79"/>
    </row>
    <row r="42515" spans="2:2" ht="54.95" customHeight="1" x14ac:dyDescent="0.25">
      <c r="B42515" s="79"/>
    </row>
    <row r="42516" spans="2:2" ht="54.95" customHeight="1" x14ac:dyDescent="0.25">
      <c r="B42516" s="79"/>
    </row>
    <row r="42517" spans="2:2" ht="54.95" customHeight="1" x14ac:dyDescent="0.25">
      <c r="B42517" s="79"/>
    </row>
    <row r="42518" spans="2:2" ht="54.95" customHeight="1" x14ac:dyDescent="0.25">
      <c r="B42518" s="79"/>
    </row>
    <row r="42519" spans="2:2" ht="54.95" customHeight="1" x14ac:dyDescent="0.25">
      <c r="B42519" s="79"/>
    </row>
    <row r="42520" spans="2:2" ht="54.95" customHeight="1" x14ac:dyDescent="0.25">
      <c r="B42520" s="79"/>
    </row>
    <row r="42521" spans="2:2" ht="54.95" customHeight="1" x14ac:dyDescent="0.25">
      <c r="B42521" s="79"/>
    </row>
    <row r="42522" spans="2:2" ht="54.95" customHeight="1" x14ac:dyDescent="0.25">
      <c r="B42522" s="79"/>
    </row>
    <row r="42523" spans="2:2" ht="54.95" customHeight="1" x14ac:dyDescent="0.25">
      <c r="B42523" s="79"/>
    </row>
    <row r="42524" spans="2:2" ht="54.95" customHeight="1" x14ac:dyDescent="0.25">
      <c r="B42524" s="79"/>
    </row>
    <row r="42525" spans="2:2" ht="54.95" customHeight="1" x14ac:dyDescent="0.25">
      <c r="B42525" s="79"/>
    </row>
    <row r="42526" spans="2:2" ht="54.95" customHeight="1" x14ac:dyDescent="0.25">
      <c r="B42526" s="79"/>
    </row>
    <row r="42527" spans="2:2" ht="54.95" customHeight="1" x14ac:dyDescent="0.25">
      <c r="B42527" s="79"/>
    </row>
    <row r="42528" spans="2:2" ht="54.95" customHeight="1" x14ac:dyDescent="0.25">
      <c r="B42528" s="79"/>
    </row>
    <row r="42529" spans="2:2" ht="54.95" customHeight="1" x14ac:dyDescent="0.25">
      <c r="B42529" s="79"/>
    </row>
    <row r="42530" spans="2:2" ht="54.95" customHeight="1" x14ac:dyDescent="0.25">
      <c r="B42530" s="79"/>
    </row>
    <row r="42531" spans="2:2" ht="54.95" customHeight="1" x14ac:dyDescent="0.25">
      <c r="B42531" s="79"/>
    </row>
    <row r="42532" spans="2:2" ht="54.95" customHeight="1" x14ac:dyDescent="0.25">
      <c r="B42532" s="79"/>
    </row>
    <row r="42533" spans="2:2" ht="54.95" customHeight="1" x14ac:dyDescent="0.25">
      <c r="B42533" s="79"/>
    </row>
    <row r="42534" spans="2:2" ht="54.95" customHeight="1" x14ac:dyDescent="0.25">
      <c r="B42534" s="79"/>
    </row>
    <row r="42535" spans="2:2" ht="54.95" customHeight="1" x14ac:dyDescent="0.25">
      <c r="B42535" s="79"/>
    </row>
    <row r="42536" spans="2:2" ht="54.95" customHeight="1" x14ac:dyDescent="0.25">
      <c r="B42536" s="79"/>
    </row>
    <row r="42537" spans="2:2" ht="54.95" customHeight="1" x14ac:dyDescent="0.25">
      <c r="B42537" s="79"/>
    </row>
    <row r="42538" spans="2:2" ht="54.95" customHeight="1" x14ac:dyDescent="0.25">
      <c r="B42538" s="79"/>
    </row>
    <row r="42539" spans="2:2" ht="54.95" customHeight="1" x14ac:dyDescent="0.25">
      <c r="B42539" s="79"/>
    </row>
    <row r="42540" spans="2:2" ht="54.95" customHeight="1" x14ac:dyDescent="0.25">
      <c r="B42540" s="79"/>
    </row>
    <row r="42541" spans="2:2" ht="54.95" customHeight="1" x14ac:dyDescent="0.25">
      <c r="B42541" s="79"/>
    </row>
    <row r="42542" spans="2:2" ht="54.95" customHeight="1" x14ac:dyDescent="0.25">
      <c r="B42542" s="79"/>
    </row>
    <row r="42543" spans="2:2" ht="54.95" customHeight="1" x14ac:dyDescent="0.25">
      <c r="B42543" s="79"/>
    </row>
    <row r="42544" spans="2:2" ht="54.95" customHeight="1" x14ac:dyDescent="0.25">
      <c r="B42544" s="79"/>
    </row>
    <row r="42545" spans="2:2" ht="54.95" customHeight="1" x14ac:dyDescent="0.25">
      <c r="B42545" s="79"/>
    </row>
    <row r="42546" spans="2:2" ht="54.95" customHeight="1" x14ac:dyDescent="0.25">
      <c r="B42546" s="79"/>
    </row>
    <row r="42547" spans="2:2" ht="54.95" customHeight="1" x14ac:dyDescent="0.25">
      <c r="B42547" s="79"/>
    </row>
    <row r="42548" spans="2:2" ht="54.95" customHeight="1" x14ac:dyDescent="0.25">
      <c r="B42548" s="79"/>
    </row>
    <row r="42549" spans="2:2" ht="54.95" customHeight="1" x14ac:dyDescent="0.25">
      <c r="B42549" s="79"/>
    </row>
    <row r="42550" spans="2:2" ht="54.95" customHeight="1" x14ac:dyDescent="0.25">
      <c r="B42550" s="79"/>
    </row>
    <row r="42551" spans="2:2" ht="54.95" customHeight="1" x14ac:dyDescent="0.25">
      <c r="B42551" s="79"/>
    </row>
    <row r="42552" spans="2:2" ht="54.95" customHeight="1" x14ac:dyDescent="0.25">
      <c r="B42552" s="79"/>
    </row>
    <row r="42553" spans="2:2" ht="54.95" customHeight="1" x14ac:dyDescent="0.25">
      <c r="B42553" s="79"/>
    </row>
    <row r="42554" spans="2:2" ht="54.95" customHeight="1" x14ac:dyDescent="0.25">
      <c r="B42554" s="79"/>
    </row>
    <row r="42555" spans="2:2" ht="54.95" customHeight="1" x14ac:dyDescent="0.25">
      <c r="B42555" s="79"/>
    </row>
    <row r="42556" spans="2:2" ht="54.95" customHeight="1" x14ac:dyDescent="0.25">
      <c r="B42556" s="79"/>
    </row>
    <row r="42557" spans="2:2" ht="54.95" customHeight="1" x14ac:dyDescent="0.25">
      <c r="B42557" s="79"/>
    </row>
    <row r="42558" spans="2:2" ht="54.95" customHeight="1" x14ac:dyDescent="0.25">
      <c r="B42558" s="79"/>
    </row>
    <row r="42559" spans="2:2" ht="54.95" customHeight="1" x14ac:dyDescent="0.25">
      <c r="B42559" s="79"/>
    </row>
    <row r="42560" spans="2:2" ht="54.95" customHeight="1" x14ac:dyDescent="0.25">
      <c r="B42560" s="79"/>
    </row>
    <row r="42561" spans="2:2" ht="54.95" customHeight="1" x14ac:dyDescent="0.25">
      <c r="B42561" s="79"/>
    </row>
    <row r="42562" spans="2:2" ht="54.95" customHeight="1" x14ac:dyDescent="0.25">
      <c r="B42562" s="79"/>
    </row>
    <row r="42563" spans="2:2" ht="54.95" customHeight="1" x14ac:dyDescent="0.25">
      <c r="B42563" s="79"/>
    </row>
    <row r="42564" spans="2:2" ht="54.95" customHeight="1" x14ac:dyDescent="0.25">
      <c r="B42564" s="79"/>
    </row>
    <row r="42565" spans="2:2" ht="54.95" customHeight="1" x14ac:dyDescent="0.25">
      <c r="B42565" s="79"/>
    </row>
    <row r="42566" spans="2:2" ht="54.95" customHeight="1" x14ac:dyDescent="0.25">
      <c r="B42566" s="79"/>
    </row>
    <row r="42567" spans="2:2" ht="54.95" customHeight="1" x14ac:dyDescent="0.25">
      <c r="B42567" s="79"/>
    </row>
    <row r="42568" spans="2:2" ht="54.95" customHeight="1" x14ac:dyDescent="0.25">
      <c r="B42568" s="79"/>
    </row>
    <row r="42569" spans="2:2" ht="54.95" customHeight="1" x14ac:dyDescent="0.25">
      <c r="B42569" s="79"/>
    </row>
    <row r="42570" spans="2:2" ht="54.95" customHeight="1" x14ac:dyDescent="0.25">
      <c r="B42570" s="79"/>
    </row>
    <row r="42571" spans="2:2" ht="54.95" customHeight="1" x14ac:dyDescent="0.25">
      <c r="B42571" s="79"/>
    </row>
    <row r="42572" spans="2:2" ht="54.95" customHeight="1" x14ac:dyDescent="0.25">
      <c r="B42572" s="79"/>
    </row>
    <row r="42573" spans="2:2" ht="54.95" customHeight="1" x14ac:dyDescent="0.25">
      <c r="B42573" s="79"/>
    </row>
    <row r="42574" spans="2:2" ht="54.95" customHeight="1" x14ac:dyDescent="0.25">
      <c r="B42574" s="79"/>
    </row>
    <row r="42575" spans="2:2" ht="54.95" customHeight="1" x14ac:dyDescent="0.25">
      <c r="B42575" s="79"/>
    </row>
    <row r="42576" spans="2:2" ht="54.95" customHeight="1" x14ac:dyDescent="0.25">
      <c r="B42576" s="79"/>
    </row>
    <row r="42577" spans="2:2" ht="54.95" customHeight="1" x14ac:dyDescent="0.25">
      <c r="B42577" s="79"/>
    </row>
    <row r="42578" spans="2:2" ht="54.95" customHeight="1" x14ac:dyDescent="0.25">
      <c r="B42578" s="79"/>
    </row>
    <row r="42579" spans="2:2" ht="54.95" customHeight="1" x14ac:dyDescent="0.25">
      <c r="B42579" s="79"/>
    </row>
    <row r="42580" spans="2:2" ht="54.95" customHeight="1" x14ac:dyDescent="0.25">
      <c r="B42580" s="79"/>
    </row>
    <row r="42581" spans="2:2" ht="54.95" customHeight="1" x14ac:dyDescent="0.25">
      <c r="B42581" s="79"/>
    </row>
    <row r="42582" spans="2:2" ht="54.95" customHeight="1" x14ac:dyDescent="0.25">
      <c r="B42582" s="79"/>
    </row>
    <row r="42583" spans="2:2" ht="54.95" customHeight="1" x14ac:dyDescent="0.25">
      <c r="B42583" s="79"/>
    </row>
    <row r="42584" spans="2:2" ht="54.95" customHeight="1" x14ac:dyDescent="0.25">
      <c r="B42584" s="79"/>
    </row>
    <row r="42585" spans="2:2" ht="54.95" customHeight="1" x14ac:dyDescent="0.25">
      <c r="B42585" s="79"/>
    </row>
    <row r="42586" spans="2:2" ht="54.95" customHeight="1" x14ac:dyDescent="0.25">
      <c r="B42586" s="79"/>
    </row>
    <row r="42587" spans="2:2" ht="54.95" customHeight="1" x14ac:dyDescent="0.25">
      <c r="B42587" s="79"/>
    </row>
    <row r="42588" spans="2:2" ht="54.95" customHeight="1" x14ac:dyDescent="0.25">
      <c r="B42588" s="79"/>
    </row>
    <row r="42589" spans="2:2" ht="54.95" customHeight="1" x14ac:dyDescent="0.25">
      <c r="B42589" s="79"/>
    </row>
    <row r="42590" spans="2:2" ht="54.95" customHeight="1" x14ac:dyDescent="0.25">
      <c r="B42590" s="79"/>
    </row>
    <row r="42591" spans="2:2" ht="54.95" customHeight="1" x14ac:dyDescent="0.25">
      <c r="B42591" s="79"/>
    </row>
    <row r="42592" spans="2:2" ht="54.95" customHeight="1" x14ac:dyDescent="0.25">
      <c r="B42592" s="79"/>
    </row>
    <row r="42593" spans="2:2" ht="54.95" customHeight="1" x14ac:dyDescent="0.25">
      <c r="B42593" s="79"/>
    </row>
    <row r="42594" spans="2:2" ht="54.95" customHeight="1" x14ac:dyDescent="0.25">
      <c r="B42594" s="79"/>
    </row>
    <row r="42595" spans="2:2" ht="54.95" customHeight="1" x14ac:dyDescent="0.25">
      <c r="B42595" s="79"/>
    </row>
    <row r="42596" spans="2:2" ht="54.95" customHeight="1" x14ac:dyDescent="0.25">
      <c r="B42596" s="79"/>
    </row>
    <row r="42597" spans="2:2" ht="54.95" customHeight="1" x14ac:dyDescent="0.25">
      <c r="B42597" s="79"/>
    </row>
    <row r="42598" spans="2:2" ht="54.95" customHeight="1" x14ac:dyDescent="0.25">
      <c r="B42598" s="79"/>
    </row>
    <row r="42599" spans="2:2" ht="54.95" customHeight="1" x14ac:dyDescent="0.25">
      <c r="B42599" s="79"/>
    </row>
    <row r="42600" spans="2:2" ht="54.95" customHeight="1" x14ac:dyDescent="0.25">
      <c r="B42600" s="79"/>
    </row>
    <row r="42601" spans="2:2" ht="54.95" customHeight="1" x14ac:dyDescent="0.25">
      <c r="B42601" s="79"/>
    </row>
    <row r="42602" spans="2:2" ht="54.95" customHeight="1" x14ac:dyDescent="0.25">
      <c r="B42602" s="79"/>
    </row>
    <row r="42603" spans="2:2" ht="54.95" customHeight="1" x14ac:dyDescent="0.25">
      <c r="B42603" s="79"/>
    </row>
    <row r="42604" spans="2:2" ht="54.95" customHeight="1" x14ac:dyDescent="0.25">
      <c r="B42604" s="79"/>
    </row>
    <row r="42605" spans="2:2" ht="54.95" customHeight="1" x14ac:dyDescent="0.25">
      <c r="B42605" s="79"/>
    </row>
    <row r="42606" spans="2:2" ht="54.95" customHeight="1" x14ac:dyDescent="0.25">
      <c r="B42606" s="79"/>
    </row>
    <row r="42607" spans="2:2" ht="54.95" customHeight="1" x14ac:dyDescent="0.25">
      <c r="B42607" s="79"/>
    </row>
    <row r="42608" spans="2:2" ht="54.95" customHeight="1" x14ac:dyDescent="0.25">
      <c r="B42608" s="79"/>
    </row>
    <row r="42609" spans="2:2" ht="54.95" customHeight="1" x14ac:dyDescent="0.25">
      <c r="B42609" s="79"/>
    </row>
    <row r="42610" spans="2:2" ht="54.95" customHeight="1" x14ac:dyDescent="0.25">
      <c r="B42610" s="79"/>
    </row>
    <row r="42611" spans="2:2" ht="54.95" customHeight="1" x14ac:dyDescent="0.25">
      <c r="B42611" s="79"/>
    </row>
    <row r="42612" spans="2:2" ht="54.95" customHeight="1" x14ac:dyDescent="0.25">
      <c r="B42612" s="79"/>
    </row>
    <row r="42613" spans="2:2" ht="54.95" customHeight="1" x14ac:dyDescent="0.25">
      <c r="B42613" s="79"/>
    </row>
    <row r="42614" spans="2:2" ht="54.95" customHeight="1" x14ac:dyDescent="0.25">
      <c r="B42614" s="79"/>
    </row>
    <row r="42615" spans="2:2" ht="54.95" customHeight="1" x14ac:dyDescent="0.25">
      <c r="B42615" s="79"/>
    </row>
    <row r="42616" spans="2:2" ht="54.95" customHeight="1" x14ac:dyDescent="0.25">
      <c r="B42616" s="79"/>
    </row>
    <row r="42617" spans="2:2" ht="54.95" customHeight="1" x14ac:dyDescent="0.25">
      <c r="B42617" s="79"/>
    </row>
    <row r="42618" spans="2:2" ht="54.95" customHeight="1" x14ac:dyDescent="0.25">
      <c r="B42618" s="79"/>
    </row>
    <row r="42619" spans="2:2" ht="54.95" customHeight="1" x14ac:dyDescent="0.25">
      <c r="B42619" s="79"/>
    </row>
    <row r="42620" spans="2:2" ht="54.95" customHeight="1" x14ac:dyDescent="0.25">
      <c r="B42620" s="79"/>
    </row>
    <row r="42621" spans="2:2" ht="54.95" customHeight="1" x14ac:dyDescent="0.25">
      <c r="B42621" s="79"/>
    </row>
    <row r="42622" spans="2:2" ht="54.95" customHeight="1" x14ac:dyDescent="0.25">
      <c r="B42622" s="79"/>
    </row>
    <row r="42623" spans="2:2" ht="54.95" customHeight="1" x14ac:dyDescent="0.25">
      <c r="B42623" s="79"/>
    </row>
    <row r="42624" spans="2:2" ht="54.95" customHeight="1" x14ac:dyDescent="0.25">
      <c r="B42624" s="79"/>
    </row>
    <row r="42625" spans="2:2" ht="54.95" customHeight="1" x14ac:dyDescent="0.25">
      <c r="B42625" s="79"/>
    </row>
    <row r="42626" spans="2:2" ht="54.95" customHeight="1" x14ac:dyDescent="0.25">
      <c r="B42626" s="79"/>
    </row>
    <row r="42627" spans="2:2" ht="54.95" customHeight="1" x14ac:dyDescent="0.25">
      <c r="B42627" s="79"/>
    </row>
    <row r="42628" spans="2:2" ht="54.95" customHeight="1" x14ac:dyDescent="0.25">
      <c r="B42628" s="79"/>
    </row>
    <row r="42629" spans="2:2" ht="54.95" customHeight="1" x14ac:dyDescent="0.25">
      <c r="B42629" s="79"/>
    </row>
    <row r="42630" spans="2:2" ht="54.95" customHeight="1" x14ac:dyDescent="0.25">
      <c r="B42630" s="79"/>
    </row>
    <row r="42631" spans="2:2" ht="54.95" customHeight="1" x14ac:dyDescent="0.25">
      <c r="B42631" s="79"/>
    </row>
    <row r="42632" spans="2:2" ht="54.95" customHeight="1" x14ac:dyDescent="0.25">
      <c r="B42632" s="79"/>
    </row>
    <row r="42633" spans="2:2" ht="54.95" customHeight="1" x14ac:dyDescent="0.25">
      <c r="B42633" s="79"/>
    </row>
    <row r="42634" spans="2:2" ht="54.95" customHeight="1" x14ac:dyDescent="0.25">
      <c r="B42634" s="79"/>
    </row>
    <row r="42635" spans="2:2" ht="54.95" customHeight="1" x14ac:dyDescent="0.25">
      <c r="B42635" s="79"/>
    </row>
    <row r="42636" spans="2:2" ht="54.95" customHeight="1" x14ac:dyDescent="0.25">
      <c r="B42636" s="79"/>
    </row>
    <row r="42637" spans="2:2" ht="54.95" customHeight="1" x14ac:dyDescent="0.25">
      <c r="B42637" s="79"/>
    </row>
    <row r="42638" spans="2:2" ht="54.95" customHeight="1" x14ac:dyDescent="0.25">
      <c r="B42638" s="79"/>
    </row>
    <row r="42639" spans="2:2" ht="54.95" customHeight="1" x14ac:dyDescent="0.25">
      <c r="B42639" s="79"/>
    </row>
    <row r="42640" spans="2:2" ht="54.95" customHeight="1" x14ac:dyDescent="0.25">
      <c r="B42640" s="79"/>
    </row>
    <row r="42641" spans="2:2" ht="54.95" customHeight="1" x14ac:dyDescent="0.25">
      <c r="B42641" s="79"/>
    </row>
    <row r="42642" spans="2:2" ht="54.95" customHeight="1" x14ac:dyDescent="0.25">
      <c r="B42642" s="79"/>
    </row>
    <row r="42643" spans="2:2" ht="54.95" customHeight="1" x14ac:dyDescent="0.25">
      <c r="B42643" s="79"/>
    </row>
    <row r="42644" spans="2:2" ht="54.95" customHeight="1" x14ac:dyDescent="0.25">
      <c r="B42644" s="79"/>
    </row>
    <row r="42645" spans="2:2" ht="54.95" customHeight="1" x14ac:dyDescent="0.25">
      <c r="B42645" s="79"/>
    </row>
    <row r="42646" spans="2:2" ht="54.95" customHeight="1" x14ac:dyDescent="0.25">
      <c r="B42646" s="79"/>
    </row>
    <row r="42647" spans="2:2" ht="54.95" customHeight="1" x14ac:dyDescent="0.25">
      <c r="B42647" s="79"/>
    </row>
    <row r="42648" spans="2:2" ht="54.95" customHeight="1" x14ac:dyDescent="0.25">
      <c r="B42648" s="79"/>
    </row>
    <row r="42649" spans="2:2" ht="54.95" customHeight="1" x14ac:dyDescent="0.25">
      <c r="B42649" s="79"/>
    </row>
    <row r="42650" spans="2:2" ht="54.95" customHeight="1" x14ac:dyDescent="0.25">
      <c r="B42650" s="79"/>
    </row>
    <row r="42651" spans="2:2" ht="54.95" customHeight="1" x14ac:dyDescent="0.25">
      <c r="B42651" s="79"/>
    </row>
    <row r="42652" spans="2:2" ht="54.95" customHeight="1" x14ac:dyDescent="0.25">
      <c r="B42652" s="79"/>
    </row>
    <row r="42653" spans="2:2" ht="54.95" customHeight="1" x14ac:dyDescent="0.25">
      <c r="B42653" s="79"/>
    </row>
    <row r="42654" spans="2:2" ht="54.95" customHeight="1" x14ac:dyDescent="0.25">
      <c r="B42654" s="79"/>
    </row>
    <row r="42655" spans="2:2" ht="54.95" customHeight="1" x14ac:dyDescent="0.25">
      <c r="B42655" s="79"/>
    </row>
    <row r="42656" spans="2:2" ht="54.95" customHeight="1" x14ac:dyDescent="0.25">
      <c r="B42656" s="79"/>
    </row>
    <row r="42657" spans="2:2" ht="54.95" customHeight="1" x14ac:dyDescent="0.25">
      <c r="B42657" s="79"/>
    </row>
    <row r="42658" spans="2:2" ht="54.95" customHeight="1" x14ac:dyDescent="0.25">
      <c r="B42658" s="79"/>
    </row>
    <row r="42659" spans="2:2" ht="54.95" customHeight="1" x14ac:dyDescent="0.25">
      <c r="B42659" s="79"/>
    </row>
    <row r="42660" spans="2:2" ht="54.95" customHeight="1" x14ac:dyDescent="0.25">
      <c r="B42660" s="79"/>
    </row>
    <row r="42661" spans="2:2" ht="54.95" customHeight="1" x14ac:dyDescent="0.25">
      <c r="B42661" s="79"/>
    </row>
    <row r="42662" spans="2:2" ht="54.95" customHeight="1" x14ac:dyDescent="0.25">
      <c r="B42662" s="79"/>
    </row>
    <row r="42663" spans="2:2" ht="54.95" customHeight="1" x14ac:dyDescent="0.25">
      <c r="B42663" s="79"/>
    </row>
    <row r="42664" spans="2:2" ht="54.95" customHeight="1" x14ac:dyDescent="0.25">
      <c r="B42664" s="79"/>
    </row>
    <row r="42665" spans="2:2" ht="54.95" customHeight="1" x14ac:dyDescent="0.25">
      <c r="B42665" s="79"/>
    </row>
    <row r="42666" spans="2:2" ht="54.95" customHeight="1" x14ac:dyDescent="0.25">
      <c r="B42666" s="79"/>
    </row>
    <row r="42667" spans="2:2" ht="54.95" customHeight="1" x14ac:dyDescent="0.25">
      <c r="B42667" s="79"/>
    </row>
    <row r="42668" spans="2:2" ht="54.95" customHeight="1" x14ac:dyDescent="0.25">
      <c r="B42668" s="79"/>
    </row>
    <row r="42669" spans="2:2" ht="54.95" customHeight="1" x14ac:dyDescent="0.25">
      <c r="B42669" s="79"/>
    </row>
    <row r="42670" spans="2:2" ht="54.95" customHeight="1" x14ac:dyDescent="0.25">
      <c r="B42670" s="79"/>
    </row>
    <row r="42671" spans="2:2" ht="54.95" customHeight="1" x14ac:dyDescent="0.25">
      <c r="B42671" s="79"/>
    </row>
    <row r="42672" spans="2:2" ht="54.95" customHeight="1" x14ac:dyDescent="0.25">
      <c r="B42672" s="79"/>
    </row>
    <row r="42673" spans="2:2" ht="54.95" customHeight="1" x14ac:dyDescent="0.25">
      <c r="B42673" s="79"/>
    </row>
    <row r="42674" spans="2:2" ht="54.95" customHeight="1" x14ac:dyDescent="0.25">
      <c r="B42674" s="79"/>
    </row>
    <row r="42675" spans="2:2" ht="54.95" customHeight="1" x14ac:dyDescent="0.25">
      <c r="B42675" s="79"/>
    </row>
    <row r="42676" spans="2:2" ht="54.95" customHeight="1" x14ac:dyDescent="0.25">
      <c r="B42676" s="79"/>
    </row>
    <row r="42677" spans="2:2" ht="54.95" customHeight="1" x14ac:dyDescent="0.25">
      <c r="B42677" s="79"/>
    </row>
    <row r="42678" spans="2:2" ht="54.95" customHeight="1" x14ac:dyDescent="0.25">
      <c r="B42678" s="79"/>
    </row>
    <row r="42679" spans="2:2" ht="54.95" customHeight="1" x14ac:dyDescent="0.25">
      <c r="B42679" s="79"/>
    </row>
    <row r="42680" spans="2:2" ht="54.95" customHeight="1" x14ac:dyDescent="0.25">
      <c r="B42680" s="79"/>
    </row>
    <row r="42681" spans="2:2" ht="54.95" customHeight="1" x14ac:dyDescent="0.25">
      <c r="B42681" s="79"/>
    </row>
    <row r="42682" spans="2:2" ht="54.95" customHeight="1" x14ac:dyDescent="0.25">
      <c r="B42682" s="79"/>
    </row>
    <row r="42683" spans="2:2" ht="54.95" customHeight="1" x14ac:dyDescent="0.25">
      <c r="B42683" s="79"/>
    </row>
    <row r="42684" spans="2:2" ht="54.95" customHeight="1" x14ac:dyDescent="0.25">
      <c r="B42684" s="79"/>
    </row>
    <row r="42685" spans="2:2" ht="54.95" customHeight="1" x14ac:dyDescent="0.25">
      <c r="B42685" s="79"/>
    </row>
    <row r="42686" spans="2:2" ht="54.95" customHeight="1" x14ac:dyDescent="0.25">
      <c r="B42686" s="79"/>
    </row>
    <row r="42687" spans="2:2" ht="54.95" customHeight="1" x14ac:dyDescent="0.25">
      <c r="B42687" s="79"/>
    </row>
    <row r="42688" spans="2:2" ht="54.95" customHeight="1" x14ac:dyDescent="0.25">
      <c r="B42688" s="79"/>
    </row>
    <row r="42689" spans="2:2" ht="54.95" customHeight="1" x14ac:dyDescent="0.25">
      <c r="B42689" s="79"/>
    </row>
    <row r="42690" spans="2:2" ht="54.95" customHeight="1" x14ac:dyDescent="0.25">
      <c r="B42690" s="79"/>
    </row>
    <row r="42691" spans="2:2" ht="54.95" customHeight="1" x14ac:dyDescent="0.25">
      <c r="B42691" s="79"/>
    </row>
    <row r="42692" spans="2:2" ht="54.95" customHeight="1" x14ac:dyDescent="0.25">
      <c r="B42692" s="79"/>
    </row>
    <row r="42693" spans="2:2" ht="54.95" customHeight="1" x14ac:dyDescent="0.25">
      <c r="B42693" s="79"/>
    </row>
    <row r="42694" spans="2:2" ht="54.95" customHeight="1" x14ac:dyDescent="0.25">
      <c r="B42694" s="79"/>
    </row>
    <row r="42695" spans="2:2" ht="54.95" customHeight="1" x14ac:dyDescent="0.25">
      <c r="B42695" s="79"/>
    </row>
    <row r="42696" spans="2:2" ht="54.95" customHeight="1" x14ac:dyDescent="0.25">
      <c r="B42696" s="79"/>
    </row>
    <row r="42697" spans="2:2" ht="54.95" customHeight="1" x14ac:dyDescent="0.25">
      <c r="B42697" s="79"/>
    </row>
    <row r="42698" spans="2:2" ht="54.95" customHeight="1" x14ac:dyDescent="0.25">
      <c r="B42698" s="79"/>
    </row>
    <row r="42699" spans="2:2" ht="54.95" customHeight="1" x14ac:dyDescent="0.25">
      <c r="B42699" s="79"/>
    </row>
    <row r="42700" spans="2:2" ht="54.95" customHeight="1" x14ac:dyDescent="0.25">
      <c r="B42700" s="79"/>
    </row>
    <row r="42701" spans="2:2" ht="54.95" customHeight="1" x14ac:dyDescent="0.25">
      <c r="B42701" s="79"/>
    </row>
    <row r="42702" spans="2:2" ht="54.95" customHeight="1" x14ac:dyDescent="0.25">
      <c r="B42702" s="79"/>
    </row>
    <row r="42703" spans="2:2" ht="54.95" customHeight="1" x14ac:dyDescent="0.25">
      <c r="B42703" s="79"/>
    </row>
    <row r="42704" spans="2:2" ht="54.95" customHeight="1" x14ac:dyDescent="0.25">
      <c r="B42704" s="79"/>
    </row>
    <row r="42705" spans="2:2" ht="54.95" customHeight="1" x14ac:dyDescent="0.25">
      <c r="B42705" s="79"/>
    </row>
    <row r="42706" spans="2:2" ht="54.95" customHeight="1" x14ac:dyDescent="0.25">
      <c r="B42706" s="79"/>
    </row>
    <row r="42707" spans="2:2" ht="54.95" customHeight="1" x14ac:dyDescent="0.25">
      <c r="B42707" s="79"/>
    </row>
    <row r="42708" spans="2:2" ht="54.95" customHeight="1" x14ac:dyDescent="0.25">
      <c r="B42708" s="79"/>
    </row>
    <row r="42709" spans="2:2" ht="54.95" customHeight="1" x14ac:dyDescent="0.25">
      <c r="B42709" s="79"/>
    </row>
    <row r="42710" spans="2:2" ht="54.95" customHeight="1" x14ac:dyDescent="0.25">
      <c r="B42710" s="79"/>
    </row>
    <row r="42711" spans="2:2" ht="54.95" customHeight="1" x14ac:dyDescent="0.25">
      <c r="B42711" s="79"/>
    </row>
    <row r="42712" spans="2:2" ht="54.95" customHeight="1" x14ac:dyDescent="0.25">
      <c r="B42712" s="79"/>
    </row>
    <row r="42713" spans="2:2" ht="54.95" customHeight="1" x14ac:dyDescent="0.25">
      <c r="B42713" s="79"/>
    </row>
    <row r="42714" spans="2:2" ht="54.95" customHeight="1" x14ac:dyDescent="0.25">
      <c r="B42714" s="79"/>
    </row>
    <row r="42715" spans="2:2" ht="54.95" customHeight="1" x14ac:dyDescent="0.25">
      <c r="B42715" s="79"/>
    </row>
    <row r="42716" spans="2:2" ht="54.95" customHeight="1" x14ac:dyDescent="0.25">
      <c r="B42716" s="79"/>
    </row>
    <row r="42717" spans="2:2" ht="54.95" customHeight="1" x14ac:dyDescent="0.25">
      <c r="B42717" s="79"/>
    </row>
    <row r="42718" spans="2:2" ht="54.95" customHeight="1" x14ac:dyDescent="0.25">
      <c r="B42718" s="79"/>
    </row>
    <row r="42719" spans="2:2" ht="54.95" customHeight="1" x14ac:dyDescent="0.25">
      <c r="B42719" s="79"/>
    </row>
    <row r="42720" spans="2:2" ht="54.95" customHeight="1" x14ac:dyDescent="0.25">
      <c r="B42720" s="79"/>
    </row>
    <row r="42721" spans="2:2" ht="54.95" customHeight="1" x14ac:dyDescent="0.25">
      <c r="B42721" s="79"/>
    </row>
    <row r="42722" spans="2:2" ht="54.95" customHeight="1" x14ac:dyDescent="0.25">
      <c r="B42722" s="79"/>
    </row>
    <row r="42723" spans="2:2" ht="54.95" customHeight="1" x14ac:dyDescent="0.25">
      <c r="B42723" s="79"/>
    </row>
    <row r="42724" spans="2:2" ht="54.95" customHeight="1" x14ac:dyDescent="0.25">
      <c r="B42724" s="79"/>
    </row>
    <row r="42725" spans="2:2" ht="54.95" customHeight="1" x14ac:dyDescent="0.25">
      <c r="B42725" s="79"/>
    </row>
    <row r="42726" spans="2:2" ht="54.95" customHeight="1" x14ac:dyDescent="0.25">
      <c r="B42726" s="79"/>
    </row>
    <row r="42727" spans="2:2" ht="54.95" customHeight="1" x14ac:dyDescent="0.25">
      <c r="B42727" s="79"/>
    </row>
    <row r="42728" spans="2:2" ht="54.95" customHeight="1" x14ac:dyDescent="0.25">
      <c r="B42728" s="79"/>
    </row>
    <row r="42729" spans="2:2" ht="54.95" customHeight="1" x14ac:dyDescent="0.25">
      <c r="B42729" s="79"/>
    </row>
    <row r="42730" spans="2:2" ht="54.95" customHeight="1" x14ac:dyDescent="0.25">
      <c r="B42730" s="79"/>
    </row>
    <row r="42731" spans="2:2" ht="54.95" customHeight="1" x14ac:dyDescent="0.25">
      <c r="B42731" s="79"/>
    </row>
    <row r="42732" spans="2:2" ht="54.95" customHeight="1" x14ac:dyDescent="0.25">
      <c r="B42732" s="79"/>
    </row>
    <row r="42733" spans="2:2" ht="54.95" customHeight="1" x14ac:dyDescent="0.25">
      <c r="B42733" s="79"/>
    </row>
    <row r="42734" spans="2:2" ht="54.95" customHeight="1" x14ac:dyDescent="0.25">
      <c r="B42734" s="79"/>
    </row>
    <row r="42735" spans="2:2" ht="54.95" customHeight="1" x14ac:dyDescent="0.25">
      <c r="B42735" s="79"/>
    </row>
    <row r="42736" spans="2:2" ht="54.95" customHeight="1" x14ac:dyDescent="0.25">
      <c r="B42736" s="79"/>
    </row>
    <row r="42737" spans="2:2" ht="54.95" customHeight="1" x14ac:dyDescent="0.25">
      <c r="B42737" s="79"/>
    </row>
    <row r="42738" spans="2:2" ht="54.95" customHeight="1" x14ac:dyDescent="0.25">
      <c r="B42738" s="79"/>
    </row>
    <row r="42739" spans="2:2" ht="54.95" customHeight="1" x14ac:dyDescent="0.25">
      <c r="B42739" s="79"/>
    </row>
    <row r="42740" spans="2:2" ht="54.95" customHeight="1" x14ac:dyDescent="0.25">
      <c r="B42740" s="79"/>
    </row>
    <row r="42741" spans="2:2" ht="54.95" customHeight="1" x14ac:dyDescent="0.25">
      <c r="B42741" s="79"/>
    </row>
    <row r="42742" spans="2:2" ht="54.95" customHeight="1" x14ac:dyDescent="0.25">
      <c r="B42742" s="79"/>
    </row>
    <row r="42743" spans="2:2" ht="54.95" customHeight="1" x14ac:dyDescent="0.25">
      <c r="B42743" s="79"/>
    </row>
    <row r="42744" spans="2:2" ht="54.95" customHeight="1" x14ac:dyDescent="0.25">
      <c r="B42744" s="79"/>
    </row>
    <row r="42745" spans="2:2" ht="54.95" customHeight="1" x14ac:dyDescent="0.25">
      <c r="B42745" s="79"/>
    </row>
    <row r="42746" spans="2:2" ht="54.95" customHeight="1" x14ac:dyDescent="0.25">
      <c r="B42746" s="79"/>
    </row>
    <row r="42747" spans="2:2" ht="54.95" customHeight="1" x14ac:dyDescent="0.25">
      <c r="B42747" s="79"/>
    </row>
    <row r="42748" spans="2:2" ht="54.95" customHeight="1" x14ac:dyDescent="0.25">
      <c r="B42748" s="79"/>
    </row>
    <row r="42749" spans="2:2" ht="54.95" customHeight="1" x14ac:dyDescent="0.25">
      <c r="B42749" s="79"/>
    </row>
    <row r="42750" spans="2:2" ht="54.95" customHeight="1" x14ac:dyDescent="0.25">
      <c r="B42750" s="79"/>
    </row>
    <row r="42751" spans="2:2" ht="54.95" customHeight="1" x14ac:dyDescent="0.25">
      <c r="B42751" s="79"/>
    </row>
    <row r="42752" spans="2:2" ht="54.95" customHeight="1" x14ac:dyDescent="0.25">
      <c r="B42752" s="79"/>
    </row>
    <row r="42753" spans="2:2" ht="54.95" customHeight="1" x14ac:dyDescent="0.25">
      <c r="B42753" s="79"/>
    </row>
    <row r="42754" spans="2:2" ht="54.95" customHeight="1" x14ac:dyDescent="0.25">
      <c r="B42754" s="79"/>
    </row>
    <row r="42755" spans="2:2" ht="54.95" customHeight="1" x14ac:dyDescent="0.25">
      <c r="B42755" s="79"/>
    </row>
    <row r="42756" spans="2:2" ht="54.95" customHeight="1" x14ac:dyDescent="0.25">
      <c r="B42756" s="79"/>
    </row>
    <row r="42757" spans="2:2" ht="54.95" customHeight="1" x14ac:dyDescent="0.25">
      <c r="B42757" s="79"/>
    </row>
    <row r="42758" spans="2:2" ht="54.95" customHeight="1" x14ac:dyDescent="0.25">
      <c r="B42758" s="79"/>
    </row>
    <row r="42759" spans="2:2" ht="54.95" customHeight="1" x14ac:dyDescent="0.25">
      <c r="B42759" s="79"/>
    </row>
    <row r="42760" spans="2:2" ht="54.95" customHeight="1" x14ac:dyDescent="0.25">
      <c r="B42760" s="79"/>
    </row>
    <row r="42761" spans="2:2" ht="54.95" customHeight="1" x14ac:dyDescent="0.25">
      <c r="B42761" s="79"/>
    </row>
    <row r="42762" spans="2:2" ht="54.95" customHeight="1" x14ac:dyDescent="0.25">
      <c r="B42762" s="79"/>
    </row>
    <row r="42763" spans="2:2" ht="54.95" customHeight="1" x14ac:dyDescent="0.25">
      <c r="B42763" s="79"/>
    </row>
    <row r="42764" spans="2:2" ht="54.95" customHeight="1" x14ac:dyDescent="0.25">
      <c r="B42764" s="79"/>
    </row>
    <row r="42765" spans="2:2" ht="54.95" customHeight="1" x14ac:dyDescent="0.25">
      <c r="B42765" s="79"/>
    </row>
    <row r="42766" spans="2:2" ht="54.95" customHeight="1" x14ac:dyDescent="0.25">
      <c r="B42766" s="79"/>
    </row>
    <row r="42767" spans="2:2" ht="54.95" customHeight="1" x14ac:dyDescent="0.25">
      <c r="B42767" s="79"/>
    </row>
    <row r="42768" spans="2:2" ht="54.95" customHeight="1" x14ac:dyDescent="0.25">
      <c r="B42768" s="79"/>
    </row>
    <row r="42769" spans="2:2" ht="54.95" customHeight="1" x14ac:dyDescent="0.25">
      <c r="B42769" s="79"/>
    </row>
    <row r="42770" spans="2:2" ht="54.95" customHeight="1" x14ac:dyDescent="0.25">
      <c r="B42770" s="79"/>
    </row>
    <row r="42771" spans="2:2" ht="54.95" customHeight="1" x14ac:dyDescent="0.25">
      <c r="B42771" s="79"/>
    </row>
    <row r="42772" spans="2:2" ht="54.95" customHeight="1" x14ac:dyDescent="0.25">
      <c r="B42772" s="79"/>
    </row>
    <row r="42773" spans="2:2" ht="54.95" customHeight="1" x14ac:dyDescent="0.25">
      <c r="B42773" s="79"/>
    </row>
    <row r="42774" spans="2:2" ht="54.95" customHeight="1" x14ac:dyDescent="0.25">
      <c r="B42774" s="79"/>
    </row>
    <row r="42775" spans="2:2" ht="54.95" customHeight="1" x14ac:dyDescent="0.25">
      <c r="B42775" s="79"/>
    </row>
    <row r="42776" spans="2:2" ht="54.95" customHeight="1" x14ac:dyDescent="0.25">
      <c r="B42776" s="79"/>
    </row>
    <row r="42777" spans="2:2" ht="54.95" customHeight="1" x14ac:dyDescent="0.25">
      <c r="B42777" s="79"/>
    </row>
    <row r="42778" spans="2:2" ht="54.95" customHeight="1" x14ac:dyDescent="0.25">
      <c r="B42778" s="79"/>
    </row>
    <row r="42779" spans="2:2" ht="54.95" customHeight="1" x14ac:dyDescent="0.25">
      <c r="B42779" s="79"/>
    </row>
    <row r="42780" spans="2:2" ht="54.95" customHeight="1" x14ac:dyDescent="0.25">
      <c r="B42780" s="79"/>
    </row>
    <row r="42781" spans="2:2" ht="54.95" customHeight="1" x14ac:dyDescent="0.25">
      <c r="B42781" s="79"/>
    </row>
    <row r="42782" spans="2:2" ht="54.95" customHeight="1" x14ac:dyDescent="0.25">
      <c r="B42782" s="79"/>
    </row>
    <row r="42783" spans="2:2" ht="54.95" customHeight="1" x14ac:dyDescent="0.25">
      <c r="B42783" s="79"/>
    </row>
    <row r="42784" spans="2:2" ht="54.95" customHeight="1" x14ac:dyDescent="0.25">
      <c r="B42784" s="79"/>
    </row>
    <row r="42785" spans="2:2" ht="54.95" customHeight="1" x14ac:dyDescent="0.25">
      <c r="B42785" s="79"/>
    </row>
    <row r="42786" spans="2:2" ht="54.95" customHeight="1" x14ac:dyDescent="0.25">
      <c r="B42786" s="79"/>
    </row>
    <row r="42787" spans="2:2" ht="54.95" customHeight="1" x14ac:dyDescent="0.25">
      <c r="B42787" s="79"/>
    </row>
    <row r="42788" spans="2:2" ht="54.95" customHeight="1" x14ac:dyDescent="0.25">
      <c r="B42788" s="79"/>
    </row>
    <row r="42789" spans="2:2" ht="54.95" customHeight="1" x14ac:dyDescent="0.25">
      <c r="B42789" s="79"/>
    </row>
    <row r="42790" spans="2:2" ht="54.95" customHeight="1" x14ac:dyDescent="0.25">
      <c r="B42790" s="79"/>
    </row>
    <row r="42791" spans="2:2" ht="54.95" customHeight="1" x14ac:dyDescent="0.25">
      <c r="B42791" s="79"/>
    </row>
    <row r="42792" spans="2:2" ht="54.95" customHeight="1" x14ac:dyDescent="0.25">
      <c r="B42792" s="79"/>
    </row>
    <row r="42793" spans="2:2" ht="54.95" customHeight="1" x14ac:dyDescent="0.25">
      <c r="B42793" s="79"/>
    </row>
    <row r="42794" spans="2:2" ht="54.95" customHeight="1" x14ac:dyDescent="0.25">
      <c r="B42794" s="79"/>
    </row>
    <row r="42795" spans="2:2" ht="54.95" customHeight="1" x14ac:dyDescent="0.25">
      <c r="B42795" s="79"/>
    </row>
    <row r="42796" spans="2:2" ht="54.95" customHeight="1" x14ac:dyDescent="0.25">
      <c r="B42796" s="79"/>
    </row>
    <row r="42797" spans="2:2" ht="54.95" customHeight="1" x14ac:dyDescent="0.25">
      <c r="B42797" s="79"/>
    </row>
    <row r="42798" spans="2:2" ht="54.95" customHeight="1" x14ac:dyDescent="0.25">
      <c r="B42798" s="79"/>
    </row>
    <row r="42799" spans="2:2" ht="54.95" customHeight="1" x14ac:dyDescent="0.25">
      <c r="B42799" s="79"/>
    </row>
    <row r="42800" spans="2:2" ht="54.95" customHeight="1" x14ac:dyDescent="0.25">
      <c r="B42800" s="79"/>
    </row>
    <row r="42801" spans="2:2" ht="54.95" customHeight="1" x14ac:dyDescent="0.25">
      <c r="B42801" s="79"/>
    </row>
    <row r="42802" spans="2:2" ht="54.95" customHeight="1" x14ac:dyDescent="0.25">
      <c r="B42802" s="79"/>
    </row>
    <row r="42803" spans="2:2" ht="54.95" customHeight="1" x14ac:dyDescent="0.25">
      <c r="B42803" s="79"/>
    </row>
    <row r="42804" spans="2:2" ht="54.95" customHeight="1" x14ac:dyDescent="0.25">
      <c r="B42804" s="79"/>
    </row>
    <row r="42805" spans="2:2" ht="54.95" customHeight="1" x14ac:dyDescent="0.25">
      <c r="B42805" s="79"/>
    </row>
    <row r="42806" spans="2:2" ht="54.95" customHeight="1" x14ac:dyDescent="0.25">
      <c r="B42806" s="79"/>
    </row>
    <row r="42807" spans="2:2" ht="54.95" customHeight="1" x14ac:dyDescent="0.25">
      <c r="B42807" s="79"/>
    </row>
    <row r="42808" spans="2:2" ht="54.95" customHeight="1" x14ac:dyDescent="0.25">
      <c r="B42808" s="79"/>
    </row>
    <row r="42809" spans="2:2" ht="54.95" customHeight="1" x14ac:dyDescent="0.25">
      <c r="B42809" s="79"/>
    </row>
    <row r="42810" spans="2:2" ht="54.95" customHeight="1" x14ac:dyDescent="0.25">
      <c r="B42810" s="79"/>
    </row>
    <row r="42811" spans="2:2" ht="54.95" customHeight="1" x14ac:dyDescent="0.25">
      <c r="B42811" s="79"/>
    </row>
    <row r="42812" spans="2:2" ht="54.95" customHeight="1" x14ac:dyDescent="0.25">
      <c r="B42812" s="79"/>
    </row>
    <row r="42813" spans="2:2" ht="54.95" customHeight="1" x14ac:dyDescent="0.25">
      <c r="B42813" s="79"/>
    </row>
    <row r="42814" spans="2:2" ht="54.95" customHeight="1" x14ac:dyDescent="0.25">
      <c r="B42814" s="79"/>
    </row>
    <row r="42815" spans="2:2" ht="54.95" customHeight="1" x14ac:dyDescent="0.25">
      <c r="B42815" s="79"/>
    </row>
    <row r="42816" spans="2:2" ht="54.95" customHeight="1" x14ac:dyDescent="0.25">
      <c r="B42816" s="79"/>
    </row>
    <row r="42817" spans="2:2" ht="54.95" customHeight="1" x14ac:dyDescent="0.25">
      <c r="B42817" s="79"/>
    </row>
    <row r="42818" spans="2:2" ht="54.95" customHeight="1" x14ac:dyDescent="0.25">
      <c r="B42818" s="79"/>
    </row>
    <row r="42819" spans="2:2" ht="54.95" customHeight="1" x14ac:dyDescent="0.25">
      <c r="B42819" s="79"/>
    </row>
    <row r="42820" spans="2:2" ht="54.95" customHeight="1" x14ac:dyDescent="0.25">
      <c r="B42820" s="79"/>
    </row>
    <row r="42821" spans="2:2" ht="54.95" customHeight="1" x14ac:dyDescent="0.25">
      <c r="B42821" s="79"/>
    </row>
    <row r="42822" spans="2:2" ht="54.95" customHeight="1" x14ac:dyDescent="0.25">
      <c r="B42822" s="79"/>
    </row>
    <row r="42823" spans="2:2" ht="54.95" customHeight="1" x14ac:dyDescent="0.25">
      <c r="B42823" s="79"/>
    </row>
    <row r="42824" spans="2:2" ht="54.95" customHeight="1" x14ac:dyDescent="0.25">
      <c r="B42824" s="79"/>
    </row>
    <row r="42825" spans="2:2" ht="54.95" customHeight="1" x14ac:dyDescent="0.25">
      <c r="B42825" s="79"/>
    </row>
    <row r="42826" spans="2:2" ht="54.95" customHeight="1" x14ac:dyDescent="0.25">
      <c r="B42826" s="79"/>
    </row>
    <row r="42827" spans="2:2" ht="54.95" customHeight="1" x14ac:dyDescent="0.25">
      <c r="B42827" s="79"/>
    </row>
    <row r="42828" spans="2:2" ht="54.95" customHeight="1" x14ac:dyDescent="0.25">
      <c r="B42828" s="79"/>
    </row>
    <row r="42829" spans="2:2" ht="54.95" customHeight="1" x14ac:dyDescent="0.25">
      <c r="B42829" s="79"/>
    </row>
    <row r="42830" spans="2:2" ht="54.95" customHeight="1" x14ac:dyDescent="0.25">
      <c r="B42830" s="79"/>
    </row>
    <row r="42831" spans="2:2" ht="54.95" customHeight="1" x14ac:dyDescent="0.25">
      <c r="B42831" s="79"/>
    </row>
    <row r="42832" spans="2:2" ht="54.95" customHeight="1" x14ac:dyDescent="0.25">
      <c r="B42832" s="79"/>
    </row>
    <row r="42833" spans="2:2" ht="54.95" customHeight="1" x14ac:dyDescent="0.25">
      <c r="B42833" s="79"/>
    </row>
    <row r="42834" spans="2:2" ht="54.95" customHeight="1" x14ac:dyDescent="0.25">
      <c r="B42834" s="79"/>
    </row>
    <row r="42835" spans="2:2" ht="54.95" customHeight="1" x14ac:dyDescent="0.25">
      <c r="B42835" s="79"/>
    </row>
    <row r="42836" spans="2:2" ht="54.95" customHeight="1" x14ac:dyDescent="0.25">
      <c r="B42836" s="79"/>
    </row>
    <row r="42837" spans="2:2" ht="54.95" customHeight="1" x14ac:dyDescent="0.25">
      <c r="B42837" s="79"/>
    </row>
    <row r="42838" spans="2:2" ht="54.95" customHeight="1" x14ac:dyDescent="0.25">
      <c r="B42838" s="79"/>
    </row>
    <row r="42839" spans="2:2" ht="54.95" customHeight="1" x14ac:dyDescent="0.25">
      <c r="B42839" s="79"/>
    </row>
    <row r="42840" spans="2:2" ht="54.95" customHeight="1" x14ac:dyDescent="0.25">
      <c r="B42840" s="79"/>
    </row>
    <row r="42841" spans="2:2" ht="54.95" customHeight="1" x14ac:dyDescent="0.25">
      <c r="B42841" s="79"/>
    </row>
    <row r="42842" spans="2:2" ht="54.95" customHeight="1" x14ac:dyDescent="0.25">
      <c r="B42842" s="79"/>
    </row>
    <row r="42843" spans="2:2" ht="54.95" customHeight="1" x14ac:dyDescent="0.25">
      <c r="B42843" s="79"/>
    </row>
    <row r="42844" spans="2:2" ht="54.95" customHeight="1" x14ac:dyDescent="0.25">
      <c r="B42844" s="79"/>
    </row>
    <row r="42845" spans="2:2" ht="54.95" customHeight="1" x14ac:dyDescent="0.25">
      <c r="B42845" s="79"/>
    </row>
    <row r="42846" spans="2:2" ht="54.95" customHeight="1" x14ac:dyDescent="0.25">
      <c r="B42846" s="79"/>
    </row>
    <row r="42847" spans="2:2" ht="54.95" customHeight="1" x14ac:dyDescent="0.25">
      <c r="B42847" s="79"/>
    </row>
    <row r="42848" spans="2:2" ht="54.95" customHeight="1" x14ac:dyDescent="0.25">
      <c r="B42848" s="79"/>
    </row>
    <row r="42849" spans="2:2" ht="54.95" customHeight="1" x14ac:dyDescent="0.25">
      <c r="B42849" s="79"/>
    </row>
    <row r="42850" spans="2:2" ht="54.95" customHeight="1" x14ac:dyDescent="0.25">
      <c r="B42850" s="79"/>
    </row>
    <row r="42851" spans="2:2" ht="54.95" customHeight="1" x14ac:dyDescent="0.25">
      <c r="B42851" s="79"/>
    </row>
    <row r="42852" spans="2:2" ht="54.95" customHeight="1" x14ac:dyDescent="0.25">
      <c r="B42852" s="79"/>
    </row>
    <row r="42853" spans="2:2" ht="54.95" customHeight="1" x14ac:dyDescent="0.25">
      <c r="B42853" s="79"/>
    </row>
    <row r="42854" spans="2:2" ht="54.95" customHeight="1" x14ac:dyDescent="0.25">
      <c r="B42854" s="79"/>
    </row>
    <row r="42855" spans="2:2" ht="54.95" customHeight="1" x14ac:dyDescent="0.25">
      <c r="B42855" s="79"/>
    </row>
    <row r="42856" spans="2:2" ht="54.95" customHeight="1" x14ac:dyDescent="0.25">
      <c r="B42856" s="79"/>
    </row>
    <row r="42857" spans="2:2" ht="54.95" customHeight="1" x14ac:dyDescent="0.25">
      <c r="B42857" s="79"/>
    </row>
    <row r="42858" spans="2:2" ht="54.95" customHeight="1" x14ac:dyDescent="0.25">
      <c r="B42858" s="79"/>
    </row>
    <row r="42859" spans="2:2" ht="54.95" customHeight="1" x14ac:dyDescent="0.25">
      <c r="B42859" s="79"/>
    </row>
    <row r="42860" spans="2:2" ht="54.95" customHeight="1" x14ac:dyDescent="0.25">
      <c r="B42860" s="79"/>
    </row>
    <row r="42861" spans="2:2" ht="54.95" customHeight="1" x14ac:dyDescent="0.25">
      <c r="B42861" s="79"/>
    </row>
    <row r="42862" spans="2:2" ht="54.95" customHeight="1" x14ac:dyDescent="0.25">
      <c r="B42862" s="79"/>
    </row>
    <row r="42863" spans="2:2" ht="54.95" customHeight="1" x14ac:dyDescent="0.25">
      <c r="B42863" s="79"/>
    </row>
    <row r="42864" spans="2:2" ht="54.95" customHeight="1" x14ac:dyDescent="0.25">
      <c r="B42864" s="79"/>
    </row>
    <row r="42865" spans="2:2" ht="54.95" customHeight="1" x14ac:dyDescent="0.25">
      <c r="B42865" s="79"/>
    </row>
    <row r="42866" spans="2:2" ht="54.95" customHeight="1" x14ac:dyDescent="0.25">
      <c r="B42866" s="79"/>
    </row>
    <row r="42867" spans="2:2" ht="54.95" customHeight="1" x14ac:dyDescent="0.25">
      <c r="B42867" s="79"/>
    </row>
    <row r="42868" spans="2:2" ht="54.95" customHeight="1" x14ac:dyDescent="0.25">
      <c r="B42868" s="79"/>
    </row>
    <row r="42869" spans="2:2" ht="54.95" customHeight="1" x14ac:dyDescent="0.25">
      <c r="B42869" s="79"/>
    </row>
    <row r="42870" spans="2:2" ht="54.95" customHeight="1" x14ac:dyDescent="0.25">
      <c r="B42870" s="79"/>
    </row>
    <row r="42871" spans="2:2" ht="54.95" customHeight="1" x14ac:dyDescent="0.25">
      <c r="B42871" s="79"/>
    </row>
    <row r="42872" spans="2:2" ht="54.95" customHeight="1" x14ac:dyDescent="0.25">
      <c r="B42872" s="79"/>
    </row>
    <row r="42873" spans="2:2" ht="54.95" customHeight="1" x14ac:dyDescent="0.25">
      <c r="B42873" s="79"/>
    </row>
    <row r="42874" spans="2:2" ht="54.95" customHeight="1" x14ac:dyDescent="0.25">
      <c r="B42874" s="79"/>
    </row>
    <row r="42875" spans="2:2" ht="54.95" customHeight="1" x14ac:dyDescent="0.25">
      <c r="B42875" s="79"/>
    </row>
    <row r="42876" spans="2:2" ht="54.95" customHeight="1" x14ac:dyDescent="0.25">
      <c r="B42876" s="79"/>
    </row>
    <row r="42877" spans="2:2" ht="54.95" customHeight="1" x14ac:dyDescent="0.25">
      <c r="B42877" s="79"/>
    </row>
    <row r="42878" spans="2:2" ht="54.95" customHeight="1" x14ac:dyDescent="0.25">
      <c r="B42878" s="79"/>
    </row>
    <row r="42879" spans="2:2" ht="54.95" customHeight="1" x14ac:dyDescent="0.25">
      <c r="B42879" s="79"/>
    </row>
    <row r="42880" spans="2:2" ht="54.95" customHeight="1" x14ac:dyDescent="0.25">
      <c r="B42880" s="79"/>
    </row>
    <row r="42881" spans="2:2" ht="54.95" customHeight="1" x14ac:dyDescent="0.25">
      <c r="B42881" s="79"/>
    </row>
    <row r="42882" spans="2:2" ht="54.95" customHeight="1" x14ac:dyDescent="0.25">
      <c r="B42882" s="79"/>
    </row>
    <row r="42883" spans="2:2" ht="54.95" customHeight="1" x14ac:dyDescent="0.25">
      <c r="B42883" s="79"/>
    </row>
    <row r="42884" spans="2:2" ht="54.95" customHeight="1" x14ac:dyDescent="0.25">
      <c r="B42884" s="79"/>
    </row>
    <row r="42885" spans="2:2" ht="54.95" customHeight="1" x14ac:dyDescent="0.25">
      <c r="B42885" s="79"/>
    </row>
    <row r="42886" spans="2:2" ht="54.95" customHeight="1" x14ac:dyDescent="0.25">
      <c r="B42886" s="79"/>
    </row>
    <row r="42887" spans="2:2" ht="54.95" customHeight="1" x14ac:dyDescent="0.25">
      <c r="B42887" s="79"/>
    </row>
    <row r="42888" spans="2:2" ht="54.95" customHeight="1" x14ac:dyDescent="0.25">
      <c r="B42888" s="79"/>
    </row>
    <row r="42889" spans="2:2" ht="54.95" customHeight="1" x14ac:dyDescent="0.25">
      <c r="B42889" s="79"/>
    </row>
    <row r="42890" spans="2:2" ht="54.95" customHeight="1" x14ac:dyDescent="0.25">
      <c r="B42890" s="79"/>
    </row>
    <row r="42891" spans="2:2" ht="54.95" customHeight="1" x14ac:dyDescent="0.25">
      <c r="B42891" s="79"/>
    </row>
    <row r="42892" spans="2:2" ht="54.95" customHeight="1" x14ac:dyDescent="0.25">
      <c r="B42892" s="79"/>
    </row>
    <row r="42893" spans="2:2" ht="54.95" customHeight="1" x14ac:dyDescent="0.25">
      <c r="B42893" s="79"/>
    </row>
    <row r="42894" spans="2:2" ht="54.95" customHeight="1" x14ac:dyDescent="0.25">
      <c r="B42894" s="79"/>
    </row>
    <row r="42895" spans="2:2" ht="54.95" customHeight="1" x14ac:dyDescent="0.25">
      <c r="B42895" s="79"/>
    </row>
    <row r="42896" spans="2:2" ht="54.95" customHeight="1" x14ac:dyDescent="0.25">
      <c r="B42896" s="79"/>
    </row>
    <row r="42897" spans="2:2" ht="54.95" customHeight="1" x14ac:dyDescent="0.25">
      <c r="B42897" s="79"/>
    </row>
    <row r="42898" spans="2:2" ht="54.95" customHeight="1" x14ac:dyDescent="0.25">
      <c r="B42898" s="79"/>
    </row>
    <row r="42899" spans="2:2" ht="54.95" customHeight="1" x14ac:dyDescent="0.25">
      <c r="B42899" s="79"/>
    </row>
    <row r="42900" spans="2:2" ht="54.95" customHeight="1" x14ac:dyDescent="0.25">
      <c r="B42900" s="79"/>
    </row>
    <row r="42901" spans="2:2" ht="54.95" customHeight="1" x14ac:dyDescent="0.25">
      <c r="B42901" s="79"/>
    </row>
    <row r="42902" spans="2:2" ht="54.95" customHeight="1" x14ac:dyDescent="0.25">
      <c r="B42902" s="79"/>
    </row>
    <row r="42903" spans="2:2" ht="54.95" customHeight="1" x14ac:dyDescent="0.25">
      <c r="B42903" s="79"/>
    </row>
    <row r="42904" spans="2:2" ht="54.95" customHeight="1" x14ac:dyDescent="0.25">
      <c r="B42904" s="79"/>
    </row>
    <row r="42905" spans="2:2" ht="54.95" customHeight="1" x14ac:dyDescent="0.25">
      <c r="B42905" s="79"/>
    </row>
    <row r="42906" spans="2:2" ht="54.95" customHeight="1" x14ac:dyDescent="0.25">
      <c r="B42906" s="79"/>
    </row>
    <row r="42907" spans="2:2" ht="54.95" customHeight="1" x14ac:dyDescent="0.25">
      <c r="B42907" s="79"/>
    </row>
    <row r="42908" spans="2:2" ht="54.95" customHeight="1" x14ac:dyDescent="0.25">
      <c r="B42908" s="79"/>
    </row>
    <row r="42909" spans="2:2" ht="54.95" customHeight="1" x14ac:dyDescent="0.25">
      <c r="B42909" s="79"/>
    </row>
    <row r="42910" spans="2:2" ht="54.95" customHeight="1" x14ac:dyDescent="0.25">
      <c r="B42910" s="79"/>
    </row>
    <row r="42911" spans="2:2" ht="54.95" customHeight="1" x14ac:dyDescent="0.25">
      <c r="B42911" s="79"/>
    </row>
    <row r="42912" spans="2:2" ht="54.95" customHeight="1" x14ac:dyDescent="0.25">
      <c r="B42912" s="79"/>
    </row>
    <row r="42913" spans="2:2" ht="54.95" customHeight="1" x14ac:dyDescent="0.25">
      <c r="B42913" s="79"/>
    </row>
    <row r="42914" spans="2:2" ht="54.95" customHeight="1" x14ac:dyDescent="0.25">
      <c r="B42914" s="79"/>
    </row>
    <row r="42915" spans="2:2" ht="54.95" customHeight="1" x14ac:dyDescent="0.25">
      <c r="B42915" s="79"/>
    </row>
    <row r="42916" spans="2:2" ht="54.95" customHeight="1" x14ac:dyDescent="0.25">
      <c r="B42916" s="79"/>
    </row>
    <row r="42917" spans="2:2" ht="54.95" customHeight="1" x14ac:dyDescent="0.25">
      <c r="B42917" s="79"/>
    </row>
    <row r="42918" spans="2:2" ht="54.95" customHeight="1" x14ac:dyDescent="0.25">
      <c r="B42918" s="79"/>
    </row>
    <row r="42919" spans="2:2" ht="54.95" customHeight="1" x14ac:dyDescent="0.25">
      <c r="B42919" s="79"/>
    </row>
    <row r="42920" spans="2:2" ht="54.95" customHeight="1" x14ac:dyDescent="0.25">
      <c r="B42920" s="79"/>
    </row>
    <row r="42921" spans="2:2" ht="54.95" customHeight="1" x14ac:dyDescent="0.25">
      <c r="B42921" s="79"/>
    </row>
    <row r="42922" spans="2:2" ht="54.95" customHeight="1" x14ac:dyDescent="0.25">
      <c r="B42922" s="79"/>
    </row>
    <row r="42923" spans="2:2" ht="54.95" customHeight="1" x14ac:dyDescent="0.25">
      <c r="B42923" s="79"/>
    </row>
    <row r="42924" spans="2:2" ht="54.95" customHeight="1" x14ac:dyDescent="0.25">
      <c r="B42924" s="79"/>
    </row>
    <row r="42925" spans="2:2" ht="54.95" customHeight="1" x14ac:dyDescent="0.25">
      <c r="B42925" s="79"/>
    </row>
    <row r="42926" spans="2:2" ht="54.95" customHeight="1" x14ac:dyDescent="0.25">
      <c r="B42926" s="79"/>
    </row>
    <row r="42927" spans="2:2" ht="54.95" customHeight="1" x14ac:dyDescent="0.25">
      <c r="B42927" s="79"/>
    </row>
    <row r="42928" spans="2:2" ht="54.95" customHeight="1" x14ac:dyDescent="0.25">
      <c r="B42928" s="79"/>
    </row>
    <row r="42929" spans="2:2" ht="54.95" customHeight="1" x14ac:dyDescent="0.25">
      <c r="B42929" s="79"/>
    </row>
    <row r="42930" spans="2:2" ht="54.95" customHeight="1" x14ac:dyDescent="0.25">
      <c r="B42930" s="79"/>
    </row>
    <row r="42931" spans="2:2" ht="54.95" customHeight="1" x14ac:dyDescent="0.25">
      <c r="B42931" s="79"/>
    </row>
    <row r="42932" spans="2:2" ht="54.95" customHeight="1" x14ac:dyDescent="0.25">
      <c r="B42932" s="79"/>
    </row>
    <row r="42933" spans="2:2" ht="54.95" customHeight="1" x14ac:dyDescent="0.25">
      <c r="B42933" s="79"/>
    </row>
    <row r="42934" spans="2:2" ht="54.95" customHeight="1" x14ac:dyDescent="0.25">
      <c r="B42934" s="79"/>
    </row>
    <row r="42935" spans="2:2" ht="54.95" customHeight="1" x14ac:dyDescent="0.25">
      <c r="B42935" s="79"/>
    </row>
    <row r="42936" spans="2:2" ht="54.95" customHeight="1" x14ac:dyDescent="0.25">
      <c r="B42936" s="79"/>
    </row>
    <row r="42937" spans="2:2" ht="54.95" customHeight="1" x14ac:dyDescent="0.25">
      <c r="B42937" s="79"/>
    </row>
    <row r="42938" spans="2:2" ht="54.95" customHeight="1" x14ac:dyDescent="0.25">
      <c r="B42938" s="79"/>
    </row>
    <row r="42939" spans="2:2" ht="54.95" customHeight="1" x14ac:dyDescent="0.25">
      <c r="B42939" s="79"/>
    </row>
    <row r="42940" spans="2:2" ht="54.95" customHeight="1" x14ac:dyDescent="0.25">
      <c r="B42940" s="79"/>
    </row>
    <row r="42941" spans="2:2" ht="54.95" customHeight="1" x14ac:dyDescent="0.25">
      <c r="B42941" s="79"/>
    </row>
    <row r="42942" spans="2:2" ht="54.95" customHeight="1" x14ac:dyDescent="0.25">
      <c r="B42942" s="79"/>
    </row>
    <row r="42943" spans="2:2" ht="54.95" customHeight="1" x14ac:dyDescent="0.25">
      <c r="B42943" s="79"/>
    </row>
    <row r="42944" spans="2:2" ht="54.95" customHeight="1" x14ac:dyDescent="0.25">
      <c r="B42944" s="79"/>
    </row>
    <row r="42945" spans="2:2" ht="54.95" customHeight="1" x14ac:dyDescent="0.25">
      <c r="B42945" s="79"/>
    </row>
    <row r="42946" spans="2:2" ht="54.95" customHeight="1" x14ac:dyDescent="0.25">
      <c r="B42946" s="79"/>
    </row>
    <row r="42947" spans="2:2" ht="54.95" customHeight="1" x14ac:dyDescent="0.25">
      <c r="B42947" s="79"/>
    </row>
    <row r="42948" spans="2:2" ht="54.95" customHeight="1" x14ac:dyDescent="0.25">
      <c r="B42948" s="79"/>
    </row>
    <row r="42949" spans="2:2" ht="54.95" customHeight="1" x14ac:dyDescent="0.25">
      <c r="B42949" s="79"/>
    </row>
    <row r="42950" spans="2:2" ht="54.95" customHeight="1" x14ac:dyDescent="0.25">
      <c r="B42950" s="79"/>
    </row>
    <row r="42951" spans="2:2" ht="54.95" customHeight="1" x14ac:dyDescent="0.25">
      <c r="B42951" s="79"/>
    </row>
    <row r="42952" spans="2:2" ht="54.95" customHeight="1" x14ac:dyDescent="0.25">
      <c r="B42952" s="79"/>
    </row>
    <row r="42953" spans="2:2" ht="54.95" customHeight="1" x14ac:dyDescent="0.25">
      <c r="B42953" s="79"/>
    </row>
    <row r="42954" spans="2:2" ht="54.95" customHeight="1" x14ac:dyDescent="0.25">
      <c r="B42954" s="79"/>
    </row>
    <row r="42955" spans="2:2" ht="54.95" customHeight="1" x14ac:dyDescent="0.25">
      <c r="B42955" s="79"/>
    </row>
    <row r="42956" spans="2:2" ht="54.95" customHeight="1" x14ac:dyDescent="0.25">
      <c r="B42956" s="79"/>
    </row>
    <row r="42957" spans="2:2" ht="54.95" customHeight="1" x14ac:dyDescent="0.25">
      <c r="B42957" s="79"/>
    </row>
    <row r="42958" spans="2:2" ht="54.95" customHeight="1" x14ac:dyDescent="0.25">
      <c r="B42958" s="79"/>
    </row>
    <row r="42959" spans="2:2" ht="54.95" customHeight="1" x14ac:dyDescent="0.25">
      <c r="B42959" s="79"/>
    </row>
    <row r="42960" spans="2:2" ht="54.95" customHeight="1" x14ac:dyDescent="0.25">
      <c r="B42960" s="79"/>
    </row>
    <row r="42961" spans="2:2" ht="54.95" customHeight="1" x14ac:dyDescent="0.25">
      <c r="B42961" s="79"/>
    </row>
    <row r="42962" spans="2:2" ht="54.95" customHeight="1" x14ac:dyDescent="0.25">
      <c r="B42962" s="79"/>
    </row>
    <row r="42963" spans="2:2" ht="54.95" customHeight="1" x14ac:dyDescent="0.25">
      <c r="B42963" s="79"/>
    </row>
    <row r="42964" spans="2:2" ht="54.95" customHeight="1" x14ac:dyDescent="0.25">
      <c r="B42964" s="79"/>
    </row>
    <row r="42965" spans="2:2" ht="54.95" customHeight="1" x14ac:dyDescent="0.25">
      <c r="B42965" s="79"/>
    </row>
    <row r="42966" spans="2:2" ht="54.95" customHeight="1" x14ac:dyDescent="0.25">
      <c r="B42966" s="79"/>
    </row>
    <row r="42967" spans="2:2" ht="54.95" customHeight="1" x14ac:dyDescent="0.25">
      <c r="B42967" s="79"/>
    </row>
    <row r="42968" spans="2:2" ht="54.95" customHeight="1" x14ac:dyDescent="0.25">
      <c r="B42968" s="79"/>
    </row>
    <row r="42969" spans="2:2" ht="54.95" customHeight="1" x14ac:dyDescent="0.25">
      <c r="B42969" s="79"/>
    </row>
    <row r="42970" spans="2:2" ht="54.95" customHeight="1" x14ac:dyDescent="0.25">
      <c r="B42970" s="79"/>
    </row>
    <row r="42971" spans="2:2" ht="54.95" customHeight="1" x14ac:dyDescent="0.25">
      <c r="B42971" s="79"/>
    </row>
    <row r="42972" spans="2:2" ht="54.95" customHeight="1" x14ac:dyDescent="0.25">
      <c r="B42972" s="79"/>
    </row>
    <row r="42973" spans="2:2" ht="54.95" customHeight="1" x14ac:dyDescent="0.25">
      <c r="B42973" s="79"/>
    </row>
    <row r="42974" spans="2:2" ht="54.95" customHeight="1" x14ac:dyDescent="0.25">
      <c r="B42974" s="79"/>
    </row>
    <row r="42975" spans="2:2" ht="54.95" customHeight="1" x14ac:dyDescent="0.25">
      <c r="B42975" s="79"/>
    </row>
    <row r="42976" spans="2:2" ht="54.95" customHeight="1" x14ac:dyDescent="0.25">
      <c r="B42976" s="79"/>
    </row>
    <row r="42977" spans="2:2" ht="54.95" customHeight="1" x14ac:dyDescent="0.25">
      <c r="B42977" s="79"/>
    </row>
    <row r="42978" spans="2:2" ht="54.95" customHeight="1" x14ac:dyDescent="0.25">
      <c r="B42978" s="79"/>
    </row>
    <row r="42979" spans="2:2" ht="54.95" customHeight="1" x14ac:dyDescent="0.25">
      <c r="B42979" s="79"/>
    </row>
    <row r="42980" spans="2:2" ht="54.95" customHeight="1" x14ac:dyDescent="0.25">
      <c r="B42980" s="79"/>
    </row>
    <row r="42981" spans="2:2" ht="54.95" customHeight="1" x14ac:dyDescent="0.25">
      <c r="B42981" s="79"/>
    </row>
    <row r="42982" spans="2:2" ht="54.95" customHeight="1" x14ac:dyDescent="0.25">
      <c r="B42982" s="79"/>
    </row>
    <row r="42983" spans="2:2" ht="54.95" customHeight="1" x14ac:dyDescent="0.25">
      <c r="B42983" s="79"/>
    </row>
    <row r="42984" spans="2:2" ht="54.95" customHeight="1" x14ac:dyDescent="0.25">
      <c r="B42984" s="79"/>
    </row>
    <row r="42985" spans="2:2" ht="54.95" customHeight="1" x14ac:dyDescent="0.25">
      <c r="B42985" s="79"/>
    </row>
    <row r="42986" spans="2:2" ht="54.95" customHeight="1" x14ac:dyDescent="0.25">
      <c r="B42986" s="79"/>
    </row>
    <row r="42987" spans="2:2" ht="54.95" customHeight="1" x14ac:dyDescent="0.25">
      <c r="B42987" s="79"/>
    </row>
    <row r="42988" spans="2:2" ht="54.95" customHeight="1" x14ac:dyDescent="0.25">
      <c r="B42988" s="79"/>
    </row>
    <row r="42989" spans="2:2" ht="54.95" customHeight="1" x14ac:dyDescent="0.25">
      <c r="B42989" s="79"/>
    </row>
    <row r="42990" spans="2:2" ht="54.95" customHeight="1" x14ac:dyDescent="0.25">
      <c r="B42990" s="79"/>
    </row>
    <row r="42991" spans="2:2" ht="54.95" customHeight="1" x14ac:dyDescent="0.25">
      <c r="B42991" s="79"/>
    </row>
    <row r="42992" spans="2:2" ht="54.95" customHeight="1" x14ac:dyDescent="0.25">
      <c r="B42992" s="79"/>
    </row>
    <row r="42993" spans="2:2" ht="54.95" customHeight="1" x14ac:dyDescent="0.25">
      <c r="B42993" s="79"/>
    </row>
    <row r="42994" spans="2:2" ht="54.95" customHeight="1" x14ac:dyDescent="0.25">
      <c r="B42994" s="79"/>
    </row>
    <row r="42995" spans="2:2" ht="54.95" customHeight="1" x14ac:dyDescent="0.25">
      <c r="B42995" s="79"/>
    </row>
    <row r="42996" spans="2:2" ht="54.95" customHeight="1" x14ac:dyDescent="0.25">
      <c r="B42996" s="79"/>
    </row>
    <row r="42997" spans="2:2" ht="54.95" customHeight="1" x14ac:dyDescent="0.25">
      <c r="B42997" s="79"/>
    </row>
    <row r="42998" spans="2:2" ht="54.95" customHeight="1" x14ac:dyDescent="0.25">
      <c r="B42998" s="79"/>
    </row>
    <row r="42999" spans="2:2" ht="54.95" customHeight="1" x14ac:dyDescent="0.25">
      <c r="B42999" s="79"/>
    </row>
    <row r="43000" spans="2:2" ht="54.95" customHeight="1" x14ac:dyDescent="0.25">
      <c r="B43000" s="79"/>
    </row>
    <row r="43001" spans="2:2" ht="54.95" customHeight="1" x14ac:dyDescent="0.25">
      <c r="B43001" s="79"/>
    </row>
    <row r="43002" spans="2:2" ht="54.95" customHeight="1" x14ac:dyDescent="0.25">
      <c r="B43002" s="79"/>
    </row>
    <row r="43003" spans="2:2" ht="54.95" customHeight="1" x14ac:dyDescent="0.25">
      <c r="B43003" s="79"/>
    </row>
    <row r="43004" spans="2:2" ht="54.95" customHeight="1" x14ac:dyDescent="0.25">
      <c r="B43004" s="79"/>
    </row>
    <row r="43005" spans="2:2" ht="54.95" customHeight="1" x14ac:dyDescent="0.25">
      <c r="B43005" s="79"/>
    </row>
    <row r="43006" spans="2:2" ht="54.95" customHeight="1" x14ac:dyDescent="0.25">
      <c r="B43006" s="79"/>
    </row>
    <row r="43007" spans="2:2" ht="54.95" customHeight="1" x14ac:dyDescent="0.25">
      <c r="B43007" s="79"/>
    </row>
    <row r="43008" spans="2:2" ht="54.95" customHeight="1" x14ac:dyDescent="0.25">
      <c r="B43008" s="79"/>
    </row>
    <row r="43009" spans="2:2" ht="54.95" customHeight="1" x14ac:dyDescent="0.25">
      <c r="B43009" s="79"/>
    </row>
    <row r="43010" spans="2:2" ht="54.95" customHeight="1" x14ac:dyDescent="0.25">
      <c r="B43010" s="79"/>
    </row>
    <row r="43011" spans="2:2" ht="54.95" customHeight="1" x14ac:dyDescent="0.25">
      <c r="B43011" s="79"/>
    </row>
    <row r="43012" spans="2:2" ht="54.95" customHeight="1" x14ac:dyDescent="0.25">
      <c r="B43012" s="79"/>
    </row>
    <row r="43013" spans="2:2" ht="54.95" customHeight="1" x14ac:dyDescent="0.25">
      <c r="B43013" s="79"/>
    </row>
    <row r="43014" spans="2:2" ht="54.95" customHeight="1" x14ac:dyDescent="0.25">
      <c r="B43014" s="79"/>
    </row>
    <row r="43015" spans="2:2" ht="54.95" customHeight="1" x14ac:dyDescent="0.25">
      <c r="B43015" s="79"/>
    </row>
    <row r="43016" spans="2:2" ht="54.95" customHeight="1" x14ac:dyDescent="0.25">
      <c r="B43016" s="79"/>
    </row>
    <row r="43017" spans="2:2" ht="54.95" customHeight="1" x14ac:dyDescent="0.25">
      <c r="B43017" s="79"/>
    </row>
    <row r="43018" spans="2:2" ht="54.95" customHeight="1" x14ac:dyDescent="0.25">
      <c r="B43018" s="79"/>
    </row>
    <row r="43019" spans="2:2" ht="54.95" customHeight="1" x14ac:dyDescent="0.25">
      <c r="B43019" s="79"/>
    </row>
    <row r="43020" spans="2:2" ht="54.95" customHeight="1" x14ac:dyDescent="0.25">
      <c r="B43020" s="79"/>
    </row>
    <row r="43021" spans="2:2" ht="54.95" customHeight="1" x14ac:dyDescent="0.25">
      <c r="B43021" s="79"/>
    </row>
    <row r="43022" spans="2:2" ht="54.95" customHeight="1" x14ac:dyDescent="0.25">
      <c r="B43022" s="79"/>
    </row>
    <row r="43023" spans="2:2" ht="54.95" customHeight="1" x14ac:dyDescent="0.25">
      <c r="B43023" s="79"/>
    </row>
    <row r="43024" spans="2:2" ht="54.95" customHeight="1" x14ac:dyDescent="0.25">
      <c r="B43024" s="79"/>
    </row>
    <row r="43025" spans="2:2" ht="54.95" customHeight="1" x14ac:dyDescent="0.25">
      <c r="B43025" s="79"/>
    </row>
    <row r="43026" spans="2:2" ht="54.95" customHeight="1" x14ac:dyDescent="0.25">
      <c r="B43026" s="79"/>
    </row>
    <row r="43027" spans="2:2" ht="54.95" customHeight="1" x14ac:dyDescent="0.25">
      <c r="B43027" s="79"/>
    </row>
    <row r="43028" spans="2:2" ht="54.95" customHeight="1" x14ac:dyDescent="0.25">
      <c r="B43028" s="79"/>
    </row>
    <row r="43029" spans="2:2" ht="54.95" customHeight="1" x14ac:dyDescent="0.25">
      <c r="B43029" s="79"/>
    </row>
    <row r="43030" spans="2:2" ht="54.95" customHeight="1" x14ac:dyDescent="0.25">
      <c r="B43030" s="79"/>
    </row>
    <row r="43031" spans="2:2" ht="54.95" customHeight="1" x14ac:dyDescent="0.25">
      <c r="B43031" s="79"/>
    </row>
    <row r="43032" spans="2:2" ht="54.95" customHeight="1" x14ac:dyDescent="0.25">
      <c r="B43032" s="79"/>
    </row>
    <row r="43033" spans="2:2" ht="54.95" customHeight="1" x14ac:dyDescent="0.25">
      <c r="B43033" s="79"/>
    </row>
    <row r="43034" spans="2:2" ht="54.95" customHeight="1" x14ac:dyDescent="0.25">
      <c r="B43034" s="79"/>
    </row>
    <row r="43035" spans="2:2" ht="54.95" customHeight="1" x14ac:dyDescent="0.25">
      <c r="B43035" s="79"/>
    </row>
    <row r="43036" spans="2:2" ht="54.95" customHeight="1" x14ac:dyDescent="0.25">
      <c r="B43036" s="79"/>
    </row>
    <row r="43037" spans="2:2" ht="54.95" customHeight="1" x14ac:dyDescent="0.25">
      <c r="B43037" s="79"/>
    </row>
    <row r="43038" spans="2:2" ht="54.95" customHeight="1" x14ac:dyDescent="0.25">
      <c r="B43038" s="79"/>
    </row>
    <row r="43039" spans="2:2" ht="54.95" customHeight="1" x14ac:dyDescent="0.25">
      <c r="B43039" s="79"/>
    </row>
    <row r="43040" spans="2:2" ht="54.95" customHeight="1" x14ac:dyDescent="0.25">
      <c r="B43040" s="79"/>
    </row>
    <row r="43041" spans="2:2" ht="54.95" customHeight="1" x14ac:dyDescent="0.25">
      <c r="B43041" s="79"/>
    </row>
    <row r="43042" spans="2:2" ht="54.95" customHeight="1" x14ac:dyDescent="0.25">
      <c r="B43042" s="79"/>
    </row>
    <row r="43043" spans="2:2" ht="54.95" customHeight="1" x14ac:dyDescent="0.25">
      <c r="B43043" s="79"/>
    </row>
    <row r="43044" spans="2:2" ht="54.95" customHeight="1" x14ac:dyDescent="0.25">
      <c r="B43044" s="79"/>
    </row>
    <row r="43045" spans="2:2" ht="54.95" customHeight="1" x14ac:dyDescent="0.25">
      <c r="B43045" s="79"/>
    </row>
    <row r="43046" spans="2:2" ht="54.95" customHeight="1" x14ac:dyDescent="0.25">
      <c r="B43046" s="79"/>
    </row>
    <row r="43047" spans="2:2" ht="54.95" customHeight="1" x14ac:dyDescent="0.25">
      <c r="B43047" s="79"/>
    </row>
    <row r="43048" spans="2:2" ht="54.95" customHeight="1" x14ac:dyDescent="0.25">
      <c r="B43048" s="79"/>
    </row>
    <row r="43049" spans="2:2" ht="54.95" customHeight="1" x14ac:dyDescent="0.25">
      <c r="B43049" s="79"/>
    </row>
    <row r="43050" spans="2:2" ht="54.95" customHeight="1" x14ac:dyDescent="0.25">
      <c r="B43050" s="79"/>
    </row>
    <row r="43051" spans="2:2" ht="54.95" customHeight="1" x14ac:dyDescent="0.25">
      <c r="B43051" s="79"/>
    </row>
    <row r="43052" spans="2:2" ht="54.95" customHeight="1" x14ac:dyDescent="0.25">
      <c r="B43052" s="79"/>
    </row>
    <row r="43053" spans="2:2" ht="54.95" customHeight="1" x14ac:dyDescent="0.25">
      <c r="B43053" s="79"/>
    </row>
    <row r="43054" spans="2:2" ht="54.95" customHeight="1" x14ac:dyDescent="0.25">
      <c r="B43054" s="79"/>
    </row>
    <row r="43055" spans="2:2" ht="54.95" customHeight="1" x14ac:dyDescent="0.25">
      <c r="B43055" s="79"/>
    </row>
    <row r="43056" spans="2:2" ht="54.95" customHeight="1" x14ac:dyDescent="0.25">
      <c r="B43056" s="79"/>
    </row>
    <row r="43057" spans="2:2" ht="54.95" customHeight="1" x14ac:dyDescent="0.25">
      <c r="B43057" s="79"/>
    </row>
    <row r="43058" spans="2:2" ht="54.95" customHeight="1" x14ac:dyDescent="0.25">
      <c r="B43058" s="79"/>
    </row>
    <row r="43059" spans="2:2" ht="54.95" customHeight="1" x14ac:dyDescent="0.25">
      <c r="B43059" s="79"/>
    </row>
    <row r="43060" spans="2:2" ht="54.95" customHeight="1" x14ac:dyDescent="0.25">
      <c r="B43060" s="79"/>
    </row>
    <row r="43061" spans="2:2" ht="54.95" customHeight="1" x14ac:dyDescent="0.25">
      <c r="B43061" s="79"/>
    </row>
    <row r="43062" spans="2:2" ht="54.95" customHeight="1" x14ac:dyDescent="0.25">
      <c r="B43062" s="79"/>
    </row>
    <row r="43063" spans="2:2" ht="54.95" customHeight="1" x14ac:dyDescent="0.25">
      <c r="B43063" s="79"/>
    </row>
    <row r="43064" spans="2:2" ht="54.95" customHeight="1" x14ac:dyDescent="0.25">
      <c r="B43064" s="79"/>
    </row>
    <row r="43065" spans="2:2" ht="54.95" customHeight="1" x14ac:dyDescent="0.25">
      <c r="B43065" s="79"/>
    </row>
    <row r="43066" spans="2:2" ht="54.95" customHeight="1" x14ac:dyDescent="0.25">
      <c r="B43066" s="79"/>
    </row>
    <row r="43067" spans="2:2" ht="54.95" customHeight="1" x14ac:dyDescent="0.25">
      <c r="B43067" s="79"/>
    </row>
    <row r="43068" spans="2:2" ht="54.95" customHeight="1" x14ac:dyDescent="0.25">
      <c r="B43068" s="79"/>
    </row>
    <row r="43069" spans="2:2" ht="54.95" customHeight="1" x14ac:dyDescent="0.25">
      <c r="B43069" s="79"/>
    </row>
    <row r="43070" spans="2:2" ht="54.95" customHeight="1" x14ac:dyDescent="0.25">
      <c r="B43070" s="79"/>
    </row>
    <row r="43071" spans="2:2" ht="54.95" customHeight="1" x14ac:dyDescent="0.25">
      <c r="B43071" s="79"/>
    </row>
    <row r="43072" spans="2:2" ht="54.95" customHeight="1" x14ac:dyDescent="0.25">
      <c r="B43072" s="79"/>
    </row>
    <row r="43073" spans="2:2" ht="54.95" customHeight="1" x14ac:dyDescent="0.25">
      <c r="B43073" s="79"/>
    </row>
    <row r="43074" spans="2:2" ht="54.95" customHeight="1" x14ac:dyDescent="0.25">
      <c r="B43074" s="79"/>
    </row>
    <row r="43075" spans="2:2" ht="54.95" customHeight="1" x14ac:dyDescent="0.25">
      <c r="B43075" s="79"/>
    </row>
    <row r="43076" spans="2:2" ht="54.95" customHeight="1" x14ac:dyDescent="0.25">
      <c r="B43076" s="79"/>
    </row>
    <row r="43077" spans="2:2" ht="54.95" customHeight="1" x14ac:dyDescent="0.25">
      <c r="B43077" s="79"/>
    </row>
    <row r="43078" spans="2:2" ht="54.95" customHeight="1" x14ac:dyDescent="0.25">
      <c r="B43078" s="79"/>
    </row>
    <row r="43079" spans="2:2" ht="54.95" customHeight="1" x14ac:dyDescent="0.25">
      <c r="B43079" s="79"/>
    </row>
    <row r="43080" spans="2:2" ht="54.95" customHeight="1" x14ac:dyDescent="0.25">
      <c r="B43080" s="79"/>
    </row>
    <row r="43081" spans="2:2" ht="54.95" customHeight="1" x14ac:dyDescent="0.25">
      <c r="B43081" s="79"/>
    </row>
    <row r="43082" spans="2:2" ht="54.95" customHeight="1" x14ac:dyDescent="0.25">
      <c r="B43082" s="79"/>
    </row>
    <row r="43083" spans="2:2" ht="54.95" customHeight="1" x14ac:dyDescent="0.25">
      <c r="B43083" s="79"/>
    </row>
    <row r="43084" spans="2:2" ht="54.95" customHeight="1" x14ac:dyDescent="0.25">
      <c r="B43084" s="79"/>
    </row>
    <row r="43085" spans="2:2" ht="54.95" customHeight="1" x14ac:dyDescent="0.25">
      <c r="B43085" s="79"/>
    </row>
    <row r="43086" spans="2:2" ht="54.95" customHeight="1" x14ac:dyDescent="0.25">
      <c r="B43086" s="79"/>
    </row>
    <row r="43087" spans="2:2" ht="54.95" customHeight="1" x14ac:dyDescent="0.25">
      <c r="B43087" s="79"/>
    </row>
    <row r="43088" spans="2:2" ht="54.95" customHeight="1" x14ac:dyDescent="0.25">
      <c r="B43088" s="79"/>
    </row>
    <row r="43089" spans="2:2" ht="54.95" customHeight="1" x14ac:dyDescent="0.25">
      <c r="B43089" s="79"/>
    </row>
    <row r="43090" spans="2:2" ht="54.95" customHeight="1" x14ac:dyDescent="0.25">
      <c r="B43090" s="79"/>
    </row>
    <row r="43091" spans="2:2" ht="54.95" customHeight="1" x14ac:dyDescent="0.25">
      <c r="B43091" s="79"/>
    </row>
    <row r="43092" spans="2:2" ht="54.95" customHeight="1" x14ac:dyDescent="0.25">
      <c r="B43092" s="79"/>
    </row>
    <row r="43093" spans="2:2" ht="54.95" customHeight="1" x14ac:dyDescent="0.25">
      <c r="B43093" s="79"/>
    </row>
    <row r="43094" spans="2:2" ht="54.95" customHeight="1" x14ac:dyDescent="0.25">
      <c r="B43094" s="79"/>
    </row>
    <row r="43095" spans="2:2" ht="54.95" customHeight="1" x14ac:dyDescent="0.25">
      <c r="B43095" s="79"/>
    </row>
    <row r="43096" spans="2:2" ht="54.95" customHeight="1" x14ac:dyDescent="0.25">
      <c r="B43096" s="79"/>
    </row>
    <row r="43097" spans="2:2" ht="54.95" customHeight="1" x14ac:dyDescent="0.25">
      <c r="B43097" s="79"/>
    </row>
    <row r="43098" spans="2:2" ht="54.95" customHeight="1" x14ac:dyDescent="0.25">
      <c r="B43098" s="79"/>
    </row>
    <row r="43099" spans="2:2" ht="54.95" customHeight="1" x14ac:dyDescent="0.25">
      <c r="B43099" s="79"/>
    </row>
    <row r="43100" spans="2:2" ht="54.95" customHeight="1" x14ac:dyDescent="0.25">
      <c r="B43100" s="79"/>
    </row>
    <row r="43101" spans="2:2" ht="54.95" customHeight="1" x14ac:dyDescent="0.25">
      <c r="B43101" s="79"/>
    </row>
    <row r="43102" spans="2:2" ht="54.95" customHeight="1" x14ac:dyDescent="0.25">
      <c r="B43102" s="79"/>
    </row>
    <row r="43103" spans="2:2" ht="54.95" customHeight="1" x14ac:dyDescent="0.25">
      <c r="B43103" s="79"/>
    </row>
    <row r="43104" spans="2:2" ht="54.95" customHeight="1" x14ac:dyDescent="0.25">
      <c r="B43104" s="79"/>
    </row>
    <row r="43105" spans="2:2" ht="54.95" customHeight="1" x14ac:dyDescent="0.25">
      <c r="B43105" s="79"/>
    </row>
    <row r="43106" spans="2:2" ht="54.95" customHeight="1" x14ac:dyDescent="0.25">
      <c r="B43106" s="79"/>
    </row>
    <row r="43107" spans="2:2" ht="54.95" customHeight="1" x14ac:dyDescent="0.25">
      <c r="B43107" s="79"/>
    </row>
    <row r="43108" spans="2:2" ht="54.95" customHeight="1" x14ac:dyDescent="0.25">
      <c r="B43108" s="79"/>
    </row>
    <row r="43109" spans="2:2" ht="54.95" customHeight="1" x14ac:dyDescent="0.25">
      <c r="B43109" s="79"/>
    </row>
    <row r="43110" spans="2:2" ht="54.95" customHeight="1" x14ac:dyDescent="0.25">
      <c r="B43110" s="79"/>
    </row>
    <row r="43111" spans="2:2" ht="54.95" customHeight="1" x14ac:dyDescent="0.25">
      <c r="B43111" s="79"/>
    </row>
    <row r="43112" spans="2:2" ht="54.95" customHeight="1" x14ac:dyDescent="0.25">
      <c r="B43112" s="79"/>
    </row>
    <row r="43113" spans="2:2" ht="54.95" customHeight="1" x14ac:dyDescent="0.25">
      <c r="B43113" s="79"/>
    </row>
    <row r="43114" spans="2:2" ht="54.95" customHeight="1" x14ac:dyDescent="0.25">
      <c r="B43114" s="79"/>
    </row>
    <row r="43115" spans="2:2" ht="54.95" customHeight="1" x14ac:dyDescent="0.25">
      <c r="B43115" s="79"/>
    </row>
    <row r="43116" spans="2:2" ht="54.95" customHeight="1" x14ac:dyDescent="0.25">
      <c r="B43116" s="79"/>
    </row>
    <row r="43117" spans="2:2" ht="54.95" customHeight="1" x14ac:dyDescent="0.25">
      <c r="B43117" s="79"/>
    </row>
    <row r="43118" spans="2:2" ht="54.95" customHeight="1" x14ac:dyDescent="0.25">
      <c r="B43118" s="79"/>
    </row>
    <row r="43119" spans="2:2" ht="54.95" customHeight="1" x14ac:dyDescent="0.25">
      <c r="B43119" s="79"/>
    </row>
    <row r="43120" spans="2:2" ht="54.95" customHeight="1" x14ac:dyDescent="0.25">
      <c r="B43120" s="79"/>
    </row>
    <row r="43121" spans="2:2" ht="54.95" customHeight="1" x14ac:dyDescent="0.25">
      <c r="B43121" s="79"/>
    </row>
    <row r="43122" spans="2:2" ht="54.95" customHeight="1" x14ac:dyDescent="0.25">
      <c r="B43122" s="79"/>
    </row>
    <row r="43123" spans="2:2" ht="54.95" customHeight="1" x14ac:dyDescent="0.25">
      <c r="B43123" s="79"/>
    </row>
    <row r="43124" spans="2:2" ht="54.95" customHeight="1" x14ac:dyDescent="0.25">
      <c r="B43124" s="79"/>
    </row>
    <row r="43125" spans="2:2" ht="54.95" customHeight="1" x14ac:dyDescent="0.25">
      <c r="B43125" s="79"/>
    </row>
    <row r="43126" spans="2:2" ht="54.95" customHeight="1" x14ac:dyDescent="0.25">
      <c r="B43126" s="79"/>
    </row>
    <row r="43127" spans="2:2" ht="54.95" customHeight="1" x14ac:dyDescent="0.25">
      <c r="B43127" s="79"/>
    </row>
    <row r="43128" spans="2:2" ht="54.95" customHeight="1" x14ac:dyDescent="0.25">
      <c r="B43128" s="79"/>
    </row>
    <row r="43129" spans="2:2" ht="54.95" customHeight="1" x14ac:dyDescent="0.25">
      <c r="B43129" s="79"/>
    </row>
    <row r="43130" spans="2:2" ht="54.95" customHeight="1" x14ac:dyDescent="0.25">
      <c r="B43130" s="79"/>
    </row>
    <row r="43131" spans="2:2" ht="54.95" customHeight="1" x14ac:dyDescent="0.25">
      <c r="B43131" s="79"/>
    </row>
    <row r="43132" spans="2:2" ht="54.95" customHeight="1" x14ac:dyDescent="0.25">
      <c r="B43132" s="79"/>
    </row>
    <row r="43133" spans="2:2" ht="54.95" customHeight="1" x14ac:dyDescent="0.25">
      <c r="B43133" s="79"/>
    </row>
    <row r="43134" spans="2:2" ht="54.95" customHeight="1" x14ac:dyDescent="0.25">
      <c r="B43134" s="79"/>
    </row>
    <row r="43135" spans="2:2" ht="54.95" customHeight="1" x14ac:dyDescent="0.25">
      <c r="B43135" s="79"/>
    </row>
    <row r="43136" spans="2:2" ht="54.95" customHeight="1" x14ac:dyDescent="0.25">
      <c r="B43136" s="79"/>
    </row>
    <row r="43137" spans="2:2" ht="54.95" customHeight="1" x14ac:dyDescent="0.25">
      <c r="B43137" s="79"/>
    </row>
    <row r="43138" spans="2:2" ht="54.95" customHeight="1" x14ac:dyDescent="0.25">
      <c r="B43138" s="79"/>
    </row>
    <row r="43139" spans="2:2" ht="54.95" customHeight="1" x14ac:dyDescent="0.25">
      <c r="B43139" s="79"/>
    </row>
    <row r="43140" spans="2:2" ht="54.95" customHeight="1" x14ac:dyDescent="0.25">
      <c r="B43140" s="79"/>
    </row>
    <row r="43141" spans="2:2" ht="54.95" customHeight="1" x14ac:dyDescent="0.25">
      <c r="B43141" s="79"/>
    </row>
    <row r="43142" spans="2:2" ht="54.95" customHeight="1" x14ac:dyDescent="0.25">
      <c r="B43142" s="79"/>
    </row>
    <row r="43143" spans="2:2" ht="54.95" customHeight="1" x14ac:dyDescent="0.25">
      <c r="B43143" s="79"/>
    </row>
    <row r="43144" spans="2:2" ht="54.95" customHeight="1" x14ac:dyDescent="0.25">
      <c r="B43144" s="79"/>
    </row>
    <row r="43145" spans="2:2" ht="54.95" customHeight="1" x14ac:dyDescent="0.25">
      <c r="B43145" s="79"/>
    </row>
    <row r="43146" spans="2:2" ht="54.95" customHeight="1" x14ac:dyDescent="0.25">
      <c r="B43146" s="79"/>
    </row>
    <row r="43147" spans="2:2" ht="54.95" customHeight="1" x14ac:dyDescent="0.25">
      <c r="B43147" s="79"/>
    </row>
    <row r="43148" spans="2:2" ht="54.95" customHeight="1" x14ac:dyDescent="0.25">
      <c r="B43148" s="79"/>
    </row>
    <row r="43149" spans="2:2" ht="54.95" customHeight="1" x14ac:dyDescent="0.25">
      <c r="B43149" s="79"/>
    </row>
    <row r="43150" spans="2:2" ht="54.95" customHeight="1" x14ac:dyDescent="0.25">
      <c r="B43150" s="79"/>
    </row>
    <row r="43151" spans="2:2" ht="54.95" customHeight="1" x14ac:dyDescent="0.25">
      <c r="B43151" s="79"/>
    </row>
    <row r="43152" spans="2:2" ht="54.95" customHeight="1" x14ac:dyDescent="0.25">
      <c r="B43152" s="79"/>
    </row>
    <row r="43153" spans="2:2" ht="54.95" customHeight="1" x14ac:dyDescent="0.25">
      <c r="B43153" s="79"/>
    </row>
    <row r="43154" spans="2:2" ht="54.95" customHeight="1" x14ac:dyDescent="0.25">
      <c r="B43154" s="79"/>
    </row>
    <row r="43155" spans="2:2" ht="54.95" customHeight="1" x14ac:dyDescent="0.25">
      <c r="B43155" s="79"/>
    </row>
    <row r="43156" spans="2:2" ht="54.95" customHeight="1" x14ac:dyDescent="0.25">
      <c r="B43156" s="79"/>
    </row>
    <row r="43157" spans="2:2" ht="54.95" customHeight="1" x14ac:dyDescent="0.25">
      <c r="B43157" s="79"/>
    </row>
    <row r="43158" spans="2:2" ht="54.95" customHeight="1" x14ac:dyDescent="0.25">
      <c r="B43158" s="79"/>
    </row>
    <row r="43159" spans="2:2" ht="54.95" customHeight="1" x14ac:dyDescent="0.25">
      <c r="B43159" s="79"/>
    </row>
    <row r="43160" spans="2:2" ht="54.95" customHeight="1" x14ac:dyDescent="0.25">
      <c r="B43160" s="79"/>
    </row>
    <row r="43161" spans="2:2" ht="54.95" customHeight="1" x14ac:dyDescent="0.25">
      <c r="B43161" s="79"/>
    </row>
    <row r="43162" spans="2:2" ht="54.95" customHeight="1" x14ac:dyDescent="0.25">
      <c r="B43162" s="79"/>
    </row>
    <row r="43163" spans="2:2" ht="54.95" customHeight="1" x14ac:dyDescent="0.25">
      <c r="B43163" s="79"/>
    </row>
    <row r="43164" spans="2:2" ht="54.95" customHeight="1" x14ac:dyDescent="0.25">
      <c r="B43164" s="79"/>
    </row>
    <row r="43165" spans="2:2" ht="54.95" customHeight="1" x14ac:dyDescent="0.25">
      <c r="B43165" s="79"/>
    </row>
    <row r="43166" spans="2:2" ht="54.95" customHeight="1" x14ac:dyDescent="0.25">
      <c r="B43166" s="79"/>
    </row>
    <row r="43167" spans="2:2" ht="54.95" customHeight="1" x14ac:dyDescent="0.25">
      <c r="B43167" s="79"/>
    </row>
    <row r="43168" spans="2:2" ht="54.95" customHeight="1" x14ac:dyDescent="0.25">
      <c r="B43168" s="79"/>
    </row>
    <row r="43169" spans="2:2" ht="54.95" customHeight="1" x14ac:dyDescent="0.25">
      <c r="B43169" s="79"/>
    </row>
    <row r="43170" spans="2:2" ht="54.95" customHeight="1" x14ac:dyDescent="0.25">
      <c r="B43170" s="79"/>
    </row>
    <row r="43171" spans="2:2" ht="54.95" customHeight="1" x14ac:dyDescent="0.25">
      <c r="B43171" s="79"/>
    </row>
    <row r="43172" spans="2:2" ht="54.95" customHeight="1" x14ac:dyDescent="0.25">
      <c r="B43172" s="79"/>
    </row>
    <row r="43173" spans="2:2" ht="54.95" customHeight="1" x14ac:dyDescent="0.25">
      <c r="B43173" s="79"/>
    </row>
    <row r="43174" spans="2:2" ht="54.95" customHeight="1" x14ac:dyDescent="0.25">
      <c r="B43174" s="79"/>
    </row>
    <row r="43175" spans="2:2" ht="54.95" customHeight="1" x14ac:dyDescent="0.25">
      <c r="B43175" s="79"/>
    </row>
    <row r="43176" spans="2:2" ht="54.95" customHeight="1" x14ac:dyDescent="0.25">
      <c r="B43176" s="79"/>
    </row>
    <row r="43177" spans="2:2" ht="54.95" customHeight="1" x14ac:dyDescent="0.25">
      <c r="B43177" s="79"/>
    </row>
    <row r="43178" spans="2:2" ht="54.95" customHeight="1" x14ac:dyDescent="0.25">
      <c r="B43178" s="79"/>
    </row>
    <row r="43179" spans="2:2" ht="54.95" customHeight="1" x14ac:dyDescent="0.25">
      <c r="B43179" s="79"/>
    </row>
    <row r="43180" spans="2:2" ht="54.95" customHeight="1" x14ac:dyDescent="0.25">
      <c r="B43180" s="79"/>
    </row>
    <row r="43181" spans="2:2" ht="54.95" customHeight="1" x14ac:dyDescent="0.25">
      <c r="B43181" s="79"/>
    </row>
    <row r="43182" spans="2:2" ht="54.95" customHeight="1" x14ac:dyDescent="0.25">
      <c r="B43182" s="79"/>
    </row>
    <row r="43183" spans="2:2" ht="54.95" customHeight="1" x14ac:dyDescent="0.25">
      <c r="B43183" s="79"/>
    </row>
    <row r="43184" spans="2:2" ht="54.95" customHeight="1" x14ac:dyDescent="0.25">
      <c r="B43184" s="79"/>
    </row>
    <row r="43185" spans="2:2" ht="54.95" customHeight="1" x14ac:dyDescent="0.25">
      <c r="B43185" s="79"/>
    </row>
    <row r="43186" spans="2:2" ht="54.95" customHeight="1" x14ac:dyDescent="0.25">
      <c r="B43186" s="79"/>
    </row>
    <row r="43187" spans="2:2" ht="54.95" customHeight="1" x14ac:dyDescent="0.25">
      <c r="B43187" s="79"/>
    </row>
    <row r="43188" spans="2:2" ht="54.95" customHeight="1" x14ac:dyDescent="0.25">
      <c r="B43188" s="79"/>
    </row>
    <row r="43189" spans="2:2" ht="54.95" customHeight="1" x14ac:dyDescent="0.25">
      <c r="B43189" s="79"/>
    </row>
    <row r="43190" spans="2:2" ht="54.95" customHeight="1" x14ac:dyDescent="0.25">
      <c r="B43190" s="79"/>
    </row>
    <row r="43191" spans="2:2" ht="54.95" customHeight="1" x14ac:dyDescent="0.25">
      <c r="B43191" s="79"/>
    </row>
    <row r="43192" spans="2:2" ht="54.95" customHeight="1" x14ac:dyDescent="0.25">
      <c r="B43192" s="79"/>
    </row>
    <row r="43193" spans="2:2" ht="54.95" customHeight="1" x14ac:dyDescent="0.25">
      <c r="B43193" s="79"/>
    </row>
    <row r="43194" spans="2:2" ht="54.95" customHeight="1" x14ac:dyDescent="0.25">
      <c r="B43194" s="79"/>
    </row>
    <row r="43195" spans="2:2" ht="54.95" customHeight="1" x14ac:dyDescent="0.25">
      <c r="B43195" s="79"/>
    </row>
    <row r="43196" spans="2:2" ht="54.95" customHeight="1" x14ac:dyDescent="0.25">
      <c r="B43196" s="79"/>
    </row>
    <row r="43197" spans="2:2" ht="54.95" customHeight="1" x14ac:dyDescent="0.25">
      <c r="B43197" s="79"/>
    </row>
    <row r="43198" spans="2:2" ht="54.95" customHeight="1" x14ac:dyDescent="0.25">
      <c r="B43198" s="79"/>
    </row>
    <row r="43199" spans="2:2" ht="54.95" customHeight="1" x14ac:dyDescent="0.25">
      <c r="B43199" s="79"/>
    </row>
    <row r="43200" spans="2:2" ht="54.95" customHeight="1" x14ac:dyDescent="0.25">
      <c r="B43200" s="79"/>
    </row>
    <row r="43201" spans="2:2" ht="54.95" customHeight="1" x14ac:dyDescent="0.25">
      <c r="B43201" s="79"/>
    </row>
    <row r="43202" spans="2:2" ht="54.95" customHeight="1" x14ac:dyDescent="0.25">
      <c r="B43202" s="79"/>
    </row>
    <row r="43203" spans="2:2" ht="54.95" customHeight="1" x14ac:dyDescent="0.25">
      <c r="B43203" s="79"/>
    </row>
    <row r="43204" spans="2:2" ht="54.95" customHeight="1" x14ac:dyDescent="0.25">
      <c r="B43204" s="79"/>
    </row>
    <row r="43205" spans="2:2" ht="54.95" customHeight="1" x14ac:dyDescent="0.25">
      <c r="B43205" s="79"/>
    </row>
    <row r="43206" spans="2:2" ht="54.95" customHeight="1" x14ac:dyDescent="0.25">
      <c r="B43206" s="79"/>
    </row>
    <row r="43207" spans="2:2" ht="54.95" customHeight="1" x14ac:dyDescent="0.25">
      <c r="B43207" s="79"/>
    </row>
    <row r="43208" spans="2:2" ht="54.95" customHeight="1" x14ac:dyDescent="0.25">
      <c r="B43208" s="79"/>
    </row>
    <row r="43209" spans="2:2" ht="54.95" customHeight="1" x14ac:dyDescent="0.25">
      <c r="B43209" s="79"/>
    </row>
    <row r="43210" spans="2:2" ht="54.95" customHeight="1" x14ac:dyDescent="0.25">
      <c r="B43210" s="79"/>
    </row>
    <row r="43211" spans="2:2" ht="54.95" customHeight="1" x14ac:dyDescent="0.25">
      <c r="B43211" s="79"/>
    </row>
    <row r="43212" spans="2:2" ht="54.95" customHeight="1" x14ac:dyDescent="0.25">
      <c r="B43212" s="79"/>
    </row>
    <row r="43213" spans="2:2" ht="54.95" customHeight="1" x14ac:dyDescent="0.25">
      <c r="B43213" s="79"/>
    </row>
    <row r="43214" spans="2:2" ht="54.95" customHeight="1" x14ac:dyDescent="0.25">
      <c r="B43214" s="79"/>
    </row>
    <row r="43215" spans="2:2" ht="54.95" customHeight="1" x14ac:dyDescent="0.25">
      <c r="B43215" s="79"/>
    </row>
    <row r="43216" spans="2:2" ht="54.95" customHeight="1" x14ac:dyDescent="0.25">
      <c r="B43216" s="79"/>
    </row>
    <row r="43217" spans="2:2" ht="54.95" customHeight="1" x14ac:dyDescent="0.25">
      <c r="B43217" s="79"/>
    </row>
    <row r="43218" spans="2:2" ht="54.95" customHeight="1" x14ac:dyDescent="0.25">
      <c r="B43218" s="79"/>
    </row>
    <row r="43219" spans="2:2" ht="54.95" customHeight="1" x14ac:dyDescent="0.25">
      <c r="B43219" s="79"/>
    </row>
    <row r="43220" spans="2:2" ht="54.95" customHeight="1" x14ac:dyDescent="0.25">
      <c r="B43220" s="79"/>
    </row>
    <row r="43221" spans="2:2" ht="54.95" customHeight="1" x14ac:dyDescent="0.25">
      <c r="B43221" s="79"/>
    </row>
    <row r="43222" spans="2:2" ht="54.95" customHeight="1" x14ac:dyDescent="0.25">
      <c r="B43222" s="79"/>
    </row>
    <row r="43223" spans="2:2" ht="54.95" customHeight="1" x14ac:dyDescent="0.25">
      <c r="B43223" s="79"/>
    </row>
    <row r="43224" spans="2:2" ht="54.95" customHeight="1" x14ac:dyDescent="0.25">
      <c r="B43224" s="79"/>
    </row>
    <row r="43225" spans="2:2" ht="54.95" customHeight="1" x14ac:dyDescent="0.25">
      <c r="B43225" s="79"/>
    </row>
    <row r="43226" spans="2:2" ht="54.95" customHeight="1" x14ac:dyDescent="0.25">
      <c r="B43226" s="79"/>
    </row>
    <row r="43227" spans="2:2" ht="54.95" customHeight="1" x14ac:dyDescent="0.25">
      <c r="B43227" s="79"/>
    </row>
    <row r="43228" spans="2:2" ht="54.95" customHeight="1" x14ac:dyDescent="0.25">
      <c r="B43228" s="79"/>
    </row>
    <row r="43229" spans="2:2" ht="54.95" customHeight="1" x14ac:dyDescent="0.25">
      <c r="B43229" s="79"/>
    </row>
    <row r="43230" spans="2:2" ht="54.95" customHeight="1" x14ac:dyDescent="0.25">
      <c r="B43230" s="79"/>
    </row>
    <row r="43231" spans="2:2" ht="54.95" customHeight="1" x14ac:dyDescent="0.25">
      <c r="B43231" s="79"/>
    </row>
    <row r="43232" spans="2:2" ht="54.95" customHeight="1" x14ac:dyDescent="0.25">
      <c r="B43232" s="79"/>
    </row>
    <row r="43233" spans="2:2" ht="54.95" customHeight="1" x14ac:dyDescent="0.25">
      <c r="B43233" s="79"/>
    </row>
    <row r="43234" spans="2:2" ht="54.95" customHeight="1" x14ac:dyDescent="0.25">
      <c r="B43234" s="79"/>
    </row>
    <row r="43235" spans="2:2" ht="54.95" customHeight="1" x14ac:dyDescent="0.25">
      <c r="B43235" s="79"/>
    </row>
    <row r="43236" spans="2:2" ht="54.95" customHeight="1" x14ac:dyDescent="0.25">
      <c r="B43236" s="79"/>
    </row>
    <row r="43237" spans="2:2" ht="54.95" customHeight="1" x14ac:dyDescent="0.25">
      <c r="B43237" s="79"/>
    </row>
    <row r="43238" spans="2:2" ht="54.95" customHeight="1" x14ac:dyDescent="0.25">
      <c r="B43238" s="79"/>
    </row>
    <row r="43239" spans="2:2" ht="54.95" customHeight="1" x14ac:dyDescent="0.25">
      <c r="B43239" s="79"/>
    </row>
    <row r="43240" spans="2:2" ht="54.95" customHeight="1" x14ac:dyDescent="0.25">
      <c r="B43240" s="79"/>
    </row>
    <row r="43241" spans="2:2" ht="54.95" customHeight="1" x14ac:dyDescent="0.25">
      <c r="B43241" s="79"/>
    </row>
    <row r="43242" spans="2:2" ht="54.95" customHeight="1" x14ac:dyDescent="0.25">
      <c r="B43242" s="79"/>
    </row>
    <row r="43243" spans="2:2" ht="54.95" customHeight="1" x14ac:dyDescent="0.25">
      <c r="B43243" s="79"/>
    </row>
    <row r="43244" spans="2:2" ht="54.95" customHeight="1" x14ac:dyDescent="0.25">
      <c r="B43244" s="79"/>
    </row>
    <row r="43245" spans="2:2" ht="54.95" customHeight="1" x14ac:dyDescent="0.25">
      <c r="B43245" s="79"/>
    </row>
    <row r="43246" spans="2:2" ht="54.95" customHeight="1" x14ac:dyDescent="0.25">
      <c r="B43246" s="79"/>
    </row>
    <row r="43247" spans="2:2" ht="54.95" customHeight="1" x14ac:dyDescent="0.25">
      <c r="B43247" s="79"/>
    </row>
    <row r="43248" spans="2:2" ht="54.95" customHeight="1" x14ac:dyDescent="0.25">
      <c r="B43248" s="79"/>
    </row>
    <row r="43249" spans="2:2" ht="54.95" customHeight="1" x14ac:dyDescent="0.25">
      <c r="B43249" s="79"/>
    </row>
    <row r="43250" spans="2:2" ht="54.95" customHeight="1" x14ac:dyDescent="0.25">
      <c r="B43250" s="79"/>
    </row>
    <row r="43251" spans="2:2" ht="54.95" customHeight="1" x14ac:dyDescent="0.25">
      <c r="B43251" s="79"/>
    </row>
    <row r="43252" spans="2:2" ht="54.95" customHeight="1" x14ac:dyDescent="0.25">
      <c r="B43252" s="79"/>
    </row>
    <row r="43253" spans="2:2" ht="54.95" customHeight="1" x14ac:dyDescent="0.25">
      <c r="B43253" s="79"/>
    </row>
    <row r="43254" spans="2:2" ht="54.95" customHeight="1" x14ac:dyDescent="0.25">
      <c r="B43254" s="79"/>
    </row>
    <row r="43255" spans="2:2" ht="54.95" customHeight="1" x14ac:dyDescent="0.25">
      <c r="B43255" s="79"/>
    </row>
    <row r="43256" spans="2:2" ht="54.95" customHeight="1" x14ac:dyDescent="0.25">
      <c r="B43256" s="79"/>
    </row>
    <row r="43257" spans="2:2" ht="54.95" customHeight="1" x14ac:dyDescent="0.25">
      <c r="B43257" s="79"/>
    </row>
    <row r="43258" spans="2:2" ht="54.95" customHeight="1" x14ac:dyDescent="0.25">
      <c r="B43258" s="79"/>
    </row>
    <row r="43259" spans="2:2" ht="54.95" customHeight="1" x14ac:dyDescent="0.25">
      <c r="B43259" s="79"/>
    </row>
    <row r="43260" spans="2:2" ht="54.95" customHeight="1" x14ac:dyDescent="0.25">
      <c r="B43260" s="79"/>
    </row>
    <row r="43261" spans="2:2" ht="54.95" customHeight="1" x14ac:dyDescent="0.25">
      <c r="B43261" s="79"/>
    </row>
    <row r="43262" spans="2:2" ht="54.95" customHeight="1" x14ac:dyDescent="0.25">
      <c r="B43262" s="79"/>
    </row>
    <row r="43263" spans="2:2" ht="54.95" customHeight="1" x14ac:dyDescent="0.25">
      <c r="B43263" s="79"/>
    </row>
    <row r="43264" spans="2:2" ht="54.95" customHeight="1" x14ac:dyDescent="0.25">
      <c r="B43264" s="79"/>
    </row>
    <row r="43265" spans="2:2" ht="54.95" customHeight="1" x14ac:dyDescent="0.25">
      <c r="B43265" s="79"/>
    </row>
    <row r="43266" spans="2:2" ht="54.95" customHeight="1" x14ac:dyDescent="0.25">
      <c r="B43266" s="79"/>
    </row>
    <row r="43267" spans="2:2" ht="54.95" customHeight="1" x14ac:dyDescent="0.25">
      <c r="B43267" s="79"/>
    </row>
    <row r="43268" spans="2:2" ht="54.95" customHeight="1" x14ac:dyDescent="0.25">
      <c r="B43268" s="79"/>
    </row>
    <row r="43269" spans="2:2" ht="54.95" customHeight="1" x14ac:dyDescent="0.25">
      <c r="B43269" s="79"/>
    </row>
    <row r="43270" spans="2:2" ht="54.95" customHeight="1" x14ac:dyDescent="0.25">
      <c r="B43270" s="79"/>
    </row>
    <row r="43271" spans="2:2" ht="54.95" customHeight="1" x14ac:dyDescent="0.25">
      <c r="B43271" s="79"/>
    </row>
    <row r="43272" spans="2:2" ht="54.95" customHeight="1" x14ac:dyDescent="0.25">
      <c r="B43272" s="79"/>
    </row>
    <row r="43273" spans="2:2" ht="54.95" customHeight="1" x14ac:dyDescent="0.25">
      <c r="B43273" s="79"/>
    </row>
    <row r="43274" spans="2:2" ht="54.95" customHeight="1" x14ac:dyDescent="0.25">
      <c r="B43274" s="79"/>
    </row>
    <row r="43275" spans="2:2" ht="54.95" customHeight="1" x14ac:dyDescent="0.25">
      <c r="B43275" s="79"/>
    </row>
    <row r="43276" spans="2:2" ht="54.95" customHeight="1" x14ac:dyDescent="0.25">
      <c r="B43276" s="79"/>
    </row>
    <row r="43277" spans="2:2" ht="54.95" customHeight="1" x14ac:dyDescent="0.25">
      <c r="B43277" s="79"/>
    </row>
    <row r="43278" spans="2:2" ht="54.95" customHeight="1" x14ac:dyDescent="0.25">
      <c r="B43278" s="79"/>
    </row>
    <row r="43279" spans="2:2" ht="54.95" customHeight="1" x14ac:dyDescent="0.25">
      <c r="B43279" s="79"/>
    </row>
    <row r="43280" spans="2:2" ht="54.95" customHeight="1" x14ac:dyDescent="0.25">
      <c r="B43280" s="79"/>
    </row>
    <row r="43281" spans="2:2" ht="54.95" customHeight="1" x14ac:dyDescent="0.25">
      <c r="B43281" s="79"/>
    </row>
    <row r="43282" spans="2:2" ht="54.95" customHeight="1" x14ac:dyDescent="0.25">
      <c r="B43282" s="79"/>
    </row>
    <row r="43283" spans="2:2" ht="54.95" customHeight="1" x14ac:dyDescent="0.25">
      <c r="B43283" s="79"/>
    </row>
    <row r="43284" spans="2:2" ht="54.95" customHeight="1" x14ac:dyDescent="0.25">
      <c r="B43284" s="79"/>
    </row>
    <row r="43285" spans="2:2" ht="54.95" customHeight="1" x14ac:dyDescent="0.25">
      <c r="B43285" s="79"/>
    </row>
    <row r="43286" spans="2:2" ht="54.95" customHeight="1" x14ac:dyDescent="0.25">
      <c r="B43286" s="79"/>
    </row>
    <row r="43287" spans="2:2" ht="54.95" customHeight="1" x14ac:dyDescent="0.25">
      <c r="B43287" s="79"/>
    </row>
    <row r="43288" spans="2:2" ht="54.95" customHeight="1" x14ac:dyDescent="0.25">
      <c r="B43288" s="79"/>
    </row>
    <row r="43289" spans="2:2" ht="54.95" customHeight="1" x14ac:dyDescent="0.25">
      <c r="B43289" s="79"/>
    </row>
    <row r="43290" spans="2:2" ht="54.95" customHeight="1" x14ac:dyDescent="0.25">
      <c r="B43290" s="79"/>
    </row>
    <row r="43291" spans="2:2" ht="54.95" customHeight="1" x14ac:dyDescent="0.25">
      <c r="B43291" s="79"/>
    </row>
    <row r="43292" spans="2:2" ht="54.95" customHeight="1" x14ac:dyDescent="0.25">
      <c r="B43292" s="79"/>
    </row>
    <row r="43293" spans="2:2" ht="54.95" customHeight="1" x14ac:dyDescent="0.25">
      <c r="B43293" s="79"/>
    </row>
    <row r="43294" spans="2:2" ht="54.95" customHeight="1" x14ac:dyDescent="0.25">
      <c r="B43294" s="79"/>
    </row>
    <row r="43295" spans="2:2" ht="54.95" customHeight="1" x14ac:dyDescent="0.25">
      <c r="B43295" s="79"/>
    </row>
    <row r="43296" spans="2:2" ht="54.95" customHeight="1" x14ac:dyDescent="0.25">
      <c r="B43296" s="79"/>
    </row>
    <row r="43297" spans="2:2" ht="54.95" customHeight="1" x14ac:dyDescent="0.25">
      <c r="B43297" s="79"/>
    </row>
    <row r="43298" spans="2:2" ht="54.95" customHeight="1" x14ac:dyDescent="0.25">
      <c r="B43298" s="79"/>
    </row>
    <row r="43299" spans="2:2" ht="54.95" customHeight="1" x14ac:dyDescent="0.25">
      <c r="B43299" s="79"/>
    </row>
    <row r="43300" spans="2:2" ht="54.95" customHeight="1" x14ac:dyDescent="0.25">
      <c r="B43300" s="79"/>
    </row>
    <row r="43301" spans="2:2" ht="54.95" customHeight="1" x14ac:dyDescent="0.25">
      <c r="B43301" s="79"/>
    </row>
    <row r="43302" spans="2:2" ht="54.95" customHeight="1" x14ac:dyDescent="0.25">
      <c r="B43302" s="79"/>
    </row>
    <row r="43303" spans="2:2" ht="54.95" customHeight="1" x14ac:dyDescent="0.25">
      <c r="B43303" s="79"/>
    </row>
    <row r="43304" spans="2:2" ht="54.95" customHeight="1" x14ac:dyDescent="0.25">
      <c r="B43304" s="79"/>
    </row>
    <row r="43305" spans="2:2" ht="54.95" customHeight="1" x14ac:dyDescent="0.25">
      <c r="B43305" s="79"/>
    </row>
    <row r="43306" spans="2:2" ht="54.95" customHeight="1" x14ac:dyDescent="0.25">
      <c r="B43306" s="79"/>
    </row>
    <row r="43307" spans="2:2" ht="54.95" customHeight="1" x14ac:dyDescent="0.25">
      <c r="B43307" s="79"/>
    </row>
    <row r="43308" spans="2:2" ht="54.95" customHeight="1" x14ac:dyDescent="0.25">
      <c r="B43308" s="79"/>
    </row>
    <row r="43309" spans="2:2" ht="54.95" customHeight="1" x14ac:dyDescent="0.25">
      <c r="B43309" s="79"/>
    </row>
    <row r="43310" spans="2:2" ht="54.95" customHeight="1" x14ac:dyDescent="0.25">
      <c r="B43310" s="79"/>
    </row>
    <row r="43311" spans="2:2" ht="54.95" customHeight="1" x14ac:dyDescent="0.25">
      <c r="B43311" s="79"/>
    </row>
    <row r="43312" spans="2:2" ht="54.95" customHeight="1" x14ac:dyDescent="0.25">
      <c r="B43312" s="79"/>
    </row>
    <row r="43313" spans="2:2" ht="54.95" customHeight="1" x14ac:dyDescent="0.25">
      <c r="B43313" s="79"/>
    </row>
    <row r="43314" spans="2:2" ht="54.95" customHeight="1" x14ac:dyDescent="0.25">
      <c r="B43314" s="79"/>
    </row>
    <row r="43315" spans="2:2" ht="54.95" customHeight="1" x14ac:dyDescent="0.25">
      <c r="B43315" s="79"/>
    </row>
    <row r="43316" spans="2:2" ht="54.95" customHeight="1" x14ac:dyDescent="0.25">
      <c r="B43316" s="79"/>
    </row>
    <row r="43317" spans="2:2" ht="54.95" customHeight="1" x14ac:dyDescent="0.25">
      <c r="B43317" s="79"/>
    </row>
    <row r="43318" spans="2:2" ht="54.95" customHeight="1" x14ac:dyDescent="0.25">
      <c r="B43318" s="79"/>
    </row>
    <row r="43319" spans="2:2" ht="54.95" customHeight="1" x14ac:dyDescent="0.25">
      <c r="B43319" s="79"/>
    </row>
    <row r="43320" spans="2:2" ht="54.95" customHeight="1" x14ac:dyDescent="0.25">
      <c r="B43320" s="79"/>
    </row>
    <row r="43321" spans="2:2" ht="54.95" customHeight="1" x14ac:dyDescent="0.25">
      <c r="B43321" s="79"/>
    </row>
    <row r="43322" spans="2:2" ht="54.95" customHeight="1" x14ac:dyDescent="0.25">
      <c r="B43322" s="79"/>
    </row>
    <row r="43323" spans="2:2" ht="54.95" customHeight="1" x14ac:dyDescent="0.25">
      <c r="B43323" s="79"/>
    </row>
    <row r="43324" spans="2:2" ht="54.95" customHeight="1" x14ac:dyDescent="0.25">
      <c r="B43324" s="79"/>
    </row>
    <row r="43325" spans="2:2" ht="54.95" customHeight="1" x14ac:dyDescent="0.25">
      <c r="B43325" s="79"/>
    </row>
    <row r="43326" spans="2:2" ht="54.95" customHeight="1" x14ac:dyDescent="0.25">
      <c r="B43326" s="79"/>
    </row>
    <row r="43327" spans="2:2" ht="54.95" customHeight="1" x14ac:dyDescent="0.25">
      <c r="B43327" s="79"/>
    </row>
    <row r="43328" spans="2:2" ht="54.95" customHeight="1" x14ac:dyDescent="0.25">
      <c r="B43328" s="79"/>
    </row>
    <row r="43329" spans="2:2" ht="54.95" customHeight="1" x14ac:dyDescent="0.25">
      <c r="B43329" s="79"/>
    </row>
    <row r="43330" spans="2:2" ht="54.95" customHeight="1" x14ac:dyDescent="0.25">
      <c r="B43330" s="79"/>
    </row>
    <row r="43331" spans="2:2" ht="54.95" customHeight="1" x14ac:dyDescent="0.25">
      <c r="B43331" s="79"/>
    </row>
    <row r="43332" spans="2:2" ht="54.95" customHeight="1" x14ac:dyDescent="0.25">
      <c r="B43332" s="79"/>
    </row>
    <row r="43333" spans="2:2" ht="54.95" customHeight="1" x14ac:dyDescent="0.25">
      <c r="B43333" s="79"/>
    </row>
    <row r="43334" spans="2:2" ht="54.95" customHeight="1" x14ac:dyDescent="0.25">
      <c r="B43334" s="79"/>
    </row>
    <row r="43335" spans="2:2" ht="54.95" customHeight="1" x14ac:dyDescent="0.25">
      <c r="B43335" s="79"/>
    </row>
    <row r="43336" spans="2:2" ht="54.95" customHeight="1" x14ac:dyDescent="0.25">
      <c r="B43336" s="79"/>
    </row>
    <row r="43337" spans="2:2" ht="54.95" customHeight="1" x14ac:dyDescent="0.25">
      <c r="B43337" s="79"/>
    </row>
    <row r="43338" spans="2:2" ht="54.95" customHeight="1" x14ac:dyDescent="0.25">
      <c r="B43338" s="79"/>
    </row>
    <row r="43339" spans="2:2" ht="54.95" customHeight="1" x14ac:dyDescent="0.25">
      <c r="B43339" s="79"/>
    </row>
    <row r="43340" spans="2:2" ht="54.95" customHeight="1" x14ac:dyDescent="0.25">
      <c r="B43340" s="79"/>
    </row>
    <row r="43341" spans="2:2" ht="54.95" customHeight="1" x14ac:dyDescent="0.25">
      <c r="B43341" s="79"/>
    </row>
    <row r="43342" spans="2:2" ht="54.95" customHeight="1" x14ac:dyDescent="0.25">
      <c r="B43342" s="79"/>
    </row>
    <row r="43343" spans="2:2" ht="54.95" customHeight="1" x14ac:dyDescent="0.25">
      <c r="B43343" s="79"/>
    </row>
    <row r="43344" spans="2:2" ht="54.95" customHeight="1" x14ac:dyDescent="0.25">
      <c r="B43344" s="79"/>
    </row>
    <row r="43345" spans="2:2" ht="54.95" customHeight="1" x14ac:dyDescent="0.25">
      <c r="B43345" s="79"/>
    </row>
    <row r="43346" spans="2:2" ht="54.95" customHeight="1" x14ac:dyDescent="0.25">
      <c r="B43346" s="79"/>
    </row>
    <row r="43347" spans="2:2" ht="54.95" customHeight="1" x14ac:dyDescent="0.25">
      <c r="B43347" s="79"/>
    </row>
    <row r="43348" spans="2:2" ht="54.95" customHeight="1" x14ac:dyDescent="0.25">
      <c r="B43348" s="79"/>
    </row>
    <row r="43349" spans="2:2" ht="54.95" customHeight="1" x14ac:dyDescent="0.25">
      <c r="B43349" s="79"/>
    </row>
    <row r="43350" spans="2:2" ht="54.95" customHeight="1" x14ac:dyDescent="0.25">
      <c r="B43350" s="79"/>
    </row>
    <row r="43351" spans="2:2" ht="54.95" customHeight="1" x14ac:dyDescent="0.25">
      <c r="B43351" s="79"/>
    </row>
    <row r="43352" spans="2:2" ht="54.95" customHeight="1" x14ac:dyDescent="0.25">
      <c r="B43352" s="79"/>
    </row>
    <row r="43353" spans="2:2" ht="54.95" customHeight="1" x14ac:dyDescent="0.25">
      <c r="B43353" s="79"/>
    </row>
    <row r="43354" spans="2:2" ht="54.95" customHeight="1" x14ac:dyDescent="0.25">
      <c r="B43354" s="79"/>
    </row>
    <row r="43355" spans="2:2" ht="54.95" customHeight="1" x14ac:dyDescent="0.25">
      <c r="B43355" s="79"/>
    </row>
    <row r="43356" spans="2:2" ht="54.95" customHeight="1" x14ac:dyDescent="0.25">
      <c r="B43356" s="79"/>
    </row>
    <row r="43357" spans="2:2" ht="54.95" customHeight="1" x14ac:dyDescent="0.25">
      <c r="B43357" s="79"/>
    </row>
    <row r="43358" spans="2:2" ht="54.95" customHeight="1" x14ac:dyDescent="0.25">
      <c r="B43358" s="79"/>
    </row>
    <row r="43359" spans="2:2" ht="54.95" customHeight="1" x14ac:dyDescent="0.25">
      <c r="B43359" s="79"/>
    </row>
    <row r="43360" spans="2:2" ht="54.95" customHeight="1" x14ac:dyDescent="0.25">
      <c r="B43360" s="79"/>
    </row>
    <row r="43361" spans="2:2" ht="54.95" customHeight="1" x14ac:dyDescent="0.25">
      <c r="B43361" s="79"/>
    </row>
    <row r="43362" spans="2:2" ht="54.95" customHeight="1" x14ac:dyDescent="0.25">
      <c r="B43362" s="79"/>
    </row>
    <row r="43363" spans="2:2" ht="54.95" customHeight="1" x14ac:dyDescent="0.25">
      <c r="B43363" s="79"/>
    </row>
    <row r="43364" spans="2:2" ht="54.95" customHeight="1" x14ac:dyDescent="0.25">
      <c r="B43364" s="79"/>
    </row>
    <row r="43365" spans="2:2" ht="54.95" customHeight="1" x14ac:dyDescent="0.25">
      <c r="B43365" s="79"/>
    </row>
    <row r="43366" spans="2:2" ht="54.95" customHeight="1" x14ac:dyDescent="0.25">
      <c r="B43366" s="79"/>
    </row>
    <row r="43367" spans="2:2" ht="54.95" customHeight="1" x14ac:dyDescent="0.25">
      <c r="B43367" s="79"/>
    </row>
    <row r="43368" spans="2:2" ht="54.95" customHeight="1" x14ac:dyDescent="0.25">
      <c r="B43368" s="79"/>
    </row>
    <row r="43369" spans="2:2" ht="54.95" customHeight="1" x14ac:dyDescent="0.25">
      <c r="B43369" s="79"/>
    </row>
    <row r="43370" spans="2:2" ht="54.95" customHeight="1" x14ac:dyDescent="0.25">
      <c r="B43370" s="79"/>
    </row>
    <row r="43371" spans="2:2" ht="54.95" customHeight="1" x14ac:dyDescent="0.25">
      <c r="B43371" s="79"/>
    </row>
    <row r="43372" spans="2:2" ht="54.95" customHeight="1" x14ac:dyDescent="0.25">
      <c r="B43372" s="79"/>
    </row>
    <row r="43373" spans="2:2" ht="54.95" customHeight="1" x14ac:dyDescent="0.25">
      <c r="B43373" s="79"/>
    </row>
    <row r="43374" spans="2:2" ht="54.95" customHeight="1" x14ac:dyDescent="0.25">
      <c r="B43374" s="79"/>
    </row>
    <row r="43375" spans="2:2" ht="54.95" customHeight="1" x14ac:dyDescent="0.25">
      <c r="B43375" s="79"/>
    </row>
    <row r="43376" spans="2:2" ht="54.95" customHeight="1" x14ac:dyDescent="0.25">
      <c r="B43376" s="79"/>
    </row>
    <row r="43377" spans="2:2" ht="54.95" customHeight="1" x14ac:dyDescent="0.25">
      <c r="B43377" s="79"/>
    </row>
    <row r="43378" spans="2:2" ht="54.95" customHeight="1" x14ac:dyDescent="0.25">
      <c r="B43378" s="79"/>
    </row>
    <row r="43379" spans="2:2" ht="54.95" customHeight="1" x14ac:dyDescent="0.25">
      <c r="B43379" s="79"/>
    </row>
    <row r="43380" spans="2:2" ht="54.95" customHeight="1" x14ac:dyDescent="0.25">
      <c r="B43380" s="79"/>
    </row>
    <row r="43381" spans="2:2" ht="54.95" customHeight="1" x14ac:dyDescent="0.25">
      <c r="B43381" s="79"/>
    </row>
    <row r="43382" spans="2:2" ht="54.95" customHeight="1" x14ac:dyDescent="0.25">
      <c r="B43382" s="79"/>
    </row>
    <row r="43383" spans="2:2" ht="54.95" customHeight="1" x14ac:dyDescent="0.25">
      <c r="B43383" s="79"/>
    </row>
    <row r="43384" spans="2:2" ht="54.95" customHeight="1" x14ac:dyDescent="0.25">
      <c r="B43384" s="79"/>
    </row>
    <row r="43385" spans="2:2" ht="54.95" customHeight="1" x14ac:dyDescent="0.25">
      <c r="B43385" s="79"/>
    </row>
    <row r="43386" spans="2:2" ht="54.95" customHeight="1" x14ac:dyDescent="0.25">
      <c r="B43386" s="79"/>
    </row>
    <row r="43387" spans="2:2" ht="54.95" customHeight="1" x14ac:dyDescent="0.25">
      <c r="B43387" s="79"/>
    </row>
    <row r="43388" spans="2:2" ht="54.95" customHeight="1" x14ac:dyDescent="0.25">
      <c r="B43388" s="79"/>
    </row>
    <row r="43389" spans="2:2" ht="54.95" customHeight="1" x14ac:dyDescent="0.25">
      <c r="B43389" s="79"/>
    </row>
    <row r="43390" spans="2:2" ht="54.95" customHeight="1" x14ac:dyDescent="0.25">
      <c r="B43390" s="79"/>
    </row>
    <row r="43391" spans="2:2" ht="54.95" customHeight="1" x14ac:dyDescent="0.25">
      <c r="B43391" s="79"/>
    </row>
    <row r="43392" spans="2:2" ht="54.95" customHeight="1" x14ac:dyDescent="0.25">
      <c r="B43392" s="79"/>
    </row>
    <row r="43393" spans="2:2" ht="54.95" customHeight="1" x14ac:dyDescent="0.25">
      <c r="B43393" s="79"/>
    </row>
    <row r="43394" spans="2:2" ht="54.95" customHeight="1" x14ac:dyDescent="0.25">
      <c r="B43394" s="79"/>
    </row>
    <row r="43395" spans="2:2" ht="54.95" customHeight="1" x14ac:dyDescent="0.25">
      <c r="B43395" s="79"/>
    </row>
    <row r="43396" spans="2:2" ht="54.95" customHeight="1" x14ac:dyDescent="0.25">
      <c r="B43396" s="79"/>
    </row>
    <row r="43397" spans="2:2" ht="54.95" customHeight="1" x14ac:dyDescent="0.25">
      <c r="B43397" s="79"/>
    </row>
    <row r="43398" spans="2:2" ht="54.95" customHeight="1" x14ac:dyDescent="0.25">
      <c r="B43398" s="79"/>
    </row>
    <row r="43399" spans="2:2" ht="54.95" customHeight="1" x14ac:dyDescent="0.25">
      <c r="B43399" s="79"/>
    </row>
    <row r="43400" spans="2:2" ht="54.95" customHeight="1" x14ac:dyDescent="0.25">
      <c r="B43400" s="79"/>
    </row>
    <row r="43401" spans="2:2" ht="54.95" customHeight="1" x14ac:dyDescent="0.25">
      <c r="B43401" s="79"/>
    </row>
    <row r="43402" spans="2:2" ht="54.95" customHeight="1" x14ac:dyDescent="0.25">
      <c r="B43402" s="79"/>
    </row>
    <row r="43403" spans="2:2" ht="54.95" customHeight="1" x14ac:dyDescent="0.25">
      <c r="B43403" s="79"/>
    </row>
    <row r="43404" spans="2:2" ht="54.95" customHeight="1" x14ac:dyDescent="0.25">
      <c r="B43404" s="79"/>
    </row>
    <row r="43405" spans="2:2" ht="54.95" customHeight="1" x14ac:dyDescent="0.25">
      <c r="B43405" s="79"/>
    </row>
    <row r="43406" spans="2:2" ht="54.95" customHeight="1" x14ac:dyDescent="0.25">
      <c r="B43406" s="79"/>
    </row>
    <row r="43407" spans="2:2" ht="54.95" customHeight="1" x14ac:dyDescent="0.25">
      <c r="B43407" s="79"/>
    </row>
    <row r="43408" spans="2:2" ht="54.95" customHeight="1" x14ac:dyDescent="0.25">
      <c r="B43408" s="79"/>
    </row>
    <row r="43409" spans="2:2" ht="54.95" customHeight="1" x14ac:dyDescent="0.25">
      <c r="B43409" s="79"/>
    </row>
    <row r="43410" spans="2:2" ht="54.95" customHeight="1" x14ac:dyDescent="0.25">
      <c r="B43410" s="79"/>
    </row>
    <row r="43411" spans="2:2" ht="54.95" customHeight="1" x14ac:dyDescent="0.25">
      <c r="B43411" s="79"/>
    </row>
    <row r="43412" spans="2:2" ht="54.95" customHeight="1" x14ac:dyDescent="0.25">
      <c r="B43412" s="79"/>
    </row>
    <row r="43413" spans="2:2" ht="54.95" customHeight="1" x14ac:dyDescent="0.25">
      <c r="B43413" s="79"/>
    </row>
    <row r="43414" spans="2:2" ht="54.95" customHeight="1" x14ac:dyDescent="0.25">
      <c r="B43414" s="79"/>
    </row>
    <row r="43415" spans="2:2" ht="54.95" customHeight="1" x14ac:dyDescent="0.25">
      <c r="B43415" s="79"/>
    </row>
    <row r="43416" spans="2:2" ht="54.95" customHeight="1" x14ac:dyDescent="0.25">
      <c r="B43416" s="79"/>
    </row>
    <row r="43417" spans="2:2" ht="54.95" customHeight="1" x14ac:dyDescent="0.25">
      <c r="B43417" s="79"/>
    </row>
    <row r="43418" spans="2:2" ht="54.95" customHeight="1" x14ac:dyDescent="0.25">
      <c r="B43418" s="79"/>
    </row>
    <row r="43419" spans="2:2" ht="54.95" customHeight="1" x14ac:dyDescent="0.25">
      <c r="B43419" s="79"/>
    </row>
    <row r="43420" spans="2:2" ht="54.95" customHeight="1" x14ac:dyDescent="0.25">
      <c r="B43420" s="79"/>
    </row>
    <row r="43421" spans="2:2" ht="54.95" customHeight="1" x14ac:dyDescent="0.25">
      <c r="B43421" s="79"/>
    </row>
    <row r="43422" spans="2:2" ht="54.95" customHeight="1" x14ac:dyDescent="0.25">
      <c r="B43422" s="79"/>
    </row>
    <row r="43423" spans="2:2" ht="54.95" customHeight="1" x14ac:dyDescent="0.25">
      <c r="B43423" s="79"/>
    </row>
    <row r="43424" spans="2:2" ht="54.95" customHeight="1" x14ac:dyDescent="0.25">
      <c r="B43424" s="79"/>
    </row>
    <row r="43425" spans="2:2" ht="54.95" customHeight="1" x14ac:dyDescent="0.25">
      <c r="B43425" s="79"/>
    </row>
    <row r="43426" spans="2:2" ht="54.95" customHeight="1" x14ac:dyDescent="0.25">
      <c r="B43426" s="79"/>
    </row>
    <row r="43427" spans="2:2" ht="54.95" customHeight="1" x14ac:dyDescent="0.25">
      <c r="B43427" s="79"/>
    </row>
    <row r="43428" spans="2:2" ht="54.95" customHeight="1" x14ac:dyDescent="0.25">
      <c r="B43428" s="79"/>
    </row>
    <row r="43429" spans="2:2" ht="54.95" customHeight="1" x14ac:dyDescent="0.25">
      <c r="B43429" s="79"/>
    </row>
    <row r="43430" spans="2:2" ht="54.95" customHeight="1" x14ac:dyDescent="0.25">
      <c r="B43430" s="79"/>
    </row>
    <row r="43431" spans="2:2" ht="54.95" customHeight="1" x14ac:dyDescent="0.25">
      <c r="B43431" s="79"/>
    </row>
    <row r="43432" spans="2:2" ht="54.95" customHeight="1" x14ac:dyDescent="0.25">
      <c r="B43432" s="79"/>
    </row>
    <row r="43433" spans="2:2" ht="54.95" customHeight="1" x14ac:dyDescent="0.25">
      <c r="B43433" s="79"/>
    </row>
    <row r="43434" spans="2:2" ht="54.95" customHeight="1" x14ac:dyDescent="0.25">
      <c r="B43434" s="79"/>
    </row>
    <row r="43435" spans="2:2" ht="54.95" customHeight="1" x14ac:dyDescent="0.25">
      <c r="B43435" s="79"/>
    </row>
    <row r="43436" spans="2:2" ht="54.95" customHeight="1" x14ac:dyDescent="0.25">
      <c r="B43436" s="79"/>
    </row>
    <row r="43437" spans="2:2" ht="54.95" customHeight="1" x14ac:dyDescent="0.25">
      <c r="B43437" s="79"/>
    </row>
    <row r="43438" spans="2:2" ht="54.95" customHeight="1" x14ac:dyDescent="0.25">
      <c r="B43438" s="79"/>
    </row>
    <row r="43439" spans="2:2" ht="54.95" customHeight="1" x14ac:dyDescent="0.25">
      <c r="B43439" s="79"/>
    </row>
    <row r="43440" spans="2:2" ht="54.95" customHeight="1" x14ac:dyDescent="0.25">
      <c r="B43440" s="79"/>
    </row>
    <row r="43441" spans="2:2" ht="54.95" customHeight="1" x14ac:dyDescent="0.25">
      <c r="B43441" s="79"/>
    </row>
    <row r="43442" spans="2:2" ht="54.95" customHeight="1" x14ac:dyDescent="0.25">
      <c r="B43442" s="79"/>
    </row>
    <row r="43443" spans="2:2" ht="54.95" customHeight="1" x14ac:dyDescent="0.25">
      <c r="B43443" s="79"/>
    </row>
    <row r="43444" spans="2:2" ht="54.95" customHeight="1" x14ac:dyDescent="0.25">
      <c r="B43444" s="79"/>
    </row>
    <row r="43445" spans="2:2" ht="54.95" customHeight="1" x14ac:dyDescent="0.25">
      <c r="B43445" s="79"/>
    </row>
    <row r="43446" spans="2:2" ht="54.95" customHeight="1" x14ac:dyDescent="0.25">
      <c r="B43446" s="79"/>
    </row>
    <row r="43447" spans="2:2" ht="54.95" customHeight="1" x14ac:dyDescent="0.25">
      <c r="B43447" s="79"/>
    </row>
    <row r="43448" spans="2:2" ht="54.95" customHeight="1" x14ac:dyDescent="0.25">
      <c r="B43448" s="79"/>
    </row>
    <row r="43449" spans="2:2" ht="54.95" customHeight="1" x14ac:dyDescent="0.25">
      <c r="B43449" s="79"/>
    </row>
    <row r="43450" spans="2:2" ht="54.95" customHeight="1" x14ac:dyDescent="0.25">
      <c r="B43450" s="79"/>
    </row>
    <row r="43451" spans="2:2" ht="54.95" customHeight="1" x14ac:dyDescent="0.25">
      <c r="B43451" s="79"/>
    </row>
    <row r="43452" spans="2:2" ht="54.95" customHeight="1" x14ac:dyDescent="0.25">
      <c r="B43452" s="79"/>
    </row>
    <row r="43453" spans="2:2" ht="54.95" customHeight="1" x14ac:dyDescent="0.25">
      <c r="B43453" s="79"/>
    </row>
    <row r="43454" spans="2:2" ht="54.95" customHeight="1" x14ac:dyDescent="0.25">
      <c r="B43454" s="79"/>
    </row>
    <row r="43455" spans="2:2" ht="54.95" customHeight="1" x14ac:dyDescent="0.25">
      <c r="B43455" s="79"/>
    </row>
    <row r="43456" spans="2:2" ht="54.95" customHeight="1" x14ac:dyDescent="0.25">
      <c r="B43456" s="79"/>
    </row>
    <row r="43457" spans="2:2" ht="54.95" customHeight="1" x14ac:dyDescent="0.25">
      <c r="B43457" s="79"/>
    </row>
    <row r="43458" spans="2:2" ht="54.95" customHeight="1" x14ac:dyDescent="0.25">
      <c r="B43458" s="79"/>
    </row>
    <row r="43459" spans="2:2" ht="54.95" customHeight="1" x14ac:dyDescent="0.25">
      <c r="B43459" s="79"/>
    </row>
    <row r="43460" spans="2:2" ht="54.95" customHeight="1" x14ac:dyDescent="0.25">
      <c r="B43460" s="79"/>
    </row>
    <row r="43461" spans="2:2" ht="54.95" customHeight="1" x14ac:dyDescent="0.25">
      <c r="B43461" s="79"/>
    </row>
    <row r="43462" spans="2:2" ht="54.95" customHeight="1" x14ac:dyDescent="0.25">
      <c r="B43462" s="79"/>
    </row>
    <row r="43463" spans="2:2" ht="54.95" customHeight="1" x14ac:dyDescent="0.25">
      <c r="B43463" s="79"/>
    </row>
    <row r="43464" spans="2:2" ht="54.95" customHeight="1" x14ac:dyDescent="0.25">
      <c r="B43464" s="79"/>
    </row>
    <row r="43465" spans="2:2" ht="54.95" customHeight="1" x14ac:dyDescent="0.25">
      <c r="B43465" s="79"/>
    </row>
    <row r="43466" spans="2:2" ht="54.95" customHeight="1" x14ac:dyDescent="0.25">
      <c r="B43466" s="79"/>
    </row>
    <row r="43467" spans="2:2" ht="54.95" customHeight="1" x14ac:dyDescent="0.25">
      <c r="B43467" s="79"/>
    </row>
    <row r="43468" spans="2:2" ht="54.95" customHeight="1" x14ac:dyDescent="0.25">
      <c r="B43468" s="79"/>
    </row>
    <row r="43469" spans="2:2" ht="54.95" customHeight="1" x14ac:dyDescent="0.25">
      <c r="B43469" s="79"/>
    </row>
    <row r="43470" spans="2:2" ht="54.95" customHeight="1" x14ac:dyDescent="0.25">
      <c r="B43470" s="79"/>
    </row>
    <row r="43471" spans="2:2" ht="54.95" customHeight="1" x14ac:dyDescent="0.25">
      <c r="B43471" s="79"/>
    </row>
    <row r="43472" spans="2:2" ht="54.95" customHeight="1" x14ac:dyDescent="0.25">
      <c r="B43472" s="79"/>
    </row>
    <row r="43473" spans="2:2" ht="54.95" customHeight="1" x14ac:dyDescent="0.25">
      <c r="B43473" s="79"/>
    </row>
    <row r="43474" spans="2:2" ht="54.95" customHeight="1" x14ac:dyDescent="0.25">
      <c r="B43474" s="79"/>
    </row>
    <row r="43475" spans="2:2" ht="54.95" customHeight="1" x14ac:dyDescent="0.25">
      <c r="B43475" s="79"/>
    </row>
    <row r="43476" spans="2:2" ht="54.95" customHeight="1" x14ac:dyDescent="0.25">
      <c r="B43476" s="79"/>
    </row>
    <row r="43477" spans="2:2" ht="54.95" customHeight="1" x14ac:dyDescent="0.25">
      <c r="B43477" s="79"/>
    </row>
    <row r="43478" spans="2:2" ht="54.95" customHeight="1" x14ac:dyDescent="0.25">
      <c r="B43478" s="79"/>
    </row>
    <row r="43479" spans="2:2" ht="54.95" customHeight="1" x14ac:dyDescent="0.25">
      <c r="B43479" s="79"/>
    </row>
    <row r="43480" spans="2:2" ht="54.95" customHeight="1" x14ac:dyDescent="0.25">
      <c r="B43480" s="79"/>
    </row>
    <row r="43481" spans="2:2" ht="54.95" customHeight="1" x14ac:dyDescent="0.25">
      <c r="B43481" s="79"/>
    </row>
    <row r="43482" spans="2:2" ht="54.95" customHeight="1" x14ac:dyDescent="0.25">
      <c r="B43482" s="79"/>
    </row>
    <row r="43483" spans="2:2" ht="54.95" customHeight="1" x14ac:dyDescent="0.25">
      <c r="B43483" s="79"/>
    </row>
    <row r="43484" spans="2:2" ht="54.95" customHeight="1" x14ac:dyDescent="0.25">
      <c r="B43484" s="79"/>
    </row>
    <row r="43485" spans="2:2" ht="54.95" customHeight="1" x14ac:dyDescent="0.25">
      <c r="B43485" s="79"/>
    </row>
    <row r="43486" spans="2:2" ht="54.95" customHeight="1" x14ac:dyDescent="0.25">
      <c r="B43486" s="79"/>
    </row>
    <row r="43487" spans="2:2" ht="54.95" customHeight="1" x14ac:dyDescent="0.25">
      <c r="B43487" s="79"/>
    </row>
    <row r="43488" spans="2:2" ht="54.95" customHeight="1" x14ac:dyDescent="0.25">
      <c r="B43488" s="79"/>
    </row>
    <row r="43489" spans="2:2" ht="54.95" customHeight="1" x14ac:dyDescent="0.25">
      <c r="B43489" s="79"/>
    </row>
    <row r="43490" spans="2:2" ht="54.95" customHeight="1" x14ac:dyDescent="0.25">
      <c r="B43490" s="79"/>
    </row>
    <row r="43491" spans="2:2" ht="54.95" customHeight="1" x14ac:dyDescent="0.25">
      <c r="B43491" s="79"/>
    </row>
    <row r="43492" spans="2:2" ht="54.95" customHeight="1" x14ac:dyDescent="0.25">
      <c r="B43492" s="79"/>
    </row>
    <row r="43493" spans="2:2" ht="54.95" customHeight="1" x14ac:dyDescent="0.25">
      <c r="B43493" s="79"/>
    </row>
    <row r="43494" spans="2:2" ht="54.95" customHeight="1" x14ac:dyDescent="0.25">
      <c r="B43494" s="79"/>
    </row>
    <row r="43495" spans="2:2" ht="54.95" customHeight="1" x14ac:dyDescent="0.25">
      <c r="B43495" s="79"/>
    </row>
    <row r="43496" spans="2:2" ht="54.95" customHeight="1" x14ac:dyDescent="0.25">
      <c r="B43496" s="79"/>
    </row>
    <row r="43497" spans="2:2" ht="54.95" customHeight="1" x14ac:dyDescent="0.25">
      <c r="B43497" s="79"/>
    </row>
    <row r="43498" spans="2:2" ht="54.95" customHeight="1" x14ac:dyDescent="0.25">
      <c r="B43498" s="79"/>
    </row>
    <row r="43499" spans="2:2" ht="54.95" customHeight="1" x14ac:dyDescent="0.25">
      <c r="B43499" s="79"/>
    </row>
    <row r="43500" spans="2:2" ht="54.95" customHeight="1" x14ac:dyDescent="0.25">
      <c r="B43500" s="79"/>
    </row>
    <row r="43501" spans="2:2" ht="54.95" customHeight="1" x14ac:dyDescent="0.25">
      <c r="B43501" s="79"/>
    </row>
    <row r="43502" spans="2:2" ht="54.95" customHeight="1" x14ac:dyDescent="0.25">
      <c r="B43502" s="79"/>
    </row>
    <row r="43503" spans="2:2" ht="54.95" customHeight="1" x14ac:dyDescent="0.25">
      <c r="B43503" s="79"/>
    </row>
    <row r="43504" spans="2:2" ht="54.95" customHeight="1" x14ac:dyDescent="0.25">
      <c r="B43504" s="79"/>
    </row>
    <row r="43505" spans="2:2" ht="54.95" customHeight="1" x14ac:dyDescent="0.25">
      <c r="B43505" s="79"/>
    </row>
    <row r="43506" spans="2:2" ht="54.95" customHeight="1" x14ac:dyDescent="0.25">
      <c r="B43506" s="79"/>
    </row>
    <row r="43507" spans="2:2" ht="54.95" customHeight="1" x14ac:dyDescent="0.25">
      <c r="B43507" s="79"/>
    </row>
    <row r="43508" spans="2:2" ht="54.95" customHeight="1" x14ac:dyDescent="0.25">
      <c r="B43508" s="79"/>
    </row>
    <row r="43509" spans="2:2" ht="54.95" customHeight="1" x14ac:dyDescent="0.25">
      <c r="B43509" s="79"/>
    </row>
    <row r="43510" spans="2:2" ht="54.95" customHeight="1" x14ac:dyDescent="0.25">
      <c r="B43510" s="79"/>
    </row>
    <row r="43511" spans="2:2" ht="54.95" customHeight="1" x14ac:dyDescent="0.25">
      <c r="B43511" s="79"/>
    </row>
    <row r="43512" spans="2:2" ht="54.95" customHeight="1" x14ac:dyDescent="0.25">
      <c r="B43512" s="79"/>
    </row>
    <row r="43513" spans="2:2" ht="54.95" customHeight="1" x14ac:dyDescent="0.25">
      <c r="B43513" s="79"/>
    </row>
    <row r="43514" spans="2:2" ht="54.95" customHeight="1" x14ac:dyDescent="0.25">
      <c r="B43514" s="79"/>
    </row>
    <row r="43515" spans="2:2" ht="54.95" customHeight="1" x14ac:dyDescent="0.25">
      <c r="B43515" s="79"/>
    </row>
    <row r="43516" spans="2:2" ht="54.95" customHeight="1" x14ac:dyDescent="0.25">
      <c r="B43516" s="79"/>
    </row>
    <row r="43517" spans="2:2" ht="54.95" customHeight="1" x14ac:dyDescent="0.25">
      <c r="B43517" s="79"/>
    </row>
    <row r="43518" spans="2:2" ht="54.95" customHeight="1" x14ac:dyDescent="0.25">
      <c r="B43518" s="79"/>
    </row>
    <row r="43519" spans="2:2" ht="54.95" customHeight="1" x14ac:dyDescent="0.25">
      <c r="B43519" s="79"/>
    </row>
    <row r="43520" spans="2:2" ht="54.95" customHeight="1" x14ac:dyDescent="0.25">
      <c r="B43520" s="79"/>
    </row>
    <row r="43521" spans="2:2" ht="54.95" customHeight="1" x14ac:dyDescent="0.25">
      <c r="B43521" s="79"/>
    </row>
    <row r="43522" spans="2:2" ht="54.95" customHeight="1" x14ac:dyDescent="0.25">
      <c r="B43522" s="79"/>
    </row>
    <row r="43523" spans="2:2" ht="54.95" customHeight="1" x14ac:dyDescent="0.25">
      <c r="B43523" s="79"/>
    </row>
    <row r="43524" spans="2:2" ht="54.95" customHeight="1" x14ac:dyDescent="0.25">
      <c r="B43524" s="79"/>
    </row>
    <row r="43525" spans="2:2" ht="54.95" customHeight="1" x14ac:dyDescent="0.25">
      <c r="B43525" s="79"/>
    </row>
    <row r="43526" spans="2:2" ht="54.95" customHeight="1" x14ac:dyDescent="0.25">
      <c r="B43526" s="79"/>
    </row>
    <row r="43527" spans="2:2" ht="54.95" customHeight="1" x14ac:dyDescent="0.25">
      <c r="B43527" s="79"/>
    </row>
    <row r="43528" spans="2:2" ht="54.95" customHeight="1" x14ac:dyDescent="0.25">
      <c r="B43528" s="79"/>
    </row>
    <row r="43529" spans="2:2" ht="54.95" customHeight="1" x14ac:dyDescent="0.25">
      <c r="B43529" s="79"/>
    </row>
    <row r="43530" spans="2:2" ht="54.95" customHeight="1" x14ac:dyDescent="0.25">
      <c r="B43530" s="79"/>
    </row>
    <row r="43531" spans="2:2" ht="54.95" customHeight="1" x14ac:dyDescent="0.25">
      <c r="B43531" s="79"/>
    </row>
    <row r="43532" spans="2:2" ht="54.95" customHeight="1" x14ac:dyDescent="0.25">
      <c r="B43532" s="79"/>
    </row>
    <row r="43533" spans="2:2" ht="54.95" customHeight="1" x14ac:dyDescent="0.25">
      <c r="B43533" s="79"/>
    </row>
    <row r="43534" spans="2:2" ht="54.95" customHeight="1" x14ac:dyDescent="0.25">
      <c r="B43534" s="79"/>
    </row>
    <row r="43535" spans="2:2" ht="54.95" customHeight="1" x14ac:dyDescent="0.25">
      <c r="B43535" s="79"/>
    </row>
    <row r="43536" spans="2:2" ht="54.95" customHeight="1" x14ac:dyDescent="0.25">
      <c r="B43536" s="79"/>
    </row>
    <row r="43537" spans="2:2" ht="54.95" customHeight="1" x14ac:dyDescent="0.25">
      <c r="B43537" s="79"/>
    </row>
    <row r="43538" spans="2:2" ht="54.95" customHeight="1" x14ac:dyDescent="0.25">
      <c r="B43538" s="79"/>
    </row>
    <row r="43539" spans="2:2" ht="54.95" customHeight="1" x14ac:dyDescent="0.25">
      <c r="B43539" s="79"/>
    </row>
    <row r="43540" spans="2:2" ht="54.95" customHeight="1" x14ac:dyDescent="0.25">
      <c r="B43540" s="79"/>
    </row>
    <row r="43541" spans="2:2" ht="54.95" customHeight="1" x14ac:dyDescent="0.25">
      <c r="B43541" s="79"/>
    </row>
    <row r="43542" spans="2:2" ht="54.95" customHeight="1" x14ac:dyDescent="0.25">
      <c r="B43542" s="79"/>
    </row>
    <row r="43543" spans="2:2" ht="54.95" customHeight="1" x14ac:dyDescent="0.25">
      <c r="B43543" s="79"/>
    </row>
    <row r="43544" spans="2:2" ht="54.95" customHeight="1" x14ac:dyDescent="0.25">
      <c r="B43544" s="79"/>
    </row>
    <row r="43545" spans="2:2" ht="54.95" customHeight="1" x14ac:dyDescent="0.25">
      <c r="B43545" s="79"/>
    </row>
    <row r="43546" spans="2:2" ht="54.95" customHeight="1" x14ac:dyDescent="0.25">
      <c r="B43546" s="79"/>
    </row>
    <row r="43547" spans="2:2" ht="54.95" customHeight="1" x14ac:dyDescent="0.25">
      <c r="B43547" s="79"/>
    </row>
    <row r="43548" spans="2:2" ht="54.95" customHeight="1" x14ac:dyDescent="0.25">
      <c r="B43548" s="79"/>
    </row>
    <row r="43549" spans="2:2" ht="54.95" customHeight="1" x14ac:dyDescent="0.25">
      <c r="B43549" s="79"/>
    </row>
    <row r="43550" spans="2:2" ht="54.95" customHeight="1" x14ac:dyDescent="0.25">
      <c r="B43550" s="79"/>
    </row>
    <row r="43551" spans="2:2" ht="54.95" customHeight="1" x14ac:dyDescent="0.25">
      <c r="B43551" s="79"/>
    </row>
    <row r="43552" spans="2:2" ht="54.95" customHeight="1" x14ac:dyDescent="0.25">
      <c r="B43552" s="79"/>
    </row>
    <row r="43553" spans="2:2" ht="54.95" customHeight="1" x14ac:dyDescent="0.25">
      <c r="B43553" s="79"/>
    </row>
    <row r="43554" spans="2:2" ht="54.95" customHeight="1" x14ac:dyDescent="0.25">
      <c r="B43554" s="79"/>
    </row>
    <row r="43555" spans="2:2" ht="54.95" customHeight="1" x14ac:dyDescent="0.25">
      <c r="B43555" s="79"/>
    </row>
    <row r="43556" spans="2:2" ht="54.95" customHeight="1" x14ac:dyDescent="0.25">
      <c r="B43556" s="79"/>
    </row>
    <row r="43557" spans="2:2" ht="54.95" customHeight="1" x14ac:dyDescent="0.25">
      <c r="B43557" s="79"/>
    </row>
    <row r="43558" spans="2:2" ht="54.95" customHeight="1" x14ac:dyDescent="0.25">
      <c r="B43558" s="79"/>
    </row>
    <row r="43559" spans="2:2" ht="54.95" customHeight="1" x14ac:dyDescent="0.25">
      <c r="B43559" s="79"/>
    </row>
    <row r="43560" spans="2:2" ht="54.95" customHeight="1" x14ac:dyDescent="0.25">
      <c r="B43560" s="79"/>
    </row>
    <row r="43561" spans="2:2" ht="54.95" customHeight="1" x14ac:dyDescent="0.25">
      <c r="B43561" s="79"/>
    </row>
    <row r="43562" spans="2:2" ht="54.95" customHeight="1" x14ac:dyDescent="0.25">
      <c r="B43562" s="79"/>
    </row>
    <row r="43563" spans="2:2" ht="54.95" customHeight="1" x14ac:dyDescent="0.25">
      <c r="B43563" s="79"/>
    </row>
    <row r="43564" spans="2:2" ht="54.95" customHeight="1" x14ac:dyDescent="0.25">
      <c r="B43564" s="79"/>
    </row>
    <row r="43565" spans="2:2" ht="54.95" customHeight="1" x14ac:dyDescent="0.25">
      <c r="B43565" s="79"/>
    </row>
    <row r="43566" spans="2:2" ht="54.95" customHeight="1" x14ac:dyDescent="0.25">
      <c r="B43566" s="79"/>
    </row>
    <row r="43567" spans="2:2" ht="54.95" customHeight="1" x14ac:dyDescent="0.25">
      <c r="B43567" s="79"/>
    </row>
    <row r="43568" spans="2:2" ht="54.95" customHeight="1" x14ac:dyDescent="0.25">
      <c r="B43568" s="79"/>
    </row>
    <row r="43569" spans="2:2" ht="54.95" customHeight="1" x14ac:dyDescent="0.25">
      <c r="B43569" s="79"/>
    </row>
    <row r="43570" spans="2:2" ht="54.95" customHeight="1" x14ac:dyDescent="0.25">
      <c r="B43570" s="79"/>
    </row>
    <row r="43571" spans="2:2" ht="54.95" customHeight="1" x14ac:dyDescent="0.25">
      <c r="B43571" s="79"/>
    </row>
    <row r="43572" spans="2:2" ht="54.95" customHeight="1" x14ac:dyDescent="0.25">
      <c r="B43572" s="79"/>
    </row>
    <row r="43573" spans="2:2" ht="54.95" customHeight="1" x14ac:dyDescent="0.25">
      <c r="B43573" s="79"/>
    </row>
    <row r="43574" spans="2:2" ht="54.95" customHeight="1" x14ac:dyDescent="0.25">
      <c r="B43574" s="79"/>
    </row>
    <row r="43575" spans="2:2" ht="54.95" customHeight="1" x14ac:dyDescent="0.25">
      <c r="B43575" s="79"/>
    </row>
    <row r="43576" spans="2:2" ht="54.95" customHeight="1" x14ac:dyDescent="0.25">
      <c r="B43576" s="79"/>
    </row>
    <row r="43577" spans="2:2" ht="54.95" customHeight="1" x14ac:dyDescent="0.25">
      <c r="B43577" s="79"/>
    </row>
    <row r="43578" spans="2:2" ht="54.95" customHeight="1" x14ac:dyDescent="0.25">
      <c r="B43578" s="79"/>
    </row>
    <row r="43579" spans="2:2" ht="54.95" customHeight="1" x14ac:dyDescent="0.25">
      <c r="B43579" s="79"/>
    </row>
    <row r="43580" spans="2:2" ht="54.95" customHeight="1" x14ac:dyDescent="0.25">
      <c r="B43580" s="79"/>
    </row>
    <row r="43581" spans="2:2" ht="54.95" customHeight="1" x14ac:dyDescent="0.25">
      <c r="B43581" s="79"/>
    </row>
    <row r="43582" spans="2:2" ht="54.95" customHeight="1" x14ac:dyDescent="0.25">
      <c r="B43582" s="79"/>
    </row>
    <row r="43583" spans="2:2" ht="54.95" customHeight="1" x14ac:dyDescent="0.25">
      <c r="B43583" s="79"/>
    </row>
    <row r="43584" spans="2:2" ht="54.95" customHeight="1" x14ac:dyDescent="0.25">
      <c r="B43584" s="79"/>
    </row>
    <row r="43585" spans="2:2" ht="54.95" customHeight="1" x14ac:dyDescent="0.25">
      <c r="B43585" s="79"/>
    </row>
    <row r="43586" spans="2:2" ht="54.95" customHeight="1" x14ac:dyDescent="0.25">
      <c r="B43586" s="79"/>
    </row>
    <row r="43587" spans="2:2" ht="54.95" customHeight="1" x14ac:dyDescent="0.25">
      <c r="B43587" s="79"/>
    </row>
    <row r="43588" spans="2:2" ht="54.95" customHeight="1" x14ac:dyDescent="0.25">
      <c r="B43588" s="79"/>
    </row>
    <row r="43589" spans="2:2" ht="54.95" customHeight="1" x14ac:dyDescent="0.25">
      <c r="B43589" s="79"/>
    </row>
    <row r="43590" spans="2:2" ht="54.95" customHeight="1" x14ac:dyDescent="0.25">
      <c r="B43590" s="79"/>
    </row>
    <row r="43591" spans="2:2" ht="54.95" customHeight="1" x14ac:dyDescent="0.25">
      <c r="B43591" s="79"/>
    </row>
    <row r="43592" spans="2:2" ht="54.95" customHeight="1" x14ac:dyDescent="0.25">
      <c r="B43592" s="79"/>
    </row>
    <row r="43593" spans="2:2" ht="54.95" customHeight="1" x14ac:dyDescent="0.25">
      <c r="B43593" s="79"/>
    </row>
    <row r="43594" spans="2:2" ht="54.95" customHeight="1" x14ac:dyDescent="0.25">
      <c r="B43594" s="79"/>
    </row>
    <row r="43595" spans="2:2" ht="54.95" customHeight="1" x14ac:dyDescent="0.25">
      <c r="B43595" s="79"/>
    </row>
    <row r="43596" spans="2:2" ht="54.95" customHeight="1" x14ac:dyDescent="0.25">
      <c r="B43596" s="79"/>
    </row>
    <row r="43597" spans="2:2" ht="54.95" customHeight="1" x14ac:dyDescent="0.25">
      <c r="B43597" s="79"/>
    </row>
    <row r="43598" spans="2:2" ht="54.95" customHeight="1" x14ac:dyDescent="0.25">
      <c r="B43598" s="79"/>
    </row>
    <row r="43599" spans="2:2" ht="54.95" customHeight="1" x14ac:dyDescent="0.25">
      <c r="B43599" s="79"/>
    </row>
    <row r="43600" spans="2:2" ht="54.95" customHeight="1" x14ac:dyDescent="0.25">
      <c r="B43600" s="79"/>
    </row>
    <row r="43601" spans="2:2" ht="54.95" customHeight="1" x14ac:dyDescent="0.25">
      <c r="B43601" s="79"/>
    </row>
    <row r="43602" spans="2:2" ht="54.95" customHeight="1" x14ac:dyDescent="0.25">
      <c r="B43602" s="79"/>
    </row>
    <row r="43603" spans="2:2" ht="54.95" customHeight="1" x14ac:dyDescent="0.25">
      <c r="B43603" s="79"/>
    </row>
    <row r="43604" spans="2:2" ht="54.95" customHeight="1" x14ac:dyDescent="0.25">
      <c r="B43604" s="79"/>
    </row>
    <row r="43605" spans="2:2" ht="54.95" customHeight="1" x14ac:dyDescent="0.25">
      <c r="B43605" s="79"/>
    </row>
    <row r="43606" spans="2:2" ht="54.95" customHeight="1" x14ac:dyDescent="0.25">
      <c r="B43606" s="79"/>
    </row>
    <row r="43607" spans="2:2" ht="54.95" customHeight="1" x14ac:dyDescent="0.25">
      <c r="B43607" s="79"/>
    </row>
    <row r="43608" spans="2:2" ht="54.95" customHeight="1" x14ac:dyDescent="0.25">
      <c r="B43608" s="79"/>
    </row>
    <row r="43609" spans="2:2" ht="54.95" customHeight="1" x14ac:dyDescent="0.25">
      <c r="B43609" s="79"/>
    </row>
    <row r="43610" spans="2:2" ht="54.95" customHeight="1" x14ac:dyDescent="0.25">
      <c r="B43610" s="79"/>
    </row>
    <row r="43611" spans="2:2" ht="54.95" customHeight="1" x14ac:dyDescent="0.25">
      <c r="B43611" s="79"/>
    </row>
    <row r="43612" spans="2:2" ht="54.95" customHeight="1" x14ac:dyDescent="0.25">
      <c r="B43612" s="79"/>
    </row>
    <row r="43613" spans="2:2" ht="54.95" customHeight="1" x14ac:dyDescent="0.25">
      <c r="B43613" s="79"/>
    </row>
    <row r="43614" spans="2:2" ht="54.95" customHeight="1" x14ac:dyDescent="0.25">
      <c r="B43614" s="79"/>
    </row>
    <row r="43615" spans="2:2" ht="54.95" customHeight="1" x14ac:dyDescent="0.25">
      <c r="B43615" s="79"/>
    </row>
    <row r="43616" spans="2:2" ht="54.95" customHeight="1" x14ac:dyDescent="0.25">
      <c r="B43616" s="79"/>
    </row>
    <row r="43617" spans="2:2" ht="54.95" customHeight="1" x14ac:dyDescent="0.25">
      <c r="B43617" s="79"/>
    </row>
    <row r="43618" spans="2:2" ht="54.95" customHeight="1" x14ac:dyDescent="0.25">
      <c r="B43618" s="79"/>
    </row>
    <row r="43619" spans="2:2" ht="54.95" customHeight="1" x14ac:dyDescent="0.25">
      <c r="B43619" s="79"/>
    </row>
    <row r="43620" spans="2:2" ht="54.95" customHeight="1" x14ac:dyDescent="0.25">
      <c r="B43620" s="79"/>
    </row>
    <row r="43621" spans="2:2" ht="54.95" customHeight="1" x14ac:dyDescent="0.25">
      <c r="B43621" s="79"/>
    </row>
    <row r="43622" spans="2:2" ht="54.95" customHeight="1" x14ac:dyDescent="0.25">
      <c r="B43622" s="79"/>
    </row>
    <row r="43623" spans="2:2" ht="54.95" customHeight="1" x14ac:dyDescent="0.25">
      <c r="B43623" s="79"/>
    </row>
    <row r="43624" spans="2:2" ht="54.95" customHeight="1" x14ac:dyDescent="0.25">
      <c r="B43624" s="79"/>
    </row>
    <row r="43625" spans="2:2" ht="54.95" customHeight="1" x14ac:dyDescent="0.25">
      <c r="B43625" s="79"/>
    </row>
    <row r="43626" spans="2:2" ht="54.95" customHeight="1" x14ac:dyDescent="0.25">
      <c r="B43626" s="79"/>
    </row>
    <row r="43627" spans="2:2" ht="54.95" customHeight="1" x14ac:dyDescent="0.25">
      <c r="B43627" s="79"/>
    </row>
    <row r="43628" spans="2:2" ht="54.95" customHeight="1" x14ac:dyDescent="0.25">
      <c r="B43628" s="79"/>
    </row>
    <row r="43629" spans="2:2" ht="54.95" customHeight="1" x14ac:dyDescent="0.25">
      <c r="B43629" s="79"/>
    </row>
    <row r="43630" spans="2:2" ht="54.95" customHeight="1" x14ac:dyDescent="0.25">
      <c r="B43630" s="79"/>
    </row>
    <row r="43631" spans="2:2" ht="54.95" customHeight="1" x14ac:dyDescent="0.25">
      <c r="B43631" s="79"/>
    </row>
    <row r="43632" spans="2:2" ht="54.95" customHeight="1" x14ac:dyDescent="0.25">
      <c r="B43632" s="79"/>
    </row>
    <row r="43633" spans="2:2" ht="54.95" customHeight="1" x14ac:dyDescent="0.25">
      <c r="B43633" s="79"/>
    </row>
    <row r="43634" spans="2:2" ht="54.95" customHeight="1" x14ac:dyDescent="0.25">
      <c r="B43634" s="79"/>
    </row>
    <row r="43635" spans="2:2" ht="54.95" customHeight="1" x14ac:dyDescent="0.25">
      <c r="B43635" s="79"/>
    </row>
    <row r="43636" spans="2:2" ht="54.95" customHeight="1" x14ac:dyDescent="0.25">
      <c r="B43636" s="79"/>
    </row>
    <row r="43637" spans="2:2" ht="54.95" customHeight="1" x14ac:dyDescent="0.25">
      <c r="B43637" s="79"/>
    </row>
    <row r="43638" spans="2:2" ht="54.95" customHeight="1" x14ac:dyDescent="0.25">
      <c r="B43638" s="79"/>
    </row>
    <row r="43639" spans="2:2" ht="54.95" customHeight="1" x14ac:dyDescent="0.25">
      <c r="B43639" s="79"/>
    </row>
    <row r="43640" spans="2:2" ht="54.95" customHeight="1" x14ac:dyDescent="0.25">
      <c r="B43640" s="79"/>
    </row>
    <row r="43641" spans="2:2" ht="54.95" customHeight="1" x14ac:dyDescent="0.25">
      <c r="B43641" s="79"/>
    </row>
    <row r="43642" spans="2:2" ht="54.95" customHeight="1" x14ac:dyDescent="0.25">
      <c r="B43642" s="79"/>
    </row>
    <row r="43643" spans="2:2" ht="54.95" customHeight="1" x14ac:dyDescent="0.25">
      <c r="B43643" s="79"/>
    </row>
    <row r="43644" spans="2:2" ht="54.95" customHeight="1" x14ac:dyDescent="0.25">
      <c r="B43644" s="79"/>
    </row>
    <row r="43645" spans="2:2" ht="54.95" customHeight="1" x14ac:dyDescent="0.25">
      <c r="B43645" s="79"/>
    </row>
    <row r="43646" spans="2:2" ht="54.95" customHeight="1" x14ac:dyDescent="0.25">
      <c r="B43646" s="79"/>
    </row>
    <row r="43647" spans="2:2" ht="54.95" customHeight="1" x14ac:dyDescent="0.25">
      <c r="B43647" s="79"/>
    </row>
    <row r="43648" spans="2:2" ht="54.95" customHeight="1" x14ac:dyDescent="0.25">
      <c r="B43648" s="79"/>
    </row>
    <row r="43649" spans="2:2" ht="54.95" customHeight="1" x14ac:dyDescent="0.25">
      <c r="B43649" s="79"/>
    </row>
    <row r="43650" spans="2:2" ht="54.95" customHeight="1" x14ac:dyDescent="0.25">
      <c r="B43650" s="79"/>
    </row>
    <row r="43651" spans="2:2" ht="54.95" customHeight="1" x14ac:dyDescent="0.25">
      <c r="B43651" s="79"/>
    </row>
    <row r="43652" spans="2:2" ht="54.95" customHeight="1" x14ac:dyDescent="0.25">
      <c r="B43652" s="79"/>
    </row>
    <row r="43653" spans="2:2" ht="54.95" customHeight="1" x14ac:dyDescent="0.25">
      <c r="B43653" s="79"/>
    </row>
    <row r="43654" spans="2:2" ht="54.95" customHeight="1" x14ac:dyDescent="0.25">
      <c r="B43654" s="79"/>
    </row>
    <row r="43655" spans="2:2" ht="54.95" customHeight="1" x14ac:dyDescent="0.25">
      <c r="B43655" s="79"/>
    </row>
    <row r="43656" spans="2:2" ht="54.95" customHeight="1" x14ac:dyDescent="0.25">
      <c r="B43656" s="79"/>
    </row>
    <row r="43657" spans="2:2" ht="54.95" customHeight="1" x14ac:dyDescent="0.25">
      <c r="B43657" s="79"/>
    </row>
    <row r="43658" spans="2:2" ht="54.95" customHeight="1" x14ac:dyDescent="0.25">
      <c r="B43658" s="79"/>
    </row>
    <row r="43659" spans="2:2" ht="54.95" customHeight="1" x14ac:dyDescent="0.25">
      <c r="B43659" s="79"/>
    </row>
    <row r="43660" spans="2:2" ht="54.95" customHeight="1" x14ac:dyDescent="0.25">
      <c r="B43660" s="79"/>
    </row>
    <row r="43661" spans="2:2" ht="54.95" customHeight="1" x14ac:dyDescent="0.25">
      <c r="B43661" s="79"/>
    </row>
    <row r="43662" spans="2:2" ht="54.95" customHeight="1" x14ac:dyDescent="0.25">
      <c r="B43662" s="79"/>
    </row>
    <row r="43663" spans="2:2" ht="54.95" customHeight="1" x14ac:dyDescent="0.25">
      <c r="B43663" s="79"/>
    </row>
    <row r="43664" spans="2:2" ht="54.95" customHeight="1" x14ac:dyDescent="0.25">
      <c r="B43664" s="79"/>
    </row>
    <row r="43665" spans="2:2" ht="54.95" customHeight="1" x14ac:dyDescent="0.25">
      <c r="B43665" s="79"/>
    </row>
    <row r="43666" spans="2:2" ht="54.95" customHeight="1" x14ac:dyDescent="0.25">
      <c r="B43666" s="79"/>
    </row>
    <row r="43667" spans="2:2" ht="54.95" customHeight="1" x14ac:dyDescent="0.25">
      <c r="B43667" s="79"/>
    </row>
    <row r="43668" spans="2:2" ht="54.95" customHeight="1" x14ac:dyDescent="0.25">
      <c r="B43668" s="79"/>
    </row>
    <row r="43669" spans="2:2" ht="54.95" customHeight="1" x14ac:dyDescent="0.25">
      <c r="B43669" s="79"/>
    </row>
    <row r="43670" spans="2:2" ht="54.95" customHeight="1" x14ac:dyDescent="0.25">
      <c r="B43670" s="79"/>
    </row>
    <row r="43671" spans="2:2" ht="54.95" customHeight="1" x14ac:dyDescent="0.25">
      <c r="B43671" s="79"/>
    </row>
    <row r="43672" spans="2:2" ht="54.95" customHeight="1" x14ac:dyDescent="0.25">
      <c r="B43672" s="79"/>
    </row>
    <row r="43673" spans="2:2" ht="54.95" customHeight="1" x14ac:dyDescent="0.25">
      <c r="B43673" s="79"/>
    </row>
    <row r="43674" spans="2:2" ht="54.95" customHeight="1" x14ac:dyDescent="0.25">
      <c r="B43674" s="79"/>
    </row>
    <row r="43675" spans="2:2" ht="54.95" customHeight="1" x14ac:dyDescent="0.25">
      <c r="B43675" s="79"/>
    </row>
    <row r="43676" spans="2:2" ht="54.95" customHeight="1" x14ac:dyDescent="0.25">
      <c r="B43676" s="79"/>
    </row>
    <row r="43677" spans="2:2" ht="54.95" customHeight="1" x14ac:dyDescent="0.25">
      <c r="B43677" s="79"/>
    </row>
    <row r="43678" spans="2:2" ht="54.95" customHeight="1" x14ac:dyDescent="0.25">
      <c r="B43678" s="79"/>
    </row>
    <row r="43679" spans="2:2" ht="54.95" customHeight="1" x14ac:dyDescent="0.25">
      <c r="B43679" s="79"/>
    </row>
    <row r="43680" spans="2:2" ht="54.95" customHeight="1" x14ac:dyDescent="0.25">
      <c r="B43680" s="79"/>
    </row>
    <row r="43681" spans="2:2" ht="54.95" customHeight="1" x14ac:dyDescent="0.25">
      <c r="B43681" s="79"/>
    </row>
    <row r="43682" spans="2:2" ht="54.95" customHeight="1" x14ac:dyDescent="0.25">
      <c r="B43682" s="79"/>
    </row>
    <row r="43683" spans="2:2" ht="54.95" customHeight="1" x14ac:dyDescent="0.25">
      <c r="B43683" s="79"/>
    </row>
    <row r="43684" spans="2:2" ht="54.95" customHeight="1" x14ac:dyDescent="0.25">
      <c r="B43684" s="79"/>
    </row>
    <row r="43685" spans="2:2" ht="54.95" customHeight="1" x14ac:dyDescent="0.25">
      <c r="B43685" s="79"/>
    </row>
    <row r="43686" spans="2:2" ht="54.95" customHeight="1" x14ac:dyDescent="0.25">
      <c r="B43686" s="79"/>
    </row>
    <row r="43687" spans="2:2" ht="54.95" customHeight="1" x14ac:dyDescent="0.25">
      <c r="B43687" s="79"/>
    </row>
    <row r="43688" spans="2:2" ht="54.95" customHeight="1" x14ac:dyDescent="0.25">
      <c r="B43688" s="79"/>
    </row>
    <row r="43689" spans="2:2" ht="54.95" customHeight="1" x14ac:dyDescent="0.25">
      <c r="B43689" s="79"/>
    </row>
    <row r="43690" spans="2:2" ht="54.95" customHeight="1" x14ac:dyDescent="0.25">
      <c r="B43690" s="79"/>
    </row>
    <row r="43691" spans="2:2" ht="54.95" customHeight="1" x14ac:dyDescent="0.25">
      <c r="B43691" s="79"/>
    </row>
    <row r="43692" spans="2:2" ht="54.95" customHeight="1" x14ac:dyDescent="0.25">
      <c r="B43692" s="79"/>
    </row>
    <row r="43693" spans="2:2" ht="54.95" customHeight="1" x14ac:dyDescent="0.25">
      <c r="B43693" s="79"/>
    </row>
    <row r="43694" spans="2:2" ht="54.95" customHeight="1" x14ac:dyDescent="0.25">
      <c r="B43694" s="79"/>
    </row>
    <row r="43695" spans="2:2" ht="54.95" customHeight="1" x14ac:dyDescent="0.25">
      <c r="B43695" s="79"/>
    </row>
    <row r="43696" spans="2:2" ht="54.95" customHeight="1" x14ac:dyDescent="0.25">
      <c r="B43696" s="79"/>
    </row>
    <row r="43697" spans="2:2" ht="54.95" customHeight="1" x14ac:dyDescent="0.25">
      <c r="B43697" s="79"/>
    </row>
    <row r="43698" spans="2:2" ht="54.95" customHeight="1" x14ac:dyDescent="0.25">
      <c r="B43698" s="79"/>
    </row>
    <row r="43699" spans="2:2" ht="54.95" customHeight="1" x14ac:dyDescent="0.25">
      <c r="B43699" s="79"/>
    </row>
    <row r="43700" spans="2:2" ht="54.95" customHeight="1" x14ac:dyDescent="0.25">
      <c r="B43700" s="79"/>
    </row>
    <row r="43701" spans="2:2" ht="54.95" customHeight="1" x14ac:dyDescent="0.25">
      <c r="B43701" s="79"/>
    </row>
    <row r="43702" spans="2:2" ht="54.95" customHeight="1" x14ac:dyDescent="0.25">
      <c r="B43702" s="79"/>
    </row>
    <row r="43703" spans="2:2" ht="54.95" customHeight="1" x14ac:dyDescent="0.25">
      <c r="B43703" s="79"/>
    </row>
    <row r="43704" spans="2:2" ht="54.95" customHeight="1" x14ac:dyDescent="0.25">
      <c r="B43704" s="79"/>
    </row>
    <row r="43705" spans="2:2" ht="54.95" customHeight="1" x14ac:dyDescent="0.25">
      <c r="B43705" s="79"/>
    </row>
    <row r="43706" spans="2:2" ht="54.95" customHeight="1" x14ac:dyDescent="0.25">
      <c r="B43706" s="79"/>
    </row>
    <row r="43707" spans="2:2" ht="54.95" customHeight="1" x14ac:dyDescent="0.25">
      <c r="B43707" s="79"/>
    </row>
    <row r="43708" spans="2:2" ht="54.95" customHeight="1" x14ac:dyDescent="0.25">
      <c r="B43708" s="79"/>
    </row>
    <row r="43709" spans="2:2" ht="54.95" customHeight="1" x14ac:dyDescent="0.25">
      <c r="B43709" s="79"/>
    </row>
    <row r="43710" spans="2:2" ht="54.95" customHeight="1" x14ac:dyDescent="0.25">
      <c r="B43710" s="79"/>
    </row>
    <row r="43711" spans="2:2" ht="54.95" customHeight="1" x14ac:dyDescent="0.25">
      <c r="B43711" s="79"/>
    </row>
    <row r="43712" spans="2:2" ht="54.95" customHeight="1" x14ac:dyDescent="0.25">
      <c r="B43712" s="79"/>
    </row>
    <row r="43713" spans="2:2" ht="54.95" customHeight="1" x14ac:dyDescent="0.25">
      <c r="B43713" s="79"/>
    </row>
    <row r="43714" spans="2:2" ht="54.95" customHeight="1" x14ac:dyDescent="0.25">
      <c r="B43714" s="79"/>
    </row>
    <row r="43715" spans="2:2" ht="54.95" customHeight="1" x14ac:dyDescent="0.25">
      <c r="B43715" s="79"/>
    </row>
    <row r="43716" spans="2:2" ht="54.95" customHeight="1" x14ac:dyDescent="0.25">
      <c r="B43716" s="79"/>
    </row>
    <row r="43717" spans="2:2" ht="54.95" customHeight="1" x14ac:dyDescent="0.25">
      <c r="B43717" s="79"/>
    </row>
    <row r="43718" spans="2:2" ht="54.95" customHeight="1" x14ac:dyDescent="0.25">
      <c r="B43718" s="79"/>
    </row>
    <row r="43719" spans="2:2" ht="54.95" customHeight="1" x14ac:dyDescent="0.25">
      <c r="B43719" s="79"/>
    </row>
    <row r="43720" spans="2:2" ht="54.95" customHeight="1" x14ac:dyDescent="0.25">
      <c r="B43720" s="79"/>
    </row>
    <row r="43721" spans="2:2" ht="54.95" customHeight="1" x14ac:dyDescent="0.25">
      <c r="B43721" s="79"/>
    </row>
    <row r="43722" spans="2:2" ht="54.95" customHeight="1" x14ac:dyDescent="0.25">
      <c r="B43722" s="79"/>
    </row>
    <row r="43723" spans="2:2" ht="54.95" customHeight="1" x14ac:dyDescent="0.25">
      <c r="B43723" s="79"/>
    </row>
    <row r="43724" spans="2:2" ht="54.95" customHeight="1" x14ac:dyDescent="0.25">
      <c r="B43724" s="79"/>
    </row>
    <row r="43725" spans="2:2" ht="54.95" customHeight="1" x14ac:dyDescent="0.25">
      <c r="B43725" s="79"/>
    </row>
    <row r="43726" spans="2:2" ht="54.95" customHeight="1" x14ac:dyDescent="0.25">
      <c r="B43726" s="79"/>
    </row>
    <row r="43727" spans="2:2" ht="54.95" customHeight="1" x14ac:dyDescent="0.25">
      <c r="B43727" s="79"/>
    </row>
    <row r="43728" spans="2:2" ht="54.95" customHeight="1" x14ac:dyDescent="0.25">
      <c r="B43728" s="79"/>
    </row>
    <row r="43729" spans="2:2" ht="54.95" customHeight="1" x14ac:dyDescent="0.25">
      <c r="B43729" s="79"/>
    </row>
    <row r="43730" spans="2:2" ht="54.95" customHeight="1" x14ac:dyDescent="0.25">
      <c r="B43730" s="79"/>
    </row>
    <row r="43731" spans="2:2" ht="54.95" customHeight="1" x14ac:dyDescent="0.25">
      <c r="B43731" s="79"/>
    </row>
    <row r="43732" spans="2:2" ht="54.95" customHeight="1" x14ac:dyDescent="0.25">
      <c r="B43732" s="79"/>
    </row>
    <row r="43733" spans="2:2" ht="54.95" customHeight="1" x14ac:dyDescent="0.25">
      <c r="B43733" s="79"/>
    </row>
    <row r="43734" spans="2:2" ht="54.95" customHeight="1" x14ac:dyDescent="0.25">
      <c r="B43734" s="79"/>
    </row>
    <row r="43735" spans="2:2" ht="54.95" customHeight="1" x14ac:dyDescent="0.25">
      <c r="B43735" s="79"/>
    </row>
    <row r="43736" spans="2:2" ht="54.95" customHeight="1" x14ac:dyDescent="0.25">
      <c r="B43736" s="79"/>
    </row>
    <row r="43737" spans="2:2" ht="54.95" customHeight="1" x14ac:dyDescent="0.25">
      <c r="B43737" s="79"/>
    </row>
    <row r="43738" spans="2:2" ht="54.95" customHeight="1" x14ac:dyDescent="0.25">
      <c r="B43738" s="79"/>
    </row>
    <row r="43739" spans="2:2" ht="54.95" customHeight="1" x14ac:dyDescent="0.25">
      <c r="B43739" s="79"/>
    </row>
    <row r="43740" spans="2:2" ht="54.95" customHeight="1" x14ac:dyDescent="0.25">
      <c r="B43740" s="79"/>
    </row>
    <row r="43741" spans="2:2" ht="54.95" customHeight="1" x14ac:dyDescent="0.25">
      <c r="B43741" s="79"/>
    </row>
    <row r="43742" spans="2:2" ht="54.95" customHeight="1" x14ac:dyDescent="0.25">
      <c r="B43742" s="79"/>
    </row>
    <row r="43743" spans="2:2" ht="54.95" customHeight="1" x14ac:dyDescent="0.25">
      <c r="B43743" s="79"/>
    </row>
    <row r="43744" spans="2:2" ht="54.95" customHeight="1" x14ac:dyDescent="0.25">
      <c r="B43744" s="79"/>
    </row>
    <row r="43745" spans="2:2" ht="54.95" customHeight="1" x14ac:dyDescent="0.25">
      <c r="B43745" s="79"/>
    </row>
    <row r="43746" spans="2:2" ht="54.95" customHeight="1" x14ac:dyDescent="0.25">
      <c r="B43746" s="79"/>
    </row>
    <row r="43747" spans="2:2" ht="54.95" customHeight="1" x14ac:dyDescent="0.25">
      <c r="B43747" s="79"/>
    </row>
    <row r="43748" spans="2:2" ht="54.95" customHeight="1" x14ac:dyDescent="0.25">
      <c r="B43748" s="79"/>
    </row>
    <row r="43749" spans="2:2" ht="54.95" customHeight="1" x14ac:dyDescent="0.25">
      <c r="B43749" s="79"/>
    </row>
    <row r="43750" spans="2:2" ht="54.95" customHeight="1" x14ac:dyDescent="0.25">
      <c r="B43750" s="79"/>
    </row>
    <row r="43751" spans="2:2" ht="54.95" customHeight="1" x14ac:dyDescent="0.25">
      <c r="B43751" s="79"/>
    </row>
    <row r="43752" spans="2:2" ht="54.95" customHeight="1" x14ac:dyDescent="0.25">
      <c r="B43752" s="79"/>
    </row>
    <row r="43753" spans="2:2" ht="54.95" customHeight="1" x14ac:dyDescent="0.25">
      <c r="B43753" s="79"/>
    </row>
    <row r="43754" spans="2:2" ht="54.95" customHeight="1" x14ac:dyDescent="0.25">
      <c r="B43754" s="79"/>
    </row>
    <row r="43755" spans="2:2" ht="54.95" customHeight="1" x14ac:dyDescent="0.25">
      <c r="B43755" s="79"/>
    </row>
    <row r="43756" spans="2:2" ht="54.95" customHeight="1" x14ac:dyDescent="0.25">
      <c r="B43756" s="79"/>
    </row>
    <row r="43757" spans="2:2" ht="54.95" customHeight="1" x14ac:dyDescent="0.25">
      <c r="B43757" s="79"/>
    </row>
    <row r="43758" spans="2:2" ht="54.95" customHeight="1" x14ac:dyDescent="0.25">
      <c r="B43758" s="79"/>
    </row>
    <row r="43759" spans="2:2" ht="54.95" customHeight="1" x14ac:dyDescent="0.25">
      <c r="B43759" s="79"/>
    </row>
    <row r="43760" spans="2:2" ht="54.95" customHeight="1" x14ac:dyDescent="0.25">
      <c r="B43760" s="79"/>
    </row>
    <row r="43761" spans="2:2" ht="54.95" customHeight="1" x14ac:dyDescent="0.25">
      <c r="B43761" s="79"/>
    </row>
    <row r="43762" spans="2:2" ht="54.95" customHeight="1" x14ac:dyDescent="0.25">
      <c r="B43762" s="79"/>
    </row>
    <row r="43763" spans="2:2" ht="54.95" customHeight="1" x14ac:dyDescent="0.25">
      <c r="B43763" s="79"/>
    </row>
    <row r="43764" spans="2:2" ht="54.95" customHeight="1" x14ac:dyDescent="0.25">
      <c r="B43764" s="79"/>
    </row>
    <row r="43765" spans="2:2" ht="54.95" customHeight="1" x14ac:dyDescent="0.25">
      <c r="B43765" s="79"/>
    </row>
    <row r="43766" spans="2:2" ht="54.95" customHeight="1" x14ac:dyDescent="0.25">
      <c r="B43766" s="79"/>
    </row>
    <row r="43767" spans="2:2" ht="54.95" customHeight="1" x14ac:dyDescent="0.25">
      <c r="B43767" s="79"/>
    </row>
    <row r="43768" spans="2:2" ht="54.95" customHeight="1" x14ac:dyDescent="0.25">
      <c r="B43768" s="79"/>
    </row>
    <row r="43769" spans="2:2" ht="54.95" customHeight="1" x14ac:dyDescent="0.25">
      <c r="B43769" s="79"/>
    </row>
    <row r="43770" spans="2:2" ht="54.95" customHeight="1" x14ac:dyDescent="0.25">
      <c r="B43770" s="79"/>
    </row>
    <row r="43771" spans="2:2" ht="54.95" customHeight="1" x14ac:dyDescent="0.25">
      <c r="B43771" s="79"/>
    </row>
    <row r="43772" spans="2:2" ht="54.95" customHeight="1" x14ac:dyDescent="0.25">
      <c r="B43772" s="79"/>
    </row>
    <row r="43773" spans="2:2" ht="54.95" customHeight="1" x14ac:dyDescent="0.25">
      <c r="B43773" s="79"/>
    </row>
    <row r="43774" spans="2:2" ht="54.95" customHeight="1" x14ac:dyDescent="0.25">
      <c r="B43774" s="79"/>
    </row>
    <row r="43775" spans="2:2" ht="54.95" customHeight="1" x14ac:dyDescent="0.25">
      <c r="B43775" s="79"/>
    </row>
    <row r="43776" spans="2:2" ht="54.95" customHeight="1" x14ac:dyDescent="0.25">
      <c r="B43776" s="79"/>
    </row>
    <row r="43777" spans="2:2" ht="54.95" customHeight="1" x14ac:dyDescent="0.25">
      <c r="B43777" s="79"/>
    </row>
    <row r="43778" spans="2:2" ht="54.95" customHeight="1" x14ac:dyDescent="0.25">
      <c r="B43778" s="79"/>
    </row>
    <row r="43779" spans="2:2" ht="54.95" customHeight="1" x14ac:dyDescent="0.25">
      <c r="B43779" s="79"/>
    </row>
    <row r="43780" spans="2:2" ht="54.95" customHeight="1" x14ac:dyDescent="0.25">
      <c r="B43780" s="79"/>
    </row>
    <row r="43781" spans="2:2" ht="54.95" customHeight="1" x14ac:dyDescent="0.25">
      <c r="B43781" s="79"/>
    </row>
    <row r="43782" spans="2:2" ht="54.95" customHeight="1" x14ac:dyDescent="0.25">
      <c r="B43782" s="79"/>
    </row>
    <row r="43783" spans="2:2" ht="54.95" customHeight="1" x14ac:dyDescent="0.25">
      <c r="B43783" s="79"/>
    </row>
    <row r="43784" spans="2:2" ht="54.95" customHeight="1" x14ac:dyDescent="0.25">
      <c r="B43784" s="79"/>
    </row>
    <row r="43785" spans="2:2" ht="54.95" customHeight="1" x14ac:dyDescent="0.25">
      <c r="B43785" s="79"/>
    </row>
    <row r="43786" spans="2:2" ht="54.95" customHeight="1" x14ac:dyDescent="0.25">
      <c r="B43786" s="79"/>
    </row>
    <row r="43787" spans="2:2" ht="54.95" customHeight="1" x14ac:dyDescent="0.25">
      <c r="B43787" s="79"/>
    </row>
    <row r="43788" spans="2:2" ht="54.95" customHeight="1" x14ac:dyDescent="0.25">
      <c r="B43788" s="79"/>
    </row>
    <row r="43789" spans="2:2" ht="54.95" customHeight="1" x14ac:dyDescent="0.25">
      <c r="B43789" s="79"/>
    </row>
    <row r="43790" spans="2:2" ht="54.95" customHeight="1" x14ac:dyDescent="0.25">
      <c r="B43790" s="79"/>
    </row>
    <row r="43791" spans="2:2" ht="54.95" customHeight="1" x14ac:dyDescent="0.25">
      <c r="B43791" s="79"/>
    </row>
    <row r="43792" spans="2:2" ht="54.95" customHeight="1" x14ac:dyDescent="0.25">
      <c r="B43792" s="79"/>
    </row>
    <row r="43793" spans="2:2" ht="54.95" customHeight="1" x14ac:dyDescent="0.25">
      <c r="B43793" s="79"/>
    </row>
    <row r="43794" spans="2:2" ht="54.95" customHeight="1" x14ac:dyDescent="0.25">
      <c r="B43794" s="79"/>
    </row>
    <row r="43795" spans="2:2" ht="54.95" customHeight="1" x14ac:dyDescent="0.25">
      <c r="B43795" s="79"/>
    </row>
    <row r="43796" spans="2:2" ht="54.95" customHeight="1" x14ac:dyDescent="0.25">
      <c r="B43796" s="79"/>
    </row>
    <row r="43797" spans="2:2" ht="54.95" customHeight="1" x14ac:dyDescent="0.25">
      <c r="B43797" s="79"/>
    </row>
    <row r="43798" spans="2:2" ht="54.95" customHeight="1" x14ac:dyDescent="0.25">
      <c r="B43798" s="79"/>
    </row>
    <row r="43799" spans="2:2" ht="54.95" customHeight="1" x14ac:dyDescent="0.25">
      <c r="B43799" s="79"/>
    </row>
    <row r="43800" spans="2:2" ht="54.95" customHeight="1" x14ac:dyDescent="0.25">
      <c r="B43800" s="79"/>
    </row>
    <row r="43801" spans="2:2" ht="54.95" customHeight="1" x14ac:dyDescent="0.25">
      <c r="B43801" s="79"/>
    </row>
    <row r="43802" spans="2:2" ht="54.95" customHeight="1" x14ac:dyDescent="0.25">
      <c r="B43802" s="79"/>
    </row>
    <row r="43803" spans="2:2" ht="54.95" customHeight="1" x14ac:dyDescent="0.25">
      <c r="B43803" s="79"/>
    </row>
    <row r="43804" spans="2:2" ht="54.95" customHeight="1" x14ac:dyDescent="0.25">
      <c r="B43804" s="79"/>
    </row>
    <row r="43805" spans="2:2" ht="54.95" customHeight="1" x14ac:dyDescent="0.25">
      <c r="B43805" s="79"/>
    </row>
    <row r="43806" spans="2:2" ht="54.95" customHeight="1" x14ac:dyDescent="0.25">
      <c r="B43806" s="79"/>
    </row>
    <row r="43807" spans="2:2" ht="54.95" customHeight="1" x14ac:dyDescent="0.25">
      <c r="B43807" s="79"/>
    </row>
    <row r="43808" spans="2:2" ht="54.95" customHeight="1" x14ac:dyDescent="0.25">
      <c r="B43808" s="79"/>
    </row>
    <row r="43809" spans="2:2" ht="54.95" customHeight="1" x14ac:dyDescent="0.25">
      <c r="B43809" s="79"/>
    </row>
    <row r="43810" spans="2:2" ht="54.95" customHeight="1" x14ac:dyDescent="0.25">
      <c r="B43810" s="79"/>
    </row>
    <row r="43811" spans="2:2" ht="54.95" customHeight="1" x14ac:dyDescent="0.25">
      <c r="B43811" s="79"/>
    </row>
    <row r="43812" spans="2:2" ht="54.95" customHeight="1" x14ac:dyDescent="0.25">
      <c r="B43812" s="79"/>
    </row>
    <row r="43813" spans="2:2" ht="54.95" customHeight="1" x14ac:dyDescent="0.25">
      <c r="B43813" s="79"/>
    </row>
    <row r="43814" spans="2:2" ht="54.95" customHeight="1" x14ac:dyDescent="0.25">
      <c r="B43814" s="79"/>
    </row>
    <row r="43815" spans="2:2" ht="54.95" customHeight="1" x14ac:dyDescent="0.25">
      <c r="B43815" s="79"/>
    </row>
    <row r="43816" spans="2:2" ht="54.95" customHeight="1" x14ac:dyDescent="0.25">
      <c r="B43816" s="79"/>
    </row>
    <row r="43817" spans="2:2" ht="54.95" customHeight="1" x14ac:dyDescent="0.25">
      <c r="B43817" s="79"/>
    </row>
    <row r="43818" spans="2:2" ht="54.95" customHeight="1" x14ac:dyDescent="0.25">
      <c r="B43818" s="79"/>
    </row>
    <row r="43819" spans="2:2" ht="54.95" customHeight="1" x14ac:dyDescent="0.25">
      <c r="B43819" s="79"/>
    </row>
    <row r="43820" spans="2:2" ht="54.95" customHeight="1" x14ac:dyDescent="0.25">
      <c r="B43820" s="79"/>
    </row>
    <row r="43821" spans="2:2" ht="54.95" customHeight="1" x14ac:dyDescent="0.25">
      <c r="B43821" s="79"/>
    </row>
    <row r="43822" spans="2:2" ht="54.95" customHeight="1" x14ac:dyDescent="0.25">
      <c r="B43822" s="79"/>
    </row>
    <row r="43823" spans="2:2" ht="54.95" customHeight="1" x14ac:dyDescent="0.25">
      <c r="B43823" s="79"/>
    </row>
    <row r="43824" spans="2:2" ht="54.95" customHeight="1" x14ac:dyDescent="0.25">
      <c r="B43824" s="79"/>
    </row>
    <row r="43825" spans="2:2" ht="54.95" customHeight="1" x14ac:dyDescent="0.25">
      <c r="B43825" s="79"/>
    </row>
    <row r="43826" spans="2:2" ht="54.95" customHeight="1" x14ac:dyDescent="0.25">
      <c r="B43826" s="79"/>
    </row>
    <row r="43827" spans="2:2" ht="54.95" customHeight="1" x14ac:dyDescent="0.25">
      <c r="B43827" s="79"/>
    </row>
    <row r="43828" spans="2:2" ht="54.95" customHeight="1" x14ac:dyDescent="0.25">
      <c r="B43828" s="79"/>
    </row>
    <row r="43829" spans="2:2" ht="54.95" customHeight="1" x14ac:dyDescent="0.25">
      <c r="B43829" s="79"/>
    </row>
    <row r="43830" spans="2:2" ht="54.95" customHeight="1" x14ac:dyDescent="0.25">
      <c r="B43830" s="79"/>
    </row>
    <row r="43831" spans="2:2" ht="54.95" customHeight="1" x14ac:dyDescent="0.25">
      <c r="B43831" s="79"/>
    </row>
    <row r="43832" spans="2:2" ht="54.95" customHeight="1" x14ac:dyDescent="0.25">
      <c r="B43832" s="79"/>
    </row>
    <row r="43833" spans="2:2" ht="54.95" customHeight="1" x14ac:dyDescent="0.25">
      <c r="B43833" s="79"/>
    </row>
    <row r="43834" spans="2:2" ht="54.95" customHeight="1" x14ac:dyDescent="0.25">
      <c r="B43834" s="79"/>
    </row>
    <row r="43835" spans="2:2" ht="54.95" customHeight="1" x14ac:dyDescent="0.25">
      <c r="B43835" s="79"/>
    </row>
    <row r="43836" spans="2:2" ht="54.95" customHeight="1" x14ac:dyDescent="0.25">
      <c r="B43836" s="79"/>
    </row>
    <row r="43837" spans="2:2" ht="54.95" customHeight="1" x14ac:dyDescent="0.25">
      <c r="B43837" s="79"/>
    </row>
    <row r="43838" spans="2:2" ht="54.95" customHeight="1" x14ac:dyDescent="0.25">
      <c r="B43838" s="79"/>
    </row>
    <row r="43839" spans="2:2" ht="54.95" customHeight="1" x14ac:dyDescent="0.25">
      <c r="B43839" s="79"/>
    </row>
    <row r="43840" spans="2:2" ht="54.95" customHeight="1" x14ac:dyDescent="0.25">
      <c r="B43840" s="79"/>
    </row>
    <row r="43841" spans="2:2" ht="54.95" customHeight="1" x14ac:dyDescent="0.25">
      <c r="B43841" s="79"/>
    </row>
    <row r="43842" spans="2:2" ht="54.95" customHeight="1" x14ac:dyDescent="0.25">
      <c r="B43842" s="79"/>
    </row>
    <row r="43843" spans="2:2" ht="54.95" customHeight="1" x14ac:dyDescent="0.25">
      <c r="B43843" s="79"/>
    </row>
    <row r="43844" spans="2:2" ht="54.95" customHeight="1" x14ac:dyDescent="0.25">
      <c r="B43844" s="79"/>
    </row>
    <row r="43845" spans="2:2" ht="54.95" customHeight="1" x14ac:dyDescent="0.25">
      <c r="B43845" s="79"/>
    </row>
    <row r="43846" spans="2:2" ht="54.95" customHeight="1" x14ac:dyDescent="0.25">
      <c r="B43846" s="79"/>
    </row>
    <row r="43847" spans="2:2" ht="54.95" customHeight="1" x14ac:dyDescent="0.25">
      <c r="B43847" s="79"/>
    </row>
    <row r="43848" spans="2:2" ht="54.95" customHeight="1" x14ac:dyDescent="0.25">
      <c r="B43848" s="79"/>
    </row>
    <row r="43849" spans="2:2" ht="54.95" customHeight="1" x14ac:dyDescent="0.25">
      <c r="B43849" s="79"/>
    </row>
    <row r="43850" spans="2:2" ht="54.95" customHeight="1" x14ac:dyDescent="0.25">
      <c r="B43850" s="79"/>
    </row>
    <row r="43851" spans="2:2" ht="54.95" customHeight="1" x14ac:dyDescent="0.25">
      <c r="B43851" s="79"/>
    </row>
    <row r="43852" spans="2:2" ht="54.95" customHeight="1" x14ac:dyDescent="0.25">
      <c r="B43852" s="79"/>
    </row>
    <row r="43853" spans="2:2" ht="54.95" customHeight="1" x14ac:dyDescent="0.25">
      <c r="B43853" s="79"/>
    </row>
    <row r="43854" spans="2:2" ht="54.95" customHeight="1" x14ac:dyDescent="0.25">
      <c r="B43854" s="79"/>
    </row>
    <row r="43855" spans="2:2" ht="54.95" customHeight="1" x14ac:dyDescent="0.25">
      <c r="B43855" s="79"/>
    </row>
    <row r="43856" spans="2:2" ht="54.95" customHeight="1" x14ac:dyDescent="0.25">
      <c r="B43856" s="79"/>
    </row>
    <row r="43857" spans="2:2" ht="54.95" customHeight="1" x14ac:dyDescent="0.25">
      <c r="B43857" s="79"/>
    </row>
    <row r="43858" spans="2:2" ht="54.95" customHeight="1" x14ac:dyDescent="0.25">
      <c r="B43858" s="79"/>
    </row>
    <row r="43859" spans="2:2" ht="54.95" customHeight="1" x14ac:dyDescent="0.25">
      <c r="B43859" s="79"/>
    </row>
    <row r="43860" spans="2:2" ht="54.95" customHeight="1" x14ac:dyDescent="0.25">
      <c r="B43860" s="79"/>
    </row>
    <row r="43861" spans="2:2" ht="54.95" customHeight="1" x14ac:dyDescent="0.25">
      <c r="B43861" s="79"/>
    </row>
    <row r="43862" spans="2:2" ht="54.95" customHeight="1" x14ac:dyDescent="0.25">
      <c r="B43862" s="79"/>
    </row>
    <row r="43863" spans="2:2" ht="54.95" customHeight="1" x14ac:dyDescent="0.25">
      <c r="B43863" s="79"/>
    </row>
    <row r="43864" spans="2:2" ht="54.95" customHeight="1" x14ac:dyDescent="0.25">
      <c r="B43864" s="79"/>
    </row>
    <row r="43865" spans="2:2" ht="54.95" customHeight="1" x14ac:dyDescent="0.25">
      <c r="B43865" s="79"/>
    </row>
    <row r="43866" spans="2:2" ht="54.95" customHeight="1" x14ac:dyDescent="0.25">
      <c r="B43866" s="79"/>
    </row>
    <row r="43867" spans="2:2" ht="54.95" customHeight="1" x14ac:dyDescent="0.25">
      <c r="B43867" s="79"/>
    </row>
    <row r="43868" spans="2:2" ht="54.95" customHeight="1" x14ac:dyDescent="0.25">
      <c r="B43868" s="79"/>
    </row>
    <row r="43869" spans="2:2" ht="54.95" customHeight="1" x14ac:dyDescent="0.25">
      <c r="B43869" s="79"/>
    </row>
    <row r="43870" spans="2:2" ht="54.95" customHeight="1" x14ac:dyDescent="0.25">
      <c r="B43870" s="79"/>
    </row>
    <row r="43871" spans="2:2" ht="54.95" customHeight="1" x14ac:dyDescent="0.25">
      <c r="B43871" s="79"/>
    </row>
    <row r="43872" spans="2:2" ht="54.95" customHeight="1" x14ac:dyDescent="0.25">
      <c r="B43872" s="79"/>
    </row>
    <row r="43873" spans="2:2" ht="54.95" customHeight="1" x14ac:dyDescent="0.25">
      <c r="B43873" s="79"/>
    </row>
    <row r="43874" spans="2:2" ht="54.95" customHeight="1" x14ac:dyDescent="0.25">
      <c r="B43874" s="79"/>
    </row>
    <row r="43875" spans="2:2" ht="54.95" customHeight="1" x14ac:dyDescent="0.25">
      <c r="B43875" s="79"/>
    </row>
    <row r="43876" spans="2:2" ht="54.95" customHeight="1" x14ac:dyDescent="0.25">
      <c r="B43876" s="79"/>
    </row>
    <row r="43877" spans="2:2" ht="54.95" customHeight="1" x14ac:dyDescent="0.25">
      <c r="B43877" s="79"/>
    </row>
    <row r="43878" spans="2:2" ht="54.95" customHeight="1" x14ac:dyDescent="0.25">
      <c r="B43878" s="79"/>
    </row>
    <row r="43879" spans="2:2" ht="54.95" customHeight="1" x14ac:dyDescent="0.25">
      <c r="B43879" s="79"/>
    </row>
    <row r="43880" spans="2:2" ht="54.95" customHeight="1" x14ac:dyDescent="0.25">
      <c r="B43880" s="79"/>
    </row>
    <row r="43881" spans="2:2" ht="54.95" customHeight="1" x14ac:dyDescent="0.25">
      <c r="B43881" s="79"/>
    </row>
    <row r="43882" spans="2:2" ht="54.95" customHeight="1" x14ac:dyDescent="0.25">
      <c r="B43882" s="79"/>
    </row>
    <row r="43883" spans="2:2" ht="54.95" customHeight="1" x14ac:dyDescent="0.25">
      <c r="B43883" s="79"/>
    </row>
    <row r="43884" spans="2:2" ht="54.95" customHeight="1" x14ac:dyDescent="0.25">
      <c r="B43884" s="79"/>
    </row>
    <row r="43885" spans="2:2" ht="54.95" customHeight="1" x14ac:dyDescent="0.25">
      <c r="B43885" s="79"/>
    </row>
    <row r="43886" spans="2:2" ht="54.95" customHeight="1" x14ac:dyDescent="0.25">
      <c r="B43886" s="79"/>
    </row>
    <row r="43887" spans="2:2" ht="54.95" customHeight="1" x14ac:dyDescent="0.25">
      <c r="B43887" s="79"/>
    </row>
    <row r="43888" spans="2:2" ht="54.95" customHeight="1" x14ac:dyDescent="0.25">
      <c r="B43888" s="79"/>
    </row>
    <row r="43889" spans="2:2" ht="54.95" customHeight="1" x14ac:dyDescent="0.25">
      <c r="B43889" s="79"/>
    </row>
    <row r="43890" spans="2:2" ht="54.95" customHeight="1" x14ac:dyDescent="0.25">
      <c r="B43890" s="79"/>
    </row>
    <row r="43891" spans="2:2" ht="54.95" customHeight="1" x14ac:dyDescent="0.25">
      <c r="B43891" s="79"/>
    </row>
    <row r="43892" spans="2:2" ht="54.95" customHeight="1" x14ac:dyDescent="0.25">
      <c r="B43892" s="79"/>
    </row>
    <row r="43893" spans="2:2" ht="54.95" customHeight="1" x14ac:dyDescent="0.25">
      <c r="B43893" s="79"/>
    </row>
    <row r="43894" spans="2:2" ht="54.95" customHeight="1" x14ac:dyDescent="0.25">
      <c r="B43894" s="79"/>
    </row>
    <row r="43895" spans="2:2" ht="54.95" customHeight="1" x14ac:dyDescent="0.25">
      <c r="B43895" s="79"/>
    </row>
    <row r="43896" spans="2:2" ht="54.95" customHeight="1" x14ac:dyDescent="0.25">
      <c r="B43896" s="79"/>
    </row>
    <row r="43897" spans="2:2" ht="54.95" customHeight="1" x14ac:dyDescent="0.25">
      <c r="B43897" s="79"/>
    </row>
    <row r="43898" spans="2:2" ht="54.95" customHeight="1" x14ac:dyDescent="0.25">
      <c r="B43898" s="79"/>
    </row>
    <row r="43899" spans="2:2" ht="54.95" customHeight="1" x14ac:dyDescent="0.25">
      <c r="B43899" s="79"/>
    </row>
    <row r="43900" spans="2:2" ht="54.95" customHeight="1" x14ac:dyDescent="0.25">
      <c r="B43900" s="79"/>
    </row>
    <row r="43901" spans="2:2" ht="54.95" customHeight="1" x14ac:dyDescent="0.25">
      <c r="B43901" s="79"/>
    </row>
    <row r="43902" spans="2:2" ht="54.95" customHeight="1" x14ac:dyDescent="0.25">
      <c r="B43902" s="79"/>
    </row>
    <row r="43903" spans="2:2" ht="54.95" customHeight="1" x14ac:dyDescent="0.25">
      <c r="B43903" s="79"/>
    </row>
    <row r="43904" spans="2:2" ht="54.95" customHeight="1" x14ac:dyDescent="0.25">
      <c r="B43904" s="79"/>
    </row>
    <row r="43905" spans="2:2" ht="54.95" customHeight="1" x14ac:dyDescent="0.25">
      <c r="B43905" s="79"/>
    </row>
    <row r="43906" spans="2:2" ht="54.95" customHeight="1" x14ac:dyDescent="0.25">
      <c r="B43906" s="79"/>
    </row>
    <row r="43907" spans="2:2" ht="54.95" customHeight="1" x14ac:dyDescent="0.25">
      <c r="B43907" s="79"/>
    </row>
    <row r="43908" spans="2:2" ht="54.95" customHeight="1" x14ac:dyDescent="0.25">
      <c r="B43908" s="79"/>
    </row>
    <row r="43909" spans="2:2" ht="54.95" customHeight="1" x14ac:dyDescent="0.25">
      <c r="B43909" s="79"/>
    </row>
    <row r="43910" spans="2:2" ht="54.95" customHeight="1" x14ac:dyDescent="0.25">
      <c r="B43910" s="79"/>
    </row>
    <row r="43911" spans="2:2" ht="54.95" customHeight="1" x14ac:dyDescent="0.25">
      <c r="B43911" s="79"/>
    </row>
    <row r="43912" spans="2:2" ht="54.95" customHeight="1" x14ac:dyDescent="0.25">
      <c r="B43912" s="79"/>
    </row>
    <row r="43913" spans="2:2" ht="54.95" customHeight="1" x14ac:dyDescent="0.25">
      <c r="B43913" s="79"/>
    </row>
    <row r="43914" spans="2:2" ht="54.95" customHeight="1" x14ac:dyDescent="0.25">
      <c r="B43914" s="79"/>
    </row>
    <row r="43915" spans="2:2" ht="54.95" customHeight="1" x14ac:dyDescent="0.25">
      <c r="B43915" s="79"/>
    </row>
    <row r="43916" spans="2:2" ht="54.95" customHeight="1" x14ac:dyDescent="0.25">
      <c r="B43916" s="79"/>
    </row>
    <row r="43917" spans="2:2" ht="54.95" customHeight="1" x14ac:dyDescent="0.25">
      <c r="B43917" s="79"/>
    </row>
    <row r="43918" spans="2:2" ht="54.95" customHeight="1" x14ac:dyDescent="0.25">
      <c r="B43918" s="79"/>
    </row>
    <row r="43919" spans="2:2" ht="54.95" customHeight="1" x14ac:dyDescent="0.25">
      <c r="B43919" s="79"/>
    </row>
    <row r="43920" spans="2:2" ht="54.95" customHeight="1" x14ac:dyDescent="0.25">
      <c r="B43920" s="79"/>
    </row>
    <row r="43921" spans="2:2" ht="54.95" customHeight="1" x14ac:dyDescent="0.25">
      <c r="B43921" s="79"/>
    </row>
    <row r="43922" spans="2:2" ht="54.95" customHeight="1" x14ac:dyDescent="0.25">
      <c r="B43922" s="79"/>
    </row>
    <row r="43923" spans="2:2" ht="54.95" customHeight="1" x14ac:dyDescent="0.25">
      <c r="B43923" s="79"/>
    </row>
    <row r="43924" spans="2:2" ht="54.95" customHeight="1" x14ac:dyDescent="0.25">
      <c r="B43924" s="79"/>
    </row>
    <row r="43925" spans="2:2" ht="54.95" customHeight="1" x14ac:dyDescent="0.25">
      <c r="B43925" s="79"/>
    </row>
    <row r="43926" spans="2:2" ht="54.95" customHeight="1" x14ac:dyDescent="0.25">
      <c r="B43926" s="79"/>
    </row>
    <row r="43927" spans="2:2" ht="54.95" customHeight="1" x14ac:dyDescent="0.25">
      <c r="B43927" s="79"/>
    </row>
    <row r="43928" spans="2:2" ht="54.95" customHeight="1" x14ac:dyDescent="0.25">
      <c r="B43928" s="79"/>
    </row>
    <row r="43929" spans="2:2" ht="54.95" customHeight="1" x14ac:dyDescent="0.25">
      <c r="B43929" s="79"/>
    </row>
    <row r="43930" spans="2:2" ht="54.95" customHeight="1" x14ac:dyDescent="0.25">
      <c r="B43930" s="79"/>
    </row>
    <row r="43931" spans="2:2" ht="54.95" customHeight="1" x14ac:dyDescent="0.25">
      <c r="B43931" s="79"/>
    </row>
    <row r="43932" spans="2:2" ht="54.95" customHeight="1" x14ac:dyDescent="0.25">
      <c r="B43932" s="79"/>
    </row>
    <row r="43933" spans="2:2" ht="54.95" customHeight="1" x14ac:dyDescent="0.25">
      <c r="B43933" s="79"/>
    </row>
    <row r="43934" spans="2:2" ht="54.95" customHeight="1" x14ac:dyDescent="0.25">
      <c r="B43934" s="79"/>
    </row>
    <row r="43935" spans="2:2" ht="54.95" customHeight="1" x14ac:dyDescent="0.25">
      <c r="B43935" s="79"/>
    </row>
    <row r="43936" spans="2:2" ht="54.95" customHeight="1" x14ac:dyDescent="0.25">
      <c r="B43936" s="79"/>
    </row>
    <row r="43937" spans="2:2" ht="54.95" customHeight="1" x14ac:dyDescent="0.25">
      <c r="B43937" s="79"/>
    </row>
    <row r="43938" spans="2:2" ht="54.95" customHeight="1" x14ac:dyDescent="0.25">
      <c r="B43938" s="79"/>
    </row>
    <row r="43939" spans="2:2" ht="54.95" customHeight="1" x14ac:dyDescent="0.25">
      <c r="B43939" s="79"/>
    </row>
    <row r="43940" spans="2:2" ht="54.95" customHeight="1" x14ac:dyDescent="0.25">
      <c r="B43940" s="79"/>
    </row>
    <row r="43941" spans="2:2" ht="54.95" customHeight="1" x14ac:dyDescent="0.25">
      <c r="B43941" s="79"/>
    </row>
    <row r="43942" spans="2:2" ht="54.95" customHeight="1" x14ac:dyDescent="0.25">
      <c r="B43942" s="79"/>
    </row>
    <row r="43943" spans="2:2" ht="54.95" customHeight="1" x14ac:dyDescent="0.25">
      <c r="B43943" s="79"/>
    </row>
    <row r="43944" spans="2:2" ht="54.95" customHeight="1" x14ac:dyDescent="0.25">
      <c r="B43944" s="79"/>
    </row>
    <row r="43945" spans="2:2" ht="54.95" customHeight="1" x14ac:dyDescent="0.25">
      <c r="B43945" s="79"/>
    </row>
    <row r="43946" spans="2:2" ht="54.95" customHeight="1" x14ac:dyDescent="0.25">
      <c r="B43946" s="79"/>
    </row>
    <row r="43947" spans="2:2" ht="54.95" customHeight="1" x14ac:dyDescent="0.25">
      <c r="B43947" s="79"/>
    </row>
    <row r="43948" spans="2:2" ht="54.95" customHeight="1" x14ac:dyDescent="0.25">
      <c r="B43948" s="79"/>
    </row>
    <row r="43949" spans="2:2" ht="54.95" customHeight="1" x14ac:dyDescent="0.25">
      <c r="B43949" s="79"/>
    </row>
    <row r="43950" spans="2:2" ht="54.95" customHeight="1" x14ac:dyDescent="0.25">
      <c r="B43950" s="79"/>
    </row>
    <row r="43951" spans="2:2" ht="54.95" customHeight="1" x14ac:dyDescent="0.25">
      <c r="B43951" s="79"/>
    </row>
    <row r="43952" spans="2:2" ht="54.95" customHeight="1" x14ac:dyDescent="0.25">
      <c r="B43952" s="79"/>
    </row>
    <row r="43953" spans="2:2" ht="54.95" customHeight="1" x14ac:dyDescent="0.25">
      <c r="B43953" s="79"/>
    </row>
    <row r="43954" spans="2:2" ht="54.95" customHeight="1" x14ac:dyDescent="0.25">
      <c r="B43954" s="79"/>
    </row>
    <row r="43955" spans="2:2" ht="54.95" customHeight="1" x14ac:dyDescent="0.25">
      <c r="B43955" s="79"/>
    </row>
    <row r="43956" spans="2:2" ht="54.95" customHeight="1" x14ac:dyDescent="0.25">
      <c r="B43956" s="79"/>
    </row>
    <row r="43957" spans="2:2" ht="54.95" customHeight="1" x14ac:dyDescent="0.25">
      <c r="B43957" s="79"/>
    </row>
    <row r="43958" spans="2:2" ht="54.95" customHeight="1" x14ac:dyDescent="0.25">
      <c r="B43958" s="79"/>
    </row>
    <row r="43959" spans="2:2" ht="54.95" customHeight="1" x14ac:dyDescent="0.25">
      <c r="B43959" s="79"/>
    </row>
    <row r="43960" spans="2:2" ht="54.95" customHeight="1" x14ac:dyDescent="0.25">
      <c r="B43960" s="79"/>
    </row>
    <row r="43961" spans="2:2" ht="54.95" customHeight="1" x14ac:dyDescent="0.25">
      <c r="B43961" s="79"/>
    </row>
    <row r="43962" spans="2:2" ht="54.95" customHeight="1" x14ac:dyDescent="0.25">
      <c r="B43962" s="79"/>
    </row>
    <row r="43963" spans="2:2" ht="54.95" customHeight="1" x14ac:dyDescent="0.25">
      <c r="B43963" s="79"/>
    </row>
    <row r="43964" spans="2:2" ht="54.95" customHeight="1" x14ac:dyDescent="0.25">
      <c r="B43964" s="79"/>
    </row>
    <row r="43965" spans="2:2" ht="54.95" customHeight="1" x14ac:dyDescent="0.25">
      <c r="B43965" s="79"/>
    </row>
    <row r="43966" spans="2:2" ht="54.95" customHeight="1" x14ac:dyDescent="0.25">
      <c r="B43966" s="79"/>
    </row>
    <row r="43967" spans="2:2" ht="54.95" customHeight="1" x14ac:dyDescent="0.25">
      <c r="B43967" s="79"/>
    </row>
    <row r="43968" spans="2:2" ht="54.95" customHeight="1" x14ac:dyDescent="0.25">
      <c r="B43968" s="79"/>
    </row>
    <row r="43969" spans="2:2" ht="54.95" customHeight="1" x14ac:dyDescent="0.25">
      <c r="B43969" s="79"/>
    </row>
    <row r="43970" spans="2:2" ht="54.95" customHeight="1" x14ac:dyDescent="0.25">
      <c r="B43970" s="79"/>
    </row>
    <row r="43971" spans="2:2" ht="54.95" customHeight="1" x14ac:dyDescent="0.25">
      <c r="B43971" s="79"/>
    </row>
    <row r="43972" spans="2:2" ht="54.95" customHeight="1" x14ac:dyDescent="0.25">
      <c r="B43972" s="79"/>
    </row>
    <row r="43973" spans="2:2" ht="54.95" customHeight="1" x14ac:dyDescent="0.25">
      <c r="B43973" s="79"/>
    </row>
    <row r="43974" spans="2:2" ht="54.95" customHeight="1" x14ac:dyDescent="0.25">
      <c r="B43974" s="79"/>
    </row>
    <row r="43975" spans="2:2" ht="54.95" customHeight="1" x14ac:dyDescent="0.25">
      <c r="B43975" s="79"/>
    </row>
    <row r="43976" spans="2:2" ht="54.95" customHeight="1" x14ac:dyDescent="0.25">
      <c r="B43976" s="79"/>
    </row>
    <row r="43977" spans="2:2" ht="54.95" customHeight="1" x14ac:dyDescent="0.25">
      <c r="B43977" s="79"/>
    </row>
    <row r="43978" spans="2:2" ht="54.95" customHeight="1" x14ac:dyDescent="0.25">
      <c r="B43978" s="79"/>
    </row>
    <row r="43979" spans="2:2" ht="54.95" customHeight="1" x14ac:dyDescent="0.25">
      <c r="B43979" s="79"/>
    </row>
    <row r="43980" spans="2:2" ht="54.95" customHeight="1" x14ac:dyDescent="0.25">
      <c r="B43980" s="79"/>
    </row>
    <row r="43981" spans="2:2" ht="54.95" customHeight="1" x14ac:dyDescent="0.25">
      <c r="B43981" s="79"/>
    </row>
    <row r="43982" spans="2:2" ht="54.95" customHeight="1" x14ac:dyDescent="0.25">
      <c r="B43982" s="79"/>
    </row>
    <row r="43983" spans="2:2" ht="54.95" customHeight="1" x14ac:dyDescent="0.25">
      <c r="B43983" s="79"/>
    </row>
    <row r="43984" spans="2:2" ht="54.95" customHeight="1" x14ac:dyDescent="0.25">
      <c r="B43984" s="79"/>
    </row>
    <row r="43985" spans="2:2" ht="54.95" customHeight="1" x14ac:dyDescent="0.25">
      <c r="B43985" s="79"/>
    </row>
    <row r="43986" spans="2:2" ht="54.95" customHeight="1" x14ac:dyDescent="0.25">
      <c r="B43986" s="79"/>
    </row>
    <row r="43987" spans="2:2" ht="54.95" customHeight="1" x14ac:dyDescent="0.25">
      <c r="B43987" s="79"/>
    </row>
    <row r="43988" spans="2:2" ht="54.95" customHeight="1" x14ac:dyDescent="0.25">
      <c r="B43988" s="79"/>
    </row>
    <row r="43989" spans="2:2" ht="54.95" customHeight="1" x14ac:dyDescent="0.25">
      <c r="B43989" s="79"/>
    </row>
    <row r="43990" spans="2:2" ht="54.95" customHeight="1" x14ac:dyDescent="0.25">
      <c r="B43990" s="79"/>
    </row>
    <row r="43991" spans="2:2" ht="54.95" customHeight="1" x14ac:dyDescent="0.25">
      <c r="B43991" s="79"/>
    </row>
    <row r="43992" spans="2:2" ht="54.95" customHeight="1" x14ac:dyDescent="0.25">
      <c r="B43992" s="79"/>
    </row>
    <row r="43993" spans="2:2" ht="54.95" customHeight="1" x14ac:dyDescent="0.25">
      <c r="B43993" s="79"/>
    </row>
    <row r="43994" spans="2:2" ht="54.95" customHeight="1" x14ac:dyDescent="0.25">
      <c r="B43994" s="79"/>
    </row>
    <row r="43995" spans="2:2" ht="54.95" customHeight="1" x14ac:dyDescent="0.25">
      <c r="B43995" s="79"/>
    </row>
    <row r="43996" spans="2:2" ht="54.95" customHeight="1" x14ac:dyDescent="0.25">
      <c r="B43996" s="79"/>
    </row>
    <row r="43997" spans="2:2" ht="54.95" customHeight="1" x14ac:dyDescent="0.25">
      <c r="B43997" s="79"/>
    </row>
    <row r="43998" spans="2:2" ht="54.95" customHeight="1" x14ac:dyDescent="0.25">
      <c r="B43998" s="79"/>
    </row>
    <row r="43999" spans="2:2" ht="54.95" customHeight="1" x14ac:dyDescent="0.25">
      <c r="B43999" s="79"/>
    </row>
    <row r="44000" spans="2:2" ht="54.95" customHeight="1" x14ac:dyDescent="0.25">
      <c r="B44000" s="79"/>
    </row>
    <row r="44001" spans="2:2" ht="54.95" customHeight="1" x14ac:dyDescent="0.25">
      <c r="B44001" s="79"/>
    </row>
    <row r="44002" spans="2:2" ht="54.95" customHeight="1" x14ac:dyDescent="0.25">
      <c r="B44002" s="79"/>
    </row>
    <row r="44003" spans="2:2" ht="54.95" customHeight="1" x14ac:dyDescent="0.25">
      <c r="B44003" s="79"/>
    </row>
    <row r="44004" spans="2:2" ht="54.95" customHeight="1" x14ac:dyDescent="0.25">
      <c r="B44004" s="79"/>
    </row>
    <row r="44005" spans="2:2" ht="54.95" customHeight="1" x14ac:dyDescent="0.25">
      <c r="B44005" s="79"/>
    </row>
    <row r="44006" spans="2:2" ht="54.95" customHeight="1" x14ac:dyDescent="0.25">
      <c r="B44006" s="79"/>
    </row>
    <row r="44007" spans="2:2" ht="54.95" customHeight="1" x14ac:dyDescent="0.25">
      <c r="B44007" s="79"/>
    </row>
    <row r="44008" spans="2:2" ht="54.95" customHeight="1" x14ac:dyDescent="0.25">
      <c r="B44008" s="79"/>
    </row>
    <row r="44009" spans="2:2" ht="54.95" customHeight="1" x14ac:dyDescent="0.25">
      <c r="B44009" s="79"/>
    </row>
    <row r="44010" spans="2:2" ht="54.95" customHeight="1" x14ac:dyDescent="0.25">
      <c r="B44010" s="79"/>
    </row>
    <row r="44011" spans="2:2" ht="54.95" customHeight="1" x14ac:dyDescent="0.25">
      <c r="B44011" s="79"/>
    </row>
    <row r="44012" spans="2:2" ht="54.95" customHeight="1" x14ac:dyDescent="0.25">
      <c r="B44012" s="79"/>
    </row>
    <row r="44013" spans="2:2" ht="54.95" customHeight="1" x14ac:dyDescent="0.25">
      <c r="B44013" s="79"/>
    </row>
    <row r="44014" spans="2:2" ht="54.95" customHeight="1" x14ac:dyDescent="0.25">
      <c r="B44014" s="79"/>
    </row>
    <row r="44015" spans="2:2" ht="54.95" customHeight="1" x14ac:dyDescent="0.25">
      <c r="B44015" s="79"/>
    </row>
    <row r="44016" spans="2:2" ht="54.95" customHeight="1" x14ac:dyDescent="0.25">
      <c r="B44016" s="79"/>
    </row>
    <row r="44017" spans="2:2" ht="54.95" customHeight="1" x14ac:dyDescent="0.25">
      <c r="B44017" s="79"/>
    </row>
    <row r="44018" spans="2:2" ht="54.95" customHeight="1" x14ac:dyDescent="0.25">
      <c r="B44018" s="79"/>
    </row>
    <row r="44019" spans="2:2" ht="54.95" customHeight="1" x14ac:dyDescent="0.25">
      <c r="B44019" s="79"/>
    </row>
    <row r="44020" spans="2:2" ht="54.95" customHeight="1" x14ac:dyDescent="0.25">
      <c r="B44020" s="79"/>
    </row>
    <row r="44021" spans="2:2" ht="54.95" customHeight="1" x14ac:dyDescent="0.25">
      <c r="B44021" s="79"/>
    </row>
    <row r="44022" spans="2:2" ht="54.95" customHeight="1" x14ac:dyDescent="0.25">
      <c r="B44022" s="79"/>
    </row>
    <row r="44023" spans="2:2" ht="54.95" customHeight="1" x14ac:dyDescent="0.25">
      <c r="B44023" s="79"/>
    </row>
    <row r="44024" spans="2:2" ht="54.95" customHeight="1" x14ac:dyDescent="0.25">
      <c r="B44024" s="79"/>
    </row>
    <row r="44025" spans="2:2" ht="54.95" customHeight="1" x14ac:dyDescent="0.25">
      <c r="B44025" s="79"/>
    </row>
    <row r="44026" spans="2:2" ht="54.95" customHeight="1" x14ac:dyDescent="0.25">
      <c r="B44026" s="79"/>
    </row>
    <row r="44027" spans="2:2" ht="54.95" customHeight="1" x14ac:dyDescent="0.25">
      <c r="B44027" s="79"/>
    </row>
    <row r="44028" spans="2:2" ht="54.95" customHeight="1" x14ac:dyDescent="0.25">
      <c r="B44028" s="79"/>
    </row>
    <row r="44029" spans="2:2" ht="54.95" customHeight="1" x14ac:dyDescent="0.25">
      <c r="B44029" s="79"/>
    </row>
    <row r="44030" spans="2:2" ht="54.95" customHeight="1" x14ac:dyDescent="0.25">
      <c r="B44030" s="79"/>
    </row>
    <row r="44031" spans="2:2" ht="54.95" customHeight="1" x14ac:dyDescent="0.25">
      <c r="B44031" s="79"/>
    </row>
    <row r="44032" spans="2:2" ht="54.95" customHeight="1" x14ac:dyDescent="0.25">
      <c r="B44032" s="79"/>
    </row>
    <row r="44033" spans="2:2" ht="54.95" customHeight="1" x14ac:dyDescent="0.25">
      <c r="B44033" s="79"/>
    </row>
    <row r="44034" spans="2:2" ht="54.95" customHeight="1" x14ac:dyDescent="0.25">
      <c r="B44034" s="79"/>
    </row>
    <row r="44035" spans="2:2" ht="54.95" customHeight="1" x14ac:dyDescent="0.25">
      <c r="B44035" s="79"/>
    </row>
    <row r="44036" spans="2:2" ht="54.95" customHeight="1" x14ac:dyDescent="0.25">
      <c r="B44036" s="79"/>
    </row>
    <row r="44037" spans="2:2" ht="54.95" customHeight="1" x14ac:dyDescent="0.25">
      <c r="B44037" s="79"/>
    </row>
    <row r="44038" spans="2:2" ht="54.95" customHeight="1" x14ac:dyDescent="0.25">
      <c r="B44038" s="79"/>
    </row>
    <row r="44039" spans="2:2" ht="54.95" customHeight="1" x14ac:dyDescent="0.25">
      <c r="B44039" s="79"/>
    </row>
    <row r="44040" spans="2:2" ht="54.95" customHeight="1" x14ac:dyDescent="0.25">
      <c r="B44040" s="79"/>
    </row>
    <row r="44041" spans="2:2" ht="54.95" customHeight="1" x14ac:dyDescent="0.25">
      <c r="B44041" s="79"/>
    </row>
    <row r="44042" spans="2:2" ht="54.95" customHeight="1" x14ac:dyDescent="0.25">
      <c r="B44042" s="79"/>
    </row>
    <row r="44043" spans="2:2" ht="54.95" customHeight="1" x14ac:dyDescent="0.25">
      <c r="B44043" s="79"/>
    </row>
    <row r="44044" spans="2:2" ht="54.95" customHeight="1" x14ac:dyDescent="0.25">
      <c r="B44044" s="79"/>
    </row>
    <row r="44045" spans="2:2" ht="54.95" customHeight="1" x14ac:dyDescent="0.25">
      <c r="B44045" s="79"/>
    </row>
    <row r="44046" spans="2:2" ht="54.95" customHeight="1" x14ac:dyDescent="0.25">
      <c r="B44046" s="79"/>
    </row>
    <row r="44047" spans="2:2" ht="54.95" customHeight="1" x14ac:dyDescent="0.25">
      <c r="B44047" s="79"/>
    </row>
    <row r="44048" spans="2:2" ht="54.95" customHeight="1" x14ac:dyDescent="0.25">
      <c r="B44048" s="79"/>
    </row>
    <row r="44049" spans="2:2" ht="54.95" customHeight="1" x14ac:dyDescent="0.25">
      <c r="B44049" s="79"/>
    </row>
    <row r="44050" spans="2:2" ht="54.95" customHeight="1" x14ac:dyDescent="0.25">
      <c r="B44050" s="79"/>
    </row>
    <row r="44051" spans="2:2" ht="54.95" customHeight="1" x14ac:dyDescent="0.25">
      <c r="B44051" s="79"/>
    </row>
    <row r="44052" spans="2:2" ht="54.95" customHeight="1" x14ac:dyDescent="0.25">
      <c r="B44052" s="79"/>
    </row>
    <row r="44053" spans="2:2" ht="54.95" customHeight="1" x14ac:dyDescent="0.25">
      <c r="B44053" s="79"/>
    </row>
    <row r="44054" spans="2:2" ht="54.95" customHeight="1" x14ac:dyDescent="0.25">
      <c r="B44054" s="79"/>
    </row>
    <row r="44055" spans="2:2" ht="54.95" customHeight="1" x14ac:dyDescent="0.25">
      <c r="B44055" s="79"/>
    </row>
    <row r="44056" spans="2:2" ht="54.95" customHeight="1" x14ac:dyDescent="0.25">
      <c r="B44056" s="79"/>
    </row>
    <row r="44057" spans="2:2" ht="54.95" customHeight="1" x14ac:dyDescent="0.25">
      <c r="B44057" s="79"/>
    </row>
    <row r="44058" spans="2:2" ht="54.95" customHeight="1" x14ac:dyDescent="0.25">
      <c r="B44058" s="79"/>
    </row>
    <row r="44059" spans="2:2" ht="54.95" customHeight="1" x14ac:dyDescent="0.25">
      <c r="B44059" s="79"/>
    </row>
    <row r="44060" spans="2:2" ht="54.95" customHeight="1" x14ac:dyDescent="0.25">
      <c r="B44060" s="79"/>
    </row>
    <row r="44061" spans="2:2" ht="54.95" customHeight="1" x14ac:dyDescent="0.25">
      <c r="B44061" s="79"/>
    </row>
    <row r="44062" spans="2:2" ht="54.95" customHeight="1" x14ac:dyDescent="0.25">
      <c r="B44062" s="79"/>
    </row>
    <row r="44063" spans="2:2" ht="54.95" customHeight="1" x14ac:dyDescent="0.25">
      <c r="B44063" s="79"/>
    </row>
    <row r="44064" spans="2:2" ht="54.95" customHeight="1" x14ac:dyDescent="0.25">
      <c r="B44064" s="79"/>
    </row>
    <row r="44065" spans="2:2" ht="54.95" customHeight="1" x14ac:dyDescent="0.25">
      <c r="B44065" s="79"/>
    </row>
    <row r="44066" spans="2:2" ht="54.95" customHeight="1" x14ac:dyDescent="0.25">
      <c r="B44066" s="79"/>
    </row>
    <row r="44067" spans="2:2" ht="54.95" customHeight="1" x14ac:dyDescent="0.25">
      <c r="B44067" s="79"/>
    </row>
    <row r="44068" spans="2:2" ht="54.95" customHeight="1" x14ac:dyDescent="0.25">
      <c r="B44068" s="79"/>
    </row>
    <row r="44069" spans="2:2" ht="54.95" customHeight="1" x14ac:dyDescent="0.25">
      <c r="B44069" s="79"/>
    </row>
    <row r="44070" spans="2:2" ht="54.95" customHeight="1" x14ac:dyDescent="0.25">
      <c r="B44070" s="79"/>
    </row>
    <row r="44071" spans="2:2" ht="54.95" customHeight="1" x14ac:dyDescent="0.25">
      <c r="B44071" s="79"/>
    </row>
    <row r="44072" spans="2:2" ht="54.95" customHeight="1" x14ac:dyDescent="0.25">
      <c r="B44072" s="79"/>
    </row>
    <row r="44073" spans="2:2" ht="54.95" customHeight="1" x14ac:dyDescent="0.25">
      <c r="B44073" s="79"/>
    </row>
    <row r="44074" spans="2:2" ht="54.95" customHeight="1" x14ac:dyDescent="0.25">
      <c r="B44074" s="79"/>
    </row>
    <row r="44075" spans="2:2" ht="54.95" customHeight="1" x14ac:dyDescent="0.25">
      <c r="B44075" s="79"/>
    </row>
    <row r="44076" spans="2:2" ht="54.95" customHeight="1" x14ac:dyDescent="0.25">
      <c r="B44076" s="79"/>
    </row>
    <row r="44077" spans="2:2" ht="54.95" customHeight="1" x14ac:dyDescent="0.25">
      <c r="B44077" s="79"/>
    </row>
    <row r="44078" spans="2:2" ht="54.95" customHeight="1" x14ac:dyDescent="0.25">
      <c r="B44078" s="79"/>
    </row>
    <row r="44079" spans="2:2" ht="54.95" customHeight="1" x14ac:dyDescent="0.25">
      <c r="B44079" s="79"/>
    </row>
    <row r="44080" spans="2:2" ht="54.95" customHeight="1" x14ac:dyDescent="0.25">
      <c r="B44080" s="79"/>
    </row>
    <row r="44081" spans="2:2" ht="54.95" customHeight="1" x14ac:dyDescent="0.25">
      <c r="B44081" s="79"/>
    </row>
    <row r="44082" spans="2:2" ht="54.95" customHeight="1" x14ac:dyDescent="0.25">
      <c r="B44082" s="79"/>
    </row>
    <row r="44083" spans="2:2" ht="54.95" customHeight="1" x14ac:dyDescent="0.25">
      <c r="B44083" s="79"/>
    </row>
    <row r="44084" spans="2:2" ht="54.95" customHeight="1" x14ac:dyDescent="0.25">
      <c r="B44084" s="79"/>
    </row>
    <row r="44085" spans="2:2" ht="54.95" customHeight="1" x14ac:dyDescent="0.25">
      <c r="B44085" s="79"/>
    </row>
    <row r="44086" spans="2:2" ht="54.95" customHeight="1" x14ac:dyDescent="0.25">
      <c r="B44086" s="79"/>
    </row>
    <row r="44087" spans="2:2" ht="54.95" customHeight="1" x14ac:dyDescent="0.25">
      <c r="B44087" s="79"/>
    </row>
    <row r="44088" spans="2:2" ht="54.95" customHeight="1" x14ac:dyDescent="0.25">
      <c r="B44088" s="79"/>
    </row>
    <row r="44089" spans="2:2" ht="54.95" customHeight="1" x14ac:dyDescent="0.25">
      <c r="B44089" s="79"/>
    </row>
    <row r="44090" spans="2:2" ht="54.95" customHeight="1" x14ac:dyDescent="0.25">
      <c r="B44090" s="79"/>
    </row>
    <row r="44091" spans="2:2" ht="54.95" customHeight="1" x14ac:dyDescent="0.25">
      <c r="B44091" s="79"/>
    </row>
    <row r="44092" spans="2:2" ht="54.95" customHeight="1" x14ac:dyDescent="0.25">
      <c r="B44092" s="79"/>
    </row>
    <row r="44093" spans="2:2" ht="54.95" customHeight="1" x14ac:dyDescent="0.25">
      <c r="B44093" s="79"/>
    </row>
    <row r="44094" spans="2:2" ht="54.95" customHeight="1" x14ac:dyDescent="0.25">
      <c r="B44094" s="79"/>
    </row>
    <row r="44095" spans="2:2" ht="54.95" customHeight="1" x14ac:dyDescent="0.25">
      <c r="B44095" s="79"/>
    </row>
    <row r="44096" spans="2:2" ht="54.95" customHeight="1" x14ac:dyDescent="0.25">
      <c r="B44096" s="79"/>
    </row>
    <row r="44097" spans="2:2" ht="54.95" customHeight="1" x14ac:dyDescent="0.25">
      <c r="B44097" s="79"/>
    </row>
    <row r="44098" spans="2:2" ht="54.95" customHeight="1" x14ac:dyDescent="0.25">
      <c r="B44098" s="79"/>
    </row>
    <row r="44099" spans="2:2" ht="54.95" customHeight="1" x14ac:dyDescent="0.25">
      <c r="B44099" s="79"/>
    </row>
    <row r="44100" spans="2:2" ht="54.95" customHeight="1" x14ac:dyDescent="0.25">
      <c r="B44100" s="79"/>
    </row>
    <row r="44101" spans="2:2" ht="54.95" customHeight="1" x14ac:dyDescent="0.25">
      <c r="B44101" s="79"/>
    </row>
    <row r="44102" spans="2:2" ht="54.95" customHeight="1" x14ac:dyDescent="0.25">
      <c r="B44102" s="79"/>
    </row>
    <row r="44103" spans="2:2" ht="54.95" customHeight="1" x14ac:dyDescent="0.25">
      <c r="B44103" s="79"/>
    </row>
    <row r="44104" spans="2:2" ht="54.95" customHeight="1" x14ac:dyDescent="0.25">
      <c r="B44104" s="79"/>
    </row>
    <row r="44105" spans="2:2" ht="54.95" customHeight="1" x14ac:dyDescent="0.25">
      <c r="B44105" s="79"/>
    </row>
    <row r="44106" spans="2:2" ht="54.95" customHeight="1" x14ac:dyDescent="0.25">
      <c r="B44106" s="79"/>
    </row>
    <row r="44107" spans="2:2" ht="54.95" customHeight="1" x14ac:dyDescent="0.25">
      <c r="B44107" s="79"/>
    </row>
    <row r="44108" spans="2:2" ht="54.95" customHeight="1" x14ac:dyDescent="0.25">
      <c r="B44108" s="79"/>
    </row>
    <row r="44109" spans="2:2" ht="54.95" customHeight="1" x14ac:dyDescent="0.25">
      <c r="B44109" s="79"/>
    </row>
    <row r="44110" spans="2:2" ht="54.95" customHeight="1" x14ac:dyDescent="0.25">
      <c r="B44110" s="79"/>
    </row>
    <row r="44111" spans="2:2" ht="54.95" customHeight="1" x14ac:dyDescent="0.25">
      <c r="B44111" s="79"/>
    </row>
    <row r="44112" spans="2:2" ht="54.95" customHeight="1" x14ac:dyDescent="0.25">
      <c r="B44112" s="79"/>
    </row>
    <row r="44113" spans="2:2" ht="54.95" customHeight="1" x14ac:dyDescent="0.25">
      <c r="B44113" s="79"/>
    </row>
    <row r="44114" spans="2:2" ht="54.95" customHeight="1" x14ac:dyDescent="0.25">
      <c r="B44114" s="79"/>
    </row>
    <row r="44115" spans="2:2" ht="54.95" customHeight="1" x14ac:dyDescent="0.25">
      <c r="B44115" s="79"/>
    </row>
    <row r="44116" spans="2:2" ht="54.95" customHeight="1" x14ac:dyDescent="0.25">
      <c r="B44116" s="79"/>
    </row>
    <row r="44117" spans="2:2" ht="54.95" customHeight="1" x14ac:dyDescent="0.25">
      <c r="B44117" s="79"/>
    </row>
    <row r="44118" spans="2:2" ht="54.95" customHeight="1" x14ac:dyDescent="0.25">
      <c r="B44118" s="79"/>
    </row>
    <row r="44119" spans="2:2" ht="54.95" customHeight="1" x14ac:dyDescent="0.25">
      <c r="B44119" s="79"/>
    </row>
    <row r="44120" spans="2:2" ht="54.95" customHeight="1" x14ac:dyDescent="0.25">
      <c r="B44120" s="79"/>
    </row>
    <row r="44121" spans="2:2" ht="54.95" customHeight="1" x14ac:dyDescent="0.25">
      <c r="B44121" s="79"/>
    </row>
    <row r="44122" spans="2:2" ht="54.95" customHeight="1" x14ac:dyDescent="0.25">
      <c r="B44122" s="79"/>
    </row>
    <row r="44123" spans="2:2" ht="54.95" customHeight="1" x14ac:dyDescent="0.25">
      <c r="B44123" s="79"/>
    </row>
    <row r="44124" spans="2:2" ht="54.95" customHeight="1" x14ac:dyDescent="0.25">
      <c r="B44124" s="79"/>
    </row>
    <row r="44125" spans="2:2" ht="54.95" customHeight="1" x14ac:dyDescent="0.25">
      <c r="B44125" s="79"/>
    </row>
    <row r="44126" spans="2:2" ht="54.95" customHeight="1" x14ac:dyDescent="0.25">
      <c r="B44126" s="79"/>
    </row>
    <row r="44127" spans="2:2" ht="54.95" customHeight="1" x14ac:dyDescent="0.25">
      <c r="B44127" s="79"/>
    </row>
    <row r="44128" spans="2:2" ht="54.95" customHeight="1" x14ac:dyDescent="0.25">
      <c r="B44128" s="79"/>
    </row>
    <row r="44129" spans="2:2" ht="54.95" customHeight="1" x14ac:dyDescent="0.25">
      <c r="B44129" s="79"/>
    </row>
    <row r="44130" spans="2:2" ht="54.95" customHeight="1" x14ac:dyDescent="0.25">
      <c r="B44130" s="79"/>
    </row>
    <row r="44131" spans="2:2" ht="54.95" customHeight="1" x14ac:dyDescent="0.25">
      <c r="B44131" s="79"/>
    </row>
    <row r="44132" spans="2:2" ht="54.95" customHeight="1" x14ac:dyDescent="0.25">
      <c r="B44132" s="79"/>
    </row>
    <row r="44133" spans="2:2" ht="54.95" customHeight="1" x14ac:dyDescent="0.25">
      <c r="B44133" s="79"/>
    </row>
    <row r="44134" spans="2:2" ht="54.95" customHeight="1" x14ac:dyDescent="0.25">
      <c r="B44134" s="79"/>
    </row>
    <row r="44135" spans="2:2" ht="54.95" customHeight="1" x14ac:dyDescent="0.25">
      <c r="B44135" s="79"/>
    </row>
    <row r="44136" spans="2:2" ht="54.95" customHeight="1" x14ac:dyDescent="0.25">
      <c r="B44136" s="79"/>
    </row>
    <row r="44137" spans="2:2" ht="54.95" customHeight="1" x14ac:dyDescent="0.25">
      <c r="B44137" s="79"/>
    </row>
    <row r="44138" spans="2:2" ht="54.95" customHeight="1" x14ac:dyDescent="0.25">
      <c r="B44138" s="79"/>
    </row>
    <row r="44139" spans="2:2" ht="54.95" customHeight="1" x14ac:dyDescent="0.25">
      <c r="B44139" s="79"/>
    </row>
    <row r="44140" spans="2:2" ht="54.95" customHeight="1" x14ac:dyDescent="0.25">
      <c r="B44140" s="79"/>
    </row>
    <row r="44141" spans="2:2" ht="54.95" customHeight="1" x14ac:dyDescent="0.25">
      <c r="B44141" s="79"/>
    </row>
    <row r="44142" spans="2:2" ht="54.95" customHeight="1" x14ac:dyDescent="0.25">
      <c r="B44142" s="79"/>
    </row>
    <row r="44143" spans="2:2" ht="54.95" customHeight="1" x14ac:dyDescent="0.25">
      <c r="B44143" s="79"/>
    </row>
    <row r="44144" spans="2:2" ht="54.95" customHeight="1" x14ac:dyDescent="0.25">
      <c r="B44144" s="79"/>
    </row>
    <row r="44145" spans="2:2" ht="54.95" customHeight="1" x14ac:dyDescent="0.25">
      <c r="B44145" s="79"/>
    </row>
    <row r="44146" spans="2:2" ht="54.95" customHeight="1" x14ac:dyDescent="0.25">
      <c r="B44146" s="79"/>
    </row>
    <row r="44147" spans="2:2" ht="54.95" customHeight="1" x14ac:dyDescent="0.25">
      <c r="B44147" s="79"/>
    </row>
    <row r="44148" spans="2:2" ht="54.95" customHeight="1" x14ac:dyDescent="0.25">
      <c r="B44148" s="79"/>
    </row>
    <row r="44149" spans="2:2" ht="54.95" customHeight="1" x14ac:dyDescent="0.25">
      <c r="B44149" s="79"/>
    </row>
    <row r="44150" spans="2:2" ht="54.95" customHeight="1" x14ac:dyDescent="0.25">
      <c r="B44150" s="79"/>
    </row>
    <row r="44151" spans="2:2" ht="54.95" customHeight="1" x14ac:dyDescent="0.25">
      <c r="B44151" s="79"/>
    </row>
    <row r="44152" spans="2:2" ht="54.95" customHeight="1" x14ac:dyDescent="0.25">
      <c r="B44152" s="79"/>
    </row>
    <row r="44153" spans="2:2" ht="54.95" customHeight="1" x14ac:dyDescent="0.25">
      <c r="B44153" s="79"/>
    </row>
    <row r="44154" spans="2:2" ht="54.95" customHeight="1" x14ac:dyDescent="0.25">
      <c r="B44154" s="79"/>
    </row>
    <row r="44155" spans="2:2" ht="54.95" customHeight="1" x14ac:dyDescent="0.25">
      <c r="B44155" s="79"/>
    </row>
    <row r="44156" spans="2:2" ht="54.95" customHeight="1" x14ac:dyDescent="0.25">
      <c r="B44156" s="79"/>
    </row>
    <row r="44157" spans="2:2" ht="54.95" customHeight="1" x14ac:dyDescent="0.25">
      <c r="B44157" s="79"/>
    </row>
    <row r="44158" spans="2:2" ht="54.95" customHeight="1" x14ac:dyDescent="0.25">
      <c r="B44158" s="79"/>
    </row>
    <row r="44159" spans="2:2" ht="54.95" customHeight="1" x14ac:dyDescent="0.25">
      <c r="B44159" s="79"/>
    </row>
    <row r="44160" spans="2:2" ht="54.95" customHeight="1" x14ac:dyDescent="0.25">
      <c r="B44160" s="79"/>
    </row>
    <row r="44161" spans="2:2" ht="54.95" customHeight="1" x14ac:dyDescent="0.25">
      <c r="B44161" s="79"/>
    </row>
    <row r="44162" spans="2:2" ht="54.95" customHeight="1" x14ac:dyDescent="0.25">
      <c r="B44162" s="79"/>
    </row>
    <row r="44163" spans="2:2" ht="54.95" customHeight="1" x14ac:dyDescent="0.25">
      <c r="B44163" s="79"/>
    </row>
    <row r="44164" spans="2:2" ht="54.95" customHeight="1" x14ac:dyDescent="0.25">
      <c r="B44164" s="79"/>
    </row>
    <row r="44165" spans="2:2" ht="54.95" customHeight="1" x14ac:dyDescent="0.25">
      <c r="B44165" s="79"/>
    </row>
    <row r="44166" spans="2:2" ht="54.95" customHeight="1" x14ac:dyDescent="0.25">
      <c r="B44166" s="79"/>
    </row>
    <row r="44167" spans="2:2" ht="54.95" customHeight="1" x14ac:dyDescent="0.25">
      <c r="B44167" s="79"/>
    </row>
    <row r="44168" spans="2:2" ht="54.95" customHeight="1" x14ac:dyDescent="0.25">
      <c r="B44168" s="79"/>
    </row>
    <row r="44169" spans="2:2" ht="54.95" customHeight="1" x14ac:dyDescent="0.25">
      <c r="B44169" s="79"/>
    </row>
    <row r="44170" spans="2:2" ht="54.95" customHeight="1" x14ac:dyDescent="0.25">
      <c r="B44170" s="79"/>
    </row>
    <row r="44171" spans="2:2" ht="54.95" customHeight="1" x14ac:dyDescent="0.25">
      <c r="B44171" s="79"/>
    </row>
    <row r="44172" spans="2:2" ht="54.95" customHeight="1" x14ac:dyDescent="0.25">
      <c r="B44172" s="79"/>
    </row>
    <row r="44173" spans="2:2" ht="54.95" customHeight="1" x14ac:dyDescent="0.25">
      <c r="B44173" s="79"/>
    </row>
    <row r="44174" spans="2:2" ht="54.95" customHeight="1" x14ac:dyDescent="0.25">
      <c r="B44174" s="79"/>
    </row>
    <row r="44175" spans="2:2" ht="54.95" customHeight="1" x14ac:dyDescent="0.25">
      <c r="B44175" s="79"/>
    </row>
    <row r="44176" spans="2:2" ht="54.95" customHeight="1" x14ac:dyDescent="0.25">
      <c r="B44176" s="79"/>
    </row>
    <row r="44177" spans="2:2" ht="54.95" customHeight="1" x14ac:dyDescent="0.25">
      <c r="B44177" s="79"/>
    </row>
    <row r="44178" spans="2:2" ht="54.95" customHeight="1" x14ac:dyDescent="0.25">
      <c r="B44178" s="79"/>
    </row>
    <row r="44179" spans="2:2" ht="54.95" customHeight="1" x14ac:dyDescent="0.25">
      <c r="B44179" s="79"/>
    </row>
    <row r="44180" spans="2:2" ht="54.95" customHeight="1" x14ac:dyDescent="0.25">
      <c r="B44180" s="79"/>
    </row>
    <row r="44181" spans="2:2" ht="54.95" customHeight="1" x14ac:dyDescent="0.25">
      <c r="B44181" s="79"/>
    </row>
    <row r="44182" spans="2:2" ht="54.95" customHeight="1" x14ac:dyDescent="0.25">
      <c r="B44182" s="79"/>
    </row>
    <row r="44183" spans="2:2" ht="54.95" customHeight="1" x14ac:dyDescent="0.25">
      <c r="B44183" s="79"/>
    </row>
    <row r="44184" spans="2:2" ht="54.95" customHeight="1" x14ac:dyDescent="0.25">
      <c r="B44184" s="79"/>
    </row>
    <row r="44185" spans="2:2" ht="54.95" customHeight="1" x14ac:dyDescent="0.25">
      <c r="B44185" s="79"/>
    </row>
    <row r="44186" spans="2:2" ht="54.95" customHeight="1" x14ac:dyDescent="0.25">
      <c r="B44186" s="79"/>
    </row>
    <row r="44187" spans="2:2" ht="54.95" customHeight="1" x14ac:dyDescent="0.25">
      <c r="B44187" s="79"/>
    </row>
    <row r="44188" spans="2:2" ht="54.95" customHeight="1" x14ac:dyDescent="0.25">
      <c r="B44188" s="79"/>
    </row>
    <row r="44189" spans="2:2" ht="54.95" customHeight="1" x14ac:dyDescent="0.25">
      <c r="B44189" s="79"/>
    </row>
    <row r="44190" spans="2:2" ht="54.95" customHeight="1" x14ac:dyDescent="0.25">
      <c r="B44190" s="79"/>
    </row>
    <row r="44191" spans="2:2" ht="54.95" customHeight="1" x14ac:dyDescent="0.25">
      <c r="B44191" s="79"/>
    </row>
    <row r="44192" spans="2:2" ht="54.95" customHeight="1" x14ac:dyDescent="0.25">
      <c r="B44192" s="79"/>
    </row>
    <row r="44193" spans="2:2" ht="54.95" customHeight="1" x14ac:dyDescent="0.25">
      <c r="B44193" s="79"/>
    </row>
    <row r="44194" spans="2:2" ht="54.95" customHeight="1" x14ac:dyDescent="0.25">
      <c r="B44194" s="79"/>
    </row>
    <row r="44195" spans="2:2" ht="54.95" customHeight="1" x14ac:dyDescent="0.25">
      <c r="B44195" s="79"/>
    </row>
    <row r="44196" spans="2:2" ht="54.95" customHeight="1" x14ac:dyDescent="0.25">
      <c r="B44196" s="79"/>
    </row>
    <row r="44197" spans="2:2" ht="54.95" customHeight="1" x14ac:dyDescent="0.25">
      <c r="B44197" s="79"/>
    </row>
    <row r="44198" spans="2:2" ht="54.95" customHeight="1" x14ac:dyDescent="0.25">
      <c r="B44198" s="79"/>
    </row>
    <row r="44199" spans="2:2" ht="54.95" customHeight="1" x14ac:dyDescent="0.25">
      <c r="B44199" s="79"/>
    </row>
    <row r="44200" spans="2:2" ht="54.95" customHeight="1" x14ac:dyDescent="0.25">
      <c r="B44200" s="79"/>
    </row>
    <row r="44201" spans="2:2" ht="54.95" customHeight="1" x14ac:dyDescent="0.25">
      <c r="B44201" s="79"/>
    </row>
    <row r="44202" spans="2:2" ht="54.95" customHeight="1" x14ac:dyDescent="0.25">
      <c r="B44202" s="79"/>
    </row>
    <row r="44203" spans="2:2" ht="54.95" customHeight="1" x14ac:dyDescent="0.25">
      <c r="B44203" s="79"/>
    </row>
    <row r="44204" spans="2:2" ht="54.95" customHeight="1" x14ac:dyDescent="0.25">
      <c r="B44204" s="79"/>
    </row>
    <row r="44205" spans="2:2" ht="54.95" customHeight="1" x14ac:dyDescent="0.25">
      <c r="B44205" s="79"/>
    </row>
    <row r="44206" spans="2:2" ht="54.95" customHeight="1" x14ac:dyDescent="0.25">
      <c r="B44206" s="79"/>
    </row>
    <row r="44207" spans="2:2" ht="54.95" customHeight="1" x14ac:dyDescent="0.25">
      <c r="B44207" s="79"/>
    </row>
    <row r="44208" spans="2:2" ht="54.95" customHeight="1" x14ac:dyDescent="0.25">
      <c r="B44208" s="79"/>
    </row>
    <row r="44209" spans="2:2" ht="54.95" customHeight="1" x14ac:dyDescent="0.25">
      <c r="B44209" s="79"/>
    </row>
    <row r="44210" spans="2:2" ht="54.95" customHeight="1" x14ac:dyDescent="0.25">
      <c r="B44210" s="79"/>
    </row>
    <row r="44211" spans="2:2" ht="54.95" customHeight="1" x14ac:dyDescent="0.25">
      <c r="B44211" s="79"/>
    </row>
    <row r="44212" spans="2:2" ht="54.95" customHeight="1" x14ac:dyDescent="0.25">
      <c r="B44212" s="79"/>
    </row>
    <row r="44213" spans="2:2" ht="54.95" customHeight="1" x14ac:dyDescent="0.25">
      <c r="B44213" s="79"/>
    </row>
    <row r="44214" spans="2:2" ht="54.95" customHeight="1" x14ac:dyDescent="0.25">
      <c r="B44214" s="79"/>
    </row>
    <row r="44215" spans="2:2" ht="54.95" customHeight="1" x14ac:dyDescent="0.25">
      <c r="B44215" s="79"/>
    </row>
    <row r="44216" spans="2:2" ht="54.95" customHeight="1" x14ac:dyDescent="0.25">
      <c r="B44216" s="79"/>
    </row>
    <row r="44217" spans="2:2" ht="54.95" customHeight="1" x14ac:dyDescent="0.25">
      <c r="B44217" s="79"/>
    </row>
    <row r="44218" spans="2:2" ht="54.95" customHeight="1" x14ac:dyDescent="0.25">
      <c r="B44218" s="79"/>
    </row>
    <row r="44219" spans="2:2" ht="54.95" customHeight="1" x14ac:dyDescent="0.25">
      <c r="B44219" s="79"/>
    </row>
    <row r="44220" spans="2:2" ht="54.95" customHeight="1" x14ac:dyDescent="0.25">
      <c r="B44220" s="79"/>
    </row>
    <row r="44221" spans="2:2" ht="54.95" customHeight="1" x14ac:dyDescent="0.25">
      <c r="B44221" s="79"/>
    </row>
    <row r="44222" spans="2:2" ht="54.95" customHeight="1" x14ac:dyDescent="0.25">
      <c r="B44222" s="79"/>
    </row>
    <row r="44223" spans="2:2" ht="54.95" customHeight="1" x14ac:dyDescent="0.25">
      <c r="B44223" s="79"/>
    </row>
    <row r="44224" spans="2:2" ht="54.95" customHeight="1" x14ac:dyDescent="0.25">
      <c r="B44224" s="79"/>
    </row>
    <row r="44225" spans="2:2" ht="54.95" customHeight="1" x14ac:dyDescent="0.25">
      <c r="B44225" s="79"/>
    </row>
    <row r="44226" spans="2:2" ht="54.95" customHeight="1" x14ac:dyDescent="0.25">
      <c r="B44226" s="79"/>
    </row>
    <row r="44227" spans="2:2" ht="54.95" customHeight="1" x14ac:dyDescent="0.25">
      <c r="B44227" s="79"/>
    </row>
    <row r="44228" spans="2:2" ht="54.95" customHeight="1" x14ac:dyDescent="0.25">
      <c r="B44228" s="79"/>
    </row>
    <row r="44229" spans="2:2" ht="54.95" customHeight="1" x14ac:dyDescent="0.25">
      <c r="B44229" s="79"/>
    </row>
    <row r="44230" spans="2:2" ht="54.95" customHeight="1" x14ac:dyDescent="0.25">
      <c r="B44230" s="79"/>
    </row>
    <row r="44231" spans="2:2" ht="54.95" customHeight="1" x14ac:dyDescent="0.25">
      <c r="B44231" s="79"/>
    </row>
    <row r="44232" spans="2:2" ht="54.95" customHeight="1" x14ac:dyDescent="0.25">
      <c r="B44232" s="79"/>
    </row>
    <row r="44233" spans="2:2" ht="54.95" customHeight="1" x14ac:dyDescent="0.25">
      <c r="B44233" s="79"/>
    </row>
    <row r="44234" spans="2:2" ht="54.95" customHeight="1" x14ac:dyDescent="0.25">
      <c r="B44234" s="79"/>
    </row>
    <row r="44235" spans="2:2" ht="54.95" customHeight="1" x14ac:dyDescent="0.25">
      <c r="B44235" s="79"/>
    </row>
    <row r="44236" spans="2:2" ht="54.95" customHeight="1" x14ac:dyDescent="0.25">
      <c r="B44236" s="79"/>
    </row>
    <row r="44237" spans="2:2" ht="54.95" customHeight="1" x14ac:dyDescent="0.25">
      <c r="B44237" s="79"/>
    </row>
    <row r="44238" spans="2:2" ht="54.95" customHeight="1" x14ac:dyDescent="0.25">
      <c r="B44238" s="79"/>
    </row>
    <row r="44239" spans="2:2" ht="54.95" customHeight="1" x14ac:dyDescent="0.25">
      <c r="B44239" s="79"/>
    </row>
    <row r="44240" spans="2:2" ht="54.95" customHeight="1" x14ac:dyDescent="0.25">
      <c r="B44240" s="79"/>
    </row>
    <row r="44241" spans="2:2" ht="54.95" customHeight="1" x14ac:dyDescent="0.25">
      <c r="B44241" s="79"/>
    </row>
    <row r="44242" spans="2:2" ht="54.95" customHeight="1" x14ac:dyDescent="0.25">
      <c r="B44242" s="79"/>
    </row>
    <row r="44243" spans="2:2" ht="54.95" customHeight="1" x14ac:dyDescent="0.25">
      <c r="B44243" s="79"/>
    </row>
    <row r="44244" spans="2:2" ht="54.95" customHeight="1" x14ac:dyDescent="0.25">
      <c r="B44244" s="79"/>
    </row>
    <row r="44245" spans="2:2" ht="54.95" customHeight="1" x14ac:dyDescent="0.25">
      <c r="B44245" s="79"/>
    </row>
    <row r="44246" spans="2:2" ht="54.95" customHeight="1" x14ac:dyDescent="0.25">
      <c r="B44246" s="79"/>
    </row>
    <row r="44247" spans="2:2" ht="54.95" customHeight="1" x14ac:dyDescent="0.25">
      <c r="B44247" s="79"/>
    </row>
    <row r="44248" spans="2:2" ht="54.95" customHeight="1" x14ac:dyDescent="0.25">
      <c r="B44248" s="79"/>
    </row>
    <row r="44249" spans="2:2" ht="54.95" customHeight="1" x14ac:dyDescent="0.25">
      <c r="B44249" s="79"/>
    </row>
    <row r="44250" spans="2:2" ht="54.95" customHeight="1" x14ac:dyDescent="0.25">
      <c r="B44250" s="79"/>
    </row>
    <row r="44251" spans="2:2" ht="54.95" customHeight="1" x14ac:dyDescent="0.25">
      <c r="B44251" s="79"/>
    </row>
    <row r="44252" spans="2:2" ht="54.95" customHeight="1" x14ac:dyDescent="0.25">
      <c r="B44252" s="79"/>
    </row>
    <row r="44253" spans="2:2" ht="54.95" customHeight="1" x14ac:dyDescent="0.25">
      <c r="B44253" s="79"/>
    </row>
    <row r="44254" spans="2:2" ht="54.95" customHeight="1" x14ac:dyDescent="0.25">
      <c r="B44254" s="79"/>
    </row>
    <row r="44255" spans="2:2" ht="54.95" customHeight="1" x14ac:dyDescent="0.25">
      <c r="B44255" s="79"/>
    </row>
    <row r="44256" spans="2:2" ht="54.95" customHeight="1" x14ac:dyDescent="0.25">
      <c r="B44256" s="79"/>
    </row>
    <row r="44257" spans="2:2" ht="54.95" customHeight="1" x14ac:dyDescent="0.25">
      <c r="B44257" s="79"/>
    </row>
    <row r="44258" spans="2:2" ht="54.95" customHeight="1" x14ac:dyDescent="0.25">
      <c r="B44258" s="79"/>
    </row>
    <row r="44259" spans="2:2" ht="54.95" customHeight="1" x14ac:dyDescent="0.25">
      <c r="B44259" s="79"/>
    </row>
    <row r="44260" spans="2:2" ht="54.95" customHeight="1" x14ac:dyDescent="0.25">
      <c r="B44260" s="79"/>
    </row>
    <row r="44261" spans="2:2" ht="54.95" customHeight="1" x14ac:dyDescent="0.25">
      <c r="B44261" s="79"/>
    </row>
    <row r="44262" spans="2:2" ht="54.95" customHeight="1" x14ac:dyDescent="0.25">
      <c r="B44262" s="79"/>
    </row>
    <row r="44263" spans="2:2" ht="54.95" customHeight="1" x14ac:dyDescent="0.25">
      <c r="B44263" s="79"/>
    </row>
    <row r="44264" spans="2:2" ht="54.95" customHeight="1" x14ac:dyDescent="0.25">
      <c r="B44264" s="79"/>
    </row>
    <row r="44265" spans="2:2" ht="54.95" customHeight="1" x14ac:dyDescent="0.25">
      <c r="B44265" s="79"/>
    </row>
    <row r="44266" spans="2:2" ht="54.95" customHeight="1" x14ac:dyDescent="0.25">
      <c r="B44266" s="79"/>
    </row>
    <row r="44267" spans="2:2" ht="54.95" customHeight="1" x14ac:dyDescent="0.25">
      <c r="B44267" s="79"/>
    </row>
    <row r="44268" spans="2:2" ht="54.95" customHeight="1" x14ac:dyDescent="0.25">
      <c r="B44268" s="79"/>
    </row>
    <row r="44269" spans="2:2" ht="54.95" customHeight="1" x14ac:dyDescent="0.25">
      <c r="B44269" s="79"/>
    </row>
    <row r="44270" spans="2:2" ht="54.95" customHeight="1" x14ac:dyDescent="0.25">
      <c r="B44270" s="79"/>
    </row>
    <row r="44271" spans="2:2" ht="54.95" customHeight="1" x14ac:dyDescent="0.25">
      <c r="B44271" s="79"/>
    </row>
    <row r="44272" spans="2:2" ht="54.95" customHeight="1" x14ac:dyDescent="0.25">
      <c r="B44272" s="79"/>
    </row>
    <row r="44273" spans="2:2" ht="54.95" customHeight="1" x14ac:dyDescent="0.25">
      <c r="B44273" s="79"/>
    </row>
    <row r="44274" spans="2:2" ht="54.95" customHeight="1" x14ac:dyDescent="0.25">
      <c r="B44274" s="79"/>
    </row>
    <row r="44275" spans="2:2" ht="54.95" customHeight="1" x14ac:dyDescent="0.25">
      <c r="B44275" s="79"/>
    </row>
    <row r="44276" spans="2:2" ht="54.95" customHeight="1" x14ac:dyDescent="0.25">
      <c r="B44276" s="79"/>
    </row>
    <row r="44277" spans="2:2" ht="54.95" customHeight="1" x14ac:dyDescent="0.25">
      <c r="B44277" s="79"/>
    </row>
    <row r="44278" spans="2:2" ht="54.95" customHeight="1" x14ac:dyDescent="0.25">
      <c r="B44278" s="79"/>
    </row>
    <row r="44279" spans="2:2" ht="54.95" customHeight="1" x14ac:dyDescent="0.25">
      <c r="B44279" s="79"/>
    </row>
    <row r="44280" spans="2:2" ht="54.95" customHeight="1" x14ac:dyDescent="0.25">
      <c r="B44280" s="79"/>
    </row>
    <row r="44281" spans="2:2" ht="54.95" customHeight="1" x14ac:dyDescent="0.25">
      <c r="B44281" s="79"/>
    </row>
    <row r="44282" spans="2:2" ht="54.95" customHeight="1" x14ac:dyDescent="0.25">
      <c r="B44282" s="79"/>
    </row>
    <row r="44283" spans="2:2" ht="54.95" customHeight="1" x14ac:dyDescent="0.25">
      <c r="B44283" s="79"/>
    </row>
    <row r="44284" spans="2:2" ht="54.95" customHeight="1" x14ac:dyDescent="0.25">
      <c r="B44284" s="79"/>
    </row>
    <row r="44285" spans="2:2" ht="54.95" customHeight="1" x14ac:dyDescent="0.25">
      <c r="B44285" s="79"/>
    </row>
    <row r="44286" spans="2:2" ht="54.95" customHeight="1" x14ac:dyDescent="0.25">
      <c r="B44286" s="79"/>
    </row>
    <row r="44287" spans="2:2" ht="54.95" customHeight="1" x14ac:dyDescent="0.25">
      <c r="B44287" s="79"/>
    </row>
    <row r="44288" spans="2:2" ht="54.95" customHeight="1" x14ac:dyDescent="0.25">
      <c r="B44288" s="79"/>
    </row>
    <row r="44289" spans="2:2" ht="54.95" customHeight="1" x14ac:dyDescent="0.25">
      <c r="B44289" s="79"/>
    </row>
    <row r="44290" spans="2:2" ht="54.95" customHeight="1" x14ac:dyDescent="0.25">
      <c r="B44290" s="79"/>
    </row>
    <row r="44291" spans="2:2" ht="54.95" customHeight="1" x14ac:dyDescent="0.25">
      <c r="B44291" s="79"/>
    </row>
    <row r="44292" spans="2:2" ht="54.95" customHeight="1" x14ac:dyDescent="0.25">
      <c r="B44292" s="79"/>
    </row>
    <row r="44293" spans="2:2" ht="54.95" customHeight="1" x14ac:dyDescent="0.25">
      <c r="B44293" s="79"/>
    </row>
    <row r="44294" spans="2:2" ht="54.95" customHeight="1" x14ac:dyDescent="0.25">
      <c r="B44294" s="79"/>
    </row>
    <row r="44295" spans="2:2" ht="54.95" customHeight="1" x14ac:dyDescent="0.25">
      <c r="B44295" s="79"/>
    </row>
    <row r="44296" spans="2:2" ht="54.95" customHeight="1" x14ac:dyDescent="0.25">
      <c r="B44296" s="79"/>
    </row>
    <row r="44297" spans="2:2" ht="54.95" customHeight="1" x14ac:dyDescent="0.25">
      <c r="B44297" s="79"/>
    </row>
    <row r="44298" spans="2:2" ht="54.95" customHeight="1" x14ac:dyDescent="0.25">
      <c r="B44298" s="79"/>
    </row>
    <row r="44299" spans="2:2" ht="54.95" customHeight="1" x14ac:dyDescent="0.25">
      <c r="B44299" s="79"/>
    </row>
    <row r="44300" spans="2:2" ht="54.95" customHeight="1" x14ac:dyDescent="0.25">
      <c r="B44300" s="79"/>
    </row>
    <row r="44301" spans="2:2" ht="54.95" customHeight="1" x14ac:dyDescent="0.25">
      <c r="B44301" s="79"/>
    </row>
    <row r="44302" spans="2:2" ht="54.95" customHeight="1" x14ac:dyDescent="0.25">
      <c r="B44302" s="79"/>
    </row>
    <row r="44303" spans="2:2" ht="54.95" customHeight="1" x14ac:dyDescent="0.25">
      <c r="B44303" s="79"/>
    </row>
    <row r="44304" spans="2:2" ht="54.95" customHeight="1" x14ac:dyDescent="0.25">
      <c r="B44304" s="79"/>
    </row>
    <row r="44305" spans="2:2" ht="54.95" customHeight="1" x14ac:dyDescent="0.25">
      <c r="B44305" s="79"/>
    </row>
    <row r="44306" spans="2:2" ht="54.95" customHeight="1" x14ac:dyDescent="0.25">
      <c r="B44306" s="79"/>
    </row>
    <row r="44307" spans="2:2" ht="54.95" customHeight="1" x14ac:dyDescent="0.25">
      <c r="B44307" s="79"/>
    </row>
    <row r="44308" spans="2:2" ht="54.95" customHeight="1" x14ac:dyDescent="0.25">
      <c r="B44308" s="79"/>
    </row>
    <row r="44309" spans="2:2" ht="54.95" customHeight="1" x14ac:dyDescent="0.25">
      <c r="B44309" s="79"/>
    </row>
    <row r="44310" spans="2:2" ht="54.95" customHeight="1" x14ac:dyDescent="0.25">
      <c r="B44310" s="79"/>
    </row>
    <row r="44311" spans="2:2" ht="54.95" customHeight="1" x14ac:dyDescent="0.25">
      <c r="B44311" s="79"/>
    </row>
    <row r="44312" spans="2:2" ht="54.95" customHeight="1" x14ac:dyDescent="0.25">
      <c r="B44312" s="79"/>
    </row>
    <row r="44313" spans="2:2" ht="54.95" customHeight="1" x14ac:dyDescent="0.25">
      <c r="B44313" s="79"/>
    </row>
    <row r="44314" spans="2:2" ht="54.95" customHeight="1" x14ac:dyDescent="0.25">
      <c r="B44314" s="79"/>
    </row>
    <row r="44315" spans="2:2" ht="54.95" customHeight="1" x14ac:dyDescent="0.25">
      <c r="B44315" s="79"/>
    </row>
    <row r="44316" spans="2:2" ht="54.95" customHeight="1" x14ac:dyDescent="0.25">
      <c r="B44316" s="79"/>
    </row>
    <row r="44317" spans="2:2" ht="54.95" customHeight="1" x14ac:dyDescent="0.25">
      <c r="B44317" s="79"/>
    </row>
    <row r="44318" spans="2:2" ht="54.95" customHeight="1" x14ac:dyDescent="0.25">
      <c r="B44318" s="79"/>
    </row>
    <row r="44319" spans="2:2" ht="54.95" customHeight="1" x14ac:dyDescent="0.25">
      <c r="B44319" s="79"/>
    </row>
    <row r="44320" spans="2:2" ht="54.95" customHeight="1" x14ac:dyDescent="0.25">
      <c r="B44320" s="79"/>
    </row>
    <row r="44321" spans="2:2" ht="54.95" customHeight="1" x14ac:dyDescent="0.25">
      <c r="B44321" s="79"/>
    </row>
    <row r="44322" spans="2:2" ht="54.95" customHeight="1" x14ac:dyDescent="0.25">
      <c r="B44322" s="79"/>
    </row>
    <row r="44323" spans="2:2" ht="54.95" customHeight="1" x14ac:dyDescent="0.25">
      <c r="B44323" s="79"/>
    </row>
    <row r="44324" spans="2:2" ht="54.95" customHeight="1" x14ac:dyDescent="0.25">
      <c r="B44324" s="79"/>
    </row>
    <row r="44325" spans="2:2" ht="54.95" customHeight="1" x14ac:dyDescent="0.25">
      <c r="B44325" s="79"/>
    </row>
    <row r="44326" spans="2:2" ht="54.95" customHeight="1" x14ac:dyDescent="0.25">
      <c r="B44326" s="79"/>
    </row>
    <row r="44327" spans="2:2" ht="54.95" customHeight="1" x14ac:dyDescent="0.25">
      <c r="B44327" s="79"/>
    </row>
    <row r="44328" spans="2:2" ht="54.95" customHeight="1" x14ac:dyDescent="0.25">
      <c r="B44328" s="79"/>
    </row>
    <row r="44329" spans="2:2" ht="54.95" customHeight="1" x14ac:dyDescent="0.25">
      <c r="B44329" s="79"/>
    </row>
    <row r="44330" spans="2:2" ht="54.95" customHeight="1" x14ac:dyDescent="0.25">
      <c r="B44330" s="79"/>
    </row>
    <row r="44331" spans="2:2" ht="54.95" customHeight="1" x14ac:dyDescent="0.25">
      <c r="B44331" s="79"/>
    </row>
    <row r="44332" spans="2:2" ht="54.95" customHeight="1" x14ac:dyDescent="0.25">
      <c r="B44332" s="79"/>
    </row>
    <row r="44333" spans="2:2" ht="54.95" customHeight="1" x14ac:dyDescent="0.25">
      <c r="B44333" s="79"/>
    </row>
    <row r="44334" spans="2:2" ht="54.95" customHeight="1" x14ac:dyDescent="0.25">
      <c r="B44334" s="79"/>
    </row>
    <row r="44335" spans="2:2" ht="54.95" customHeight="1" x14ac:dyDescent="0.25">
      <c r="B44335" s="79"/>
    </row>
    <row r="44336" spans="2:2" ht="54.95" customHeight="1" x14ac:dyDescent="0.25">
      <c r="B44336" s="79"/>
    </row>
    <row r="44337" spans="2:2" ht="54.95" customHeight="1" x14ac:dyDescent="0.25">
      <c r="B44337" s="79"/>
    </row>
    <row r="44338" spans="2:2" ht="54.95" customHeight="1" x14ac:dyDescent="0.25">
      <c r="B44338" s="79"/>
    </row>
    <row r="44339" spans="2:2" ht="54.95" customHeight="1" x14ac:dyDescent="0.25">
      <c r="B44339" s="79"/>
    </row>
    <row r="44340" spans="2:2" ht="54.95" customHeight="1" x14ac:dyDescent="0.25">
      <c r="B44340" s="79"/>
    </row>
    <row r="44341" spans="2:2" ht="54.95" customHeight="1" x14ac:dyDescent="0.25">
      <c r="B44341" s="79"/>
    </row>
    <row r="44342" spans="2:2" ht="54.95" customHeight="1" x14ac:dyDescent="0.25">
      <c r="B44342" s="79"/>
    </row>
    <row r="44343" spans="2:2" ht="54.95" customHeight="1" x14ac:dyDescent="0.25">
      <c r="B44343" s="79"/>
    </row>
    <row r="44344" spans="2:2" ht="54.95" customHeight="1" x14ac:dyDescent="0.25">
      <c r="B44344" s="79"/>
    </row>
    <row r="44345" spans="2:2" ht="54.95" customHeight="1" x14ac:dyDescent="0.25">
      <c r="B44345" s="79"/>
    </row>
    <row r="44346" spans="2:2" ht="54.95" customHeight="1" x14ac:dyDescent="0.25">
      <c r="B44346" s="79"/>
    </row>
    <row r="44347" spans="2:2" ht="54.95" customHeight="1" x14ac:dyDescent="0.25">
      <c r="B44347" s="79"/>
    </row>
    <row r="44348" spans="2:2" ht="54.95" customHeight="1" x14ac:dyDescent="0.25">
      <c r="B44348" s="79"/>
    </row>
    <row r="44349" spans="2:2" ht="54.95" customHeight="1" x14ac:dyDescent="0.25">
      <c r="B44349" s="79"/>
    </row>
    <row r="44350" spans="2:2" ht="54.95" customHeight="1" x14ac:dyDescent="0.25">
      <c r="B44350" s="79"/>
    </row>
    <row r="44351" spans="2:2" ht="54.95" customHeight="1" x14ac:dyDescent="0.25">
      <c r="B44351" s="79"/>
    </row>
    <row r="44352" spans="2:2" ht="54.95" customHeight="1" x14ac:dyDescent="0.25">
      <c r="B44352" s="79"/>
    </row>
    <row r="44353" spans="2:2" ht="54.95" customHeight="1" x14ac:dyDescent="0.25">
      <c r="B44353" s="79"/>
    </row>
    <row r="44354" spans="2:2" ht="54.95" customHeight="1" x14ac:dyDescent="0.25">
      <c r="B44354" s="79"/>
    </row>
    <row r="44355" spans="2:2" ht="54.95" customHeight="1" x14ac:dyDescent="0.25">
      <c r="B44355" s="79"/>
    </row>
    <row r="44356" spans="2:2" ht="54.95" customHeight="1" x14ac:dyDescent="0.25">
      <c r="B44356" s="79"/>
    </row>
    <row r="44357" spans="2:2" ht="54.95" customHeight="1" x14ac:dyDescent="0.25">
      <c r="B44357" s="79"/>
    </row>
    <row r="44358" spans="2:2" ht="54.95" customHeight="1" x14ac:dyDescent="0.25">
      <c r="B44358" s="79"/>
    </row>
    <row r="44359" spans="2:2" ht="54.95" customHeight="1" x14ac:dyDescent="0.25">
      <c r="B44359" s="79"/>
    </row>
    <row r="44360" spans="2:2" ht="54.95" customHeight="1" x14ac:dyDescent="0.25">
      <c r="B44360" s="79"/>
    </row>
    <row r="44361" spans="2:2" ht="54.95" customHeight="1" x14ac:dyDescent="0.25">
      <c r="B44361" s="79"/>
    </row>
    <row r="44362" spans="2:2" ht="54.95" customHeight="1" x14ac:dyDescent="0.25">
      <c r="B44362" s="79"/>
    </row>
    <row r="44363" spans="2:2" ht="54.95" customHeight="1" x14ac:dyDescent="0.25">
      <c r="B44363" s="79"/>
    </row>
    <row r="44364" spans="2:2" ht="54.95" customHeight="1" x14ac:dyDescent="0.25">
      <c r="B44364" s="79"/>
    </row>
    <row r="44365" spans="2:2" ht="54.95" customHeight="1" x14ac:dyDescent="0.25">
      <c r="B44365" s="79"/>
    </row>
    <row r="44366" spans="2:2" ht="54.95" customHeight="1" x14ac:dyDescent="0.25">
      <c r="B44366" s="79"/>
    </row>
    <row r="44367" spans="2:2" ht="54.95" customHeight="1" x14ac:dyDescent="0.25">
      <c r="B44367" s="79"/>
    </row>
    <row r="44368" spans="2:2" ht="54.95" customHeight="1" x14ac:dyDescent="0.25">
      <c r="B44368" s="79"/>
    </row>
    <row r="44369" spans="2:2" ht="54.95" customHeight="1" x14ac:dyDescent="0.25">
      <c r="B44369" s="79"/>
    </row>
    <row r="44370" spans="2:2" ht="54.95" customHeight="1" x14ac:dyDescent="0.25">
      <c r="B44370" s="79"/>
    </row>
    <row r="44371" spans="2:2" ht="54.95" customHeight="1" x14ac:dyDescent="0.25">
      <c r="B44371" s="79"/>
    </row>
    <row r="44372" spans="2:2" ht="54.95" customHeight="1" x14ac:dyDescent="0.25">
      <c r="B44372" s="79"/>
    </row>
    <row r="44373" spans="2:2" ht="54.95" customHeight="1" x14ac:dyDescent="0.25">
      <c r="B44373" s="79"/>
    </row>
    <row r="44374" spans="2:2" ht="54.95" customHeight="1" x14ac:dyDescent="0.25">
      <c r="B44374" s="79"/>
    </row>
    <row r="44375" spans="2:2" ht="54.95" customHeight="1" x14ac:dyDescent="0.25">
      <c r="B44375" s="79"/>
    </row>
    <row r="44376" spans="2:2" ht="54.95" customHeight="1" x14ac:dyDescent="0.25">
      <c r="B44376" s="79"/>
    </row>
    <row r="44377" spans="2:2" ht="54.95" customHeight="1" x14ac:dyDescent="0.25">
      <c r="B44377" s="79"/>
    </row>
    <row r="44378" spans="2:2" ht="54.95" customHeight="1" x14ac:dyDescent="0.25">
      <c r="B44378" s="79"/>
    </row>
    <row r="44379" spans="2:2" ht="54.95" customHeight="1" x14ac:dyDescent="0.25">
      <c r="B44379" s="79"/>
    </row>
    <row r="44380" spans="2:2" ht="54.95" customHeight="1" x14ac:dyDescent="0.25">
      <c r="B44380" s="79"/>
    </row>
    <row r="44381" spans="2:2" ht="54.95" customHeight="1" x14ac:dyDescent="0.25">
      <c r="B44381" s="79"/>
    </row>
    <row r="44382" spans="2:2" ht="54.95" customHeight="1" x14ac:dyDescent="0.25">
      <c r="B44382" s="79"/>
    </row>
    <row r="44383" spans="2:2" ht="54.95" customHeight="1" x14ac:dyDescent="0.25">
      <c r="B44383" s="79"/>
    </row>
    <row r="44384" spans="2:2" ht="54.95" customHeight="1" x14ac:dyDescent="0.25">
      <c r="B44384" s="79"/>
    </row>
    <row r="44385" spans="2:2" ht="54.95" customHeight="1" x14ac:dyDescent="0.25">
      <c r="B44385" s="79"/>
    </row>
    <row r="44386" spans="2:2" ht="54.95" customHeight="1" x14ac:dyDescent="0.25">
      <c r="B44386" s="79"/>
    </row>
    <row r="44387" spans="2:2" ht="54.95" customHeight="1" x14ac:dyDescent="0.25">
      <c r="B44387" s="79"/>
    </row>
    <row r="44388" spans="2:2" ht="54.95" customHeight="1" x14ac:dyDescent="0.25">
      <c r="B44388" s="79"/>
    </row>
    <row r="44389" spans="2:2" ht="54.95" customHeight="1" x14ac:dyDescent="0.25">
      <c r="B44389" s="79"/>
    </row>
    <row r="44390" spans="2:2" ht="54.95" customHeight="1" x14ac:dyDescent="0.25">
      <c r="B44390" s="79"/>
    </row>
    <row r="44391" spans="2:2" ht="54.95" customHeight="1" x14ac:dyDescent="0.25">
      <c r="B44391" s="79"/>
    </row>
    <row r="44392" spans="2:2" ht="54.95" customHeight="1" x14ac:dyDescent="0.25">
      <c r="B44392" s="79"/>
    </row>
    <row r="44393" spans="2:2" ht="54.95" customHeight="1" x14ac:dyDescent="0.25">
      <c r="B44393" s="79"/>
    </row>
    <row r="44394" spans="2:2" ht="54.95" customHeight="1" x14ac:dyDescent="0.25">
      <c r="B44394" s="79"/>
    </row>
    <row r="44395" spans="2:2" ht="54.95" customHeight="1" x14ac:dyDescent="0.25">
      <c r="B44395" s="79"/>
    </row>
    <row r="44396" spans="2:2" ht="54.95" customHeight="1" x14ac:dyDescent="0.25">
      <c r="B44396" s="79"/>
    </row>
    <row r="44397" spans="2:2" ht="54.95" customHeight="1" x14ac:dyDescent="0.25">
      <c r="B44397" s="79"/>
    </row>
    <row r="44398" spans="2:2" ht="54.95" customHeight="1" x14ac:dyDescent="0.25">
      <c r="B44398" s="79"/>
    </row>
    <row r="44399" spans="2:2" ht="54.95" customHeight="1" x14ac:dyDescent="0.25">
      <c r="B44399" s="79"/>
    </row>
    <row r="44400" spans="2:2" ht="54.95" customHeight="1" x14ac:dyDescent="0.25">
      <c r="B44400" s="79"/>
    </row>
    <row r="44401" spans="2:2" ht="54.95" customHeight="1" x14ac:dyDescent="0.25">
      <c r="B44401" s="79"/>
    </row>
    <row r="44402" spans="2:2" ht="54.95" customHeight="1" x14ac:dyDescent="0.25">
      <c r="B44402" s="79"/>
    </row>
    <row r="44403" spans="2:2" ht="54.95" customHeight="1" x14ac:dyDescent="0.25">
      <c r="B44403" s="79"/>
    </row>
    <row r="44404" spans="2:2" ht="54.95" customHeight="1" x14ac:dyDescent="0.25">
      <c r="B44404" s="79"/>
    </row>
    <row r="44405" spans="2:2" ht="54.95" customHeight="1" x14ac:dyDescent="0.25">
      <c r="B44405" s="79"/>
    </row>
    <row r="44406" spans="2:2" ht="54.95" customHeight="1" x14ac:dyDescent="0.25">
      <c r="B44406" s="79"/>
    </row>
    <row r="44407" spans="2:2" ht="54.95" customHeight="1" x14ac:dyDescent="0.25">
      <c r="B44407" s="79"/>
    </row>
    <row r="44408" spans="2:2" ht="54.95" customHeight="1" x14ac:dyDescent="0.25">
      <c r="B44408" s="79"/>
    </row>
    <row r="44409" spans="2:2" ht="54.95" customHeight="1" x14ac:dyDescent="0.25">
      <c r="B44409" s="79"/>
    </row>
    <row r="44410" spans="2:2" ht="54.95" customHeight="1" x14ac:dyDescent="0.25">
      <c r="B44410" s="79"/>
    </row>
    <row r="44411" spans="2:2" ht="54.95" customHeight="1" x14ac:dyDescent="0.25">
      <c r="B44411" s="79"/>
    </row>
    <row r="44412" spans="2:2" ht="54.95" customHeight="1" x14ac:dyDescent="0.25">
      <c r="B44412" s="79"/>
    </row>
    <row r="44413" spans="2:2" ht="54.95" customHeight="1" x14ac:dyDescent="0.25">
      <c r="B44413" s="79"/>
    </row>
    <row r="44414" spans="2:2" ht="54.95" customHeight="1" x14ac:dyDescent="0.25">
      <c r="B44414" s="79"/>
    </row>
    <row r="44415" spans="2:2" ht="54.95" customHeight="1" x14ac:dyDescent="0.25">
      <c r="B44415" s="79"/>
    </row>
    <row r="44416" spans="2:2" ht="54.95" customHeight="1" x14ac:dyDescent="0.25">
      <c r="B44416" s="79"/>
    </row>
    <row r="44417" spans="2:2" ht="54.95" customHeight="1" x14ac:dyDescent="0.25">
      <c r="B44417" s="79"/>
    </row>
    <row r="44418" spans="2:2" ht="54.95" customHeight="1" x14ac:dyDescent="0.25">
      <c r="B44418" s="79"/>
    </row>
    <row r="44419" spans="2:2" ht="54.95" customHeight="1" x14ac:dyDescent="0.25">
      <c r="B44419" s="79"/>
    </row>
    <row r="44420" spans="2:2" ht="54.95" customHeight="1" x14ac:dyDescent="0.25">
      <c r="B44420" s="79"/>
    </row>
    <row r="44421" spans="2:2" ht="54.95" customHeight="1" x14ac:dyDescent="0.25">
      <c r="B44421" s="79"/>
    </row>
    <row r="44422" spans="2:2" ht="54.95" customHeight="1" x14ac:dyDescent="0.25">
      <c r="B44422" s="79"/>
    </row>
    <row r="44423" spans="2:2" ht="54.95" customHeight="1" x14ac:dyDescent="0.25">
      <c r="B44423" s="79"/>
    </row>
    <row r="44424" spans="2:2" ht="54.95" customHeight="1" x14ac:dyDescent="0.25">
      <c r="B44424" s="79"/>
    </row>
    <row r="44425" spans="2:2" ht="54.95" customHeight="1" x14ac:dyDescent="0.25">
      <c r="B44425" s="79"/>
    </row>
    <row r="44426" spans="2:2" ht="54.95" customHeight="1" x14ac:dyDescent="0.25">
      <c r="B44426" s="79"/>
    </row>
    <row r="44427" spans="2:2" ht="54.95" customHeight="1" x14ac:dyDescent="0.25">
      <c r="B44427" s="79"/>
    </row>
    <row r="44428" spans="2:2" ht="54.95" customHeight="1" x14ac:dyDescent="0.25">
      <c r="B44428" s="79"/>
    </row>
    <row r="44429" spans="2:2" ht="54.95" customHeight="1" x14ac:dyDescent="0.25">
      <c r="B44429" s="79"/>
    </row>
    <row r="44430" spans="2:2" ht="54.95" customHeight="1" x14ac:dyDescent="0.25">
      <c r="B44430" s="79"/>
    </row>
    <row r="44431" spans="2:2" ht="54.95" customHeight="1" x14ac:dyDescent="0.25">
      <c r="B44431" s="79"/>
    </row>
    <row r="44432" spans="2:2" ht="54.95" customHeight="1" x14ac:dyDescent="0.25">
      <c r="B44432" s="79"/>
    </row>
    <row r="44433" spans="2:2" ht="54.95" customHeight="1" x14ac:dyDescent="0.25">
      <c r="B44433" s="79"/>
    </row>
    <row r="44434" spans="2:2" ht="54.95" customHeight="1" x14ac:dyDescent="0.25">
      <c r="B44434" s="79"/>
    </row>
    <row r="44435" spans="2:2" ht="54.95" customHeight="1" x14ac:dyDescent="0.25">
      <c r="B44435" s="79"/>
    </row>
    <row r="44436" spans="2:2" ht="54.95" customHeight="1" x14ac:dyDescent="0.25">
      <c r="B44436" s="79"/>
    </row>
    <row r="44437" spans="2:2" ht="54.95" customHeight="1" x14ac:dyDescent="0.25">
      <c r="B44437" s="79"/>
    </row>
    <row r="44438" spans="2:2" ht="54.95" customHeight="1" x14ac:dyDescent="0.25">
      <c r="B44438" s="79"/>
    </row>
    <row r="44439" spans="2:2" ht="54.95" customHeight="1" x14ac:dyDescent="0.25">
      <c r="B44439" s="79"/>
    </row>
    <row r="44440" spans="2:2" ht="54.95" customHeight="1" x14ac:dyDescent="0.25">
      <c r="B44440" s="79"/>
    </row>
    <row r="44441" spans="2:2" ht="54.95" customHeight="1" x14ac:dyDescent="0.25">
      <c r="B44441" s="79"/>
    </row>
    <row r="44442" spans="2:2" ht="54.95" customHeight="1" x14ac:dyDescent="0.25">
      <c r="B44442" s="79"/>
    </row>
    <row r="44443" spans="2:2" ht="54.95" customHeight="1" x14ac:dyDescent="0.25">
      <c r="B44443" s="79"/>
    </row>
    <row r="44444" spans="2:2" ht="54.95" customHeight="1" x14ac:dyDescent="0.25">
      <c r="B44444" s="79"/>
    </row>
    <row r="44445" spans="2:2" ht="54.95" customHeight="1" x14ac:dyDescent="0.25">
      <c r="B44445" s="79"/>
    </row>
    <row r="44446" spans="2:2" ht="54.95" customHeight="1" x14ac:dyDescent="0.25">
      <c r="B44446" s="79"/>
    </row>
    <row r="44447" spans="2:2" ht="54.95" customHeight="1" x14ac:dyDescent="0.25">
      <c r="B44447" s="79"/>
    </row>
    <row r="44448" spans="2:2" ht="54.95" customHeight="1" x14ac:dyDescent="0.25">
      <c r="B44448" s="79"/>
    </row>
    <row r="44449" spans="2:2" ht="54.95" customHeight="1" x14ac:dyDescent="0.25">
      <c r="B44449" s="79"/>
    </row>
    <row r="44450" spans="2:2" ht="54.95" customHeight="1" x14ac:dyDescent="0.25">
      <c r="B44450" s="79"/>
    </row>
    <row r="44451" spans="2:2" ht="54.95" customHeight="1" x14ac:dyDescent="0.25">
      <c r="B44451" s="79"/>
    </row>
    <row r="44452" spans="2:2" ht="54.95" customHeight="1" x14ac:dyDescent="0.25">
      <c r="B44452" s="79"/>
    </row>
    <row r="44453" spans="2:2" ht="54.95" customHeight="1" x14ac:dyDescent="0.25">
      <c r="B44453" s="79"/>
    </row>
    <row r="44454" spans="2:2" ht="54.95" customHeight="1" x14ac:dyDescent="0.25">
      <c r="B44454" s="79"/>
    </row>
    <row r="44455" spans="2:2" ht="54.95" customHeight="1" x14ac:dyDescent="0.25">
      <c r="B44455" s="79"/>
    </row>
    <row r="44456" spans="2:2" ht="54.95" customHeight="1" x14ac:dyDescent="0.25">
      <c r="B44456" s="79"/>
    </row>
    <row r="44457" spans="2:2" ht="54.95" customHeight="1" x14ac:dyDescent="0.25">
      <c r="B44457" s="79"/>
    </row>
    <row r="44458" spans="2:2" ht="54.95" customHeight="1" x14ac:dyDescent="0.25">
      <c r="B44458" s="79"/>
    </row>
    <row r="44459" spans="2:2" ht="54.95" customHeight="1" x14ac:dyDescent="0.25">
      <c r="B44459" s="79"/>
    </row>
    <row r="44460" spans="2:2" ht="54.95" customHeight="1" x14ac:dyDescent="0.25">
      <c r="B44460" s="79"/>
    </row>
    <row r="44461" spans="2:2" ht="54.95" customHeight="1" x14ac:dyDescent="0.25">
      <c r="B44461" s="79"/>
    </row>
    <row r="44462" spans="2:2" ht="54.95" customHeight="1" x14ac:dyDescent="0.25">
      <c r="B44462" s="79"/>
    </row>
    <row r="44463" spans="2:2" ht="54.95" customHeight="1" x14ac:dyDescent="0.25">
      <c r="B44463" s="79"/>
    </row>
    <row r="44464" spans="2:2" ht="54.95" customHeight="1" x14ac:dyDescent="0.25">
      <c r="B44464" s="79"/>
    </row>
    <row r="44465" spans="2:2" ht="54.95" customHeight="1" x14ac:dyDescent="0.25">
      <c r="B44465" s="79"/>
    </row>
    <row r="44466" spans="2:2" ht="54.95" customHeight="1" x14ac:dyDescent="0.25">
      <c r="B44466" s="79"/>
    </row>
    <row r="44467" spans="2:2" ht="54.95" customHeight="1" x14ac:dyDescent="0.25">
      <c r="B44467" s="79"/>
    </row>
    <row r="44468" spans="2:2" ht="54.95" customHeight="1" x14ac:dyDescent="0.25">
      <c r="B44468" s="79"/>
    </row>
    <row r="44469" spans="2:2" ht="54.95" customHeight="1" x14ac:dyDescent="0.25">
      <c r="B44469" s="79"/>
    </row>
    <row r="44470" spans="2:2" ht="54.95" customHeight="1" x14ac:dyDescent="0.25">
      <c r="B44470" s="79"/>
    </row>
    <row r="44471" spans="2:2" ht="54.95" customHeight="1" x14ac:dyDescent="0.25">
      <c r="B44471" s="79"/>
    </row>
    <row r="44472" spans="2:2" ht="54.95" customHeight="1" x14ac:dyDescent="0.25">
      <c r="B44472" s="79"/>
    </row>
    <row r="44473" spans="2:2" ht="54.95" customHeight="1" x14ac:dyDescent="0.25">
      <c r="B44473" s="79"/>
    </row>
    <row r="44474" spans="2:2" ht="54.95" customHeight="1" x14ac:dyDescent="0.25">
      <c r="B44474" s="79"/>
    </row>
    <row r="44475" spans="2:2" ht="54.95" customHeight="1" x14ac:dyDescent="0.25">
      <c r="B44475" s="79"/>
    </row>
    <row r="44476" spans="2:2" ht="54.95" customHeight="1" x14ac:dyDescent="0.25">
      <c r="B44476" s="79"/>
    </row>
    <row r="44477" spans="2:2" ht="54.95" customHeight="1" x14ac:dyDescent="0.25">
      <c r="B44477" s="79"/>
    </row>
    <row r="44478" spans="2:2" ht="54.95" customHeight="1" x14ac:dyDescent="0.25">
      <c r="B44478" s="79"/>
    </row>
    <row r="44479" spans="2:2" ht="54.95" customHeight="1" x14ac:dyDescent="0.25">
      <c r="B44479" s="79"/>
    </row>
    <row r="44480" spans="2:2" ht="54.95" customHeight="1" x14ac:dyDescent="0.25">
      <c r="B44480" s="79"/>
    </row>
    <row r="44481" spans="2:2" ht="54.95" customHeight="1" x14ac:dyDescent="0.25">
      <c r="B44481" s="79"/>
    </row>
    <row r="44482" spans="2:2" ht="54.95" customHeight="1" x14ac:dyDescent="0.25">
      <c r="B44482" s="79"/>
    </row>
    <row r="44483" spans="2:2" ht="54.95" customHeight="1" x14ac:dyDescent="0.25">
      <c r="B44483" s="79"/>
    </row>
    <row r="44484" spans="2:2" ht="54.95" customHeight="1" x14ac:dyDescent="0.25">
      <c r="B44484" s="79"/>
    </row>
    <row r="44485" spans="2:2" ht="54.95" customHeight="1" x14ac:dyDescent="0.25">
      <c r="B44485" s="79"/>
    </row>
    <row r="44486" spans="2:2" ht="54.95" customHeight="1" x14ac:dyDescent="0.25">
      <c r="B44486" s="79"/>
    </row>
    <row r="44487" spans="2:2" ht="54.95" customHeight="1" x14ac:dyDescent="0.25">
      <c r="B44487" s="79"/>
    </row>
    <row r="44488" spans="2:2" ht="54.95" customHeight="1" x14ac:dyDescent="0.25">
      <c r="B44488" s="79"/>
    </row>
    <row r="44489" spans="2:2" ht="54.95" customHeight="1" x14ac:dyDescent="0.25">
      <c r="B44489" s="79"/>
    </row>
    <row r="44490" spans="2:2" ht="54.95" customHeight="1" x14ac:dyDescent="0.25">
      <c r="B44490" s="79"/>
    </row>
    <row r="44491" spans="2:2" ht="54.95" customHeight="1" x14ac:dyDescent="0.25">
      <c r="B44491" s="79"/>
    </row>
    <row r="44492" spans="2:2" ht="54.95" customHeight="1" x14ac:dyDescent="0.25">
      <c r="B44492" s="79"/>
    </row>
    <row r="44493" spans="2:2" ht="54.95" customHeight="1" x14ac:dyDescent="0.25">
      <c r="B44493" s="79"/>
    </row>
    <row r="44494" spans="2:2" ht="54.95" customHeight="1" x14ac:dyDescent="0.25">
      <c r="B44494" s="79"/>
    </row>
    <row r="44495" spans="2:2" ht="54.95" customHeight="1" x14ac:dyDescent="0.25">
      <c r="B44495" s="79"/>
    </row>
    <row r="44496" spans="2:2" ht="54.95" customHeight="1" x14ac:dyDescent="0.25">
      <c r="B44496" s="79"/>
    </row>
    <row r="44497" spans="2:2" ht="54.95" customHeight="1" x14ac:dyDescent="0.25">
      <c r="B44497" s="79"/>
    </row>
    <row r="44498" spans="2:2" ht="54.95" customHeight="1" x14ac:dyDescent="0.25">
      <c r="B44498" s="79"/>
    </row>
    <row r="44499" spans="2:2" ht="54.95" customHeight="1" x14ac:dyDescent="0.25">
      <c r="B44499" s="79"/>
    </row>
    <row r="44500" spans="2:2" ht="54.95" customHeight="1" x14ac:dyDescent="0.25">
      <c r="B44500" s="79"/>
    </row>
    <row r="44501" spans="2:2" ht="54.95" customHeight="1" x14ac:dyDescent="0.25">
      <c r="B44501" s="79"/>
    </row>
    <row r="44502" spans="2:2" ht="54.95" customHeight="1" x14ac:dyDescent="0.25">
      <c r="B44502" s="79"/>
    </row>
    <row r="44503" spans="2:2" ht="54.95" customHeight="1" x14ac:dyDescent="0.25">
      <c r="B44503" s="79"/>
    </row>
    <row r="44504" spans="2:2" ht="54.95" customHeight="1" x14ac:dyDescent="0.25">
      <c r="B44504" s="79"/>
    </row>
    <row r="44505" spans="2:2" ht="54.95" customHeight="1" x14ac:dyDescent="0.25">
      <c r="B44505" s="79"/>
    </row>
    <row r="44506" spans="2:2" ht="54.95" customHeight="1" x14ac:dyDescent="0.25">
      <c r="B44506" s="79"/>
    </row>
    <row r="44507" spans="2:2" ht="54.95" customHeight="1" x14ac:dyDescent="0.25">
      <c r="B44507" s="79"/>
    </row>
    <row r="44508" spans="2:2" ht="54.95" customHeight="1" x14ac:dyDescent="0.25">
      <c r="B44508" s="79"/>
    </row>
    <row r="44509" spans="2:2" ht="54.95" customHeight="1" x14ac:dyDescent="0.25">
      <c r="B44509" s="79"/>
    </row>
    <row r="44510" spans="2:2" ht="54.95" customHeight="1" x14ac:dyDescent="0.25">
      <c r="B44510" s="79"/>
    </row>
    <row r="44511" spans="2:2" ht="54.95" customHeight="1" x14ac:dyDescent="0.25">
      <c r="B44511" s="79"/>
    </row>
    <row r="44512" spans="2:2" ht="54.95" customHeight="1" x14ac:dyDescent="0.25">
      <c r="B44512" s="79"/>
    </row>
    <row r="44513" spans="2:2" ht="54.95" customHeight="1" x14ac:dyDescent="0.25">
      <c r="B44513" s="79"/>
    </row>
    <row r="44514" spans="2:2" ht="54.95" customHeight="1" x14ac:dyDescent="0.25">
      <c r="B44514" s="79"/>
    </row>
    <row r="44515" spans="2:2" ht="54.95" customHeight="1" x14ac:dyDescent="0.25">
      <c r="B44515" s="79"/>
    </row>
    <row r="44516" spans="2:2" ht="54.95" customHeight="1" x14ac:dyDescent="0.25">
      <c r="B44516" s="79"/>
    </row>
    <row r="44517" spans="2:2" ht="54.95" customHeight="1" x14ac:dyDescent="0.25">
      <c r="B44517" s="79"/>
    </row>
    <row r="44518" spans="2:2" ht="54.95" customHeight="1" x14ac:dyDescent="0.25">
      <c r="B44518" s="79"/>
    </row>
    <row r="44519" spans="2:2" ht="54.95" customHeight="1" x14ac:dyDescent="0.25">
      <c r="B44519" s="79"/>
    </row>
    <row r="44520" spans="2:2" ht="54.95" customHeight="1" x14ac:dyDescent="0.25">
      <c r="B44520" s="79"/>
    </row>
    <row r="44521" spans="2:2" ht="54.95" customHeight="1" x14ac:dyDescent="0.25">
      <c r="B44521" s="79"/>
    </row>
    <row r="44522" spans="2:2" ht="54.95" customHeight="1" x14ac:dyDescent="0.25">
      <c r="B44522" s="79"/>
    </row>
    <row r="44523" spans="2:2" ht="54.95" customHeight="1" x14ac:dyDescent="0.25">
      <c r="B44523" s="79"/>
    </row>
    <row r="44524" spans="2:2" ht="54.95" customHeight="1" x14ac:dyDescent="0.25">
      <c r="B44524" s="79"/>
    </row>
    <row r="44525" spans="2:2" ht="54.95" customHeight="1" x14ac:dyDescent="0.25">
      <c r="B44525" s="79"/>
    </row>
    <row r="44526" spans="2:2" ht="54.95" customHeight="1" x14ac:dyDescent="0.25">
      <c r="B44526" s="79"/>
    </row>
    <row r="44527" spans="2:2" ht="54.95" customHeight="1" x14ac:dyDescent="0.25">
      <c r="B44527" s="79"/>
    </row>
    <row r="44528" spans="2:2" ht="54.95" customHeight="1" x14ac:dyDescent="0.25">
      <c r="B44528" s="79"/>
    </row>
    <row r="44529" spans="2:2" ht="54.95" customHeight="1" x14ac:dyDescent="0.25">
      <c r="B44529" s="79"/>
    </row>
    <row r="44530" spans="2:2" ht="54.95" customHeight="1" x14ac:dyDescent="0.25">
      <c r="B44530" s="79"/>
    </row>
    <row r="44531" spans="2:2" ht="54.95" customHeight="1" x14ac:dyDescent="0.25">
      <c r="B44531" s="79"/>
    </row>
    <row r="44532" spans="2:2" ht="54.95" customHeight="1" x14ac:dyDescent="0.25">
      <c r="B44532" s="79"/>
    </row>
    <row r="44533" spans="2:2" ht="54.95" customHeight="1" x14ac:dyDescent="0.25">
      <c r="B44533" s="79"/>
    </row>
    <row r="44534" spans="2:2" ht="54.95" customHeight="1" x14ac:dyDescent="0.25">
      <c r="B44534" s="79"/>
    </row>
    <row r="44535" spans="2:2" ht="54.95" customHeight="1" x14ac:dyDescent="0.25">
      <c r="B44535" s="79"/>
    </row>
    <row r="44536" spans="2:2" ht="54.95" customHeight="1" x14ac:dyDescent="0.25">
      <c r="B44536" s="79"/>
    </row>
    <row r="44537" spans="2:2" ht="54.95" customHeight="1" x14ac:dyDescent="0.25">
      <c r="B44537" s="79"/>
    </row>
    <row r="44538" spans="2:2" ht="54.95" customHeight="1" x14ac:dyDescent="0.25">
      <c r="B44538" s="79"/>
    </row>
    <row r="44539" spans="2:2" ht="54.95" customHeight="1" x14ac:dyDescent="0.25">
      <c r="B44539" s="79"/>
    </row>
    <row r="44540" spans="2:2" ht="54.95" customHeight="1" x14ac:dyDescent="0.25">
      <c r="B44540" s="79"/>
    </row>
    <row r="44541" spans="2:2" ht="54.95" customHeight="1" x14ac:dyDescent="0.25">
      <c r="B44541" s="79"/>
    </row>
    <row r="44542" spans="2:2" ht="54.95" customHeight="1" x14ac:dyDescent="0.25">
      <c r="B44542" s="79"/>
    </row>
    <row r="44543" spans="2:2" ht="54.95" customHeight="1" x14ac:dyDescent="0.25">
      <c r="B44543" s="79"/>
    </row>
    <row r="44544" spans="2:2" ht="54.95" customHeight="1" x14ac:dyDescent="0.25">
      <c r="B44544" s="79"/>
    </row>
    <row r="44545" spans="2:2" ht="54.95" customHeight="1" x14ac:dyDescent="0.25">
      <c r="B44545" s="79"/>
    </row>
    <row r="44546" spans="2:2" ht="54.95" customHeight="1" x14ac:dyDescent="0.25">
      <c r="B44546" s="79"/>
    </row>
    <row r="44547" spans="2:2" ht="54.95" customHeight="1" x14ac:dyDescent="0.25">
      <c r="B44547" s="79"/>
    </row>
    <row r="44548" spans="2:2" ht="54.95" customHeight="1" x14ac:dyDescent="0.25">
      <c r="B44548" s="79"/>
    </row>
    <row r="44549" spans="2:2" ht="54.95" customHeight="1" x14ac:dyDescent="0.25">
      <c r="B44549" s="79"/>
    </row>
    <row r="44550" spans="2:2" ht="54.95" customHeight="1" x14ac:dyDescent="0.25">
      <c r="B44550" s="79"/>
    </row>
    <row r="44551" spans="2:2" ht="54.95" customHeight="1" x14ac:dyDescent="0.25">
      <c r="B44551" s="79"/>
    </row>
    <row r="44552" spans="2:2" ht="54.95" customHeight="1" x14ac:dyDescent="0.25">
      <c r="B44552" s="79"/>
    </row>
    <row r="44553" spans="2:2" ht="54.95" customHeight="1" x14ac:dyDescent="0.25">
      <c r="B44553" s="79"/>
    </row>
    <row r="44554" spans="2:2" ht="54.95" customHeight="1" x14ac:dyDescent="0.25">
      <c r="B44554" s="79"/>
    </row>
    <row r="44555" spans="2:2" ht="54.95" customHeight="1" x14ac:dyDescent="0.25">
      <c r="B44555" s="79"/>
    </row>
    <row r="44556" spans="2:2" ht="54.95" customHeight="1" x14ac:dyDescent="0.25">
      <c r="B44556" s="79"/>
    </row>
    <row r="44557" spans="2:2" ht="54.95" customHeight="1" x14ac:dyDescent="0.25">
      <c r="B44557" s="79"/>
    </row>
    <row r="44558" spans="2:2" ht="54.95" customHeight="1" x14ac:dyDescent="0.25">
      <c r="B44558" s="79"/>
    </row>
    <row r="44559" spans="2:2" ht="54.95" customHeight="1" x14ac:dyDescent="0.25">
      <c r="B44559" s="79"/>
    </row>
    <row r="44560" spans="2:2" ht="54.95" customHeight="1" x14ac:dyDescent="0.25">
      <c r="B44560" s="79"/>
    </row>
    <row r="44561" spans="2:2" ht="54.95" customHeight="1" x14ac:dyDescent="0.25">
      <c r="B44561" s="79"/>
    </row>
    <row r="44562" spans="2:2" ht="54.95" customHeight="1" x14ac:dyDescent="0.25">
      <c r="B44562" s="79"/>
    </row>
    <row r="44563" spans="2:2" ht="54.95" customHeight="1" x14ac:dyDescent="0.25">
      <c r="B44563" s="79"/>
    </row>
    <row r="44564" spans="2:2" ht="54.95" customHeight="1" x14ac:dyDescent="0.25">
      <c r="B44564" s="79"/>
    </row>
    <row r="44565" spans="2:2" ht="54.95" customHeight="1" x14ac:dyDescent="0.25">
      <c r="B44565" s="79"/>
    </row>
    <row r="44566" spans="2:2" ht="54.95" customHeight="1" x14ac:dyDescent="0.25">
      <c r="B44566" s="79"/>
    </row>
    <row r="44567" spans="2:2" ht="54.95" customHeight="1" x14ac:dyDescent="0.25">
      <c r="B44567" s="79"/>
    </row>
    <row r="44568" spans="2:2" ht="54.95" customHeight="1" x14ac:dyDescent="0.25">
      <c r="B44568" s="79"/>
    </row>
    <row r="44569" spans="2:2" ht="54.95" customHeight="1" x14ac:dyDescent="0.25">
      <c r="B44569" s="79"/>
    </row>
    <row r="44570" spans="2:2" ht="54.95" customHeight="1" x14ac:dyDescent="0.25">
      <c r="B44570" s="79"/>
    </row>
    <row r="44571" spans="2:2" ht="54.95" customHeight="1" x14ac:dyDescent="0.25">
      <c r="B44571" s="79"/>
    </row>
    <row r="44572" spans="2:2" ht="54.95" customHeight="1" x14ac:dyDescent="0.25">
      <c r="B44572" s="79"/>
    </row>
    <row r="44573" spans="2:2" ht="54.95" customHeight="1" x14ac:dyDescent="0.25">
      <c r="B44573" s="79"/>
    </row>
    <row r="44574" spans="2:2" ht="54.95" customHeight="1" x14ac:dyDescent="0.25">
      <c r="B44574" s="79"/>
    </row>
    <row r="44575" spans="2:2" ht="54.95" customHeight="1" x14ac:dyDescent="0.25">
      <c r="B44575" s="79"/>
    </row>
    <row r="44576" spans="2:2" ht="54.95" customHeight="1" x14ac:dyDescent="0.25">
      <c r="B44576" s="79"/>
    </row>
    <row r="44577" spans="2:2" ht="54.95" customHeight="1" x14ac:dyDescent="0.25">
      <c r="B44577" s="79"/>
    </row>
    <row r="44578" spans="2:2" ht="54.95" customHeight="1" x14ac:dyDescent="0.25">
      <c r="B44578" s="79"/>
    </row>
    <row r="44579" spans="2:2" ht="54.95" customHeight="1" x14ac:dyDescent="0.25">
      <c r="B44579" s="79"/>
    </row>
    <row r="44580" spans="2:2" ht="54.95" customHeight="1" x14ac:dyDescent="0.25">
      <c r="B44580" s="79"/>
    </row>
    <row r="44581" spans="2:2" ht="54.95" customHeight="1" x14ac:dyDescent="0.25">
      <c r="B44581" s="79"/>
    </row>
    <row r="44582" spans="2:2" ht="54.95" customHeight="1" x14ac:dyDescent="0.25">
      <c r="B44582" s="79"/>
    </row>
    <row r="44583" spans="2:2" ht="54.95" customHeight="1" x14ac:dyDescent="0.25">
      <c r="B44583" s="79"/>
    </row>
    <row r="44584" spans="2:2" ht="54.95" customHeight="1" x14ac:dyDescent="0.25">
      <c r="B44584" s="79"/>
    </row>
    <row r="44585" spans="2:2" ht="54.95" customHeight="1" x14ac:dyDescent="0.25">
      <c r="B44585" s="79"/>
    </row>
    <row r="44586" spans="2:2" ht="54.95" customHeight="1" x14ac:dyDescent="0.25">
      <c r="B44586" s="79"/>
    </row>
    <row r="44587" spans="2:2" ht="54.95" customHeight="1" x14ac:dyDescent="0.25">
      <c r="B44587" s="79"/>
    </row>
    <row r="44588" spans="2:2" ht="54.95" customHeight="1" x14ac:dyDescent="0.25">
      <c r="B44588" s="79"/>
    </row>
    <row r="44589" spans="2:2" ht="54.95" customHeight="1" x14ac:dyDescent="0.25">
      <c r="B44589" s="79"/>
    </row>
    <row r="44590" spans="2:2" ht="54.95" customHeight="1" x14ac:dyDescent="0.25">
      <c r="B44590" s="79"/>
    </row>
    <row r="44591" spans="2:2" ht="54.95" customHeight="1" x14ac:dyDescent="0.25">
      <c r="B44591" s="79"/>
    </row>
    <row r="44592" spans="2:2" ht="54.95" customHeight="1" x14ac:dyDescent="0.25">
      <c r="B44592" s="79"/>
    </row>
    <row r="44593" spans="2:2" ht="54.95" customHeight="1" x14ac:dyDescent="0.25">
      <c r="B44593" s="79"/>
    </row>
    <row r="44594" spans="2:2" ht="54.95" customHeight="1" x14ac:dyDescent="0.25">
      <c r="B44594" s="79"/>
    </row>
    <row r="44595" spans="2:2" ht="54.95" customHeight="1" x14ac:dyDescent="0.25">
      <c r="B44595" s="79"/>
    </row>
    <row r="44596" spans="2:2" ht="54.95" customHeight="1" x14ac:dyDescent="0.25">
      <c r="B44596" s="79"/>
    </row>
    <row r="44597" spans="2:2" ht="54.95" customHeight="1" x14ac:dyDescent="0.25">
      <c r="B44597" s="79"/>
    </row>
    <row r="44598" spans="2:2" ht="54.95" customHeight="1" x14ac:dyDescent="0.25">
      <c r="B44598" s="79"/>
    </row>
    <row r="44599" spans="2:2" ht="54.95" customHeight="1" x14ac:dyDescent="0.25">
      <c r="B44599" s="79"/>
    </row>
    <row r="44600" spans="2:2" ht="54.95" customHeight="1" x14ac:dyDescent="0.25">
      <c r="B44600" s="79"/>
    </row>
    <row r="44601" spans="2:2" ht="54.95" customHeight="1" x14ac:dyDescent="0.25">
      <c r="B44601" s="79"/>
    </row>
    <row r="44602" spans="2:2" ht="54.95" customHeight="1" x14ac:dyDescent="0.25">
      <c r="B44602" s="79"/>
    </row>
    <row r="44603" spans="2:2" ht="54.95" customHeight="1" x14ac:dyDescent="0.25">
      <c r="B44603" s="79"/>
    </row>
    <row r="44604" spans="2:2" ht="54.95" customHeight="1" x14ac:dyDescent="0.25">
      <c r="B44604" s="79"/>
    </row>
    <row r="44605" spans="2:2" ht="54.95" customHeight="1" x14ac:dyDescent="0.25">
      <c r="B44605" s="79"/>
    </row>
    <row r="44606" spans="2:2" ht="54.95" customHeight="1" x14ac:dyDescent="0.25">
      <c r="B44606" s="79"/>
    </row>
    <row r="44607" spans="2:2" ht="54.95" customHeight="1" x14ac:dyDescent="0.25">
      <c r="B44607" s="79"/>
    </row>
    <row r="44608" spans="2:2" ht="54.95" customHeight="1" x14ac:dyDescent="0.25">
      <c r="B44608" s="79"/>
    </row>
    <row r="44609" spans="2:2" ht="54.95" customHeight="1" x14ac:dyDescent="0.25">
      <c r="B44609" s="79"/>
    </row>
    <row r="44610" spans="2:2" ht="54.95" customHeight="1" x14ac:dyDescent="0.25">
      <c r="B44610" s="79"/>
    </row>
    <row r="44611" spans="2:2" ht="54.95" customHeight="1" x14ac:dyDescent="0.25">
      <c r="B44611" s="79"/>
    </row>
    <row r="44612" spans="2:2" ht="54.95" customHeight="1" x14ac:dyDescent="0.25">
      <c r="B44612" s="79"/>
    </row>
    <row r="44613" spans="2:2" ht="54.95" customHeight="1" x14ac:dyDescent="0.25">
      <c r="B44613" s="79"/>
    </row>
    <row r="44614" spans="2:2" ht="54.95" customHeight="1" x14ac:dyDescent="0.25">
      <c r="B44614" s="79"/>
    </row>
    <row r="44615" spans="2:2" ht="54.95" customHeight="1" x14ac:dyDescent="0.25">
      <c r="B44615" s="79"/>
    </row>
    <row r="44616" spans="2:2" ht="54.95" customHeight="1" x14ac:dyDescent="0.25">
      <c r="B44616" s="79"/>
    </row>
    <row r="44617" spans="2:2" ht="54.95" customHeight="1" x14ac:dyDescent="0.25">
      <c r="B44617" s="79"/>
    </row>
    <row r="44618" spans="2:2" ht="54.95" customHeight="1" x14ac:dyDescent="0.25">
      <c r="B44618" s="79"/>
    </row>
    <row r="44619" spans="2:2" ht="54.95" customHeight="1" x14ac:dyDescent="0.25">
      <c r="B44619" s="79"/>
    </row>
    <row r="44620" spans="2:2" ht="54.95" customHeight="1" x14ac:dyDescent="0.25">
      <c r="B44620" s="79"/>
    </row>
    <row r="44621" spans="2:2" ht="54.95" customHeight="1" x14ac:dyDescent="0.25">
      <c r="B44621" s="79"/>
    </row>
    <row r="44622" spans="2:2" ht="54.95" customHeight="1" x14ac:dyDescent="0.25">
      <c r="B44622" s="79"/>
    </row>
    <row r="44623" spans="2:2" ht="54.95" customHeight="1" x14ac:dyDescent="0.25">
      <c r="B44623" s="79"/>
    </row>
    <row r="44624" spans="2:2" ht="54.95" customHeight="1" x14ac:dyDescent="0.25">
      <c r="B44624" s="79"/>
    </row>
    <row r="44625" spans="2:2" ht="54.95" customHeight="1" x14ac:dyDescent="0.25">
      <c r="B44625" s="79"/>
    </row>
    <row r="44626" spans="2:2" ht="54.95" customHeight="1" x14ac:dyDescent="0.25">
      <c r="B44626" s="79"/>
    </row>
    <row r="44627" spans="2:2" ht="54.95" customHeight="1" x14ac:dyDescent="0.25">
      <c r="B44627" s="79"/>
    </row>
    <row r="44628" spans="2:2" ht="54.95" customHeight="1" x14ac:dyDescent="0.25">
      <c r="B44628" s="79"/>
    </row>
    <row r="44629" spans="2:2" ht="54.95" customHeight="1" x14ac:dyDescent="0.25">
      <c r="B44629" s="79"/>
    </row>
    <row r="44630" spans="2:2" ht="54.95" customHeight="1" x14ac:dyDescent="0.25">
      <c r="B44630" s="79"/>
    </row>
    <row r="44631" spans="2:2" ht="54.95" customHeight="1" x14ac:dyDescent="0.25">
      <c r="B44631" s="79"/>
    </row>
    <row r="44632" spans="2:2" ht="54.95" customHeight="1" x14ac:dyDescent="0.25">
      <c r="B44632" s="79"/>
    </row>
    <row r="44633" spans="2:2" ht="54.95" customHeight="1" x14ac:dyDescent="0.25">
      <c r="B44633" s="79"/>
    </row>
    <row r="44634" spans="2:2" ht="54.95" customHeight="1" x14ac:dyDescent="0.25">
      <c r="B44634" s="79"/>
    </row>
    <row r="44635" spans="2:2" ht="54.95" customHeight="1" x14ac:dyDescent="0.25">
      <c r="B44635" s="79"/>
    </row>
    <row r="44636" spans="2:2" ht="54.95" customHeight="1" x14ac:dyDescent="0.25">
      <c r="B44636" s="79"/>
    </row>
    <row r="44637" spans="2:2" ht="54.95" customHeight="1" x14ac:dyDescent="0.25">
      <c r="B44637" s="79"/>
    </row>
    <row r="44638" spans="2:2" ht="54.95" customHeight="1" x14ac:dyDescent="0.25">
      <c r="B44638" s="79"/>
    </row>
    <row r="44639" spans="2:2" ht="54.95" customHeight="1" x14ac:dyDescent="0.25">
      <c r="B44639" s="79"/>
    </row>
    <row r="44640" spans="2:2" ht="54.95" customHeight="1" x14ac:dyDescent="0.25">
      <c r="B44640" s="79"/>
    </row>
    <row r="44641" spans="2:2" ht="54.95" customHeight="1" x14ac:dyDescent="0.25">
      <c r="B44641" s="79"/>
    </row>
    <row r="44642" spans="2:2" ht="54.95" customHeight="1" x14ac:dyDescent="0.25">
      <c r="B44642" s="79"/>
    </row>
    <row r="44643" spans="2:2" ht="54.95" customHeight="1" x14ac:dyDescent="0.25">
      <c r="B44643" s="79"/>
    </row>
    <row r="44644" spans="2:2" ht="54.95" customHeight="1" x14ac:dyDescent="0.25">
      <c r="B44644" s="79"/>
    </row>
    <row r="44645" spans="2:2" ht="54.95" customHeight="1" x14ac:dyDescent="0.25">
      <c r="B44645" s="79"/>
    </row>
    <row r="44646" spans="2:2" ht="54.95" customHeight="1" x14ac:dyDescent="0.25">
      <c r="B44646" s="79"/>
    </row>
    <row r="44647" spans="2:2" ht="54.95" customHeight="1" x14ac:dyDescent="0.25">
      <c r="B44647" s="79"/>
    </row>
    <row r="44648" spans="2:2" ht="54.95" customHeight="1" x14ac:dyDescent="0.25">
      <c r="B44648" s="79"/>
    </row>
    <row r="44649" spans="2:2" ht="54.95" customHeight="1" x14ac:dyDescent="0.25">
      <c r="B44649" s="79"/>
    </row>
    <row r="44650" spans="2:2" ht="54.95" customHeight="1" x14ac:dyDescent="0.25">
      <c r="B44650" s="79"/>
    </row>
    <row r="44651" spans="2:2" ht="54.95" customHeight="1" x14ac:dyDescent="0.25">
      <c r="B44651" s="79"/>
    </row>
    <row r="44652" spans="2:2" ht="54.95" customHeight="1" x14ac:dyDescent="0.25">
      <c r="B44652" s="79"/>
    </row>
    <row r="44653" spans="2:2" ht="54.95" customHeight="1" x14ac:dyDescent="0.25">
      <c r="B44653" s="79"/>
    </row>
    <row r="44654" spans="2:2" ht="54.95" customHeight="1" x14ac:dyDescent="0.25">
      <c r="B44654" s="79"/>
    </row>
    <row r="44655" spans="2:2" ht="54.95" customHeight="1" x14ac:dyDescent="0.25">
      <c r="B44655" s="79"/>
    </row>
    <row r="44656" spans="2:2" ht="54.95" customHeight="1" x14ac:dyDescent="0.25">
      <c r="B44656" s="79"/>
    </row>
    <row r="44657" spans="2:2" ht="54.95" customHeight="1" x14ac:dyDescent="0.25">
      <c r="B44657" s="79"/>
    </row>
    <row r="44658" spans="2:2" ht="54.95" customHeight="1" x14ac:dyDescent="0.25">
      <c r="B44658" s="79"/>
    </row>
    <row r="44659" spans="2:2" ht="54.95" customHeight="1" x14ac:dyDescent="0.25">
      <c r="B44659" s="79"/>
    </row>
    <row r="44660" spans="2:2" ht="54.95" customHeight="1" x14ac:dyDescent="0.25">
      <c r="B44660" s="79"/>
    </row>
    <row r="44661" spans="2:2" ht="54.95" customHeight="1" x14ac:dyDescent="0.25">
      <c r="B44661" s="79"/>
    </row>
    <row r="44662" spans="2:2" ht="54.95" customHeight="1" x14ac:dyDescent="0.25">
      <c r="B44662" s="79"/>
    </row>
    <row r="44663" spans="2:2" ht="54.95" customHeight="1" x14ac:dyDescent="0.25">
      <c r="B44663" s="79"/>
    </row>
    <row r="44664" spans="2:2" ht="54.95" customHeight="1" x14ac:dyDescent="0.25">
      <c r="B44664" s="79"/>
    </row>
    <row r="44665" spans="2:2" ht="54.95" customHeight="1" x14ac:dyDescent="0.25">
      <c r="B44665" s="79"/>
    </row>
    <row r="44666" spans="2:2" ht="54.95" customHeight="1" x14ac:dyDescent="0.25">
      <c r="B44666" s="79"/>
    </row>
    <row r="44667" spans="2:2" ht="54.95" customHeight="1" x14ac:dyDescent="0.25">
      <c r="B44667" s="79"/>
    </row>
    <row r="44668" spans="2:2" ht="54.95" customHeight="1" x14ac:dyDescent="0.25">
      <c r="B44668" s="79"/>
    </row>
    <row r="44669" spans="2:2" ht="54.95" customHeight="1" x14ac:dyDescent="0.25">
      <c r="B44669" s="79"/>
    </row>
    <row r="44670" spans="2:2" ht="54.95" customHeight="1" x14ac:dyDescent="0.25">
      <c r="B44670" s="79"/>
    </row>
    <row r="44671" spans="2:2" ht="54.95" customHeight="1" x14ac:dyDescent="0.25">
      <c r="B44671" s="79"/>
    </row>
    <row r="44672" spans="2:2" ht="54.95" customHeight="1" x14ac:dyDescent="0.25">
      <c r="B44672" s="79"/>
    </row>
    <row r="44673" spans="2:2" ht="54.95" customHeight="1" x14ac:dyDescent="0.25">
      <c r="B44673" s="79"/>
    </row>
    <row r="44674" spans="2:2" ht="54.95" customHeight="1" x14ac:dyDescent="0.25">
      <c r="B44674" s="79"/>
    </row>
    <row r="44675" spans="2:2" ht="54.95" customHeight="1" x14ac:dyDescent="0.25">
      <c r="B44675" s="79"/>
    </row>
    <row r="44676" spans="2:2" ht="54.95" customHeight="1" x14ac:dyDescent="0.25">
      <c r="B44676" s="79"/>
    </row>
    <row r="44677" spans="2:2" ht="54.95" customHeight="1" x14ac:dyDescent="0.25">
      <c r="B44677" s="79"/>
    </row>
    <row r="44678" spans="2:2" ht="54.95" customHeight="1" x14ac:dyDescent="0.25">
      <c r="B44678" s="79"/>
    </row>
    <row r="44679" spans="2:2" ht="54.95" customHeight="1" x14ac:dyDescent="0.25">
      <c r="B44679" s="79"/>
    </row>
    <row r="44680" spans="2:2" ht="54.95" customHeight="1" x14ac:dyDescent="0.25">
      <c r="B44680" s="79"/>
    </row>
    <row r="44681" spans="2:2" ht="54.95" customHeight="1" x14ac:dyDescent="0.25">
      <c r="B44681" s="79"/>
    </row>
    <row r="44682" spans="2:2" ht="54.95" customHeight="1" x14ac:dyDescent="0.25">
      <c r="B44682" s="79"/>
    </row>
    <row r="44683" spans="2:2" ht="54.95" customHeight="1" x14ac:dyDescent="0.25">
      <c r="B44683" s="79"/>
    </row>
    <row r="44684" spans="2:2" ht="54.95" customHeight="1" x14ac:dyDescent="0.25">
      <c r="B44684" s="79"/>
    </row>
    <row r="44685" spans="2:2" ht="54.95" customHeight="1" x14ac:dyDescent="0.25">
      <c r="B44685" s="79"/>
    </row>
    <row r="44686" spans="2:2" ht="54.95" customHeight="1" x14ac:dyDescent="0.25">
      <c r="B44686" s="79"/>
    </row>
    <row r="44687" spans="2:2" ht="54.95" customHeight="1" x14ac:dyDescent="0.25">
      <c r="B44687" s="79"/>
    </row>
    <row r="44688" spans="2:2" ht="54.95" customHeight="1" x14ac:dyDescent="0.25">
      <c r="B44688" s="79"/>
    </row>
    <row r="44689" spans="2:2" ht="54.95" customHeight="1" x14ac:dyDescent="0.25">
      <c r="B44689" s="79"/>
    </row>
    <row r="44690" spans="2:2" ht="54.95" customHeight="1" x14ac:dyDescent="0.25">
      <c r="B44690" s="79"/>
    </row>
    <row r="44691" spans="2:2" ht="54.95" customHeight="1" x14ac:dyDescent="0.25">
      <c r="B44691" s="79"/>
    </row>
    <row r="44692" spans="2:2" ht="54.95" customHeight="1" x14ac:dyDescent="0.25">
      <c r="B44692" s="79"/>
    </row>
    <row r="44693" spans="2:2" ht="54.95" customHeight="1" x14ac:dyDescent="0.25">
      <c r="B44693" s="79"/>
    </row>
    <row r="44694" spans="2:2" ht="54.95" customHeight="1" x14ac:dyDescent="0.25">
      <c r="B44694" s="79"/>
    </row>
    <row r="44695" spans="2:2" ht="54.95" customHeight="1" x14ac:dyDescent="0.25">
      <c r="B44695" s="79"/>
    </row>
    <row r="44696" spans="2:2" ht="54.95" customHeight="1" x14ac:dyDescent="0.25">
      <c r="B44696" s="79"/>
    </row>
    <row r="44697" spans="2:2" ht="54.95" customHeight="1" x14ac:dyDescent="0.25">
      <c r="B44697" s="79"/>
    </row>
    <row r="44698" spans="2:2" ht="54.95" customHeight="1" x14ac:dyDescent="0.25">
      <c r="B44698" s="79"/>
    </row>
    <row r="44699" spans="2:2" ht="54.95" customHeight="1" x14ac:dyDescent="0.25">
      <c r="B44699" s="79"/>
    </row>
    <row r="44700" spans="2:2" ht="54.95" customHeight="1" x14ac:dyDescent="0.25">
      <c r="B44700" s="79"/>
    </row>
    <row r="44701" spans="2:2" ht="54.95" customHeight="1" x14ac:dyDescent="0.25">
      <c r="B44701" s="79"/>
    </row>
    <row r="44702" spans="2:2" ht="54.95" customHeight="1" x14ac:dyDescent="0.25">
      <c r="B44702" s="79"/>
    </row>
    <row r="44703" spans="2:2" ht="54.95" customHeight="1" x14ac:dyDescent="0.25">
      <c r="B44703" s="79"/>
    </row>
    <row r="44704" spans="2:2" ht="54.95" customHeight="1" x14ac:dyDescent="0.25">
      <c r="B44704" s="79"/>
    </row>
    <row r="44705" spans="2:2" ht="54.95" customHeight="1" x14ac:dyDescent="0.25">
      <c r="B44705" s="79"/>
    </row>
    <row r="44706" spans="2:2" ht="54.95" customHeight="1" x14ac:dyDescent="0.25">
      <c r="B44706" s="79"/>
    </row>
    <row r="44707" spans="2:2" ht="54.95" customHeight="1" x14ac:dyDescent="0.25">
      <c r="B44707" s="79"/>
    </row>
    <row r="44708" spans="2:2" ht="54.95" customHeight="1" x14ac:dyDescent="0.25">
      <c r="B44708" s="79"/>
    </row>
    <row r="44709" spans="2:2" ht="54.95" customHeight="1" x14ac:dyDescent="0.25">
      <c r="B44709" s="79"/>
    </row>
    <row r="44710" spans="2:2" ht="54.95" customHeight="1" x14ac:dyDescent="0.25">
      <c r="B44710" s="79"/>
    </row>
    <row r="44711" spans="2:2" ht="54.95" customHeight="1" x14ac:dyDescent="0.25">
      <c r="B44711" s="79"/>
    </row>
    <row r="44712" spans="2:2" ht="54.95" customHeight="1" x14ac:dyDescent="0.25">
      <c r="B44712" s="79"/>
    </row>
    <row r="44713" spans="2:2" ht="54.95" customHeight="1" x14ac:dyDescent="0.25">
      <c r="B44713" s="79"/>
    </row>
    <row r="44714" spans="2:2" ht="54.95" customHeight="1" x14ac:dyDescent="0.25">
      <c r="B44714" s="79"/>
    </row>
    <row r="44715" spans="2:2" ht="54.95" customHeight="1" x14ac:dyDescent="0.25">
      <c r="B44715" s="79"/>
    </row>
    <row r="44716" spans="2:2" ht="54.95" customHeight="1" x14ac:dyDescent="0.25">
      <c r="B44716" s="79"/>
    </row>
    <row r="44717" spans="2:2" ht="54.95" customHeight="1" x14ac:dyDescent="0.25">
      <c r="B44717" s="79"/>
    </row>
    <row r="44718" spans="2:2" ht="54.95" customHeight="1" x14ac:dyDescent="0.25">
      <c r="B44718" s="79"/>
    </row>
    <row r="44719" spans="2:2" ht="54.95" customHeight="1" x14ac:dyDescent="0.25">
      <c r="B44719" s="79"/>
    </row>
    <row r="44720" spans="2:2" ht="54.95" customHeight="1" x14ac:dyDescent="0.25">
      <c r="B44720" s="79"/>
    </row>
    <row r="44721" spans="2:2" ht="54.95" customHeight="1" x14ac:dyDescent="0.25">
      <c r="B44721" s="79"/>
    </row>
    <row r="44722" spans="2:2" ht="54.95" customHeight="1" x14ac:dyDescent="0.25">
      <c r="B44722" s="79"/>
    </row>
    <row r="44723" spans="2:2" ht="54.95" customHeight="1" x14ac:dyDescent="0.25">
      <c r="B44723" s="79"/>
    </row>
    <row r="44724" spans="2:2" ht="54.95" customHeight="1" x14ac:dyDescent="0.25">
      <c r="B44724" s="79"/>
    </row>
    <row r="44725" spans="2:2" ht="54.95" customHeight="1" x14ac:dyDescent="0.25">
      <c r="B44725" s="79"/>
    </row>
    <row r="44726" spans="2:2" ht="54.95" customHeight="1" x14ac:dyDescent="0.25">
      <c r="B44726" s="79"/>
    </row>
    <row r="44727" spans="2:2" ht="54.95" customHeight="1" x14ac:dyDescent="0.25">
      <c r="B44727" s="79"/>
    </row>
    <row r="44728" spans="2:2" ht="54.95" customHeight="1" x14ac:dyDescent="0.25">
      <c r="B44728" s="79"/>
    </row>
    <row r="44729" spans="2:2" ht="54.95" customHeight="1" x14ac:dyDescent="0.25">
      <c r="B44729" s="79"/>
    </row>
    <row r="44730" spans="2:2" ht="54.95" customHeight="1" x14ac:dyDescent="0.25">
      <c r="B44730" s="79"/>
    </row>
    <row r="44731" spans="2:2" ht="54.95" customHeight="1" x14ac:dyDescent="0.25">
      <c r="B44731" s="79"/>
    </row>
    <row r="44732" spans="2:2" ht="54.95" customHeight="1" x14ac:dyDescent="0.25">
      <c r="B44732" s="79"/>
    </row>
    <row r="44733" spans="2:2" ht="54.95" customHeight="1" x14ac:dyDescent="0.25">
      <c r="B44733" s="79"/>
    </row>
    <row r="44734" spans="2:2" ht="54.95" customHeight="1" x14ac:dyDescent="0.25">
      <c r="B44734" s="79"/>
    </row>
    <row r="44735" spans="2:2" ht="54.95" customHeight="1" x14ac:dyDescent="0.25">
      <c r="B44735" s="79"/>
    </row>
    <row r="44736" spans="2:2" ht="54.95" customHeight="1" x14ac:dyDescent="0.25">
      <c r="B44736" s="79"/>
    </row>
    <row r="44737" spans="2:2" ht="54.95" customHeight="1" x14ac:dyDescent="0.25">
      <c r="B44737" s="79"/>
    </row>
    <row r="44738" spans="2:2" ht="54.95" customHeight="1" x14ac:dyDescent="0.25">
      <c r="B44738" s="79"/>
    </row>
    <row r="44739" spans="2:2" ht="54.95" customHeight="1" x14ac:dyDescent="0.25">
      <c r="B44739" s="79"/>
    </row>
    <row r="44740" spans="2:2" ht="54.95" customHeight="1" x14ac:dyDescent="0.25">
      <c r="B44740" s="79"/>
    </row>
    <row r="44741" spans="2:2" ht="54.95" customHeight="1" x14ac:dyDescent="0.25">
      <c r="B44741" s="79"/>
    </row>
    <row r="44742" spans="2:2" ht="54.95" customHeight="1" x14ac:dyDescent="0.25">
      <c r="B44742" s="79"/>
    </row>
    <row r="44743" spans="2:2" ht="54.95" customHeight="1" x14ac:dyDescent="0.25">
      <c r="B44743" s="79"/>
    </row>
    <row r="44744" spans="2:2" ht="54.95" customHeight="1" x14ac:dyDescent="0.25">
      <c r="B44744" s="79"/>
    </row>
    <row r="44745" spans="2:2" ht="54.95" customHeight="1" x14ac:dyDescent="0.25">
      <c r="B44745" s="79"/>
    </row>
    <row r="44746" spans="2:2" ht="54.95" customHeight="1" x14ac:dyDescent="0.25">
      <c r="B44746" s="79"/>
    </row>
    <row r="44747" spans="2:2" ht="54.95" customHeight="1" x14ac:dyDescent="0.25">
      <c r="B44747" s="79"/>
    </row>
    <row r="44748" spans="2:2" ht="54.95" customHeight="1" x14ac:dyDescent="0.25">
      <c r="B44748" s="79"/>
    </row>
    <row r="44749" spans="2:2" ht="54.95" customHeight="1" x14ac:dyDescent="0.25">
      <c r="B44749" s="79"/>
    </row>
    <row r="44750" spans="2:2" ht="54.95" customHeight="1" x14ac:dyDescent="0.25">
      <c r="B44750" s="79"/>
    </row>
    <row r="44751" spans="2:2" ht="54.95" customHeight="1" x14ac:dyDescent="0.25">
      <c r="B44751" s="79"/>
    </row>
    <row r="44752" spans="2:2" ht="54.95" customHeight="1" x14ac:dyDescent="0.25">
      <c r="B44752" s="79"/>
    </row>
    <row r="44753" spans="2:2" ht="54.95" customHeight="1" x14ac:dyDescent="0.25">
      <c r="B44753" s="79"/>
    </row>
    <row r="44754" spans="2:2" ht="54.95" customHeight="1" x14ac:dyDescent="0.25">
      <c r="B44754" s="79"/>
    </row>
    <row r="44755" spans="2:2" ht="54.95" customHeight="1" x14ac:dyDescent="0.25">
      <c r="B44755" s="79"/>
    </row>
    <row r="44756" spans="2:2" ht="54.95" customHeight="1" x14ac:dyDescent="0.25">
      <c r="B44756" s="79"/>
    </row>
    <row r="44757" spans="2:2" ht="54.95" customHeight="1" x14ac:dyDescent="0.25">
      <c r="B44757" s="79"/>
    </row>
    <row r="44758" spans="2:2" ht="54.95" customHeight="1" x14ac:dyDescent="0.25">
      <c r="B44758" s="79"/>
    </row>
    <row r="44759" spans="2:2" ht="54.95" customHeight="1" x14ac:dyDescent="0.25">
      <c r="B44759" s="79"/>
    </row>
    <row r="44760" spans="2:2" ht="54.95" customHeight="1" x14ac:dyDescent="0.25">
      <c r="B44760" s="79"/>
    </row>
    <row r="44761" spans="2:2" ht="54.95" customHeight="1" x14ac:dyDescent="0.25">
      <c r="B44761" s="79"/>
    </row>
    <row r="44762" spans="2:2" ht="54.95" customHeight="1" x14ac:dyDescent="0.25">
      <c r="B44762" s="79"/>
    </row>
    <row r="44763" spans="2:2" ht="54.95" customHeight="1" x14ac:dyDescent="0.25">
      <c r="B44763" s="79"/>
    </row>
    <row r="44764" spans="2:2" ht="54.95" customHeight="1" x14ac:dyDescent="0.25">
      <c r="B44764" s="79"/>
    </row>
    <row r="44765" spans="2:2" ht="54.95" customHeight="1" x14ac:dyDescent="0.25">
      <c r="B44765" s="79"/>
    </row>
    <row r="44766" spans="2:2" ht="54.95" customHeight="1" x14ac:dyDescent="0.25">
      <c r="B44766" s="79"/>
    </row>
    <row r="44767" spans="2:2" ht="54.95" customHeight="1" x14ac:dyDescent="0.25">
      <c r="B44767" s="79"/>
    </row>
    <row r="44768" spans="2:2" ht="54.95" customHeight="1" x14ac:dyDescent="0.25">
      <c r="B44768" s="79"/>
    </row>
    <row r="44769" spans="2:2" ht="54.95" customHeight="1" x14ac:dyDescent="0.25">
      <c r="B44769" s="79"/>
    </row>
    <row r="44770" spans="2:2" ht="54.95" customHeight="1" x14ac:dyDescent="0.25">
      <c r="B44770" s="79"/>
    </row>
    <row r="44771" spans="2:2" ht="54.95" customHeight="1" x14ac:dyDescent="0.25">
      <c r="B44771" s="79"/>
    </row>
    <row r="44772" spans="2:2" ht="54.95" customHeight="1" x14ac:dyDescent="0.25">
      <c r="B44772" s="79"/>
    </row>
    <row r="44773" spans="2:2" ht="54.95" customHeight="1" x14ac:dyDescent="0.25">
      <c r="B44773" s="79"/>
    </row>
    <row r="44774" spans="2:2" ht="54.95" customHeight="1" x14ac:dyDescent="0.25">
      <c r="B44774" s="79"/>
    </row>
    <row r="44775" spans="2:2" ht="54.95" customHeight="1" x14ac:dyDescent="0.25">
      <c r="B44775" s="79"/>
    </row>
    <row r="44776" spans="2:2" ht="54.95" customHeight="1" x14ac:dyDescent="0.25">
      <c r="B44776" s="79"/>
    </row>
    <row r="44777" spans="2:2" ht="54.95" customHeight="1" x14ac:dyDescent="0.25">
      <c r="B44777" s="79"/>
    </row>
    <row r="44778" spans="2:2" ht="54.95" customHeight="1" x14ac:dyDescent="0.25">
      <c r="B44778" s="79"/>
    </row>
    <row r="44779" spans="2:2" ht="54.95" customHeight="1" x14ac:dyDescent="0.25">
      <c r="B44779" s="79"/>
    </row>
    <row r="44780" spans="2:2" ht="54.95" customHeight="1" x14ac:dyDescent="0.25">
      <c r="B44780" s="79"/>
    </row>
    <row r="44781" spans="2:2" ht="54.95" customHeight="1" x14ac:dyDescent="0.25">
      <c r="B44781" s="79"/>
    </row>
    <row r="44782" spans="2:2" ht="54.95" customHeight="1" x14ac:dyDescent="0.25">
      <c r="B44782" s="79"/>
    </row>
    <row r="44783" spans="2:2" ht="54.95" customHeight="1" x14ac:dyDescent="0.25">
      <c r="B44783" s="79"/>
    </row>
    <row r="44784" spans="2:2" ht="54.95" customHeight="1" x14ac:dyDescent="0.25">
      <c r="B44784" s="79"/>
    </row>
    <row r="44785" spans="2:2" ht="54.95" customHeight="1" x14ac:dyDescent="0.25">
      <c r="B44785" s="79"/>
    </row>
    <row r="44786" spans="2:2" ht="54.95" customHeight="1" x14ac:dyDescent="0.25">
      <c r="B44786" s="79"/>
    </row>
    <row r="44787" spans="2:2" ht="54.95" customHeight="1" x14ac:dyDescent="0.25">
      <c r="B44787" s="79"/>
    </row>
    <row r="44788" spans="2:2" ht="54.95" customHeight="1" x14ac:dyDescent="0.25">
      <c r="B44788" s="79"/>
    </row>
    <row r="44789" spans="2:2" ht="54.95" customHeight="1" x14ac:dyDescent="0.25">
      <c r="B44789" s="79"/>
    </row>
    <row r="44790" spans="2:2" ht="54.95" customHeight="1" x14ac:dyDescent="0.25">
      <c r="B44790" s="79"/>
    </row>
    <row r="44791" spans="2:2" ht="54.95" customHeight="1" x14ac:dyDescent="0.25">
      <c r="B44791" s="79"/>
    </row>
    <row r="44792" spans="2:2" ht="54.95" customHeight="1" x14ac:dyDescent="0.25">
      <c r="B44792" s="79"/>
    </row>
    <row r="44793" spans="2:2" ht="54.95" customHeight="1" x14ac:dyDescent="0.25">
      <c r="B44793" s="79"/>
    </row>
    <row r="44794" spans="2:2" ht="54.95" customHeight="1" x14ac:dyDescent="0.25">
      <c r="B44794" s="79"/>
    </row>
    <row r="44795" spans="2:2" ht="54.95" customHeight="1" x14ac:dyDescent="0.25">
      <c r="B44795" s="79"/>
    </row>
    <row r="44796" spans="2:2" ht="54.95" customHeight="1" x14ac:dyDescent="0.25">
      <c r="B44796" s="79"/>
    </row>
    <row r="44797" spans="2:2" ht="54.95" customHeight="1" x14ac:dyDescent="0.25">
      <c r="B44797" s="79"/>
    </row>
    <row r="44798" spans="2:2" ht="54.95" customHeight="1" x14ac:dyDescent="0.25">
      <c r="B44798" s="79"/>
    </row>
    <row r="44799" spans="2:2" ht="54.95" customHeight="1" x14ac:dyDescent="0.25">
      <c r="B44799" s="79"/>
    </row>
    <row r="44800" spans="2:2" ht="54.95" customHeight="1" x14ac:dyDescent="0.25">
      <c r="B44800" s="79"/>
    </row>
    <row r="44801" spans="2:2" ht="54.95" customHeight="1" x14ac:dyDescent="0.25">
      <c r="B44801" s="79"/>
    </row>
    <row r="44802" spans="2:2" ht="54.95" customHeight="1" x14ac:dyDescent="0.25">
      <c r="B44802" s="79"/>
    </row>
    <row r="44803" spans="2:2" ht="54.95" customHeight="1" x14ac:dyDescent="0.25">
      <c r="B44803" s="79"/>
    </row>
    <row r="44804" spans="2:2" ht="54.95" customHeight="1" x14ac:dyDescent="0.25">
      <c r="B44804" s="79"/>
    </row>
    <row r="44805" spans="2:2" ht="54.95" customHeight="1" x14ac:dyDescent="0.25">
      <c r="B44805" s="79"/>
    </row>
    <row r="44806" spans="2:2" ht="54.95" customHeight="1" x14ac:dyDescent="0.25">
      <c r="B44806" s="79"/>
    </row>
    <row r="44807" spans="2:2" ht="54.95" customHeight="1" x14ac:dyDescent="0.25">
      <c r="B44807" s="79"/>
    </row>
    <row r="44808" spans="2:2" ht="54.95" customHeight="1" x14ac:dyDescent="0.25">
      <c r="B44808" s="79"/>
    </row>
    <row r="44809" spans="2:2" ht="54.95" customHeight="1" x14ac:dyDescent="0.25">
      <c r="B44809" s="79"/>
    </row>
    <row r="44810" spans="2:2" ht="54.95" customHeight="1" x14ac:dyDescent="0.25">
      <c r="B44810" s="79"/>
    </row>
    <row r="44811" spans="2:2" ht="54.95" customHeight="1" x14ac:dyDescent="0.25">
      <c r="B44811" s="79"/>
    </row>
    <row r="44812" spans="2:2" ht="54.95" customHeight="1" x14ac:dyDescent="0.25">
      <c r="B44812" s="79"/>
    </row>
    <row r="44813" spans="2:2" ht="54.95" customHeight="1" x14ac:dyDescent="0.25">
      <c r="B44813" s="79"/>
    </row>
    <row r="44814" spans="2:2" ht="54.95" customHeight="1" x14ac:dyDescent="0.25">
      <c r="B44814" s="79"/>
    </row>
    <row r="44815" spans="2:2" ht="54.95" customHeight="1" x14ac:dyDescent="0.25">
      <c r="B44815" s="79"/>
    </row>
    <row r="44816" spans="2:2" ht="54.95" customHeight="1" x14ac:dyDescent="0.25">
      <c r="B44816" s="79"/>
    </row>
    <row r="44817" spans="2:2" ht="54.95" customHeight="1" x14ac:dyDescent="0.25">
      <c r="B44817" s="79"/>
    </row>
    <row r="44818" spans="2:2" ht="54.95" customHeight="1" x14ac:dyDescent="0.25">
      <c r="B44818" s="79"/>
    </row>
    <row r="44819" spans="2:2" ht="54.95" customHeight="1" x14ac:dyDescent="0.25">
      <c r="B44819" s="79"/>
    </row>
    <row r="44820" spans="2:2" ht="54.95" customHeight="1" x14ac:dyDescent="0.25">
      <c r="B44820" s="79"/>
    </row>
    <row r="44821" spans="2:2" ht="54.95" customHeight="1" x14ac:dyDescent="0.25">
      <c r="B44821" s="79"/>
    </row>
    <row r="44822" spans="2:2" ht="54.95" customHeight="1" x14ac:dyDescent="0.25">
      <c r="B44822" s="79"/>
    </row>
    <row r="44823" spans="2:2" ht="54.95" customHeight="1" x14ac:dyDescent="0.25">
      <c r="B44823" s="79"/>
    </row>
    <row r="44824" spans="2:2" ht="54.95" customHeight="1" x14ac:dyDescent="0.25">
      <c r="B44824" s="79"/>
    </row>
    <row r="44825" spans="2:2" ht="54.95" customHeight="1" x14ac:dyDescent="0.25">
      <c r="B44825" s="79"/>
    </row>
    <row r="44826" spans="2:2" ht="54.95" customHeight="1" x14ac:dyDescent="0.25">
      <c r="B44826" s="79"/>
    </row>
    <row r="44827" spans="2:2" ht="54.95" customHeight="1" x14ac:dyDescent="0.25">
      <c r="B44827" s="79"/>
    </row>
    <row r="44828" spans="2:2" ht="54.95" customHeight="1" x14ac:dyDescent="0.25">
      <c r="B44828" s="79"/>
    </row>
    <row r="44829" spans="2:2" ht="54.95" customHeight="1" x14ac:dyDescent="0.25">
      <c r="B44829" s="79"/>
    </row>
    <row r="44830" spans="2:2" ht="54.95" customHeight="1" x14ac:dyDescent="0.25">
      <c r="B44830" s="79"/>
    </row>
    <row r="44831" spans="2:2" ht="54.95" customHeight="1" x14ac:dyDescent="0.25">
      <c r="B44831" s="79"/>
    </row>
    <row r="44832" spans="2:2" ht="54.95" customHeight="1" x14ac:dyDescent="0.25">
      <c r="B44832" s="79"/>
    </row>
    <row r="44833" spans="2:2" ht="54.95" customHeight="1" x14ac:dyDescent="0.25">
      <c r="B44833" s="79"/>
    </row>
    <row r="44834" spans="2:2" ht="54.95" customHeight="1" x14ac:dyDescent="0.25">
      <c r="B44834" s="79"/>
    </row>
    <row r="44835" spans="2:2" ht="54.95" customHeight="1" x14ac:dyDescent="0.25">
      <c r="B44835" s="79"/>
    </row>
    <row r="44836" spans="2:2" ht="54.95" customHeight="1" x14ac:dyDescent="0.25">
      <c r="B44836" s="79"/>
    </row>
    <row r="44837" spans="2:2" ht="54.95" customHeight="1" x14ac:dyDescent="0.25">
      <c r="B44837" s="79"/>
    </row>
    <row r="44838" spans="2:2" ht="54.95" customHeight="1" x14ac:dyDescent="0.25">
      <c r="B44838" s="79"/>
    </row>
    <row r="44839" spans="2:2" ht="54.95" customHeight="1" x14ac:dyDescent="0.25">
      <c r="B44839" s="79"/>
    </row>
    <row r="44840" spans="2:2" ht="54.95" customHeight="1" x14ac:dyDescent="0.25">
      <c r="B44840" s="79"/>
    </row>
    <row r="44841" spans="2:2" ht="54.95" customHeight="1" x14ac:dyDescent="0.25">
      <c r="B44841" s="79"/>
    </row>
    <row r="44842" spans="2:2" ht="54.95" customHeight="1" x14ac:dyDescent="0.25">
      <c r="B44842" s="79"/>
    </row>
    <row r="44843" spans="2:2" ht="54.95" customHeight="1" x14ac:dyDescent="0.25">
      <c r="B44843" s="79"/>
    </row>
    <row r="44844" spans="2:2" ht="54.95" customHeight="1" x14ac:dyDescent="0.25">
      <c r="B44844" s="79"/>
    </row>
    <row r="44845" spans="2:2" ht="54.95" customHeight="1" x14ac:dyDescent="0.25">
      <c r="B44845" s="79"/>
    </row>
    <row r="44846" spans="2:2" ht="54.95" customHeight="1" x14ac:dyDescent="0.25">
      <c r="B44846" s="79"/>
    </row>
    <row r="44847" spans="2:2" ht="54.95" customHeight="1" x14ac:dyDescent="0.25">
      <c r="B44847" s="79"/>
    </row>
    <row r="44848" spans="2:2" ht="54.95" customHeight="1" x14ac:dyDescent="0.25">
      <c r="B44848" s="79"/>
    </row>
    <row r="44849" spans="2:2" ht="54.95" customHeight="1" x14ac:dyDescent="0.25">
      <c r="B44849" s="79"/>
    </row>
    <row r="44850" spans="2:2" ht="54.95" customHeight="1" x14ac:dyDescent="0.25">
      <c r="B44850" s="79"/>
    </row>
    <row r="44851" spans="2:2" ht="54.95" customHeight="1" x14ac:dyDescent="0.25">
      <c r="B44851" s="79"/>
    </row>
    <row r="44852" spans="2:2" ht="54.95" customHeight="1" x14ac:dyDescent="0.25">
      <c r="B44852" s="79"/>
    </row>
    <row r="44853" spans="2:2" ht="54.95" customHeight="1" x14ac:dyDescent="0.25">
      <c r="B44853" s="79"/>
    </row>
    <row r="44854" spans="2:2" ht="54.95" customHeight="1" x14ac:dyDescent="0.25">
      <c r="B44854" s="79"/>
    </row>
    <row r="44855" spans="2:2" ht="54.95" customHeight="1" x14ac:dyDescent="0.25">
      <c r="B44855" s="79"/>
    </row>
    <row r="44856" spans="2:2" ht="54.95" customHeight="1" x14ac:dyDescent="0.25">
      <c r="B44856" s="79"/>
    </row>
    <row r="44857" spans="2:2" ht="54.95" customHeight="1" x14ac:dyDescent="0.25">
      <c r="B44857" s="79"/>
    </row>
    <row r="44858" spans="2:2" ht="54.95" customHeight="1" x14ac:dyDescent="0.25">
      <c r="B44858" s="79"/>
    </row>
    <row r="44859" spans="2:2" ht="54.95" customHeight="1" x14ac:dyDescent="0.25">
      <c r="B44859" s="79"/>
    </row>
    <row r="44860" spans="2:2" ht="54.95" customHeight="1" x14ac:dyDescent="0.25">
      <c r="B44860" s="79"/>
    </row>
    <row r="44861" spans="2:2" ht="54.95" customHeight="1" x14ac:dyDescent="0.25">
      <c r="B44861" s="79"/>
    </row>
    <row r="44862" spans="2:2" ht="54.95" customHeight="1" x14ac:dyDescent="0.25">
      <c r="B44862" s="79"/>
    </row>
    <row r="44863" spans="2:2" ht="54.95" customHeight="1" x14ac:dyDescent="0.25">
      <c r="B44863" s="79"/>
    </row>
    <row r="44864" spans="2:2" ht="54.95" customHeight="1" x14ac:dyDescent="0.25">
      <c r="B44864" s="79"/>
    </row>
    <row r="44865" spans="2:2" ht="54.95" customHeight="1" x14ac:dyDescent="0.25">
      <c r="B44865" s="79"/>
    </row>
    <row r="44866" spans="2:2" ht="54.95" customHeight="1" x14ac:dyDescent="0.25">
      <c r="B44866" s="79"/>
    </row>
    <row r="44867" spans="2:2" ht="54.95" customHeight="1" x14ac:dyDescent="0.25">
      <c r="B44867" s="79"/>
    </row>
    <row r="44868" spans="2:2" ht="54.95" customHeight="1" x14ac:dyDescent="0.25">
      <c r="B44868" s="79"/>
    </row>
    <row r="44869" spans="2:2" ht="54.95" customHeight="1" x14ac:dyDescent="0.25">
      <c r="B44869" s="79"/>
    </row>
    <row r="44870" spans="2:2" ht="54.95" customHeight="1" x14ac:dyDescent="0.25">
      <c r="B44870" s="79"/>
    </row>
    <row r="44871" spans="2:2" ht="54.95" customHeight="1" x14ac:dyDescent="0.25">
      <c r="B44871" s="79"/>
    </row>
    <row r="44872" spans="2:2" ht="54.95" customHeight="1" x14ac:dyDescent="0.25">
      <c r="B44872" s="79"/>
    </row>
    <row r="44873" spans="2:2" ht="54.95" customHeight="1" x14ac:dyDescent="0.25">
      <c r="B44873" s="79"/>
    </row>
    <row r="44874" spans="2:2" ht="54.95" customHeight="1" x14ac:dyDescent="0.25">
      <c r="B44874" s="79"/>
    </row>
    <row r="44875" spans="2:2" ht="54.95" customHeight="1" x14ac:dyDescent="0.25">
      <c r="B44875" s="79"/>
    </row>
    <row r="44876" spans="2:2" ht="54.95" customHeight="1" x14ac:dyDescent="0.25">
      <c r="B44876" s="79"/>
    </row>
    <row r="44877" spans="2:2" ht="54.95" customHeight="1" x14ac:dyDescent="0.25">
      <c r="B44877" s="79"/>
    </row>
    <row r="44878" spans="2:2" ht="54.95" customHeight="1" x14ac:dyDescent="0.25">
      <c r="B44878" s="79"/>
    </row>
    <row r="44879" spans="2:2" ht="54.95" customHeight="1" x14ac:dyDescent="0.25">
      <c r="B44879" s="79"/>
    </row>
    <row r="44880" spans="2:2" ht="54.95" customHeight="1" x14ac:dyDescent="0.25">
      <c r="B44880" s="79"/>
    </row>
    <row r="44881" spans="2:2" ht="54.95" customHeight="1" x14ac:dyDescent="0.25">
      <c r="B44881" s="79"/>
    </row>
    <row r="44882" spans="2:2" ht="54.95" customHeight="1" x14ac:dyDescent="0.25">
      <c r="B44882" s="79"/>
    </row>
    <row r="44883" spans="2:2" ht="54.95" customHeight="1" x14ac:dyDescent="0.25">
      <c r="B44883" s="79"/>
    </row>
    <row r="44884" spans="2:2" ht="54.95" customHeight="1" x14ac:dyDescent="0.25">
      <c r="B44884" s="79"/>
    </row>
    <row r="44885" spans="2:2" ht="54.95" customHeight="1" x14ac:dyDescent="0.25">
      <c r="B44885" s="79"/>
    </row>
    <row r="44886" spans="2:2" ht="54.95" customHeight="1" x14ac:dyDescent="0.25">
      <c r="B44886" s="79"/>
    </row>
    <row r="44887" spans="2:2" ht="54.95" customHeight="1" x14ac:dyDescent="0.25">
      <c r="B44887" s="79"/>
    </row>
    <row r="44888" spans="2:2" ht="54.95" customHeight="1" x14ac:dyDescent="0.25">
      <c r="B44888" s="79"/>
    </row>
    <row r="44889" spans="2:2" ht="54.95" customHeight="1" x14ac:dyDescent="0.25">
      <c r="B44889" s="79"/>
    </row>
    <row r="44890" spans="2:2" ht="54.95" customHeight="1" x14ac:dyDescent="0.25">
      <c r="B44890" s="79"/>
    </row>
    <row r="44891" spans="2:2" ht="54.95" customHeight="1" x14ac:dyDescent="0.25">
      <c r="B44891" s="79"/>
    </row>
    <row r="44892" spans="2:2" ht="54.95" customHeight="1" x14ac:dyDescent="0.25">
      <c r="B44892" s="79"/>
    </row>
    <row r="44893" spans="2:2" ht="54.95" customHeight="1" x14ac:dyDescent="0.25">
      <c r="B44893" s="79"/>
    </row>
    <row r="44894" spans="2:2" ht="54.95" customHeight="1" x14ac:dyDescent="0.25">
      <c r="B44894" s="79"/>
    </row>
    <row r="44895" spans="2:2" ht="54.95" customHeight="1" x14ac:dyDescent="0.25">
      <c r="B44895" s="79"/>
    </row>
    <row r="44896" spans="2:2" ht="54.95" customHeight="1" x14ac:dyDescent="0.25">
      <c r="B44896" s="79"/>
    </row>
    <row r="44897" spans="2:2" ht="54.95" customHeight="1" x14ac:dyDescent="0.25">
      <c r="B44897" s="79"/>
    </row>
    <row r="44898" spans="2:2" ht="54.95" customHeight="1" x14ac:dyDescent="0.25">
      <c r="B44898" s="79"/>
    </row>
    <row r="44899" spans="2:2" ht="54.95" customHeight="1" x14ac:dyDescent="0.25">
      <c r="B44899" s="79"/>
    </row>
    <row r="44900" spans="2:2" ht="54.95" customHeight="1" x14ac:dyDescent="0.25">
      <c r="B44900" s="79"/>
    </row>
    <row r="44901" spans="2:2" ht="54.95" customHeight="1" x14ac:dyDescent="0.25">
      <c r="B44901" s="79"/>
    </row>
    <row r="44902" spans="2:2" ht="54.95" customHeight="1" x14ac:dyDescent="0.25">
      <c r="B44902" s="79"/>
    </row>
    <row r="44903" spans="2:2" ht="54.95" customHeight="1" x14ac:dyDescent="0.25">
      <c r="B44903" s="79"/>
    </row>
    <row r="44904" spans="2:2" ht="54.95" customHeight="1" x14ac:dyDescent="0.25">
      <c r="B44904" s="79"/>
    </row>
    <row r="44905" spans="2:2" ht="54.95" customHeight="1" x14ac:dyDescent="0.25">
      <c r="B44905" s="79"/>
    </row>
    <row r="44906" spans="2:2" ht="54.95" customHeight="1" x14ac:dyDescent="0.25">
      <c r="B44906" s="79"/>
    </row>
    <row r="44907" spans="2:2" ht="54.95" customHeight="1" x14ac:dyDescent="0.25">
      <c r="B44907" s="79"/>
    </row>
    <row r="44908" spans="2:2" ht="54.95" customHeight="1" x14ac:dyDescent="0.25">
      <c r="B44908" s="79"/>
    </row>
    <row r="44909" spans="2:2" ht="54.95" customHeight="1" x14ac:dyDescent="0.25">
      <c r="B44909" s="79"/>
    </row>
    <row r="44910" spans="2:2" ht="54.95" customHeight="1" x14ac:dyDescent="0.25">
      <c r="B44910" s="79"/>
    </row>
    <row r="44911" spans="2:2" ht="54.95" customHeight="1" x14ac:dyDescent="0.25">
      <c r="B44911" s="79"/>
    </row>
    <row r="44912" spans="2:2" ht="54.95" customHeight="1" x14ac:dyDescent="0.25">
      <c r="B44912" s="79"/>
    </row>
    <row r="44913" spans="2:2" ht="54.95" customHeight="1" x14ac:dyDescent="0.25">
      <c r="B44913" s="79"/>
    </row>
    <row r="44914" spans="2:2" ht="54.95" customHeight="1" x14ac:dyDescent="0.25">
      <c r="B44914" s="79"/>
    </row>
    <row r="44915" spans="2:2" ht="54.95" customHeight="1" x14ac:dyDescent="0.25">
      <c r="B44915" s="79"/>
    </row>
    <row r="44916" spans="2:2" ht="54.95" customHeight="1" x14ac:dyDescent="0.25">
      <c r="B44916" s="79"/>
    </row>
    <row r="44917" spans="2:2" ht="54.95" customHeight="1" x14ac:dyDescent="0.25">
      <c r="B44917" s="79"/>
    </row>
    <row r="44918" spans="2:2" ht="54.95" customHeight="1" x14ac:dyDescent="0.25">
      <c r="B44918" s="79"/>
    </row>
    <row r="44919" spans="2:2" ht="54.95" customHeight="1" x14ac:dyDescent="0.25">
      <c r="B44919" s="79"/>
    </row>
    <row r="44920" spans="2:2" ht="54.95" customHeight="1" x14ac:dyDescent="0.25">
      <c r="B44920" s="79"/>
    </row>
    <row r="44921" spans="2:2" ht="54.95" customHeight="1" x14ac:dyDescent="0.25">
      <c r="B44921" s="79"/>
    </row>
    <row r="44922" spans="2:2" ht="54.95" customHeight="1" x14ac:dyDescent="0.25">
      <c r="B44922" s="79"/>
    </row>
    <row r="44923" spans="2:2" ht="54.95" customHeight="1" x14ac:dyDescent="0.25">
      <c r="B44923" s="79"/>
    </row>
    <row r="44924" spans="2:2" ht="54.95" customHeight="1" x14ac:dyDescent="0.25">
      <c r="B44924" s="79"/>
    </row>
    <row r="44925" spans="2:2" ht="54.95" customHeight="1" x14ac:dyDescent="0.25">
      <c r="B44925" s="79"/>
    </row>
    <row r="44926" spans="2:2" ht="54.95" customHeight="1" x14ac:dyDescent="0.25">
      <c r="B44926" s="79"/>
    </row>
    <row r="44927" spans="2:2" ht="54.95" customHeight="1" x14ac:dyDescent="0.25">
      <c r="B44927" s="79"/>
    </row>
    <row r="44928" spans="2:2" ht="54.95" customHeight="1" x14ac:dyDescent="0.25">
      <c r="B44928" s="79"/>
    </row>
    <row r="44929" spans="2:2" ht="54.95" customHeight="1" x14ac:dyDescent="0.25">
      <c r="B44929" s="79"/>
    </row>
    <row r="44930" spans="2:2" ht="54.95" customHeight="1" x14ac:dyDescent="0.25">
      <c r="B44930" s="79"/>
    </row>
    <row r="44931" spans="2:2" ht="54.95" customHeight="1" x14ac:dyDescent="0.25">
      <c r="B44931" s="79"/>
    </row>
    <row r="44932" spans="2:2" ht="54.95" customHeight="1" x14ac:dyDescent="0.25">
      <c r="B44932" s="79"/>
    </row>
    <row r="44933" spans="2:2" ht="54.95" customHeight="1" x14ac:dyDescent="0.25">
      <c r="B44933" s="79"/>
    </row>
    <row r="44934" spans="2:2" ht="54.95" customHeight="1" x14ac:dyDescent="0.25">
      <c r="B44934" s="79"/>
    </row>
    <row r="44935" spans="2:2" ht="54.95" customHeight="1" x14ac:dyDescent="0.25">
      <c r="B44935" s="79"/>
    </row>
    <row r="44936" spans="2:2" ht="54.95" customHeight="1" x14ac:dyDescent="0.25">
      <c r="B44936" s="79"/>
    </row>
    <row r="44937" spans="2:2" ht="54.95" customHeight="1" x14ac:dyDescent="0.25">
      <c r="B44937" s="79"/>
    </row>
    <row r="44938" spans="2:2" ht="54.95" customHeight="1" x14ac:dyDescent="0.25">
      <c r="B44938" s="79"/>
    </row>
    <row r="44939" spans="2:2" ht="54.95" customHeight="1" x14ac:dyDescent="0.25">
      <c r="B44939" s="79"/>
    </row>
    <row r="44940" spans="2:2" ht="54.95" customHeight="1" x14ac:dyDescent="0.25">
      <c r="B44940" s="79"/>
    </row>
    <row r="44941" spans="2:2" ht="54.95" customHeight="1" x14ac:dyDescent="0.25">
      <c r="B44941" s="79"/>
    </row>
    <row r="44942" spans="2:2" ht="54.95" customHeight="1" x14ac:dyDescent="0.25">
      <c r="B44942" s="79"/>
    </row>
    <row r="44943" spans="2:2" ht="54.95" customHeight="1" x14ac:dyDescent="0.25">
      <c r="B44943" s="79"/>
    </row>
    <row r="44944" spans="2:2" ht="54.95" customHeight="1" x14ac:dyDescent="0.25">
      <c r="B44944" s="79"/>
    </row>
    <row r="44945" spans="2:2" ht="54.95" customHeight="1" x14ac:dyDescent="0.25">
      <c r="B44945" s="79"/>
    </row>
    <row r="44946" spans="2:2" ht="54.95" customHeight="1" x14ac:dyDescent="0.25">
      <c r="B44946" s="79"/>
    </row>
    <row r="44947" spans="2:2" ht="54.95" customHeight="1" x14ac:dyDescent="0.25">
      <c r="B44947" s="79"/>
    </row>
    <row r="44948" spans="2:2" ht="54.95" customHeight="1" x14ac:dyDescent="0.25">
      <c r="B44948" s="79"/>
    </row>
    <row r="44949" spans="2:2" ht="54.95" customHeight="1" x14ac:dyDescent="0.25">
      <c r="B44949" s="79"/>
    </row>
    <row r="44950" spans="2:2" ht="54.95" customHeight="1" x14ac:dyDescent="0.25">
      <c r="B44950" s="79"/>
    </row>
    <row r="44951" spans="2:2" ht="54.95" customHeight="1" x14ac:dyDescent="0.25">
      <c r="B44951" s="79"/>
    </row>
    <row r="44952" spans="2:2" ht="54.95" customHeight="1" x14ac:dyDescent="0.25">
      <c r="B44952" s="79"/>
    </row>
    <row r="44953" spans="2:2" ht="54.95" customHeight="1" x14ac:dyDescent="0.25">
      <c r="B44953" s="79"/>
    </row>
    <row r="44954" spans="2:2" ht="54.95" customHeight="1" x14ac:dyDescent="0.25">
      <c r="B44954" s="79"/>
    </row>
    <row r="44955" spans="2:2" ht="54.95" customHeight="1" x14ac:dyDescent="0.25">
      <c r="B44955" s="79"/>
    </row>
    <row r="44956" spans="2:2" ht="54.95" customHeight="1" x14ac:dyDescent="0.25">
      <c r="B44956" s="79"/>
    </row>
    <row r="44957" spans="2:2" ht="54.95" customHeight="1" x14ac:dyDescent="0.25">
      <c r="B44957" s="79"/>
    </row>
    <row r="44958" spans="2:2" ht="54.95" customHeight="1" x14ac:dyDescent="0.25">
      <c r="B44958" s="79"/>
    </row>
    <row r="44959" spans="2:2" ht="54.95" customHeight="1" x14ac:dyDescent="0.25">
      <c r="B44959" s="79"/>
    </row>
    <row r="44960" spans="2:2" ht="54.95" customHeight="1" x14ac:dyDescent="0.25">
      <c r="B44960" s="79"/>
    </row>
    <row r="44961" spans="2:2" ht="54.95" customHeight="1" x14ac:dyDescent="0.25">
      <c r="B44961" s="79"/>
    </row>
    <row r="44962" spans="2:2" ht="54.95" customHeight="1" x14ac:dyDescent="0.25">
      <c r="B44962" s="79"/>
    </row>
    <row r="44963" spans="2:2" ht="54.95" customHeight="1" x14ac:dyDescent="0.25">
      <c r="B44963" s="79"/>
    </row>
    <row r="44964" spans="2:2" ht="54.95" customHeight="1" x14ac:dyDescent="0.25">
      <c r="B44964" s="79"/>
    </row>
    <row r="44965" spans="2:2" ht="54.95" customHeight="1" x14ac:dyDescent="0.25">
      <c r="B44965" s="79"/>
    </row>
    <row r="44966" spans="2:2" ht="54.95" customHeight="1" x14ac:dyDescent="0.25">
      <c r="B44966" s="79"/>
    </row>
    <row r="44967" spans="2:2" ht="54.95" customHeight="1" x14ac:dyDescent="0.25">
      <c r="B44967" s="79"/>
    </row>
    <row r="44968" spans="2:2" ht="54.95" customHeight="1" x14ac:dyDescent="0.25">
      <c r="B44968" s="79"/>
    </row>
    <row r="44969" spans="2:2" ht="54.95" customHeight="1" x14ac:dyDescent="0.25">
      <c r="B44969" s="79"/>
    </row>
    <row r="44970" spans="2:2" ht="54.95" customHeight="1" x14ac:dyDescent="0.25">
      <c r="B44970" s="79"/>
    </row>
    <row r="44971" spans="2:2" ht="54.95" customHeight="1" x14ac:dyDescent="0.25">
      <c r="B44971" s="79"/>
    </row>
    <row r="44972" spans="2:2" ht="54.95" customHeight="1" x14ac:dyDescent="0.25">
      <c r="B44972" s="79"/>
    </row>
    <row r="44973" spans="2:2" ht="54.95" customHeight="1" x14ac:dyDescent="0.25">
      <c r="B44973" s="79"/>
    </row>
    <row r="44974" spans="2:2" ht="54.95" customHeight="1" x14ac:dyDescent="0.25">
      <c r="B44974" s="79"/>
    </row>
    <row r="44975" spans="2:2" ht="54.95" customHeight="1" x14ac:dyDescent="0.25">
      <c r="B44975" s="79"/>
    </row>
    <row r="44976" spans="2:2" ht="54.95" customHeight="1" x14ac:dyDescent="0.25">
      <c r="B44976" s="79"/>
    </row>
    <row r="44977" spans="2:2" ht="54.95" customHeight="1" x14ac:dyDescent="0.25">
      <c r="B44977" s="79"/>
    </row>
    <row r="44978" spans="2:2" ht="54.95" customHeight="1" x14ac:dyDescent="0.25">
      <c r="B44978" s="79"/>
    </row>
    <row r="44979" spans="2:2" ht="54.95" customHeight="1" x14ac:dyDescent="0.25">
      <c r="B44979" s="79"/>
    </row>
    <row r="44980" spans="2:2" ht="54.95" customHeight="1" x14ac:dyDescent="0.25">
      <c r="B44980" s="79"/>
    </row>
    <row r="44981" spans="2:2" ht="54.95" customHeight="1" x14ac:dyDescent="0.25">
      <c r="B44981" s="79"/>
    </row>
    <row r="44982" spans="2:2" ht="54.95" customHeight="1" x14ac:dyDescent="0.25">
      <c r="B44982" s="79"/>
    </row>
    <row r="44983" spans="2:2" ht="54.95" customHeight="1" x14ac:dyDescent="0.25">
      <c r="B44983" s="79"/>
    </row>
    <row r="44984" spans="2:2" ht="54.95" customHeight="1" x14ac:dyDescent="0.25">
      <c r="B44984" s="79"/>
    </row>
    <row r="44985" spans="2:2" ht="54.95" customHeight="1" x14ac:dyDescent="0.25">
      <c r="B44985" s="79"/>
    </row>
    <row r="44986" spans="2:2" ht="54.95" customHeight="1" x14ac:dyDescent="0.25">
      <c r="B44986" s="79"/>
    </row>
    <row r="44987" spans="2:2" ht="54.95" customHeight="1" x14ac:dyDescent="0.25">
      <c r="B44987" s="79"/>
    </row>
    <row r="44988" spans="2:2" ht="54.95" customHeight="1" x14ac:dyDescent="0.25">
      <c r="B44988" s="79"/>
    </row>
    <row r="44989" spans="2:2" ht="54.95" customHeight="1" x14ac:dyDescent="0.25">
      <c r="B44989" s="79"/>
    </row>
    <row r="44990" spans="2:2" ht="54.95" customHeight="1" x14ac:dyDescent="0.25">
      <c r="B44990" s="79"/>
    </row>
    <row r="44991" spans="2:2" ht="54.95" customHeight="1" x14ac:dyDescent="0.25">
      <c r="B44991" s="79"/>
    </row>
    <row r="44992" spans="2:2" ht="54.95" customHeight="1" x14ac:dyDescent="0.25">
      <c r="B44992" s="79"/>
    </row>
    <row r="44993" spans="2:2" ht="54.95" customHeight="1" x14ac:dyDescent="0.25">
      <c r="B44993" s="79"/>
    </row>
    <row r="44994" spans="2:2" ht="54.95" customHeight="1" x14ac:dyDescent="0.25">
      <c r="B44994" s="79"/>
    </row>
    <row r="44995" spans="2:2" ht="54.95" customHeight="1" x14ac:dyDescent="0.25">
      <c r="B44995" s="79"/>
    </row>
    <row r="44996" spans="2:2" ht="54.95" customHeight="1" x14ac:dyDescent="0.25">
      <c r="B44996" s="79"/>
    </row>
    <row r="44997" spans="2:2" ht="54.95" customHeight="1" x14ac:dyDescent="0.25">
      <c r="B44997" s="79"/>
    </row>
    <row r="44998" spans="2:2" ht="54.95" customHeight="1" x14ac:dyDescent="0.25">
      <c r="B44998" s="79"/>
    </row>
    <row r="44999" spans="2:2" ht="54.95" customHeight="1" x14ac:dyDescent="0.25">
      <c r="B44999" s="79"/>
    </row>
    <row r="45000" spans="2:2" ht="54.95" customHeight="1" x14ac:dyDescent="0.25">
      <c r="B45000" s="79"/>
    </row>
    <row r="45001" spans="2:2" ht="54.95" customHeight="1" x14ac:dyDescent="0.25">
      <c r="B45001" s="79"/>
    </row>
    <row r="45002" spans="2:2" ht="54.95" customHeight="1" x14ac:dyDescent="0.25">
      <c r="B45002" s="79"/>
    </row>
    <row r="45003" spans="2:2" ht="54.95" customHeight="1" x14ac:dyDescent="0.25">
      <c r="B45003" s="79"/>
    </row>
    <row r="45004" spans="2:2" ht="54.95" customHeight="1" x14ac:dyDescent="0.25">
      <c r="B45004" s="79"/>
    </row>
    <row r="45005" spans="2:2" ht="54.95" customHeight="1" x14ac:dyDescent="0.25">
      <c r="B45005" s="79"/>
    </row>
    <row r="45006" spans="2:2" ht="54.95" customHeight="1" x14ac:dyDescent="0.25">
      <c r="B45006" s="79"/>
    </row>
    <row r="45007" spans="2:2" ht="54.95" customHeight="1" x14ac:dyDescent="0.25">
      <c r="B45007" s="79"/>
    </row>
    <row r="45008" spans="2:2" ht="54.95" customHeight="1" x14ac:dyDescent="0.25">
      <c r="B45008" s="79"/>
    </row>
    <row r="45009" spans="2:2" ht="54.95" customHeight="1" x14ac:dyDescent="0.25">
      <c r="B45009" s="79"/>
    </row>
    <row r="45010" spans="2:2" ht="54.95" customHeight="1" x14ac:dyDescent="0.25">
      <c r="B45010" s="79"/>
    </row>
    <row r="45011" spans="2:2" ht="54.95" customHeight="1" x14ac:dyDescent="0.25">
      <c r="B45011" s="79"/>
    </row>
    <row r="45012" spans="2:2" ht="54.95" customHeight="1" x14ac:dyDescent="0.25">
      <c r="B45012" s="79"/>
    </row>
    <row r="45013" spans="2:2" ht="54.95" customHeight="1" x14ac:dyDescent="0.25">
      <c r="B45013" s="79"/>
    </row>
    <row r="45014" spans="2:2" ht="54.95" customHeight="1" x14ac:dyDescent="0.25">
      <c r="B45014" s="79"/>
    </row>
    <row r="45015" spans="2:2" ht="54.95" customHeight="1" x14ac:dyDescent="0.25">
      <c r="B45015" s="79"/>
    </row>
    <row r="45016" spans="2:2" ht="54.95" customHeight="1" x14ac:dyDescent="0.25">
      <c r="B45016" s="79"/>
    </row>
    <row r="45017" spans="2:2" ht="54.95" customHeight="1" x14ac:dyDescent="0.25">
      <c r="B45017" s="79"/>
    </row>
    <row r="45018" spans="2:2" ht="54.95" customHeight="1" x14ac:dyDescent="0.25">
      <c r="B45018" s="79"/>
    </row>
    <row r="45019" spans="2:2" ht="54.95" customHeight="1" x14ac:dyDescent="0.25">
      <c r="B45019" s="79"/>
    </row>
    <row r="45020" spans="2:2" ht="54.95" customHeight="1" x14ac:dyDescent="0.25">
      <c r="B45020" s="79"/>
    </row>
    <row r="45021" spans="2:2" ht="54.95" customHeight="1" x14ac:dyDescent="0.25">
      <c r="B45021" s="79"/>
    </row>
    <row r="45022" spans="2:2" ht="54.95" customHeight="1" x14ac:dyDescent="0.25">
      <c r="B45022" s="79"/>
    </row>
    <row r="45023" spans="2:2" ht="54.95" customHeight="1" x14ac:dyDescent="0.25">
      <c r="B45023" s="79"/>
    </row>
    <row r="45024" spans="2:2" ht="54.95" customHeight="1" x14ac:dyDescent="0.25">
      <c r="B45024" s="79"/>
    </row>
    <row r="45025" spans="2:2" ht="54.95" customHeight="1" x14ac:dyDescent="0.25">
      <c r="B45025" s="79"/>
    </row>
    <row r="45026" spans="2:2" ht="54.95" customHeight="1" x14ac:dyDescent="0.25">
      <c r="B45026" s="79"/>
    </row>
    <row r="45027" spans="2:2" ht="54.95" customHeight="1" x14ac:dyDescent="0.25">
      <c r="B45027" s="79"/>
    </row>
    <row r="45028" spans="2:2" ht="54.95" customHeight="1" x14ac:dyDescent="0.25">
      <c r="B45028" s="79"/>
    </row>
    <row r="45029" spans="2:2" ht="54.95" customHeight="1" x14ac:dyDescent="0.25">
      <c r="B45029" s="79"/>
    </row>
    <row r="45030" spans="2:2" ht="54.95" customHeight="1" x14ac:dyDescent="0.25">
      <c r="B45030" s="79"/>
    </row>
    <row r="45031" spans="2:2" ht="54.95" customHeight="1" x14ac:dyDescent="0.25">
      <c r="B45031" s="79"/>
    </row>
    <row r="45032" spans="2:2" ht="54.95" customHeight="1" x14ac:dyDescent="0.25">
      <c r="B45032" s="79"/>
    </row>
    <row r="45033" spans="2:2" ht="54.95" customHeight="1" x14ac:dyDescent="0.25">
      <c r="B45033" s="79"/>
    </row>
    <row r="45034" spans="2:2" ht="54.95" customHeight="1" x14ac:dyDescent="0.25">
      <c r="B45034" s="79"/>
    </row>
    <row r="45035" spans="2:2" ht="54.95" customHeight="1" x14ac:dyDescent="0.25">
      <c r="B45035" s="79"/>
    </row>
    <row r="45036" spans="2:2" ht="54.95" customHeight="1" x14ac:dyDescent="0.25">
      <c r="B45036" s="79"/>
    </row>
    <row r="45037" spans="2:2" ht="54.95" customHeight="1" x14ac:dyDescent="0.25">
      <c r="B45037" s="79"/>
    </row>
    <row r="45038" spans="2:2" ht="54.95" customHeight="1" x14ac:dyDescent="0.25">
      <c r="B45038" s="79"/>
    </row>
    <row r="45039" spans="2:2" ht="54.95" customHeight="1" x14ac:dyDescent="0.25">
      <c r="B45039" s="79"/>
    </row>
    <row r="45040" spans="2:2" ht="54.95" customHeight="1" x14ac:dyDescent="0.25">
      <c r="B45040" s="79"/>
    </row>
    <row r="45041" spans="2:2" ht="54.95" customHeight="1" x14ac:dyDescent="0.25">
      <c r="B45041" s="79"/>
    </row>
    <row r="45042" spans="2:2" ht="54.95" customHeight="1" x14ac:dyDescent="0.25">
      <c r="B45042" s="79"/>
    </row>
    <row r="45043" spans="2:2" ht="54.95" customHeight="1" x14ac:dyDescent="0.25">
      <c r="B45043" s="79"/>
    </row>
    <row r="45044" spans="2:2" ht="54.95" customHeight="1" x14ac:dyDescent="0.25">
      <c r="B45044" s="79"/>
    </row>
    <row r="45045" spans="2:2" ht="54.95" customHeight="1" x14ac:dyDescent="0.25">
      <c r="B45045" s="79"/>
    </row>
    <row r="45046" spans="2:2" ht="54.95" customHeight="1" x14ac:dyDescent="0.25">
      <c r="B45046" s="79"/>
    </row>
    <row r="45047" spans="2:2" ht="54.95" customHeight="1" x14ac:dyDescent="0.25">
      <c r="B45047" s="79"/>
    </row>
    <row r="45048" spans="2:2" ht="54.95" customHeight="1" x14ac:dyDescent="0.25">
      <c r="B45048" s="79"/>
    </row>
    <row r="45049" spans="2:2" ht="54.95" customHeight="1" x14ac:dyDescent="0.25">
      <c r="B45049" s="79"/>
    </row>
    <row r="45050" spans="2:2" ht="54.95" customHeight="1" x14ac:dyDescent="0.25">
      <c r="B45050" s="79"/>
    </row>
    <row r="45051" spans="2:2" ht="54.95" customHeight="1" x14ac:dyDescent="0.25">
      <c r="B45051" s="79"/>
    </row>
    <row r="45052" spans="2:2" ht="54.95" customHeight="1" x14ac:dyDescent="0.25">
      <c r="B45052" s="79"/>
    </row>
    <row r="45053" spans="2:2" ht="54.95" customHeight="1" x14ac:dyDescent="0.25">
      <c r="B45053" s="79"/>
    </row>
    <row r="45054" spans="2:2" ht="54.95" customHeight="1" x14ac:dyDescent="0.25">
      <c r="B45054" s="79"/>
    </row>
    <row r="45055" spans="2:2" ht="54.95" customHeight="1" x14ac:dyDescent="0.25">
      <c r="B45055" s="79"/>
    </row>
    <row r="45056" spans="2:2" ht="54.95" customHeight="1" x14ac:dyDescent="0.25">
      <c r="B45056" s="79"/>
    </row>
    <row r="45057" spans="2:2" ht="54.95" customHeight="1" x14ac:dyDescent="0.25">
      <c r="B45057" s="79"/>
    </row>
    <row r="45058" spans="2:2" ht="54.95" customHeight="1" x14ac:dyDescent="0.25">
      <c r="B45058" s="79"/>
    </row>
    <row r="45059" spans="2:2" ht="54.95" customHeight="1" x14ac:dyDescent="0.25">
      <c r="B45059" s="79"/>
    </row>
    <row r="45060" spans="2:2" ht="54.95" customHeight="1" x14ac:dyDescent="0.25">
      <c r="B45060" s="79"/>
    </row>
    <row r="45061" spans="2:2" ht="54.95" customHeight="1" x14ac:dyDescent="0.25">
      <c r="B45061" s="79"/>
    </row>
    <row r="45062" spans="2:2" ht="54.95" customHeight="1" x14ac:dyDescent="0.25">
      <c r="B45062" s="79"/>
    </row>
    <row r="45063" spans="2:2" ht="54.95" customHeight="1" x14ac:dyDescent="0.25">
      <c r="B45063" s="79"/>
    </row>
    <row r="45064" spans="2:2" ht="54.95" customHeight="1" x14ac:dyDescent="0.25">
      <c r="B45064" s="79"/>
    </row>
    <row r="45065" spans="2:2" ht="54.95" customHeight="1" x14ac:dyDescent="0.25">
      <c r="B45065" s="79"/>
    </row>
    <row r="45066" spans="2:2" ht="54.95" customHeight="1" x14ac:dyDescent="0.25">
      <c r="B45066" s="79"/>
    </row>
    <row r="45067" spans="2:2" ht="54.95" customHeight="1" x14ac:dyDescent="0.25">
      <c r="B45067" s="79"/>
    </row>
    <row r="45068" spans="2:2" ht="54.95" customHeight="1" x14ac:dyDescent="0.25">
      <c r="B45068" s="79"/>
    </row>
    <row r="45069" spans="2:2" ht="54.95" customHeight="1" x14ac:dyDescent="0.25">
      <c r="B45069" s="79"/>
    </row>
    <row r="45070" spans="2:2" ht="54.95" customHeight="1" x14ac:dyDescent="0.25">
      <c r="B45070" s="79"/>
    </row>
    <row r="45071" spans="2:2" ht="54.95" customHeight="1" x14ac:dyDescent="0.25">
      <c r="B45071" s="79"/>
    </row>
    <row r="45072" spans="2:2" ht="54.95" customHeight="1" x14ac:dyDescent="0.25">
      <c r="B45072" s="79"/>
    </row>
    <row r="45073" spans="2:2" ht="54.95" customHeight="1" x14ac:dyDescent="0.25">
      <c r="B45073" s="79"/>
    </row>
    <row r="45074" spans="2:2" ht="54.95" customHeight="1" x14ac:dyDescent="0.25">
      <c r="B45074" s="79"/>
    </row>
    <row r="45075" spans="2:2" ht="54.95" customHeight="1" x14ac:dyDescent="0.25">
      <c r="B45075" s="79"/>
    </row>
    <row r="45076" spans="2:2" ht="54.95" customHeight="1" x14ac:dyDescent="0.25">
      <c r="B45076" s="79"/>
    </row>
    <row r="45077" spans="2:2" ht="54.95" customHeight="1" x14ac:dyDescent="0.25">
      <c r="B45077" s="79"/>
    </row>
    <row r="45078" spans="2:2" ht="54.95" customHeight="1" x14ac:dyDescent="0.25">
      <c r="B45078" s="79"/>
    </row>
    <row r="45079" spans="2:2" ht="54.95" customHeight="1" x14ac:dyDescent="0.25">
      <c r="B45079" s="79"/>
    </row>
    <row r="45080" spans="2:2" ht="54.95" customHeight="1" x14ac:dyDescent="0.25">
      <c r="B45080" s="79"/>
    </row>
    <row r="45081" spans="2:2" ht="54.95" customHeight="1" x14ac:dyDescent="0.25">
      <c r="B45081" s="79"/>
    </row>
    <row r="45082" spans="2:2" ht="54.95" customHeight="1" x14ac:dyDescent="0.25">
      <c r="B45082" s="79"/>
    </row>
    <row r="45083" spans="2:2" ht="54.95" customHeight="1" x14ac:dyDescent="0.25">
      <c r="B45083" s="79"/>
    </row>
    <row r="45084" spans="2:2" ht="54.95" customHeight="1" x14ac:dyDescent="0.25">
      <c r="B45084" s="79"/>
    </row>
    <row r="45085" spans="2:2" ht="54.95" customHeight="1" x14ac:dyDescent="0.25">
      <c r="B45085" s="79"/>
    </row>
    <row r="45086" spans="2:2" ht="54.95" customHeight="1" x14ac:dyDescent="0.25">
      <c r="B45086" s="79"/>
    </row>
    <row r="45087" spans="2:2" ht="54.95" customHeight="1" x14ac:dyDescent="0.25">
      <c r="B45087" s="79"/>
    </row>
    <row r="45088" spans="2:2" ht="54.95" customHeight="1" x14ac:dyDescent="0.25">
      <c r="B45088" s="79"/>
    </row>
    <row r="45089" spans="2:2" ht="54.95" customHeight="1" x14ac:dyDescent="0.25">
      <c r="B45089" s="79"/>
    </row>
    <row r="45090" spans="2:2" ht="54.95" customHeight="1" x14ac:dyDescent="0.25">
      <c r="B45090" s="79"/>
    </row>
    <row r="45091" spans="2:2" ht="54.95" customHeight="1" x14ac:dyDescent="0.25">
      <c r="B45091" s="79"/>
    </row>
    <row r="45092" spans="2:2" ht="54.95" customHeight="1" x14ac:dyDescent="0.25">
      <c r="B45092" s="79"/>
    </row>
    <row r="45093" spans="2:2" ht="54.95" customHeight="1" x14ac:dyDescent="0.25">
      <c r="B45093" s="79"/>
    </row>
    <row r="45094" spans="2:2" ht="54.95" customHeight="1" x14ac:dyDescent="0.25">
      <c r="B45094" s="79"/>
    </row>
    <row r="45095" spans="2:2" ht="54.95" customHeight="1" x14ac:dyDescent="0.25">
      <c r="B45095" s="79"/>
    </row>
    <row r="45096" spans="2:2" ht="54.95" customHeight="1" x14ac:dyDescent="0.25">
      <c r="B45096" s="79"/>
    </row>
    <row r="45097" spans="2:2" ht="54.95" customHeight="1" x14ac:dyDescent="0.25">
      <c r="B45097" s="79"/>
    </row>
    <row r="45098" spans="2:2" ht="54.95" customHeight="1" x14ac:dyDescent="0.25">
      <c r="B45098" s="79"/>
    </row>
    <row r="45099" spans="2:2" ht="54.95" customHeight="1" x14ac:dyDescent="0.25">
      <c r="B45099" s="79"/>
    </row>
    <row r="45100" spans="2:2" ht="54.95" customHeight="1" x14ac:dyDescent="0.25">
      <c r="B45100" s="79"/>
    </row>
    <row r="45101" spans="2:2" ht="54.95" customHeight="1" x14ac:dyDescent="0.25">
      <c r="B45101" s="79"/>
    </row>
    <row r="45102" spans="2:2" ht="54.95" customHeight="1" x14ac:dyDescent="0.25">
      <c r="B45102" s="79"/>
    </row>
    <row r="45103" spans="2:2" ht="54.95" customHeight="1" x14ac:dyDescent="0.25">
      <c r="B45103" s="79"/>
    </row>
    <row r="45104" spans="2:2" ht="54.95" customHeight="1" x14ac:dyDescent="0.25">
      <c r="B45104" s="79"/>
    </row>
    <row r="45105" spans="2:2" ht="54.95" customHeight="1" x14ac:dyDescent="0.25">
      <c r="B45105" s="79"/>
    </row>
    <row r="45106" spans="2:2" ht="54.95" customHeight="1" x14ac:dyDescent="0.25">
      <c r="B45106" s="79"/>
    </row>
    <row r="45107" spans="2:2" ht="54.95" customHeight="1" x14ac:dyDescent="0.25">
      <c r="B45107" s="79"/>
    </row>
    <row r="45108" spans="2:2" ht="54.95" customHeight="1" x14ac:dyDescent="0.25">
      <c r="B45108" s="79"/>
    </row>
    <row r="45109" spans="2:2" ht="54.95" customHeight="1" x14ac:dyDescent="0.25">
      <c r="B45109" s="79"/>
    </row>
    <row r="45110" spans="2:2" ht="54.95" customHeight="1" x14ac:dyDescent="0.25">
      <c r="B45110" s="79"/>
    </row>
    <row r="45111" spans="2:2" ht="54.95" customHeight="1" x14ac:dyDescent="0.25">
      <c r="B45111" s="79"/>
    </row>
    <row r="45112" spans="2:2" ht="54.95" customHeight="1" x14ac:dyDescent="0.25">
      <c r="B45112" s="79"/>
    </row>
    <row r="45113" spans="2:2" ht="54.95" customHeight="1" x14ac:dyDescent="0.25">
      <c r="B45113" s="79"/>
    </row>
    <row r="45114" spans="2:2" ht="54.95" customHeight="1" x14ac:dyDescent="0.25">
      <c r="B45114" s="79"/>
    </row>
    <row r="45115" spans="2:2" ht="54.95" customHeight="1" x14ac:dyDescent="0.25">
      <c r="B45115" s="79"/>
    </row>
    <row r="45116" spans="2:2" ht="54.95" customHeight="1" x14ac:dyDescent="0.25">
      <c r="B45116" s="79"/>
    </row>
    <row r="45117" spans="2:2" ht="54.95" customHeight="1" x14ac:dyDescent="0.25">
      <c r="B45117" s="79"/>
    </row>
    <row r="45118" spans="2:2" ht="54.95" customHeight="1" x14ac:dyDescent="0.25">
      <c r="B45118" s="79"/>
    </row>
    <row r="45119" spans="2:2" ht="54.95" customHeight="1" x14ac:dyDescent="0.25">
      <c r="B45119" s="79"/>
    </row>
    <row r="45120" spans="2:2" ht="54.95" customHeight="1" x14ac:dyDescent="0.25">
      <c r="B45120" s="79"/>
    </row>
    <row r="45121" spans="2:2" ht="54.95" customHeight="1" x14ac:dyDescent="0.25">
      <c r="B45121" s="79"/>
    </row>
    <row r="45122" spans="2:2" ht="54.95" customHeight="1" x14ac:dyDescent="0.25">
      <c r="B45122" s="79"/>
    </row>
    <row r="45123" spans="2:2" ht="54.95" customHeight="1" x14ac:dyDescent="0.25">
      <c r="B45123" s="79"/>
    </row>
    <row r="45124" spans="2:2" ht="54.95" customHeight="1" x14ac:dyDescent="0.25">
      <c r="B45124" s="79"/>
    </row>
    <row r="45125" spans="2:2" ht="54.95" customHeight="1" x14ac:dyDescent="0.25">
      <c r="B45125" s="79"/>
    </row>
    <row r="45126" spans="2:2" ht="54.95" customHeight="1" x14ac:dyDescent="0.25">
      <c r="B45126" s="79"/>
    </row>
    <row r="45127" spans="2:2" ht="54.95" customHeight="1" x14ac:dyDescent="0.25">
      <c r="B45127" s="79"/>
    </row>
    <row r="45128" spans="2:2" ht="54.95" customHeight="1" x14ac:dyDescent="0.25">
      <c r="B45128" s="79"/>
    </row>
    <row r="45129" spans="2:2" ht="54.95" customHeight="1" x14ac:dyDescent="0.25">
      <c r="B45129" s="79"/>
    </row>
    <row r="45130" spans="2:2" ht="54.95" customHeight="1" x14ac:dyDescent="0.25">
      <c r="B45130" s="79"/>
    </row>
    <row r="45131" spans="2:2" ht="54.95" customHeight="1" x14ac:dyDescent="0.25">
      <c r="B45131" s="79"/>
    </row>
    <row r="45132" spans="2:2" ht="54.95" customHeight="1" x14ac:dyDescent="0.25">
      <c r="B45132" s="79"/>
    </row>
    <row r="45133" spans="2:2" ht="54.95" customHeight="1" x14ac:dyDescent="0.25">
      <c r="B45133" s="79"/>
    </row>
    <row r="45134" spans="2:2" ht="54.95" customHeight="1" x14ac:dyDescent="0.25">
      <c r="B45134" s="79"/>
    </row>
    <row r="45135" spans="2:2" ht="54.95" customHeight="1" x14ac:dyDescent="0.25">
      <c r="B45135" s="79"/>
    </row>
    <row r="45136" spans="2:2" ht="54.95" customHeight="1" x14ac:dyDescent="0.25">
      <c r="B45136" s="79"/>
    </row>
    <row r="45137" spans="2:2" ht="54.95" customHeight="1" x14ac:dyDescent="0.25">
      <c r="B45137" s="79"/>
    </row>
    <row r="45138" spans="2:2" ht="54.95" customHeight="1" x14ac:dyDescent="0.25">
      <c r="B45138" s="79"/>
    </row>
    <row r="45139" spans="2:2" ht="54.95" customHeight="1" x14ac:dyDescent="0.25">
      <c r="B45139" s="79"/>
    </row>
    <row r="45140" spans="2:2" ht="54.95" customHeight="1" x14ac:dyDescent="0.25">
      <c r="B45140" s="79"/>
    </row>
    <row r="45141" spans="2:2" ht="54.95" customHeight="1" x14ac:dyDescent="0.25">
      <c r="B45141" s="79"/>
    </row>
    <row r="45142" spans="2:2" ht="54.95" customHeight="1" x14ac:dyDescent="0.25">
      <c r="B45142" s="79"/>
    </row>
    <row r="45143" spans="2:2" ht="54.95" customHeight="1" x14ac:dyDescent="0.25">
      <c r="B45143" s="79"/>
    </row>
    <row r="45144" spans="2:2" ht="54.95" customHeight="1" x14ac:dyDescent="0.25">
      <c r="B45144" s="79"/>
    </row>
    <row r="45145" spans="2:2" ht="54.95" customHeight="1" x14ac:dyDescent="0.25">
      <c r="B45145" s="79"/>
    </row>
    <row r="45146" spans="2:2" ht="54.95" customHeight="1" x14ac:dyDescent="0.25">
      <c r="B45146" s="79"/>
    </row>
    <row r="45147" spans="2:2" ht="54.95" customHeight="1" x14ac:dyDescent="0.25">
      <c r="B45147" s="79"/>
    </row>
    <row r="45148" spans="2:2" ht="54.95" customHeight="1" x14ac:dyDescent="0.25">
      <c r="B45148" s="79"/>
    </row>
    <row r="45149" spans="2:2" ht="54.95" customHeight="1" x14ac:dyDescent="0.25">
      <c r="B45149" s="79"/>
    </row>
    <row r="45150" spans="2:2" ht="54.95" customHeight="1" x14ac:dyDescent="0.25">
      <c r="B45150" s="79"/>
    </row>
    <row r="45151" spans="2:2" ht="54.95" customHeight="1" x14ac:dyDescent="0.25">
      <c r="B45151" s="79"/>
    </row>
    <row r="45152" spans="2:2" ht="54.95" customHeight="1" x14ac:dyDescent="0.25">
      <c r="B45152" s="79"/>
    </row>
    <row r="45153" spans="2:2" ht="54.95" customHeight="1" x14ac:dyDescent="0.25">
      <c r="B45153" s="79"/>
    </row>
    <row r="45154" spans="2:2" ht="54.95" customHeight="1" x14ac:dyDescent="0.25">
      <c r="B45154" s="79"/>
    </row>
    <row r="45155" spans="2:2" ht="54.95" customHeight="1" x14ac:dyDescent="0.25">
      <c r="B45155" s="79"/>
    </row>
    <row r="45156" spans="2:2" ht="54.95" customHeight="1" x14ac:dyDescent="0.25">
      <c r="B45156" s="79"/>
    </row>
    <row r="45157" spans="2:2" ht="54.95" customHeight="1" x14ac:dyDescent="0.25">
      <c r="B45157" s="79"/>
    </row>
    <row r="45158" spans="2:2" ht="54.95" customHeight="1" x14ac:dyDescent="0.25">
      <c r="B45158" s="79"/>
    </row>
    <row r="45159" spans="2:2" ht="54.95" customHeight="1" x14ac:dyDescent="0.25">
      <c r="B45159" s="79"/>
    </row>
    <row r="45160" spans="2:2" ht="54.95" customHeight="1" x14ac:dyDescent="0.25">
      <c r="B45160" s="79"/>
    </row>
    <row r="45161" spans="2:2" ht="54.95" customHeight="1" x14ac:dyDescent="0.25">
      <c r="B45161" s="79"/>
    </row>
    <row r="45162" spans="2:2" ht="54.95" customHeight="1" x14ac:dyDescent="0.25">
      <c r="B45162" s="79"/>
    </row>
    <row r="45163" spans="2:2" ht="54.95" customHeight="1" x14ac:dyDescent="0.25">
      <c r="B45163" s="79"/>
    </row>
    <row r="45164" spans="2:2" ht="54.95" customHeight="1" x14ac:dyDescent="0.25">
      <c r="B45164" s="79"/>
    </row>
    <row r="45165" spans="2:2" ht="54.95" customHeight="1" x14ac:dyDescent="0.25">
      <c r="B45165" s="79"/>
    </row>
    <row r="45166" spans="2:2" ht="54.95" customHeight="1" x14ac:dyDescent="0.25">
      <c r="B45166" s="79"/>
    </row>
    <row r="45167" spans="2:2" ht="54.95" customHeight="1" x14ac:dyDescent="0.25">
      <c r="B45167" s="79"/>
    </row>
    <row r="45168" spans="2:2" ht="54.95" customHeight="1" x14ac:dyDescent="0.25">
      <c r="B45168" s="79"/>
    </row>
    <row r="45169" spans="2:2" ht="54.95" customHeight="1" x14ac:dyDescent="0.25">
      <c r="B45169" s="79"/>
    </row>
    <row r="45170" spans="2:2" ht="54.95" customHeight="1" x14ac:dyDescent="0.25">
      <c r="B45170" s="79"/>
    </row>
    <row r="45171" spans="2:2" ht="54.95" customHeight="1" x14ac:dyDescent="0.25">
      <c r="B45171" s="79"/>
    </row>
    <row r="45172" spans="2:2" ht="54.95" customHeight="1" x14ac:dyDescent="0.25">
      <c r="B45172" s="79"/>
    </row>
    <row r="45173" spans="2:2" ht="54.95" customHeight="1" x14ac:dyDescent="0.25">
      <c r="B45173" s="79"/>
    </row>
    <row r="45174" spans="2:2" ht="54.95" customHeight="1" x14ac:dyDescent="0.25">
      <c r="B45174" s="79"/>
    </row>
    <row r="45175" spans="2:2" ht="54.95" customHeight="1" x14ac:dyDescent="0.25">
      <c r="B45175" s="79"/>
    </row>
    <row r="45176" spans="2:2" ht="54.95" customHeight="1" x14ac:dyDescent="0.25">
      <c r="B45176" s="79"/>
    </row>
    <row r="45177" spans="2:2" ht="54.95" customHeight="1" x14ac:dyDescent="0.25">
      <c r="B45177" s="79"/>
    </row>
    <row r="45178" spans="2:2" ht="54.95" customHeight="1" x14ac:dyDescent="0.25">
      <c r="B45178" s="79"/>
    </row>
    <row r="45179" spans="2:2" ht="54.95" customHeight="1" x14ac:dyDescent="0.25">
      <c r="B45179" s="79"/>
    </row>
    <row r="45180" spans="2:2" ht="54.95" customHeight="1" x14ac:dyDescent="0.25">
      <c r="B45180" s="79"/>
    </row>
    <row r="45181" spans="2:2" ht="54.95" customHeight="1" x14ac:dyDescent="0.25">
      <c r="B45181" s="79"/>
    </row>
    <row r="45182" spans="2:2" ht="54.95" customHeight="1" x14ac:dyDescent="0.25">
      <c r="B45182" s="79"/>
    </row>
    <row r="45183" spans="2:2" ht="54.95" customHeight="1" x14ac:dyDescent="0.25">
      <c r="B45183" s="79"/>
    </row>
    <row r="45184" spans="2:2" ht="54.95" customHeight="1" x14ac:dyDescent="0.25">
      <c r="B45184" s="79"/>
    </row>
    <row r="45185" spans="2:2" ht="54.95" customHeight="1" x14ac:dyDescent="0.25">
      <c r="B45185" s="79"/>
    </row>
    <row r="45186" spans="2:2" ht="54.95" customHeight="1" x14ac:dyDescent="0.25">
      <c r="B45186" s="79"/>
    </row>
    <row r="45187" spans="2:2" ht="54.95" customHeight="1" x14ac:dyDescent="0.25">
      <c r="B45187" s="79"/>
    </row>
    <row r="45188" spans="2:2" ht="54.95" customHeight="1" x14ac:dyDescent="0.25">
      <c r="B45188" s="79"/>
    </row>
    <row r="45189" spans="2:2" ht="54.95" customHeight="1" x14ac:dyDescent="0.25">
      <c r="B45189" s="79"/>
    </row>
    <row r="45190" spans="2:2" ht="54.95" customHeight="1" x14ac:dyDescent="0.25">
      <c r="B45190" s="79"/>
    </row>
    <row r="45191" spans="2:2" ht="54.95" customHeight="1" x14ac:dyDescent="0.25">
      <c r="B45191" s="79"/>
    </row>
    <row r="45192" spans="2:2" ht="54.95" customHeight="1" x14ac:dyDescent="0.25">
      <c r="B45192" s="79"/>
    </row>
    <row r="45193" spans="2:2" ht="54.95" customHeight="1" x14ac:dyDescent="0.25">
      <c r="B45193" s="79"/>
    </row>
    <row r="45194" spans="2:2" ht="54.95" customHeight="1" x14ac:dyDescent="0.25">
      <c r="B45194" s="79"/>
    </row>
    <row r="45195" spans="2:2" ht="54.95" customHeight="1" x14ac:dyDescent="0.25">
      <c r="B45195" s="79"/>
    </row>
    <row r="45196" spans="2:2" ht="54.95" customHeight="1" x14ac:dyDescent="0.25">
      <c r="B45196" s="79"/>
    </row>
    <row r="45197" spans="2:2" ht="54.95" customHeight="1" x14ac:dyDescent="0.25">
      <c r="B45197" s="79"/>
    </row>
    <row r="45198" spans="2:2" ht="54.95" customHeight="1" x14ac:dyDescent="0.25">
      <c r="B45198" s="79"/>
    </row>
    <row r="45199" spans="2:2" ht="54.95" customHeight="1" x14ac:dyDescent="0.25">
      <c r="B45199" s="79"/>
    </row>
    <row r="45200" spans="2:2" ht="54.95" customHeight="1" x14ac:dyDescent="0.25">
      <c r="B45200" s="79"/>
    </row>
    <row r="45201" spans="2:2" ht="54.95" customHeight="1" x14ac:dyDescent="0.25">
      <c r="B45201" s="79"/>
    </row>
    <row r="45202" spans="2:2" ht="54.95" customHeight="1" x14ac:dyDescent="0.25">
      <c r="B45202" s="79"/>
    </row>
    <row r="45203" spans="2:2" ht="54.95" customHeight="1" x14ac:dyDescent="0.25">
      <c r="B45203" s="79"/>
    </row>
    <row r="45204" spans="2:2" ht="54.95" customHeight="1" x14ac:dyDescent="0.25">
      <c r="B45204" s="79"/>
    </row>
    <row r="45205" spans="2:2" ht="54.95" customHeight="1" x14ac:dyDescent="0.25">
      <c r="B45205" s="79"/>
    </row>
    <row r="45206" spans="2:2" ht="54.95" customHeight="1" x14ac:dyDescent="0.25">
      <c r="B45206" s="79"/>
    </row>
    <row r="45207" spans="2:2" ht="54.95" customHeight="1" x14ac:dyDescent="0.25">
      <c r="B45207" s="79"/>
    </row>
    <row r="45208" spans="2:2" ht="54.95" customHeight="1" x14ac:dyDescent="0.25">
      <c r="B45208" s="79"/>
    </row>
    <row r="45209" spans="2:2" ht="54.95" customHeight="1" x14ac:dyDescent="0.25">
      <c r="B45209" s="79"/>
    </row>
    <row r="45210" spans="2:2" ht="54.95" customHeight="1" x14ac:dyDescent="0.25">
      <c r="B45210" s="79"/>
    </row>
    <row r="45211" spans="2:2" ht="54.95" customHeight="1" x14ac:dyDescent="0.25">
      <c r="B45211" s="79"/>
    </row>
    <row r="45212" spans="2:2" ht="54.95" customHeight="1" x14ac:dyDescent="0.25">
      <c r="B45212" s="79"/>
    </row>
    <row r="45213" spans="2:2" ht="54.95" customHeight="1" x14ac:dyDescent="0.25">
      <c r="B45213" s="79"/>
    </row>
    <row r="45214" spans="2:2" ht="54.95" customHeight="1" x14ac:dyDescent="0.25">
      <c r="B45214" s="79"/>
    </row>
    <row r="45215" spans="2:2" ht="54.95" customHeight="1" x14ac:dyDescent="0.25">
      <c r="B45215" s="79"/>
    </row>
    <row r="45216" spans="2:2" ht="54.95" customHeight="1" x14ac:dyDescent="0.25">
      <c r="B45216" s="79"/>
    </row>
    <row r="45217" spans="2:2" ht="54.95" customHeight="1" x14ac:dyDescent="0.25">
      <c r="B45217" s="79"/>
    </row>
    <row r="45218" spans="2:2" ht="54.95" customHeight="1" x14ac:dyDescent="0.25">
      <c r="B45218" s="79"/>
    </row>
    <row r="45219" spans="2:2" ht="54.95" customHeight="1" x14ac:dyDescent="0.25">
      <c r="B45219" s="79"/>
    </row>
    <row r="45220" spans="2:2" ht="54.95" customHeight="1" x14ac:dyDescent="0.25">
      <c r="B45220" s="79"/>
    </row>
    <row r="45221" spans="2:2" ht="54.95" customHeight="1" x14ac:dyDescent="0.25">
      <c r="B45221" s="79"/>
    </row>
    <row r="45222" spans="2:2" ht="54.95" customHeight="1" x14ac:dyDescent="0.25">
      <c r="B45222" s="79"/>
    </row>
    <row r="45223" spans="2:2" ht="54.95" customHeight="1" x14ac:dyDescent="0.25">
      <c r="B45223" s="79"/>
    </row>
    <row r="45224" spans="2:2" ht="54.95" customHeight="1" x14ac:dyDescent="0.25">
      <c r="B45224" s="79"/>
    </row>
    <row r="45225" spans="2:2" ht="54.95" customHeight="1" x14ac:dyDescent="0.25">
      <c r="B45225" s="79"/>
    </row>
    <row r="45226" spans="2:2" ht="54.95" customHeight="1" x14ac:dyDescent="0.25">
      <c r="B45226" s="79"/>
    </row>
    <row r="45227" spans="2:2" ht="54.95" customHeight="1" x14ac:dyDescent="0.25">
      <c r="B45227" s="79"/>
    </row>
    <row r="45228" spans="2:2" ht="54.95" customHeight="1" x14ac:dyDescent="0.25">
      <c r="B45228" s="79"/>
    </row>
    <row r="45229" spans="2:2" ht="54.95" customHeight="1" x14ac:dyDescent="0.25">
      <c r="B45229" s="79"/>
    </row>
    <row r="45230" spans="2:2" ht="54.95" customHeight="1" x14ac:dyDescent="0.25">
      <c r="B45230" s="79"/>
    </row>
    <row r="45231" spans="2:2" ht="54.95" customHeight="1" x14ac:dyDescent="0.25">
      <c r="B45231" s="79"/>
    </row>
    <row r="45232" spans="2:2" ht="54.95" customHeight="1" x14ac:dyDescent="0.25">
      <c r="B45232" s="79"/>
    </row>
    <row r="45233" spans="2:2" ht="54.95" customHeight="1" x14ac:dyDescent="0.25">
      <c r="B45233" s="79"/>
    </row>
    <row r="45234" spans="2:2" ht="54.95" customHeight="1" x14ac:dyDescent="0.25">
      <c r="B45234" s="79"/>
    </row>
    <row r="45235" spans="2:2" ht="54.95" customHeight="1" x14ac:dyDescent="0.25">
      <c r="B45235" s="79"/>
    </row>
    <row r="45236" spans="2:2" ht="54.95" customHeight="1" x14ac:dyDescent="0.25">
      <c r="B45236" s="79"/>
    </row>
    <row r="45237" spans="2:2" ht="54.95" customHeight="1" x14ac:dyDescent="0.25">
      <c r="B45237" s="79"/>
    </row>
    <row r="45238" spans="2:2" ht="54.95" customHeight="1" x14ac:dyDescent="0.25">
      <c r="B45238" s="79"/>
    </row>
    <row r="45239" spans="2:2" ht="54.95" customHeight="1" x14ac:dyDescent="0.25">
      <c r="B45239" s="79"/>
    </row>
    <row r="45240" spans="2:2" ht="54.95" customHeight="1" x14ac:dyDescent="0.25">
      <c r="B45240" s="79"/>
    </row>
    <row r="45241" spans="2:2" ht="54.95" customHeight="1" x14ac:dyDescent="0.25">
      <c r="B45241" s="79"/>
    </row>
    <row r="45242" spans="2:2" ht="54.95" customHeight="1" x14ac:dyDescent="0.25">
      <c r="B45242" s="79"/>
    </row>
    <row r="45243" spans="2:2" ht="54.95" customHeight="1" x14ac:dyDescent="0.25">
      <c r="B45243" s="79"/>
    </row>
    <row r="45244" spans="2:2" ht="54.95" customHeight="1" x14ac:dyDescent="0.25">
      <c r="B45244" s="79"/>
    </row>
    <row r="45245" spans="2:2" ht="54.95" customHeight="1" x14ac:dyDescent="0.25">
      <c r="B45245" s="79"/>
    </row>
    <row r="45246" spans="2:2" ht="54.95" customHeight="1" x14ac:dyDescent="0.25">
      <c r="B45246" s="79"/>
    </row>
    <row r="45247" spans="2:2" ht="54.95" customHeight="1" x14ac:dyDescent="0.25">
      <c r="B45247" s="79"/>
    </row>
    <row r="45248" spans="2:2" ht="54.95" customHeight="1" x14ac:dyDescent="0.25">
      <c r="B45248" s="79"/>
    </row>
    <row r="45249" spans="2:2" ht="54.95" customHeight="1" x14ac:dyDescent="0.25">
      <c r="B45249" s="79"/>
    </row>
    <row r="45250" spans="2:2" ht="54.95" customHeight="1" x14ac:dyDescent="0.25">
      <c r="B45250" s="79"/>
    </row>
    <row r="45251" spans="2:2" ht="54.95" customHeight="1" x14ac:dyDescent="0.25">
      <c r="B45251" s="79"/>
    </row>
    <row r="45252" spans="2:2" ht="54.95" customHeight="1" x14ac:dyDescent="0.25">
      <c r="B45252" s="79"/>
    </row>
    <row r="45253" spans="2:2" ht="54.95" customHeight="1" x14ac:dyDescent="0.25">
      <c r="B45253" s="79"/>
    </row>
    <row r="45254" spans="2:2" ht="54.95" customHeight="1" x14ac:dyDescent="0.25">
      <c r="B45254" s="79"/>
    </row>
    <row r="45255" spans="2:2" ht="54.95" customHeight="1" x14ac:dyDescent="0.25">
      <c r="B45255" s="79"/>
    </row>
    <row r="45256" spans="2:2" ht="54.95" customHeight="1" x14ac:dyDescent="0.25">
      <c r="B45256" s="79"/>
    </row>
    <row r="45257" spans="2:2" ht="54.95" customHeight="1" x14ac:dyDescent="0.25">
      <c r="B45257" s="79"/>
    </row>
    <row r="45258" spans="2:2" ht="54.95" customHeight="1" x14ac:dyDescent="0.25">
      <c r="B45258" s="79"/>
    </row>
    <row r="45259" spans="2:2" ht="54.95" customHeight="1" x14ac:dyDescent="0.25">
      <c r="B45259" s="79"/>
    </row>
    <row r="45260" spans="2:2" ht="54.95" customHeight="1" x14ac:dyDescent="0.25">
      <c r="B45260" s="79"/>
    </row>
    <row r="45261" spans="2:2" ht="54.95" customHeight="1" x14ac:dyDescent="0.25">
      <c r="B45261" s="79"/>
    </row>
    <row r="45262" spans="2:2" ht="54.95" customHeight="1" x14ac:dyDescent="0.25">
      <c r="B45262" s="79"/>
    </row>
    <row r="45263" spans="2:2" ht="54.95" customHeight="1" x14ac:dyDescent="0.25">
      <c r="B45263" s="79"/>
    </row>
    <row r="45264" spans="2:2" ht="54.95" customHeight="1" x14ac:dyDescent="0.25">
      <c r="B45264" s="79"/>
    </row>
    <row r="45265" spans="2:2" ht="54.95" customHeight="1" x14ac:dyDescent="0.25">
      <c r="B45265" s="79"/>
    </row>
    <row r="45266" spans="2:2" ht="54.95" customHeight="1" x14ac:dyDescent="0.25">
      <c r="B45266" s="79"/>
    </row>
    <row r="45267" spans="2:2" ht="54.95" customHeight="1" x14ac:dyDescent="0.25">
      <c r="B45267" s="79"/>
    </row>
    <row r="45268" spans="2:2" ht="54.95" customHeight="1" x14ac:dyDescent="0.25">
      <c r="B45268" s="79"/>
    </row>
    <row r="45269" spans="2:2" ht="54.95" customHeight="1" x14ac:dyDescent="0.25">
      <c r="B45269" s="79"/>
    </row>
    <row r="45270" spans="2:2" ht="54.95" customHeight="1" x14ac:dyDescent="0.25">
      <c r="B45270" s="79"/>
    </row>
    <row r="45271" spans="2:2" ht="54.95" customHeight="1" x14ac:dyDescent="0.25">
      <c r="B45271" s="79"/>
    </row>
    <row r="45272" spans="2:2" ht="54.95" customHeight="1" x14ac:dyDescent="0.25">
      <c r="B45272" s="79"/>
    </row>
    <row r="45273" spans="2:2" ht="54.95" customHeight="1" x14ac:dyDescent="0.25">
      <c r="B45273" s="79"/>
    </row>
    <row r="45274" spans="2:2" ht="54.95" customHeight="1" x14ac:dyDescent="0.25">
      <c r="B45274" s="79"/>
    </row>
    <row r="45275" spans="2:2" ht="54.95" customHeight="1" x14ac:dyDescent="0.25">
      <c r="B45275" s="79"/>
    </row>
    <row r="45276" spans="2:2" ht="54.95" customHeight="1" x14ac:dyDescent="0.25">
      <c r="B45276" s="79"/>
    </row>
    <row r="45277" spans="2:2" ht="54.95" customHeight="1" x14ac:dyDescent="0.25">
      <c r="B45277" s="79"/>
    </row>
    <row r="45278" spans="2:2" ht="54.95" customHeight="1" x14ac:dyDescent="0.25">
      <c r="B45278" s="79"/>
    </row>
    <row r="45279" spans="2:2" ht="54.95" customHeight="1" x14ac:dyDescent="0.25">
      <c r="B45279" s="79"/>
    </row>
    <row r="45280" spans="2:2" ht="54.95" customHeight="1" x14ac:dyDescent="0.25">
      <c r="B45280" s="79"/>
    </row>
    <row r="45281" spans="2:2" ht="54.95" customHeight="1" x14ac:dyDescent="0.25">
      <c r="B45281" s="79"/>
    </row>
    <row r="45282" spans="2:2" ht="54.95" customHeight="1" x14ac:dyDescent="0.25">
      <c r="B45282" s="79"/>
    </row>
    <row r="45283" spans="2:2" ht="54.95" customHeight="1" x14ac:dyDescent="0.25">
      <c r="B45283" s="79"/>
    </row>
    <row r="45284" spans="2:2" ht="54.95" customHeight="1" x14ac:dyDescent="0.25">
      <c r="B45284" s="79"/>
    </row>
    <row r="45285" spans="2:2" ht="54.95" customHeight="1" x14ac:dyDescent="0.25">
      <c r="B45285" s="79"/>
    </row>
    <row r="45286" spans="2:2" ht="54.95" customHeight="1" x14ac:dyDescent="0.25">
      <c r="B45286" s="79"/>
    </row>
    <row r="45287" spans="2:2" ht="54.95" customHeight="1" x14ac:dyDescent="0.25">
      <c r="B45287" s="79"/>
    </row>
    <row r="45288" spans="2:2" ht="54.95" customHeight="1" x14ac:dyDescent="0.25">
      <c r="B45288" s="79"/>
    </row>
    <row r="45289" spans="2:2" ht="54.95" customHeight="1" x14ac:dyDescent="0.25">
      <c r="B45289" s="79"/>
    </row>
    <row r="45290" spans="2:2" ht="54.95" customHeight="1" x14ac:dyDescent="0.25">
      <c r="B45290" s="79"/>
    </row>
    <row r="45291" spans="2:2" ht="54.95" customHeight="1" x14ac:dyDescent="0.25">
      <c r="B45291" s="79"/>
    </row>
    <row r="45292" spans="2:2" ht="54.95" customHeight="1" x14ac:dyDescent="0.25">
      <c r="B45292" s="79"/>
    </row>
    <row r="45293" spans="2:2" ht="54.95" customHeight="1" x14ac:dyDescent="0.25">
      <c r="B45293" s="79"/>
    </row>
    <row r="45294" spans="2:2" ht="54.95" customHeight="1" x14ac:dyDescent="0.25">
      <c r="B45294" s="79"/>
    </row>
    <row r="45295" spans="2:2" ht="54.95" customHeight="1" x14ac:dyDescent="0.25">
      <c r="B45295" s="79"/>
    </row>
    <row r="45296" spans="2:2" ht="54.95" customHeight="1" x14ac:dyDescent="0.25">
      <c r="B45296" s="79"/>
    </row>
    <row r="45297" spans="2:2" ht="54.95" customHeight="1" x14ac:dyDescent="0.25">
      <c r="B45297" s="79"/>
    </row>
    <row r="45298" spans="2:2" ht="54.95" customHeight="1" x14ac:dyDescent="0.25">
      <c r="B45298" s="79"/>
    </row>
    <row r="45299" spans="2:2" ht="54.95" customHeight="1" x14ac:dyDescent="0.25">
      <c r="B45299" s="79"/>
    </row>
    <row r="45300" spans="2:2" ht="54.95" customHeight="1" x14ac:dyDescent="0.25">
      <c r="B45300" s="79"/>
    </row>
    <row r="45301" spans="2:2" ht="54.95" customHeight="1" x14ac:dyDescent="0.25">
      <c r="B45301" s="79"/>
    </row>
    <row r="45302" spans="2:2" ht="54.95" customHeight="1" x14ac:dyDescent="0.25">
      <c r="B45302" s="79"/>
    </row>
    <row r="45303" spans="2:2" ht="54.95" customHeight="1" x14ac:dyDescent="0.25">
      <c r="B45303" s="79"/>
    </row>
    <row r="45304" spans="2:2" ht="54.95" customHeight="1" x14ac:dyDescent="0.25">
      <c r="B45304" s="79"/>
    </row>
    <row r="45305" spans="2:2" ht="54.95" customHeight="1" x14ac:dyDescent="0.25">
      <c r="B45305" s="79"/>
    </row>
    <row r="45306" spans="2:2" ht="54.95" customHeight="1" x14ac:dyDescent="0.25">
      <c r="B45306" s="79"/>
    </row>
    <row r="45307" spans="2:2" ht="54.95" customHeight="1" x14ac:dyDescent="0.25">
      <c r="B45307" s="79"/>
    </row>
    <row r="45308" spans="2:2" ht="54.95" customHeight="1" x14ac:dyDescent="0.25">
      <c r="B45308" s="79"/>
    </row>
    <row r="45309" spans="2:2" ht="54.95" customHeight="1" x14ac:dyDescent="0.25">
      <c r="B45309" s="79"/>
    </row>
    <row r="45310" spans="2:2" ht="54.95" customHeight="1" x14ac:dyDescent="0.25">
      <c r="B45310" s="79"/>
    </row>
    <row r="45311" spans="2:2" ht="54.95" customHeight="1" x14ac:dyDescent="0.25">
      <c r="B45311" s="79"/>
    </row>
    <row r="45312" spans="2:2" ht="54.95" customHeight="1" x14ac:dyDescent="0.25">
      <c r="B45312" s="79"/>
    </row>
    <row r="45313" spans="2:2" ht="54.95" customHeight="1" x14ac:dyDescent="0.25">
      <c r="B45313" s="79"/>
    </row>
    <row r="45314" spans="2:2" ht="54.95" customHeight="1" x14ac:dyDescent="0.25">
      <c r="B45314" s="79"/>
    </row>
    <row r="45315" spans="2:2" ht="54.95" customHeight="1" x14ac:dyDescent="0.25">
      <c r="B45315" s="79"/>
    </row>
    <row r="45316" spans="2:2" ht="54.95" customHeight="1" x14ac:dyDescent="0.25">
      <c r="B45316" s="79"/>
    </row>
    <row r="45317" spans="2:2" ht="54.95" customHeight="1" x14ac:dyDescent="0.25">
      <c r="B45317" s="79"/>
    </row>
    <row r="45318" spans="2:2" ht="54.95" customHeight="1" x14ac:dyDescent="0.25">
      <c r="B45318" s="79"/>
    </row>
    <row r="45319" spans="2:2" ht="54.95" customHeight="1" x14ac:dyDescent="0.25">
      <c r="B45319" s="79"/>
    </row>
    <row r="45320" spans="2:2" ht="54.95" customHeight="1" x14ac:dyDescent="0.25">
      <c r="B45320" s="79"/>
    </row>
    <row r="45321" spans="2:2" ht="54.95" customHeight="1" x14ac:dyDescent="0.25">
      <c r="B45321" s="79"/>
    </row>
    <row r="45322" spans="2:2" ht="54.95" customHeight="1" x14ac:dyDescent="0.25">
      <c r="B45322" s="79"/>
    </row>
    <row r="45323" spans="2:2" ht="54.95" customHeight="1" x14ac:dyDescent="0.25">
      <c r="B45323" s="79"/>
    </row>
    <row r="45324" spans="2:2" ht="54.95" customHeight="1" x14ac:dyDescent="0.25">
      <c r="B45324" s="79"/>
    </row>
    <row r="45325" spans="2:2" ht="54.95" customHeight="1" x14ac:dyDescent="0.25">
      <c r="B45325" s="79"/>
    </row>
    <row r="45326" spans="2:2" ht="54.95" customHeight="1" x14ac:dyDescent="0.25">
      <c r="B45326" s="79"/>
    </row>
    <row r="45327" spans="2:2" ht="54.95" customHeight="1" x14ac:dyDescent="0.25">
      <c r="B45327" s="79"/>
    </row>
    <row r="45328" spans="2:2" ht="54.95" customHeight="1" x14ac:dyDescent="0.25">
      <c r="B45328" s="79"/>
    </row>
    <row r="45329" spans="2:2" ht="54.95" customHeight="1" x14ac:dyDescent="0.25">
      <c r="B45329" s="79"/>
    </row>
    <row r="45330" spans="2:2" ht="54.95" customHeight="1" x14ac:dyDescent="0.25">
      <c r="B45330" s="79"/>
    </row>
    <row r="45331" spans="2:2" ht="54.95" customHeight="1" x14ac:dyDescent="0.25">
      <c r="B45331" s="79"/>
    </row>
    <row r="45332" spans="2:2" ht="54.95" customHeight="1" x14ac:dyDescent="0.25">
      <c r="B45332" s="79"/>
    </row>
    <row r="45333" spans="2:2" ht="54.95" customHeight="1" x14ac:dyDescent="0.25">
      <c r="B45333" s="79"/>
    </row>
    <row r="45334" spans="2:2" ht="54.95" customHeight="1" x14ac:dyDescent="0.25">
      <c r="B45334" s="79"/>
    </row>
    <row r="45335" spans="2:2" ht="54.95" customHeight="1" x14ac:dyDescent="0.25">
      <c r="B45335" s="79"/>
    </row>
    <row r="45336" spans="2:2" ht="54.95" customHeight="1" x14ac:dyDescent="0.25">
      <c r="B45336" s="79"/>
    </row>
    <row r="45337" spans="2:2" ht="54.95" customHeight="1" x14ac:dyDescent="0.25">
      <c r="B45337" s="79"/>
    </row>
    <row r="45338" spans="2:2" ht="54.95" customHeight="1" x14ac:dyDescent="0.25">
      <c r="B45338" s="79"/>
    </row>
    <row r="45339" spans="2:2" ht="54.95" customHeight="1" x14ac:dyDescent="0.25">
      <c r="B45339" s="79"/>
    </row>
    <row r="45340" spans="2:2" ht="54.95" customHeight="1" x14ac:dyDescent="0.25">
      <c r="B45340" s="79"/>
    </row>
    <row r="45341" spans="2:2" ht="54.95" customHeight="1" x14ac:dyDescent="0.25">
      <c r="B45341" s="79"/>
    </row>
    <row r="45342" spans="2:2" ht="54.95" customHeight="1" x14ac:dyDescent="0.25">
      <c r="B45342" s="79"/>
    </row>
    <row r="45343" spans="2:2" ht="54.95" customHeight="1" x14ac:dyDescent="0.25">
      <c r="B45343" s="79"/>
    </row>
    <row r="45344" spans="2:2" ht="54.95" customHeight="1" x14ac:dyDescent="0.25">
      <c r="B45344" s="79"/>
    </row>
    <row r="45345" spans="2:2" ht="54.95" customHeight="1" x14ac:dyDescent="0.25">
      <c r="B45345" s="79"/>
    </row>
    <row r="45346" spans="2:2" ht="54.95" customHeight="1" x14ac:dyDescent="0.25">
      <c r="B45346" s="79"/>
    </row>
    <row r="45347" spans="2:2" ht="54.95" customHeight="1" x14ac:dyDescent="0.25">
      <c r="B45347" s="79"/>
    </row>
    <row r="45348" spans="2:2" ht="54.95" customHeight="1" x14ac:dyDescent="0.25">
      <c r="B45348" s="79"/>
    </row>
    <row r="45349" spans="2:2" ht="54.95" customHeight="1" x14ac:dyDescent="0.25">
      <c r="B45349" s="79"/>
    </row>
    <row r="45350" spans="2:2" ht="54.95" customHeight="1" x14ac:dyDescent="0.25">
      <c r="B45350" s="79"/>
    </row>
    <row r="45351" spans="2:2" ht="54.95" customHeight="1" x14ac:dyDescent="0.25">
      <c r="B45351" s="79"/>
    </row>
    <row r="45352" spans="2:2" ht="54.95" customHeight="1" x14ac:dyDescent="0.25">
      <c r="B45352" s="79"/>
    </row>
    <row r="45353" spans="2:2" ht="54.95" customHeight="1" x14ac:dyDescent="0.25">
      <c r="B45353" s="79"/>
    </row>
    <row r="45354" spans="2:2" ht="54.95" customHeight="1" x14ac:dyDescent="0.25">
      <c r="B45354" s="79"/>
    </row>
    <row r="45355" spans="2:2" ht="54.95" customHeight="1" x14ac:dyDescent="0.25">
      <c r="B45355" s="79"/>
    </row>
    <row r="45356" spans="2:2" ht="54.95" customHeight="1" x14ac:dyDescent="0.25">
      <c r="B45356" s="79"/>
    </row>
    <row r="45357" spans="2:2" ht="54.95" customHeight="1" x14ac:dyDescent="0.25">
      <c r="B45357" s="79"/>
    </row>
    <row r="45358" spans="2:2" ht="54.95" customHeight="1" x14ac:dyDescent="0.25">
      <c r="B45358" s="79"/>
    </row>
    <row r="45359" spans="2:2" ht="54.95" customHeight="1" x14ac:dyDescent="0.25">
      <c r="B45359" s="79"/>
    </row>
    <row r="45360" spans="2:2" ht="54.95" customHeight="1" x14ac:dyDescent="0.25">
      <c r="B45360" s="79"/>
    </row>
    <row r="45361" spans="2:2" ht="54.95" customHeight="1" x14ac:dyDescent="0.25">
      <c r="B45361" s="79"/>
    </row>
    <row r="45362" spans="2:2" ht="54.95" customHeight="1" x14ac:dyDescent="0.25">
      <c r="B45362" s="79"/>
    </row>
    <row r="45363" spans="2:2" ht="54.95" customHeight="1" x14ac:dyDescent="0.25">
      <c r="B45363" s="79"/>
    </row>
    <row r="45364" spans="2:2" ht="54.95" customHeight="1" x14ac:dyDescent="0.25">
      <c r="B45364" s="79"/>
    </row>
    <row r="45365" spans="2:2" ht="54.95" customHeight="1" x14ac:dyDescent="0.25">
      <c r="B45365" s="79"/>
    </row>
    <row r="45366" spans="2:2" ht="54.95" customHeight="1" x14ac:dyDescent="0.25">
      <c r="B45366" s="79"/>
    </row>
    <row r="45367" spans="2:2" ht="54.95" customHeight="1" x14ac:dyDescent="0.25">
      <c r="B45367" s="79"/>
    </row>
    <row r="45368" spans="2:2" ht="54.95" customHeight="1" x14ac:dyDescent="0.25">
      <c r="B45368" s="79"/>
    </row>
    <row r="45369" spans="2:2" ht="54.95" customHeight="1" x14ac:dyDescent="0.25">
      <c r="B45369" s="79"/>
    </row>
    <row r="45370" spans="2:2" ht="54.95" customHeight="1" x14ac:dyDescent="0.25">
      <c r="B45370" s="79"/>
    </row>
    <row r="45371" spans="2:2" ht="54.95" customHeight="1" x14ac:dyDescent="0.25">
      <c r="B45371" s="79"/>
    </row>
    <row r="45372" spans="2:2" ht="54.95" customHeight="1" x14ac:dyDescent="0.25">
      <c r="B45372" s="79"/>
    </row>
    <row r="45373" spans="2:2" ht="54.95" customHeight="1" x14ac:dyDescent="0.25">
      <c r="B45373" s="79"/>
    </row>
    <row r="45374" spans="2:2" ht="54.95" customHeight="1" x14ac:dyDescent="0.25">
      <c r="B45374" s="79"/>
    </row>
    <row r="45375" spans="2:2" ht="54.95" customHeight="1" x14ac:dyDescent="0.25">
      <c r="B45375" s="79"/>
    </row>
    <row r="45376" spans="2:2" ht="54.95" customHeight="1" x14ac:dyDescent="0.25">
      <c r="B45376" s="79"/>
    </row>
    <row r="45377" spans="2:2" ht="54.95" customHeight="1" x14ac:dyDescent="0.25">
      <c r="B45377" s="79"/>
    </row>
    <row r="45378" spans="2:2" ht="54.95" customHeight="1" x14ac:dyDescent="0.25">
      <c r="B45378" s="79"/>
    </row>
    <row r="45379" spans="2:2" ht="54.95" customHeight="1" x14ac:dyDescent="0.25">
      <c r="B45379" s="79"/>
    </row>
    <row r="45380" spans="2:2" ht="54.95" customHeight="1" x14ac:dyDescent="0.25">
      <c r="B45380" s="79"/>
    </row>
    <row r="45381" spans="2:2" ht="54.95" customHeight="1" x14ac:dyDescent="0.25">
      <c r="B45381" s="79"/>
    </row>
    <row r="45382" spans="2:2" ht="54.95" customHeight="1" x14ac:dyDescent="0.25">
      <c r="B45382" s="79"/>
    </row>
    <row r="45383" spans="2:2" ht="54.95" customHeight="1" x14ac:dyDescent="0.25">
      <c r="B45383" s="79"/>
    </row>
    <row r="45384" spans="2:2" ht="54.95" customHeight="1" x14ac:dyDescent="0.25">
      <c r="B45384" s="79"/>
    </row>
    <row r="45385" spans="2:2" ht="54.95" customHeight="1" x14ac:dyDescent="0.25">
      <c r="B45385" s="79"/>
    </row>
    <row r="45386" spans="2:2" ht="54.95" customHeight="1" x14ac:dyDescent="0.25">
      <c r="B45386" s="79"/>
    </row>
    <row r="45387" spans="2:2" ht="54.95" customHeight="1" x14ac:dyDescent="0.25">
      <c r="B45387" s="79"/>
    </row>
    <row r="45388" spans="2:2" ht="54.95" customHeight="1" x14ac:dyDescent="0.25">
      <c r="B45388" s="79"/>
    </row>
    <row r="45389" spans="2:2" ht="54.95" customHeight="1" x14ac:dyDescent="0.25">
      <c r="B45389" s="79"/>
    </row>
    <row r="45390" spans="2:2" ht="54.95" customHeight="1" x14ac:dyDescent="0.25">
      <c r="B45390" s="79"/>
    </row>
    <row r="45391" spans="2:2" ht="54.95" customHeight="1" x14ac:dyDescent="0.25">
      <c r="B45391" s="79"/>
    </row>
    <row r="45392" spans="2:2" ht="54.95" customHeight="1" x14ac:dyDescent="0.25">
      <c r="B45392" s="79"/>
    </row>
    <row r="45393" spans="2:2" ht="54.95" customHeight="1" x14ac:dyDescent="0.25">
      <c r="B45393" s="79"/>
    </row>
    <row r="45394" spans="2:2" ht="54.95" customHeight="1" x14ac:dyDescent="0.25">
      <c r="B45394" s="79"/>
    </row>
    <row r="45395" spans="2:2" ht="54.95" customHeight="1" x14ac:dyDescent="0.25">
      <c r="B45395" s="79"/>
    </row>
    <row r="45396" spans="2:2" ht="54.95" customHeight="1" x14ac:dyDescent="0.25">
      <c r="B45396" s="79"/>
    </row>
    <row r="45397" spans="2:2" ht="54.95" customHeight="1" x14ac:dyDescent="0.25">
      <c r="B45397" s="79"/>
    </row>
    <row r="45398" spans="2:2" ht="54.95" customHeight="1" x14ac:dyDescent="0.25">
      <c r="B45398" s="79"/>
    </row>
    <row r="45399" spans="2:2" ht="54.95" customHeight="1" x14ac:dyDescent="0.25">
      <c r="B45399" s="79"/>
    </row>
    <row r="45400" spans="2:2" ht="54.95" customHeight="1" x14ac:dyDescent="0.25">
      <c r="B45400" s="79"/>
    </row>
    <row r="45401" spans="2:2" ht="54.95" customHeight="1" x14ac:dyDescent="0.25">
      <c r="B45401" s="79"/>
    </row>
    <row r="45402" spans="2:2" ht="54.95" customHeight="1" x14ac:dyDescent="0.25">
      <c r="B45402" s="79"/>
    </row>
    <row r="45403" spans="2:2" ht="54.95" customHeight="1" x14ac:dyDescent="0.25">
      <c r="B45403" s="79"/>
    </row>
    <row r="45404" spans="2:2" ht="54.95" customHeight="1" x14ac:dyDescent="0.25">
      <c r="B45404" s="79"/>
    </row>
    <row r="45405" spans="2:2" ht="54.95" customHeight="1" x14ac:dyDescent="0.25">
      <c r="B45405" s="79"/>
    </row>
    <row r="45406" spans="2:2" ht="54.95" customHeight="1" x14ac:dyDescent="0.25">
      <c r="B45406" s="79"/>
    </row>
    <row r="45407" spans="2:2" ht="54.95" customHeight="1" x14ac:dyDescent="0.25">
      <c r="B45407" s="79"/>
    </row>
    <row r="45408" spans="2:2" ht="54.95" customHeight="1" x14ac:dyDescent="0.25">
      <c r="B45408" s="79"/>
    </row>
    <row r="45409" spans="2:2" ht="54.95" customHeight="1" x14ac:dyDescent="0.25">
      <c r="B45409" s="79"/>
    </row>
    <row r="45410" spans="2:2" ht="54.95" customHeight="1" x14ac:dyDescent="0.25">
      <c r="B45410" s="79"/>
    </row>
    <row r="45411" spans="2:2" ht="54.95" customHeight="1" x14ac:dyDescent="0.25">
      <c r="B45411" s="79"/>
    </row>
    <row r="45412" spans="2:2" ht="54.95" customHeight="1" x14ac:dyDescent="0.25">
      <c r="B45412" s="79"/>
    </row>
    <row r="45413" spans="2:2" ht="54.95" customHeight="1" x14ac:dyDescent="0.25">
      <c r="B45413" s="79"/>
    </row>
    <row r="45414" spans="2:2" ht="54.95" customHeight="1" x14ac:dyDescent="0.25">
      <c r="B45414" s="79"/>
    </row>
    <row r="45415" spans="2:2" ht="54.95" customHeight="1" x14ac:dyDescent="0.25">
      <c r="B45415" s="79"/>
    </row>
    <row r="45416" spans="2:2" ht="54.95" customHeight="1" x14ac:dyDescent="0.25">
      <c r="B45416" s="79"/>
    </row>
    <row r="45417" spans="2:2" ht="54.95" customHeight="1" x14ac:dyDescent="0.25">
      <c r="B45417" s="79"/>
    </row>
    <row r="45418" spans="2:2" ht="54.95" customHeight="1" x14ac:dyDescent="0.25">
      <c r="B45418" s="79"/>
    </row>
    <row r="45419" spans="2:2" ht="54.95" customHeight="1" x14ac:dyDescent="0.25">
      <c r="B45419" s="79"/>
    </row>
    <row r="45420" spans="2:2" ht="54.95" customHeight="1" x14ac:dyDescent="0.25">
      <c r="B45420" s="79"/>
    </row>
    <row r="45421" spans="2:2" ht="54.95" customHeight="1" x14ac:dyDescent="0.25">
      <c r="B45421" s="79"/>
    </row>
    <row r="45422" spans="2:2" ht="54.95" customHeight="1" x14ac:dyDescent="0.25">
      <c r="B45422" s="79"/>
    </row>
    <row r="45423" spans="2:2" ht="54.95" customHeight="1" x14ac:dyDescent="0.25">
      <c r="B45423" s="79"/>
    </row>
    <row r="45424" spans="2:2" ht="54.95" customHeight="1" x14ac:dyDescent="0.25">
      <c r="B45424" s="79"/>
    </row>
    <row r="45425" spans="2:2" ht="54.95" customHeight="1" x14ac:dyDescent="0.25">
      <c r="B45425" s="79"/>
    </row>
    <row r="45426" spans="2:2" ht="54.95" customHeight="1" x14ac:dyDescent="0.25">
      <c r="B45426" s="79"/>
    </row>
    <row r="45427" spans="2:2" ht="54.95" customHeight="1" x14ac:dyDescent="0.25">
      <c r="B45427" s="79"/>
    </row>
    <row r="45428" spans="2:2" ht="54.95" customHeight="1" x14ac:dyDescent="0.25">
      <c r="B45428" s="79"/>
    </row>
    <row r="45429" spans="2:2" ht="54.95" customHeight="1" x14ac:dyDescent="0.25">
      <c r="B45429" s="79"/>
    </row>
    <row r="45430" spans="2:2" ht="54.95" customHeight="1" x14ac:dyDescent="0.25">
      <c r="B45430" s="79"/>
    </row>
    <row r="45431" spans="2:2" ht="54.95" customHeight="1" x14ac:dyDescent="0.25">
      <c r="B45431" s="79"/>
    </row>
    <row r="45432" spans="2:2" ht="54.95" customHeight="1" x14ac:dyDescent="0.25">
      <c r="B45432" s="79"/>
    </row>
    <row r="45433" spans="2:2" ht="54.95" customHeight="1" x14ac:dyDescent="0.25">
      <c r="B45433" s="79"/>
    </row>
    <row r="45434" spans="2:2" ht="54.95" customHeight="1" x14ac:dyDescent="0.25">
      <c r="B45434" s="79"/>
    </row>
    <row r="45435" spans="2:2" ht="54.95" customHeight="1" x14ac:dyDescent="0.25">
      <c r="B45435" s="79"/>
    </row>
    <row r="45436" spans="2:2" ht="54.95" customHeight="1" x14ac:dyDescent="0.25">
      <c r="B45436" s="79"/>
    </row>
    <row r="45437" spans="2:2" ht="54.95" customHeight="1" x14ac:dyDescent="0.25">
      <c r="B45437" s="79"/>
    </row>
    <row r="45438" spans="2:2" ht="54.95" customHeight="1" x14ac:dyDescent="0.25">
      <c r="B45438" s="79"/>
    </row>
    <row r="45439" spans="2:2" ht="54.95" customHeight="1" x14ac:dyDescent="0.25">
      <c r="B45439" s="79"/>
    </row>
    <row r="45440" spans="2:2" ht="54.95" customHeight="1" x14ac:dyDescent="0.25">
      <c r="B45440" s="79"/>
    </row>
    <row r="45441" spans="2:2" ht="54.95" customHeight="1" x14ac:dyDescent="0.25">
      <c r="B45441" s="79"/>
    </row>
    <row r="45442" spans="2:2" ht="54.95" customHeight="1" x14ac:dyDescent="0.25">
      <c r="B45442" s="79"/>
    </row>
    <row r="45443" spans="2:2" ht="54.95" customHeight="1" x14ac:dyDescent="0.25">
      <c r="B45443" s="79"/>
    </row>
    <row r="45444" spans="2:2" ht="54.95" customHeight="1" x14ac:dyDescent="0.25">
      <c r="B45444" s="79"/>
    </row>
    <row r="45445" spans="2:2" ht="54.95" customHeight="1" x14ac:dyDescent="0.25">
      <c r="B45445" s="79"/>
    </row>
    <row r="45446" spans="2:2" ht="54.95" customHeight="1" x14ac:dyDescent="0.25">
      <c r="B45446" s="79"/>
    </row>
    <row r="45447" spans="2:2" ht="54.95" customHeight="1" x14ac:dyDescent="0.25">
      <c r="B45447" s="79"/>
    </row>
    <row r="45448" spans="2:2" ht="54.95" customHeight="1" x14ac:dyDescent="0.25">
      <c r="B45448" s="79"/>
    </row>
    <row r="45449" spans="2:2" ht="54.95" customHeight="1" x14ac:dyDescent="0.25">
      <c r="B45449" s="79"/>
    </row>
    <row r="45450" spans="2:2" ht="54.95" customHeight="1" x14ac:dyDescent="0.25">
      <c r="B45450" s="79"/>
    </row>
    <row r="45451" spans="2:2" ht="54.95" customHeight="1" x14ac:dyDescent="0.25">
      <c r="B45451" s="79"/>
    </row>
    <row r="45452" spans="2:2" ht="54.95" customHeight="1" x14ac:dyDescent="0.25">
      <c r="B45452" s="79"/>
    </row>
    <row r="45453" spans="2:2" ht="54.95" customHeight="1" x14ac:dyDescent="0.25">
      <c r="B45453" s="79"/>
    </row>
    <row r="45454" spans="2:2" ht="54.95" customHeight="1" x14ac:dyDescent="0.25">
      <c r="B45454" s="79"/>
    </row>
    <row r="45455" spans="2:2" ht="54.95" customHeight="1" x14ac:dyDescent="0.25">
      <c r="B45455" s="79"/>
    </row>
    <row r="45456" spans="2:2" ht="54.95" customHeight="1" x14ac:dyDescent="0.25">
      <c r="B45456" s="79"/>
    </row>
    <row r="45457" spans="2:2" ht="54.95" customHeight="1" x14ac:dyDescent="0.25">
      <c r="B45457" s="79"/>
    </row>
    <row r="45458" spans="2:2" ht="54.95" customHeight="1" x14ac:dyDescent="0.25">
      <c r="B45458" s="79"/>
    </row>
    <row r="45459" spans="2:2" ht="54.95" customHeight="1" x14ac:dyDescent="0.25">
      <c r="B45459" s="79"/>
    </row>
    <row r="45460" spans="2:2" ht="54.95" customHeight="1" x14ac:dyDescent="0.25">
      <c r="B45460" s="79"/>
    </row>
    <row r="45461" spans="2:2" ht="54.95" customHeight="1" x14ac:dyDescent="0.25">
      <c r="B45461" s="79"/>
    </row>
    <row r="45462" spans="2:2" ht="54.95" customHeight="1" x14ac:dyDescent="0.25">
      <c r="B45462" s="79"/>
    </row>
    <row r="45463" spans="2:2" ht="54.95" customHeight="1" x14ac:dyDescent="0.25">
      <c r="B45463" s="79"/>
    </row>
    <row r="45464" spans="2:2" ht="54.95" customHeight="1" x14ac:dyDescent="0.25">
      <c r="B45464" s="79"/>
    </row>
    <row r="45465" spans="2:2" ht="54.95" customHeight="1" x14ac:dyDescent="0.25">
      <c r="B45465" s="79"/>
    </row>
    <row r="45466" spans="2:2" ht="54.95" customHeight="1" x14ac:dyDescent="0.25">
      <c r="B45466" s="79"/>
    </row>
    <row r="45467" spans="2:2" ht="54.95" customHeight="1" x14ac:dyDescent="0.25">
      <c r="B45467" s="79"/>
    </row>
    <row r="45468" spans="2:2" ht="54.95" customHeight="1" x14ac:dyDescent="0.25">
      <c r="B45468" s="79"/>
    </row>
    <row r="45469" spans="2:2" ht="54.95" customHeight="1" x14ac:dyDescent="0.25">
      <c r="B45469" s="79"/>
    </row>
    <row r="45470" spans="2:2" ht="54.95" customHeight="1" x14ac:dyDescent="0.25">
      <c r="B45470" s="79"/>
    </row>
    <row r="45471" spans="2:2" ht="54.95" customHeight="1" x14ac:dyDescent="0.25">
      <c r="B45471" s="79"/>
    </row>
    <row r="45472" spans="2:2" ht="54.95" customHeight="1" x14ac:dyDescent="0.25">
      <c r="B45472" s="79"/>
    </row>
    <row r="45473" spans="2:2" ht="54.95" customHeight="1" x14ac:dyDescent="0.25">
      <c r="B45473" s="79"/>
    </row>
    <row r="45474" spans="2:2" ht="54.95" customHeight="1" x14ac:dyDescent="0.25">
      <c r="B45474" s="79"/>
    </row>
    <row r="45475" spans="2:2" ht="54.95" customHeight="1" x14ac:dyDescent="0.25">
      <c r="B45475" s="79"/>
    </row>
    <row r="45476" spans="2:2" ht="54.95" customHeight="1" x14ac:dyDescent="0.25">
      <c r="B45476" s="79"/>
    </row>
    <row r="45477" spans="2:2" ht="54.95" customHeight="1" x14ac:dyDescent="0.25">
      <c r="B45477" s="79"/>
    </row>
    <row r="45478" spans="2:2" ht="54.95" customHeight="1" x14ac:dyDescent="0.25">
      <c r="B45478" s="79"/>
    </row>
    <row r="45479" spans="2:2" ht="54.95" customHeight="1" x14ac:dyDescent="0.25">
      <c r="B45479" s="79"/>
    </row>
    <row r="45480" spans="2:2" ht="54.95" customHeight="1" x14ac:dyDescent="0.25">
      <c r="B45480" s="79"/>
    </row>
    <row r="45481" spans="2:2" ht="54.95" customHeight="1" x14ac:dyDescent="0.25">
      <c r="B45481" s="79"/>
    </row>
    <row r="45482" spans="2:2" ht="54.95" customHeight="1" x14ac:dyDescent="0.25">
      <c r="B45482" s="79"/>
    </row>
    <row r="45483" spans="2:2" ht="54.95" customHeight="1" x14ac:dyDescent="0.25">
      <c r="B45483" s="79"/>
    </row>
    <row r="45484" spans="2:2" ht="54.95" customHeight="1" x14ac:dyDescent="0.25">
      <c r="B45484" s="79"/>
    </row>
    <row r="45485" spans="2:2" ht="54.95" customHeight="1" x14ac:dyDescent="0.25">
      <c r="B45485" s="79"/>
    </row>
    <row r="45486" spans="2:2" ht="54.95" customHeight="1" x14ac:dyDescent="0.25">
      <c r="B45486" s="79"/>
    </row>
    <row r="45487" spans="2:2" ht="54.95" customHeight="1" x14ac:dyDescent="0.25">
      <c r="B45487" s="79"/>
    </row>
    <row r="45488" spans="2:2" ht="54.95" customHeight="1" x14ac:dyDescent="0.25">
      <c r="B45488" s="79"/>
    </row>
    <row r="45489" spans="2:2" ht="54.95" customHeight="1" x14ac:dyDescent="0.25">
      <c r="B45489" s="79"/>
    </row>
    <row r="45490" spans="2:2" ht="54.95" customHeight="1" x14ac:dyDescent="0.25">
      <c r="B45490" s="79"/>
    </row>
    <row r="45491" spans="2:2" ht="54.95" customHeight="1" x14ac:dyDescent="0.25">
      <c r="B45491" s="79"/>
    </row>
    <row r="45492" spans="2:2" ht="54.95" customHeight="1" x14ac:dyDescent="0.25">
      <c r="B45492" s="79"/>
    </row>
    <row r="45493" spans="2:2" ht="54.95" customHeight="1" x14ac:dyDescent="0.25">
      <c r="B45493" s="79"/>
    </row>
    <row r="45494" spans="2:2" ht="54.95" customHeight="1" x14ac:dyDescent="0.25">
      <c r="B45494" s="79"/>
    </row>
    <row r="45495" spans="2:2" ht="54.95" customHeight="1" x14ac:dyDescent="0.25">
      <c r="B45495" s="79"/>
    </row>
    <row r="45496" spans="2:2" ht="54.95" customHeight="1" x14ac:dyDescent="0.25">
      <c r="B45496" s="79"/>
    </row>
    <row r="45497" spans="2:2" ht="54.95" customHeight="1" x14ac:dyDescent="0.25">
      <c r="B45497" s="79"/>
    </row>
    <row r="45498" spans="2:2" ht="54.95" customHeight="1" x14ac:dyDescent="0.25">
      <c r="B45498" s="79"/>
    </row>
    <row r="45499" spans="2:2" ht="54.95" customHeight="1" x14ac:dyDescent="0.25">
      <c r="B45499" s="79"/>
    </row>
    <row r="45500" spans="2:2" ht="54.95" customHeight="1" x14ac:dyDescent="0.25">
      <c r="B45500" s="79"/>
    </row>
    <row r="45501" spans="2:2" ht="54.95" customHeight="1" x14ac:dyDescent="0.25">
      <c r="B45501" s="79"/>
    </row>
    <row r="45502" spans="2:2" ht="54.95" customHeight="1" x14ac:dyDescent="0.25">
      <c r="B45502" s="79"/>
    </row>
    <row r="45503" spans="2:2" ht="54.95" customHeight="1" x14ac:dyDescent="0.25">
      <c r="B45503" s="79"/>
    </row>
    <row r="45504" spans="2:2" ht="54.95" customHeight="1" x14ac:dyDescent="0.25">
      <c r="B45504" s="79"/>
    </row>
    <row r="45505" spans="2:2" ht="54.95" customHeight="1" x14ac:dyDescent="0.25">
      <c r="B45505" s="79"/>
    </row>
    <row r="45506" spans="2:2" ht="54.95" customHeight="1" x14ac:dyDescent="0.25">
      <c r="B45506" s="79"/>
    </row>
    <row r="45507" spans="2:2" ht="54.95" customHeight="1" x14ac:dyDescent="0.25">
      <c r="B45507" s="79"/>
    </row>
    <row r="45508" spans="2:2" ht="54.95" customHeight="1" x14ac:dyDescent="0.25">
      <c r="B45508" s="79"/>
    </row>
    <row r="45509" spans="2:2" ht="54.95" customHeight="1" x14ac:dyDescent="0.25">
      <c r="B45509" s="79"/>
    </row>
    <row r="45510" spans="2:2" ht="54.95" customHeight="1" x14ac:dyDescent="0.25">
      <c r="B45510" s="79"/>
    </row>
    <row r="45511" spans="2:2" ht="54.95" customHeight="1" x14ac:dyDescent="0.25">
      <c r="B45511" s="79"/>
    </row>
    <row r="45512" spans="2:2" ht="54.95" customHeight="1" x14ac:dyDescent="0.25">
      <c r="B45512" s="79"/>
    </row>
    <row r="45513" spans="2:2" ht="54.95" customHeight="1" x14ac:dyDescent="0.25">
      <c r="B45513" s="79"/>
    </row>
    <row r="45514" spans="2:2" ht="54.95" customHeight="1" x14ac:dyDescent="0.25">
      <c r="B45514" s="79"/>
    </row>
    <row r="45515" spans="2:2" ht="54.95" customHeight="1" x14ac:dyDescent="0.25">
      <c r="B45515" s="79"/>
    </row>
    <row r="45516" spans="2:2" ht="54.95" customHeight="1" x14ac:dyDescent="0.25">
      <c r="B45516" s="79"/>
    </row>
    <row r="45517" spans="2:2" ht="54.95" customHeight="1" x14ac:dyDescent="0.25">
      <c r="B45517" s="79"/>
    </row>
    <row r="45518" spans="2:2" ht="54.95" customHeight="1" x14ac:dyDescent="0.25">
      <c r="B45518" s="79"/>
    </row>
    <row r="45519" spans="2:2" ht="54.95" customHeight="1" x14ac:dyDescent="0.25">
      <c r="B45519" s="79"/>
    </row>
    <row r="45520" spans="2:2" ht="54.95" customHeight="1" x14ac:dyDescent="0.25">
      <c r="B45520" s="79"/>
    </row>
    <row r="45521" spans="2:2" ht="54.95" customHeight="1" x14ac:dyDescent="0.25">
      <c r="B45521" s="79"/>
    </row>
    <row r="45522" spans="2:2" ht="54.95" customHeight="1" x14ac:dyDescent="0.25">
      <c r="B45522" s="79"/>
    </row>
    <row r="45523" spans="2:2" ht="54.95" customHeight="1" x14ac:dyDescent="0.25">
      <c r="B45523" s="79"/>
    </row>
    <row r="45524" spans="2:2" ht="54.95" customHeight="1" x14ac:dyDescent="0.25">
      <c r="B45524" s="79"/>
    </row>
    <row r="45525" spans="2:2" ht="54.95" customHeight="1" x14ac:dyDescent="0.25">
      <c r="B45525" s="79"/>
    </row>
    <row r="45526" spans="2:2" ht="54.95" customHeight="1" x14ac:dyDescent="0.25">
      <c r="B45526" s="79"/>
    </row>
    <row r="45527" spans="2:2" ht="54.95" customHeight="1" x14ac:dyDescent="0.25">
      <c r="B45527" s="79"/>
    </row>
    <row r="45528" spans="2:2" ht="54.95" customHeight="1" x14ac:dyDescent="0.25">
      <c r="B45528" s="79"/>
    </row>
    <row r="45529" spans="2:2" ht="54.95" customHeight="1" x14ac:dyDescent="0.25">
      <c r="B45529" s="79"/>
    </row>
    <row r="45530" spans="2:2" ht="54.95" customHeight="1" x14ac:dyDescent="0.25">
      <c r="B45530" s="79"/>
    </row>
    <row r="45531" spans="2:2" ht="54.95" customHeight="1" x14ac:dyDescent="0.25">
      <c r="B45531" s="79"/>
    </row>
    <row r="45532" spans="2:2" ht="54.95" customHeight="1" x14ac:dyDescent="0.25">
      <c r="B45532" s="79"/>
    </row>
    <row r="45533" spans="2:2" ht="54.95" customHeight="1" x14ac:dyDescent="0.25">
      <c r="B45533" s="79"/>
    </row>
    <row r="45534" spans="2:2" ht="54.95" customHeight="1" x14ac:dyDescent="0.25">
      <c r="B45534" s="79"/>
    </row>
    <row r="45535" spans="2:2" ht="54.95" customHeight="1" x14ac:dyDescent="0.25">
      <c r="B45535" s="79"/>
    </row>
    <row r="45536" spans="2:2" ht="54.95" customHeight="1" x14ac:dyDescent="0.25">
      <c r="B45536" s="79"/>
    </row>
    <row r="45537" spans="2:2" ht="54.95" customHeight="1" x14ac:dyDescent="0.25">
      <c r="B45537" s="79"/>
    </row>
    <row r="45538" spans="2:2" ht="54.95" customHeight="1" x14ac:dyDescent="0.25">
      <c r="B45538" s="79"/>
    </row>
    <row r="45539" spans="2:2" ht="54.95" customHeight="1" x14ac:dyDescent="0.25">
      <c r="B45539" s="79"/>
    </row>
    <row r="45540" spans="2:2" ht="54.95" customHeight="1" x14ac:dyDescent="0.25">
      <c r="B45540" s="79"/>
    </row>
    <row r="45541" spans="2:2" ht="54.95" customHeight="1" x14ac:dyDescent="0.25">
      <c r="B45541" s="79"/>
    </row>
    <row r="45542" spans="2:2" ht="54.95" customHeight="1" x14ac:dyDescent="0.25">
      <c r="B45542" s="79"/>
    </row>
    <row r="45543" spans="2:2" ht="54.95" customHeight="1" x14ac:dyDescent="0.25">
      <c r="B45543" s="79"/>
    </row>
    <row r="45544" spans="2:2" ht="54.95" customHeight="1" x14ac:dyDescent="0.25">
      <c r="B45544" s="79"/>
    </row>
    <row r="45545" spans="2:2" ht="54.95" customHeight="1" x14ac:dyDescent="0.25">
      <c r="B45545" s="79"/>
    </row>
    <row r="45546" spans="2:2" ht="54.95" customHeight="1" x14ac:dyDescent="0.25">
      <c r="B45546" s="79"/>
    </row>
    <row r="45547" spans="2:2" ht="54.95" customHeight="1" x14ac:dyDescent="0.25">
      <c r="B45547" s="79"/>
    </row>
    <row r="45548" spans="2:2" ht="54.95" customHeight="1" x14ac:dyDescent="0.25">
      <c r="B45548" s="79"/>
    </row>
    <row r="45549" spans="2:2" ht="54.95" customHeight="1" x14ac:dyDescent="0.25">
      <c r="B45549" s="79"/>
    </row>
    <row r="45550" spans="2:2" ht="54.95" customHeight="1" x14ac:dyDescent="0.25">
      <c r="B45550" s="79"/>
    </row>
    <row r="45551" spans="2:2" ht="54.95" customHeight="1" x14ac:dyDescent="0.25">
      <c r="B45551" s="79"/>
    </row>
    <row r="45552" spans="2:2" ht="54.95" customHeight="1" x14ac:dyDescent="0.25">
      <c r="B45552" s="79"/>
    </row>
    <row r="45553" spans="2:2" ht="54.95" customHeight="1" x14ac:dyDescent="0.25">
      <c r="B45553" s="79"/>
    </row>
    <row r="45554" spans="2:2" ht="54.95" customHeight="1" x14ac:dyDescent="0.25">
      <c r="B45554" s="79"/>
    </row>
    <row r="45555" spans="2:2" ht="54.95" customHeight="1" x14ac:dyDescent="0.25">
      <c r="B45555" s="79"/>
    </row>
    <row r="45556" spans="2:2" ht="54.95" customHeight="1" x14ac:dyDescent="0.25">
      <c r="B45556" s="79"/>
    </row>
    <row r="45557" spans="2:2" ht="54.95" customHeight="1" x14ac:dyDescent="0.25">
      <c r="B45557" s="79"/>
    </row>
    <row r="45558" spans="2:2" ht="54.95" customHeight="1" x14ac:dyDescent="0.25">
      <c r="B45558" s="79"/>
    </row>
    <row r="45559" spans="2:2" ht="54.95" customHeight="1" x14ac:dyDescent="0.25">
      <c r="B45559" s="79"/>
    </row>
    <row r="45560" spans="2:2" ht="54.95" customHeight="1" x14ac:dyDescent="0.25">
      <c r="B45560" s="79"/>
    </row>
    <row r="45561" spans="2:2" ht="54.95" customHeight="1" x14ac:dyDescent="0.25">
      <c r="B45561" s="79"/>
    </row>
    <row r="45562" spans="2:2" ht="54.95" customHeight="1" x14ac:dyDescent="0.25">
      <c r="B45562" s="79"/>
    </row>
    <row r="45563" spans="2:2" ht="54.95" customHeight="1" x14ac:dyDescent="0.25">
      <c r="B45563" s="79"/>
    </row>
    <row r="45564" spans="2:2" ht="54.95" customHeight="1" x14ac:dyDescent="0.25">
      <c r="B45564" s="79"/>
    </row>
    <row r="45565" spans="2:2" ht="54.95" customHeight="1" x14ac:dyDescent="0.25">
      <c r="B45565" s="79"/>
    </row>
    <row r="45566" spans="2:2" ht="54.95" customHeight="1" x14ac:dyDescent="0.25">
      <c r="B45566" s="79"/>
    </row>
    <row r="45567" spans="2:2" ht="54.95" customHeight="1" x14ac:dyDescent="0.25">
      <c r="B45567" s="79"/>
    </row>
    <row r="45568" spans="2:2" ht="54.95" customHeight="1" x14ac:dyDescent="0.25">
      <c r="B45568" s="79"/>
    </row>
    <row r="45569" spans="2:2" ht="54.95" customHeight="1" x14ac:dyDescent="0.25">
      <c r="B45569" s="79"/>
    </row>
    <row r="45570" spans="2:2" ht="54.95" customHeight="1" x14ac:dyDescent="0.25">
      <c r="B45570" s="79"/>
    </row>
    <row r="45571" spans="2:2" ht="54.95" customHeight="1" x14ac:dyDescent="0.25">
      <c r="B45571" s="79"/>
    </row>
    <row r="45572" spans="2:2" ht="54.95" customHeight="1" x14ac:dyDescent="0.25">
      <c r="B45572" s="79"/>
    </row>
    <row r="45573" spans="2:2" ht="54.95" customHeight="1" x14ac:dyDescent="0.25">
      <c r="B45573" s="79"/>
    </row>
    <row r="45574" spans="2:2" ht="54.95" customHeight="1" x14ac:dyDescent="0.25">
      <c r="B45574" s="79"/>
    </row>
    <row r="45575" spans="2:2" ht="54.95" customHeight="1" x14ac:dyDescent="0.25">
      <c r="B45575" s="79"/>
    </row>
    <row r="45576" spans="2:2" ht="54.95" customHeight="1" x14ac:dyDescent="0.25">
      <c r="B45576" s="79"/>
    </row>
    <row r="45577" spans="2:2" ht="54.95" customHeight="1" x14ac:dyDescent="0.25">
      <c r="B45577" s="79"/>
    </row>
    <row r="45578" spans="2:2" ht="54.95" customHeight="1" x14ac:dyDescent="0.25">
      <c r="B45578" s="79"/>
    </row>
    <row r="45579" spans="2:2" ht="54.95" customHeight="1" x14ac:dyDescent="0.25">
      <c r="B45579" s="79"/>
    </row>
    <row r="45580" spans="2:2" ht="54.95" customHeight="1" x14ac:dyDescent="0.25">
      <c r="B45580" s="79"/>
    </row>
    <row r="45581" spans="2:2" ht="54.95" customHeight="1" x14ac:dyDescent="0.25">
      <c r="B45581" s="79"/>
    </row>
    <row r="45582" spans="2:2" ht="54.95" customHeight="1" x14ac:dyDescent="0.25">
      <c r="B45582" s="79"/>
    </row>
    <row r="45583" spans="2:2" ht="54.95" customHeight="1" x14ac:dyDescent="0.25">
      <c r="B45583" s="79"/>
    </row>
    <row r="45584" spans="2:2" ht="54.95" customHeight="1" x14ac:dyDescent="0.25">
      <c r="B45584" s="79"/>
    </row>
    <row r="45585" spans="2:2" ht="54.95" customHeight="1" x14ac:dyDescent="0.25">
      <c r="B45585" s="79"/>
    </row>
    <row r="45586" spans="2:2" ht="54.95" customHeight="1" x14ac:dyDescent="0.25">
      <c r="B45586" s="79"/>
    </row>
    <row r="45587" spans="2:2" ht="54.95" customHeight="1" x14ac:dyDescent="0.25">
      <c r="B45587" s="79"/>
    </row>
    <row r="45588" spans="2:2" ht="54.95" customHeight="1" x14ac:dyDescent="0.25">
      <c r="B45588" s="79"/>
    </row>
    <row r="45589" spans="2:2" ht="54.95" customHeight="1" x14ac:dyDescent="0.25">
      <c r="B45589" s="79"/>
    </row>
    <row r="45590" spans="2:2" ht="54.95" customHeight="1" x14ac:dyDescent="0.25">
      <c r="B45590" s="79"/>
    </row>
    <row r="45591" spans="2:2" ht="54.95" customHeight="1" x14ac:dyDescent="0.25">
      <c r="B45591" s="79"/>
    </row>
    <row r="45592" spans="2:2" ht="54.95" customHeight="1" x14ac:dyDescent="0.25">
      <c r="B45592" s="79"/>
    </row>
    <row r="45593" spans="2:2" ht="54.95" customHeight="1" x14ac:dyDescent="0.25">
      <c r="B45593" s="79"/>
    </row>
    <row r="45594" spans="2:2" ht="54.95" customHeight="1" x14ac:dyDescent="0.25">
      <c r="B45594" s="79"/>
    </row>
    <row r="45595" spans="2:2" ht="54.95" customHeight="1" x14ac:dyDescent="0.25">
      <c r="B45595" s="79"/>
    </row>
    <row r="45596" spans="2:2" ht="54.95" customHeight="1" x14ac:dyDescent="0.25">
      <c r="B45596" s="79"/>
    </row>
    <row r="45597" spans="2:2" ht="54.95" customHeight="1" x14ac:dyDescent="0.25">
      <c r="B45597" s="79"/>
    </row>
    <row r="45598" spans="2:2" ht="54.95" customHeight="1" x14ac:dyDescent="0.25">
      <c r="B45598" s="79"/>
    </row>
    <row r="45599" spans="2:2" ht="54.95" customHeight="1" x14ac:dyDescent="0.25">
      <c r="B45599" s="79"/>
    </row>
    <row r="45600" spans="2:2" ht="54.95" customHeight="1" x14ac:dyDescent="0.25">
      <c r="B45600" s="79"/>
    </row>
    <row r="45601" spans="2:2" ht="54.95" customHeight="1" x14ac:dyDescent="0.25">
      <c r="B45601" s="79"/>
    </row>
    <row r="45602" spans="2:2" ht="54.95" customHeight="1" x14ac:dyDescent="0.25">
      <c r="B45602" s="79"/>
    </row>
    <row r="45603" spans="2:2" ht="54.95" customHeight="1" x14ac:dyDescent="0.25">
      <c r="B45603" s="79"/>
    </row>
    <row r="45604" spans="2:2" ht="54.95" customHeight="1" x14ac:dyDescent="0.25">
      <c r="B45604" s="79"/>
    </row>
    <row r="45605" spans="2:2" ht="54.95" customHeight="1" x14ac:dyDescent="0.25">
      <c r="B45605" s="79"/>
    </row>
    <row r="45606" spans="2:2" ht="54.95" customHeight="1" x14ac:dyDescent="0.25">
      <c r="B45606" s="79"/>
    </row>
    <row r="45607" spans="2:2" ht="54.95" customHeight="1" x14ac:dyDescent="0.25">
      <c r="B45607" s="79"/>
    </row>
    <row r="45608" spans="2:2" ht="54.95" customHeight="1" x14ac:dyDescent="0.25">
      <c r="B45608" s="79"/>
    </row>
    <row r="45609" spans="2:2" ht="54.95" customHeight="1" x14ac:dyDescent="0.25">
      <c r="B45609" s="79"/>
    </row>
    <row r="45610" spans="2:2" ht="54.95" customHeight="1" x14ac:dyDescent="0.25">
      <c r="B45610" s="79"/>
    </row>
    <row r="45611" spans="2:2" ht="54.95" customHeight="1" x14ac:dyDescent="0.25">
      <c r="B45611" s="79"/>
    </row>
    <row r="45612" spans="2:2" ht="54.95" customHeight="1" x14ac:dyDescent="0.25">
      <c r="B45612" s="79"/>
    </row>
    <row r="45613" spans="2:2" ht="54.95" customHeight="1" x14ac:dyDescent="0.25">
      <c r="B45613" s="79"/>
    </row>
    <row r="45614" spans="2:2" ht="54.95" customHeight="1" x14ac:dyDescent="0.25">
      <c r="B45614" s="79"/>
    </row>
    <row r="45615" spans="2:2" ht="54.95" customHeight="1" x14ac:dyDescent="0.25">
      <c r="B45615" s="79"/>
    </row>
    <row r="45616" spans="2:2" ht="54.95" customHeight="1" x14ac:dyDescent="0.25">
      <c r="B45616" s="79"/>
    </row>
    <row r="45617" spans="2:2" ht="54.95" customHeight="1" x14ac:dyDescent="0.25">
      <c r="B45617" s="79"/>
    </row>
    <row r="45618" spans="2:2" ht="54.95" customHeight="1" x14ac:dyDescent="0.25">
      <c r="B45618" s="79"/>
    </row>
    <row r="45619" spans="2:2" ht="54.95" customHeight="1" x14ac:dyDescent="0.25">
      <c r="B45619" s="79"/>
    </row>
    <row r="45620" spans="2:2" ht="54.95" customHeight="1" x14ac:dyDescent="0.25">
      <c r="B45620" s="79"/>
    </row>
    <row r="45621" spans="2:2" ht="54.95" customHeight="1" x14ac:dyDescent="0.25">
      <c r="B45621" s="79"/>
    </row>
    <row r="45622" spans="2:2" ht="54.95" customHeight="1" x14ac:dyDescent="0.25">
      <c r="B45622" s="79"/>
    </row>
    <row r="45623" spans="2:2" ht="54.95" customHeight="1" x14ac:dyDescent="0.25">
      <c r="B45623" s="79"/>
    </row>
    <row r="45624" spans="2:2" ht="54.95" customHeight="1" x14ac:dyDescent="0.25">
      <c r="B45624" s="79"/>
    </row>
    <row r="45625" spans="2:2" ht="54.95" customHeight="1" x14ac:dyDescent="0.25">
      <c r="B45625" s="79"/>
    </row>
    <row r="45626" spans="2:2" ht="54.95" customHeight="1" x14ac:dyDescent="0.25">
      <c r="B45626" s="79"/>
    </row>
    <row r="45627" spans="2:2" ht="54.95" customHeight="1" x14ac:dyDescent="0.25">
      <c r="B45627" s="79"/>
    </row>
    <row r="45628" spans="2:2" ht="54.95" customHeight="1" x14ac:dyDescent="0.25">
      <c r="B45628" s="79"/>
    </row>
    <row r="45629" spans="2:2" ht="54.95" customHeight="1" x14ac:dyDescent="0.25">
      <c r="B45629" s="79"/>
    </row>
    <row r="45630" spans="2:2" ht="54.95" customHeight="1" x14ac:dyDescent="0.25">
      <c r="B45630" s="79"/>
    </row>
    <row r="45631" spans="2:2" ht="54.95" customHeight="1" x14ac:dyDescent="0.25">
      <c r="B45631" s="79"/>
    </row>
    <row r="45632" spans="2:2" ht="54.95" customHeight="1" x14ac:dyDescent="0.25">
      <c r="B45632" s="79"/>
    </row>
    <row r="45633" spans="2:2" ht="54.95" customHeight="1" x14ac:dyDescent="0.25">
      <c r="B45633" s="79"/>
    </row>
    <row r="45634" spans="2:2" ht="54.95" customHeight="1" x14ac:dyDescent="0.25">
      <c r="B45634" s="79"/>
    </row>
    <row r="45635" spans="2:2" ht="54.95" customHeight="1" x14ac:dyDescent="0.25">
      <c r="B45635" s="79"/>
    </row>
    <row r="45636" spans="2:2" ht="54.95" customHeight="1" x14ac:dyDescent="0.25">
      <c r="B45636" s="79"/>
    </row>
    <row r="45637" spans="2:2" ht="54.95" customHeight="1" x14ac:dyDescent="0.25">
      <c r="B45637" s="79"/>
    </row>
    <row r="45638" spans="2:2" ht="54.95" customHeight="1" x14ac:dyDescent="0.25">
      <c r="B45638" s="79"/>
    </row>
    <row r="45639" spans="2:2" ht="54.95" customHeight="1" x14ac:dyDescent="0.25">
      <c r="B45639" s="79"/>
    </row>
    <row r="45640" spans="2:2" ht="54.95" customHeight="1" x14ac:dyDescent="0.25">
      <c r="B45640" s="79"/>
    </row>
    <row r="45641" spans="2:2" ht="54.95" customHeight="1" x14ac:dyDescent="0.25">
      <c r="B45641" s="79"/>
    </row>
    <row r="45642" spans="2:2" ht="54.95" customHeight="1" x14ac:dyDescent="0.25">
      <c r="B45642" s="79"/>
    </row>
    <row r="45643" spans="2:2" ht="54.95" customHeight="1" x14ac:dyDescent="0.25">
      <c r="B45643" s="79"/>
    </row>
    <row r="45644" spans="2:2" ht="54.95" customHeight="1" x14ac:dyDescent="0.25">
      <c r="B45644" s="79"/>
    </row>
    <row r="45645" spans="2:2" ht="54.95" customHeight="1" x14ac:dyDescent="0.25">
      <c r="B45645" s="79"/>
    </row>
    <row r="45646" spans="2:2" ht="54.95" customHeight="1" x14ac:dyDescent="0.25">
      <c r="B45646" s="79"/>
    </row>
    <row r="45647" spans="2:2" ht="54.95" customHeight="1" x14ac:dyDescent="0.25">
      <c r="B45647" s="79"/>
    </row>
    <row r="45648" spans="2:2" ht="54.95" customHeight="1" x14ac:dyDescent="0.25">
      <c r="B45648" s="79"/>
    </row>
    <row r="45649" spans="2:2" ht="54.95" customHeight="1" x14ac:dyDescent="0.25">
      <c r="B45649" s="79"/>
    </row>
    <row r="45650" spans="2:2" ht="54.95" customHeight="1" x14ac:dyDescent="0.25">
      <c r="B45650" s="79"/>
    </row>
    <row r="45651" spans="2:2" ht="54.95" customHeight="1" x14ac:dyDescent="0.25">
      <c r="B45651" s="79"/>
    </row>
    <row r="45652" spans="2:2" ht="54.95" customHeight="1" x14ac:dyDescent="0.25">
      <c r="B45652" s="79"/>
    </row>
    <row r="45653" spans="2:2" ht="54.95" customHeight="1" x14ac:dyDescent="0.25">
      <c r="B45653" s="79"/>
    </row>
    <row r="45654" spans="2:2" ht="54.95" customHeight="1" x14ac:dyDescent="0.25">
      <c r="B45654" s="79"/>
    </row>
    <row r="45655" spans="2:2" ht="54.95" customHeight="1" x14ac:dyDescent="0.25">
      <c r="B45655" s="79"/>
    </row>
    <row r="45656" spans="2:2" ht="54.95" customHeight="1" x14ac:dyDescent="0.25">
      <c r="B45656" s="79"/>
    </row>
    <row r="45657" spans="2:2" ht="54.95" customHeight="1" x14ac:dyDescent="0.25">
      <c r="B45657" s="79"/>
    </row>
    <row r="45658" spans="2:2" ht="54.95" customHeight="1" x14ac:dyDescent="0.25">
      <c r="B45658" s="79"/>
    </row>
    <row r="45659" spans="2:2" ht="54.95" customHeight="1" x14ac:dyDescent="0.25">
      <c r="B45659" s="79"/>
    </row>
    <row r="45660" spans="2:2" ht="54.95" customHeight="1" x14ac:dyDescent="0.25">
      <c r="B45660" s="79"/>
    </row>
    <row r="45661" spans="2:2" ht="54.95" customHeight="1" x14ac:dyDescent="0.25">
      <c r="B45661" s="79"/>
    </row>
    <row r="45662" spans="2:2" ht="54.95" customHeight="1" x14ac:dyDescent="0.25">
      <c r="B45662" s="79"/>
    </row>
    <row r="45663" spans="2:2" ht="54.95" customHeight="1" x14ac:dyDescent="0.25">
      <c r="B45663" s="79"/>
    </row>
    <row r="45664" spans="2:2" ht="54.95" customHeight="1" x14ac:dyDescent="0.25">
      <c r="B45664" s="79"/>
    </row>
    <row r="45665" spans="2:2" ht="54.95" customHeight="1" x14ac:dyDescent="0.25">
      <c r="B45665" s="79"/>
    </row>
    <row r="45666" spans="2:2" ht="54.95" customHeight="1" x14ac:dyDescent="0.25">
      <c r="B45666" s="79"/>
    </row>
    <row r="45667" spans="2:2" ht="54.95" customHeight="1" x14ac:dyDescent="0.25">
      <c r="B45667" s="79"/>
    </row>
    <row r="45668" spans="2:2" ht="54.95" customHeight="1" x14ac:dyDescent="0.25">
      <c r="B45668" s="79"/>
    </row>
    <row r="45669" spans="2:2" ht="54.95" customHeight="1" x14ac:dyDescent="0.25">
      <c r="B45669" s="79"/>
    </row>
    <row r="45670" spans="2:2" ht="54.95" customHeight="1" x14ac:dyDescent="0.25">
      <c r="B45670" s="79"/>
    </row>
    <row r="45671" spans="2:2" ht="54.95" customHeight="1" x14ac:dyDescent="0.25">
      <c r="B45671" s="79"/>
    </row>
    <row r="45672" spans="2:2" ht="54.95" customHeight="1" x14ac:dyDescent="0.25">
      <c r="B45672" s="79"/>
    </row>
    <row r="45673" spans="2:2" ht="54.95" customHeight="1" x14ac:dyDescent="0.25">
      <c r="B45673" s="79"/>
    </row>
    <row r="45674" spans="2:2" ht="54.95" customHeight="1" x14ac:dyDescent="0.25">
      <c r="B45674" s="79"/>
    </row>
    <row r="45675" spans="2:2" ht="54.95" customHeight="1" x14ac:dyDescent="0.25">
      <c r="B45675" s="79"/>
    </row>
    <row r="45676" spans="2:2" ht="54.95" customHeight="1" x14ac:dyDescent="0.25">
      <c r="B45676" s="79"/>
    </row>
    <row r="45677" spans="2:2" ht="54.95" customHeight="1" x14ac:dyDescent="0.25">
      <c r="B45677" s="79"/>
    </row>
    <row r="45678" spans="2:2" ht="54.95" customHeight="1" x14ac:dyDescent="0.25">
      <c r="B45678" s="79"/>
    </row>
    <row r="45679" spans="2:2" ht="54.95" customHeight="1" x14ac:dyDescent="0.25">
      <c r="B45679" s="79"/>
    </row>
    <row r="45680" spans="2:2" ht="54.95" customHeight="1" x14ac:dyDescent="0.25">
      <c r="B45680" s="79"/>
    </row>
    <row r="45681" spans="2:2" ht="54.95" customHeight="1" x14ac:dyDescent="0.25">
      <c r="B45681" s="79"/>
    </row>
    <row r="45682" spans="2:2" ht="54.95" customHeight="1" x14ac:dyDescent="0.25">
      <c r="B45682" s="79"/>
    </row>
    <row r="45683" spans="2:2" ht="54.95" customHeight="1" x14ac:dyDescent="0.25">
      <c r="B45683" s="79"/>
    </row>
    <row r="45684" spans="2:2" ht="54.95" customHeight="1" x14ac:dyDescent="0.25">
      <c r="B45684" s="79"/>
    </row>
    <row r="45685" spans="2:2" ht="54.95" customHeight="1" x14ac:dyDescent="0.25">
      <c r="B45685" s="79"/>
    </row>
    <row r="45686" spans="2:2" ht="54.95" customHeight="1" x14ac:dyDescent="0.25">
      <c r="B45686" s="79"/>
    </row>
    <row r="45687" spans="2:2" ht="54.95" customHeight="1" x14ac:dyDescent="0.25">
      <c r="B45687" s="79"/>
    </row>
    <row r="45688" spans="2:2" ht="54.95" customHeight="1" x14ac:dyDescent="0.25">
      <c r="B45688" s="79"/>
    </row>
    <row r="45689" spans="2:2" ht="54.95" customHeight="1" x14ac:dyDescent="0.25">
      <c r="B45689" s="79"/>
    </row>
    <row r="45690" spans="2:2" ht="54.95" customHeight="1" x14ac:dyDescent="0.25">
      <c r="B45690" s="79"/>
    </row>
    <row r="45691" spans="2:2" ht="54.95" customHeight="1" x14ac:dyDescent="0.25">
      <c r="B45691" s="79"/>
    </row>
    <row r="45692" spans="2:2" ht="54.95" customHeight="1" x14ac:dyDescent="0.25">
      <c r="B45692" s="79"/>
    </row>
    <row r="45693" spans="2:2" ht="54.95" customHeight="1" x14ac:dyDescent="0.25">
      <c r="B45693" s="79"/>
    </row>
    <row r="45694" spans="2:2" ht="54.95" customHeight="1" x14ac:dyDescent="0.25">
      <c r="B45694" s="79"/>
    </row>
    <row r="45695" spans="2:2" ht="54.95" customHeight="1" x14ac:dyDescent="0.25">
      <c r="B45695" s="79"/>
    </row>
    <row r="45696" spans="2:2" ht="54.95" customHeight="1" x14ac:dyDescent="0.25">
      <c r="B45696" s="79"/>
    </row>
    <row r="45697" spans="2:2" ht="54.95" customHeight="1" x14ac:dyDescent="0.25">
      <c r="B45697" s="79"/>
    </row>
    <row r="45698" spans="2:2" ht="54.95" customHeight="1" x14ac:dyDescent="0.25">
      <c r="B45698" s="79"/>
    </row>
    <row r="45699" spans="2:2" ht="54.95" customHeight="1" x14ac:dyDescent="0.25">
      <c r="B45699" s="79"/>
    </row>
    <row r="45700" spans="2:2" ht="54.95" customHeight="1" x14ac:dyDescent="0.25">
      <c r="B45700" s="79"/>
    </row>
    <row r="45701" spans="2:2" ht="54.95" customHeight="1" x14ac:dyDescent="0.25">
      <c r="B45701" s="79"/>
    </row>
    <row r="45702" spans="2:2" ht="54.95" customHeight="1" x14ac:dyDescent="0.25">
      <c r="B45702" s="79"/>
    </row>
    <row r="45703" spans="2:2" ht="54.95" customHeight="1" x14ac:dyDescent="0.25">
      <c r="B45703" s="79"/>
    </row>
    <row r="45704" spans="2:2" ht="54.95" customHeight="1" x14ac:dyDescent="0.25">
      <c r="B45704" s="79"/>
    </row>
    <row r="45705" spans="2:2" ht="54.95" customHeight="1" x14ac:dyDescent="0.25">
      <c r="B45705" s="79"/>
    </row>
    <row r="45706" spans="2:2" ht="54.95" customHeight="1" x14ac:dyDescent="0.25">
      <c r="B45706" s="79"/>
    </row>
    <row r="45707" spans="2:2" ht="54.95" customHeight="1" x14ac:dyDescent="0.25">
      <c r="B45707" s="79"/>
    </row>
    <row r="45708" spans="2:2" ht="54.95" customHeight="1" x14ac:dyDescent="0.25">
      <c r="B45708" s="79"/>
    </row>
    <row r="45709" spans="2:2" ht="54.95" customHeight="1" x14ac:dyDescent="0.25">
      <c r="B45709" s="79"/>
    </row>
    <row r="45710" spans="2:2" ht="54.95" customHeight="1" x14ac:dyDescent="0.25">
      <c r="B45710" s="79"/>
    </row>
    <row r="45711" spans="2:2" ht="54.95" customHeight="1" x14ac:dyDescent="0.25">
      <c r="B45711" s="79"/>
    </row>
    <row r="45712" spans="2:2" ht="54.95" customHeight="1" x14ac:dyDescent="0.25">
      <c r="B45712" s="79"/>
    </row>
    <row r="45713" spans="2:2" ht="54.95" customHeight="1" x14ac:dyDescent="0.25">
      <c r="B45713" s="79"/>
    </row>
    <row r="45714" spans="2:2" ht="54.95" customHeight="1" x14ac:dyDescent="0.25">
      <c r="B45714" s="79"/>
    </row>
    <row r="45715" spans="2:2" ht="54.95" customHeight="1" x14ac:dyDescent="0.25">
      <c r="B45715" s="79"/>
    </row>
    <row r="45716" spans="2:2" ht="54.95" customHeight="1" x14ac:dyDescent="0.25">
      <c r="B45716" s="79"/>
    </row>
    <row r="45717" spans="2:2" ht="54.95" customHeight="1" x14ac:dyDescent="0.25">
      <c r="B45717" s="79"/>
    </row>
    <row r="45718" spans="2:2" ht="54.95" customHeight="1" x14ac:dyDescent="0.25">
      <c r="B45718" s="79"/>
    </row>
    <row r="45719" spans="2:2" ht="54.95" customHeight="1" x14ac:dyDescent="0.25">
      <c r="B45719" s="79"/>
    </row>
    <row r="45720" spans="2:2" ht="54.95" customHeight="1" x14ac:dyDescent="0.25">
      <c r="B45720" s="79"/>
    </row>
    <row r="45721" spans="2:2" ht="54.95" customHeight="1" x14ac:dyDescent="0.25">
      <c r="B45721" s="79"/>
    </row>
    <row r="45722" spans="2:2" ht="54.95" customHeight="1" x14ac:dyDescent="0.25">
      <c r="B45722" s="79"/>
    </row>
    <row r="45723" spans="2:2" ht="54.95" customHeight="1" x14ac:dyDescent="0.25">
      <c r="B45723" s="79"/>
    </row>
    <row r="45724" spans="2:2" ht="54.95" customHeight="1" x14ac:dyDescent="0.25">
      <c r="B45724" s="79"/>
    </row>
    <row r="45725" spans="2:2" ht="54.95" customHeight="1" x14ac:dyDescent="0.25">
      <c r="B45725" s="79"/>
    </row>
    <row r="45726" spans="2:2" ht="54.95" customHeight="1" x14ac:dyDescent="0.25">
      <c r="B45726" s="79"/>
    </row>
    <row r="45727" spans="2:2" ht="54.95" customHeight="1" x14ac:dyDescent="0.25">
      <c r="B45727" s="79"/>
    </row>
    <row r="45728" spans="2:2" ht="54.95" customHeight="1" x14ac:dyDescent="0.25">
      <c r="B45728" s="79"/>
    </row>
    <row r="45729" spans="2:2" ht="54.95" customHeight="1" x14ac:dyDescent="0.25">
      <c r="B45729" s="79"/>
    </row>
    <row r="45730" spans="2:2" ht="54.95" customHeight="1" x14ac:dyDescent="0.25">
      <c r="B45730" s="79"/>
    </row>
    <row r="45731" spans="2:2" ht="54.95" customHeight="1" x14ac:dyDescent="0.25">
      <c r="B45731" s="79"/>
    </row>
    <row r="45732" spans="2:2" ht="54.95" customHeight="1" x14ac:dyDescent="0.25">
      <c r="B45732" s="79"/>
    </row>
    <row r="45733" spans="2:2" ht="54.95" customHeight="1" x14ac:dyDescent="0.25">
      <c r="B45733" s="79"/>
    </row>
    <row r="45734" spans="2:2" ht="54.95" customHeight="1" x14ac:dyDescent="0.25">
      <c r="B45734" s="79"/>
    </row>
    <row r="45735" spans="2:2" ht="54.95" customHeight="1" x14ac:dyDescent="0.25">
      <c r="B45735" s="79"/>
    </row>
    <row r="45736" spans="2:2" ht="54.95" customHeight="1" x14ac:dyDescent="0.25">
      <c r="B45736" s="79"/>
    </row>
    <row r="45737" spans="2:2" ht="54.95" customHeight="1" x14ac:dyDescent="0.25">
      <c r="B45737" s="79"/>
    </row>
    <row r="45738" spans="2:2" ht="54.95" customHeight="1" x14ac:dyDescent="0.25">
      <c r="B45738" s="79"/>
    </row>
    <row r="45739" spans="2:2" ht="54.95" customHeight="1" x14ac:dyDescent="0.25">
      <c r="B45739" s="79"/>
    </row>
    <row r="45740" spans="2:2" ht="54.95" customHeight="1" x14ac:dyDescent="0.25">
      <c r="B45740" s="79"/>
    </row>
    <row r="45741" spans="2:2" ht="54.95" customHeight="1" x14ac:dyDescent="0.25">
      <c r="B45741" s="79"/>
    </row>
    <row r="45742" spans="2:2" ht="54.95" customHeight="1" x14ac:dyDescent="0.25">
      <c r="B45742" s="79"/>
    </row>
    <row r="45743" spans="2:2" ht="54.95" customHeight="1" x14ac:dyDescent="0.25">
      <c r="B45743" s="79"/>
    </row>
    <row r="45744" spans="2:2" ht="54.95" customHeight="1" x14ac:dyDescent="0.25">
      <c r="B45744" s="79"/>
    </row>
    <row r="45745" spans="2:2" ht="54.95" customHeight="1" x14ac:dyDescent="0.25">
      <c r="B45745" s="79"/>
    </row>
    <row r="45746" spans="2:2" ht="54.95" customHeight="1" x14ac:dyDescent="0.25">
      <c r="B45746" s="79"/>
    </row>
    <row r="45747" spans="2:2" ht="54.95" customHeight="1" x14ac:dyDescent="0.25">
      <c r="B45747" s="79"/>
    </row>
    <row r="45748" spans="2:2" ht="54.95" customHeight="1" x14ac:dyDescent="0.25">
      <c r="B45748" s="79"/>
    </row>
    <row r="45749" spans="2:2" ht="54.95" customHeight="1" x14ac:dyDescent="0.25">
      <c r="B45749" s="79"/>
    </row>
    <row r="45750" spans="2:2" ht="54.95" customHeight="1" x14ac:dyDescent="0.25">
      <c r="B45750" s="79"/>
    </row>
    <row r="45751" spans="2:2" ht="54.95" customHeight="1" x14ac:dyDescent="0.25">
      <c r="B45751" s="79"/>
    </row>
    <row r="45752" spans="2:2" ht="54.95" customHeight="1" x14ac:dyDescent="0.25">
      <c r="B45752" s="79"/>
    </row>
    <row r="45753" spans="2:2" ht="54.95" customHeight="1" x14ac:dyDescent="0.25">
      <c r="B45753" s="79"/>
    </row>
    <row r="45754" spans="2:2" ht="54.95" customHeight="1" x14ac:dyDescent="0.25">
      <c r="B45754" s="79"/>
    </row>
    <row r="45755" spans="2:2" ht="54.95" customHeight="1" x14ac:dyDescent="0.25">
      <c r="B45755" s="79"/>
    </row>
    <row r="45756" spans="2:2" ht="54.95" customHeight="1" x14ac:dyDescent="0.25">
      <c r="B45756" s="79"/>
    </row>
    <row r="45757" spans="2:2" ht="54.95" customHeight="1" x14ac:dyDescent="0.25">
      <c r="B45757" s="79"/>
    </row>
    <row r="45758" spans="2:2" ht="54.95" customHeight="1" x14ac:dyDescent="0.25">
      <c r="B45758" s="79"/>
    </row>
    <row r="45759" spans="2:2" ht="54.95" customHeight="1" x14ac:dyDescent="0.25">
      <c r="B45759" s="79"/>
    </row>
    <row r="45760" spans="2:2" ht="54.95" customHeight="1" x14ac:dyDescent="0.25">
      <c r="B45760" s="79"/>
    </row>
    <row r="45761" spans="2:2" ht="54.95" customHeight="1" x14ac:dyDescent="0.25">
      <c r="B45761" s="79"/>
    </row>
    <row r="45762" spans="2:2" ht="54.95" customHeight="1" x14ac:dyDescent="0.25">
      <c r="B45762" s="79"/>
    </row>
    <row r="45763" spans="2:2" ht="54.95" customHeight="1" x14ac:dyDescent="0.25">
      <c r="B45763" s="79"/>
    </row>
    <row r="45764" spans="2:2" ht="54.95" customHeight="1" x14ac:dyDescent="0.25">
      <c r="B45764" s="79"/>
    </row>
    <row r="45765" spans="2:2" ht="54.95" customHeight="1" x14ac:dyDescent="0.25">
      <c r="B45765" s="79"/>
    </row>
    <row r="45766" spans="2:2" ht="54.95" customHeight="1" x14ac:dyDescent="0.25">
      <c r="B45766" s="79"/>
    </row>
    <row r="45767" spans="2:2" ht="54.95" customHeight="1" x14ac:dyDescent="0.25">
      <c r="B45767" s="79"/>
    </row>
    <row r="45768" spans="2:2" ht="54.95" customHeight="1" x14ac:dyDescent="0.25">
      <c r="B45768" s="79"/>
    </row>
    <row r="45769" spans="2:2" ht="54.95" customHeight="1" x14ac:dyDescent="0.25">
      <c r="B45769" s="79"/>
    </row>
    <row r="45770" spans="2:2" ht="54.95" customHeight="1" x14ac:dyDescent="0.25">
      <c r="B45770" s="79"/>
    </row>
    <row r="45771" spans="2:2" ht="54.95" customHeight="1" x14ac:dyDescent="0.25">
      <c r="B45771" s="79"/>
    </row>
    <row r="45772" spans="2:2" ht="54.95" customHeight="1" x14ac:dyDescent="0.25">
      <c r="B45772" s="79"/>
    </row>
    <row r="45773" spans="2:2" ht="54.95" customHeight="1" x14ac:dyDescent="0.25">
      <c r="B45773" s="79"/>
    </row>
    <row r="45774" spans="2:2" ht="54.95" customHeight="1" x14ac:dyDescent="0.25">
      <c r="B45774" s="79"/>
    </row>
    <row r="45775" spans="2:2" ht="54.95" customHeight="1" x14ac:dyDescent="0.25">
      <c r="B45775" s="79"/>
    </row>
    <row r="45776" spans="2:2" ht="54.95" customHeight="1" x14ac:dyDescent="0.25">
      <c r="B45776" s="79"/>
    </row>
    <row r="45777" spans="2:2" ht="54.95" customHeight="1" x14ac:dyDescent="0.25">
      <c r="B45777" s="79"/>
    </row>
    <row r="45778" spans="2:2" ht="54.95" customHeight="1" x14ac:dyDescent="0.25">
      <c r="B45778" s="79"/>
    </row>
    <row r="45779" spans="2:2" ht="54.95" customHeight="1" x14ac:dyDescent="0.25">
      <c r="B45779" s="79"/>
    </row>
    <row r="45780" spans="2:2" ht="54.95" customHeight="1" x14ac:dyDescent="0.25">
      <c r="B45780" s="79"/>
    </row>
    <row r="45781" spans="2:2" ht="54.95" customHeight="1" x14ac:dyDescent="0.25">
      <c r="B45781" s="79"/>
    </row>
    <row r="45782" spans="2:2" ht="54.95" customHeight="1" x14ac:dyDescent="0.25">
      <c r="B45782" s="79"/>
    </row>
    <row r="45783" spans="2:2" ht="54.95" customHeight="1" x14ac:dyDescent="0.25">
      <c r="B45783" s="79"/>
    </row>
    <row r="45784" spans="2:2" ht="54.95" customHeight="1" x14ac:dyDescent="0.25">
      <c r="B45784" s="79"/>
    </row>
    <row r="45785" spans="2:2" ht="54.95" customHeight="1" x14ac:dyDescent="0.25">
      <c r="B45785" s="79"/>
    </row>
    <row r="45786" spans="2:2" ht="54.95" customHeight="1" x14ac:dyDescent="0.25">
      <c r="B45786" s="79"/>
    </row>
    <row r="45787" spans="2:2" ht="54.95" customHeight="1" x14ac:dyDescent="0.25">
      <c r="B45787" s="79"/>
    </row>
    <row r="45788" spans="2:2" ht="54.95" customHeight="1" x14ac:dyDescent="0.25">
      <c r="B45788" s="79"/>
    </row>
    <row r="45789" spans="2:2" ht="54.95" customHeight="1" x14ac:dyDescent="0.25">
      <c r="B45789" s="79"/>
    </row>
    <row r="45790" spans="2:2" ht="54.95" customHeight="1" x14ac:dyDescent="0.25">
      <c r="B45790" s="79"/>
    </row>
    <row r="45791" spans="2:2" ht="54.95" customHeight="1" x14ac:dyDescent="0.25">
      <c r="B45791" s="79"/>
    </row>
    <row r="45792" spans="2:2" ht="54.95" customHeight="1" x14ac:dyDescent="0.25">
      <c r="B45792" s="79"/>
    </row>
    <row r="45793" spans="2:2" ht="54.95" customHeight="1" x14ac:dyDescent="0.25">
      <c r="B45793" s="79"/>
    </row>
    <row r="45794" spans="2:2" ht="54.95" customHeight="1" x14ac:dyDescent="0.25">
      <c r="B45794" s="79"/>
    </row>
    <row r="45795" spans="2:2" ht="54.95" customHeight="1" x14ac:dyDescent="0.25">
      <c r="B45795" s="79"/>
    </row>
    <row r="45796" spans="2:2" ht="54.95" customHeight="1" x14ac:dyDescent="0.25">
      <c r="B45796" s="79"/>
    </row>
    <row r="45797" spans="2:2" ht="54.95" customHeight="1" x14ac:dyDescent="0.25">
      <c r="B45797" s="79"/>
    </row>
    <row r="45798" spans="2:2" ht="54.95" customHeight="1" x14ac:dyDescent="0.25">
      <c r="B45798" s="79"/>
    </row>
    <row r="45799" spans="2:2" ht="54.95" customHeight="1" x14ac:dyDescent="0.25">
      <c r="B45799" s="79"/>
    </row>
    <row r="45800" spans="2:2" ht="54.95" customHeight="1" x14ac:dyDescent="0.25">
      <c r="B45800" s="79"/>
    </row>
    <row r="45801" spans="2:2" ht="54.95" customHeight="1" x14ac:dyDescent="0.25">
      <c r="B45801" s="79"/>
    </row>
    <row r="45802" spans="2:2" ht="54.95" customHeight="1" x14ac:dyDescent="0.25">
      <c r="B45802" s="79"/>
    </row>
    <row r="45803" spans="2:2" ht="54.95" customHeight="1" x14ac:dyDescent="0.25">
      <c r="B45803" s="79"/>
    </row>
    <row r="45804" spans="2:2" ht="54.95" customHeight="1" x14ac:dyDescent="0.25">
      <c r="B45804" s="79"/>
    </row>
    <row r="45805" spans="2:2" ht="54.95" customHeight="1" x14ac:dyDescent="0.25">
      <c r="B45805" s="79"/>
    </row>
    <row r="45806" spans="2:2" ht="54.95" customHeight="1" x14ac:dyDescent="0.25">
      <c r="B45806" s="79"/>
    </row>
    <row r="45807" spans="2:2" ht="54.95" customHeight="1" x14ac:dyDescent="0.25">
      <c r="B45807" s="79"/>
    </row>
    <row r="45808" spans="2:2" ht="54.95" customHeight="1" x14ac:dyDescent="0.25">
      <c r="B45808" s="79"/>
    </row>
    <row r="45809" spans="2:2" ht="54.95" customHeight="1" x14ac:dyDescent="0.25">
      <c r="B45809" s="79"/>
    </row>
    <row r="45810" spans="2:2" ht="54.95" customHeight="1" x14ac:dyDescent="0.25">
      <c r="B45810" s="79"/>
    </row>
    <row r="45811" spans="2:2" ht="54.95" customHeight="1" x14ac:dyDescent="0.25">
      <c r="B45811" s="79"/>
    </row>
    <row r="45812" spans="2:2" ht="54.95" customHeight="1" x14ac:dyDescent="0.25">
      <c r="B45812" s="79"/>
    </row>
    <row r="45813" spans="2:2" ht="54.95" customHeight="1" x14ac:dyDescent="0.25">
      <c r="B45813" s="79"/>
    </row>
    <row r="45814" spans="2:2" ht="54.95" customHeight="1" x14ac:dyDescent="0.25">
      <c r="B45814" s="79"/>
    </row>
    <row r="45815" spans="2:2" ht="54.95" customHeight="1" x14ac:dyDescent="0.25">
      <c r="B45815" s="79"/>
    </row>
    <row r="45816" spans="2:2" ht="54.95" customHeight="1" x14ac:dyDescent="0.25">
      <c r="B45816" s="79"/>
    </row>
    <row r="45817" spans="2:2" ht="54.95" customHeight="1" x14ac:dyDescent="0.25">
      <c r="B45817" s="79"/>
    </row>
    <row r="45818" spans="2:2" ht="54.95" customHeight="1" x14ac:dyDescent="0.25">
      <c r="B45818" s="79"/>
    </row>
    <row r="45819" spans="2:2" ht="54.95" customHeight="1" x14ac:dyDescent="0.25">
      <c r="B45819" s="79"/>
    </row>
    <row r="45820" spans="2:2" ht="54.95" customHeight="1" x14ac:dyDescent="0.25">
      <c r="B45820" s="79"/>
    </row>
    <row r="45821" spans="2:2" ht="54.95" customHeight="1" x14ac:dyDescent="0.25">
      <c r="B45821" s="79"/>
    </row>
    <row r="45822" spans="2:2" ht="54.95" customHeight="1" x14ac:dyDescent="0.25">
      <c r="B45822" s="79"/>
    </row>
    <row r="45823" spans="2:2" ht="54.95" customHeight="1" x14ac:dyDescent="0.25">
      <c r="B45823" s="79"/>
    </row>
    <row r="45824" spans="2:2" ht="54.95" customHeight="1" x14ac:dyDescent="0.25">
      <c r="B45824" s="79"/>
    </row>
    <row r="45825" spans="2:2" ht="54.95" customHeight="1" x14ac:dyDescent="0.25">
      <c r="B45825" s="79"/>
    </row>
    <row r="45826" spans="2:2" ht="54.95" customHeight="1" x14ac:dyDescent="0.25">
      <c r="B45826" s="79"/>
    </row>
    <row r="45827" spans="2:2" ht="54.95" customHeight="1" x14ac:dyDescent="0.25">
      <c r="B45827" s="79"/>
    </row>
    <row r="45828" spans="2:2" ht="54.95" customHeight="1" x14ac:dyDescent="0.25">
      <c r="B45828" s="79"/>
    </row>
    <row r="45829" spans="2:2" ht="54.95" customHeight="1" x14ac:dyDescent="0.25">
      <c r="B45829" s="79"/>
    </row>
    <row r="45830" spans="2:2" ht="54.95" customHeight="1" x14ac:dyDescent="0.25">
      <c r="B45830" s="79"/>
    </row>
    <row r="45831" spans="2:2" ht="54.95" customHeight="1" x14ac:dyDescent="0.25">
      <c r="B45831" s="79"/>
    </row>
    <row r="45832" spans="2:2" ht="54.95" customHeight="1" x14ac:dyDescent="0.25">
      <c r="B45832" s="79"/>
    </row>
    <row r="45833" spans="2:2" ht="54.95" customHeight="1" x14ac:dyDescent="0.25">
      <c r="B45833" s="79"/>
    </row>
    <row r="45834" spans="2:2" ht="54.95" customHeight="1" x14ac:dyDescent="0.25">
      <c r="B45834" s="79"/>
    </row>
    <row r="45835" spans="2:2" ht="54.95" customHeight="1" x14ac:dyDescent="0.25">
      <c r="B45835" s="79"/>
    </row>
    <row r="45836" spans="2:2" ht="54.95" customHeight="1" x14ac:dyDescent="0.25">
      <c r="B45836" s="79"/>
    </row>
    <row r="45837" spans="2:2" ht="54.95" customHeight="1" x14ac:dyDescent="0.25">
      <c r="B45837" s="79"/>
    </row>
    <row r="45838" spans="2:2" ht="54.95" customHeight="1" x14ac:dyDescent="0.25">
      <c r="B45838" s="79"/>
    </row>
    <row r="45839" spans="2:2" ht="54.95" customHeight="1" x14ac:dyDescent="0.25">
      <c r="B45839" s="79"/>
    </row>
    <row r="45840" spans="2:2" ht="54.95" customHeight="1" x14ac:dyDescent="0.25">
      <c r="B45840" s="79"/>
    </row>
    <row r="45841" spans="2:2" ht="54.95" customHeight="1" x14ac:dyDescent="0.25">
      <c r="B45841" s="79"/>
    </row>
    <row r="45842" spans="2:2" ht="54.95" customHeight="1" x14ac:dyDescent="0.25">
      <c r="B45842" s="79"/>
    </row>
    <row r="45843" spans="2:2" ht="54.95" customHeight="1" x14ac:dyDescent="0.25">
      <c r="B45843" s="79"/>
    </row>
    <row r="45844" spans="2:2" ht="54.95" customHeight="1" x14ac:dyDescent="0.25">
      <c r="B45844" s="79"/>
    </row>
    <row r="45845" spans="2:2" ht="54.95" customHeight="1" x14ac:dyDescent="0.25">
      <c r="B45845" s="79"/>
    </row>
    <row r="45846" spans="2:2" ht="54.95" customHeight="1" x14ac:dyDescent="0.25">
      <c r="B45846" s="79"/>
    </row>
    <row r="45847" spans="2:2" ht="54.95" customHeight="1" x14ac:dyDescent="0.25">
      <c r="B45847" s="79"/>
    </row>
    <row r="45848" spans="2:2" ht="54.95" customHeight="1" x14ac:dyDescent="0.25">
      <c r="B45848" s="79"/>
    </row>
    <row r="45849" spans="2:2" ht="54.95" customHeight="1" x14ac:dyDescent="0.25">
      <c r="B45849" s="79"/>
    </row>
    <row r="45850" spans="2:2" ht="54.95" customHeight="1" x14ac:dyDescent="0.25">
      <c r="B45850" s="79"/>
    </row>
    <row r="45851" spans="2:2" ht="54.95" customHeight="1" x14ac:dyDescent="0.25">
      <c r="B45851" s="79"/>
    </row>
    <row r="45852" spans="2:2" ht="54.95" customHeight="1" x14ac:dyDescent="0.25">
      <c r="B45852" s="79"/>
    </row>
    <row r="45853" spans="2:2" ht="54.95" customHeight="1" x14ac:dyDescent="0.25">
      <c r="B45853" s="79"/>
    </row>
    <row r="45854" spans="2:2" ht="54.95" customHeight="1" x14ac:dyDescent="0.25">
      <c r="B45854" s="79"/>
    </row>
    <row r="45855" spans="2:2" ht="54.95" customHeight="1" x14ac:dyDescent="0.25">
      <c r="B45855" s="79"/>
    </row>
    <row r="45856" spans="2:2" ht="54.95" customHeight="1" x14ac:dyDescent="0.25">
      <c r="B45856" s="79"/>
    </row>
    <row r="45857" spans="2:2" ht="54.95" customHeight="1" x14ac:dyDescent="0.25">
      <c r="B45857" s="79"/>
    </row>
    <row r="45858" spans="2:2" ht="54.95" customHeight="1" x14ac:dyDescent="0.25">
      <c r="B45858" s="79"/>
    </row>
    <row r="45859" spans="2:2" ht="54.95" customHeight="1" x14ac:dyDescent="0.25">
      <c r="B45859" s="79"/>
    </row>
    <row r="45860" spans="2:2" ht="54.95" customHeight="1" x14ac:dyDescent="0.25">
      <c r="B45860" s="79"/>
    </row>
    <row r="45861" spans="2:2" ht="54.95" customHeight="1" x14ac:dyDescent="0.25">
      <c r="B45861" s="79"/>
    </row>
    <row r="45862" spans="2:2" ht="54.95" customHeight="1" x14ac:dyDescent="0.25">
      <c r="B45862" s="79"/>
    </row>
    <row r="45863" spans="2:2" ht="54.95" customHeight="1" x14ac:dyDescent="0.25">
      <c r="B45863" s="79"/>
    </row>
    <row r="45864" spans="2:2" ht="54.95" customHeight="1" x14ac:dyDescent="0.25">
      <c r="B45864" s="79"/>
    </row>
    <row r="45865" spans="2:2" ht="54.95" customHeight="1" x14ac:dyDescent="0.25">
      <c r="B45865" s="79"/>
    </row>
    <row r="45866" spans="2:2" ht="54.95" customHeight="1" x14ac:dyDescent="0.25">
      <c r="B45866" s="79"/>
    </row>
    <row r="45867" spans="2:2" ht="54.95" customHeight="1" x14ac:dyDescent="0.25">
      <c r="B45867" s="79"/>
    </row>
    <row r="45868" spans="2:2" ht="54.95" customHeight="1" x14ac:dyDescent="0.25">
      <c r="B45868" s="79"/>
    </row>
    <row r="45869" spans="2:2" ht="54.95" customHeight="1" x14ac:dyDescent="0.25">
      <c r="B45869" s="79"/>
    </row>
    <row r="45870" spans="2:2" ht="54.95" customHeight="1" x14ac:dyDescent="0.25">
      <c r="B45870" s="79"/>
    </row>
    <row r="45871" spans="2:2" ht="54.95" customHeight="1" x14ac:dyDescent="0.25">
      <c r="B45871" s="79"/>
    </row>
    <row r="45872" spans="2:2" ht="54.95" customHeight="1" x14ac:dyDescent="0.25">
      <c r="B45872" s="79"/>
    </row>
    <row r="45873" spans="2:2" ht="54.95" customHeight="1" x14ac:dyDescent="0.25">
      <c r="B45873" s="79"/>
    </row>
    <row r="45874" spans="2:2" ht="54.95" customHeight="1" x14ac:dyDescent="0.25">
      <c r="B45874" s="79"/>
    </row>
    <row r="45875" spans="2:2" ht="54.95" customHeight="1" x14ac:dyDescent="0.25">
      <c r="B45875" s="79"/>
    </row>
    <row r="45876" spans="2:2" ht="54.95" customHeight="1" x14ac:dyDescent="0.25">
      <c r="B45876" s="79"/>
    </row>
    <row r="45877" spans="2:2" ht="54.95" customHeight="1" x14ac:dyDescent="0.25">
      <c r="B45877" s="79"/>
    </row>
    <row r="45878" spans="2:2" ht="54.95" customHeight="1" x14ac:dyDescent="0.25">
      <c r="B45878" s="79"/>
    </row>
    <row r="45879" spans="2:2" ht="54.95" customHeight="1" x14ac:dyDescent="0.25">
      <c r="B45879" s="79"/>
    </row>
    <row r="45880" spans="2:2" ht="54.95" customHeight="1" x14ac:dyDescent="0.25">
      <c r="B45880" s="79"/>
    </row>
    <row r="45881" spans="2:2" ht="54.95" customHeight="1" x14ac:dyDescent="0.25">
      <c r="B45881" s="79"/>
    </row>
    <row r="45882" spans="2:2" ht="54.95" customHeight="1" x14ac:dyDescent="0.25">
      <c r="B45882" s="79"/>
    </row>
    <row r="45883" spans="2:2" ht="54.95" customHeight="1" x14ac:dyDescent="0.25">
      <c r="B45883" s="79"/>
    </row>
    <row r="45884" spans="2:2" ht="54.95" customHeight="1" x14ac:dyDescent="0.25">
      <c r="B45884" s="79"/>
    </row>
    <row r="45885" spans="2:2" ht="54.95" customHeight="1" x14ac:dyDescent="0.25">
      <c r="B45885" s="79"/>
    </row>
    <row r="45886" spans="2:2" ht="54.95" customHeight="1" x14ac:dyDescent="0.25">
      <c r="B45886" s="79"/>
    </row>
    <row r="45887" spans="2:2" ht="54.95" customHeight="1" x14ac:dyDescent="0.25">
      <c r="B45887" s="79"/>
    </row>
    <row r="45888" spans="2:2" ht="54.95" customHeight="1" x14ac:dyDescent="0.25">
      <c r="B45888" s="79"/>
    </row>
    <row r="45889" spans="2:2" ht="54.95" customHeight="1" x14ac:dyDescent="0.25">
      <c r="B45889" s="79"/>
    </row>
    <row r="45890" spans="2:2" ht="54.95" customHeight="1" x14ac:dyDescent="0.25">
      <c r="B45890" s="79"/>
    </row>
    <row r="45891" spans="2:2" ht="54.95" customHeight="1" x14ac:dyDescent="0.25">
      <c r="B45891" s="79"/>
    </row>
    <row r="45892" spans="2:2" ht="54.95" customHeight="1" x14ac:dyDescent="0.25">
      <c r="B45892" s="79"/>
    </row>
    <row r="45893" spans="2:2" ht="54.95" customHeight="1" x14ac:dyDescent="0.25">
      <c r="B45893" s="79"/>
    </row>
    <row r="45894" spans="2:2" ht="54.95" customHeight="1" x14ac:dyDescent="0.25">
      <c r="B45894" s="79"/>
    </row>
    <row r="45895" spans="2:2" ht="54.95" customHeight="1" x14ac:dyDescent="0.25">
      <c r="B45895" s="79"/>
    </row>
    <row r="45896" spans="2:2" ht="54.95" customHeight="1" x14ac:dyDescent="0.25">
      <c r="B45896" s="79"/>
    </row>
    <row r="45897" spans="2:2" ht="54.95" customHeight="1" x14ac:dyDescent="0.25">
      <c r="B45897" s="79"/>
    </row>
    <row r="45898" spans="2:2" ht="54.95" customHeight="1" x14ac:dyDescent="0.25">
      <c r="B45898" s="79"/>
    </row>
    <row r="45899" spans="2:2" ht="54.95" customHeight="1" x14ac:dyDescent="0.25">
      <c r="B45899" s="79"/>
    </row>
    <row r="45900" spans="2:2" ht="54.95" customHeight="1" x14ac:dyDescent="0.25">
      <c r="B45900" s="79"/>
    </row>
    <row r="45901" spans="2:2" ht="54.95" customHeight="1" x14ac:dyDescent="0.25">
      <c r="B45901" s="79"/>
    </row>
    <row r="45902" spans="2:2" ht="54.95" customHeight="1" x14ac:dyDescent="0.25">
      <c r="B45902" s="79"/>
    </row>
    <row r="45903" spans="2:2" ht="54.95" customHeight="1" x14ac:dyDescent="0.25">
      <c r="B45903" s="79"/>
    </row>
    <row r="45904" spans="2:2" ht="54.95" customHeight="1" x14ac:dyDescent="0.25">
      <c r="B45904" s="79"/>
    </row>
    <row r="45905" spans="2:2" ht="54.95" customHeight="1" x14ac:dyDescent="0.25">
      <c r="B45905" s="79"/>
    </row>
    <row r="45906" spans="2:2" ht="54.95" customHeight="1" x14ac:dyDescent="0.25">
      <c r="B45906" s="79"/>
    </row>
    <row r="45907" spans="2:2" ht="54.95" customHeight="1" x14ac:dyDescent="0.25">
      <c r="B45907" s="79"/>
    </row>
    <row r="45908" spans="2:2" ht="54.95" customHeight="1" x14ac:dyDescent="0.25">
      <c r="B45908" s="79"/>
    </row>
    <row r="45909" spans="2:2" ht="54.95" customHeight="1" x14ac:dyDescent="0.25">
      <c r="B45909" s="79"/>
    </row>
    <row r="45910" spans="2:2" ht="54.95" customHeight="1" x14ac:dyDescent="0.25">
      <c r="B45910" s="79"/>
    </row>
    <row r="45911" spans="2:2" ht="54.95" customHeight="1" x14ac:dyDescent="0.25">
      <c r="B45911" s="79"/>
    </row>
    <row r="45912" spans="2:2" ht="54.95" customHeight="1" x14ac:dyDescent="0.25">
      <c r="B45912" s="79"/>
    </row>
    <row r="45913" spans="2:2" ht="54.95" customHeight="1" x14ac:dyDescent="0.25">
      <c r="B45913" s="79"/>
    </row>
    <row r="45914" spans="2:2" ht="54.95" customHeight="1" x14ac:dyDescent="0.25">
      <c r="B45914" s="79"/>
    </row>
    <row r="45915" spans="2:2" ht="54.95" customHeight="1" x14ac:dyDescent="0.25">
      <c r="B45915" s="79"/>
    </row>
    <row r="45916" spans="2:2" ht="54.95" customHeight="1" x14ac:dyDescent="0.25">
      <c r="B45916" s="79"/>
    </row>
    <row r="45917" spans="2:2" ht="54.95" customHeight="1" x14ac:dyDescent="0.25">
      <c r="B45917" s="79"/>
    </row>
    <row r="45918" spans="2:2" ht="54.95" customHeight="1" x14ac:dyDescent="0.25">
      <c r="B45918" s="79"/>
    </row>
    <row r="45919" spans="2:2" ht="54.95" customHeight="1" x14ac:dyDescent="0.25">
      <c r="B45919" s="79"/>
    </row>
    <row r="45920" spans="2:2" ht="54.95" customHeight="1" x14ac:dyDescent="0.25">
      <c r="B45920" s="79"/>
    </row>
    <row r="45921" spans="2:2" ht="54.95" customHeight="1" x14ac:dyDescent="0.25">
      <c r="B45921" s="79"/>
    </row>
    <row r="45922" spans="2:2" ht="54.95" customHeight="1" x14ac:dyDescent="0.25">
      <c r="B45922" s="79"/>
    </row>
    <row r="45923" spans="2:2" ht="54.95" customHeight="1" x14ac:dyDescent="0.25">
      <c r="B45923" s="79"/>
    </row>
    <row r="45924" spans="2:2" ht="54.95" customHeight="1" x14ac:dyDescent="0.25">
      <c r="B45924" s="79"/>
    </row>
    <row r="45925" spans="2:2" ht="54.95" customHeight="1" x14ac:dyDescent="0.25">
      <c r="B45925" s="79"/>
    </row>
    <row r="45926" spans="2:2" ht="54.95" customHeight="1" x14ac:dyDescent="0.25">
      <c r="B45926" s="79"/>
    </row>
    <row r="45927" spans="2:2" ht="54.95" customHeight="1" x14ac:dyDescent="0.25">
      <c r="B45927" s="79"/>
    </row>
    <row r="45928" spans="2:2" ht="54.95" customHeight="1" x14ac:dyDescent="0.25">
      <c r="B45928" s="79"/>
    </row>
    <row r="45929" spans="2:2" ht="54.95" customHeight="1" x14ac:dyDescent="0.25">
      <c r="B45929" s="79"/>
    </row>
    <row r="45930" spans="2:2" ht="54.95" customHeight="1" x14ac:dyDescent="0.25">
      <c r="B45930" s="79"/>
    </row>
    <row r="45931" spans="2:2" ht="54.95" customHeight="1" x14ac:dyDescent="0.25">
      <c r="B45931" s="79"/>
    </row>
    <row r="45932" spans="2:2" ht="54.95" customHeight="1" x14ac:dyDescent="0.25">
      <c r="B45932" s="79"/>
    </row>
    <row r="45933" spans="2:2" ht="54.95" customHeight="1" x14ac:dyDescent="0.25">
      <c r="B45933" s="79"/>
    </row>
    <row r="45934" spans="2:2" ht="54.95" customHeight="1" x14ac:dyDescent="0.25">
      <c r="B45934" s="79"/>
    </row>
    <row r="45935" spans="2:2" ht="54.95" customHeight="1" x14ac:dyDescent="0.25">
      <c r="B45935" s="79"/>
    </row>
    <row r="45936" spans="2:2" ht="54.95" customHeight="1" x14ac:dyDescent="0.25">
      <c r="B45936" s="79"/>
    </row>
    <row r="45937" spans="2:2" ht="54.95" customHeight="1" x14ac:dyDescent="0.25">
      <c r="B45937" s="79"/>
    </row>
    <row r="45938" spans="2:2" ht="54.95" customHeight="1" x14ac:dyDescent="0.25">
      <c r="B45938" s="79"/>
    </row>
    <row r="45939" spans="2:2" ht="54.95" customHeight="1" x14ac:dyDescent="0.25">
      <c r="B45939" s="79"/>
    </row>
    <row r="45940" spans="2:2" ht="54.95" customHeight="1" x14ac:dyDescent="0.25">
      <c r="B45940" s="79"/>
    </row>
    <row r="45941" spans="2:2" ht="54.95" customHeight="1" x14ac:dyDescent="0.25">
      <c r="B45941" s="79"/>
    </row>
    <row r="45942" spans="2:2" ht="54.95" customHeight="1" x14ac:dyDescent="0.25">
      <c r="B45942" s="79"/>
    </row>
    <row r="45943" spans="2:2" ht="54.95" customHeight="1" x14ac:dyDescent="0.25">
      <c r="B45943" s="79"/>
    </row>
    <row r="45944" spans="2:2" ht="54.95" customHeight="1" x14ac:dyDescent="0.25">
      <c r="B45944" s="79"/>
    </row>
    <row r="45945" spans="2:2" ht="54.95" customHeight="1" x14ac:dyDescent="0.25">
      <c r="B45945" s="79"/>
    </row>
    <row r="45946" spans="2:2" ht="54.95" customHeight="1" x14ac:dyDescent="0.25">
      <c r="B45946" s="79"/>
    </row>
    <row r="45947" spans="2:2" ht="54.95" customHeight="1" x14ac:dyDescent="0.25">
      <c r="B45947" s="79"/>
    </row>
    <row r="45948" spans="2:2" ht="54.95" customHeight="1" x14ac:dyDescent="0.25">
      <c r="B45948" s="79"/>
    </row>
    <row r="45949" spans="2:2" ht="54.95" customHeight="1" x14ac:dyDescent="0.25">
      <c r="B45949" s="79"/>
    </row>
    <row r="45950" spans="2:2" ht="54.95" customHeight="1" x14ac:dyDescent="0.25">
      <c r="B45950" s="79"/>
    </row>
    <row r="45951" spans="2:2" ht="54.95" customHeight="1" x14ac:dyDescent="0.25">
      <c r="B45951" s="79"/>
    </row>
    <row r="45952" spans="2:2" ht="54.95" customHeight="1" x14ac:dyDescent="0.25">
      <c r="B45952" s="79"/>
    </row>
    <row r="45953" spans="2:2" ht="54.95" customHeight="1" x14ac:dyDescent="0.25">
      <c r="B45953" s="79"/>
    </row>
    <row r="45954" spans="2:2" ht="54.95" customHeight="1" x14ac:dyDescent="0.25">
      <c r="B45954" s="79"/>
    </row>
    <row r="45955" spans="2:2" ht="54.95" customHeight="1" x14ac:dyDescent="0.25">
      <c r="B45955" s="79"/>
    </row>
    <row r="45956" spans="2:2" ht="54.95" customHeight="1" x14ac:dyDescent="0.25">
      <c r="B45956" s="79"/>
    </row>
    <row r="45957" spans="2:2" ht="54.95" customHeight="1" x14ac:dyDescent="0.25">
      <c r="B45957" s="79"/>
    </row>
    <row r="45958" spans="2:2" ht="54.95" customHeight="1" x14ac:dyDescent="0.25">
      <c r="B45958" s="79"/>
    </row>
    <row r="45959" spans="2:2" ht="54.95" customHeight="1" x14ac:dyDescent="0.25">
      <c r="B45959" s="79"/>
    </row>
    <row r="45960" spans="2:2" ht="54.95" customHeight="1" x14ac:dyDescent="0.25">
      <c r="B45960" s="79"/>
    </row>
    <row r="45961" spans="2:2" ht="54.95" customHeight="1" x14ac:dyDescent="0.25">
      <c r="B45961" s="79"/>
    </row>
    <row r="45962" spans="2:2" ht="54.95" customHeight="1" x14ac:dyDescent="0.25">
      <c r="B45962" s="79"/>
    </row>
    <row r="45963" spans="2:2" ht="54.95" customHeight="1" x14ac:dyDescent="0.25">
      <c r="B45963" s="79"/>
    </row>
    <row r="45964" spans="2:2" ht="54.95" customHeight="1" x14ac:dyDescent="0.25">
      <c r="B45964" s="79"/>
    </row>
    <row r="45965" spans="2:2" ht="54.95" customHeight="1" x14ac:dyDescent="0.25">
      <c r="B45965" s="79"/>
    </row>
    <row r="45966" spans="2:2" ht="54.95" customHeight="1" x14ac:dyDescent="0.25">
      <c r="B45966" s="79"/>
    </row>
    <row r="45967" spans="2:2" ht="54.95" customHeight="1" x14ac:dyDescent="0.25">
      <c r="B45967" s="79"/>
    </row>
    <row r="45968" spans="2:2" ht="54.95" customHeight="1" x14ac:dyDescent="0.25">
      <c r="B45968" s="79"/>
    </row>
    <row r="45969" spans="2:2" ht="54.95" customHeight="1" x14ac:dyDescent="0.25">
      <c r="B45969" s="79"/>
    </row>
    <row r="45970" spans="2:2" ht="54.95" customHeight="1" x14ac:dyDescent="0.25">
      <c r="B45970" s="79"/>
    </row>
    <row r="45971" spans="2:2" ht="54.95" customHeight="1" x14ac:dyDescent="0.25">
      <c r="B45971" s="79"/>
    </row>
    <row r="45972" spans="2:2" ht="54.95" customHeight="1" x14ac:dyDescent="0.25">
      <c r="B45972" s="79"/>
    </row>
    <row r="45973" spans="2:2" ht="54.95" customHeight="1" x14ac:dyDescent="0.25">
      <c r="B45973" s="79"/>
    </row>
    <row r="45974" spans="2:2" ht="54.95" customHeight="1" x14ac:dyDescent="0.25">
      <c r="B45974" s="79"/>
    </row>
    <row r="45975" spans="2:2" ht="54.95" customHeight="1" x14ac:dyDescent="0.25">
      <c r="B45975" s="79"/>
    </row>
    <row r="45976" spans="2:2" ht="54.95" customHeight="1" x14ac:dyDescent="0.25">
      <c r="B45976" s="79"/>
    </row>
    <row r="45977" spans="2:2" ht="54.95" customHeight="1" x14ac:dyDescent="0.25">
      <c r="B45977" s="79"/>
    </row>
    <row r="45978" spans="2:2" ht="54.95" customHeight="1" x14ac:dyDescent="0.25">
      <c r="B45978" s="79"/>
    </row>
    <row r="45979" spans="2:2" ht="54.95" customHeight="1" x14ac:dyDescent="0.25">
      <c r="B45979" s="79"/>
    </row>
    <row r="45980" spans="2:2" ht="54.95" customHeight="1" x14ac:dyDescent="0.25">
      <c r="B45980" s="79"/>
    </row>
    <row r="45981" spans="2:2" ht="54.95" customHeight="1" x14ac:dyDescent="0.25">
      <c r="B45981" s="79"/>
    </row>
    <row r="45982" spans="2:2" ht="54.95" customHeight="1" x14ac:dyDescent="0.25">
      <c r="B45982" s="79"/>
    </row>
    <row r="45983" spans="2:2" ht="54.95" customHeight="1" x14ac:dyDescent="0.25">
      <c r="B45983" s="79"/>
    </row>
    <row r="45984" spans="2:2" ht="54.95" customHeight="1" x14ac:dyDescent="0.25">
      <c r="B45984" s="79"/>
    </row>
    <row r="45985" spans="2:2" ht="54.95" customHeight="1" x14ac:dyDescent="0.25">
      <c r="B45985" s="79"/>
    </row>
    <row r="45986" spans="2:2" ht="54.95" customHeight="1" x14ac:dyDescent="0.25">
      <c r="B45986" s="79"/>
    </row>
    <row r="45987" spans="2:2" ht="54.95" customHeight="1" x14ac:dyDescent="0.25">
      <c r="B45987" s="79"/>
    </row>
    <row r="45988" spans="2:2" ht="54.95" customHeight="1" x14ac:dyDescent="0.25">
      <c r="B45988" s="79"/>
    </row>
    <row r="45989" spans="2:2" ht="54.95" customHeight="1" x14ac:dyDescent="0.25">
      <c r="B45989" s="79"/>
    </row>
    <row r="45990" spans="2:2" ht="54.95" customHeight="1" x14ac:dyDescent="0.25">
      <c r="B45990" s="79"/>
    </row>
    <row r="45991" spans="2:2" ht="54.95" customHeight="1" x14ac:dyDescent="0.25">
      <c r="B45991" s="79"/>
    </row>
    <row r="45992" spans="2:2" ht="54.95" customHeight="1" x14ac:dyDescent="0.25">
      <c r="B45992" s="79"/>
    </row>
    <row r="45993" spans="2:2" ht="54.95" customHeight="1" x14ac:dyDescent="0.25">
      <c r="B45993" s="79"/>
    </row>
    <row r="45994" spans="2:2" ht="54.95" customHeight="1" x14ac:dyDescent="0.25">
      <c r="B45994" s="79"/>
    </row>
    <row r="45995" spans="2:2" ht="54.95" customHeight="1" x14ac:dyDescent="0.25">
      <c r="B45995" s="79"/>
    </row>
    <row r="45996" spans="2:2" ht="54.95" customHeight="1" x14ac:dyDescent="0.25">
      <c r="B45996" s="79"/>
    </row>
    <row r="45997" spans="2:2" ht="54.95" customHeight="1" x14ac:dyDescent="0.25">
      <c r="B45997" s="79"/>
    </row>
    <row r="45998" spans="2:2" ht="54.95" customHeight="1" x14ac:dyDescent="0.25">
      <c r="B45998" s="79"/>
    </row>
    <row r="45999" spans="2:2" ht="54.95" customHeight="1" x14ac:dyDescent="0.25">
      <c r="B45999" s="79"/>
    </row>
    <row r="46000" spans="2:2" ht="54.95" customHeight="1" x14ac:dyDescent="0.25">
      <c r="B46000" s="79"/>
    </row>
    <row r="46001" spans="2:2" ht="54.95" customHeight="1" x14ac:dyDescent="0.25">
      <c r="B46001" s="79"/>
    </row>
    <row r="46002" spans="2:2" ht="54.95" customHeight="1" x14ac:dyDescent="0.25">
      <c r="B46002" s="79"/>
    </row>
    <row r="46003" spans="2:2" ht="54.95" customHeight="1" x14ac:dyDescent="0.25">
      <c r="B46003" s="79"/>
    </row>
    <row r="46004" spans="2:2" ht="54.95" customHeight="1" x14ac:dyDescent="0.25">
      <c r="B46004" s="79"/>
    </row>
    <row r="46005" spans="2:2" ht="54.95" customHeight="1" x14ac:dyDescent="0.25">
      <c r="B46005" s="79"/>
    </row>
    <row r="46006" spans="2:2" ht="54.95" customHeight="1" x14ac:dyDescent="0.25">
      <c r="B46006" s="79"/>
    </row>
    <row r="46007" spans="2:2" ht="54.95" customHeight="1" x14ac:dyDescent="0.25">
      <c r="B46007" s="79"/>
    </row>
    <row r="46008" spans="2:2" ht="54.95" customHeight="1" x14ac:dyDescent="0.25">
      <c r="B46008" s="79"/>
    </row>
    <row r="46009" spans="2:2" ht="54.95" customHeight="1" x14ac:dyDescent="0.25">
      <c r="B46009" s="79"/>
    </row>
    <row r="46010" spans="2:2" ht="54.95" customHeight="1" x14ac:dyDescent="0.25">
      <c r="B46010" s="79"/>
    </row>
    <row r="46011" spans="2:2" ht="54.95" customHeight="1" x14ac:dyDescent="0.25">
      <c r="B46011" s="79"/>
    </row>
    <row r="46012" spans="2:2" ht="54.95" customHeight="1" x14ac:dyDescent="0.25">
      <c r="B46012" s="79"/>
    </row>
    <row r="46013" spans="2:2" ht="54.95" customHeight="1" x14ac:dyDescent="0.25">
      <c r="B46013" s="79"/>
    </row>
    <row r="46014" spans="2:2" ht="54.95" customHeight="1" x14ac:dyDescent="0.25">
      <c r="B46014" s="79"/>
    </row>
    <row r="46015" spans="2:2" ht="54.95" customHeight="1" x14ac:dyDescent="0.25">
      <c r="B46015" s="79"/>
    </row>
    <row r="46016" spans="2:2" ht="54.95" customHeight="1" x14ac:dyDescent="0.25">
      <c r="B46016" s="79"/>
    </row>
    <row r="46017" spans="2:2" ht="54.95" customHeight="1" x14ac:dyDescent="0.25">
      <c r="B46017" s="79"/>
    </row>
    <row r="46018" spans="2:2" ht="54.95" customHeight="1" x14ac:dyDescent="0.25">
      <c r="B46018" s="79"/>
    </row>
    <row r="46019" spans="2:2" ht="54.95" customHeight="1" x14ac:dyDescent="0.25">
      <c r="B46019" s="79"/>
    </row>
    <row r="46020" spans="2:2" ht="54.95" customHeight="1" x14ac:dyDescent="0.25">
      <c r="B46020" s="79"/>
    </row>
    <row r="46021" spans="2:2" ht="54.95" customHeight="1" x14ac:dyDescent="0.25">
      <c r="B46021" s="79"/>
    </row>
    <row r="46022" spans="2:2" ht="54.95" customHeight="1" x14ac:dyDescent="0.25">
      <c r="B46022" s="79"/>
    </row>
    <row r="46023" spans="2:2" ht="54.95" customHeight="1" x14ac:dyDescent="0.25">
      <c r="B46023" s="79"/>
    </row>
    <row r="46024" spans="2:2" ht="54.95" customHeight="1" x14ac:dyDescent="0.25">
      <c r="B46024" s="79"/>
    </row>
    <row r="46025" spans="2:2" ht="54.95" customHeight="1" x14ac:dyDescent="0.25">
      <c r="B46025" s="79"/>
    </row>
    <row r="46026" spans="2:2" ht="54.95" customHeight="1" x14ac:dyDescent="0.25">
      <c r="B46026" s="79"/>
    </row>
    <row r="46027" spans="2:2" ht="54.95" customHeight="1" x14ac:dyDescent="0.25">
      <c r="B46027" s="79"/>
    </row>
    <row r="46028" spans="2:2" ht="54.95" customHeight="1" x14ac:dyDescent="0.25">
      <c r="B46028" s="79"/>
    </row>
    <row r="46029" spans="2:2" ht="54.95" customHeight="1" x14ac:dyDescent="0.25">
      <c r="B46029" s="79"/>
    </row>
    <row r="46030" spans="2:2" ht="54.95" customHeight="1" x14ac:dyDescent="0.25">
      <c r="B46030" s="79"/>
    </row>
    <row r="46031" spans="2:2" ht="54.95" customHeight="1" x14ac:dyDescent="0.25">
      <c r="B46031" s="79"/>
    </row>
    <row r="46032" spans="2:2" ht="54.95" customHeight="1" x14ac:dyDescent="0.25">
      <c r="B46032" s="79"/>
    </row>
    <row r="46033" spans="2:2" ht="54.95" customHeight="1" x14ac:dyDescent="0.25">
      <c r="B46033" s="79"/>
    </row>
    <row r="46034" spans="2:2" ht="54.95" customHeight="1" x14ac:dyDescent="0.25">
      <c r="B46034" s="79"/>
    </row>
    <row r="46035" spans="2:2" ht="54.95" customHeight="1" x14ac:dyDescent="0.25">
      <c r="B46035" s="79"/>
    </row>
    <row r="46036" spans="2:2" ht="54.95" customHeight="1" x14ac:dyDescent="0.25">
      <c r="B46036" s="79"/>
    </row>
    <row r="46037" spans="2:2" ht="54.95" customHeight="1" x14ac:dyDescent="0.25">
      <c r="B46037" s="79"/>
    </row>
    <row r="46038" spans="2:2" ht="54.95" customHeight="1" x14ac:dyDescent="0.25">
      <c r="B46038" s="79"/>
    </row>
    <row r="46039" spans="2:2" ht="54.95" customHeight="1" x14ac:dyDescent="0.25">
      <c r="B46039" s="79"/>
    </row>
    <row r="46040" spans="2:2" ht="54.95" customHeight="1" x14ac:dyDescent="0.25">
      <c r="B46040" s="79"/>
    </row>
    <row r="46041" spans="2:2" ht="54.95" customHeight="1" x14ac:dyDescent="0.25">
      <c r="B46041" s="79"/>
    </row>
    <row r="46042" spans="2:2" ht="54.95" customHeight="1" x14ac:dyDescent="0.25">
      <c r="B46042" s="79"/>
    </row>
    <row r="46043" spans="2:2" ht="54.95" customHeight="1" x14ac:dyDescent="0.25">
      <c r="B46043" s="79"/>
    </row>
    <row r="46044" spans="2:2" ht="54.95" customHeight="1" x14ac:dyDescent="0.25">
      <c r="B46044" s="79"/>
    </row>
    <row r="46045" spans="2:2" ht="54.95" customHeight="1" x14ac:dyDescent="0.25">
      <c r="B46045" s="79"/>
    </row>
    <row r="46046" spans="2:2" ht="54.95" customHeight="1" x14ac:dyDescent="0.25">
      <c r="B46046" s="79"/>
    </row>
    <row r="46047" spans="2:2" ht="54.95" customHeight="1" x14ac:dyDescent="0.25">
      <c r="B46047" s="79"/>
    </row>
    <row r="46048" spans="2:2" ht="54.95" customHeight="1" x14ac:dyDescent="0.25">
      <c r="B46048" s="79"/>
    </row>
    <row r="46049" spans="2:2" ht="54.95" customHeight="1" x14ac:dyDescent="0.25">
      <c r="B46049" s="79"/>
    </row>
    <row r="46050" spans="2:2" ht="54.95" customHeight="1" x14ac:dyDescent="0.25">
      <c r="B46050" s="79"/>
    </row>
    <row r="46051" spans="2:2" ht="54.95" customHeight="1" x14ac:dyDescent="0.25">
      <c r="B46051" s="79"/>
    </row>
    <row r="46052" spans="2:2" ht="54.95" customHeight="1" x14ac:dyDescent="0.25">
      <c r="B46052" s="79"/>
    </row>
    <row r="46053" spans="2:2" ht="54.95" customHeight="1" x14ac:dyDescent="0.25">
      <c r="B46053" s="79"/>
    </row>
    <row r="46054" spans="2:2" ht="54.95" customHeight="1" x14ac:dyDescent="0.25">
      <c r="B46054" s="79"/>
    </row>
    <row r="46055" spans="2:2" ht="54.95" customHeight="1" x14ac:dyDescent="0.25">
      <c r="B46055" s="79"/>
    </row>
    <row r="46056" spans="2:2" ht="54.95" customHeight="1" x14ac:dyDescent="0.25">
      <c r="B46056" s="79"/>
    </row>
    <row r="46057" spans="2:2" ht="54.95" customHeight="1" x14ac:dyDescent="0.25">
      <c r="B46057" s="79"/>
    </row>
    <row r="46058" spans="2:2" ht="54.95" customHeight="1" x14ac:dyDescent="0.25">
      <c r="B46058" s="79"/>
    </row>
    <row r="46059" spans="2:2" ht="54.95" customHeight="1" x14ac:dyDescent="0.25">
      <c r="B46059" s="79"/>
    </row>
    <row r="46060" spans="2:2" ht="54.95" customHeight="1" x14ac:dyDescent="0.25">
      <c r="B46060" s="79"/>
    </row>
    <row r="46061" spans="2:2" ht="54.95" customHeight="1" x14ac:dyDescent="0.25">
      <c r="B46061" s="79"/>
    </row>
    <row r="46062" spans="2:2" ht="54.95" customHeight="1" x14ac:dyDescent="0.25">
      <c r="B46062" s="79"/>
    </row>
    <row r="46063" spans="2:2" ht="54.95" customHeight="1" x14ac:dyDescent="0.25">
      <c r="B46063" s="79"/>
    </row>
    <row r="46064" spans="2:2" ht="54.95" customHeight="1" x14ac:dyDescent="0.25">
      <c r="B46064" s="79"/>
    </row>
    <row r="46065" spans="2:2" ht="54.95" customHeight="1" x14ac:dyDescent="0.25">
      <c r="B46065" s="79"/>
    </row>
    <row r="46066" spans="2:2" ht="54.95" customHeight="1" x14ac:dyDescent="0.25">
      <c r="B46066" s="79"/>
    </row>
    <row r="46067" spans="2:2" ht="54.95" customHeight="1" x14ac:dyDescent="0.25">
      <c r="B46067" s="79"/>
    </row>
    <row r="46068" spans="2:2" ht="54.95" customHeight="1" x14ac:dyDescent="0.25">
      <c r="B46068" s="79"/>
    </row>
    <row r="46069" spans="2:2" ht="54.95" customHeight="1" x14ac:dyDescent="0.25">
      <c r="B46069" s="79"/>
    </row>
    <row r="46070" spans="2:2" ht="54.95" customHeight="1" x14ac:dyDescent="0.25">
      <c r="B46070" s="79"/>
    </row>
    <row r="46071" spans="2:2" ht="54.95" customHeight="1" x14ac:dyDescent="0.25">
      <c r="B46071" s="79"/>
    </row>
    <row r="46072" spans="2:2" ht="54.95" customHeight="1" x14ac:dyDescent="0.25">
      <c r="B46072" s="79"/>
    </row>
    <row r="46073" spans="2:2" ht="54.95" customHeight="1" x14ac:dyDescent="0.25">
      <c r="B46073" s="79"/>
    </row>
    <row r="46074" spans="2:2" ht="54.95" customHeight="1" x14ac:dyDescent="0.25">
      <c r="B46074" s="79"/>
    </row>
    <row r="46075" spans="2:2" ht="54.95" customHeight="1" x14ac:dyDescent="0.25">
      <c r="B46075" s="79"/>
    </row>
    <row r="46076" spans="2:2" ht="54.95" customHeight="1" x14ac:dyDescent="0.25">
      <c r="B46076" s="79"/>
    </row>
    <row r="46077" spans="2:2" ht="54.95" customHeight="1" x14ac:dyDescent="0.25">
      <c r="B46077" s="79"/>
    </row>
    <row r="46078" spans="2:2" ht="54.95" customHeight="1" x14ac:dyDescent="0.25">
      <c r="B46078" s="79"/>
    </row>
    <row r="46079" spans="2:2" ht="54.95" customHeight="1" x14ac:dyDescent="0.25">
      <c r="B46079" s="79"/>
    </row>
    <row r="46080" spans="2:2" ht="54.95" customHeight="1" x14ac:dyDescent="0.25">
      <c r="B46080" s="79"/>
    </row>
    <row r="46081" spans="2:2" ht="54.95" customHeight="1" x14ac:dyDescent="0.25">
      <c r="B46081" s="79"/>
    </row>
    <row r="46082" spans="2:2" ht="54.95" customHeight="1" x14ac:dyDescent="0.25">
      <c r="B46082" s="79"/>
    </row>
    <row r="46083" spans="2:2" ht="54.95" customHeight="1" x14ac:dyDescent="0.25">
      <c r="B46083" s="79"/>
    </row>
    <row r="46084" spans="2:2" ht="54.95" customHeight="1" x14ac:dyDescent="0.25">
      <c r="B46084" s="79"/>
    </row>
    <row r="46085" spans="2:2" ht="54.95" customHeight="1" x14ac:dyDescent="0.25">
      <c r="B46085" s="79"/>
    </row>
    <row r="46086" spans="2:2" ht="54.95" customHeight="1" x14ac:dyDescent="0.25">
      <c r="B46086" s="79"/>
    </row>
    <row r="46087" spans="2:2" ht="54.95" customHeight="1" x14ac:dyDescent="0.25">
      <c r="B46087" s="79"/>
    </row>
    <row r="46088" spans="2:2" ht="54.95" customHeight="1" x14ac:dyDescent="0.25">
      <c r="B46088" s="79"/>
    </row>
    <row r="46089" spans="2:2" ht="54.95" customHeight="1" x14ac:dyDescent="0.25">
      <c r="B46089" s="79"/>
    </row>
    <row r="46090" spans="2:2" ht="54.95" customHeight="1" x14ac:dyDescent="0.25">
      <c r="B46090" s="79"/>
    </row>
    <row r="46091" spans="2:2" ht="54.95" customHeight="1" x14ac:dyDescent="0.25">
      <c r="B46091" s="79"/>
    </row>
    <row r="46092" spans="2:2" ht="54.95" customHeight="1" x14ac:dyDescent="0.25">
      <c r="B46092" s="79"/>
    </row>
    <row r="46093" spans="2:2" ht="54.95" customHeight="1" x14ac:dyDescent="0.25">
      <c r="B46093" s="79"/>
    </row>
    <row r="46094" spans="2:2" ht="54.95" customHeight="1" x14ac:dyDescent="0.25">
      <c r="B46094" s="79"/>
    </row>
    <row r="46095" spans="2:2" ht="54.95" customHeight="1" x14ac:dyDescent="0.25">
      <c r="B46095" s="79"/>
    </row>
    <row r="46096" spans="2:2" ht="54.95" customHeight="1" x14ac:dyDescent="0.25">
      <c r="B46096" s="79"/>
    </row>
    <row r="46097" spans="2:2" ht="54.95" customHeight="1" x14ac:dyDescent="0.25">
      <c r="B46097" s="79"/>
    </row>
    <row r="46098" spans="2:2" ht="54.95" customHeight="1" x14ac:dyDescent="0.25">
      <c r="B46098" s="79"/>
    </row>
    <row r="46099" spans="2:2" ht="54.95" customHeight="1" x14ac:dyDescent="0.25">
      <c r="B46099" s="79"/>
    </row>
    <row r="46100" spans="2:2" ht="54.95" customHeight="1" x14ac:dyDescent="0.25">
      <c r="B46100" s="79"/>
    </row>
    <row r="46101" spans="2:2" ht="54.95" customHeight="1" x14ac:dyDescent="0.25">
      <c r="B46101" s="79"/>
    </row>
    <row r="46102" spans="2:2" ht="54.95" customHeight="1" x14ac:dyDescent="0.25">
      <c r="B46102" s="79"/>
    </row>
    <row r="46103" spans="2:2" ht="54.95" customHeight="1" x14ac:dyDescent="0.25">
      <c r="B46103" s="79"/>
    </row>
    <row r="46104" spans="2:2" ht="54.95" customHeight="1" x14ac:dyDescent="0.25">
      <c r="B46104" s="79"/>
    </row>
    <row r="46105" spans="2:2" ht="54.95" customHeight="1" x14ac:dyDescent="0.25">
      <c r="B46105" s="79"/>
    </row>
    <row r="46106" spans="2:2" ht="54.95" customHeight="1" x14ac:dyDescent="0.25">
      <c r="B46106" s="79"/>
    </row>
    <row r="46107" spans="2:2" ht="54.95" customHeight="1" x14ac:dyDescent="0.25">
      <c r="B46107" s="79"/>
    </row>
    <row r="46108" spans="2:2" ht="54.95" customHeight="1" x14ac:dyDescent="0.25">
      <c r="B46108" s="79"/>
    </row>
    <row r="46109" spans="2:2" ht="54.95" customHeight="1" x14ac:dyDescent="0.25">
      <c r="B46109" s="79"/>
    </row>
    <row r="46110" spans="2:2" ht="54.95" customHeight="1" x14ac:dyDescent="0.25">
      <c r="B46110" s="79"/>
    </row>
    <row r="46111" spans="2:2" ht="54.95" customHeight="1" x14ac:dyDescent="0.25">
      <c r="B46111" s="79"/>
    </row>
    <row r="46112" spans="2:2" ht="54.95" customHeight="1" x14ac:dyDescent="0.25">
      <c r="B46112" s="79"/>
    </row>
    <row r="46113" spans="2:2" ht="54.95" customHeight="1" x14ac:dyDescent="0.25">
      <c r="B46113" s="79"/>
    </row>
    <row r="46114" spans="2:2" ht="54.95" customHeight="1" x14ac:dyDescent="0.25">
      <c r="B46114" s="79"/>
    </row>
    <row r="46115" spans="2:2" ht="54.95" customHeight="1" x14ac:dyDescent="0.25">
      <c r="B46115" s="79"/>
    </row>
    <row r="46116" spans="2:2" ht="54.95" customHeight="1" x14ac:dyDescent="0.25">
      <c r="B46116" s="79"/>
    </row>
    <row r="46117" spans="2:2" ht="54.95" customHeight="1" x14ac:dyDescent="0.25">
      <c r="B46117" s="79"/>
    </row>
    <row r="46118" spans="2:2" ht="54.95" customHeight="1" x14ac:dyDescent="0.25">
      <c r="B46118" s="79"/>
    </row>
    <row r="46119" spans="2:2" ht="54.95" customHeight="1" x14ac:dyDescent="0.25">
      <c r="B46119" s="79"/>
    </row>
    <row r="46120" spans="2:2" ht="54.95" customHeight="1" x14ac:dyDescent="0.25">
      <c r="B46120" s="79"/>
    </row>
    <row r="46121" spans="2:2" ht="54.95" customHeight="1" x14ac:dyDescent="0.25">
      <c r="B46121" s="79"/>
    </row>
    <row r="46122" spans="2:2" ht="54.95" customHeight="1" x14ac:dyDescent="0.25">
      <c r="B46122" s="79"/>
    </row>
    <row r="46123" spans="2:2" ht="54.95" customHeight="1" x14ac:dyDescent="0.25">
      <c r="B46123" s="79"/>
    </row>
    <row r="46124" spans="2:2" ht="54.95" customHeight="1" x14ac:dyDescent="0.25">
      <c r="B46124" s="79"/>
    </row>
    <row r="46125" spans="2:2" ht="54.95" customHeight="1" x14ac:dyDescent="0.25">
      <c r="B46125" s="79"/>
    </row>
    <row r="46126" spans="2:2" ht="54.95" customHeight="1" x14ac:dyDescent="0.25">
      <c r="B46126" s="79"/>
    </row>
    <row r="46127" spans="2:2" ht="54.95" customHeight="1" x14ac:dyDescent="0.25">
      <c r="B46127" s="79"/>
    </row>
    <row r="46128" spans="2:2" ht="54.95" customHeight="1" x14ac:dyDescent="0.25">
      <c r="B46128" s="79"/>
    </row>
    <row r="46129" spans="2:2" ht="54.95" customHeight="1" x14ac:dyDescent="0.25">
      <c r="B46129" s="79"/>
    </row>
    <row r="46130" spans="2:2" ht="54.95" customHeight="1" x14ac:dyDescent="0.25">
      <c r="B46130" s="79"/>
    </row>
    <row r="46131" spans="2:2" ht="54.95" customHeight="1" x14ac:dyDescent="0.25">
      <c r="B46131" s="79"/>
    </row>
    <row r="46132" spans="2:2" ht="54.95" customHeight="1" x14ac:dyDescent="0.25">
      <c r="B46132" s="79"/>
    </row>
    <row r="46133" spans="2:2" ht="54.95" customHeight="1" x14ac:dyDescent="0.25">
      <c r="B46133" s="79"/>
    </row>
    <row r="46134" spans="2:2" ht="54.95" customHeight="1" x14ac:dyDescent="0.25">
      <c r="B46134" s="79"/>
    </row>
    <row r="46135" spans="2:2" ht="54.95" customHeight="1" x14ac:dyDescent="0.25">
      <c r="B46135" s="79"/>
    </row>
    <row r="46136" spans="2:2" ht="54.95" customHeight="1" x14ac:dyDescent="0.25">
      <c r="B46136" s="79"/>
    </row>
    <row r="46137" spans="2:2" ht="54.95" customHeight="1" x14ac:dyDescent="0.25">
      <c r="B46137" s="79"/>
    </row>
    <row r="46138" spans="2:2" ht="54.95" customHeight="1" x14ac:dyDescent="0.25">
      <c r="B46138" s="79"/>
    </row>
    <row r="46139" spans="2:2" ht="54.95" customHeight="1" x14ac:dyDescent="0.25">
      <c r="B46139" s="79"/>
    </row>
    <row r="46140" spans="2:2" ht="54.95" customHeight="1" x14ac:dyDescent="0.25">
      <c r="B46140" s="79"/>
    </row>
    <row r="46141" spans="2:2" ht="54.95" customHeight="1" x14ac:dyDescent="0.25">
      <c r="B46141" s="79"/>
    </row>
    <row r="46142" spans="2:2" ht="54.95" customHeight="1" x14ac:dyDescent="0.25">
      <c r="B46142" s="79"/>
    </row>
    <row r="46143" spans="2:2" ht="54.95" customHeight="1" x14ac:dyDescent="0.25">
      <c r="B46143" s="79"/>
    </row>
    <row r="46144" spans="2:2" ht="54.95" customHeight="1" x14ac:dyDescent="0.25">
      <c r="B46144" s="79"/>
    </row>
    <row r="46145" spans="2:2" ht="54.95" customHeight="1" x14ac:dyDescent="0.25">
      <c r="B46145" s="79"/>
    </row>
    <row r="46146" spans="2:2" ht="54.95" customHeight="1" x14ac:dyDescent="0.25">
      <c r="B46146" s="79"/>
    </row>
    <row r="46147" spans="2:2" ht="54.95" customHeight="1" x14ac:dyDescent="0.25">
      <c r="B46147" s="79"/>
    </row>
    <row r="46148" spans="2:2" ht="54.95" customHeight="1" x14ac:dyDescent="0.25">
      <c r="B46148" s="79"/>
    </row>
    <row r="46149" spans="2:2" ht="54.95" customHeight="1" x14ac:dyDescent="0.25">
      <c r="B46149" s="79"/>
    </row>
    <row r="46150" spans="2:2" ht="54.95" customHeight="1" x14ac:dyDescent="0.25">
      <c r="B46150" s="79"/>
    </row>
    <row r="46151" spans="2:2" ht="54.95" customHeight="1" x14ac:dyDescent="0.25">
      <c r="B46151" s="79"/>
    </row>
    <row r="46152" spans="2:2" ht="54.95" customHeight="1" x14ac:dyDescent="0.25">
      <c r="B46152" s="79"/>
    </row>
    <row r="46153" spans="2:2" ht="54.95" customHeight="1" x14ac:dyDescent="0.25">
      <c r="B46153" s="79"/>
    </row>
    <row r="46154" spans="2:2" ht="54.95" customHeight="1" x14ac:dyDescent="0.25">
      <c r="B46154" s="79"/>
    </row>
    <row r="46155" spans="2:2" ht="54.95" customHeight="1" x14ac:dyDescent="0.25">
      <c r="B46155" s="79"/>
    </row>
    <row r="46156" spans="2:2" ht="54.95" customHeight="1" x14ac:dyDescent="0.25">
      <c r="B46156" s="79"/>
    </row>
    <row r="46157" spans="2:2" ht="54.95" customHeight="1" x14ac:dyDescent="0.25">
      <c r="B46157" s="79"/>
    </row>
    <row r="46158" spans="2:2" ht="54.95" customHeight="1" x14ac:dyDescent="0.25">
      <c r="B46158" s="79"/>
    </row>
    <row r="46159" spans="2:2" ht="54.95" customHeight="1" x14ac:dyDescent="0.25">
      <c r="B46159" s="79"/>
    </row>
    <row r="46160" spans="2:2" ht="54.95" customHeight="1" x14ac:dyDescent="0.25">
      <c r="B46160" s="79"/>
    </row>
    <row r="46161" spans="2:2" ht="54.95" customHeight="1" x14ac:dyDescent="0.25">
      <c r="B46161" s="79"/>
    </row>
    <row r="46162" spans="2:2" ht="54.95" customHeight="1" x14ac:dyDescent="0.25">
      <c r="B46162" s="79"/>
    </row>
    <row r="46163" spans="2:2" ht="54.95" customHeight="1" x14ac:dyDescent="0.25">
      <c r="B46163" s="79"/>
    </row>
    <row r="46164" spans="2:2" ht="54.95" customHeight="1" x14ac:dyDescent="0.25">
      <c r="B46164" s="79"/>
    </row>
    <row r="46165" spans="2:2" ht="54.95" customHeight="1" x14ac:dyDescent="0.25">
      <c r="B46165" s="79"/>
    </row>
    <row r="46166" spans="2:2" ht="54.95" customHeight="1" x14ac:dyDescent="0.25">
      <c r="B46166" s="79"/>
    </row>
    <row r="46167" spans="2:2" ht="54.95" customHeight="1" x14ac:dyDescent="0.25">
      <c r="B46167" s="79"/>
    </row>
    <row r="46168" spans="2:2" ht="54.95" customHeight="1" x14ac:dyDescent="0.25">
      <c r="B46168" s="79"/>
    </row>
    <row r="46169" spans="2:2" ht="54.95" customHeight="1" x14ac:dyDescent="0.25">
      <c r="B46169" s="79"/>
    </row>
    <row r="46170" spans="2:2" ht="54.95" customHeight="1" x14ac:dyDescent="0.25">
      <c r="B46170" s="79"/>
    </row>
    <row r="46171" spans="2:2" ht="54.95" customHeight="1" x14ac:dyDescent="0.25">
      <c r="B46171" s="79"/>
    </row>
    <row r="46172" spans="2:2" ht="54.95" customHeight="1" x14ac:dyDescent="0.25">
      <c r="B46172" s="79"/>
    </row>
    <row r="46173" spans="2:2" ht="54.95" customHeight="1" x14ac:dyDescent="0.25">
      <c r="B46173" s="79"/>
    </row>
    <row r="46174" spans="2:2" ht="54.95" customHeight="1" x14ac:dyDescent="0.25">
      <c r="B46174" s="79"/>
    </row>
    <row r="46175" spans="2:2" ht="54.95" customHeight="1" x14ac:dyDescent="0.25">
      <c r="B46175" s="79"/>
    </row>
    <row r="46176" spans="2:2" ht="54.95" customHeight="1" x14ac:dyDescent="0.25">
      <c r="B46176" s="79"/>
    </row>
    <row r="46177" spans="2:2" ht="54.95" customHeight="1" x14ac:dyDescent="0.25">
      <c r="B46177" s="79"/>
    </row>
    <row r="46178" spans="2:2" ht="54.95" customHeight="1" x14ac:dyDescent="0.25">
      <c r="B46178" s="79"/>
    </row>
    <row r="46179" spans="2:2" ht="54.95" customHeight="1" x14ac:dyDescent="0.25">
      <c r="B46179" s="79"/>
    </row>
    <row r="46180" spans="2:2" ht="54.95" customHeight="1" x14ac:dyDescent="0.25">
      <c r="B46180" s="79"/>
    </row>
    <row r="46181" spans="2:2" ht="54.95" customHeight="1" x14ac:dyDescent="0.25">
      <c r="B46181" s="79"/>
    </row>
    <row r="46182" spans="2:2" ht="54.95" customHeight="1" x14ac:dyDescent="0.25">
      <c r="B46182" s="79"/>
    </row>
    <row r="46183" spans="2:2" ht="54.95" customHeight="1" x14ac:dyDescent="0.25">
      <c r="B46183" s="79"/>
    </row>
    <row r="46184" spans="2:2" ht="54.95" customHeight="1" x14ac:dyDescent="0.25">
      <c r="B46184" s="79"/>
    </row>
    <row r="46185" spans="2:2" ht="54.95" customHeight="1" x14ac:dyDescent="0.25">
      <c r="B46185" s="79"/>
    </row>
    <row r="46186" spans="2:2" ht="54.95" customHeight="1" x14ac:dyDescent="0.25">
      <c r="B46186" s="79"/>
    </row>
    <row r="46187" spans="2:2" ht="54.95" customHeight="1" x14ac:dyDescent="0.25">
      <c r="B46187" s="79"/>
    </row>
    <row r="46188" spans="2:2" ht="54.95" customHeight="1" x14ac:dyDescent="0.25">
      <c r="B46188" s="79"/>
    </row>
    <row r="46189" spans="2:2" ht="54.95" customHeight="1" x14ac:dyDescent="0.25">
      <c r="B46189" s="79"/>
    </row>
    <row r="46190" spans="2:2" ht="54.95" customHeight="1" x14ac:dyDescent="0.25">
      <c r="B46190" s="79"/>
    </row>
    <row r="46191" spans="2:2" ht="54.95" customHeight="1" x14ac:dyDescent="0.25">
      <c r="B46191" s="79"/>
    </row>
    <row r="46192" spans="2:2" ht="54.95" customHeight="1" x14ac:dyDescent="0.25">
      <c r="B46192" s="79"/>
    </row>
    <row r="46193" spans="2:2" ht="54.95" customHeight="1" x14ac:dyDescent="0.25">
      <c r="B46193" s="79"/>
    </row>
    <row r="46194" spans="2:2" ht="54.95" customHeight="1" x14ac:dyDescent="0.25">
      <c r="B46194" s="79"/>
    </row>
    <row r="46195" spans="2:2" ht="54.95" customHeight="1" x14ac:dyDescent="0.25">
      <c r="B46195" s="79"/>
    </row>
    <row r="46196" spans="2:2" ht="54.95" customHeight="1" x14ac:dyDescent="0.25">
      <c r="B46196" s="79"/>
    </row>
    <row r="46197" spans="2:2" ht="54.95" customHeight="1" x14ac:dyDescent="0.25">
      <c r="B46197" s="79"/>
    </row>
    <row r="46198" spans="2:2" ht="54.95" customHeight="1" x14ac:dyDescent="0.25">
      <c r="B46198" s="79"/>
    </row>
    <row r="46199" spans="2:2" ht="54.95" customHeight="1" x14ac:dyDescent="0.25">
      <c r="B46199" s="79"/>
    </row>
    <row r="46200" spans="2:2" ht="54.95" customHeight="1" x14ac:dyDescent="0.25">
      <c r="B46200" s="79"/>
    </row>
    <row r="46201" spans="2:2" ht="54.95" customHeight="1" x14ac:dyDescent="0.25">
      <c r="B46201" s="79"/>
    </row>
    <row r="46202" spans="2:2" ht="54.95" customHeight="1" x14ac:dyDescent="0.25">
      <c r="B46202" s="79"/>
    </row>
    <row r="46203" spans="2:2" ht="54.95" customHeight="1" x14ac:dyDescent="0.25">
      <c r="B46203" s="79"/>
    </row>
    <row r="46204" spans="2:2" ht="54.95" customHeight="1" x14ac:dyDescent="0.25">
      <c r="B46204" s="79"/>
    </row>
    <row r="46205" spans="2:2" ht="54.95" customHeight="1" x14ac:dyDescent="0.25">
      <c r="B46205" s="79"/>
    </row>
    <row r="46206" spans="2:2" ht="54.95" customHeight="1" x14ac:dyDescent="0.25">
      <c r="B46206" s="79"/>
    </row>
    <row r="46207" spans="2:2" ht="54.95" customHeight="1" x14ac:dyDescent="0.25">
      <c r="B46207" s="79"/>
    </row>
    <row r="46208" spans="2:2" ht="54.95" customHeight="1" x14ac:dyDescent="0.25">
      <c r="B46208" s="79"/>
    </row>
    <row r="46209" spans="2:2" ht="54.95" customHeight="1" x14ac:dyDescent="0.25">
      <c r="B46209" s="79"/>
    </row>
    <row r="46210" spans="2:2" ht="54.95" customHeight="1" x14ac:dyDescent="0.25">
      <c r="B46210" s="79"/>
    </row>
    <row r="46211" spans="2:2" ht="54.95" customHeight="1" x14ac:dyDescent="0.25">
      <c r="B46211" s="79"/>
    </row>
    <row r="46212" spans="2:2" ht="54.95" customHeight="1" x14ac:dyDescent="0.25">
      <c r="B46212" s="79"/>
    </row>
    <row r="46213" spans="2:2" ht="54.95" customHeight="1" x14ac:dyDescent="0.25">
      <c r="B46213" s="79"/>
    </row>
    <row r="46214" spans="2:2" ht="54.95" customHeight="1" x14ac:dyDescent="0.25">
      <c r="B46214" s="79"/>
    </row>
    <row r="46215" spans="2:2" ht="54.95" customHeight="1" x14ac:dyDescent="0.25">
      <c r="B46215" s="79"/>
    </row>
    <row r="46216" spans="2:2" ht="54.95" customHeight="1" x14ac:dyDescent="0.25">
      <c r="B46216" s="79"/>
    </row>
    <row r="46217" spans="2:2" ht="54.95" customHeight="1" x14ac:dyDescent="0.25">
      <c r="B46217" s="79"/>
    </row>
    <row r="46218" spans="2:2" ht="54.95" customHeight="1" x14ac:dyDescent="0.25">
      <c r="B46218" s="79"/>
    </row>
    <row r="46219" spans="2:2" ht="54.95" customHeight="1" x14ac:dyDescent="0.25">
      <c r="B46219" s="79"/>
    </row>
    <row r="46220" spans="2:2" ht="54.95" customHeight="1" x14ac:dyDescent="0.25">
      <c r="B46220" s="79"/>
    </row>
    <row r="46221" spans="2:2" ht="54.95" customHeight="1" x14ac:dyDescent="0.25">
      <c r="B46221" s="79"/>
    </row>
    <row r="46222" spans="2:2" ht="54.95" customHeight="1" x14ac:dyDescent="0.25">
      <c r="B46222" s="79"/>
    </row>
    <row r="46223" spans="2:2" ht="54.95" customHeight="1" x14ac:dyDescent="0.25">
      <c r="B46223" s="79"/>
    </row>
    <row r="46224" spans="2:2" ht="54.95" customHeight="1" x14ac:dyDescent="0.25">
      <c r="B46224" s="79"/>
    </row>
    <row r="46225" spans="2:2" ht="54.95" customHeight="1" x14ac:dyDescent="0.25">
      <c r="B46225" s="79"/>
    </row>
    <row r="46226" spans="2:2" ht="54.95" customHeight="1" x14ac:dyDescent="0.25">
      <c r="B46226" s="79"/>
    </row>
    <row r="46227" spans="2:2" ht="54.95" customHeight="1" x14ac:dyDescent="0.25">
      <c r="B46227" s="79"/>
    </row>
    <row r="46228" spans="2:2" ht="54.95" customHeight="1" x14ac:dyDescent="0.25">
      <c r="B46228" s="79"/>
    </row>
    <row r="46229" spans="2:2" ht="54.95" customHeight="1" x14ac:dyDescent="0.25">
      <c r="B46229" s="79"/>
    </row>
    <row r="46230" spans="2:2" ht="54.95" customHeight="1" x14ac:dyDescent="0.25">
      <c r="B46230" s="79"/>
    </row>
    <row r="46231" spans="2:2" ht="54.95" customHeight="1" x14ac:dyDescent="0.25">
      <c r="B46231" s="79"/>
    </row>
    <row r="46232" spans="2:2" ht="54.95" customHeight="1" x14ac:dyDescent="0.25">
      <c r="B46232" s="79"/>
    </row>
    <row r="46233" spans="2:2" ht="54.95" customHeight="1" x14ac:dyDescent="0.25">
      <c r="B46233" s="79"/>
    </row>
    <row r="46234" spans="2:2" ht="54.95" customHeight="1" x14ac:dyDescent="0.25">
      <c r="B46234" s="79"/>
    </row>
    <row r="46235" spans="2:2" ht="54.95" customHeight="1" x14ac:dyDescent="0.25">
      <c r="B46235" s="79"/>
    </row>
    <row r="46236" spans="2:2" ht="54.95" customHeight="1" x14ac:dyDescent="0.25">
      <c r="B46236" s="79"/>
    </row>
    <row r="46237" spans="2:2" ht="54.95" customHeight="1" x14ac:dyDescent="0.25">
      <c r="B46237" s="79"/>
    </row>
    <row r="46238" spans="2:2" ht="54.95" customHeight="1" x14ac:dyDescent="0.25">
      <c r="B46238" s="79"/>
    </row>
    <row r="46239" spans="2:2" ht="54.95" customHeight="1" x14ac:dyDescent="0.25">
      <c r="B46239" s="79"/>
    </row>
    <row r="46240" spans="2:2" ht="54.95" customHeight="1" x14ac:dyDescent="0.25">
      <c r="B46240" s="79"/>
    </row>
    <row r="46241" spans="2:2" ht="54.95" customHeight="1" x14ac:dyDescent="0.25">
      <c r="B46241" s="79"/>
    </row>
    <row r="46242" spans="2:2" ht="54.95" customHeight="1" x14ac:dyDescent="0.25">
      <c r="B46242" s="79"/>
    </row>
    <row r="46243" spans="2:2" ht="54.95" customHeight="1" x14ac:dyDescent="0.25">
      <c r="B46243" s="79"/>
    </row>
    <row r="46244" spans="2:2" ht="54.95" customHeight="1" x14ac:dyDescent="0.25">
      <c r="B46244" s="79"/>
    </row>
    <row r="46245" spans="2:2" ht="54.95" customHeight="1" x14ac:dyDescent="0.25">
      <c r="B46245" s="79"/>
    </row>
    <row r="46246" spans="2:2" ht="54.95" customHeight="1" x14ac:dyDescent="0.25">
      <c r="B46246" s="79"/>
    </row>
    <row r="46247" spans="2:2" ht="54.95" customHeight="1" x14ac:dyDescent="0.25">
      <c r="B46247" s="79"/>
    </row>
    <row r="46248" spans="2:2" ht="54.95" customHeight="1" x14ac:dyDescent="0.25">
      <c r="B46248" s="79"/>
    </row>
    <row r="46249" spans="2:2" ht="54.95" customHeight="1" x14ac:dyDescent="0.25">
      <c r="B46249" s="79"/>
    </row>
    <row r="46250" spans="2:2" ht="54.95" customHeight="1" x14ac:dyDescent="0.25">
      <c r="B46250" s="79"/>
    </row>
    <row r="46251" spans="2:2" ht="54.95" customHeight="1" x14ac:dyDescent="0.25">
      <c r="B46251" s="79"/>
    </row>
    <row r="46252" spans="2:2" ht="54.95" customHeight="1" x14ac:dyDescent="0.25">
      <c r="B46252" s="79"/>
    </row>
    <row r="46253" spans="2:2" ht="54.95" customHeight="1" x14ac:dyDescent="0.25">
      <c r="B46253" s="79"/>
    </row>
    <row r="46254" spans="2:2" ht="54.95" customHeight="1" x14ac:dyDescent="0.25">
      <c r="B46254" s="79"/>
    </row>
    <row r="46255" spans="2:2" ht="54.95" customHeight="1" x14ac:dyDescent="0.25">
      <c r="B46255" s="79"/>
    </row>
    <row r="46256" spans="2:2" ht="54.95" customHeight="1" x14ac:dyDescent="0.25">
      <c r="B46256" s="79"/>
    </row>
    <row r="46257" spans="2:2" ht="54.95" customHeight="1" x14ac:dyDescent="0.25">
      <c r="B46257" s="79"/>
    </row>
    <row r="46258" spans="2:2" ht="54.95" customHeight="1" x14ac:dyDescent="0.25">
      <c r="B46258" s="79"/>
    </row>
    <row r="46259" spans="2:2" ht="54.95" customHeight="1" x14ac:dyDescent="0.25">
      <c r="B46259" s="79"/>
    </row>
    <row r="46260" spans="2:2" ht="54.95" customHeight="1" x14ac:dyDescent="0.25">
      <c r="B46260" s="79"/>
    </row>
    <row r="46261" spans="2:2" ht="54.95" customHeight="1" x14ac:dyDescent="0.25">
      <c r="B46261" s="79"/>
    </row>
    <row r="46262" spans="2:2" ht="54.95" customHeight="1" x14ac:dyDescent="0.25">
      <c r="B46262" s="79"/>
    </row>
    <row r="46263" spans="2:2" ht="54.95" customHeight="1" x14ac:dyDescent="0.25">
      <c r="B46263" s="79"/>
    </row>
    <row r="46264" spans="2:2" ht="54.95" customHeight="1" x14ac:dyDescent="0.25">
      <c r="B46264" s="79"/>
    </row>
    <row r="46265" spans="2:2" ht="54.95" customHeight="1" x14ac:dyDescent="0.25">
      <c r="B46265" s="79"/>
    </row>
    <row r="46266" spans="2:2" ht="54.95" customHeight="1" x14ac:dyDescent="0.25">
      <c r="B46266" s="79"/>
    </row>
    <row r="46267" spans="2:2" ht="54.95" customHeight="1" x14ac:dyDescent="0.25">
      <c r="B46267" s="79"/>
    </row>
    <row r="46268" spans="2:2" ht="54.95" customHeight="1" x14ac:dyDescent="0.25">
      <c r="B46268" s="79"/>
    </row>
    <row r="46269" spans="2:2" ht="54.95" customHeight="1" x14ac:dyDescent="0.25">
      <c r="B46269" s="79"/>
    </row>
    <row r="46270" spans="2:2" ht="54.95" customHeight="1" x14ac:dyDescent="0.25">
      <c r="B46270" s="79"/>
    </row>
    <row r="46271" spans="2:2" ht="54.95" customHeight="1" x14ac:dyDescent="0.25">
      <c r="B46271" s="79"/>
    </row>
    <row r="46272" spans="2:2" ht="54.95" customHeight="1" x14ac:dyDescent="0.25">
      <c r="B46272" s="79"/>
    </row>
    <row r="46273" spans="2:2" ht="54.95" customHeight="1" x14ac:dyDescent="0.25">
      <c r="B46273" s="79"/>
    </row>
    <row r="46274" spans="2:2" ht="54.95" customHeight="1" x14ac:dyDescent="0.25">
      <c r="B46274" s="79"/>
    </row>
    <row r="46275" spans="2:2" ht="54.95" customHeight="1" x14ac:dyDescent="0.25">
      <c r="B46275" s="79"/>
    </row>
    <row r="46276" spans="2:2" ht="54.95" customHeight="1" x14ac:dyDescent="0.25">
      <c r="B46276" s="79"/>
    </row>
    <row r="46277" spans="2:2" ht="54.95" customHeight="1" x14ac:dyDescent="0.25">
      <c r="B46277" s="79"/>
    </row>
    <row r="46278" spans="2:2" ht="54.95" customHeight="1" x14ac:dyDescent="0.25">
      <c r="B46278" s="79"/>
    </row>
    <row r="46279" spans="2:2" ht="54.95" customHeight="1" x14ac:dyDescent="0.25">
      <c r="B46279" s="79"/>
    </row>
    <row r="46280" spans="2:2" ht="54.95" customHeight="1" x14ac:dyDescent="0.25">
      <c r="B46280" s="79"/>
    </row>
    <row r="46281" spans="2:2" ht="54.95" customHeight="1" x14ac:dyDescent="0.25">
      <c r="B46281" s="79"/>
    </row>
    <row r="46282" spans="2:2" ht="54.95" customHeight="1" x14ac:dyDescent="0.25">
      <c r="B46282" s="79"/>
    </row>
    <row r="46283" spans="2:2" ht="54.95" customHeight="1" x14ac:dyDescent="0.25">
      <c r="B46283" s="79"/>
    </row>
    <row r="46284" spans="2:2" ht="54.95" customHeight="1" x14ac:dyDescent="0.25">
      <c r="B46284" s="79"/>
    </row>
    <row r="46285" spans="2:2" ht="54.95" customHeight="1" x14ac:dyDescent="0.25">
      <c r="B46285" s="79"/>
    </row>
    <row r="46286" spans="2:2" ht="54.95" customHeight="1" x14ac:dyDescent="0.25">
      <c r="B46286" s="79"/>
    </row>
    <row r="46287" spans="2:2" ht="54.95" customHeight="1" x14ac:dyDescent="0.25">
      <c r="B46287" s="79"/>
    </row>
    <row r="46288" spans="2:2" ht="54.95" customHeight="1" x14ac:dyDescent="0.25">
      <c r="B46288" s="79"/>
    </row>
    <row r="46289" spans="2:2" ht="54.95" customHeight="1" x14ac:dyDescent="0.25">
      <c r="B46289" s="79"/>
    </row>
    <row r="46290" spans="2:2" ht="54.95" customHeight="1" x14ac:dyDescent="0.25">
      <c r="B46290" s="79"/>
    </row>
    <row r="46291" spans="2:2" ht="54.95" customHeight="1" x14ac:dyDescent="0.25">
      <c r="B46291" s="79"/>
    </row>
    <row r="46292" spans="2:2" ht="54.95" customHeight="1" x14ac:dyDescent="0.25">
      <c r="B46292" s="79"/>
    </row>
    <row r="46293" spans="2:2" ht="54.95" customHeight="1" x14ac:dyDescent="0.25">
      <c r="B46293" s="79"/>
    </row>
    <row r="46294" spans="2:2" ht="54.95" customHeight="1" x14ac:dyDescent="0.25">
      <c r="B46294" s="79"/>
    </row>
    <row r="46295" spans="2:2" ht="54.95" customHeight="1" x14ac:dyDescent="0.25">
      <c r="B46295" s="79"/>
    </row>
    <row r="46296" spans="2:2" ht="54.95" customHeight="1" x14ac:dyDescent="0.25">
      <c r="B46296" s="79"/>
    </row>
    <row r="46297" spans="2:2" ht="54.95" customHeight="1" x14ac:dyDescent="0.25">
      <c r="B46297" s="79"/>
    </row>
    <row r="46298" spans="2:2" ht="54.95" customHeight="1" x14ac:dyDescent="0.25">
      <c r="B46298" s="79"/>
    </row>
    <row r="46299" spans="2:2" ht="54.95" customHeight="1" x14ac:dyDescent="0.25">
      <c r="B46299" s="79"/>
    </row>
    <row r="46300" spans="2:2" ht="54.95" customHeight="1" x14ac:dyDescent="0.25">
      <c r="B46300" s="79"/>
    </row>
    <row r="46301" spans="2:2" ht="54.95" customHeight="1" x14ac:dyDescent="0.25">
      <c r="B46301" s="79"/>
    </row>
    <row r="46302" spans="2:2" ht="54.95" customHeight="1" x14ac:dyDescent="0.25">
      <c r="B46302" s="79"/>
    </row>
    <row r="46303" spans="2:2" ht="54.95" customHeight="1" x14ac:dyDescent="0.25">
      <c r="B46303" s="79"/>
    </row>
    <row r="46304" spans="2:2" ht="54.95" customHeight="1" x14ac:dyDescent="0.25">
      <c r="B46304" s="79"/>
    </row>
    <row r="46305" spans="2:2" ht="54.95" customHeight="1" x14ac:dyDescent="0.25">
      <c r="B46305" s="79"/>
    </row>
    <row r="46306" spans="2:2" ht="54.95" customHeight="1" x14ac:dyDescent="0.25">
      <c r="B46306" s="79"/>
    </row>
    <row r="46307" spans="2:2" ht="54.95" customHeight="1" x14ac:dyDescent="0.25">
      <c r="B46307" s="79"/>
    </row>
    <row r="46308" spans="2:2" ht="54.95" customHeight="1" x14ac:dyDescent="0.25">
      <c r="B46308" s="79"/>
    </row>
    <row r="46309" spans="2:2" ht="54.95" customHeight="1" x14ac:dyDescent="0.25">
      <c r="B46309" s="79"/>
    </row>
    <row r="46310" spans="2:2" ht="54.95" customHeight="1" x14ac:dyDescent="0.25">
      <c r="B46310" s="79"/>
    </row>
    <row r="46311" spans="2:2" ht="54.95" customHeight="1" x14ac:dyDescent="0.25">
      <c r="B46311" s="79"/>
    </row>
    <row r="46312" spans="2:2" ht="54.95" customHeight="1" x14ac:dyDescent="0.25">
      <c r="B46312" s="79"/>
    </row>
    <row r="46313" spans="2:2" ht="54.95" customHeight="1" x14ac:dyDescent="0.25">
      <c r="B46313" s="79"/>
    </row>
    <row r="46314" spans="2:2" ht="54.95" customHeight="1" x14ac:dyDescent="0.25">
      <c r="B46314" s="79"/>
    </row>
    <row r="46315" spans="2:2" ht="54.95" customHeight="1" x14ac:dyDescent="0.25">
      <c r="B46315" s="79"/>
    </row>
    <row r="46316" spans="2:2" ht="54.95" customHeight="1" x14ac:dyDescent="0.25">
      <c r="B46316" s="79"/>
    </row>
    <row r="46317" spans="2:2" ht="54.95" customHeight="1" x14ac:dyDescent="0.25">
      <c r="B46317" s="79"/>
    </row>
    <row r="46318" spans="2:2" ht="54.95" customHeight="1" x14ac:dyDescent="0.25">
      <c r="B46318" s="79"/>
    </row>
    <row r="46319" spans="2:2" ht="54.95" customHeight="1" x14ac:dyDescent="0.25">
      <c r="B46319" s="79"/>
    </row>
    <row r="46320" spans="2:2" ht="54.95" customHeight="1" x14ac:dyDescent="0.25">
      <c r="B46320" s="79"/>
    </row>
    <row r="46321" spans="2:2" ht="54.95" customHeight="1" x14ac:dyDescent="0.25">
      <c r="B46321" s="79"/>
    </row>
    <row r="46322" spans="2:2" ht="54.95" customHeight="1" x14ac:dyDescent="0.25">
      <c r="B46322" s="79"/>
    </row>
    <row r="46323" spans="2:2" ht="54.95" customHeight="1" x14ac:dyDescent="0.25">
      <c r="B46323" s="79"/>
    </row>
    <row r="46324" spans="2:2" ht="54.95" customHeight="1" x14ac:dyDescent="0.25">
      <c r="B46324" s="79"/>
    </row>
    <row r="46325" spans="2:2" ht="54.95" customHeight="1" x14ac:dyDescent="0.25">
      <c r="B46325" s="79"/>
    </row>
    <row r="46326" spans="2:2" ht="54.95" customHeight="1" x14ac:dyDescent="0.25">
      <c r="B46326" s="79"/>
    </row>
    <row r="46327" spans="2:2" ht="54.95" customHeight="1" x14ac:dyDescent="0.25">
      <c r="B46327" s="79"/>
    </row>
    <row r="46328" spans="2:2" ht="54.95" customHeight="1" x14ac:dyDescent="0.25">
      <c r="B46328" s="79"/>
    </row>
    <row r="46329" spans="2:2" ht="54.95" customHeight="1" x14ac:dyDescent="0.25">
      <c r="B46329" s="79"/>
    </row>
    <row r="46330" spans="2:2" ht="54.95" customHeight="1" x14ac:dyDescent="0.25">
      <c r="B46330" s="79"/>
    </row>
    <row r="46331" spans="2:2" ht="54.95" customHeight="1" x14ac:dyDescent="0.25">
      <c r="B46331" s="79"/>
    </row>
    <row r="46332" spans="2:2" ht="54.95" customHeight="1" x14ac:dyDescent="0.25">
      <c r="B46332" s="79"/>
    </row>
    <row r="46333" spans="2:2" ht="54.95" customHeight="1" x14ac:dyDescent="0.25">
      <c r="B46333" s="79"/>
    </row>
    <row r="46334" spans="2:2" ht="54.95" customHeight="1" x14ac:dyDescent="0.25">
      <c r="B46334" s="79"/>
    </row>
    <row r="46335" spans="2:2" ht="54.95" customHeight="1" x14ac:dyDescent="0.25">
      <c r="B46335" s="79"/>
    </row>
    <row r="46336" spans="2:2" ht="54.95" customHeight="1" x14ac:dyDescent="0.25">
      <c r="B46336" s="79"/>
    </row>
    <row r="46337" spans="2:2" ht="54.95" customHeight="1" x14ac:dyDescent="0.25">
      <c r="B46337" s="79"/>
    </row>
    <row r="46338" spans="2:2" ht="54.95" customHeight="1" x14ac:dyDescent="0.25">
      <c r="B46338" s="79"/>
    </row>
    <row r="46339" spans="2:2" ht="54.95" customHeight="1" x14ac:dyDescent="0.25">
      <c r="B46339" s="79"/>
    </row>
    <row r="46340" spans="2:2" ht="54.95" customHeight="1" x14ac:dyDescent="0.25">
      <c r="B46340" s="79"/>
    </row>
    <row r="46341" spans="2:2" ht="54.95" customHeight="1" x14ac:dyDescent="0.25">
      <c r="B46341" s="79"/>
    </row>
    <row r="46342" spans="2:2" ht="54.95" customHeight="1" x14ac:dyDescent="0.25">
      <c r="B46342" s="79"/>
    </row>
    <row r="46343" spans="2:2" ht="54.95" customHeight="1" x14ac:dyDescent="0.25">
      <c r="B46343" s="79"/>
    </row>
    <row r="46344" spans="2:2" ht="54.95" customHeight="1" x14ac:dyDescent="0.25">
      <c r="B46344" s="79"/>
    </row>
    <row r="46345" spans="2:2" ht="54.95" customHeight="1" x14ac:dyDescent="0.25">
      <c r="B46345" s="79"/>
    </row>
    <row r="46346" spans="2:2" ht="54.95" customHeight="1" x14ac:dyDescent="0.25">
      <c r="B46346" s="79"/>
    </row>
    <row r="46347" spans="2:2" ht="54.95" customHeight="1" x14ac:dyDescent="0.25">
      <c r="B46347" s="79"/>
    </row>
    <row r="46348" spans="2:2" ht="54.95" customHeight="1" x14ac:dyDescent="0.25">
      <c r="B46348" s="79"/>
    </row>
    <row r="46349" spans="2:2" ht="54.95" customHeight="1" x14ac:dyDescent="0.25">
      <c r="B46349" s="79"/>
    </row>
    <row r="46350" spans="2:2" ht="54.95" customHeight="1" x14ac:dyDescent="0.25">
      <c r="B46350" s="79"/>
    </row>
    <row r="46351" spans="2:2" ht="54.95" customHeight="1" x14ac:dyDescent="0.25">
      <c r="B46351" s="79"/>
    </row>
    <row r="46352" spans="2:2" ht="54.95" customHeight="1" x14ac:dyDescent="0.25">
      <c r="B46352" s="79"/>
    </row>
    <row r="46353" spans="2:2" ht="54.95" customHeight="1" x14ac:dyDescent="0.25">
      <c r="B46353" s="79"/>
    </row>
    <row r="46354" spans="2:2" ht="54.95" customHeight="1" x14ac:dyDescent="0.25">
      <c r="B46354" s="79"/>
    </row>
    <row r="46355" spans="2:2" ht="54.95" customHeight="1" x14ac:dyDescent="0.25">
      <c r="B46355" s="79"/>
    </row>
    <row r="46356" spans="2:2" ht="54.95" customHeight="1" x14ac:dyDescent="0.25">
      <c r="B46356" s="79"/>
    </row>
    <row r="46357" spans="2:2" ht="54.95" customHeight="1" x14ac:dyDescent="0.25">
      <c r="B46357" s="79"/>
    </row>
    <row r="46358" spans="2:2" ht="54.95" customHeight="1" x14ac:dyDescent="0.25">
      <c r="B46358" s="79"/>
    </row>
    <row r="46359" spans="2:2" ht="54.95" customHeight="1" x14ac:dyDescent="0.25">
      <c r="B46359" s="79"/>
    </row>
    <row r="46360" spans="2:2" ht="54.95" customHeight="1" x14ac:dyDescent="0.25">
      <c r="B46360" s="79"/>
    </row>
    <row r="46361" spans="2:2" ht="54.95" customHeight="1" x14ac:dyDescent="0.25">
      <c r="B46361" s="79"/>
    </row>
    <row r="46362" spans="2:2" ht="54.95" customHeight="1" x14ac:dyDescent="0.25">
      <c r="B46362" s="79"/>
    </row>
    <row r="46363" spans="2:2" ht="54.95" customHeight="1" x14ac:dyDescent="0.25">
      <c r="B46363" s="79"/>
    </row>
    <row r="46364" spans="2:2" ht="54.95" customHeight="1" x14ac:dyDescent="0.25">
      <c r="B46364" s="79"/>
    </row>
    <row r="46365" spans="2:2" ht="54.95" customHeight="1" x14ac:dyDescent="0.25">
      <c r="B46365" s="79"/>
    </row>
    <row r="46366" spans="2:2" ht="54.95" customHeight="1" x14ac:dyDescent="0.25">
      <c r="B46366" s="79"/>
    </row>
    <row r="46367" spans="2:2" ht="54.95" customHeight="1" x14ac:dyDescent="0.25">
      <c r="B46367" s="79"/>
    </row>
    <row r="46368" spans="2:2" ht="54.95" customHeight="1" x14ac:dyDescent="0.25">
      <c r="B46368" s="79"/>
    </row>
    <row r="46369" spans="2:2" ht="54.95" customHeight="1" x14ac:dyDescent="0.25">
      <c r="B46369" s="79"/>
    </row>
    <row r="46370" spans="2:2" ht="54.95" customHeight="1" x14ac:dyDescent="0.25">
      <c r="B46370" s="79"/>
    </row>
    <row r="46371" spans="2:2" ht="54.95" customHeight="1" x14ac:dyDescent="0.25">
      <c r="B46371" s="79"/>
    </row>
    <row r="46372" spans="2:2" ht="54.95" customHeight="1" x14ac:dyDescent="0.25">
      <c r="B46372" s="79"/>
    </row>
    <row r="46373" spans="2:2" ht="54.95" customHeight="1" x14ac:dyDescent="0.25">
      <c r="B46373" s="79"/>
    </row>
    <row r="46374" spans="2:2" ht="54.95" customHeight="1" x14ac:dyDescent="0.25">
      <c r="B46374" s="79"/>
    </row>
    <row r="46375" spans="2:2" ht="54.95" customHeight="1" x14ac:dyDescent="0.25">
      <c r="B46375" s="79"/>
    </row>
    <row r="46376" spans="2:2" ht="54.95" customHeight="1" x14ac:dyDescent="0.25">
      <c r="B46376" s="79"/>
    </row>
    <row r="46377" spans="2:2" ht="54.95" customHeight="1" x14ac:dyDescent="0.25">
      <c r="B46377" s="79"/>
    </row>
    <row r="46378" spans="2:2" ht="54.95" customHeight="1" x14ac:dyDescent="0.25">
      <c r="B46378" s="79"/>
    </row>
    <row r="46379" spans="2:2" ht="54.95" customHeight="1" x14ac:dyDescent="0.25">
      <c r="B46379" s="79"/>
    </row>
    <row r="46380" spans="2:2" ht="54.95" customHeight="1" x14ac:dyDescent="0.25">
      <c r="B46380" s="79"/>
    </row>
    <row r="46381" spans="2:2" ht="54.95" customHeight="1" x14ac:dyDescent="0.25">
      <c r="B46381" s="79"/>
    </row>
    <row r="46382" spans="2:2" ht="54.95" customHeight="1" x14ac:dyDescent="0.25">
      <c r="B46382" s="79"/>
    </row>
    <row r="46383" spans="2:2" ht="54.95" customHeight="1" x14ac:dyDescent="0.25">
      <c r="B46383" s="79"/>
    </row>
    <row r="46384" spans="2:2" ht="54.95" customHeight="1" x14ac:dyDescent="0.25">
      <c r="B46384" s="79"/>
    </row>
    <row r="46385" spans="2:2" ht="54.95" customHeight="1" x14ac:dyDescent="0.25">
      <c r="B46385" s="79"/>
    </row>
    <row r="46386" spans="2:2" ht="54.95" customHeight="1" x14ac:dyDescent="0.25">
      <c r="B46386" s="79"/>
    </row>
    <row r="46387" spans="2:2" ht="54.95" customHeight="1" x14ac:dyDescent="0.25">
      <c r="B46387" s="79"/>
    </row>
    <row r="46388" spans="2:2" ht="54.95" customHeight="1" x14ac:dyDescent="0.25">
      <c r="B46388" s="79"/>
    </row>
    <row r="46389" spans="2:2" ht="54.95" customHeight="1" x14ac:dyDescent="0.25">
      <c r="B46389" s="79"/>
    </row>
    <row r="46390" spans="2:2" ht="54.95" customHeight="1" x14ac:dyDescent="0.25">
      <c r="B46390" s="79"/>
    </row>
    <row r="46391" spans="2:2" ht="54.95" customHeight="1" x14ac:dyDescent="0.25">
      <c r="B46391" s="79"/>
    </row>
    <row r="46392" spans="2:2" ht="54.95" customHeight="1" x14ac:dyDescent="0.25">
      <c r="B46392" s="79"/>
    </row>
    <row r="46393" spans="2:2" ht="54.95" customHeight="1" x14ac:dyDescent="0.25">
      <c r="B46393" s="79"/>
    </row>
    <row r="46394" spans="2:2" ht="54.95" customHeight="1" x14ac:dyDescent="0.25">
      <c r="B46394" s="79"/>
    </row>
    <row r="46395" spans="2:2" ht="54.95" customHeight="1" x14ac:dyDescent="0.25">
      <c r="B46395" s="79"/>
    </row>
    <row r="46396" spans="2:2" ht="54.95" customHeight="1" x14ac:dyDescent="0.25">
      <c r="B46396" s="79"/>
    </row>
    <row r="46397" spans="2:2" ht="54.95" customHeight="1" x14ac:dyDescent="0.25">
      <c r="B46397" s="79"/>
    </row>
    <row r="46398" spans="2:2" ht="54.95" customHeight="1" x14ac:dyDescent="0.25">
      <c r="B46398" s="79"/>
    </row>
    <row r="46399" spans="2:2" ht="54.95" customHeight="1" x14ac:dyDescent="0.25">
      <c r="B46399" s="79"/>
    </row>
    <row r="46400" spans="2:2" ht="54.95" customHeight="1" x14ac:dyDescent="0.25">
      <c r="B46400" s="79"/>
    </row>
    <row r="46401" spans="2:2" ht="54.95" customHeight="1" x14ac:dyDescent="0.25">
      <c r="B46401" s="79"/>
    </row>
    <row r="46402" spans="2:2" ht="54.95" customHeight="1" x14ac:dyDescent="0.25">
      <c r="B46402" s="79"/>
    </row>
    <row r="46403" spans="2:2" ht="54.95" customHeight="1" x14ac:dyDescent="0.25">
      <c r="B46403" s="79"/>
    </row>
    <row r="46404" spans="2:2" ht="54.95" customHeight="1" x14ac:dyDescent="0.25">
      <c r="B46404" s="79"/>
    </row>
    <row r="46405" spans="2:2" ht="54.95" customHeight="1" x14ac:dyDescent="0.25">
      <c r="B46405" s="79"/>
    </row>
    <row r="46406" spans="2:2" ht="54.95" customHeight="1" x14ac:dyDescent="0.25">
      <c r="B46406" s="79"/>
    </row>
    <row r="46407" spans="2:2" ht="54.95" customHeight="1" x14ac:dyDescent="0.25">
      <c r="B46407" s="79"/>
    </row>
    <row r="46408" spans="2:2" ht="54.95" customHeight="1" x14ac:dyDescent="0.25">
      <c r="B46408" s="79"/>
    </row>
    <row r="46409" spans="2:2" ht="54.95" customHeight="1" x14ac:dyDescent="0.25">
      <c r="B46409" s="79"/>
    </row>
    <row r="46410" spans="2:2" ht="54.95" customHeight="1" x14ac:dyDescent="0.25">
      <c r="B46410" s="79"/>
    </row>
    <row r="46411" spans="2:2" ht="54.95" customHeight="1" x14ac:dyDescent="0.25">
      <c r="B46411" s="79"/>
    </row>
    <row r="46412" spans="2:2" ht="54.95" customHeight="1" x14ac:dyDescent="0.25">
      <c r="B46412" s="79"/>
    </row>
    <row r="46413" spans="2:2" ht="54.95" customHeight="1" x14ac:dyDescent="0.25">
      <c r="B46413" s="79"/>
    </row>
    <row r="46414" spans="2:2" ht="54.95" customHeight="1" x14ac:dyDescent="0.25">
      <c r="B46414" s="79"/>
    </row>
    <row r="46415" spans="2:2" ht="54.95" customHeight="1" x14ac:dyDescent="0.25">
      <c r="B46415" s="79"/>
    </row>
    <row r="46416" spans="2:2" ht="54.95" customHeight="1" x14ac:dyDescent="0.25">
      <c r="B46416" s="79"/>
    </row>
    <row r="46417" spans="2:2" ht="54.95" customHeight="1" x14ac:dyDescent="0.25">
      <c r="B46417" s="79"/>
    </row>
    <row r="46418" spans="2:2" ht="54.95" customHeight="1" x14ac:dyDescent="0.25">
      <c r="B46418" s="79"/>
    </row>
    <row r="46419" spans="2:2" ht="54.95" customHeight="1" x14ac:dyDescent="0.25">
      <c r="B46419" s="79"/>
    </row>
    <row r="46420" spans="2:2" ht="54.95" customHeight="1" x14ac:dyDescent="0.25">
      <c r="B46420" s="79"/>
    </row>
    <row r="46421" spans="2:2" ht="54.95" customHeight="1" x14ac:dyDescent="0.25">
      <c r="B46421" s="79"/>
    </row>
    <row r="46422" spans="2:2" ht="54.95" customHeight="1" x14ac:dyDescent="0.25">
      <c r="B46422" s="79"/>
    </row>
    <row r="46423" spans="2:2" ht="54.95" customHeight="1" x14ac:dyDescent="0.25">
      <c r="B46423" s="79"/>
    </row>
    <row r="46424" spans="2:2" ht="54.95" customHeight="1" x14ac:dyDescent="0.25">
      <c r="B46424" s="79"/>
    </row>
    <row r="46425" spans="2:2" ht="54.95" customHeight="1" x14ac:dyDescent="0.25">
      <c r="B46425" s="79"/>
    </row>
    <row r="46426" spans="2:2" ht="54.95" customHeight="1" x14ac:dyDescent="0.25">
      <c r="B46426" s="79"/>
    </row>
    <row r="46427" spans="2:2" ht="54.95" customHeight="1" x14ac:dyDescent="0.25">
      <c r="B46427" s="79"/>
    </row>
    <row r="46428" spans="2:2" ht="54.95" customHeight="1" x14ac:dyDescent="0.25">
      <c r="B46428" s="79"/>
    </row>
    <row r="46429" spans="2:2" ht="54.95" customHeight="1" x14ac:dyDescent="0.25">
      <c r="B46429" s="79"/>
    </row>
    <row r="46430" spans="2:2" ht="54.95" customHeight="1" x14ac:dyDescent="0.25">
      <c r="B46430" s="79"/>
    </row>
    <row r="46431" spans="2:2" ht="54.95" customHeight="1" x14ac:dyDescent="0.25">
      <c r="B46431" s="79"/>
    </row>
    <row r="46432" spans="2:2" ht="54.95" customHeight="1" x14ac:dyDescent="0.25">
      <c r="B46432" s="79"/>
    </row>
    <row r="46433" spans="2:2" ht="54.95" customHeight="1" x14ac:dyDescent="0.25">
      <c r="B46433" s="79"/>
    </row>
    <row r="46434" spans="2:2" ht="54.95" customHeight="1" x14ac:dyDescent="0.25">
      <c r="B46434" s="79"/>
    </row>
    <row r="46435" spans="2:2" ht="54.95" customHeight="1" x14ac:dyDescent="0.25">
      <c r="B46435" s="79"/>
    </row>
    <row r="46436" spans="2:2" ht="54.95" customHeight="1" x14ac:dyDescent="0.25">
      <c r="B46436" s="79"/>
    </row>
    <row r="46437" spans="2:2" ht="54.95" customHeight="1" x14ac:dyDescent="0.25">
      <c r="B46437" s="79"/>
    </row>
    <row r="46438" spans="2:2" ht="54.95" customHeight="1" x14ac:dyDescent="0.25">
      <c r="B46438" s="79"/>
    </row>
    <row r="46439" spans="2:2" ht="54.95" customHeight="1" x14ac:dyDescent="0.25">
      <c r="B46439" s="79"/>
    </row>
    <row r="46440" spans="2:2" ht="54.95" customHeight="1" x14ac:dyDescent="0.25">
      <c r="B46440" s="79"/>
    </row>
    <row r="46441" spans="2:2" ht="54.95" customHeight="1" x14ac:dyDescent="0.25">
      <c r="B46441" s="79"/>
    </row>
    <row r="46442" spans="2:2" ht="54.95" customHeight="1" x14ac:dyDescent="0.25">
      <c r="B46442" s="79"/>
    </row>
    <row r="46443" spans="2:2" ht="54.95" customHeight="1" x14ac:dyDescent="0.25">
      <c r="B46443" s="79"/>
    </row>
    <row r="46444" spans="2:2" ht="54.95" customHeight="1" x14ac:dyDescent="0.25">
      <c r="B46444" s="79"/>
    </row>
    <row r="46445" spans="2:2" ht="54.95" customHeight="1" x14ac:dyDescent="0.25">
      <c r="B46445" s="79"/>
    </row>
    <row r="46446" spans="2:2" ht="54.95" customHeight="1" x14ac:dyDescent="0.25">
      <c r="B46446" s="79"/>
    </row>
    <row r="46447" spans="2:2" ht="54.95" customHeight="1" x14ac:dyDescent="0.25">
      <c r="B46447" s="79"/>
    </row>
    <row r="46448" spans="2:2" ht="54.95" customHeight="1" x14ac:dyDescent="0.25">
      <c r="B46448" s="79"/>
    </row>
    <row r="46449" spans="2:2" ht="54.95" customHeight="1" x14ac:dyDescent="0.25">
      <c r="B46449" s="79"/>
    </row>
    <row r="46450" spans="2:2" ht="54.95" customHeight="1" x14ac:dyDescent="0.25">
      <c r="B46450" s="79"/>
    </row>
    <row r="46451" spans="2:2" ht="54.95" customHeight="1" x14ac:dyDescent="0.25">
      <c r="B46451" s="79"/>
    </row>
    <row r="46452" spans="2:2" ht="54.95" customHeight="1" x14ac:dyDescent="0.25">
      <c r="B46452" s="79"/>
    </row>
    <row r="46453" spans="2:2" ht="54.95" customHeight="1" x14ac:dyDescent="0.25">
      <c r="B46453" s="79"/>
    </row>
    <row r="46454" spans="2:2" ht="54.95" customHeight="1" x14ac:dyDescent="0.25">
      <c r="B46454" s="79"/>
    </row>
    <row r="46455" spans="2:2" ht="54.95" customHeight="1" x14ac:dyDescent="0.25">
      <c r="B46455" s="79"/>
    </row>
    <row r="46456" spans="2:2" ht="54.95" customHeight="1" x14ac:dyDescent="0.25">
      <c r="B46456" s="79"/>
    </row>
    <row r="46457" spans="2:2" ht="54.95" customHeight="1" x14ac:dyDescent="0.25">
      <c r="B46457" s="79"/>
    </row>
    <row r="46458" spans="2:2" ht="54.95" customHeight="1" x14ac:dyDescent="0.25">
      <c r="B46458" s="79"/>
    </row>
    <row r="46459" spans="2:2" ht="54.95" customHeight="1" x14ac:dyDescent="0.25">
      <c r="B46459" s="79"/>
    </row>
    <row r="46460" spans="2:2" ht="54.95" customHeight="1" x14ac:dyDescent="0.25">
      <c r="B46460" s="79"/>
    </row>
    <row r="46461" spans="2:2" ht="54.95" customHeight="1" x14ac:dyDescent="0.25">
      <c r="B46461" s="79"/>
    </row>
    <row r="46462" spans="2:2" ht="54.95" customHeight="1" x14ac:dyDescent="0.25">
      <c r="B46462" s="79"/>
    </row>
    <row r="46463" spans="2:2" ht="54.95" customHeight="1" x14ac:dyDescent="0.25">
      <c r="B46463" s="79"/>
    </row>
    <row r="46464" spans="2:2" ht="54.95" customHeight="1" x14ac:dyDescent="0.25">
      <c r="B46464" s="79"/>
    </row>
    <row r="46465" spans="2:2" ht="54.95" customHeight="1" x14ac:dyDescent="0.25">
      <c r="B46465" s="79"/>
    </row>
    <row r="46466" spans="2:2" ht="54.95" customHeight="1" x14ac:dyDescent="0.25">
      <c r="B46466" s="79"/>
    </row>
    <row r="46467" spans="2:2" ht="54.95" customHeight="1" x14ac:dyDescent="0.25">
      <c r="B46467" s="79"/>
    </row>
    <row r="46468" spans="2:2" ht="54.95" customHeight="1" x14ac:dyDescent="0.25">
      <c r="B46468" s="79"/>
    </row>
    <row r="46469" spans="2:2" ht="54.95" customHeight="1" x14ac:dyDescent="0.25">
      <c r="B46469" s="79"/>
    </row>
    <row r="46470" spans="2:2" ht="54.95" customHeight="1" x14ac:dyDescent="0.25">
      <c r="B46470" s="79"/>
    </row>
    <row r="46471" spans="2:2" ht="54.95" customHeight="1" x14ac:dyDescent="0.25">
      <c r="B46471" s="79"/>
    </row>
    <row r="46472" spans="2:2" ht="54.95" customHeight="1" x14ac:dyDescent="0.25">
      <c r="B46472" s="79"/>
    </row>
    <row r="46473" spans="2:2" ht="54.95" customHeight="1" x14ac:dyDescent="0.25">
      <c r="B46473" s="79"/>
    </row>
    <row r="46474" spans="2:2" ht="54.95" customHeight="1" x14ac:dyDescent="0.25">
      <c r="B46474" s="79"/>
    </row>
    <row r="46475" spans="2:2" ht="54.95" customHeight="1" x14ac:dyDescent="0.25">
      <c r="B46475" s="79"/>
    </row>
    <row r="46476" spans="2:2" ht="54.95" customHeight="1" x14ac:dyDescent="0.25">
      <c r="B46476" s="79"/>
    </row>
    <row r="46477" spans="2:2" ht="54.95" customHeight="1" x14ac:dyDescent="0.25">
      <c r="B46477" s="79"/>
    </row>
    <row r="46478" spans="2:2" ht="54.95" customHeight="1" x14ac:dyDescent="0.25">
      <c r="B46478" s="79"/>
    </row>
    <row r="46479" spans="2:2" ht="54.95" customHeight="1" x14ac:dyDescent="0.25">
      <c r="B46479" s="79"/>
    </row>
    <row r="46480" spans="2:2" ht="54.95" customHeight="1" x14ac:dyDescent="0.25">
      <c r="B46480" s="79"/>
    </row>
    <row r="46481" spans="2:2" ht="54.95" customHeight="1" x14ac:dyDescent="0.25">
      <c r="B46481" s="79"/>
    </row>
    <row r="46482" spans="2:2" ht="54.95" customHeight="1" x14ac:dyDescent="0.25">
      <c r="B46482" s="79"/>
    </row>
    <row r="46483" spans="2:2" ht="54.95" customHeight="1" x14ac:dyDescent="0.25">
      <c r="B46483" s="79"/>
    </row>
    <row r="46484" spans="2:2" ht="54.95" customHeight="1" x14ac:dyDescent="0.25">
      <c r="B46484" s="79"/>
    </row>
    <row r="46485" spans="2:2" ht="54.95" customHeight="1" x14ac:dyDescent="0.25">
      <c r="B46485" s="79"/>
    </row>
    <row r="46486" spans="2:2" ht="54.95" customHeight="1" x14ac:dyDescent="0.25">
      <c r="B46486" s="79"/>
    </row>
    <row r="46487" spans="2:2" ht="54.95" customHeight="1" x14ac:dyDescent="0.25">
      <c r="B46487" s="79"/>
    </row>
    <row r="46488" spans="2:2" ht="54.95" customHeight="1" x14ac:dyDescent="0.25">
      <c r="B46488" s="79"/>
    </row>
    <row r="46489" spans="2:2" ht="54.95" customHeight="1" x14ac:dyDescent="0.25">
      <c r="B46489" s="79"/>
    </row>
    <row r="46490" spans="2:2" ht="54.95" customHeight="1" x14ac:dyDescent="0.25">
      <c r="B46490" s="79"/>
    </row>
    <row r="46491" spans="2:2" ht="54.95" customHeight="1" x14ac:dyDescent="0.25">
      <c r="B46491" s="79"/>
    </row>
    <row r="46492" spans="2:2" ht="54.95" customHeight="1" x14ac:dyDescent="0.25">
      <c r="B46492" s="79"/>
    </row>
    <row r="46493" spans="2:2" ht="54.95" customHeight="1" x14ac:dyDescent="0.25">
      <c r="B46493" s="79"/>
    </row>
    <row r="46494" spans="2:2" ht="54.95" customHeight="1" x14ac:dyDescent="0.25">
      <c r="B46494" s="79"/>
    </row>
    <row r="46495" spans="2:2" ht="54.95" customHeight="1" x14ac:dyDescent="0.25">
      <c r="B46495" s="79"/>
    </row>
    <row r="46496" spans="2:2" ht="54.95" customHeight="1" x14ac:dyDescent="0.25">
      <c r="B46496" s="79"/>
    </row>
    <row r="46497" spans="2:2" ht="54.95" customHeight="1" x14ac:dyDescent="0.25">
      <c r="B46497" s="79"/>
    </row>
    <row r="46498" spans="2:2" ht="54.95" customHeight="1" x14ac:dyDescent="0.25">
      <c r="B46498" s="79"/>
    </row>
    <row r="46499" spans="2:2" ht="54.95" customHeight="1" x14ac:dyDescent="0.25">
      <c r="B46499" s="79"/>
    </row>
    <row r="46500" spans="2:2" ht="54.95" customHeight="1" x14ac:dyDescent="0.25">
      <c r="B46500" s="79"/>
    </row>
    <row r="46501" spans="2:2" ht="54.95" customHeight="1" x14ac:dyDescent="0.25">
      <c r="B46501" s="79"/>
    </row>
    <row r="46502" spans="2:2" ht="54.95" customHeight="1" x14ac:dyDescent="0.25">
      <c r="B46502" s="79"/>
    </row>
    <row r="46503" spans="2:2" ht="54.95" customHeight="1" x14ac:dyDescent="0.25">
      <c r="B46503" s="79"/>
    </row>
    <row r="46504" spans="2:2" ht="54.95" customHeight="1" x14ac:dyDescent="0.25">
      <c r="B46504" s="79"/>
    </row>
    <row r="46505" spans="2:2" ht="54.95" customHeight="1" x14ac:dyDescent="0.25">
      <c r="B46505" s="79"/>
    </row>
    <row r="46506" spans="2:2" ht="54.95" customHeight="1" x14ac:dyDescent="0.25">
      <c r="B46506" s="79"/>
    </row>
    <row r="46507" spans="2:2" ht="54.95" customHeight="1" x14ac:dyDescent="0.25">
      <c r="B46507" s="79"/>
    </row>
    <row r="46508" spans="2:2" ht="54.95" customHeight="1" x14ac:dyDescent="0.25">
      <c r="B46508" s="79"/>
    </row>
    <row r="46509" spans="2:2" ht="54.95" customHeight="1" x14ac:dyDescent="0.25">
      <c r="B46509" s="79"/>
    </row>
    <row r="46510" spans="2:2" ht="54.95" customHeight="1" x14ac:dyDescent="0.25">
      <c r="B46510" s="79"/>
    </row>
    <row r="46511" spans="2:2" ht="54.95" customHeight="1" x14ac:dyDescent="0.25">
      <c r="B46511" s="79"/>
    </row>
    <row r="46512" spans="2:2" ht="54.95" customHeight="1" x14ac:dyDescent="0.25">
      <c r="B46512" s="79"/>
    </row>
    <row r="46513" spans="2:2" ht="54.95" customHeight="1" x14ac:dyDescent="0.25">
      <c r="B46513" s="79"/>
    </row>
    <row r="46514" spans="2:2" ht="54.95" customHeight="1" x14ac:dyDescent="0.25">
      <c r="B46514" s="79"/>
    </row>
    <row r="46515" spans="2:2" ht="54.95" customHeight="1" x14ac:dyDescent="0.25">
      <c r="B46515" s="79"/>
    </row>
    <row r="46516" spans="2:2" ht="54.95" customHeight="1" x14ac:dyDescent="0.25">
      <c r="B46516" s="79"/>
    </row>
    <row r="46517" spans="2:2" ht="54.95" customHeight="1" x14ac:dyDescent="0.25">
      <c r="B46517" s="79"/>
    </row>
    <row r="46518" spans="2:2" ht="54.95" customHeight="1" x14ac:dyDescent="0.25">
      <c r="B46518" s="79"/>
    </row>
    <row r="46519" spans="2:2" ht="54.95" customHeight="1" x14ac:dyDescent="0.25">
      <c r="B46519" s="79"/>
    </row>
    <row r="46520" spans="2:2" ht="54.95" customHeight="1" x14ac:dyDescent="0.25">
      <c r="B46520" s="79"/>
    </row>
    <row r="46521" spans="2:2" ht="54.95" customHeight="1" x14ac:dyDescent="0.25">
      <c r="B46521" s="79"/>
    </row>
    <row r="46522" spans="2:2" ht="54.95" customHeight="1" x14ac:dyDescent="0.25">
      <c r="B46522" s="79"/>
    </row>
    <row r="46523" spans="2:2" ht="54.95" customHeight="1" x14ac:dyDescent="0.25">
      <c r="B46523" s="79"/>
    </row>
    <row r="46524" spans="2:2" ht="54.95" customHeight="1" x14ac:dyDescent="0.25">
      <c r="B46524" s="79"/>
    </row>
    <row r="46525" spans="2:2" ht="54.95" customHeight="1" x14ac:dyDescent="0.25">
      <c r="B46525" s="79"/>
    </row>
    <row r="46526" spans="2:2" ht="54.95" customHeight="1" x14ac:dyDescent="0.25">
      <c r="B46526" s="79"/>
    </row>
    <row r="46527" spans="2:2" ht="54.95" customHeight="1" x14ac:dyDescent="0.25">
      <c r="B46527" s="79"/>
    </row>
    <row r="46528" spans="2:2" ht="54.95" customHeight="1" x14ac:dyDescent="0.25">
      <c r="B46528" s="79"/>
    </row>
    <row r="46529" spans="2:2" ht="54.95" customHeight="1" x14ac:dyDescent="0.25">
      <c r="B46529" s="79"/>
    </row>
    <row r="46530" spans="2:2" ht="54.95" customHeight="1" x14ac:dyDescent="0.25">
      <c r="B46530" s="79"/>
    </row>
    <row r="46531" spans="2:2" ht="54.95" customHeight="1" x14ac:dyDescent="0.25">
      <c r="B46531" s="79"/>
    </row>
    <row r="46532" spans="2:2" ht="54.95" customHeight="1" x14ac:dyDescent="0.25">
      <c r="B46532" s="79"/>
    </row>
    <row r="46533" spans="2:2" ht="54.95" customHeight="1" x14ac:dyDescent="0.25">
      <c r="B46533" s="79"/>
    </row>
    <row r="46534" spans="2:2" ht="54.95" customHeight="1" x14ac:dyDescent="0.25">
      <c r="B46534" s="79"/>
    </row>
    <row r="46535" spans="2:2" ht="54.95" customHeight="1" x14ac:dyDescent="0.25">
      <c r="B46535" s="79"/>
    </row>
    <row r="46536" spans="2:2" ht="54.95" customHeight="1" x14ac:dyDescent="0.25">
      <c r="B46536" s="79"/>
    </row>
    <row r="46537" spans="2:2" ht="54.95" customHeight="1" x14ac:dyDescent="0.25">
      <c r="B46537" s="79"/>
    </row>
    <row r="46538" spans="2:2" ht="54.95" customHeight="1" x14ac:dyDescent="0.25">
      <c r="B46538" s="79"/>
    </row>
    <row r="46539" spans="2:2" ht="54.95" customHeight="1" x14ac:dyDescent="0.25">
      <c r="B46539" s="79"/>
    </row>
    <row r="46540" spans="2:2" ht="54.95" customHeight="1" x14ac:dyDescent="0.25">
      <c r="B46540" s="79"/>
    </row>
    <row r="46541" spans="2:2" ht="54.95" customHeight="1" x14ac:dyDescent="0.25">
      <c r="B46541" s="79"/>
    </row>
    <row r="46542" spans="2:2" ht="54.95" customHeight="1" x14ac:dyDescent="0.25">
      <c r="B46542" s="79"/>
    </row>
    <row r="46543" spans="2:2" ht="54.95" customHeight="1" x14ac:dyDescent="0.25">
      <c r="B46543" s="79"/>
    </row>
    <row r="46544" spans="2:2" ht="54.95" customHeight="1" x14ac:dyDescent="0.25">
      <c r="B46544" s="79"/>
    </row>
    <row r="46545" spans="2:2" ht="54.95" customHeight="1" x14ac:dyDescent="0.25">
      <c r="B46545" s="79"/>
    </row>
    <row r="46546" spans="2:2" ht="54.95" customHeight="1" x14ac:dyDescent="0.25">
      <c r="B46546" s="79"/>
    </row>
    <row r="46547" spans="2:2" ht="54.95" customHeight="1" x14ac:dyDescent="0.25">
      <c r="B46547" s="79"/>
    </row>
    <row r="46548" spans="2:2" ht="54.95" customHeight="1" x14ac:dyDescent="0.25">
      <c r="B46548" s="79"/>
    </row>
    <row r="46549" spans="2:2" ht="54.95" customHeight="1" x14ac:dyDescent="0.25">
      <c r="B46549" s="79"/>
    </row>
    <row r="46550" spans="2:2" ht="54.95" customHeight="1" x14ac:dyDescent="0.25">
      <c r="B46550" s="79"/>
    </row>
    <row r="46551" spans="2:2" ht="54.95" customHeight="1" x14ac:dyDescent="0.25">
      <c r="B46551" s="79"/>
    </row>
    <row r="46552" spans="2:2" ht="54.95" customHeight="1" x14ac:dyDescent="0.25">
      <c r="B46552" s="79"/>
    </row>
    <row r="46553" spans="2:2" ht="54.95" customHeight="1" x14ac:dyDescent="0.25">
      <c r="B46553" s="79"/>
    </row>
    <row r="46554" spans="2:2" ht="54.95" customHeight="1" x14ac:dyDescent="0.25">
      <c r="B46554" s="79"/>
    </row>
    <row r="46555" spans="2:2" ht="54.95" customHeight="1" x14ac:dyDescent="0.25">
      <c r="B46555" s="79"/>
    </row>
    <row r="46556" spans="2:2" ht="54.95" customHeight="1" x14ac:dyDescent="0.25">
      <c r="B46556" s="79"/>
    </row>
    <row r="46557" spans="2:2" ht="54.95" customHeight="1" x14ac:dyDescent="0.25">
      <c r="B46557" s="79"/>
    </row>
    <row r="46558" spans="2:2" ht="54.95" customHeight="1" x14ac:dyDescent="0.25">
      <c r="B46558" s="79"/>
    </row>
    <row r="46559" spans="2:2" ht="54.95" customHeight="1" x14ac:dyDescent="0.25">
      <c r="B46559" s="79"/>
    </row>
    <row r="46560" spans="2:2" ht="54.95" customHeight="1" x14ac:dyDescent="0.25">
      <c r="B46560" s="79"/>
    </row>
    <row r="46561" spans="2:2" ht="54.95" customHeight="1" x14ac:dyDescent="0.25">
      <c r="B46561" s="79"/>
    </row>
    <row r="46562" spans="2:2" ht="54.95" customHeight="1" x14ac:dyDescent="0.25">
      <c r="B46562" s="79"/>
    </row>
    <row r="46563" spans="2:2" ht="54.95" customHeight="1" x14ac:dyDescent="0.25">
      <c r="B46563" s="79"/>
    </row>
    <row r="46564" spans="2:2" ht="54.95" customHeight="1" x14ac:dyDescent="0.25">
      <c r="B46564" s="79"/>
    </row>
    <row r="46565" spans="2:2" ht="54.95" customHeight="1" x14ac:dyDescent="0.25">
      <c r="B46565" s="79"/>
    </row>
    <row r="46566" spans="2:2" ht="54.95" customHeight="1" x14ac:dyDescent="0.25">
      <c r="B46566" s="79"/>
    </row>
    <row r="46567" spans="2:2" ht="54.95" customHeight="1" x14ac:dyDescent="0.25">
      <c r="B46567" s="79"/>
    </row>
    <row r="46568" spans="2:2" ht="54.95" customHeight="1" x14ac:dyDescent="0.25">
      <c r="B46568" s="79"/>
    </row>
    <row r="46569" spans="2:2" ht="54.95" customHeight="1" x14ac:dyDescent="0.25">
      <c r="B46569" s="79"/>
    </row>
    <row r="46570" spans="2:2" ht="54.95" customHeight="1" x14ac:dyDescent="0.25">
      <c r="B46570" s="79"/>
    </row>
    <row r="46571" spans="2:2" ht="54.95" customHeight="1" x14ac:dyDescent="0.25">
      <c r="B46571" s="79"/>
    </row>
    <row r="46572" spans="2:2" ht="54.95" customHeight="1" x14ac:dyDescent="0.25">
      <c r="B46572" s="79"/>
    </row>
    <row r="46573" spans="2:2" ht="54.95" customHeight="1" x14ac:dyDescent="0.25">
      <c r="B46573" s="79"/>
    </row>
    <row r="46574" spans="2:2" ht="54.95" customHeight="1" x14ac:dyDescent="0.25">
      <c r="B46574" s="79"/>
    </row>
    <row r="46575" spans="2:2" ht="54.95" customHeight="1" x14ac:dyDescent="0.25">
      <c r="B46575" s="79"/>
    </row>
    <row r="46576" spans="2:2" ht="54.95" customHeight="1" x14ac:dyDescent="0.25">
      <c r="B46576" s="79"/>
    </row>
    <row r="46577" spans="2:2" ht="54.95" customHeight="1" x14ac:dyDescent="0.25">
      <c r="B46577" s="79"/>
    </row>
    <row r="46578" spans="2:2" ht="54.95" customHeight="1" x14ac:dyDescent="0.25">
      <c r="B46578" s="79"/>
    </row>
    <row r="46579" spans="2:2" ht="54.95" customHeight="1" x14ac:dyDescent="0.25">
      <c r="B46579" s="79"/>
    </row>
    <row r="46580" spans="2:2" ht="54.95" customHeight="1" x14ac:dyDescent="0.25">
      <c r="B46580" s="79"/>
    </row>
    <row r="46581" spans="2:2" ht="54.95" customHeight="1" x14ac:dyDescent="0.25">
      <c r="B46581" s="79"/>
    </row>
    <row r="46582" spans="2:2" ht="54.95" customHeight="1" x14ac:dyDescent="0.25">
      <c r="B46582" s="79"/>
    </row>
    <row r="46583" spans="2:2" ht="54.95" customHeight="1" x14ac:dyDescent="0.25">
      <c r="B46583" s="79"/>
    </row>
    <row r="46584" spans="2:2" ht="54.95" customHeight="1" x14ac:dyDescent="0.25">
      <c r="B46584" s="79"/>
    </row>
    <row r="46585" spans="2:2" ht="54.95" customHeight="1" x14ac:dyDescent="0.25">
      <c r="B46585" s="79"/>
    </row>
    <row r="46586" spans="2:2" ht="54.95" customHeight="1" x14ac:dyDescent="0.25">
      <c r="B46586" s="79"/>
    </row>
    <row r="46587" spans="2:2" ht="54.95" customHeight="1" x14ac:dyDescent="0.25">
      <c r="B46587" s="79"/>
    </row>
    <row r="46588" spans="2:2" ht="54.95" customHeight="1" x14ac:dyDescent="0.25">
      <c r="B46588" s="79"/>
    </row>
    <row r="46589" spans="2:2" ht="54.95" customHeight="1" x14ac:dyDescent="0.25">
      <c r="B46589" s="79"/>
    </row>
    <row r="46590" spans="2:2" ht="54.95" customHeight="1" x14ac:dyDescent="0.25">
      <c r="B46590" s="79"/>
    </row>
    <row r="46591" spans="2:2" ht="54.95" customHeight="1" x14ac:dyDescent="0.25">
      <c r="B46591" s="79"/>
    </row>
    <row r="46592" spans="2:2" ht="54.95" customHeight="1" x14ac:dyDescent="0.25">
      <c r="B46592" s="79"/>
    </row>
    <row r="46593" spans="2:2" ht="54.95" customHeight="1" x14ac:dyDescent="0.25">
      <c r="B46593" s="79"/>
    </row>
    <row r="46594" spans="2:2" ht="54.95" customHeight="1" x14ac:dyDescent="0.25">
      <c r="B46594" s="79"/>
    </row>
    <row r="46595" spans="2:2" ht="54.95" customHeight="1" x14ac:dyDescent="0.25">
      <c r="B46595" s="79"/>
    </row>
    <row r="46596" spans="2:2" ht="54.95" customHeight="1" x14ac:dyDescent="0.25">
      <c r="B46596" s="79"/>
    </row>
    <row r="46597" spans="2:2" ht="54.95" customHeight="1" x14ac:dyDescent="0.25">
      <c r="B46597" s="79"/>
    </row>
    <row r="46598" spans="2:2" ht="54.95" customHeight="1" x14ac:dyDescent="0.25">
      <c r="B46598" s="79"/>
    </row>
    <row r="46599" spans="2:2" ht="54.95" customHeight="1" x14ac:dyDescent="0.25">
      <c r="B46599" s="79"/>
    </row>
    <row r="46600" spans="2:2" ht="54.95" customHeight="1" x14ac:dyDescent="0.25">
      <c r="B46600" s="79"/>
    </row>
    <row r="46601" spans="2:2" ht="54.95" customHeight="1" x14ac:dyDescent="0.25">
      <c r="B46601" s="79"/>
    </row>
    <row r="46602" spans="2:2" ht="54.95" customHeight="1" x14ac:dyDescent="0.25">
      <c r="B46602" s="79"/>
    </row>
    <row r="46603" spans="2:2" ht="54.95" customHeight="1" x14ac:dyDescent="0.25">
      <c r="B46603" s="79"/>
    </row>
    <row r="46604" spans="2:2" ht="54.95" customHeight="1" x14ac:dyDescent="0.25">
      <c r="B46604" s="79"/>
    </row>
    <row r="46605" spans="2:2" ht="54.95" customHeight="1" x14ac:dyDescent="0.25">
      <c r="B46605" s="79"/>
    </row>
    <row r="46606" spans="2:2" ht="54.95" customHeight="1" x14ac:dyDescent="0.25">
      <c r="B46606" s="79"/>
    </row>
    <row r="46607" spans="2:2" ht="54.95" customHeight="1" x14ac:dyDescent="0.25">
      <c r="B46607" s="79"/>
    </row>
    <row r="46608" spans="2:2" ht="54.95" customHeight="1" x14ac:dyDescent="0.25">
      <c r="B46608" s="79"/>
    </row>
    <row r="46609" spans="2:2" ht="54.95" customHeight="1" x14ac:dyDescent="0.25">
      <c r="B46609" s="79"/>
    </row>
    <row r="46610" spans="2:2" ht="54.95" customHeight="1" x14ac:dyDescent="0.25">
      <c r="B46610" s="79"/>
    </row>
    <row r="46611" spans="2:2" ht="54.95" customHeight="1" x14ac:dyDescent="0.25">
      <c r="B46611" s="79"/>
    </row>
    <row r="46612" spans="2:2" ht="54.95" customHeight="1" x14ac:dyDescent="0.25">
      <c r="B46612" s="79"/>
    </row>
    <row r="46613" spans="2:2" ht="54.95" customHeight="1" x14ac:dyDescent="0.25">
      <c r="B46613" s="79"/>
    </row>
    <row r="46614" spans="2:2" ht="54.95" customHeight="1" x14ac:dyDescent="0.25">
      <c r="B46614" s="79"/>
    </row>
    <row r="46615" spans="2:2" ht="54.95" customHeight="1" x14ac:dyDescent="0.25">
      <c r="B46615" s="79"/>
    </row>
    <row r="46616" spans="2:2" ht="54.95" customHeight="1" x14ac:dyDescent="0.25">
      <c r="B46616" s="79"/>
    </row>
    <row r="46617" spans="2:2" ht="54.95" customHeight="1" x14ac:dyDescent="0.25">
      <c r="B46617" s="79"/>
    </row>
    <row r="46618" spans="2:2" ht="54.95" customHeight="1" x14ac:dyDescent="0.25">
      <c r="B46618" s="79"/>
    </row>
    <row r="46619" spans="2:2" ht="54.95" customHeight="1" x14ac:dyDescent="0.25">
      <c r="B46619" s="79"/>
    </row>
    <row r="46620" spans="2:2" ht="54.95" customHeight="1" x14ac:dyDescent="0.25">
      <c r="B46620" s="79"/>
    </row>
    <row r="46621" spans="2:2" ht="54.95" customHeight="1" x14ac:dyDescent="0.25">
      <c r="B46621" s="79"/>
    </row>
    <row r="46622" spans="2:2" ht="54.95" customHeight="1" x14ac:dyDescent="0.25">
      <c r="B46622" s="79"/>
    </row>
    <row r="46623" spans="2:2" ht="54.95" customHeight="1" x14ac:dyDescent="0.25">
      <c r="B46623" s="79"/>
    </row>
    <row r="46624" spans="2:2" ht="54.95" customHeight="1" x14ac:dyDescent="0.25">
      <c r="B46624" s="79"/>
    </row>
    <row r="46625" spans="2:2" ht="54.95" customHeight="1" x14ac:dyDescent="0.25">
      <c r="B46625" s="79"/>
    </row>
    <row r="46626" spans="2:2" ht="54.95" customHeight="1" x14ac:dyDescent="0.25">
      <c r="B46626" s="79"/>
    </row>
    <row r="46627" spans="2:2" ht="54.95" customHeight="1" x14ac:dyDescent="0.25">
      <c r="B46627" s="79"/>
    </row>
    <row r="46628" spans="2:2" ht="54.95" customHeight="1" x14ac:dyDescent="0.25">
      <c r="B46628" s="79"/>
    </row>
    <row r="46629" spans="2:2" ht="54.95" customHeight="1" x14ac:dyDescent="0.25">
      <c r="B46629" s="79"/>
    </row>
    <row r="46630" spans="2:2" ht="54.95" customHeight="1" x14ac:dyDescent="0.25">
      <c r="B46630" s="79"/>
    </row>
    <row r="46631" spans="2:2" ht="54.95" customHeight="1" x14ac:dyDescent="0.25">
      <c r="B46631" s="79"/>
    </row>
    <row r="46632" spans="2:2" ht="54.95" customHeight="1" x14ac:dyDescent="0.25">
      <c r="B46632" s="79"/>
    </row>
    <row r="46633" spans="2:2" ht="54.95" customHeight="1" x14ac:dyDescent="0.25">
      <c r="B46633" s="79"/>
    </row>
    <row r="46634" spans="2:2" ht="54.95" customHeight="1" x14ac:dyDescent="0.25">
      <c r="B46634" s="79"/>
    </row>
    <row r="46635" spans="2:2" ht="54.95" customHeight="1" x14ac:dyDescent="0.25">
      <c r="B46635" s="79"/>
    </row>
    <row r="46636" spans="2:2" ht="54.95" customHeight="1" x14ac:dyDescent="0.25">
      <c r="B46636" s="79"/>
    </row>
    <row r="46637" spans="2:2" ht="54.95" customHeight="1" x14ac:dyDescent="0.25">
      <c r="B46637" s="79"/>
    </row>
    <row r="46638" spans="2:2" ht="54.95" customHeight="1" x14ac:dyDescent="0.25">
      <c r="B46638" s="79"/>
    </row>
    <row r="46639" spans="2:2" ht="54.95" customHeight="1" x14ac:dyDescent="0.25">
      <c r="B46639" s="79"/>
    </row>
    <row r="46640" spans="2:2" ht="54.95" customHeight="1" x14ac:dyDescent="0.25">
      <c r="B46640" s="79"/>
    </row>
    <row r="46641" spans="2:2" ht="54.95" customHeight="1" x14ac:dyDescent="0.25">
      <c r="B46641" s="79"/>
    </row>
    <row r="46642" spans="2:2" ht="54.95" customHeight="1" x14ac:dyDescent="0.25">
      <c r="B46642" s="79"/>
    </row>
    <row r="46643" spans="2:2" ht="54.95" customHeight="1" x14ac:dyDescent="0.25">
      <c r="B46643" s="79"/>
    </row>
    <row r="46644" spans="2:2" ht="54.95" customHeight="1" x14ac:dyDescent="0.25">
      <c r="B46644" s="79"/>
    </row>
    <row r="46645" spans="2:2" ht="54.95" customHeight="1" x14ac:dyDescent="0.25">
      <c r="B46645" s="79"/>
    </row>
    <row r="46646" spans="2:2" ht="54.95" customHeight="1" x14ac:dyDescent="0.25">
      <c r="B46646" s="79"/>
    </row>
    <row r="46647" spans="2:2" ht="54.95" customHeight="1" x14ac:dyDescent="0.25">
      <c r="B46647" s="79"/>
    </row>
    <row r="46648" spans="2:2" ht="54.95" customHeight="1" x14ac:dyDescent="0.25">
      <c r="B46648" s="79"/>
    </row>
    <row r="46649" spans="2:2" ht="54.95" customHeight="1" x14ac:dyDescent="0.25">
      <c r="B46649" s="79"/>
    </row>
    <row r="46650" spans="2:2" ht="54.95" customHeight="1" x14ac:dyDescent="0.25">
      <c r="B46650" s="79"/>
    </row>
    <row r="46651" spans="2:2" ht="54.95" customHeight="1" x14ac:dyDescent="0.25">
      <c r="B46651" s="79"/>
    </row>
    <row r="46652" spans="2:2" ht="54.95" customHeight="1" x14ac:dyDescent="0.25">
      <c r="B46652" s="79"/>
    </row>
    <row r="46653" spans="2:2" ht="54.95" customHeight="1" x14ac:dyDescent="0.25">
      <c r="B46653" s="79"/>
    </row>
    <row r="46654" spans="2:2" ht="54.95" customHeight="1" x14ac:dyDescent="0.25">
      <c r="B46654" s="79"/>
    </row>
    <row r="46655" spans="2:2" ht="54.95" customHeight="1" x14ac:dyDescent="0.25">
      <c r="B46655" s="79"/>
    </row>
    <row r="46656" spans="2:2" ht="54.95" customHeight="1" x14ac:dyDescent="0.25">
      <c r="B46656" s="79"/>
    </row>
    <row r="46657" spans="2:2" ht="54.95" customHeight="1" x14ac:dyDescent="0.25">
      <c r="B46657" s="79"/>
    </row>
    <row r="46658" spans="2:2" ht="54.95" customHeight="1" x14ac:dyDescent="0.25">
      <c r="B46658" s="79"/>
    </row>
    <row r="46659" spans="2:2" ht="54.95" customHeight="1" x14ac:dyDescent="0.25">
      <c r="B46659" s="79"/>
    </row>
    <row r="46660" spans="2:2" ht="54.95" customHeight="1" x14ac:dyDescent="0.25">
      <c r="B46660" s="79"/>
    </row>
    <row r="46661" spans="2:2" ht="54.95" customHeight="1" x14ac:dyDescent="0.25">
      <c r="B46661" s="79"/>
    </row>
    <row r="46662" spans="2:2" ht="54.95" customHeight="1" x14ac:dyDescent="0.25">
      <c r="B46662" s="79"/>
    </row>
    <row r="46663" spans="2:2" ht="54.95" customHeight="1" x14ac:dyDescent="0.25">
      <c r="B46663" s="79"/>
    </row>
    <row r="46664" spans="2:2" ht="54.95" customHeight="1" x14ac:dyDescent="0.25">
      <c r="B46664" s="79"/>
    </row>
    <row r="46665" spans="2:2" ht="54.95" customHeight="1" x14ac:dyDescent="0.25">
      <c r="B46665" s="79"/>
    </row>
    <row r="46666" spans="2:2" ht="54.95" customHeight="1" x14ac:dyDescent="0.25">
      <c r="B46666" s="79"/>
    </row>
    <row r="46667" spans="2:2" ht="54.95" customHeight="1" x14ac:dyDescent="0.25">
      <c r="B46667" s="79"/>
    </row>
    <row r="46668" spans="2:2" ht="54.95" customHeight="1" x14ac:dyDescent="0.25">
      <c r="B46668" s="79"/>
    </row>
    <row r="46669" spans="2:2" ht="54.95" customHeight="1" x14ac:dyDescent="0.25">
      <c r="B46669" s="79"/>
    </row>
    <row r="46670" spans="2:2" ht="54.95" customHeight="1" x14ac:dyDescent="0.25">
      <c r="B46670" s="79"/>
    </row>
    <row r="46671" spans="2:2" ht="54.95" customHeight="1" x14ac:dyDescent="0.25">
      <c r="B46671" s="79"/>
    </row>
    <row r="46672" spans="2:2" ht="54.95" customHeight="1" x14ac:dyDescent="0.25">
      <c r="B46672" s="79"/>
    </row>
    <row r="46673" spans="2:2" ht="54.95" customHeight="1" x14ac:dyDescent="0.25">
      <c r="B46673" s="79"/>
    </row>
    <row r="46674" spans="2:2" ht="54.95" customHeight="1" x14ac:dyDescent="0.25">
      <c r="B46674" s="79"/>
    </row>
    <row r="46675" spans="2:2" ht="54.95" customHeight="1" x14ac:dyDescent="0.25">
      <c r="B46675" s="79"/>
    </row>
    <row r="46676" spans="2:2" ht="54.95" customHeight="1" x14ac:dyDescent="0.25">
      <c r="B46676" s="79"/>
    </row>
    <row r="46677" spans="2:2" ht="54.95" customHeight="1" x14ac:dyDescent="0.25">
      <c r="B46677" s="79"/>
    </row>
    <row r="46678" spans="2:2" ht="54.95" customHeight="1" x14ac:dyDescent="0.25">
      <c r="B46678" s="79"/>
    </row>
    <row r="46679" spans="2:2" ht="54.95" customHeight="1" x14ac:dyDescent="0.25">
      <c r="B46679" s="79"/>
    </row>
    <row r="46680" spans="2:2" ht="54.95" customHeight="1" x14ac:dyDescent="0.25">
      <c r="B46680" s="79"/>
    </row>
    <row r="46681" spans="2:2" ht="54.95" customHeight="1" x14ac:dyDescent="0.25">
      <c r="B46681" s="79"/>
    </row>
    <row r="46682" spans="2:2" ht="54.95" customHeight="1" x14ac:dyDescent="0.25">
      <c r="B46682" s="79"/>
    </row>
    <row r="46683" spans="2:2" ht="54.95" customHeight="1" x14ac:dyDescent="0.25">
      <c r="B46683" s="79"/>
    </row>
    <row r="46684" spans="2:2" ht="54.95" customHeight="1" x14ac:dyDescent="0.25">
      <c r="B46684" s="79"/>
    </row>
    <row r="46685" spans="2:2" ht="54.95" customHeight="1" x14ac:dyDescent="0.25">
      <c r="B46685" s="79"/>
    </row>
    <row r="46686" spans="2:2" ht="54.95" customHeight="1" x14ac:dyDescent="0.25">
      <c r="B46686" s="79"/>
    </row>
    <row r="46687" spans="2:2" ht="54.95" customHeight="1" x14ac:dyDescent="0.25">
      <c r="B46687" s="79"/>
    </row>
    <row r="46688" spans="2:2" ht="54.95" customHeight="1" x14ac:dyDescent="0.25">
      <c r="B46688" s="79"/>
    </row>
    <row r="46689" spans="2:2" ht="54.95" customHeight="1" x14ac:dyDescent="0.25">
      <c r="B46689" s="79"/>
    </row>
    <row r="46690" spans="2:2" ht="54.95" customHeight="1" x14ac:dyDescent="0.25">
      <c r="B46690" s="79"/>
    </row>
    <row r="46691" spans="2:2" ht="54.95" customHeight="1" x14ac:dyDescent="0.25">
      <c r="B46691" s="79"/>
    </row>
    <row r="46692" spans="2:2" ht="54.95" customHeight="1" x14ac:dyDescent="0.25">
      <c r="B46692" s="79"/>
    </row>
    <row r="46693" spans="2:2" ht="54.95" customHeight="1" x14ac:dyDescent="0.25">
      <c r="B46693" s="79"/>
    </row>
    <row r="46694" spans="2:2" ht="54.95" customHeight="1" x14ac:dyDescent="0.25">
      <c r="B46694" s="79"/>
    </row>
    <row r="46695" spans="2:2" ht="54.95" customHeight="1" x14ac:dyDescent="0.25">
      <c r="B46695" s="79"/>
    </row>
    <row r="46696" spans="2:2" ht="54.95" customHeight="1" x14ac:dyDescent="0.25">
      <c r="B46696" s="79"/>
    </row>
    <row r="46697" spans="2:2" ht="54.95" customHeight="1" x14ac:dyDescent="0.25">
      <c r="B46697" s="79"/>
    </row>
    <row r="46698" spans="2:2" ht="54.95" customHeight="1" x14ac:dyDescent="0.25">
      <c r="B46698" s="79"/>
    </row>
    <row r="46699" spans="2:2" ht="54.95" customHeight="1" x14ac:dyDescent="0.25">
      <c r="B46699" s="79"/>
    </row>
    <row r="46700" spans="2:2" ht="54.95" customHeight="1" x14ac:dyDescent="0.25">
      <c r="B46700" s="79"/>
    </row>
    <row r="46701" spans="2:2" ht="54.95" customHeight="1" x14ac:dyDescent="0.25">
      <c r="B46701" s="79"/>
    </row>
    <row r="46702" spans="2:2" ht="54.95" customHeight="1" x14ac:dyDescent="0.25">
      <c r="B46702" s="79"/>
    </row>
    <row r="46703" spans="2:2" ht="54.95" customHeight="1" x14ac:dyDescent="0.25">
      <c r="B46703" s="79"/>
    </row>
    <row r="46704" spans="2:2" ht="54.95" customHeight="1" x14ac:dyDescent="0.25">
      <c r="B46704" s="79"/>
    </row>
    <row r="46705" spans="2:2" ht="54.95" customHeight="1" x14ac:dyDescent="0.25">
      <c r="B46705" s="79"/>
    </row>
    <row r="46706" spans="2:2" ht="54.95" customHeight="1" x14ac:dyDescent="0.25">
      <c r="B46706" s="79"/>
    </row>
    <row r="46707" spans="2:2" ht="54.95" customHeight="1" x14ac:dyDescent="0.25">
      <c r="B46707" s="79"/>
    </row>
    <row r="46708" spans="2:2" ht="54.95" customHeight="1" x14ac:dyDescent="0.25">
      <c r="B46708" s="79"/>
    </row>
    <row r="46709" spans="2:2" ht="54.95" customHeight="1" x14ac:dyDescent="0.25">
      <c r="B46709" s="79"/>
    </row>
    <row r="46710" spans="2:2" ht="54.95" customHeight="1" x14ac:dyDescent="0.25">
      <c r="B46710" s="79"/>
    </row>
    <row r="46711" spans="2:2" ht="54.95" customHeight="1" x14ac:dyDescent="0.25">
      <c r="B46711" s="79"/>
    </row>
    <row r="46712" spans="2:2" ht="54.95" customHeight="1" x14ac:dyDescent="0.25">
      <c r="B46712" s="79"/>
    </row>
    <row r="46713" spans="2:2" ht="54.95" customHeight="1" x14ac:dyDescent="0.25">
      <c r="B46713" s="79"/>
    </row>
    <row r="46714" spans="2:2" ht="54.95" customHeight="1" x14ac:dyDescent="0.25">
      <c r="B46714" s="79"/>
    </row>
    <row r="46715" spans="2:2" ht="54.95" customHeight="1" x14ac:dyDescent="0.25">
      <c r="B46715" s="79"/>
    </row>
    <row r="46716" spans="2:2" ht="54.95" customHeight="1" x14ac:dyDescent="0.25">
      <c r="B46716" s="79"/>
    </row>
    <row r="46717" spans="2:2" ht="54.95" customHeight="1" x14ac:dyDescent="0.25">
      <c r="B46717" s="79"/>
    </row>
    <row r="46718" spans="2:2" ht="54.95" customHeight="1" x14ac:dyDescent="0.25">
      <c r="B46718" s="79"/>
    </row>
    <row r="46719" spans="2:2" ht="54.95" customHeight="1" x14ac:dyDescent="0.25">
      <c r="B46719" s="79"/>
    </row>
    <row r="46720" spans="2:2" ht="54.95" customHeight="1" x14ac:dyDescent="0.25">
      <c r="B46720" s="79"/>
    </row>
    <row r="46721" spans="2:2" ht="54.95" customHeight="1" x14ac:dyDescent="0.25">
      <c r="B46721" s="79"/>
    </row>
    <row r="46722" spans="2:2" ht="54.95" customHeight="1" x14ac:dyDescent="0.25">
      <c r="B46722" s="79"/>
    </row>
    <row r="46723" spans="2:2" ht="54.95" customHeight="1" x14ac:dyDescent="0.25">
      <c r="B46723" s="79"/>
    </row>
    <row r="46724" spans="2:2" ht="54.95" customHeight="1" x14ac:dyDescent="0.25">
      <c r="B46724" s="79"/>
    </row>
    <row r="46725" spans="2:2" ht="54.95" customHeight="1" x14ac:dyDescent="0.25">
      <c r="B46725" s="79"/>
    </row>
    <row r="46726" spans="2:2" ht="54.95" customHeight="1" x14ac:dyDescent="0.25">
      <c r="B46726" s="79"/>
    </row>
    <row r="46727" spans="2:2" ht="54.95" customHeight="1" x14ac:dyDescent="0.25">
      <c r="B46727" s="79"/>
    </row>
    <row r="46728" spans="2:2" ht="54.95" customHeight="1" x14ac:dyDescent="0.25">
      <c r="B46728" s="79"/>
    </row>
    <row r="46729" spans="2:2" ht="54.95" customHeight="1" x14ac:dyDescent="0.25">
      <c r="B46729" s="79"/>
    </row>
    <row r="46730" spans="2:2" ht="54.95" customHeight="1" x14ac:dyDescent="0.25">
      <c r="B46730" s="79"/>
    </row>
    <row r="46731" spans="2:2" ht="54.95" customHeight="1" x14ac:dyDescent="0.25">
      <c r="B46731" s="79"/>
    </row>
    <row r="46732" spans="2:2" ht="54.95" customHeight="1" x14ac:dyDescent="0.25">
      <c r="B46732" s="79"/>
    </row>
    <row r="46733" spans="2:2" ht="54.95" customHeight="1" x14ac:dyDescent="0.25">
      <c r="B46733" s="79"/>
    </row>
    <row r="46734" spans="2:2" ht="54.95" customHeight="1" x14ac:dyDescent="0.25">
      <c r="B46734" s="79"/>
    </row>
    <row r="46735" spans="2:2" ht="54.95" customHeight="1" x14ac:dyDescent="0.25">
      <c r="B46735" s="79"/>
    </row>
    <row r="46736" spans="2:2" ht="54.95" customHeight="1" x14ac:dyDescent="0.25">
      <c r="B46736" s="79"/>
    </row>
    <row r="46737" spans="2:2" ht="54.95" customHeight="1" x14ac:dyDescent="0.25">
      <c r="B46737" s="79"/>
    </row>
    <row r="46738" spans="2:2" ht="54.95" customHeight="1" x14ac:dyDescent="0.25">
      <c r="B46738" s="79"/>
    </row>
    <row r="46739" spans="2:2" ht="54.95" customHeight="1" x14ac:dyDescent="0.25">
      <c r="B46739" s="79"/>
    </row>
    <row r="46740" spans="2:2" ht="54.95" customHeight="1" x14ac:dyDescent="0.25">
      <c r="B46740" s="79"/>
    </row>
    <row r="46741" spans="2:2" ht="54.95" customHeight="1" x14ac:dyDescent="0.25">
      <c r="B46741" s="79"/>
    </row>
    <row r="46742" spans="2:2" ht="54.95" customHeight="1" x14ac:dyDescent="0.25">
      <c r="B46742" s="79"/>
    </row>
    <row r="46743" spans="2:2" ht="54.95" customHeight="1" x14ac:dyDescent="0.25">
      <c r="B46743" s="79"/>
    </row>
    <row r="46744" spans="2:2" ht="54.95" customHeight="1" x14ac:dyDescent="0.25">
      <c r="B46744" s="79"/>
    </row>
    <row r="46745" spans="2:2" ht="54.95" customHeight="1" x14ac:dyDescent="0.25">
      <c r="B46745" s="79"/>
    </row>
    <row r="46746" spans="2:2" ht="54.95" customHeight="1" x14ac:dyDescent="0.25">
      <c r="B46746" s="79"/>
    </row>
    <row r="46747" spans="2:2" ht="54.95" customHeight="1" x14ac:dyDescent="0.25">
      <c r="B46747" s="79"/>
    </row>
    <row r="46748" spans="2:2" ht="54.95" customHeight="1" x14ac:dyDescent="0.25">
      <c r="B46748" s="79"/>
    </row>
    <row r="46749" spans="2:2" ht="54.95" customHeight="1" x14ac:dyDescent="0.25">
      <c r="B46749" s="79"/>
    </row>
    <row r="46750" spans="2:2" ht="54.95" customHeight="1" x14ac:dyDescent="0.25">
      <c r="B46750" s="79"/>
    </row>
    <row r="46751" spans="2:2" ht="54.95" customHeight="1" x14ac:dyDescent="0.25">
      <c r="B46751" s="79"/>
    </row>
    <row r="46752" spans="2:2" ht="54.95" customHeight="1" x14ac:dyDescent="0.25">
      <c r="B46752" s="79"/>
    </row>
    <row r="46753" spans="2:2" ht="54.95" customHeight="1" x14ac:dyDescent="0.25">
      <c r="B46753" s="79"/>
    </row>
    <row r="46754" spans="2:2" ht="54.95" customHeight="1" x14ac:dyDescent="0.25">
      <c r="B46754" s="79"/>
    </row>
    <row r="46755" spans="2:2" ht="54.95" customHeight="1" x14ac:dyDescent="0.25">
      <c r="B46755" s="79"/>
    </row>
    <row r="46756" spans="2:2" ht="54.95" customHeight="1" x14ac:dyDescent="0.25">
      <c r="B46756" s="79"/>
    </row>
    <row r="46757" spans="2:2" ht="54.95" customHeight="1" x14ac:dyDescent="0.25">
      <c r="B46757" s="79"/>
    </row>
    <row r="46758" spans="2:2" ht="54.95" customHeight="1" x14ac:dyDescent="0.25">
      <c r="B46758" s="79"/>
    </row>
    <row r="46759" spans="2:2" ht="54.95" customHeight="1" x14ac:dyDescent="0.25">
      <c r="B46759" s="79"/>
    </row>
    <row r="46760" spans="2:2" ht="54.95" customHeight="1" x14ac:dyDescent="0.25">
      <c r="B46760" s="79"/>
    </row>
    <row r="46761" spans="2:2" ht="54.95" customHeight="1" x14ac:dyDescent="0.25">
      <c r="B46761" s="79"/>
    </row>
    <row r="46762" spans="2:2" ht="54.95" customHeight="1" x14ac:dyDescent="0.25">
      <c r="B46762" s="79"/>
    </row>
    <row r="46763" spans="2:2" ht="54.95" customHeight="1" x14ac:dyDescent="0.25">
      <c r="B46763" s="79"/>
    </row>
    <row r="46764" spans="2:2" ht="54.95" customHeight="1" x14ac:dyDescent="0.25">
      <c r="B46764" s="79"/>
    </row>
    <row r="46765" spans="2:2" ht="54.95" customHeight="1" x14ac:dyDescent="0.25">
      <c r="B46765" s="79"/>
    </row>
    <row r="46766" spans="2:2" ht="54.95" customHeight="1" x14ac:dyDescent="0.25">
      <c r="B46766" s="79"/>
    </row>
    <row r="46767" spans="2:2" ht="54.95" customHeight="1" x14ac:dyDescent="0.25">
      <c r="B46767" s="79"/>
    </row>
    <row r="46768" spans="2:2" ht="54.95" customHeight="1" x14ac:dyDescent="0.25">
      <c r="B46768" s="79"/>
    </row>
    <row r="46769" spans="2:2" ht="54.95" customHeight="1" x14ac:dyDescent="0.25">
      <c r="B46769" s="79"/>
    </row>
    <row r="46770" spans="2:2" ht="54.95" customHeight="1" x14ac:dyDescent="0.25">
      <c r="B46770" s="79"/>
    </row>
    <row r="46771" spans="2:2" ht="54.95" customHeight="1" x14ac:dyDescent="0.25">
      <c r="B46771" s="79"/>
    </row>
    <row r="46772" spans="2:2" ht="54.95" customHeight="1" x14ac:dyDescent="0.25">
      <c r="B46772" s="79"/>
    </row>
    <row r="46773" spans="2:2" ht="54.95" customHeight="1" x14ac:dyDescent="0.25">
      <c r="B46773" s="79"/>
    </row>
    <row r="46774" spans="2:2" ht="54.95" customHeight="1" x14ac:dyDescent="0.25">
      <c r="B46774" s="79"/>
    </row>
    <row r="46775" spans="2:2" ht="54.95" customHeight="1" x14ac:dyDescent="0.25">
      <c r="B46775" s="79"/>
    </row>
    <row r="46776" spans="2:2" ht="54.95" customHeight="1" x14ac:dyDescent="0.25">
      <c r="B46776" s="79"/>
    </row>
    <row r="46777" spans="2:2" ht="54.95" customHeight="1" x14ac:dyDescent="0.25">
      <c r="B46777" s="79"/>
    </row>
    <row r="46778" spans="2:2" ht="54.95" customHeight="1" x14ac:dyDescent="0.25">
      <c r="B46778" s="79"/>
    </row>
    <row r="46779" spans="2:2" ht="54.95" customHeight="1" x14ac:dyDescent="0.25">
      <c r="B46779" s="79"/>
    </row>
    <row r="46780" spans="2:2" ht="54.95" customHeight="1" x14ac:dyDescent="0.25">
      <c r="B46780" s="79"/>
    </row>
    <row r="46781" spans="2:2" ht="54.95" customHeight="1" x14ac:dyDescent="0.25">
      <c r="B46781" s="79"/>
    </row>
    <row r="46782" spans="2:2" ht="54.95" customHeight="1" x14ac:dyDescent="0.25">
      <c r="B46782" s="79"/>
    </row>
    <row r="46783" spans="2:2" ht="54.95" customHeight="1" x14ac:dyDescent="0.25">
      <c r="B46783" s="79"/>
    </row>
    <row r="46784" spans="2:2" ht="54.95" customHeight="1" x14ac:dyDescent="0.25">
      <c r="B46784" s="79"/>
    </row>
    <row r="46785" spans="2:2" ht="54.95" customHeight="1" x14ac:dyDescent="0.25">
      <c r="B46785" s="79"/>
    </row>
    <row r="46786" spans="2:2" ht="54.95" customHeight="1" x14ac:dyDescent="0.25">
      <c r="B46786" s="79"/>
    </row>
    <row r="46787" spans="2:2" ht="54.95" customHeight="1" x14ac:dyDescent="0.25">
      <c r="B46787" s="79"/>
    </row>
    <row r="46788" spans="2:2" ht="54.95" customHeight="1" x14ac:dyDescent="0.25">
      <c r="B46788" s="79"/>
    </row>
    <row r="46789" spans="2:2" ht="54.95" customHeight="1" x14ac:dyDescent="0.25">
      <c r="B46789" s="79"/>
    </row>
    <row r="46790" spans="2:2" ht="54.95" customHeight="1" x14ac:dyDescent="0.25">
      <c r="B46790" s="79"/>
    </row>
    <row r="46791" spans="2:2" ht="54.95" customHeight="1" x14ac:dyDescent="0.25">
      <c r="B46791" s="79"/>
    </row>
    <row r="46792" spans="2:2" ht="54.95" customHeight="1" x14ac:dyDescent="0.25">
      <c r="B46792" s="79"/>
    </row>
    <row r="46793" spans="2:2" ht="54.95" customHeight="1" x14ac:dyDescent="0.25">
      <c r="B46793" s="79"/>
    </row>
    <row r="46794" spans="2:2" ht="54.95" customHeight="1" x14ac:dyDescent="0.25">
      <c r="B46794" s="79"/>
    </row>
    <row r="46795" spans="2:2" ht="54.95" customHeight="1" x14ac:dyDescent="0.25">
      <c r="B46795" s="79"/>
    </row>
    <row r="46796" spans="2:2" ht="54.95" customHeight="1" x14ac:dyDescent="0.25">
      <c r="B46796" s="79"/>
    </row>
    <row r="46797" spans="2:2" ht="54.95" customHeight="1" x14ac:dyDescent="0.25">
      <c r="B46797" s="79"/>
    </row>
    <row r="46798" spans="2:2" ht="54.95" customHeight="1" x14ac:dyDescent="0.25">
      <c r="B46798" s="79"/>
    </row>
    <row r="46799" spans="2:2" ht="54.95" customHeight="1" x14ac:dyDescent="0.25">
      <c r="B46799" s="79"/>
    </row>
    <row r="46800" spans="2:2" ht="54.95" customHeight="1" x14ac:dyDescent="0.25">
      <c r="B46800" s="79"/>
    </row>
    <row r="46801" spans="2:2" ht="54.95" customHeight="1" x14ac:dyDescent="0.25">
      <c r="B46801" s="79"/>
    </row>
    <row r="46802" spans="2:2" ht="54.95" customHeight="1" x14ac:dyDescent="0.25">
      <c r="B46802" s="79"/>
    </row>
    <row r="46803" spans="2:2" ht="54.95" customHeight="1" x14ac:dyDescent="0.25">
      <c r="B46803" s="79"/>
    </row>
    <row r="46804" spans="2:2" ht="54.95" customHeight="1" x14ac:dyDescent="0.25">
      <c r="B46804" s="79"/>
    </row>
    <row r="46805" spans="2:2" ht="54.95" customHeight="1" x14ac:dyDescent="0.25">
      <c r="B46805" s="79"/>
    </row>
    <row r="46806" spans="2:2" ht="54.95" customHeight="1" x14ac:dyDescent="0.25">
      <c r="B46806" s="79"/>
    </row>
    <row r="46807" spans="2:2" ht="54.95" customHeight="1" x14ac:dyDescent="0.25">
      <c r="B46807" s="79"/>
    </row>
    <row r="46808" spans="2:2" ht="54.95" customHeight="1" x14ac:dyDescent="0.25">
      <c r="B46808" s="79"/>
    </row>
    <row r="46809" spans="2:2" ht="54.95" customHeight="1" x14ac:dyDescent="0.25">
      <c r="B46809" s="79"/>
    </row>
    <row r="46810" spans="2:2" ht="54.95" customHeight="1" x14ac:dyDescent="0.25">
      <c r="B46810" s="79"/>
    </row>
    <row r="46811" spans="2:2" ht="54.95" customHeight="1" x14ac:dyDescent="0.25">
      <c r="B46811" s="79"/>
    </row>
    <row r="46812" spans="2:2" ht="54.95" customHeight="1" x14ac:dyDescent="0.25">
      <c r="B46812" s="79"/>
    </row>
    <row r="46813" spans="2:2" ht="54.95" customHeight="1" x14ac:dyDescent="0.25">
      <c r="B46813" s="79"/>
    </row>
    <row r="46814" spans="2:2" ht="54.95" customHeight="1" x14ac:dyDescent="0.25">
      <c r="B46814" s="79"/>
    </row>
    <row r="46815" spans="2:2" ht="54.95" customHeight="1" x14ac:dyDescent="0.25">
      <c r="B46815" s="79"/>
    </row>
    <row r="46816" spans="2:2" ht="54.95" customHeight="1" x14ac:dyDescent="0.25">
      <c r="B46816" s="79"/>
    </row>
    <row r="46817" spans="2:2" ht="54.95" customHeight="1" x14ac:dyDescent="0.25">
      <c r="B46817" s="79"/>
    </row>
    <row r="46818" spans="2:2" ht="54.95" customHeight="1" x14ac:dyDescent="0.25">
      <c r="B46818" s="79"/>
    </row>
    <row r="46819" spans="2:2" ht="54.95" customHeight="1" x14ac:dyDescent="0.25">
      <c r="B46819" s="79"/>
    </row>
    <row r="46820" spans="2:2" ht="54.95" customHeight="1" x14ac:dyDescent="0.25">
      <c r="B46820" s="79"/>
    </row>
    <row r="46821" spans="2:2" ht="54.95" customHeight="1" x14ac:dyDescent="0.25">
      <c r="B46821" s="79"/>
    </row>
    <row r="46822" spans="2:2" ht="54.95" customHeight="1" x14ac:dyDescent="0.25">
      <c r="B46822" s="79"/>
    </row>
    <row r="46823" spans="2:2" ht="54.95" customHeight="1" x14ac:dyDescent="0.25">
      <c r="B46823" s="79"/>
    </row>
    <row r="46824" spans="2:2" ht="54.95" customHeight="1" x14ac:dyDescent="0.25">
      <c r="B46824" s="79"/>
    </row>
    <row r="46825" spans="2:2" ht="54.95" customHeight="1" x14ac:dyDescent="0.25">
      <c r="B46825" s="79"/>
    </row>
    <row r="46826" spans="2:2" ht="54.95" customHeight="1" x14ac:dyDescent="0.25">
      <c r="B46826" s="79"/>
    </row>
    <row r="46827" spans="2:2" ht="54.95" customHeight="1" x14ac:dyDescent="0.25">
      <c r="B46827" s="79"/>
    </row>
    <row r="46828" spans="2:2" ht="54.95" customHeight="1" x14ac:dyDescent="0.25">
      <c r="B46828" s="79"/>
    </row>
    <row r="46829" spans="2:2" ht="54.95" customHeight="1" x14ac:dyDescent="0.25">
      <c r="B46829" s="79"/>
    </row>
    <row r="46830" spans="2:2" ht="54.95" customHeight="1" x14ac:dyDescent="0.25">
      <c r="B46830" s="79"/>
    </row>
    <row r="46831" spans="2:2" ht="54.95" customHeight="1" x14ac:dyDescent="0.25">
      <c r="B46831" s="79"/>
    </row>
    <row r="46832" spans="2:2" ht="54.95" customHeight="1" x14ac:dyDescent="0.25">
      <c r="B46832" s="79"/>
    </row>
    <row r="46833" spans="2:2" ht="54.95" customHeight="1" x14ac:dyDescent="0.25">
      <c r="B46833" s="79"/>
    </row>
    <row r="46834" spans="2:2" ht="54.95" customHeight="1" x14ac:dyDescent="0.25">
      <c r="B46834" s="79"/>
    </row>
    <row r="46835" spans="2:2" ht="54.95" customHeight="1" x14ac:dyDescent="0.25">
      <c r="B46835" s="79"/>
    </row>
    <row r="46836" spans="2:2" ht="54.95" customHeight="1" x14ac:dyDescent="0.25">
      <c r="B46836" s="79"/>
    </row>
    <row r="46837" spans="2:2" ht="54.95" customHeight="1" x14ac:dyDescent="0.25">
      <c r="B46837" s="79"/>
    </row>
    <row r="46838" spans="2:2" ht="54.95" customHeight="1" x14ac:dyDescent="0.25">
      <c r="B46838" s="79"/>
    </row>
    <row r="46839" spans="2:2" ht="54.95" customHeight="1" x14ac:dyDescent="0.25">
      <c r="B46839" s="79"/>
    </row>
    <row r="46840" spans="2:2" ht="54.95" customHeight="1" x14ac:dyDescent="0.25">
      <c r="B46840" s="79"/>
    </row>
    <row r="46841" spans="2:2" ht="54.95" customHeight="1" x14ac:dyDescent="0.25">
      <c r="B46841" s="79"/>
    </row>
    <row r="46842" spans="2:2" ht="54.95" customHeight="1" x14ac:dyDescent="0.25">
      <c r="B46842" s="79"/>
    </row>
    <row r="46843" spans="2:2" ht="54.95" customHeight="1" x14ac:dyDescent="0.25">
      <c r="B46843" s="79"/>
    </row>
    <row r="46844" spans="2:2" ht="54.95" customHeight="1" x14ac:dyDescent="0.25">
      <c r="B46844" s="79"/>
    </row>
    <row r="46845" spans="2:2" ht="54.95" customHeight="1" x14ac:dyDescent="0.25">
      <c r="B46845" s="79"/>
    </row>
    <row r="46846" spans="2:2" ht="54.95" customHeight="1" x14ac:dyDescent="0.25">
      <c r="B46846" s="79"/>
    </row>
    <row r="46847" spans="2:2" ht="54.95" customHeight="1" x14ac:dyDescent="0.25">
      <c r="B46847" s="79"/>
    </row>
    <row r="46848" spans="2:2" ht="54.95" customHeight="1" x14ac:dyDescent="0.25">
      <c r="B46848" s="79"/>
    </row>
    <row r="46849" spans="2:2" ht="54.95" customHeight="1" x14ac:dyDescent="0.25">
      <c r="B46849" s="79"/>
    </row>
    <row r="46850" spans="2:2" ht="54.95" customHeight="1" x14ac:dyDescent="0.25">
      <c r="B46850" s="79"/>
    </row>
    <row r="46851" spans="2:2" ht="54.95" customHeight="1" x14ac:dyDescent="0.25">
      <c r="B46851" s="79"/>
    </row>
    <row r="46852" spans="2:2" ht="54.95" customHeight="1" x14ac:dyDescent="0.25">
      <c r="B46852" s="79"/>
    </row>
    <row r="46853" spans="2:2" ht="54.95" customHeight="1" x14ac:dyDescent="0.25">
      <c r="B46853" s="79"/>
    </row>
    <row r="46854" spans="2:2" ht="54.95" customHeight="1" x14ac:dyDescent="0.25">
      <c r="B46854" s="79"/>
    </row>
    <row r="46855" spans="2:2" ht="54.95" customHeight="1" x14ac:dyDescent="0.25">
      <c r="B46855" s="79"/>
    </row>
    <row r="46856" spans="2:2" ht="54.95" customHeight="1" x14ac:dyDescent="0.25">
      <c r="B46856" s="79"/>
    </row>
    <row r="46857" spans="2:2" ht="54.95" customHeight="1" x14ac:dyDescent="0.25">
      <c r="B46857" s="79"/>
    </row>
    <row r="46858" spans="2:2" ht="54.95" customHeight="1" x14ac:dyDescent="0.25">
      <c r="B46858" s="79"/>
    </row>
    <row r="46859" spans="2:2" ht="54.95" customHeight="1" x14ac:dyDescent="0.25">
      <c r="B46859" s="79"/>
    </row>
    <row r="46860" spans="2:2" ht="54.95" customHeight="1" x14ac:dyDescent="0.25">
      <c r="B46860" s="79"/>
    </row>
    <row r="46861" spans="2:2" ht="54.95" customHeight="1" x14ac:dyDescent="0.25">
      <c r="B46861" s="79"/>
    </row>
    <row r="46862" spans="2:2" ht="54.95" customHeight="1" x14ac:dyDescent="0.25">
      <c r="B46862" s="79"/>
    </row>
    <row r="46863" spans="2:2" ht="54.95" customHeight="1" x14ac:dyDescent="0.25">
      <c r="B46863" s="79"/>
    </row>
    <row r="46864" spans="2:2" ht="54.95" customHeight="1" x14ac:dyDescent="0.25">
      <c r="B46864" s="79"/>
    </row>
    <row r="46865" spans="2:2" ht="54.95" customHeight="1" x14ac:dyDescent="0.25">
      <c r="B46865" s="79"/>
    </row>
    <row r="46866" spans="2:2" ht="54.95" customHeight="1" x14ac:dyDescent="0.25">
      <c r="B46866" s="79"/>
    </row>
    <row r="46867" spans="2:2" ht="54.95" customHeight="1" x14ac:dyDescent="0.25">
      <c r="B46867" s="79"/>
    </row>
    <row r="46868" spans="2:2" ht="54.95" customHeight="1" x14ac:dyDescent="0.25">
      <c r="B46868" s="79"/>
    </row>
    <row r="46869" spans="2:2" ht="54.95" customHeight="1" x14ac:dyDescent="0.25">
      <c r="B46869" s="79"/>
    </row>
    <row r="46870" spans="2:2" ht="54.95" customHeight="1" x14ac:dyDescent="0.25">
      <c r="B46870" s="79"/>
    </row>
    <row r="46871" spans="2:2" ht="54.95" customHeight="1" x14ac:dyDescent="0.25">
      <c r="B46871" s="79"/>
    </row>
    <row r="46872" spans="2:2" ht="54.95" customHeight="1" x14ac:dyDescent="0.25">
      <c r="B46872" s="79"/>
    </row>
    <row r="46873" spans="2:2" ht="54.95" customHeight="1" x14ac:dyDescent="0.25">
      <c r="B46873" s="79"/>
    </row>
    <row r="46874" spans="2:2" ht="54.95" customHeight="1" x14ac:dyDescent="0.25">
      <c r="B46874" s="79"/>
    </row>
    <row r="46875" spans="2:2" ht="54.95" customHeight="1" x14ac:dyDescent="0.25">
      <c r="B46875" s="79"/>
    </row>
    <row r="46876" spans="2:2" ht="54.95" customHeight="1" x14ac:dyDescent="0.25">
      <c r="B46876" s="79"/>
    </row>
    <row r="46877" spans="2:2" ht="54.95" customHeight="1" x14ac:dyDescent="0.25">
      <c r="B46877" s="79"/>
    </row>
    <row r="46878" spans="2:2" ht="54.95" customHeight="1" x14ac:dyDescent="0.25">
      <c r="B46878" s="79"/>
    </row>
    <row r="46879" spans="2:2" ht="54.95" customHeight="1" x14ac:dyDescent="0.25">
      <c r="B46879" s="79"/>
    </row>
    <row r="46880" spans="2:2" ht="54.95" customHeight="1" x14ac:dyDescent="0.25">
      <c r="B46880" s="79"/>
    </row>
    <row r="46881" spans="2:2" ht="54.95" customHeight="1" x14ac:dyDescent="0.25">
      <c r="B46881" s="79"/>
    </row>
    <row r="46882" spans="2:2" ht="54.95" customHeight="1" x14ac:dyDescent="0.25">
      <c r="B46882" s="79"/>
    </row>
    <row r="46883" spans="2:2" ht="54.95" customHeight="1" x14ac:dyDescent="0.25">
      <c r="B46883" s="79"/>
    </row>
    <row r="46884" spans="2:2" ht="54.95" customHeight="1" x14ac:dyDescent="0.25">
      <c r="B46884" s="79"/>
    </row>
    <row r="46885" spans="2:2" ht="54.95" customHeight="1" x14ac:dyDescent="0.25">
      <c r="B46885" s="79"/>
    </row>
    <row r="46886" spans="2:2" ht="54.95" customHeight="1" x14ac:dyDescent="0.25">
      <c r="B46886" s="79"/>
    </row>
    <row r="46887" spans="2:2" ht="54.95" customHeight="1" x14ac:dyDescent="0.25">
      <c r="B46887" s="79"/>
    </row>
    <row r="46888" spans="2:2" ht="54.95" customHeight="1" x14ac:dyDescent="0.25">
      <c r="B46888" s="79"/>
    </row>
    <row r="46889" spans="2:2" ht="54.95" customHeight="1" x14ac:dyDescent="0.25">
      <c r="B46889" s="79"/>
    </row>
    <row r="46890" spans="2:2" ht="54.95" customHeight="1" x14ac:dyDescent="0.25">
      <c r="B46890" s="79"/>
    </row>
    <row r="46891" spans="2:2" ht="54.95" customHeight="1" x14ac:dyDescent="0.25">
      <c r="B46891" s="79"/>
    </row>
    <row r="46892" spans="2:2" ht="54.95" customHeight="1" x14ac:dyDescent="0.25">
      <c r="B46892" s="79"/>
    </row>
    <row r="46893" spans="2:2" ht="54.95" customHeight="1" x14ac:dyDescent="0.25">
      <c r="B46893" s="79"/>
    </row>
    <row r="46894" spans="2:2" ht="54.95" customHeight="1" x14ac:dyDescent="0.25">
      <c r="B46894" s="79"/>
    </row>
    <row r="46895" spans="2:2" ht="54.95" customHeight="1" x14ac:dyDescent="0.25">
      <c r="B46895" s="79"/>
    </row>
    <row r="46896" spans="2:2" ht="54.95" customHeight="1" x14ac:dyDescent="0.25">
      <c r="B46896" s="79"/>
    </row>
    <row r="46897" spans="2:2" ht="54.95" customHeight="1" x14ac:dyDescent="0.25">
      <c r="B46897" s="79"/>
    </row>
    <row r="46898" spans="2:2" ht="54.95" customHeight="1" x14ac:dyDescent="0.25">
      <c r="B46898" s="79"/>
    </row>
    <row r="46899" spans="2:2" ht="54.95" customHeight="1" x14ac:dyDescent="0.25">
      <c r="B46899" s="79"/>
    </row>
    <row r="46900" spans="2:2" ht="54.95" customHeight="1" x14ac:dyDescent="0.25">
      <c r="B46900" s="79"/>
    </row>
    <row r="46901" spans="2:2" ht="54.95" customHeight="1" x14ac:dyDescent="0.25">
      <c r="B46901" s="79"/>
    </row>
    <row r="46902" spans="2:2" ht="54.95" customHeight="1" x14ac:dyDescent="0.25">
      <c r="B46902" s="79"/>
    </row>
    <row r="46903" spans="2:2" ht="54.95" customHeight="1" x14ac:dyDescent="0.25">
      <c r="B46903" s="79"/>
    </row>
    <row r="46904" spans="2:2" ht="54.95" customHeight="1" x14ac:dyDescent="0.25">
      <c r="B46904" s="79"/>
    </row>
    <row r="46905" spans="2:2" ht="54.95" customHeight="1" x14ac:dyDescent="0.25">
      <c r="B46905" s="79"/>
    </row>
    <row r="46906" spans="2:2" ht="54.95" customHeight="1" x14ac:dyDescent="0.25">
      <c r="B46906" s="79"/>
    </row>
    <row r="46907" spans="2:2" ht="54.95" customHeight="1" x14ac:dyDescent="0.25">
      <c r="B46907" s="79"/>
    </row>
    <row r="46908" spans="2:2" ht="54.95" customHeight="1" x14ac:dyDescent="0.25">
      <c r="B46908" s="79"/>
    </row>
    <row r="46909" spans="2:2" ht="54.95" customHeight="1" x14ac:dyDescent="0.25">
      <c r="B46909" s="79"/>
    </row>
    <row r="46910" spans="2:2" ht="54.95" customHeight="1" x14ac:dyDescent="0.25">
      <c r="B46910" s="79"/>
    </row>
    <row r="46911" spans="2:2" ht="54.95" customHeight="1" x14ac:dyDescent="0.25">
      <c r="B46911" s="79"/>
    </row>
    <row r="46912" spans="2:2" ht="54.95" customHeight="1" x14ac:dyDescent="0.25">
      <c r="B46912" s="79"/>
    </row>
    <row r="46913" spans="2:2" ht="54.95" customHeight="1" x14ac:dyDescent="0.25">
      <c r="B46913" s="79"/>
    </row>
    <row r="46914" spans="2:2" ht="54.95" customHeight="1" x14ac:dyDescent="0.25">
      <c r="B46914" s="79"/>
    </row>
    <row r="46915" spans="2:2" ht="54.95" customHeight="1" x14ac:dyDescent="0.25">
      <c r="B46915" s="79"/>
    </row>
    <row r="46916" spans="2:2" ht="54.95" customHeight="1" x14ac:dyDescent="0.25">
      <c r="B46916" s="79"/>
    </row>
    <row r="46917" spans="2:2" ht="54.95" customHeight="1" x14ac:dyDescent="0.25">
      <c r="B46917" s="79"/>
    </row>
    <row r="46918" spans="2:2" ht="54.95" customHeight="1" x14ac:dyDescent="0.25">
      <c r="B46918" s="79"/>
    </row>
    <row r="46919" spans="2:2" ht="54.95" customHeight="1" x14ac:dyDescent="0.25">
      <c r="B46919" s="79"/>
    </row>
    <row r="46920" spans="2:2" ht="54.95" customHeight="1" x14ac:dyDescent="0.25">
      <c r="B46920" s="79"/>
    </row>
    <row r="46921" spans="2:2" ht="54.95" customHeight="1" x14ac:dyDescent="0.25">
      <c r="B46921" s="79"/>
    </row>
    <row r="46922" spans="2:2" ht="54.95" customHeight="1" x14ac:dyDescent="0.25">
      <c r="B46922" s="79"/>
    </row>
    <row r="46923" spans="2:2" ht="54.95" customHeight="1" x14ac:dyDescent="0.25">
      <c r="B46923" s="79"/>
    </row>
    <row r="46924" spans="2:2" ht="54.95" customHeight="1" x14ac:dyDescent="0.25">
      <c r="B46924" s="79"/>
    </row>
    <row r="46925" spans="2:2" ht="54.95" customHeight="1" x14ac:dyDescent="0.25">
      <c r="B46925" s="79"/>
    </row>
    <row r="46926" spans="2:2" ht="54.95" customHeight="1" x14ac:dyDescent="0.25">
      <c r="B46926" s="79"/>
    </row>
    <row r="46927" spans="2:2" ht="54.95" customHeight="1" x14ac:dyDescent="0.25">
      <c r="B46927" s="79"/>
    </row>
    <row r="46928" spans="2:2" ht="54.95" customHeight="1" x14ac:dyDescent="0.25">
      <c r="B46928" s="79"/>
    </row>
    <row r="46929" spans="2:2" ht="54.95" customHeight="1" x14ac:dyDescent="0.25">
      <c r="B46929" s="79"/>
    </row>
    <row r="46930" spans="2:2" ht="54.95" customHeight="1" x14ac:dyDescent="0.25">
      <c r="B46930" s="79"/>
    </row>
    <row r="46931" spans="2:2" ht="54.95" customHeight="1" x14ac:dyDescent="0.25">
      <c r="B46931" s="79"/>
    </row>
    <row r="46932" spans="2:2" ht="54.95" customHeight="1" x14ac:dyDescent="0.25">
      <c r="B46932" s="79"/>
    </row>
    <row r="46933" spans="2:2" ht="54.95" customHeight="1" x14ac:dyDescent="0.25">
      <c r="B46933" s="79"/>
    </row>
    <row r="46934" spans="2:2" ht="54.95" customHeight="1" x14ac:dyDescent="0.25">
      <c r="B46934" s="79"/>
    </row>
    <row r="46935" spans="2:2" ht="54.95" customHeight="1" x14ac:dyDescent="0.25">
      <c r="B46935" s="79"/>
    </row>
    <row r="46936" spans="2:2" ht="54.95" customHeight="1" x14ac:dyDescent="0.25">
      <c r="B46936" s="79"/>
    </row>
    <row r="46937" spans="2:2" ht="54.95" customHeight="1" x14ac:dyDescent="0.25">
      <c r="B46937" s="79"/>
    </row>
    <row r="46938" spans="2:2" ht="54.95" customHeight="1" x14ac:dyDescent="0.25">
      <c r="B46938" s="79"/>
    </row>
    <row r="46939" spans="2:2" ht="54.95" customHeight="1" x14ac:dyDescent="0.25">
      <c r="B46939" s="79"/>
    </row>
    <row r="46940" spans="2:2" ht="54.95" customHeight="1" x14ac:dyDescent="0.25">
      <c r="B46940" s="79"/>
    </row>
    <row r="46941" spans="2:2" ht="54.95" customHeight="1" x14ac:dyDescent="0.25">
      <c r="B46941" s="79"/>
    </row>
    <row r="46942" spans="2:2" ht="54.95" customHeight="1" x14ac:dyDescent="0.25">
      <c r="B46942" s="79"/>
    </row>
    <row r="46943" spans="2:2" ht="54.95" customHeight="1" x14ac:dyDescent="0.25">
      <c r="B46943" s="79"/>
    </row>
    <row r="46944" spans="2:2" ht="54.95" customHeight="1" x14ac:dyDescent="0.25">
      <c r="B46944" s="79"/>
    </row>
    <row r="46945" spans="2:2" ht="54.95" customHeight="1" x14ac:dyDescent="0.25">
      <c r="B46945" s="79"/>
    </row>
    <row r="46946" spans="2:2" ht="54.95" customHeight="1" x14ac:dyDescent="0.25">
      <c r="B46946" s="79"/>
    </row>
    <row r="46947" spans="2:2" ht="54.95" customHeight="1" x14ac:dyDescent="0.25">
      <c r="B46947" s="79"/>
    </row>
    <row r="46948" spans="2:2" ht="54.95" customHeight="1" x14ac:dyDescent="0.25">
      <c r="B46948" s="79"/>
    </row>
    <row r="46949" spans="2:2" ht="54.95" customHeight="1" x14ac:dyDescent="0.25">
      <c r="B46949" s="79"/>
    </row>
    <row r="46950" spans="2:2" ht="54.95" customHeight="1" x14ac:dyDescent="0.25">
      <c r="B46950" s="79"/>
    </row>
    <row r="46951" spans="2:2" ht="54.95" customHeight="1" x14ac:dyDescent="0.25">
      <c r="B46951" s="79"/>
    </row>
    <row r="46952" spans="2:2" ht="54.95" customHeight="1" x14ac:dyDescent="0.25">
      <c r="B46952" s="79"/>
    </row>
    <row r="46953" spans="2:2" ht="54.95" customHeight="1" x14ac:dyDescent="0.25">
      <c r="B46953" s="79"/>
    </row>
    <row r="46954" spans="2:2" ht="54.95" customHeight="1" x14ac:dyDescent="0.25">
      <c r="B46954" s="79"/>
    </row>
    <row r="46955" spans="2:2" ht="54.95" customHeight="1" x14ac:dyDescent="0.25">
      <c r="B46955" s="79"/>
    </row>
    <row r="46956" spans="2:2" ht="54.95" customHeight="1" x14ac:dyDescent="0.25">
      <c r="B46956" s="79"/>
    </row>
    <row r="46957" spans="2:2" ht="54.95" customHeight="1" x14ac:dyDescent="0.25">
      <c r="B46957" s="79"/>
    </row>
    <row r="46958" spans="2:2" ht="54.95" customHeight="1" x14ac:dyDescent="0.25">
      <c r="B46958" s="79"/>
    </row>
    <row r="46959" spans="2:2" ht="54.95" customHeight="1" x14ac:dyDescent="0.25">
      <c r="B46959" s="79"/>
    </row>
    <row r="46960" spans="2:2" ht="54.95" customHeight="1" x14ac:dyDescent="0.25">
      <c r="B46960" s="79"/>
    </row>
    <row r="46961" spans="2:2" ht="54.95" customHeight="1" x14ac:dyDescent="0.25">
      <c r="B46961" s="79"/>
    </row>
    <row r="46962" spans="2:2" ht="54.95" customHeight="1" x14ac:dyDescent="0.25">
      <c r="B46962" s="79"/>
    </row>
    <row r="46963" spans="2:2" ht="54.95" customHeight="1" x14ac:dyDescent="0.25">
      <c r="B46963" s="79"/>
    </row>
    <row r="46964" spans="2:2" ht="54.95" customHeight="1" x14ac:dyDescent="0.25">
      <c r="B46964" s="79"/>
    </row>
    <row r="46965" spans="2:2" ht="54.95" customHeight="1" x14ac:dyDescent="0.25">
      <c r="B46965" s="79"/>
    </row>
    <row r="46966" spans="2:2" ht="54.95" customHeight="1" x14ac:dyDescent="0.25">
      <c r="B46966" s="79"/>
    </row>
    <row r="46967" spans="2:2" ht="54.95" customHeight="1" x14ac:dyDescent="0.25">
      <c r="B46967" s="79"/>
    </row>
    <row r="46968" spans="2:2" ht="54.95" customHeight="1" x14ac:dyDescent="0.25">
      <c r="B46968" s="79"/>
    </row>
    <row r="46969" spans="2:2" ht="54.95" customHeight="1" x14ac:dyDescent="0.25">
      <c r="B46969" s="79"/>
    </row>
    <row r="46970" spans="2:2" ht="54.95" customHeight="1" x14ac:dyDescent="0.25">
      <c r="B46970" s="79"/>
    </row>
    <row r="46971" spans="2:2" ht="54.95" customHeight="1" x14ac:dyDescent="0.25">
      <c r="B46971" s="79"/>
    </row>
    <row r="46972" spans="2:2" ht="54.95" customHeight="1" x14ac:dyDescent="0.25">
      <c r="B46972" s="79"/>
    </row>
    <row r="46973" spans="2:2" ht="54.95" customHeight="1" x14ac:dyDescent="0.25">
      <c r="B46973" s="79"/>
    </row>
    <row r="46974" spans="2:2" ht="54.95" customHeight="1" x14ac:dyDescent="0.25">
      <c r="B46974" s="79"/>
    </row>
    <row r="46975" spans="2:2" ht="54.95" customHeight="1" x14ac:dyDescent="0.25">
      <c r="B46975" s="79"/>
    </row>
    <row r="46976" spans="2:2" ht="54.95" customHeight="1" x14ac:dyDescent="0.25">
      <c r="B46976" s="79"/>
    </row>
    <row r="46977" spans="2:2" ht="54.95" customHeight="1" x14ac:dyDescent="0.25">
      <c r="B46977" s="79"/>
    </row>
    <row r="46978" spans="2:2" ht="54.95" customHeight="1" x14ac:dyDescent="0.25">
      <c r="B46978" s="79"/>
    </row>
    <row r="46979" spans="2:2" ht="54.95" customHeight="1" x14ac:dyDescent="0.25">
      <c r="B46979" s="79"/>
    </row>
    <row r="46980" spans="2:2" ht="54.95" customHeight="1" x14ac:dyDescent="0.25">
      <c r="B46980" s="79"/>
    </row>
    <row r="46981" spans="2:2" ht="54.95" customHeight="1" x14ac:dyDescent="0.25">
      <c r="B46981" s="79"/>
    </row>
    <row r="46982" spans="2:2" ht="54.95" customHeight="1" x14ac:dyDescent="0.25">
      <c r="B46982" s="79"/>
    </row>
    <row r="46983" spans="2:2" ht="54.95" customHeight="1" x14ac:dyDescent="0.25">
      <c r="B46983" s="79"/>
    </row>
    <row r="46984" spans="2:2" ht="54.95" customHeight="1" x14ac:dyDescent="0.25">
      <c r="B46984" s="79"/>
    </row>
    <row r="46985" spans="2:2" ht="54.95" customHeight="1" x14ac:dyDescent="0.25">
      <c r="B46985" s="79"/>
    </row>
    <row r="46986" spans="2:2" ht="54.95" customHeight="1" x14ac:dyDescent="0.25">
      <c r="B46986" s="79"/>
    </row>
    <row r="46987" spans="2:2" ht="54.95" customHeight="1" x14ac:dyDescent="0.25">
      <c r="B46987" s="79"/>
    </row>
    <row r="46988" spans="2:2" ht="54.95" customHeight="1" x14ac:dyDescent="0.25">
      <c r="B46988" s="79"/>
    </row>
    <row r="46989" spans="2:2" ht="54.95" customHeight="1" x14ac:dyDescent="0.25">
      <c r="B46989" s="79"/>
    </row>
    <row r="46990" spans="2:2" ht="54.95" customHeight="1" x14ac:dyDescent="0.25">
      <c r="B46990" s="79"/>
    </row>
    <row r="46991" spans="2:2" ht="54.95" customHeight="1" x14ac:dyDescent="0.25">
      <c r="B46991" s="79"/>
    </row>
    <row r="46992" spans="2:2" ht="54.95" customHeight="1" x14ac:dyDescent="0.25">
      <c r="B46992" s="79"/>
    </row>
    <row r="46993" spans="2:2" ht="54.95" customHeight="1" x14ac:dyDescent="0.25">
      <c r="B46993" s="79"/>
    </row>
    <row r="46994" spans="2:2" ht="54.95" customHeight="1" x14ac:dyDescent="0.25">
      <c r="B46994" s="79"/>
    </row>
    <row r="46995" spans="2:2" ht="54.95" customHeight="1" x14ac:dyDescent="0.25">
      <c r="B46995" s="79"/>
    </row>
    <row r="46996" spans="2:2" ht="54.95" customHeight="1" x14ac:dyDescent="0.25">
      <c r="B46996" s="79"/>
    </row>
    <row r="46997" spans="2:2" ht="54.95" customHeight="1" x14ac:dyDescent="0.25">
      <c r="B46997" s="79"/>
    </row>
    <row r="46998" spans="2:2" ht="54.95" customHeight="1" x14ac:dyDescent="0.25">
      <c r="B46998" s="79"/>
    </row>
    <row r="46999" spans="2:2" ht="54.95" customHeight="1" x14ac:dyDescent="0.25">
      <c r="B46999" s="79"/>
    </row>
    <row r="47000" spans="2:2" ht="54.95" customHeight="1" x14ac:dyDescent="0.25">
      <c r="B47000" s="79"/>
    </row>
    <row r="47001" spans="2:2" ht="54.95" customHeight="1" x14ac:dyDescent="0.25">
      <c r="B47001" s="79"/>
    </row>
    <row r="47002" spans="2:2" ht="54.95" customHeight="1" x14ac:dyDescent="0.25">
      <c r="B47002" s="79"/>
    </row>
    <row r="47003" spans="2:2" ht="54.95" customHeight="1" x14ac:dyDescent="0.25">
      <c r="B47003" s="79"/>
    </row>
    <row r="47004" spans="2:2" ht="54.95" customHeight="1" x14ac:dyDescent="0.25">
      <c r="B47004" s="79"/>
    </row>
    <row r="47005" spans="2:2" ht="54.95" customHeight="1" x14ac:dyDescent="0.25">
      <c r="B47005" s="79"/>
    </row>
    <row r="47006" spans="2:2" ht="54.95" customHeight="1" x14ac:dyDescent="0.25">
      <c r="B47006" s="79"/>
    </row>
    <row r="47007" spans="2:2" ht="54.95" customHeight="1" x14ac:dyDescent="0.25">
      <c r="B47007" s="79"/>
    </row>
    <row r="47008" spans="2:2" ht="54.95" customHeight="1" x14ac:dyDescent="0.25">
      <c r="B47008" s="79"/>
    </row>
    <row r="47009" spans="2:2" ht="54.95" customHeight="1" x14ac:dyDescent="0.25">
      <c r="B47009" s="79"/>
    </row>
    <row r="47010" spans="2:2" ht="54.95" customHeight="1" x14ac:dyDescent="0.25">
      <c r="B47010" s="79"/>
    </row>
    <row r="47011" spans="2:2" ht="54.95" customHeight="1" x14ac:dyDescent="0.25">
      <c r="B47011" s="79"/>
    </row>
    <row r="47012" spans="2:2" ht="54.95" customHeight="1" x14ac:dyDescent="0.25">
      <c r="B47012" s="79"/>
    </row>
    <row r="47013" spans="2:2" ht="54.95" customHeight="1" x14ac:dyDescent="0.25">
      <c r="B47013" s="79"/>
    </row>
    <row r="47014" spans="2:2" ht="54.95" customHeight="1" x14ac:dyDescent="0.25">
      <c r="B47014" s="79"/>
    </row>
    <row r="47015" spans="2:2" ht="54.95" customHeight="1" x14ac:dyDescent="0.25">
      <c r="B47015" s="79"/>
    </row>
    <row r="47016" spans="2:2" ht="54.95" customHeight="1" x14ac:dyDescent="0.25">
      <c r="B47016" s="79"/>
    </row>
    <row r="47017" spans="2:2" ht="54.95" customHeight="1" x14ac:dyDescent="0.25">
      <c r="B47017" s="79"/>
    </row>
    <row r="47018" spans="2:2" ht="54.95" customHeight="1" x14ac:dyDescent="0.25">
      <c r="B47018" s="79"/>
    </row>
    <row r="47019" spans="2:2" ht="54.95" customHeight="1" x14ac:dyDescent="0.25">
      <c r="B47019" s="79"/>
    </row>
    <row r="47020" spans="2:2" ht="54.95" customHeight="1" x14ac:dyDescent="0.25">
      <c r="B47020" s="79"/>
    </row>
    <row r="47021" spans="2:2" ht="54.95" customHeight="1" x14ac:dyDescent="0.25">
      <c r="B47021" s="79"/>
    </row>
    <row r="47022" spans="2:2" ht="54.95" customHeight="1" x14ac:dyDescent="0.25">
      <c r="B47022" s="79"/>
    </row>
    <row r="47023" spans="2:2" ht="54.95" customHeight="1" x14ac:dyDescent="0.25">
      <c r="B47023" s="79"/>
    </row>
    <row r="47024" spans="2:2" ht="54.95" customHeight="1" x14ac:dyDescent="0.25">
      <c r="B47024" s="79"/>
    </row>
    <row r="47025" spans="2:2" ht="54.95" customHeight="1" x14ac:dyDescent="0.25">
      <c r="B47025" s="79"/>
    </row>
    <row r="47026" spans="2:2" ht="54.95" customHeight="1" x14ac:dyDescent="0.25">
      <c r="B47026" s="79"/>
    </row>
    <row r="47027" spans="2:2" ht="54.95" customHeight="1" x14ac:dyDescent="0.25">
      <c r="B47027" s="79"/>
    </row>
    <row r="47028" spans="2:2" ht="54.95" customHeight="1" x14ac:dyDescent="0.25">
      <c r="B47028" s="79"/>
    </row>
    <row r="47029" spans="2:2" ht="54.95" customHeight="1" x14ac:dyDescent="0.25">
      <c r="B47029" s="79"/>
    </row>
    <row r="47030" spans="2:2" ht="54.95" customHeight="1" x14ac:dyDescent="0.25">
      <c r="B47030" s="79"/>
    </row>
    <row r="47031" spans="2:2" ht="54.95" customHeight="1" x14ac:dyDescent="0.25">
      <c r="B47031" s="79"/>
    </row>
    <row r="47032" spans="2:2" ht="54.95" customHeight="1" x14ac:dyDescent="0.25">
      <c r="B47032" s="79"/>
    </row>
    <row r="47033" spans="2:2" ht="54.95" customHeight="1" x14ac:dyDescent="0.25">
      <c r="B47033" s="79"/>
    </row>
    <row r="47034" spans="2:2" ht="54.95" customHeight="1" x14ac:dyDescent="0.25">
      <c r="B47034" s="79"/>
    </row>
    <row r="47035" spans="2:2" ht="54.95" customHeight="1" x14ac:dyDescent="0.25">
      <c r="B47035" s="79"/>
    </row>
    <row r="47036" spans="2:2" ht="54.95" customHeight="1" x14ac:dyDescent="0.25">
      <c r="B47036" s="79"/>
    </row>
    <row r="47037" spans="2:2" ht="54.95" customHeight="1" x14ac:dyDescent="0.25">
      <c r="B47037" s="79"/>
    </row>
    <row r="47038" spans="2:2" ht="54.95" customHeight="1" x14ac:dyDescent="0.25">
      <c r="B47038" s="79"/>
    </row>
    <row r="47039" spans="2:2" ht="54.95" customHeight="1" x14ac:dyDescent="0.25">
      <c r="B47039" s="79"/>
    </row>
    <row r="47040" spans="2:2" ht="54.95" customHeight="1" x14ac:dyDescent="0.25">
      <c r="B47040" s="79"/>
    </row>
    <row r="47041" spans="2:2" ht="54.95" customHeight="1" x14ac:dyDescent="0.25">
      <c r="B47041" s="79"/>
    </row>
    <row r="47042" spans="2:2" ht="54.95" customHeight="1" x14ac:dyDescent="0.25">
      <c r="B47042" s="79"/>
    </row>
    <row r="47043" spans="2:2" ht="54.95" customHeight="1" x14ac:dyDescent="0.25">
      <c r="B47043" s="79"/>
    </row>
    <row r="47044" spans="2:2" ht="54.95" customHeight="1" x14ac:dyDescent="0.25">
      <c r="B47044" s="79"/>
    </row>
    <row r="47045" spans="2:2" ht="54.95" customHeight="1" x14ac:dyDescent="0.25">
      <c r="B47045" s="79"/>
    </row>
    <row r="47046" spans="2:2" ht="54.95" customHeight="1" x14ac:dyDescent="0.25">
      <c r="B47046" s="79"/>
    </row>
    <row r="47047" spans="2:2" ht="54.95" customHeight="1" x14ac:dyDescent="0.25">
      <c r="B47047" s="79"/>
    </row>
    <row r="47048" spans="2:2" ht="54.95" customHeight="1" x14ac:dyDescent="0.25">
      <c r="B47048" s="79"/>
    </row>
    <row r="47049" spans="2:2" ht="54.95" customHeight="1" x14ac:dyDescent="0.25">
      <c r="B47049" s="79"/>
    </row>
    <row r="47050" spans="2:2" ht="54.95" customHeight="1" x14ac:dyDescent="0.25">
      <c r="B47050" s="79"/>
    </row>
    <row r="47051" spans="2:2" ht="54.95" customHeight="1" x14ac:dyDescent="0.25">
      <c r="B47051" s="79"/>
    </row>
    <row r="47052" spans="2:2" ht="54.95" customHeight="1" x14ac:dyDescent="0.25">
      <c r="B47052" s="79"/>
    </row>
    <row r="47053" spans="2:2" ht="54.95" customHeight="1" x14ac:dyDescent="0.25">
      <c r="B47053" s="79"/>
    </row>
    <row r="47054" spans="2:2" ht="54.95" customHeight="1" x14ac:dyDescent="0.25">
      <c r="B47054" s="79"/>
    </row>
    <row r="47055" spans="2:2" ht="54.95" customHeight="1" x14ac:dyDescent="0.25">
      <c r="B47055" s="79"/>
    </row>
    <row r="47056" spans="2:2" ht="54.95" customHeight="1" x14ac:dyDescent="0.25">
      <c r="B47056" s="79"/>
    </row>
    <row r="47057" spans="2:2" ht="54.95" customHeight="1" x14ac:dyDescent="0.25">
      <c r="B47057" s="79"/>
    </row>
    <row r="47058" spans="2:2" ht="54.95" customHeight="1" x14ac:dyDescent="0.25">
      <c r="B47058" s="79"/>
    </row>
    <row r="47059" spans="2:2" ht="54.95" customHeight="1" x14ac:dyDescent="0.25">
      <c r="B47059" s="79"/>
    </row>
    <row r="47060" spans="2:2" ht="54.95" customHeight="1" x14ac:dyDescent="0.25">
      <c r="B47060" s="79"/>
    </row>
    <row r="47061" spans="2:2" ht="54.95" customHeight="1" x14ac:dyDescent="0.25">
      <c r="B47061" s="79"/>
    </row>
    <row r="47062" spans="2:2" ht="54.95" customHeight="1" x14ac:dyDescent="0.25">
      <c r="B47062" s="79"/>
    </row>
    <row r="47063" spans="2:2" ht="54.95" customHeight="1" x14ac:dyDescent="0.25">
      <c r="B47063" s="79"/>
    </row>
    <row r="47064" spans="2:2" ht="54.95" customHeight="1" x14ac:dyDescent="0.25">
      <c r="B47064" s="79"/>
    </row>
    <row r="47065" spans="2:2" ht="54.95" customHeight="1" x14ac:dyDescent="0.25">
      <c r="B47065" s="79"/>
    </row>
    <row r="47066" spans="2:2" ht="54.95" customHeight="1" x14ac:dyDescent="0.25">
      <c r="B47066" s="79"/>
    </row>
    <row r="47067" spans="2:2" ht="54.95" customHeight="1" x14ac:dyDescent="0.25">
      <c r="B47067" s="79"/>
    </row>
    <row r="47068" spans="2:2" ht="54.95" customHeight="1" x14ac:dyDescent="0.25">
      <c r="B47068" s="79"/>
    </row>
    <row r="47069" spans="2:2" ht="54.95" customHeight="1" x14ac:dyDescent="0.25">
      <c r="B47069" s="79"/>
    </row>
    <row r="47070" spans="2:2" ht="54.95" customHeight="1" x14ac:dyDescent="0.25">
      <c r="B47070" s="79"/>
    </row>
    <row r="47071" spans="2:2" ht="54.95" customHeight="1" x14ac:dyDescent="0.25">
      <c r="B47071" s="79"/>
    </row>
    <row r="47072" spans="2:2" ht="54.95" customHeight="1" x14ac:dyDescent="0.25">
      <c r="B47072" s="79"/>
    </row>
    <row r="47073" spans="2:2" ht="54.95" customHeight="1" x14ac:dyDescent="0.25">
      <c r="B47073" s="79"/>
    </row>
    <row r="47074" spans="2:2" ht="54.95" customHeight="1" x14ac:dyDescent="0.25">
      <c r="B47074" s="79"/>
    </row>
    <row r="47075" spans="2:2" ht="54.95" customHeight="1" x14ac:dyDescent="0.25">
      <c r="B47075" s="79"/>
    </row>
    <row r="47076" spans="2:2" ht="54.95" customHeight="1" x14ac:dyDescent="0.25">
      <c r="B47076" s="79"/>
    </row>
    <row r="47077" spans="2:2" ht="54.95" customHeight="1" x14ac:dyDescent="0.25">
      <c r="B47077" s="79"/>
    </row>
    <row r="47078" spans="2:2" ht="54.95" customHeight="1" x14ac:dyDescent="0.25">
      <c r="B47078" s="79"/>
    </row>
    <row r="47079" spans="2:2" ht="54.95" customHeight="1" x14ac:dyDescent="0.25">
      <c r="B47079" s="79"/>
    </row>
    <row r="47080" spans="2:2" ht="54.95" customHeight="1" x14ac:dyDescent="0.25">
      <c r="B47080" s="79"/>
    </row>
    <row r="47081" spans="2:2" ht="54.95" customHeight="1" x14ac:dyDescent="0.25">
      <c r="B47081" s="79"/>
    </row>
    <row r="47082" spans="2:2" ht="54.95" customHeight="1" x14ac:dyDescent="0.25">
      <c r="B47082" s="79"/>
    </row>
    <row r="47083" spans="2:2" ht="54.95" customHeight="1" x14ac:dyDescent="0.25">
      <c r="B47083" s="79"/>
    </row>
    <row r="47084" spans="2:2" ht="54.95" customHeight="1" x14ac:dyDescent="0.25">
      <c r="B47084" s="79"/>
    </row>
    <row r="47085" spans="2:2" ht="54.95" customHeight="1" x14ac:dyDescent="0.25">
      <c r="B47085" s="79"/>
    </row>
    <row r="47086" spans="2:2" ht="54.95" customHeight="1" x14ac:dyDescent="0.25">
      <c r="B47086" s="79"/>
    </row>
    <row r="47087" spans="2:2" ht="54.95" customHeight="1" x14ac:dyDescent="0.25">
      <c r="B47087" s="79"/>
    </row>
    <row r="47088" spans="2:2" ht="54.95" customHeight="1" x14ac:dyDescent="0.25">
      <c r="B47088" s="79"/>
    </row>
    <row r="47089" spans="2:2" ht="54.95" customHeight="1" x14ac:dyDescent="0.25">
      <c r="B47089" s="79"/>
    </row>
    <row r="47090" spans="2:2" ht="54.95" customHeight="1" x14ac:dyDescent="0.25">
      <c r="B47090" s="79"/>
    </row>
    <row r="47091" spans="2:2" ht="54.95" customHeight="1" x14ac:dyDescent="0.25">
      <c r="B47091" s="79"/>
    </row>
    <row r="47092" spans="2:2" ht="54.95" customHeight="1" x14ac:dyDescent="0.25">
      <c r="B47092" s="79"/>
    </row>
    <row r="47093" spans="2:2" ht="54.95" customHeight="1" x14ac:dyDescent="0.25">
      <c r="B47093" s="79"/>
    </row>
    <row r="47094" spans="2:2" ht="54.95" customHeight="1" x14ac:dyDescent="0.25">
      <c r="B47094" s="79"/>
    </row>
    <row r="47095" spans="2:2" ht="54.95" customHeight="1" x14ac:dyDescent="0.25">
      <c r="B47095" s="79"/>
    </row>
    <row r="47096" spans="2:2" ht="54.95" customHeight="1" x14ac:dyDescent="0.25">
      <c r="B47096" s="79"/>
    </row>
    <row r="47097" spans="2:2" ht="54.95" customHeight="1" x14ac:dyDescent="0.25">
      <c r="B47097" s="79"/>
    </row>
    <row r="47098" spans="2:2" ht="54.95" customHeight="1" x14ac:dyDescent="0.25">
      <c r="B47098" s="79"/>
    </row>
    <row r="47099" spans="2:2" ht="54.95" customHeight="1" x14ac:dyDescent="0.25">
      <c r="B47099" s="79"/>
    </row>
    <row r="47100" spans="2:2" ht="54.95" customHeight="1" x14ac:dyDescent="0.25">
      <c r="B47100" s="79"/>
    </row>
    <row r="47101" spans="2:2" ht="54.95" customHeight="1" x14ac:dyDescent="0.25">
      <c r="B47101" s="79"/>
    </row>
    <row r="47102" spans="2:2" ht="54.95" customHeight="1" x14ac:dyDescent="0.25">
      <c r="B47102" s="79"/>
    </row>
    <row r="47103" spans="2:2" ht="54.95" customHeight="1" x14ac:dyDescent="0.25">
      <c r="B47103" s="79"/>
    </row>
    <row r="47104" spans="2:2" ht="54.95" customHeight="1" x14ac:dyDescent="0.25">
      <c r="B47104" s="79"/>
    </row>
    <row r="47105" spans="2:2" ht="54.95" customHeight="1" x14ac:dyDescent="0.25">
      <c r="B47105" s="79"/>
    </row>
    <row r="47106" spans="2:2" ht="54.95" customHeight="1" x14ac:dyDescent="0.25">
      <c r="B47106" s="79"/>
    </row>
    <row r="47107" spans="2:2" ht="54.95" customHeight="1" x14ac:dyDescent="0.25">
      <c r="B47107" s="79"/>
    </row>
    <row r="47108" spans="2:2" ht="54.95" customHeight="1" x14ac:dyDescent="0.25">
      <c r="B47108" s="79"/>
    </row>
    <row r="47109" spans="2:2" ht="54.95" customHeight="1" x14ac:dyDescent="0.25">
      <c r="B47109" s="79"/>
    </row>
    <row r="47110" spans="2:2" ht="54.95" customHeight="1" x14ac:dyDescent="0.25">
      <c r="B47110" s="79"/>
    </row>
    <row r="47111" spans="2:2" ht="54.95" customHeight="1" x14ac:dyDescent="0.25">
      <c r="B47111" s="79"/>
    </row>
    <row r="47112" spans="2:2" ht="54.95" customHeight="1" x14ac:dyDescent="0.25">
      <c r="B47112" s="79"/>
    </row>
    <row r="47113" spans="2:2" ht="54.95" customHeight="1" x14ac:dyDescent="0.25">
      <c r="B47113" s="79"/>
    </row>
    <row r="47114" spans="2:2" ht="54.95" customHeight="1" x14ac:dyDescent="0.25">
      <c r="B47114" s="79"/>
    </row>
    <row r="47115" spans="2:2" ht="54.95" customHeight="1" x14ac:dyDescent="0.25">
      <c r="B47115" s="79"/>
    </row>
    <row r="47116" spans="2:2" ht="54.95" customHeight="1" x14ac:dyDescent="0.25">
      <c r="B47116" s="79"/>
    </row>
    <row r="47117" spans="2:2" ht="54.95" customHeight="1" x14ac:dyDescent="0.25">
      <c r="B47117" s="79"/>
    </row>
    <row r="47118" spans="2:2" ht="54.95" customHeight="1" x14ac:dyDescent="0.25">
      <c r="B47118" s="79"/>
    </row>
    <row r="47119" spans="2:2" ht="54.95" customHeight="1" x14ac:dyDescent="0.25">
      <c r="B47119" s="79"/>
    </row>
    <row r="47120" spans="2:2" ht="54.95" customHeight="1" x14ac:dyDescent="0.25">
      <c r="B47120" s="79"/>
    </row>
    <row r="47121" spans="2:2" ht="54.95" customHeight="1" x14ac:dyDescent="0.25">
      <c r="B47121" s="79"/>
    </row>
    <row r="47122" spans="2:2" ht="54.95" customHeight="1" x14ac:dyDescent="0.25">
      <c r="B47122" s="79"/>
    </row>
    <row r="47123" spans="2:2" ht="54.95" customHeight="1" x14ac:dyDescent="0.25">
      <c r="B47123" s="79"/>
    </row>
    <row r="47124" spans="2:2" ht="54.95" customHeight="1" x14ac:dyDescent="0.25">
      <c r="B47124" s="79"/>
    </row>
    <row r="47125" spans="2:2" ht="54.95" customHeight="1" x14ac:dyDescent="0.25">
      <c r="B47125" s="79"/>
    </row>
    <row r="47126" spans="2:2" ht="54.95" customHeight="1" x14ac:dyDescent="0.25">
      <c r="B47126" s="79"/>
    </row>
    <row r="47127" spans="2:2" ht="54.95" customHeight="1" x14ac:dyDescent="0.25">
      <c r="B47127" s="79"/>
    </row>
    <row r="47128" spans="2:2" ht="54.95" customHeight="1" x14ac:dyDescent="0.25">
      <c r="B47128" s="79"/>
    </row>
    <row r="47129" spans="2:2" ht="54.95" customHeight="1" x14ac:dyDescent="0.25">
      <c r="B47129" s="79"/>
    </row>
    <row r="47130" spans="2:2" ht="54.95" customHeight="1" x14ac:dyDescent="0.25">
      <c r="B47130" s="79"/>
    </row>
    <row r="47131" spans="2:2" ht="54.95" customHeight="1" x14ac:dyDescent="0.25">
      <c r="B47131" s="79"/>
    </row>
    <row r="47132" spans="2:2" ht="54.95" customHeight="1" x14ac:dyDescent="0.25">
      <c r="B47132" s="79"/>
    </row>
    <row r="47133" spans="2:2" ht="54.95" customHeight="1" x14ac:dyDescent="0.25">
      <c r="B47133" s="79"/>
    </row>
    <row r="47134" spans="2:2" ht="54.95" customHeight="1" x14ac:dyDescent="0.25">
      <c r="B47134" s="79"/>
    </row>
    <row r="47135" spans="2:2" ht="54.95" customHeight="1" x14ac:dyDescent="0.25">
      <c r="B47135" s="79"/>
    </row>
    <row r="47136" spans="2:2" ht="54.95" customHeight="1" x14ac:dyDescent="0.25">
      <c r="B47136" s="79"/>
    </row>
    <row r="47137" spans="2:2" ht="54.95" customHeight="1" x14ac:dyDescent="0.25">
      <c r="B47137" s="79"/>
    </row>
    <row r="47138" spans="2:2" ht="54.95" customHeight="1" x14ac:dyDescent="0.25">
      <c r="B47138" s="79"/>
    </row>
    <row r="47139" spans="2:2" ht="54.95" customHeight="1" x14ac:dyDescent="0.25">
      <c r="B47139" s="79"/>
    </row>
    <row r="47140" spans="2:2" ht="54.95" customHeight="1" x14ac:dyDescent="0.25">
      <c r="B47140" s="79"/>
    </row>
    <row r="47141" spans="2:2" ht="54.95" customHeight="1" x14ac:dyDescent="0.25">
      <c r="B47141" s="79"/>
    </row>
    <row r="47142" spans="2:2" ht="54.95" customHeight="1" x14ac:dyDescent="0.25">
      <c r="B47142" s="79"/>
    </row>
    <row r="47143" spans="2:2" ht="54.95" customHeight="1" x14ac:dyDescent="0.25">
      <c r="B47143" s="79"/>
    </row>
    <row r="47144" spans="2:2" ht="54.95" customHeight="1" x14ac:dyDescent="0.25">
      <c r="B47144" s="79"/>
    </row>
    <row r="47145" spans="2:2" ht="54.95" customHeight="1" x14ac:dyDescent="0.25">
      <c r="B47145" s="79"/>
    </row>
    <row r="47146" spans="2:2" ht="54.95" customHeight="1" x14ac:dyDescent="0.25">
      <c r="B47146" s="79"/>
    </row>
    <row r="47147" spans="2:2" ht="54.95" customHeight="1" x14ac:dyDescent="0.25">
      <c r="B47147" s="79"/>
    </row>
    <row r="47148" spans="2:2" ht="54.95" customHeight="1" x14ac:dyDescent="0.25">
      <c r="B47148" s="79"/>
    </row>
    <row r="47149" spans="2:2" ht="54.95" customHeight="1" x14ac:dyDescent="0.25">
      <c r="B47149" s="79"/>
    </row>
    <row r="47150" spans="2:2" ht="54.95" customHeight="1" x14ac:dyDescent="0.25">
      <c r="B47150" s="79"/>
    </row>
    <row r="47151" spans="2:2" ht="54.95" customHeight="1" x14ac:dyDescent="0.25">
      <c r="B47151" s="79"/>
    </row>
    <row r="47152" spans="2:2" ht="54.95" customHeight="1" x14ac:dyDescent="0.25">
      <c r="B47152" s="79"/>
    </row>
    <row r="47153" spans="2:2" ht="54.95" customHeight="1" x14ac:dyDescent="0.25">
      <c r="B47153" s="79"/>
    </row>
    <row r="47154" spans="2:2" ht="54.95" customHeight="1" x14ac:dyDescent="0.25">
      <c r="B47154" s="79"/>
    </row>
    <row r="47155" spans="2:2" ht="54.95" customHeight="1" x14ac:dyDescent="0.25">
      <c r="B47155" s="79"/>
    </row>
    <row r="47156" spans="2:2" ht="54.95" customHeight="1" x14ac:dyDescent="0.25">
      <c r="B47156" s="79"/>
    </row>
    <row r="47157" spans="2:2" ht="54.95" customHeight="1" x14ac:dyDescent="0.25">
      <c r="B47157" s="79"/>
    </row>
    <row r="47158" spans="2:2" ht="54.95" customHeight="1" x14ac:dyDescent="0.25">
      <c r="B47158" s="79"/>
    </row>
    <row r="47159" spans="2:2" ht="54.95" customHeight="1" x14ac:dyDescent="0.25">
      <c r="B47159" s="79"/>
    </row>
    <row r="47160" spans="2:2" ht="54.95" customHeight="1" x14ac:dyDescent="0.25">
      <c r="B47160" s="79"/>
    </row>
    <row r="47161" spans="2:2" ht="54.95" customHeight="1" x14ac:dyDescent="0.25">
      <c r="B47161" s="79"/>
    </row>
    <row r="47162" spans="2:2" ht="54.95" customHeight="1" x14ac:dyDescent="0.25">
      <c r="B47162" s="79"/>
    </row>
    <row r="47163" spans="2:2" ht="54.95" customHeight="1" x14ac:dyDescent="0.25">
      <c r="B47163" s="79"/>
    </row>
    <row r="47164" spans="2:2" ht="54.95" customHeight="1" x14ac:dyDescent="0.25">
      <c r="B47164" s="79"/>
    </row>
    <row r="47165" spans="2:2" ht="54.95" customHeight="1" x14ac:dyDescent="0.25">
      <c r="B47165" s="79"/>
    </row>
    <row r="47166" spans="2:2" ht="54.95" customHeight="1" x14ac:dyDescent="0.25">
      <c r="B47166" s="79"/>
    </row>
    <row r="47167" spans="2:2" ht="54.95" customHeight="1" x14ac:dyDescent="0.25">
      <c r="B47167" s="79"/>
    </row>
    <row r="47168" spans="2:2" ht="54.95" customHeight="1" x14ac:dyDescent="0.25">
      <c r="B47168" s="79"/>
    </row>
    <row r="47169" spans="2:2" ht="54.95" customHeight="1" x14ac:dyDescent="0.25">
      <c r="B47169" s="79"/>
    </row>
    <row r="47170" spans="2:2" ht="54.95" customHeight="1" x14ac:dyDescent="0.25">
      <c r="B47170" s="79"/>
    </row>
    <row r="47171" spans="2:2" ht="54.95" customHeight="1" x14ac:dyDescent="0.25">
      <c r="B47171" s="79"/>
    </row>
    <row r="47172" spans="2:2" ht="54.95" customHeight="1" x14ac:dyDescent="0.25">
      <c r="B47172" s="79"/>
    </row>
    <row r="47173" spans="2:2" ht="54.95" customHeight="1" x14ac:dyDescent="0.25">
      <c r="B47173" s="79"/>
    </row>
    <row r="47174" spans="2:2" ht="54.95" customHeight="1" x14ac:dyDescent="0.25">
      <c r="B47174" s="79"/>
    </row>
    <row r="47175" spans="2:2" ht="54.95" customHeight="1" x14ac:dyDescent="0.25">
      <c r="B47175" s="79"/>
    </row>
    <row r="47176" spans="2:2" ht="54.95" customHeight="1" x14ac:dyDescent="0.25">
      <c r="B47176" s="79"/>
    </row>
    <row r="47177" spans="2:2" ht="54.95" customHeight="1" x14ac:dyDescent="0.25">
      <c r="B47177" s="79"/>
    </row>
    <row r="47178" spans="2:2" ht="54.95" customHeight="1" x14ac:dyDescent="0.25">
      <c r="B47178" s="79"/>
    </row>
    <row r="47179" spans="2:2" ht="54.95" customHeight="1" x14ac:dyDescent="0.25">
      <c r="B47179" s="79"/>
    </row>
    <row r="47180" spans="2:2" ht="54.95" customHeight="1" x14ac:dyDescent="0.25">
      <c r="B47180" s="79"/>
    </row>
    <row r="47181" spans="2:2" ht="54.95" customHeight="1" x14ac:dyDescent="0.25">
      <c r="B47181" s="79"/>
    </row>
    <row r="47182" spans="2:2" ht="54.95" customHeight="1" x14ac:dyDescent="0.25">
      <c r="B47182" s="79"/>
    </row>
    <row r="47183" spans="2:2" ht="54.95" customHeight="1" x14ac:dyDescent="0.25">
      <c r="B47183" s="79"/>
    </row>
    <row r="47184" spans="2:2" ht="54.95" customHeight="1" x14ac:dyDescent="0.25">
      <c r="B47184" s="79"/>
    </row>
    <row r="47185" spans="2:2" ht="54.95" customHeight="1" x14ac:dyDescent="0.25">
      <c r="B47185" s="79"/>
    </row>
    <row r="47186" spans="2:2" ht="54.95" customHeight="1" x14ac:dyDescent="0.25">
      <c r="B47186" s="79"/>
    </row>
    <row r="47187" spans="2:2" ht="54.95" customHeight="1" x14ac:dyDescent="0.25">
      <c r="B47187" s="79"/>
    </row>
    <row r="47188" spans="2:2" ht="54.95" customHeight="1" x14ac:dyDescent="0.25">
      <c r="B47188" s="79"/>
    </row>
    <row r="47189" spans="2:2" ht="54.95" customHeight="1" x14ac:dyDescent="0.25">
      <c r="B47189" s="79"/>
    </row>
    <row r="47190" spans="2:2" ht="54.95" customHeight="1" x14ac:dyDescent="0.25">
      <c r="B47190" s="79"/>
    </row>
    <row r="47191" spans="2:2" ht="54.95" customHeight="1" x14ac:dyDescent="0.25">
      <c r="B47191" s="79"/>
    </row>
    <row r="47192" spans="2:2" ht="54.95" customHeight="1" x14ac:dyDescent="0.25">
      <c r="B47192" s="79"/>
    </row>
    <row r="47193" spans="2:2" ht="54.95" customHeight="1" x14ac:dyDescent="0.25">
      <c r="B47193" s="79"/>
    </row>
    <row r="47194" spans="2:2" ht="54.95" customHeight="1" x14ac:dyDescent="0.25">
      <c r="B47194" s="79"/>
    </row>
    <row r="47195" spans="2:2" ht="54.95" customHeight="1" x14ac:dyDescent="0.25">
      <c r="B47195" s="79"/>
    </row>
    <row r="47196" spans="2:2" ht="54.95" customHeight="1" x14ac:dyDescent="0.25">
      <c r="B47196" s="79"/>
    </row>
    <row r="47197" spans="2:2" ht="54.95" customHeight="1" x14ac:dyDescent="0.25">
      <c r="B47197" s="79"/>
    </row>
    <row r="47198" spans="2:2" ht="54.95" customHeight="1" x14ac:dyDescent="0.25">
      <c r="B47198" s="79"/>
    </row>
    <row r="47199" spans="2:2" ht="54.95" customHeight="1" x14ac:dyDescent="0.25">
      <c r="B47199" s="79"/>
    </row>
    <row r="47200" spans="2:2" ht="54.95" customHeight="1" x14ac:dyDescent="0.25">
      <c r="B47200" s="79"/>
    </row>
    <row r="47201" spans="2:2" ht="54.95" customHeight="1" x14ac:dyDescent="0.25">
      <c r="B47201" s="79"/>
    </row>
    <row r="47202" spans="2:2" ht="54.95" customHeight="1" x14ac:dyDescent="0.25">
      <c r="B47202" s="79"/>
    </row>
    <row r="47203" spans="2:2" ht="54.95" customHeight="1" x14ac:dyDescent="0.25">
      <c r="B47203" s="79"/>
    </row>
    <row r="47204" spans="2:2" ht="54.95" customHeight="1" x14ac:dyDescent="0.25">
      <c r="B47204" s="79"/>
    </row>
    <row r="47205" spans="2:2" ht="54.95" customHeight="1" x14ac:dyDescent="0.25">
      <c r="B47205" s="79"/>
    </row>
    <row r="47206" spans="2:2" ht="54.95" customHeight="1" x14ac:dyDescent="0.25">
      <c r="B47206" s="79"/>
    </row>
    <row r="47207" spans="2:2" ht="54.95" customHeight="1" x14ac:dyDescent="0.25">
      <c r="B47207" s="79"/>
    </row>
    <row r="47208" spans="2:2" ht="54.95" customHeight="1" x14ac:dyDescent="0.25">
      <c r="B47208" s="79"/>
    </row>
    <row r="47209" spans="2:2" ht="54.95" customHeight="1" x14ac:dyDescent="0.25">
      <c r="B47209" s="79"/>
    </row>
    <row r="47210" spans="2:2" ht="54.95" customHeight="1" x14ac:dyDescent="0.25">
      <c r="B47210" s="79"/>
    </row>
    <row r="47211" spans="2:2" ht="54.95" customHeight="1" x14ac:dyDescent="0.25">
      <c r="B47211" s="79"/>
    </row>
    <row r="47212" spans="2:2" ht="54.95" customHeight="1" x14ac:dyDescent="0.25">
      <c r="B47212" s="79"/>
    </row>
    <row r="47213" spans="2:2" ht="54.95" customHeight="1" x14ac:dyDescent="0.25">
      <c r="B47213" s="79"/>
    </row>
    <row r="47214" spans="2:2" ht="54.95" customHeight="1" x14ac:dyDescent="0.25">
      <c r="B47214" s="79"/>
    </row>
    <row r="47215" spans="2:2" ht="54.95" customHeight="1" x14ac:dyDescent="0.25">
      <c r="B47215" s="79"/>
    </row>
    <row r="47216" spans="2:2" ht="54.95" customHeight="1" x14ac:dyDescent="0.25">
      <c r="B47216" s="79"/>
    </row>
    <row r="47217" spans="2:2" ht="54.95" customHeight="1" x14ac:dyDescent="0.25">
      <c r="B47217" s="79"/>
    </row>
    <row r="47218" spans="2:2" ht="54.95" customHeight="1" x14ac:dyDescent="0.25">
      <c r="B47218" s="79"/>
    </row>
    <row r="47219" spans="2:2" ht="54.95" customHeight="1" x14ac:dyDescent="0.25">
      <c r="B47219" s="79"/>
    </row>
    <row r="47220" spans="2:2" ht="54.95" customHeight="1" x14ac:dyDescent="0.25">
      <c r="B47220" s="79"/>
    </row>
    <row r="47221" spans="2:2" ht="54.95" customHeight="1" x14ac:dyDescent="0.25">
      <c r="B47221" s="79"/>
    </row>
    <row r="47222" spans="2:2" ht="54.95" customHeight="1" x14ac:dyDescent="0.25">
      <c r="B47222" s="79"/>
    </row>
    <row r="47223" spans="2:2" ht="54.95" customHeight="1" x14ac:dyDescent="0.25">
      <c r="B47223" s="79"/>
    </row>
    <row r="47224" spans="2:2" ht="54.95" customHeight="1" x14ac:dyDescent="0.25">
      <c r="B47224" s="79"/>
    </row>
    <row r="47225" spans="2:2" ht="54.95" customHeight="1" x14ac:dyDescent="0.25">
      <c r="B47225" s="79"/>
    </row>
    <row r="47226" spans="2:2" ht="54.95" customHeight="1" x14ac:dyDescent="0.25">
      <c r="B47226" s="79"/>
    </row>
    <row r="47227" spans="2:2" ht="54.95" customHeight="1" x14ac:dyDescent="0.25">
      <c r="B47227" s="79"/>
    </row>
    <row r="47228" spans="2:2" ht="54.95" customHeight="1" x14ac:dyDescent="0.25">
      <c r="B47228" s="79"/>
    </row>
    <row r="47229" spans="2:2" ht="54.95" customHeight="1" x14ac:dyDescent="0.25">
      <c r="B47229" s="79"/>
    </row>
    <row r="47230" spans="2:2" ht="54.95" customHeight="1" x14ac:dyDescent="0.25">
      <c r="B47230" s="79"/>
    </row>
    <row r="47231" spans="2:2" ht="54.95" customHeight="1" x14ac:dyDescent="0.25">
      <c r="B47231" s="79"/>
    </row>
    <row r="47232" spans="2:2" ht="54.95" customHeight="1" x14ac:dyDescent="0.25">
      <c r="B47232" s="79"/>
    </row>
    <row r="47233" spans="2:2" ht="54.95" customHeight="1" x14ac:dyDescent="0.25">
      <c r="B47233" s="79"/>
    </row>
    <row r="47234" spans="2:2" ht="54.95" customHeight="1" x14ac:dyDescent="0.25">
      <c r="B47234" s="79"/>
    </row>
    <row r="47235" spans="2:2" ht="54.95" customHeight="1" x14ac:dyDescent="0.25">
      <c r="B47235" s="79"/>
    </row>
    <row r="47236" spans="2:2" ht="54.95" customHeight="1" x14ac:dyDescent="0.25">
      <c r="B47236" s="79"/>
    </row>
    <row r="47237" spans="2:2" ht="54.95" customHeight="1" x14ac:dyDescent="0.25">
      <c r="B47237" s="79"/>
    </row>
    <row r="47238" spans="2:2" ht="54.95" customHeight="1" x14ac:dyDescent="0.25">
      <c r="B47238" s="79"/>
    </row>
    <row r="47239" spans="2:2" ht="54.95" customHeight="1" x14ac:dyDescent="0.25">
      <c r="B47239" s="79"/>
    </row>
    <row r="47240" spans="2:2" ht="54.95" customHeight="1" x14ac:dyDescent="0.25">
      <c r="B47240" s="79"/>
    </row>
    <row r="47241" spans="2:2" ht="54.95" customHeight="1" x14ac:dyDescent="0.25">
      <c r="B47241" s="79"/>
    </row>
    <row r="47242" spans="2:2" ht="54.95" customHeight="1" x14ac:dyDescent="0.25">
      <c r="B47242" s="79"/>
    </row>
    <row r="47243" spans="2:2" ht="54.95" customHeight="1" x14ac:dyDescent="0.25">
      <c r="B47243" s="79"/>
    </row>
    <row r="47244" spans="2:2" ht="54.95" customHeight="1" x14ac:dyDescent="0.25">
      <c r="B47244" s="79"/>
    </row>
    <row r="47245" spans="2:2" ht="54.95" customHeight="1" x14ac:dyDescent="0.25">
      <c r="B47245" s="79"/>
    </row>
    <row r="47246" spans="2:2" ht="54.95" customHeight="1" x14ac:dyDescent="0.25">
      <c r="B47246" s="79"/>
    </row>
    <row r="47247" spans="2:2" ht="54.95" customHeight="1" x14ac:dyDescent="0.25">
      <c r="B47247" s="79"/>
    </row>
    <row r="47248" spans="2:2" ht="54.95" customHeight="1" x14ac:dyDescent="0.25">
      <c r="B47248" s="79"/>
    </row>
    <row r="47249" spans="2:2" ht="54.95" customHeight="1" x14ac:dyDescent="0.25">
      <c r="B47249" s="79"/>
    </row>
    <row r="47250" spans="2:2" ht="54.95" customHeight="1" x14ac:dyDescent="0.25">
      <c r="B47250" s="79"/>
    </row>
    <row r="47251" spans="2:2" ht="54.95" customHeight="1" x14ac:dyDescent="0.25">
      <c r="B47251" s="79"/>
    </row>
    <row r="47252" spans="2:2" ht="54.95" customHeight="1" x14ac:dyDescent="0.25">
      <c r="B47252" s="79"/>
    </row>
    <row r="47253" spans="2:2" ht="54.95" customHeight="1" x14ac:dyDescent="0.25">
      <c r="B47253" s="79"/>
    </row>
    <row r="47254" spans="2:2" ht="54.95" customHeight="1" x14ac:dyDescent="0.25">
      <c r="B47254" s="79"/>
    </row>
    <row r="47255" spans="2:2" ht="54.95" customHeight="1" x14ac:dyDescent="0.25">
      <c r="B47255" s="79"/>
    </row>
    <row r="47256" spans="2:2" ht="54.95" customHeight="1" x14ac:dyDescent="0.25">
      <c r="B47256" s="79"/>
    </row>
    <row r="47257" spans="2:2" ht="54.95" customHeight="1" x14ac:dyDescent="0.25">
      <c r="B47257" s="79"/>
    </row>
    <row r="47258" spans="2:2" ht="54.95" customHeight="1" x14ac:dyDescent="0.25">
      <c r="B47258" s="79"/>
    </row>
    <row r="47259" spans="2:2" ht="54.95" customHeight="1" x14ac:dyDescent="0.25">
      <c r="B47259" s="79"/>
    </row>
    <row r="47260" spans="2:2" ht="54.95" customHeight="1" x14ac:dyDescent="0.25">
      <c r="B47260" s="79"/>
    </row>
    <row r="47261" spans="2:2" ht="54.95" customHeight="1" x14ac:dyDescent="0.25">
      <c r="B47261" s="79"/>
    </row>
    <row r="47262" spans="2:2" ht="54.95" customHeight="1" x14ac:dyDescent="0.25">
      <c r="B47262" s="79"/>
    </row>
    <row r="47263" spans="2:2" ht="54.95" customHeight="1" x14ac:dyDescent="0.25">
      <c r="B47263" s="79"/>
    </row>
    <row r="47264" spans="2:2" ht="54.95" customHeight="1" x14ac:dyDescent="0.25">
      <c r="B47264" s="79"/>
    </row>
    <row r="47265" spans="2:2" ht="54.95" customHeight="1" x14ac:dyDescent="0.25">
      <c r="B47265" s="79"/>
    </row>
    <row r="47266" spans="2:2" ht="54.95" customHeight="1" x14ac:dyDescent="0.25">
      <c r="B47266" s="79"/>
    </row>
    <row r="47267" spans="2:2" ht="54.95" customHeight="1" x14ac:dyDescent="0.25">
      <c r="B47267" s="79"/>
    </row>
    <row r="47268" spans="2:2" ht="54.95" customHeight="1" x14ac:dyDescent="0.25">
      <c r="B47268" s="79"/>
    </row>
    <row r="47269" spans="2:2" ht="54.95" customHeight="1" x14ac:dyDescent="0.25">
      <c r="B47269" s="79"/>
    </row>
    <row r="47270" spans="2:2" ht="54.95" customHeight="1" x14ac:dyDescent="0.25">
      <c r="B47270" s="79"/>
    </row>
    <row r="47271" spans="2:2" ht="54.95" customHeight="1" x14ac:dyDescent="0.25">
      <c r="B47271" s="79"/>
    </row>
    <row r="47272" spans="2:2" ht="54.95" customHeight="1" x14ac:dyDescent="0.25">
      <c r="B47272" s="79"/>
    </row>
    <row r="47273" spans="2:2" ht="54.95" customHeight="1" x14ac:dyDescent="0.25">
      <c r="B47273" s="79"/>
    </row>
    <row r="47274" spans="2:2" ht="54.95" customHeight="1" x14ac:dyDescent="0.25">
      <c r="B47274" s="79"/>
    </row>
    <row r="47275" spans="2:2" ht="54.95" customHeight="1" x14ac:dyDescent="0.25">
      <c r="B47275" s="79"/>
    </row>
    <row r="47276" spans="2:2" ht="54.95" customHeight="1" x14ac:dyDescent="0.25">
      <c r="B47276" s="79"/>
    </row>
    <row r="47277" spans="2:2" ht="54.95" customHeight="1" x14ac:dyDescent="0.25">
      <c r="B47277" s="79"/>
    </row>
    <row r="47278" spans="2:2" ht="54.95" customHeight="1" x14ac:dyDescent="0.25">
      <c r="B47278" s="79"/>
    </row>
    <row r="47279" spans="2:2" ht="54.95" customHeight="1" x14ac:dyDescent="0.25">
      <c r="B47279" s="79"/>
    </row>
    <row r="47280" spans="2:2" ht="54.95" customHeight="1" x14ac:dyDescent="0.25">
      <c r="B47280" s="79"/>
    </row>
    <row r="47281" spans="2:2" ht="54.95" customHeight="1" x14ac:dyDescent="0.25">
      <c r="B47281" s="79"/>
    </row>
    <row r="47282" spans="2:2" ht="54.95" customHeight="1" x14ac:dyDescent="0.25">
      <c r="B47282" s="79"/>
    </row>
    <row r="47283" spans="2:2" ht="54.95" customHeight="1" x14ac:dyDescent="0.25">
      <c r="B47283" s="79"/>
    </row>
    <row r="47284" spans="2:2" ht="54.95" customHeight="1" x14ac:dyDescent="0.25">
      <c r="B47284" s="79"/>
    </row>
    <row r="47285" spans="2:2" ht="54.95" customHeight="1" x14ac:dyDescent="0.25">
      <c r="B47285" s="79"/>
    </row>
    <row r="47286" spans="2:2" ht="54.95" customHeight="1" x14ac:dyDescent="0.25">
      <c r="B47286" s="79"/>
    </row>
    <row r="47287" spans="2:2" ht="54.95" customHeight="1" x14ac:dyDescent="0.25">
      <c r="B47287" s="79"/>
    </row>
    <row r="47288" spans="2:2" ht="54.95" customHeight="1" x14ac:dyDescent="0.25">
      <c r="B47288" s="79"/>
    </row>
    <row r="47289" spans="2:2" ht="54.95" customHeight="1" x14ac:dyDescent="0.25">
      <c r="B47289" s="79"/>
    </row>
    <row r="47290" spans="2:2" ht="54.95" customHeight="1" x14ac:dyDescent="0.25">
      <c r="B47290" s="79"/>
    </row>
    <row r="47291" spans="2:2" ht="54.95" customHeight="1" x14ac:dyDescent="0.25">
      <c r="B47291" s="79"/>
    </row>
    <row r="47292" spans="2:2" ht="54.95" customHeight="1" x14ac:dyDescent="0.25">
      <c r="B47292" s="79"/>
    </row>
    <row r="47293" spans="2:2" ht="54.95" customHeight="1" x14ac:dyDescent="0.25">
      <c r="B47293" s="79"/>
    </row>
    <row r="47294" spans="2:2" ht="54.95" customHeight="1" x14ac:dyDescent="0.25">
      <c r="B47294" s="79"/>
    </row>
    <row r="47295" spans="2:2" ht="54.95" customHeight="1" x14ac:dyDescent="0.25">
      <c r="B47295" s="79"/>
    </row>
    <row r="47296" spans="2:2" ht="54.95" customHeight="1" x14ac:dyDescent="0.25">
      <c r="B47296" s="79"/>
    </row>
    <row r="47297" spans="2:2" ht="54.95" customHeight="1" x14ac:dyDescent="0.25">
      <c r="B47297" s="79"/>
    </row>
    <row r="47298" spans="2:2" ht="54.95" customHeight="1" x14ac:dyDescent="0.25">
      <c r="B47298" s="79"/>
    </row>
    <row r="47299" spans="2:2" ht="54.95" customHeight="1" x14ac:dyDescent="0.25">
      <c r="B47299" s="79"/>
    </row>
    <row r="47300" spans="2:2" ht="54.95" customHeight="1" x14ac:dyDescent="0.25">
      <c r="B47300" s="79"/>
    </row>
    <row r="47301" spans="2:2" ht="54.95" customHeight="1" x14ac:dyDescent="0.25">
      <c r="B47301" s="79"/>
    </row>
    <row r="47302" spans="2:2" ht="54.95" customHeight="1" x14ac:dyDescent="0.25">
      <c r="B47302" s="79"/>
    </row>
    <row r="47303" spans="2:2" ht="54.95" customHeight="1" x14ac:dyDescent="0.25">
      <c r="B47303" s="79"/>
    </row>
    <row r="47304" spans="2:2" ht="54.95" customHeight="1" x14ac:dyDescent="0.25">
      <c r="B47304" s="79"/>
    </row>
    <row r="47305" spans="2:2" ht="54.95" customHeight="1" x14ac:dyDescent="0.25">
      <c r="B47305" s="79"/>
    </row>
    <row r="47306" spans="2:2" ht="54.95" customHeight="1" x14ac:dyDescent="0.25">
      <c r="B47306" s="79"/>
    </row>
    <row r="47307" spans="2:2" ht="54.95" customHeight="1" x14ac:dyDescent="0.25">
      <c r="B47307" s="79"/>
    </row>
    <row r="47308" spans="2:2" ht="54.95" customHeight="1" x14ac:dyDescent="0.25">
      <c r="B47308" s="79"/>
    </row>
    <row r="47309" spans="2:2" ht="54.95" customHeight="1" x14ac:dyDescent="0.25">
      <c r="B47309" s="79"/>
    </row>
    <row r="47310" spans="2:2" ht="54.95" customHeight="1" x14ac:dyDescent="0.25">
      <c r="B47310" s="79"/>
    </row>
    <row r="47311" spans="2:2" ht="54.95" customHeight="1" x14ac:dyDescent="0.25">
      <c r="B47311" s="79"/>
    </row>
    <row r="47312" spans="2:2" ht="54.95" customHeight="1" x14ac:dyDescent="0.25">
      <c r="B47312" s="79"/>
    </row>
    <row r="47313" spans="2:2" ht="54.95" customHeight="1" x14ac:dyDescent="0.25">
      <c r="B47313" s="79"/>
    </row>
    <row r="47314" spans="2:2" ht="54.95" customHeight="1" x14ac:dyDescent="0.25">
      <c r="B47314" s="79"/>
    </row>
    <row r="47315" spans="2:2" ht="54.95" customHeight="1" x14ac:dyDescent="0.25">
      <c r="B47315" s="79"/>
    </row>
    <row r="47316" spans="2:2" ht="54.95" customHeight="1" x14ac:dyDescent="0.25">
      <c r="B47316" s="79"/>
    </row>
    <row r="47317" spans="2:2" ht="54.95" customHeight="1" x14ac:dyDescent="0.25">
      <c r="B47317" s="79"/>
    </row>
    <row r="47318" spans="2:2" ht="54.95" customHeight="1" x14ac:dyDescent="0.25">
      <c r="B47318" s="79"/>
    </row>
    <row r="47319" spans="2:2" ht="54.95" customHeight="1" x14ac:dyDescent="0.25">
      <c r="B47319" s="79"/>
    </row>
    <row r="47320" spans="2:2" ht="54.95" customHeight="1" x14ac:dyDescent="0.25">
      <c r="B47320" s="79"/>
    </row>
    <row r="47321" spans="2:2" ht="54.95" customHeight="1" x14ac:dyDescent="0.25">
      <c r="B47321" s="79"/>
    </row>
    <row r="47322" spans="2:2" ht="54.95" customHeight="1" x14ac:dyDescent="0.25">
      <c r="B47322" s="79"/>
    </row>
    <row r="47323" spans="2:2" ht="54.95" customHeight="1" x14ac:dyDescent="0.25">
      <c r="B47323" s="79"/>
    </row>
    <row r="47324" spans="2:2" ht="54.95" customHeight="1" x14ac:dyDescent="0.25">
      <c r="B47324" s="79"/>
    </row>
    <row r="47325" spans="2:2" ht="54.95" customHeight="1" x14ac:dyDescent="0.25">
      <c r="B47325" s="79"/>
    </row>
    <row r="47326" spans="2:2" ht="54.95" customHeight="1" x14ac:dyDescent="0.25">
      <c r="B47326" s="79"/>
    </row>
    <row r="47327" spans="2:2" ht="54.95" customHeight="1" x14ac:dyDescent="0.25">
      <c r="B47327" s="79"/>
    </row>
    <row r="47328" spans="2:2" ht="54.95" customHeight="1" x14ac:dyDescent="0.25">
      <c r="B47328" s="79"/>
    </row>
    <row r="47329" spans="2:2" ht="54.95" customHeight="1" x14ac:dyDescent="0.25">
      <c r="B47329" s="79"/>
    </row>
    <row r="47330" spans="2:2" ht="54.95" customHeight="1" x14ac:dyDescent="0.25">
      <c r="B47330" s="79"/>
    </row>
    <row r="47331" spans="2:2" ht="54.95" customHeight="1" x14ac:dyDescent="0.25">
      <c r="B47331" s="79"/>
    </row>
    <row r="47332" spans="2:2" ht="54.95" customHeight="1" x14ac:dyDescent="0.25">
      <c r="B47332" s="79"/>
    </row>
    <row r="47333" spans="2:2" ht="54.95" customHeight="1" x14ac:dyDescent="0.25">
      <c r="B47333" s="79"/>
    </row>
    <row r="47334" spans="2:2" ht="54.95" customHeight="1" x14ac:dyDescent="0.25">
      <c r="B47334" s="79"/>
    </row>
    <row r="47335" spans="2:2" ht="54.95" customHeight="1" x14ac:dyDescent="0.25">
      <c r="B47335" s="79"/>
    </row>
    <row r="47336" spans="2:2" ht="54.95" customHeight="1" x14ac:dyDescent="0.25">
      <c r="B47336" s="79"/>
    </row>
    <row r="47337" spans="2:2" ht="54.95" customHeight="1" x14ac:dyDescent="0.25">
      <c r="B47337" s="79"/>
    </row>
    <row r="47338" spans="2:2" ht="54.95" customHeight="1" x14ac:dyDescent="0.25">
      <c r="B47338" s="79"/>
    </row>
    <row r="47339" spans="2:2" ht="54.95" customHeight="1" x14ac:dyDescent="0.25">
      <c r="B47339" s="79"/>
    </row>
    <row r="47340" spans="2:2" ht="54.95" customHeight="1" x14ac:dyDescent="0.25">
      <c r="B47340" s="79"/>
    </row>
    <row r="47341" spans="2:2" ht="54.95" customHeight="1" x14ac:dyDescent="0.25">
      <c r="B47341" s="79"/>
    </row>
    <row r="47342" spans="2:2" ht="54.95" customHeight="1" x14ac:dyDescent="0.25">
      <c r="B47342" s="79"/>
    </row>
    <row r="47343" spans="2:2" ht="54.95" customHeight="1" x14ac:dyDescent="0.25">
      <c r="B47343" s="79"/>
    </row>
    <row r="47344" spans="2:2" ht="54.95" customHeight="1" x14ac:dyDescent="0.25">
      <c r="B47344" s="79"/>
    </row>
    <row r="47345" spans="2:2" ht="54.95" customHeight="1" x14ac:dyDescent="0.25">
      <c r="B47345" s="79"/>
    </row>
    <row r="47346" spans="2:2" ht="54.95" customHeight="1" x14ac:dyDescent="0.25">
      <c r="B47346" s="79"/>
    </row>
    <row r="47347" spans="2:2" ht="54.95" customHeight="1" x14ac:dyDescent="0.25">
      <c r="B47347" s="79"/>
    </row>
    <row r="47348" spans="2:2" ht="54.95" customHeight="1" x14ac:dyDescent="0.25">
      <c r="B47348" s="79"/>
    </row>
    <row r="47349" spans="2:2" ht="54.95" customHeight="1" x14ac:dyDescent="0.25">
      <c r="B47349" s="79"/>
    </row>
    <row r="47350" spans="2:2" ht="54.95" customHeight="1" x14ac:dyDescent="0.25">
      <c r="B47350" s="79"/>
    </row>
    <row r="47351" spans="2:2" ht="54.95" customHeight="1" x14ac:dyDescent="0.25">
      <c r="B47351" s="79"/>
    </row>
    <row r="47352" spans="2:2" ht="54.95" customHeight="1" x14ac:dyDescent="0.25">
      <c r="B47352" s="79"/>
    </row>
    <row r="47353" spans="2:2" ht="54.95" customHeight="1" x14ac:dyDescent="0.25">
      <c r="B47353" s="79"/>
    </row>
    <row r="47354" spans="2:2" ht="54.95" customHeight="1" x14ac:dyDescent="0.25">
      <c r="B47354" s="79"/>
    </row>
    <row r="47355" spans="2:2" ht="54.95" customHeight="1" x14ac:dyDescent="0.25">
      <c r="B47355" s="79"/>
    </row>
    <row r="47356" spans="2:2" ht="54.95" customHeight="1" x14ac:dyDescent="0.25">
      <c r="B47356" s="79"/>
    </row>
    <row r="47357" spans="2:2" ht="54.95" customHeight="1" x14ac:dyDescent="0.25">
      <c r="B47357" s="79"/>
    </row>
    <row r="47358" spans="2:2" ht="54.95" customHeight="1" x14ac:dyDescent="0.25">
      <c r="B47358" s="79"/>
    </row>
    <row r="47359" spans="2:2" ht="54.95" customHeight="1" x14ac:dyDescent="0.25">
      <c r="B47359" s="79"/>
    </row>
    <row r="47360" spans="2:2" ht="54.95" customHeight="1" x14ac:dyDescent="0.25">
      <c r="B47360" s="79"/>
    </row>
    <row r="47361" spans="2:2" ht="54.95" customHeight="1" x14ac:dyDescent="0.25">
      <c r="B47361" s="79"/>
    </row>
    <row r="47362" spans="2:2" ht="54.95" customHeight="1" x14ac:dyDescent="0.25">
      <c r="B47362" s="79"/>
    </row>
    <row r="47363" spans="2:2" ht="54.95" customHeight="1" x14ac:dyDescent="0.25">
      <c r="B47363" s="79"/>
    </row>
    <row r="47364" spans="2:2" ht="54.95" customHeight="1" x14ac:dyDescent="0.25">
      <c r="B47364" s="79"/>
    </row>
    <row r="47365" spans="2:2" ht="54.95" customHeight="1" x14ac:dyDescent="0.25">
      <c r="B47365" s="79"/>
    </row>
    <row r="47366" spans="2:2" ht="54.95" customHeight="1" x14ac:dyDescent="0.25">
      <c r="B47366" s="79"/>
    </row>
    <row r="47367" spans="2:2" ht="54.95" customHeight="1" x14ac:dyDescent="0.25">
      <c r="B47367" s="79"/>
    </row>
    <row r="47368" spans="2:2" ht="54.95" customHeight="1" x14ac:dyDescent="0.25">
      <c r="B47368" s="79"/>
    </row>
    <row r="47369" spans="2:2" ht="54.95" customHeight="1" x14ac:dyDescent="0.25">
      <c r="B47369" s="79"/>
    </row>
    <row r="47370" spans="2:2" ht="54.95" customHeight="1" x14ac:dyDescent="0.25">
      <c r="B47370" s="79"/>
    </row>
    <row r="47371" spans="2:2" ht="54.95" customHeight="1" x14ac:dyDescent="0.25">
      <c r="B47371" s="79"/>
    </row>
    <row r="47372" spans="2:2" ht="54.95" customHeight="1" x14ac:dyDescent="0.25">
      <c r="B47372" s="79"/>
    </row>
    <row r="47373" spans="2:2" ht="54.95" customHeight="1" x14ac:dyDescent="0.25">
      <c r="B47373" s="79"/>
    </row>
    <row r="47374" spans="2:2" ht="54.95" customHeight="1" x14ac:dyDescent="0.25">
      <c r="B47374" s="79"/>
    </row>
    <row r="47375" spans="2:2" ht="54.95" customHeight="1" x14ac:dyDescent="0.25">
      <c r="B47375" s="79"/>
    </row>
    <row r="47376" spans="2:2" ht="54.95" customHeight="1" x14ac:dyDescent="0.25">
      <c r="B47376" s="79"/>
    </row>
    <row r="47377" spans="2:2" ht="54.95" customHeight="1" x14ac:dyDescent="0.25">
      <c r="B47377" s="79"/>
    </row>
    <row r="47378" spans="2:2" ht="54.95" customHeight="1" x14ac:dyDescent="0.25">
      <c r="B47378" s="79"/>
    </row>
    <row r="47379" spans="2:2" ht="54.95" customHeight="1" x14ac:dyDescent="0.25">
      <c r="B47379" s="79"/>
    </row>
    <row r="47380" spans="2:2" ht="54.95" customHeight="1" x14ac:dyDescent="0.25">
      <c r="B47380" s="79"/>
    </row>
    <row r="47381" spans="2:2" ht="54.95" customHeight="1" x14ac:dyDescent="0.25">
      <c r="B47381" s="79"/>
    </row>
    <row r="47382" spans="2:2" ht="54.95" customHeight="1" x14ac:dyDescent="0.25">
      <c r="B47382" s="79"/>
    </row>
    <row r="47383" spans="2:2" ht="54.95" customHeight="1" x14ac:dyDescent="0.25">
      <c r="B47383" s="79"/>
    </row>
    <row r="47384" spans="2:2" ht="54.95" customHeight="1" x14ac:dyDescent="0.25">
      <c r="B47384" s="79"/>
    </row>
    <row r="47385" spans="2:2" ht="54.95" customHeight="1" x14ac:dyDescent="0.25">
      <c r="B47385" s="79"/>
    </row>
    <row r="47386" spans="2:2" ht="54.95" customHeight="1" x14ac:dyDescent="0.25">
      <c r="B47386" s="79"/>
    </row>
    <row r="47387" spans="2:2" ht="54.95" customHeight="1" x14ac:dyDescent="0.25">
      <c r="B47387" s="79"/>
    </row>
    <row r="47388" spans="2:2" ht="54.95" customHeight="1" x14ac:dyDescent="0.25">
      <c r="B47388" s="79"/>
    </row>
    <row r="47389" spans="2:2" ht="54.95" customHeight="1" x14ac:dyDescent="0.25">
      <c r="B47389" s="79"/>
    </row>
    <row r="47390" spans="2:2" ht="54.95" customHeight="1" x14ac:dyDescent="0.25">
      <c r="B47390" s="79"/>
    </row>
    <row r="47391" spans="2:2" ht="54.95" customHeight="1" x14ac:dyDescent="0.25">
      <c r="B47391" s="79"/>
    </row>
    <row r="47392" spans="2:2" ht="54.95" customHeight="1" x14ac:dyDescent="0.25">
      <c r="B47392" s="79"/>
    </row>
    <row r="47393" spans="2:2" ht="54.95" customHeight="1" x14ac:dyDescent="0.25">
      <c r="B47393" s="79"/>
    </row>
    <row r="47394" spans="2:2" ht="54.95" customHeight="1" x14ac:dyDescent="0.25">
      <c r="B47394" s="79"/>
    </row>
    <row r="47395" spans="2:2" ht="54.95" customHeight="1" x14ac:dyDescent="0.25">
      <c r="B47395" s="79"/>
    </row>
    <row r="47396" spans="2:2" ht="54.95" customHeight="1" x14ac:dyDescent="0.25">
      <c r="B47396" s="79"/>
    </row>
    <row r="47397" spans="2:2" ht="54.95" customHeight="1" x14ac:dyDescent="0.25">
      <c r="B47397" s="79"/>
    </row>
    <row r="47398" spans="2:2" ht="54.95" customHeight="1" x14ac:dyDescent="0.25">
      <c r="B47398" s="79"/>
    </row>
    <row r="47399" spans="2:2" ht="54.95" customHeight="1" x14ac:dyDescent="0.25">
      <c r="B47399" s="79"/>
    </row>
    <row r="47400" spans="2:2" ht="54.95" customHeight="1" x14ac:dyDescent="0.25">
      <c r="B47400" s="79"/>
    </row>
    <row r="47401" spans="2:2" ht="54.95" customHeight="1" x14ac:dyDescent="0.25">
      <c r="B47401" s="79"/>
    </row>
    <row r="47402" spans="2:2" ht="54.95" customHeight="1" x14ac:dyDescent="0.25">
      <c r="B47402" s="79"/>
    </row>
    <row r="47403" spans="2:2" ht="54.95" customHeight="1" x14ac:dyDescent="0.25">
      <c r="B47403" s="79"/>
    </row>
    <row r="47404" spans="2:2" ht="54.95" customHeight="1" x14ac:dyDescent="0.25">
      <c r="B47404" s="79"/>
    </row>
    <row r="47405" spans="2:2" ht="54.95" customHeight="1" x14ac:dyDescent="0.25">
      <c r="B47405" s="79"/>
    </row>
    <row r="47406" spans="2:2" ht="54.95" customHeight="1" x14ac:dyDescent="0.25">
      <c r="B47406" s="79"/>
    </row>
    <row r="47407" spans="2:2" ht="54.95" customHeight="1" x14ac:dyDescent="0.25">
      <c r="B47407" s="79"/>
    </row>
    <row r="47408" spans="2:2" ht="54.95" customHeight="1" x14ac:dyDescent="0.25">
      <c r="B47408" s="79"/>
    </row>
    <row r="47409" spans="2:2" ht="54.95" customHeight="1" x14ac:dyDescent="0.25">
      <c r="B47409" s="79"/>
    </row>
    <row r="47410" spans="2:2" ht="54.95" customHeight="1" x14ac:dyDescent="0.25">
      <c r="B47410" s="79"/>
    </row>
    <row r="47411" spans="2:2" ht="54.95" customHeight="1" x14ac:dyDescent="0.25">
      <c r="B47411" s="79"/>
    </row>
    <row r="47412" spans="2:2" ht="54.95" customHeight="1" x14ac:dyDescent="0.25">
      <c r="B47412" s="79"/>
    </row>
    <row r="47413" spans="2:2" ht="54.95" customHeight="1" x14ac:dyDescent="0.25">
      <c r="B47413" s="79"/>
    </row>
    <row r="47414" spans="2:2" ht="54.95" customHeight="1" x14ac:dyDescent="0.25">
      <c r="B47414" s="79"/>
    </row>
    <row r="47415" spans="2:2" ht="54.95" customHeight="1" x14ac:dyDescent="0.25">
      <c r="B47415" s="79"/>
    </row>
    <row r="47416" spans="2:2" ht="54.95" customHeight="1" x14ac:dyDescent="0.25">
      <c r="B47416" s="79"/>
    </row>
    <row r="47417" spans="2:2" ht="54.95" customHeight="1" x14ac:dyDescent="0.25">
      <c r="B47417" s="79"/>
    </row>
    <row r="47418" spans="2:2" ht="54.95" customHeight="1" x14ac:dyDescent="0.25">
      <c r="B47418" s="79"/>
    </row>
    <row r="47419" spans="2:2" ht="54.95" customHeight="1" x14ac:dyDescent="0.25">
      <c r="B47419" s="79"/>
    </row>
    <row r="47420" spans="2:2" ht="54.95" customHeight="1" x14ac:dyDescent="0.25">
      <c r="B47420" s="79"/>
    </row>
    <row r="47421" spans="2:2" ht="54.95" customHeight="1" x14ac:dyDescent="0.25">
      <c r="B47421" s="79"/>
    </row>
    <row r="47422" spans="2:2" ht="54.95" customHeight="1" x14ac:dyDescent="0.25">
      <c r="B47422" s="79"/>
    </row>
    <row r="47423" spans="2:2" ht="54.95" customHeight="1" x14ac:dyDescent="0.25">
      <c r="B47423" s="79"/>
    </row>
    <row r="47424" spans="2:2" ht="54.95" customHeight="1" x14ac:dyDescent="0.25">
      <c r="B47424" s="79"/>
    </row>
    <row r="47425" spans="2:2" ht="54.95" customHeight="1" x14ac:dyDescent="0.25">
      <c r="B47425" s="79"/>
    </row>
    <row r="47426" spans="2:2" ht="54.95" customHeight="1" x14ac:dyDescent="0.25">
      <c r="B47426" s="79"/>
    </row>
    <row r="47427" spans="2:2" ht="54.95" customHeight="1" x14ac:dyDescent="0.25">
      <c r="B47427" s="79"/>
    </row>
    <row r="47428" spans="2:2" ht="54.95" customHeight="1" x14ac:dyDescent="0.25">
      <c r="B47428" s="79"/>
    </row>
    <row r="47429" spans="2:2" ht="54.95" customHeight="1" x14ac:dyDescent="0.25">
      <c r="B47429" s="79"/>
    </row>
    <row r="47430" spans="2:2" ht="54.95" customHeight="1" x14ac:dyDescent="0.25">
      <c r="B47430" s="79"/>
    </row>
    <row r="47431" spans="2:2" ht="54.95" customHeight="1" x14ac:dyDescent="0.25">
      <c r="B47431" s="79"/>
    </row>
    <row r="47432" spans="2:2" ht="54.95" customHeight="1" x14ac:dyDescent="0.25">
      <c r="B47432" s="79"/>
    </row>
    <row r="47433" spans="2:2" ht="54.95" customHeight="1" x14ac:dyDescent="0.25">
      <c r="B47433" s="79"/>
    </row>
    <row r="47434" spans="2:2" ht="54.95" customHeight="1" x14ac:dyDescent="0.25">
      <c r="B47434" s="79"/>
    </row>
    <row r="47435" spans="2:2" ht="54.95" customHeight="1" x14ac:dyDescent="0.25">
      <c r="B47435" s="79"/>
    </row>
    <row r="47436" spans="2:2" ht="54.95" customHeight="1" x14ac:dyDescent="0.25">
      <c r="B47436" s="79"/>
    </row>
    <row r="47437" spans="2:2" ht="54.95" customHeight="1" x14ac:dyDescent="0.25">
      <c r="B47437" s="79"/>
    </row>
    <row r="47438" spans="2:2" ht="54.95" customHeight="1" x14ac:dyDescent="0.25">
      <c r="B47438" s="79"/>
    </row>
    <row r="47439" spans="2:2" ht="54.95" customHeight="1" x14ac:dyDescent="0.25">
      <c r="B47439" s="79"/>
    </row>
    <row r="47440" spans="2:2" ht="54.95" customHeight="1" x14ac:dyDescent="0.25">
      <c r="B47440" s="79"/>
    </row>
    <row r="47441" spans="2:2" ht="54.95" customHeight="1" x14ac:dyDescent="0.25">
      <c r="B47441" s="79"/>
    </row>
    <row r="47442" spans="2:2" ht="54.95" customHeight="1" x14ac:dyDescent="0.25">
      <c r="B47442" s="79"/>
    </row>
    <row r="47443" spans="2:2" ht="54.95" customHeight="1" x14ac:dyDescent="0.25">
      <c r="B47443" s="79"/>
    </row>
    <row r="47444" spans="2:2" ht="54.95" customHeight="1" x14ac:dyDescent="0.25">
      <c r="B47444" s="79"/>
    </row>
    <row r="47445" spans="2:2" ht="54.95" customHeight="1" x14ac:dyDescent="0.25">
      <c r="B47445" s="79"/>
    </row>
    <row r="47446" spans="2:2" ht="54.95" customHeight="1" x14ac:dyDescent="0.25">
      <c r="B47446" s="79"/>
    </row>
    <row r="47447" spans="2:2" ht="54.95" customHeight="1" x14ac:dyDescent="0.25">
      <c r="B47447" s="79"/>
    </row>
    <row r="47448" spans="2:2" ht="54.95" customHeight="1" x14ac:dyDescent="0.25">
      <c r="B47448" s="79"/>
    </row>
    <row r="47449" spans="2:2" ht="54.95" customHeight="1" x14ac:dyDescent="0.25">
      <c r="B47449" s="79"/>
    </row>
    <row r="47450" spans="2:2" ht="54.95" customHeight="1" x14ac:dyDescent="0.25">
      <c r="B47450" s="79"/>
    </row>
    <row r="47451" spans="2:2" ht="54.95" customHeight="1" x14ac:dyDescent="0.25">
      <c r="B47451" s="79"/>
    </row>
    <row r="47452" spans="2:2" ht="54.95" customHeight="1" x14ac:dyDescent="0.25">
      <c r="B47452" s="79"/>
    </row>
    <row r="47453" spans="2:2" ht="54.95" customHeight="1" x14ac:dyDescent="0.25">
      <c r="B47453" s="79"/>
    </row>
    <row r="47454" spans="2:2" ht="54.95" customHeight="1" x14ac:dyDescent="0.25">
      <c r="B47454" s="79"/>
    </row>
    <row r="47455" spans="2:2" ht="54.95" customHeight="1" x14ac:dyDescent="0.25">
      <c r="B47455" s="79"/>
    </row>
    <row r="47456" spans="2:2" ht="54.95" customHeight="1" x14ac:dyDescent="0.25">
      <c r="B47456" s="79"/>
    </row>
    <row r="47457" spans="2:2" ht="54.95" customHeight="1" x14ac:dyDescent="0.25">
      <c r="B47457" s="79"/>
    </row>
    <row r="47458" spans="2:2" ht="54.95" customHeight="1" x14ac:dyDescent="0.25">
      <c r="B47458" s="79"/>
    </row>
    <row r="47459" spans="2:2" ht="54.95" customHeight="1" x14ac:dyDescent="0.25">
      <c r="B47459" s="79"/>
    </row>
    <row r="47460" spans="2:2" ht="54.95" customHeight="1" x14ac:dyDescent="0.25">
      <c r="B47460" s="79"/>
    </row>
    <row r="47461" spans="2:2" ht="54.95" customHeight="1" x14ac:dyDescent="0.25">
      <c r="B47461" s="79"/>
    </row>
    <row r="47462" spans="2:2" ht="54.95" customHeight="1" x14ac:dyDescent="0.25">
      <c r="B47462" s="79"/>
    </row>
    <row r="47463" spans="2:2" ht="54.95" customHeight="1" x14ac:dyDescent="0.25">
      <c r="B47463" s="79"/>
    </row>
    <row r="47464" spans="2:2" ht="54.95" customHeight="1" x14ac:dyDescent="0.25">
      <c r="B47464" s="79"/>
    </row>
    <row r="47465" spans="2:2" ht="54.95" customHeight="1" x14ac:dyDescent="0.25">
      <c r="B47465" s="79"/>
    </row>
    <row r="47466" spans="2:2" ht="54.95" customHeight="1" x14ac:dyDescent="0.25">
      <c r="B47466" s="79"/>
    </row>
    <row r="47467" spans="2:2" ht="54.95" customHeight="1" x14ac:dyDescent="0.25">
      <c r="B47467" s="79"/>
    </row>
    <row r="47468" spans="2:2" ht="54.95" customHeight="1" x14ac:dyDescent="0.25">
      <c r="B47468" s="79"/>
    </row>
    <row r="47469" spans="2:2" ht="54.95" customHeight="1" x14ac:dyDescent="0.25">
      <c r="B47469" s="79"/>
    </row>
    <row r="47470" spans="2:2" ht="54.95" customHeight="1" x14ac:dyDescent="0.25">
      <c r="B47470" s="79"/>
    </row>
    <row r="47471" spans="2:2" ht="54.95" customHeight="1" x14ac:dyDescent="0.25">
      <c r="B47471" s="79"/>
    </row>
    <row r="47472" spans="2:2" ht="54.95" customHeight="1" x14ac:dyDescent="0.25">
      <c r="B47472" s="79"/>
    </row>
    <row r="47473" spans="2:2" ht="54.95" customHeight="1" x14ac:dyDescent="0.25">
      <c r="B47473" s="79"/>
    </row>
    <row r="47474" spans="2:2" ht="54.95" customHeight="1" x14ac:dyDescent="0.25">
      <c r="B47474" s="79"/>
    </row>
    <row r="47475" spans="2:2" ht="54.95" customHeight="1" x14ac:dyDescent="0.25">
      <c r="B47475" s="79"/>
    </row>
    <row r="47476" spans="2:2" ht="54.95" customHeight="1" x14ac:dyDescent="0.25">
      <c r="B47476" s="79"/>
    </row>
    <row r="47477" spans="2:2" ht="54.95" customHeight="1" x14ac:dyDescent="0.25">
      <c r="B47477" s="79"/>
    </row>
    <row r="47478" spans="2:2" ht="54.95" customHeight="1" x14ac:dyDescent="0.25">
      <c r="B47478" s="79"/>
    </row>
    <row r="47479" spans="2:2" ht="54.95" customHeight="1" x14ac:dyDescent="0.25">
      <c r="B47479" s="79"/>
    </row>
    <row r="47480" spans="2:2" ht="54.95" customHeight="1" x14ac:dyDescent="0.25">
      <c r="B47480" s="79"/>
    </row>
    <row r="47481" spans="2:2" ht="54.95" customHeight="1" x14ac:dyDescent="0.25">
      <c r="B47481" s="79"/>
    </row>
    <row r="47482" spans="2:2" ht="54.95" customHeight="1" x14ac:dyDescent="0.25">
      <c r="B47482" s="79"/>
    </row>
    <row r="47483" spans="2:2" ht="54.95" customHeight="1" x14ac:dyDescent="0.25">
      <c r="B47483" s="79"/>
    </row>
    <row r="47484" spans="2:2" ht="54.95" customHeight="1" x14ac:dyDescent="0.25">
      <c r="B47484" s="79"/>
    </row>
    <row r="47485" spans="2:2" ht="54.95" customHeight="1" x14ac:dyDescent="0.25">
      <c r="B47485" s="79"/>
    </row>
    <row r="47486" spans="2:2" ht="54.95" customHeight="1" x14ac:dyDescent="0.25">
      <c r="B47486" s="79"/>
    </row>
    <row r="47487" spans="2:2" ht="54.95" customHeight="1" x14ac:dyDescent="0.25">
      <c r="B47487" s="79"/>
    </row>
    <row r="47488" spans="2:2" ht="54.95" customHeight="1" x14ac:dyDescent="0.25">
      <c r="B47488" s="79"/>
    </row>
    <row r="47489" spans="2:2" ht="54.95" customHeight="1" x14ac:dyDescent="0.25">
      <c r="B47489" s="79"/>
    </row>
    <row r="47490" spans="2:2" ht="54.95" customHeight="1" x14ac:dyDescent="0.25">
      <c r="B47490" s="79"/>
    </row>
    <row r="47491" spans="2:2" ht="54.95" customHeight="1" x14ac:dyDescent="0.25">
      <c r="B47491" s="79"/>
    </row>
    <row r="47492" spans="2:2" ht="54.95" customHeight="1" x14ac:dyDescent="0.25">
      <c r="B47492" s="79"/>
    </row>
    <row r="47493" spans="2:2" ht="54.95" customHeight="1" x14ac:dyDescent="0.25">
      <c r="B47493" s="79"/>
    </row>
    <row r="47494" spans="2:2" ht="54.95" customHeight="1" x14ac:dyDescent="0.25">
      <c r="B47494" s="79"/>
    </row>
    <row r="47495" spans="2:2" ht="54.95" customHeight="1" x14ac:dyDescent="0.25">
      <c r="B47495" s="79"/>
    </row>
    <row r="47496" spans="2:2" ht="54.95" customHeight="1" x14ac:dyDescent="0.25">
      <c r="B47496" s="79"/>
    </row>
    <row r="47497" spans="2:2" ht="54.95" customHeight="1" x14ac:dyDescent="0.25">
      <c r="B47497" s="79"/>
    </row>
    <row r="47498" spans="2:2" ht="54.95" customHeight="1" x14ac:dyDescent="0.25">
      <c r="B47498" s="79"/>
    </row>
    <row r="47499" spans="2:2" ht="54.95" customHeight="1" x14ac:dyDescent="0.25">
      <c r="B47499" s="79"/>
    </row>
    <row r="47500" spans="2:2" ht="54.95" customHeight="1" x14ac:dyDescent="0.25">
      <c r="B47500" s="79"/>
    </row>
    <row r="47501" spans="2:2" ht="54.95" customHeight="1" x14ac:dyDescent="0.25">
      <c r="B47501" s="79"/>
    </row>
    <row r="47502" spans="2:2" ht="54.95" customHeight="1" x14ac:dyDescent="0.25">
      <c r="B47502" s="79"/>
    </row>
    <row r="47503" spans="2:2" ht="54.95" customHeight="1" x14ac:dyDescent="0.25">
      <c r="B47503" s="79"/>
    </row>
    <row r="47504" spans="2:2" ht="54.95" customHeight="1" x14ac:dyDescent="0.25">
      <c r="B47504" s="79"/>
    </row>
    <row r="47505" spans="2:2" ht="54.95" customHeight="1" x14ac:dyDescent="0.25">
      <c r="B47505" s="79"/>
    </row>
    <row r="47506" spans="2:2" ht="54.95" customHeight="1" x14ac:dyDescent="0.25">
      <c r="B47506" s="79"/>
    </row>
    <row r="47507" spans="2:2" ht="54.95" customHeight="1" x14ac:dyDescent="0.25">
      <c r="B47507" s="79"/>
    </row>
    <row r="47508" spans="2:2" ht="54.95" customHeight="1" x14ac:dyDescent="0.25">
      <c r="B47508" s="79"/>
    </row>
    <row r="47509" spans="2:2" ht="54.95" customHeight="1" x14ac:dyDescent="0.25">
      <c r="B47509" s="79"/>
    </row>
    <row r="47510" spans="2:2" ht="54.95" customHeight="1" x14ac:dyDescent="0.25">
      <c r="B47510" s="79"/>
    </row>
    <row r="47511" spans="2:2" ht="54.95" customHeight="1" x14ac:dyDescent="0.25">
      <c r="B47511" s="79"/>
    </row>
    <row r="47512" spans="2:2" ht="54.95" customHeight="1" x14ac:dyDescent="0.25">
      <c r="B47512" s="79"/>
    </row>
    <row r="47513" spans="2:2" ht="54.95" customHeight="1" x14ac:dyDescent="0.25">
      <c r="B47513" s="79"/>
    </row>
    <row r="47514" spans="2:2" ht="54.95" customHeight="1" x14ac:dyDescent="0.25">
      <c r="B47514" s="79"/>
    </row>
    <row r="47515" spans="2:2" ht="54.95" customHeight="1" x14ac:dyDescent="0.25">
      <c r="B47515" s="79"/>
    </row>
    <row r="47516" spans="2:2" ht="54.95" customHeight="1" x14ac:dyDescent="0.25">
      <c r="B47516" s="79"/>
    </row>
    <row r="47517" spans="2:2" ht="54.95" customHeight="1" x14ac:dyDescent="0.25">
      <c r="B47517" s="79"/>
    </row>
    <row r="47518" spans="2:2" ht="54.95" customHeight="1" x14ac:dyDescent="0.25">
      <c r="B47518" s="79"/>
    </row>
    <row r="47519" spans="2:2" ht="54.95" customHeight="1" x14ac:dyDescent="0.25">
      <c r="B47519" s="79"/>
    </row>
    <row r="47520" spans="2:2" ht="54.95" customHeight="1" x14ac:dyDescent="0.25">
      <c r="B47520" s="79"/>
    </row>
    <row r="47521" spans="2:2" ht="54.95" customHeight="1" x14ac:dyDescent="0.25">
      <c r="B47521" s="79"/>
    </row>
    <row r="47522" spans="2:2" ht="54.95" customHeight="1" x14ac:dyDescent="0.25">
      <c r="B47522" s="79"/>
    </row>
    <row r="47523" spans="2:2" ht="54.95" customHeight="1" x14ac:dyDescent="0.25">
      <c r="B47523" s="79"/>
    </row>
    <row r="47524" spans="2:2" ht="54.95" customHeight="1" x14ac:dyDescent="0.25">
      <c r="B47524" s="79"/>
    </row>
    <row r="47525" spans="2:2" ht="54.95" customHeight="1" x14ac:dyDescent="0.25">
      <c r="B47525" s="79"/>
    </row>
    <row r="47526" spans="2:2" ht="54.95" customHeight="1" x14ac:dyDescent="0.25">
      <c r="B47526" s="79"/>
    </row>
    <row r="47527" spans="2:2" ht="54.95" customHeight="1" x14ac:dyDescent="0.25">
      <c r="B47527" s="79"/>
    </row>
    <row r="47528" spans="2:2" ht="54.95" customHeight="1" x14ac:dyDescent="0.25">
      <c r="B47528" s="79"/>
    </row>
    <row r="47529" spans="2:2" ht="54.95" customHeight="1" x14ac:dyDescent="0.25">
      <c r="B47529" s="79"/>
    </row>
    <row r="47530" spans="2:2" ht="54.95" customHeight="1" x14ac:dyDescent="0.25">
      <c r="B47530" s="79"/>
    </row>
    <row r="47531" spans="2:2" ht="54.95" customHeight="1" x14ac:dyDescent="0.25">
      <c r="B47531" s="79"/>
    </row>
    <row r="47532" spans="2:2" ht="54.95" customHeight="1" x14ac:dyDescent="0.25">
      <c r="B47532" s="79"/>
    </row>
    <row r="47533" spans="2:2" ht="54.95" customHeight="1" x14ac:dyDescent="0.25">
      <c r="B47533" s="79"/>
    </row>
    <row r="47534" spans="2:2" ht="54.95" customHeight="1" x14ac:dyDescent="0.25">
      <c r="B47534" s="79"/>
    </row>
    <row r="47535" spans="2:2" ht="54.95" customHeight="1" x14ac:dyDescent="0.25">
      <c r="B47535" s="79"/>
    </row>
    <row r="47536" spans="2:2" ht="54.95" customHeight="1" x14ac:dyDescent="0.25">
      <c r="B47536" s="79"/>
    </row>
    <row r="47537" spans="2:2" ht="54.95" customHeight="1" x14ac:dyDescent="0.25">
      <c r="B47537" s="79"/>
    </row>
    <row r="47538" spans="2:2" ht="54.95" customHeight="1" x14ac:dyDescent="0.25">
      <c r="B47538" s="79"/>
    </row>
    <row r="47539" spans="2:2" ht="54.95" customHeight="1" x14ac:dyDescent="0.25">
      <c r="B47539" s="79"/>
    </row>
    <row r="47540" spans="2:2" ht="54.95" customHeight="1" x14ac:dyDescent="0.25">
      <c r="B47540" s="79"/>
    </row>
    <row r="47541" spans="2:2" ht="54.95" customHeight="1" x14ac:dyDescent="0.25">
      <c r="B47541" s="79"/>
    </row>
    <row r="47542" spans="2:2" ht="54.95" customHeight="1" x14ac:dyDescent="0.25">
      <c r="B47542" s="79"/>
    </row>
    <row r="47543" spans="2:2" ht="54.95" customHeight="1" x14ac:dyDescent="0.25">
      <c r="B47543" s="79"/>
    </row>
    <row r="47544" spans="2:2" ht="54.95" customHeight="1" x14ac:dyDescent="0.25">
      <c r="B47544" s="79"/>
    </row>
    <row r="47545" spans="2:2" ht="54.95" customHeight="1" x14ac:dyDescent="0.25">
      <c r="B47545" s="79"/>
    </row>
    <row r="47546" spans="2:2" ht="54.95" customHeight="1" x14ac:dyDescent="0.25">
      <c r="B47546" s="79"/>
    </row>
    <row r="47547" spans="2:2" ht="54.95" customHeight="1" x14ac:dyDescent="0.25">
      <c r="B47547" s="79"/>
    </row>
    <row r="47548" spans="2:2" ht="54.95" customHeight="1" x14ac:dyDescent="0.25">
      <c r="B47548" s="79"/>
    </row>
    <row r="47549" spans="2:2" ht="54.95" customHeight="1" x14ac:dyDescent="0.25">
      <c r="B47549" s="79"/>
    </row>
    <row r="47550" spans="2:2" ht="54.95" customHeight="1" x14ac:dyDescent="0.25">
      <c r="B47550" s="79"/>
    </row>
    <row r="47551" spans="2:2" ht="54.95" customHeight="1" x14ac:dyDescent="0.25">
      <c r="B47551" s="79"/>
    </row>
    <row r="47552" spans="2:2" ht="54.95" customHeight="1" x14ac:dyDescent="0.25">
      <c r="B47552" s="79"/>
    </row>
    <row r="47553" spans="2:2" ht="54.95" customHeight="1" x14ac:dyDescent="0.25">
      <c r="B47553" s="79"/>
    </row>
    <row r="47554" spans="2:2" ht="54.95" customHeight="1" x14ac:dyDescent="0.25">
      <c r="B47554" s="79"/>
    </row>
    <row r="47555" spans="2:2" ht="54.95" customHeight="1" x14ac:dyDescent="0.25">
      <c r="B47555" s="79"/>
    </row>
    <row r="47556" spans="2:2" ht="54.95" customHeight="1" x14ac:dyDescent="0.25">
      <c r="B47556" s="79"/>
    </row>
    <row r="47557" spans="2:2" ht="54.95" customHeight="1" x14ac:dyDescent="0.25">
      <c r="B47557" s="79"/>
    </row>
    <row r="47558" spans="2:2" ht="54.95" customHeight="1" x14ac:dyDescent="0.25">
      <c r="B47558" s="79"/>
    </row>
    <row r="47559" spans="2:2" ht="54.95" customHeight="1" x14ac:dyDescent="0.25">
      <c r="B47559" s="79"/>
    </row>
    <row r="47560" spans="2:2" ht="54.95" customHeight="1" x14ac:dyDescent="0.25">
      <c r="B47560" s="79"/>
    </row>
    <row r="47561" spans="2:2" ht="54.95" customHeight="1" x14ac:dyDescent="0.25">
      <c r="B47561" s="79"/>
    </row>
    <row r="47562" spans="2:2" ht="54.95" customHeight="1" x14ac:dyDescent="0.25">
      <c r="B47562" s="79"/>
    </row>
    <row r="47563" spans="2:2" ht="54.95" customHeight="1" x14ac:dyDescent="0.25">
      <c r="B47563" s="79"/>
    </row>
    <row r="47564" spans="2:2" ht="54.95" customHeight="1" x14ac:dyDescent="0.25">
      <c r="B47564" s="79"/>
    </row>
    <row r="47565" spans="2:2" ht="54.95" customHeight="1" x14ac:dyDescent="0.25">
      <c r="B47565" s="79"/>
    </row>
    <row r="47566" spans="2:2" ht="54.95" customHeight="1" x14ac:dyDescent="0.25">
      <c r="B47566" s="79"/>
    </row>
    <row r="47567" spans="2:2" ht="54.95" customHeight="1" x14ac:dyDescent="0.25">
      <c r="B47567" s="79"/>
    </row>
    <row r="47568" spans="2:2" ht="54.95" customHeight="1" x14ac:dyDescent="0.25">
      <c r="B47568" s="79"/>
    </row>
    <row r="47569" spans="2:2" ht="54.95" customHeight="1" x14ac:dyDescent="0.25">
      <c r="B47569" s="79"/>
    </row>
    <row r="47570" spans="2:2" ht="54.95" customHeight="1" x14ac:dyDescent="0.25">
      <c r="B47570" s="79"/>
    </row>
    <row r="47571" spans="2:2" ht="54.95" customHeight="1" x14ac:dyDescent="0.25">
      <c r="B47571" s="79"/>
    </row>
    <row r="47572" spans="2:2" ht="54.95" customHeight="1" x14ac:dyDescent="0.25">
      <c r="B47572" s="79"/>
    </row>
    <row r="47573" spans="2:2" ht="54.95" customHeight="1" x14ac:dyDescent="0.25">
      <c r="B47573" s="79"/>
    </row>
    <row r="47574" spans="2:2" ht="54.95" customHeight="1" x14ac:dyDescent="0.25">
      <c r="B47574" s="79"/>
    </row>
    <row r="47575" spans="2:2" ht="54.95" customHeight="1" x14ac:dyDescent="0.25">
      <c r="B47575" s="79"/>
    </row>
    <row r="47576" spans="2:2" ht="54.95" customHeight="1" x14ac:dyDescent="0.25">
      <c r="B47576" s="79"/>
    </row>
    <row r="47577" spans="2:2" ht="54.95" customHeight="1" x14ac:dyDescent="0.25">
      <c r="B47577" s="79"/>
    </row>
    <row r="47578" spans="2:2" ht="54.95" customHeight="1" x14ac:dyDescent="0.25">
      <c r="B47578" s="79"/>
    </row>
    <row r="47579" spans="2:2" ht="54.95" customHeight="1" x14ac:dyDescent="0.25">
      <c r="B47579" s="79"/>
    </row>
    <row r="47580" spans="2:2" ht="54.95" customHeight="1" x14ac:dyDescent="0.25">
      <c r="B47580" s="79"/>
    </row>
    <row r="47581" spans="2:2" ht="54.95" customHeight="1" x14ac:dyDescent="0.25">
      <c r="B47581" s="79"/>
    </row>
    <row r="47582" spans="2:2" ht="54.95" customHeight="1" x14ac:dyDescent="0.25">
      <c r="B47582" s="79"/>
    </row>
    <row r="47583" spans="2:2" ht="54.95" customHeight="1" x14ac:dyDescent="0.25">
      <c r="B47583" s="79"/>
    </row>
    <row r="47584" spans="2:2" ht="54.95" customHeight="1" x14ac:dyDescent="0.25">
      <c r="B47584" s="79"/>
    </row>
    <row r="47585" spans="2:2" ht="54.95" customHeight="1" x14ac:dyDescent="0.25">
      <c r="B47585" s="79"/>
    </row>
    <row r="47586" spans="2:2" ht="54.95" customHeight="1" x14ac:dyDescent="0.25">
      <c r="B47586" s="79"/>
    </row>
    <row r="47587" spans="2:2" ht="54.95" customHeight="1" x14ac:dyDescent="0.25">
      <c r="B47587" s="79"/>
    </row>
    <row r="47588" spans="2:2" ht="54.95" customHeight="1" x14ac:dyDescent="0.25">
      <c r="B47588" s="79"/>
    </row>
    <row r="47589" spans="2:2" ht="54.95" customHeight="1" x14ac:dyDescent="0.25">
      <c r="B47589" s="79"/>
    </row>
    <row r="47590" spans="2:2" ht="54.95" customHeight="1" x14ac:dyDescent="0.25">
      <c r="B47590" s="79"/>
    </row>
    <row r="47591" spans="2:2" ht="54.95" customHeight="1" x14ac:dyDescent="0.25">
      <c r="B47591" s="79"/>
    </row>
    <row r="47592" spans="2:2" ht="54.95" customHeight="1" x14ac:dyDescent="0.25">
      <c r="B47592" s="79"/>
    </row>
    <row r="47593" spans="2:2" ht="54.95" customHeight="1" x14ac:dyDescent="0.25">
      <c r="B47593" s="79"/>
    </row>
    <row r="47594" spans="2:2" ht="54.95" customHeight="1" x14ac:dyDescent="0.25">
      <c r="B47594" s="79"/>
    </row>
    <row r="47595" spans="2:2" ht="54.95" customHeight="1" x14ac:dyDescent="0.25">
      <c r="B47595" s="79"/>
    </row>
    <row r="47596" spans="2:2" ht="54.95" customHeight="1" x14ac:dyDescent="0.25">
      <c r="B47596" s="79"/>
    </row>
    <row r="47597" spans="2:2" ht="54.95" customHeight="1" x14ac:dyDescent="0.25">
      <c r="B47597" s="79"/>
    </row>
    <row r="47598" spans="2:2" ht="54.95" customHeight="1" x14ac:dyDescent="0.25">
      <c r="B47598" s="79"/>
    </row>
    <row r="47599" spans="2:2" ht="54.95" customHeight="1" x14ac:dyDescent="0.25">
      <c r="B47599" s="79"/>
    </row>
    <row r="47600" spans="2:2" ht="54.95" customHeight="1" x14ac:dyDescent="0.25">
      <c r="B47600" s="79"/>
    </row>
    <row r="47601" spans="2:2" ht="54.95" customHeight="1" x14ac:dyDescent="0.25">
      <c r="B47601" s="79"/>
    </row>
    <row r="47602" spans="2:2" ht="54.95" customHeight="1" x14ac:dyDescent="0.25">
      <c r="B47602" s="79"/>
    </row>
    <row r="47603" spans="2:2" ht="54.95" customHeight="1" x14ac:dyDescent="0.25">
      <c r="B47603" s="79"/>
    </row>
    <row r="47604" spans="2:2" ht="54.95" customHeight="1" x14ac:dyDescent="0.25">
      <c r="B47604" s="79"/>
    </row>
    <row r="47605" spans="2:2" ht="54.95" customHeight="1" x14ac:dyDescent="0.25">
      <c r="B47605" s="79"/>
    </row>
    <row r="47606" spans="2:2" ht="54.95" customHeight="1" x14ac:dyDescent="0.25">
      <c r="B47606" s="79"/>
    </row>
    <row r="47607" spans="2:2" ht="54.95" customHeight="1" x14ac:dyDescent="0.25">
      <c r="B47607" s="79"/>
    </row>
    <row r="47608" spans="2:2" ht="54.95" customHeight="1" x14ac:dyDescent="0.25">
      <c r="B47608" s="79"/>
    </row>
    <row r="47609" spans="2:2" ht="54.95" customHeight="1" x14ac:dyDescent="0.25">
      <c r="B47609" s="79"/>
    </row>
    <row r="47610" spans="2:2" ht="54.95" customHeight="1" x14ac:dyDescent="0.25">
      <c r="B47610" s="79"/>
    </row>
    <row r="47611" spans="2:2" ht="54.95" customHeight="1" x14ac:dyDescent="0.25">
      <c r="B47611" s="79"/>
    </row>
    <row r="47612" spans="2:2" ht="54.95" customHeight="1" x14ac:dyDescent="0.25">
      <c r="B47612" s="79"/>
    </row>
    <row r="47613" spans="2:2" ht="54.95" customHeight="1" x14ac:dyDescent="0.25">
      <c r="B47613" s="79"/>
    </row>
    <row r="47614" spans="2:2" ht="54.95" customHeight="1" x14ac:dyDescent="0.25">
      <c r="B47614" s="79"/>
    </row>
    <row r="47615" spans="2:2" ht="54.95" customHeight="1" x14ac:dyDescent="0.25">
      <c r="B47615" s="79"/>
    </row>
    <row r="47616" spans="2:2" ht="54.95" customHeight="1" x14ac:dyDescent="0.25">
      <c r="B47616" s="79"/>
    </row>
    <row r="47617" spans="2:2" ht="54.95" customHeight="1" x14ac:dyDescent="0.25">
      <c r="B47617" s="79"/>
    </row>
    <row r="47618" spans="2:2" ht="54.95" customHeight="1" x14ac:dyDescent="0.25">
      <c r="B47618" s="79"/>
    </row>
    <row r="47619" spans="2:2" ht="54.95" customHeight="1" x14ac:dyDescent="0.25">
      <c r="B47619" s="79"/>
    </row>
    <row r="47620" spans="2:2" ht="54.95" customHeight="1" x14ac:dyDescent="0.25">
      <c r="B47620" s="79"/>
    </row>
    <row r="47621" spans="2:2" ht="54.95" customHeight="1" x14ac:dyDescent="0.25">
      <c r="B47621" s="79"/>
    </row>
    <row r="47622" spans="2:2" ht="54.95" customHeight="1" x14ac:dyDescent="0.25">
      <c r="B47622" s="79"/>
    </row>
    <row r="47623" spans="2:2" ht="54.95" customHeight="1" x14ac:dyDescent="0.25">
      <c r="B47623" s="79"/>
    </row>
    <row r="47624" spans="2:2" ht="54.95" customHeight="1" x14ac:dyDescent="0.25">
      <c r="B47624" s="79"/>
    </row>
    <row r="47625" spans="2:2" ht="54.95" customHeight="1" x14ac:dyDescent="0.25">
      <c r="B47625" s="79"/>
    </row>
    <row r="47626" spans="2:2" ht="54.95" customHeight="1" x14ac:dyDescent="0.25">
      <c r="B47626" s="79"/>
    </row>
    <row r="47627" spans="2:2" ht="54.95" customHeight="1" x14ac:dyDescent="0.25">
      <c r="B47627" s="79"/>
    </row>
    <row r="47628" spans="2:2" ht="54.95" customHeight="1" x14ac:dyDescent="0.25">
      <c r="B47628" s="79"/>
    </row>
    <row r="47629" spans="2:2" ht="54.95" customHeight="1" x14ac:dyDescent="0.25">
      <c r="B47629" s="79"/>
    </row>
    <row r="47630" spans="2:2" ht="54.95" customHeight="1" x14ac:dyDescent="0.25">
      <c r="B47630" s="79"/>
    </row>
    <row r="47631" spans="2:2" ht="54.95" customHeight="1" x14ac:dyDescent="0.25">
      <c r="B47631" s="79"/>
    </row>
    <row r="47632" spans="2:2" ht="54.95" customHeight="1" x14ac:dyDescent="0.25">
      <c r="B47632" s="79"/>
    </row>
    <row r="47633" spans="2:2" ht="54.95" customHeight="1" x14ac:dyDescent="0.25">
      <c r="B47633" s="79"/>
    </row>
    <row r="47634" spans="2:2" ht="54.95" customHeight="1" x14ac:dyDescent="0.25">
      <c r="B47634" s="79"/>
    </row>
    <row r="47635" spans="2:2" ht="54.95" customHeight="1" x14ac:dyDescent="0.25">
      <c r="B47635" s="79"/>
    </row>
    <row r="47636" spans="2:2" ht="54.95" customHeight="1" x14ac:dyDescent="0.25">
      <c r="B47636" s="79"/>
    </row>
    <row r="47637" spans="2:2" ht="54.95" customHeight="1" x14ac:dyDescent="0.25">
      <c r="B47637" s="79"/>
    </row>
    <row r="47638" spans="2:2" ht="54.95" customHeight="1" x14ac:dyDescent="0.25">
      <c r="B47638" s="79"/>
    </row>
    <row r="47639" spans="2:2" ht="54.95" customHeight="1" x14ac:dyDescent="0.25">
      <c r="B47639" s="79"/>
    </row>
    <row r="47640" spans="2:2" ht="54.95" customHeight="1" x14ac:dyDescent="0.25">
      <c r="B47640" s="79"/>
    </row>
    <row r="47641" spans="2:2" ht="54.95" customHeight="1" x14ac:dyDescent="0.25">
      <c r="B47641" s="79"/>
    </row>
    <row r="47642" spans="2:2" ht="54.95" customHeight="1" x14ac:dyDescent="0.25">
      <c r="B47642" s="79"/>
    </row>
    <row r="47643" spans="2:2" ht="54.95" customHeight="1" x14ac:dyDescent="0.25">
      <c r="B47643" s="79"/>
    </row>
    <row r="47644" spans="2:2" ht="54.95" customHeight="1" x14ac:dyDescent="0.25">
      <c r="B47644" s="79"/>
    </row>
    <row r="47645" spans="2:2" ht="54.95" customHeight="1" x14ac:dyDescent="0.25">
      <c r="B47645" s="79"/>
    </row>
    <row r="47646" spans="2:2" ht="54.95" customHeight="1" x14ac:dyDescent="0.25">
      <c r="B47646" s="79"/>
    </row>
    <row r="47647" spans="2:2" ht="54.95" customHeight="1" x14ac:dyDescent="0.25">
      <c r="B47647" s="79"/>
    </row>
    <row r="47648" spans="2:2" ht="54.95" customHeight="1" x14ac:dyDescent="0.25">
      <c r="B47648" s="79"/>
    </row>
    <row r="47649" spans="2:2" ht="54.95" customHeight="1" x14ac:dyDescent="0.25">
      <c r="B47649" s="79"/>
    </row>
    <row r="47650" spans="2:2" ht="54.95" customHeight="1" x14ac:dyDescent="0.25">
      <c r="B47650" s="79"/>
    </row>
    <row r="47651" spans="2:2" ht="54.95" customHeight="1" x14ac:dyDescent="0.25">
      <c r="B47651" s="79"/>
    </row>
    <row r="47652" spans="2:2" ht="54.95" customHeight="1" x14ac:dyDescent="0.25">
      <c r="B47652" s="79"/>
    </row>
    <row r="47653" spans="2:2" ht="54.95" customHeight="1" x14ac:dyDescent="0.25">
      <c r="B47653" s="79"/>
    </row>
    <row r="47654" spans="2:2" ht="54.95" customHeight="1" x14ac:dyDescent="0.25">
      <c r="B47654" s="79"/>
    </row>
    <row r="47655" spans="2:2" ht="54.95" customHeight="1" x14ac:dyDescent="0.25">
      <c r="B47655" s="79"/>
    </row>
    <row r="47656" spans="2:2" ht="54.95" customHeight="1" x14ac:dyDescent="0.25">
      <c r="B47656" s="79"/>
    </row>
    <row r="47657" spans="2:2" ht="54.95" customHeight="1" x14ac:dyDescent="0.25">
      <c r="B47657" s="79"/>
    </row>
    <row r="47658" spans="2:2" ht="54.95" customHeight="1" x14ac:dyDescent="0.25">
      <c r="B47658" s="79"/>
    </row>
    <row r="47659" spans="2:2" ht="54.95" customHeight="1" x14ac:dyDescent="0.25">
      <c r="B47659" s="79"/>
    </row>
    <row r="47660" spans="2:2" ht="54.95" customHeight="1" x14ac:dyDescent="0.25">
      <c r="B47660" s="79"/>
    </row>
    <row r="47661" spans="2:2" ht="54.95" customHeight="1" x14ac:dyDescent="0.25">
      <c r="B47661" s="79"/>
    </row>
    <row r="47662" spans="2:2" ht="54.95" customHeight="1" x14ac:dyDescent="0.25">
      <c r="B47662" s="79"/>
    </row>
    <row r="47663" spans="2:2" ht="54.95" customHeight="1" x14ac:dyDescent="0.25">
      <c r="B47663" s="79"/>
    </row>
    <row r="47664" spans="2:2" ht="54.95" customHeight="1" x14ac:dyDescent="0.25">
      <c r="B47664" s="79"/>
    </row>
    <row r="47665" spans="2:2" ht="54.95" customHeight="1" x14ac:dyDescent="0.25">
      <c r="B47665" s="79"/>
    </row>
    <row r="47666" spans="2:2" ht="54.95" customHeight="1" x14ac:dyDescent="0.25">
      <c r="B47666" s="79"/>
    </row>
    <row r="47667" spans="2:2" ht="54.95" customHeight="1" x14ac:dyDescent="0.25">
      <c r="B47667" s="79"/>
    </row>
    <row r="47668" spans="2:2" ht="54.95" customHeight="1" x14ac:dyDescent="0.25">
      <c r="B47668" s="79"/>
    </row>
    <row r="47669" spans="2:2" ht="54.95" customHeight="1" x14ac:dyDescent="0.25">
      <c r="B47669" s="79"/>
    </row>
    <row r="47670" spans="2:2" ht="54.95" customHeight="1" x14ac:dyDescent="0.25">
      <c r="B47670" s="79"/>
    </row>
    <row r="47671" spans="2:2" ht="54.95" customHeight="1" x14ac:dyDescent="0.25">
      <c r="B47671" s="79"/>
    </row>
    <row r="47672" spans="2:2" ht="54.95" customHeight="1" x14ac:dyDescent="0.25">
      <c r="B47672" s="79"/>
    </row>
    <row r="47673" spans="2:2" ht="54.95" customHeight="1" x14ac:dyDescent="0.25">
      <c r="B47673" s="79"/>
    </row>
    <row r="47674" spans="2:2" ht="54.95" customHeight="1" x14ac:dyDescent="0.25">
      <c r="B47674" s="79"/>
    </row>
    <row r="47675" spans="2:2" ht="54.95" customHeight="1" x14ac:dyDescent="0.25">
      <c r="B47675" s="79"/>
    </row>
    <row r="47676" spans="2:2" ht="54.95" customHeight="1" x14ac:dyDescent="0.25">
      <c r="B47676" s="79"/>
    </row>
    <row r="47677" spans="2:2" ht="54.95" customHeight="1" x14ac:dyDescent="0.25">
      <c r="B47677" s="79"/>
    </row>
    <row r="47678" spans="2:2" ht="54.95" customHeight="1" x14ac:dyDescent="0.25">
      <c r="B47678" s="79"/>
    </row>
    <row r="47679" spans="2:2" ht="54.95" customHeight="1" x14ac:dyDescent="0.25">
      <c r="B47679" s="79"/>
    </row>
    <row r="47680" spans="2:2" ht="54.95" customHeight="1" x14ac:dyDescent="0.25">
      <c r="B47680" s="79"/>
    </row>
    <row r="47681" spans="2:2" ht="54.95" customHeight="1" x14ac:dyDescent="0.25">
      <c r="B47681" s="79"/>
    </row>
    <row r="47682" spans="2:2" ht="54.95" customHeight="1" x14ac:dyDescent="0.25">
      <c r="B47682" s="79"/>
    </row>
    <row r="47683" spans="2:2" ht="54.95" customHeight="1" x14ac:dyDescent="0.25">
      <c r="B47683" s="79"/>
    </row>
    <row r="47684" spans="2:2" ht="54.95" customHeight="1" x14ac:dyDescent="0.25">
      <c r="B47684" s="79"/>
    </row>
    <row r="47685" spans="2:2" ht="54.95" customHeight="1" x14ac:dyDescent="0.25">
      <c r="B47685" s="79"/>
    </row>
    <row r="47686" spans="2:2" ht="54.95" customHeight="1" x14ac:dyDescent="0.25">
      <c r="B47686" s="79"/>
    </row>
    <row r="47687" spans="2:2" ht="54.95" customHeight="1" x14ac:dyDescent="0.25">
      <c r="B47687" s="79"/>
    </row>
    <row r="47688" spans="2:2" ht="54.95" customHeight="1" x14ac:dyDescent="0.25">
      <c r="B47688" s="79"/>
    </row>
    <row r="47689" spans="2:2" ht="54.95" customHeight="1" x14ac:dyDescent="0.25">
      <c r="B47689" s="79"/>
    </row>
    <row r="47690" spans="2:2" ht="54.95" customHeight="1" x14ac:dyDescent="0.25">
      <c r="B47690" s="79"/>
    </row>
    <row r="47691" spans="2:2" ht="54.95" customHeight="1" x14ac:dyDescent="0.25">
      <c r="B47691" s="79"/>
    </row>
    <row r="47692" spans="2:2" ht="54.95" customHeight="1" x14ac:dyDescent="0.25">
      <c r="B47692" s="79"/>
    </row>
    <row r="47693" spans="2:2" ht="54.95" customHeight="1" x14ac:dyDescent="0.25">
      <c r="B47693" s="79"/>
    </row>
    <row r="47694" spans="2:2" ht="54.95" customHeight="1" x14ac:dyDescent="0.25">
      <c r="B47694" s="79"/>
    </row>
    <row r="47695" spans="2:2" ht="54.95" customHeight="1" x14ac:dyDescent="0.25">
      <c r="B47695" s="79"/>
    </row>
    <row r="47696" spans="2:2" ht="54.95" customHeight="1" x14ac:dyDescent="0.25">
      <c r="B47696" s="79"/>
    </row>
    <row r="47697" spans="2:2" ht="54.95" customHeight="1" x14ac:dyDescent="0.25">
      <c r="B47697" s="79"/>
    </row>
    <row r="47698" spans="2:2" ht="54.95" customHeight="1" x14ac:dyDescent="0.25">
      <c r="B47698" s="79"/>
    </row>
    <row r="47699" spans="2:2" ht="54.95" customHeight="1" x14ac:dyDescent="0.25">
      <c r="B47699" s="79"/>
    </row>
    <row r="47700" spans="2:2" ht="54.95" customHeight="1" x14ac:dyDescent="0.25">
      <c r="B47700" s="79"/>
    </row>
    <row r="47701" spans="2:2" ht="54.95" customHeight="1" x14ac:dyDescent="0.25">
      <c r="B47701" s="79"/>
    </row>
    <row r="47702" spans="2:2" ht="54.95" customHeight="1" x14ac:dyDescent="0.25">
      <c r="B47702" s="79"/>
    </row>
    <row r="47703" spans="2:2" ht="54.95" customHeight="1" x14ac:dyDescent="0.25">
      <c r="B47703" s="79"/>
    </row>
    <row r="47704" spans="2:2" ht="54.95" customHeight="1" x14ac:dyDescent="0.25">
      <c r="B47704" s="79"/>
    </row>
    <row r="47705" spans="2:2" ht="54.95" customHeight="1" x14ac:dyDescent="0.25">
      <c r="B47705" s="79"/>
    </row>
    <row r="47706" spans="2:2" ht="54.95" customHeight="1" x14ac:dyDescent="0.25">
      <c r="B47706" s="79"/>
    </row>
    <row r="47707" spans="2:2" ht="54.95" customHeight="1" x14ac:dyDescent="0.25">
      <c r="B47707" s="79"/>
    </row>
    <row r="47708" spans="2:2" ht="54.95" customHeight="1" x14ac:dyDescent="0.25">
      <c r="B47708" s="79"/>
    </row>
    <row r="47709" spans="2:2" ht="54.95" customHeight="1" x14ac:dyDescent="0.25">
      <c r="B47709" s="79"/>
    </row>
    <row r="47710" spans="2:2" ht="54.95" customHeight="1" x14ac:dyDescent="0.25">
      <c r="B47710" s="79"/>
    </row>
    <row r="47711" spans="2:2" ht="54.95" customHeight="1" x14ac:dyDescent="0.25">
      <c r="B47711" s="79"/>
    </row>
    <row r="47712" spans="2:2" ht="54.95" customHeight="1" x14ac:dyDescent="0.25">
      <c r="B47712" s="79"/>
    </row>
    <row r="47713" spans="2:2" ht="54.95" customHeight="1" x14ac:dyDescent="0.25">
      <c r="B47713" s="79"/>
    </row>
    <row r="47714" spans="2:2" ht="54.95" customHeight="1" x14ac:dyDescent="0.25">
      <c r="B47714" s="79"/>
    </row>
    <row r="47715" spans="2:2" ht="54.95" customHeight="1" x14ac:dyDescent="0.25">
      <c r="B47715" s="79"/>
    </row>
    <row r="47716" spans="2:2" ht="54.95" customHeight="1" x14ac:dyDescent="0.25">
      <c r="B47716" s="79"/>
    </row>
    <row r="47717" spans="2:2" ht="54.95" customHeight="1" x14ac:dyDescent="0.25">
      <c r="B47717" s="79"/>
    </row>
    <row r="47718" spans="2:2" ht="54.95" customHeight="1" x14ac:dyDescent="0.25">
      <c r="B47718" s="79"/>
    </row>
    <row r="47719" spans="2:2" ht="54.95" customHeight="1" x14ac:dyDescent="0.25">
      <c r="B47719" s="79"/>
    </row>
    <row r="47720" spans="2:2" ht="54.95" customHeight="1" x14ac:dyDescent="0.25">
      <c r="B47720" s="79"/>
    </row>
    <row r="47721" spans="2:2" ht="54.95" customHeight="1" x14ac:dyDescent="0.25">
      <c r="B47721" s="79"/>
    </row>
    <row r="47722" spans="2:2" ht="54.95" customHeight="1" x14ac:dyDescent="0.25">
      <c r="B47722" s="79"/>
    </row>
    <row r="47723" spans="2:2" ht="54.95" customHeight="1" x14ac:dyDescent="0.25">
      <c r="B47723" s="79"/>
    </row>
    <row r="47724" spans="2:2" ht="54.95" customHeight="1" x14ac:dyDescent="0.25">
      <c r="B47724" s="79"/>
    </row>
    <row r="47725" spans="2:2" ht="54.95" customHeight="1" x14ac:dyDescent="0.25">
      <c r="B47725" s="79"/>
    </row>
    <row r="47726" spans="2:2" ht="54.95" customHeight="1" x14ac:dyDescent="0.25">
      <c r="B47726" s="79"/>
    </row>
    <row r="47727" spans="2:2" ht="54.95" customHeight="1" x14ac:dyDescent="0.25">
      <c r="B47727" s="79"/>
    </row>
    <row r="47728" spans="2:2" ht="54.95" customHeight="1" x14ac:dyDescent="0.25">
      <c r="B47728" s="79"/>
    </row>
    <row r="47729" spans="2:2" ht="54.95" customHeight="1" x14ac:dyDescent="0.25">
      <c r="B47729" s="79"/>
    </row>
    <row r="47730" spans="2:2" ht="54.95" customHeight="1" x14ac:dyDescent="0.25">
      <c r="B47730" s="79"/>
    </row>
    <row r="47731" spans="2:2" ht="54.95" customHeight="1" x14ac:dyDescent="0.25">
      <c r="B47731" s="79"/>
    </row>
    <row r="47732" spans="2:2" ht="54.95" customHeight="1" x14ac:dyDescent="0.25">
      <c r="B47732" s="79"/>
    </row>
    <row r="47733" spans="2:2" ht="54.95" customHeight="1" x14ac:dyDescent="0.25">
      <c r="B47733" s="79"/>
    </row>
    <row r="47734" spans="2:2" ht="54.95" customHeight="1" x14ac:dyDescent="0.25">
      <c r="B47734" s="79"/>
    </row>
    <row r="47735" spans="2:2" ht="54.95" customHeight="1" x14ac:dyDescent="0.25">
      <c r="B47735" s="79"/>
    </row>
    <row r="47736" spans="2:2" ht="54.95" customHeight="1" x14ac:dyDescent="0.25">
      <c r="B47736" s="79"/>
    </row>
    <row r="47737" spans="2:2" ht="54.95" customHeight="1" x14ac:dyDescent="0.25">
      <c r="B47737" s="79"/>
    </row>
    <row r="47738" spans="2:2" ht="54.95" customHeight="1" x14ac:dyDescent="0.25">
      <c r="B47738" s="79"/>
    </row>
    <row r="47739" spans="2:2" ht="54.95" customHeight="1" x14ac:dyDescent="0.25">
      <c r="B47739" s="79"/>
    </row>
    <row r="47740" spans="2:2" ht="54.95" customHeight="1" x14ac:dyDescent="0.25">
      <c r="B47740" s="79"/>
    </row>
    <row r="47741" spans="2:2" ht="54.95" customHeight="1" x14ac:dyDescent="0.25">
      <c r="B47741" s="79"/>
    </row>
    <row r="47742" spans="2:2" ht="54.95" customHeight="1" x14ac:dyDescent="0.25">
      <c r="B47742" s="79"/>
    </row>
    <row r="47743" spans="2:2" ht="54.95" customHeight="1" x14ac:dyDescent="0.25">
      <c r="B47743" s="79"/>
    </row>
    <row r="47744" spans="2:2" ht="54.95" customHeight="1" x14ac:dyDescent="0.25">
      <c r="B47744" s="79"/>
    </row>
    <row r="47745" spans="2:2" ht="54.95" customHeight="1" x14ac:dyDescent="0.25">
      <c r="B47745" s="79"/>
    </row>
    <row r="47746" spans="2:2" ht="54.95" customHeight="1" x14ac:dyDescent="0.25">
      <c r="B47746" s="79"/>
    </row>
    <row r="47747" spans="2:2" ht="54.95" customHeight="1" x14ac:dyDescent="0.25">
      <c r="B47747" s="79"/>
    </row>
    <row r="47748" spans="2:2" ht="54.95" customHeight="1" x14ac:dyDescent="0.25">
      <c r="B47748" s="79"/>
    </row>
    <row r="47749" spans="2:2" ht="54.95" customHeight="1" x14ac:dyDescent="0.25">
      <c r="B47749" s="79"/>
    </row>
    <row r="47750" spans="2:2" ht="54.95" customHeight="1" x14ac:dyDescent="0.25">
      <c r="B47750" s="79"/>
    </row>
    <row r="47751" spans="2:2" ht="54.95" customHeight="1" x14ac:dyDescent="0.25">
      <c r="B47751" s="79"/>
    </row>
    <row r="47752" spans="2:2" ht="54.95" customHeight="1" x14ac:dyDescent="0.25">
      <c r="B47752" s="79"/>
    </row>
    <row r="47753" spans="2:2" ht="54.95" customHeight="1" x14ac:dyDescent="0.25">
      <c r="B47753" s="79"/>
    </row>
    <row r="47754" spans="2:2" ht="54.95" customHeight="1" x14ac:dyDescent="0.25">
      <c r="B47754" s="79"/>
    </row>
    <row r="47755" spans="2:2" ht="54.95" customHeight="1" x14ac:dyDescent="0.25">
      <c r="B47755" s="79"/>
    </row>
    <row r="47756" spans="2:2" ht="54.95" customHeight="1" x14ac:dyDescent="0.25">
      <c r="B47756" s="79"/>
    </row>
    <row r="47757" spans="2:2" ht="54.95" customHeight="1" x14ac:dyDescent="0.25">
      <c r="B47757" s="79"/>
    </row>
    <row r="47758" spans="2:2" ht="54.95" customHeight="1" x14ac:dyDescent="0.25">
      <c r="B47758" s="79"/>
    </row>
    <row r="47759" spans="2:2" ht="54.95" customHeight="1" x14ac:dyDescent="0.25">
      <c r="B47759" s="79"/>
    </row>
    <row r="47760" spans="2:2" ht="54.95" customHeight="1" x14ac:dyDescent="0.25">
      <c r="B47760" s="79"/>
    </row>
    <row r="47761" spans="2:2" ht="54.95" customHeight="1" x14ac:dyDescent="0.25">
      <c r="B47761" s="79"/>
    </row>
    <row r="47762" spans="2:2" ht="54.95" customHeight="1" x14ac:dyDescent="0.25">
      <c r="B47762" s="79"/>
    </row>
    <row r="47763" spans="2:2" ht="54.95" customHeight="1" x14ac:dyDescent="0.25">
      <c r="B47763" s="79"/>
    </row>
    <row r="47764" spans="2:2" ht="54.95" customHeight="1" x14ac:dyDescent="0.25">
      <c r="B47764" s="79"/>
    </row>
    <row r="47765" spans="2:2" ht="54.95" customHeight="1" x14ac:dyDescent="0.25">
      <c r="B47765" s="79"/>
    </row>
    <row r="47766" spans="2:2" ht="54.95" customHeight="1" x14ac:dyDescent="0.25">
      <c r="B47766" s="79"/>
    </row>
    <row r="47767" spans="2:2" ht="54.95" customHeight="1" x14ac:dyDescent="0.25">
      <c r="B47767" s="79"/>
    </row>
    <row r="47768" spans="2:2" ht="54.95" customHeight="1" x14ac:dyDescent="0.25">
      <c r="B47768" s="79"/>
    </row>
    <row r="47769" spans="2:2" ht="54.95" customHeight="1" x14ac:dyDescent="0.25">
      <c r="B47769" s="79"/>
    </row>
    <row r="47770" spans="2:2" ht="54.95" customHeight="1" x14ac:dyDescent="0.25">
      <c r="B47770" s="79"/>
    </row>
    <row r="47771" spans="2:2" ht="54.95" customHeight="1" x14ac:dyDescent="0.25">
      <c r="B47771" s="79"/>
    </row>
    <row r="47772" spans="2:2" ht="54.95" customHeight="1" x14ac:dyDescent="0.25">
      <c r="B47772" s="79"/>
    </row>
    <row r="47773" spans="2:2" ht="54.95" customHeight="1" x14ac:dyDescent="0.25">
      <c r="B47773" s="79"/>
    </row>
    <row r="47774" spans="2:2" ht="54.95" customHeight="1" x14ac:dyDescent="0.25">
      <c r="B47774" s="79"/>
    </row>
    <row r="47775" spans="2:2" ht="54.95" customHeight="1" x14ac:dyDescent="0.25">
      <c r="B47775" s="79"/>
    </row>
    <row r="47776" spans="2:2" ht="54.95" customHeight="1" x14ac:dyDescent="0.25">
      <c r="B47776" s="79"/>
    </row>
    <row r="47777" spans="2:2" ht="54.95" customHeight="1" x14ac:dyDescent="0.25">
      <c r="B47777" s="79"/>
    </row>
    <row r="47778" spans="2:2" ht="54.95" customHeight="1" x14ac:dyDescent="0.25">
      <c r="B47778" s="79"/>
    </row>
    <row r="47779" spans="2:2" ht="54.95" customHeight="1" x14ac:dyDescent="0.25">
      <c r="B47779" s="79"/>
    </row>
    <row r="47780" spans="2:2" ht="54.95" customHeight="1" x14ac:dyDescent="0.25">
      <c r="B47780" s="79"/>
    </row>
    <row r="47781" spans="2:2" ht="54.95" customHeight="1" x14ac:dyDescent="0.25">
      <c r="B47781" s="79"/>
    </row>
    <row r="47782" spans="2:2" ht="54.95" customHeight="1" x14ac:dyDescent="0.25">
      <c r="B47782" s="79"/>
    </row>
    <row r="47783" spans="2:2" ht="54.95" customHeight="1" x14ac:dyDescent="0.25">
      <c r="B47783" s="79"/>
    </row>
    <row r="47784" spans="2:2" ht="54.95" customHeight="1" x14ac:dyDescent="0.25">
      <c r="B47784" s="79"/>
    </row>
    <row r="47785" spans="2:2" ht="54.95" customHeight="1" x14ac:dyDescent="0.25">
      <c r="B47785" s="79"/>
    </row>
    <row r="47786" spans="2:2" ht="54.95" customHeight="1" x14ac:dyDescent="0.25">
      <c r="B47786" s="79"/>
    </row>
    <row r="47787" spans="2:2" ht="54.95" customHeight="1" x14ac:dyDescent="0.25">
      <c r="B47787" s="79"/>
    </row>
    <row r="47788" spans="2:2" ht="54.95" customHeight="1" x14ac:dyDescent="0.25">
      <c r="B47788" s="79"/>
    </row>
    <row r="47789" spans="2:2" ht="54.95" customHeight="1" x14ac:dyDescent="0.25">
      <c r="B47789" s="79"/>
    </row>
    <row r="47790" spans="2:2" ht="54.95" customHeight="1" x14ac:dyDescent="0.25">
      <c r="B47790" s="79"/>
    </row>
    <row r="47791" spans="2:2" ht="54.95" customHeight="1" x14ac:dyDescent="0.25">
      <c r="B47791" s="79"/>
    </row>
    <row r="47792" spans="2:2" ht="54.95" customHeight="1" x14ac:dyDescent="0.25">
      <c r="B47792" s="79"/>
    </row>
    <row r="47793" spans="2:2" ht="54.95" customHeight="1" x14ac:dyDescent="0.25">
      <c r="B47793" s="79"/>
    </row>
    <row r="47794" spans="2:2" ht="54.95" customHeight="1" x14ac:dyDescent="0.25">
      <c r="B47794" s="79"/>
    </row>
    <row r="47795" spans="2:2" ht="54.95" customHeight="1" x14ac:dyDescent="0.25">
      <c r="B47795" s="79"/>
    </row>
    <row r="47796" spans="2:2" ht="54.95" customHeight="1" x14ac:dyDescent="0.25">
      <c r="B47796" s="79"/>
    </row>
    <row r="47797" spans="2:2" ht="54.95" customHeight="1" x14ac:dyDescent="0.25">
      <c r="B47797" s="79"/>
    </row>
    <row r="47798" spans="2:2" ht="54.95" customHeight="1" x14ac:dyDescent="0.25">
      <c r="B47798" s="79"/>
    </row>
    <row r="47799" spans="2:2" ht="54.95" customHeight="1" x14ac:dyDescent="0.25">
      <c r="B47799" s="79"/>
    </row>
    <row r="47800" spans="2:2" ht="54.95" customHeight="1" x14ac:dyDescent="0.25">
      <c r="B47800" s="79"/>
    </row>
    <row r="47801" spans="2:2" ht="54.95" customHeight="1" x14ac:dyDescent="0.25">
      <c r="B47801" s="79"/>
    </row>
    <row r="47802" spans="2:2" ht="54.95" customHeight="1" x14ac:dyDescent="0.25">
      <c r="B47802" s="79"/>
    </row>
    <row r="47803" spans="2:2" ht="54.95" customHeight="1" x14ac:dyDescent="0.25">
      <c r="B47803" s="79"/>
    </row>
    <row r="47804" spans="2:2" ht="54.95" customHeight="1" x14ac:dyDescent="0.25">
      <c r="B47804" s="79"/>
    </row>
    <row r="47805" spans="2:2" ht="54.95" customHeight="1" x14ac:dyDescent="0.25">
      <c r="B47805" s="79"/>
    </row>
    <row r="47806" spans="2:2" ht="54.95" customHeight="1" x14ac:dyDescent="0.25">
      <c r="B47806" s="79"/>
    </row>
    <row r="47807" spans="2:2" ht="54.95" customHeight="1" x14ac:dyDescent="0.25">
      <c r="B47807" s="79"/>
    </row>
    <row r="47808" spans="2:2" ht="54.95" customHeight="1" x14ac:dyDescent="0.25">
      <c r="B47808" s="79"/>
    </row>
    <row r="47809" spans="2:2" ht="54.95" customHeight="1" x14ac:dyDescent="0.25">
      <c r="B47809" s="79"/>
    </row>
    <row r="47810" spans="2:2" ht="54.95" customHeight="1" x14ac:dyDescent="0.25">
      <c r="B47810" s="79"/>
    </row>
    <row r="47811" spans="2:2" ht="54.95" customHeight="1" x14ac:dyDescent="0.25">
      <c r="B47811" s="79"/>
    </row>
    <row r="47812" spans="2:2" ht="54.95" customHeight="1" x14ac:dyDescent="0.25">
      <c r="B47812" s="79"/>
    </row>
    <row r="47813" spans="2:2" ht="54.95" customHeight="1" x14ac:dyDescent="0.25">
      <c r="B47813" s="79"/>
    </row>
    <row r="47814" spans="2:2" ht="54.95" customHeight="1" x14ac:dyDescent="0.25">
      <c r="B47814" s="79"/>
    </row>
    <row r="47815" spans="2:2" ht="54.95" customHeight="1" x14ac:dyDescent="0.25">
      <c r="B47815" s="79"/>
    </row>
    <row r="47816" spans="2:2" ht="54.95" customHeight="1" x14ac:dyDescent="0.25">
      <c r="B47816" s="79"/>
    </row>
    <row r="47817" spans="2:2" ht="54.95" customHeight="1" x14ac:dyDescent="0.25">
      <c r="B47817" s="79"/>
    </row>
    <row r="47818" spans="2:2" ht="54.95" customHeight="1" x14ac:dyDescent="0.25">
      <c r="B47818" s="79"/>
    </row>
    <row r="47819" spans="2:2" ht="54.95" customHeight="1" x14ac:dyDescent="0.25">
      <c r="B47819" s="79"/>
    </row>
    <row r="47820" spans="2:2" ht="54.95" customHeight="1" x14ac:dyDescent="0.25">
      <c r="B47820" s="79"/>
    </row>
    <row r="47821" spans="2:2" ht="54.95" customHeight="1" x14ac:dyDescent="0.25">
      <c r="B47821" s="79"/>
    </row>
    <row r="47822" spans="2:2" ht="54.95" customHeight="1" x14ac:dyDescent="0.25">
      <c r="B47822" s="79"/>
    </row>
    <row r="47823" spans="2:2" ht="54.95" customHeight="1" x14ac:dyDescent="0.25">
      <c r="B47823" s="79"/>
    </row>
    <row r="47824" spans="2:2" ht="54.95" customHeight="1" x14ac:dyDescent="0.25">
      <c r="B47824" s="79"/>
    </row>
    <row r="47825" spans="2:2" ht="54.95" customHeight="1" x14ac:dyDescent="0.25">
      <c r="B47825" s="79"/>
    </row>
    <row r="47826" spans="2:2" ht="54.95" customHeight="1" x14ac:dyDescent="0.25">
      <c r="B47826" s="79"/>
    </row>
    <row r="47827" spans="2:2" ht="54.95" customHeight="1" x14ac:dyDescent="0.25">
      <c r="B47827" s="79"/>
    </row>
    <row r="47828" spans="2:2" ht="54.95" customHeight="1" x14ac:dyDescent="0.25">
      <c r="B47828" s="79"/>
    </row>
    <row r="47829" spans="2:2" ht="54.95" customHeight="1" x14ac:dyDescent="0.25">
      <c r="B47829" s="79"/>
    </row>
    <row r="47830" spans="2:2" ht="54.95" customHeight="1" x14ac:dyDescent="0.25">
      <c r="B47830" s="79"/>
    </row>
    <row r="47831" spans="2:2" ht="54.95" customHeight="1" x14ac:dyDescent="0.25">
      <c r="B47831" s="79"/>
    </row>
    <row r="47832" spans="2:2" ht="54.95" customHeight="1" x14ac:dyDescent="0.25">
      <c r="B47832" s="79"/>
    </row>
    <row r="47833" spans="2:2" ht="54.95" customHeight="1" x14ac:dyDescent="0.25">
      <c r="B47833" s="79"/>
    </row>
    <row r="47834" spans="2:2" ht="54.95" customHeight="1" x14ac:dyDescent="0.25">
      <c r="B47834" s="79"/>
    </row>
    <row r="47835" spans="2:2" ht="54.95" customHeight="1" x14ac:dyDescent="0.25">
      <c r="B47835" s="79"/>
    </row>
    <row r="47836" spans="2:2" ht="54.95" customHeight="1" x14ac:dyDescent="0.25">
      <c r="B47836" s="79"/>
    </row>
    <row r="47837" spans="2:2" ht="54.95" customHeight="1" x14ac:dyDescent="0.25">
      <c r="B47837" s="79"/>
    </row>
    <row r="47838" spans="2:2" ht="54.95" customHeight="1" x14ac:dyDescent="0.25">
      <c r="B47838" s="79"/>
    </row>
    <row r="47839" spans="2:2" ht="54.95" customHeight="1" x14ac:dyDescent="0.25">
      <c r="B47839" s="79"/>
    </row>
    <row r="47840" spans="2:2" ht="54.95" customHeight="1" x14ac:dyDescent="0.25">
      <c r="B47840" s="79"/>
    </row>
    <row r="47841" spans="2:2" ht="54.95" customHeight="1" x14ac:dyDescent="0.25">
      <c r="B47841" s="79"/>
    </row>
    <row r="47842" spans="2:2" ht="54.95" customHeight="1" x14ac:dyDescent="0.25">
      <c r="B47842" s="79"/>
    </row>
    <row r="47843" spans="2:2" ht="54.95" customHeight="1" x14ac:dyDescent="0.25">
      <c r="B47843" s="79"/>
    </row>
    <row r="47844" spans="2:2" ht="54.95" customHeight="1" x14ac:dyDescent="0.25">
      <c r="B47844" s="79"/>
    </row>
    <row r="47845" spans="2:2" ht="54.95" customHeight="1" x14ac:dyDescent="0.25">
      <c r="B47845" s="79"/>
    </row>
    <row r="47846" spans="2:2" ht="54.95" customHeight="1" x14ac:dyDescent="0.25">
      <c r="B47846" s="79"/>
    </row>
    <row r="47847" spans="2:2" ht="54.95" customHeight="1" x14ac:dyDescent="0.25">
      <c r="B47847" s="79"/>
    </row>
    <row r="47848" spans="2:2" ht="54.95" customHeight="1" x14ac:dyDescent="0.25">
      <c r="B47848" s="79"/>
    </row>
    <row r="47849" spans="2:2" ht="54.95" customHeight="1" x14ac:dyDescent="0.25">
      <c r="B47849" s="79"/>
    </row>
    <row r="47850" spans="2:2" ht="54.95" customHeight="1" x14ac:dyDescent="0.25">
      <c r="B47850" s="79"/>
    </row>
    <row r="47851" spans="2:2" ht="54.95" customHeight="1" x14ac:dyDescent="0.25">
      <c r="B47851" s="79"/>
    </row>
    <row r="47852" spans="2:2" ht="54.95" customHeight="1" x14ac:dyDescent="0.25">
      <c r="B47852" s="79"/>
    </row>
    <row r="47853" spans="2:2" ht="54.95" customHeight="1" x14ac:dyDescent="0.25">
      <c r="B47853" s="79"/>
    </row>
    <row r="47854" spans="2:2" ht="54.95" customHeight="1" x14ac:dyDescent="0.25">
      <c r="B47854" s="79"/>
    </row>
    <row r="47855" spans="2:2" ht="54.95" customHeight="1" x14ac:dyDescent="0.25">
      <c r="B47855" s="79"/>
    </row>
    <row r="47856" spans="2:2" ht="54.95" customHeight="1" x14ac:dyDescent="0.25">
      <c r="B47856" s="79"/>
    </row>
    <row r="47857" spans="2:2" ht="54.95" customHeight="1" x14ac:dyDescent="0.25">
      <c r="B47857" s="79"/>
    </row>
    <row r="47858" spans="2:2" ht="54.95" customHeight="1" x14ac:dyDescent="0.25">
      <c r="B47858" s="79"/>
    </row>
    <row r="47859" spans="2:2" ht="54.95" customHeight="1" x14ac:dyDescent="0.25">
      <c r="B47859" s="79"/>
    </row>
    <row r="47860" spans="2:2" ht="54.95" customHeight="1" x14ac:dyDescent="0.25">
      <c r="B47860" s="79"/>
    </row>
    <row r="47861" spans="2:2" ht="54.95" customHeight="1" x14ac:dyDescent="0.25">
      <c r="B47861" s="79"/>
    </row>
    <row r="47862" spans="2:2" ht="54.95" customHeight="1" x14ac:dyDescent="0.25">
      <c r="B47862" s="79"/>
    </row>
    <row r="47863" spans="2:2" ht="54.95" customHeight="1" x14ac:dyDescent="0.25">
      <c r="B47863" s="79"/>
    </row>
    <row r="47864" spans="2:2" ht="54.95" customHeight="1" x14ac:dyDescent="0.25">
      <c r="B47864" s="79"/>
    </row>
    <row r="47865" spans="2:2" ht="54.95" customHeight="1" x14ac:dyDescent="0.25">
      <c r="B47865" s="79"/>
    </row>
    <row r="47866" spans="2:2" ht="54.95" customHeight="1" x14ac:dyDescent="0.25">
      <c r="B47866" s="79"/>
    </row>
    <row r="47867" spans="2:2" ht="54.95" customHeight="1" x14ac:dyDescent="0.25">
      <c r="B47867" s="79"/>
    </row>
    <row r="47868" spans="2:2" ht="54.95" customHeight="1" x14ac:dyDescent="0.25">
      <c r="B47868" s="79"/>
    </row>
    <row r="47869" spans="2:2" ht="54.95" customHeight="1" x14ac:dyDescent="0.25">
      <c r="B47869" s="79"/>
    </row>
    <row r="47870" spans="2:2" ht="54.95" customHeight="1" x14ac:dyDescent="0.25">
      <c r="B47870" s="79"/>
    </row>
    <row r="47871" spans="2:2" ht="54.95" customHeight="1" x14ac:dyDescent="0.25">
      <c r="B47871" s="79"/>
    </row>
    <row r="47872" spans="2:2" ht="54.95" customHeight="1" x14ac:dyDescent="0.25">
      <c r="B47872" s="79"/>
    </row>
    <row r="47873" spans="2:2" ht="54.95" customHeight="1" x14ac:dyDescent="0.25">
      <c r="B47873" s="79"/>
    </row>
    <row r="47874" spans="2:2" ht="54.95" customHeight="1" x14ac:dyDescent="0.25">
      <c r="B47874" s="79"/>
    </row>
    <row r="47875" spans="2:2" ht="54.95" customHeight="1" x14ac:dyDescent="0.25">
      <c r="B47875" s="79"/>
    </row>
    <row r="47876" spans="2:2" ht="54.95" customHeight="1" x14ac:dyDescent="0.25">
      <c r="B47876" s="79"/>
    </row>
    <row r="47877" spans="2:2" ht="54.95" customHeight="1" x14ac:dyDescent="0.25">
      <c r="B47877" s="79"/>
    </row>
    <row r="47878" spans="2:2" ht="54.95" customHeight="1" x14ac:dyDescent="0.25">
      <c r="B47878" s="79"/>
    </row>
    <row r="47879" spans="2:2" ht="54.95" customHeight="1" x14ac:dyDescent="0.25">
      <c r="B47879" s="79"/>
    </row>
    <row r="47880" spans="2:2" ht="54.95" customHeight="1" x14ac:dyDescent="0.25">
      <c r="B47880" s="79"/>
    </row>
    <row r="47881" spans="2:2" ht="54.95" customHeight="1" x14ac:dyDescent="0.25">
      <c r="B47881" s="79"/>
    </row>
    <row r="47882" spans="2:2" ht="54.95" customHeight="1" x14ac:dyDescent="0.25">
      <c r="B47882" s="79"/>
    </row>
    <row r="47883" spans="2:2" ht="54.95" customHeight="1" x14ac:dyDescent="0.25">
      <c r="B47883" s="79"/>
    </row>
    <row r="47884" spans="2:2" ht="54.95" customHeight="1" x14ac:dyDescent="0.25">
      <c r="B47884" s="79"/>
    </row>
    <row r="47885" spans="2:2" ht="54.95" customHeight="1" x14ac:dyDescent="0.25">
      <c r="B47885" s="79"/>
    </row>
    <row r="47886" spans="2:2" ht="54.95" customHeight="1" x14ac:dyDescent="0.25">
      <c r="B47886" s="79"/>
    </row>
    <row r="47887" spans="2:2" ht="54.95" customHeight="1" x14ac:dyDescent="0.25">
      <c r="B47887" s="79"/>
    </row>
    <row r="47888" spans="2:2" ht="54.95" customHeight="1" x14ac:dyDescent="0.25">
      <c r="B47888" s="79"/>
    </row>
    <row r="47889" spans="2:2" ht="54.95" customHeight="1" x14ac:dyDescent="0.25">
      <c r="B47889" s="79"/>
    </row>
    <row r="47890" spans="2:2" ht="54.95" customHeight="1" x14ac:dyDescent="0.25">
      <c r="B47890" s="79"/>
    </row>
    <row r="47891" spans="2:2" ht="54.95" customHeight="1" x14ac:dyDescent="0.25">
      <c r="B47891" s="79"/>
    </row>
    <row r="47892" spans="2:2" ht="54.95" customHeight="1" x14ac:dyDescent="0.25">
      <c r="B47892" s="79"/>
    </row>
    <row r="47893" spans="2:2" ht="54.95" customHeight="1" x14ac:dyDescent="0.25">
      <c r="B47893" s="79"/>
    </row>
    <row r="47894" spans="2:2" ht="54.95" customHeight="1" x14ac:dyDescent="0.25">
      <c r="B47894" s="79"/>
    </row>
    <row r="47895" spans="2:2" ht="54.95" customHeight="1" x14ac:dyDescent="0.25">
      <c r="B47895" s="79"/>
    </row>
    <row r="47896" spans="2:2" ht="54.95" customHeight="1" x14ac:dyDescent="0.25">
      <c r="B47896" s="79"/>
    </row>
    <row r="47897" spans="2:2" ht="54.95" customHeight="1" x14ac:dyDescent="0.25">
      <c r="B47897" s="79"/>
    </row>
    <row r="47898" spans="2:2" ht="54.95" customHeight="1" x14ac:dyDescent="0.25">
      <c r="B47898" s="79"/>
    </row>
    <row r="47899" spans="2:2" ht="54.95" customHeight="1" x14ac:dyDescent="0.25">
      <c r="B47899" s="79"/>
    </row>
    <row r="47900" spans="2:2" ht="54.95" customHeight="1" x14ac:dyDescent="0.25">
      <c r="B47900" s="79"/>
    </row>
    <row r="47901" spans="2:2" ht="54.95" customHeight="1" x14ac:dyDescent="0.25">
      <c r="B47901" s="79"/>
    </row>
    <row r="47902" spans="2:2" ht="54.95" customHeight="1" x14ac:dyDescent="0.25">
      <c r="B47902" s="79"/>
    </row>
    <row r="47903" spans="2:2" ht="54.95" customHeight="1" x14ac:dyDescent="0.25">
      <c r="B47903" s="79"/>
    </row>
    <row r="47904" spans="2:2" ht="54.95" customHeight="1" x14ac:dyDescent="0.25">
      <c r="B47904" s="79"/>
    </row>
    <row r="47905" spans="2:2" ht="54.95" customHeight="1" x14ac:dyDescent="0.25">
      <c r="B47905" s="79"/>
    </row>
    <row r="47906" spans="2:2" ht="54.95" customHeight="1" x14ac:dyDescent="0.25">
      <c r="B47906" s="79"/>
    </row>
    <row r="47907" spans="2:2" ht="54.95" customHeight="1" x14ac:dyDescent="0.25">
      <c r="B47907" s="79"/>
    </row>
    <row r="47908" spans="2:2" ht="54.95" customHeight="1" x14ac:dyDescent="0.25">
      <c r="B47908" s="79"/>
    </row>
    <row r="47909" spans="2:2" ht="54.95" customHeight="1" x14ac:dyDescent="0.25">
      <c r="B47909" s="79"/>
    </row>
    <row r="47910" spans="2:2" ht="54.95" customHeight="1" x14ac:dyDescent="0.25">
      <c r="B47910" s="79"/>
    </row>
    <row r="47911" spans="2:2" ht="54.95" customHeight="1" x14ac:dyDescent="0.25">
      <c r="B47911" s="79"/>
    </row>
    <row r="47912" spans="2:2" ht="54.95" customHeight="1" x14ac:dyDescent="0.25">
      <c r="B47912" s="79"/>
    </row>
    <row r="47913" spans="2:2" ht="54.95" customHeight="1" x14ac:dyDescent="0.25">
      <c r="B47913" s="79"/>
    </row>
    <row r="47914" spans="2:2" ht="54.95" customHeight="1" x14ac:dyDescent="0.25">
      <c r="B47914" s="79"/>
    </row>
    <row r="47915" spans="2:2" ht="54.95" customHeight="1" x14ac:dyDescent="0.25">
      <c r="B47915" s="79"/>
    </row>
    <row r="47916" spans="2:2" ht="54.95" customHeight="1" x14ac:dyDescent="0.25">
      <c r="B47916" s="79"/>
    </row>
    <row r="47917" spans="2:2" ht="54.95" customHeight="1" x14ac:dyDescent="0.25">
      <c r="B47917" s="79"/>
    </row>
    <row r="47918" spans="2:2" ht="54.95" customHeight="1" x14ac:dyDescent="0.25">
      <c r="B47918" s="79"/>
    </row>
    <row r="47919" spans="2:2" ht="54.95" customHeight="1" x14ac:dyDescent="0.25">
      <c r="B47919" s="79"/>
    </row>
    <row r="47920" spans="2:2" ht="54.95" customHeight="1" x14ac:dyDescent="0.25">
      <c r="B47920" s="79"/>
    </row>
    <row r="47921" spans="2:2" ht="54.95" customHeight="1" x14ac:dyDescent="0.25">
      <c r="B47921" s="79"/>
    </row>
    <row r="47922" spans="2:2" ht="54.95" customHeight="1" x14ac:dyDescent="0.25">
      <c r="B47922" s="79"/>
    </row>
    <row r="47923" spans="2:2" ht="54.95" customHeight="1" x14ac:dyDescent="0.25">
      <c r="B47923" s="79"/>
    </row>
    <row r="47924" spans="2:2" ht="54.95" customHeight="1" x14ac:dyDescent="0.25">
      <c r="B47924" s="79"/>
    </row>
    <row r="47925" spans="2:2" ht="54.95" customHeight="1" x14ac:dyDescent="0.25">
      <c r="B47925" s="79"/>
    </row>
    <row r="47926" spans="2:2" ht="54.95" customHeight="1" x14ac:dyDescent="0.25">
      <c r="B47926" s="79"/>
    </row>
    <row r="47927" spans="2:2" ht="54.95" customHeight="1" x14ac:dyDescent="0.25">
      <c r="B47927" s="79"/>
    </row>
    <row r="47928" spans="2:2" ht="54.95" customHeight="1" x14ac:dyDescent="0.25">
      <c r="B47928" s="79"/>
    </row>
    <row r="47929" spans="2:2" ht="54.95" customHeight="1" x14ac:dyDescent="0.25">
      <c r="B47929" s="79"/>
    </row>
    <row r="47930" spans="2:2" ht="54.95" customHeight="1" x14ac:dyDescent="0.25">
      <c r="B47930" s="79"/>
    </row>
    <row r="47931" spans="2:2" ht="54.95" customHeight="1" x14ac:dyDescent="0.25">
      <c r="B47931" s="79"/>
    </row>
    <row r="47932" spans="2:2" ht="54.95" customHeight="1" x14ac:dyDescent="0.25">
      <c r="B47932" s="79"/>
    </row>
    <row r="47933" spans="2:2" ht="54.95" customHeight="1" x14ac:dyDescent="0.25">
      <c r="B47933" s="79"/>
    </row>
    <row r="47934" spans="2:2" ht="54.95" customHeight="1" x14ac:dyDescent="0.25">
      <c r="B47934" s="79"/>
    </row>
    <row r="47935" spans="2:2" ht="54.95" customHeight="1" x14ac:dyDescent="0.25">
      <c r="B47935" s="79"/>
    </row>
    <row r="47936" spans="2:2" ht="54.95" customHeight="1" x14ac:dyDescent="0.25">
      <c r="B47936" s="79"/>
    </row>
    <row r="47937" spans="2:2" ht="54.95" customHeight="1" x14ac:dyDescent="0.25">
      <c r="B47937" s="79"/>
    </row>
    <row r="47938" spans="2:2" ht="54.95" customHeight="1" x14ac:dyDescent="0.25">
      <c r="B47938" s="79"/>
    </row>
    <row r="47939" spans="2:2" ht="54.95" customHeight="1" x14ac:dyDescent="0.25">
      <c r="B47939" s="79"/>
    </row>
    <row r="47940" spans="2:2" ht="54.95" customHeight="1" x14ac:dyDescent="0.25">
      <c r="B47940" s="79"/>
    </row>
    <row r="47941" spans="2:2" ht="54.95" customHeight="1" x14ac:dyDescent="0.25">
      <c r="B47941" s="79"/>
    </row>
    <row r="47942" spans="2:2" ht="54.95" customHeight="1" x14ac:dyDescent="0.25">
      <c r="B47942" s="79"/>
    </row>
    <row r="47943" spans="2:2" ht="54.95" customHeight="1" x14ac:dyDescent="0.25">
      <c r="B47943" s="79"/>
    </row>
    <row r="47944" spans="2:2" ht="54.95" customHeight="1" x14ac:dyDescent="0.25">
      <c r="B47944" s="79"/>
    </row>
    <row r="47945" spans="2:2" ht="54.95" customHeight="1" x14ac:dyDescent="0.25">
      <c r="B47945" s="79"/>
    </row>
    <row r="47946" spans="2:2" ht="54.95" customHeight="1" x14ac:dyDescent="0.25">
      <c r="B47946" s="79"/>
    </row>
    <row r="47947" spans="2:2" ht="54.95" customHeight="1" x14ac:dyDescent="0.25">
      <c r="B47947" s="79"/>
    </row>
    <row r="47948" spans="2:2" ht="54.95" customHeight="1" x14ac:dyDescent="0.25">
      <c r="B47948" s="79"/>
    </row>
    <row r="47949" spans="2:2" ht="54.95" customHeight="1" x14ac:dyDescent="0.25">
      <c r="B47949" s="79"/>
    </row>
    <row r="47950" spans="2:2" ht="54.95" customHeight="1" x14ac:dyDescent="0.25">
      <c r="B47950" s="79"/>
    </row>
    <row r="47951" spans="2:2" ht="54.95" customHeight="1" x14ac:dyDescent="0.25">
      <c r="B47951" s="79"/>
    </row>
    <row r="47952" spans="2:2" ht="54.95" customHeight="1" x14ac:dyDescent="0.25">
      <c r="B47952" s="79"/>
    </row>
    <row r="47953" spans="2:2" ht="54.95" customHeight="1" x14ac:dyDescent="0.25">
      <c r="B47953" s="79"/>
    </row>
    <row r="47954" spans="2:2" ht="54.95" customHeight="1" x14ac:dyDescent="0.25">
      <c r="B47954" s="79"/>
    </row>
    <row r="47955" spans="2:2" ht="54.95" customHeight="1" x14ac:dyDescent="0.25">
      <c r="B47955" s="79"/>
    </row>
    <row r="47956" spans="2:2" ht="54.95" customHeight="1" x14ac:dyDescent="0.25">
      <c r="B47956" s="79"/>
    </row>
    <row r="47957" spans="2:2" ht="54.95" customHeight="1" x14ac:dyDescent="0.25">
      <c r="B47957" s="79"/>
    </row>
    <row r="47958" spans="2:2" ht="54.95" customHeight="1" x14ac:dyDescent="0.25">
      <c r="B47958" s="79"/>
    </row>
    <row r="47959" spans="2:2" ht="54.95" customHeight="1" x14ac:dyDescent="0.25">
      <c r="B47959" s="79"/>
    </row>
    <row r="47960" spans="2:2" ht="54.95" customHeight="1" x14ac:dyDescent="0.25">
      <c r="B47960" s="79"/>
    </row>
    <row r="47961" spans="2:2" ht="54.95" customHeight="1" x14ac:dyDescent="0.25">
      <c r="B47961" s="79"/>
    </row>
    <row r="47962" spans="2:2" ht="54.95" customHeight="1" x14ac:dyDescent="0.25">
      <c r="B47962" s="79"/>
    </row>
    <row r="47963" spans="2:2" ht="54.95" customHeight="1" x14ac:dyDescent="0.25">
      <c r="B47963" s="79"/>
    </row>
    <row r="47964" spans="2:2" ht="54.95" customHeight="1" x14ac:dyDescent="0.25">
      <c r="B47964" s="79"/>
    </row>
    <row r="47965" spans="2:2" ht="54.95" customHeight="1" x14ac:dyDescent="0.25">
      <c r="B47965" s="79"/>
    </row>
    <row r="47966" spans="2:2" ht="54.95" customHeight="1" x14ac:dyDescent="0.25">
      <c r="B47966" s="79"/>
    </row>
    <row r="47967" spans="2:2" ht="54.95" customHeight="1" x14ac:dyDescent="0.25">
      <c r="B47967" s="79"/>
    </row>
    <row r="47968" spans="2:2" ht="54.95" customHeight="1" x14ac:dyDescent="0.25">
      <c r="B47968" s="79"/>
    </row>
    <row r="47969" spans="2:2" ht="54.95" customHeight="1" x14ac:dyDescent="0.25">
      <c r="B47969" s="79"/>
    </row>
    <row r="47970" spans="2:2" ht="54.95" customHeight="1" x14ac:dyDescent="0.25">
      <c r="B47970" s="79"/>
    </row>
    <row r="47971" spans="2:2" ht="54.95" customHeight="1" x14ac:dyDescent="0.25">
      <c r="B47971" s="79"/>
    </row>
    <row r="47972" spans="2:2" ht="54.95" customHeight="1" x14ac:dyDescent="0.25">
      <c r="B47972" s="79"/>
    </row>
    <row r="47973" spans="2:2" ht="54.95" customHeight="1" x14ac:dyDescent="0.25">
      <c r="B47973" s="79"/>
    </row>
    <row r="47974" spans="2:2" ht="54.95" customHeight="1" x14ac:dyDescent="0.25">
      <c r="B47974" s="79"/>
    </row>
    <row r="47975" spans="2:2" ht="54.95" customHeight="1" x14ac:dyDescent="0.25">
      <c r="B47975" s="79"/>
    </row>
    <row r="47976" spans="2:2" ht="54.95" customHeight="1" x14ac:dyDescent="0.25">
      <c r="B47976" s="79"/>
    </row>
    <row r="47977" spans="2:2" ht="54.95" customHeight="1" x14ac:dyDescent="0.25">
      <c r="B47977" s="79"/>
    </row>
    <row r="47978" spans="2:2" ht="54.95" customHeight="1" x14ac:dyDescent="0.25">
      <c r="B47978" s="79"/>
    </row>
    <row r="47979" spans="2:2" ht="54.95" customHeight="1" x14ac:dyDescent="0.25">
      <c r="B47979" s="79"/>
    </row>
    <row r="47980" spans="2:2" ht="54.95" customHeight="1" x14ac:dyDescent="0.25">
      <c r="B47980" s="79"/>
    </row>
    <row r="47981" spans="2:2" ht="54.95" customHeight="1" x14ac:dyDescent="0.25">
      <c r="B47981" s="79"/>
    </row>
    <row r="47982" spans="2:2" ht="54.95" customHeight="1" x14ac:dyDescent="0.25">
      <c r="B47982" s="79"/>
    </row>
    <row r="47983" spans="2:2" ht="54.95" customHeight="1" x14ac:dyDescent="0.25">
      <c r="B47983" s="79"/>
    </row>
    <row r="47984" spans="2:2" ht="54.95" customHeight="1" x14ac:dyDescent="0.25">
      <c r="B47984" s="79"/>
    </row>
    <row r="47985" spans="2:2" ht="54.95" customHeight="1" x14ac:dyDescent="0.25">
      <c r="B47985" s="79"/>
    </row>
    <row r="47986" spans="2:2" ht="54.95" customHeight="1" x14ac:dyDescent="0.25">
      <c r="B47986" s="79"/>
    </row>
    <row r="47987" spans="2:2" ht="54.95" customHeight="1" x14ac:dyDescent="0.25">
      <c r="B47987" s="79"/>
    </row>
    <row r="47988" spans="2:2" ht="54.95" customHeight="1" x14ac:dyDescent="0.25">
      <c r="B47988" s="79"/>
    </row>
    <row r="47989" spans="2:2" ht="54.95" customHeight="1" x14ac:dyDescent="0.25">
      <c r="B47989" s="79"/>
    </row>
    <row r="47990" spans="2:2" ht="54.95" customHeight="1" x14ac:dyDescent="0.25">
      <c r="B47990" s="79"/>
    </row>
    <row r="47991" spans="2:2" ht="54.95" customHeight="1" x14ac:dyDescent="0.25">
      <c r="B47991" s="79"/>
    </row>
    <row r="47992" spans="2:2" ht="54.95" customHeight="1" x14ac:dyDescent="0.25">
      <c r="B47992" s="79"/>
    </row>
    <row r="47993" spans="2:2" ht="54.95" customHeight="1" x14ac:dyDescent="0.25">
      <c r="B47993" s="79"/>
    </row>
    <row r="47994" spans="2:2" ht="54.95" customHeight="1" x14ac:dyDescent="0.25">
      <c r="B47994" s="79"/>
    </row>
    <row r="47995" spans="2:2" ht="54.95" customHeight="1" x14ac:dyDescent="0.25">
      <c r="B47995" s="79"/>
    </row>
    <row r="47996" spans="2:2" ht="54.95" customHeight="1" x14ac:dyDescent="0.25">
      <c r="B47996" s="79"/>
    </row>
    <row r="47997" spans="2:2" ht="54.95" customHeight="1" x14ac:dyDescent="0.25">
      <c r="B47997" s="79"/>
    </row>
    <row r="47998" spans="2:2" ht="54.95" customHeight="1" x14ac:dyDescent="0.25">
      <c r="B47998" s="79"/>
    </row>
    <row r="47999" spans="2:2" ht="54.95" customHeight="1" x14ac:dyDescent="0.25">
      <c r="B47999" s="79"/>
    </row>
    <row r="48000" spans="2:2" ht="54.95" customHeight="1" x14ac:dyDescent="0.25">
      <c r="B48000" s="79"/>
    </row>
    <row r="48001" spans="2:2" ht="54.95" customHeight="1" x14ac:dyDescent="0.25">
      <c r="B48001" s="79"/>
    </row>
    <row r="48002" spans="2:2" ht="54.95" customHeight="1" x14ac:dyDescent="0.25">
      <c r="B48002" s="79"/>
    </row>
    <row r="48003" spans="2:2" ht="54.95" customHeight="1" x14ac:dyDescent="0.25">
      <c r="B48003" s="79"/>
    </row>
    <row r="48004" spans="2:2" ht="54.95" customHeight="1" x14ac:dyDescent="0.25">
      <c r="B48004" s="79"/>
    </row>
    <row r="48005" spans="2:2" ht="54.95" customHeight="1" x14ac:dyDescent="0.25">
      <c r="B48005" s="79"/>
    </row>
    <row r="48006" spans="2:2" ht="54.95" customHeight="1" x14ac:dyDescent="0.25">
      <c r="B48006" s="79"/>
    </row>
    <row r="48007" spans="2:2" ht="54.95" customHeight="1" x14ac:dyDescent="0.25">
      <c r="B48007" s="79"/>
    </row>
    <row r="48008" spans="2:2" ht="54.95" customHeight="1" x14ac:dyDescent="0.25">
      <c r="B48008" s="79"/>
    </row>
    <row r="48009" spans="2:2" ht="54.95" customHeight="1" x14ac:dyDescent="0.25">
      <c r="B48009" s="79"/>
    </row>
    <row r="48010" spans="2:2" ht="54.95" customHeight="1" x14ac:dyDescent="0.25">
      <c r="B48010" s="79"/>
    </row>
    <row r="48011" spans="2:2" ht="54.95" customHeight="1" x14ac:dyDescent="0.25">
      <c r="B48011" s="79"/>
    </row>
    <row r="48012" spans="2:2" ht="54.95" customHeight="1" x14ac:dyDescent="0.25">
      <c r="B48012" s="79"/>
    </row>
    <row r="48013" spans="2:2" ht="54.95" customHeight="1" x14ac:dyDescent="0.25">
      <c r="B48013" s="79"/>
    </row>
    <row r="48014" spans="2:2" ht="54.95" customHeight="1" x14ac:dyDescent="0.25">
      <c r="B48014" s="79"/>
    </row>
    <row r="48015" spans="2:2" ht="54.95" customHeight="1" x14ac:dyDescent="0.25">
      <c r="B48015" s="79"/>
    </row>
    <row r="48016" spans="2:2" ht="54.95" customHeight="1" x14ac:dyDescent="0.25">
      <c r="B48016" s="79"/>
    </row>
    <row r="48017" spans="2:2" ht="54.95" customHeight="1" x14ac:dyDescent="0.25">
      <c r="B48017" s="79"/>
    </row>
    <row r="48018" spans="2:2" ht="54.95" customHeight="1" x14ac:dyDescent="0.25">
      <c r="B48018" s="79"/>
    </row>
    <row r="48019" spans="2:2" ht="54.95" customHeight="1" x14ac:dyDescent="0.25">
      <c r="B48019" s="79"/>
    </row>
    <row r="48020" spans="2:2" ht="54.95" customHeight="1" x14ac:dyDescent="0.25">
      <c r="B48020" s="79"/>
    </row>
    <row r="48021" spans="2:2" ht="54.95" customHeight="1" x14ac:dyDescent="0.25">
      <c r="B48021" s="79"/>
    </row>
    <row r="48022" spans="2:2" ht="54.95" customHeight="1" x14ac:dyDescent="0.25">
      <c r="B48022" s="79"/>
    </row>
    <row r="48023" spans="2:2" ht="54.95" customHeight="1" x14ac:dyDescent="0.25">
      <c r="B48023" s="79"/>
    </row>
    <row r="48024" spans="2:2" ht="54.95" customHeight="1" x14ac:dyDescent="0.25">
      <c r="B48024" s="79"/>
    </row>
    <row r="48025" spans="2:2" ht="54.95" customHeight="1" x14ac:dyDescent="0.25">
      <c r="B48025" s="79"/>
    </row>
    <row r="48026" spans="2:2" ht="54.95" customHeight="1" x14ac:dyDescent="0.25">
      <c r="B48026" s="79"/>
    </row>
    <row r="48027" spans="2:2" ht="54.95" customHeight="1" x14ac:dyDescent="0.25">
      <c r="B48027" s="79"/>
    </row>
    <row r="48028" spans="2:2" ht="54.95" customHeight="1" x14ac:dyDescent="0.25">
      <c r="B48028" s="79"/>
    </row>
    <row r="48029" spans="2:2" ht="54.95" customHeight="1" x14ac:dyDescent="0.25">
      <c r="B48029" s="79"/>
    </row>
    <row r="48030" spans="2:2" ht="54.95" customHeight="1" x14ac:dyDescent="0.25">
      <c r="B48030" s="79"/>
    </row>
    <row r="48031" spans="2:2" ht="54.95" customHeight="1" x14ac:dyDescent="0.25">
      <c r="B48031" s="79"/>
    </row>
    <row r="48032" spans="2:2" ht="54.95" customHeight="1" x14ac:dyDescent="0.25">
      <c r="B48032" s="79"/>
    </row>
    <row r="48033" spans="2:2" ht="54.95" customHeight="1" x14ac:dyDescent="0.25">
      <c r="B48033" s="79"/>
    </row>
    <row r="48034" spans="2:2" ht="54.95" customHeight="1" x14ac:dyDescent="0.25">
      <c r="B48034" s="79"/>
    </row>
    <row r="48035" spans="2:2" ht="54.95" customHeight="1" x14ac:dyDescent="0.25">
      <c r="B48035" s="79"/>
    </row>
    <row r="48036" spans="2:2" ht="54.95" customHeight="1" x14ac:dyDescent="0.25">
      <c r="B48036" s="79"/>
    </row>
    <row r="48037" spans="2:2" ht="54.95" customHeight="1" x14ac:dyDescent="0.25">
      <c r="B48037" s="79"/>
    </row>
    <row r="48038" spans="2:2" ht="54.95" customHeight="1" x14ac:dyDescent="0.25">
      <c r="B48038" s="79"/>
    </row>
    <row r="48039" spans="2:2" ht="54.95" customHeight="1" x14ac:dyDescent="0.25">
      <c r="B48039" s="79"/>
    </row>
    <row r="48040" spans="2:2" ht="54.95" customHeight="1" x14ac:dyDescent="0.25">
      <c r="B48040" s="79"/>
    </row>
    <row r="48041" spans="2:2" ht="54.95" customHeight="1" x14ac:dyDescent="0.25">
      <c r="B48041" s="79"/>
    </row>
    <row r="48042" spans="2:2" ht="54.95" customHeight="1" x14ac:dyDescent="0.25">
      <c r="B48042" s="79"/>
    </row>
    <row r="48043" spans="2:2" ht="54.95" customHeight="1" x14ac:dyDescent="0.25">
      <c r="B48043" s="79"/>
    </row>
    <row r="48044" spans="2:2" ht="54.95" customHeight="1" x14ac:dyDescent="0.25">
      <c r="B48044" s="79"/>
    </row>
    <row r="48045" spans="2:2" ht="54.95" customHeight="1" x14ac:dyDescent="0.25">
      <c r="B48045" s="79"/>
    </row>
    <row r="48046" spans="2:2" ht="54.95" customHeight="1" x14ac:dyDescent="0.25">
      <c r="B48046" s="79"/>
    </row>
    <row r="48047" spans="2:2" ht="54.95" customHeight="1" x14ac:dyDescent="0.25">
      <c r="B48047" s="79"/>
    </row>
    <row r="48048" spans="2:2" ht="54.95" customHeight="1" x14ac:dyDescent="0.25">
      <c r="B48048" s="79"/>
    </row>
    <row r="48049" spans="2:2" ht="54.95" customHeight="1" x14ac:dyDescent="0.25">
      <c r="B48049" s="79"/>
    </row>
    <row r="48050" spans="2:2" ht="54.95" customHeight="1" x14ac:dyDescent="0.25">
      <c r="B48050" s="79"/>
    </row>
    <row r="48051" spans="2:2" ht="54.95" customHeight="1" x14ac:dyDescent="0.25">
      <c r="B48051" s="79"/>
    </row>
    <row r="48052" spans="2:2" ht="54.95" customHeight="1" x14ac:dyDescent="0.25">
      <c r="B48052" s="79"/>
    </row>
    <row r="48053" spans="2:2" ht="54.95" customHeight="1" x14ac:dyDescent="0.25">
      <c r="B48053" s="79"/>
    </row>
    <row r="48054" spans="2:2" ht="54.95" customHeight="1" x14ac:dyDescent="0.25">
      <c r="B48054" s="79"/>
    </row>
    <row r="48055" spans="2:2" ht="54.95" customHeight="1" x14ac:dyDescent="0.25">
      <c r="B48055" s="79"/>
    </row>
    <row r="48056" spans="2:2" ht="54.95" customHeight="1" x14ac:dyDescent="0.25">
      <c r="B48056" s="79"/>
    </row>
    <row r="48057" spans="2:2" ht="54.95" customHeight="1" x14ac:dyDescent="0.25">
      <c r="B48057" s="79"/>
    </row>
    <row r="48058" spans="2:2" ht="54.95" customHeight="1" x14ac:dyDescent="0.25">
      <c r="B48058" s="79"/>
    </row>
    <row r="48059" spans="2:2" ht="54.95" customHeight="1" x14ac:dyDescent="0.25">
      <c r="B48059" s="79"/>
    </row>
    <row r="48060" spans="2:2" ht="54.95" customHeight="1" x14ac:dyDescent="0.25">
      <c r="B48060" s="79"/>
    </row>
    <row r="48061" spans="2:2" ht="54.95" customHeight="1" x14ac:dyDescent="0.25">
      <c r="B48061" s="79"/>
    </row>
    <row r="48062" spans="2:2" ht="54.95" customHeight="1" x14ac:dyDescent="0.25">
      <c r="B48062" s="79"/>
    </row>
    <row r="48063" spans="2:2" ht="54.95" customHeight="1" x14ac:dyDescent="0.25">
      <c r="B48063" s="79"/>
    </row>
    <row r="48064" spans="2:2" ht="54.95" customHeight="1" x14ac:dyDescent="0.25">
      <c r="B48064" s="79"/>
    </row>
    <row r="48065" spans="2:2" ht="54.95" customHeight="1" x14ac:dyDescent="0.25">
      <c r="B48065" s="79"/>
    </row>
    <row r="48066" spans="2:2" ht="54.95" customHeight="1" x14ac:dyDescent="0.25">
      <c r="B48066" s="79"/>
    </row>
    <row r="48067" spans="2:2" ht="54.95" customHeight="1" x14ac:dyDescent="0.25">
      <c r="B48067" s="79"/>
    </row>
    <row r="48068" spans="2:2" ht="54.95" customHeight="1" x14ac:dyDescent="0.25">
      <c r="B48068" s="79"/>
    </row>
    <row r="48069" spans="2:2" ht="54.95" customHeight="1" x14ac:dyDescent="0.25">
      <c r="B48069" s="79"/>
    </row>
    <row r="48070" spans="2:2" ht="54.95" customHeight="1" x14ac:dyDescent="0.25">
      <c r="B48070" s="79"/>
    </row>
    <row r="48071" spans="2:2" ht="54.95" customHeight="1" x14ac:dyDescent="0.25">
      <c r="B48071" s="79"/>
    </row>
    <row r="48072" spans="2:2" ht="54.95" customHeight="1" x14ac:dyDescent="0.25">
      <c r="B48072" s="79"/>
    </row>
    <row r="48073" spans="2:2" ht="54.95" customHeight="1" x14ac:dyDescent="0.25">
      <c r="B48073" s="79"/>
    </row>
    <row r="48074" spans="2:2" ht="54.95" customHeight="1" x14ac:dyDescent="0.25">
      <c r="B48074" s="79"/>
    </row>
    <row r="48075" spans="2:2" ht="54.95" customHeight="1" x14ac:dyDescent="0.25">
      <c r="B48075" s="79"/>
    </row>
    <row r="48076" spans="2:2" ht="54.95" customHeight="1" x14ac:dyDescent="0.25">
      <c r="B48076" s="79"/>
    </row>
    <row r="48077" spans="2:2" ht="54.95" customHeight="1" x14ac:dyDescent="0.25">
      <c r="B48077" s="79"/>
    </row>
    <row r="48078" spans="2:2" ht="54.95" customHeight="1" x14ac:dyDescent="0.25">
      <c r="B48078" s="79"/>
    </row>
    <row r="48079" spans="2:2" ht="54.95" customHeight="1" x14ac:dyDescent="0.25">
      <c r="B48079" s="79"/>
    </row>
    <row r="48080" spans="2:2" ht="54.95" customHeight="1" x14ac:dyDescent="0.25">
      <c r="B48080" s="79"/>
    </row>
    <row r="48081" spans="2:2" ht="54.95" customHeight="1" x14ac:dyDescent="0.25">
      <c r="B48081" s="79"/>
    </row>
    <row r="48082" spans="2:2" ht="54.95" customHeight="1" x14ac:dyDescent="0.25">
      <c r="B48082" s="79"/>
    </row>
    <row r="48083" spans="2:2" ht="54.95" customHeight="1" x14ac:dyDescent="0.25">
      <c r="B48083" s="79"/>
    </row>
    <row r="48084" spans="2:2" ht="54.95" customHeight="1" x14ac:dyDescent="0.25">
      <c r="B48084" s="79"/>
    </row>
    <row r="48085" spans="2:2" ht="54.95" customHeight="1" x14ac:dyDescent="0.25">
      <c r="B48085" s="79"/>
    </row>
    <row r="48086" spans="2:2" ht="54.95" customHeight="1" x14ac:dyDescent="0.25">
      <c r="B48086" s="79"/>
    </row>
    <row r="48087" spans="2:2" ht="54.95" customHeight="1" x14ac:dyDescent="0.25">
      <c r="B48087" s="79"/>
    </row>
    <row r="48088" spans="2:2" ht="54.95" customHeight="1" x14ac:dyDescent="0.25">
      <c r="B48088" s="79"/>
    </row>
    <row r="48089" spans="2:2" ht="54.95" customHeight="1" x14ac:dyDescent="0.25">
      <c r="B48089" s="79"/>
    </row>
    <row r="48090" spans="2:2" ht="54.95" customHeight="1" x14ac:dyDescent="0.25">
      <c r="B48090" s="79"/>
    </row>
    <row r="48091" spans="2:2" ht="54.95" customHeight="1" x14ac:dyDescent="0.25">
      <c r="B48091" s="79"/>
    </row>
    <row r="48092" spans="2:2" ht="54.95" customHeight="1" x14ac:dyDescent="0.25">
      <c r="B48092" s="79"/>
    </row>
    <row r="48093" spans="2:2" ht="54.95" customHeight="1" x14ac:dyDescent="0.25">
      <c r="B48093" s="79"/>
    </row>
    <row r="48094" spans="2:2" ht="54.95" customHeight="1" x14ac:dyDescent="0.25">
      <c r="B48094" s="79"/>
    </row>
    <row r="48095" spans="2:2" ht="54.95" customHeight="1" x14ac:dyDescent="0.25">
      <c r="B48095" s="79"/>
    </row>
    <row r="48096" spans="2:2" ht="54.95" customHeight="1" x14ac:dyDescent="0.25">
      <c r="B48096" s="79"/>
    </row>
    <row r="48097" spans="2:2" ht="54.95" customHeight="1" x14ac:dyDescent="0.25">
      <c r="B48097" s="79"/>
    </row>
    <row r="48098" spans="2:2" ht="54.95" customHeight="1" x14ac:dyDescent="0.25">
      <c r="B48098" s="79"/>
    </row>
    <row r="48099" spans="2:2" ht="54.95" customHeight="1" x14ac:dyDescent="0.25">
      <c r="B48099" s="79"/>
    </row>
    <row r="48100" spans="2:2" ht="54.95" customHeight="1" x14ac:dyDescent="0.25">
      <c r="B48100" s="79"/>
    </row>
    <row r="48101" spans="2:2" ht="54.95" customHeight="1" x14ac:dyDescent="0.25">
      <c r="B48101" s="79"/>
    </row>
    <row r="48102" spans="2:2" ht="54.95" customHeight="1" x14ac:dyDescent="0.25">
      <c r="B48102" s="79"/>
    </row>
    <row r="48103" spans="2:2" ht="54.95" customHeight="1" x14ac:dyDescent="0.25">
      <c r="B48103" s="79"/>
    </row>
    <row r="48104" spans="2:2" ht="54.95" customHeight="1" x14ac:dyDescent="0.25">
      <c r="B48104" s="79"/>
    </row>
    <row r="48105" spans="2:2" ht="54.95" customHeight="1" x14ac:dyDescent="0.25">
      <c r="B48105" s="79"/>
    </row>
    <row r="48106" spans="2:2" ht="54.95" customHeight="1" x14ac:dyDescent="0.25">
      <c r="B48106" s="79"/>
    </row>
    <row r="48107" spans="2:2" ht="54.95" customHeight="1" x14ac:dyDescent="0.25">
      <c r="B48107" s="79"/>
    </row>
    <row r="48108" spans="2:2" ht="54.95" customHeight="1" x14ac:dyDescent="0.25">
      <c r="B48108" s="79"/>
    </row>
    <row r="48109" spans="2:2" ht="54.95" customHeight="1" x14ac:dyDescent="0.25">
      <c r="B48109" s="79"/>
    </row>
    <row r="48110" spans="2:2" ht="54.95" customHeight="1" x14ac:dyDescent="0.25">
      <c r="B48110" s="79"/>
    </row>
    <row r="48111" spans="2:2" ht="54.95" customHeight="1" x14ac:dyDescent="0.25">
      <c r="B48111" s="79"/>
    </row>
    <row r="48112" spans="2:2" ht="54.95" customHeight="1" x14ac:dyDescent="0.25">
      <c r="B48112" s="79"/>
    </row>
    <row r="48113" spans="2:2" ht="54.95" customHeight="1" x14ac:dyDescent="0.25">
      <c r="B48113" s="79"/>
    </row>
    <row r="48114" spans="2:2" ht="54.95" customHeight="1" x14ac:dyDescent="0.25">
      <c r="B48114" s="79"/>
    </row>
    <row r="48115" spans="2:2" ht="54.95" customHeight="1" x14ac:dyDescent="0.25">
      <c r="B48115" s="79"/>
    </row>
    <row r="48116" spans="2:2" ht="54.95" customHeight="1" x14ac:dyDescent="0.25">
      <c r="B48116" s="79"/>
    </row>
    <row r="48117" spans="2:2" ht="54.95" customHeight="1" x14ac:dyDescent="0.25">
      <c r="B48117" s="79"/>
    </row>
    <row r="48118" spans="2:2" ht="54.95" customHeight="1" x14ac:dyDescent="0.25">
      <c r="B48118" s="79"/>
    </row>
    <row r="48119" spans="2:2" ht="54.95" customHeight="1" x14ac:dyDescent="0.25">
      <c r="B48119" s="79"/>
    </row>
    <row r="48120" spans="2:2" ht="54.95" customHeight="1" x14ac:dyDescent="0.25">
      <c r="B48120" s="79"/>
    </row>
    <row r="48121" spans="2:2" ht="54.95" customHeight="1" x14ac:dyDescent="0.25">
      <c r="B48121" s="79"/>
    </row>
    <row r="48122" spans="2:2" ht="54.95" customHeight="1" x14ac:dyDescent="0.25">
      <c r="B48122" s="79"/>
    </row>
    <row r="48123" spans="2:2" ht="54.95" customHeight="1" x14ac:dyDescent="0.25">
      <c r="B48123" s="79"/>
    </row>
    <row r="48124" spans="2:2" ht="54.95" customHeight="1" x14ac:dyDescent="0.25">
      <c r="B48124" s="79"/>
    </row>
    <row r="48125" spans="2:2" ht="54.95" customHeight="1" x14ac:dyDescent="0.25">
      <c r="B48125" s="79"/>
    </row>
    <row r="48126" spans="2:2" ht="54.95" customHeight="1" x14ac:dyDescent="0.25">
      <c r="B48126" s="79"/>
    </row>
    <row r="48127" spans="2:2" ht="54.95" customHeight="1" x14ac:dyDescent="0.25">
      <c r="B48127" s="79"/>
    </row>
    <row r="48128" spans="2:2" ht="54.95" customHeight="1" x14ac:dyDescent="0.25">
      <c r="B48128" s="79"/>
    </row>
    <row r="48129" spans="2:2" ht="54.95" customHeight="1" x14ac:dyDescent="0.25">
      <c r="B48129" s="79"/>
    </row>
    <row r="48130" spans="2:2" ht="54.95" customHeight="1" x14ac:dyDescent="0.25">
      <c r="B48130" s="79"/>
    </row>
    <row r="48131" spans="2:2" ht="54.95" customHeight="1" x14ac:dyDescent="0.25">
      <c r="B48131" s="79"/>
    </row>
    <row r="48132" spans="2:2" ht="54.95" customHeight="1" x14ac:dyDescent="0.25">
      <c r="B48132" s="79"/>
    </row>
    <row r="48133" spans="2:2" ht="54.95" customHeight="1" x14ac:dyDescent="0.25">
      <c r="B48133" s="79"/>
    </row>
    <row r="48134" spans="2:2" ht="54.95" customHeight="1" x14ac:dyDescent="0.25">
      <c r="B48134" s="79"/>
    </row>
    <row r="48135" spans="2:2" ht="54.95" customHeight="1" x14ac:dyDescent="0.25">
      <c r="B48135" s="79"/>
    </row>
    <row r="48136" spans="2:2" ht="54.95" customHeight="1" x14ac:dyDescent="0.25">
      <c r="B48136" s="79"/>
    </row>
    <row r="48137" spans="2:2" ht="54.95" customHeight="1" x14ac:dyDescent="0.25">
      <c r="B48137" s="79"/>
    </row>
    <row r="48138" spans="2:2" ht="54.95" customHeight="1" x14ac:dyDescent="0.25">
      <c r="B48138" s="79"/>
    </row>
    <row r="48139" spans="2:2" ht="54.95" customHeight="1" x14ac:dyDescent="0.25">
      <c r="B48139" s="79"/>
    </row>
    <row r="48140" spans="2:2" ht="54.95" customHeight="1" x14ac:dyDescent="0.25">
      <c r="B48140" s="79"/>
    </row>
    <row r="48141" spans="2:2" ht="54.95" customHeight="1" x14ac:dyDescent="0.25">
      <c r="B48141" s="79"/>
    </row>
    <row r="48142" spans="2:2" ht="54.95" customHeight="1" x14ac:dyDescent="0.25">
      <c r="B48142" s="79"/>
    </row>
    <row r="48143" spans="2:2" ht="54.95" customHeight="1" x14ac:dyDescent="0.25">
      <c r="B48143" s="79"/>
    </row>
    <row r="48144" spans="2:2" ht="54.95" customHeight="1" x14ac:dyDescent="0.25">
      <c r="B48144" s="79"/>
    </row>
    <row r="48145" spans="2:2" ht="54.95" customHeight="1" x14ac:dyDescent="0.25">
      <c r="B48145" s="79"/>
    </row>
    <row r="48146" spans="2:2" ht="54.95" customHeight="1" x14ac:dyDescent="0.25">
      <c r="B48146" s="79"/>
    </row>
    <row r="48147" spans="2:2" ht="54.95" customHeight="1" x14ac:dyDescent="0.25">
      <c r="B48147" s="79"/>
    </row>
    <row r="48148" spans="2:2" ht="54.95" customHeight="1" x14ac:dyDescent="0.25">
      <c r="B48148" s="79"/>
    </row>
    <row r="48149" spans="2:2" ht="54.95" customHeight="1" x14ac:dyDescent="0.25">
      <c r="B48149" s="79"/>
    </row>
    <row r="48150" spans="2:2" ht="54.95" customHeight="1" x14ac:dyDescent="0.25">
      <c r="B48150" s="79"/>
    </row>
    <row r="48151" spans="2:2" ht="54.95" customHeight="1" x14ac:dyDescent="0.25">
      <c r="B48151" s="79"/>
    </row>
    <row r="48152" spans="2:2" ht="54.95" customHeight="1" x14ac:dyDescent="0.25">
      <c r="B48152" s="79"/>
    </row>
    <row r="48153" spans="2:2" ht="54.95" customHeight="1" x14ac:dyDescent="0.25">
      <c r="B48153" s="79"/>
    </row>
    <row r="48154" spans="2:2" ht="54.95" customHeight="1" x14ac:dyDescent="0.25">
      <c r="B48154" s="79"/>
    </row>
    <row r="48155" spans="2:2" ht="54.95" customHeight="1" x14ac:dyDescent="0.25">
      <c r="B48155" s="79"/>
    </row>
    <row r="48156" spans="2:2" ht="54.95" customHeight="1" x14ac:dyDescent="0.25">
      <c r="B48156" s="79"/>
    </row>
    <row r="48157" spans="2:2" ht="54.95" customHeight="1" x14ac:dyDescent="0.25">
      <c r="B48157" s="79"/>
    </row>
    <row r="48158" spans="2:2" ht="54.95" customHeight="1" x14ac:dyDescent="0.25">
      <c r="B48158" s="79"/>
    </row>
    <row r="48159" spans="2:2" ht="54.95" customHeight="1" x14ac:dyDescent="0.25">
      <c r="B48159" s="79"/>
    </row>
    <row r="48160" spans="2:2" ht="54.95" customHeight="1" x14ac:dyDescent="0.25">
      <c r="B48160" s="79"/>
    </row>
    <row r="48161" spans="2:2" ht="54.95" customHeight="1" x14ac:dyDescent="0.25">
      <c r="B48161" s="79"/>
    </row>
    <row r="48162" spans="2:2" ht="54.95" customHeight="1" x14ac:dyDescent="0.25">
      <c r="B48162" s="79"/>
    </row>
    <row r="48163" spans="2:2" ht="54.95" customHeight="1" x14ac:dyDescent="0.25">
      <c r="B48163" s="79"/>
    </row>
    <row r="48164" spans="2:2" ht="54.95" customHeight="1" x14ac:dyDescent="0.25">
      <c r="B48164" s="79"/>
    </row>
    <row r="48165" spans="2:2" ht="54.95" customHeight="1" x14ac:dyDescent="0.25">
      <c r="B48165" s="79"/>
    </row>
    <row r="48166" spans="2:2" ht="54.95" customHeight="1" x14ac:dyDescent="0.25">
      <c r="B48166" s="79"/>
    </row>
    <row r="48167" spans="2:2" ht="54.95" customHeight="1" x14ac:dyDescent="0.25">
      <c r="B48167" s="79"/>
    </row>
    <row r="48168" spans="2:2" ht="54.95" customHeight="1" x14ac:dyDescent="0.25">
      <c r="B48168" s="79"/>
    </row>
    <row r="48169" spans="2:2" ht="54.95" customHeight="1" x14ac:dyDescent="0.25">
      <c r="B48169" s="79"/>
    </row>
    <row r="48170" spans="2:2" ht="54.95" customHeight="1" x14ac:dyDescent="0.25">
      <c r="B48170" s="79"/>
    </row>
    <row r="48171" spans="2:2" ht="54.95" customHeight="1" x14ac:dyDescent="0.25">
      <c r="B48171" s="79"/>
    </row>
    <row r="48172" spans="2:2" ht="54.95" customHeight="1" x14ac:dyDescent="0.25">
      <c r="B48172" s="79"/>
    </row>
    <row r="48173" spans="2:2" ht="54.95" customHeight="1" x14ac:dyDescent="0.25">
      <c r="B48173" s="79"/>
    </row>
    <row r="48174" spans="2:2" ht="54.95" customHeight="1" x14ac:dyDescent="0.25">
      <c r="B48174" s="79"/>
    </row>
    <row r="48175" spans="2:2" ht="54.95" customHeight="1" x14ac:dyDescent="0.25">
      <c r="B48175" s="79"/>
    </row>
    <row r="48176" spans="2:2" ht="54.95" customHeight="1" x14ac:dyDescent="0.25">
      <c r="B48176" s="79"/>
    </row>
    <row r="48177" spans="2:2" ht="54.95" customHeight="1" x14ac:dyDescent="0.25">
      <c r="B48177" s="79"/>
    </row>
    <row r="48178" spans="2:2" ht="54.95" customHeight="1" x14ac:dyDescent="0.25">
      <c r="B48178" s="79"/>
    </row>
    <row r="48179" spans="2:2" ht="54.95" customHeight="1" x14ac:dyDescent="0.25">
      <c r="B48179" s="79"/>
    </row>
    <row r="48180" spans="2:2" ht="54.95" customHeight="1" x14ac:dyDescent="0.25">
      <c r="B48180" s="79"/>
    </row>
    <row r="48181" spans="2:2" ht="54.95" customHeight="1" x14ac:dyDescent="0.25">
      <c r="B48181" s="79"/>
    </row>
    <row r="48182" spans="2:2" ht="54.95" customHeight="1" x14ac:dyDescent="0.25">
      <c r="B48182" s="79"/>
    </row>
    <row r="48183" spans="2:2" ht="54.95" customHeight="1" x14ac:dyDescent="0.25">
      <c r="B48183" s="79"/>
    </row>
    <row r="48184" spans="2:2" ht="54.95" customHeight="1" x14ac:dyDescent="0.25">
      <c r="B48184" s="79"/>
    </row>
    <row r="48185" spans="2:2" ht="54.95" customHeight="1" x14ac:dyDescent="0.25">
      <c r="B48185" s="79"/>
    </row>
    <row r="48186" spans="2:2" ht="54.95" customHeight="1" x14ac:dyDescent="0.25">
      <c r="B48186" s="79"/>
    </row>
    <row r="48187" spans="2:2" ht="54.95" customHeight="1" x14ac:dyDescent="0.25">
      <c r="B48187" s="79"/>
    </row>
    <row r="48188" spans="2:2" ht="54.95" customHeight="1" x14ac:dyDescent="0.25">
      <c r="B48188" s="79"/>
    </row>
    <row r="48189" spans="2:2" ht="54.95" customHeight="1" x14ac:dyDescent="0.25">
      <c r="B48189" s="79"/>
    </row>
    <row r="48190" spans="2:2" ht="54.95" customHeight="1" x14ac:dyDescent="0.25">
      <c r="B48190" s="79"/>
    </row>
    <row r="48191" spans="2:2" ht="54.95" customHeight="1" x14ac:dyDescent="0.25">
      <c r="B48191" s="79"/>
    </row>
    <row r="48192" spans="2:2" ht="54.95" customHeight="1" x14ac:dyDescent="0.25">
      <c r="B48192" s="79"/>
    </row>
    <row r="48193" spans="2:2" ht="54.95" customHeight="1" x14ac:dyDescent="0.25">
      <c r="B48193" s="79"/>
    </row>
    <row r="48194" spans="2:2" ht="54.95" customHeight="1" x14ac:dyDescent="0.25">
      <c r="B48194" s="79"/>
    </row>
    <row r="48195" spans="2:2" ht="54.95" customHeight="1" x14ac:dyDescent="0.25">
      <c r="B48195" s="79"/>
    </row>
    <row r="48196" spans="2:2" ht="54.95" customHeight="1" x14ac:dyDescent="0.25">
      <c r="B48196" s="79"/>
    </row>
    <row r="48197" spans="2:2" ht="54.95" customHeight="1" x14ac:dyDescent="0.25">
      <c r="B48197" s="79"/>
    </row>
    <row r="48198" spans="2:2" ht="54.95" customHeight="1" x14ac:dyDescent="0.25">
      <c r="B48198" s="79"/>
    </row>
    <row r="48199" spans="2:2" ht="54.95" customHeight="1" x14ac:dyDescent="0.25">
      <c r="B48199" s="79"/>
    </row>
    <row r="48200" spans="2:2" ht="54.95" customHeight="1" x14ac:dyDescent="0.25">
      <c r="B48200" s="79"/>
    </row>
    <row r="48201" spans="2:2" ht="54.95" customHeight="1" x14ac:dyDescent="0.25">
      <c r="B48201" s="79"/>
    </row>
    <row r="48202" spans="2:2" ht="54.95" customHeight="1" x14ac:dyDescent="0.25">
      <c r="B48202" s="79"/>
    </row>
    <row r="48203" spans="2:2" ht="54.95" customHeight="1" x14ac:dyDescent="0.25">
      <c r="B48203" s="79"/>
    </row>
    <row r="48204" spans="2:2" ht="54.95" customHeight="1" x14ac:dyDescent="0.25">
      <c r="B48204" s="79"/>
    </row>
    <row r="48205" spans="2:2" ht="54.95" customHeight="1" x14ac:dyDescent="0.25">
      <c r="B48205" s="79"/>
    </row>
    <row r="48206" spans="2:2" ht="54.95" customHeight="1" x14ac:dyDescent="0.25">
      <c r="B48206" s="79"/>
    </row>
    <row r="48207" spans="2:2" ht="54.95" customHeight="1" x14ac:dyDescent="0.25">
      <c r="B48207" s="79"/>
    </row>
    <row r="48208" spans="2:2" ht="54.95" customHeight="1" x14ac:dyDescent="0.25">
      <c r="B48208" s="79"/>
    </row>
    <row r="48209" spans="2:2" ht="54.95" customHeight="1" x14ac:dyDescent="0.25">
      <c r="B48209" s="79"/>
    </row>
    <row r="48210" spans="2:2" ht="54.95" customHeight="1" x14ac:dyDescent="0.25">
      <c r="B48210" s="79"/>
    </row>
    <row r="48211" spans="2:2" ht="54.95" customHeight="1" x14ac:dyDescent="0.25">
      <c r="B48211" s="79"/>
    </row>
    <row r="48212" spans="2:2" ht="54.95" customHeight="1" x14ac:dyDescent="0.25">
      <c r="B48212" s="79"/>
    </row>
    <row r="48213" spans="2:2" ht="54.95" customHeight="1" x14ac:dyDescent="0.25">
      <c r="B48213" s="79"/>
    </row>
    <row r="48214" spans="2:2" ht="54.95" customHeight="1" x14ac:dyDescent="0.25">
      <c r="B48214" s="79"/>
    </row>
    <row r="48215" spans="2:2" ht="54.95" customHeight="1" x14ac:dyDescent="0.25">
      <c r="B48215" s="79"/>
    </row>
    <row r="48216" spans="2:2" ht="54.95" customHeight="1" x14ac:dyDescent="0.25">
      <c r="B48216" s="79"/>
    </row>
    <row r="48217" spans="2:2" ht="54.95" customHeight="1" x14ac:dyDescent="0.25">
      <c r="B48217" s="79"/>
    </row>
    <row r="48218" spans="2:2" ht="54.95" customHeight="1" x14ac:dyDescent="0.25">
      <c r="B48218" s="79"/>
    </row>
    <row r="48219" spans="2:2" ht="54.95" customHeight="1" x14ac:dyDescent="0.25">
      <c r="B48219" s="79"/>
    </row>
    <row r="48220" spans="2:2" ht="54.95" customHeight="1" x14ac:dyDescent="0.25">
      <c r="B48220" s="79"/>
    </row>
    <row r="48221" spans="2:2" ht="54.95" customHeight="1" x14ac:dyDescent="0.25">
      <c r="B48221" s="79"/>
    </row>
    <row r="48222" spans="2:2" ht="54.95" customHeight="1" x14ac:dyDescent="0.25">
      <c r="B48222" s="79"/>
    </row>
    <row r="48223" spans="2:2" ht="54.95" customHeight="1" x14ac:dyDescent="0.25">
      <c r="B48223" s="79"/>
    </row>
    <row r="48224" spans="2:2" ht="54.95" customHeight="1" x14ac:dyDescent="0.25">
      <c r="B48224" s="79"/>
    </row>
    <row r="48225" spans="2:2" ht="54.95" customHeight="1" x14ac:dyDescent="0.25">
      <c r="B48225" s="79"/>
    </row>
    <row r="48226" spans="2:2" ht="54.95" customHeight="1" x14ac:dyDescent="0.25">
      <c r="B48226" s="79"/>
    </row>
    <row r="48227" spans="2:2" ht="54.95" customHeight="1" x14ac:dyDescent="0.25">
      <c r="B48227" s="79"/>
    </row>
    <row r="48228" spans="2:2" ht="54.95" customHeight="1" x14ac:dyDescent="0.25">
      <c r="B48228" s="79"/>
    </row>
    <row r="48229" spans="2:2" ht="54.95" customHeight="1" x14ac:dyDescent="0.25">
      <c r="B48229" s="79"/>
    </row>
    <row r="48230" spans="2:2" ht="54.95" customHeight="1" x14ac:dyDescent="0.25">
      <c r="B48230" s="79"/>
    </row>
    <row r="48231" spans="2:2" ht="54.95" customHeight="1" x14ac:dyDescent="0.25">
      <c r="B48231" s="79"/>
    </row>
    <row r="48232" spans="2:2" ht="54.95" customHeight="1" x14ac:dyDescent="0.25">
      <c r="B48232" s="79"/>
    </row>
    <row r="48233" spans="2:2" ht="54.95" customHeight="1" x14ac:dyDescent="0.25">
      <c r="B48233" s="79"/>
    </row>
    <row r="48234" spans="2:2" ht="54.95" customHeight="1" x14ac:dyDescent="0.25">
      <c r="B48234" s="79"/>
    </row>
    <row r="48235" spans="2:2" ht="54.95" customHeight="1" x14ac:dyDescent="0.25">
      <c r="B48235" s="79"/>
    </row>
    <row r="48236" spans="2:2" ht="54.95" customHeight="1" x14ac:dyDescent="0.25">
      <c r="B48236" s="79"/>
    </row>
    <row r="48237" spans="2:2" ht="54.95" customHeight="1" x14ac:dyDescent="0.25">
      <c r="B48237" s="79"/>
    </row>
    <row r="48238" spans="2:2" ht="54.95" customHeight="1" x14ac:dyDescent="0.25">
      <c r="B48238" s="79"/>
    </row>
    <row r="48239" spans="2:2" ht="54.95" customHeight="1" x14ac:dyDescent="0.25">
      <c r="B48239" s="79"/>
    </row>
    <row r="48240" spans="2:2" ht="54.95" customHeight="1" x14ac:dyDescent="0.25">
      <c r="B48240" s="79"/>
    </row>
    <row r="48241" spans="2:2" ht="54.95" customHeight="1" x14ac:dyDescent="0.25">
      <c r="B48241" s="79"/>
    </row>
    <row r="48242" spans="2:2" ht="54.95" customHeight="1" x14ac:dyDescent="0.25">
      <c r="B48242" s="79"/>
    </row>
    <row r="48243" spans="2:2" ht="54.95" customHeight="1" x14ac:dyDescent="0.25">
      <c r="B48243" s="79"/>
    </row>
    <row r="48244" spans="2:2" ht="54.95" customHeight="1" x14ac:dyDescent="0.25">
      <c r="B48244" s="79"/>
    </row>
    <row r="48245" spans="2:2" ht="54.95" customHeight="1" x14ac:dyDescent="0.25">
      <c r="B48245" s="79"/>
    </row>
    <row r="48246" spans="2:2" ht="54.95" customHeight="1" x14ac:dyDescent="0.25">
      <c r="B48246" s="79"/>
    </row>
    <row r="48247" spans="2:2" ht="54.95" customHeight="1" x14ac:dyDescent="0.25">
      <c r="B48247" s="79"/>
    </row>
    <row r="48248" spans="2:2" ht="54.95" customHeight="1" x14ac:dyDescent="0.25">
      <c r="B48248" s="79"/>
    </row>
    <row r="48249" spans="2:2" ht="54.95" customHeight="1" x14ac:dyDescent="0.25">
      <c r="B48249" s="79"/>
    </row>
    <row r="48250" spans="2:2" ht="54.95" customHeight="1" x14ac:dyDescent="0.25">
      <c r="B48250" s="79"/>
    </row>
    <row r="48251" spans="2:2" ht="54.95" customHeight="1" x14ac:dyDescent="0.25">
      <c r="B48251" s="79"/>
    </row>
    <row r="48252" spans="2:2" ht="54.95" customHeight="1" x14ac:dyDescent="0.25">
      <c r="B48252" s="79"/>
    </row>
    <row r="48253" spans="2:2" ht="54.95" customHeight="1" x14ac:dyDescent="0.25">
      <c r="B48253" s="79"/>
    </row>
    <row r="48254" spans="2:2" ht="54.95" customHeight="1" x14ac:dyDescent="0.25">
      <c r="B48254" s="79"/>
    </row>
    <row r="48255" spans="2:2" ht="54.95" customHeight="1" x14ac:dyDescent="0.25">
      <c r="B48255" s="79"/>
    </row>
    <row r="48256" spans="2:2" ht="54.95" customHeight="1" x14ac:dyDescent="0.25">
      <c r="B48256" s="79"/>
    </row>
    <row r="48257" spans="2:2" ht="54.95" customHeight="1" x14ac:dyDescent="0.25">
      <c r="B48257" s="79"/>
    </row>
    <row r="48258" spans="2:2" ht="54.95" customHeight="1" x14ac:dyDescent="0.25">
      <c r="B48258" s="79"/>
    </row>
    <row r="48259" spans="2:2" ht="54.95" customHeight="1" x14ac:dyDescent="0.25">
      <c r="B48259" s="79"/>
    </row>
    <row r="48260" spans="2:2" ht="54.95" customHeight="1" x14ac:dyDescent="0.25">
      <c r="B48260" s="79"/>
    </row>
    <row r="48261" spans="2:2" ht="54.95" customHeight="1" x14ac:dyDescent="0.25">
      <c r="B48261" s="79"/>
    </row>
    <row r="48262" spans="2:2" ht="54.95" customHeight="1" x14ac:dyDescent="0.25">
      <c r="B48262" s="79"/>
    </row>
    <row r="48263" spans="2:2" ht="54.95" customHeight="1" x14ac:dyDescent="0.25">
      <c r="B48263" s="79"/>
    </row>
    <row r="48264" spans="2:2" ht="54.95" customHeight="1" x14ac:dyDescent="0.25">
      <c r="B48264" s="79"/>
    </row>
    <row r="48265" spans="2:2" ht="54.95" customHeight="1" x14ac:dyDescent="0.25">
      <c r="B48265" s="79"/>
    </row>
    <row r="48266" spans="2:2" ht="54.95" customHeight="1" x14ac:dyDescent="0.25">
      <c r="B48266" s="79"/>
    </row>
    <row r="48267" spans="2:2" ht="54.95" customHeight="1" x14ac:dyDescent="0.25">
      <c r="B48267" s="79"/>
    </row>
    <row r="48268" spans="2:2" ht="54.95" customHeight="1" x14ac:dyDescent="0.25">
      <c r="B48268" s="79"/>
    </row>
    <row r="48269" spans="2:2" ht="54.95" customHeight="1" x14ac:dyDescent="0.25">
      <c r="B48269" s="79"/>
    </row>
    <row r="48270" spans="2:2" ht="54.95" customHeight="1" x14ac:dyDescent="0.25">
      <c r="B48270" s="79"/>
    </row>
    <row r="48271" spans="2:2" ht="54.95" customHeight="1" x14ac:dyDescent="0.25">
      <c r="B48271" s="79"/>
    </row>
    <row r="48272" spans="2:2" ht="54.95" customHeight="1" x14ac:dyDescent="0.25">
      <c r="B48272" s="79"/>
    </row>
    <row r="48273" spans="2:2" ht="54.95" customHeight="1" x14ac:dyDescent="0.25">
      <c r="B48273" s="79"/>
    </row>
    <row r="48274" spans="2:2" ht="54.95" customHeight="1" x14ac:dyDescent="0.25">
      <c r="B48274" s="79"/>
    </row>
    <row r="48275" spans="2:2" ht="54.95" customHeight="1" x14ac:dyDescent="0.25">
      <c r="B48275" s="79"/>
    </row>
    <row r="48276" spans="2:2" ht="54.95" customHeight="1" x14ac:dyDescent="0.25">
      <c r="B48276" s="79"/>
    </row>
    <row r="48277" spans="2:2" ht="54.95" customHeight="1" x14ac:dyDescent="0.25">
      <c r="B48277" s="79"/>
    </row>
    <row r="48278" spans="2:2" ht="54.95" customHeight="1" x14ac:dyDescent="0.25">
      <c r="B48278" s="79"/>
    </row>
    <row r="48279" spans="2:2" ht="54.95" customHeight="1" x14ac:dyDescent="0.25">
      <c r="B48279" s="79"/>
    </row>
    <row r="48280" spans="2:2" ht="54.95" customHeight="1" x14ac:dyDescent="0.25">
      <c r="B48280" s="79"/>
    </row>
    <row r="48281" spans="2:2" ht="54.95" customHeight="1" x14ac:dyDescent="0.25">
      <c r="B48281" s="79"/>
    </row>
    <row r="48282" spans="2:2" ht="54.95" customHeight="1" x14ac:dyDescent="0.25">
      <c r="B48282" s="79"/>
    </row>
    <row r="48283" spans="2:2" ht="54.95" customHeight="1" x14ac:dyDescent="0.25">
      <c r="B48283" s="79"/>
    </row>
    <row r="48284" spans="2:2" ht="54.95" customHeight="1" x14ac:dyDescent="0.25">
      <c r="B48284" s="79"/>
    </row>
    <row r="48285" spans="2:2" ht="54.95" customHeight="1" x14ac:dyDescent="0.25">
      <c r="B48285" s="79"/>
    </row>
    <row r="48286" spans="2:2" ht="54.95" customHeight="1" x14ac:dyDescent="0.25">
      <c r="B48286" s="79"/>
    </row>
    <row r="48287" spans="2:2" ht="54.95" customHeight="1" x14ac:dyDescent="0.25">
      <c r="B48287" s="79"/>
    </row>
    <row r="48288" spans="2:2" ht="54.95" customHeight="1" x14ac:dyDescent="0.25">
      <c r="B48288" s="79"/>
    </row>
    <row r="48289" spans="2:2" ht="54.95" customHeight="1" x14ac:dyDescent="0.25">
      <c r="B48289" s="79"/>
    </row>
    <row r="48290" spans="2:2" ht="54.95" customHeight="1" x14ac:dyDescent="0.25">
      <c r="B48290" s="79"/>
    </row>
    <row r="48291" spans="2:2" ht="54.95" customHeight="1" x14ac:dyDescent="0.25">
      <c r="B48291" s="79"/>
    </row>
    <row r="48292" spans="2:2" ht="54.95" customHeight="1" x14ac:dyDescent="0.25">
      <c r="B48292" s="79"/>
    </row>
    <row r="48293" spans="2:2" ht="54.95" customHeight="1" x14ac:dyDescent="0.25">
      <c r="B48293" s="79"/>
    </row>
    <row r="48294" spans="2:2" ht="54.95" customHeight="1" x14ac:dyDescent="0.25">
      <c r="B48294" s="79"/>
    </row>
    <row r="48295" spans="2:2" ht="54.95" customHeight="1" x14ac:dyDescent="0.25">
      <c r="B48295" s="79"/>
    </row>
    <row r="48296" spans="2:2" ht="54.95" customHeight="1" x14ac:dyDescent="0.25">
      <c r="B48296" s="79"/>
    </row>
    <row r="48297" spans="2:2" ht="54.95" customHeight="1" x14ac:dyDescent="0.25">
      <c r="B48297" s="79"/>
    </row>
    <row r="48298" spans="2:2" ht="54.95" customHeight="1" x14ac:dyDescent="0.25">
      <c r="B48298" s="79"/>
    </row>
    <row r="48299" spans="2:2" ht="54.95" customHeight="1" x14ac:dyDescent="0.25">
      <c r="B48299" s="79"/>
    </row>
    <row r="48300" spans="2:2" ht="54.95" customHeight="1" x14ac:dyDescent="0.25">
      <c r="B48300" s="79"/>
    </row>
    <row r="48301" spans="2:2" ht="54.95" customHeight="1" x14ac:dyDescent="0.25">
      <c r="B48301" s="79"/>
    </row>
    <row r="48302" spans="2:2" ht="54.95" customHeight="1" x14ac:dyDescent="0.25">
      <c r="B48302" s="79"/>
    </row>
    <row r="48303" spans="2:2" ht="54.95" customHeight="1" x14ac:dyDescent="0.25">
      <c r="B48303" s="79"/>
    </row>
    <row r="48304" spans="2:2" ht="54.95" customHeight="1" x14ac:dyDescent="0.25">
      <c r="B48304" s="79"/>
    </row>
    <row r="48305" spans="2:2" ht="54.95" customHeight="1" x14ac:dyDescent="0.25">
      <c r="B48305" s="79"/>
    </row>
    <row r="48306" spans="2:2" ht="54.95" customHeight="1" x14ac:dyDescent="0.25">
      <c r="B48306" s="79"/>
    </row>
    <row r="48307" spans="2:2" ht="54.95" customHeight="1" x14ac:dyDescent="0.25">
      <c r="B48307" s="79"/>
    </row>
    <row r="48308" spans="2:2" ht="54.95" customHeight="1" x14ac:dyDescent="0.25">
      <c r="B48308" s="79"/>
    </row>
    <row r="48309" spans="2:2" ht="54.95" customHeight="1" x14ac:dyDescent="0.25">
      <c r="B48309" s="79"/>
    </row>
    <row r="48310" spans="2:2" ht="54.95" customHeight="1" x14ac:dyDescent="0.25">
      <c r="B48310" s="79"/>
    </row>
    <row r="48311" spans="2:2" ht="54.95" customHeight="1" x14ac:dyDescent="0.25">
      <c r="B48311" s="79"/>
    </row>
    <row r="48312" spans="2:2" ht="54.95" customHeight="1" x14ac:dyDescent="0.25">
      <c r="B48312" s="79"/>
    </row>
    <row r="48313" spans="2:2" ht="54.95" customHeight="1" x14ac:dyDescent="0.25">
      <c r="B48313" s="79"/>
    </row>
    <row r="48314" spans="2:2" ht="54.95" customHeight="1" x14ac:dyDescent="0.25">
      <c r="B48314" s="79"/>
    </row>
    <row r="48315" spans="2:2" ht="54.95" customHeight="1" x14ac:dyDescent="0.25">
      <c r="B48315" s="79"/>
    </row>
    <row r="48316" spans="2:2" ht="54.95" customHeight="1" x14ac:dyDescent="0.25">
      <c r="B48316" s="79"/>
    </row>
    <row r="48317" spans="2:2" ht="54.95" customHeight="1" x14ac:dyDescent="0.25">
      <c r="B48317" s="79"/>
    </row>
    <row r="48318" spans="2:2" ht="54.95" customHeight="1" x14ac:dyDescent="0.25">
      <c r="B48318" s="79"/>
    </row>
    <row r="48319" spans="2:2" ht="54.95" customHeight="1" x14ac:dyDescent="0.25">
      <c r="B48319" s="79"/>
    </row>
    <row r="48320" spans="2:2" ht="54.95" customHeight="1" x14ac:dyDescent="0.25">
      <c r="B48320" s="79"/>
    </row>
    <row r="48321" spans="2:2" ht="54.95" customHeight="1" x14ac:dyDescent="0.25">
      <c r="B48321" s="79"/>
    </row>
    <row r="48322" spans="2:2" ht="54.95" customHeight="1" x14ac:dyDescent="0.25">
      <c r="B48322" s="79"/>
    </row>
    <row r="48323" spans="2:2" ht="54.95" customHeight="1" x14ac:dyDescent="0.25">
      <c r="B48323" s="79"/>
    </row>
    <row r="48324" spans="2:2" ht="54.95" customHeight="1" x14ac:dyDescent="0.25">
      <c r="B48324" s="79"/>
    </row>
    <row r="48325" spans="2:2" ht="54.95" customHeight="1" x14ac:dyDescent="0.25">
      <c r="B48325" s="79"/>
    </row>
    <row r="48326" spans="2:2" ht="54.95" customHeight="1" x14ac:dyDescent="0.25">
      <c r="B48326" s="79"/>
    </row>
    <row r="48327" spans="2:2" ht="54.95" customHeight="1" x14ac:dyDescent="0.25">
      <c r="B48327" s="79"/>
    </row>
    <row r="48328" spans="2:2" ht="54.95" customHeight="1" x14ac:dyDescent="0.25">
      <c r="B48328" s="79"/>
    </row>
    <row r="48329" spans="2:2" ht="54.95" customHeight="1" x14ac:dyDescent="0.25">
      <c r="B48329" s="79"/>
    </row>
    <row r="48330" spans="2:2" ht="54.95" customHeight="1" x14ac:dyDescent="0.25">
      <c r="B48330" s="79"/>
    </row>
    <row r="48331" spans="2:2" ht="54.95" customHeight="1" x14ac:dyDescent="0.25">
      <c r="B48331" s="79"/>
    </row>
    <row r="48332" spans="2:2" ht="54.95" customHeight="1" x14ac:dyDescent="0.25">
      <c r="B48332" s="79"/>
    </row>
    <row r="48333" spans="2:2" ht="54.95" customHeight="1" x14ac:dyDescent="0.25">
      <c r="B48333" s="79"/>
    </row>
    <row r="48334" spans="2:2" ht="54.95" customHeight="1" x14ac:dyDescent="0.25">
      <c r="B48334" s="79"/>
    </row>
    <row r="48335" spans="2:2" ht="54.95" customHeight="1" x14ac:dyDescent="0.25">
      <c r="B48335" s="79"/>
    </row>
    <row r="48336" spans="2:2" ht="54.95" customHeight="1" x14ac:dyDescent="0.25">
      <c r="B48336" s="79"/>
    </row>
    <row r="48337" spans="2:2" ht="54.95" customHeight="1" x14ac:dyDescent="0.25">
      <c r="B48337" s="79"/>
    </row>
    <row r="48338" spans="2:2" ht="54.95" customHeight="1" x14ac:dyDescent="0.25">
      <c r="B48338" s="79"/>
    </row>
    <row r="48339" spans="2:2" ht="54.95" customHeight="1" x14ac:dyDescent="0.25">
      <c r="B48339" s="79"/>
    </row>
    <row r="48340" spans="2:2" ht="54.95" customHeight="1" x14ac:dyDescent="0.25">
      <c r="B48340" s="79"/>
    </row>
    <row r="48341" spans="2:2" ht="54.95" customHeight="1" x14ac:dyDescent="0.25">
      <c r="B48341" s="79"/>
    </row>
    <row r="48342" spans="2:2" ht="54.95" customHeight="1" x14ac:dyDescent="0.25">
      <c r="B48342" s="79"/>
    </row>
    <row r="48343" spans="2:2" ht="54.95" customHeight="1" x14ac:dyDescent="0.25">
      <c r="B48343" s="79"/>
    </row>
    <row r="48344" spans="2:2" ht="54.95" customHeight="1" x14ac:dyDescent="0.25">
      <c r="B48344" s="79"/>
    </row>
    <row r="48345" spans="2:2" ht="54.95" customHeight="1" x14ac:dyDescent="0.25">
      <c r="B48345" s="79"/>
    </row>
    <row r="48346" spans="2:2" ht="54.95" customHeight="1" x14ac:dyDescent="0.25">
      <c r="B48346" s="79"/>
    </row>
    <row r="48347" spans="2:2" ht="54.95" customHeight="1" x14ac:dyDescent="0.25">
      <c r="B48347" s="79"/>
    </row>
    <row r="48348" spans="2:2" ht="54.95" customHeight="1" x14ac:dyDescent="0.25">
      <c r="B48348" s="79"/>
    </row>
    <row r="48349" spans="2:2" ht="54.95" customHeight="1" x14ac:dyDescent="0.25">
      <c r="B48349" s="79"/>
    </row>
    <row r="48350" spans="2:2" ht="54.95" customHeight="1" x14ac:dyDescent="0.25">
      <c r="B48350" s="79"/>
    </row>
    <row r="48351" spans="2:2" ht="54.95" customHeight="1" x14ac:dyDescent="0.25">
      <c r="B48351" s="79"/>
    </row>
    <row r="48352" spans="2:2" ht="54.95" customHeight="1" x14ac:dyDescent="0.25">
      <c r="B48352" s="79"/>
    </row>
    <row r="48353" spans="2:2" ht="54.95" customHeight="1" x14ac:dyDescent="0.25">
      <c r="B48353" s="79"/>
    </row>
    <row r="48354" spans="2:2" ht="54.95" customHeight="1" x14ac:dyDescent="0.25">
      <c r="B48354" s="79"/>
    </row>
    <row r="48355" spans="2:2" ht="54.95" customHeight="1" x14ac:dyDescent="0.25">
      <c r="B48355" s="79"/>
    </row>
    <row r="48356" spans="2:2" ht="54.95" customHeight="1" x14ac:dyDescent="0.25">
      <c r="B48356" s="79"/>
    </row>
    <row r="48357" spans="2:2" ht="54.95" customHeight="1" x14ac:dyDescent="0.25">
      <c r="B48357" s="79"/>
    </row>
    <row r="48358" spans="2:2" ht="54.95" customHeight="1" x14ac:dyDescent="0.25">
      <c r="B48358" s="79"/>
    </row>
    <row r="48359" spans="2:2" ht="54.95" customHeight="1" x14ac:dyDescent="0.25">
      <c r="B48359" s="79"/>
    </row>
    <row r="48360" spans="2:2" ht="54.95" customHeight="1" x14ac:dyDescent="0.25">
      <c r="B48360" s="79"/>
    </row>
    <row r="48361" spans="2:2" ht="54.95" customHeight="1" x14ac:dyDescent="0.25">
      <c r="B48361" s="79"/>
    </row>
    <row r="48362" spans="2:2" ht="54.95" customHeight="1" x14ac:dyDescent="0.25">
      <c r="B48362" s="79"/>
    </row>
    <row r="48363" spans="2:2" ht="54.95" customHeight="1" x14ac:dyDescent="0.25">
      <c r="B48363" s="79"/>
    </row>
    <row r="48364" spans="2:2" ht="54.95" customHeight="1" x14ac:dyDescent="0.25">
      <c r="B48364" s="79"/>
    </row>
    <row r="48365" spans="2:2" ht="54.95" customHeight="1" x14ac:dyDescent="0.25">
      <c r="B48365" s="79"/>
    </row>
    <row r="48366" spans="2:2" ht="54.95" customHeight="1" x14ac:dyDescent="0.25">
      <c r="B48366" s="79"/>
    </row>
    <row r="48367" spans="2:2" ht="54.95" customHeight="1" x14ac:dyDescent="0.25">
      <c r="B48367" s="79"/>
    </row>
    <row r="48368" spans="2:2" ht="54.95" customHeight="1" x14ac:dyDescent="0.25">
      <c r="B48368" s="79"/>
    </row>
    <row r="48369" spans="2:2" ht="54.95" customHeight="1" x14ac:dyDescent="0.25">
      <c r="B48369" s="79"/>
    </row>
    <row r="48370" spans="2:2" ht="54.95" customHeight="1" x14ac:dyDescent="0.25">
      <c r="B48370" s="79"/>
    </row>
    <row r="48371" spans="2:2" ht="54.95" customHeight="1" x14ac:dyDescent="0.25">
      <c r="B48371" s="79"/>
    </row>
    <row r="48372" spans="2:2" ht="54.95" customHeight="1" x14ac:dyDescent="0.25">
      <c r="B48372" s="79"/>
    </row>
    <row r="48373" spans="2:2" ht="54.95" customHeight="1" x14ac:dyDescent="0.25">
      <c r="B48373" s="79"/>
    </row>
    <row r="48374" spans="2:2" ht="54.95" customHeight="1" x14ac:dyDescent="0.25">
      <c r="B48374" s="79"/>
    </row>
    <row r="48375" spans="2:2" ht="54.95" customHeight="1" x14ac:dyDescent="0.25">
      <c r="B48375" s="79"/>
    </row>
    <row r="48376" spans="2:2" ht="54.95" customHeight="1" x14ac:dyDescent="0.25">
      <c r="B48376" s="79"/>
    </row>
    <row r="48377" spans="2:2" ht="54.95" customHeight="1" x14ac:dyDescent="0.25">
      <c r="B48377" s="79"/>
    </row>
    <row r="48378" spans="2:2" ht="54.95" customHeight="1" x14ac:dyDescent="0.25">
      <c r="B48378" s="79"/>
    </row>
    <row r="48379" spans="2:2" ht="54.95" customHeight="1" x14ac:dyDescent="0.25">
      <c r="B48379" s="79"/>
    </row>
    <row r="48380" spans="2:2" ht="54.95" customHeight="1" x14ac:dyDescent="0.25">
      <c r="B48380" s="79"/>
    </row>
    <row r="48381" spans="2:2" ht="54.95" customHeight="1" x14ac:dyDescent="0.25">
      <c r="B48381" s="79"/>
    </row>
    <row r="48382" spans="2:2" ht="54.95" customHeight="1" x14ac:dyDescent="0.25">
      <c r="B48382" s="79"/>
    </row>
    <row r="48383" spans="2:2" ht="54.95" customHeight="1" x14ac:dyDescent="0.25">
      <c r="B48383" s="79"/>
    </row>
    <row r="48384" spans="2:2" ht="54.95" customHeight="1" x14ac:dyDescent="0.25">
      <c r="B48384" s="79"/>
    </row>
    <row r="48385" spans="2:2" ht="54.95" customHeight="1" x14ac:dyDescent="0.25">
      <c r="B48385" s="79"/>
    </row>
    <row r="48386" spans="2:2" ht="54.95" customHeight="1" x14ac:dyDescent="0.25">
      <c r="B48386" s="79"/>
    </row>
    <row r="48387" spans="2:2" ht="54.95" customHeight="1" x14ac:dyDescent="0.25">
      <c r="B48387" s="79"/>
    </row>
    <row r="48388" spans="2:2" ht="54.95" customHeight="1" x14ac:dyDescent="0.25">
      <c r="B48388" s="79"/>
    </row>
    <row r="48389" spans="2:2" ht="54.95" customHeight="1" x14ac:dyDescent="0.25">
      <c r="B48389" s="79"/>
    </row>
    <row r="48390" spans="2:2" ht="54.95" customHeight="1" x14ac:dyDescent="0.25">
      <c r="B48390" s="79"/>
    </row>
    <row r="48391" spans="2:2" ht="54.95" customHeight="1" x14ac:dyDescent="0.25">
      <c r="B48391" s="79"/>
    </row>
    <row r="48392" spans="2:2" ht="54.95" customHeight="1" x14ac:dyDescent="0.25">
      <c r="B48392" s="79"/>
    </row>
    <row r="48393" spans="2:2" ht="54.95" customHeight="1" x14ac:dyDescent="0.25">
      <c r="B48393" s="79"/>
    </row>
    <row r="48394" spans="2:2" ht="54.95" customHeight="1" x14ac:dyDescent="0.25">
      <c r="B48394" s="79"/>
    </row>
    <row r="48395" spans="2:2" ht="54.95" customHeight="1" x14ac:dyDescent="0.25">
      <c r="B48395" s="79"/>
    </row>
    <row r="48396" spans="2:2" ht="54.95" customHeight="1" x14ac:dyDescent="0.25">
      <c r="B48396" s="79"/>
    </row>
    <row r="48397" spans="2:2" ht="54.95" customHeight="1" x14ac:dyDescent="0.25">
      <c r="B48397" s="79"/>
    </row>
    <row r="48398" spans="2:2" ht="54.95" customHeight="1" x14ac:dyDescent="0.25">
      <c r="B48398" s="79"/>
    </row>
    <row r="48399" spans="2:2" ht="54.95" customHeight="1" x14ac:dyDescent="0.25">
      <c r="B48399" s="79"/>
    </row>
    <row r="48400" spans="2:2" ht="54.95" customHeight="1" x14ac:dyDescent="0.25">
      <c r="B48400" s="79"/>
    </row>
    <row r="48401" spans="2:2" ht="54.95" customHeight="1" x14ac:dyDescent="0.25">
      <c r="B48401" s="79"/>
    </row>
    <row r="48402" spans="2:2" ht="54.95" customHeight="1" x14ac:dyDescent="0.25">
      <c r="B48402" s="79"/>
    </row>
    <row r="48403" spans="2:2" ht="54.95" customHeight="1" x14ac:dyDescent="0.25">
      <c r="B48403" s="79"/>
    </row>
    <row r="48404" spans="2:2" ht="54.95" customHeight="1" x14ac:dyDescent="0.25">
      <c r="B48404" s="79"/>
    </row>
    <row r="48405" spans="2:2" ht="54.95" customHeight="1" x14ac:dyDescent="0.25">
      <c r="B48405" s="79"/>
    </row>
    <row r="48406" spans="2:2" ht="54.95" customHeight="1" x14ac:dyDescent="0.25">
      <c r="B48406" s="79"/>
    </row>
    <row r="48407" spans="2:2" ht="54.95" customHeight="1" x14ac:dyDescent="0.25">
      <c r="B48407" s="79"/>
    </row>
    <row r="48408" spans="2:2" ht="54.95" customHeight="1" x14ac:dyDescent="0.25">
      <c r="B48408" s="79"/>
    </row>
    <row r="48409" spans="2:2" ht="54.95" customHeight="1" x14ac:dyDescent="0.25">
      <c r="B48409" s="79"/>
    </row>
    <row r="48410" spans="2:2" ht="54.95" customHeight="1" x14ac:dyDescent="0.25">
      <c r="B48410" s="79"/>
    </row>
    <row r="48411" spans="2:2" ht="54.95" customHeight="1" x14ac:dyDescent="0.25">
      <c r="B48411" s="79"/>
    </row>
    <row r="48412" spans="2:2" ht="54.95" customHeight="1" x14ac:dyDescent="0.25">
      <c r="B48412" s="79"/>
    </row>
    <row r="48413" spans="2:2" ht="54.95" customHeight="1" x14ac:dyDescent="0.25">
      <c r="B48413" s="79"/>
    </row>
    <row r="48414" spans="2:2" ht="54.95" customHeight="1" x14ac:dyDescent="0.25">
      <c r="B48414" s="79"/>
    </row>
    <row r="48415" spans="2:2" ht="54.95" customHeight="1" x14ac:dyDescent="0.25">
      <c r="B48415" s="79"/>
    </row>
    <row r="48416" spans="2:2" ht="54.95" customHeight="1" x14ac:dyDescent="0.25">
      <c r="B48416" s="79"/>
    </row>
    <row r="48417" spans="2:2" ht="54.95" customHeight="1" x14ac:dyDescent="0.25">
      <c r="B48417" s="79"/>
    </row>
    <row r="48418" spans="2:2" ht="54.95" customHeight="1" x14ac:dyDescent="0.25">
      <c r="B48418" s="79"/>
    </row>
    <row r="48419" spans="2:2" ht="54.95" customHeight="1" x14ac:dyDescent="0.25">
      <c r="B48419" s="79"/>
    </row>
    <row r="48420" spans="2:2" ht="54.95" customHeight="1" x14ac:dyDescent="0.25">
      <c r="B48420" s="79"/>
    </row>
    <row r="48421" spans="2:2" ht="54.95" customHeight="1" x14ac:dyDescent="0.25">
      <c r="B48421" s="79"/>
    </row>
    <row r="48422" spans="2:2" ht="54.95" customHeight="1" x14ac:dyDescent="0.25">
      <c r="B48422" s="79"/>
    </row>
    <row r="48423" spans="2:2" ht="54.95" customHeight="1" x14ac:dyDescent="0.25">
      <c r="B48423" s="79"/>
    </row>
    <row r="48424" spans="2:2" ht="54.95" customHeight="1" x14ac:dyDescent="0.25">
      <c r="B48424" s="79"/>
    </row>
    <row r="48425" spans="2:2" ht="54.95" customHeight="1" x14ac:dyDescent="0.25">
      <c r="B48425" s="79"/>
    </row>
    <row r="48426" spans="2:2" ht="54.95" customHeight="1" x14ac:dyDescent="0.25">
      <c r="B48426" s="79"/>
    </row>
    <row r="48427" spans="2:2" ht="54.95" customHeight="1" x14ac:dyDescent="0.25">
      <c r="B48427" s="79"/>
    </row>
    <row r="48428" spans="2:2" ht="54.95" customHeight="1" x14ac:dyDescent="0.25">
      <c r="B48428" s="79"/>
    </row>
    <row r="48429" spans="2:2" ht="54.95" customHeight="1" x14ac:dyDescent="0.25">
      <c r="B48429" s="79"/>
    </row>
    <row r="48430" spans="2:2" ht="54.95" customHeight="1" x14ac:dyDescent="0.25">
      <c r="B48430" s="79"/>
    </row>
    <row r="48431" spans="2:2" ht="54.95" customHeight="1" x14ac:dyDescent="0.25">
      <c r="B48431" s="79"/>
    </row>
    <row r="48432" spans="2:2" ht="54.95" customHeight="1" x14ac:dyDescent="0.25">
      <c r="B48432" s="79"/>
    </row>
    <row r="48433" spans="2:2" ht="54.95" customHeight="1" x14ac:dyDescent="0.25">
      <c r="B48433" s="79"/>
    </row>
    <row r="48434" spans="2:2" ht="54.95" customHeight="1" x14ac:dyDescent="0.25">
      <c r="B48434" s="79"/>
    </row>
    <row r="48435" spans="2:2" ht="54.95" customHeight="1" x14ac:dyDescent="0.25">
      <c r="B48435" s="79"/>
    </row>
    <row r="48436" spans="2:2" ht="54.95" customHeight="1" x14ac:dyDescent="0.25">
      <c r="B48436" s="79"/>
    </row>
    <row r="48437" spans="2:2" ht="54.95" customHeight="1" x14ac:dyDescent="0.25">
      <c r="B48437" s="79"/>
    </row>
    <row r="48438" spans="2:2" ht="54.95" customHeight="1" x14ac:dyDescent="0.25">
      <c r="B48438" s="79"/>
    </row>
    <row r="48439" spans="2:2" ht="54.95" customHeight="1" x14ac:dyDescent="0.25">
      <c r="B48439" s="79"/>
    </row>
    <row r="48440" spans="2:2" ht="54.95" customHeight="1" x14ac:dyDescent="0.25">
      <c r="B48440" s="79"/>
    </row>
    <row r="48441" spans="2:2" ht="54.95" customHeight="1" x14ac:dyDescent="0.25">
      <c r="B48441" s="79"/>
    </row>
    <row r="48442" spans="2:2" ht="54.95" customHeight="1" x14ac:dyDescent="0.25">
      <c r="B48442" s="79"/>
    </row>
    <row r="48443" spans="2:2" ht="54.95" customHeight="1" x14ac:dyDescent="0.25">
      <c r="B48443" s="79"/>
    </row>
    <row r="48444" spans="2:2" ht="54.95" customHeight="1" x14ac:dyDescent="0.25">
      <c r="B48444" s="79"/>
    </row>
    <row r="48445" spans="2:2" ht="54.95" customHeight="1" x14ac:dyDescent="0.25">
      <c r="B48445" s="79"/>
    </row>
    <row r="48446" spans="2:2" ht="54.95" customHeight="1" x14ac:dyDescent="0.25">
      <c r="B48446" s="79"/>
    </row>
    <row r="48447" spans="2:2" ht="54.95" customHeight="1" x14ac:dyDescent="0.25">
      <c r="B48447" s="79"/>
    </row>
    <row r="48448" spans="2:2" ht="54.95" customHeight="1" x14ac:dyDescent="0.25">
      <c r="B48448" s="79"/>
    </row>
    <row r="48449" spans="2:2" ht="54.95" customHeight="1" x14ac:dyDescent="0.25">
      <c r="B48449" s="79"/>
    </row>
    <row r="48450" spans="2:2" ht="54.95" customHeight="1" x14ac:dyDescent="0.25">
      <c r="B48450" s="79"/>
    </row>
    <row r="48451" spans="2:2" ht="54.95" customHeight="1" x14ac:dyDescent="0.25">
      <c r="B48451" s="79"/>
    </row>
    <row r="48452" spans="2:2" ht="54.95" customHeight="1" x14ac:dyDescent="0.25">
      <c r="B48452" s="79"/>
    </row>
    <row r="48453" spans="2:2" ht="54.95" customHeight="1" x14ac:dyDescent="0.25">
      <c r="B48453" s="79"/>
    </row>
    <row r="48454" spans="2:2" ht="54.95" customHeight="1" x14ac:dyDescent="0.25">
      <c r="B48454" s="79"/>
    </row>
    <row r="48455" spans="2:2" ht="54.95" customHeight="1" x14ac:dyDescent="0.25">
      <c r="B48455" s="79"/>
    </row>
    <row r="48456" spans="2:2" ht="54.95" customHeight="1" x14ac:dyDescent="0.25">
      <c r="B48456" s="79"/>
    </row>
    <row r="48457" spans="2:2" ht="54.95" customHeight="1" x14ac:dyDescent="0.25">
      <c r="B48457" s="79"/>
    </row>
    <row r="48458" spans="2:2" ht="54.95" customHeight="1" x14ac:dyDescent="0.25">
      <c r="B48458" s="79"/>
    </row>
    <row r="48459" spans="2:2" ht="54.95" customHeight="1" x14ac:dyDescent="0.25">
      <c r="B48459" s="79"/>
    </row>
    <row r="48460" spans="2:2" ht="54.95" customHeight="1" x14ac:dyDescent="0.25">
      <c r="B48460" s="79"/>
    </row>
    <row r="48461" spans="2:2" ht="54.95" customHeight="1" x14ac:dyDescent="0.25">
      <c r="B48461" s="79"/>
    </row>
    <row r="48462" spans="2:2" ht="54.95" customHeight="1" x14ac:dyDescent="0.25">
      <c r="B48462" s="79"/>
    </row>
    <row r="48463" spans="2:2" ht="54.95" customHeight="1" x14ac:dyDescent="0.25">
      <c r="B48463" s="79"/>
    </row>
    <row r="48464" spans="2:2" ht="54.95" customHeight="1" x14ac:dyDescent="0.25">
      <c r="B48464" s="79"/>
    </row>
    <row r="48465" spans="2:2" ht="54.95" customHeight="1" x14ac:dyDescent="0.25">
      <c r="B48465" s="79"/>
    </row>
    <row r="48466" spans="2:2" ht="54.95" customHeight="1" x14ac:dyDescent="0.25">
      <c r="B48466" s="79"/>
    </row>
    <row r="48467" spans="2:2" ht="54.95" customHeight="1" x14ac:dyDescent="0.25">
      <c r="B48467" s="79"/>
    </row>
    <row r="48468" spans="2:2" ht="54.95" customHeight="1" x14ac:dyDescent="0.25">
      <c r="B48468" s="79"/>
    </row>
    <row r="48469" spans="2:2" ht="54.95" customHeight="1" x14ac:dyDescent="0.25">
      <c r="B48469" s="79"/>
    </row>
    <row r="48470" spans="2:2" ht="54.95" customHeight="1" x14ac:dyDescent="0.25">
      <c r="B48470" s="79"/>
    </row>
    <row r="48471" spans="2:2" ht="54.95" customHeight="1" x14ac:dyDescent="0.25">
      <c r="B48471" s="79"/>
    </row>
    <row r="48472" spans="2:2" ht="54.95" customHeight="1" x14ac:dyDescent="0.25">
      <c r="B48472" s="79"/>
    </row>
    <row r="48473" spans="2:2" ht="54.95" customHeight="1" x14ac:dyDescent="0.25">
      <c r="B48473" s="79"/>
    </row>
    <row r="48474" spans="2:2" ht="54.95" customHeight="1" x14ac:dyDescent="0.25">
      <c r="B48474" s="79"/>
    </row>
    <row r="48475" spans="2:2" ht="54.95" customHeight="1" x14ac:dyDescent="0.25">
      <c r="B48475" s="79"/>
    </row>
    <row r="48476" spans="2:2" ht="54.95" customHeight="1" x14ac:dyDescent="0.25">
      <c r="B48476" s="79"/>
    </row>
    <row r="48477" spans="2:2" ht="54.95" customHeight="1" x14ac:dyDescent="0.25">
      <c r="B48477" s="79"/>
    </row>
    <row r="48478" spans="2:2" ht="54.95" customHeight="1" x14ac:dyDescent="0.25">
      <c r="B48478" s="79"/>
    </row>
    <row r="48479" spans="2:2" ht="54.95" customHeight="1" x14ac:dyDescent="0.25">
      <c r="B48479" s="79"/>
    </row>
    <row r="48480" spans="2:2" ht="54.95" customHeight="1" x14ac:dyDescent="0.25">
      <c r="B48480" s="79"/>
    </row>
    <row r="48481" spans="2:2" ht="54.95" customHeight="1" x14ac:dyDescent="0.25">
      <c r="B48481" s="79"/>
    </row>
    <row r="48482" spans="2:2" ht="54.95" customHeight="1" x14ac:dyDescent="0.25">
      <c r="B48482" s="79"/>
    </row>
    <row r="48483" spans="2:2" ht="54.95" customHeight="1" x14ac:dyDescent="0.25">
      <c r="B48483" s="79"/>
    </row>
    <row r="48484" spans="2:2" ht="54.95" customHeight="1" x14ac:dyDescent="0.25">
      <c r="B48484" s="79"/>
    </row>
    <row r="48485" spans="2:2" ht="54.95" customHeight="1" x14ac:dyDescent="0.25">
      <c r="B48485" s="79"/>
    </row>
    <row r="48486" spans="2:2" ht="54.95" customHeight="1" x14ac:dyDescent="0.25">
      <c r="B48486" s="79"/>
    </row>
    <row r="48487" spans="2:2" ht="54.95" customHeight="1" x14ac:dyDescent="0.25">
      <c r="B48487" s="79"/>
    </row>
    <row r="48488" spans="2:2" ht="54.95" customHeight="1" x14ac:dyDescent="0.25">
      <c r="B48488" s="79"/>
    </row>
    <row r="48489" spans="2:2" ht="54.95" customHeight="1" x14ac:dyDescent="0.25">
      <c r="B48489" s="79"/>
    </row>
    <row r="48490" spans="2:2" ht="54.95" customHeight="1" x14ac:dyDescent="0.25">
      <c r="B48490" s="79"/>
    </row>
    <row r="48491" spans="2:2" ht="54.95" customHeight="1" x14ac:dyDescent="0.25">
      <c r="B48491" s="79"/>
    </row>
    <row r="48492" spans="2:2" ht="54.95" customHeight="1" x14ac:dyDescent="0.25">
      <c r="B48492" s="79"/>
    </row>
    <row r="48493" spans="2:2" ht="54.95" customHeight="1" x14ac:dyDescent="0.25">
      <c r="B48493" s="79"/>
    </row>
    <row r="48494" spans="2:2" ht="54.95" customHeight="1" x14ac:dyDescent="0.25">
      <c r="B48494" s="79"/>
    </row>
    <row r="48495" spans="2:2" ht="54.95" customHeight="1" x14ac:dyDescent="0.25">
      <c r="B48495" s="79"/>
    </row>
    <row r="48496" spans="2:2" ht="54.95" customHeight="1" x14ac:dyDescent="0.25">
      <c r="B48496" s="79"/>
    </row>
    <row r="48497" spans="2:2" ht="54.95" customHeight="1" x14ac:dyDescent="0.25">
      <c r="B48497" s="79"/>
    </row>
    <row r="48498" spans="2:2" ht="54.95" customHeight="1" x14ac:dyDescent="0.25">
      <c r="B48498" s="79"/>
    </row>
    <row r="48499" spans="2:2" ht="54.95" customHeight="1" x14ac:dyDescent="0.25">
      <c r="B48499" s="79"/>
    </row>
    <row r="48500" spans="2:2" ht="54.95" customHeight="1" x14ac:dyDescent="0.25">
      <c r="B48500" s="79"/>
    </row>
    <row r="48501" spans="2:2" ht="54.95" customHeight="1" x14ac:dyDescent="0.25">
      <c r="B48501" s="79"/>
    </row>
    <row r="48502" spans="2:2" ht="54.95" customHeight="1" x14ac:dyDescent="0.25">
      <c r="B48502" s="79"/>
    </row>
    <row r="48503" spans="2:2" ht="54.95" customHeight="1" x14ac:dyDescent="0.25">
      <c r="B48503" s="79"/>
    </row>
    <row r="48504" spans="2:2" ht="54.95" customHeight="1" x14ac:dyDescent="0.25">
      <c r="B48504" s="79"/>
    </row>
    <row r="48505" spans="2:2" ht="54.95" customHeight="1" x14ac:dyDescent="0.25">
      <c r="B48505" s="79"/>
    </row>
    <row r="48506" spans="2:2" ht="54.95" customHeight="1" x14ac:dyDescent="0.25">
      <c r="B48506" s="79"/>
    </row>
    <row r="48507" spans="2:2" ht="54.95" customHeight="1" x14ac:dyDescent="0.25">
      <c r="B48507" s="79"/>
    </row>
    <row r="48508" spans="2:2" ht="54.95" customHeight="1" x14ac:dyDescent="0.25">
      <c r="B48508" s="79"/>
    </row>
    <row r="48509" spans="2:2" ht="54.95" customHeight="1" x14ac:dyDescent="0.25">
      <c r="B48509" s="79"/>
    </row>
    <row r="48510" spans="2:2" ht="54.95" customHeight="1" x14ac:dyDescent="0.25">
      <c r="B48510" s="79"/>
    </row>
    <row r="48511" spans="2:2" ht="54.95" customHeight="1" x14ac:dyDescent="0.25">
      <c r="B48511" s="79"/>
    </row>
    <row r="48512" spans="2:2" ht="54.95" customHeight="1" x14ac:dyDescent="0.25">
      <c r="B48512" s="79"/>
    </row>
    <row r="48513" spans="2:2" ht="54.95" customHeight="1" x14ac:dyDescent="0.25">
      <c r="B48513" s="79"/>
    </row>
    <row r="48514" spans="2:2" ht="54.95" customHeight="1" x14ac:dyDescent="0.25">
      <c r="B48514" s="79"/>
    </row>
    <row r="48515" spans="2:2" ht="54.95" customHeight="1" x14ac:dyDescent="0.25">
      <c r="B48515" s="79"/>
    </row>
    <row r="48516" spans="2:2" ht="54.95" customHeight="1" x14ac:dyDescent="0.25">
      <c r="B48516" s="79"/>
    </row>
    <row r="48517" spans="2:2" ht="54.95" customHeight="1" x14ac:dyDescent="0.25">
      <c r="B48517" s="79"/>
    </row>
    <row r="48518" spans="2:2" ht="54.95" customHeight="1" x14ac:dyDescent="0.25">
      <c r="B48518" s="79"/>
    </row>
    <row r="48519" spans="2:2" ht="54.95" customHeight="1" x14ac:dyDescent="0.25">
      <c r="B48519" s="79"/>
    </row>
    <row r="48520" spans="2:2" ht="54.95" customHeight="1" x14ac:dyDescent="0.25">
      <c r="B48520" s="79"/>
    </row>
    <row r="48521" spans="2:2" ht="54.95" customHeight="1" x14ac:dyDescent="0.25">
      <c r="B48521" s="79"/>
    </row>
    <row r="48522" spans="2:2" ht="54.95" customHeight="1" x14ac:dyDescent="0.25">
      <c r="B48522" s="79"/>
    </row>
    <row r="48523" spans="2:2" ht="54.95" customHeight="1" x14ac:dyDescent="0.25">
      <c r="B48523" s="79"/>
    </row>
    <row r="48524" spans="2:2" ht="54.95" customHeight="1" x14ac:dyDescent="0.25">
      <c r="B48524" s="79"/>
    </row>
    <row r="48525" spans="2:2" ht="54.95" customHeight="1" x14ac:dyDescent="0.25">
      <c r="B48525" s="79"/>
    </row>
    <row r="48526" spans="2:2" ht="54.95" customHeight="1" x14ac:dyDescent="0.25">
      <c r="B48526" s="79"/>
    </row>
    <row r="48527" spans="2:2" ht="54.95" customHeight="1" x14ac:dyDescent="0.25">
      <c r="B48527" s="79"/>
    </row>
    <row r="48528" spans="2:2" ht="54.95" customHeight="1" x14ac:dyDescent="0.25">
      <c r="B48528" s="79"/>
    </row>
    <row r="48529" spans="2:2" ht="54.95" customHeight="1" x14ac:dyDescent="0.25">
      <c r="B48529" s="79"/>
    </row>
    <row r="48530" spans="2:2" ht="54.95" customHeight="1" x14ac:dyDescent="0.25">
      <c r="B48530" s="79"/>
    </row>
    <row r="48531" spans="2:2" ht="54.95" customHeight="1" x14ac:dyDescent="0.25">
      <c r="B48531" s="79"/>
    </row>
    <row r="48532" spans="2:2" ht="54.95" customHeight="1" x14ac:dyDescent="0.25">
      <c r="B48532" s="79"/>
    </row>
    <row r="48533" spans="2:2" ht="54.95" customHeight="1" x14ac:dyDescent="0.25">
      <c r="B48533" s="79"/>
    </row>
    <row r="48534" spans="2:2" ht="54.95" customHeight="1" x14ac:dyDescent="0.25">
      <c r="B48534" s="79"/>
    </row>
    <row r="48535" spans="2:2" ht="54.95" customHeight="1" x14ac:dyDescent="0.25">
      <c r="B48535" s="79"/>
    </row>
    <row r="48536" spans="2:2" ht="54.95" customHeight="1" x14ac:dyDescent="0.25">
      <c r="B48536" s="79"/>
    </row>
    <row r="48537" spans="2:2" ht="54.95" customHeight="1" x14ac:dyDescent="0.25">
      <c r="B48537" s="79"/>
    </row>
    <row r="48538" spans="2:2" ht="54.95" customHeight="1" x14ac:dyDescent="0.25">
      <c r="B48538" s="79"/>
    </row>
    <row r="48539" spans="2:2" ht="54.95" customHeight="1" x14ac:dyDescent="0.25">
      <c r="B48539" s="79"/>
    </row>
    <row r="48540" spans="2:2" ht="54.95" customHeight="1" x14ac:dyDescent="0.25">
      <c r="B48540" s="79"/>
    </row>
    <row r="48541" spans="2:2" ht="54.95" customHeight="1" x14ac:dyDescent="0.25">
      <c r="B48541" s="79"/>
    </row>
    <row r="48542" spans="2:2" ht="54.95" customHeight="1" x14ac:dyDescent="0.25">
      <c r="B48542" s="79"/>
    </row>
    <row r="48543" spans="2:2" ht="54.95" customHeight="1" x14ac:dyDescent="0.25">
      <c r="B48543" s="79"/>
    </row>
    <row r="48544" spans="2:2" ht="54.95" customHeight="1" x14ac:dyDescent="0.25">
      <c r="B48544" s="79"/>
    </row>
    <row r="48545" spans="2:2" ht="54.95" customHeight="1" x14ac:dyDescent="0.25">
      <c r="B48545" s="79"/>
    </row>
    <row r="48546" spans="2:2" ht="54.95" customHeight="1" x14ac:dyDescent="0.25">
      <c r="B48546" s="79"/>
    </row>
    <row r="48547" spans="2:2" ht="54.95" customHeight="1" x14ac:dyDescent="0.25">
      <c r="B48547" s="79"/>
    </row>
    <row r="48548" spans="2:2" ht="54.95" customHeight="1" x14ac:dyDescent="0.25">
      <c r="B48548" s="79"/>
    </row>
    <row r="48549" spans="2:2" ht="54.95" customHeight="1" x14ac:dyDescent="0.25">
      <c r="B48549" s="79"/>
    </row>
    <row r="48550" spans="2:2" ht="54.95" customHeight="1" x14ac:dyDescent="0.25">
      <c r="B48550" s="79"/>
    </row>
    <row r="48551" spans="2:2" ht="54.95" customHeight="1" x14ac:dyDescent="0.25">
      <c r="B48551" s="79"/>
    </row>
    <row r="48552" spans="2:2" ht="54.95" customHeight="1" x14ac:dyDescent="0.25">
      <c r="B48552" s="79"/>
    </row>
    <row r="48553" spans="2:2" ht="54.95" customHeight="1" x14ac:dyDescent="0.25">
      <c r="B48553" s="79"/>
    </row>
    <row r="48554" spans="2:2" ht="54.95" customHeight="1" x14ac:dyDescent="0.25">
      <c r="B48554" s="79"/>
    </row>
    <row r="48555" spans="2:2" ht="54.95" customHeight="1" x14ac:dyDescent="0.25">
      <c r="B48555" s="79"/>
    </row>
    <row r="48556" spans="2:2" ht="54.95" customHeight="1" x14ac:dyDescent="0.25">
      <c r="B48556" s="79"/>
    </row>
    <row r="48557" spans="2:2" ht="54.95" customHeight="1" x14ac:dyDescent="0.25">
      <c r="B48557" s="79"/>
    </row>
    <row r="48558" spans="2:2" ht="54.95" customHeight="1" x14ac:dyDescent="0.25">
      <c r="B48558" s="79"/>
    </row>
    <row r="48559" spans="2:2" ht="54.95" customHeight="1" x14ac:dyDescent="0.25">
      <c r="B48559" s="79"/>
    </row>
    <row r="48560" spans="2:2" ht="54.95" customHeight="1" x14ac:dyDescent="0.25">
      <c r="B48560" s="79"/>
    </row>
    <row r="48561" spans="2:2" ht="54.95" customHeight="1" x14ac:dyDescent="0.25">
      <c r="B48561" s="79"/>
    </row>
    <row r="48562" spans="2:2" ht="54.95" customHeight="1" x14ac:dyDescent="0.25">
      <c r="B48562" s="79"/>
    </row>
    <row r="48563" spans="2:2" ht="54.95" customHeight="1" x14ac:dyDescent="0.25">
      <c r="B48563" s="79"/>
    </row>
    <row r="48564" spans="2:2" ht="54.95" customHeight="1" x14ac:dyDescent="0.25">
      <c r="B48564" s="79"/>
    </row>
    <row r="48565" spans="2:2" ht="54.95" customHeight="1" x14ac:dyDescent="0.25">
      <c r="B48565" s="79"/>
    </row>
    <row r="48566" spans="2:2" ht="54.95" customHeight="1" x14ac:dyDescent="0.25">
      <c r="B48566" s="79"/>
    </row>
    <row r="48567" spans="2:2" ht="54.95" customHeight="1" x14ac:dyDescent="0.25">
      <c r="B48567" s="79"/>
    </row>
    <row r="48568" spans="2:2" ht="54.95" customHeight="1" x14ac:dyDescent="0.25">
      <c r="B48568" s="79"/>
    </row>
    <row r="48569" spans="2:2" ht="54.95" customHeight="1" x14ac:dyDescent="0.25">
      <c r="B48569" s="79"/>
    </row>
    <row r="48570" spans="2:2" ht="54.95" customHeight="1" x14ac:dyDescent="0.25">
      <c r="B48570" s="79"/>
    </row>
    <row r="48571" spans="2:2" ht="54.95" customHeight="1" x14ac:dyDescent="0.25">
      <c r="B48571" s="79"/>
    </row>
    <row r="48572" spans="2:2" ht="54.95" customHeight="1" x14ac:dyDescent="0.25">
      <c r="B48572" s="79"/>
    </row>
    <row r="48573" spans="2:2" ht="54.95" customHeight="1" x14ac:dyDescent="0.25">
      <c r="B48573" s="79"/>
    </row>
    <row r="48574" spans="2:2" ht="54.95" customHeight="1" x14ac:dyDescent="0.25">
      <c r="B48574" s="79"/>
    </row>
    <row r="48575" spans="2:2" ht="54.95" customHeight="1" x14ac:dyDescent="0.25">
      <c r="B48575" s="79"/>
    </row>
    <row r="48576" spans="2:2" ht="54.95" customHeight="1" x14ac:dyDescent="0.25">
      <c r="B48576" s="79"/>
    </row>
    <row r="48577" spans="2:2" ht="54.95" customHeight="1" x14ac:dyDescent="0.25">
      <c r="B48577" s="79"/>
    </row>
    <row r="48578" spans="2:2" ht="54.95" customHeight="1" x14ac:dyDescent="0.25">
      <c r="B48578" s="79"/>
    </row>
    <row r="48579" spans="2:2" ht="54.95" customHeight="1" x14ac:dyDescent="0.25">
      <c r="B48579" s="79"/>
    </row>
    <row r="48580" spans="2:2" ht="54.95" customHeight="1" x14ac:dyDescent="0.25">
      <c r="B48580" s="79"/>
    </row>
    <row r="48581" spans="2:2" ht="54.95" customHeight="1" x14ac:dyDescent="0.25">
      <c r="B48581" s="79"/>
    </row>
    <row r="48582" spans="2:2" ht="54.95" customHeight="1" x14ac:dyDescent="0.25">
      <c r="B48582" s="79"/>
    </row>
    <row r="48583" spans="2:2" ht="54.95" customHeight="1" x14ac:dyDescent="0.25">
      <c r="B48583" s="79"/>
    </row>
    <row r="48584" spans="2:2" ht="54.95" customHeight="1" x14ac:dyDescent="0.25">
      <c r="B48584" s="79"/>
    </row>
    <row r="48585" spans="2:2" ht="54.95" customHeight="1" x14ac:dyDescent="0.25">
      <c r="B48585" s="79"/>
    </row>
    <row r="48586" spans="2:2" ht="54.95" customHeight="1" x14ac:dyDescent="0.25">
      <c r="B48586" s="79"/>
    </row>
    <row r="48587" spans="2:2" ht="54.95" customHeight="1" x14ac:dyDescent="0.25">
      <c r="B48587" s="79"/>
    </row>
    <row r="48588" spans="2:2" ht="54.95" customHeight="1" x14ac:dyDescent="0.25">
      <c r="B48588" s="79"/>
    </row>
    <row r="48589" spans="2:2" ht="54.95" customHeight="1" x14ac:dyDescent="0.25">
      <c r="B48589" s="79"/>
    </row>
    <row r="48590" spans="2:2" ht="54.95" customHeight="1" x14ac:dyDescent="0.25">
      <c r="B48590" s="79"/>
    </row>
    <row r="48591" spans="2:2" ht="54.95" customHeight="1" x14ac:dyDescent="0.25">
      <c r="B48591" s="79"/>
    </row>
    <row r="48592" spans="2:2" ht="54.95" customHeight="1" x14ac:dyDescent="0.25">
      <c r="B48592" s="79"/>
    </row>
    <row r="48593" spans="2:2" ht="54.95" customHeight="1" x14ac:dyDescent="0.25">
      <c r="B48593" s="79"/>
    </row>
    <row r="48594" spans="2:2" ht="54.95" customHeight="1" x14ac:dyDescent="0.25">
      <c r="B48594" s="79"/>
    </row>
    <row r="48595" spans="2:2" ht="54.95" customHeight="1" x14ac:dyDescent="0.25">
      <c r="B48595" s="79"/>
    </row>
    <row r="48596" spans="2:2" ht="54.95" customHeight="1" x14ac:dyDescent="0.25">
      <c r="B48596" s="79"/>
    </row>
    <row r="48597" spans="2:2" ht="54.95" customHeight="1" x14ac:dyDescent="0.25">
      <c r="B48597" s="79"/>
    </row>
    <row r="48598" spans="2:2" ht="54.95" customHeight="1" x14ac:dyDescent="0.25">
      <c r="B48598" s="79"/>
    </row>
    <row r="48599" spans="2:2" ht="54.95" customHeight="1" x14ac:dyDescent="0.25">
      <c r="B48599" s="79"/>
    </row>
    <row r="48600" spans="2:2" ht="54.95" customHeight="1" x14ac:dyDescent="0.25">
      <c r="B48600" s="79"/>
    </row>
    <row r="48601" spans="2:2" ht="54.95" customHeight="1" x14ac:dyDescent="0.25">
      <c r="B48601" s="79"/>
    </row>
    <row r="48602" spans="2:2" ht="54.95" customHeight="1" x14ac:dyDescent="0.25">
      <c r="B48602" s="79"/>
    </row>
    <row r="48603" spans="2:2" ht="54.95" customHeight="1" x14ac:dyDescent="0.25">
      <c r="B48603" s="79"/>
    </row>
    <row r="48604" spans="2:2" ht="54.95" customHeight="1" x14ac:dyDescent="0.25">
      <c r="B48604" s="79"/>
    </row>
    <row r="48605" spans="2:2" ht="54.95" customHeight="1" x14ac:dyDescent="0.25">
      <c r="B48605" s="79"/>
    </row>
    <row r="48606" spans="2:2" ht="54.95" customHeight="1" x14ac:dyDescent="0.25">
      <c r="B48606" s="79"/>
    </row>
    <row r="48607" spans="2:2" ht="54.95" customHeight="1" x14ac:dyDescent="0.25">
      <c r="B48607" s="79"/>
    </row>
    <row r="48608" spans="2:2" ht="54.95" customHeight="1" x14ac:dyDescent="0.25">
      <c r="B48608" s="79"/>
    </row>
    <row r="48609" spans="2:2" ht="54.95" customHeight="1" x14ac:dyDescent="0.25">
      <c r="B48609" s="79"/>
    </row>
    <row r="48610" spans="2:2" ht="54.95" customHeight="1" x14ac:dyDescent="0.25">
      <c r="B48610" s="79"/>
    </row>
    <row r="48611" spans="2:2" ht="54.95" customHeight="1" x14ac:dyDescent="0.25">
      <c r="B48611" s="79"/>
    </row>
    <row r="48612" spans="2:2" ht="54.95" customHeight="1" x14ac:dyDescent="0.25">
      <c r="B48612" s="79"/>
    </row>
    <row r="48613" spans="2:2" ht="54.95" customHeight="1" x14ac:dyDescent="0.25">
      <c r="B48613" s="79"/>
    </row>
    <row r="48614" spans="2:2" ht="54.95" customHeight="1" x14ac:dyDescent="0.25">
      <c r="B48614" s="79"/>
    </row>
    <row r="48615" spans="2:2" ht="54.95" customHeight="1" x14ac:dyDescent="0.25">
      <c r="B48615" s="79"/>
    </row>
    <row r="48616" spans="2:2" ht="54.95" customHeight="1" x14ac:dyDescent="0.25">
      <c r="B48616" s="79"/>
    </row>
    <row r="48617" spans="2:2" ht="54.95" customHeight="1" x14ac:dyDescent="0.25">
      <c r="B48617" s="79"/>
    </row>
    <row r="48618" spans="2:2" ht="54.95" customHeight="1" x14ac:dyDescent="0.25">
      <c r="B48618" s="79"/>
    </row>
    <row r="48619" spans="2:2" ht="54.95" customHeight="1" x14ac:dyDescent="0.25">
      <c r="B48619" s="79"/>
    </row>
    <row r="48620" spans="2:2" ht="54.95" customHeight="1" x14ac:dyDescent="0.25">
      <c r="B48620" s="79"/>
    </row>
    <row r="48621" spans="2:2" ht="54.95" customHeight="1" x14ac:dyDescent="0.25">
      <c r="B48621" s="79"/>
    </row>
    <row r="48622" spans="2:2" ht="54.95" customHeight="1" x14ac:dyDescent="0.25">
      <c r="B48622" s="79"/>
    </row>
    <row r="48623" spans="2:2" ht="54.95" customHeight="1" x14ac:dyDescent="0.25">
      <c r="B48623" s="79"/>
    </row>
    <row r="48624" spans="2:2" ht="54.95" customHeight="1" x14ac:dyDescent="0.25">
      <c r="B48624" s="79"/>
    </row>
    <row r="48625" spans="2:2" ht="54.95" customHeight="1" x14ac:dyDescent="0.25">
      <c r="B48625" s="79"/>
    </row>
    <row r="48626" spans="2:2" ht="54.95" customHeight="1" x14ac:dyDescent="0.25">
      <c r="B48626" s="79"/>
    </row>
    <row r="48627" spans="2:2" ht="54.95" customHeight="1" x14ac:dyDescent="0.25">
      <c r="B48627" s="79"/>
    </row>
    <row r="48628" spans="2:2" ht="54.95" customHeight="1" x14ac:dyDescent="0.25">
      <c r="B48628" s="79"/>
    </row>
    <row r="48629" spans="2:2" ht="54.95" customHeight="1" x14ac:dyDescent="0.25">
      <c r="B48629" s="79"/>
    </row>
    <row r="48630" spans="2:2" ht="54.95" customHeight="1" x14ac:dyDescent="0.25">
      <c r="B48630" s="79"/>
    </row>
    <row r="48631" spans="2:2" ht="54.95" customHeight="1" x14ac:dyDescent="0.25">
      <c r="B48631" s="79"/>
    </row>
    <row r="48632" spans="2:2" ht="54.95" customHeight="1" x14ac:dyDescent="0.25">
      <c r="B48632" s="79"/>
    </row>
    <row r="48633" spans="2:2" ht="54.95" customHeight="1" x14ac:dyDescent="0.25">
      <c r="B48633" s="79"/>
    </row>
    <row r="48634" spans="2:2" ht="54.95" customHeight="1" x14ac:dyDescent="0.25">
      <c r="B48634" s="79"/>
    </row>
    <row r="48635" spans="2:2" ht="54.95" customHeight="1" x14ac:dyDescent="0.25">
      <c r="B48635" s="79"/>
    </row>
    <row r="48636" spans="2:2" ht="54.95" customHeight="1" x14ac:dyDescent="0.25">
      <c r="B48636" s="79"/>
    </row>
    <row r="48637" spans="2:2" ht="54.95" customHeight="1" x14ac:dyDescent="0.25">
      <c r="B48637" s="79"/>
    </row>
    <row r="48638" spans="2:2" ht="54.95" customHeight="1" x14ac:dyDescent="0.25">
      <c r="B48638" s="79"/>
    </row>
    <row r="48639" spans="2:2" ht="54.95" customHeight="1" x14ac:dyDescent="0.25">
      <c r="B48639" s="79"/>
    </row>
    <row r="48640" spans="2:2" ht="54.95" customHeight="1" x14ac:dyDescent="0.25">
      <c r="B48640" s="79"/>
    </row>
    <row r="48641" spans="2:2" ht="54.95" customHeight="1" x14ac:dyDescent="0.25">
      <c r="B48641" s="79"/>
    </row>
    <row r="48642" spans="2:2" ht="54.95" customHeight="1" x14ac:dyDescent="0.25">
      <c r="B48642" s="79"/>
    </row>
    <row r="48643" spans="2:2" ht="54.95" customHeight="1" x14ac:dyDescent="0.25">
      <c r="B48643" s="79"/>
    </row>
    <row r="48644" spans="2:2" ht="54.95" customHeight="1" x14ac:dyDescent="0.25">
      <c r="B48644" s="79"/>
    </row>
    <row r="48645" spans="2:2" ht="54.95" customHeight="1" x14ac:dyDescent="0.25">
      <c r="B48645" s="79"/>
    </row>
    <row r="48646" spans="2:2" ht="54.95" customHeight="1" x14ac:dyDescent="0.25">
      <c r="B48646" s="79"/>
    </row>
    <row r="48647" spans="2:2" ht="54.95" customHeight="1" x14ac:dyDescent="0.25">
      <c r="B48647" s="79"/>
    </row>
    <row r="48648" spans="2:2" ht="54.95" customHeight="1" x14ac:dyDescent="0.25">
      <c r="B48648" s="79"/>
    </row>
    <row r="48649" spans="2:2" ht="54.95" customHeight="1" x14ac:dyDescent="0.25">
      <c r="B48649" s="79"/>
    </row>
    <row r="48650" spans="2:2" ht="54.95" customHeight="1" x14ac:dyDescent="0.25">
      <c r="B48650" s="79"/>
    </row>
    <row r="48651" spans="2:2" ht="54.95" customHeight="1" x14ac:dyDescent="0.25">
      <c r="B48651" s="79"/>
    </row>
    <row r="48652" spans="2:2" ht="54.95" customHeight="1" x14ac:dyDescent="0.25">
      <c r="B48652" s="79"/>
    </row>
    <row r="48653" spans="2:2" ht="54.95" customHeight="1" x14ac:dyDescent="0.25">
      <c r="B48653" s="79"/>
    </row>
    <row r="48654" spans="2:2" ht="54.95" customHeight="1" x14ac:dyDescent="0.25">
      <c r="B48654" s="79"/>
    </row>
    <row r="48655" spans="2:2" ht="54.95" customHeight="1" x14ac:dyDescent="0.25">
      <c r="B48655" s="79"/>
    </row>
    <row r="48656" spans="2:2" ht="54.95" customHeight="1" x14ac:dyDescent="0.25">
      <c r="B48656" s="79"/>
    </row>
    <row r="48657" spans="2:2" ht="54.95" customHeight="1" x14ac:dyDescent="0.25">
      <c r="B48657" s="79"/>
    </row>
    <row r="48658" spans="2:2" ht="54.95" customHeight="1" x14ac:dyDescent="0.25">
      <c r="B48658" s="79"/>
    </row>
    <row r="48659" spans="2:2" ht="54.95" customHeight="1" x14ac:dyDescent="0.25">
      <c r="B48659" s="79"/>
    </row>
    <row r="48660" spans="2:2" ht="54.95" customHeight="1" x14ac:dyDescent="0.25">
      <c r="B48660" s="79"/>
    </row>
    <row r="48661" spans="2:2" ht="54.95" customHeight="1" x14ac:dyDescent="0.25">
      <c r="B48661" s="79"/>
    </row>
    <row r="48662" spans="2:2" ht="54.95" customHeight="1" x14ac:dyDescent="0.25">
      <c r="B48662" s="79"/>
    </row>
    <row r="48663" spans="2:2" ht="54.95" customHeight="1" x14ac:dyDescent="0.25">
      <c r="B48663" s="79"/>
    </row>
    <row r="48664" spans="2:2" ht="54.95" customHeight="1" x14ac:dyDescent="0.25">
      <c r="B48664" s="79"/>
    </row>
    <row r="48665" spans="2:2" ht="54.95" customHeight="1" x14ac:dyDescent="0.25">
      <c r="B48665" s="79"/>
    </row>
    <row r="48666" spans="2:2" ht="54.95" customHeight="1" x14ac:dyDescent="0.25">
      <c r="B48666" s="79"/>
    </row>
    <row r="48667" spans="2:2" ht="54.95" customHeight="1" x14ac:dyDescent="0.25">
      <c r="B48667" s="79"/>
    </row>
    <row r="48668" spans="2:2" ht="54.95" customHeight="1" x14ac:dyDescent="0.25">
      <c r="B48668" s="79"/>
    </row>
    <row r="48669" spans="2:2" ht="54.95" customHeight="1" x14ac:dyDescent="0.25">
      <c r="B48669" s="79"/>
    </row>
    <row r="48670" spans="2:2" ht="54.95" customHeight="1" x14ac:dyDescent="0.25">
      <c r="B48670" s="79"/>
    </row>
    <row r="48671" spans="2:2" ht="54.95" customHeight="1" x14ac:dyDescent="0.25">
      <c r="B48671" s="79"/>
    </row>
    <row r="48672" spans="2:2" ht="54.95" customHeight="1" x14ac:dyDescent="0.25">
      <c r="B48672" s="79"/>
    </row>
    <row r="48673" spans="2:2" ht="54.95" customHeight="1" x14ac:dyDescent="0.25">
      <c r="B48673" s="79"/>
    </row>
    <row r="48674" spans="2:2" ht="54.95" customHeight="1" x14ac:dyDescent="0.25">
      <c r="B48674" s="79"/>
    </row>
    <row r="48675" spans="2:2" ht="54.95" customHeight="1" x14ac:dyDescent="0.25">
      <c r="B48675" s="79"/>
    </row>
    <row r="48676" spans="2:2" ht="54.95" customHeight="1" x14ac:dyDescent="0.25">
      <c r="B48676" s="79"/>
    </row>
    <row r="48677" spans="2:2" ht="54.95" customHeight="1" x14ac:dyDescent="0.25">
      <c r="B48677" s="79"/>
    </row>
    <row r="48678" spans="2:2" ht="54.95" customHeight="1" x14ac:dyDescent="0.25">
      <c r="B48678" s="79"/>
    </row>
    <row r="48679" spans="2:2" ht="54.95" customHeight="1" x14ac:dyDescent="0.25">
      <c r="B48679" s="79"/>
    </row>
    <row r="48680" spans="2:2" ht="54.95" customHeight="1" x14ac:dyDescent="0.25">
      <c r="B48680" s="79"/>
    </row>
    <row r="48681" spans="2:2" ht="54.95" customHeight="1" x14ac:dyDescent="0.25">
      <c r="B48681" s="79"/>
    </row>
    <row r="48682" spans="2:2" ht="54.95" customHeight="1" x14ac:dyDescent="0.25">
      <c r="B48682" s="79"/>
    </row>
    <row r="48683" spans="2:2" ht="54.95" customHeight="1" x14ac:dyDescent="0.25">
      <c r="B48683" s="79"/>
    </row>
    <row r="48684" spans="2:2" ht="54.95" customHeight="1" x14ac:dyDescent="0.25">
      <c r="B48684" s="79"/>
    </row>
    <row r="48685" spans="2:2" ht="54.95" customHeight="1" x14ac:dyDescent="0.25">
      <c r="B48685" s="79"/>
    </row>
    <row r="48686" spans="2:2" ht="54.95" customHeight="1" x14ac:dyDescent="0.25">
      <c r="B48686" s="79"/>
    </row>
    <row r="48687" spans="2:2" ht="54.95" customHeight="1" x14ac:dyDescent="0.25">
      <c r="B48687" s="79"/>
    </row>
    <row r="48688" spans="2:2" ht="54.95" customHeight="1" x14ac:dyDescent="0.25">
      <c r="B48688" s="79"/>
    </row>
    <row r="48689" spans="2:2" ht="54.95" customHeight="1" x14ac:dyDescent="0.25">
      <c r="B48689" s="79"/>
    </row>
    <row r="48690" spans="2:2" ht="54.95" customHeight="1" x14ac:dyDescent="0.25">
      <c r="B48690" s="79"/>
    </row>
    <row r="48691" spans="2:2" ht="54.95" customHeight="1" x14ac:dyDescent="0.25">
      <c r="B48691" s="79"/>
    </row>
    <row r="48692" spans="2:2" ht="54.95" customHeight="1" x14ac:dyDescent="0.25">
      <c r="B48692" s="79"/>
    </row>
    <row r="48693" spans="2:2" ht="54.95" customHeight="1" x14ac:dyDescent="0.25">
      <c r="B48693" s="79"/>
    </row>
    <row r="48694" spans="2:2" ht="54.95" customHeight="1" x14ac:dyDescent="0.25">
      <c r="B48694" s="79"/>
    </row>
    <row r="48695" spans="2:2" ht="54.95" customHeight="1" x14ac:dyDescent="0.25">
      <c r="B48695" s="79"/>
    </row>
    <row r="48696" spans="2:2" ht="54.95" customHeight="1" x14ac:dyDescent="0.25">
      <c r="B48696" s="79"/>
    </row>
    <row r="48697" spans="2:2" ht="54.95" customHeight="1" x14ac:dyDescent="0.25">
      <c r="B48697" s="79"/>
    </row>
    <row r="48698" spans="2:2" ht="54.95" customHeight="1" x14ac:dyDescent="0.25">
      <c r="B48698" s="79"/>
    </row>
    <row r="48699" spans="2:2" ht="54.95" customHeight="1" x14ac:dyDescent="0.25">
      <c r="B48699" s="79"/>
    </row>
    <row r="48700" spans="2:2" ht="54.95" customHeight="1" x14ac:dyDescent="0.25">
      <c r="B48700" s="79"/>
    </row>
    <row r="48701" spans="2:2" ht="54.95" customHeight="1" x14ac:dyDescent="0.25">
      <c r="B48701" s="79"/>
    </row>
    <row r="48702" spans="2:2" ht="54.95" customHeight="1" x14ac:dyDescent="0.25">
      <c r="B48702" s="79"/>
    </row>
    <row r="48703" spans="2:2" ht="54.95" customHeight="1" x14ac:dyDescent="0.25">
      <c r="B48703" s="79"/>
    </row>
    <row r="48704" spans="2:2" ht="54.95" customHeight="1" x14ac:dyDescent="0.25">
      <c r="B48704" s="79"/>
    </row>
    <row r="48705" spans="2:2" ht="54.95" customHeight="1" x14ac:dyDescent="0.25">
      <c r="B48705" s="79"/>
    </row>
    <row r="48706" spans="2:2" ht="54.95" customHeight="1" x14ac:dyDescent="0.25">
      <c r="B48706" s="79"/>
    </row>
    <row r="48707" spans="2:2" ht="54.95" customHeight="1" x14ac:dyDescent="0.25">
      <c r="B48707" s="79"/>
    </row>
    <row r="48708" spans="2:2" ht="54.95" customHeight="1" x14ac:dyDescent="0.25">
      <c r="B48708" s="79"/>
    </row>
    <row r="48709" spans="2:2" ht="54.95" customHeight="1" x14ac:dyDescent="0.25">
      <c r="B48709" s="79"/>
    </row>
    <row r="48710" spans="2:2" ht="54.95" customHeight="1" x14ac:dyDescent="0.25">
      <c r="B48710" s="79"/>
    </row>
    <row r="48711" spans="2:2" ht="54.95" customHeight="1" x14ac:dyDescent="0.25">
      <c r="B48711" s="79"/>
    </row>
    <row r="48712" spans="2:2" ht="54.95" customHeight="1" x14ac:dyDescent="0.25">
      <c r="B48712" s="79"/>
    </row>
    <row r="48713" spans="2:2" ht="54.95" customHeight="1" x14ac:dyDescent="0.25">
      <c r="B48713" s="79"/>
    </row>
    <row r="48714" spans="2:2" ht="54.95" customHeight="1" x14ac:dyDescent="0.25">
      <c r="B48714" s="79"/>
    </row>
    <row r="48715" spans="2:2" ht="54.95" customHeight="1" x14ac:dyDescent="0.25">
      <c r="B48715" s="79"/>
    </row>
    <row r="48716" spans="2:2" ht="54.95" customHeight="1" x14ac:dyDescent="0.25">
      <c r="B48716" s="79"/>
    </row>
    <row r="48717" spans="2:2" ht="54.95" customHeight="1" x14ac:dyDescent="0.25">
      <c r="B48717" s="79"/>
    </row>
    <row r="48718" spans="2:2" ht="54.95" customHeight="1" x14ac:dyDescent="0.25">
      <c r="B48718" s="79"/>
    </row>
    <row r="48719" spans="2:2" ht="54.95" customHeight="1" x14ac:dyDescent="0.25">
      <c r="B48719" s="79"/>
    </row>
    <row r="48720" spans="2:2" ht="54.95" customHeight="1" x14ac:dyDescent="0.25">
      <c r="B48720" s="79"/>
    </row>
    <row r="48721" spans="2:2" ht="54.95" customHeight="1" x14ac:dyDescent="0.25">
      <c r="B48721" s="79"/>
    </row>
    <row r="48722" spans="2:2" ht="54.95" customHeight="1" x14ac:dyDescent="0.25">
      <c r="B48722" s="79"/>
    </row>
    <row r="48723" spans="2:2" ht="54.95" customHeight="1" x14ac:dyDescent="0.25">
      <c r="B48723" s="79"/>
    </row>
    <row r="48724" spans="2:2" ht="54.95" customHeight="1" x14ac:dyDescent="0.25">
      <c r="B48724" s="79"/>
    </row>
    <row r="48725" spans="2:2" ht="54.95" customHeight="1" x14ac:dyDescent="0.25">
      <c r="B48725" s="79"/>
    </row>
    <row r="48726" spans="2:2" ht="54.95" customHeight="1" x14ac:dyDescent="0.25">
      <c r="B48726" s="79"/>
    </row>
    <row r="48727" spans="2:2" ht="54.95" customHeight="1" x14ac:dyDescent="0.25">
      <c r="B48727" s="79"/>
    </row>
    <row r="48728" spans="2:2" ht="54.95" customHeight="1" x14ac:dyDescent="0.25">
      <c r="B48728" s="79"/>
    </row>
    <row r="48729" spans="2:2" ht="54.95" customHeight="1" x14ac:dyDescent="0.25">
      <c r="B48729" s="79"/>
    </row>
    <row r="48730" spans="2:2" ht="54.95" customHeight="1" x14ac:dyDescent="0.25">
      <c r="B48730" s="79"/>
    </row>
    <row r="48731" spans="2:2" ht="54.95" customHeight="1" x14ac:dyDescent="0.25">
      <c r="B48731" s="79"/>
    </row>
    <row r="48732" spans="2:2" ht="54.95" customHeight="1" x14ac:dyDescent="0.25">
      <c r="B48732" s="79"/>
    </row>
    <row r="48733" spans="2:2" ht="54.95" customHeight="1" x14ac:dyDescent="0.25">
      <c r="B48733" s="79"/>
    </row>
    <row r="48734" spans="2:2" ht="54.95" customHeight="1" x14ac:dyDescent="0.25">
      <c r="B48734" s="79"/>
    </row>
    <row r="48735" spans="2:2" ht="54.95" customHeight="1" x14ac:dyDescent="0.25">
      <c r="B48735" s="79"/>
    </row>
    <row r="48736" spans="2:2" ht="54.95" customHeight="1" x14ac:dyDescent="0.25">
      <c r="B48736" s="79"/>
    </row>
    <row r="48737" spans="2:2" ht="54.95" customHeight="1" x14ac:dyDescent="0.25">
      <c r="B48737" s="79"/>
    </row>
    <row r="48738" spans="2:2" ht="54.95" customHeight="1" x14ac:dyDescent="0.25">
      <c r="B48738" s="79"/>
    </row>
    <row r="48739" spans="2:2" ht="54.95" customHeight="1" x14ac:dyDescent="0.25">
      <c r="B48739" s="79"/>
    </row>
    <row r="48740" spans="2:2" ht="54.95" customHeight="1" x14ac:dyDescent="0.25">
      <c r="B48740" s="79"/>
    </row>
    <row r="48741" spans="2:2" ht="54.95" customHeight="1" x14ac:dyDescent="0.25">
      <c r="B48741" s="79"/>
    </row>
    <row r="48742" spans="2:2" ht="54.95" customHeight="1" x14ac:dyDescent="0.25">
      <c r="B48742" s="79"/>
    </row>
    <row r="48743" spans="2:2" ht="54.95" customHeight="1" x14ac:dyDescent="0.25">
      <c r="B48743" s="79"/>
    </row>
    <row r="48744" spans="2:2" ht="54.95" customHeight="1" x14ac:dyDescent="0.25">
      <c r="B48744" s="79"/>
    </row>
    <row r="48745" spans="2:2" ht="54.95" customHeight="1" x14ac:dyDescent="0.25">
      <c r="B48745" s="79"/>
    </row>
    <row r="48746" spans="2:2" ht="54.95" customHeight="1" x14ac:dyDescent="0.25">
      <c r="B48746" s="79"/>
    </row>
    <row r="48747" spans="2:2" ht="54.95" customHeight="1" x14ac:dyDescent="0.25">
      <c r="B48747" s="79"/>
    </row>
    <row r="48748" spans="2:2" ht="54.95" customHeight="1" x14ac:dyDescent="0.25">
      <c r="B48748" s="79"/>
    </row>
    <row r="48749" spans="2:2" ht="54.95" customHeight="1" x14ac:dyDescent="0.25">
      <c r="B48749" s="79"/>
    </row>
    <row r="48750" spans="2:2" ht="54.95" customHeight="1" x14ac:dyDescent="0.25">
      <c r="B48750" s="79"/>
    </row>
    <row r="48751" spans="2:2" ht="54.95" customHeight="1" x14ac:dyDescent="0.25">
      <c r="B48751" s="79"/>
    </row>
    <row r="48752" spans="2:2" ht="54.95" customHeight="1" x14ac:dyDescent="0.25">
      <c r="B48752" s="79"/>
    </row>
    <row r="48753" spans="2:2" ht="54.95" customHeight="1" x14ac:dyDescent="0.25">
      <c r="B48753" s="79"/>
    </row>
    <row r="48754" spans="2:2" ht="54.95" customHeight="1" x14ac:dyDescent="0.25">
      <c r="B48754" s="79"/>
    </row>
    <row r="48755" spans="2:2" ht="54.95" customHeight="1" x14ac:dyDescent="0.25">
      <c r="B48755" s="79"/>
    </row>
    <row r="48756" spans="2:2" ht="54.95" customHeight="1" x14ac:dyDescent="0.25">
      <c r="B48756" s="79"/>
    </row>
    <row r="48757" spans="2:2" ht="54.95" customHeight="1" x14ac:dyDescent="0.25">
      <c r="B48757" s="79"/>
    </row>
    <row r="48758" spans="2:2" ht="54.95" customHeight="1" x14ac:dyDescent="0.25">
      <c r="B48758" s="79"/>
    </row>
    <row r="48759" spans="2:2" ht="54.95" customHeight="1" x14ac:dyDescent="0.25">
      <c r="B48759" s="79"/>
    </row>
    <row r="48760" spans="2:2" ht="54.95" customHeight="1" x14ac:dyDescent="0.25">
      <c r="B48760" s="79"/>
    </row>
    <row r="48761" spans="2:2" ht="54.95" customHeight="1" x14ac:dyDescent="0.25">
      <c r="B48761" s="79"/>
    </row>
    <row r="48762" spans="2:2" ht="54.95" customHeight="1" x14ac:dyDescent="0.25">
      <c r="B48762" s="79"/>
    </row>
    <row r="48763" spans="2:2" ht="54.95" customHeight="1" x14ac:dyDescent="0.25">
      <c r="B48763" s="79"/>
    </row>
    <row r="48764" spans="2:2" ht="54.95" customHeight="1" x14ac:dyDescent="0.25">
      <c r="B48764" s="79"/>
    </row>
    <row r="48765" spans="2:2" ht="54.95" customHeight="1" x14ac:dyDescent="0.25">
      <c r="B48765" s="79"/>
    </row>
    <row r="48766" spans="2:2" ht="54.95" customHeight="1" x14ac:dyDescent="0.25">
      <c r="B48766" s="79"/>
    </row>
    <row r="48767" spans="2:2" ht="54.95" customHeight="1" x14ac:dyDescent="0.25">
      <c r="B48767" s="79"/>
    </row>
    <row r="48768" spans="2:2" ht="54.95" customHeight="1" x14ac:dyDescent="0.25">
      <c r="B48768" s="79"/>
    </row>
    <row r="48769" spans="2:2" ht="54.95" customHeight="1" x14ac:dyDescent="0.25">
      <c r="B48769" s="79"/>
    </row>
    <row r="48770" spans="2:2" ht="54.95" customHeight="1" x14ac:dyDescent="0.25">
      <c r="B48770" s="79"/>
    </row>
    <row r="48771" spans="2:2" ht="54.95" customHeight="1" x14ac:dyDescent="0.25">
      <c r="B48771" s="79"/>
    </row>
    <row r="48772" spans="2:2" ht="54.95" customHeight="1" x14ac:dyDescent="0.25">
      <c r="B48772" s="79"/>
    </row>
    <row r="48773" spans="2:2" ht="54.95" customHeight="1" x14ac:dyDescent="0.25">
      <c r="B48773" s="79"/>
    </row>
    <row r="48774" spans="2:2" ht="54.95" customHeight="1" x14ac:dyDescent="0.25">
      <c r="B48774" s="79"/>
    </row>
    <row r="48775" spans="2:2" ht="54.95" customHeight="1" x14ac:dyDescent="0.25">
      <c r="B48775" s="79"/>
    </row>
    <row r="48776" spans="2:2" ht="54.95" customHeight="1" x14ac:dyDescent="0.25">
      <c r="B48776" s="79"/>
    </row>
    <row r="48777" spans="2:2" ht="54.95" customHeight="1" x14ac:dyDescent="0.25">
      <c r="B48777" s="79"/>
    </row>
    <row r="48778" spans="2:2" ht="54.95" customHeight="1" x14ac:dyDescent="0.25">
      <c r="B48778" s="79"/>
    </row>
    <row r="48779" spans="2:2" ht="54.95" customHeight="1" x14ac:dyDescent="0.25">
      <c r="B48779" s="79"/>
    </row>
    <row r="48780" spans="2:2" ht="54.95" customHeight="1" x14ac:dyDescent="0.25">
      <c r="B48780" s="79"/>
    </row>
    <row r="48781" spans="2:2" ht="54.95" customHeight="1" x14ac:dyDescent="0.25">
      <c r="B48781" s="79"/>
    </row>
    <row r="48782" spans="2:2" ht="54.95" customHeight="1" x14ac:dyDescent="0.25">
      <c r="B48782" s="79"/>
    </row>
    <row r="48783" spans="2:2" ht="54.95" customHeight="1" x14ac:dyDescent="0.25">
      <c r="B48783" s="79"/>
    </row>
    <row r="48784" spans="2:2" ht="54.95" customHeight="1" x14ac:dyDescent="0.25">
      <c r="B48784" s="79"/>
    </row>
    <row r="48785" spans="2:2" ht="54.95" customHeight="1" x14ac:dyDescent="0.25">
      <c r="B48785" s="79"/>
    </row>
    <row r="48786" spans="2:2" ht="54.95" customHeight="1" x14ac:dyDescent="0.25">
      <c r="B48786" s="79"/>
    </row>
    <row r="48787" spans="2:2" ht="54.95" customHeight="1" x14ac:dyDescent="0.25">
      <c r="B48787" s="79"/>
    </row>
    <row r="48788" spans="2:2" ht="54.95" customHeight="1" x14ac:dyDescent="0.25">
      <c r="B48788" s="79"/>
    </row>
    <row r="48789" spans="2:2" ht="54.95" customHeight="1" x14ac:dyDescent="0.25">
      <c r="B48789" s="79"/>
    </row>
    <row r="48790" spans="2:2" ht="54.95" customHeight="1" x14ac:dyDescent="0.25">
      <c r="B48790" s="79"/>
    </row>
    <row r="48791" spans="2:2" ht="54.95" customHeight="1" x14ac:dyDescent="0.25">
      <c r="B48791" s="79"/>
    </row>
    <row r="48792" spans="2:2" ht="54.95" customHeight="1" x14ac:dyDescent="0.25">
      <c r="B48792" s="79"/>
    </row>
    <row r="48793" spans="2:2" ht="54.95" customHeight="1" x14ac:dyDescent="0.25">
      <c r="B48793" s="79"/>
    </row>
    <row r="48794" spans="2:2" ht="54.95" customHeight="1" x14ac:dyDescent="0.25">
      <c r="B48794" s="79"/>
    </row>
    <row r="48795" spans="2:2" ht="54.95" customHeight="1" x14ac:dyDescent="0.25">
      <c r="B48795" s="79"/>
    </row>
    <row r="48796" spans="2:2" ht="54.95" customHeight="1" x14ac:dyDescent="0.25">
      <c r="B48796" s="79"/>
    </row>
    <row r="48797" spans="2:2" ht="54.95" customHeight="1" x14ac:dyDescent="0.25">
      <c r="B48797" s="79"/>
    </row>
    <row r="48798" spans="2:2" ht="54.95" customHeight="1" x14ac:dyDescent="0.25">
      <c r="B48798" s="79"/>
    </row>
    <row r="48799" spans="2:2" ht="54.95" customHeight="1" x14ac:dyDescent="0.25">
      <c r="B48799" s="79"/>
    </row>
    <row r="48800" spans="2:2" ht="54.95" customHeight="1" x14ac:dyDescent="0.25">
      <c r="B48800" s="79"/>
    </row>
    <row r="48801" spans="2:2" ht="54.95" customHeight="1" x14ac:dyDescent="0.25">
      <c r="B48801" s="79"/>
    </row>
    <row r="48802" spans="2:2" ht="54.95" customHeight="1" x14ac:dyDescent="0.25">
      <c r="B48802" s="79"/>
    </row>
    <row r="48803" spans="2:2" ht="54.95" customHeight="1" x14ac:dyDescent="0.25">
      <c r="B48803" s="79"/>
    </row>
    <row r="48804" spans="2:2" ht="54.95" customHeight="1" x14ac:dyDescent="0.25">
      <c r="B48804" s="79"/>
    </row>
    <row r="48805" spans="2:2" ht="54.95" customHeight="1" x14ac:dyDescent="0.25">
      <c r="B48805" s="79"/>
    </row>
    <row r="48806" spans="2:2" ht="54.95" customHeight="1" x14ac:dyDescent="0.25">
      <c r="B48806" s="79"/>
    </row>
    <row r="48807" spans="2:2" ht="54.95" customHeight="1" x14ac:dyDescent="0.25">
      <c r="B48807" s="79"/>
    </row>
    <row r="48808" spans="2:2" ht="54.95" customHeight="1" x14ac:dyDescent="0.25">
      <c r="B48808" s="79"/>
    </row>
    <row r="48809" spans="2:2" ht="54.95" customHeight="1" x14ac:dyDescent="0.25">
      <c r="B48809" s="79"/>
    </row>
    <row r="48810" spans="2:2" ht="54.95" customHeight="1" x14ac:dyDescent="0.25">
      <c r="B48810" s="79"/>
    </row>
    <row r="48811" spans="2:2" ht="54.95" customHeight="1" x14ac:dyDescent="0.25">
      <c r="B48811" s="79"/>
    </row>
    <row r="48812" spans="2:2" ht="54.95" customHeight="1" x14ac:dyDescent="0.25">
      <c r="B48812" s="79"/>
    </row>
    <row r="48813" spans="2:2" ht="54.95" customHeight="1" x14ac:dyDescent="0.25">
      <c r="B48813" s="79"/>
    </row>
    <row r="48814" spans="2:2" ht="54.95" customHeight="1" x14ac:dyDescent="0.25">
      <c r="B48814" s="79"/>
    </row>
    <row r="48815" spans="2:2" ht="54.95" customHeight="1" x14ac:dyDescent="0.25">
      <c r="B48815" s="79"/>
    </row>
    <row r="48816" spans="2:2" ht="54.95" customHeight="1" x14ac:dyDescent="0.25">
      <c r="B48816" s="79"/>
    </row>
    <row r="48817" spans="2:2" ht="54.95" customHeight="1" x14ac:dyDescent="0.25">
      <c r="B48817" s="79"/>
    </row>
    <row r="48818" spans="2:2" ht="54.95" customHeight="1" x14ac:dyDescent="0.25">
      <c r="B48818" s="79"/>
    </row>
    <row r="48819" spans="2:2" ht="54.95" customHeight="1" x14ac:dyDescent="0.25">
      <c r="B48819" s="79"/>
    </row>
    <row r="48820" spans="2:2" ht="54.95" customHeight="1" x14ac:dyDescent="0.25">
      <c r="B48820" s="79"/>
    </row>
    <row r="48821" spans="2:2" ht="54.95" customHeight="1" x14ac:dyDescent="0.25">
      <c r="B48821" s="79"/>
    </row>
    <row r="48822" spans="2:2" ht="54.95" customHeight="1" x14ac:dyDescent="0.25">
      <c r="B48822" s="79"/>
    </row>
    <row r="48823" spans="2:2" ht="54.95" customHeight="1" x14ac:dyDescent="0.25">
      <c r="B48823" s="79"/>
    </row>
    <row r="48824" spans="2:2" ht="54.95" customHeight="1" x14ac:dyDescent="0.25">
      <c r="B48824" s="79"/>
    </row>
    <row r="48825" spans="2:2" ht="54.95" customHeight="1" x14ac:dyDescent="0.25">
      <c r="B48825" s="79"/>
    </row>
    <row r="48826" spans="2:2" ht="54.95" customHeight="1" x14ac:dyDescent="0.25">
      <c r="B48826" s="79"/>
    </row>
    <row r="48827" spans="2:2" ht="54.95" customHeight="1" x14ac:dyDescent="0.25">
      <c r="B48827" s="79"/>
    </row>
    <row r="48828" spans="2:2" ht="54.95" customHeight="1" x14ac:dyDescent="0.25">
      <c r="B48828" s="79"/>
    </row>
    <row r="48829" spans="2:2" ht="54.95" customHeight="1" x14ac:dyDescent="0.25">
      <c r="B48829" s="79"/>
    </row>
    <row r="48830" spans="2:2" ht="54.95" customHeight="1" x14ac:dyDescent="0.25">
      <c r="B48830" s="79"/>
    </row>
    <row r="48831" spans="2:2" ht="54.95" customHeight="1" x14ac:dyDescent="0.25">
      <c r="B48831" s="79"/>
    </row>
    <row r="48832" spans="2:2" ht="54.95" customHeight="1" x14ac:dyDescent="0.25">
      <c r="B48832" s="79"/>
    </row>
    <row r="48833" spans="2:2" ht="54.95" customHeight="1" x14ac:dyDescent="0.25">
      <c r="B48833" s="79"/>
    </row>
    <row r="48834" spans="2:2" ht="54.95" customHeight="1" x14ac:dyDescent="0.25">
      <c r="B48834" s="79"/>
    </row>
    <row r="48835" spans="2:2" ht="54.95" customHeight="1" x14ac:dyDescent="0.25">
      <c r="B48835" s="79"/>
    </row>
    <row r="48836" spans="2:2" ht="54.95" customHeight="1" x14ac:dyDescent="0.25">
      <c r="B48836" s="79"/>
    </row>
    <row r="48837" spans="2:2" ht="54.95" customHeight="1" x14ac:dyDescent="0.25">
      <c r="B48837" s="79"/>
    </row>
    <row r="48838" spans="2:2" ht="54.95" customHeight="1" x14ac:dyDescent="0.25">
      <c r="B48838" s="79"/>
    </row>
    <row r="48839" spans="2:2" ht="54.95" customHeight="1" x14ac:dyDescent="0.25">
      <c r="B48839" s="79"/>
    </row>
    <row r="48840" spans="2:2" ht="54.95" customHeight="1" x14ac:dyDescent="0.25">
      <c r="B48840" s="79"/>
    </row>
    <row r="48841" spans="2:2" ht="54.95" customHeight="1" x14ac:dyDescent="0.25">
      <c r="B48841" s="79"/>
    </row>
    <row r="48842" spans="2:2" ht="54.95" customHeight="1" x14ac:dyDescent="0.25">
      <c r="B48842" s="79"/>
    </row>
    <row r="48843" spans="2:2" ht="54.95" customHeight="1" x14ac:dyDescent="0.25">
      <c r="B48843" s="79"/>
    </row>
    <row r="48844" spans="2:2" ht="54.95" customHeight="1" x14ac:dyDescent="0.25">
      <c r="B48844" s="79"/>
    </row>
    <row r="48845" spans="2:2" ht="54.95" customHeight="1" x14ac:dyDescent="0.25">
      <c r="B48845" s="79"/>
    </row>
    <row r="48846" spans="2:2" ht="54.95" customHeight="1" x14ac:dyDescent="0.25">
      <c r="B48846" s="79"/>
    </row>
    <row r="48847" spans="2:2" ht="54.95" customHeight="1" x14ac:dyDescent="0.25">
      <c r="B48847" s="79"/>
    </row>
    <row r="48848" spans="2:2" ht="54.95" customHeight="1" x14ac:dyDescent="0.25">
      <c r="B48848" s="79"/>
    </row>
    <row r="48849" spans="2:2" ht="54.95" customHeight="1" x14ac:dyDescent="0.25">
      <c r="B48849" s="79"/>
    </row>
    <row r="48850" spans="2:2" ht="54.95" customHeight="1" x14ac:dyDescent="0.25">
      <c r="B48850" s="79"/>
    </row>
    <row r="48851" spans="2:2" ht="54.95" customHeight="1" x14ac:dyDescent="0.25">
      <c r="B48851" s="79"/>
    </row>
    <row r="48852" spans="2:2" ht="54.95" customHeight="1" x14ac:dyDescent="0.25">
      <c r="B48852" s="79"/>
    </row>
    <row r="48853" spans="2:2" ht="54.95" customHeight="1" x14ac:dyDescent="0.25">
      <c r="B48853" s="79"/>
    </row>
    <row r="48854" spans="2:2" ht="54.95" customHeight="1" x14ac:dyDescent="0.25">
      <c r="B48854" s="79"/>
    </row>
    <row r="48855" spans="2:2" ht="54.95" customHeight="1" x14ac:dyDescent="0.25">
      <c r="B48855" s="79"/>
    </row>
    <row r="48856" spans="2:2" ht="54.95" customHeight="1" x14ac:dyDescent="0.25">
      <c r="B48856" s="79"/>
    </row>
    <row r="48857" spans="2:2" ht="54.95" customHeight="1" x14ac:dyDescent="0.25">
      <c r="B48857" s="79"/>
    </row>
    <row r="48858" spans="2:2" ht="54.95" customHeight="1" x14ac:dyDescent="0.25">
      <c r="B48858" s="79"/>
    </row>
    <row r="48859" spans="2:2" ht="54.95" customHeight="1" x14ac:dyDescent="0.25">
      <c r="B48859" s="79"/>
    </row>
    <row r="48860" spans="2:2" ht="54.95" customHeight="1" x14ac:dyDescent="0.25">
      <c r="B48860" s="79"/>
    </row>
    <row r="48861" spans="2:2" ht="54.95" customHeight="1" x14ac:dyDescent="0.25">
      <c r="B48861" s="79"/>
    </row>
    <row r="48862" spans="2:2" ht="54.95" customHeight="1" x14ac:dyDescent="0.25">
      <c r="B48862" s="79"/>
    </row>
    <row r="48863" spans="2:2" ht="54.95" customHeight="1" x14ac:dyDescent="0.25">
      <c r="B48863" s="79"/>
    </row>
    <row r="48864" spans="2:2" ht="54.95" customHeight="1" x14ac:dyDescent="0.25">
      <c r="B48864" s="79"/>
    </row>
    <row r="48865" spans="2:2" ht="54.95" customHeight="1" x14ac:dyDescent="0.25">
      <c r="B48865" s="79"/>
    </row>
    <row r="48866" spans="2:2" ht="54.95" customHeight="1" x14ac:dyDescent="0.25">
      <c r="B48866" s="79"/>
    </row>
    <row r="48867" spans="2:2" ht="54.95" customHeight="1" x14ac:dyDescent="0.25">
      <c r="B48867" s="79"/>
    </row>
    <row r="48868" spans="2:2" ht="54.95" customHeight="1" x14ac:dyDescent="0.25">
      <c r="B48868" s="79"/>
    </row>
    <row r="48869" spans="2:2" ht="54.95" customHeight="1" x14ac:dyDescent="0.25">
      <c r="B48869" s="79"/>
    </row>
    <row r="48870" spans="2:2" ht="54.95" customHeight="1" x14ac:dyDescent="0.25">
      <c r="B48870" s="79"/>
    </row>
    <row r="48871" spans="2:2" ht="54.95" customHeight="1" x14ac:dyDescent="0.25">
      <c r="B48871" s="79"/>
    </row>
    <row r="48872" spans="2:2" ht="54.95" customHeight="1" x14ac:dyDescent="0.25">
      <c r="B48872" s="79"/>
    </row>
    <row r="48873" spans="2:2" ht="54.95" customHeight="1" x14ac:dyDescent="0.25">
      <c r="B48873" s="79"/>
    </row>
    <row r="48874" spans="2:2" ht="54.95" customHeight="1" x14ac:dyDescent="0.25">
      <c r="B48874" s="79"/>
    </row>
    <row r="48875" spans="2:2" ht="54.95" customHeight="1" x14ac:dyDescent="0.25">
      <c r="B48875" s="79"/>
    </row>
    <row r="48876" spans="2:2" ht="54.95" customHeight="1" x14ac:dyDescent="0.25">
      <c r="B48876" s="79"/>
    </row>
    <row r="48877" spans="2:2" ht="54.95" customHeight="1" x14ac:dyDescent="0.25">
      <c r="B48877" s="79"/>
    </row>
    <row r="48878" spans="2:2" ht="54.95" customHeight="1" x14ac:dyDescent="0.25">
      <c r="B48878" s="79"/>
    </row>
    <row r="48879" spans="2:2" ht="54.95" customHeight="1" x14ac:dyDescent="0.25">
      <c r="B48879" s="79"/>
    </row>
    <row r="48880" spans="2:2" ht="54.95" customHeight="1" x14ac:dyDescent="0.25">
      <c r="B48880" s="79"/>
    </row>
    <row r="48881" spans="2:2" ht="54.95" customHeight="1" x14ac:dyDescent="0.25">
      <c r="B48881" s="79"/>
    </row>
    <row r="48882" spans="2:2" ht="54.95" customHeight="1" x14ac:dyDescent="0.25">
      <c r="B48882" s="79"/>
    </row>
    <row r="48883" spans="2:2" ht="54.95" customHeight="1" x14ac:dyDescent="0.25">
      <c r="B48883" s="79"/>
    </row>
    <row r="48884" spans="2:2" ht="54.95" customHeight="1" x14ac:dyDescent="0.25">
      <c r="B48884" s="79"/>
    </row>
    <row r="48885" spans="2:2" ht="54.95" customHeight="1" x14ac:dyDescent="0.25">
      <c r="B48885" s="79"/>
    </row>
    <row r="48886" spans="2:2" ht="54.95" customHeight="1" x14ac:dyDescent="0.25">
      <c r="B48886" s="79"/>
    </row>
    <row r="48887" spans="2:2" ht="54.95" customHeight="1" x14ac:dyDescent="0.25">
      <c r="B48887" s="79"/>
    </row>
    <row r="48888" spans="2:2" ht="54.95" customHeight="1" x14ac:dyDescent="0.25">
      <c r="B48888" s="79"/>
    </row>
    <row r="48889" spans="2:2" ht="54.95" customHeight="1" x14ac:dyDescent="0.25">
      <c r="B48889" s="79"/>
    </row>
    <row r="48890" spans="2:2" ht="54.95" customHeight="1" x14ac:dyDescent="0.25">
      <c r="B48890" s="79"/>
    </row>
    <row r="48891" spans="2:2" ht="54.95" customHeight="1" x14ac:dyDescent="0.25">
      <c r="B48891" s="79"/>
    </row>
    <row r="48892" spans="2:2" ht="54.95" customHeight="1" x14ac:dyDescent="0.25">
      <c r="B48892" s="79"/>
    </row>
    <row r="48893" spans="2:2" ht="54.95" customHeight="1" x14ac:dyDescent="0.25">
      <c r="B48893" s="79"/>
    </row>
    <row r="48894" spans="2:2" ht="54.95" customHeight="1" x14ac:dyDescent="0.25">
      <c r="B48894" s="79"/>
    </row>
    <row r="48895" spans="2:2" ht="54.95" customHeight="1" x14ac:dyDescent="0.25">
      <c r="B48895" s="79"/>
    </row>
    <row r="48896" spans="2:2" ht="54.95" customHeight="1" x14ac:dyDescent="0.25">
      <c r="B48896" s="79"/>
    </row>
    <row r="48897" spans="2:2" ht="54.95" customHeight="1" x14ac:dyDescent="0.25">
      <c r="B48897" s="79"/>
    </row>
    <row r="48898" spans="2:2" ht="54.95" customHeight="1" x14ac:dyDescent="0.25">
      <c r="B48898" s="79"/>
    </row>
    <row r="48899" spans="2:2" ht="54.95" customHeight="1" x14ac:dyDescent="0.25">
      <c r="B48899" s="79"/>
    </row>
    <row r="48900" spans="2:2" ht="54.95" customHeight="1" x14ac:dyDescent="0.25">
      <c r="B48900" s="79"/>
    </row>
    <row r="48901" spans="2:2" ht="54.95" customHeight="1" x14ac:dyDescent="0.25">
      <c r="B48901" s="79"/>
    </row>
    <row r="48902" spans="2:2" ht="54.95" customHeight="1" x14ac:dyDescent="0.25">
      <c r="B48902" s="79"/>
    </row>
    <row r="48903" spans="2:2" ht="54.95" customHeight="1" x14ac:dyDescent="0.25">
      <c r="B48903" s="79"/>
    </row>
    <row r="48904" spans="2:2" ht="54.95" customHeight="1" x14ac:dyDescent="0.25">
      <c r="B48904" s="79"/>
    </row>
    <row r="48905" spans="2:2" ht="54.95" customHeight="1" x14ac:dyDescent="0.25">
      <c r="B48905" s="79"/>
    </row>
    <row r="48906" spans="2:2" ht="54.95" customHeight="1" x14ac:dyDescent="0.25">
      <c r="B48906" s="79"/>
    </row>
    <row r="48907" spans="2:2" ht="54.95" customHeight="1" x14ac:dyDescent="0.25">
      <c r="B48907" s="79"/>
    </row>
    <row r="48908" spans="2:2" ht="54.95" customHeight="1" x14ac:dyDescent="0.25">
      <c r="B48908" s="79"/>
    </row>
    <row r="48909" spans="2:2" ht="54.95" customHeight="1" x14ac:dyDescent="0.25">
      <c r="B48909" s="79"/>
    </row>
    <row r="48910" spans="2:2" ht="54.95" customHeight="1" x14ac:dyDescent="0.25">
      <c r="B48910" s="79"/>
    </row>
    <row r="48911" spans="2:2" ht="54.95" customHeight="1" x14ac:dyDescent="0.25">
      <c r="B48911" s="79"/>
    </row>
    <row r="48912" spans="2:2" ht="54.95" customHeight="1" x14ac:dyDescent="0.25">
      <c r="B48912" s="79"/>
    </row>
    <row r="48913" spans="2:2" ht="54.95" customHeight="1" x14ac:dyDescent="0.25">
      <c r="B48913" s="79"/>
    </row>
    <row r="48914" spans="2:2" ht="54.95" customHeight="1" x14ac:dyDescent="0.25">
      <c r="B48914" s="79"/>
    </row>
    <row r="48915" spans="2:2" ht="54.95" customHeight="1" x14ac:dyDescent="0.25">
      <c r="B48915" s="79"/>
    </row>
    <row r="48916" spans="2:2" ht="54.95" customHeight="1" x14ac:dyDescent="0.25">
      <c r="B48916" s="79"/>
    </row>
    <row r="48917" spans="2:2" ht="54.95" customHeight="1" x14ac:dyDescent="0.25">
      <c r="B48917" s="79"/>
    </row>
    <row r="48918" spans="2:2" ht="54.95" customHeight="1" x14ac:dyDescent="0.25">
      <c r="B48918" s="79"/>
    </row>
    <row r="48919" spans="2:2" ht="54.95" customHeight="1" x14ac:dyDescent="0.25">
      <c r="B48919" s="79"/>
    </row>
    <row r="48920" spans="2:2" ht="54.95" customHeight="1" x14ac:dyDescent="0.25">
      <c r="B48920" s="79"/>
    </row>
    <row r="48921" spans="2:2" ht="54.95" customHeight="1" x14ac:dyDescent="0.25">
      <c r="B48921" s="79"/>
    </row>
    <row r="48922" spans="2:2" ht="54.95" customHeight="1" x14ac:dyDescent="0.25">
      <c r="B48922" s="79"/>
    </row>
    <row r="48923" spans="2:2" ht="54.95" customHeight="1" x14ac:dyDescent="0.25">
      <c r="B48923" s="79"/>
    </row>
    <row r="48924" spans="2:2" ht="54.95" customHeight="1" x14ac:dyDescent="0.25">
      <c r="B48924" s="79"/>
    </row>
    <row r="48925" spans="2:2" ht="54.95" customHeight="1" x14ac:dyDescent="0.25">
      <c r="B48925" s="79"/>
    </row>
    <row r="48926" spans="2:2" ht="54.95" customHeight="1" x14ac:dyDescent="0.25">
      <c r="B48926" s="79"/>
    </row>
    <row r="48927" spans="2:2" ht="54.95" customHeight="1" x14ac:dyDescent="0.25">
      <c r="B48927" s="79"/>
    </row>
    <row r="48928" spans="2:2" ht="54.95" customHeight="1" x14ac:dyDescent="0.25">
      <c r="B48928" s="79"/>
    </row>
    <row r="48929" spans="2:2" ht="54.95" customHeight="1" x14ac:dyDescent="0.25">
      <c r="B48929" s="79"/>
    </row>
    <row r="48930" spans="2:2" ht="54.95" customHeight="1" x14ac:dyDescent="0.25">
      <c r="B48930" s="79"/>
    </row>
    <row r="48931" spans="2:2" ht="54.95" customHeight="1" x14ac:dyDescent="0.25">
      <c r="B48931" s="79"/>
    </row>
    <row r="48932" spans="2:2" ht="54.95" customHeight="1" x14ac:dyDescent="0.25">
      <c r="B48932" s="79"/>
    </row>
    <row r="48933" spans="2:2" ht="54.95" customHeight="1" x14ac:dyDescent="0.25">
      <c r="B48933" s="79"/>
    </row>
    <row r="48934" spans="2:2" ht="54.95" customHeight="1" x14ac:dyDescent="0.25">
      <c r="B48934" s="79"/>
    </row>
    <row r="48935" spans="2:2" ht="54.95" customHeight="1" x14ac:dyDescent="0.25">
      <c r="B48935" s="79"/>
    </row>
    <row r="48936" spans="2:2" ht="54.95" customHeight="1" x14ac:dyDescent="0.25">
      <c r="B48936" s="79"/>
    </row>
    <row r="48937" spans="2:2" ht="54.95" customHeight="1" x14ac:dyDescent="0.25">
      <c r="B48937" s="79"/>
    </row>
    <row r="48938" spans="2:2" ht="54.95" customHeight="1" x14ac:dyDescent="0.25">
      <c r="B48938" s="79"/>
    </row>
    <row r="48939" spans="2:2" ht="54.95" customHeight="1" x14ac:dyDescent="0.25">
      <c r="B48939" s="79"/>
    </row>
    <row r="48940" spans="2:2" ht="54.95" customHeight="1" x14ac:dyDescent="0.25">
      <c r="B48940" s="79"/>
    </row>
    <row r="48941" spans="2:2" ht="54.95" customHeight="1" x14ac:dyDescent="0.25">
      <c r="B48941" s="79"/>
    </row>
    <row r="48942" spans="2:2" ht="54.95" customHeight="1" x14ac:dyDescent="0.25">
      <c r="B48942" s="79"/>
    </row>
    <row r="48943" spans="2:2" ht="54.95" customHeight="1" x14ac:dyDescent="0.25">
      <c r="B48943" s="79"/>
    </row>
    <row r="48944" spans="2:2" ht="54.95" customHeight="1" x14ac:dyDescent="0.25">
      <c r="B48944" s="79"/>
    </row>
    <row r="48945" spans="2:2" ht="54.95" customHeight="1" x14ac:dyDescent="0.25">
      <c r="B48945" s="79"/>
    </row>
    <row r="48946" spans="2:2" ht="54.95" customHeight="1" x14ac:dyDescent="0.25">
      <c r="B48946" s="79"/>
    </row>
    <row r="48947" spans="2:2" ht="54.95" customHeight="1" x14ac:dyDescent="0.25">
      <c r="B48947" s="79"/>
    </row>
    <row r="48948" spans="2:2" ht="54.95" customHeight="1" x14ac:dyDescent="0.25">
      <c r="B48948" s="79"/>
    </row>
    <row r="48949" spans="2:2" ht="54.95" customHeight="1" x14ac:dyDescent="0.25">
      <c r="B48949" s="79"/>
    </row>
    <row r="48950" spans="2:2" ht="54.95" customHeight="1" x14ac:dyDescent="0.25">
      <c r="B48950" s="79"/>
    </row>
    <row r="48951" spans="2:2" ht="54.95" customHeight="1" x14ac:dyDescent="0.25">
      <c r="B48951" s="79"/>
    </row>
    <row r="48952" spans="2:2" ht="54.95" customHeight="1" x14ac:dyDescent="0.25">
      <c r="B48952" s="79"/>
    </row>
    <row r="48953" spans="2:2" ht="54.95" customHeight="1" x14ac:dyDescent="0.25">
      <c r="B48953" s="79"/>
    </row>
    <row r="48954" spans="2:2" ht="54.95" customHeight="1" x14ac:dyDescent="0.25">
      <c r="B48954" s="79"/>
    </row>
    <row r="48955" spans="2:2" ht="54.95" customHeight="1" x14ac:dyDescent="0.25">
      <c r="B48955" s="79"/>
    </row>
    <row r="48956" spans="2:2" ht="54.95" customHeight="1" x14ac:dyDescent="0.25">
      <c r="B48956" s="79"/>
    </row>
    <row r="48957" spans="2:2" ht="54.95" customHeight="1" x14ac:dyDescent="0.25">
      <c r="B48957" s="79"/>
    </row>
    <row r="48958" spans="2:2" ht="54.95" customHeight="1" x14ac:dyDescent="0.25">
      <c r="B48958" s="79"/>
    </row>
    <row r="48959" spans="2:2" ht="54.95" customHeight="1" x14ac:dyDescent="0.25">
      <c r="B48959" s="79"/>
    </row>
    <row r="48960" spans="2:2" ht="54.95" customHeight="1" x14ac:dyDescent="0.25">
      <c r="B48960" s="79"/>
    </row>
    <row r="48961" spans="2:2" ht="54.95" customHeight="1" x14ac:dyDescent="0.25">
      <c r="B48961" s="79"/>
    </row>
    <row r="48962" spans="2:2" ht="54.95" customHeight="1" x14ac:dyDescent="0.25">
      <c r="B48962" s="79"/>
    </row>
    <row r="48963" spans="2:2" ht="54.95" customHeight="1" x14ac:dyDescent="0.25">
      <c r="B48963" s="79"/>
    </row>
    <row r="48964" spans="2:2" ht="54.95" customHeight="1" x14ac:dyDescent="0.25">
      <c r="B48964" s="79"/>
    </row>
    <row r="48965" spans="2:2" ht="54.95" customHeight="1" x14ac:dyDescent="0.25">
      <c r="B48965" s="79"/>
    </row>
    <row r="48966" spans="2:2" ht="54.95" customHeight="1" x14ac:dyDescent="0.25">
      <c r="B48966" s="79"/>
    </row>
    <row r="48967" spans="2:2" ht="54.95" customHeight="1" x14ac:dyDescent="0.25">
      <c r="B48967" s="79"/>
    </row>
    <row r="48968" spans="2:2" ht="54.95" customHeight="1" x14ac:dyDescent="0.25">
      <c r="B48968" s="79"/>
    </row>
    <row r="48969" spans="2:2" ht="54.95" customHeight="1" x14ac:dyDescent="0.25">
      <c r="B48969" s="79"/>
    </row>
    <row r="48970" spans="2:2" ht="54.95" customHeight="1" x14ac:dyDescent="0.25">
      <c r="B48970" s="79"/>
    </row>
    <row r="48971" spans="2:2" ht="54.95" customHeight="1" x14ac:dyDescent="0.25">
      <c r="B48971" s="79"/>
    </row>
    <row r="48972" spans="2:2" ht="54.95" customHeight="1" x14ac:dyDescent="0.25">
      <c r="B48972" s="79"/>
    </row>
    <row r="48973" spans="2:2" ht="54.95" customHeight="1" x14ac:dyDescent="0.25">
      <c r="B48973" s="79"/>
    </row>
    <row r="48974" spans="2:2" ht="54.95" customHeight="1" x14ac:dyDescent="0.25">
      <c r="B48974" s="79"/>
    </row>
    <row r="48975" spans="2:2" ht="54.95" customHeight="1" x14ac:dyDescent="0.25">
      <c r="B48975" s="79"/>
    </row>
    <row r="48976" spans="2:2" ht="54.95" customHeight="1" x14ac:dyDescent="0.25">
      <c r="B48976" s="79"/>
    </row>
    <row r="48977" spans="2:2" ht="54.95" customHeight="1" x14ac:dyDescent="0.25">
      <c r="B48977" s="79"/>
    </row>
    <row r="48978" spans="2:2" ht="54.95" customHeight="1" x14ac:dyDescent="0.25">
      <c r="B48978" s="79"/>
    </row>
    <row r="48979" spans="2:2" ht="54.95" customHeight="1" x14ac:dyDescent="0.25">
      <c r="B48979" s="79"/>
    </row>
    <row r="48980" spans="2:2" ht="54.95" customHeight="1" x14ac:dyDescent="0.25">
      <c r="B48980" s="79"/>
    </row>
    <row r="48981" spans="2:2" ht="54.95" customHeight="1" x14ac:dyDescent="0.25">
      <c r="B48981" s="79"/>
    </row>
    <row r="48982" spans="2:2" ht="54.95" customHeight="1" x14ac:dyDescent="0.25">
      <c r="B48982" s="79"/>
    </row>
    <row r="48983" spans="2:2" ht="54.95" customHeight="1" x14ac:dyDescent="0.25">
      <c r="B48983" s="79"/>
    </row>
    <row r="48984" spans="2:2" ht="54.95" customHeight="1" x14ac:dyDescent="0.25">
      <c r="B48984" s="79"/>
    </row>
    <row r="48985" spans="2:2" ht="54.95" customHeight="1" x14ac:dyDescent="0.25">
      <c r="B48985" s="79"/>
    </row>
    <row r="48986" spans="2:2" ht="54.95" customHeight="1" x14ac:dyDescent="0.25">
      <c r="B48986" s="79"/>
    </row>
    <row r="48987" spans="2:2" ht="54.95" customHeight="1" x14ac:dyDescent="0.25">
      <c r="B48987" s="79"/>
    </row>
    <row r="48988" spans="2:2" ht="54.95" customHeight="1" x14ac:dyDescent="0.25">
      <c r="B48988" s="79"/>
    </row>
    <row r="48989" spans="2:2" ht="54.95" customHeight="1" x14ac:dyDescent="0.25">
      <c r="B48989" s="79"/>
    </row>
    <row r="48990" spans="2:2" ht="54.95" customHeight="1" x14ac:dyDescent="0.25">
      <c r="B48990" s="79"/>
    </row>
    <row r="48991" spans="2:2" ht="54.95" customHeight="1" x14ac:dyDescent="0.25">
      <c r="B48991" s="79"/>
    </row>
    <row r="48992" spans="2:2" ht="54.95" customHeight="1" x14ac:dyDescent="0.25">
      <c r="B48992" s="79"/>
    </row>
    <row r="48993" spans="2:2" ht="54.95" customHeight="1" x14ac:dyDescent="0.25">
      <c r="B48993" s="79"/>
    </row>
    <row r="48994" spans="2:2" ht="54.95" customHeight="1" x14ac:dyDescent="0.25">
      <c r="B48994" s="79"/>
    </row>
    <row r="48995" spans="2:2" ht="54.95" customHeight="1" x14ac:dyDescent="0.25">
      <c r="B48995" s="79"/>
    </row>
    <row r="48996" spans="2:2" ht="54.95" customHeight="1" x14ac:dyDescent="0.25">
      <c r="B48996" s="79"/>
    </row>
    <row r="48997" spans="2:2" ht="54.95" customHeight="1" x14ac:dyDescent="0.25">
      <c r="B48997" s="79"/>
    </row>
    <row r="48998" spans="2:2" ht="54.95" customHeight="1" x14ac:dyDescent="0.25">
      <c r="B48998" s="79"/>
    </row>
    <row r="48999" spans="2:2" ht="54.95" customHeight="1" x14ac:dyDescent="0.25">
      <c r="B48999" s="79"/>
    </row>
    <row r="49000" spans="2:2" ht="54.95" customHeight="1" x14ac:dyDescent="0.25">
      <c r="B49000" s="79"/>
    </row>
    <row r="49001" spans="2:2" ht="54.95" customHeight="1" x14ac:dyDescent="0.25">
      <c r="B49001" s="79"/>
    </row>
    <row r="49002" spans="2:2" ht="54.95" customHeight="1" x14ac:dyDescent="0.25">
      <c r="B49002" s="79"/>
    </row>
    <row r="49003" spans="2:2" ht="54.95" customHeight="1" x14ac:dyDescent="0.25">
      <c r="B49003" s="79"/>
    </row>
    <row r="49004" spans="2:2" ht="54.95" customHeight="1" x14ac:dyDescent="0.25">
      <c r="B49004" s="79"/>
    </row>
    <row r="49005" spans="2:2" ht="54.95" customHeight="1" x14ac:dyDescent="0.25">
      <c r="B49005" s="79"/>
    </row>
    <row r="49006" spans="2:2" ht="54.95" customHeight="1" x14ac:dyDescent="0.25">
      <c r="B49006" s="79"/>
    </row>
    <row r="49007" spans="2:2" ht="54.95" customHeight="1" x14ac:dyDescent="0.25">
      <c r="B49007" s="79"/>
    </row>
    <row r="49008" spans="2:2" ht="54.95" customHeight="1" x14ac:dyDescent="0.25">
      <c r="B49008" s="79"/>
    </row>
    <row r="49009" spans="2:2" ht="54.95" customHeight="1" x14ac:dyDescent="0.25">
      <c r="B49009" s="79"/>
    </row>
    <row r="49010" spans="2:2" ht="54.95" customHeight="1" x14ac:dyDescent="0.25">
      <c r="B49010" s="79"/>
    </row>
    <row r="49011" spans="2:2" ht="54.95" customHeight="1" x14ac:dyDescent="0.25">
      <c r="B49011" s="79"/>
    </row>
    <row r="49012" spans="2:2" ht="54.95" customHeight="1" x14ac:dyDescent="0.25">
      <c r="B49012" s="79"/>
    </row>
    <row r="49013" spans="2:2" ht="54.95" customHeight="1" x14ac:dyDescent="0.25">
      <c r="B49013" s="79"/>
    </row>
    <row r="49014" spans="2:2" ht="54.95" customHeight="1" x14ac:dyDescent="0.25">
      <c r="B49014" s="79"/>
    </row>
    <row r="49015" spans="2:2" ht="54.95" customHeight="1" x14ac:dyDescent="0.25">
      <c r="B49015" s="79"/>
    </row>
    <row r="49016" spans="2:2" ht="54.95" customHeight="1" x14ac:dyDescent="0.25">
      <c r="B49016" s="79"/>
    </row>
    <row r="49017" spans="2:2" ht="54.95" customHeight="1" x14ac:dyDescent="0.25">
      <c r="B49017" s="79"/>
    </row>
    <row r="49018" spans="2:2" ht="54.95" customHeight="1" x14ac:dyDescent="0.25">
      <c r="B49018" s="79"/>
    </row>
    <row r="49019" spans="2:2" ht="54.95" customHeight="1" x14ac:dyDescent="0.25">
      <c r="B49019" s="79"/>
    </row>
    <row r="49020" spans="2:2" ht="54.95" customHeight="1" x14ac:dyDescent="0.25">
      <c r="B49020" s="79"/>
    </row>
    <row r="49021" spans="2:2" ht="54.95" customHeight="1" x14ac:dyDescent="0.25">
      <c r="B49021" s="79"/>
    </row>
    <row r="49022" spans="2:2" ht="54.95" customHeight="1" x14ac:dyDescent="0.25">
      <c r="B49022" s="79"/>
    </row>
    <row r="49023" spans="2:2" ht="54.95" customHeight="1" x14ac:dyDescent="0.25">
      <c r="B49023" s="79"/>
    </row>
    <row r="49024" spans="2:2" ht="54.95" customHeight="1" x14ac:dyDescent="0.25">
      <c r="B49024" s="79"/>
    </row>
    <row r="49025" spans="2:2" ht="54.95" customHeight="1" x14ac:dyDescent="0.25">
      <c r="B49025" s="79"/>
    </row>
    <row r="49026" spans="2:2" ht="54.95" customHeight="1" x14ac:dyDescent="0.25">
      <c r="B49026" s="79"/>
    </row>
    <row r="49027" spans="2:2" ht="54.95" customHeight="1" x14ac:dyDescent="0.25">
      <c r="B49027" s="79"/>
    </row>
    <row r="49028" spans="2:2" ht="54.95" customHeight="1" x14ac:dyDescent="0.25">
      <c r="B49028" s="79"/>
    </row>
    <row r="49029" spans="2:2" ht="54.95" customHeight="1" x14ac:dyDescent="0.25">
      <c r="B49029" s="79"/>
    </row>
    <row r="49030" spans="2:2" ht="54.95" customHeight="1" x14ac:dyDescent="0.25">
      <c r="B49030" s="79"/>
    </row>
    <row r="49031" spans="2:2" ht="54.95" customHeight="1" x14ac:dyDescent="0.25">
      <c r="B49031" s="79"/>
    </row>
    <row r="49032" spans="2:2" ht="54.95" customHeight="1" x14ac:dyDescent="0.25">
      <c r="B49032" s="79"/>
    </row>
    <row r="49033" spans="2:2" ht="54.95" customHeight="1" x14ac:dyDescent="0.25">
      <c r="B49033" s="79"/>
    </row>
    <row r="49034" spans="2:2" ht="54.95" customHeight="1" x14ac:dyDescent="0.25">
      <c r="B49034" s="79"/>
    </row>
    <row r="49035" spans="2:2" ht="54.95" customHeight="1" x14ac:dyDescent="0.25">
      <c r="B49035" s="79"/>
    </row>
    <row r="49036" spans="2:2" ht="54.95" customHeight="1" x14ac:dyDescent="0.25">
      <c r="B49036" s="79"/>
    </row>
    <row r="49037" spans="2:2" ht="54.95" customHeight="1" x14ac:dyDescent="0.25">
      <c r="B49037" s="79"/>
    </row>
    <row r="49038" spans="2:2" ht="54.95" customHeight="1" x14ac:dyDescent="0.25">
      <c r="B49038" s="79"/>
    </row>
    <row r="49039" spans="2:2" ht="54.95" customHeight="1" x14ac:dyDescent="0.25">
      <c r="B49039" s="79"/>
    </row>
    <row r="49040" spans="2:2" ht="54.95" customHeight="1" x14ac:dyDescent="0.25">
      <c r="B49040" s="79"/>
    </row>
    <row r="49041" spans="2:2" ht="54.95" customHeight="1" x14ac:dyDescent="0.25">
      <c r="B49041" s="79"/>
    </row>
    <row r="49042" spans="2:2" ht="54.95" customHeight="1" x14ac:dyDescent="0.25">
      <c r="B49042" s="79"/>
    </row>
    <row r="49043" spans="2:2" ht="54.95" customHeight="1" x14ac:dyDescent="0.25">
      <c r="B49043" s="79"/>
    </row>
    <row r="49044" spans="2:2" ht="54.95" customHeight="1" x14ac:dyDescent="0.25">
      <c r="B49044" s="79"/>
    </row>
    <row r="49045" spans="2:2" ht="54.95" customHeight="1" x14ac:dyDescent="0.25">
      <c r="B49045" s="79"/>
    </row>
    <row r="49046" spans="2:2" ht="54.95" customHeight="1" x14ac:dyDescent="0.25">
      <c r="B49046" s="79"/>
    </row>
    <row r="49047" spans="2:2" ht="54.95" customHeight="1" x14ac:dyDescent="0.25">
      <c r="B49047" s="79"/>
    </row>
    <row r="49048" spans="2:2" ht="54.95" customHeight="1" x14ac:dyDescent="0.25">
      <c r="B49048" s="79"/>
    </row>
    <row r="49049" spans="2:2" ht="54.95" customHeight="1" x14ac:dyDescent="0.25">
      <c r="B49049" s="79"/>
    </row>
    <row r="49050" spans="2:2" ht="54.95" customHeight="1" x14ac:dyDescent="0.25">
      <c r="B49050" s="79"/>
    </row>
    <row r="49051" spans="2:2" ht="54.95" customHeight="1" x14ac:dyDescent="0.25">
      <c r="B49051" s="79"/>
    </row>
    <row r="49052" spans="2:2" ht="54.95" customHeight="1" x14ac:dyDescent="0.25">
      <c r="B49052" s="79"/>
    </row>
    <row r="49053" spans="2:2" ht="54.95" customHeight="1" x14ac:dyDescent="0.25">
      <c r="B49053" s="79"/>
    </row>
    <row r="49054" spans="2:2" ht="54.95" customHeight="1" x14ac:dyDescent="0.25">
      <c r="B49054" s="79"/>
    </row>
    <row r="49055" spans="2:2" ht="54.95" customHeight="1" x14ac:dyDescent="0.25">
      <c r="B49055" s="79"/>
    </row>
    <row r="49056" spans="2:2" ht="54.95" customHeight="1" x14ac:dyDescent="0.25">
      <c r="B49056" s="79"/>
    </row>
    <row r="49057" spans="2:2" ht="54.95" customHeight="1" x14ac:dyDescent="0.25">
      <c r="B49057" s="79"/>
    </row>
    <row r="49058" spans="2:2" ht="54.95" customHeight="1" x14ac:dyDescent="0.25">
      <c r="B49058" s="79"/>
    </row>
    <row r="49059" spans="2:2" ht="54.95" customHeight="1" x14ac:dyDescent="0.25">
      <c r="B49059" s="79"/>
    </row>
    <row r="49060" spans="2:2" ht="54.95" customHeight="1" x14ac:dyDescent="0.25">
      <c r="B49060" s="79"/>
    </row>
    <row r="49061" spans="2:2" ht="54.95" customHeight="1" x14ac:dyDescent="0.25">
      <c r="B49061" s="79"/>
    </row>
    <row r="49062" spans="2:2" ht="54.95" customHeight="1" x14ac:dyDescent="0.25">
      <c r="B49062" s="79"/>
    </row>
    <row r="49063" spans="2:2" ht="54.95" customHeight="1" x14ac:dyDescent="0.25">
      <c r="B49063" s="79"/>
    </row>
    <row r="49064" spans="2:2" ht="54.95" customHeight="1" x14ac:dyDescent="0.25">
      <c r="B49064" s="79"/>
    </row>
    <row r="49065" spans="2:2" ht="54.95" customHeight="1" x14ac:dyDescent="0.25">
      <c r="B49065" s="79"/>
    </row>
    <row r="49066" spans="2:2" ht="54.95" customHeight="1" x14ac:dyDescent="0.25">
      <c r="B49066" s="79"/>
    </row>
    <row r="49067" spans="2:2" ht="54.95" customHeight="1" x14ac:dyDescent="0.25">
      <c r="B49067" s="79"/>
    </row>
    <row r="49068" spans="2:2" ht="54.95" customHeight="1" x14ac:dyDescent="0.25">
      <c r="B49068" s="79"/>
    </row>
    <row r="49069" spans="2:2" ht="54.95" customHeight="1" x14ac:dyDescent="0.25">
      <c r="B49069" s="79"/>
    </row>
    <row r="49070" spans="2:2" ht="54.95" customHeight="1" x14ac:dyDescent="0.25">
      <c r="B49070" s="79"/>
    </row>
    <row r="49071" spans="2:2" ht="54.95" customHeight="1" x14ac:dyDescent="0.25">
      <c r="B49071" s="79"/>
    </row>
    <row r="49072" spans="2:2" ht="54.95" customHeight="1" x14ac:dyDescent="0.25">
      <c r="B49072" s="79"/>
    </row>
    <row r="49073" spans="2:2" ht="54.95" customHeight="1" x14ac:dyDescent="0.25">
      <c r="B49073" s="79"/>
    </row>
    <row r="49074" spans="2:2" ht="54.95" customHeight="1" x14ac:dyDescent="0.25">
      <c r="B49074" s="79"/>
    </row>
    <row r="49075" spans="2:2" ht="54.95" customHeight="1" x14ac:dyDescent="0.25">
      <c r="B49075" s="79"/>
    </row>
    <row r="49076" spans="2:2" ht="54.95" customHeight="1" x14ac:dyDescent="0.25">
      <c r="B49076" s="79"/>
    </row>
    <row r="49077" spans="2:2" ht="54.95" customHeight="1" x14ac:dyDescent="0.25">
      <c r="B49077" s="79"/>
    </row>
    <row r="49078" spans="2:2" ht="54.95" customHeight="1" x14ac:dyDescent="0.25">
      <c r="B49078" s="79"/>
    </row>
    <row r="49079" spans="2:2" ht="54.95" customHeight="1" x14ac:dyDescent="0.25">
      <c r="B49079" s="79"/>
    </row>
    <row r="49080" spans="2:2" ht="54.95" customHeight="1" x14ac:dyDescent="0.25">
      <c r="B49080" s="79"/>
    </row>
    <row r="49081" spans="2:2" ht="54.95" customHeight="1" x14ac:dyDescent="0.25">
      <c r="B49081" s="79"/>
    </row>
    <row r="49082" spans="2:2" ht="54.95" customHeight="1" x14ac:dyDescent="0.25">
      <c r="B49082" s="79"/>
    </row>
    <row r="49083" spans="2:2" ht="54.95" customHeight="1" x14ac:dyDescent="0.25">
      <c r="B49083" s="79"/>
    </row>
    <row r="49084" spans="2:2" ht="54.95" customHeight="1" x14ac:dyDescent="0.25">
      <c r="B49084" s="79"/>
    </row>
    <row r="49085" spans="2:2" ht="54.95" customHeight="1" x14ac:dyDescent="0.25">
      <c r="B49085" s="79"/>
    </row>
    <row r="49086" spans="2:2" ht="54.95" customHeight="1" x14ac:dyDescent="0.25">
      <c r="B49086" s="79"/>
    </row>
    <row r="49087" spans="2:2" ht="54.95" customHeight="1" x14ac:dyDescent="0.25">
      <c r="B49087" s="79"/>
    </row>
    <row r="49088" spans="2:2" ht="54.95" customHeight="1" x14ac:dyDescent="0.25">
      <c r="B49088" s="79"/>
    </row>
    <row r="49089" spans="2:2" ht="54.95" customHeight="1" x14ac:dyDescent="0.25">
      <c r="B49089" s="79"/>
    </row>
    <row r="49090" spans="2:2" ht="54.95" customHeight="1" x14ac:dyDescent="0.25">
      <c r="B49090" s="79"/>
    </row>
    <row r="49091" spans="2:2" ht="54.95" customHeight="1" x14ac:dyDescent="0.25">
      <c r="B49091" s="79"/>
    </row>
    <row r="49092" spans="2:2" ht="54.95" customHeight="1" x14ac:dyDescent="0.25">
      <c r="B49092" s="79"/>
    </row>
    <row r="49093" spans="2:2" ht="54.95" customHeight="1" x14ac:dyDescent="0.25">
      <c r="B49093" s="79"/>
    </row>
    <row r="49094" spans="2:2" ht="54.95" customHeight="1" x14ac:dyDescent="0.25">
      <c r="B49094" s="79"/>
    </row>
    <row r="49095" spans="2:2" ht="54.95" customHeight="1" x14ac:dyDescent="0.25">
      <c r="B49095" s="79"/>
    </row>
    <row r="49096" spans="2:2" ht="54.95" customHeight="1" x14ac:dyDescent="0.25">
      <c r="B49096" s="79"/>
    </row>
    <row r="49097" spans="2:2" ht="54.95" customHeight="1" x14ac:dyDescent="0.25">
      <c r="B49097" s="79"/>
    </row>
    <row r="49098" spans="2:2" ht="54.95" customHeight="1" x14ac:dyDescent="0.25">
      <c r="B49098" s="79"/>
    </row>
    <row r="49099" spans="2:2" ht="54.95" customHeight="1" x14ac:dyDescent="0.25">
      <c r="B49099" s="79"/>
    </row>
    <row r="49100" spans="2:2" ht="54.95" customHeight="1" x14ac:dyDescent="0.25">
      <c r="B49100" s="79"/>
    </row>
    <row r="49101" spans="2:2" ht="54.95" customHeight="1" x14ac:dyDescent="0.25">
      <c r="B49101" s="79"/>
    </row>
    <row r="49102" spans="2:2" ht="54.95" customHeight="1" x14ac:dyDescent="0.25">
      <c r="B49102" s="79"/>
    </row>
    <row r="49103" spans="2:2" ht="54.95" customHeight="1" x14ac:dyDescent="0.25">
      <c r="B49103" s="79"/>
    </row>
    <row r="49104" spans="2:2" ht="54.95" customHeight="1" x14ac:dyDescent="0.25">
      <c r="B49104" s="79"/>
    </row>
    <row r="49105" spans="2:2" ht="54.95" customHeight="1" x14ac:dyDescent="0.25">
      <c r="B49105" s="79"/>
    </row>
    <row r="49106" spans="2:2" ht="54.95" customHeight="1" x14ac:dyDescent="0.25">
      <c r="B49106" s="79"/>
    </row>
    <row r="49107" spans="2:2" ht="54.95" customHeight="1" x14ac:dyDescent="0.25">
      <c r="B49107" s="79"/>
    </row>
    <row r="49108" spans="2:2" ht="54.95" customHeight="1" x14ac:dyDescent="0.25">
      <c r="B49108" s="79"/>
    </row>
    <row r="49109" spans="2:2" ht="54.95" customHeight="1" x14ac:dyDescent="0.25">
      <c r="B49109" s="79"/>
    </row>
    <row r="49110" spans="2:2" ht="54.95" customHeight="1" x14ac:dyDescent="0.25">
      <c r="B49110" s="79"/>
    </row>
    <row r="49111" spans="2:2" ht="54.95" customHeight="1" x14ac:dyDescent="0.25">
      <c r="B49111" s="79"/>
    </row>
    <row r="49112" spans="2:2" ht="54.95" customHeight="1" x14ac:dyDescent="0.25">
      <c r="B49112" s="79"/>
    </row>
    <row r="49113" spans="2:2" ht="54.95" customHeight="1" x14ac:dyDescent="0.25">
      <c r="B49113" s="79"/>
    </row>
    <row r="49114" spans="2:2" ht="54.95" customHeight="1" x14ac:dyDescent="0.25">
      <c r="B49114" s="79"/>
    </row>
    <row r="49115" spans="2:2" ht="54.95" customHeight="1" x14ac:dyDescent="0.25">
      <c r="B49115" s="79"/>
    </row>
    <row r="49116" spans="2:2" ht="54.95" customHeight="1" x14ac:dyDescent="0.25">
      <c r="B49116" s="79"/>
    </row>
    <row r="49117" spans="2:2" ht="54.95" customHeight="1" x14ac:dyDescent="0.25">
      <c r="B49117" s="79"/>
    </row>
    <row r="49118" spans="2:2" ht="54.95" customHeight="1" x14ac:dyDescent="0.25">
      <c r="B49118" s="79"/>
    </row>
    <row r="49119" spans="2:2" ht="54.95" customHeight="1" x14ac:dyDescent="0.25">
      <c r="B49119" s="79"/>
    </row>
    <row r="49120" spans="2:2" ht="54.95" customHeight="1" x14ac:dyDescent="0.25">
      <c r="B49120" s="79"/>
    </row>
    <row r="49121" spans="2:2" ht="54.95" customHeight="1" x14ac:dyDescent="0.25">
      <c r="B49121" s="79"/>
    </row>
    <row r="49122" spans="2:2" ht="54.95" customHeight="1" x14ac:dyDescent="0.25">
      <c r="B49122" s="79"/>
    </row>
    <row r="49123" spans="2:2" ht="54.95" customHeight="1" x14ac:dyDescent="0.25">
      <c r="B49123" s="79"/>
    </row>
    <row r="49124" spans="2:2" ht="54.95" customHeight="1" x14ac:dyDescent="0.25">
      <c r="B49124" s="79"/>
    </row>
    <row r="49125" spans="2:2" ht="54.95" customHeight="1" x14ac:dyDescent="0.25">
      <c r="B49125" s="79"/>
    </row>
    <row r="49126" spans="2:2" ht="54.95" customHeight="1" x14ac:dyDescent="0.25">
      <c r="B49126" s="79"/>
    </row>
    <row r="49127" spans="2:2" ht="54.95" customHeight="1" x14ac:dyDescent="0.25">
      <c r="B49127" s="79"/>
    </row>
    <row r="49128" spans="2:2" ht="54.95" customHeight="1" x14ac:dyDescent="0.25">
      <c r="B49128" s="79"/>
    </row>
    <row r="49129" spans="2:2" ht="54.95" customHeight="1" x14ac:dyDescent="0.25">
      <c r="B49129" s="79"/>
    </row>
    <row r="49130" spans="2:2" ht="54.95" customHeight="1" x14ac:dyDescent="0.25">
      <c r="B49130" s="79"/>
    </row>
    <row r="49131" spans="2:2" ht="54.95" customHeight="1" x14ac:dyDescent="0.25">
      <c r="B49131" s="79"/>
    </row>
    <row r="49132" spans="2:2" ht="54.95" customHeight="1" x14ac:dyDescent="0.25">
      <c r="B49132" s="79"/>
    </row>
    <row r="49133" spans="2:2" ht="54.95" customHeight="1" x14ac:dyDescent="0.25">
      <c r="B49133" s="79"/>
    </row>
    <row r="49134" spans="2:2" ht="54.95" customHeight="1" x14ac:dyDescent="0.25">
      <c r="B49134" s="79"/>
    </row>
    <row r="49135" spans="2:2" ht="54.95" customHeight="1" x14ac:dyDescent="0.25">
      <c r="B49135" s="79"/>
    </row>
    <row r="49136" spans="2:2" ht="54.95" customHeight="1" x14ac:dyDescent="0.25">
      <c r="B49136" s="79"/>
    </row>
    <row r="49137" spans="2:2" ht="54.95" customHeight="1" x14ac:dyDescent="0.25">
      <c r="B49137" s="79"/>
    </row>
    <row r="49138" spans="2:2" ht="54.95" customHeight="1" x14ac:dyDescent="0.25">
      <c r="B49138" s="79"/>
    </row>
    <row r="49139" spans="2:2" ht="54.95" customHeight="1" x14ac:dyDescent="0.25">
      <c r="B49139" s="79"/>
    </row>
    <row r="49140" spans="2:2" ht="54.95" customHeight="1" x14ac:dyDescent="0.25">
      <c r="B49140" s="79"/>
    </row>
    <row r="49141" spans="2:2" ht="54.95" customHeight="1" x14ac:dyDescent="0.25">
      <c r="B49141" s="79"/>
    </row>
    <row r="49142" spans="2:2" ht="54.95" customHeight="1" x14ac:dyDescent="0.25">
      <c r="B49142" s="79"/>
    </row>
    <row r="49143" spans="2:2" ht="54.95" customHeight="1" x14ac:dyDescent="0.25">
      <c r="B49143" s="79"/>
    </row>
    <row r="49144" spans="2:2" ht="54.95" customHeight="1" x14ac:dyDescent="0.25">
      <c r="B49144" s="79"/>
    </row>
    <row r="49145" spans="2:2" ht="54.95" customHeight="1" x14ac:dyDescent="0.25">
      <c r="B49145" s="79"/>
    </row>
    <row r="49146" spans="2:2" ht="54.95" customHeight="1" x14ac:dyDescent="0.25">
      <c r="B49146" s="79"/>
    </row>
    <row r="49147" spans="2:2" ht="54.95" customHeight="1" x14ac:dyDescent="0.25">
      <c r="B49147" s="79"/>
    </row>
    <row r="49148" spans="2:2" ht="54.95" customHeight="1" x14ac:dyDescent="0.25">
      <c r="B49148" s="79"/>
    </row>
    <row r="49149" spans="2:2" ht="54.95" customHeight="1" x14ac:dyDescent="0.25">
      <c r="B49149" s="79"/>
    </row>
    <row r="49150" spans="2:2" ht="54.95" customHeight="1" x14ac:dyDescent="0.25">
      <c r="B49150" s="79"/>
    </row>
    <row r="49151" spans="2:2" ht="54.95" customHeight="1" x14ac:dyDescent="0.25">
      <c r="B49151" s="79"/>
    </row>
    <row r="49152" spans="2:2" ht="54.95" customHeight="1" x14ac:dyDescent="0.25">
      <c r="B49152" s="79"/>
    </row>
    <row r="49153" spans="2:2" ht="54.95" customHeight="1" x14ac:dyDescent="0.25">
      <c r="B49153" s="79"/>
    </row>
    <row r="49154" spans="2:2" ht="54.95" customHeight="1" x14ac:dyDescent="0.25">
      <c r="B49154" s="79"/>
    </row>
    <row r="49155" spans="2:2" ht="54.95" customHeight="1" x14ac:dyDescent="0.25">
      <c r="B49155" s="79"/>
    </row>
    <row r="49156" spans="2:2" ht="54.95" customHeight="1" x14ac:dyDescent="0.25">
      <c r="B49156" s="79"/>
    </row>
    <row r="49157" spans="2:2" ht="54.95" customHeight="1" x14ac:dyDescent="0.25">
      <c r="B49157" s="79"/>
    </row>
    <row r="49158" spans="2:2" ht="54.95" customHeight="1" x14ac:dyDescent="0.25">
      <c r="B49158" s="79"/>
    </row>
    <row r="49159" spans="2:2" ht="54.95" customHeight="1" x14ac:dyDescent="0.25">
      <c r="B49159" s="79"/>
    </row>
    <row r="49160" spans="2:2" ht="54.95" customHeight="1" x14ac:dyDescent="0.25">
      <c r="B49160" s="79"/>
    </row>
    <row r="49161" spans="2:2" ht="54.95" customHeight="1" x14ac:dyDescent="0.25">
      <c r="B49161" s="79"/>
    </row>
    <row r="49162" spans="2:2" ht="54.95" customHeight="1" x14ac:dyDescent="0.25">
      <c r="B49162" s="79"/>
    </row>
    <row r="49163" spans="2:2" ht="54.95" customHeight="1" x14ac:dyDescent="0.25">
      <c r="B49163" s="79"/>
    </row>
    <row r="49164" spans="2:2" ht="54.95" customHeight="1" x14ac:dyDescent="0.25">
      <c r="B49164" s="79"/>
    </row>
    <row r="49165" spans="2:2" ht="54.95" customHeight="1" x14ac:dyDescent="0.25">
      <c r="B49165" s="79"/>
    </row>
    <row r="49166" spans="2:2" ht="54.95" customHeight="1" x14ac:dyDescent="0.25">
      <c r="B49166" s="79"/>
    </row>
    <row r="49167" spans="2:2" ht="54.95" customHeight="1" x14ac:dyDescent="0.25">
      <c r="B49167" s="79"/>
    </row>
    <row r="49168" spans="2:2" ht="54.95" customHeight="1" x14ac:dyDescent="0.25">
      <c r="B49168" s="79"/>
    </row>
    <row r="49169" spans="2:2" ht="54.95" customHeight="1" x14ac:dyDescent="0.25">
      <c r="B49169" s="79"/>
    </row>
    <row r="49170" spans="2:2" ht="54.95" customHeight="1" x14ac:dyDescent="0.25">
      <c r="B49170" s="79"/>
    </row>
    <row r="49171" spans="2:2" ht="54.95" customHeight="1" x14ac:dyDescent="0.25">
      <c r="B49171" s="79"/>
    </row>
    <row r="49172" spans="2:2" ht="54.95" customHeight="1" x14ac:dyDescent="0.25">
      <c r="B49172" s="79"/>
    </row>
    <row r="49173" spans="2:2" ht="54.95" customHeight="1" x14ac:dyDescent="0.25">
      <c r="B49173" s="79"/>
    </row>
    <row r="49174" spans="2:2" ht="54.95" customHeight="1" x14ac:dyDescent="0.25">
      <c r="B49174" s="79"/>
    </row>
    <row r="49175" spans="2:2" ht="54.95" customHeight="1" x14ac:dyDescent="0.25">
      <c r="B49175" s="79"/>
    </row>
    <row r="49176" spans="2:2" ht="54.95" customHeight="1" x14ac:dyDescent="0.25">
      <c r="B49176" s="79"/>
    </row>
    <row r="49177" spans="2:2" ht="54.95" customHeight="1" x14ac:dyDescent="0.25">
      <c r="B49177" s="79"/>
    </row>
    <row r="49178" spans="2:2" ht="54.95" customHeight="1" x14ac:dyDescent="0.25">
      <c r="B49178" s="79"/>
    </row>
    <row r="49179" spans="2:2" ht="54.95" customHeight="1" x14ac:dyDescent="0.25">
      <c r="B49179" s="79"/>
    </row>
    <row r="49180" spans="2:2" ht="54.95" customHeight="1" x14ac:dyDescent="0.25">
      <c r="B49180" s="79"/>
    </row>
    <row r="49181" spans="2:2" ht="54.95" customHeight="1" x14ac:dyDescent="0.25">
      <c r="B49181" s="79"/>
    </row>
    <row r="49182" spans="2:2" ht="54.95" customHeight="1" x14ac:dyDescent="0.25">
      <c r="B49182" s="79"/>
    </row>
    <row r="49183" spans="2:2" ht="54.95" customHeight="1" x14ac:dyDescent="0.25">
      <c r="B49183" s="79"/>
    </row>
    <row r="49184" spans="2:2" ht="54.95" customHeight="1" x14ac:dyDescent="0.25">
      <c r="B49184" s="79"/>
    </row>
    <row r="49185" spans="2:2" ht="54.95" customHeight="1" x14ac:dyDescent="0.25">
      <c r="B49185" s="79"/>
    </row>
    <row r="49186" spans="2:2" ht="54.95" customHeight="1" x14ac:dyDescent="0.25">
      <c r="B49186" s="79"/>
    </row>
    <row r="49187" spans="2:2" ht="54.95" customHeight="1" x14ac:dyDescent="0.25">
      <c r="B49187" s="79"/>
    </row>
    <row r="49188" spans="2:2" ht="54.95" customHeight="1" x14ac:dyDescent="0.25">
      <c r="B49188" s="79"/>
    </row>
    <row r="49189" spans="2:2" ht="54.95" customHeight="1" x14ac:dyDescent="0.25">
      <c r="B49189" s="79"/>
    </row>
    <row r="49190" spans="2:2" ht="54.95" customHeight="1" x14ac:dyDescent="0.25">
      <c r="B49190" s="79"/>
    </row>
    <row r="49191" spans="2:2" ht="54.95" customHeight="1" x14ac:dyDescent="0.25">
      <c r="B49191" s="79"/>
    </row>
    <row r="49192" spans="2:2" ht="54.95" customHeight="1" x14ac:dyDescent="0.25">
      <c r="B49192" s="79"/>
    </row>
    <row r="49193" spans="2:2" ht="54.95" customHeight="1" x14ac:dyDescent="0.25">
      <c r="B49193" s="79"/>
    </row>
    <row r="49194" spans="2:2" ht="54.95" customHeight="1" x14ac:dyDescent="0.25">
      <c r="B49194" s="79"/>
    </row>
    <row r="49195" spans="2:2" ht="54.95" customHeight="1" x14ac:dyDescent="0.25">
      <c r="B49195" s="79"/>
    </row>
    <row r="49196" spans="2:2" ht="54.95" customHeight="1" x14ac:dyDescent="0.25">
      <c r="B49196" s="79"/>
    </row>
    <row r="49197" spans="2:2" ht="54.95" customHeight="1" x14ac:dyDescent="0.25">
      <c r="B49197" s="79"/>
    </row>
    <row r="49198" spans="2:2" ht="54.95" customHeight="1" x14ac:dyDescent="0.25">
      <c r="B49198" s="79"/>
    </row>
    <row r="49199" spans="2:2" ht="54.95" customHeight="1" x14ac:dyDescent="0.25">
      <c r="B49199" s="79"/>
    </row>
    <row r="49200" spans="2:2" ht="54.95" customHeight="1" x14ac:dyDescent="0.25">
      <c r="B49200" s="79"/>
    </row>
    <row r="49201" spans="2:2" ht="54.95" customHeight="1" x14ac:dyDescent="0.25">
      <c r="B49201" s="79"/>
    </row>
    <row r="49202" spans="2:2" ht="54.95" customHeight="1" x14ac:dyDescent="0.25">
      <c r="B49202" s="79"/>
    </row>
    <row r="49203" spans="2:2" ht="54.95" customHeight="1" x14ac:dyDescent="0.25">
      <c r="B49203" s="79"/>
    </row>
    <row r="49204" spans="2:2" ht="54.95" customHeight="1" x14ac:dyDescent="0.25">
      <c r="B49204" s="79"/>
    </row>
    <row r="49205" spans="2:2" ht="54.95" customHeight="1" x14ac:dyDescent="0.25">
      <c r="B49205" s="79"/>
    </row>
    <row r="49206" spans="2:2" ht="54.95" customHeight="1" x14ac:dyDescent="0.25">
      <c r="B49206" s="79"/>
    </row>
    <row r="49207" spans="2:2" ht="54.95" customHeight="1" x14ac:dyDescent="0.25">
      <c r="B49207" s="79"/>
    </row>
    <row r="49208" spans="2:2" ht="54.95" customHeight="1" x14ac:dyDescent="0.25">
      <c r="B49208" s="79"/>
    </row>
    <row r="49209" spans="2:2" ht="54.95" customHeight="1" x14ac:dyDescent="0.25">
      <c r="B49209" s="79"/>
    </row>
    <row r="49210" spans="2:2" ht="54.95" customHeight="1" x14ac:dyDescent="0.25">
      <c r="B49210" s="79"/>
    </row>
    <row r="49211" spans="2:2" ht="54.95" customHeight="1" x14ac:dyDescent="0.25">
      <c r="B49211" s="79"/>
    </row>
    <row r="49212" spans="2:2" ht="54.95" customHeight="1" x14ac:dyDescent="0.25">
      <c r="B49212" s="79"/>
    </row>
    <row r="49213" spans="2:2" ht="54.95" customHeight="1" x14ac:dyDescent="0.25">
      <c r="B49213" s="79"/>
    </row>
    <row r="49214" spans="2:2" ht="54.95" customHeight="1" x14ac:dyDescent="0.25">
      <c r="B49214" s="79"/>
    </row>
    <row r="49215" spans="2:2" ht="54.95" customHeight="1" x14ac:dyDescent="0.25">
      <c r="B49215" s="79"/>
    </row>
    <row r="49216" spans="2:2" ht="54.95" customHeight="1" x14ac:dyDescent="0.25">
      <c r="B49216" s="79"/>
    </row>
    <row r="49217" spans="2:2" ht="54.95" customHeight="1" x14ac:dyDescent="0.25">
      <c r="B49217" s="79"/>
    </row>
    <row r="49218" spans="2:2" ht="54.95" customHeight="1" x14ac:dyDescent="0.25">
      <c r="B49218" s="79"/>
    </row>
    <row r="49219" spans="2:2" ht="54.95" customHeight="1" x14ac:dyDescent="0.25">
      <c r="B49219" s="79"/>
    </row>
    <row r="49220" spans="2:2" ht="54.95" customHeight="1" x14ac:dyDescent="0.25">
      <c r="B49220" s="79"/>
    </row>
    <row r="49221" spans="2:2" ht="54.95" customHeight="1" x14ac:dyDescent="0.25">
      <c r="B49221" s="79"/>
    </row>
    <row r="49222" spans="2:2" ht="54.95" customHeight="1" x14ac:dyDescent="0.25">
      <c r="B49222" s="79"/>
    </row>
    <row r="49223" spans="2:2" ht="54.95" customHeight="1" x14ac:dyDescent="0.25">
      <c r="B49223" s="79"/>
    </row>
    <row r="49224" spans="2:2" ht="54.95" customHeight="1" x14ac:dyDescent="0.25">
      <c r="B49224" s="79"/>
    </row>
    <row r="49225" spans="2:2" ht="54.95" customHeight="1" x14ac:dyDescent="0.25">
      <c r="B49225" s="79"/>
    </row>
    <row r="49226" spans="2:2" ht="54.95" customHeight="1" x14ac:dyDescent="0.25">
      <c r="B49226" s="79"/>
    </row>
    <row r="49227" spans="2:2" ht="54.95" customHeight="1" x14ac:dyDescent="0.25">
      <c r="B49227" s="79"/>
    </row>
    <row r="49228" spans="2:2" ht="54.95" customHeight="1" x14ac:dyDescent="0.25">
      <c r="B49228" s="79"/>
    </row>
    <row r="49229" spans="2:2" ht="54.95" customHeight="1" x14ac:dyDescent="0.25">
      <c r="B49229" s="79"/>
    </row>
    <row r="49230" spans="2:2" ht="54.95" customHeight="1" x14ac:dyDescent="0.25">
      <c r="B49230" s="79"/>
    </row>
    <row r="49231" spans="2:2" ht="54.95" customHeight="1" x14ac:dyDescent="0.25">
      <c r="B49231" s="79"/>
    </row>
    <row r="49232" spans="2:2" ht="54.95" customHeight="1" x14ac:dyDescent="0.25">
      <c r="B49232" s="79"/>
    </row>
    <row r="49233" spans="2:2" ht="54.95" customHeight="1" x14ac:dyDescent="0.25">
      <c r="B49233" s="79"/>
    </row>
    <row r="49234" spans="2:2" ht="54.95" customHeight="1" x14ac:dyDescent="0.25">
      <c r="B49234" s="79"/>
    </row>
    <row r="49235" spans="2:2" ht="54.95" customHeight="1" x14ac:dyDescent="0.25">
      <c r="B49235" s="79"/>
    </row>
    <row r="49236" spans="2:2" ht="54.95" customHeight="1" x14ac:dyDescent="0.25">
      <c r="B49236" s="79"/>
    </row>
    <row r="49237" spans="2:2" ht="54.95" customHeight="1" x14ac:dyDescent="0.25">
      <c r="B49237" s="79"/>
    </row>
    <row r="49238" spans="2:2" ht="54.95" customHeight="1" x14ac:dyDescent="0.25">
      <c r="B49238" s="79"/>
    </row>
    <row r="49239" spans="2:2" ht="54.95" customHeight="1" x14ac:dyDescent="0.25">
      <c r="B49239" s="79"/>
    </row>
    <row r="49240" spans="2:2" ht="54.95" customHeight="1" x14ac:dyDescent="0.25">
      <c r="B49240" s="79"/>
    </row>
    <row r="49241" spans="2:2" ht="54.95" customHeight="1" x14ac:dyDescent="0.25">
      <c r="B49241" s="79"/>
    </row>
    <row r="49242" spans="2:2" ht="54.95" customHeight="1" x14ac:dyDescent="0.25">
      <c r="B49242" s="79"/>
    </row>
    <row r="49243" spans="2:2" ht="54.95" customHeight="1" x14ac:dyDescent="0.25">
      <c r="B49243" s="79"/>
    </row>
    <row r="49244" spans="2:2" ht="54.95" customHeight="1" x14ac:dyDescent="0.25">
      <c r="B49244" s="79"/>
    </row>
    <row r="49245" spans="2:2" ht="54.95" customHeight="1" x14ac:dyDescent="0.25">
      <c r="B49245" s="79"/>
    </row>
    <row r="49246" spans="2:2" ht="54.95" customHeight="1" x14ac:dyDescent="0.25">
      <c r="B49246" s="79"/>
    </row>
    <row r="49247" spans="2:2" ht="54.95" customHeight="1" x14ac:dyDescent="0.25">
      <c r="B49247" s="79"/>
    </row>
    <row r="49248" spans="2:2" ht="54.95" customHeight="1" x14ac:dyDescent="0.25">
      <c r="B49248" s="79"/>
    </row>
    <row r="49249" spans="2:2" ht="54.95" customHeight="1" x14ac:dyDescent="0.25">
      <c r="B49249" s="79"/>
    </row>
    <row r="49250" spans="2:2" ht="54.95" customHeight="1" x14ac:dyDescent="0.25">
      <c r="B49250" s="79"/>
    </row>
    <row r="49251" spans="2:2" ht="54.95" customHeight="1" x14ac:dyDescent="0.25">
      <c r="B49251" s="79"/>
    </row>
    <row r="49252" spans="2:2" ht="54.95" customHeight="1" x14ac:dyDescent="0.25">
      <c r="B49252" s="79"/>
    </row>
    <row r="49253" spans="2:2" ht="54.95" customHeight="1" x14ac:dyDescent="0.25">
      <c r="B49253" s="79"/>
    </row>
    <row r="49254" spans="2:2" ht="54.95" customHeight="1" x14ac:dyDescent="0.25">
      <c r="B49254" s="79"/>
    </row>
    <row r="49255" spans="2:2" ht="54.95" customHeight="1" x14ac:dyDescent="0.25">
      <c r="B49255" s="79"/>
    </row>
    <row r="49256" spans="2:2" ht="54.95" customHeight="1" x14ac:dyDescent="0.25">
      <c r="B49256" s="79"/>
    </row>
    <row r="49257" spans="2:2" ht="54.95" customHeight="1" x14ac:dyDescent="0.25">
      <c r="B49257" s="79"/>
    </row>
    <row r="49258" spans="2:2" ht="54.95" customHeight="1" x14ac:dyDescent="0.25">
      <c r="B49258" s="79"/>
    </row>
    <row r="49259" spans="2:2" ht="54.95" customHeight="1" x14ac:dyDescent="0.25">
      <c r="B49259" s="79"/>
    </row>
    <row r="49260" spans="2:2" ht="54.95" customHeight="1" x14ac:dyDescent="0.25">
      <c r="B49260" s="79"/>
    </row>
    <row r="49261" spans="2:2" ht="54.95" customHeight="1" x14ac:dyDescent="0.25">
      <c r="B49261" s="79"/>
    </row>
    <row r="49262" spans="2:2" ht="54.95" customHeight="1" x14ac:dyDescent="0.25">
      <c r="B49262" s="79"/>
    </row>
    <row r="49263" spans="2:2" ht="54.95" customHeight="1" x14ac:dyDescent="0.25">
      <c r="B49263" s="79"/>
    </row>
    <row r="49264" spans="2:2" ht="54.95" customHeight="1" x14ac:dyDescent="0.25">
      <c r="B49264" s="79"/>
    </row>
    <row r="49265" spans="2:2" ht="54.95" customHeight="1" x14ac:dyDescent="0.25">
      <c r="B49265" s="79"/>
    </row>
    <row r="49266" spans="2:2" ht="54.95" customHeight="1" x14ac:dyDescent="0.25">
      <c r="B49266" s="79"/>
    </row>
    <row r="49267" spans="2:2" ht="54.95" customHeight="1" x14ac:dyDescent="0.25">
      <c r="B49267" s="79"/>
    </row>
    <row r="49268" spans="2:2" ht="54.95" customHeight="1" x14ac:dyDescent="0.25">
      <c r="B49268" s="79"/>
    </row>
    <row r="49269" spans="2:2" ht="54.95" customHeight="1" x14ac:dyDescent="0.25">
      <c r="B49269" s="79"/>
    </row>
    <row r="49270" spans="2:2" ht="54.95" customHeight="1" x14ac:dyDescent="0.25">
      <c r="B49270" s="79"/>
    </row>
    <row r="49271" spans="2:2" ht="54.95" customHeight="1" x14ac:dyDescent="0.25">
      <c r="B49271" s="79"/>
    </row>
    <row r="49272" spans="2:2" ht="54.95" customHeight="1" x14ac:dyDescent="0.25">
      <c r="B49272" s="79"/>
    </row>
    <row r="49273" spans="2:2" ht="54.95" customHeight="1" x14ac:dyDescent="0.25">
      <c r="B49273" s="79"/>
    </row>
    <row r="49274" spans="2:2" ht="54.95" customHeight="1" x14ac:dyDescent="0.25">
      <c r="B49274" s="79"/>
    </row>
    <row r="49275" spans="2:2" ht="54.95" customHeight="1" x14ac:dyDescent="0.25">
      <c r="B49275" s="79"/>
    </row>
    <row r="49276" spans="2:2" ht="54.95" customHeight="1" x14ac:dyDescent="0.25">
      <c r="B49276" s="79"/>
    </row>
    <row r="49277" spans="2:2" ht="54.95" customHeight="1" x14ac:dyDescent="0.25">
      <c r="B49277" s="79"/>
    </row>
    <row r="49278" spans="2:2" ht="54.95" customHeight="1" x14ac:dyDescent="0.25">
      <c r="B49278" s="79"/>
    </row>
    <row r="49279" spans="2:2" ht="54.95" customHeight="1" x14ac:dyDescent="0.25">
      <c r="B49279" s="79"/>
    </row>
    <row r="49280" spans="2:2" ht="54.95" customHeight="1" x14ac:dyDescent="0.25">
      <c r="B49280" s="79"/>
    </row>
    <row r="49281" spans="2:2" ht="54.95" customHeight="1" x14ac:dyDescent="0.25">
      <c r="B49281" s="79"/>
    </row>
    <row r="49282" spans="2:2" ht="54.95" customHeight="1" x14ac:dyDescent="0.25">
      <c r="B49282" s="79"/>
    </row>
    <row r="49283" spans="2:2" ht="54.95" customHeight="1" x14ac:dyDescent="0.25">
      <c r="B49283" s="79"/>
    </row>
    <row r="49284" spans="2:2" ht="54.95" customHeight="1" x14ac:dyDescent="0.25">
      <c r="B49284" s="79"/>
    </row>
    <row r="49285" spans="2:2" ht="54.95" customHeight="1" x14ac:dyDescent="0.25">
      <c r="B49285" s="79"/>
    </row>
    <row r="49286" spans="2:2" ht="54.95" customHeight="1" x14ac:dyDescent="0.25">
      <c r="B49286" s="79"/>
    </row>
    <row r="49287" spans="2:2" ht="54.95" customHeight="1" x14ac:dyDescent="0.25">
      <c r="B49287" s="79"/>
    </row>
    <row r="49288" spans="2:2" ht="54.95" customHeight="1" x14ac:dyDescent="0.25">
      <c r="B49288" s="79"/>
    </row>
    <row r="49289" spans="2:2" ht="54.95" customHeight="1" x14ac:dyDescent="0.25">
      <c r="B49289" s="79"/>
    </row>
    <row r="49290" spans="2:2" ht="54.95" customHeight="1" x14ac:dyDescent="0.25">
      <c r="B49290" s="79"/>
    </row>
    <row r="49291" spans="2:2" ht="54.95" customHeight="1" x14ac:dyDescent="0.25">
      <c r="B49291" s="79"/>
    </row>
    <row r="49292" spans="2:2" ht="54.95" customHeight="1" x14ac:dyDescent="0.25">
      <c r="B49292" s="79"/>
    </row>
    <row r="49293" spans="2:2" ht="54.95" customHeight="1" x14ac:dyDescent="0.25">
      <c r="B49293" s="79"/>
    </row>
    <row r="49294" spans="2:2" ht="54.95" customHeight="1" x14ac:dyDescent="0.25">
      <c r="B49294" s="79"/>
    </row>
    <row r="49295" spans="2:2" ht="54.95" customHeight="1" x14ac:dyDescent="0.25">
      <c r="B49295" s="79"/>
    </row>
    <row r="49296" spans="2:2" ht="54.95" customHeight="1" x14ac:dyDescent="0.25">
      <c r="B49296" s="79"/>
    </row>
    <row r="49297" spans="2:2" ht="54.95" customHeight="1" x14ac:dyDescent="0.25">
      <c r="B49297" s="79"/>
    </row>
    <row r="49298" spans="2:2" ht="54.95" customHeight="1" x14ac:dyDescent="0.25">
      <c r="B49298" s="79"/>
    </row>
    <row r="49299" spans="2:2" ht="54.95" customHeight="1" x14ac:dyDescent="0.25">
      <c r="B49299" s="79"/>
    </row>
    <row r="49300" spans="2:2" ht="54.95" customHeight="1" x14ac:dyDescent="0.25">
      <c r="B49300" s="79"/>
    </row>
    <row r="49301" spans="2:2" ht="54.95" customHeight="1" x14ac:dyDescent="0.25">
      <c r="B49301" s="79"/>
    </row>
    <row r="49302" spans="2:2" ht="54.95" customHeight="1" x14ac:dyDescent="0.25">
      <c r="B49302" s="79"/>
    </row>
    <row r="49303" spans="2:2" ht="54.95" customHeight="1" x14ac:dyDescent="0.25">
      <c r="B49303" s="79"/>
    </row>
    <row r="49304" spans="2:2" ht="54.95" customHeight="1" x14ac:dyDescent="0.25">
      <c r="B49304" s="79"/>
    </row>
    <row r="49305" spans="2:2" ht="54.95" customHeight="1" x14ac:dyDescent="0.25">
      <c r="B49305" s="79"/>
    </row>
    <row r="49306" spans="2:2" ht="54.95" customHeight="1" x14ac:dyDescent="0.25">
      <c r="B49306" s="79"/>
    </row>
    <row r="49307" spans="2:2" ht="54.95" customHeight="1" x14ac:dyDescent="0.25">
      <c r="B49307" s="79"/>
    </row>
    <row r="49308" spans="2:2" ht="54.95" customHeight="1" x14ac:dyDescent="0.25">
      <c r="B49308" s="79"/>
    </row>
    <row r="49309" spans="2:2" ht="54.95" customHeight="1" x14ac:dyDescent="0.25">
      <c r="B49309" s="79"/>
    </row>
    <row r="49310" spans="2:2" ht="54.95" customHeight="1" x14ac:dyDescent="0.25">
      <c r="B49310" s="79"/>
    </row>
    <row r="49311" spans="2:2" ht="54.95" customHeight="1" x14ac:dyDescent="0.25">
      <c r="B49311" s="79"/>
    </row>
    <row r="49312" spans="2:2" ht="54.95" customHeight="1" x14ac:dyDescent="0.25">
      <c r="B49312" s="79"/>
    </row>
    <row r="49313" spans="2:2" ht="54.95" customHeight="1" x14ac:dyDescent="0.25">
      <c r="B49313" s="79"/>
    </row>
    <row r="49314" spans="2:2" ht="54.95" customHeight="1" x14ac:dyDescent="0.25">
      <c r="B49314" s="79"/>
    </row>
    <row r="49315" spans="2:2" ht="54.95" customHeight="1" x14ac:dyDescent="0.25">
      <c r="B49315" s="79"/>
    </row>
    <row r="49316" spans="2:2" ht="54.95" customHeight="1" x14ac:dyDescent="0.25">
      <c r="B49316" s="79"/>
    </row>
    <row r="49317" spans="2:2" ht="54.95" customHeight="1" x14ac:dyDescent="0.25">
      <c r="B49317" s="79"/>
    </row>
    <row r="49318" spans="2:2" ht="54.95" customHeight="1" x14ac:dyDescent="0.25">
      <c r="B49318" s="79"/>
    </row>
    <row r="49319" spans="2:2" ht="54.95" customHeight="1" x14ac:dyDescent="0.25">
      <c r="B49319" s="79"/>
    </row>
    <row r="49320" spans="2:2" ht="54.95" customHeight="1" x14ac:dyDescent="0.25">
      <c r="B49320" s="79"/>
    </row>
    <row r="49321" spans="2:2" ht="54.95" customHeight="1" x14ac:dyDescent="0.25">
      <c r="B49321" s="79"/>
    </row>
    <row r="49322" spans="2:2" ht="54.95" customHeight="1" x14ac:dyDescent="0.25">
      <c r="B49322" s="79"/>
    </row>
    <row r="49323" spans="2:2" ht="54.95" customHeight="1" x14ac:dyDescent="0.25">
      <c r="B49323" s="79"/>
    </row>
    <row r="49324" spans="2:2" ht="54.95" customHeight="1" x14ac:dyDescent="0.25">
      <c r="B49324" s="79"/>
    </row>
    <row r="49325" spans="2:2" ht="54.95" customHeight="1" x14ac:dyDescent="0.25">
      <c r="B49325" s="79"/>
    </row>
    <row r="49326" spans="2:2" ht="54.95" customHeight="1" x14ac:dyDescent="0.25">
      <c r="B49326" s="79"/>
    </row>
    <row r="49327" spans="2:2" ht="54.95" customHeight="1" x14ac:dyDescent="0.25">
      <c r="B49327" s="79"/>
    </row>
    <row r="49328" spans="2:2" ht="54.95" customHeight="1" x14ac:dyDescent="0.25">
      <c r="B49328" s="79"/>
    </row>
    <row r="49329" spans="2:2" ht="54.95" customHeight="1" x14ac:dyDescent="0.25">
      <c r="B49329" s="79"/>
    </row>
    <row r="49330" spans="2:2" ht="54.95" customHeight="1" x14ac:dyDescent="0.25">
      <c r="B49330" s="79"/>
    </row>
    <row r="49331" spans="2:2" ht="54.95" customHeight="1" x14ac:dyDescent="0.25">
      <c r="B49331" s="79"/>
    </row>
    <row r="49332" spans="2:2" ht="54.95" customHeight="1" x14ac:dyDescent="0.25">
      <c r="B49332" s="79"/>
    </row>
    <row r="49333" spans="2:2" ht="54.95" customHeight="1" x14ac:dyDescent="0.25">
      <c r="B49333" s="79"/>
    </row>
    <row r="49334" spans="2:2" ht="54.95" customHeight="1" x14ac:dyDescent="0.25">
      <c r="B49334" s="79"/>
    </row>
    <row r="49335" spans="2:2" ht="54.95" customHeight="1" x14ac:dyDescent="0.25">
      <c r="B49335" s="79"/>
    </row>
    <row r="49336" spans="2:2" ht="54.95" customHeight="1" x14ac:dyDescent="0.25">
      <c r="B49336" s="79"/>
    </row>
    <row r="49337" spans="2:2" ht="54.95" customHeight="1" x14ac:dyDescent="0.25">
      <c r="B49337" s="79"/>
    </row>
    <row r="49338" spans="2:2" ht="54.95" customHeight="1" x14ac:dyDescent="0.25">
      <c r="B49338" s="79"/>
    </row>
    <row r="49339" spans="2:2" ht="54.95" customHeight="1" x14ac:dyDescent="0.25">
      <c r="B49339" s="79"/>
    </row>
    <row r="49340" spans="2:2" ht="54.95" customHeight="1" x14ac:dyDescent="0.25">
      <c r="B49340" s="79"/>
    </row>
    <row r="49341" spans="2:2" ht="54.95" customHeight="1" x14ac:dyDescent="0.25">
      <c r="B49341" s="79"/>
    </row>
    <row r="49342" spans="2:2" ht="54.95" customHeight="1" x14ac:dyDescent="0.25">
      <c r="B49342" s="79"/>
    </row>
    <row r="49343" spans="2:2" ht="54.95" customHeight="1" x14ac:dyDescent="0.25">
      <c r="B49343" s="79"/>
    </row>
    <row r="49344" spans="2:2" ht="54.95" customHeight="1" x14ac:dyDescent="0.25">
      <c r="B49344" s="79"/>
    </row>
    <row r="49345" spans="2:2" ht="54.95" customHeight="1" x14ac:dyDescent="0.25">
      <c r="B49345" s="79"/>
    </row>
    <row r="49346" spans="2:2" ht="54.95" customHeight="1" x14ac:dyDescent="0.25">
      <c r="B49346" s="79"/>
    </row>
    <row r="49347" spans="2:2" ht="54.95" customHeight="1" x14ac:dyDescent="0.25">
      <c r="B49347" s="79"/>
    </row>
    <row r="49348" spans="2:2" ht="54.95" customHeight="1" x14ac:dyDescent="0.25">
      <c r="B49348" s="79"/>
    </row>
    <row r="49349" spans="2:2" ht="54.95" customHeight="1" x14ac:dyDescent="0.25">
      <c r="B49349" s="79"/>
    </row>
    <row r="49350" spans="2:2" ht="54.95" customHeight="1" x14ac:dyDescent="0.25">
      <c r="B49350" s="79"/>
    </row>
    <row r="49351" spans="2:2" ht="54.95" customHeight="1" x14ac:dyDescent="0.25">
      <c r="B49351" s="79"/>
    </row>
    <row r="49352" spans="2:2" ht="54.95" customHeight="1" x14ac:dyDescent="0.25">
      <c r="B49352" s="79"/>
    </row>
    <row r="49353" spans="2:2" ht="54.95" customHeight="1" x14ac:dyDescent="0.25">
      <c r="B49353" s="79"/>
    </row>
    <row r="49354" spans="2:2" ht="54.95" customHeight="1" x14ac:dyDescent="0.25">
      <c r="B49354" s="79"/>
    </row>
    <row r="49355" spans="2:2" ht="54.95" customHeight="1" x14ac:dyDescent="0.25">
      <c r="B49355" s="79"/>
    </row>
    <row r="49356" spans="2:2" ht="54.95" customHeight="1" x14ac:dyDescent="0.25">
      <c r="B49356" s="79"/>
    </row>
    <row r="49357" spans="2:2" ht="54.95" customHeight="1" x14ac:dyDescent="0.25">
      <c r="B49357" s="79"/>
    </row>
    <row r="49358" spans="2:2" ht="54.95" customHeight="1" x14ac:dyDescent="0.25">
      <c r="B49358" s="79"/>
    </row>
    <row r="49359" spans="2:2" ht="54.95" customHeight="1" x14ac:dyDescent="0.25">
      <c r="B49359" s="79"/>
    </row>
    <row r="49360" spans="2:2" ht="54.95" customHeight="1" x14ac:dyDescent="0.25">
      <c r="B49360" s="79"/>
    </row>
    <row r="49361" spans="2:2" ht="54.95" customHeight="1" x14ac:dyDescent="0.25">
      <c r="B49361" s="79"/>
    </row>
    <row r="49362" spans="2:2" ht="54.95" customHeight="1" x14ac:dyDescent="0.25">
      <c r="B49362" s="79"/>
    </row>
    <row r="49363" spans="2:2" ht="54.95" customHeight="1" x14ac:dyDescent="0.25">
      <c r="B49363" s="79"/>
    </row>
    <row r="49364" spans="2:2" ht="54.95" customHeight="1" x14ac:dyDescent="0.25">
      <c r="B49364" s="79"/>
    </row>
    <row r="49365" spans="2:2" ht="54.95" customHeight="1" x14ac:dyDescent="0.25">
      <c r="B49365" s="79"/>
    </row>
    <row r="49366" spans="2:2" ht="54.95" customHeight="1" x14ac:dyDescent="0.25">
      <c r="B49366" s="79"/>
    </row>
    <row r="49367" spans="2:2" ht="54.95" customHeight="1" x14ac:dyDescent="0.25">
      <c r="B49367" s="79"/>
    </row>
    <row r="49368" spans="2:2" ht="54.95" customHeight="1" x14ac:dyDescent="0.25">
      <c r="B49368" s="79"/>
    </row>
    <row r="49369" spans="2:2" ht="54.95" customHeight="1" x14ac:dyDescent="0.25">
      <c r="B49369" s="79"/>
    </row>
    <row r="49370" spans="2:2" ht="54.95" customHeight="1" x14ac:dyDescent="0.25">
      <c r="B49370" s="79"/>
    </row>
    <row r="49371" spans="2:2" ht="54.95" customHeight="1" x14ac:dyDescent="0.25">
      <c r="B49371" s="79"/>
    </row>
    <row r="49372" spans="2:2" ht="54.95" customHeight="1" x14ac:dyDescent="0.25">
      <c r="B49372" s="79"/>
    </row>
    <row r="49373" spans="2:2" ht="54.95" customHeight="1" x14ac:dyDescent="0.25">
      <c r="B49373" s="79"/>
    </row>
    <row r="49374" spans="2:2" ht="54.95" customHeight="1" x14ac:dyDescent="0.25">
      <c r="B49374" s="79"/>
    </row>
    <row r="49375" spans="2:2" ht="54.95" customHeight="1" x14ac:dyDescent="0.25">
      <c r="B49375" s="79"/>
    </row>
    <row r="49376" spans="2:2" ht="54.95" customHeight="1" x14ac:dyDescent="0.25">
      <c r="B49376" s="79"/>
    </row>
    <row r="49377" spans="2:2" ht="54.95" customHeight="1" x14ac:dyDescent="0.25">
      <c r="B49377" s="79"/>
    </row>
    <row r="49378" spans="2:2" ht="54.95" customHeight="1" x14ac:dyDescent="0.25">
      <c r="B49378" s="79"/>
    </row>
    <row r="49379" spans="2:2" ht="54.95" customHeight="1" x14ac:dyDescent="0.25">
      <c r="B49379" s="79"/>
    </row>
    <row r="49380" spans="2:2" ht="54.95" customHeight="1" x14ac:dyDescent="0.25">
      <c r="B49380" s="79"/>
    </row>
    <row r="49381" spans="2:2" ht="54.95" customHeight="1" x14ac:dyDescent="0.25">
      <c r="B49381" s="79"/>
    </row>
    <row r="49382" spans="2:2" ht="54.95" customHeight="1" x14ac:dyDescent="0.25">
      <c r="B49382" s="79"/>
    </row>
    <row r="49383" spans="2:2" ht="54.95" customHeight="1" x14ac:dyDescent="0.25">
      <c r="B49383" s="79"/>
    </row>
    <row r="49384" spans="2:2" ht="54.95" customHeight="1" x14ac:dyDescent="0.25">
      <c r="B49384" s="79"/>
    </row>
    <row r="49385" spans="2:2" ht="54.95" customHeight="1" x14ac:dyDescent="0.25">
      <c r="B49385" s="79"/>
    </row>
    <row r="49386" spans="2:2" ht="54.95" customHeight="1" x14ac:dyDescent="0.25">
      <c r="B49386" s="79"/>
    </row>
    <row r="49387" spans="2:2" ht="54.95" customHeight="1" x14ac:dyDescent="0.25">
      <c r="B49387" s="79"/>
    </row>
    <row r="49388" spans="2:2" ht="54.95" customHeight="1" x14ac:dyDescent="0.25">
      <c r="B49388" s="79"/>
    </row>
    <row r="49389" spans="2:2" ht="54.95" customHeight="1" x14ac:dyDescent="0.25">
      <c r="B49389" s="79"/>
    </row>
    <row r="49390" spans="2:2" ht="54.95" customHeight="1" x14ac:dyDescent="0.25">
      <c r="B49390" s="79"/>
    </row>
    <row r="49391" spans="2:2" ht="54.95" customHeight="1" x14ac:dyDescent="0.25">
      <c r="B49391" s="79"/>
    </row>
    <row r="49392" spans="2:2" ht="54.95" customHeight="1" x14ac:dyDescent="0.25">
      <c r="B49392" s="79"/>
    </row>
    <row r="49393" spans="2:2" ht="54.95" customHeight="1" x14ac:dyDescent="0.25">
      <c r="B49393" s="79"/>
    </row>
    <row r="49394" spans="2:2" ht="54.95" customHeight="1" x14ac:dyDescent="0.25">
      <c r="B49394" s="79"/>
    </row>
    <row r="49395" spans="2:2" ht="54.95" customHeight="1" x14ac:dyDescent="0.25">
      <c r="B49395" s="79"/>
    </row>
    <row r="49396" spans="2:2" ht="54.95" customHeight="1" x14ac:dyDescent="0.25">
      <c r="B49396" s="79"/>
    </row>
    <row r="49397" spans="2:2" ht="54.95" customHeight="1" x14ac:dyDescent="0.25">
      <c r="B49397" s="79"/>
    </row>
    <row r="49398" spans="2:2" ht="54.95" customHeight="1" x14ac:dyDescent="0.25">
      <c r="B49398" s="79"/>
    </row>
    <row r="49399" spans="2:2" ht="54.95" customHeight="1" x14ac:dyDescent="0.25">
      <c r="B49399" s="79"/>
    </row>
    <row r="49400" spans="2:2" ht="54.95" customHeight="1" x14ac:dyDescent="0.25">
      <c r="B49400" s="79"/>
    </row>
    <row r="49401" spans="2:2" ht="54.95" customHeight="1" x14ac:dyDescent="0.25">
      <c r="B49401" s="79"/>
    </row>
    <row r="49402" spans="2:2" ht="54.95" customHeight="1" x14ac:dyDescent="0.25">
      <c r="B49402" s="79"/>
    </row>
    <row r="49403" spans="2:2" ht="54.95" customHeight="1" x14ac:dyDescent="0.25">
      <c r="B49403" s="79"/>
    </row>
    <row r="49404" spans="2:2" ht="54.95" customHeight="1" x14ac:dyDescent="0.25">
      <c r="B49404" s="79"/>
    </row>
    <row r="49405" spans="2:2" ht="54.95" customHeight="1" x14ac:dyDescent="0.25">
      <c r="B49405" s="79"/>
    </row>
    <row r="49406" spans="2:2" ht="54.95" customHeight="1" x14ac:dyDescent="0.25">
      <c r="B49406" s="79"/>
    </row>
    <row r="49407" spans="2:2" ht="54.95" customHeight="1" x14ac:dyDescent="0.25">
      <c r="B49407" s="79"/>
    </row>
    <row r="49408" spans="2:2" ht="54.95" customHeight="1" x14ac:dyDescent="0.25">
      <c r="B49408" s="79"/>
    </row>
    <row r="49409" spans="2:2" ht="54.95" customHeight="1" x14ac:dyDescent="0.25">
      <c r="B49409" s="79"/>
    </row>
    <row r="49410" spans="2:2" ht="54.95" customHeight="1" x14ac:dyDescent="0.25">
      <c r="B49410" s="79"/>
    </row>
    <row r="49411" spans="2:2" ht="54.95" customHeight="1" x14ac:dyDescent="0.25">
      <c r="B49411" s="79"/>
    </row>
    <row r="49412" spans="2:2" ht="54.95" customHeight="1" x14ac:dyDescent="0.25">
      <c r="B49412" s="79"/>
    </row>
    <row r="49413" spans="2:2" ht="54.95" customHeight="1" x14ac:dyDescent="0.25">
      <c r="B49413" s="79"/>
    </row>
    <row r="49414" spans="2:2" ht="54.95" customHeight="1" x14ac:dyDescent="0.25">
      <c r="B49414" s="79"/>
    </row>
    <row r="49415" spans="2:2" ht="54.95" customHeight="1" x14ac:dyDescent="0.25">
      <c r="B49415" s="79"/>
    </row>
    <row r="49416" spans="2:2" ht="54.95" customHeight="1" x14ac:dyDescent="0.25">
      <c r="B49416" s="79"/>
    </row>
    <row r="49417" spans="2:2" ht="54.95" customHeight="1" x14ac:dyDescent="0.25">
      <c r="B49417" s="79"/>
    </row>
    <row r="49418" spans="2:2" ht="54.95" customHeight="1" x14ac:dyDescent="0.25">
      <c r="B49418" s="79"/>
    </row>
    <row r="49419" spans="2:2" ht="54.95" customHeight="1" x14ac:dyDescent="0.25">
      <c r="B49419" s="79"/>
    </row>
    <row r="49420" spans="2:2" ht="54.95" customHeight="1" x14ac:dyDescent="0.25">
      <c r="B49420" s="79"/>
    </row>
    <row r="49421" spans="2:2" ht="54.95" customHeight="1" x14ac:dyDescent="0.25">
      <c r="B49421" s="79"/>
    </row>
    <row r="49422" spans="2:2" ht="54.95" customHeight="1" x14ac:dyDescent="0.25">
      <c r="B49422" s="79"/>
    </row>
    <row r="49423" spans="2:2" ht="54.95" customHeight="1" x14ac:dyDescent="0.25">
      <c r="B49423" s="79"/>
    </row>
    <row r="49424" spans="2:2" ht="54.95" customHeight="1" x14ac:dyDescent="0.25">
      <c r="B49424" s="79"/>
    </row>
    <row r="49425" spans="2:2" ht="54.95" customHeight="1" x14ac:dyDescent="0.25">
      <c r="B49425" s="79"/>
    </row>
    <row r="49426" spans="2:2" ht="54.95" customHeight="1" x14ac:dyDescent="0.25">
      <c r="B49426" s="79"/>
    </row>
    <row r="49427" spans="2:2" ht="54.95" customHeight="1" x14ac:dyDescent="0.25">
      <c r="B49427" s="79"/>
    </row>
    <row r="49428" spans="2:2" ht="54.95" customHeight="1" x14ac:dyDescent="0.25">
      <c r="B49428" s="79"/>
    </row>
    <row r="49429" spans="2:2" ht="54.95" customHeight="1" x14ac:dyDescent="0.25">
      <c r="B49429" s="79"/>
    </row>
    <row r="49430" spans="2:2" ht="54.95" customHeight="1" x14ac:dyDescent="0.25">
      <c r="B49430" s="79"/>
    </row>
    <row r="49431" spans="2:2" ht="54.95" customHeight="1" x14ac:dyDescent="0.25">
      <c r="B49431" s="79"/>
    </row>
    <row r="49432" spans="2:2" ht="54.95" customHeight="1" x14ac:dyDescent="0.25">
      <c r="B49432" s="79"/>
    </row>
    <row r="49433" spans="2:2" ht="54.95" customHeight="1" x14ac:dyDescent="0.25">
      <c r="B49433" s="79"/>
    </row>
    <row r="49434" spans="2:2" ht="54.95" customHeight="1" x14ac:dyDescent="0.25">
      <c r="B49434" s="79"/>
    </row>
    <row r="49435" spans="2:2" ht="54.95" customHeight="1" x14ac:dyDescent="0.25">
      <c r="B49435" s="79"/>
    </row>
    <row r="49436" spans="2:2" ht="54.95" customHeight="1" x14ac:dyDescent="0.25">
      <c r="B49436" s="79"/>
    </row>
    <row r="49437" spans="2:2" ht="54.95" customHeight="1" x14ac:dyDescent="0.25">
      <c r="B49437" s="79"/>
    </row>
    <row r="49438" spans="2:2" ht="54.95" customHeight="1" x14ac:dyDescent="0.25">
      <c r="B49438" s="79"/>
    </row>
    <row r="49439" spans="2:2" ht="54.95" customHeight="1" x14ac:dyDescent="0.25">
      <c r="B49439" s="79"/>
    </row>
    <row r="49440" spans="2:2" ht="54.95" customHeight="1" x14ac:dyDescent="0.25">
      <c r="B49440" s="79"/>
    </row>
    <row r="49441" spans="2:2" ht="54.95" customHeight="1" x14ac:dyDescent="0.25">
      <c r="B49441" s="79"/>
    </row>
    <row r="49442" spans="2:2" ht="54.95" customHeight="1" x14ac:dyDescent="0.25">
      <c r="B49442" s="79"/>
    </row>
    <row r="49443" spans="2:2" ht="54.95" customHeight="1" x14ac:dyDescent="0.25">
      <c r="B49443" s="79"/>
    </row>
    <row r="49444" spans="2:2" ht="54.95" customHeight="1" x14ac:dyDescent="0.25">
      <c r="B49444" s="79"/>
    </row>
    <row r="49445" spans="2:2" ht="54.95" customHeight="1" x14ac:dyDescent="0.25">
      <c r="B49445" s="79"/>
    </row>
    <row r="49446" spans="2:2" ht="54.95" customHeight="1" x14ac:dyDescent="0.25">
      <c r="B49446" s="79"/>
    </row>
    <row r="49447" spans="2:2" ht="54.95" customHeight="1" x14ac:dyDescent="0.25">
      <c r="B49447" s="79"/>
    </row>
    <row r="49448" spans="2:2" ht="54.95" customHeight="1" x14ac:dyDescent="0.25">
      <c r="B49448" s="79"/>
    </row>
    <row r="49449" spans="2:2" ht="54.95" customHeight="1" x14ac:dyDescent="0.25">
      <c r="B49449" s="79"/>
    </row>
    <row r="49450" spans="2:2" ht="54.95" customHeight="1" x14ac:dyDescent="0.25">
      <c r="B49450" s="79"/>
    </row>
    <row r="49451" spans="2:2" ht="54.95" customHeight="1" x14ac:dyDescent="0.25">
      <c r="B49451" s="79"/>
    </row>
    <row r="49452" spans="2:2" ht="54.95" customHeight="1" x14ac:dyDescent="0.25">
      <c r="B49452" s="79"/>
    </row>
    <row r="49453" spans="2:2" ht="54.95" customHeight="1" x14ac:dyDescent="0.25">
      <c r="B49453" s="79"/>
    </row>
    <row r="49454" spans="2:2" ht="54.95" customHeight="1" x14ac:dyDescent="0.25">
      <c r="B49454" s="79"/>
    </row>
    <row r="49455" spans="2:2" ht="54.95" customHeight="1" x14ac:dyDescent="0.25">
      <c r="B49455" s="79"/>
    </row>
    <row r="49456" spans="2:2" ht="54.95" customHeight="1" x14ac:dyDescent="0.25">
      <c r="B49456" s="79"/>
    </row>
    <row r="49457" spans="2:2" ht="54.95" customHeight="1" x14ac:dyDescent="0.25">
      <c r="B49457" s="79"/>
    </row>
    <row r="49458" spans="2:2" ht="54.95" customHeight="1" x14ac:dyDescent="0.25">
      <c r="B49458" s="79"/>
    </row>
    <row r="49459" spans="2:2" ht="54.95" customHeight="1" x14ac:dyDescent="0.25">
      <c r="B49459" s="79"/>
    </row>
    <row r="49460" spans="2:2" ht="54.95" customHeight="1" x14ac:dyDescent="0.25">
      <c r="B49460" s="79"/>
    </row>
    <row r="49461" spans="2:2" ht="54.95" customHeight="1" x14ac:dyDescent="0.25">
      <c r="B49461" s="79"/>
    </row>
    <row r="49462" spans="2:2" ht="54.95" customHeight="1" x14ac:dyDescent="0.25">
      <c r="B49462" s="79"/>
    </row>
    <row r="49463" spans="2:2" ht="54.95" customHeight="1" x14ac:dyDescent="0.25">
      <c r="B49463" s="79"/>
    </row>
    <row r="49464" spans="2:2" ht="54.95" customHeight="1" x14ac:dyDescent="0.25">
      <c r="B49464" s="79"/>
    </row>
    <row r="49465" spans="2:2" ht="54.95" customHeight="1" x14ac:dyDescent="0.25">
      <c r="B49465" s="79"/>
    </row>
    <row r="49466" spans="2:2" ht="54.95" customHeight="1" x14ac:dyDescent="0.25">
      <c r="B49466" s="79"/>
    </row>
    <row r="49467" spans="2:2" ht="54.95" customHeight="1" x14ac:dyDescent="0.25">
      <c r="B49467" s="79"/>
    </row>
    <row r="49468" spans="2:2" ht="54.95" customHeight="1" x14ac:dyDescent="0.25">
      <c r="B49468" s="79"/>
    </row>
    <row r="49469" spans="2:2" ht="54.95" customHeight="1" x14ac:dyDescent="0.25">
      <c r="B49469" s="79"/>
    </row>
    <row r="49470" spans="2:2" ht="54.95" customHeight="1" x14ac:dyDescent="0.25">
      <c r="B49470" s="79"/>
    </row>
    <row r="49471" spans="2:2" ht="54.95" customHeight="1" x14ac:dyDescent="0.25">
      <c r="B49471" s="79"/>
    </row>
    <row r="49472" spans="2:2" ht="54.95" customHeight="1" x14ac:dyDescent="0.25">
      <c r="B49472" s="79"/>
    </row>
    <row r="49473" spans="2:2" ht="54.95" customHeight="1" x14ac:dyDescent="0.25">
      <c r="B49473" s="79"/>
    </row>
    <row r="49474" spans="2:2" ht="54.95" customHeight="1" x14ac:dyDescent="0.25">
      <c r="B49474" s="79"/>
    </row>
    <row r="49475" spans="2:2" ht="54.95" customHeight="1" x14ac:dyDescent="0.25">
      <c r="B49475" s="79"/>
    </row>
    <row r="49476" spans="2:2" ht="54.95" customHeight="1" x14ac:dyDescent="0.25">
      <c r="B49476" s="79"/>
    </row>
    <row r="49477" spans="2:2" ht="54.95" customHeight="1" x14ac:dyDescent="0.25">
      <c r="B49477" s="79"/>
    </row>
    <row r="49478" spans="2:2" ht="54.95" customHeight="1" x14ac:dyDescent="0.25">
      <c r="B49478" s="79"/>
    </row>
    <row r="49479" spans="2:2" ht="54.95" customHeight="1" x14ac:dyDescent="0.25">
      <c r="B49479" s="79"/>
    </row>
    <row r="49480" spans="2:2" ht="54.95" customHeight="1" x14ac:dyDescent="0.25">
      <c r="B49480" s="79"/>
    </row>
    <row r="49481" spans="2:2" ht="54.95" customHeight="1" x14ac:dyDescent="0.25">
      <c r="B49481" s="79"/>
    </row>
    <row r="49482" spans="2:2" ht="54.95" customHeight="1" x14ac:dyDescent="0.25">
      <c r="B49482" s="79"/>
    </row>
    <row r="49483" spans="2:2" ht="54.95" customHeight="1" x14ac:dyDescent="0.25">
      <c r="B49483" s="79"/>
    </row>
    <row r="49484" spans="2:2" ht="54.95" customHeight="1" x14ac:dyDescent="0.25">
      <c r="B49484" s="79"/>
    </row>
    <row r="49485" spans="2:2" ht="54.95" customHeight="1" x14ac:dyDescent="0.25">
      <c r="B49485" s="79"/>
    </row>
    <row r="49486" spans="2:2" ht="54.95" customHeight="1" x14ac:dyDescent="0.25">
      <c r="B49486" s="79"/>
    </row>
    <row r="49487" spans="2:2" ht="54.95" customHeight="1" x14ac:dyDescent="0.25">
      <c r="B49487" s="79"/>
    </row>
    <row r="49488" spans="2:2" ht="54.95" customHeight="1" x14ac:dyDescent="0.25">
      <c r="B49488" s="79"/>
    </row>
    <row r="49489" spans="2:2" ht="54.95" customHeight="1" x14ac:dyDescent="0.25">
      <c r="B49489" s="79"/>
    </row>
    <row r="49490" spans="2:2" ht="54.95" customHeight="1" x14ac:dyDescent="0.25">
      <c r="B49490" s="79"/>
    </row>
    <row r="49491" spans="2:2" ht="54.95" customHeight="1" x14ac:dyDescent="0.25">
      <c r="B49491" s="79"/>
    </row>
    <row r="49492" spans="2:2" ht="54.95" customHeight="1" x14ac:dyDescent="0.25">
      <c r="B49492" s="79"/>
    </row>
    <row r="49493" spans="2:2" ht="54.95" customHeight="1" x14ac:dyDescent="0.25">
      <c r="B49493" s="79"/>
    </row>
    <row r="49494" spans="2:2" ht="54.95" customHeight="1" x14ac:dyDescent="0.25">
      <c r="B49494" s="79"/>
    </row>
    <row r="49495" spans="2:2" ht="54.95" customHeight="1" x14ac:dyDescent="0.25">
      <c r="B49495" s="79"/>
    </row>
    <row r="49496" spans="2:2" ht="54.95" customHeight="1" x14ac:dyDescent="0.25">
      <c r="B49496" s="79"/>
    </row>
    <row r="49497" spans="2:2" ht="54.95" customHeight="1" x14ac:dyDescent="0.25">
      <c r="B49497" s="79"/>
    </row>
    <row r="49498" spans="2:2" ht="54.95" customHeight="1" x14ac:dyDescent="0.25">
      <c r="B49498" s="79"/>
    </row>
    <row r="49499" spans="2:2" ht="54.95" customHeight="1" x14ac:dyDescent="0.25">
      <c r="B49499" s="79"/>
    </row>
    <row r="49500" spans="2:2" ht="54.95" customHeight="1" x14ac:dyDescent="0.25">
      <c r="B49500" s="79"/>
    </row>
    <row r="49501" spans="2:2" ht="54.95" customHeight="1" x14ac:dyDescent="0.25">
      <c r="B49501" s="79"/>
    </row>
    <row r="49502" spans="2:2" ht="54.95" customHeight="1" x14ac:dyDescent="0.25">
      <c r="B49502" s="79"/>
    </row>
    <row r="49503" spans="2:2" ht="54.95" customHeight="1" x14ac:dyDescent="0.25">
      <c r="B49503" s="79"/>
    </row>
    <row r="49504" spans="2:2" ht="54.95" customHeight="1" x14ac:dyDescent="0.25">
      <c r="B49504" s="79"/>
    </row>
    <row r="49505" spans="2:2" ht="54.95" customHeight="1" x14ac:dyDescent="0.25">
      <c r="B49505" s="79"/>
    </row>
    <row r="49506" spans="2:2" ht="54.95" customHeight="1" x14ac:dyDescent="0.25">
      <c r="B49506" s="79"/>
    </row>
    <row r="49507" spans="2:2" ht="54.95" customHeight="1" x14ac:dyDescent="0.25">
      <c r="B49507" s="79"/>
    </row>
    <row r="49508" spans="2:2" ht="54.95" customHeight="1" x14ac:dyDescent="0.25">
      <c r="B49508" s="79"/>
    </row>
    <row r="49509" spans="2:2" ht="54.95" customHeight="1" x14ac:dyDescent="0.25">
      <c r="B49509" s="79"/>
    </row>
    <row r="49510" spans="2:2" ht="54.95" customHeight="1" x14ac:dyDescent="0.25">
      <c r="B49510" s="79"/>
    </row>
    <row r="49511" spans="2:2" ht="54.95" customHeight="1" x14ac:dyDescent="0.25">
      <c r="B49511" s="79"/>
    </row>
    <row r="49512" spans="2:2" ht="54.95" customHeight="1" x14ac:dyDescent="0.25">
      <c r="B49512" s="79"/>
    </row>
    <row r="49513" spans="2:2" ht="54.95" customHeight="1" x14ac:dyDescent="0.25">
      <c r="B49513" s="79"/>
    </row>
    <row r="49514" spans="2:2" ht="54.95" customHeight="1" x14ac:dyDescent="0.25">
      <c r="B49514" s="79"/>
    </row>
    <row r="49515" spans="2:2" ht="54.95" customHeight="1" x14ac:dyDescent="0.25">
      <c r="B49515" s="79"/>
    </row>
    <row r="49516" spans="2:2" ht="54.95" customHeight="1" x14ac:dyDescent="0.25">
      <c r="B49516" s="79"/>
    </row>
    <row r="49517" spans="2:2" ht="54.95" customHeight="1" x14ac:dyDescent="0.25">
      <c r="B49517" s="79"/>
    </row>
    <row r="49518" spans="2:2" ht="54.95" customHeight="1" x14ac:dyDescent="0.25">
      <c r="B49518" s="79"/>
    </row>
    <row r="49519" spans="2:2" ht="54.95" customHeight="1" x14ac:dyDescent="0.25">
      <c r="B49519" s="79"/>
    </row>
    <row r="49520" spans="2:2" ht="54.95" customHeight="1" x14ac:dyDescent="0.25">
      <c r="B49520" s="79"/>
    </row>
    <row r="49521" spans="2:2" ht="54.95" customHeight="1" x14ac:dyDescent="0.25">
      <c r="B49521" s="79"/>
    </row>
    <row r="49522" spans="2:2" ht="54.95" customHeight="1" x14ac:dyDescent="0.25">
      <c r="B49522" s="79"/>
    </row>
    <row r="49523" spans="2:2" ht="54.95" customHeight="1" x14ac:dyDescent="0.25">
      <c r="B49523" s="79"/>
    </row>
    <row r="49524" spans="2:2" ht="54.95" customHeight="1" x14ac:dyDescent="0.25">
      <c r="B49524" s="79"/>
    </row>
    <row r="49525" spans="2:2" ht="54.95" customHeight="1" x14ac:dyDescent="0.25">
      <c r="B49525" s="79"/>
    </row>
    <row r="49526" spans="2:2" ht="54.95" customHeight="1" x14ac:dyDescent="0.25">
      <c r="B49526" s="79"/>
    </row>
    <row r="49527" spans="2:2" ht="54.95" customHeight="1" x14ac:dyDescent="0.25">
      <c r="B49527" s="79"/>
    </row>
    <row r="49528" spans="2:2" ht="54.95" customHeight="1" x14ac:dyDescent="0.25">
      <c r="B49528" s="79"/>
    </row>
    <row r="49529" spans="2:2" ht="54.95" customHeight="1" x14ac:dyDescent="0.25">
      <c r="B49529" s="79"/>
    </row>
    <row r="49530" spans="2:2" ht="54.95" customHeight="1" x14ac:dyDescent="0.25">
      <c r="B49530" s="79"/>
    </row>
    <row r="49531" spans="2:2" ht="54.95" customHeight="1" x14ac:dyDescent="0.25">
      <c r="B49531" s="79"/>
    </row>
    <row r="49532" spans="2:2" ht="54.95" customHeight="1" x14ac:dyDescent="0.25">
      <c r="B49532" s="79"/>
    </row>
    <row r="49533" spans="2:2" ht="54.95" customHeight="1" x14ac:dyDescent="0.25">
      <c r="B49533" s="79"/>
    </row>
    <row r="49534" spans="2:2" ht="54.95" customHeight="1" x14ac:dyDescent="0.25">
      <c r="B49534" s="79"/>
    </row>
    <row r="49535" spans="2:2" ht="54.95" customHeight="1" x14ac:dyDescent="0.25">
      <c r="B49535" s="79"/>
    </row>
    <row r="49536" spans="2:2" ht="54.95" customHeight="1" x14ac:dyDescent="0.25">
      <c r="B49536" s="79"/>
    </row>
    <row r="49537" spans="2:2" ht="54.95" customHeight="1" x14ac:dyDescent="0.25">
      <c r="B49537" s="79"/>
    </row>
    <row r="49538" spans="2:2" ht="54.95" customHeight="1" x14ac:dyDescent="0.25">
      <c r="B49538" s="79"/>
    </row>
    <row r="49539" spans="2:2" ht="54.95" customHeight="1" x14ac:dyDescent="0.25">
      <c r="B49539" s="79"/>
    </row>
    <row r="49540" spans="2:2" ht="54.95" customHeight="1" x14ac:dyDescent="0.25">
      <c r="B49540" s="79"/>
    </row>
    <row r="49541" spans="2:2" ht="54.95" customHeight="1" x14ac:dyDescent="0.25">
      <c r="B49541" s="79"/>
    </row>
    <row r="49542" spans="2:2" ht="54.95" customHeight="1" x14ac:dyDescent="0.25">
      <c r="B49542" s="79"/>
    </row>
    <row r="49543" spans="2:2" ht="54.95" customHeight="1" x14ac:dyDescent="0.25">
      <c r="B49543" s="79"/>
    </row>
    <row r="49544" spans="2:2" ht="54.95" customHeight="1" x14ac:dyDescent="0.25">
      <c r="B49544" s="79"/>
    </row>
    <row r="49545" spans="2:2" ht="54.95" customHeight="1" x14ac:dyDescent="0.25">
      <c r="B49545" s="79"/>
    </row>
    <row r="49546" spans="2:2" ht="54.95" customHeight="1" x14ac:dyDescent="0.25">
      <c r="B49546" s="79"/>
    </row>
    <row r="49547" spans="2:2" ht="54.95" customHeight="1" x14ac:dyDescent="0.25">
      <c r="B49547" s="79"/>
    </row>
    <row r="49548" spans="2:2" ht="54.95" customHeight="1" x14ac:dyDescent="0.25">
      <c r="B49548" s="79"/>
    </row>
    <row r="49549" spans="2:2" ht="54.95" customHeight="1" x14ac:dyDescent="0.25">
      <c r="B49549" s="79"/>
    </row>
    <row r="49550" spans="2:2" ht="54.95" customHeight="1" x14ac:dyDescent="0.25">
      <c r="B49550" s="79"/>
    </row>
    <row r="49551" spans="2:2" ht="54.95" customHeight="1" x14ac:dyDescent="0.25">
      <c r="B49551" s="79"/>
    </row>
    <row r="49552" spans="2:2" ht="54.95" customHeight="1" x14ac:dyDescent="0.25">
      <c r="B49552" s="79"/>
    </row>
    <row r="49553" spans="2:2" ht="54.95" customHeight="1" x14ac:dyDescent="0.25">
      <c r="B49553" s="79"/>
    </row>
    <row r="49554" spans="2:2" ht="54.95" customHeight="1" x14ac:dyDescent="0.25">
      <c r="B49554" s="79"/>
    </row>
    <row r="49555" spans="2:2" ht="54.95" customHeight="1" x14ac:dyDescent="0.25">
      <c r="B49555" s="79"/>
    </row>
    <row r="49556" spans="2:2" ht="54.95" customHeight="1" x14ac:dyDescent="0.25">
      <c r="B49556" s="79"/>
    </row>
    <row r="49557" spans="2:2" ht="54.95" customHeight="1" x14ac:dyDescent="0.25">
      <c r="B49557" s="79"/>
    </row>
    <row r="49558" spans="2:2" ht="54.95" customHeight="1" x14ac:dyDescent="0.25">
      <c r="B49558" s="79"/>
    </row>
    <row r="49559" spans="2:2" ht="54.95" customHeight="1" x14ac:dyDescent="0.25">
      <c r="B49559" s="79"/>
    </row>
    <row r="49560" spans="2:2" ht="54.95" customHeight="1" x14ac:dyDescent="0.25">
      <c r="B49560" s="79"/>
    </row>
    <row r="49561" spans="2:2" ht="54.95" customHeight="1" x14ac:dyDescent="0.25">
      <c r="B49561" s="79"/>
    </row>
    <row r="49562" spans="2:2" ht="54.95" customHeight="1" x14ac:dyDescent="0.25">
      <c r="B49562" s="79"/>
    </row>
    <row r="49563" spans="2:2" ht="54.95" customHeight="1" x14ac:dyDescent="0.25">
      <c r="B49563" s="79"/>
    </row>
    <row r="49564" spans="2:2" ht="54.95" customHeight="1" x14ac:dyDescent="0.25">
      <c r="B49564" s="79"/>
    </row>
    <row r="49565" spans="2:2" ht="54.95" customHeight="1" x14ac:dyDescent="0.25">
      <c r="B49565" s="79"/>
    </row>
    <row r="49566" spans="2:2" ht="54.95" customHeight="1" x14ac:dyDescent="0.25">
      <c r="B49566" s="79"/>
    </row>
    <row r="49567" spans="2:2" ht="54.95" customHeight="1" x14ac:dyDescent="0.25">
      <c r="B49567" s="79"/>
    </row>
    <row r="49568" spans="2:2" ht="54.95" customHeight="1" x14ac:dyDescent="0.25">
      <c r="B49568" s="79"/>
    </row>
    <row r="49569" spans="2:2" ht="54.95" customHeight="1" x14ac:dyDescent="0.25">
      <c r="B49569" s="79"/>
    </row>
    <row r="49570" spans="2:2" ht="54.95" customHeight="1" x14ac:dyDescent="0.25">
      <c r="B49570" s="79"/>
    </row>
    <row r="49571" spans="2:2" ht="54.95" customHeight="1" x14ac:dyDescent="0.25">
      <c r="B49571" s="79"/>
    </row>
    <row r="49572" spans="2:2" ht="54.95" customHeight="1" x14ac:dyDescent="0.25">
      <c r="B49572" s="79"/>
    </row>
    <row r="49573" spans="2:2" ht="54.95" customHeight="1" x14ac:dyDescent="0.25">
      <c r="B49573" s="79"/>
    </row>
    <row r="49574" spans="2:2" ht="54.95" customHeight="1" x14ac:dyDescent="0.25">
      <c r="B49574" s="79"/>
    </row>
    <row r="49575" spans="2:2" ht="54.95" customHeight="1" x14ac:dyDescent="0.25">
      <c r="B49575" s="79"/>
    </row>
    <row r="49576" spans="2:2" ht="54.95" customHeight="1" x14ac:dyDescent="0.25">
      <c r="B49576" s="79"/>
    </row>
    <row r="49577" spans="2:2" ht="54.95" customHeight="1" x14ac:dyDescent="0.25">
      <c r="B49577" s="79"/>
    </row>
    <row r="49578" spans="2:2" ht="54.95" customHeight="1" x14ac:dyDescent="0.25">
      <c r="B49578" s="79"/>
    </row>
    <row r="49579" spans="2:2" ht="54.95" customHeight="1" x14ac:dyDescent="0.25">
      <c r="B49579" s="79"/>
    </row>
    <row r="49580" spans="2:2" ht="54.95" customHeight="1" x14ac:dyDescent="0.25">
      <c r="B49580" s="79"/>
    </row>
    <row r="49581" spans="2:2" ht="54.95" customHeight="1" x14ac:dyDescent="0.25">
      <c r="B49581" s="79"/>
    </row>
    <row r="49582" spans="2:2" ht="54.95" customHeight="1" x14ac:dyDescent="0.25">
      <c r="B49582" s="79"/>
    </row>
    <row r="49583" spans="2:2" ht="54.95" customHeight="1" x14ac:dyDescent="0.25">
      <c r="B49583" s="79"/>
    </row>
    <row r="49584" spans="2:2" ht="54.95" customHeight="1" x14ac:dyDescent="0.25">
      <c r="B49584" s="79"/>
    </row>
    <row r="49585" spans="2:2" ht="54.95" customHeight="1" x14ac:dyDescent="0.25">
      <c r="B49585" s="79"/>
    </row>
    <row r="49586" spans="2:2" ht="54.95" customHeight="1" x14ac:dyDescent="0.25">
      <c r="B49586" s="79"/>
    </row>
    <row r="49587" spans="2:2" ht="54.95" customHeight="1" x14ac:dyDescent="0.25">
      <c r="B49587" s="79"/>
    </row>
    <row r="49588" spans="2:2" ht="54.95" customHeight="1" x14ac:dyDescent="0.25">
      <c r="B49588" s="79"/>
    </row>
    <row r="49589" spans="2:2" ht="54.95" customHeight="1" x14ac:dyDescent="0.25">
      <c r="B49589" s="79"/>
    </row>
    <row r="49590" spans="2:2" ht="54.95" customHeight="1" x14ac:dyDescent="0.25">
      <c r="B49590" s="79"/>
    </row>
    <row r="49591" spans="2:2" ht="54.95" customHeight="1" x14ac:dyDescent="0.25">
      <c r="B49591" s="79"/>
    </row>
    <row r="49592" spans="2:2" ht="54.95" customHeight="1" x14ac:dyDescent="0.25">
      <c r="B49592" s="79"/>
    </row>
    <row r="49593" spans="2:2" ht="54.95" customHeight="1" x14ac:dyDescent="0.25">
      <c r="B49593" s="79"/>
    </row>
    <row r="49594" spans="2:2" ht="54.95" customHeight="1" x14ac:dyDescent="0.25">
      <c r="B49594" s="79"/>
    </row>
    <row r="49595" spans="2:2" ht="54.95" customHeight="1" x14ac:dyDescent="0.25">
      <c r="B49595" s="79"/>
    </row>
    <row r="49596" spans="2:2" ht="54.95" customHeight="1" x14ac:dyDescent="0.25">
      <c r="B49596" s="79"/>
    </row>
    <row r="49597" spans="2:2" ht="54.95" customHeight="1" x14ac:dyDescent="0.25">
      <c r="B49597" s="79"/>
    </row>
    <row r="49598" spans="2:2" ht="54.95" customHeight="1" x14ac:dyDescent="0.25">
      <c r="B49598" s="79"/>
    </row>
    <row r="49599" spans="2:2" ht="54.95" customHeight="1" x14ac:dyDescent="0.25">
      <c r="B49599" s="79"/>
    </row>
    <row r="49600" spans="2:2" ht="54.95" customHeight="1" x14ac:dyDescent="0.25">
      <c r="B49600" s="79"/>
    </row>
    <row r="49601" spans="2:2" ht="54.95" customHeight="1" x14ac:dyDescent="0.25">
      <c r="B49601" s="79"/>
    </row>
    <row r="49602" spans="2:2" ht="54.95" customHeight="1" x14ac:dyDescent="0.25">
      <c r="B49602" s="79"/>
    </row>
    <row r="49603" spans="2:2" ht="54.95" customHeight="1" x14ac:dyDescent="0.25">
      <c r="B49603" s="79"/>
    </row>
    <row r="49604" spans="2:2" ht="54.95" customHeight="1" x14ac:dyDescent="0.25">
      <c r="B49604" s="79"/>
    </row>
    <row r="49605" spans="2:2" ht="54.95" customHeight="1" x14ac:dyDescent="0.25">
      <c r="B49605" s="79"/>
    </row>
    <row r="49606" spans="2:2" ht="54.95" customHeight="1" x14ac:dyDescent="0.25">
      <c r="B49606" s="79"/>
    </row>
    <row r="49607" spans="2:2" ht="54.95" customHeight="1" x14ac:dyDescent="0.25">
      <c r="B49607" s="79"/>
    </row>
    <row r="49608" spans="2:2" ht="54.95" customHeight="1" x14ac:dyDescent="0.25">
      <c r="B49608" s="79"/>
    </row>
    <row r="49609" spans="2:2" ht="54.95" customHeight="1" x14ac:dyDescent="0.25">
      <c r="B49609" s="79"/>
    </row>
    <row r="49610" spans="2:2" ht="54.95" customHeight="1" x14ac:dyDescent="0.25">
      <c r="B49610" s="79"/>
    </row>
    <row r="49611" spans="2:2" ht="54.95" customHeight="1" x14ac:dyDescent="0.25">
      <c r="B49611" s="79"/>
    </row>
    <row r="49612" spans="2:2" ht="54.95" customHeight="1" x14ac:dyDescent="0.25">
      <c r="B49612" s="79"/>
    </row>
    <row r="49613" spans="2:2" ht="54.95" customHeight="1" x14ac:dyDescent="0.25">
      <c r="B49613" s="79"/>
    </row>
    <row r="49614" spans="2:2" ht="54.95" customHeight="1" x14ac:dyDescent="0.25">
      <c r="B49614" s="79"/>
    </row>
    <row r="49615" spans="2:2" ht="54.95" customHeight="1" x14ac:dyDescent="0.25">
      <c r="B49615" s="79"/>
    </row>
    <row r="49616" spans="2:2" ht="54.95" customHeight="1" x14ac:dyDescent="0.25">
      <c r="B49616" s="79"/>
    </row>
    <row r="49617" spans="2:2" ht="54.95" customHeight="1" x14ac:dyDescent="0.25">
      <c r="B49617" s="79"/>
    </row>
    <row r="49618" spans="2:2" ht="54.95" customHeight="1" x14ac:dyDescent="0.25">
      <c r="B49618" s="79"/>
    </row>
    <row r="49619" spans="2:2" ht="54.95" customHeight="1" x14ac:dyDescent="0.25">
      <c r="B49619" s="79"/>
    </row>
    <row r="49620" spans="2:2" ht="54.95" customHeight="1" x14ac:dyDescent="0.25">
      <c r="B49620" s="79"/>
    </row>
    <row r="49621" spans="2:2" ht="54.95" customHeight="1" x14ac:dyDescent="0.25">
      <c r="B49621" s="79"/>
    </row>
    <row r="49622" spans="2:2" ht="54.95" customHeight="1" x14ac:dyDescent="0.25">
      <c r="B49622" s="79"/>
    </row>
    <row r="49623" spans="2:2" ht="54.95" customHeight="1" x14ac:dyDescent="0.25">
      <c r="B49623" s="79"/>
    </row>
    <row r="49624" spans="2:2" ht="54.95" customHeight="1" x14ac:dyDescent="0.25">
      <c r="B49624" s="79"/>
    </row>
    <row r="49625" spans="2:2" ht="54.95" customHeight="1" x14ac:dyDescent="0.25">
      <c r="B49625" s="79"/>
    </row>
    <row r="49626" spans="2:2" ht="54.95" customHeight="1" x14ac:dyDescent="0.25">
      <c r="B49626" s="79"/>
    </row>
    <row r="49627" spans="2:2" ht="54.95" customHeight="1" x14ac:dyDescent="0.25">
      <c r="B49627" s="79"/>
    </row>
    <row r="49628" spans="2:2" ht="54.95" customHeight="1" x14ac:dyDescent="0.25">
      <c r="B49628" s="79"/>
    </row>
    <row r="49629" spans="2:2" ht="54.95" customHeight="1" x14ac:dyDescent="0.25">
      <c r="B49629" s="79"/>
    </row>
    <row r="49630" spans="2:2" ht="54.95" customHeight="1" x14ac:dyDescent="0.25">
      <c r="B49630" s="79"/>
    </row>
    <row r="49631" spans="2:2" ht="54.95" customHeight="1" x14ac:dyDescent="0.25">
      <c r="B49631" s="79"/>
    </row>
    <row r="49632" spans="2:2" ht="54.95" customHeight="1" x14ac:dyDescent="0.25">
      <c r="B49632" s="79"/>
    </row>
    <row r="49633" spans="2:2" ht="54.95" customHeight="1" x14ac:dyDescent="0.25">
      <c r="B49633" s="79"/>
    </row>
    <row r="49634" spans="2:2" ht="54.95" customHeight="1" x14ac:dyDescent="0.25">
      <c r="B49634" s="79"/>
    </row>
    <row r="49635" spans="2:2" ht="54.95" customHeight="1" x14ac:dyDescent="0.25">
      <c r="B49635" s="79"/>
    </row>
    <row r="49636" spans="2:2" ht="54.95" customHeight="1" x14ac:dyDescent="0.25">
      <c r="B49636" s="79"/>
    </row>
    <row r="49637" spans="2:2" ht="54.95" customHeight="1" x14ac:dyDescent="0.25">
      <c r="B49637" s="79"/>
    </row>
    <row r="49638" spans="2:2" ht="54.95" customHeight="1" x14ac:dyDescent="0.25">
      <c r="B49638" s="79"/>
    </row>
    <row r="49639" spans="2:2" ht="54.95" customHeight="1" x14ac:dyDescent="0.25">
      <c r="B49639" s="79"/>
    </row>
    <row r="49640" spans="2:2" ht="54.95" customHeight="1" x14ac:dyDescent="0.25">
      <c r="B49640" s="79"/>
    </row>
    <row r="49641" spans="2:2" ht="54.95" customHeight="1" x14ac:dyDescent="0.25">
      <c r="B49641" s="79"/>
    </row>
    <row r="49642" spans="2:2" ht="54.95" customHeight="1" x14ac:dyDescent="0.25">
      <c r="B49642" s="79"/>
    </row>
    <row r="49643" spans="2:2" ht="54.95" customHeight="1" x14ac:dyDescent="0.25">
      <c r="B49643" s="79"/>
    </row>
    <row r="49644" spans="2:2" ht="54.95" customHeight="1" x14ac:dyDescent="0.25">
      <c r="B49644" s="79"/>
    </row>
    <row r="49645" spans="2:2" ht="54.95" customHeight="1" x14ac:dyDescent="0.25">
      <c r="B49645" s="79"/>
    </row>
    <row r="49646" spans="2:2" ht="54.95" customHeight="1" x14ac:dyDescent="0.25">
      <c r="B49646" s="79"/>
    </row>
    <row r="49647" spans="2:2" ht="54.95" customHeight="1" x14ac:dyDescent="0.25">
      <c r="B49647" s="79"/>
    </row>
    <row r="49648" spans="2:2" ht="54.95" customHeight="1" x14ac:dyDescent="0.25">
      <c r="B49648" s="79"/>
    </row>
    <row r="49649" spans="2:2" ht="54.95" customHeight="1" x14ac:dyDescent="0.25">
      <c r="B49649" s="79"/>
    </row>
    <row r="49650" spans="2:2" ht="54.95" customHeight="1" x14ac:dyDescent="0.25">
      <c r="B49650" s="79"/>
    </row>
    <row r="49651" spans="2:2" ht="54.95" customHeight="1" x14ac:dyDescent="0.25">
      <c r="B49651" s="79"/>
    </row>
    <row r="49652" spans="2:2" ht="54.95" customHeight="1" x14ac:dyDescent="0.25">
      <c r="B49652" s="79"/>
    </row>
    <row r="49653" spans="2:2" ht="54.95" customHeight="1" x14ac:dyDescent="0.25">
      <c r="B49653" s="79"/>
    </row>
    <row r="49654" spans="2:2" ht="54.95" customHeight="1" x14ac:dyDescent="0.25">
      <c r="B49654" s="79"/>
    </row>
    <row r="49655" spans="2:2" ht="54.95" customHeight="1" x14ac:dyDescent="0.25">
      <c r="B49655" s="79"/>
    </row>
    <row r="49656" spans="2:2" ht="54.95" customHeight="1" x14ac:dyDescent="0.25">
      <c r="B49656" s="79"/>
    </row>
    <row r="49657" spans="2:2" ht="54.95" customHeight="1" x14ac:dyDescent="0.25">
      <c r="B49657" s="79"/>
    </row>
    <row r="49658" spans="2:2" ht="54.95" customHeight="1" x14ac:dyDescent="0.25">
      <c r="B49658" s="79"/>
    </row>
    <row r="49659" spans="2:2" ht="54.95" customHeight="1" x14ac:dyDescent="0.25">
      <c r="B49659" s="79"/>
    </row>
    <row r="49660" spans="2:2" ht="54.95" customHeight="1" x14ac:dyDescent="0.25">
      <c r="B49660" s="79"/>
    </row>
    <row r="49661" spans="2:2" ht="54.95" customHeight="1" x14ac:dyDescent="0.25">
      <c r="B49661" s="79"/>
    </row>
    <row r="49662" spans="2:2" ht="54.95" customHeight="1" x14ac:dyDescent="0.25">
      <c r="B49662" s="79"/>
    </row>
    <row r="49663" spans="2:2" ht="54.95" customHeight="1" x14ac:dyDescent="0.25">
      <c r="B49663" s="79"/>
    </row>
    <row r="49664" spans="2:2" ht="54.95" customHeight="1" x14ac:dyDescent="0.25">
      <c r="B49664" s="79"/>
    </row>
    <row r="49665" spans="2:2" ht="54.95" customHeight="1" x14ac:dyDescent="0.25">
      <c r="B49665" s="79"/>
    </row>
    <row r="49666" spans="2:2" ht="54.95" customHeight="1" x14ac:dyDescent="0.25">
      <c r="B49666" s="79"/>
    </row>
    <row r="49667" spans="2:2" ht="54.95" customHeight="1" x14ac:dyDescent="0.25">
      <c r="B49667" s="79"/>
    </row>
    <row r="49668" spans="2:2" ht="54.95" customHeight="1" x14ac:dyDescent="0.25">
      <c r="B49668" s="79"/>
    </row>
    <row r="49669" spans="2:2" ht="54.95" customHeight="1" x14ac:dyDescent="0.25">
      <c r="B49669" s="79"/>
    </row>
    <row r="49670" spans="2:2" ht="54.95" customHeight="1" x14ac:dyDescent="0.25">
      <c r="B49670" s="79"/>
    </row>
    <row r="49671" spans="2:2" ht="54.95" customHeight="1" x14ac:dyDescent="0.25">
      <c r="B49671" s="79"/>
    </row>
    <row r="49672" spans="2:2" ht="54.95" customHeight="1" x14ac:dyDescent="0.25">
      <c r="B49672" s="79"/>
    </row>
    <row r="49673" spans="2:2" ht="54.95" customHeight="1" x14ac:dyDescent="0.25">
      <c r="B49673" s="79"/>
    </row>
    <row r="49674" spans="2:2" ht="54.95" customHeight="1" x14ac:dyDescent="0.25">
      <c r="B49674" s="79"/>
    </row>
    <row r="49675" spans="2:2" ht="54.95" customHeight="1" x14ac:dyDescent="0.25">
      <c r="B49675" s="79"/>
    </row>
    <row r="49676" spans="2:2" ht="54.95" customHeight="1" x14ac:dyDescent="0.25">
      <c r="B49676" s="79"/>
    </row>
    <row r="49677" spans="2:2" ht="54.95" customHeight="1" x14ac:dyDescent="0.25">
      <c r="B49677" s="79"/>
    </row>
    <row r="49678" spans="2:2" ht="54.95" customHeight="1" x14ac:dyDescent="0.25">
      <c r="B49678" s="79"/>
    </row>
    <row r="49679" spans="2:2" ht="54.95" customHeight="1" x14ac:dyDescent="0.25">
      <c r="B49679" s="79"/>
    </row>
    <row r="49680" spans="2:2" ht="54.95" customHeight="1" x14ac:dyDescent="0.25">
      <c r="B49680" s="79"/>
    </row>
    <row r="49681" spans="2:2" ht="54.95" customHeight="1" x14ac:dyDescent="0.25">
      <c r="B49681" s="79"/>
    </row>
    <row r="49682" spans="2:2" ht="54.95" customHeight="1" x14ac:dyDescent="0.25">
      <c r="B49682" s="79"/>
    </row>
    <row r="49683" spans="2:2" ht="54.95" customHeight="1" x14ac:dyDescent="0.25">
      <c r="B49683" s="79"/>
    </row>
    <row r="49684" spans="2:2" ht="54.95" customHeight="1" x14ac:dyDescent="0.25">
      <c r="B49684" s="79"/>
    </row>
    <row r="49685" spans="2:2" ht="54.95" customHeight="1" x14ac:dyDescent="0.25">
      <c r="B49685" s="79"/>
    </row>
    <row r="49686" spans="2:2" ht="54.95" customHeight="1" x14ac:dyDescent="0.25">
      <c r="B49686" s="79"/>
    </row>
    <row r="49687" spans="2:2" ht="54.95" customHeight="1" x14ac:dyDescent="0.25">
      <c r="B49687" s="79"/>
    </row>
    <row r="49688" spans="2:2" ht="54.95" customHeight="1" x14ac:dyDescent="0.25">
      <c r="B49688" s="79"/>
    </row>
    <row r="49689" spans="2:2" ht="54.95" customHeight="1" x14ac:dyDescent="0.25">
      <c r="B49689" s="79"/>
    </row>
    <row r="49690" spans="2:2" ht="54.95" customHeight="1" x14ac:dyDescent="0.25">
      <c r="B49690" s="79"/>
    </row>
    <row r="49691" spans="2:2" ht="54.95" customHeight="1" x14ac:dyDescent="0.25">
      <c r="B49691" s="79"/>
    </row>
    <row r="49692" spans="2:2" ht="54.95" customHeight="1" x14ac:dyDescent="0.25">
      <c r="B49692" s="79"/>
    </row>
    <row r="49693" spans="2:2" ht="54.95" customHeight="1" x14ac:dyDescent="0.25">
      <c r="B49693" s="79"/>
    </row>
    <row r="49694" spans="2:2" ht="54.95" customHeight="1" x14ac:dyDescent="0.25">
      <c r="B49694" s="79"/>
    </row>
    <row r="49695" spans="2:2" ht="54.95" customHeight="1" x14ac:dyDescent="0.25">
      <c r="B49695" s="79"/>
    </row>
    <row r="49696" spans="2:2" ht="54.95" customHeight="1" x14ac:dyDescent="0.25">
      <c r="B49696" s="79"/>
    </row>
    <row r="49697" spans="2:2" ht="54.95" customHeight="1" x14ac:dyDescent="0.25">
      <c r="B49697" s="79"/>
    </row>
    <row r="49698" spans="2:2" ht="54.95" customHeight="1" x14ac:dyDescent="0.25">
      <c r="B49698" s="79"/>
    </row>
    <row r="49699" spans="2:2" ht="54.95" customHeight="1" x14ac:dyDescent="0.25">
      <c r="B49699" s="79"/>
    </row>
    <row r="49700" spans="2:2" ht="54.95" customHeight="1" x14ac:dyDescent="0.25">
      <c r="B49700" s="79"/>
    </row>
    <row r="49701" spans="2:2" ht="54.95" customHeight="1" x14ac:dyDescent="0.25">
      <c r="B49701" s="79"/>
    </row>
    <row r="49702" spans="2:2" ht="54.95" customHeight="1" x14ac:dyDescent="0.25">
      <c r="B49702" s="79"/>
    </row>
    <row r="49703" spans="2:2" ht="54.95" customHeight="1" x14ac:dyDescent="0.25">
      <c r="B49703" s="79"/>
    </row>
    <row r="49704" spans="2:2" ht="54.95" customHeight="1" x14ac:dyDescent="0.25">
      <c r="B49704" s="79"/>
    </row>
    <row r="49705" spans="2:2" ht="54.95" customHeight="1" x14ac:dyDescent="0.25">
      <c r="B49705" s="79"/>
    </row>
    <row r="49706" spans="2:2" ht="54.95" customHeight="1" x14ac:dyDescent="0.25">
      <c r="B49706" s="79"/>
    </row>
    <row r="49707" spans="2:2" ht="54.95" customHeight="1" x14ac:dyDescent="0.25">
      <c r="B49707" s="79"/>
    </row>
    <row r="49708" spans="2:2" ht="54.95" customHeight="1" x14ac:dyDescent="0.25">
      <c r="B49708" s="79"/>
    </row>
    <row r="49709" spans="2:2" ht="54.95" customHeight="1" x14ac:dyDescent="0.25">
      <c r="B49709" s="79"/>
    </row>
    <row r="49710" spans="2:2" ht="54.95" customHeight="1" x14ac:dyDescent="0.25">
      <c r="B49710" s="79"/>
    </row>
    <row r="49711" spans="2:2" ht="54.95" customHeight="1" x14ac:dyDescent="0.25">
      <c r="B49711" s="79"/>
    </row>
    <row r="49712" spans="2:2" ht="54.95" customHeight="1" x14ac:dyDescent="0.25">
      <c r="B49712" s="79"/>
    </row>
    <row r="49713" spans="2:2" ht="54.95" customHeight="1" x14ac:dyDescent="0.25">
      <c r="B49713" s="79"/>
    </row>
    <row r="49714" spans="2:2" ht="54.95" customHeight="1" x14ac:dyDescent="0.25">
      <c r="B49714" s="79"/>
    </row>
    <row r="49715" spans="2:2" ht="54.95" customHeight="1" x14ac:dyDescent="0.25">
      <c r="B49715" s="79"/>
    </row>
    <row r="49716" spans="2:2" ht="54.95" customHeight="1" x14ac:dyDescent="0.25">
      <c r="B49716" s="79"/>
    </row>
    <row r="49717" spans="2:2" ht="54.95" customHeight="1" x14ac:dyDescent="0.25">
      <c r="B49717" s="79"/>
    </row>
    <row r="49718" spans="2:2" ht="54.95" customHeight="1" x14ac:dyDescent="0.25">
      <c r="B49718" s="79"/>
    </row>
    <row r="49719" spans="2:2" ht="54.95" customHeight="1" x14ac:dyDescent="0.25">
      <c r="B49719" s="79"/>
    </row>
    <row r="49720" spans="2:2" ht="54.95" customHeight="1" x14ac:dyDescent="0.25">
      <c r="B49720" s="79"/>
    </row>
    <row r="49721" spans="2:2" ht="54.95" customHeight="1" x14ac:dyDescent="0.25">
      <c r="B49721" s="79"/>
    </row>
    <row r="49722" spans="2:2" ht="54.95" customHeight="1" x14ac:dyDescent="0.25">
      <c r="B49722" s="79"/>
    </row>
    <row r="49723" spans="2:2" ht="54.95" customHeight="1" x14ac:dyDescent="0.25">
      <c r="B49723" s="79"/>
    </row>
    <row r="49724" spans="2:2" ht="54.95" customHeight="1" x14ac:dyDescent="0.25">
      <c r="B49724" s="79"/>
    </row>
    <row r="49725" spans="2:2" ht="54.95" customHeight="1" x14ac:dyDescent="0.25">
      <c r="B49725" s="79"/>
    </row>
    <row r="49726" spans="2:2" ht="54.95" customHeight="1" x14ac:dyDescent="0.25">
      <c r="B49726" s="79"/>
    </row>
    <row r="49727" spans="2:2" ht="54.95" customHeight="1" x14ac:dyDescent="0.25">
      <c r="B49727" s="79"/>
    </row>
    <row r="49728" spans="2:2" ht="54.95" customHeight="1" x14ac:dyDescent="0.25">
      <c r="B49728" s="79"/>
    </row>
    <row r="49729" spans="2:2" ht="54.95" customHeight="1" x14ac:dyDescent="0.25">
      <c r="B49729" s="79"/>
    </row>
    <row r="49730" spans="2:2" ht="54.95" customHeight="1" x14ac:dyDescent="0.25">
      <c r="B49730" s="79"/>
    </row>
    <row r="49731" spans="2:2" ht="54.95" customHeight="1" x14ac:dyDescent="0.25">
      <c r="B49731" s="79"/>
    </row>
    <row r="49732" spans="2:2" ht="54.95" customHeight="1" x14ac:dyDescent="0.25">
      <c r="B49732" s="79"/>
    </row>
    <row r="49733" spans="2:2" ht="54.95" customHeight="1" x14ac:dyDescent="0.25">
      <c r="B49733" s="79"/>
    </row>
    <row r="49734" spans="2:2" ht="54.95" customHeight="1" x14ac:dyDescent="0.25">
      <c r="B49734" s="79"/>
    </row>
    <row r="49735" spans="2:2" ht="54.95" customHeight="1" x14ac:dyDescent="0.25">
      <c r="B49735" s="79"/>
    </row>
    <row r="49736" spans="2:2" ht="54.95" customHeight="1" x14ac:dyDescent="0.25">
      <c r="B49736" s="79"/>
    </row>
    <row r="49737" spans="2:2" ht="54.95" customHeight="1" x14ac:dyDescent="0.25">
      <c r="B49737" s="79"/>
    </row>
    <row r="49738" spans="2:2" ht="54.95" customHeight="1" x14ac:dyDescent="0.25">
      <c r="B49738" s="79"/>
    </row>
    <row r="49739" spans="2:2" ht="54.95" customHeight="1" x14ac:dyDescent="0.25">
      <c r="B49739" s="79"/>
    </row>
    <row r="49740" spans="2:2" ht="54.95" customHeight="1" x14ac:dyDescent="0.25">
      <c r="B49740" s="79"/>
    </row>
    <row r="49741" spans="2:2" ht="54.95" customHeight="1" x14ac:dyDescent="0.25">
      <c r="B49741" s="79"/>
    </row>
    <row r="49742" spans="2:2" ht="54.95" customHeight="1" x14ac:dyDescent="0.25">
      <c r="B49742" s="79"/>
    </row>
    <row r="49743" spans="2:2" ht="54.95" customHeight="1" x14ac:dyDescent="0.25">
      <c r="B49743" s="79"/>
    </row>
    <row r="49744" spans="2:2" ht="54.95" customHeight="1" x14ac:dyDescent="0.25">
      <c r="B49744" s="79"/>
    </row>
    <row r="49745" spans="2:2" ht="54.95" customHeight="1" x14ac:dyDescent="0.25">
      <c r="B49745" s="79"/>
    </row>
    <row r="49746" spans="2:2" ht="54.95" customHeight="1" x14ac:dyDescent="0.25">
      <c r="B49746" s="79"/>
    </row>
    <row r="49747" spans="2:2" ht="54.95" customHeight="1" x14ac:dyDescent="0.25">
      <c r="B49747" s="79"/>
    </row>
    <row r="49748" spans="2:2" ht="54.95" customHeight="1" x14ac:dyDescent="0.25">
      <c r="B49748" s="79"/>
    </row>
    <row r="49749" spans="2:2" ht="54.95" customHeight="1" x14ac:dyDescent="0.25">
      <c r="B49749" s="79"/>
    </row>
    <row r="49750" spans="2:2" ht="54.95" customHeight="1" x14ac:dyDescent="0.25">
      <c r="B49750" s="79"/>
    </row>
    <row r="49751" spans="2:2" ht="54.95" customHeight="1" x14ac:dyDescent="0.25">
      <c r="B49751" s="79"/>
    </row>
    <row r="49752" spans="2:2" ht="54.95" customHeight="1" x14ac:dyDescent="0.25">
      <c r="B49752" s="79"/>
    </row>
    <row r="49753" spans="2:2" ht="54.95" customHeight="1" x14ac:dyDescent="0.25">
      <c r="B49753" s="79"/>
    </row>
    <row r="49754" spans="2:2" ht="54.95" customHeight="1" x14ac:dyDescent="0.25">
      <c r="B49754" s="79"/>
    </row>
    <row r="49755" spans="2:2" ht="54.95" customHeight="1" x14ac:dyDescent="0.25">
      <c r="B49755" s="79"/>
    </row>
    <row r="49756" spans="2:2" ht="54.95" customHeight="1" x14ac:dyDescent="0.25">
      <c r="B49756" s="79"/>
    </row>
    <row r="49757" spans="2:2" ht="54.95" customHeight="1" x14ac:dyDescent="0.25">
      <c r="B49757" s="79"/>
    </row>
    <row r="49758" spans="2:2" ht="54.95" customHeight="1" x14ac:dyDescent="0.25">
      <c r="B49758" s="79"/>
    </row>
    <row r="49759" spans="2:2" ht="54.95" customHeight="1" x14ac:dyDescent="0.25">
      <c r="B49759" s="79"/>
    </row>
    <row r="49760" spans="2:2" ht="54.95" customHeight="1" x14ac:dyDescent="0.25">
      <c r="B49760" s="79"/>
    </row>
    <row r="49761" spans="2:2" ht="54.95" customHeight="1" x14ac:dyDescent="0.25">
      <c r="B49761" s="79"/>
    </row>
    <row r="49762" spans="2:2" ht="54.95" customHeight="1" x14ac:dyDescent="0.25">
      <c r="B49762" s="79"/>
    </row>
    <row r="49763" spans="2:2" ht="54.95" customHeight="1" x14ac:dyDescent="0.25">
      <c r="B49763" s="79"/>
    </row>
    <row r="49764" spans="2:2" ht="54.95" customHeight="1" x14ac:dyDescent="0.25">
      <c r="B49764" s="79"/>
    </row>
    <row r="49765" spans="2:2" ht="54.95" customHeight="1" x14ac:dyDescent="0.25">
      <c r="B49765" s="79"/>
    </row>
    <row r="49766" spans="2:2" ht="54.95" customHeight="1" x14ac:dyDescent="0.25">
      <c r="B49766" s="79"/>
    </row>
    <row r="49767" spans="2:2" ht="54.95" customHeight="1" x14ac:dyDescent="0.25">
      <c r="B49767" s="79"/>
    </row>
    <row r="49768" spans="2:2" ht="54.95" customHeight="1" x14ac:dyDescent="0.25">
      <c r="B49768" s="79"/>
    </row>
    <row r="49769" spans="2:2" ht="54.95" customHeight="1" x14ac:dyDescent="0.25">
      <c r="B49769" s="79"/>
    </row>
    <row r="49770" spans="2:2" ht="54.95" customHeight="1" x14ac:dyDescent="0.25">
      <c r="B49770" s="79"/>
    </row>
    <row r="49771" spans="2:2" ht="54.95" customHeight="1" x14ac:dyDescent="0.25">
      <c r="B49771" s="79"/>
    </row>
    <row r="49772" spans="2:2" ht="54.95" customHeight="1" x14ac:dyDescent="0.25">
      <c r="B49772" s="79"/>
    </row>
    <row r="49773" spans="2:2" ht="54.95" customHeight="1" x14ac:dyDescent="0.25">
      <c r="B49773" s="79"/>
    </row>
    <row r="49774" spans="2:2" ht="54.95" customHeight="1" x14ac:dyDescent="0.25">
      <c r="B49774" s="79"/>
    </row>
    <row r="49775" spans="2:2" ht="54.95" customHeight="1" x14ac:dyDescent="0.25">
      <c r="B49775" s="79"/>
    </row>
    <row r="49776" spans="2:2" ht="54.95" customHeight="1" x14ac:dyDescent="0.25">
      <c r="B49776" s="79"/>
    </row>
    <row r="49777" spans="2:2" ht="54.95" customHeight="1" x14ac:dyDescent="0.25">
      <c r="B49777" s="79"/>
    </row>
    <row r="49778" spans="2:2" ht="54.95" customHeight="1" x14ac:dyDescent="0.25">
      <c r="B49778" s="79"/>
    </row>
    <row r="49779" spans="2:2" ht="54.95" customHeight="1" x14ac:dyDescent="0.25">
      <c r="B49779" s="79"/>
    </row>
    <row r="49780" spans="2:2" ht="54.95" customHeight="1" x14ac:dyDescent="0.25">
      <c r="B49780" s="79"/>
    </row>
    <row r="49781" spans="2:2" ht="54.95" customHeight="1" x14ac:dyDescent="0.25">
      <c r="B49781" s="79"/>
    </row>
    <row r="49782" spans="2:2" ht="54.95" customHeight="1" x14ac:dyDescent="0.25">
      <c r="B49782" s="79"/>
    </row>
    <row r="49783" spans="2:2" ht="54.95" customHeight="1" x14ac:dyDescent="0.25">
      <c r="B49783" s="79"/>
    </row>
    <row r="49784" spans="2:2" ht="54.95" customHeight="1" x14ac:dyDescent="0.25">
      <c r="B49784" s="79"/>
    </row>
    <row r="49785" spans="2:2" ht="54.95" customHeight="1" x14ac:dyDescent="0.25">
      <c r="B49785" s="79"/>
    </row>
    <row r="49786" spans="2:2" ht="54.95" customHeight="1" x14ac:dyDescent="0.25">
      <c r="B49786" s="79"/>
    </row>
    <row r="49787" spans="2:2" ht="54.95" customHeight="1" x14ac:dyDescent="0.25">
      <c r="B49787" s="79"/>
    </row>
    <row r="49788" spans="2:2" ht="54.95" customHeight="1" x14ac:dyDescent="0.25">
      <c r="B49788" s="79"/>
    </row>
    <row r="49789" spans="2:2" ht="54.95" customHeight="1" x14ac:dyDescent="0.25">
      <c r="B49789" s="79"/>
    </row>
    <row r="49790" spans="2:2" ht="54.95" customHeight="1" x14ac:dyDescent="0.25">
      <c r="B49790" s="79"/>
    </row>
    <row r="49791" spans="2:2" ht="54.95" customHeight="1" x14ac:dyDescent="0.25">
      <c r="B49791" s="79"/>
    </row>
    <row r="49792" spans="2:2" ht="54.95" customHeight="1" x14ac:dyDescent="0.25">
      <c r="B49792" s="79"/>
    </row>
    <row r="49793" spans="2:2" ht="54.95" customHeight="1" x14ac:dyDescent="0.25">
      <c r="B49793" s="79"/>
    </row>
    <row r="49794" spans="2:2" ht="54.95" customHeight="1" x14ac:dyDescent="0.25">
      <c r="B49794" s="79"/>
    </row>
    <row r="49795" spans="2:2" ht="54.95" customHeight="1" x14ac:dyDescent="0.25">
      <c r="B49795" s="79"/>
    </row>
    <row r="49796" spans="2:2" ht="54.95" customHeight="1" x14ac:dyDescent="0.25">
      <c r="B49796" s="79"/>
    </row>
    <row r="49797" spans="2:2" ht="54.95" customHeight="1" x14ac:dyDescent="0.25">
      <c r="B49797" s="79"/>
    </row>
    <row r="49798" spans="2:2" ht="54.95" customHeight="1" x14ac:dyDescent="0.25">
      <c r="B49798" s="79"/>
    </row>
    <row r="49799" spans="2:2" ht="54.95" customHeight="1" x14ac:dyDescent="0.25">
      <c r="B49799" s="79"/>
    </row>
    <row r="49800" spans="2:2" ht="54.95" customHeight="1" x14ac:dyDescent="0.25">
      <c r="B49800" s="79"/>
    </row>
    <row r="49801" spans="2:2" ht="54.95" customHeight="1" x14ac:dyDescent="0.25">
      <c r="B49801" s="79"/>
    </row>
    <row r="49802" spans="2:2" ht="54.95" customHeight="1" x14ac:dyDescent="0.25">
      <c r="B49802" s="79"/>
    </row>
    <row r="49803" spans="2:2" ht="54.95" customHeight="1" x14ac:dyDescent="0.25">
      <c r="B49803" s="79"/>
    </row>
    <row r="49804" spans="2:2" ht="54.95" customHeight="1" x14ac:dyDescent="0.25">
      <c r="B49804" s="79"/>
    </row>
    <row r="49805" spans="2:2" ht="54.95" customHeight="1" x14ac:dyDescent="0.25">
      <c r="B49805" s="79"/>
    </row>
    <row r="49806" spans="2:2" ht="54.95" customHeight="1" x14ac:dyDescent="0.25">
      <c r="B49806" s="79"/>
    </row>
    <row r="49807" spans="2:2" ht="54.95" customHeight="1" x14ac:dyDescent="0.25">
      <c r="B49807" s="79"/>
    </row>
    <row r="49808" spans="2:2" ht="54.95" customHeight="1" x14ac:dyDescent="0.25">
      <c r="B49808" s="79"/>
    </row>
    <row r="49809" spans="2:2" ht="54.95" customHeight="1" x14ac:dyDescent="0.25">
      <c r="B49809" s="79"/>
    </row>
    <row r="49810" spans="2:2" ht="54.95" customHeight="1" x14ac:dyDescent="0.25">
      <c r="B49810" s="79"/>
    </row>
    <row r="49811" spans="2:2" ht="54.95" customHeight="1" x14ac:dyDescent="0.25">
      <c r="B49811" s="79"/>
    </row>
    <row r="49812" spans="2:2" ht="54.95" customHeight="1" x14ac:dyDescent="0.25">
      <c r="B49812" s="79"/>
    </row>
    <row r="49813" spans="2:2" ht="54.95" customHeight="1" x14ac:dyDescent="0.25">
      <c r="B49813" s="79"/>
    </row>
    <row r="49814" spans="2:2" ht="54.95" customHeight="1" x14ac:dyDescent="0.25">
      <c r="B49814" s="79"/>
    </row>
    <row r="49815" spans="2:2" ht="54.95" customHeight="1" x14ac:dyDescent="0.25">
      <c r="B49815" s="79"/>
    </row>
    <row r="49816" spans="2:2" ht="54.95" customHeight="1" x14ac:dyDescent="0.25">
      <c r="B49816" s="79"/>
    </row>
    <row r="49817" spans="2:2" ht="54.95" customHeight="1" x14ac:dyDescent="0.25">
      <c r="B49817" s="79"/>
    </row>
    <row r="49818" spans="2:2" ht="54.95" customHeight="1" x14ac:dyDescent="0.25">
      <c r="B49818" s="79"/>
    </row>
    <row r="49819" spans="2:2" ht="54.95" customHeight="1" x14ac:dyDescent="0.25">
      <c r="B49819" s="79"/>
    </row>
    <row r="49820" spans="2:2" ht="54.95" customHeight="1" x14ac:dyDescent="0.25">
      <c r="B49820" s="79"/>
    </row>
    <row r="49821" spans="2:2" ht="54.95" customHeight="1" x14ac:dyDescent="0.25">
      <c r="B49821" s="79"/>
    </row>
    <row r="49822" spans="2:2" ht="54.95" customHeight="1" x14ac:dyDescent="0.25">
      <c r="B49822" s="79"/>
    </row>
    <row r="49823" spans="2:2" ht="54.95" customHeight="1" x14ac:dyDescent="0.25">
      <c r="B49823" s="79"/>
    </row>
    <row r="49824" spans="2:2" ht="54.95" customHeight="1" x14ac:dyDescent="0.25">
      <c r="B49824" s="79"/>
    </row>
    <row r="49825" spans="2:2" ht="54.95" customHeight="1" x14ac:dyDescent="0.25">
      <c r="B49825" s="79"/>
    </row>
    <row r="49826" spans="2:2" ht="54.95" customHeight="1" x14ac:dyDescent="0.25">
      <c r="B49826" s="79"/>
    </row>
    <row r="49827" spans="2:2" ht="54.95" customHeight="1" x14ac:dyDescent="0.25">
      <c r="B49827" s="79"/>
    </row>
    <row r="49828" spans="2:2" ht="54.95" customHeight="1" x14ac:dyDescent="0.25">
      <c r="B49828" s="79"/>
    </row>
    <row r="49829" spans="2:2" ht="54.95" customHeight="1" x14ac:dyDescent="0.25">
      <c r="B49829" s="79"/>
    </row>
    <row r="49830" spans="2:2" ht="54.95" customHeight="1" x14ac:dyDescent="0.25">
      <c r="B49830" s="79"/>
    </row>
    <row r="49831" spans="2:2" ht="54.95" customHeight="1" x14ac:dyDescent="0.25">
      <c r="B49831" s="79"/>
    </row>
    <row r="49832" spans="2:2" ht="54.95" customHeight="1" x14ac:dyDescent="0.25">
      <c r="B49832" s="79"/>
    </row>
    <row r="49833" spans="2:2" ht="54.95" customHeight="1" x14ac:dyDescent="0.25">
      <c r="B49833" s="79"/>
    </row>
    <row r="49834" spans="2:2" ht="54.95" customHeight="1" x14ac:dyDescent="0.25">
      <c r="B49834" s="79"/>
    </row>
    <row r="49835" spans="2:2" ht="54.95" customHeight="1" x14ac:dyDescent="0.25">
      <c r="B49835" s="79"/>
    </row>
    <row r="49836" spans="2:2" ht="54.95" customHeight="1" x14ac:dyDescent="0.25">
      <c r="B49836" s="79"/>
    </row>
    <row r="49837" spans="2:2" ht="54.95" customHeight="1" x14ac:dyDescent="0.25">
      <c r="B49837" s="79"/>
    </row>
    <row r="49838" spans="2:2" ht="54.95" customHeight="1" x14ac:dyDescent="0.25">
      <c r="B49838" s="79"/>
    </row>
    <row r="49839" spans="2:2" ht="54.95" customHeight="1" x14ac:dyDescent="0.25">
      <c r="B49839" s="79"/>
    </row>
    <row r="49840" spans="2:2" ht="54.95" customHeight="1" x14ac:dyDescent="0.25">
      <c r="B49840" s="79"/>
    </row>
    <row r="49841" spans="2:2" ht="54.95" customHeight="1" x14ac:dyDescent="0.25">
      <c r="B49841" s="79"/>
    </row>
    <row r="49842" spans="2:2" ht="54.95" customHeight="1" x14ac:dyDescent="0.25">
      <c r="B49842" s="79"/>
    </row>
    <row r="49843" spans="2:2" ht="54.95" customHeight="1" x14ac:dyDescent="0.25">
      <c r="B49843" s="79"/>
    </row>
    <row r="49844" spans="2:2" ht="54.95" customHeight="1" x14ac:dyDescent="0.25">
      <c r="B49844" s="79"/>
    </row>
    <row r="49845" spans="2:2" ht="54.95" customHeight="1" x14ac:dyDescent="0.25">
      <c r="B49845" s="79"/>
    </row>
    <row r="49846" spans="2:2" ht="54.95" customHeight="1" x14ac:dyDescent="0.25">
      <c r="B49846" s="79"/>
    </row>
    <row r="49847" spans="2:2" ht="54.95" customHeight="1" x14ac:dyDescent="0.25">
      <c r="B49847" s="79"/>
    </row>
    <row r="49848" spans="2:2" ht="54.95" customHeight="1" x14ac:dyDescent="0.25">
      <c r="B49848" s="79"/>
    </row>
    <row r="49849" spans="2:2" ht="54.95" customHeight="1" x14ac:dyDescent="0.25">
      <c r="B49849" s="79"/>
    </row>
    <row r="49850" spans="2:2" ht="54.95" customHeight="1" x14ac:dyDescent="0.25">
      <c r="B49850" s="79"/>
    </row>
    <row r="49851" spans="2:2" ht="54.95" customHeight="1" x14ac:dyDescent="0.25">
      <c r="B49851" s="79"/>
    </row>
    <row r="49852" spans="2:2" ht="54.95" customHeight="1" x14ac:dyDescent="0.25">
      <c r="B49852" s="79"/>
    </row>
    <row r="49853" spans="2:2" ht="54.95" customHeight="1" x14ac:dyDescent="0.25">
      <c r="B49853" s="79"/>
    </row>
    <row r="49854" spans="2:2" ht="54.95" customHeight="1" x14ac:dyDescent="0.25">
      <c r="B49854" s="79"/>
    </row>
    <row r="49855" spans="2:2" ht="54.95" customHeight="1" x14ac:dyDescent="0.25">
      <c r="B49855" s="79"/>
    </row>
    <row r="49856" spans="2:2" ht="54.95" customHeight="1" x14ac:dyDescent="0.25">
      <c r="B49856" s="79"/>
    </row>
    <row r="49857" spans="2:2" ht="54.95" customHeight="1" x14ac:dyDescent="0.25">
      <c r="B49857" s="79"/>
    </row>
    <row r="49858" spans="2:2" ht="54.95" customHeight="1" x14ac:dyDescent="0.25">
      <c r="B49858" s="79"/>
    </row>
    <row r="49859" spans="2:2" ht="54.95" customHeight="1" x14ac:dyDescent="0.25">
      <c r="B49859" s="79"/>
    </row>
    <row r="49860" spans="2:2" ht="54.95" customHeight="1" x14ac:dyDescent="0.25">
      <c r="B49860" s="79"/>
    </row>
    <row r="49861" spans="2:2" ht="54.95" customHeight="1" x14ac:dyDescent="0.25">
      <c r="B49861" s="79"/>
    </row>
    <row r="49862" spans="2:2" ht="54.95" customHeight="1" x14ac:dyDescent="0.25">
      <c r="B49862" s="79"/>
    </row>
    <row r="49863" spans="2:2" ht="54.95" customHeight="1" x14ac:dyDescent="0.25">
      <c r="B49863" s="79"/>
    </row>
    <row r="49864" spans="2:2" ht="54.95" customHeight="1" x14ac:dyDescent="0.25">
      <c r="B49864" s="79"/>
    </row>
    <row r="49865" spans="2:2" ht="54.95" customHeight="1" x14ac:dyDescent="0.25">
      <c r="B49865" s="79"/>
    </row>
    <row r="49866" spans="2:2" ht="54.95" customHeight="1" x14ac:dyDescent="0.25">
      <c r="B49866" s="79"/>
    </row>
    <row r="49867" spans="2:2" ht="54.95" customHeight="1" x14ac:dyDescent="0.25">
      <c r="B49867" s="79"/>
    </row>
    <row r="49868" spans="2:2" ht="54.95" customHeight="1" x14ac:dyDescent="0.25">
      <c r="B49868" s="79"/>
    </row>
    <row r="49869" spans="2:2" ht="54.95" customHeight="1" x14ac:dyDescent="0.25">
      <c r="B49869" s="79"/>
    </row>
    <row r="49870" spans="2:2" ht="54.95" customHeight="1" x14ac:dyDescent="0.25">
      <c r="B49870" s="79"/>
    </row>
    <row r="49871" spans="2:2" ht="54.95" customHeight="1" x14ac:dyDescent="0.25">
      <c r="B49871" s="79"/>
    </row>
    <row r="49872" spans="2:2" ht="54.95" customHeight="1" x14ac:dyDescent="0.25">
      <c r="B49872" s="79"/>
    </row>
    <row r="49873" spans="2:2" ht="54.95" customHeight="1" x14ac:dyDescent="0.25">
      <c r="B49873" s="79"/>
    </row>
    <row r="49874" spans="2:2" ht="54.95" customHeight="1" x14ac:dyDescent="0.25">
      <c r="B49874" s="79"/>
    </row>
    <row r="49875" spans="2:2" ht="54.95" customHeight="1" x14ac:dyDescent="0.25">
      <c r="B49875" s="79"/>
    </row>
    <row r="49876" spans="2:2" ht="54.95" customHeight="1" x14ac:dyDescent="0.25">
      <c r="B49876" s="79"/>
    </row>
    <row r="49877" spans="2:2" ht="54.95" customHeight="1" x14ac:dyDescent="0.25">
      <c r="B49877" s="79"/>
    </row>
    <row r="49878" spans="2:2" ht="54.95" customHeight="1" x14ac:dyDescent="0.25">
      <c r="B49878" s="79"/>
    </row>
    <row r="49879" spans="2:2" ht="54.95" customHeight="1" x14ac:dyDescent="0.25">
      <c r="B49879" s="79"/>
    </row>
    <row r="49880" spans="2:2" ht="54.95" customHeight="1" x14ac:dyDescent="0.25">
      <c r="B49880" s="79"/>
    </row>
    <row r="49881" spans="2:2" ht="54.95" customHeight="1" x14ac:dyDescent="0.25">
      <c r="B49881" s="79"/>
    </row>
    <row r="49882" spans="2:2" ht="54.95" customHeight="1" x14ac:dyDescent="0.25">
      <c r="B49882" s="79"/>
    </row>
    <row r="49883" spans="2:2" ht="54.95" customHeight="1" x14ac:dyDescent="0.25">
      <c r="B49883" s="79"/>
    </row>
    <row r="49884" spans="2:2" ht="54.95" customHeight="1" x14ac:dyDescent="0.25">
      <c r="B49884" s="79"/>
    </row>
    <row r="49885" spans="2:2" ht="54.95" customHeight="1" x14ac:dyDescent="0.25">
      <c r="B49885" s="79"/>
    </row>
    <row r="49886" spans="2:2" ht="54.95" customHeight="1" x14ac:dyDescent="0.25">
      <c r="B49886" s="79"/>
    </row>
    <row r="49887" spans="2:2" ht="54.95" customHeight="1" x14ac:dyDescent="0.25">
      <c r="B49887" s="79"/>
    </row>
    <row r="49888" spans="2:2" ht="54.95" customHeight="1" x14ac:dyDescent="0.25">
      <c r="B49888" s="79"/>
    </row>
    <row r="49889" spans="2:2" ht="54.95" customHeight="1" x14ac:dyDescent="0.25">
      <c r="B49889" s="79"/>
    </row>
    <row r="49890" spans="2:2" ht="54.95" customHeight="1" x14ac:dyDescent="0.25">
      <c r="B49890" s="79"/>
    </row>
    <row r="49891" spans="2:2" ht="54.95" customHeight="1" x14ac:dyDescent="0.25">
      <c r="B49891" s="79"/>
    </row>
    <row r="49892" spans="2:2" ht="54.95" customHeight="1" x14ac:dyDescent="0.25">
      <c r="B49892" s="79"/>
    </row>
    <row r="49893" spans="2:2" ht="54.95" customHeight="1" x14ac:dyDescent="0.25">
      <c r="B49893" s="79"/>
    </row>
    <row r="49894" spans="2:2" ht="54.95" customHeight="1" x14ac:dyDescent="0.25">
      <c r="B49894" s="79"/>
    </row>
    <row r="49895" spans="2:2" ht="54.95" customHeight="1" x14ac:dyDescent="0.25">
      <c r="B49895" s="79"/>
    </row>
    <row r="49896" spans="2:2" ht="54.95" customHeight="1" x14ac:dyDescent="0.25">
      <c r="B49896" s="79"/>
    </row>
    <row r="49897" spans="2:2" ht="54.95" customHeight="1" x14ac:dyDescent="0.25">
      <c r="B49897" s="79"/>
    </row>
    <row r="49898" spans="2:2" ht="54.95" customHeight="1" x14ac:dyDescent="0.25">
      <c r="B49898" s="79"/>
    </row>
    <row r="49899" spans="2:2" ht="54.95" customHeight="1" x14ac:dyDescent="0.25">
      <c r="B49899" s="79"/>
    </row>
    <row r="49900" spans="2:2" ht="54.95" customHeight="1" x14ac:dyDescent="0.25">
      <c r="B49900" s="79"/>
    </row>
    <row r="49901" spans="2:2" ht="54.95" customHeight="1" x14ac:dyDescent="0.25">
      <c r="B49901" s="79"/>
    </row>
    <row r="49902" spans="2:2" ht="54.95" customHeight="1" x14ac:dyDescent="0.25">
      <c r="B49902" s="79"/>
    </row>
    <row r="49903" spans="2:2" ht="54.95" customHeight="1" x14ac:dyDescent="0.25">
      <c r="B49903" s="79"/>
    </row>
    <row r="49904" spans="2:2" ht="54.95" customHeight="1" x14ac:dyDescent="0.25">
      <c r="B49904" s="79"/>
    </row>
    <row r="49905" spans="2:2" ht="54.95" customHeight="1" x14ac:dyDescent="0.25">
      <c r="B49905" s="79"/>
    </row>
    <row r="49906" spans="2:2" ht="54.95" customHeight="1" x14ac:dyDescent="0.25">
      <c r="B49906" s="79"/>
    </row>
    <row r="49907" spans="2:2" ht="54.95" customHeight="1" x14ac:dyDescent="0.25">
      <c r="B49907" s="79"/>
    </row>
    <row r="49908" spans="2:2" ht="54.95" customHeight="1" x14ac:dyDescent="0.25">
      <c r="B49908" s="79"/>
    </row>
    <row r="49909" spans="2:2" ht="54.95" customHeight="1" x14ac:dyDescent="0.25">
      <c r="B49909" s="79"/>
    </row>
    <row r="49910" spans="2:2" ht="54.95" customHeight="1" x14ac:dyDescent="0.25">
      <c r="B49910" s="79"/>
    </row>
    <row r="49911" spans="2:2" ht="54.95" customHeight="1" x14ac:dyDescent="0.25">
      <c r="B49911" s="79"/>
    </row>
    <row r="49912" spans="2:2" ht="54.95" customHeight="1" x14ac:dyDescent="0.25">
      <c r="B49912" s="79"/>
    </row>
    <row r="49913" spans="2:2" ht="54.95" customHeight="1" x14ac:dyDescent="0.25">
      <c r="B49913" s="79"/>
    </row>
    <row r="49914" spans="2:2" ht="54.95" customHeight="1" x14ac:dyDescent="0.25">
      <c r="B49914" s="79"/>
    </row>
    <row r="49915" spans="2:2" ht="54.95" customHeight="1" x14ac:dyDescent="0.25">
      <c r="B49915" s="79"/>
    </row>
    <row r="49916" spans="2:2" ht="54.95" customHeight="1" x14ac:dyDescent="0.25">
      <c r="B49916" s="79"/>
    </row>
    <row r="49917" spans="2:2" ht="54.95" customHeight="1" x14ac:dyDescent="0.25">
      <c r="B49917" s="79"/>
    </row>
    <row r="49918" spans="2:2" ht="54.95" customHeight="1" x14ac:dyDescent="0.25">
      <c r="B49918" s="79"/>
    </row>
    <row r="49919" spans="2:2" ht="54.95" customHeight="1" x14ac:dyDescent="0.25">
      <c r="B49919" s="79"/>
    </row>
    <row r="49920" spans="2:2" ht="54.95" customHeight="1" x14ac:dyDescent="0.25">
      <c r="B49920" s="79"/>
    </row>
    <row r="49921" spans="2:2" ht="54.95" customHeight="1" x14ac:dyDescent="0.25">
      <c r="B49921" s="79"/>
    </row>
    <row r="49922" spans="2:2" ht="54.95" customHeight="1" x14ac:dyDescent="0.25">
      <c r="B49922" s="79"/>
    </row>
    <row r="49923" spans="2:2" ht="54.95" customHeight="1" x14ac:dyDescent="0.25">
      <c r="B49923" s="79"/>
    </row>
    <row r="49924" spans="2:2" ht="54.95" customHeight="1" x14ac:dyDescent="0.25">
      <c r="B49924" s="79"/>
    </row>
    <row r="49925" spans="2:2" ht="54.95" customHeight="1" x14ac:dyDescent="0.25">
      <c r="B49925" s="79"/>
    </row>
    <row r="49926" spans="2:2" ht="54.95" customHeight="1" x14ac:dyDescent="0.25">
      <c r="B49926" s="79"/>
    </row>
    <row r="49927" spans="2:2" ht="54.95" customHeight="1" x14ac:dyDescent="0.25">
      <c r="B49927" s="79"/>
    </row>
    <row r="49928" spans="2:2" ht="54.95" customHeight="1" x14ac:dyDescent="0.25">
      <c r="B49928" s="79"/>
    </row>
    <row r="49929" spans="2:2" ht="54.95" customHeight="1" x14ac:dyDescent="0.25">
      <c r="B49929" s="79"/>
    </row>
    <row r="49930" spans="2:2" ht="54.95" customHeight="1" x14ac:dyDescent="0.25">
      <c r="B49930" s="79"/>
    </row>
    <row r="49931" spans="2:2" ht="54.95" customHeight="1" x14ac:dyDescent="0.25">
      <c r="B49931" s="79"/>
    </row>
    <row r="49932" spans="2:2" ht="54.95" customHeight="1" x14ac:dyDescent="0.25">
      <c r="B49932" s="79"/>
    </row>
    <row r="49933" spans="2:2" ht="54.95" customHeight="1" x14ac:dyDescent="0.25">
      <c r="B49933" s="79"/>
    </row>
    <row r="49934" spans="2:2" ht="54.95" customHeight="1" x14ac:dyDescent="0.25">
      <c r="B49934" s="79"/>
    </row>
    <row r="49935" spans="2:2" ht="54.95" customHeight="1" x14ac:dyDescent="0.25">
      <c r="B49935" s="79"/>
    </row>
    <row r="49936" spans="2:2" ht="54.95" customHeight="1" x14ac:dyDescent="0.25">
      <c r="B49936" s="79"/>
    </row>
    <row r="49937" spans="2:2" ht="54.95" customHeight="1" x14ac:dyDescent="0.25">
      <c r="B49937" s="79"/>
    </row>
    <row r="49938" spans="2:2" ht="54.95" customHeight="1" x14ac:dyDescent="0.25">
      <c r="B49938" s="79"/>
    </row>
    <row r="49939" spans="2:2" ht="54.95" customHeight="1" x14ac:dyDescent="0.25">
      <c r="B49939" s="79"/>
    </row>
    <row r="49940" spans="2:2" ht="54.95" customHeight="1" x14ac:dyDescent="0.25">
      <c r="B49940" s="79"/>
    </row>
    <row r="49941" spans="2:2" ht="54.95" customHeight="1" x14ac:dyDescent="0.25">
      <c r="B49941" s="79"/>
    </row>
    <row r="49942" spans="2:2" ht="54.95" customHeight="1" x14ac:dyDescent="0.25">
      <c r="B49942" s="79"/>
    </row>
    <row r="49943" spans="2:2" ht="54.95" customHeight="1" x14ac:dyDescent="0.25">
      <c r="B49943" s="79"/>
    </row>
    <row r="49944" spans="2:2" ht="54.95" customHeight="1" x14ac:dyDescent="0.25">
      <c r="B49944" s="79"/>
    </row>
    <row r="49945" spans="2:2" ht="54.95" customHeight="1" x14ac:dyDescent="0.25">
      <c r="B49945" s="79"/>
    </row>
    <row r="49946" spans="2:2" ht="54.95" customHeight="1" x14ac:dyDescent="0.25">
      <c r="B49946" s="79"/>
    </row>
    <row r="49947" spans="2:2" ht="54.95" customHeight="1" x14ac:dyDescent="0.25">
      <c r="B49947" s="79"/>
    </row>
    <row r="49948" spans="2:2" ht="54.95" customHeight="1" x14ac:dyDescent="0.25">
      <c r="B49948" s="79"/>
    </row>
    <row r="49949" spans="2:2" ht="54.95" customHeight="1" x14ac:dyDescent="0.25">
      <c r="B49949" s="79"/>
    </row>
    <row r="49950" spans="2:2" ht="54.95" customHeight="1" x14ac:dyDescent="0.25">
      <c r="B49950" s="79"/>
    </row>
    <row r="49951" spans="2:2" ht="54.95" customHeight="1" x14ac:dyDescent="0.25">
      <c r="B49951" s="79"/>
    </row>
    <row r="49952" spans="2:2" ht="54.95" customHeight="1" x14ac:dyDescent="0.25">
      <c r="B49952" s="79"/>
    </row>
    <row r="49953" spans="2:2" ht="54.95" customHeight="1" x14ac:dyDescent="0.25">
      <c r="B49953" s="79"/>
    </row>
    <row r="49954" spans="2:2" ht="54.95" customHeight="1" x14ac:dyDescent="0.25">
      <c r="B49954" s="79"/>
    </row>
    <row r="49955" spans="2:2" ht="54.95" customHeight="1" x14ac:dyDescent="0.25">
      <c r="B49955" s="79"/>
    </row>
    <row r="49956" spans="2:2" ht="54.95" customHeight="1" x14ac:dyDescent="0.25">
      <c r="B49956" s="79"/>
    </row>
    <row r="49957" spans="2:2" ht="54.95" customHeight="1" x14ac:dyDescent="0.25">
      <c r="B49957" s="79"/>
    </row>
    <row r="49958" spans="2:2" ht="54.95" customHeight="1" x14ac:dyDescent="0.25">
      <c r="B49958" s="79"/>
    </row>
    <row r="49959" spans="2:2" ht="54.95" customHeight="1" x14ac:dyDescent="0.25">
      <c r="B49959" s="79"/>
    </row>
    <row r="49960" spans="2:2" ht="54.95" customHeight="1" x14ac:dyDescent="0.25">
      <c r="B49960" s="79"/>
    </row>
    <row r="49961" spans="2:2" ht="54.95" customHeight="1" x14ac:dyDescent="0.25">
      <c r="B49961" s="79"/>
    </row>
    <row r="49962" spans="2:2" ht="54.95" customHeight="1" x14ac:dyDescent="0.25">
      <c r="B49962" s="79"/>
    </row>
    <row r="49963" spans="2:2" ht="54.95" customHeight="1" x14ac:dyDescent="0.25">
      <c r="B49963" s="79"/>
    </row>
    <row r="49964" spans="2:2" ht="54.95" customHeight="1" x14ac:dyDescent="0.25">
      <c r="B49964" s="79"/>
    </row>
    <row r="49965" spans="2:2" ht="54.95" customHeight="1" x14ac:dyDescent="0.25">
      <c r="B49965" s="79"/>
    </row>
    <row r="49966" spans="2:2" ht="54.95" customHeight="1" x14ac:dyDescent="0.25">
      <c r="B49966" s="79"/>
    </row>
    <row r="49967" spans="2:2" ht="54.95" customHeight="1" x14ac:dyDescent="0.25">
      <c r="B49967" s="79"/>
    </row>
    <row r="49968" spans="2:2" ht="54.95" customHeight="1" x14ac:dyDescent="0.25">
      <c r="B49968" s="79"/>
    </row>
    <row r="49969" spans="2:2" ht="54.95" customHeight="1" x14ac:dyDescent="0.25">
      <c r="B49969" s="79"/>
    </row>
    <row r="49970" spans="2:2" ht="54.95" customHeight="1" x14ac:dyDescent="0.25">
      <c r="B49970" s="79"/>
    </row>
    <row r="49971" spans="2:2" ht="54.95" customHeight="1" x14ac:dyDescent="0.25">
      <c r="B49971" s="79"/>
    </row>
    <row r="49972" spans="2:2" ht="54.95" customHeight="1" x14ac:dyDescent="0.25">
      <c r="B49972" s="79"/>
    </row>
    <row r="49973" spans="2:2" ht="54.95" customHeight="1" x14ac:dyDescent="0.25">
      <c r="B49973" s="79"/>
    </row>
    <row r="49974" spans="2:2" ht="54.95" customHeight="1" x14ac:dyDescent="0.25">
      <c r="B49974" s="79"/>
    </row>
    <row r="49975" spans="2:2" ht="54.95" customHeight="1" x14ac:dyDescent="0.25">
      <c r="B49975" s="79"/>
    </row>
    <row r="49976" spans="2:2" ht="54.95" customHeight="1" x14ac:dyDescent="0.25">
      <c r="B49976" s="79"/>
    </row>
    <row r="49977" spans="2:2" ht="54.95" customHeight="1" x14ac:dyDescent="0.25">
      <c r="B49977" s="79"/>
    </row>
    <row r="49978" spans="2:2" ht="54.95" customHeight="1" x14ac:dyDescent="0.25">
      <c r="B49978" s="79"/>
    </row>
    <row r="49979" spans="2:2" ht="54.95" customHeight="1" x14ac:dyDescent="0.25">
      <c r="B49979" s="79"/>
    </row>
    <row r="49980" spans="2:2" ht="54.95" customHeight="1" x14ac:dyDescent="0.25">
      <c r="B49980" s="79"/>
    </row>
    <row r="49981" spans="2:2" ht="54.95" customHeight="1" x14ac:dyDescent="0.25">
      <c r="B49981" s="79"/>
    </row>
    <row r="49982" spans="2:2" ht="54.95" customHeight="1" x14ac:dyDescent="0.25">
      <c r="B49982" s="79"/>
    </row>
    <row r="49983" spans="2:2" ht="54.95" customHeight="1" x14ac:dyDescent="0.25">
      <c r="B49983" s="79"/>
    </row>
    <row r="49984" spans="2:2" ht="54.95" customHeight="1" x14ac:dyDescent="0.25">
      <c r="B49984" s="79"/>
    </row>
    <row r="49985" spans="2:2" ht="54.95" customHeight="1" x14ac:dyDescent="0.25">
      <c r="B49985" s="79"/>
    </row>
    <row r="49986" spans="2:2" ht="54.95" customHeight="1" x14ac:dyDescent="0.25">
      <c r="B49986" s="79"/>
    </row>
    <row r="49987" spans="2:2" ht="54.95" customHeight="1" x14ac:dyDescent="0.25">
      <c r="B49987" s="79"/>
    </row>
    <row r="49988" spans="2:2" ht="54.95" customHeight="1" x14ac:dyDescent="0.25">
      <c r="B49988" s="79"/>
    </row>
    <row r="49989" spans="2:2" ht="54.95" customHeight="1" x14ac:dyDescent="0.25">
      <c r="B49989" s="79"/>
    </row>
    <row r="49990" spans="2:2" ht="54.95" customHeight="1" x14ac:dyDescent="0.25">
      <c r="B49990" s="79"/>
    </row>
    <row r="49991" spans="2:2" ht="54.95" customHeight="1" x14ac:dyDescent="0.25">
      <c r="B49991" s="79"/>
    </row>
    <row r="49992" spans="2:2" ht="54.95" customHeight="1" x14ac:dyDescent="0.25">
      <c r="B49992" s="79"/>
    </row>
    <row r="49993" spans="2:2" ht="54.95" customHeight="1" x14ac:dyDescent="0.25">
      <c r="B49993" s="79"/>
    </row>
    <row r="49994" spans="2:2" ht="54.95" customHeight="1" x14ac:dyDescent="0.25">
      <c r="B49994" s="79"/>
    </row>
    <row r="49995" spans="2:2" ht="54.95" customHeight="1" x14ac:dyDescent="0.25">
      <c r="B49995" s="79"/>
    </row>
    <row r="49996" spans="2:2" ht="54.95" customHeight="1" x14ac:dyDescent="0.25">
      <c r="B49996" s="79"/>
    </row>
    <row r="49997" spans="2:2" ht="54.95" customHeight="1" x14ac:dyDescent="0.25">
      <c r="B49997" s="79"/>
    </row>
    <row r="49998" spans="2:2" ht="54.95" customHeight="1" x14ac:dyDescent="0.25">
      <c r="B49998" s="79"/>
    </row>
    <row r="49999" spans="2:2" ht="54.95" customHeight="1" x14ac:dyDescent="0.25">
      <c r="B49999" s="79"/>
    </row>
    <row r="50000" spans="2:2" ht="54.95" customHeight="1" x14ac:dyDescent="0.25">
      <c r="B50000" s="79"/>
    </row>
    <row r="50001" spans="2:2" ht="54.95" customHeight="1" x14ac:dyDescent="0.25">
      <c r="B50001" s="79"/>
    </row>
    <row r="50002" spans="2:2" ht="54.95" customHeight="1" x14ac:dyDescent="0.25">
      <c r="B50002" s="79"/>
    </row>
    <row r="50003" spans="2:2" ht="54.95" customHeight="1" x14ac:dyDescent="0.25">
      <c r="B50003" s="79"/>
    </row>
    <row r="50004" spans="2:2" ht="54.95" customHeight="1" x14ac:dyDescent="0.25">
      <c r="B50004" s="79"/>
    </row>
    <row r="50005" spans="2:2" ht="54.95" customHeight="1" x14ac:dyDescent="0.25">
      <c r="B50005" s="79"/>
    </row>
    <row r="50006" spans="2:2" ht="54.95" customHeight="1" x14ac:dyDescent="0.25">
      <c r="B50006" s="79"/>
    </row>
    <row r="50007" spans="2:2" ht="54.95" customHeight="1" x14ac:dyDescent="0.25">
      <c r="B50007" s="79"/>
    </row>
    <row r="50008" spans="2:2" ht="54.95" customHeight="1" x14ac:dyDescent="0.25">
      <c r="B50008" s="79"/>
    </row>
    <row r="50009" spans="2:2" ht="54.95" customHeight="1" x14ac:dyDescent="0.25">
      <c r="B50009" s="79"/>
    </row>
    <row r="50010" spans="2:2" ht="54.95" customHeight="1" x14ac:dyDescent="0.25">
      <c r="B50010" s="79"/>
    </row>
    <row r="50011" spans="2:2" ht="54.95" customHeight="1" x14ac:dyDescent="0.25">
      <c r="B50011" s="79"/>
    </row>
    <row r="50012" spans="2:2" ht="54.95" customHeight="1" x14ac:dyDescent="0.25">
      <c r="B50012" s="79"/>
    </row>
    <row r="50013" spans="2:2" ht="54.95" customHeight="1" x14ac:dyDescent="0.25">
      <c r="B50013" s="79"/>
    </row>
    <row r="50014" spans="2:2" ht="54.95" customHeight="1" x14ac:dyDescent="0.25">
      <c r="B50014" s="79"/>
    </row>
    <row r="50015" spans="2:2" ht="54.95" customHeight="1" x14ac:dyDescent="0.25">
      <c r="B50015" s="79"/>
    </row>
    <row r="50016" spans="2:2" ht="54.95" customHeight="1" x14ac:dyDescent="0.25">
      <c r="B50016" s="79"/>
    </row>
    <row r="50017" spans="2:2" ht="54.95" customHeight="1" x14ac:dyDescent="0.25">
      <c r="B50017" s="79"/>
    </row>
    <row r="50018" spans="2:2" ht="54.95" customHeight="1" x14ac:dyDescent="0.25">
      <c r="B50018" s="79"/>
    </row>
    <row r="50019" spans="2:2" ht="54.95" customHeight="1" x14ac:dyDescent="0.25">
      <c r="B50019" s="79"/>
    </row>
    <row r="50020" spans="2:2" ht="54.95" customHeight="1" x14ac:dyDescent="0.25">
      <c r="B50020" s="79"/>
    </row>
    <row r="50021" spans="2:2" ht="54.95" customHeight="1" x14ac:dyDescent="0.25">
      <c r="B50021" s="79"/>
    </row>
    <row r="50022" spans="2:2" ht="54.95" customHeight="1" x14ac:dyDescent="0.25">
      <c r="B50022" s="79"/>
    </row>
    <row r="50023" spans="2:2" ht="54.95" customHeight="1" x14ac:dyDescent="0.25">
      <c r="B50023" s="79"/>
    </row>
    <row r="50024" spans="2:2" ht="54.95" customHeight="1" x14ac:dyDescent="0.25">
      <c r="B50024" s="79"/>
    </row>
    <row r="50025" spans="2:2" ht="54.95" customHeight="1" x14ac:dyDescent="0.25">
      <c r="B50025" s="79"/>
    </row>
    <row r="50026" spans="2:2" ht="54.95" customHeight="1" x14ac:dyDescent="0.25">
      <c r="B50026" s="79"/>
    </row>
    <row r="50027" spans="2:2" ht="54.95" customHeight="1" x14ac:dyDescent="0.25">
      <c r="B50027" s="79"/>
    </row>
    <row r="50028" spans="2:2" ht="54.95" customHeight="1" x14ac:dyDescent="0.25">
      <c r="B50028" s="79"/>
    </row>
    <row r="50029" spans="2:2" ht="54.95" customHeight="1" x14ac:dyDescent="0.25">
      <c r="B50029" s="79"/>
    </row>
    <row r="50030" spans="2:2" ht="54.95" customHeight="1" x14ac:dyDescent="0.25">
      <c r="B50030" s="79"/>
    </row>
    <row r="50031" spans="2:2" ht="54.95" customHeight="1" x14ac:dyDescent="0.25">
      <c r="B50031" s="79"/>
    </row>
    <row r="50032" spans="2:2" ht="54.95" customHeight="1" x14ac:dyDescent="0.25">
      <c r="B50032" s="79"/>
    </row>
    <row r="50033" spans="2:2" ht="54.95" customHeight="1" x14ac:dyDescent="0.25">
      <c r="B50033" s="79"/>
    </row>
    <row r="50034" spans="2:2" ht="54.95" customHeight="1" x14ac:dyDescent="0.25">
      <c r="B50034" s="79"/>
    </row>
    <row r="50035" spans="2:2" ht="54.95" customHeight="1" x14ac:dyDescent="0.25">
      <c r="B50035" s="79"/>
    </row>
    <row r="50036" spans="2:2" ht="54.95" customHeight="1" x14ac:dyDescent="0.25">
      <c r="B50036" s="79"/>
    </row>
    <row r="50037" spans="2:2" ht="54.95" customHeight="1" x14ac:dyDescent="0.25">
      <c r="B50037" s="79"/>
    </row>
    <row r="50038" spans="2:2" ht="54.95" customHeight="1" x14ac:dyDescent="0.25">
      <c r="B50038" s="79"/>
    </row>
    <row r="50039" spans="2:2" ht="54.95" customHeight="1" x14ac:dyDescent="0.25">
      <c r="B50039" s="79"/>
    </row>
    <row r="50040" spans="2:2" ht="54.95" customHeight="1" x14ac:dyDescent="0.25">
      <c r="B50040" s="79"/>
    </row>
    <row r="50041" spans="2:2" ht="54.95" customHeight="1" x14ac:dyDescent="0.25">
      <c r="B50041" s="79"/>
    </row>
    <row r="50042" spans="2:2" ht="54.95" customHeight="1" x14ac:dyDescent="0.25">
      <c r="B50042" s="79"/>
    </row>
    <row r="50043" spans="2:2" ht="54.95" customHeight="1" x14ac:dyDescent="0.25">
      <c r="B50043" s="79"/>
    </row>
    <row r="50044" spans="2:2" ht="54.95" customHeight="1" x14ac:dyDescent="0.25">
      <c r="B50044" s="79"/>
    </row>
    <row r="50045" spans="2:2" ht="54.95" customHeight="1" x14ac:dyDescent="0.25">
      <c r="B50045" s="79"/>
    </row>
    <row r="50046" spans="2:2" ht="54.95" customHeight="1" x14ac:dyDescent="0.25">
      <c r="B50046" s="79"/>
    </row>
    <row r="50047" spans="2:2" ht="54.95" customHeight="1" x14ac:dyDescent="0.25">
      <c r="B50047" s="79"/>
    </row>
    <row r="50048" spans="2:2" ht="54.95" customHeight="1" x14ac:dyDescent="0.25">
      <c r="B50048" s="79"/>
    </row>
    <row r="50049" spans="2:2" ht="54.95" customHeight="1" x14ac:dyDescent="0.25">
      <c r="B50049" s="79"/>
    </row>
    <row r="50050" spans="2:2" ht="54.95" customHeight="1" x14ac:dyDescent="0.25">
      <c r="B50050" s="79"/>
    </row>
    <row r="50051" spans="2:2" ht="54.95" customHeight="1" x14ac:dyDescent="0.25">
      <c r="B50051" s="79"/>
    </row>
    <row r="50052" spans="2:2" ht="54.95" customHeight="1" x14ac:dyDescent="0.25">
      <c r="B50052" s="79"/>
    </row>
    <row r="50053" spans="2:2" ht="54.95" customHeight="1" x14ac:dyDescent="0.25">
      <c r="B50053" s="79"/>
    </row>
    <row r="50054" spans="2:2" ht="54.95" customHeight="1" x14ac:dyDescent="0.25">
      <c r="B50054" s="79"/>
    </row>
    <row r="50055" spans="2:2" ht="54.95" customHeight="1" x14ac:dyDescent="0.25">
      <c r="B50055" s="79"/>
    </row>
    <row r="50056" spans="2:2" ht="54.95" customHeight="1" x14ac:dyDescent="0.25">
      <c r="B50056" s="79"/>
    </row>
    <row r="50057" spans="2:2" ht="54.95" customHeight="1" x14ac:dyDescent="0.25">
      <c r="B50057" s="79"/>
    </row>
    <row r="50058" spans="2:2" ht="54.95" customHeight="1" x14ac:dyDescent="0.25">
      <c r="B50058" s="79"/>
    </row>
    <row r="50059" spans="2:2" ht="54.95" customHeight="1" x14ac:dyDescent="0.25">
      <c r="B50059" s="79"/>
    </row>
    <row r="50060" spans="2:2" ht="54.95" customHeight="1" x14ac:dyDescent="0.25">
      <c r="B50060" s="79"/>
    </row>
    <row r="50061" spans="2:2" ht="54.95" customHeight="1" x14ac:dyDescent="0.25">
      <c r="B50061" s="79"/>
    </row>
    <row r="50062" spans="2:2" ht="54.95" customHeight="1" x14ac:dyDescent="0.25">
      <c r="B50062" s="79"/>
    </row>
    <row r="50063" spans="2:2" ht="54.95" customHeight="1" x14ac:dyDescent="0.25">
      <c r="B50063" s="79"/>
    </row>
    <row r="50064" spans="2:2" ht="54.95" customHeight="1" x14ac:dyDescent="0.25">
      <c r="B50064" s="79"/>
    </row>
    <row r="50065" spans="2:2" ht="54.95" customHeight="1" x14ac:dyDescent="0.25">
      <c r="B50065" s="79"/>
    </row>
    <row r="50066" spans="2:2" ht="54.95" customHeight="1" x14ac:dyDescent="0.25">
      <c r="B50066" s="79"/>
    </row>
    <row r="50067" spans="2:2" ht="54.95" customHeight="1" x14ac:dyDescent="0.25">
      <c r="B50067" s="79"/>
    </row>
    <row r="50068" spans="2:2" ht="54.95" customHeight="1" x14ac:dyDescent="0.25">
      <c r="B50068" s="79"/>
    </row>
    <row r="50069" spans="2:2" ht="54.95" customHeight="1" x14ac:dyDescent="0.25">
      <c r="B50069" s="79"/>
    </row>
    <row r="50070" spans="2:2" ht="54.95" customHeight="1" x14ac:dyDescent="0.25">
      <c r="B50070" s="79"/>
    </row>
    <row r="50071" spans="2:2" ht="54.95" customHeight="1" x14ac:dyDescent="0.25">
      <c r="B50071" s="79"/>
    </row>
    <row r="50072" spans="2:2" ht="54.95" customHeight="1" x14ac:dyDescent="0.25">
      <c r="B50072" s="79"/>
    </row>
    <row r="50073" spans="2:2" ht="54.95" customHeight="1" x14ac:dyDescent="0.25">
      <c r="B50073" s="79"/>
    </row>
    <row r="50074" spans="2:2" ht="54.95" customHeight="1" x14ac:dyDescent="0.25">
      <c r="B50074" s="79"/>
    </row>
    <row r="50075" spans="2:2" ht="54.95" customHeight="1" x14ac:dyDescent="0.25">
      <c r="B50075" s="79"/>
    </row>
    <row r="50076" spans="2:2" ht="54.95" customHeight="1" x14ac:dyDescent="0.25">
      <c r="B50076" s="79"/>
    </row>
    <row r="50077" spans="2:2" ht="54.95" customHeight="1" x14ac:dyDescent="0.25">
      <c r="B50077" s="79"/>
    </row>
    <row r="50078" spans="2:2" ht="54.95" customHeight="1" x14ac:dyDescent="0.25">
      <c r="B50078" s="79"/>
    </row>
    <row r="50079" spans="2:2" ht="54.95" customHeight="1" x14ac:dyDescent="0.25">
      <c r="B50079" s="79"/>
    </row>
    <row r="50080" spans="2:2" ht="54.95" customHeight="1" x14ac:dyDescent="0.25">
      <c r="B50080" s="79"/>
    </row>
    <row r="50081" spans="2:2" ht="54.95" customHeight="1" x14ac:dyDescent="0.25">
      <c r="B50081" s="79"/>
    </row>
    <row r="50082" spans="2:2" ht="54.95" customHeight="1" x14ac:dyDescent="0.25">
      <c r="B50082" s="79"/>
    </row>
    <row r="50083" spans="2:2" ht="54.95" customHeight="1" x14ac:dyDescent="0.25">
      <c r="B50083" s="79"/>
    </row>
    <row r="50084" spans="2:2" ht="54.95" customHeight="1" x14ac:dyDescent="0.25">
      <c r="B50084" s="79"/>
    </row>
    <row r="50085" spans="2:2" ht="54.95" customHeight="1" x14ac:dyDescent="0.25">
      <c r="B50085" s="79"/>
    </row>
    <row r="50086" spans="2:2" ht="54.95" customHeight="1" x14ac:dyDescent="0.25">
      <c r="B50086" s="79"/>
    </row>
    <row r="50087" spans="2:2" ht="54.95" customHeight="1" x14ac:dyDescent="0.25">
      <c r="B50087" s="79"/>
    </row>
    <row r="50088" spans="2:2" ht="54.95" customHeight="1" x14ac:dyDescent="0.25">
      <c r="B50088" s="79"/>
    </row>
    <row r="50089" spans="2:2" ht="54.95" customHeight="1" x14ac:dyDescent="0.25">
      <c r="B50089" s="79"/>
    </row>
    <row r="50090" spans="2:2" ht="54.95" customHeight="1" x14ac:dyDescent="0.25">
      <c r="B50090" s="79"/>
    </row>
    <row r="50091" spans="2:2" ht="54.95" customHeight="1" x14ac:dyDescent="0.25">
      <c r="B50091" s="79"/>
    </row>
    <row r="50092" spans="2:2" ht="54.95" customHeight="1" x14ac:dyDescent="0.25">
      <c r="B50092" s="79"/>
    </row>
    <row r="50093" spans="2:2" ht="54.95" customHeight="1" x14ac:dyDescent="0.25">
      <c r="B50093" s="79"/>
    </row>
    <row r="50094" spans="2:2" ht="54.95" customHeight="1" x14ac:dyDescent="0.25">
      <c r="B50094" s="79"/>
    </row>
    <row r="50095" spans="2:2" ht="54.95" customHeight="1" x14ac:dyDescent="0.25">
      <c r="B50095" s="79"/>
    </row>
    <row r="50096" spans="2:2" ht="54.95" customHeight="1" x14ac:dyDescent="0.25">
      <c r="B50096" s="79"/>
    </row>
    <row r="50097" spans="2:2" ht="54.95" customHeight="1" x14ac:dyDescent="0.25">
      <c r="B50097" s="79"/>
    </row>
    <row r="50098" spans="2:2" ht="54.95" customHeight="1" x14ac:dyDescent="0.25">
      <c r="B50098" s="79"/>
    </row>
    <row r="50099" spans="2:2" ht="54.95" customHeight="1" x14ac:dyDescent="0.25">
      <c r="B50099" s="79"/>
    </row>
    <row r="50100" spans="2:2" ht="54.95" customHeight="1" x14ac:dyDescent="0.25">
      <c r="B50100" s="79"/>
    </row>
    <row r="50101" spans="2:2" ht="54.95" customHeight="1" x14ac:dyDescent="0.25">
      <c r="B50101" s="79"/>
    </row>
    <row r="50102" spans="2:2" ht="54.95" customHeight="1" x14ac:dyDescent="0.25">
      <c r="B50102" s="79"/>
    </row>
    <row r="50103" spans="2:2" ht="54.95" customHeight="1" x14ac:dyDescent="0.25">
      <c r="B50103" s="79"/>
    </row>
    <row r="50104" spans="2:2" ht="54.95" customHeight="1" x14ac:dyDescent="0.25">
      <c r="B50104" s="79"/>
    </row>
    <row r="50105" spans="2:2" ht="54.95" customHeight="1" x14ac:dyDescent="0.25">
      <c r="B50105" s="79"/>
    </row>
    <row r="50106" spans="2:2" ht="54.95" customHeight="1" x14ac:dyDescent="0.25">
      <c r="B50106" s="79"/>
    </row>
    <row r="50107" spans="2:2" ht="54.95" customHeight="1" x14ac:dyDescent="0.25">
      <c r="B50107" s="79"/>
    </row>
    <row r="50108" spans="2:2" ht="54.95" customHeight="1" x14ac:dyDescent="0.25">
      <c r="B50108" s="79"/>
    </row>
    <row r="50109" spans="2:2" ht="54.95" customHeight="1" x14ac:dyDescent="0.25">
      <c r="B50109" s="79"/>
    </row>
    <row r="50110" spans="2:2" ht="54.95" customHeight="1" x14ac:dyDescent="0.25">
      <c r="B50110" s="79"/>
    </row>
    <row r="50111" spans="2:2" ht="54.95" customHeight="1" x14ac:dyDescent="0.25">
      <c r="B50111" s="79"/>
    </row>
    <row r="50112" spans="2:2" ht="54.95" customHeight="1" x14ac:dyDescent="0.25">
      <c r="B50112" s="79"/>
    </row>
    <row r="50113" spans="2:2" ht="54.95" customHeight="1" x14ac:dyDescent="0.25">
      <c r="B50113" s="79"/>
    </row>
    <row r="50114" spans="2:2" ht="54.95" customHeight="1" x14ac:dyDescent="0.25">
      <c r="B50114" s="79"/>
    </row>
    <row r="50115" spans="2:2" ht="54.95" customHeight="1" x14ac:dyDescent="0.25">
      <c r="B50115" s="79"/>
    </row>
    <row r="50116" spans="2:2" ht="54.95" customHeight="1" x14ac:dyDescent="0.25">
      <c r="B50116" s="79"/>
    </row>
    <row r="50117" spans="2:2" ht="54.95" customHeight="1" x14ac:dyDescent="0.25">
      <c r="B50117" s="79"/>
    </row>
    <row r="50118" spans="2:2" ht="54.95" customHeight="1" x14ac:dyDescent="0.25">
      <c r="B50118" s="79"/>
    </row>
    <row r="50119" spans="2:2" ht="54.95" customHeight="1" x14ac:dyDescent="0.25">
      <c r="B50119" s="79"/>
    </row>
    <row r="50120" spans="2:2" ht="54.95" customHeight="1" x14ac:dyDescent="0.25">
      <c r="B50120" s="79"/>
    </row>
    <row r="50121" spans="2:2" ht="54.95" customHeight="1" x14ac:dyDescent="0.25">
      <c r="B50121" s="79"/>
    </row>
    <row r="50122" spans="2:2" ht="54.95" customHeight="1" x14ac:dyDescent="0.25">
      <c r="B50122" s="79"/>
    </row>
    <row r="50123" spans="2:2" ht="54.95" customHeight="1" x14ac:dyDescent="0.25">
      <c r="B50123" s="79"/>
    </row>
    <row r="50124" spans="2:2" ht="54.95" customHeight="1" x14ac:dyDescent="0.25">
      <c r="B50124" s="79"/>
    </row>
    <row r="50125" spans="2:2" ht="54.95" customHeight="1" x14ac:dyDescent="0.25">
      <c r="B50125" s="79"/>
    </row>
    <row r="50126" spans="2:2" ht="54.95" customHeight="1" x14ac:dyDescent="0.25">
      <c r="B50126" s="79"/>
    </row>
    <row r="50127" spans="2:2" ht="54.95" customHeight="1" x14ac:dyDescent="0.25">
      <c r="B50127" s="79"/>
    </row>
    <row r="50128" spans="2:2" ht="54.95" customHeight="1" x14ac:dyDescent="0.25">
      <c r="B50128" s="79"/>
    </row>
    <row r="50129" spans="2:2" ht="54.95" customHeight="1" x14ac:dyDescent="0.25">
      <c r="B50129" s="79"/>
    </row>
    <row r="50130" spans="2:2" ht="54.95" customHeight="1" x14ac:dyDescent="0.25">
      <c r="B50130" s="79"/>
    </row>
    <row r="50131" spans="2:2" ht="54.95" customHeight="1" x14ac:dyDescent="0.25">
      <c r="B50131" s="79"/>
    </row>
    <row r="50132" spans="2:2" ht="54.95" customHeight="1" x14ac:dyDescent="0.25">
      <c r="B50132" s="79"/>
    </row>
    <row r="50133" spans="2:2" ht="54.95" customHeight="1" x14ac:dyDescent="0.25">
      <c r="B50133" s="79"/>
    </row>
    <row r="50134" spans="2:2" ht="54.95" customHeight="1" x14ac:dyDescent="0.25">
      <c r="B50134" s="79"/>
    </row>
    <row r="50135" spans="2:2" ht="54.95" customHeight="1" x14ac:dyDescent="0.25">
      <c r="B50135" s="79"/>
    </row>
    <row r="50136" spans="2:2" ht="54.95" customHeight="1" x14ac:dyDescent="0.25">
      <c r="B50136" s="79"/>
    </row>
    <row r="50137" spans="2:2" ht="54.95" customHeight="1" x14ac:dyDescent="0.25">
      <c r="B50137" s="79"/>
    </row>
    <row r="50138" spans="2:2" ht="54.95" customHeight="1" x14ac:dyDescent="0.25">
      <c r="B50138" s="79"/>
    </row>
    <row r="50139" spans="2:2" ht="54.95" customHeight="1" x14ac:dyDescent="0.25">
      <c r="B50139" s="79"/>
    </row>
    <row r="50140" spans="2:2" ht="54.95" customHeight="1" x14ac:dyDescent="0.25">
      <c r="B50140" s="79"/>
    </row>
    <row r="50141" spans="2:2" ht="54.95" customHeight="1" x14ac:dyDescent="0.25">
      <c r="B50141" s="79"/>
    </row>
    <row r="50142" spans="2:2" ht="54.95" customHeight="1" x14ac:dyDescent="0.25">
      <c r="B50142" s="79"/>
    </row>
    <row r="50143" spans="2:2" ht="54.95" customHeight="1" x14ac:dyDescent="0.25">
      <c r="B50143" s="79"/>
    </row>
    <row r="50144" spans="2:2" ht="54.95" customHeight="1" x14ac:dyDescent="0.25">
      <c r="B50144" s="79"/>
    </row>
    <row r="50145" spans="2:2" ht="54.95" customHeight="1" x14ac:dyDescent="0.25">
      <c r="B50145" s="79"/>
    </row>
    <row r="50146" spans="2:2" ht="54.95" customHeight="1" x14ac:dyDescent="0.25">
      <c r="B50146" s="79"/>
    </row>
    <row r="50147" spans="2:2" ht="54.95" customHeight="1" x14ac:dyDescent="0.25">
      <c r="B50147" s="79"/>
    </row>
    <row r="50148" spans="2:2" ht="54.95" customHeight="1" x14ac:dyDescent="0.25">
      <c r="B50148" s="79"/>
    </row>
    <row r="50149" spans="2:2" ht="54.95" customHeight="1" x14ac:dyDescent="0.25">
      <c r="B50149" s="79"/>
    </row>
    <row r="50150" spans="2:2" ht="54.95" customHeight="1" x14ac:dyDescent="0.25">
      <c r="B50150" s="79"/>
    </row>
    <row r="50151" spans="2:2" ht="54.95" customHeight="1" x14ac:dyDescent="0.25">
      <c r="B50151" s="79"/>
    </row>
    <row r="50152" spans="2:2" ht="54.95" customHeight="1" x14ac:dyDescent="0.25">
      <c r="B50152" s="79"/>
    </row>
    <row r="50153" spans="2:2" ht="54.95" customHeight="1" x14ac:dyDescent="0.25">
      <c r="B50153" s="79"/>
    </row>
    <row r="50154" spans="2:2" ht="54.95" customHeight="1" x14ac:dyDescent="0.25">
      <c r="B50154" s="79"/>
    </row>
    <row r="50155" spans="2:2" ht="54.95" customHeight="1" x14ac:dyDescent="0.25">
      <c r="B50155" s="79"/>
    </row>
    <row r="50156" spans="2:2" ht="54.95" customHeight="1" x14ac:dyDescent="0.25">
      <c r="B50156" s="79"/>
    </row>
    <row r="50157" spans="2:2" ht="54.95" customHeight="1" x14ac:dyDescent="0.25">
      <c r="B50157" s="79"/>
    </row>
    <row r="50158" spans="2:2" ht="54.95" customHeight="1" x14ac:dyDescent="0.25">
      <c r="B50158" s="79"/>
    </row>
    <row r="50159" spans="2:2" ht="54.95" customHeight="1" x14ac:dyDescent="0.25">
      <c r="B50159" s="79"/>
    </row>
    <row r="50160" spans="2:2" ht="54.95" customHeight="1" x14ac:dyDescent="0.25">
      <c r="B50160" s="79"/>
    </row>
    <row r="50161" spans="2:2" ht="54.95" customHeight="1" x14ac:dyDescent="0.25">
      <c r="B50161" s="79"/>
    </row>
    <row r="50162" spans="2:2" ht="54.95" customHeight="1" x14ac:dyDescent="0.25">
      <c r="B50162" s="79"/>
    </row>
    <row r="50163" spans="2:2" ht="54.95" customHeight="1" x14ac:dyDescent="0.25">
      <c r="B50163" s="79"/>
    </row>
    <row r="50164" spans="2:2" ht="54.95" customHeight="1" x14ac:dyDescent="0.25">
      <c r="B50164" s="79"/>
    </row>
    <row r="50165" spans="2:2" ht="54.95" customHeight="1" x14ac:dyDescent="0.25">
      <c r="B50165" s="79"/>
    </row>
    <row r="50166" spans="2:2" ht="54.95" customHeight="1" x14ac:dyDescent="0.25">
      <c r="B50166" s="79"/>
    </row>
    <row r="50167" spans="2:2" ht="54.95" customHeight="1" x14ac:dyDescent="0.25">
      <c r="B50167" s="79"/>
    </row>
    <row r="50168" spans="2:2" ht="54.95" customHeight="1" x14ac:dyDescent="0.25">
      <c r="B50168" s="79"/>
    </row>
    <row r="50169" spans="2:2" ht="54.95" customHeight="1" x14ac:dyDescent="0.25">
      <c r="B50169" s="79"/>
    </row>
    <row r="50170" spans="2:2" ht="54.95" customHeight="1" x14ac:dyDescent="0.25">
      <c r="B50170" s="79"/>
    </row>
    <row r="50171" spans="2:2" ht="54.95" customHeight="1" x14ac:dyDescent="0.25">
      <c r="B50171" s="79"/>
    </row>
    <row r="50172" spans="2:2" ht="54.95" customHeight="1" x14ac:dyDescent="0.25">
      <c r="B50172" s="79"/>
    </row>
    <row r="50173" spans="2:2" ht="54.95" customHeight="1" x14ac:dyDescent="0.25">
      <c r="B50173" s="79"/>
    </row>
    <row r="50174" spans="2:2" ht="54.95" customHeight="1" x14ac:dyDescent="0.25">
      <c r="B50174" s="79"/>
    </row>
    <row r="50175" spans="2:2" ht="54.95" customHeight="1" x14ac:dyDescent="0.25">
      <c r="B50175" s="79"/>
    </row>
    <row r="50176" spans="2:2" ht="54.95" customHeight="1" x14ac:dyDescent="0.25">
      <c r="B50176" s="79"/>
    </row>
    <row r="50177" spans="2:2" ht="54.95" customHeight="1" x14ac:dyDescent="0.25">
      <c r="B50177" s="79"/>
    </row>
    <row r="50178" spans="2:2" ht="54.95" customHeight="1" x14ac:dyDescent="0.25">
      <c r="B50178" s="79"/>
    </row>
    <row r="50179" spans="2:2" ht="54.95" customHeight="1" x14ac:dyDescent="0.25">
      <c r="B50179" s="79"/>
    </row>
    <row r="50180" spans="2:2" ht="54.95" customHeight="1" x14ac:dyDescent="0.25">
      <c r="B50180" s="79"/>
    </row>
    <row r="50181" spans="2:2" ht="54.95" customHeight="1" x14ac:dyDescent="0.25">
      <c r="B50181" s="79"/>
    </row>
    <row r="50182" spans="2:2" ht="54.95" customHeight="1" x14ac:dyDescent="0.25">
      <c r="B50182" s="79"/>
    </row>
    <row r="50183" spans="2:2" ht="54.95" customHeight="1" x14ac:dyDescent="0.25">
      <c r="B50183" s="79"/>
    </row>
    <row r="50184" spans="2:2" ht="54.95" customHeight="1" x14ac:dyDescent="0.25">
      <c r="B50184" s="79"/>
    </row>
    <row r="50185" spans="2:2" ht="54.95" customHeight="1" x14ac:dyDescent="0.25">
      <c r="B50185" s="79"/>
    </row>
    <row r="50186" spans="2:2" ht="54.95" customHeight="1" x14ac:dyDescent="0.25">
      <c r="B50186" s="79"/>
    </row>
    <row r="50187" spans="2:2" ht="54.95" customHeight="1" x14ac:dyDescent="0.25">
      <c r="B50187" s="79"/>
    </row>
    <row r="50188" spans="2:2" ht="54.95" customHeight="1" x14ac:dyDescent="0.25">
      <c r="B50188" s="79"/>
    </row>
    <row r="50189" spans="2:2" ht="54.95" customHeight="1" x14ac:dyDescent="0.25">
      <c r="B50189" s="79"/>
    </row>
    <row r="50190" spans="2:2" ht="54.95" customHeight="1" x14ac:dyDescent="0.25">
      <c r="B50190" s="79"/>
    </row>
    <row r="50191" spans="2:2" ht="54.95" customHeight="1" x14ac:dyDescent="0.25">
      <c r="B50191" s="79"/>
    </row>
    <row r="50192" spans="2:2" ht="54.95" customHeight="1" x14ac:dyDescent="0.25">
      <c r="B50192" s="79"/>
    </row>
    <row r="50193" spans="2:2" ht="54.95" customHeight="1" x14ac:dyDescent="0.25">
      <c r="B50193" s="79"/>
    </row>
    <row r="50194" spans="2:2" ht="54.95" customHeight="1" x14ac:dyDescent="0.25">
      <c r="B50194" s="79"/>
    </row>
    <row r="50195" spans="2:2" ht="54.95" customHeight="1" x14ac:dyDescent="0.25">
      <c r="B50195" s="79"/>
    </row>
    <row r="50196" spans="2:2" ht="54.95" customHeight="1" x14ac:dyDescent="0.25">
      <c r="B50196" s="79"/>
    </row>
    <row r="50197" spans="2:2" ht="54.95" customHeight="1" x14ac:dyDescent="0.25">
      <c r="B50197" s="79"/>
    </row>
    <row r="50198" spans="2:2" ht="54.95" customHeight="1" x14ac:dyDescent="0.25">
      <c r="B50198" s="79"/>
    </row>
    <row r="50199" spans="2:2" ht="54.95" customHeight="1" x14ac:dyDescent="0.25">
      <c r="B50199" s="79"/>
    </row>
    <row r="50200" spans="2:2" ht="54.95" customHeight="1" x14ac:dyDescent="0.25">
      <c r="B50200" s="79"/>
    </row>
    <row r="50201" spans="2:2" ht="54.95" customHeight="1" x14ac:dyDescent="0.25">
      <c r="B50201" s="79"/>
    </row>
    <row r="50202" spans="2:2" ht="54.95" customHeight="1" x14ac:dyDescent="0.25">
      <c r="B50202" s="79"/>
    </row>
    <row r="50203" spans="2:2" ht="54.95" customHeight="1" x14ac:dyDescent="0.25">
      <c r="B50203" s="79"/>
    </row>
    <row r="50204" spans="2:2" ht="54.95" customHeight="1" x14ac:dyDescent="0.25">
      <c r="B50204" s="79"/>
    </row>
    <row r="50205" spans="2:2" ht="54.95" customHeight="1" x14ac:dyDescent="0.25">
      <c r="B50205" s="79"/>
    </row>
    <row r="50206" spans="2:2" ht="54.95" customHeight="1" x14ac:dyDescent="0.25">
      <c r="B50206" s="79"/>
    </row>
    <row r="50207" spans="2:2" ht="54.95" customHeight="1" x14ac:dyDescent="0.25">
      <c r="B50207" s="79"/>
    </row>
    <row r="50208" spans="2:2" ht="54.95" customHeight="1" x14ac:dyDescent="0.25">
      <c r="B50208" s="79"/>
    </row>
    <row r="50209" spans="2:2" ht="54.95" customHeight="1" x14ac:dyDescent="0.25">
      <c r="B50209" s="79"/>
    </row>
    <row r="50210" spans="2:2" ht="54.95" customHeight="1" x14ac:dyDescent="0.25">
      <c r="B50210" s="79"/>
    </row>
    <row r="50211" spans="2:2" ht="54.95" customHeight="1" x14ac:dyDescent="0.25">
      <c r="B50211" s="79"/>
    </row>
    <row r="50212" spans="2:2" ht="54.95" customHeight="1" x14ac:dyDescent="0.25">
      <c r="B50212" s="79"/>
    </row>
    <row r="50213" spans="2:2" ht="54.95" customHeight="1" x14ac:dyDescent="0.25">
      <c r="B50213" s="79"/>
    </row>
    <row r="50214" spans="2:2" ht="54.95" customHeight="1" x14ac:dyDescent="0.25">
      <c r="B50214" s="79"/>
    </row>
    <row r="50215" spans="2:2" ht="54.95" customHeight="1" x14ac:dyDescent="0.25">
      <c r="B50215" s="79"/>
    </row>
    <row r="50216" spans="2:2" ht="54.95" customHeight="1" x14ac:dyDescent="0.25">
      <c r="B50216" s="79"/>
    </row>
    <row r="50217" spans="2:2" ht="54.95" customHeight="1" x14ac:dyDescent="0.25">
      <c r="B50217" s="79"/>
    </row>
    <row r="50218" spans="2:2" ht="54.95" customHeight="1" x14ac:dyDescent="0.25">
      <c r="B50218" s="79"/>
    </row>
    <row r="50219" spans="2:2" ht="54.95" customHeight="1" x14ac:dyDescent="0.25">
      <c r="B50219" s="79"/>
    </row>
    <row r="50220" spans="2:2" ht="54.95" customHeight="1" x14ac:dyDescent="0.25">
      <c r="B50220" s="79"/>
    </row>
    <row r="50221" spans="2:2" ht="54.95" customHeight="1" x14ac:dyDescent="0.25">
      <c r="B50221" s="79"/>
    </row>
    <row r="50222" spans="2:2" ht="54.95" customHeight="1" x14ac:dyDescent="0.25">
      <c r="B50222" s="79"/>
    </row>
    <row r="50223" spans="2:2" ht="54.95" customHeight="1" x14ac:dyDescent="0.25">
      <c r="B50223" s="79"/>
    </row>
    <row r="50224" spans="2:2" ht="54.95" customHeight="1" x14ac:dyDescent="0.25">
      <c r="B50224" s="79"/>
    </row>
    <row r="50225" spans="2:2" ht="54.95" customHeight="1" x14ac:dyDescent="0.25">
      <c r="B50225" s="79"/>
    </row>
    <row r="50226" spans="2:2" ht="54.95" customHeight="1" x14ac:dyDescent="0.25">
      <c r="B50226" s="79"/>
    </row>
    <row r="50227" spans="2:2" ht="54.95" customHeight="1" x14ac:dyDescent="0.25">
      <c r="B50227" s="79"/>
    </row>
    <row r="50228" spans="2:2" ht="54.95" customHeight="1" x14ac:dyDescent="0.25">
      <c r="B50228" s="79"/>
    </row>
    <row r="50229" spans="2:2" ht="54.95" customHeight="1" x14ac:dyDescent="0.25">
      <c r="B50229" s="79"/>
    </row>
    <row r="50230" spans="2:2" ht="54.95" customHeight="1" x14ac:dyDescent="0.25">
      <c r="B50230" s="79"/>
    </row>
    <row r="50231" spans="2:2" ht="54.95" customHeight="1" x14ac:dyDescent="0.25">
      <c r="B50231" s="79"/>
    </row>
    <row r="50232" spans="2:2" ht="54.95" customHeight="1" x14ac:dyDescent="0.25">
      <c r="B50232" s="79"/>
    </row>
    <row r="50233" spans="2:2" ht="54.95" customHeight="1" x14ac:dyDescent="0.25">
      <c r="B50233" s="79"/>
    </row>
    <row r="50234" spans="2:2" ht="54.95" customHeight="1" x14ac:dyDescent="0.25">
      <c r="B50234" s="79"/>
    </row>
    <row r="50235" spans="2:2" ht="54.95" customHeight="1" x14ac:dyDescent="0.25">
      <c r="B50235" s="79"/>
    </row>
    <row r="50236" spans="2:2" ht="54.95" customHeight="1" x14ac:dyDescent="0.25">
      <c r="B50236" s="79"/>
    </row>
    <row r="50237" spans="2:2" ht="54.95" customHeight="1" x14ac:dyDescent="0.25">
      <c r="B50237" s="79"/>
    </row>
    <row r="50238" spans="2:2" ht="54.95" customHeight="1" x14ac:dyDescent="0.25">
      <c r="B50238" s="79"/>
    </row>
    <row r="50239" spans="2:2" ht="54.95" customHeight="1" x14ac:dyDescent="0.25">
      <c r="B50239" s="79"/>
    </row>
    <row r="50240" spans="2:2" ht="54.95" customHeight="1" x14ac:dyDescent="0.25">
      <c r="B50240" s="79"/>
    </row>
    <row r="50241" spans="2:2" ht="54.95" customHeight="1" x14ac:dyDescent="0.25">
      <c r="B50241" s="79"/>
    </row>
    <row r="50242" spans="2:2" ht="54.95" customHeight="1" x14ac:dyDescent="0.25">
      <c r="B50242" s="79"/>
    </row>
    <row r="50243" spans="2:2" ht="54.95" customHeight="1" x14ac:dyDescent="0.25">
      <c r="B50243" s="79"/>
    </row>
    <row r="50244" spans="2:2" ht="54.95" customHeight="1" x14ac:dyDescent="0.25">
      <c r="B50244" s="79"/>
    </row>
    <row r="50245" spans="2:2" ht="54.95" customHeight="1" x14ac:dyDescent="0.25">
      <c r="B50245" s="79"/>
    </row>
    <row r="50246" spans="2:2" ht="54.95" customHeight="1" x14ac:dyDescent="0.25">
      <c r="B50246" s="79"/>
    </row>
    <row r="50247" spans="2:2" ht="54.95" customHeight="1" x14ac:dyDescent="0.25">
      <c r="B50247" s="79"/>
    </row>
    <row r="50248" spans="2:2" ht="54.95" customHeight="1" x14ac:dyDescent="0.25">
      <c r="B50248" s="79"/>
    </row>
    <row r="50249" spans="2:2" ht="54.95" customHeight="1" x14ac:dyDescent="0.25">
      <c r="B50249" s="79"/>
    </row>
    <row r="50250" spans="2:2" ht="54.95" customHeight="1" x14ac:dyDescent="0.25">
      <c r="B50250" s="79"/>
    </row>
    <row r="50251" spans="2:2" ht="54.95" customHeight="1" x14ac:dyDescent="0.25">
      <c r="B50251" s="79"/>
    </row>
    <row r="50252" spans="2:2" ht="54.95" customHeight="1" x14ac:dyDescent="0.25">
      <c r="B50252" s="79"/>
    </row>
    <row r="50253" spans="2:2" ht="54.95" customHeight="1" x14ac:dyDescent="0.25">
      <c r="B50253" s="79"/>
    </row>
    <row r="50254" spans="2:2" ht="54.95" customHeight="1" x14ac:dyDescent="0.25">
      <c r="B50254" s="79"/>
    </row>
    <row r="50255" spans="2:2" ht="54.95" customHeight="1" x14ac:dyDescent="0.25">
      <c r="B50255" s="79"/>
    </row>
    <row r="50256" spans="2:2" ht="54.95" customHeight="1" x14ac:dyDescent="0.25">
      <c r="B50256" s="79"/>
    </row>
    <row r="50257" spans="2:2" ht="54.95" customHeight="1" x14ac:dyDescent="0.25">
      <c r="B50257" s="79"/>
    </row>
    <row r="50258" spans="2:2" ht="54.95" customHeight="1" x14ac:dyDescent="0.25">
      <c r="B50258" s="79"/>
    </row>
    <row r="50259" spans="2:2" ht="54.95" customHeight="1" x14ac:dyDescent="0.25">
      <c r="B50259" s="79"/>
    </row>
    <row r="50260" spans="2:2" ht="54.95" customHeight="1" x14ac:dyDescent="0.25">
      <c r="B50260" s="79"/>
    </row>
    <row r="50261" spans="2:2" ht="54.95" customHeight="1" x14ac:dyDescent="0.25">
      <c r="B50261" s="79"/>
    </row>
    <row r="50262" spans="2:2" ht="54.95" customHeight="1" x14ac:dyDescent="0.25">
      <c r="B50262" s="79"/>
    </row>
    <row r="50263" spans="2:2" ht="54.95" customHeight="1" x14ac:dyDescent="0.25">
      <c r="B50263" s="79"/>
    </row>
    <row r="50264" spans="2:2" ht="54.95" customHeight="1" x14ac:dyDescent="0.25">
      <c r="B50264" s="79"/>
    </row>
    <row r="50265" spans="2:2" ht="54.95" customHeight="1" x14ac:dyDescent="0.25">
      <c r="B50265" s="79"/>
    </row>
    <row r="50266" spans="2:2" ht="54.95" customHeight="1" x14ac:dyDescent="0.25">
      <c r="B50266" s="79"/>
    </row>
    <row r="50267" spans="2:2" ht="54.95" customHeight="1" x14ac:dyDescent="0.25">
      <c r="B50267" s="79"/>
    </row>
    <row r="50268" spans="2:2" ht="54.95" customHeight="1" x14ac:dyDescent="0.25">
      <c r="B50268" s="79"/>
    </row>
    <row r="50269" spans="2:2" ht="54.95" customHeight="1" x14ac:dyDescent="0.25">
      <c r="B50269" s="79"/>
    </row>
    <row r="50270" spans="2:2" ht="54.95" customHeight="1" x14ac:dyDescent="0.25">
      <c r="B50270" s="79"/>
    </row>
    <row r="50271" spans="2:2" ht="54.95" customHeight="1" x14ac:dyDescent="0.25">
      <c r="B50271" s="79"/>
    </row>
    <row r="50272" spans="2:2" ht="54.95" customHeight="1" x14ac:dyDescent="0.25">
      <c r="B50272" s="79"/>
    </row>
    <row r="50273" spans="2:2" ht="54.95" customHeight="1" x14ac:dyDescent="0.25">
      <c r="B50273" s="79"/>
    </row>
    <row r="50274" spans="2:2" ht="54.95" customHeight="1" x14ac:dyDescent="0.25">
      <c r="B50274" s="79"/>
    </row>
    <row r="50275" spans="2:2" ht="54.95" customHeight="1" x14ac:dyDescent="0.25">
      <c r="B50275" s="79"/>
    </row>
    <row r="50276" spans="2:2" ht="54.95" customHeight="1" x14ac:dyDescent="0.25">
      <c r="B50276" s="79"/>
    </row>
    <row r="50277" spans="2:2" ht="54.95" customHeight="1" x14ac:dyDescent="0.25">
      <c r="B50277" s="79"/>
    </row>
    <row r="50278" spans="2:2" ht="54.95" customHeight="1" x14ac:dyDescent="0.25">
      <c r="B50278" s="79"/>
    </row>
    <row r="50279" spans="2:2" ht="54.95" customHeight="1" x14ac:dyDescent="0.25">
      <c r="B50279" s="79"/>
    </row>
    <row r="50280" spans="2:2" ht="54.95" customHeight="1" x14ac:dyDescent="0.25">
      <c r="B50280" s="79"/>
    </row>
    <row r="50281" spans="2:2" ht="54.95" customHeight="1" x14ac:dyDescent="0.25">
      <c r="B50281" s="79"/>
    </row>
    <row r="50282" spans="2:2" ht="54.95" customHeight="1" x14ac:dyDescent="0.25">
      <c r="B50282" s="79"/>
    </row>
    <row r="50283" spans="2:2" ht="54.95" customHeight="1" x14ac:dyDescent="0.25">
      <c r="B50283" s="79"/>
    </row>
    <row r="50284" spans="2:2" ht="54.95" customHeight="1" x14ac:dyDescent="0.25">
      <c r="B50284" s="79"/>
    </row>
    <row r="50285" spans="2:2" ht="54.95" customHeight="1" x14ac:dyDescent="0.25">
      <c r="B50285" s="79"/>
    </row>
    <row r="50286" spans="2:2" ht="54.95" customHeight="1" x14ac:dyDescent="0.25">
      <c r="B50286" s="79"/>
    </row>
    <row r="50287" spans="2:2" ht="54.95" customHeight="1" x14ac:dyDescent="0.25">
      <c r="B50287" s="79"/>
    </row>
    <row r="50288" spans="2:2" ht="54.95" customHeight="1" x14ac:dyDescent="0.25">
      <c r="B50288" s="79"/>
    </row>
    <row r="50289" spans="2:2" ht="54.95" customHeight="1" x14ac:dyDescent="0.25">
      <c r="B50289" s="79"/>
    </row>
    <row r="50290" spans="2:2" ht="54.95" customHeight="1" x14ac:dyDescent="0.25">
      <c r="B50290" s="79"/>
    </row>
    <row r="50291" spans="2:2" ht="54.95" customHeight="1" x14ac:dyDescent="0.25">
      <c r="B50291" s="79"/>
    </row>
    <row r="50292" spans="2:2" ht="54.95" customHeight="1" x14ac:dyDescent="0.25">
      <c r="B50292" s="79"/>
    </row>
    <row r="50293" spans="2:2" ht="54.95" customHeight="1" x14ac:dyDescent="0.25">
      <c r="B50293" s="79"/>
    </row>
    <row r="50294" spans="2:2" ht="54.95" customHeight="1" x14ac:dyDescent="0.25">
      <c r="B50294" s="79"/>
    </row>
    <row r="50295" spans="2:2" ht="54.95" customHeight="1" x14ac:dyDescent="0.25">
      <c r="B50295" s="79"/>
    </row>
    <row r="50296" spans="2:2" ht="54.95" customHeight="1" x14ac:dyDescent="0.25">
      <c r="B50296" s="79"/>
    </row>
    <row r="50297" spans="2:2" ht="54.95" customHeight="1" x14ac:dyDescent="0.25">
      <c r="B50297" s="79"/>
    </row>
    <row r="50298" spans="2:2" ht="54.95" customHeight="1" x14ac:dyDescent="0.25">
      <c r="B50298" s="79"/>
    </row>
    <row r="50299" spans="2:2" ht="54.95" customHeight="1" x14ac:dyDescent="0.25">
      <c r="B50299" s="79"/>
    </row>
    <row r="50300" spans="2:2" ht="54.95" customHeight="1" x14ac:dyDescent="0.25">
      <c r="B50300" s="79"/>
    </row>
    <row r="50301" spans="2:2" ht="54.95" customHeight="1" x14ac:dyDescent="0.25">
      <c r="B50301" s="79"/>
    </row>
    <row r="50302" spans="2:2" ht="54.95" customHeight="1" x14ac:dyDescent="0.25">
      <c r="B50302" s="79"/>
    </row>
    <row r="50303" spans="2:2" ht="54.95" customHeight="1" x14ac:dyDescent="0.25">
      <c r="B50303" s="79"/>
    </row>
    <row r="50304" spans="2:2" ht="54.95" customHeight="1" x14ac:dyDescent="0.25">
      <c r="B50304" s="79"/>
    </row>
    <row r="50305" spans="2:2" ht="54.95" customHeight="1" x14ac:dyDescent="0.25">
      <c r="B50305" s="79"/>
    </row>
    <row r="50306" spans="2:2" ht="54.95" customHeight="1" x14ac:dyDescent="0.25">
      <c r="B50306" s="79"/>
    </row>
    <row r="50307" spans="2:2" ht="54.95" customHeight="1" x14ac:dyDescent="0.25">
      <c r="B50307" s="79"/>
    </row>
    <row r="50308" spans="2:2" ht="54.95" customHeight="1" x14ac:dyDescent="0.25">
      <c r="B50308" s="79"/>
    </row>
    <row r="50309" spans="2:2" ht="54.95" customHeight="1" x14ac:dyDescent="0.25">
      <c r="B50309" s="79"/>
    </row>
    <row r="50310" spans="2:2" ht="54.95" customHeight="1" x14ac:dyDescent="0.25">
      <c r="B50310" s="79"/>
    </row>
    <row r="50311" spans="2:2" ht="54.95" customHeight="1" x14ac:dyDescent="0.25">
      <c r="B50311" s="79"/>
    </row>
    <row r="50312" spans="2:2" ht="54.95" customHeight="1" x14ac:dyDescent="0.25">
      <c r="B50312" s="79"/>
    </row>
    <row r="50313" spans="2:2" ht="54.95" customHeight="1" x14ac:dyDescent="0.25">
      <c r="B50313" s="79"/>
    </row>
    <row r="50314" spans="2:2" ht="54.95" customHeight="1" x14ac:dyDescent="0.25">
      <c r="B50314" s="79"/>
    </row>
    <row r="50315" spans="2:2" ht="54.95" customHeight="1" x14ac:dyDescent="0.25">
      <c r="B50315" s="79"/>
    </row>
    <row r="50316" spans="2:2" ht="54.95" customHeight="1" x14ac:dyDescent="0.25">
      <c r="B50316" s="79"/>
    </row>
    <row r="50317" spans="2:2" ht="54.95" customHeight="1" x14ac:dyDescent="0.25">
      <c r="B50317" s="79"/>
    </row>
    <row r="50318" spans="2:2" ht="54.95" customHeight="1" x14ac:dyDescent="0.25">
      <c r="B50318" s="79"/>
    </row>
    <row r="50319" spans="2:2" ht="54.95" customHeight="1" x14ac:dyDescent="0.25">
      <c r="B50319" s="79"/>
    </row>
    <row r="50320" spans="2:2" ht="54.95" customHeight="1" x14ac:dyDescent="0.25">
      <c r="B50320" s="79"/>
    </row>
    <row r="50321" spans="2:2" ht="54.95" customHeight="1" x14ac:dyDescent="0.25">
      <c r="B50321" s="79"/>
    </row>
    <row r="50322" spans="2:2" ht="54.95" customHeight="1" x14ac:dyDescent="0.25">
      <c r="B50322" s="79"/>
    </row>
    <row r="50323" spans="2:2" ht="54.95" customHeight="1" x14ac:dyDescent="0.25">
      <c r="B50323" s="79"/>
    </row>
    <row r="50324" spans="2:2" ht="54.95" customHeight="1" x14ac:dyDescent="0.25">
      <c r="B50324" s="79"/>
    </row>
    <row r="50325" spans="2:2" ht="54.95" customHeight="1" x14ac:dyDescent="0.25">
      <c r="B50325" s="79"/>
    </row>
    <row r="50326" spans="2:2" ht="54.95" customHeight="1" x14ac:dyDescent="0.25">
      <c r="B50326" s="79"/>
    </row>
    <row r="50327" spans="2:2" ht="54.95" customHeight="1" x14ac:dyDescent="0.25">
      <c r="B50327" s="79"/>
    </row>
    <row r="50328" spans="2:2" ht="54.95" customHeight="1" x14ac:dyDescent="0.25">
      <c r="B50328" s="79"/>
    </row>
    <row r="50329" spans="2:2" ht="54.95" customHeight="1" x14ac:dyDescent="0.25">
      <c r="B50329" s="79"/>
    </row>
    <row r="50330" spans="2:2" ht="54.95" customHeight="1" x14ac:dyDescent="0.25">
      <c r="B50330" s="79"/>
    </row>
    <row r="50331" spans="2:2" ht="54.95" customHeight="1" x14ac:dyDescent="0.25">
      <c r="B50331" s="79"/>
    </row>
    <row r="50332" spans="2:2" ht="54.95" customHeight="1" x14ac:dyDescent="0.25">
      <c r="B50332" s="79"/>
    </row>
    <row r="50333" spans="2:2" ht="54.95" customHeight="1" x14ac:dyDescent="0.25">
      <c r="B50333" s="79"/>
    </row>
    <row r="50334" spans="2:2" ht="54.95" customHeight="1" x14ac:dyDescent="0.25">
      <c r="B50334" s="79"/>
    </row>
    <row r="50335" spans="2:2" ht="54.95" customHeight="1" x14ac:dyDescent="0.25">
      <c r="B50335" s="79"/>
    </row>
    <row r="50336" spans="2:2" ht="54.95" customHeight="1" x14ac:dyDescent="0.25">
      <c r="B50336" s="79"/>
    </row>
    <row r="50337" spans="2:2" ht="54.95" customHeight="1" x14ac:dyDescent="0.25">
      <c r="B50337" s="79"/>
    </row>
    <row r="50338" spans="2:2" ht="54.95" customHeight="1" x14ac:dyDescent="0.25">
      <c r="B50338" s="79"/>
    </row>
    <row r="50339" spans="2:2" ht="54.95" customHeight="1" x14ac:dyDescent="0.25">
      <c r="B50339" s="79"/>
    </row>
    <row r="50340" spans="2:2" ht="54.95" customHeight="1" x14ac:dyDescent="0.25">
      <c r="B50340" s="79"/>
    </row>
    <row r="50341" spans="2:2" ht="54.95" customHeight="1" x14ac:dyDescent="0.25">
      <c r="B50341" s="79"/>
    </row>
    <row r="50342" spans="2:2" ht="54.95" customHeight="1" x14ac:dyDescent="0.25">
      <c r="B50342" s="79"/>
    </row>
    <row r="50343" spans="2:2" ht="54.95" customHeight="1" x14ac:dyDescent="0.25">
      <c r="B50343" s="79"/>
    </row>
    <row r="50344" spans="2:2" ht="54.95" customHeight="1" x14ac:dyDescent="0.25">
      <c r="B50344" s="79"/>
    </row>
    <row r="50345" spans="2:2" ht="54.95" customHeight="1" x14ac:dyDescent="0.25">
      <c r="B50345" s="79"/>
    </row>
    <row r="50346" spans="2:2" ht="54.95" customHeight="1" x14ac:dyDescent="0.25">
      <c r="B50346" s="79"/>
    </row>
    <row r="50347" spans="2:2" ht="54.95" customHeight="1" x14ac:dyDescent="0.25">
      <c r="B50347" s="79"/>
    </row>
    <row r="50348" spans="2:2" ht="54.95" customHeight="1" x14ac:dyDescent="0.25">
      <c r="B50348" s="79"/>
    </row>
    <row r="50349" spans="2:2" ht="54.95" customHeight="1" x14ac:dyDescent="0.25">
      <c r="B50349" s="79"/>
    </row>
    <row r="50350" spans="2:2" ht="54.95" customHeight="1" x14ac:dyDescent="0.25">
      <c r="B50350" s="79"/>
    </row>
    <row r="50351" spans="2:2" ht="54.95" customHeight="1" x14ac:dyDescent="0.25">
      <c r="B50351" s="79"/>
    </row>
    <row r="50352" spans="2:2" ht="54.95" customHeight="1" x14ac:dyDescent="0.25">
      <c r="B50352" s="79"/>
    </row>
    <row r="50353" spans="2:2" ht="54.95" customHeight="1" x14ac:dyDescent="0.25">
      <c r="B50353" s="79"/>
    </row>
    <row r="50354" spans="2:2" ht="54.95" customHeight="1" x14ac:dyDescent="0.25">
      <c r="B50354" s="79"/>
    </row>
    <row r="50355" spans="2:2" ht="54.95" customHeight="1" x14ac:dyDescent="0.25">
      <c r="B50355" s="79"/>
    </row>
    <row r="50356" spans="2:2" ht="54.95" customHeight="1" x14ac:dyDescent="0.25">
      <c r="B50356" s="79"/>
    </row>
    <row r="50357" spans="2:2" ht="54.95" customHeight="1" x14ac:dyDescent="0.25">
      <c r="B50357" s="79"/>
    </row>
    <row r="50358" spans="2:2" ht="54.95" customHeight="1" x14ac:dyDescent="0.25">
      <c r="B50358" s="79"/>
    </row>
    <row r="50359" spans="2:2" ht="54.95" customHeight="1" x14ac:dyDescent="0.25">
      <c r="B50359" s="79"/>
    </row>
    <row r="50360" spans="2:2" ht="54.95" customHeight="1" x14ac:dyDescent="0.25">
      <c r="B50360" s="79"/>
    </row>
    <row r="50361" spans="2:2" ht="54.95" customHeight="1" x14ac:dyDescent="0.25">
      <c r="B50361" s="79"/>
    </row>
    <row r="50362" spans="2:2" ht="54.95" customHeight="1" x14ac:dyDescent="0.25">
      <c r="B50362" s="79"/>
    </row>
    <row r="50363" spans="2:2" ht="54.95" customHeight="1" x14ac:dyDescent="0.25">
      <c r="B50363" s="79"/>
    </row>
    <row r="50364" spans="2:2" ht="54.95" customHeight="1" x14ac:dyDescent="0.25">
      <c r="B50364" s="79"/>
    </row>
    <row r="50365" spans="2:2" ht="54.95" customHeight="1" x14ac:dyDescent="0.25">
      <c r="B50365" s="79"/>
    </row>
    <row r="50366" spans="2:2" ht="54.95" customHeight="1" x14ac:dyDescent="0.25">
      <c r="B50366" s="79"/>
    </row>
    <row r="50367" spans="2:2" ht="54.95" customHeight="1" x14ac:dyDescent="0.25">
      <c r="B50367" s="79"/>
    </row>
    <row r="50368" spans="2:2" ht="54.95" customHeight="1" x14ac:dyDescent="0.25">
      <c r="B50368" s="79"/>
    </row>
    <row r="50369" spans="2:2" ht="54.95" customHeight="1" x14ac:dyDescent="0.25">
      <c r="B50369" s="79"/>
    </row>
    <row r="50370" spans="2:2" ht="54.95" customHeight="1" x14ac:dyDescent="0.25">
      <c r="B50370" s="79"/>
    </row>
    <row r="50371" spans="2:2" ht="54.95" customHeight="1" x14ac:dyDescent="0.25">
      <c r="B50371" s="79"/>
    </row>
    <row r="50372" spans="2:2" ht="54.95" customHeight="1" x14ac:dyDescent="0.25">
      <c r="B50372" s="79"/>
    </row>
    <row r="50373" spans="2:2" ht="54.95" customHeight="1" x14ac:dyDescent="0.25">
      <c r="B50373" s="79"/>
    </row>
    <row r="50374" spans="2:2" ht="54.95" customHeight="1" x14ac:dyDescent="0.25">
      <c r="B50374" s="79"/>
    </row>
    <row r="50375" spans="2:2" ht="54.95" customHeight="1" x14ac:dyDescent="0.25">
      <c r="B50375" s="79"/>
    </row>
    <row r="50376" spans="2:2" ht="54.95" customHeight="1" x14ac:dyDescent="0.25">
      <c r="B50376" s="79"/>
    </row>
    <row r="50377" spans="2:2" ht="54.95" customHeight="1" x14ac:dyDescent="0.25">
      <c r="B50377" s="79"/>
    </row>
    <row r="50378" spans="2:2" ht="54.95" customHeight="1" x14ac:dyDescent="0.25">
      <c r="B50378" s="79"/>
    </row>
    <row r="50379" spans="2:2" ht="54.95" customHeight="1" x14ac:dyDescent="0.25">
      <c r="B50379" s="79"/>
    </row>
    <row r="50380" spans="2:2" ht="54.95" customHeight="1" x14ac:dyDescent="0.25">
      <c r="B50380" s="79"/>
    </row>
    <row r="50381" spans="2:2" ht="54.95" customHeight="1" x14ac:dyDescent="0.25">
      <c r="B50381" s="79"/>
    </row>
    <row r="50382" spans="2:2" ht="54.95" customHeight="1" x14ac:dyDescent="0.25">
      <c r="B50382" s="79"/>
    </row>
    <row r="50383" spans="2:2" ht="54.95" customHeight="1" x14ac:dyDescent="0.25">
      <c r="B50383" s="79"/>
    </row>
    <row r="50384" spans="2:2" ht="54.95" customHeight="1" x14ac:dyDescent="0.25">
      <c r="B50384" s="79"/>
    </row>
    <row r="50385" spans="2:2" ht="54.95" customHeight="1" x14ac:dyDescent="0.25">
      <c r="B50385" s="79"/>
    </row>
    <row r="50386" spans="2:2" ht="54.95" customHeight="1" x14ac:dyDescent="0.25">
      <c r="B50386" s="79"/>
    </row>
    <row r="50387" spans="2:2" ht="54.95" customHeight="1" x14ac:dyDescent="0.25">
      <c r="B50387" s="79"/>
    </row>
    <row r="50388" spans="2:2" ht="54.95" customHeight="1" x14ac:dyDescent="0.25">
      <c r="B50388" s="79"/>
    </row>
    <row r="50389" spans="2:2" ht="54.95" customHeight="1" x14ac:dyDescent="0.25">
      <c r="B50389" s="79"/>
    </row>
    <row r="50390" spans="2:2" ht="54.95" customHeight="1" x14ac:dyDescent="0.25">
      <c r="B50390" s="79"/>
    </row>
    <row r="50391" spans="2:2" ht="54.95" customHeight="1" x14ac:dyDescent="0.25">
      <c r="B50391" s="79"/>
    </row>
    <row r="50392" spans="2:2" ht="54.95" customHeight="1" x14ac:dyDescent="0.25">
      <c r="B50392" s="79"/>
    </row>
    <row r="50393" spans="2:2" ht="54.95" customHeight="1" x14ac:dyDescent="0.25">
      <c r="B50393" s="79"/>
    </row>
    <row r="50394" spans="2:2" ht="54.95" customHeight="1" x14ac:dyDescent="0.25">
      <c r="B50394" s="79"/>
    </row>
    <row r="50395" spans="2:2" ht="54.95" customHeight="1" x14ac:dyDescent="0.25">
      <c r="B50395" s="79"/>
    </row>
    <row r="50396" spans="2:2" ht="54.95" customHeight="1" x14ac:dyDescent="0.25">
      <c r="B50396" s="79"/>
    </row>
    <row r="50397" spans="2:2" ht="54.95" customHeight="1" x14ac:dyDescent="0.25">
      <c r="B50397" s="79"/>
    </row>
    <row r="50398" spans="2:2" ht="54.95" customHeight="1" x14ac:dyDescent="0.25">
      <c r="B50398" s="79"/>
    </row>
    <row r="50399" spans="2:2" ht="54.95" customHeight="1" x14ac:dyDescent="0.25">
      <c r="B50399" s="79"/>
    </row>
    <row r="50400" spans="2:2" ht="54.95" customHeight="1" x14ac:dyDescent="0.25">
      <c r="B50400" s="79"/>
    </row>
    <row r="50401" spans="2:2" ht="54.95" customHeight="1" x14ac:dyDescent="0.25">
      <c r="B50401" s="79"/>
    </row>
    <row r="50402" spans="2:2" ht="54.95" customHeight="1" x14ac:dyDescent="0.25">
      <c r="B50402" s="79"/>
    </row>
    <row r="50403" spans="2:2" ht="54.95" customHeight="1" x14ac:dyDescent="0.25">
      <c r="B50403" s="79"/>
    </row>
    <row r="50404" spans="2:2" ht="54.95" customHeight="1" x14ac:dyDescent="0.25">
      <c r="B50404" s="79"/>
    </row>
    <row r="50405" spans="2:2" ht="54.95" customHeight="1" x14ac:dyDescent="0.25">
      <c r="B50405" s="79"/>
    </row>
    <row r="50406" spans="2:2" ht="54.95" customHeight="1" x14ac:dyDescent="0.25">
      <c r="B50406" s="79"/>
    </row>
    <row r="50407" spans="2:2" ht="54.95" customHeight="1" x14ac:dyDescent="0.25">
      <c r="B50407" s="79"/>
    </row>
    <row r="50408" spans="2:2" ht="54.95" customHeight="1" x14ac:dyDescent="0.25">
      <c r="B50408" s="79"/>
    </row>
    <row r="50409" spans="2:2" ht="54.95" customHeight="1" x14ac:dyDescent="0.25">
      <c r="B50409" s="79"/>
    </row>
    <row r="50410" spans="2:2" ht="54.95" customHeight="1" x14ac:dyDescent="0.25">
      <c r="B50410" s="79"/>
    </row>
    <row r="50411" spans="2:2" ht="54.95" customHeight="1" x14ac:dyDescent="0.25">
      <c r="B50411" s="79"/>
    </row>
    <row r="50412" spans="2:2" ht="54.95" customHeight="1" x14ac:dyDescent="0.25">
      <c r="B50412" s="79"/>
    </row>
    <row r="50413" spans="2:2" ht="54.95" customHeight="1" x14ac:dyDescent="0.25">
      <c r="B50413" s="79"/>
    </row>
    <row r="50414" spans="2:2" ht="54.95" customHeight="1" x14ac:dyDescent="0.25">
      <c r="B50414" s="79"/>
    </row>
    <row r="50415" spans="2:2" ht="54.95" customHeight="1" x14ac:dyDescent="0.25">
      <c r="B50415" s="79"/>
    </row>
    <row r="50416" spans="2:2" ht="54.95" customHeight="1" x14ac:dyDescent="0.25">
      <c r="B50416" s="79"/>
    </row>
    <row r="50417" spans="2:2" ht="54.95" customHeight="1" x14ac:dyDescent="0.25">
      <c r="B50417" s="79"/>
    </row>
    <row r="50418" spans="2:2" ht="54.95" customHeight="1" x14ac:dyDescent="0.25">
      <c r="B50418" s="79"/>
    </row>
    <row r="50419" spans="2:2" ht="54.95" customHeight="1" x14ac:dyDescent="0.25">
      <c r="B50419" s="79"/>
    </row>
    <row r="50420" spans="2:2" ht="54.95" customHeight="1" x14ac:dyDescent="0.25">
      <c r="B50420" s="79"/>
    </row>
    <row r="50421" spans="2:2" ht="54.95" customHeight="1" x14ac:dyDescent="0.25">
      <c r="B50421" s="79"/>
    </row>
    <row r="50422" spans="2:2" ht="54.95" customHeight="1" x14ac:dyDescent="0.25">
      <c r="B50422" s="79"/>
    </row>
    <row r="50423" spans="2:2" ht="54.95" customHeight="1" x14ac:dyDescent="0.25">
      <c r="B50423" s="79"/>
    </row>
    <row r="50424" spans="2:2" ht="54.95" customHeight="1" x14ac:dyDescent="0.25">
      <c r="B50424" s="79"/>
    </row>
    <row r="50425" spans="2:2" ht="54.95" customHeight="1" x14ac:dyDescent="0.25">
      <c r="B50425" s="79"/>
    </row>
    <row r="50426" spans="2:2" ht="54.95" customHeight="1" x14ac:dyDescent="0.25">
      <c r="B50426" s="79"/>
    </row>
    <row r="50427" spans="2:2" ht="54.95" customHeight="1" x14ac:dyDescent="0.25">
      <c r="B50427" s="79"/>
    </row>
    <row r="50428" spans="2:2" ht="54.95" customHeight="1" x14ac:dyDescent="0.25">
      <c r="B50428" s="79"/>
    </row>
    <row r="50429" spans="2:2" ht="54.95" customHeight="1" x14ac:dyDescent="0.25">
      <c r="B50429" s="79"/>
    </row>
    <row r="50430" spans="2:2" ht="54.95" customHeight="1" x14ac:dyDescent="0.25">
      <c r="B50430" s="79"/>
    </row>
    <row r="50431" spans="2:2" ht="54.95" customHeight="1" x14ac:dyDescent="0.25">
      <c r="B50431" s="79"/>
    </row>
    <row r="50432" spans="2:2" ht="54.95" customHeight="1" x14ac:dyDescent="0.25">
      <c r="B50432" s="79"/>
    </row>
    <row r="50433" spans="2:2" ht="54.95" customHeight="1" x14ac:dyDescent="0.25">
      <c r="B50433" s="79"/>
    </row>
    <row r="50434" spans="2:2" ht="54.95" customHeight="1" x14ac:dyDescent="0.25">
      <c r="B50434" s="79"/>
    </row>
    <row r="50435" spans="2:2" ht="54.95" customHeight="1" x14ac:dyDescent="0.25">
      <c r="B50435" s="79"/>
    </row>
    <row r="50436" spans="2:2" ht="54.95" customHeight="1" x14ac:dyDescent="0.25">
      <c r="B50436" s="79"/>
    </row>
    <row r="50437" spans="2:2" ht="54.95" customHeight="1" x14ac:dyDescent="0.25">
      <c r="B50437" s="79"/>
    </row>
    <row r="50438" spans="2:2" ht="54.95" customHeight="1" x14ac:dyDescent="0.25">
      <c r="B50438" s="79"/>
    </row>
    <row r="50439" spans="2:2" ht="54.95" customHeight="1" x14ac:dyDescent="0.25">
      <c r="B50439" s="79"/>
    </row>
    <row r="50440" spans="2:2" ht="54.95" customHeight="1" x14ac:dyDescent="0.25">
      <c r="B50440" s="79"/>
    </row>
    <row r="50441" spans="2:2" ht="54.95" customHeight="1" x14ac:dyDescent="0.25">
      <c r="B50441" s="79"/>
    </row>
    <row r="50442" spans="2:2" ht="54.95" customHeight="1" x14ac:dyDescent="0.25">
      <c r="B50442" s="79"/>
    </row>
    <row r="50443" spans="2:2" ht="54.95" customHeight="1" x14ac:dyDescent="0.25">
      <c r="B50443" s="79"/>
    </row>
    <row r="50444" spans="2:2" ht="54.95" customHeight="1" x14ac:dyDescent="0.25">
      <c r="B50444" s="79"/>
    </row>
    <row r="50445" spans="2:2" ht="54.95" customHeight="1" x14ac:dyDescent="0.25">
      <c r="B50445" s="79"/>
    </row>
    <row r="50446" spans="2:2" ht="54.95" customHeight="1" x14ac:dyDescent="0.25">
      <c r="B50446" s="79"/>
    </row>
    <row r="50447" spans="2:2" ht="54.95" customHeight="1" x14ac:dyDescent="0.25">
      <c r="B50447" s="79"/>
    </row>
    <row r="50448" spans="2:2" ht="54.95" customHeight="1" x14ac:dyDescent="0.25">
      <c r="B50448" s="79"/>
    </row>
    <row r="50449" spans="2:2" ht="54.95" customHeight="1" x14ac:dyDescent="0.25">
      <c r="B50449" s="79"/>
    </row>
    <row r="50450" spans="2:2" ht="54.95" customHeight="1" x14ac:dyDescent="0.25">
      <c r="B50450" s="79"/>
    </row>
    <row r="50451" spans="2:2" ht="54.95" customHeight="1" x14ac:dyDescent="0.25">
      <c r="B50451" s="79"/>
    </row>
    <row r="50452" spans="2:2" ht="54.95" customHeight="1" x14ac:dyDescent="0.25">
      <c r="B50452" s="79"/>
    </row>
    <row r="50453" spans="2:2" ht="54.95" customHeight="1" x14ac:dyDescent="0.25">
      <c r="B50453" s="79"/>
    </row>
    <row r="50454" spans="2:2" ht="54.95" customHeight="1" x14ac:dyDescent="0.25">
      <c r="B50454" s="79"/>
    </row>
    <row r="50455" spans="2:2" ht="54.95" customHeight="1" x14ac:dyDescent="0.25">
      <c r="B50455" s="79"/>
    </row>
    <row r="50456" spans="2:2" ht="54.95" customHeight="1" x14ac:dyDescent="0.25">
      <c r="B50456" s="79"/>
    </row>
    <row r="50457" spans="2:2" ht="54.95" customHeight="1" x14ac:dyDescent="0.25">
      <c r="B50457" s="79"/>
    </row>
    <row r="50458" spans="2:2" ht="54.95" customHeight="1" x14ac:dyDescent="0.25">
      <c r="B50458" s="79"/>
    </row>
    <row r="50459" spans="2:2" ht="54.95" customHeight="1" x14ac:dyDescent="0.25">
      <c r="B50459" s="79"/>
    </row>
    <row r="50460" spans="2:2" ht="54.95" customHeight="1" x14ac:dyDescent="0.25">
      <c r="B50460" s="79"/>
    </row>
    <row r="50461" spans="2:2" ht="54.95" customHeight="1" x14ac:dyDescent="0.25">
      <c r="B50461" s="79"/>
    </row>
    <row r="50462" spans="2:2" ht="54.95" customHeight="1" x14ac:dyDescent="0.25">
      <c r="B50462" s="79"/>
    </row>
    <row r="50463" spans="2:2" ht="54.95" customHeight="1" x14ac:dyDescent="0.25">
      <c r="B50463" s="79"/>
    </row>
    <row r="50464" spans="2:2" ht="54.95" customHeight="1" x14ac:dyDescent="0.25">
      <c r="B50464" s="79"/>
    </row>
    <row r="50465" spans="2:2" ht="54.95" customHeight="1" x14ac:dyDescent="0.25">
      <c r="B50465" s="79"/>
    </row>
    <row r="50466" spans="2:2" ht="54.95" customHeight="1" x14ac:dyDescent="0.25">
      <c r="B50466" s="79"/>
    </row>
    <row r="50467" spans="2:2" ht="54.95" customHeight="1" x14ac:dyDescent="0.25">
      <c r="B50467" s="79"/>
    </row>
    <row r="50468" spans="2:2" ht="54.95" customHeight="1" x14ac:dyDescent="0.25">
      <c r="B50468" s="79"/>
    </row>
    <row r="50469" spans="2:2" ht="54.95" customHeight="1" x14ac:dyDescent="0.25">
      <c r="B50469" s="79"/>
    </row>
    <row r="50470" spans="2:2" ht="54.95" customHeight="1" x14ac:dyDescent="0.25">
      <c r="B50470" s="79"/>
    </row>
    <row r="50471" spans="2:2" ht="54.95" customHeight="1" x14ac:dyDescent="0.25">
      <c r="B50471" s="79"/>
    </row>
    <row r="50472" spans="2:2" ht="54.95" customHeight="1" x14ac:dyDescent="0.25">
      <c r="B50472" s="79"/>
    </row>
    <row r="50473" spans="2:2" ht="54.95" customHeight="1" x14ac:dyDescent="0.25">
      <c r="B50473" s="79"/>
    </row>
    <row r="50474" spans="2:2" ht="54.95" customHeight="1" x14ac:dyDescent="0.25">
      <c r="B50474" s="79"/>
    </row>
    <row r="50475" spans="2:2" ht="54.95" customHeight="1" x14ac:dyDescent="0.25">
      <c r="B50475" s="79"/>
    </row>
    <row r="50476" spans="2:2" ht="54.95" customHeight="1" x14ac:dyDescent="0.25">
      <c r="B50476" s="79"/>
    </row>
    <row r="50477" spans="2:2" ht="54.95" customHeight="1" x14ac:dyDescent="0.25">
      <c r="B50477" s="79"/>
    </row>
    <row r="50478" spans="2:2" ht="54.95" customHeight="1" x14ac:dyDescent="0.25">
      <c r="B50478" s="79"/>
    </row>
    <row r="50479" spans="2:2" ht="54.95" customHeight="1" x14ac:dyDescent="0.25">
      <c r="B50479" s="79"/>
    </row>
    <row r="50480" spans="2:2" ht="54.95" customHeight="1" x14ac:dyDescent="0.25">
      <c r="B50480" s="79"/>
    </row>
    <row r="50481" spans="2:2" ht="54.95" customHeight="1" x14ac:dyDescent="0.25">
      <c r="B50481" s="79"/>
    </row>
    <row r="50482" spans="2:2" ht="54.95" customHeight="1" x14ac:dyDescent="0.25">
      <c r="B50482" s="79"/>
    </row>
    <row r="50483" spans="2:2" ht="54.95" customHeight="1" x14ac:dyDescent="0.25">
      <c r="B50483" s="79"/>
    </row>
    <row r="50484" spans="2:2" ht="54.95" customHeight="1" x14ac:dyDescent="0.25">
      <c r="B50484" s="79"/>
    </row>
    <row r="50485" spans="2:2" ht="54.95" customHeight="1" x14ac:dyDescent="0.25">
      <c r="B50485" s="79"/>
    </row>
    <row r="50486" spans="2:2" ht="54.95" customHeight="1" x14ac:dyDescent="0.25">
      <c r="B50486" s="79"/>
    </row>
    <row r="50487" spans="2:2" ht="54.95" customHeight="1" x14ac:dyDescent="0.25">
      <c r="B50487" s="79"/>
    </row>
    <row r="50488" spans="2:2" ht="54.95" customHeight="1" x14ac:dyDescent="0.25">
      <c r="B50488" s="79"/>
    </row>
    <row r="50489" spans="2:2" ht="54.95" customHeight="1" x14ac:dyDescent="0.25">
      <c r="B50489" s="79"/>
    </row>
    <row r="50490" spans="2:2" ht="54.95" customHeight="1" x14ac:dyDescent="0.25">
      <c r="B50490" s="79"/>
    </row>
    <row r="50491" spans="2:2" ht="54.95" customHeight="1" x14ac:dyDescent="0.25">
      <c r="B50491" s="79"/>
    </row>
    <row r="50492" spans="2:2" ht="54.95" customHeight="1" x14ac:dyDescent="0.25">
      <c r="B50492" s="79"/>
    </row>
    <row r="50493" spans="2:2" ht="54.95" customHeight="1" x14ac:dyDescent="0.25">
      <c r="B50493" s="79"/>
    </row>
    <row r="50494" spans="2:2" ht="54.95" customHeight="1" x14ac:dyDescent="0.25">
      <c r="B50494" s="79"/>
    </row>
    <row r="50495" spans="2:2" ht="54.95" customHeight="1" x14ac:dyDescent="0.25">
      <c r="B50495" s="79"/>
    </row>
    <row r="50496" spans="2:2" ht="54.95" customHeight="1" x14ac:dyDescent="0.25">
      <c r="B50496" s="79"/>
    </row>
    <row r="50497" spans="2:2" ht="54.95" customHeight="1" x14ac:dyDescent="0.25">
      <c r="B50497" s="79"/>
    </row>
    <row r="50498" spans="2:2" ht="54.95" customHeight="1" x14ac:dyDescent="0.25">
      <c r="B50498" s="79"/>
    </row>
    <row r="50499" spans="2:2" ht="54.95" customHeight="1" x14ac:dyDescent="0.25">
      <c r="B50499" s="79"/>
    </row>
    <row r="50500" spans="2:2" ht="54.95" customHeight="1" x14ac:dyDescent="0.25">
      <c r="B50500" s="79"/>
    </row>
    <row r="50501" spans="2:2" ht="54.95" customHeight="1" x14ac:dyDescent="0.25">
      <c r="B50501" s="79"/>
    </row>
    <row r="50502" spans="2:2" ht="54.95" customHeight="1" x14ac:dyDescent="0.25">
      <c r="B50502" s="79"/>
    </row>
    <row r="50503" spans="2:2" ht="54.95" customHeight="1" x14ac:dyDescent="0.25">
      <c r="B50503" s="79"/>
    </row>
    <row r="50504" spans="2:2" ht="54.95" customHeight="1" x14ac:dyDescent="0.25">
      <c r="B50504" s="79"/>
    </row>
    <row r="50505" spans="2:2" ht="54.95" customHeight="1" x14ac:dyDescent="0.25">
      <c r="B50505" s="79"/>
    </row>
    <row r="50506" spans="2:2" ht="54.95" customHeight="1" x14ac:dyDescent="0.25">
      <c r="B50506" s="79"/>
    </row>
    <row r="50507" spans="2:2" ht="54.95" customHeight="1" x14ac:dyDescent="0.25">
      <c r="B50507" s="79"/>
    </row>
    <row r="50508" spans="2:2" ht="54.95" customHeight="1" x14ac:dyDescent="0.25">
      <c r="B50508" s="79"/>
    </row>
    <row r="50509" spans="2:2" ht="54.95" customHeight="1" x14ac:dyDescent="0.25">
      <c r="B50509" s="79"/>
    </row>
    <row r="50510" spans="2:2" ht="54.95" customHeight="1" x14ac:dyDescent="0.25">
      <c r="B50510" s="79"/>
    </row>
    <row r="50511" spans="2:2" ht="54.95" customHeight="1" x14ac:dyDescent="0.25">
      <c r="B50511" s="79"/>
    </row>
    <row r="50512" spans="2:2" ht="54.95" customHeight="1" x14ac:dyDescent="0.25">
      <c r="B50512" s="79"/>
    </row>
    <row r="50513" spans="2:2" ht="54.95" customHeight="1" x14ac:dyDescent="0.25">
      <c r="B50513" s="79"/>
    </row>
    <row r="50514" spans="2:2" ht="54.95" customHeight="1" x14ac:dyDescent="0.25">
      <c r="B50514" s="79"/>
    </row>
    <row r="50515" spans="2:2" ht="54.95" customHeight="1" x14ac:dyDescent="0.25">
      <c r="B50515" s="79"/>
    </row>
    <row r="50516" spans="2:2" ht="54.95" customHeight="1" x14ac:dyDescent="0.25">
      <c r="B50516" s="79"/>
    </row>
    <row r="50517" spans="2:2" ht="54.95" customHeight="1" x14ac:dyDescent="0.25">
      <c r="B50517" s="79"/>
    </row>
    <row r="50518" spans="2:2" ht="54.95" customHeight="1" x14ac:dyDescent="0.25">
      <c r="B50518" s="79"/>
    </row>
    <row r="50519" spans="2:2" ht="54.95" customHeight="1" x14ac:dyDescent="0.25">
      <c r="B50519" s="79"/>
    </row>
    <row r="50520" spans="2:2" ht="54.95" customHeight="1" x14ac:dyDescent="0.25">
      <c r="B50520" s="79"/>
    </row>
    <row r="50521" spans="2:2" ht="54.95" customHeight="1" x14ac:dyDescent="0.25">
      <c r="B50521" s="79"/>
    </row>
    <row r="50522" spans="2:2" ht="54.95" customHeight="1" x14ac:dyDescent="0.25">
      <c r="B50522" s="79"/>
    </row>
    <row r="50523" spans="2:2" ht="54.95" customHeight="1" x14ac:dyDescent="0.25">
      <c r="B50523" s="79"/>
    </row>
    <row r="50524" spans="2:2" ht="54.95" customHeight="1" x14ac:dyDescent="0.25">
      <c r="B50524" s="79"/>
    </row>
    <row r="50525" spans="2:2" ht="54.95" customHeight="1" x14ac:dyDescent="0.25">
      <c r="B50525" s="79"/>
    </row>
    <row r="50526" spans="2:2" ht="54.95" customHeight="1" x14ac:dyDescent="0.25">
      <c r="B50526" s="79"/>
    </row>
    <row r="50527" spans="2:2" ht="54.95" customHeight="1" x14ac:dyDescent="0.25">
      <c r="B50527" s="79"/>
    </row>
    <row r="50528" spans="2:2" ht="54.95" customHeight="1" x14ac:dyDescent="0.25">
      <c r="B50528" s="79"/>
    </row>
    <row r="50529" spans="2:2" ht="54.95" customHeight="1" x14ac:dyDescent="0.25">
      <c r="B50529" s="79"/>
    </row>
    <row r="50530" spans="2:2" ht="54.95" customHeight="1" x14ac:dyDescent="0.25">
      <c r="B50530" s="79"/>
    </row>
    <row r="50531" spans="2:2" ht="54.95" customHeight="1" x14ac:dyDescent="0.25">
      <c r="B50531" s="79"/>
    </row>
    <row r="50532" spans="2:2" ht="54.95" customHeight="1" x14ac:dyDescent="0.25">
      <c r="B50532" s="79"/>
    </row>
    <row r="50533" spans="2:2" ht="54.95" customHeight="1" x14ac:dyDescent="0.25">
      <c r="B50533" s="79"/>
    </row>
    <row r="50534" spans="2:2" ht="54.95" customHeight="1" x14ac:dyDescent="0.25">
      <c r="B50534" s="79"/>
    </row>
    <row r="50535" spans="2:2" ht="54.95" customHeight="1" x14ac:dyDescent="0.25">
      <c r="B50535" s="79"/>
    </row>
    <row r="50536" spans="2:2" ht="54.95" customHeight="1" x14ac:dyDescent="0.25">
      <c r="B50536" s="79"/>
    </row>
    <row r="50537" spans="2:2" ht="54.95" customHeight="1" x14ac:dyDescent="0.25">
      <c r="B50537" s="79"/>
    </row>
    <row r="50538" spans="2:2" ht="54.95" customHeight="1" x14ac:dyDescent="0.25">
      <c r="B50538" s="79"/>
    </row>
    <row r="50539" spans="2:2" ht="54.95" customHeight="1" x14ac:dyDescent="0.25">
      <c r="B50539" s="79"/>
    </row>
    <row r="50540" spans="2:2" ht="54.95" customHeight="1" x14ac:dyDescent="0.25">
      <c r="B50540" s="79"/>
    </row>
    <row r="50541" spans="2:2" ht="54.95" customHeight="1" x14ac:dyDescent="0.25">
      <c r="B50541" s="79"/>
    </row>
    <row r="50542" spans="2:2" ht="54.95" customHeight="1" x14ac:dyDescent="0.25">
      <c r="B50542" s="79"/>
    </row>
    <row r="50543" spans="2:2" ht="54.95" customHeight="1" x14ac:dyDescent="0.25">
      <c r="B50543" s="79"/>
    </row>
    <row r="50544" spans="2:2" ht="54.95" customHeight="1" x14ac:dyDescent="0.25">
      <c r="B50544" s="79"/>
    </row>
    <row r="50545" spans="2:2" ht="54.95" customHeight="1" x14ac:dyDescent="0.25">
      <c r="B50545" s="79"/>
    </row>
    <row r="50546" spans="2:2" ht="54.95" customHeight="1" x14ac:dyDescent="0.25">
      <c r="B50546" s="79"/>
    </row>
    <row r="50547" spans="2:2" ht="54.95" customHeight="1" x14ac:dyDescent="0.25">
      <c r="B50547" s="79"/>
    </row>
    <row r="50548" spans="2:2" ht="54.95" customHeight="1" x14ac:dyDescent="0.25">
      <c r="B50548" s="79"/>
    </row>
    <row r="50549" spans="2:2" ht="54.95" customHeight="1" x14ac:dyDescent="0.25">
      <c r="B50549" s="79"/>
    </row>
    <row r="50550" spans="2:2" ht="54.95" customHeight="1" x14ac:dyDescent="0.25">
      <c r="B50550" s="79"/>
    </row>
    <row r="50551" spans="2:2" ht="54.95" customHeight="1" x14ac:dyDescent="0.25">
      <c r="B50551" s="79"/>
    </row>
    <row r="50552" spans="2:2" ht="54.95" customHeight="1" x14ac:dyDescent="0.25">
      <c r="B50552" s="79"/>
    </row>
    <row r="50553" spans="2:2" ht="54.95" customHeight="1" x14ac:dyDescent="0.25">
      <c r="B50553" s="79"/>
    </row>
    <row r="50554" spans="2:2" ht="54.95" customHeight="1" x14ac:dyDescent="0.25">
      <c r="B50554" s="79"/>
    </row>
    <row r="50555" spans="2:2" ht="54.95" customHeight="1" x14ac:dyDescent="0.25">
      <c r="B50555" s="79"/>
    </row>
    <row r="50556" spans="2:2" ht="54.95" customHeight="1" x14ac:dyDescent="0.25">
      <c r="B50556" s="79"/>
    </row>
    <row r="50557" spans="2:2" ht="54.95" customHeight="1" x14ac:dyDescent="0.25">
      <c r="B50557" s="79"/>
    </row>
    <row r="50558" spans="2:2" ht="54.95" customHeight="1" x14ac:dyDescent="0.25">
      <c r="B50558" s="79"/>
    </row>
    <row r="50559" spans="2:2" ht="54.95" customHeight="1" x14ac:dyDescent="0.25">
      <c r="B50559" s="79"/>
    </row>
    <row r="50560" spans="2:2" ht="54.95" customHeight="1" x14ac:dyDescent="0.25">
      <c r="B50560" s="79"/>
    </row>
    <row r="50561" spans="2:2" ht="54.95" customHeight="1" x14ac:dyDescent="0.25">
      <c r="B50561" s="79"/>
    </row>
    <row r="50562" spans="2:2" ht="54.95" customHeight="1" x14ac:dyDescent="0.25">
      <c r="B50562" s="79"/>
    </row>
    <row r="50563" spans="2:2" ht="54.95" customHeight="1" x14ac:dyDescent="0.25">
      <c r="B50563" s="79"/>
    </row>
    <row r="50564" spans="2:2" ht="54.95" customHeight="1" x14ac:dyDescent="0.25">
      <c r="B50564" s="79"/>
    </row>
    <row r="50565" spans="2:2" ht="54.95" customHeight="1" x14ac:dyDescent="0.25">
      <c r="B50565" s="79"/>
    </row>
    <row r="50566" spans="2:2" ht="54.95" customHeight="1" x14ac:dyDescent="0.25">
      <c r="B50566" s="79"/>
    </row>
    <row r="50567" spans="2:2" ht="54.95" customHeight="1" x14ac:dyDescent="0.25">
      <c r="B50567" s="79"/>
    </row>
    <row r="50568" spans="2:2" ht="54.95" customHeight="1" x14ac:dyDescent="0.25">
      <c r="B50568" s="79"/>
    </row>
    <row r="50569" spans="2:2" ht="54.95" customHeight="1" x14ac:dyDescent="0.25">
      <c r="B50569" s="79"/>
    </row>
    <row r="50570" spans="2:2" ht="54.95" customHeight="1" x14ac:dyDescent="0.25">
      <c r="B50570" s="79"/>
    </row>
    <row r="50571" spans="2:2" ht="54.95" customHeight="1" x14ac:dyDescent="0.25">
      <c r="B50571" s="79"/>
    </row>
    <row r="50572" spans="2:2" ht="54.95" customHeight="1" x14ac:dyDescent="0.25">
      <c r="B50572" s="79"/>
    </row>
    <row r="50573" spans="2:2" ht="54.95" customHeight="1" x14ac:dyDescent="0.25">
      <c r="B50573" s="79"/>
    </row>
    <row r="50574" spans="2:2" ht="54.95" customHeight="1" x14ac:dyDescent="0.25">
      <c r="B50574" s="79"/>
    </row>
    <row r="50575" spans="2:2" ht="54.95" customHeight="1" x14ac:dyDescent="0.25">
      <c r="B50575" s="79"/>
    </row>
    <row r="50576" spans="2:2" ht="54.95" customHeight="1" x14ac:dyDescent="0.25">
      <c r="B50576" s="79"/>
    </row>
    <row r="50577" spans="2:2" ht="54.95" customHeight="1" x14ac:dyDescent="0.25">
      <c r="B50577" s="79"/>
    </row>
    <row r="50578" spans="2:2" ht="54.95" customHeight="1" x14ac:dyDescent="0.25">
      <c r="B50578" s="79"/>
    </row>
    <row r="50579" spans="2:2" ht="54.95" customHeight="1" x14ac:dyDescent="0.25">
      <c r="B50579" s="79"/>
    </row>
    <row r="50580" spans="2:2" ht="54.95" customHeight="1" x14ac:dyDescent="0.25">
      <c r="B50580" s="79"/>
    </row>
    <row r="50581" spans="2:2" ht="54.95" customHeight="1" x14ac:dyDescent="0.25">
      <c r="B50581" s="79"/>
    </row>
    <row r="50582" spans="2:2" ht="54.95" customHeight="1" x14ac:dyDescent="0.25">
      <c r="B50582" s="79"/>
    </row>
    <row r="50583" spans="2:2" ht="54.95" customHeight="1" x14ac:dyDescent="0.25">
      <c r="B50583" s="79"/>
    </row>
    <row r="50584" spans="2:2" ht="54.95" customHeight="1" x14ac:dyDescent="0.25">
      <c r="B50584" s="79"/>
    </row>
    <row r="50585" spans="2:2" ht="54.95" customHeight="1" x14ac:dyDescent="0.25">
      <c r="B50585" s="79"/>
    </row>
    <row r="50586" spans="2:2" ht="54.95" customHeight="1" x14ac:dyDescent="0.25">
      <c r="B50586" s="79"/>
    </row>
    <row r="50587" spans="2:2" ht="54.95" customHeight="1" x14ac:dyDescent="0.25">
      <c r="B50587" s="79"/>
    </row>
    <row r="50588" spans="2:2" ht="54.95" customHeight="1" x14ac:dyDescent="0.25">
      <c r="B50588" s="79"/>
    </row>
    <row r="50589" spans="2:2" ht="54.95" customHeight="1" x14ac:dyDescent="0.25">
      <c r="B50589" s="79"/>
    </row>
    <row r="50590" spans="2:2" ht="54.95" customHeight="1" x14ac:dyDescent="0.25">
      <c r="B50590" s="79"/>
    </row>
    <row r="50591" spans="2:2" ht="54.95" customHeight="1" x14ac:dyDescent="0.25">
      <c r="B50591" s="79"/>
    </row>
    <row r="50592" spans="2:2" ht="54.95" customHeight="1" x14ac:dyDescent="0.25">
      <c r="B50592" s="79"/>
    </row>
    <row r="50593" spans="2:2" ht="54.95" customHeight="1" x14ac:dyDescent="0.25">
      <c r="B50593" s="79"/>
    </row>
    <row r="50594" spans="2:2" ht="54.95" customHeight="1" x14ac:dyDescent="0.25">
      <c r="B50594" s="79"/>
    </row>
    <row r="50595" spans="2:2" ht="54.95" customHeight="1" x14ac:dyDescent="0.25">
      <c r="B50595" s="79"/>
    </row>
    <row r="50596" spans="2:2" ht="54.95" customHeight="1" x14ac:dyDescent="0.25">
      <c r="B50596" s="79"/>
    </row>
    <row r="50597" spans="2:2" ht="54.95" customHeight="1" x14ac:dyDescent="0.25">
      <c r="B50597" s="79"/>
    </row>
    <row r="50598" spans="2:2" ht="54.95" customHeight="1" x14ac:dyDescent="0.25">
      <c r="B50598" s="79"/>
    </row>
    <row r="50599" spans="2:2" ht="54.95" customHeight="1" x14ac:dyDescent="0.25">
      <c r="B50599" s="79"/>
    </row>
    <row r="50600" spans="2:2" ht="54.95" customHeight="1" x14ac:dyDescent="0.25">
      <c r="B50600" s="79"/>
    </row>
    <row r="50601" spans="2:2" ht="54.95" customHeight="1" x14ac:dyDescent="0.25">
      <c r="B50601" s="79"/>
    </row>
    <row r="50602" spans="2:2" ht="54.95" customHeight="1" x14ac:dyDescent="0.25">
      <c r="B50602" s="79"/>
    </row>
    <row r="50603" spans="2:2" ht="54.95" customHeight="1" x14ac:dyDescent="0.25">
      <c r="B50603" s="79"/>
    </row>
    <row r="50604" spans="2:2" ht="54.95" customHeight="1" x14ac:dyDescent="0.25">
      <c r="B50604" s="79"/>
    </row>
    <row r="50605" spans="2:2" ht="54.95" customHeight="1" x14ac:dyDescent="0.25">
      <c r="B50605" s="79"/>
    </row>
    <row r="50606" spans="2:2" ht="54.95" customHeight="1" x14ac:dyDescent="0.25">
      <c r="B50606" s="79"/>
    </row>
    <row r="50607" spans="2:2" ht="54.95" customHeight="1" x14ac:dyDescent="0.25">
      <c r="B50607" s="79"/>
    </row>
    <row r="50608" spans="2:2" ht="54.95" customHeight="1" x14ac:dyDescent="0.25">
      <c r="B50608" s="79"/>
    </row>
    <row r="50609" spans="2:2" ht="54.95" customHeight="1" x14ac:dyDescent="0.25">
      <c r="B50609" s="79"/>
    </row>
    <row r="50610" spans="2:2" ht="54.95" customHeight="1" x14ac:dyDescent="0.25">
      <c r="B50610" s="79"/>
    </row>
    <row r="50611" spans="2:2" ht="54.95" customHeight="1" x14ac:dyDescent="0.25">
      <c r="B50611" s="79"/>
    </row>
    <row r="50612" spans="2:2" ht="54.95" customHeight="1" x14ac:dyDescent="0.25">
      <c r="B50612" s="79"/>
    </row>
    <row r="50613" spans="2:2" ht="54.95" customHeight="1" x14ac:dyDescent="0.25">
      <c r="B50613" s="79"/>
    </row>
    <row r="50614" spans="2:2" ht="54.95" customHeight="1" x14ac:dyDescent="0.25">
      <c r="B50614" s="79"/>
    </row>
    <row r="50615" spans="2:2" ht="54.95" customHeight="1" x14ac:dyDescent="0.25">
      <c r="B50615" s="79"/>
    </row>
    <row r="50616" spans="2:2" ht="54.95" customHeight="1" x14ac:dyDescent="0.25">
      <c r="B50616" s="79"/>
    </row>
    <row r="50617" spans="2:2" ht="54.95" customHeight="1" x14ac:dyDescent="0.25">
      <c r="B50617" s="79"/>
    </row>
    <row r="50618" spans="2:2" ht="54.95" customHeight="1" x14ac:dyDescent="0.25">
      <c r="B50618" s="79"/>
    </row>
    <row r="50619" spans="2:2" ht="54.95" customHeight="1" x14ac:dyDescent="0.25">
      <c r="B50619" s="79"/>
    </row>
    <row r="50620" spans="2:2" ht="54.95" customHeight="1" x14ac:dyDescent="0.25">
      <c r="B50620" s="79"/>
    </row>
    <row r="50621" spans="2:2" ht="54.95" customHeight="1" x14ac:dyDescent="0.25">
      <c r="B50621" s="79"/>
    </row>
    <row r="50622" spans="2:2" ht="54.95" customHeight="1" x14ac:dyDescent="0.25">
      <c r="B50622" s="79"/>
    </row>
    <row r="50623" spans="2:2" ht="54.95" customHeight="1" x14ac:dyDescent="0.25">
      <c r="B50623" s="79"/>
    </row>
    <row r="50624" spans="2:2" ht="54.95" customHeight="1" x14ac:dyDescent="0.25">
      <c r="B50624" s="79"/>
    </row>
    <row r="50625" spans="2:2" ht="54.95" customHeight="1" x14ac:dyDescent="0.25">
      <c r="B50625" s="79"/>
    </row>
    <row r="50626" spans="2:2" ht="54.95" customHeight="1" x14ac:dyDescent="0.25">
      <c r="B50626" s="79"/>
    </row>
    <row r="50627" spans="2:2" ht="54.95" customHeight="1" x14ac:dyDescent="0.25">
      <c r="B50627" s="79"/>
    </row>
    <row r="50628" spans="2:2" ht="54.95" customHeight="1" x14ac:dyDescent="0.25">
      <c r="B50628" s="79"/>
    </row>
    <row r="50629" spans="2:2" ht="54.95" customHeight="1" x14ac:dyDescent="0.25">
      <c r="B50629" s="79"/>
    </row>
    <row r="50630" spans="2:2" ht="54.95" customHeight="1" x14ac:dyDescent="0.25">
      <c r="B50630" s="79"/>
    </row>
    <row r="50631" spans="2:2" ht="54.95" customHeight="1" x14ac:dyDescent="0.25">
      <c r="B50631" s="79"/>
    </row>
    <row r="50632" spans="2:2" ht="54.95" customHeight="1" x14ac:dyDescent="0.25">
      <c r="B50632" s="79"/>
    </row>
    <row r="50633" spans="2:2" ht="54.95" customHeight="1" x14ac:dyDescent="0.25">
      <c r="B50633" s="79"/>
    </row>
    <row r="50634" spans="2:2" ht="54.95" customHeight="1" x14ac:dyDescent="0.25">
      <c r="B50634" s="79"/>
    </row>
    <row r="50635" spans="2:2" ht="54.95" customHeight="1" x14ac:dyDescent="0.25">
      <c r="B50635" s="79"/>
    </row>
    <row r="50636" spans="2:2" ht="54.95" customHeight="1" x14ac:dyDescent="0.25">
      <c r="B50636" s="79"/>
    </row>
    <row r="50637" spans="2:2" ht="54.95" customHeight="1" x14ac:dyDescent="0.25">
      <c r="B50637" s="79"/>
    </row>
    <row r="50638" spans="2:2" ht="54.95" customHeight="1" x14ac:dyDescent="0.25">
      <c r="B50638" s="79"/>
    </row>
    <row r="50639" spans="2:2" ht="54.95" customHeight="1" x14ac:dyDescent="0.25">
      <c r="B50639" s="79"/>
    </row>
    <row r="50640" spans="2:2" ht="54.95" customHeight="1" x14ac:dyDescent="0.25">
      <c r="B50640" s="79"/>
    </row>
    <row r="50641" spans="2:2" ht="54.95" customHeight="1" x14ac:dyDescent="0.25">
      <c r="B50641" s="79"/>
    </row>
    <row r="50642" spans="2:2" ht="54.95" customHeight="1" x14ac:dyDescent="0.25">
      <c r="B50642" s="79"/>
    </row>
    <row r="50643" spans="2:2" ht="54.95" customHeight="1" x14ac:dyDescent="0.25">
      <c r="B50643" s="79"/>
    </row>
    <row r="50644" spans="2:2" ht="54.95" customHeight="1" x14ac:dyDescent="0.25">
      <c r="B50644" s="79"/>
    </row>
    <row r="50645" spans="2:2" ht="54.95" customHeight="1" x14ac:dyDescent="0.25">
      <c r="B50645" s="79"/>
    </row>
    <row r="50646" spans="2:2" ht="54.95" customHeight="1" x14ac:dyDescent="0.25">
      <c r="B50646" s="79"/>
    </row>
    <row r="50647" spans="2:2" ht="54.95" customHeight="1" x14ac:dyDescent="0.25">
      <c r="B50647" s="79"/>
    </row>
    <row r="50648" spans="2:2" ht="54.95" customHeight="1" x14ac:dyDescent="0.25">
      <c r="B50648" s="79"/>
    </row>
    <row r="50649" spans="2:2" ht="54.95" customHeight="1" x14ac:dyDescent="0.25">
      <c r="B50649" s="79"/>
    </row>
    <row r="50650" spans="2:2" ht="54.95" customHeight="1" x14ac:dyDescent="0.25">
      <c r="B50650" s="79"/>
    </row>
    <row r="50651" spans="2:2" ht="54.95" customHeight="1" x14ac:dyDescent="0.25">
      <c r="B50651" s="79"/>
    </row>
    <row r="50652" spans="2:2" ht="54.95" customHeight="1" x14ac:dyDescent="0.25">
      <c r="B50652" s="79"/>
    </row>
    <row r="50653" spans="2:2" ht="54.95" customHeight="1" x14ac:dyDescent="0.25">
      <c r="B50653" s="79"/>
    </row>
    <row r="50654" spans="2:2" ht="54.95" customHeight="1" x14ac:dyDescent="0.25">
      <c r="B50654" s="79"/>
    </row>
    <row r="50655" spans="2:2" ht="54.95" customHeight="1" x14ac:dyDescent="0.25">
      <c r="B50655" s="79"/>
    </row>
    <row r="50656" spans="2:2" ht="54.95" customHeight="1" x14ac:dyDescent="0.25">
      <c r="B50656" s="79"/>
    </row>
    <row r="50657" spans="2:2" ht="54.95" customHeight="1" x14ac:dyDescent="0.25">
      <c r="B50657" s="79"/>
    </row>
    <row r="50658" spans="2:2" ht="54.95" customHeight="1" x14ac:dyDescent="0.25">
      <c r="B50658" s="79"/>
    </row>
    <row r="50659" spans="2:2" ht="54.95" customHeight="1" x14ac:dyDescent="0.25">
      <c r="B50659" s="79"/>
    </row>
    <row r="50660" spans="2:2" ht="54.95" customHeight="1" x14ac:dyDescent="0.25">
      <c r="B50660" s="79"/>
    </row>
    <row r="50661" spans="2:2" ht="54.95" customHeight="1" x14ac:dyDescent="0.25">
      <c r="B50661" s="79"/>
    </row>
    <row r="50662" spans="2:2" ht="54.95" customHeight="1" x14ac:dyDescent="0.25">
      <c r="B50662" s="79"/>
    </row>
    <row r="50663" spans="2:2" ht="54.95" customHeight="1" x14ac:dyDescent="0.25">
      <c r="B50663" s="79"/>
    </row>
    <row r="50664" spans="2:2" ht="54.95" customHeight="1" x14ac:dyDescent="0.25">
      <c r="B50664" s="79"/>
    </row>
    <row r="50665" spans="2:2" ht="54.95" customHeight="1" x14ac:dyDescent="0.25">
      <c r="B50665" s="79"/>
    </row>
    <row r="50666" spans="2:2" ht="54.95" customHeight="1" x14ac:dyDescent="0.25">
      <c r="B50666" s="79"/>
    </row>
    <row r="50667" spans="2:2" ht="54.95" customHeight="1" x14ac:dyDescent="0.25">
      <c r="B50667" s="79"/>
    </row>
    <row r="50668" spans="2:2" ht="54.95" customHeight="1" x14ac:dyDescent="0.25">
      <c r="B50668" s="79"/>
    </row>
    <row r="50669" spans="2:2" ht="54.95" customHeight="1" x14ac:dyDescent="0.25">
      <c r="B50669" s="79"/>
    </row>
    <row r="50670" spans="2:2" ht="54.95" customHeight="1" x14ac:dyDescent="0.25">
      <c r="B50670" s="79"/>
    </row>
    <row r="50671" spans="2:2" ht="54.95" customHeight="1" x14ac:dyDescent="0.25">
      <c r="B50671" s="79"/>
    </row>
    <row r="50672" spans="2:2" ht="54.95" customHeight="1" x14ac:dyDescent="0.25">
      <c r="B50672" s="79"/>
    </row>
    <row r="50673" spans="2:2" ht="54.95" customHeight="1" x14ac:dyDescent="0.25">
      <c r="B50673" s="79"/>
    </row>
    <row r="50674" spans="2:2" ht="54.95" customHeight="1" x14ac:dyDescent="0.25">
      <c r="B50674" s="79"/>
    </row>
    <row r="50675" spans="2:2" ht="54.95" customHeight="1" x14ac:dyDescent="0.25">
      <c r="B50675" s="79"/>
    </row>
    <row r="50676" spans="2:2" ht="54.95" customHeight="1" x14ac:dyDescent="0.25">
      <c r="B50676" s="79"/>
    </row>
    <row r="50677" spans="2:2" ht="54.95" customHeight="1" x14ac:dyDescent="0.25">
      <c r="B50677" s="79"/>
    </row>
    <row r="50678" spans="2:2" ht="54.95" customHeight="1" x14ac:dyDescent="0.25">
      <c r="B50678" s="79"/>
    </row>
    <row r="50679" spans="2:2" ht="54.95" customHeight="1" x14ac:dyDescent="0.25">
      <c r="B50679" s="79"/>
    </row>
    <row r="50680" spans="2:2" ht="54.95" customHeight="1" x14ac:dyDescent="0.25">
      <c r="B50680" s="79"/>
    </row>
    <row r="50681" spans="2:2" ht="54.95" customHeight="1" x14ac:dyDescent="0.25">
      <c r="B50681" s="79"/>
    </row>
    <row r="50682" spans="2:2" ht="54.95" customHeight="1" x14ac:dyDescent="0.25">
      <c r="B50682" s="79"/>
    </row>
    <row r="50683" spans="2:2" ht="54.95" customHeight="1" x14ac:dyDescent="0.25">
      <c r="B50683" s="79"/>
    </row>
    <row r="50684" spans="2:2" ht="54.95" customHeight="1" x14ac:dyDescent="0.25">
      <c r="B50684" s="79"/>
    </row>
    <row r="50685" spans="2:2" ht="54.95" customHeight="1" x14ac:dyDescent="0.25">
      <c r="B50685" s="79"/>
    </row>
    <row r="50686" spans="2:2" ht="54.95" customHeight="1" x14ac:dyDescent="0.25">
      <c r="B50686" s="79"/>
    </row>
    <row r="50687" spans="2:2" ht="54.95" customHeight="1" x14ac:dyDescent="0.25">
      <c r="B50687" s="79"/>
    </row>
    <row r="50688" spans="2:2" ht="54.95" customHeight="1" x14ac:dyDescent="0.25">
      <c r="B50688" s="79"/>
    </row>
    <row r="50689" spans="2:2" ht="54.95" customHeight="1" x14ac:dyDescent="0.25">
      <c r="B50689" s="79"/>
    </row>
    <row r="50690" spans="2:2" ht="54.95" customHeight="1" x14ac:dyDescent="0.25">
      <c r="B50690" s="79"/>
    </row>
    <row r="50691" spans="2:2" ht="54.95" customHeight="1" x14ac:dyDescent="0.25">
      <c r="B50691" s="79"/>
    </row>
    <row r="50692" spans="2:2" ht="54.95" customHeight="1" x14ac:dyDescent="0.25">
      <c r="B50692" s="79"/>
    </row>
    <row r="50693" spans="2:2" ht="54.95" customHeight="1" x14ac:dyDescent="0.25">
      <c r="B50693" s="79"/>
    </row>
    <row r="50694" spans="2:2" ht="54.95" customHeight="1" x14ac:dyDescent="0.25">
      <c r="B50694" s="79"/>
    </row>
    <row r="50695" spans="2:2" ht="54.95" customHeight="1" x14ac:dyDescent="0.25">
      <c r="B50695" s="79"/>
    </row>
    <row r="50696" spans="2:2" ht="54.95" customHeight="1" x14ac:dyDescent="0.25">
      <c r="B50696" s="79"/>
    </row>
    <row r="50697" spans="2:2" ht="54.95" customHeight="1" x14ac:dyDescent="0.25">
      <c r="B50697" s="79"/>
    </row>
    <row r="50698" spans="2:2" ht="54.95" customHeight="1" x14ac:dyDescent="0.25">
      <c r="B50698" s="79"/>
    </row>
    <row r="50699" spans="2:2" ht="54.95" customHeight="1" x14ac:dyDescent="0.25">
      <c r="B50699" s="79"/>
    </row>
    <row r="50700" spans="2:2" ht="54.95" customHeight="1" x14ac:dyDescent="0.25">
      <c r="B50700" s="79"/>
    </row>
    <row r="50701" spans="2:2" ht="54.95" customHeight="1" x14ac:dyDescent="0.25">
      <c r="B50701" s="79"/>
    </row>
    <row r="50702" spans="2:2" ht="54.95" customHeight="1" x14ac:dyDescent="0.25">
      <c r="B50702" s="79"/>
    </row>
    <row r="50703" spans="2:2" ht="54.95" customHeight="1" x14ac:dyDescent="0.25">
      <c r="B50703" s="79"/>
    </row>
    <row r="50704" spans="2:2" ht="54.95" customHeight="1" x14ac:dyDescent="0.25">
      <c r="B50704" s="79"/>
    </row>
    <row r="50705" spans="2:2" ht="54.95" customHeight="1" x14ac:dyDescent="0.25">
      <c r="B50705" s="79"/>
    </row>
    <row r="50706" spans="2:2" ht="54.95" customHeight="1" x14ac:dyDescent="0.25">
      <c r="B50706" s="79"/>
    </row>
    <row r="50707" spans="2:2" ht="54.95" customHeight="1" x14ac:dyDescent="0.25">
      <c r="B50707" s="79"/>
    </row>
    <row r="50708" spans="2:2" ht="54.95" customHeight="1" x14ac:dyDescent="0.25">
      <c r="B50708" s="79"/>
    </row>
    <row r="50709" spans="2:2" ht="54.95" customHeight="1" x14ac:dyDescent="0.25">
      <c r="B50709" s="79"/>
    </row>
    <row r="50710" spans="2:2" ht="54.95" customHeight="1" x14ac:dyDescent="0.25">
      <c r="B50710" s="79"/>
    </row>
    <row r="50711" spans="2:2" ht="54.95" customHeight="1" x14ac:dyDescent="0.25">
      <c r="B50711" s="79"/>
    </row>
    <row r="50712" spans="2:2" ht="54.95" customHeight="1" x14ac:dyDescent="0.25">
      <c r="B50712" s="79"/>
    </row>
    <row r="50713" spans="2:2" ht="54.95" customHeight="1" x14ac:dyDescent="0.25">
      <c r="B50713" s="79"/>
    </row>
    <row r="50714" spans="2:2" ht="54.95" customHeight="1" x14ac:dyDescent="0.25">
      <c r="B50714" s="79"/>
    </row>
    <row r="50715" spans="2:2" ht="54.95" customHeight="1" x14ac:dyDescent="0.25">
      <c r="B50715" s="79"/>
    </row>
    <row r="50716" spans="2:2" ht="54.95" customHeight="1" x14ac:dyDescent="0.25">
      <c r="B50716" s="79"/>
    </row>
    <row r="50717" spans="2:2" ht="54.95" customHeight="1" x14ac:dyDescent="0.25">
      <c r="B50717" s="79"/>
    </row>
    <row r="50718" spans="2:2" ht="54.95" customHeight="1" x14ac:dyDescent="0.25">
      <c r="B50718" s="79"/>
    </row>
    <row r="50719" spans="2:2" ht="54.95" customHeight="1" x14ac:dyDescent="0.25">
      <c r="B50719" s="79"/>
    </row>
    <row r="50720" spans="2:2" ht="54.95" customHeight="1" x14ac:dyDescent="0.25">
      <c r="B50720" s="79"/>
    </row>
    <row r="50721" spans="2:2" ht="54.95" customHeight="1" x14ac:dyDescent="0.25">
      <c r="B50721" s="79"/>
    </row>
    <row r="50722" spans="2:2" ht="54.95" customHeight="1" x14ac:dyDescent="0.25">
      <c r="B50722" s="79"/>
    </row>
    <row r="50723" spans="2:2" ht="54.95" customHeight="1" x14ac:dyDescent="0.25">
      <c r="B50723" s="79"/>
    </row>
    <row r="50724" spans="2:2" ht="54.95" customHeight="1" x14ac:dyDescent="0.25">
      <c r="B50724" s="79"/>
    </row>
    <row r="50725" spans="2:2" ht="54.95" customHeight="1" x14ac:dyDescent="0.25">
      <c r="B50725" s="79"/>
    </row>
    <row r="50726" spans="2:2" ht="54.95" customHeight="1" x14ac:dyDescent="0.25">
      <c r="B50726" s="79"/>
    </row>
    <row r="50727" spans="2:2" ht="54.95" customHeight="1" x14ac:dyDescent="0.25">
      <c r="B50727" s="79"/>
    </row>
    <row r="50728" spans="2:2" ht="54.95" customHeight="1" x14ac:dyDescent="0.25">
      <c r="B50728" s="79"/>
    </row>
    <row r="50729" spans="2:2" ht="54.95" customHeight="1" x14ac:dyDescent="0.25">
      <c r="B50729" s="79"/>
    </row>
    <row r="50730" spans="2:2" ht="54.95" customHeight="1" x14ac:dyDescent="0.25">
      <c r="B50730" s="79"/>
    </row>
    <row r="50731" spans="2:2" ht="54.95" customHeight="1" x14ac:dyDescent="0.25">
      <c r="B50731" s="79"/>
    </row>
    <row r="50732" spans="2:2" ht="54.95" customHeight="1" x14ac:dyDescent="0.25">
      <c r="B50732" s="79"/>
    </row>
    <row r="50733" spans="2:2" ht="54.95" customHeight="1" x14ac:dyDescent="0.25">
      <c r="B50733" s="79"/>
    </row>
    <row r="50734" spans="2:2" ht="54.95" customHeight="1" x14ac:dyDescent="0.25">
      <c r="B50734" s="79"/>
    </row>
    <row r="50735" spans="2:2" ht="54.95" customHeight="1" x14ac:dyDescent="0.25">
      <c r="B50735" s="79"/>
    </row>
    <row r="50736" spans="2:2" ht="54.95" customHeight="1" x14ac:dyDescent="0.25">
      <c r="B50736" s="79"/>
    </row>
    <row r="50737" spans="2:2" ht="54.95" customHeight="1" x14ac:dyDescent="0.25">
      <c r="B50737" s="79"/>
    </row>
    <row r="50738" spans="2:2" ht="54.95" customHeight="1" x14ac:dyDescent="0.25">
      <c r="B50738" s="79"/>
    </row>
    <row r="50739" spans="2:2" ht="54.95" customHeight="1" x14ac:dyDescent="0.25">
      <c r="B50739" s="79"/>
    </row>
    <row r="50740" spans="2:2" ht="54.95" customHeight="1" x14ac:dyDescent="0.25">
      <c r="B50740" s="79"/>
    </row>
    <row r="50741" spans="2:2" ht="54.95" customHeight="1" x14ac:dyDescent="0.25">
      <c r="B50741" s="79"/>
    </row>
    <row r="50742" spans="2:2" ht="54.95" customHeight="1" x14ac:dyDescent="0.25">
      <c r="B50742" s="79"/>
    </row>
    <row r="50743" spans="2:2" ht="54.95" customHeight="1" x14ac:dyDescent="0.25">
      <c r="B50743" s="79"/>
    </row>
    <row r="50744" spans="2:2" ht="54.95" customHeight="1" x14ac:dyDescent="0.25">
      <c r="B50744" s="79"/>
    </row>
    <row r="50745" spans="2:2" ht="54.95" customHeight="1" x14ac:dyDescent="0.25">
      <c r="B50745" s="79"/>
    </row>
    <row r="50746" spans="2:2" ht="54.95" customHeight="1" x14ac:dyDescent="0.25">
      <c r="B50746" s="79"/>
    </row>
    <row r="50747" spans="2:2" ht="54.95" customHeight="1" x14ac:dyDescent="0.25">
      <c r="B50747" s="79"/>
    </row>
    <row r="50748" spans="2:2" ht="54.95" customHeight="1" x14ac:dyDescent="0.25">
      <c r="B50748" s="79"/>
    </row>
    <row r="50749" spans="2:2" ht="54.95" customHeight="1" x14ac:dyDescent="0.25">
      <c r="B50749" s="79"/>
    </row>
    <row r="50750" spans="2:2" ht="54.95" customHeight="1" x14ac:dyDescent="0.25">
      <c r="B50750" s="79"/>
    </row>
    <row r="50751" spans="2:2" ht="54.95" customHeight="1" x14ac:dyDescent="0.25">
      <c r="B50751" s="79"/>
    </row>
    <row r="50752" spans="2:2" ht="54.95" customHeight="1" x14ac:dyDescent="0.25">
      <c r="B50752" s="79"/>
    </row>
    <row r="50753" spans="2:2" ht="54.95" customHeight="1" x14ac:dyDescent="0.25">
      <c r="B50753" s="79"/>
    </row>
    <row r="50754" spans="2:2" ht="54.95" customHeight="1" x14ac:dyDescent="0.25">
      <c r="B50754" s="79"/>
    </row>
    <row r="50755" spans="2:2" ht="54.95" customHeight="1" x14ac:dyDescent="0.25">
      <c r="B50755" s="79"/>
    </row>
    <row r="50756" spans="2:2" ht="54.95" customHeight="1" x14ac:dyDescent="0.25">
      <c r="B50756" s="79"/>
    </row>
    <row r="50757" spans="2:2" ht="54.95" customHeight="1" x14ac:dyDescent="0.25">
      <c r="B50757" s="79"/>
    </row>
    <row r="50758" spans="2:2" ht="54.95" customHeight="1" x14ac:dyDescent="0.25">
      <c r="B50758" s="79"/>
    </row>
    <row r="50759" spans="2:2" ht="54.95" customHeight="1" x14ac:dyDescent="0.25">
      <c r="B50759" s="79"/>
    </row>
    <row r="50760" spans="2:2" ht="54.95" customHeight="1" x14ac:dyDescent="0.25">
      <c r="B50760" s="79"/>
    </row>
    <row r="50761" spans="2:2" ht="54.95" customHeight="1" x14ac:dyDescent="0.25">
      <c r="B50761" s="79"/>
    </row>
    <row r="50762" spans="2:2" ht="54.95" customHeight="1" x14ac:dyDescent="0.25">
      <c r="B50762" s="79"/>
    </row>
    <row r="50763" spans="2:2" ht="54.95" customHeight="1" x14ac:dyDescent="0.25">
      <c r="B50763" s="79"/>
    </row>
    <row r="50764" spans="2:2" ht="54.95" customHeight="1" x14ac:dyDescent="0.25">
      <c r="B50764" s="79"/>
    </row>
    <row r="50765" spans="2:2" ht="54.95" customHeight="1" x14ac:dyDescent="0.25">
      <c r="B50765" s="79"/>
    </row>
    <row r="50766" spans="2:2" ht="54.95" customHeight="1" x14ac:dyDescent="0.25">
      <c r="B50766" s="79"/>
    </row>
    <row r="50767" spans="2:2" ht="54.95" customHeight="1" x14ac:dyDescent="0.25">
      <c r="B50767" s="79"/>
    </row>
    <row r="50768" spans="2:2" ht="54.95" customHeight="1" x14ac:dyDescent="0.25">
      <c r="B50768" s="79"/>
    </row>
    <row r="50769" spans="2:2" ht="54.95" customHeight="1" x14ac:dyDescent="0.25">
      <c r="B50769" s="79"/>
    </row>
    <row r="50770" spans="2:2" ht="54.95" customHeight="1" x14ac:dyDescent="0.25">
      <c r="B50770" s="79"/>
    </row>
    <row r="50771" spans="2:2" ht="54.95" customHeight="1" x14ac:dyDescent="0.25">
      <c r="B50771" s="79"/>
    </row>
    <row r="50772" spans="2:2" ht="54.95" customHeight="1" x14ac:dyDescent="0.25">
      <c r="B50772" s="79"/>
    </row>
    <row r="50773" spans="2:2" ht="54.95" customHeight="1" x14ac:dyDescent="0.25">
      <c r="B50773" s="79"/>
    </row>
    <row r="50774" spans="2:2" ht="54.95" customHeight="1" x14ac:dyDescent="0.25">
      <c r="B50774" s="79"/>
    </row>
    <row r="50775" spans="2:2" ht="54.95" customHeight="1" x14ac:dyDescent="0.25">
      <c r="B50775" s="79"/>
    </row>
    <row r="50776" spans="2:2" ht="54.95" customHeight="1" x14ac:dyDescent="0.25">
      <c r="B50776" s="79"/>
    </row>
    <row r="50777" spans="2:2" ht="54.95" customHeight="1" x14ac:dyDescent="0.25">
      <c r="B50777" s="79"/>
    </row>
    <row r="50778" spans="2:2" ht="54.95" customHeight="1" x14ac:dyDescent="0.25">
      <c r="B50778" s="79"/>
    </row>
    <row r="50779" spans="2:2" ht="54.95" customHeight="1" x14ac:dyDescent="0.25">
      <c r="B50779" s="79"/>
    </row>
    <row r="50780" spans="2:2" ht="54.95" customHeight="1" x14ac:dyDescent="0.25">
      <c r="B50780" s="79"/>
    </row>
    <row r="50781" spans="2:2" ht="54.95" customHeight="1" x14ac:dyDescent="0.25">
      <c r="B50781" s="79"/>
    </row>
    <row r="50782" spans="2:2" ht="54.95" customHeight="1" x14ac:dyDescent="0.25">
      <c r="B50782" s="79"/>
    </row>
    <row r="50783" spans="2:2" ht="54.95" customHeight="1" x14ac:dyDescent="0.25">
      <c r="B50783" s="79"/>
    </row>
    <row r="50784" spans="2:2" ht="54.95" customHeight="1" x14ac:dyDescent="0.25">
      <c r="B50784" s="79"/>
    </row>
    <row r="50785" spans="2:2" ht="54.95" customHeight="1" x14ac:dyDescent="0.25">
      <c r="B50785" s="79"/>
    </row>
    <row r="50786" spans="2:2" ht="54.95" customHeight="1" x14ac:dyDescent="0.25">
      <c r="B50786" s="79"/>
    </row>
    <row r="50787" spans="2:2" ht="54.95" customHeight="1" x14ac:dyDescent="0.25">
      <c r="B50787" s="79"/>
    </row>
    <row r="50788" spans="2:2" ht="54.95" customHeight="1" x14ac:dyDescent="0.25">
      <c r="B50788" s="79"/>
    </row>
    <row r="50789" spans="2:2" ht="54.95" customHeight="1" x14ac:dyDescent="0.25">
      <c r="B50789" s="79"/>
    </row>
    <row r="50790" spans="2:2" ht="54.95" customHeight="1" x14ac:dyDescent="0.25">
      <c r="B50790" s="79"/>
    </row>
    <row r="50791" spans="2:2" ht="54.95" customHeight="1" x14ac:dyDescent="0.25">
      <c r="B50791" s="79"/>
    </row>
    <row r="50792" spans="2:2" ht="54.95" customHeight="1" x14ac:dyDescent="0.25">
      <c r="B50792" s="79"/>
    </row>
    <row r="50793" spans="2:2" ht="54.95" customHeight="1" x14ac:dyDescent="0.25">
      <c r="B50793" s="79"/>
    </row>
    <row r="50794" spans="2:2" ht="54.95" customHeight="1" x14ac:dyDescent="0.25">
      <c r="B50794" s="79"/>
    </row>
    <row r="50795" spans="2:2" ht="54.95" customHeight="1" x14ac:dyDescent="0.25">
      <c r="B50795" s="79"/>
    </row>
    <row r="50796" spans="2:2" ht="54.95" customHeight="1" x14ac:dyDescent="0.25">
      <c r="B50796" s="79"/>
    </row>
    <row r="50797" spans="2:2" ht="54.95" customHeight="1" x14ac:dyDescent="0.25">
      <c r="B50797" s="79"/>
    </row>
    <row r="50798" spans="2:2" ht="54.95" customHeight="1" x14ac:dyDescent="0.25">
      <c r="B50798" s="79"/>
    </row>
    <row r="50799" spans="2:2" ht="54.95" customHeight="1" x14ac:dyDescent="0.25">
      <c r="B50799" s="79"/>
    </row>
    <row r="50800" spans="2:2" ht="54.95" customHeight="1" x14ac:dyDescent="0.25">
      <c r="B50800" s="79"/>
    </row>
    <row r="50801" spans="2:2" ht="54.95" customHeight="1" x14ac:dyDescent="0.25">
      <c r="B50801" s="79"/>
    </row>
    <row r="50802" spans="2:2" ht="54.95" customHeight="1" x14ac:dyDescent="0.25">
      <c r="B50802" s="79"/>
    </row>
    <row r="50803" spans="2:2" ht="54.95" customHeight="1" x14ac:dyDescent="0.25">
      <c r="B50803" s="79"/>
    </row>
    <row r="50804" spans="2:2" ht="54.95" customHeight="1" x14ac:dyDescent="0.25">
      <c r="B50804" s="79"/>
    </row>
    <row r="50805" spans="2:2" ht="54.95" customHeight="1" x14ac:dyDescent="0.25">
      <c r="B50805" s="79"/>
    </row>
    <row r="50806" spans="2:2" ht="54.95" customHeight="1" x14ac:dyDescent="0.25">
      <c r="B50806" s="79"/>
    </row>
    <row r="50807" spans="2:2" ht="54.95" customHeight="1" x14ac:dyDescent="0.25">
      <c r="B50807" s="79"/>
    </row>
    <row r="50808" spans="2:2" ht="54.95" customHeight="1" x14ac:dyDescent="0.25">
      <c r="B50808" s="79"/>
    </row>
    <row r="50809" spans="2:2" ht="54.95" customHeight="1" x14ac:dyDescent="0.25">
      <c r="B50809" s="79"/>
    </row>
    <row r="50810" spans="2:2" ht="54.95" customHeight="1" x14ac:dyDescent="0.25">
      <c r="B50810" s="79"/>
    </row>
    <row r="50811" spans="2:2" ht="54.95" customHeight="1" x14ac:dyDescent="0.25">
      <c r="B50811" s="79"/>
    </row>
    <row r="50812" spans="2:2" ht="54.95" customHeight="1" x14ac:dyDescent="0.25">
      <c r="B50812" s="79"/>
    </row>
    <row r="50813" spans="2:2" ht="54.95" customHeight="1" x14ac:dyDescent="0.25">
      <c r="B50813" s="79"/>
    </row>
    <row r="50814" spans="2:2" ht="54.95" customHeight="1" x14ac:dyDescent="0.25">
      <c r="B50814" s="79"/>
    </row>
    <row r="50815" spans="2:2" ht="54.95" customHeight="1" x14ac:dyDescent="0.25">
      <c r="B50815" s="79"/>
    </row>
    <row r="50816" spans="2:2" ht="54.95" customHeight="1" x14ac:dyDescent="0.25">
      <c r="B50816" s="79"/>
    </row>
    <row r="50817" spans="2:2" ht="54.95" customHeight="1" x14ac:dyDescent="0.25">
      <c r="B50817" s="79"/>
    </row>
    <row r="50818" spans="2:2" ht="54.95" customHeight="1" x14ac:dyDescent="0.25">
      <c r="B50818" s="79"/>
    </row>
    <row r="50819" spans="2:2" ht="54.95" customHeight="1" x14ac:dyDescent="0.25">
      <c r="B50819" s="79"/>
    </row>
    <row r="50820" spans="2:2" ht="54.95" customHeight="1" x14ac:dyDescent="0.25">
      <c r="B50820" s="79"/>
    </row>
    <row r="50821" spans="2:2" ht="54.95" customHeight="1" x14ac:dyDescent="0.25">
      <c r="B50821" s="79"/>
    </row>
    <row r="50822" spans="2:2" ht="54.95" customHeight="1" x14ac:dyDescent="0.25">
      <c r="B50822" s="79"/>
    </row>
    <row r="50823" spans="2:2" ht="54.95" customHeight="1" x14ac:dyDescent="0.25">
      <c r="B50823" s="79"/>
    </row>
    <row r="50824" spans="2:2" ht="54.95" customHeight="1" x14ac:dyDescent="0.25">
      <c r="B50824" s="79"/>
    </row>
    <row r="50825" spans="2:2" ht="54.95" customHeight="1" x14ac:dyDescent="0.25">
      <c r="B50825" s="79"/>
    </row>
    <row r="50826" spans="2:2" ht="54.95" customHeight="1" x14ac:dyDescent="0.25">
      <c r="B50826" s="79"/>
    </row>
    <row r="50827" spans="2:2" ht="54.95" customHeight="1" x14ac:dyDescent="0.25">
      <c r="B50827" s="79"/>
    </row>
    <row r="50828" spans="2:2" ht="54.95" customHeight="1" x14ac:dyDescent="0.25">
      <c r="B50828" s="79"/>
    </row>
    <row r="50829" spans="2:2" ht="54.95" customHeight="1" x14ac:dyDescent="0.25">
      <c r="B50829" s="79"/>
    </row>
    <row r="50830" spans="2:2" ht="54.95" customHeight="1" x14ac:dyDescent="0.25">
      <c r="B50830" s="79"/>
    </row>
    <row r="50831" spans="2:2" ht="54.95" customHeight="1" x14ac:dyDescent="0.25">
      <c r="B50831" s="79"/>
    </row>
    <row r="50832" spans="2:2" ht="54.95" customHeight="1" x14ac:dyDescent="0.25">
      <c r="B50832" s="79"/>
    </row>
    <row r="50833" spans="2:2" ht="54.95" customHeight="1" x14ac:dyDescent="0.25">
      <c r="B50833" s="79"/>
    </row>
    <row r="50834" spans="2:2" ht="54.95" customHeight="1" x14ac:dyDescent="0.25">
      <c r="B50834" s="79"/>
    </row>
    <row r="50835" spans="2:2" ht="54.95" customHeight="1" x14ac:dyDescent="0.25">
      <c r="B50835" s="79"/>
    </row>
    <row r="50836" spans="2:2" ht="54.95" customHeight="1" x14ac:dyDescent="0.25">
      <c r="B50836" s="79"/>
    </row>
    <row r="50837" spans="2:2" ht="54.95" customHeight="1" x14ac:dyDescent="0.25">
      <c r="B50837" s="79"/>
    </row>
    <row r="50838" spans="2:2" ht="54.95" customHeight="1" x14ac:dyDescent="0.25">
      <c r="B50838" s="79"/>
    </row>
    <row r="50839" spans="2:2" ht="54.95" customHeight="1" x14ac:dyDescent="0.25">
      <c r="B50839" s="79"/>
    </row>
    <row r="50840" spans="2:2" ht="54.95" customHeight="1" x14ac:dyDescent="0.25">
      <c r="B50840" s="79"/>
    </row>
    <row r="50841" spans="2:2" ht="54.95" customHeight="1" x14ac:dyDescent="0.25">
      <c r="B50841" s="79"/>
    </row>
    <row r="50842" spans="2:2" ht="54.95" customHeight="1" x14ac:dyDescent="0.25">
      <c r="B50842" s="79"/>
    </row>
    <row r="50843" spans="2:2" ht="54.95" customHeight="1" x14ac:dyDescent="0.25">
      <c r="B50843" s="79"/>
    </row>
    <row r="50844" spans="2:2" ht="54.95" customHeight="1" x14ac:dyDescent="0.25">
      <c r="B50844" s="79"/>
    </row>
    <row r="50845" spans="2:2" ht="54.95" customHeight="1" x14ac:dyDescent="0.25">
      <c r="B50845" s="79"/>
    </row>
    <row r="50846" spans="2:2" ht="54.95" customHeight="1" x14ac:dyDescent="0.25">
      <c r="B50846" s="79"/>
    </row>
    <row r="50847" spans="2:2" ht="54.95" customHeight="1" x14ac:dyDescent="0.25">
      <c r="B50847" s="79"/>
    </row>
    <row r="50848" spans="2:2" ht="54.95" customHeight="1" x14ac:dyDescent="0.25">
      <c r="B50848" s="79"/>
    </row>
    <row r="50849" spans="2:2" ht="54.95" customHeight="1" x14ac:dyDescent="0.25">
      <c r="B50849" s="79"/>
    </row>
    <row r="50850" spans="2:2" ht="54.95" customHeight="1" x14ac:dyDescent="0.25">
      <c r="B50850" s="79"/>
    </row>
    <row r="50851" spans="2:2" ht="54.95" customHeight="1" x14ac:dyDescent="0.25">
      <c r="B50851" s="79"/>
    </row>
    <row r="50852" spans="2:2" ht="54.95" customHeight="1" x14ac:dyDescent="0.25">
      <c r="B50852" s="79"/>
    </row>
    <row r="50853" spans="2:2" ht="54.95" customHeight="1" x14ac:dyDescent="0.25">
      <c r="B50853" s="79"/>
    </row>
    <row r="50854" spans="2:2" ht="54.95" customHeight="1" x14ac:dyDescent="0.25">
      <c r="B50854" s="79"/>
    </row>
    <row r="50855" spans="2:2" ht="54.95" customHeight="1" x14ac:dyDescent="0.25">
      <c r="B50855" s="79"/>
    </row>
    <row r="50856" spans="2:2" ht="54.95" customHeight="1" x14ac:dyDescent="0.25">
      <c r="B50856" s="79"/>
    </row>
    <row r="50857" spans="2:2" ht="54.95" customHeight="1" x14ac:dyDescent="0.25">
      <c r="B50857" s="79"/>
    </row>
    <row r="50858" spans="2:2" ht="54.95" customHeight="1" x14ac:dyDescent="0.25">
      <c r="B50858" s="79"/>
    </row>
    <row r="50859" spans="2:2" ht="54.95" customHeight="1" x14ac:dyDescent="0.25">
      <c r="B50859" s="79"/>
    </row>
    <row r="50860" spans="2:2" ht="54.95" customHeight="1" x14ac:dyDescent="0.25">
      <c r="B50860" s="79"/>
    </row>
    <row r="50861" spans="2:2" ht="54.95" customHeight="1" x14ac:dyDescent="0.25">
      <c r="B50861" s="79"/>
    </row>
    <row r="50862" spans="2:2" ht="54.95" customHeight="1" x14ac:dyDescent="0.25">
      <c r="B50862" s="79"/>
    </row>
    <row r="50863" spans="2:2" ht="54.95" customHeight="1" x14ac:dyDescent="0.25">
      <c r="B50863" s="79"/>
    </row>
    <row r="50864" spans="2:2" ht="54.95" customHeight="1" x14ac:dyDescent="0.25">
      <c r="B50864" s="79"/>
    </row>
    <row r="50865" spans="2:2" ht="54.95" customHeight="1" x14ac:dyDescent="0.25">
      <c r="B50865" s="79"/>
    </row>
    <row r="50866" spans="2:2" ht="54.95" customHeight="1" x14ac:dyDescent="0.25">
      <c r="B50866" s="79"/>
    </row>
    <row r="50867" spans="2:2" ht="54.95" customHeight="1" x14ac:dyDescent="0.25">
      <c r="B50867" s="79"/>
    </row>
    <row r="50868" spans="2:2" ht="54.95" customHeight="1" x14ac:dyDescent="0.25">
      <c r="B50868" s="79"/>
    </row>
    <row r="50869" spans="2:2" ht="54.95" customHeight="1" x14ac:dyDescent="0.25">
      <c r="B50869" s="79"/>
    </row>
    <row r="50870" spans="2:2" ht="54.95" customHeight="1" x14ac:dyDescent="0.25">
      <c r="B50870" s="79"/>
    </row>
    <row r="50871" spans="2:2" ht="54.95" customHeight="1" x14ac:dyDescent="0.25">
      <c r="B50871" s="79"/>
    </row>
    <row r="50872" spans="2:2" ht="54.95" customHeight="1" x14ac:dyDescent="0.25">
      <c r="B50872" s="79"/>
    </row>
    <row r="50873" spans="2:2" ht="54.95" customHeight="1" x14ac:dyDescent="0.25">
      <c r="B50873" s="79"/>
    </row>
    <row r="50874" spans="2:2" ht="54.95" customHeight="1" x14ac:dyDescent="0.25">
      <c r="B50874" s="79"/>
    </row>
    <row r="50875" spans="2:2" ht="54.95" customHeight="1" x14ac:dyDescent="0.25">
      <c r="B50875" s="79"/>
    </row>
    <row r="50876" spans="2:2" ht="54.95" customHeight="1" x14ac:dyDescent="0.25">
      <c r="B50876" s="79"/>
    </row>
    <row r="50877" spans="2:2" ht="54.95" customHeight="1" x14ac:dyDescent="0.25">
      <c r="B50877" s="79"/>
    </row>
    <row r="50878" spans="2:2" ht="54.95" customHeight="1" x14ac:dyDescent="0.25">
      <c r="B50878" s="79"/>
    </row>
    <row r="50879" spans="2:2" ht="54.95" customHeight="1" x14ac:dyDescent="0.25">
      <c r="B50879" s="79"/>
    </row>
    <row r="50880" spans="2:2" ht="54.95" customHeight="1" x14ac:dyDescent="0.25">
      <c r="B50880" s="79"/>
    </row>
    <row r="50881" spans="2:2" ht="54.95" customHeight="1" x14ac:dyDescent="0.25">
      <c r="B50881" s="79"/>
    </row>
    <row r="50882" spans="2:2" ht="54.95" customHeight="1" x14ac:dyDescent="0.25">
      <c r="B50882" s="79"/>
    </row>
    <row r="50883" spans="2:2" ht="54.95" customHeight="1" x14ac:dyDescent="0.25">
      <c r="B50883" s="79"/>
    </row>
    <row r="50884" spans="2:2" ht="54.95" customHeight="1" x14ac:dyDescent="0.25">
      <c r="B50884" s="79"/>
    </row>
    <row r="50885" spans="2:2" ht="54.95" customHeight="1" x14ac:dyDescent="0.25">
      <c r="B50885" s="79"/>
    </row>
    <row r="50886" spans="2:2" ht="54.95" customHeight="1" x14ac:dyDescent="0.25">
      <c r="B50886" s="79"/>
    </row>
    <row r="50887" spans="2:2" ht="54.95" customHeight="1" x14ac:dyDescent="0.25">
      <c r="B50887" s="79"/>
    </row>
    <row r="50888" spans="2:2" ht="54.95" customHeight="1" x14ac:dyDescent="0.25">
      <c r="B50888" s="79"/>
    </row>
    <row r="50889" spans="2:2" ht="54.95" customHeight="1" x14ac:dyDescent="0.25">
      <c r="B50889" s="79"/>
    </row>
    <row r="50890" spans="2:2" ht="54.95" customHeight="1" x14ac:dyDescent="0.25">
      <c r="B50890" s="79"/>
    </row>
    <row r="50891" spans="2:2" ht="54.95" customHeight="1" x14ac:dyDescent="0.25">
      <c r="B50891" s="79"/>
    </row>
    <row r="50892" spans="2:2" ht="54.95" customHeight="1" x14ac:dyDescent="0.25">
      <c r="B50892" s="79"/>
    </row>
    <row r="50893" spans="2:2" ht="54.95" customHeight="1" x14ac:dyDescent="0.25">
      <c r="B50893" s="79"/>
    </row>
    <row r="50894" spans="2:2" ht="54.95" customHeight="1" x14ac:dyDescent="0.25">
      <c r="B50894" s="79"/>
    </row>
    <row r="50895" spans="2:2" ht="54.95" customHeight="1" x14ac:dyDescent="0.25">
      <c r="B50895" s="79"/>
    </row>
    <row r="50896" spans="2:2" ht="54.95" customHeight="1" x14ac:dyDescent="0.25">
      <c r="B50896" s="79"/>
    </row>
    <row r="50897" spans="2:2" ht="54.95" customHeight="1" x14ac:dyDescent="0.25">
      <c r="B50897" s="79"/>
    </row>
    <row r="50898" spans="2:2" ht="54.95" customHeight="1" x14ac:dyDescent="0.25">
      <c r="B50898" s="79"/>
    </row>
    <row r="50899" spans="2:2" ht="54.95" customHeight="1" x14ac:dyDescent="0.25">
      <c r="B50899" s="79"/>
    </row>
    <row r="50900" spans="2:2" ht="54.95" customHeight="1" x14ac:dyDescent="0.25">
      <c r="B50900" s="79"/>
    </row>
    <row r="50901" spans="2:2" ht="54.95" customHeight="1" x14ac:dyDescent="0.25">
      <c r="B50901" s="79"/>
    </row>
    <row r="50902" spans="2:2" ht="54.95" customHeight="1" x14ac:dyDescent="0.25">
      <c r="B50902" s="79"/>
    </row>
    <row r="50903" spans="2:2" ht="54.95" customHeight="1" x14ac:dyDescent="0.25">
      <c r="B50903" s="79"/>
    </row>
    <row r="50904" spans="2:2" ht="54.95" customHeight="1" x14ac:dyDescent="0.25">
      <c r="B50904" s="79"/>
    </row>
    <row r="50905" spans="2:2" ht="54.95" customHeight="1" x14ac:dyDescent="0.25">
      <c r="B50905" s="79"/>
    </row>
    <row r="50906" spans="2:2" ht="54.95" customHeight="1" x14ac:dyDescent="0.25">
      <c r="B50906" s="79"/>
    </row>
    <row r="50907" spans="2:2" ht="54.95" customHeight="1" x14ac:dyDescent="0.25">
      <c r="B50907" s="79"/>
    </row>
    <row r="50908" spans="2:2" ht="54.95" customHeight="1" x14ac:dyDescent="0.25">
      <c r="B50908" s="79"/>
    </row>
    <row r="50909" spans="2:2" ht="54.95" customHeight="1" x14ac:dyDescent="0.25">
      <c r="B50909" s="79"/>
    </row>
    <row r="50910" spans="2:2" ht="54.95" customHeight="1" x14ac:dyDescent="0.25">
      <c r="B50910" s="79"/>
    </row>
    <row r="50911" spans="2:2" ht="54.95" customHeight="1" x14ac:dyDescent="0.25">
      <c r="B50911" s="79"/>
    </row>
    <row r="50912" spans="2:2" ht="54.95" customHeight="1" x14ac:dyDescent="0.25">
      <c r="B50912" s="79"/>
    </row>
    <row r="50913" spans="2:2" ht="54.95" customHeight="1" x14ac:dyDescent="0.25">
      <c r="B50913" s="79"/>
    </row>
    <row r="50914" spans="2:2" ht="54.95" customHeight="1" x14ac:dyDescent="0.25">
      <c r="B50914" s="79"/>
    </row>
    <row r="50915" spans="2:2" ht="54.95" customHeight="1" x14ac:dyDescent="0.25">
      <c r="B50915" s="79"/>
    </row>
    <row r="50916" spans="2:2" ht="54.95" customHeight="1" x14ac:dyDescent="0.25">
      <c r="B50916" s="79"/>
    </row>
    <row r="50917" spans="2:2" ht="54.95" customHeight="1" x14ac:dyDescent="0.25">
      <c r="B50917" s="79"/>
    </row>
    <row r="50918" spans="2:2" ht="54.95" customHeight="1" x14ac:dyDescent="0.25">
      <c r="B50918" s="79"/>
    </row>
    <row r="50919" spans="2:2" ht="54.95" customHeight="1" x14ac:dyDescent="0.25">
      <c r="B50919" s="79"/>
    </row>
    <row r="50920" spans="2:2" ht="54.95" customHeight="1" x14ac:dyDescent="0.25">
      <c r="B50920" s="79"/>
    </row>
    <row r="50921" spans="2:2" ht="54.95" customHeight="1" x14ac:dyDescent="0.25">
      <c r="B50921" s="79"/>
    </row>
    <row r="50922" spans="2:2" ht="54.95" customHeight="1" x14ac:dyDescent="0.25">
      <c r="B50922" s="79"/>
    </row>
    <row r="50923" spans="2:2" ht="54.95" customHeight="1" x14ac:dyDescent="0.25">
      <c r="B50923" s="79"/>
    </row>
    <row r="50924" spans="2:2" ht="54.95" customHeight="1" x14ac:dyDescent="0.25">
      <c r="B50924" s="79"/>
    </row>
    <row r="50925" spans="2:2" ht="54.95" customHeight="1" x14ac:dyDescent="0.25">
      <c r="B50925" s="79"/>
    </row>
    <row r="50926" spans="2:2" ht="54.95" customHeight="1" x14ac:dyDescent="0.25">
      <c r="B50926" s="79"/>
    </row>
    <row r="50927" spans="2:2" ht="54.95" customHeight="1" x14ac:dyDescent="0.25">
      <c r="B50927" s="79"/>
    </row>
    <row r="50928" spans="2:2" ht="54.95" customHeight="1" x14ac:dyDescent="0.25">
      <c r="B50928" s="79"/>
    </row>
    <row r="50929" spans="2:2" ht="54.95" customHeight="1" x14ac:dyDescent="0.25">
      <c r="B50929" s="79"/>
    </row>
    <row r="50930" spans="2:2" ht="54.95" customHeight="1" x14ac:dyDescent="0.25">
      <c r="B50930" s="79"/>
    </row>
    <row r="50931" spans="2:2" ht="54.95" customHeight="1" x14ac:dyDescent="0.25">
      <c r="B50931" s="79"/>
    </row>
    <row r="50932" spans="2:2" ht="54.95" customHeight="1" x14ac:dyDescent="0.25">
      <c r="B50932" s="79"/>
    </row>
    <row r="50933" spans="2:2" ht="54.95" customHeight="1" x14ac:dyDescent="0.25">
      <c r="B50933" s="79"/>
    </row>
    <row r="50934" spans="2:2" ht="54.95" customHeight="1" x14ac:dyDescent="0.25">
      <c r="B50934" s="79"/>
    </row>
    <row r="50935" spans="2:2" ht="54.95" customHeight="1" x14ac:dyDescent="0.25">
      <c r="B50935" s="79"/>
    </row>
    <row r="50936" spans="2:2" ht="54.95" customHeight="1" x14ac:dyDescent="0.25">
      <c r="B50936" s="79"/>
    </row>
    <row r="50937" spans="2:2" ht="54.95" customHeight="1" x14ac:dyDescent="0.25">
      <c r="B50937" s="79"/>
    </row>
    <row r="50938" spans="2:2" ht="54.95" customHeight="1" x14ac:dyDescent="0.25">
      <c r="B50938" s="79"/>
    </row>
    <row r="50939" spans="2:2" ht="54.95" customHeight="1" x14ac:dyDescent="0.25">
      <c r="B50939" s="79"/>
    </row>
    <row r="50940" spans="2:2" ht="54.95" customHeight="1" x14ac:dyDescent="0.25">
      <c r="B50940" s="79"/>
    </row>
    <row r="50941" spans="2:2" ht="54.95" customHeight="1" x14ac:dyDescent="0.25">
      <c r="B50941" s="79"/>
    </row>
    <row r="50942" spans="2:2" ht="54.95" customHeight="1" x14ac:dyDescent="0.25">
      <c r="B50942" s="79"/>
    </row>
    <row r="50943" spans="2:2" ht="54.95" customHeight="1" x14ac:dyDescent="0.25">
      <c r="B50943" s="79"/>
    </row>
    <row r="50944" spans="2:2" ht="54.95" customHeight="1" x14ac:dyDescent="0.25">
      <c r="B50944" s="79"/>
    </row>
    <row r="50945" spans="2:2" ht="54.95" customHeight="1" x14ac:dyDescent="0.25">
      <c r="B50945" s="79"/>
    </row>
    <row r="50946" spans="2:2" ht="54.95" customHeight="1" x14ac:dyDescent="0.25">
      <c r="B50946" s="79"/>
    </row>
    <row r="50947" spans="2:2" ht="54.95" customHeight="1" x14ac:dyDescent="0.25">
      <c r="B50947" s="79"/>
    </row>
    <row r="50948" spans="2:2" ht="54.95" customHeight="1" x14ac:dyDescent="0.25">
      <c r="B50948" s="79"/>
    </row>
    <row r="50949" spans="2:2" ht="54.95" customHeight="1" x14ac:dyDescent="0.25">
      <c r="B50949" s="79"/>
    </row>
    <row r="50950" spans="2:2" ht="54.95" customHeight="1" x14ac:dyDescent="0.25">
      <c r="B50950" s="79"/>
    </row>
    <row r="50951" spans="2:2" ht="54.95" customHeight="1" x14ac:dyDescent="0.25">
      <c r="B50951" s="79"/>
    </row>
    <row r="50952" spans="2:2" ht="54.95" customHeight="1" x14ac:dyDescent="0.25">
      <c r="B50952" s="79"/>
    </row>
    <row r="50953" spans="2:2" ht="54.95" customHeight="1" x14ac:dyDescent="0.25">
      <c r="B50953" s="79"/>
    </row>
    <row r="50954" spans="2:2" ht="54.95" customHeight="1" x14ac:dyDescent="0.25">
      <c r="B50954" s="79"/>
    </row>
    <row r="50955" spans="2:2" ht="54.95" customHeight="1" x14ac:dyDescent="0.25">
      <c r="B50955" s="79"/>
    </row>
    <row r="50956" spans="2:2" ht="54.95" customHeight="1" x14ac:dyDescent="0.25">
      <c r="B50956" s="79"/>
    </row>
    <row r="50957" spans="2:2" ht="54.95" customHeight="1" x14ac:dyDescent="0.25">
      <c r="B50957" s="79"/>
    </row>
    <row r="50958" spans="2:2" ht="54.95" customHeight="1" x14ac:dyDescent="0.25">
      <c r="B50958" s="79"/>
    </row>
    <row r="50959" spans="2:2" ht="54.95" customHeight="1" x14ac:dyDescent="0.25">
      <c r="B50959" s="79"/>
    </row>
    <row r="50960" spans="2:2" ht="54.95" customHeight="1" x14ac:dyDescent="0.25">
      <c r="B50960" s="79"/>
    </row>
    <row r="50961" spans="2:2" ht="54.95" customHeight="1" x14ac:dyDescent="0.25">
      <c r="B50961" s="79"/>
    </row>
    <row r="50962" spans="2:2" ht="54.95" customHeight="1" x14ac:dyDescent="0.25">
      <c r="B50962" s="79"/>
    </row>
    <row r="50963" spans="2:2" ht="54.95" customHeight="1" x14ac:dyDescent="0.25">
      <c r="B50963" s="79"/>
    </row>
    <row r="50964" spans="2:2" ht="54.95" customHeight="1" x14ac:dyDescent="0.25">
      <c r="B50964" s="79"/>
    </row>
    <row r="50965" spans="2:2" ht="54.95" customHeight="1" x14ac:dyDescent="0.25">
      <c r="B50965" s="79"/>
    </row>
    <row r="50966" spans="2:2" ht="54.95" customHeight="1" x14ac:dyDescent="0.25">
      <c r="B50966" s="79"/>
    </row>
    <row r="50967" spans="2:2" ht="54.95" customHeight="1" x14ac:dyDescent="0.25">
      <c r="B50967" s="79"/>
    </row>
    <row r="50968" spans="2:2" ht="54.95" customHeight="1" x14ac:dyDescent="0.25">
      <c r="B50968" s="79"/>
    </row>
    <row r="50969" spans="2:2" ht="54.95" customHeight="1" x14ac:dyDescent="0.25">
      <c r="B50969" s="79"/>
    </row>
    <row r="50970" spans="2:2" ht="54.95" customHeight="1" x14ac:dyDescent="0.25">
      <c r="B50970" s="79"/>
    </row>
    <row r="50971" spans="2:2" ht="54.95" customHeight="1" x14ac:dyDescent="0.25">
      <c r="B50971" s="79"/>
    </row>
    <row r="50972" spans="2:2" ht="54.95" customHeight="1" x14ac:dyDescent="0.25">
      <c r="B50972" s="79"/>
    </row>
    <row r="50973" spans="2:2" ht="54.95" customHeight="1" x14ac:dyDescent="0.25">
      <c r="B50973" s="79"/>
    </row>
    <row r="50974" spans="2:2" ht="54.95" customHeight="1" x14ac:dyDescent="0.25">
      <c r="B50974" s="79"/>
    </row>
    <row r="50975" spans="2:2" ht="54.95" customHeight="1" x14ac:dyDescent="0.25">
      <c r="B50975" s="79"/>
    </row>
    <row r="50976" spans="2:2" ht="54.95" customHeight="1" x14ac:dyDescent="0.25">
      <c r="B50976" s="79"/>
    </row>
    <row r="50977" spans="2:2" ht="54.95" customHeight="1" x14ac:dyDescent="0.25">
      <c r="B50977" s="79"/>
    </row>
    <row r="50978" spans="2:2" ht="54.95" customHeight="1" x14ac:dyDescent="0.25">
      <c r="B50978" s="79"/>
    </row>
    <row r="50979" spans="2:2" ht="54.95" customHeight="1" x14ac:dyDescent="0.25">
      <c r="B50979" s="79"/>
    </row>
    <row r="50980" spans="2:2" ht="54.95" customHeight="1" x14ac:dyDescent="0.25">
      <c r="B50980" s="79"/>
    </row>
    <row r="50981" spans="2:2" ht="54.95" customHeight="1" x14ac:dyDescent="0.25">
      <c r="B50981" s="79"/>
    </row>
    <row r="50982" spans="2:2" ht="54.95" customHeight="1" x14ac:dyDescent="0.25">
      <c r="B50982" s="79"/>
    </row>
    <row r="50983" spans="2:2" ht="54.95" customHeight="1" x14ac:dyDescent="0.25">
      <c r="B50983" s="79"/>
    </row>
    <row r="50984" spans="2:2" ht="54.95" customHeight="1" x14ac:dyDescent="0.25">
      <c r="B50984" s="79"/>
    </row>
    <row r="50985" spans="2:2" ht="54.95" customHeight="1" x14ac:dyDescent="0.25">
      <c r="B50985" s="79"/>
    </row>
    <row r="50986" spans="2:2" ht="54.95" customHeight="1" x14ac:dyDescent="0.25">
      <c r="B50986" s="79"/>
    </row>
    <row r="50987" spans="2:2" ht="54.95" customHeight="1" x14ac:dyDescent="0.25">
      <c r="B50987" s="79"/>
    </row>
    <row r="50988" spans="2:2" ht="54.95" customHeight="1" x14ac:dyDescent="0.25">
      <c r="B50988" s="79"/>
    </row>
    <row r="50989" spans="2:2" ht="54.95" customHeight="1" x14ac:dyDescent="0.25">
      <c r="B50989" s="79"/>
    </row>
    <row r="50990" spans="2:2" ht="54.95" customHeight="1" x14ac:dyDescent="0.25">
      <c r="B50990" s="79"/>
    </row>
    <row r="50991" spans="2:2" ht="54.95" customHeight="1" x14ac:dyDescent="0.25">
      <c r="B50991" s="79"/>
    </row>
    <row r="50992" spans="2:2" ht="54.95" customHeight="1" x14ac:dyDescent="0.25">
      <c r="B50992" s="79"/>
    </row>
    <row r="50993" spans="2:2" ht="54.95" customHeight="1" x14ac:dyDescent="0.25">
      <c r="B50993" s="79"/>
    </row>
    <row r="50994" spans="2:2" ht="54.95" customHeight="1" x14ac:dyDescent="0.25">
      <c r="B50994" s="79"/>
    </row>
    <row r="50995" spans="2:2" ht="54.95" customHeight="1" x14ac:dyDescent="0.25">
      <c r="B50995" s="79"/>
    </row>
    <row r="50996" spans="2:2" ht="54.95" customHeight="1" x14ac:dyDescent="0.25">
      <c r="B50996" s="79"/>
    </row>
    <row r="50997" spans="2:2" ht="54.95" customHeight="1" x14ac:dyDescent="0.25">
      <c r="B50997" s="79"/>
    </row>
    <row r="50998" spans="2:2" ht="54.95" customHeight="1" x14ac:dyDescent="0.25">
      <c r="B50998" s="79"/>
    </row>
    <row r="50999" spans="2:2" ht="54.95" customHeight="1" x14ac:dyDescent="0.25">
      <c r="B50999" s="79"/>
    </row>
    <row r="51000" spans="2:2" ht="54.95" customHeight="1" x14ac:dyDescent="0.25">
      <c r="B51000" s="79"/>
    </row>
    <row r="51001" spans="2:2" ht="54.95" customHeight="1" x14ac:dyDescent="0.25">
      <c r="B51001" s="79"/>
    </row>
    <row r="51002" spans="2:2" ht="54.95" customHeight="1" x14ac:dyDescent="0.25">
      <c r="B51002" s="79"/>
    </row>
    <row r="51003" spans="2:2" ht="54.95" customHeight="1" x14ac:dyDescent="0.25">
      <c r="B51003" s="79"/>
    </row>
    <row r="51004" spans="2:2" ht="54.95" customHeight="1" x14ac:dyDescent="0.25">
      <c r="B51004" s="79"/>
    </row>
    <row r="51005" spans="2:2" ht="54.95" customHeight="1" x14ac:dyDescent="0.25">
      <c r="B51005" s="79"/>
    </row>
    <row r="51006" spans="2:2" ht="54.95" customHeight="1" x14ac:dyDescent="0.25">
      <c r="B51006" s="79"/>
    </row>
    <row r="51007" spans="2:2" ht="54.95" customHeight="1" x14ac:dyDescent="0.25">
      <c r="B51007" s="79"/>
    </row>
    <row r="51008" spans="2:2" ht="54.95" customHeight="1" x14ac:dyDescent="0.25">
      <c r="B51008" s="79"/>
    </row>
    <row r="51009" spans="2:2" ht="54.95" customHeight="1" x14ac:dyDescent="0.25">
      <c r="B51009" s="79"/>
    </row>
    <row r="51010" spans="2:2" ht="54.95" customHeight="1" x14ac:dyDescent="0.25">
      <c r="B51010" s="79"/>
    </row>
    <row r="51011" spans="2:2" ht="54.95" customHeight="1" x14ac:dyDescent="0.25">
      <c r="B51011" s="79"/>
    </row>
    <row r="51012" spans="2:2" ht="54.95" customHeight="1" x14ac:dyDescent="0.25">
      <c r="B51012" s="79"/>
    </row>
    <row r="51013" spans="2:2" ht="54.95" customHeight="1" x14ac:dyDescent="0.25">
      <c r="B51013" s="79"/>
    </row>
    <row r="51014" spans="2:2" ht="54.95" customHeight="1" x14ac:dyDescent="0.25">
      <c r="B51014" s="79"/>
    </row>
    <row r="51015" spans="2:2" ht="54.95" customHeight="1" x14ac:dyDescent="0.25">
      <c r="B51015" s="79"/>
    </row>
    <row r="51016" spans="2:2" ht="54.95" customHeight="1" x14ac:dyDescent="0.25">
      <c r="B51016" s="79"/>
    </row>
    <row r="51017" spans="2:2" ht="54.95" customHeight="1" x14ac:dyDescent="0.25">
      <c r="B51017" s="79"/>
    </row>
    <row r="51018" spans="2:2" ht="54.95" customHeight="1" x14ac:dyDescent="0.25">
      <c r="B51018" s="79"/>
    </row>
    <row r="51019" spans="2:2" ht="54.95" customHeight="1" x14ac:dyDescent="0.25">
      <c r="B51019" s="79"/>
    </row>
    <row r="51020" spans="2:2" ht="54.95" customHeight="1" x14ac:dyDescent="0.25">
      <c r="B51020" s="79"/>
    </row>
    <row r="51021" spans="2:2" ht="54.95" customHeight="1" x14ac:dyDescent="0.25">
      <c r="B51021" s="79"/>
    </row>
    <row r="51022" spans="2:2" ht="54.95" customHeight="1" x14ac:dyDescent="0.25">
      <c r="B51022" s="79"/>
    </row>
    <row r="51023" spans="2:2" ht="54.95" customHeight="1" x14ac:dyDescent="0.25">
      <c r="B51023" s="79"/>
    </row>
    <row r="51024" spans="2:2" ht="54.95" customHeight="1" x14ac:dyDescent="0.25">
      <c r="B51024" s="79"/>
    </row>
    <row r="51025" spans="2:2" ht="54.95" customHeight="1" x14ac:dyDescent="0.25">
      <c r="B51025" s="79"/>
    </row>
    <row r="51026" spans="2:2" ht="54.95" customHeight="1" x14ac:dyDescent="0.25">
      <c r="B51026" s="79"/>
    </row>
    <row r="51027" spans="2:2" ht="54.95" customHeight="1" x14ac:dyDescent="0.25">
      <c r="B51027" s="79"/>
    </row>
    <row r="51028" spans="2:2" ht="54.95" customHeight="1" x14ac:dyDescent="0.25">
      <c r="B51028" s="79"/>
    </row>
    <row r="51029" spans="2:2" ht="54.95" customHeight="1" x14ac:dyDescent="0.25">
      <c r="B51029" s="79"/>
    </row>
    <row r="51030" spans="2:2" ht="54.95" customHeight="1" x14ac:dyDescent="0.25">
      <c r="B51030" s="79"/>
    </row>
    <row r="51031" spans="2:2" ht="54.95" customHeight="1" x14ac:dyDescent="0.25">
      <c r="B51031" s="79"/>
    </row>
    <row r="51032" spans="2:2" ht="54.95" customHeight="1" x14ac:dyDescent="0.25">
      <c r="B51032" s="79"/>
    </row>
    <row r="51033" spans="2:2" ht="54.95" customHeight="1" x14ac:dyDescent="0.25">
      <c r="B51033" s="79"/>
    </row>
    <row r="51034" spans="2:2" ht="54.95" customHeight="1" x14ac:dyDescent="0.25">
      <c r="B51034" s="79"/>
    </row>
    <row r="51035" spans="2:2" ht="54.95" customHeight="1" x14ac:dyDescent="0.25">
      <c r="B51035" s="79"/>
    </row>
    <row r="51036" spans="2:2" ht="54.95" customHeight="1" x14ac:dyDescent="0.25">
      <c r="B51036" s="79"/>
    </row>
    <row r="51037" spans="2:2" ht="54.95" customHeight="1" x14ac:dyDescent="0.25">
      <c r="B51037" s="79"/>
    </row>
    <row r="51038" spans="2:2" ht="54.95" customHeight="1" x14ac:dyDescent="0.25">
      <c r="B51038" s="79"/>
    </row>
    <row r="51039" spans="2:2" ht="54.95" customHeight="1" x14ac:dyDescent="0.25">
      <c r="B51039" s="79"/>
    </row>
    <row r="51040" spans="2:2" ht="54.95" customHeight="1" x14ac:dyDescent="0.25">
      <c r="B51040" s="79"/>
    </row>
    <row r="51041" spans="2:2" ht="54.95" customHeight="1" x14ac:dyDescent="0.25">
      <c r="B51041" s="79"/>
    </row>
    <row r="51042" spans="2:2" ht="54.95" customHeight="1" x14ac:dyDescent="0.25">
      <c r="B51042" s="79"/>
    </row>
    <row r="51043" spans="2:2" ht="54.95" customHeight="1" x14ac:dyDescent="0.25">
      <c r="B51043" s="79"/>
    </row>
    <row r="51044" spans="2:2" ht="54.95" customHeight="1" x14ac:dyDescent="0.25">
      <c r="B51044" s="79"/>
    </row>
    <row r="51045" spans="2:2" ht="54.95" customHeight="1" x14ac:dyDescent="0.25">
      <c r="B51045" s="79"/>
    </row>
    <row r="51046" spans="2:2" ht="54.95" customHeight="1" x14ac:dyDescent="0.25">
      <c r="B51046" s="79"/>
    </row>
    <row r="51047" spans="2:2" ht="54.95" customHeight="1" x14ac:dyDescent="0.25">
      <c r="B51047" s="79"/>
    </row>
    <row r="51048" spans="2:2" ht="54.95" customHeight="1" x14ac:dyDescent="0.25">
      <c r="B51048" s="79"/>
    </row>
    <row r="51049" spans="2:2" ht="54.95" customHeight="1" x14ac:dyDescent="0.25">
      <c r="B51049" s="79"/>
    </row>
    <row r="51050" spans="2:2" ht="54.95" customHeight="1" x14ac:dyDescent="0.25">
      <c r="B51050" s="79"/>
    </row>
    <row r="51051" spans="2:2" ht="54.95" customHeight="1" x14ac:dyDescent="0.25">
      <c r="B51051" s="79"/>
    </row>
    <row r="51052" spans="2:2" ht="54.95" customHeight="1" x14ac:dyDescent="0.25">
      <c r="B51052" s="79"/>
    </row>
    <row r="51053" spans="2:2" ht="54.95" customHeight="1" x14ac:dyDescent="0.25">
      <c r="B51053" s="79"/>
    </row>
    <row r="51054" spans="2:2" ht="54.95" customHeight="1" x14ac:dyDescent="0.25">
      <c r="B51054" s="79"/>
    </row>
    <row r="51055" spans="2:2" ht="54.95" customHeight="1" x14ac:dyDescent="0.25">
      <c r="B51055" s="79"/>
    </row>
    <row r="51056" spans="2:2" ht="54.95" customHeight="1" x14ac:dyDescent="0.25">
      <c r="B51056" s="79"/>
    </row>
    <row r="51057" spans="2:2" ht="54.95" customHeight="1" x14ac:dyDescent="0.25">
      <c r="B51057" s="79"/>
    </row>
    <row r="51058" spans="2:2" ht="54.95" customHeight="1" x14ac:dyDescent="0.25">
      <c r="B51058" s="79"/>
    </row>
    <row r="51059" spans="2:2" ht="54.95" customHeight="1" x14ac:dyDescent="0.25">
      <c r="B51059" s="79"/>
    </row>
    <row r="51060" spans="2:2" ht="54.95" customHeight="1" x14ac:dyDescent="0.25">
      <c r="B51060" s="79"/>
    </row>
    <row r="51061" spans="2:2" ht="54.95" customHeight="1" x14ac:dyDescent="0.25">
      <c r="B51061" s="79"/>
    </row>
    <row r="51062" spans="2:2" ht="54.95" customHeight="1" x14ac:dyDescent="0.25">
      <c r="B51062" s="79"/>
    </row>
    <row r="51063" spans="2:2" ht="54.95" customHeight="1" x14ac:dyDescent="0.25">
      <c r="B51063" s="79"/>
    </row>
    <row r="51064" spans="2:2" ht="54.95" customHeight="1" x14ac:dyDescent="0.25">
      <c r="B51064" s="79"/>
    </row>
    <row r="51065" spans="2:2" ht="54.95" customHeight="1" x14ac:dyDescent="0.25">
      <c r="B51065" s="79"/>
    </row>
    <row r="51066" spans="2:2" ht="54.95" customHeight="1" x14ac:dyDescent="0.25">
      <c r="B51066" s="79"/>
    </row>
    <row r="51067" spans="2:2" ht="54.95" customHeight="1" x14ac:dyDescent="0.25">
      <c r="B51067" s="79"/>
    </row>
    <row r="51068" spans="2:2" ht="54.95" customHeight="1" x14ac:dyDescent="0.25">
      <c r="B51068" s="79"/>
    </row>
    <row r="51069" spans="2:2" ht="54.95" customHeight="1" x14ac:dyDescent="0.25">
      <c r="B51069" s="79"/>
    </row>
    <row r="51070" spans="2:2" ht="54.95" customHeight="1" x14ac:dyDescent="0.25">
      <c r="B51070" s="79"/>
    </row>
    <row r="51071" spans="2:2" ht="54.95" customHeight="1" x14ac:dyDescent="0.25">
      <c r="B51071" s="79"/>
    </row>
    <row r="51072" spans="2:2" ht="54.95" customHeight="1" x14ac:dyDescent="0.25">
      <c r="B51072" s="79"/>
    </row>
    <row r="51073" spans="2:2" ht="54.95" customHeight="1" x14ac:dyDescent="0.25">
      <c r="B51073" s="79"/>
    </row>
    <row r="51074" spans="2:2" ht="54.95" customHeight="1" x14ac:dyDescent="0.25">
      <c r="B51074" s="79"/>
    </row>
    <row r="51075" spans="2:2" ht="54.95" customHeight="1" x14ac:dyDescent="0.25">
      <c r="B51075" s="79"/>
    </row>
    <row r="51076" spans="2:2" ht="54.95" customHeight="1" x14ac:dyDescent="0.25">
      <c r="B51076" s="79"/>
    </row>
    <row r="51077" spans="2:2" ht="54.95" customHeight="1" x14ac:dyDescent="0.25">
      <c r="B51077" s="79"/>
    </row>
    <row r="51078" spans="2:2" ht="54.95" customHeight="1" x14ac:dyDescent="0.25">
      <c r="B51078" s="79"/>
    </row>
    <row r="51079" spans="2:2" ht="54.95" customHeight="1" x14ac:dyDescent="0.25">
      <c r="B51079" s="79"/>
    </row>
    <row r="51080" spans="2:2" ht="54.95" customHeight="1" x14ac:dyDescent="0.25">
      <c r="B51080" s="79"/>
    </row>
    <row r="51081" spans="2:2" ht="54.95" customHeight="1" x14ac:dyDescent="0.25">
      <c r="B51081" s="79"/>
    </row>
    <row r="51082" spans="2:2" ht="54.95" customHeight="1" x14ac:dyDescent="0.25">
      <c r="B51082" s="79"/>
    </row>
    <row r="51083" spans="2:2" ht="54.95" customHeight="1" x14ac:dyDescent="0.25">
      <c r="B51083" s="79"/>
    </row>
    <row r="51084" spans="2:2" ht="54.95" customHeight="1" x14ac:dyDescent="0.25">
      <c r="B51084" s="79"/>
    </row>
    <row r="51085" spans="2:2" ht="54.95" customHeight="1" x14ac:dyDescent="0.25">
      <c r="B51085" s="79"/>
    </row>
    <row r="51086" spans="2:2" ht="54.95" customHeight="1" x14ac:dyDescent="0.25">
      <c r="B51086" s="79"/>
    </row>
    <row r="51087" spans="2:2" ht="54.95" customHeight="1" x14ac:dyDescent="0.25">
      <c r="B51087" s="79"/>
    </row>
    <row r="51088" spans="2:2" ht="54.95" customHeight="1" x14ac:dyDescent="0.25">
      <c r="B51088" s="79"/>
    </row>
    <row r="51089" spans="2:2" ht="54.95" customHeight="1" x14ac:dyDescent="0.25">
      <c r="B51089" s="79"/>
    </row>
    <row r="51090" spans="2:2" ht="54.95" customHeight="1" x14ac:dyDescent="0.25">
      <c r="B51090" s="79"/>
    </row>
    <row r="51091" spans="2:2" ht="54.95" customHeight="1" x14ac:dyDescent="0.25">
      <c r="B51091" s="79"/>
    </row>
    <row r="51092" spans="2:2" ht="54.95" customHeight="1" x14ac:dyDescent="0.25">
      <c r="B51092" s="79"/>
    </row>
    <row r="51093" spans="2:2" ht="54.95" customHeight="1" x14ac:dyDescent="0.25">
      <c r="B51093" s="79"/>
    </row>
    <row r="51094" spans="2:2" ht="54.95" customHeight="1" x14ac:dyDescent="0.25">
      <c r="B51094" s="79"/>
    </row>
    <row r="51095" spans="2:2" ht="54.95" customHeight="1" x14ac:dyDescent="0.25">
      <c r="B51095" s="79"/>
    </row>
    <row r="51096" spans="2:2" ht="54.95" customHeight="1" x14ac:dyDescent="0.25">
      <c r="B51096" s="79"/>
    </row>
    <row r="51097" spans="2:2" ht="54.95" customHeight="1" x14ac:dyDescent="0.25">
      <c r="B51097" s="79"/>
    </row>
    <row r="51098" spans="2:2" ht="54.95" customHeight="1" x14ac:dyDescent="0.25">
      <c r="B51098" s="79"/>
    </row>
    <row r="51099" spans="2:2" ht="54.95" customHeight="1" x14ac:dyDescent="0.25">
      <c r="B51099" s="79"/>
    </row>
    <row r="51100" spans="2:2" ht="54.95" customHeight="1" x14ac:dyDescent="0.25">
      <c r="B51100" s="79"/>
    </row>
    <row r="51101" spans="2:2" ht="54.95" customHeight="1" x14ac:dyDescent="0.25">
      <c r="B51101" s="79"/>
    </row>
    <row r="51102" spans="2:2" ht="54.95" customHeight="1" x14ac:dyDescent="0.25">
      <c r="B51102" s="79"/>
    </row>
    <row r="51103" spans="2:2" ht="54.95" customHeight="1" x14ac:dyDescent="0.25">
      <c r="B51103" s="79"/>
    </row>
    <row r="51104" spans="2:2" ht="54.95" customHeight="1" x14ac:dyDescent="0.25">
      <c r="B51104" s="79"/>
    </row>
    <row r="51105" spans="2:2" ht="54.95" customHeight="1" x14ac:dyDescent="0.25">
      <c r="B51105" s="79"/>
    </row>
    <row r="51106" spans="2:2" ht="54.95" customHeight="1" x14ac:dyDescent="0.25">
      <c r="B51106" s="79"/>
    </row>
    <row r="51107" spans="2:2" ht="54.95" customHeight="1" x14ac:dyDescent="0.25">
      <c r="B51107" s="79"/>
    </row>
    <row r="51108" spans="2:2" ht="54.95" customHeight="1" x14ac:dyDescent="0.25">
      <c r="B51108" s="79"/>
    </row>
    <row r="51109" spans="2:2" ht="54.95" customHeight="1" x14ac:dyDescent="0.25">
      <c r="B51109" s="79"/>
    </row>
    <row r="51110" spans="2:2" ht="54.95" customHeight="1" x14ac:dyDescent="0.25">
      <c r="B51110" s="79"/>
    </row>
    <row r="51111" spans="2:2" ht="54.95" customHeight="1" x14ac:dyDescent="0.25">
      <c r="B51111" s="79"/>
    </row>
    <row r="51112" spans="2:2" ht="54.95" customHeight="1" x14ac:dyDescent="0.25">
      <c r="B51112" s="79"/>
    </row>
    <row r="51113" spans="2:2" ht="54.95" customHeight="1" x14ac:dyDescent="0.25">
      <c r="B51113" s="79"/>
    </row>
    <row r="51114" spans="2:2" ht="54.95" customHeight="1" x14ac:dyDescent="0.25">
      <c r="B51114" s="79"/>
    </row>
    <row r="51115" spans="2:2" ht="54.95" customHeight="1" x14ac:dyDescent="0.25">
      <c r="B51115" s="79"/>
    </row>
    <row r="51116" spans="2:2" ht="54.95" customHeight="1" x14ac:dyDescent="0.25">
      <c r="B51116" s="79"/>
    </row>
    <row r="51117" spans="2:2" ht="54.95" customHeight="1" x14ac:dyDescent="0.25">
      <c r="B51117" s="79"/>
    </row>
    <row r="51118" spans="2:2" ht="54.95" customHeight="1" x14ac:dyDescent="0.25">
      <c r="B51118" s="79"/>
    </row>
    <row r="51119" spans="2:2" ht="54.95" customHeight="1" x14ac:dyDescent="0.25">
      <c r="B51119" s="79"/>
    </row>
    <row r="51120" spans="2:2" ht="54.95" customHeight="1" x14ac:dyDescent="0.25">
      <c r="B51120" s="79"/>
    </row>
    <row r="51121" spans="2:2" ht="54.95" customHeight="1" x14ac:dyDescent="0.25">
      <c r="B51121" s="79"/>
    </row>
    <row r="51122" spans="2:2" ht="54.95" customHeight="1" x14ac:dyDescent="0.25">
      <c r="B51122" s="79"/>
    </row>
    <row r="51123" spans="2:2" ht="54.95" customHeight="1" x14ac:dyDescent="0.25">
      <c r="B51123" s="79"/>
    </row>
    <row r="51124" spans="2:2" ht="54.95" customHeight="1" x14ac:dyDescent="0.25">
      <c r="B51124" s="79"/>
    </row>
    <row r="51125" spans="2:2" ht="54.95" customHeight="1" x14ac:dyDescent="0.25">
      <c r="B51125" s="79"/>
    </row>
    <row r="51126" spans="2:2" ht="54.95" customHeight="1" x14ac:dyDescent="0.25">
      <c r="B51126" s="79"/>
    </row>
    <row r="51127" spans="2:2" ht="54.95" customHeight="1" x14ac:dyDescent="0.25">
      <c r="B51127" s="79"/>
    </row>
    <row r="51128" spans="2:2" ht="54.95" customHeight="1" x14ac:dyDescent="0.25">
      <c r="B51128" s="79"/>
    </row>
    <row r="51129" spans="2:2" ht="54.95" customHeight="1" x14ac:dyDescent="0.25">
      <c r="B51129" s="79"/>
    </row>
    <row r="51130" spans="2:2" ht="54.95" customHeight="1" x14ac:dyDescent="0.25">
      <c r="B51130" s="79"/>
    </row>
    <row r="51131" spans="2:2" ht="54.95" customHeight="1" x14ac:dyDescent="0.25">
      <c r="B51131" s="79"/>
    </row>
    <row r="51132" spans="2:2" ht="54.95" customHeight="1" x14ac:dyDescent="0.25">
      <c r="B51132" s="79"/>
    </row>
    <row r="51133" spans="2:2" ht="54.95" customHeight="1" x14ac:dyDescent="0.25">
      <c r="B51133" s="79"/>
    </row>
    <row r="51134" spans="2:2" ht="54.95" customHeight="1" x14ac:dyDescent="0.25">
      <c r="B51134" s="79"/>
    </row>
    <row r="51135" spans="2:2" ht="54.95" customHeight="1" x14ac:dyDescent="0.25">
      <c r="B51135" s="79"/>
    </row>
    <row r="51136" spans="2:2" ht="54.95" customHeight="1" x14ac:dyDescent="0.25">
      <c r="B51136" s="79"/>
    </row>
    <row r="51137" spans="2:2" ht="54.95" customHeight="1" x14ac:dyDescent="0.25">
      <c r="B51137" s="79"/>
    </row>
    <row r="51138" spans="2:2" ht="54.95" customHeight="1" x14ac:dyDescent="0.25">
      <c r="B51138" s="79"/>
    </row>
    <row r="51139" spans="2:2" ht="54.95" customHeight="1" x14ac:dyDescent="0.25">
      <c r="B51139" s="79"/>
    </row>
    <row r="51140" spans="2:2" ht="54.95" customHeight="1" x14ac:dyDescent="0.25">
      <c r="B51140" s="79"/>
    </row>
    <row r="51141" spans="2:2" ht="54.95" customHeight="1" x14ac:dyDescent="0.25">
      <c r="B51141" s="79"/>
    </row>
    <row r="51142" spans="2:2" ht="54.95" customHeight="1" x14ac:dyDescent="0.25">
      <c r="B51142" s="79"/>
    </row>
    <row r="51143" spans="2:2" ht="54.95" customHeight="1" x14ac:dyDescent="0.25">
      <c r="B51143" s="79"/>
    </row>
    <row r="51144" spans="2:2" ht="54.95" customHeight="1" x14ac:dyDescent="0.25">
      <c r="B51144" s="79"/>
    </row>
    <row r="51145" spans="2:2" ht="54.95" customHeight="1" x14ac:dyDescent="0.25">
      <c r="B51145" s="79"/>
    </row>
    <row r="51146" spans="2:2" ht="54.95" customHeight="1" x14ac:dyDescent="0.25">
      <c r="B51146" s="79"/>
    </row>
    <row r="51147" spans="2:2" ht="54.95" customHeight="1" x14ac:dyDescent="0.25">
      <c r="B51147" s="79"/>
    </row>
    <row r="51148" spans="2:2" ht="54.95" customHeight="1" x14ac:dyDescent="0.25">
      <c r="B51148" s="79"/>
    </row>
    <row r="51149" spans="2:2" ht="54.95" customHeight="1" x14ac:dyDescent="0.25">
      <c r="B51149" s="79"/>
    </row>
    <row r="51150" spans="2:2" ht="54.95" customHeight="1" x14ac:dyDescent="0.25">
      <c r="B51150" s="79"/>
    </row>
    <row r="51151" spans="2:2" ht="54.95" customHeight="1" x14ac:dyDescent="0.25">
      <c r="B51151" s="79"/>
    </row>
    <row r="51152" spans="2:2" ht="54.95" customHeight="1" x14ac:dyDescent="0.25">
      <c r="B51152" s="79"/>
    </row>
    <row r="51153" spans="2:2" ht="54.95" customHeight="1" x14ac:dyDescent="0.25">
      <c r="B51153" s="79"/>
    </row>
    <row r="51154" spans="2:2" ht="54.95" customHeight="1" x14ac:dyDescent="0.25">
      <c r="B51154" s="79"/>
    </row>
    <row r="51155" spans="2:2" ht="54.95" customHeight="1" x14ac:dyDescent="0.25">
      <c r="B51155" s="79"/>
    </row>
    <row r="51156" spans="2:2" ht="54.95" customHeight="1" x14ac:dyDescent="0.25">
      <c r="B51156" s="79"/>
    </row>
    <row r="51157" spans="2:2" ht="54.95" customHeight="1" x14ac:dyDescent="0.25">
      <c r="B51157" s="79"/>
    </row>
    <row r="51158" spans="2:2" ht="54.95" customHeight="1" x14ac:dyDescent="0.25">
      <c r="B51158" s="79"/>
    </row>
    <row r="51159" spans="2:2" ht="54.95" customHeight="1" x14ac:dyDescent="0.25">
      <c r="B51159" s="79"/>
    </row>
    <row r="51160" spans="2:2" ht="54.95" customHeight="1" x14ac:dyDescent="0.25">
      <c r="B51160" s="79"/>
    </row>
    <row r="51161" spans="2:2" ht="54.95" customHeight="1" x14ac:dyDescent="0.25">
      <c r="B51161" s="79"/>
    </row>
    <row r="51162" spans="2:2" ht="54.95" customHeight="1" x14ac:dyDescent="0.25">
      <c r="B51162" s="79"/>
    </row>
    <row r="51163" spans="2:2" ht="54.95" customHeight="1" x14ac:dyDescent="0.25">
      <c r="B51163" s="79"/>
    </row>
    <row r="51164" spans="2:2" ht="54.95" customHeight="1" x14ac:dyDescent="0.25">
      <c r="B51164" s="79"/>
    </row>
    <row r="51165" spans="2:2" ht="54.95" customHeight="1" x14ac:dyDescent="0.25">
      <c r="B51165" s="79"/>
    </row>
    <row r="51166" spans="2:2" ht="54.95" customHeight="1" x14ac:dyDescent="0.25">
      <c r="B51166" s="79"/>
    </row>
    <row r="51167" spans="2:2" ht="54.95" customHeight="1" x14ac:dyDescent="0.25">
      <c r="B51167" s="79"/>
    </row>
    <row r="51168" spans="2:2" ht="54.95" customHeight="1" x14ac:dyDescent="0.25">
      <c r="B51168" s="79"/>
    </row>
    <row r="51169" spans="2:2" ht="54.95" customHeight="1" x14ac:dyDescent="0.25">
      <c r="B51169" s="79"/>
    </row>
    <row r="51170" spans="2:2" ht="54.95" customHeight="1" x14ac:dyDescent="0.25">
      <c r="B51170" s="79"/>
    </row>
    <row r="51171" spans="2:2" ht="54.95" customHeight="1" x14ac:dyDescent="0.25">
      <c r="B51171" s="79"/>
    </row>
    <row r="51172" spans="2:2" ht="54.95" customHeight="1" x14ac:dyDescent="0.25">
      <c r="B51172" s="79"/>
    </row>
    <row r="51173" spans="2:2" ht="54.95" customHeight="1" x14ac:dyDescent="0.25">
      <c r="B51173" s="79"/>
    </row>
    <row r="51174" spans="2:2" ht="54.95" customHeight="1" x14ac:dyDescent="0.25">
      <c r="B51174" s="79"/>
    </row>
    <row r="51175" spans="2:2" ht="54.95" customHeight="1" x14ac:dyDescent="0.25">
      <c r="B51175" s="79"/>
    </row>
    <row r="51176" spans="2:2" ht="54.95" customHeight="1" x14ac:dyDescent="0.25">
      <c r="B51176" s="79"/>
    </row>
    <row r="51177" spans="2:2" ht="54.95" customHeight="1" x14ac:dyDescent="0.25">
      <c r="B51177" s="79"/>
    </row>
    <row r="51178" spans="2:2" ht="54.95" customHeight="1" x14ac:dyDescent="0.25">
      <c r="B51178" s="79"/>
    </row>
    <row r="51179" spans="2:2" ht="54.95" customHeight="1" x14ac:dyDescent="0.25">
      <c r="B51179" s="79"/>
    </row>
    <row r="51180" spans="2:2" ht="54.95" customHeight="1" x14ac:dyDescent="0.25">
      <c r="B51180" s="79"/>
    </row>
    <row r="51181" spans="2:2" ht="54.95" customHeight="1" x14ac:dyDescent="0.25">
      <c r="B51181" s="79"/>
    </row>
    <row r="51182" spans="2:2" ht="54.95" customHeight="1" x14ac:dyDescent="0.25">
      <c r="B51182" s="79"/>
    </row>
    <row r="51183" spans="2:2" ht="54.95" customHeight="1" x14ac:dyDescent="0.25">
      <c r="B51183" s="79"/>
    </row>
    <row r="51184" spans="2:2" ht="54.95" customHeight="1" x14ac:dyDescent="0.25">
      <c r="B51184" s="79"/>
    </row>
    <row r="51185" spans="2:2" ht="54.95" customHeight="1" x14ac:dyDescent="0.25">
      <c r="B51185" s="79"/>
    </row>
    <row r="51186" spans="2:2" ht="54.95" customHeight="1" x14ac:dyDescent="0.25">
      <c r="B51186" s="79"/>
    </row>
    <row r="51187" spans="2:2" ht="54.95" customHeight="1" x14ac:dyDescent="0.25">
      <c r="B51187" s="79"/>
    </row>
    <row r="51188" spans="2:2" ht="54.95" customHeight="1" x14ac:dyDescent="0.25">
      <c r="B51188" s="79"/>
    </row>
    <row r="51189" spans="2:2" ht="54.95" customHeight="1" x14ac:dyDescent="0.25">
      <c r="B51189" s="79"/>
    </row>
    <row r="51190" spans="2:2" ht="54.95" customHeight="1" x14ac:dyDescent="0.25">
      <c r="B51190" s="79"/>
    </row>
    <row r="51191" spans="2:2" ht="54.95" customHeight="1" x14ac:dyDescent="0.25">
      <c r="B51191" s="79"/>
    </row>
    <row r="51192" spans="2:2" ht="54.95" customHeight="1" x14ac:dyDescent="0.25">
      <c r="B51192" s="79"/>
    </row>
    <row r="51193" spans="2:2" ht="54.95" customHeight="1" x14ac:dyDescent="0.25">
      <c r="B51193" s="79"/>
    </row>
    <row r="51194" spans="2:2" ht="54.95" customHeight="1" x14ac:dyDescent="0.25">
      <c r="B51194" s="79"/>
    </row>
    <row r="51195" spans="2:2" ht="54.95" customHeight="1" x14ac:dyDescent="0.25">
      <c r="B51195" s="79"/>
    </row>
    <row r="51196" spans="2:2" ht="54.95" customHeight="1" x14ac:dyDescent="0.25">
      <c r="B51196" s="79"/>
    </row>
    <row r="51197" spans="2:2" ht="54.95" customHeight="1" x14ac:dyDescent="0.25">
      <c r="B51197" s="79"/>
    </row>
    <row r="51198" spans="2:2" ht="54.95" customHeight="1" x14ac:dyDescent="0.25">
      <c r="B51198" s="79"/>
    </row>
    <row r="51199" spans="2:2" ht="54.95" customHeight="1" x14ac:dyDescent="0.25">
      <c r="B51199" s="79"/>
    </row>
    <row r="51200" spans="2:2" ht="54.95" customHeight="1" x14ac:dyDescent="0.25">
      <c r="B51200" s="79"/>
    </row>
    <row r="51201" spans="2:2" ht="54.95" customHeight="1" x14ac:dyDescent="0.25">
      <c r="B51201" s="79"/>
    </row>
    <row r="51202" spans="2:2" ht="54.95" customHeight="1" x14ac:dyDescent="0.25">
      <c r="B51202" s="79"/>
    </row>
    <row r="51203" spans="2:2" ht="54.95" customHeight="1" x14ac:dyDescent="0.25">
      <c r="B51203" s="79"/>
    </row>
    <row r="51204" spans="2:2" ht="54.95" customHeight="1" x14ac:dyDescent="0.25">
      <c r="B51204" s="79"/>
    </row>
    <row r="51205" spans="2:2" ht="54.95" customHeight="1" x14ac:dyDescent="0.25">
      <c r="B51205" s="79"/>
    </row>
    <row r="51206" spans="2:2" ht="54.95" customHeight="1" x14ac:dyDescent="0.25">
      <c r="B51206" s="79"/>
    </row>
    <row r="51207" spans="2:2" ht="54.95" customHeight="1" x14ac:dyDescent="0.25">
      <c r="B51207" s="79"/>
    </row>
    <row r="51208" spans="2:2" ht="54.95" customHeight="1" x14ac:dyDescent="0.25">
      <c r="B51208" s="79"/>
    </row>
    <row r="51209" spans="2:2" ht="54.95" customHeight="1" x14ac:dyDescent="0.25">
      <c r="B51209" s="79"/>
    </row>
    <row r="51210" spans="2:2" ht="54.95" customHeight="1" x14ac:dyDescent="0.25">
      <c r="B51210" s="79"/>
    </row>
    <row r="51211" spans="2:2" ht="54.95" customHeight="1" x14ac:dyDescent="0.25">
      <c r="B51211" s="79"/>
    </row>
    <row r="51212" spans="2:2" ht="54.95" customHeight="1" x14ac:dyDescent="0.25">
      <c r="B51212" s="79"/>
    </row>
    <row r="51213" spans="2:2" ht="54.95" customHeight="1" x14ac:dyDescent="0.25">
      <c r="B51213" s="79"/>
    </row>
    <row r="51214" spans="2:2" ht="54.95" customHeight="1" x14ac:dyDescent="0.25">
      <c r="B51214" s="79"/>
    </row>
    <row r="51215" spans="2:2" ht="54.95" customHeight="1" x14ac:dyDescent="0.25">
      <c r="B51215" s="79"/>
    </row>
    <row r="51216" spans="2:2" ht="54.95" customHeight="1" x14ac:dyDescent="0.25">
      <c r="B51216" s="79"/>
    </row>
    <row r="51217" spans="2:2" ht="54.95" customHeight="1" x14ac:dyDescent="0.25">
      <c r="B51217" s="79"/>
    </row>
    <row r="51218" spans="2:2" ht="54.95" customHeight="1" x14ac:dyDescent="0.25">
      <c r="B51218" s="79"/>
    </row>
    <row r="51219" spans="2:2" ht="54.95" customHeight="1" x14ac:dyDescent="0.25">
      <c r="B51219" s="79"/>
    </row>
    <row r="51220" spans="2:2" ht="54.95" customHeight="1" x14ac:dyDescent="0.25">
      <c r="B51220" s="79"/>
    </row>
    <row r="51221" spans="2:2" ht="54.95" customHeight="1" x14ac:dyDescent="0.25">
      <c r="B51221" s="79"/>
    </row>
    <row r="51222" spans="2:2" ht="54.95" customHeight="1" x14ac:dyDescent="0.25">
      <c r="B51222" s="79"/>
    </row>
    <row r="51223" spans="2:2" ht="54.95" customHeight="1" x14ac:dyDescent="0.25">
      <c r="B51223" s="79"/>
    </row>
    <row r="51224" spans="2:2" ht="54.95" customHeight="1" x14ac:dyDescent="0.25">
      <c r="B51224" s="79"/>
    </row>
    <row r="51225" spans="2:2" ht="54.95" customHeight="1" x14ac:dyDescent="0.25">
      <c r="B51225" s="79"/>
    </row>
    <row r="51226" spans="2:2" ht="54.95" customHeight="1" x14ac:dyDescent="0.25">
      <c r="B51226" s="79"/>
    </row>
    <row r="51227" spans="2:2" ht="54.95" customHeight="1" x14ac:dyDescent="0.25">
      <c r="B51227" s="79"/>
    </row>
    <row r="51228" spans="2:2" ht="54.95" customHeight="1" x14ac:dyDescent="0.25">
      <c r="B51228" s="79"/>
    </row>
    <row r="51229" spans="2:2" ht="54.95" customHeight="1" x14ac:dyDescent="0.25">
      <c r="B51229" s="79"/>
    </row>
    <row r="51230" spans="2:2" ht="54.95" customHeight="1" x14ac:dyDescent="0.25">
      <c r="B51230" s="79"/>
    </row>
    <row r="51231" spans="2:2" ht="54.95" customHeight="1" x14ac:dyDescent="0.25">
      <c r="B51231" s="79"/>
    </row>
    <row r="51232" spans="2:2" ht="54.95" customHeight="1" x14ac:dyDescent="0.25">
      <c r="B51232" s="79"/>
    </row>
    <row r="51233" spans="2:2" ht="54.95" customHeight="1" x14ac:dyDescent="0.25">
      <c r="B51233" s="79"/>
    </row>
    <row r="51234" spans="2:2" ht="54.95" customHeight="1" x14ac:dyDescent="0.25">
      <c r="B51234" s="79"/>
    </row>
    <row r="51235" spans="2:2" ht="54.95" customHeight="1" x14ac:dyDescent="0.25">
      <c r="B51235" s="79"/>
    </row>
    <row r="51236" spans="2:2" ht="54.95" customHeight="1" x14ac:dyDescent="0.25">
      <c r="B51236" s="79"/>
    </row>
    <row r="51237" spans="2:2" ht="54.95" customHeight="1" x14ac:dyDescent="0.25">
      <c r="B51237" s="79"/>
    </row>
    <row r="51238" spans="2:2" ht="54.95" customHeight="1" x14ac:dyDescent="0.25">
      <c r="B51238" s="79"/>
    </row>
    <row r="51239" spans="2:2" ht="54.95" customHeight="1" x14ac:dyDescent="0.25">
      <c r="B51239" s="79"/>
    </row>
    <row r="51240" spans="2:2" ht="54.95" customHeight="1" x14ac:dyDescent="0.25">
      <c r="B51240" s="79"/>
    </row>
    <row r="51241" spans="2:2" ht="54.95" customHeight="1" x14ac:dyDescent="0.25">
      <c r="B51241" s="79"/>
    </row>
    <row r="51242" spans="2:2" ht="54.95" customHeight="1" x14ac:dyDescent="0.25">
      <c r="B51242" s="79"/>
    </row>
    <row r="51243" spans="2:2" ht="54.95" customHeight="1" x14ac:dyDescent="0.25">
      <c r="B51243" s="79"/>
    </row>
    <row r="51244" spans="2:2" ht="54.95" customHeight="1" x14ac:dyDescent="0.25">
      <c r="B51244" s="79"/>
    </row>
    <row r="51245" spans="2:2" ht="54.95" customHeight="1" x14ac:dyDescent="0.25">
      <c r="B51245" s="79"/>
    </row>
    <row r="51246" spans="2:2" ht="54.95" customHeight="1" x14ac:dyDescent="0.25">
      <c r="B51246" s="79"/>
    </row>
    <row r="51247" spans="2:2" ht="54.95" customHeight="1" x14ac:dyDescent="0.25">
      <c r="B51247" s="79"/>
    </row>
    <row r="51248" spans="2:2" ht="54.95" customHeight="1" x14ac:dyDescent="0.25">
      <c r="B51248" s="79"/>
    </row>
    <row r="51249" spans="2:2" ht="54.95" customHeight="1" x14ac:dyDescent="0.25">
      <c r="B51249" s="79"/>
    </row>
    <row r="51250" spans="2:2" ht="54.95" customHeight="1" x14ac:dyDescent="0.25">
      <c r="B51250" s="79"/>
    </row>
    <row r="51251" spans="2:2" ht="54.95" customHeight="1" x14ac:dyDescent="0.25">
      <c r="B51251" s="79"/>
    </row>
    <row r="51252" spans="2:2" ht="54.95" customHeight="1" x14ac:dyDescent="0.25">
      <c r="B51252" s="79"/>
    </row>
    <row r="51253" spans="2:2" ht="54.95" customHeight="1" x14ac:dyDescent="0.25">
      <c r="B51253" s="79"/>
    </row>
    <row r="51254" spans="2:2" ht="54.95" customHeight="1" x14ac:dyDescent="0.25">
      <c r="B51254" s="79"/>
    </row>
    <row r="51255" spans="2:2" ht="54.95" customHeight="1" x14ac:dyDescent="0.25">
      <c r="B51255" s="79"/>
    </row>
    <row r="51256" spans="2:2" ht="54.95" customHeight="1" x14ac:dyDescent="0.25">
      <c r="B51256" s="79"/>
    </row>
    <row r="51257" spans="2:2" ht="54.95" customHeight="1" x14ac:dyDescent="0.25">
      <c r="B51257" s="79"/>
    </row>
    <row r="51258" spans="2:2" ht="54.95" customHeight="1" x14ac:dyDescent="0.25">
      <c r="B51258" s="79"/>
    </row>
    <row r="51259" spans="2:2" ht="54.95" customHeight="1" x14ac:dyDescent="0.25">
      <c r="B51259" s="79"/>
    </row>
    <row r="51260" spans="2:2" ht="54.95" customHeight="1" x14ac:dyDescent="0.25">
      <c r="B51260" s="79"/>
    </row>
    <row r="51261" spans="2:2" ht="54.95" customHeight="1" x14ac:dyDescent="0.25">
      <c r="B51261" s="79"/>
    </row>
    <row r="51262" spans="2:2" ht="54.95" customHeight="1" x14ac:dyDescent="0.25">
      <c r="B51262" s="79"/>
    </row>
    <row r="51263" spans="2:2" ht="54.95" customHeight="1" x14ac:dyDescent="0.25">
      <c r="B51263" s="79"/>
    </row>
    <row r="51264" spans="2:2" ht="54.95" customHeight="1" x14ac:dyDescent="0.25">
      <c r="B51264" s="79"/>
    </row>
    <row r="51265" spans="2:2" ht="54.95" customHeight="1" x14ac:dyDescent="0.25">
      <c r="B51265" s="79"/>
    </row>
    <row r="51266" spans="2:2" ht="54.95" customHeight="1" x14ac:dyDescent="0.25">
      <c r="B51266" s="79"/>
    </row>
    <row r="51267" spans="2:2" ht="54.95" customHeight="1" x14ac:dyDescent="0.25">
      <c r="B51267" s="79"/>
    </row>
    <row r="51268" spans="2:2" ht="54.95" customHeight="1" x14ac:dyDescent="0.25">
      <c r="B51268" s="79"/>
    </row>
    <row r="51269" spans="2:2" ht="54.95" customHeight="1" x14ac:dyDescent="0.25">
      <c r="B51269" s="79"/>
    </row>
    <row r="51270" spans="2:2" ht="54.95" customHeight="1" x14ac:dyDescent="0.25">
      <c r="B51270" s="79"/>
    </row>
    <row r="51271" spans="2:2" ht="54.95" customHeight="1" x14ac:dyDescent="0.25">
      <c r="B51271" s="79"/>
    </row>
    <row r="51272" spans="2:2" ht="54.95" customHeight="1" x14ac:dyDescent="0.25">
      <c r="B51272" s="79"/>
    </row>
    <row r="51273" spans="2:2" ht="54.95" customHeight="1" x14ac:dyDescent="0.25">
      <c r="B51273" s="79"/>
    </row>
    <row r="51274" spans="2:2" ht="54.95" customHeight="1" x14ac:dyDescent="0.25">
      <c r="B51274" s="79"/>
    </row>
    <row r="51275" spans="2:2" ht="54.95" customHeight="1" x14ac:dyDescent="0.25">
      <c r="B51275" s="79"/>
    </row>
    <row r="51276" spans="2:2" ht="54.95" customHeight="1" x14ac:dyDescent="0.25">
      <c r="B51276" s="79"/>
    </row>
    <row r="51277" spans="2:2" ht="54.95" customHeight="1" x14ac:dyDescent="0.25">
      <c r="B51277" s="79"/>
    </row>
    <row r="51278" spans="2:2" ht="54.95" customHeight="1" x14ac:dyDescent="0.25">
      <c r="B51278" s="79"/>
    </row>
    <row r="51279" spans="2:2" ht="54.95" customHeight="1" x14ac:dyDescent="0.25">
      <c r="B51279" s="79"/>
    </row>
    <row r="51280" spans="2:2" ht="54.95" customHeight="1" x14ac:dyDescent="0.25">
      <c r="B51280" s="79"/>
    </row>
    <row r="51281" spans="2:2" ht="54.95" customHeight="1" x14ac:dyDescent="0.25">
      <c r="B51281" s="79"/>
    </row>
    <row r="51282" spans="2:2" ht="54.95" customHeight="1" x14ac:dyDescent="0.25">
      <c r="B51282" s="79"/>
    </row>
    <row r="51283" spans="2:2" ht="54.95" customHeight="1" x14ac:dyDescent="0.25">
      <c r="B51283" s="79"/>
    </row>
    <row r="51284" spans="2:2" ht="54.95" customHeight="1" x14ac:dyDescent="0.25">
      <c r="B51284" s="79"/>
    </row>
    <row r="51285" spans="2:2" ht="54.95" customHeight="1" x14ac:dyDescent="0.25">
      <c r="B51285" s="79"/>
    </row>
    <row r="51286" spans="2:2" ht="54.95" customHeight="1" x14ac:dyDescent="0.25">
      <c r="B51286" s="79"/>
    </row>
    <row r="51287" spans="2:2" ht="54.95" customHeight="1" x14ac:dyDescent="0.25">
      <c r="B51287" s="79"/>
    </row>
    <row r="51288" spans="2:2" ht="54.95" customHeight="1" x14ac:dyDescent="0.25">
      <c r="B51288" s="79"/>
    </row>
    <row r="51289" spans="2:2" ht="54.95" customHeight="1" x14ac:dyDescent="0.25">
      <c r="B51289" s="79"/>
    </row>
    <row r="51290" spans="2:2" ht="54.95" customHeight="1" x14ac:dyDescent="0.25">
      <c r="B51290" s="79"/>
    </row>
    <row r="51291" spans="2:2" ht="54.95" customHeight="1" x14ac:dyDescent="0.25">
      <c r="B51291" s="79"/>
    </row>
    <row r="51292" spans="2:2" ht="54.95" customHeight="1" x14ac:dyDescent="0.25">
      <c r="B51292" s="79"/>
    </row>
    <row r="51293" spans="2:2" ht="54.95" customHeight="1" x14ac:dyDescent="0.25">
      <c r="B51293" s="79"/>
    </row>
    <row r="51294" spans="2:2" ht="54.95" customHeight="1" x14ac:dyDescent="0.25">
      <c r="B51294" s="79"/>
    </row>
    <row r="51295" spans="2:2" ht="54.95" customHeight="1" x14ac:dyDescent="0.25">
      <c r="B51295" s="79"/>
    </row>
    <row r="51296" spans="2:2" ht="54.95" customHeight="1" x14ac:dyDescent="0.25">
      <c r="B51296" s="79"/>
    </row>
    <row r="51297" spans="2:2" ht="54.95" customHeight="1" x14ac:dyDescent="0.25">
      <c r="B51297" s="79"/>
    </row>
    <row r="51298" spans="2:2" ht="54.95" customHeight="1" x14ac:dyDescent="0.25">
      <c r="B51298" s="79"/>
    </row>
    <row r="51299" spans="2:2" ht="54.95" customHeight="1" x14ac:dyDescent="0.25">
      <c r="B51299" s="79"/>
    </row>
    <row r="51300" spans="2:2" ht="54.95" customHeight="1" x14ac:dyDescent="0.25">
      <c r="B51300" s="79"/>
    </row>
    <row r="51301" spans="2:2" ht="54.95" customHeight="1" x14ac:dyDescent="0.25">
      <c r="B51301" s="79"/>
    </row>
    <row r="51302" spans="2:2" ht="54.95" customHeight="1" x14ac:dyDescent="0.25">
      <c r="B51302" s="79"/>
    </row>
    <row r="51303" spans="2:2" ht="54.95" customHeight="1" x14ac:dyDescent="0.25">
      <c r="B51303" s="79"/>
    </row>
    <row r="51304" spans="2:2" ht="54.95" customHeight="1" x14ac:dyDescent="0.25">
      <c r="B51304" s="79"/>
    </row>
    <row r="51305" spans="2:2" ht="54.95" customHeight="1" x14ac:dyDescent="0.25">
      <c r="B51305" s="79"/>
    </row>
    <row r="51306" spans="2:2" ht="54.95" customHeight="1" x14ac:dyDescent="0.25">
      <c r="B51306" s="79"/>
    </row>
    <row r="51307" spans="2:2" ht="54.95" customHeight="1" x14ac:dyDescent="0.25">
      <c r="B51307" s="79"/>
    </row>
    <row r="51308" spans="2:2" ht="54.95" customHeight="1" x14ac:dyDescent="0.25">
      <c r="B51308" s="79"/>
    </row>
    <row r="51309" spans="2:2" ht="54.95" customHeight="1" x14ac:dyDescent="0.25">
      <c r="B51309" s="79"/>
    </row>
    <row r="51310" spans="2:2" ht="54.95" customHeight="1" x14ac:dyDescent="0.25">
      <c r="B51310" s="79"/>
    </row>
    <row r="51311" spans="2:2" ht="54.95" customHeight="1" x14ac:dyDescent="0.25">
      <c r="B51311" s="79"/>
    </row>
    <row r="51312" spans="2:2" ht="54.95" customHeight="1" x14ac:dyDescent="0.25">
      <c r="B51312" s="79"/>
    </row>
    <row r="51313" spans="2:2" ht="54.95" customHeight="1" x14ac:dyDescent="0.25">
      <c r="B51313" s="79"/>
    </row>
    <row r="51314" spans="2:2" ht="54.95" customHeight="1" x14ac:dyDescent="0.25">
      <c r="B51314" s="79"/>
    </row>
    <row r="51315" spans="2:2" ht="54.95" customHeight="1" x14ac:dyDescent="0.25">
      <c r="B51315" s="79"/>
    </row>
    <row r="51316" spans="2:2" ht="54.95" customHeight="1" x14ac:dyDescent="0.25">
      <c r="B51316" s="79"/>
    </row>
    <row r="51317" spans="2:2" ht="54.95" customHeight="1" x14ac:dyDescent="0.25">
      <c r="B51317" s="79"/>
    </row>
    <row r="51318" spans="2:2" ht="54.95" customHeight="1" x14ac:dyDescent="0.25">
      <c r="B51318" s="79"/>
    </row>
    <row r="51319" spans="2:2" ht="54.95" customHeight="1" x14ac:dyDescent="0.25">
      <c r="B51319" s="79"/>
    </row>
    <row r="51320" spans="2:2" ht="54.95" customHeight="1" x14ac:dyDescent="0.25">
      <c r="B51320" s="79"/>
    </row>
    <row r="51321" spans="2:2" ht="54.95" customHeight="1" x14ac:dyDescent="0.25">
      <c r="B51321" s="79"/>
    </row>
    <row r="51322" spans="2:2" ht="54.95" customHeight="1" x14ac:dyDescent="0.25">
      <c r="B51322" s="79"/>
    </row>
    <row r="51323" spans="2:2" ht="54.95" customHeight="1" x14ac:dyDescent="0.25">
      <c r="B51323" s="79"/>
    </row>
    <row r="51324" spans="2:2" ht="54.95" customHeight="1" x14ac:dyDescent="0.25">
      <c r="B51324" s="79"/>
    </row>
    <row r="51325" spans="2:2" ht="54.95" customHeight="1" x14ac:dyDescent="0.25">
      <c r="B51325" s="79"/>
    </row>
    <row r="51326" spans="2:2" ht="54.95" customHeight="1" x14ac:dyDescent="0.25">
      <c r="B51326" s="79"/>
    </row>
    <row r="51327" spans="2:2" ht="54.95" customHeight="1" x14ac:dyDescent="0.25">
      <c r="B51327" s="79"/>
    </row>
    <row r="51328" spans="2:2" ht="54.95" customHeight="1" x14ac:dyDescent="0.25">
      <c r="B51328" s="79"/>
    </row>
    <row r="51329" spans="2:2" ht="54.95" customHeight="1" x14ac:dyDescent="0.25">
      <c r="B51329" s="79"/>
    </row>
    <row r="51330" spans="2:2" ht="54.95" customHeight="1" x14ac:dyDescent="0.25">
      <c r="B51330" s="79"/>
    </row>
    <row r="51331" spans="2:2" ht="54.95" customHeight="1" x14ac:dyDescent="0.25">
      <c r="B51331" s="79"/>
    </row>
    <row r="51332" spans="2:2" ht="54.95" customHeight="1" x14ac:dyDescent="0.25">
      <c r="B51332" s="79"/>
    </row>
    <row r="51333" spans="2:2" ht="54.95" customHeight="1" x14ac:dyDescent="0.25">
      <c r="B51333" s="79"/>
    </row>
    <row r="51334" spans="2:2" ht="54.95" customHeight="1" x14ac:dyDescent="0.25">
      <c r="B51334" s="79"/>
    </row>
    <row r="51335" spans="2:2" ht="54.95" customHeight="1" x14ac:dyDescent="0.25">
      <c r="B51335" s="79"/>
    </row>
    <row r="51336" spans="2:2" ht="54.95" customHeight="1" x14ac:dyDescent="0.25">
      <c r="B51336" s="79"/>
    </row>
    <row r="51337" spans="2:2" ht="54.95" customHeight="1" x14ac:dyDescent="0.25">
      <c r="B51337" s="79"/>
    </row>
    <row r="51338" spans="2:2" ht="54.95" customHeight="1" x14ac:dyDescent="0.25">
      <c r="B51338" s="79"/>
    </row>
    <row r="51339" spans="2:2" ht="54.95" customHeight="1" x14ac:dyDescent="0.25">
      <c r="B51339" s="79"/>
    </row>
    <row r="51340" spans="2:2" ht="54.95" customHeight="1" x14ac:dyDescent="0.25">
      <c r="B51340" s="79"/>
    </row>
    <row r="51341" spans="2:2" ht="54.95" customHeight="1" x14ac:dyDescent="0.25">
      <c r="B51341" s="79"/>
    </row>
    <row r="51342" spans="2:2" ht="54.95" customHeight="1" x14ac:dyDescent="0.25">
      <c r="B51342" s="79"/>
    </row>
    <row r="51343" spans="2:2" ht="54.95" customHeight="1" x14ac:dyDescent="0.25">
      <c r="B51343" s="79"/>
    </row>
    <row r="51344" spans="2:2" ht="54.95" customHeight="1" x14ac:dyDescent="0.25">
      <c r="B51344" s="79"/>
    </row>
    <row r="51345" spans="2:2" ht="54.95" customHeight="1" x14ac:dyDescent="0.25">
      <c r="B51345" s="79"/>
    </row>
    <row r="51346" spans="2:2" ht="54.95" customHeight="1" x14ac:dyDescent="0.25">
      <c r="B51346" s="79"/>
    </row>
    <row r="51347" spans="2:2" ht="54.95" customHeight="1" x14ac:dyDescent="0.25">
      <c r="B51347" s="79"/>
    </row>
    <row r="51348" spans="2:2" ht="54.95" customHeight="1" x14ac:dyDescent="0.25">
      <c r="B51348" s="79"/>
    </row>
    <row r="51349" spans="2:2" ht="54.95" customHeight="1" x14ac:dyDescent="0.25">
      <c r="B51349" s="79"/>
    </row>
    <row r="51350" spans="2:2" ht="54.95" customHeight="1" x14ac:dyDescent="0.25">
      <c r="B51350" s="79"/>
    </row>
    <row r="51351" spans="2:2" ht="54.95" customHeight="1" x14ac:dyDescent="0.25">
      <c r="B51351" s="79"/>
    </row>
    <row r="51352" spans="2:2" ht="54.95" customHeight="1" x14ac:dyDescent="0.25">
      <c r="B51352" s="79"/>
    </row>
    <row r="51353" spans="2:2" ht="54.95" customHeight="1" x14ac:dyDescent="0.25">
      <c r="B51353" s="79"/>
    </row>
    <row r="51354" spans="2:2" ht="54.95" customHeight="1" x14ac:dyDescent="0.25">
      <c r="B51354" s="79"/>
    </row>
    <row r="51355" spans="2:2" ht="54.95" customHeight="1" x14ac:dyDescent="0.25">
      <c r="B51355" s="79"/>
    </row>
    <row r="51356" spans="2:2" ht="54.95" customHeight="1" x14ac:dyDescent="0.25">
      <c r="B51356" s="79"/>
    </row>
    <row r="51357" spans="2:2" ht="54.95" customHeight="1" x14ac:dyDescent="0.25">
      <c r="B51357" s="79"/>
    </row>
    <row r="51358" spans="2:2" ht="54.95" customHeight="1" x14ac:dyDescent="0.25">
      <c r="B51358" s="79"/>
    </row>
    <row r="51359" spans="2:2" ht="54.95" customHeight="1" x14ac:dyDescent="0.25">
      <c r="B51359" s="79"/>
    </row>
    <row r="51360" spans="2:2" ht="54.95" customHeight="1" x14ac:dyDescent="0.25">
      <c r="B51360" s="79"/>
    </row>
    <row r="51361" spans="2:2" ht="54.95" customHeight="1" x14ac:dyDescent="0.25">
      <c r="B51361" s="79"/>
    </row>
    <row r="51362" spans="2:2" ht="54.95" customHeight="1" x14ac:dyDescent="0.25">
      <c r="B51362" s="79"/>
    </row>
    <row r="51363" spans="2:2" ht="54.95" customHeight="1" x14ac:dyDescent="0.25">
      <c r="B51363" s="79"/>
    </row>
    <row r="51364" spans="2:2" ht="54.95" customHeight="1" x14ac:dyDescent="0.25">
      <c r="B51364" s="79"/>
    </row>
    <row r="51365" spans="2:2" ht="54.95" customHeight="1" x14ac:dyDescent="0.25">
      <c r="B51365" s="79"/>
    </row>
    <row r="51366" spans="2:2" ht="54.95" customHeight="1" x14ac:dyDescent="0.25">
      <c r="B51366" s="79"/>
    </row>
    <row r="51367" spans="2:2" ht="54.95" customHeight="1" x14ac:dyDescent="0.25">
      <c r="B51367" s="79"/>
    </row>
    <row r="51368" spans="2:2" ht="54.95" customHeight="1" x14ac:dyDescent="0.25">
      <c r="B51368" s="79"/>
    </row>
    <row r="51369" spans="2:2" ht="54.95" customHeight="1" x14ac:dyDescent="0.25">
      <c r="B51369" s="79"/>
    </row>
    <row r="51370" spans="2:2" ht="54.95" customHeight="1" x14ac:dyDescent="0.25">
      <c r="B51370" s="79"/>
    </row>
    <row r="51371" spans="2:2" ht="54.95" customHeight="1" x14ac:dyDescent="0.25">
      <c r="B51371" s="79"/>
    </row>
    <row r="51372" spans="2:2" ht="54.95" customHeight="1" x14ac:dyDescent="0.25">
      <c r="B51372" s="79"/>
    </row>
    <row r="51373" spans="2:2" ht="54.95" customHeight="1" x14ac:dyDescent="0.25">
      <c r="B51373" s="79"/>
    </row>
    <row r="51374" spans="2:2" ht="54.95" customHeight="1" x14ac:dyDescent="0.25">
      <c r="B51374" s="79"/>
    </row>
    <row r="51375" spans="2:2" ht="54.95" customHeight="1" x14ac:dyDescent="0.25">
      <c r="B51375" s="79"/>
    </row>
    <row r="51376" spans="2:2" ht="54.95" customHeight="1" x14ac:dyDescent="0.25">
      <c r="B51376" s="79"/>
    </row>
    <row r="51377" spans="2:2" ht="54.95" customHeight="1" x14ac:dyDescent="0.25">
      <c r="B51377" s="79"/>
    </row>
    <row r="51378" spans="2:2" ht="54.95" customHeight="1" x14ac:dyDescent="0.25">
      <c r="B51378" s="79"/>
    </row>
    <row r="51379" spans="2:2" ht="54.95" customHeight="1" x14ac:dyDescent="0.25">
      <c r="B51379" s="79"/>
    </row>
    <row r="51380" spans="2:2" ht="54.95" customHeight="1" x14ac:dyDescent="0.25">
      <c r="B51380" s="79"/>
    </row>
    <row r="51381" spans="2:2" ht="54.95" customHeight="1" x14ac:dyDescent="0.25">
      <c r="B51381" s="79"/>
    </row>
    <row r="51382" spans="2:2" ht="54.95" customHeight="1" x14ac:dyDescent="0.25">
      <c r="B51382" s="79"/>
    </row>
    <row r="51383" spans="2:2" ht="54.95" customHeight="1" x14ac:dyDescent="0.25">
      <c r="B51383" s="79"/>
    </row>
    <row r="51384" spans="2:2" ht="54.95" customHeight="1" x14ac:dyDescent="0.25">
      <c r="B51384" s="79"/>
    </row>
    <row r="51385" spans="2:2" ht="54.95" customHeight="1" x14ac:dyDescent="0.25">
      <c r="B51385" s="79"/>
    </row>
    <row r="51386" spans="2:2" ht="54.95" customHeight="1" x14ac:dyDescent="0.25">
      <c r="B51386" s="79"/>
    </row>
    <row r="51387" spans="2:2" ht="54.95" customHeight="1" x14ac:dyDescent="0.25">
      <c r="B51387" s="79"/>
    </row>
    <row r="51388" spans="2:2" ht="54.95" customHeight="1" x14ac:dyDescent="0.25">
      <c r="B51388" s="79"/>
    </row>
    <row r="51389" spans="2:2" ht="54.95" customHeight="1" x14ac:dyDescent="0.25">
      <c r="B51389" s="79"/>
    </row>
    <row r="51390" spans="2:2" ht="54.95" customHeight="1" x14ac:dyDescent="0.25">
      <c r="B51390" s="79"/>
    </row>
    <row r="51391" spans="2:2" ht="54.95" customHeight="1" x14ac:dyDescent="0.25">
      <c r="B51391" s="79"/>
    </row>
    <row r="51392" spans="2:2" ht="54.95" customHeight="1" x14ac:dyDescent="0.25">
      <c r="B51392" s="79"/>
    </row>
    <row r="51393" spans="2:2" ht="54.95" customHeight="1" x14ac:dyDescent="0.25">
      <c r="B51393" s="79"/>
    </row>
    <row r="51394" spans="2:2" ht="54.95" customHeight="1" x14ac:dyDescent="0.25">
      <c r="B51394" s="79"/>
    </row>
    <row r="51395" spans="2:2" ht="54.95" customHeight="1" x14ac:dyDescent="0.25">
      <c r="B51395" s="79"/>
    </row>
    <row r="51396" spans="2:2" ht="54.95" customHeight="1" x14ac:dyDescent="0.25">
      <c r="B51396" s="79"/>
    </row>
    <row r="51397" spans="2:2" ht="54.95" customHeight="1" x14ac:dyDescent="0.25">
      <c r="B51397" s="79"/>
    </row>
    <row r="51398" spans="2:2" ht="54.95" customHeight="1" x14ac:dyDescent="0.25">
      <c r="B51398" s="79"/>
    </row>
    <row r="51399" spans="2:2" ht="54.95" customHeight="1" x14ac:dyDescent="0.25">
      <c r="B51399" s="79"/>
    </row>
    <row r="51400" spans="2:2" ht="54.95" customHeight="1" x14ac:dyDescent="0.25">
      <c r="B51400" s="79"/>
    </row>
    <row r="51401" spans="2:2" ht="54.95" customHeight="1" x14ac:dyDescent="0.25">
      <c r="B51401" s="79"/>
    </row>
    <row r="51402" spans="2:2" ht="54.95" customHeight="1" x14ac:dyDescent="0.25">
      <c r="B51402" s="79"/>
    </row>
    <row r="51403" spans="2:2" ht="54.95" customHeight="1" x14ac:dyDescent="0.25">
      <c r="B51403" s="79"/>
    </row>
    <row r="51404" spans="2:2" ht="54.95" customHeight="1" x14ac:dyDescent="0.25">
      <c r="B51404" s="79"/>
    </row>
    <row r="51405" spans="2:2" ht="54.95" customHeight="1" x14ac:dyDescent="0.25">
      <c r="B51405" s="79"/>
    </row>
    <row r="51406" spans="2:2" ht="54.95" customHeight="1" x14ac:dyDescent="0.25">
      <c r="B51406" s="79"/>
    </row>
    <row r="51407" spans="2:2" ht="54.95" customHeight="1" x14ac:dyDescent="0.25">
      <c r="B51407" s="79"/>
    </row>
    <row r="51408" spans="2:2" ht="54.95" customHeight="1" x14ac:dyDescent="0.25">
      <c r="B51408" s="79"/>
    </row>
    <row r="51409" spans="2:2" ht="54.95" customHeight="1" x14ac:dyDescent="0.25">
      <c r="B51409" s="79"/>
    </row>
    <row r="51410" spans="2:2" ht="54.95" customHeight="1" x14ac:dyDescent="0.25">
      <c r="B51410" s="79"/>
    </row>
    <row r="51411" spans="2:2" ht="54.95" customHeight="1" x14ac:dyDescent="0.25">
      <c r="B51411" s="79"/>
    </row>
    <row r="51412" spans="2:2" ht="54.95" customHeight="1" x14ac:dyDescent="0.25">
      <c r="B51412" s="79"/>
    </row>
    <row r="51413" spans="2:2" ht="54.95" customHeight="1" x14ac:dyDescent="0.25">
      <c r="B51413" s="79"/>
    </row>
    <row r="51414" spans="2:2" ht="54.95" customHeight="1" x14ac:dyDescent="0.25">
      <c r="B51414" s="79"/>
    </row>
    <row r="51415" spans="2:2" ht="54.95" customHeight="1" x14ac:dyDescent="0.25">
      <c r="B51415" s="79"/>
    </row>
    <row r="51416" spans="2:2" ht="54.95" customHeight="1" x14ac:dyDescent="0.25">
      <c r="B51416" s="79"/>
    </row>
    <row r="51417" spans="2:2" ht="54.95" customHeight="1" x14ac:dyDescent="0.25">
      <c r="B51417" s="79"/>
    </row>
    <row r="51418" spans="2:2" ht="54.95" customHeight="1" x14ac:dyDescent="0.25">
      <c r="B51418" s="79"/>
    </row>
    <row r="51419" spans="2:2" ht="54.95" customHeight="1" x14ac:dyDescent="0.25">
      <c r="B51419" s="79"/>
    </row>
    <row r="51420" spans="2:2" ht="54.95" customHeight="1" x14ac:dyDescent="0.25">
      <c r="B51420" s="79"/>
    </row>
    <row r="51421" spans="2:2" ht="54.95" customHeight="1" x14ac:dyDescent="0.25">
      <c r="B51421" s="79"/>
    </row>
    <row r="51422" spans="2:2" ht="54.95" customHeight="1" x14ac:dyDescent="0.25">
      <c r="B51422" s="79"/>
    </row>
    <row r="51423" spans="2:2" ht="54.95" customHeight="1" x14ac:dyDescent="0.25">
      <c r="B51423" s="79"/>
    </row>
    <row r="51424" spans="2:2" ht="54.95" customHeight="1" x14ac:dyDescent="0.25">
      <c r="B51424" s="79"/>
    </row>
    <row r="51425" spans="2:2" ht="54.95" customHeight="1" x14ac:dyDescent="0.25">
      <c r="B51425" s="79"/>
    </row>
    <row r="51426" spans="2:2" ht="54.95" customHeight="1" x14ac:dyDescent="0.25">
      <c r="B51426" s="79"/>
    </row>
    <row r="51427" spans="2:2" ht="54.95" customHeight="1" x14ac:dyDescent="0.25">
      <c r="B51427" s="79"/>
    </row>
    <row r="51428" spans="2:2" ht="54.95" customHeight="1" x14ac:dyDescent="0.25">
      <c r="B51428" s="79"/>
    </row>
    <row r="51429" spans="2:2" ht="54.95" customHeight="1" x14ac:dyDescent="0.25">
      <c r="B51429" s="79"/>
    </row>
    <row r="51430" spans="2:2" ht="54.95" customHeight="1" x14ac:dyDescent="0.25">
      <c r="B51430" s="79"/>
    </row>
    <row r="51431" spans="2:2" ht="54.95" customHeight="1" x14ac:dyDescent="0.25">
      <c r="B51431" s="79"/>
    </row>
    <row r="51432" spans="2:2" ht="54.95" customHeight="1" x14ac:dyDescent="0.25">
      <c r="B51432" s="79"/>
    </row>
    <row r="51433" spans="2:2" ht="54.95" customHeight="1" x14ac:dyDescent="0.25">
      <c r="B51433" s="79"/>
    </row>
    <row r="51434" spans="2:2" ht="54.95" customHeight="1" x14ac:dyDescent="0.25">
      <c r="B51434" s="79"/>
    </row>
    <row r="51435" spans="2:2" ht="54.95" customHeight="1" x14ac:dyDescent="0.25">
      <c r="B51435" s="79"/>
    </row>
    <row r="51436" spans="2:2" ht="54.95" customHeight="1" x14ac:dyDescent="0.25">
      <c r="B51436" s="79"/>
    </row>
    <row r="51437" spans="2:2" ht="54.95" customHeight="1" x14ac:dyDescent="0.25">
      <c r="B51437" s="79"/>
    </row>
    <row r="51438" spans="2:2" ht="54.95" customHeight="1" x14ac:dyDescent="0.25">
      <c r="B51438" s="79"/>
    </row>
    <row r="51439" spans="2:2" ht="54.95" customHeight="1" x14ac:dyDescent="0.25">
      <c r="B51439" s="79"/>
    </row>
    <row r="51440" spans="2:2" ht="54.95" customHeight="1" x14ac:dyDescent="0.25">
      <c r="B51440" s="79"/>
    </row>
    <row r="51441" spans="2:2" ht="54.95" customHeight="1" x14ac:dyDescent="0.25">
      <c r="B51441" s="79"/>
    </row>
    <row r="51442" spans="2:2" ht="54.95" customHeight="1" x14ac:dyDescent="0.25">
      <c r="B51442" s="79"/>
    </row>
    <row r="51443" spans="2:2" ht="54.95" customHeight="1" x14ac:dyDescent="0.25">
      <c r="B51443" s="79"/>
    </row>
    <row r="51444" spans="2:2" ht="54.95" customHeight="1" x14ac:dyDescent="0.25">
      <c r="B51444" s="79"/>
    </row>
    <row r="51445" spans="2:2" ht="54.95" customHeight="1" x14ac:dyDescent="0.25">
      <c r="B51445" s="79"/>
    </row>
    <row r="51446" spans="2:2" ht="54.95" customHeight="1" x14ac:dyDescent="0.25">
      <c r="B51446" s="79"/>
    </row>
    <row r="51447" spans="2:2" ht="54.95" customHeight="1" x14ac:dyDescent="0.25">
      <c r="B51447" s="79"/>
    </row>
    <row r="51448" spans="2:2" ht="54.95" customHeight="1" x14ac:dyDescent="0.25">
      <c r="B51448" s="79"/>
    </row>
    <row r="51449" spans="2:2" ht="54.95" customHeight="1" x14ac:dyDescent="0.25">
      <c r="B51449" s="79"/>
    </row>
    <row r="51450" spans="2:2" ht="54.95" customHeight="1" x14ac:dyDescent="0.25">
      <c r="B51450" s="79"/>
    </row>
    <row r="51451" spans="2:2" ht="54.95" customHeight="1" x14ac:dyDescent="0.25">
      <c r="B51451" s="79"/>
    </row>
    <row r="51452" spans="2:2" ht="54.95" customHeight="1" x14ac:dyDescent="0.25">
      <c r="B51452" s="79"/>
    </row>
    <row r="51453" spans="2:2" ht="54.95" customHeight="1" x14ac:dyDescent="0.25">
      <c r="B51453" s="79"/>
    </row>
    <row r="51454" spans="2:2" ht="54.95" customHeight="1" x14ac:dyDescent="0.25">
      <c r="B51454" s="79"/>
    </row>
    <row r="51455" spans="2:2" ht="54.95" customHeight="1" x14ac:dyDescent="0.25">
      <c r="B51455" s="79"/>
    </row>
    <row r="51456" spans="2:2" ht="54.95" customHeight="1" x14ac:dyDescent="0.25">
      <c r="B51456" s="79"/>
    </row>
    <row r="51457" spans="2:2" ht="54.95" customHeight="1" x14ac:dyDescent="0.25">
      <c r="B51457" s="79"/>
    </row>
    <row r="51458" spans="2:2" ht="54.95" customHeight="1" x14ac:dyDescent="0.25">
      <c r="B51458" s="79"/>
    </row>
    <row r="51459" spans="2:2" ht="54.95" customHeight="1" x14ac:dyDescent="0.25">
      <c r="B51459" s="79"/>
    </row>
    <row r="51460" spans="2:2" ht="54.95" customHeight="1" x14ac:dyDescent="0.25">
      <c r="B51460" s="79"/>
    </row>
    <row r="51461" spans="2:2" ht="54.95" customHeight="1" x14ac:dyDescent="0.25">
      <c r="B51461" s="79"/>
    </row>
    <row r="51462" spans="2:2" ht="54.95" customHeight="1" x14ac:dyDescent="0.25">
      <c r="B51462" s="79"/>
    </row>
    <row r="51463" spans="2:2" ht="54.95" customHeight="1" x14ac:dyDescent="0.25">
      <c r="B51463" s="79"/>
    </row>
    <row r="51464" spans="2:2" ht="54.95" customHeight="1" x14ac:dyDescent="0.25">
      <c r="B51464" s="79"/>
    </row>
    <row r="51465" spans="2:2" ht="54.95" customHeight="1" x14ac:dyDescent="0.25">
      <c r="B51465" s="79"/>
    </row>
    <row r="51466" spans="2:2" ht="54.95" customHeight="1" x14ac:dyDescent="0.25">
      <c r="B51466" s="79"/>
    </row>
    <row r="51467" spans="2:2" ht="54.95" customHeight="1" x14ac:dyDescent="0.25">
      <c r="B51467" s="79"/>
    </row>
    <row r="51468" spans="2:2" ht="54.95" customHeight="1" x14ac:dyDescent="0.25">
      <c r="B51468" s="79"/>
    </row>
    <row r="51469" spans="2:2" ht="54.95" customHeight="1" x14ac:dyDescent="0.25">
      <c r="B51469" s="79"/>
    </row>
    <row r="51470" spans="2:2" ht="54.95" customHeight="1" x14ac:dyDescent="0.25">
      <c r="B51470" s="79"/>
    </row>
    <row r="51471" spans="2:2" ht="54.95" customHeight="1" x14ac:dyDescent="0.25">
      <c r="B51471" s="79"/>
    </row>
    <row r="51472" spans="2:2" ht="54.95" customHeight="1" x14ac:dyDescent="0.25">
      <c r="B51472" s="79"/>
    </row>
    <row r="51473" spans="2:2" ht="54.95" customHeight="1" x14ac:dyDescent="0.25">
      <c r="B51473" s="79"/>
    </row>
    <row r="51474" spans="2:2" ht="54.95" customHeight="1" x14ac:dyDescent="0.25">
      <c r="B51474" s="79"/>
    </row>
    <row r="51475" spans="2:2" ht="54.95" customHeight="1" x14ac:dyDescent="0.25">
      <c r="B51475" s="79"/>
    </row>
    <row r="51476" spans="2:2" ht="54.95" customHeight="1" x14ac:dyDescent="0.25">
      <c r="B51476" s="79"/>
    </row>
    <row r="51477" spans="2:2" ht="54.95" customHeight="1" x14ac:dyDescent="0.25">
      <c r="B51477" s="79"/>
    </row>
    <row r="51478" spans="2:2" ht="54.95" customHeight="1" x14ac:dyDescent="0.25">
      <c r="B51478" s="79"/>
    </row>
    <row r="51479" spans="2:2" ht="54.95" customHeight="1" x14ac:dyDescent="0.25">
      <c r="B51479" s="79"/>
    </row>
    <row r="51480" spans="2:2" ht="54.95" customHeight="1" x14ac:dyDescent="0.25">
      <c r="B51480" s="79"/>
    </row>
    <row r="51481" spans="2:2" ht="54.95" customHeight="1" x14ac:dyDescent="0.25">
      <c r="B51481" s="79"/>
    </row>
    <row r="51482" spans="2:2" ht="54.95" customHeight="1" x14ac:dyDescent="0.25">
      <c r="B51482" s="79"/>
    </row>
    <row r="51483" spans="2:2" ht="54.95" customHeight="1" x14ac:dyDescent="0.25">
      <c r="B51483" s="79"/>
    </row>
    <row r="51484" spans="2:2" ht="54.95" customHeight="1" x14ac:dyDescent="0.25">
      <c r="B51484" s="79"/>
    </row>
    <row r="51485" spans="2:2" ht="54.95" customHeight="1" x14ac:dyDescent="0.25">
      <c r="B51485" s="79"/>
    </row>
    <row r="51486" spans="2:2" ht="54.95" customHeight="1" x14ac:dyDescent="0.25">
      <c r="B51486" s="79"/>
    </row>
    <row r="51487" spans="2:2" ht="54.95" customHeight="1" x14ac:dyDescent="0.25">
      <c r="B51487" s="79"/>
    </row>
    <row r="51488" spans="2:2" ht="54.95" customHeight="1" x14ac:dyDescent="0.25">
      <c r="B51488" s="79"/>
    </row>
    <row r="51489" spans="2:2" ht="54.95" customHeight="1" x14ac:dyDescent="0.25">
      <c r="B51489" s="79"/>
    </row>
    <row r="51490" spans="2:2" ht="54.95" customHeight="1" x14ac:dyDescent="0.25">
      <c r="B51490" s="79"/>
    </row>
    <row r="51491" spans="2:2" ht="54.95" customHeight="1" x14ac:dyDescent="0.25">
      <c r="B51491" s="79"/>
    </row>
    <row r="51492" spans="2:2" ht="54.95" customHeight="1" x14ac:dyDescent="0.25">
      <c r="B51492" s="79"/>
    </row>
    <row r="51493" spans="2:2" ht="54.95" customHeight="1" x14ac:dyDescent="0.25">
      <c r="B51493" s="79"/>
    </row>
    <row r="51494" spans="2:2" ht="54.95" customHeight="1" x14ac:dyDescent="0.25">
      <c r="B51494" s="79"/>
    </row>
    <row r="51495" spans="2:2" ht="54.95" customHeight="1" x14ac:dyDescent="0.25">
      <c r="B51495" s="79"/>
    </row>
    <row r="51496" spans="2:2" ht="54.95" customHeight="1" x14ac:dyDescent="0.25">
      <c r="B51496" s="79"/>
    </row>
    <row r="51497" spans="2:2" ht="54.95" customHeight="1" x14ac:dyDescent="0.25">
      <c r="B51497" s="79"/>
    </row>
    <row r="51498" spans="2:2" ht="54.95" customHeight="1" x14ac:dyDescent="0.25">
      <c r="B51498" s="79"/>
    </row>
    <row r="51499" spans="2:2" ht="54.95" customHeight="1" x14ac:dyDescent="0.25">
      <c r="B51499" s="79"/>
    </row>
    <row r="51500" spans="2:2" ht="54.95" customHeight="1" x14ac:dyDescent="0.25">
      <c r="B51500" s="79"/>
    </row>
    <row r="51501" spans="2:2" ht="54.95" customHeight="1" x14ac:dyDescent="0.25">
      <c r="B51501" s="79"/>
    </row>
    <row r="51502" spans="2:2" ht="54.95" customHeight="1" x14ac:dyDescent="0.25">
      <c r="B51502" s="79"/>
    </row>
    <row r="51503" spans="2:2" ht="54.95" customHeight="1" x14ac:dyDescent="0.25">
      <c r="B51503" s="79"/>
    </row>
    <row r="51504" spans="2:2" ht="54.95" customHeight="1" x14ac:dyDescent="0.25">
      <c r="B51504" s="79"/>
    </row>
    <row r="51505" spans="2:2" ht="54.95" customHeight="1" x14ac:dyDescent="0.25">
      <c r="B51505" s="79"/>
    </row>
    <row r="51506" spans="2:2" ht="54.95" customHeight="1" x14ac:dyDescent="0.25">
      <c r="B51506" s="79"/>
    </row>
    <row r="51507" spans="2:2" ht="54.95" customHeight="1" x14ac:dyDescent="0.25">
      <c r="B51507" s="79"/>
    </row>
    <row r="51508" spans="2:2" ht="54.95" customHeight="1" x14ac:dyDescent="0.25">
      <c r="B51508" s="79"/>
    </row>
    <row r="51509" spans="2:2" ht="54.95" customHeight="1" x14ac:dyDescent="0.25">
      <c r="B51509" s="79"/>
    </row>
    <row r="51510" spans="2:2" ht="54.95" customHeight="1" x14ac:dyDescent="0.25">
      <c r="B51510" s="79"/>
    </row>
    <row r="51511" spans="2:2" ht="54.95" customHeight="1" x14ac:dyDescent="0.25">
      <c r="B51511" s="79"/>
    </row>
    <row r="51512" spans="2:2" ht="54.95" customHeight="1" x14ac:dyDescent="0.25">
      <c r="B51512" s="79"/>
    </row>
    <row r="51513" spans="2:2" ht="54.95" customHeight="1" x14ac:dyDescent="0.25">
      <c r="B51513" s="79"/>
    </row>
    <row r="51514" spans="2:2" ht="54.95" customHeight="1" x14ac:dyDescent="0.25">
      <c r="B51514" s="79"/>
    </row>
    <row r="51515" spans="2:2" ht="54.95" customHeight="1" x14ac:dyDescent="0.25">
      <c r="B51515" s="79"/>
    </row>
    <row r="51516" spans="2:2" ht="54.95" customHeight="1" x14ac:dyDescent="0.25">
      <c r="B51516" s="79"/>
    </row>
    <row r="51517" spans="2:2" ht="54.95" customHeight="1" x14ac:dyDescent="0.25">
      <c r="B51517" s="79"/>
    </row>
    <row r="51518" spans="2:2" ht="54.95" customHeight="1" x14ac:dyDescent="0.25">
      <c r="B51518" s="79"/>
    </row>
    <row r="51519" spans="2:2" ht="54.95" customHeight="1" x14ac:dyDescent="0.25">
      <c r="B51519" s="79"/>
    </row>
    <row r="51520" spans="2:2" ht="54.95" customHeight="1" x14ac:dyDescent="0.25">
      <c r="B51520" s="79"/>
    </row>
    <row r="51521" spans="2:2" ht="54.95" customHeight="1" x14ac:dyDescent="0.25">
      <c r="B51521" s="79"/>
    </row>
    <row r="51522" spans="2:2" ht="54.95" customHeight="1" x14ac:dyDescent="0.25">
      <c r="B51522" s="79"/>
    </row>
    <row r="51523" spans="2:2" ht="54.95" customHeight="1" x14ac:dyDescent="0.25">
      <c r="B51523" s="79"/>
    </row>
    <row r="51524" spans="2:2" ht="54.95" customHeight="1" x14ac:dyDescent="0.25">
      <c r="B51524" s="79"/>
    </row>
    <row r="51525" spans="2:2" ht="54.95" customHeight="1" x14ac:dyDescent="0.25">
      <c r="B51525" s="79"/>
    </row>
    <row r="51526" spans="2:2" ht="54.95" customHeight="1" x14ac:dyDescent="0.25">
      <c r="B51526" s="79"/>
    </row>
    <row r="51527" spans="2:2" ht="54.95" customHeight="1" x14ac:dyDescent="0.25">
      <c r="B51527" s="79"/>
    </row>
    <row r="51528" spans="2:2" ht="54.95" customHeight="1" x14ac:dyDescent="0.25">
      <c r="B51528" s="79"/>
    </row>
    <row r="51529" spans="2:2" ht="54.95" customHeight="1" x14ac:dyDescent="0.25">
      <c r="B51529" s="79"/>
    </row>
    <row r="51530" spans="2:2" ht="54.95" customHeight="1" x14ac:dyDescent="0.25">
      <c r="B51530" s="79"/>
    </row>
    <row r="51531" spans="2:2" ht="54.95" customHeight="1" x14ac:dyDescent="0.25">
      <c r="B51531" s="79"/>
    </row>
    <row r="51532" spans="2:2" ht="54.95" customHeight="1" x14ac:dyDescent="0.25">
      <c r="B51532" s="79"/>
    </row>
    <row r="51533" spans="2:2" ht="54.95" customHeight="1" x14ac:dyDescent="0.25">
      <c r="B51533" s="79"/>
    </row>
    <row r="51534" spans="2:2" ht="54.95" customHeight="1" x14ac:dyDescent="0.25">
      <c r="B51534" s="79"/>
    </row>
    <row r="51535" spans="2:2" ht="54.95" customHeight="1" x14ac:dyDescent="0.25">
      <c r="B51535" s="79"/>
    </row>
    <row r="51536" spans="2:2" ht="54.95" customHeight="1" x14ac:dyDescent="0.25">
      <c r="B51536" s="79"/>
    </row>
    <row r="51537" spans="2:2" ht="54.95" customHeight="1" x14ac:dyDescent="0.25">
      <c r="B51537" s="79"/>
    </row>
    <row r="51538" spans="2:2" ht="54.95" customHeight="1" x14ac:dyDescent="0.25">
      <c r="B51538" s="79"/>
    </row>
    <row r="51539" spans="2:2" ht="54.95" customHeight="1" x14ac:dyDescent="0.25">
      <c r="B51539" s="79"/>
    </row>
    <row r="51540" spans="2:2" ht="54.95" customHeight="1" x14ac:dyDescent="0.25">
      <c r="B51540" s="79"/>
    </row>
    <row r="51541" spans="2:2" ht="54.95" customHeight="1" x14ac:dyDescent="0.25">
      <c r="B51541" s="79"/>
    </row>
    <row r="51542" spans="2:2" ht="54.95" customHeight="1" x14ac:dyDescent="0.25">
      <c r="B51542" s="79"/>
    </row>
    <row r="51543" spans="2:2" ht="54.95" customHeight="1" x14ac:dyDescent="0.25">
      <c r="B51543" s="79"/>
    </row>
    <row r="51544" spans="2:2" ht="54.95" customHeight="1" x14ac:dyDescent="0.25">
      <c r="B51544" s="79"/>
    </row>
    <row r="51545" spans="2:2" ht="54.95" customHeight="1" x14ac:dyDescent="0.25">
      <c r="B51545" s="79"/>
    </row>
    <row r="51546" spans="2:2" ht="54.95" customHeight="1" x14ac:dyDescent="0.25">
      <c r="B51546" s="79"/>
    </row>
    <row r="51547" spans="2:2" ht="54.95" customHeight="1" x14ac:dyDescent="0.25">
      <c r="B51547" s="79"/>
    </row>
    <row r="51548" spans="2:2" ht="54.95" customHeight="1" x14ac:dyDescent="0.25">
      <c r="B51548" s="79"/>
    </row>
    <row r="51549" spans="2:2" ht="54.95" customHeight="1" x14ac:dyDescent="0.25">
      <c r="B51549" s="79"/>
    </row>
    <row r="51550" spans="2:2" ht="54.95" customHeight="1" x14ac:dyDescent="0.25">
      <c r="B51550" s="79"/>
    </row>
    <row r="51551" spans="2:2" ht="54.95" customHeight="1" x14ac:dyDescent="0.25">
      <c r="B51551" s="79"/>
    </row>
    <row r="51552" spans="2:2" ht="54.95" customHeight="1" x14ac:dyDescent="0.25">
      <c r="B51552" s="79"/>
    </row>
    <row r="51553" spans="2:2" ht="54.95" customHeight="1" x14ac:dyDescent="0.25">
      <c r="B51553" s="79"/>
    </row>
    <row r="51554" spans="2:2" ht="54.95" customHeight="1" x14ac:dyDescent="0.25">
      <c r="B51554" s="79"/>
    </row>
    <row r="51555" spans="2:2" ht="54.95" customHeight="1" x14ac:dyDescent="0.25">
      <c r="B51555" s="79"/>
    </row>
    <row r="51556" spans="2:2" ht="54.95" customHeight="1" x14ac:dyDescent="0.25">
      <c r="B51556" s="79"/>
    </row>
    <row r="51557" spans="2:2" ht="54.95" customHeight="1" x14ac:dyDescent="0.25">
      <c r="B51557" s="79"/>
    </row>
    <row r="51558" spans="2:2" ht="54.95" customHeight="1" x14ac:dyDescent="0.25">
      <c r="B51558" s="79"/>
    </row>
    <row r="51559" spans="2:2" ht="54.95" customHeight="1" x14ac:dyDescent="0.25">
      <c r="B51559" s="79"/>
    </row>
    <row r="51560" spans="2:2" ht="54.95" customHeight="1" x14ac:dyDescent="0.25">
      <c r="B51560" s="79"/>
    </row>
    <row r="51561" spans="2:2" ht="54.95" customHeight="1" x14ac:dyDescent="0.25">
      <c r="B51561" s="79"/>
    </row>
    <row r="51562" spans="2:2" ht="54.95" customHeight="1" x14ac:dyDescent="0.25">
      <c r="B51562" s="79"/>
    </row>
    <row r="51563" spans="2:2" ht="54.95" customHeight="1" x14ac:dyDescent="0.25">
      <c r="B51563" s="79"/>
    </row>
    <row r="51564" spans="2:2" ht="54.95" customHeight="1" x14ac:dyDescent="0.25">
      <c r="B51564" s="79"/>
    </row>
    <row r="51565" spans="2:2" ht="54.95" customHeight="1" x14ac:dyDescent="0.25">
      <c r="B51565" s="79"/>
    </row>
    <row r="51566" spans="2:2" ht="54.95" customHeight="1" x14ac:dyDescent="0.25">
      <c r="B51566" s="79"/>
    </row>
    <row r="51567" spans="2:2" ht="54.95" customHeight="1" x14ac:dyDescent="0.25">
      <c r="B51567" s="79"/>
    </row>
    <row r="51568" spans="2:2" ht="54.95" customHeight="1" x14ac:dyDescent="0.25">
      <c r="B51568" s="79"/>
    </row>
    <row r="51569" spans="2:2" ht="54.95" customHeight="1" x14ac:dyDescent="0.25">
      <c r="B51569" s="79"/>
    </row>
    <row r="51570" spans="2:2" ht="54.95" customHeight="1" x14ac:dyDescent="0.25">
      <c r="B51570" s="79"/>
    </row>
    <row r="51571" spans="2:2" ht="54.95" customHeight="1" x14ac:dyDescent="0.25">
      <c r="B51571" s="79"/>
    </row>
    <row r="51572" spans="2:2" ht="54.95" customHeight="1" x14ac:dyDescent="0.25">
      <c r="B51572" s="79"/>
    </row>
    <row r="51573" spans="2:2" ht="54.95" customHeight="1" x14ac:dyDescent="0.25">
      <c r="B51573" s="79"/>
    </row>
    <row r="51574" spans="2:2" ht="54.95" customHeight="1" x14ac:dyDescent="0.25">
      <c r="B51574" s="79"/>
    </row>
    <row r="51575" spans="2:2" ht="54.95" customHeight="1" x14ac:dyDescent="0.25">
      <c r="B51575" s="79"/>
    </row>
    <row r="51576" spans="2:2" ht="54.95" customHeight="1" x14ac:dyDescent="0.25">
      <c r="B51576" s="79"/>
    </row>
    <row r="51577" spans="2:2" ht="54.95" customHeight="1" x14ac:dyDescent="0.25">
      <c r="B51577" s="79"/>
    </row>
    <row r="51578" spans="2:2" ht="54.95" customHeight="1" x14ac:dyDescent="0.25">
      <c r="B51578" s="79"/>
    </row>
    <row r="51579" spans="2:2" ht="54.95" customHeight="1" x14ac:dyDescent="0.25">
      <c r="B51579" s="79"/>
    </row>
    <row r="51580" spans="2:2" ht="54.95" customHeight="1" x14ac:dyDescent="0.25">
      <c r="B51580" s="79"/>
    </row>
    <row r="51581" spans="2:2" ht="54.95" customHeight="1" x14ac:dyDescent="0.25">
      <c r="B51581" s="79"/>
    </row>
    <row r="51582" spans="2:2" ht="54.95" customHeight="1" x14ac:dyDescent="0.25">
      <c r="B51582" s="79"/>
    </row>
    <row r="51583" spans="2:2" ht="54.95" customHeight="1" x14ac:dyDescent="0.25">
      <c r="B51583" s="79"/>
    </row>
    <row r="51584" spans="2:2" ht="54.95" customHeight="1" x14ac:dyDescent="0.25">
      <c r="B51584" s="79"/>
    </row>
    <row r="51585" spans="2:2" ht="54.95" customHeight="1" x14ac:dyDescent="0.25">
      <c r="B51585" s="79"/>
    </row>
    <row r="51586" spans="2:2" ht="54.95" customHeight="1" x14ac:dyDescent="0.25">
      <c r="B51586" s="79"/>
    </row>
    <row r="51587" spans="2:2" ht="54.95" customHeight="1" x14ac:dyDescent="0.25">
      <c r="B51587" s="79"/>
    </row>
    <row r="51588" spans="2:2" ht="54.95" customHeight="1" x14ac:dyDescent="0.25">
      <c r="B51588" s="79"/>
    </row>
    <row r="51589" spans="2:2" ht="54.95" customHeight="1" x14ac:dyDescent="0.25">
      <c r="B51589" s="79"/>
    </row>
    <row r="51590" spans="2:2" ht="54.95" customHeight="1" x14ac:dyDescent="0.25">
      <c r="B51590" s="79"/>
    </row>
    <row r="51591" spans="2:2" ht="54.95" customHeight="1" x14ac:dyDescent="0.25">
      <c r="B51591" s="79"/>
    </row>
    <row r="51592" spans="2:2" ht="54.95" customHeight="1" x14ac:dyDescent="0.25">
      <c r="B51592" s="79"/>
    </row>
    <row r="51593" spans="2:2" ht="54.95" customHeight="1" x14ac:dyDescent="0.25">
      <c r="B51593" s="79"/>
    </row>
    <row r="51594" spans="2:2" ht="54.95" customHeight="1" x14ac:dyDescent="0.25">
      <c r="B51594" s="79"/>
    </row>
    <row r="51595" spans="2:2" ht="54.95" customHeight="1" x14ac:dyDescent="0.25">
      <c r="B51595" s="79"/>
    </row>
    <row r="51596" spans="2:2" ht="54.95" customHeight="1" x14ac:dyDescent="0.25">
      <c r="B51596" s="79"/>
    </row>
    <row r="51597" spans="2:2" ht="54.95" customHeight="1" x14ac:dyDescent="0.25">
      <c r="B51597" s="79"/>
    </row>
    <row r="51598" spans="2:2" ht="54.95" customHeight="1" x14ac:dyDescent="0.25">
      <c r="B51598" s="79"/>
    </row>
    <row r="51599" spans="2:2" ht="54.95" customHeight="1" x14ac:dyDescent="0.25">
      <c r="B51599" s="79"/>
    </row>
    <row r="51600" spans="2:2" ht="54.95" customHeight="1" x14ac:dyDescent="0.25">
      <c r="B51600" s="79"/>
    </row>
    <row r="51601" spans="2:2" ht="54.95" customHeight="1" x14ac:dyDescent="0.25">
      <c r="B51601" s="79"/>
    </row>
    <row r="51602" spans="2:2" ht="54.95" customHeight="1" x14ac:dyDescent="0.25">
      <c r="B51602" s="79"/>
    </row>
    <row r="51603" spans="2:2" ht="54.95" customHeight="1" x14ac:dyDescent="0.25">
      <c r="B51603" s="79"/>
    </row>
    <row r="51604" spans="2:2" ht="54.95" customHeight="1" x14ac:dyDescent="0.25">
      <c r="B51604" s="79"/>
    </row>
    <row r="51605" spans="2:2" ht="54.95" customHeight="1" x14ac:dyDescent="0.25">
      <c r="B51605" s="79"/>
    </row>
    <row r="51606" spans="2:2" ht="54.95" customHeight="1" x14ac:dyDescent="0.25">
      <c r="B51606" s="79"/>
    </row>
    <row r="51607" spans="2:2" ht="54.95" customHeight="1" x14ac:dyDescent="0.25">
      <c r="B51607" s="79"/>
    </row>
    <row r="51608" spans="2:2" ht="54.95" customHeight="1" x14ac:dyDescent="0.25">
      <c r="B51608" s="79"/>
    </row>
    <row r="51609" spans="2:2" ht="54.95" customHeight="1" x14ac:dyDescent="0.25">
      <c r="B51609" s="79"/>
    </row>
    <row r="51610" spans="2:2" ht="54.95" customHeight="1" x14ac:dyDescent="0.25">
      <c r="B51610" s="79"/>
    </row>
    <row r="51611" spans="2:2" ht="54.95" customHeight="1" x14ac:dyDescent="0.25">
      <c r="B51611" s="79"/>
    </row>
    <row r="51612" spans="2:2" ht="54.95" customHeight="1" x14ac:dyDescent="0.25">
      <c r="B51612" s="79"/>
    </row>
    <row r="51613" spans="2:2" ht="54.95" customHeight="1" x14ac:dyDescent="0.25">
      <c r="B51613" s="79"/>
    </row>
    <row r="51614" spans="2:2" ht="54.95" customHeight="1" x14ac:dyDescent="0.25">
      <c r="B51614" s="79"/>
    </row>
    <row r="51615" spans="2:2" ht="54.95" customHeight="1" x14ac:dyDescent="0.25">
      <c r="B51615" s="79"/>
    </row>
    <row r="51616" spans="2:2" ht="54.95" customHeight="1" x14ac:dyDescent="0.25">
      <c r="B51616" s="79"/>
    </row>
    <row r="51617" spans="2:2" ht="54.95" customHeight="1" x14ac:dyDescent="0.25">
      <c r="B51617" s="79"/>
    </row>
    <row r="51618" spans="2:2" ht="54.95" customHeight="1" x14ac:dyDescent="0.25">
      <c r="B51618" s="79"/>
    </row>
    <row r="51619" spans="2:2" ht="54.95" customHeight="1" x14ac:dyDescent="0.25">
      <c r="B51619" s="79"/>
    </row>
    <row r="51620" spans="2:2" ht="54.95" customHeight="1" x14ac:dyDescent="0.25">
      <c r="B51620" s="79"/>
    </row>
    <row r="51621" spans="2:2" ht="54.95" customHeight="1" x14ac:dyDescent="0.25">
      <c r="B51621" s="79"/>
    </row>
    <row r="51622" spans="2:2" ht="54.95" customHeight="1" x14ac:dyDescent="0.25">
      <c r="B51622" s="79"/>
    </row>
    <row r="51623" spans="2:2" ht="54.95" customHeight="1" x14ac:dyDescent="0.25">
      <c r="B51623" s="79"/>
    </row>
    <row r="51624" spans="2:2" ht="54.95" customHeight="1" x14ac:dyDescent="0.25">
      <c r="B51624" s="79"/>
    </row>
    <row r="51625" spans="2:2" ht="54.95" customHeight="1" x14ac:dyDescent="0.25">
      <c r="B51625" s="79"/>
    </row>
    <row r="51626" spans="2:2" ht="54.95" customHeight="1" x14ac:dyDescent="0.25">
      <c r="B51626" s="79"/>
    </row>
    <row r="51627" spans="2:2" ht="54.95" customHeight="1" x14ac:dyDescent="0.25">
      <c r="B51627" s="79"/>
    </row>
    <row r="51628" spans="2:2" ht="54.95" customHeight="1" x14ac:dyDescent="0.25">
      <c r="B51628" s="79"/>
    </row>
    <row r="51629" spans="2:2" ht="54.95" customHeight="1" x14ac:dyDescent="0.25">
      <c r="B51629" s="79"/>
    </row>
    <row r="51630" spans="2:2" ht="54.95" customHeight="1" x14ac:dyDescent="0.25">
      <c r="B51630" s="79"/>
    </row>
    <row r="51631" spans="2:2" ht="54.95" customHeight="1" x14ac:dyDescent="0.25">
      <c r="B51631" s="79"/>
    </row>
    <row r="51632" spans="2:2" ht="54.95" customHeight="1" x14ac:dyDescent="0.25">
      <c r="B51632" s="79"/>
    </row>
    <row r="51633" spans="2:2" ht="54.95" customHeight="1" x14ac:dyDescent="0.25">
      <c r="B51633" s="79"/>
    </row>
    <row r="51634" spans="2:2" ht="54.95" customHeight="1" x14ac:dyDescent="0.25">
      <c r="B51634" s="79"/>
    </row>
    <row r="51635" spans="2:2" ht="54.95" customHeight="1" x14ac:dyDescent="0.25">
      <c r="B51635" s="79"/>
    </row>
    <row r="51636" spans="2:2" ht="54.95" customHeight="1" x14ac:dyDescent="0.25">
      <c r="B51636" s="79"/>
    </row>
    <row r="51637" spans="2:2" ht="54.95" customHeight="1" x14ac:dyDescent="0.25">
      <c r="B51637" s="79"/>
    </row>
    <row r="51638" spans="2:2" ht="54.95" customHeight="1" x14ac:dyDescent="0.25">
      <c r="B51638" s="79"/>
    </row>
    <row r="51639" spans="2:2" ht="54.95" customHeight="1" x14ac:dyDescent="0.25">
      <c r="B51639" s="79"/>
    </row>
    <row r="51640" spans="2:2" ht="54.95" customHeight="1" x14ac:dyDescent="0.25">
      <c r="B51640" s="79"/>
    </row>
    <row r="51641" spans="2:2" ht="54.95" customHeight="1" x14ac:dyDescent="0.25">
      <c r="B51641" s="79"/>
    </row>
    <row r="51642" spans="2:2" ht="54.95" customHeight="1" x14ac:dyDescent="0.25">
      <c r="B51642" s="79"/>
    </row>
    <row r="51643" spans="2:2" ht="54.95" customHeight="1" x14ac:dyDescent="0.25">
      <c r="B51643" s="79"/>
    </row>
    <row r="51644" spans="2:2" ht="54.95" customHeight="1" x14ac:dyDescent="0.25">
      <c r="B51644" s="79"/>
    </row>
    <row r="51645" spans="2:2" ht="54.95" customHeight="1" x14ac:dyDescent="0.25">
      <c r="B51645" s="79"/>
    </row>
    <row r="51646" spans="2:2" ht="54.95" customHeight="1" x14ac:dyDescent="0.25">
      <c r="B51646" s="79"/>
    </row>
    <row r="51647" spans="2:2" ht="54.95" customHeight="1" x14ac:dyDescent="0.25">
      <c r="B51647" s="79"/>
    </row>
    <row r="51648" spans="2:2" ht="54.95" customHeight="1" x14ac:dyDescent="0.25">
      <c r="B51648" s="79"/>
    </row>
    <row r="51649" spans="2:2" ht="54.95" customHeight="1" x14ac:dyDescent="0.25">
      <c r="B51649" s="79"/>
    </row>
    <row r="51650" spans="2:2" ht="54.95" customHeight="1" x14ac:dyDescent="0.25">
      <c r="B51650" s="79"/>
    </row>
    <row r="51651" spans="2:2" ht="54.95" customHeight="1" x14ac:dyDescent="0.25">
      <c r="B51651" s="79"/>
    </row>
    <row r="51652" spans="2:2" ht="54.95" customHeight="1" x14ac:dyDescent="0.25">
      <c r="B51652" s="79"/>
    </row>
    <row r="51653" spans="2:2" ht="54.95" customHeight="1" x14ac:dyDescent="0.25">
      <c r="B51653" s="79"/>
    </row>
    <row r="51654" spans="2:2" ht="54.95" customHeight="1" x14ac:dyDescent="0.25">
      <c r="B51654" s="79"/>
    </row>
    <row r="51655" spans="2:2" ht="54.95" customHeight="1" x14ac:dyDescent="0.25">
      <c r="B51655" s="79"/>
    </row>
    <row r="51656" spans="2:2" ht="54.95" customHeight="1" x14ac:dyDescent="0.25">
      <c r="B51656" s="79"/>
    </row>
    <row r="51657" spans="2:2" ht="54.95" customHeight="1" x14ac:dyDescent="0.25">
      <c r="B51657" s="79"/>
    </row>
    <row r="51658" spans="2:2" ht="54.95" customHeight="1" x14ac:dyDescent="0.25">
      <c r="B51658" s="79"/>
    </row>
    <row r="51659" spans="2:2" ht="54.95" customHeight="1" x14ac:dyDescent="0.25">
      <c r="B51659" s="79"/>
    </row>
    <row r="51660" spans="2:2" ht="54.95" customHeight="1" x14ac:dyDescent="0.25">
      <c r="B51660" s="79"/>
    </row>
    <row r="51661" spans="2:2" ht="54.95" customHeight="1" x14ac:dyDescent="0.25">
      <c r="B51661" s="79"/>
    </row>
    <row r="51662" spans="2:2" ht="54.95" customHeight="1" x14ac:dyDescent="0.25">
      <c r="B51662" s="79"/>
    </row>
    <row r="51663" spans="2:2" ht="54.95" customHeight="1" x14ac:dyDescent="0.25">
      <c r="B51663" s="79"/>
    </row>
    <row r="51664" spans="2:2" ht="54.95" customHeight="1" x14ac:dyDescent="0.25">
      <c r="B51664" s="79"/>
    </row>
    <row r="51665" spans="2:2" ht="54.95" customHeight="1" x14ac:dyDescent="0.25">
      <c r="B51665" s="79"/>
    </row>
    <row r="51666" spans="2:2" ht="54.95" customHeight="1" x14ac:dyDescent="0.25">
      <c r="B51666" s="79"/>
    </row>
    <row r="51667" spans="2:2" ht="54.95" customHeight="1" x14ac:dyDescent="0.25">
      <c r="B51667" s="79"/>
    </row>
    <row r="51668" spans="2:2" ht="54.95" customHeight="1" x14ac:dyDescent="0.25">
      <c r="B51668" s="79"/>
    </row>
    <row r="51669" spans="2:2" ht="54.95" customHeight="1" x14ac:dyDescent="0.25">
      <c r="B51669" s="79"/>
    </row>
    <row r="51670" spans="2:2" ht="54.95" customHeight="1" x14ac:dyDescent="0.25">
      <c r="B51670" s="79"/>
    </row>
    <row r="51671" spans="2:2" ht="54.95" customHeight="1" x14ac:dyDescent="0.25">
      <c r="B51671" s="79"/>
    </row>
    <row r="51672" spans="2:2" ht="54.95" customHeight="1" x14ac:dyDescent="0.25">
      <c r="B51672" s="79"/>
    </row>
    <row r="51673" spans="2:2" ht="54.95" customHeight="1" x14ac:dyDescent="0.25">
      <c r="B51673" s="79"/>
    </row>
    <row r="51674" spans="2:2" ht="54.95" customHeight="1" x14ac:dyDescent="0.25">
      <c r="B51674" s="79"/>
    </row>
    <row r="51675" spans="2:2" ht="54.95" customHeight="1" x14ac:dyDescent="0.25">
      <c r="B51675" s="79"/>
    </row>
    <row r="51676" spans="2:2" ht="54.95" customHeight="1" x14ac:dyDescent="0.25">
      <c r="B51676" s="79"/>
    </row>
    <row r="51677" spans="2:2" ht="54.95" customHeight="1" x14ac:dyDescent="0.25">
      <c r="B51677" s="79"/>
    </row>
    <row r="51678" spans="2:2" ht="54.95" customHeight="1" x14ac:dyDescent="0.25">
      <c r="B51678" s="79"/>
    </row>
    <row r="51679" spans="2:2" ht="54.95" customHeight="1" x14ac:dyDescent="0.25">
      <c r="B51679" s="79"/>
    </row>
    <row r="51680" spans="2:2" ht="54.95" customHeight="1" x14ac:dyDescent="0.25">
      <c r="B51680" s="79"/>
    </row>
    <row r="51681" spans="2:2" ht="54.95" customHeight="1" x14ac:dyDescent="0.25">
      <c r="B51681" s="79"/>
    </row>
    <row r="51682" spans="2:2" ht="54.95" customHeight="1" x14ac:dyDescent="0.25">
      <c r="B51682" s="79"/>
    </row>
    <row r="51683" spans="2:2" ht="54.95" customHeight="1" x14ac:dyDescent="0.25">
      <c r="B51683" s="79"/>
    </row>
    <row r="51684" spans="2:2" ht="54.95" customHeight="1" x14ac:dyDescent="0.25">
      <c r="B51684" s="79"/>
    </row>
    <row r="51685" spans="2:2" ht="54.95" customHeight="1" x14ac:dyDescent="0.25">
      <c r="B51685" s="79"/>
    </row>
    <row r="51686" spans="2:2" ht="54.95" customHeight="1" x14ac:dyDescent="0.25">
      <c r="B51686" s="79"/>
    </row>
    <row r="51687" spans="2:2" ht="54.95" customHeight="1" x14ac:dyDescent="0.25">
      <c r="B51687" s="79"/>
    </row>
    <row r="51688" spans="2:2" ht="54.95" customHeight="1" x14ac:dyDescent="0.25">
      <c r="B51688" s="79"/>
    </row>
    <row r="51689" spans="2:2" ht="54.95" customHeight="1" x14ac:dyDescent="0.25">
      <c r="B51689" s="79"/>
    </row>
    <row r="51690" spans="2:2" ht="54.95" customHeight="1" x14ac:dyDescent="0.25">
      <c r="B51690" s="79"/>
    </row>
    <row r="51691" spans="2:2" ht="54.95" customHeight="1" x14ac:dyDescent="0.25">
      <c r="B51691" s="79"/>
    </row>
    <row r="51692" spans="2:2" ht="54.95" customHeight="1" x14ac:dyDescent="0.25">
      <c r="B51692" s="79"/>
    </row>
    <row r="51693" spans="2:2" ht="54.95" customHeight="1" x14ac:dyDescent="0.25">
      <c r="B51693" s="79"/>
    </row>
    <row r="51694" spans="2:2" ht="54.95" customHeight="1" x14ac:dyDescent="0.25">
      <c r="B51694" s="79"/>
    </row>
    <row r="51695" spans="2:2" ht="54.95" customHeight="1" x14ac:dyDescent="0.25">
      <c r="B51695" s="79"/>
    </row>
    <row r="51696" spans="2:2" ht="54.95" customHeight="1" x14ac:dyDescent="0.25">
      <c r="B51696" s="79"/>
    </row>
    <row r="51697" spans="2:2" ht="54.95" customHeight="1" x14ac:dyDescent="0.25">
      <c r="B51697" s="79"/>
    </row>
    <row r="51698" spans="2:2" ht="54.95" customHeight="1" x14ac:dyDescent="0.25">
      <c r="B51698" s="79"/>
    </row>
    <row r="51699" spans="2:2" ht="54.95" customHeight="1" x14ac:dyDescent="0.25">
      <c r="B51699" s="79"/>
    </row>
    <row r="51700" spans="2:2" ht="54.95" customHeight="1" x14ac:dyDescent="0.25">
      <c r="B51700" s="79"/>
    </row>
    <row r="51701" spans="2:2" ht="54.95" customHeight="1" x14ac:dyDescent="0.25">
      <c r="B51701" s="79"/>
    </row>
    <row r="51702" spans="2:2" ht="54.95" customHeight="1" x14ac:dyDescent="0.25">
      <c r="B51702" s="79"/>
    </row>
    <row r="51703" spans="2:2" ht="54.95" customHeight="1" x14ac:dyDescent="0.25">
      <c r="B51703" s="79"/>
    </row>
    <row r="51704" spans="2:2" ht="54.95" customHeight="1" x14ac:dyDescent="0.25">
      <c r="B51704" s="79"/>
    </row>
    <row r="51705" spans="2:2" ht="54.95" customHeight="1" x14ac:dyDescent="0.25">
      <c r="B51705" s="79"/>
    </row>
    <row r="51706" spans="2:2" ht="54.95" customHeight="1" x14ac:dyDescent="0.25">
      <c r="B51706" s="79"/>
    </row>
    <row r="51707" spans="2:2" ht="54.95" customHeight="1" x14ac:dyDescent="0.25">
      <c r="B51707" s="79"/>
    </row>
    <row r="51708" spans="2:2" ht="54.95" customHeight="1" x14ac:dyDescent="0.25">
      <c r="B51708" s="79"/>
    </row>
    <row r="51709" spans="2:2" ht="54.95" customHeight="1" x14ac:dyDescent="0.25">
      <c r="B51709" s="79"/>
    </row>
    <row r="51710" spans="2:2" ht="54.95" customHeight="1" x14ac:dyDescent="0.25">
      <c r="B51710" s="79"/>
    </row>
    <row r="51711" spans="2:2" ht="54.95" customHeight="1" x14ac:dyDescent="0.25">
      <c r="B51711" s="79"/>
    </row>
    <row r="51712" spans="2:2" ht="54.95" customHeight="1" x14ac:dyDescent="0.25">
      <c r="B51712" s="79"/>
    </row>
    <row r="51713" spans="2:2" ht="54.95" customHeight="1" x14ac:dyDescent="0.25">
      <c r="B51713" s="79"/>
    </row>
    <row r="51714" spans="2:2" ht="54.95" customHeight="1" x14ac:dyDescent="0.25">
      <c r="B51714" s="79"/>
    </row>
    <row r="51715" spans="2:2" ht="54.95" customHeight="1" x14ac:dyDescent="0.25">
      <c r="B51715" s="79"/>
    </row>
    <row r="51716" spans="2:2" ht="54.95" customHeight="1" x14ac:dyDescent="0.25">
      <c r="B51716" s="79"/>
    </row>
    <row r="51717" spans="2:2" ht="54.95" customHeight="1" x14ac:dyDescent="0.25">
      <c r="B51717" s="79"/>
    </row>
    <row r="51718" spans="2:2" ht="54.95" customHeight="1" x14ac:dyDescent="0.25">
      <c r="B51718" s="79"/>
    </row>
    <row r="51719" spans="2:2" ht="54.95" customHeight="1" x14ac:dyDescent="0.25">
      <c r="B51719" s="79"/>
    </row>
    <row r="51720" spans="2:2" ht="54.95" customHeight="1" x14ac:dyDescent="0.25">
      <c r="B51720" s="79"/>
    </row>
    <row r="51721" spans="2:2" ht="54.95" customHeight="1" x14ac:dyDescent="0.25">
      <c r="B51721" s="79"/>
    </row>
    <row r="51722" spans="2:2" ht="54.95" customHeight="1" x14ac:dyDescent="0.25">
      <c r="B51722" s="79"/>
    </row>
    <row r="51723" spans="2:2" ht="54.95" customHeight="1" x14ac:dyDescent="0.25">
      <c r="B51723" s="79"/>
    </row>
    <row r="51724" spans="2:2" ht="54.95" customHeight="1" x14ac:dyDescent="0.25">
      <c r="B51724" s="79"/>
    </row>
    <row r="51725" spans="2:2" ht="54.95" customHeight="1" x14ac:dyDescent="0.25">
      <c r="B51725" s="79"/>
    </row>
    <row r="51726" spans="2:2" ht="54.95" customHeight="1" x14ac:dyDescent="0.25">
      <c r="B51726" s="79"/>
    </row>
    <row r="51727" spans="2:2" ht="54.95" customHeight="1" x14ac:dyDescent="0.25">
      <c r="B51727" s="79"/>
    </row>
    <row r="51728" spans="2:2" ht="54.95" customHeight="1" x14ac:dyDescent="0.25">
      <c r="B51728" s="79"/>
    </row>
    <row r="51729" spans="2:2" ht="54.95" customHeight="1" x14ac:dyDescent="0.25">
      <c r="B51729" s="79"/>
    </row>
    <row r="51730" spans="2:2" ht="54.95" customHeight="1" x14ac:dyDescent="0.25">
      <c r="B51730" s="79"/>
    </row>
    <row r="51731" spans="2:2" ht="54.95" customHeight="1" x14ac:dyDescent="0.25">
      <c r="B51731" s="79"/>
    </row>
    <row r="51732" spans="2:2" ht="54.95" customHeight="1" x14ac:dyDescent="0.25">
      <c r="B51732" s="79"/>
    </row>
    <row r="51733" spans="2:2" ht="54.95" customHeight="1" x14ac:dyDescent="0.25">
      <c r="B51733" s="79"/>
    </row>
    <row r="51734" spans="2:2" ht="54.95" customHeight="1" x14ac:dyDescent="0.25">
      <c r="B51734" s="79"/>
    </row>
    <row r="51735" spans="2:2" ht="54.95" customHeight="1" x14ac:dyDescent="0.25">
      <c r="B51735" s="79"/>
    </row>
    <row r="51736" spans="2:2" ht="54.95" customHeight="1" x14ac:dyDescent="0.25">
      <c r="B51736" s="79"/>
    </row>
    <row r="51737" spans="2:2" ht="54.95" customHeight="1" x14ac:dyDescent="0.25">
      <c r="B51737" s="79"/>
    </row>
    <row r="51738" spans="2:2" ht="54.95" customHeight="1" x14ac:dyDescent="0.25">
      <c r="B51738" s="79"/>
    </row>
    <row r="51739" spans="2:2" ht="54.95" customHeight="1" x14ac:dyDescent="0.25">
      <c r="B51739" s="79"/>
    </row>
    <row r="51740" spans="2:2" ht="54.95" customHeight="1" x14ac:dyDescent="0.25">
      <c r="B51740" s="79"/>
    </row>
    <row r="51741" spans="2:2" ht="54.95" customHeight="1" x14ac:dyDescent="0.25">
      <c r="B51741" s="79"/>
    </row>
    <row r="51742" spans="2:2" ht="54.95" customHeight="1" x14ac:dyDescent="0.25">
      <c r="B51742" s="79"/>
    </row>
    <row r="51743" spans="2:2" ht="54.95" customHeight="1" x14ac:dyDescent="0.25">
      <c r="B51743" s="79"/>
    </row>
    <row r="51744" spans="2:2" ht="54.95" customHeight="1" x14ac:dyDescent="0.25">
      <c r="B51744" s="79"/>
    </row>
    <row r="51745" spans="2:2" ht="54.95" customHeight="1" x14ac:dyDescent="0.25">
      <c r="B51745" s="79"/>
    </row>
    <row r="51746" spans="2:2" ht="54.95" customHeight="1" x14ac:dyDescent="0.25">
      <c r="B51746" s="79"/>
    </row>
    <row r="51747" spans="2:2" ht="54.95" customHeight="1" x14ac:dyDescent="0.25">
      <c r="B51747" s="79"/>
    </row>
    <row r="51748" spans="2:2" ht="54.95" customHeight="1" x14ac:dyDescent="0.25">
      <c r="B51748" s="79"/>
    </row>
    <row r="51749" spans="2:2" ht="54.95" customHeight="1" x14ac:dyDescent="0.25">
      <c r="B51749" s="79"/>
    </row>
    <row r="51750" spans="2:2" ht="54.95" customHeight="1" x14ac:dyDescent="0.25">
      <c r="B51750" s="79"/>
    </row>
    <row r="51751" spans="2:2" ht="54.95" customHeight="1" x14ac:dyDescent="0.25">
      <c r="B51751" s="79"/>
    </row>
    <row r="51752" spans="2:2" ht="54.95" customHeight="1" x14ac:dyDescent="0.25">
      <c r="B51752" s="79"/>
    </row>
    <row r="51753" spans="2:2" ht="54.95" customHeight="1" x14ac:dyDescent="0.25">
      <c r="B51753" s="79"/>
    </row>
    <row r="51754" spans="2:2" ht="54.95" customHeight="1" x14ac:dyDescent="0.25">
      <c r="B51754" s="79"/>
    </row>
    <row r="51755" spans="2:2" ht="54.95" customHeight="1" x14ac:dyDescent="0.25">
      <c r="B51755" s="79"/>
    </row>
    <row r="51756" spans="2:2" ht="54.95" customHeight="1" x14ac:dyDescent="0.25">
      <c r="B51756" s="79"/>
    </row>
    <row r="51757" spans="2:2" ht="54.95" customHeight="1" x14ac:dyDescent="0.25">
      <c r="B51757" s="79"/>
    </row>
    <row r="51758" spans="2:2" ht="54.95" customHeight="1" x14ac:dyDescent="0.25">
      <c r="B51758" s="79"/>
    </row>
    <row r="51759" spans="2:2" ht="54.95" customHeight="1" x14ac:dyDescent="0.25">
      <c r="B51759" s="79"/>
    </row>
    <row r="51760" spans="2:2" ht="54.95" customHeight="1" x14ac:dyDescent="0.25">
      <c r="B51760" s="79"/>
    </row>
    <row r="51761" spans="2:2" ht="54.95" customHeight="1" x14ac:dyDescent="0.25">
      <c r="B51761" s="79"/>
    </row>
    <row r="51762" spans="2:2" ht="54.95" customHeight="1" x14ac:dyDescent="0.25">
      <c r="B51762" s="79"/>
    </row>
    <row r="51763" spans="2:2" ht="54.95" customHeight="1" x14ac:dyDescent="0.25">
      <c r="B51763" s="79"/>
    </row>
    <row r="51764" spans="2:2" ht="54.95" customHeight="1" x14ac:dyDescent="0.25">
      <c r="B51764" s="79"/>
    </row>
    <row r="51765" spans="2:2" ht="54.95" customHeight="1" x14ac:dyDescent="0.25">
      <c r="B51765" s="79"/>
    </row>
    <row r="51766" spans="2:2" ht="54.95" customHeight="1" x14ac:dyDescent="0.25">
      <c r="B51766" s="79"/>
    </row>
    <row r="51767" spans="2:2" ht="54.95" customHeight="1" x14ac:dyDescent="0.25">
      <c r="B51767" s="79"/>
    </row>
    <row r="51768" spans="2:2" ht="54.95" customHeight="1" x14ac:dyDescent="0.25">
      <c r="B51768" s="79"/>
    </row>
    <row r="51769" spans="2:2" ht="54.95" customHeight="1" x14ac:dyDescent="0.25">
      <c r="B51769" s="79"/>
    </row>
    <row r="51770" spans="2:2" ht="54.95" customHeight="1" x14ac:dyDescent="0.25">
      <c r="B51770" s="79"/>
    </row>
    <row r="51771" spans="2:2" ht="54.95" customHeight="1" x14ac:dyDescent="0.25">
      <c r="B51771" s="79"/>
    </row>
    <row r="51772" spans="2:2" ht="54.95" customHeight="1" x14ac:dyDescent="0.25">
      <c r="B51772" s="79"/>
    </row>
    <row r="51773" spans="2:2" ht="54.95" customHeight="1" x14ac:dyDescent="0.25">
      <c r="B51773" s="79"/>
    </row>
    <row r="51774" spans="2:2" ht="54.95" customHeight="1" x14ac:dyDescent="0.25">
      <c r="B51774" s="79"/>
    </row>
    <row r="51775" spans="2:2" ht="54.95" customHeight="1" x14ac:dyDescent="0.25">
      <c r="B51775" s="79"/>
    </row>
    <row r="51776" spans="2:2" ht="54.95" customHeight="1" x14ac:dyDescent="0.25">
      <c r="B51776" s="79"/>
    </row>
    <row r="51777" spans="2:2" ht="54.95" customHeight="1" x14ac:dyDescent="0.25">
      <c r="B51777" s="79"/>
    </row>
    <row r="51778" spans="2:2" ht="54.95" customHeight="1" x14ac:dyDescent="0.25">
      <c r="B51778" s="79"/>
    </row>
    <row r="51779" spans="2:2" ht="54.95" customHeight="1" x14ac:dyDescent="0.25">
      <c r="B51779" s="79"/>
    </row>
    <row r="51780" spans="2:2" ht="54.95" customHeight="1" x14ac:dyDescent="0.25">
      <c r="B51780" s="79"/>
    </row>
    <row r="51781" spans="2:2" ht="54.95" customHeight="1" x14ac:dyDescent="0.25">
      <c r="B51781" s="79"/>
    </row>
    <row r="51782" spans="2:2" ht="54.95" customHeight="1" x14ac:dyDescent="0.25">
      <c r="B51782" s="79"/>
    </row>
    <row r="51783" spans="2:2" ht="54.95" customHeight="1" x14ac:dyDescent="0.25">
      <c r="B51783" s="79"/>
    </row>
    <row r="51784" spans="2:2" ht="54.95" customHeight="1" x14ac:dyDescent="0.25">
      <c r="B51784" s="79"/>
    </row>
    <row r="51785" spans="2:2" ht="54.95" customHeight="1" x14ac:dyDescent="0.25">
      <c r="B51785" s="79"/>
    </row>
    <row r="51786" spans="2:2" ht="54.95" customHeight="1" x14ac:dyDescent="0.25">
      <c r="B51786" s="79"/>
    </row>
    <row r="51787" spans="2:2" ht="54.95" customHeight="1" x14ac:dyDescent="0.25">
      <c r="B51787" s="79"/>
    </row>
    <row r="51788" spans="2:2" ht="54.95" customHeight="1" x14ac:dyDescent="0.25">
      <c r="B51788" s="79"/>
    </row>
    <row r="51789" spans="2:2" ht="54.95" customHeight="1" x14ac:dyDescent="0.25">
      <c r="B51789" s="79"/>
    </row>
    <row r="51790" spans="2:2" ht="54.95" customHeight="1" x14ac:dyDescent="0.25">
      <c r="B51790" s="79"/>
    </row>
    <row r="51791" spans="2:2" ht="54.95" customHeight="1" x14ac:dyDescent="0.25">
      <c r="B51791" s="79"/>
    </row>
    <row r="51792" spans="2:2" ht="54.95" customHeight="1" x14ac:dyDescent="0.25">
      <c r="B51792" s="79"/>
    </row>
    <row r="51793" spans="2:2" ht="54.95" customHeight="1" x14ac:dyDescent="0.25">
      <c r="B51793" s="79"/>
    </row>
    <row r="51794" spans="2:2" ht="54.95" customHeight="1" x14ac:dyDescent="0.25">
      <c r="B51794" s="79"/>
    </row>
    <row r="51795" spans="2:2" ht="54.95" customHeight="1" x14ac:dyDescent="0.25">
      <c r="B51795" s="79"/>
    </row>
    <row r="51796" spans="2:2" ht="54.95" customHeight="1" x14ac:dyDescent="0.25">
      <c r="B51796" s="79"/>
    </row>
    <row r="51797" spans="2:2" ht="54.95" customHeight="1" x14ac:dyDescent="0.25">
      <c r="B51797" s="79"/>
    </row>
    <row r="51798" spans="2:2" ht="54.95" customHeight="1" x14ac:dyDescent="0.25">
      <c r="B51798" s="79"/>
    </row>
    <row r="51799" spans="2:2" ht="54.95" customHeight="1" x14ac:dyDescent="0.25">
      <c r="B51799" s="79"/>
    </row>
    <row r="51800" spans="2:2" ht="54.95" customHeight="1" x14ac:dyDescent="0.25">
      <c r="B51800" s="79"/>
    </row>
    <row r="51801" spans="2:2" ht="54.95" customHeight="1" x14ac:dyDescent="0.25">
      <c r="B51801" s="79"/>
    </row>
    <row r="51802" spans="2:2" ht="54.95" customHeight="1" x14ac:dyDescent="0.25">
      <c r="B51802" s="79"/>
    </row>
    <row r="51803" spans="2:2" ht="54.95" customHeight="1" x14ac:dyDescent="0.25">
      <c r="B51803" s="79"/>
    </row>
    <row r="51804" spans="2:2" ht="54.95" customHeight="1" x14ac:dyDescent="0.25">
      <c r="B51804" s="79"/>
    </row>
    <row r="51805" spans="2:2" ht="54.95" customHeight="1" x14ac:dyDescent="0.25">
      <c r="B51805" s="79"/>
    </row>
    <row r="51806" spans="2:2" ht="54.95" customHeight="1" x14ac:dyDescent="0.25">
      <c r="B51806" s="79"/>
    </row>
    <row r="51807" spans="2:2" ht="54.95" customHeight="1" x14ac:dyDescent="0.25">
      <c r="B51807" s="79"/>
    </row>
    <row r="51808" spans="2:2" ht="54.95" customHeight="1" x14ac:dyDescent="0.25">
      <c r="B51808" s="79"/>
    </row>
    <row r="51809" spans="2:2" ht="54.95" customHeight="1" x14ac:dyDescent="0.25">
      <c r="B51809" s="79"/>
    </row>
    <row r="51810" spans="2:2" ht="54.95" customHeight="1" x14ac:dyDescent="0.25">
      <c r="B51810" s="79"/>
    </row>
    <row r="51811" spans="2:2" ht="54.95" customHeight="1" x14ac:dyDescent="0.25">
      <c r="B51811" s="79"/>
    </row>
    <row r="51812" spans="2:2" ht="54.95" customHeight="1" x14ac:dyDescent="0.25">
      <c r="B51812" s="79"/>
    </row>
    <row r="51813" spans="2:2" ht="54.95" customHeight="1" x14ac:dyDescent="0.25">
      <c r="B51813" s="79"/>
    </row>
    <row r="51814" spans="2:2" ht="54.95" customHeight="1" x14ac:dyDescent="0.25">
      <c r="B51814" s="79"/>
    </row>
    <row r="51815" spans="2:2" ht="54.95" customHeight="1" x14ac:dyDescent="0.25">
      <c r="B51815" s="79"/>
    </row>
    <row r="51816" spans="2:2" ht="54.95" customHeight="1" x14ac:dyDescent="0.25">
      <c r="B51816" s="79"/>
    </row>
    <row r="51817" spans="2:2" ht="54.95" customHeight="1" x14ac:dyDescent="0.25">
      <c r="B51817" s="79"/>
    </row>
    <row r="51818" spans="2:2" ht="54.95" customHeight="1" x14ac:dyDescent="0.25">
      <c r="B51818" s="79"/>
    </row>
    <row r="51819" spans="2:2" ht="54.95" customHeight="1" x14ac:dyDescent="0.25">
      <c r="B51819" s="79"/>
    </row>
    <row r="51820" spans="2:2" ht="54.95" customHeight="1" x14ac:dyDescent="0.25">
      <c r="B51820" s="79"/>
    </row>
    <row r="51821" spans="2:2" ht="54.95" customHeight="1" x14ac:dyDescent="0.25">
      <c r="B51821" s="79"/>
    </row>
    <row r="51822" spans="2:2" ht="54.95" customHeight="1" x14ac:dyDescent="0.25">
      <c r="B51822" s="79"/>
    </row>
    <row r="51823" spans="2:2" ht="54.95" customHeight="1" x14ac:dyDescent="0.25">
      <c r="B51823" s="79"/>
    </row>
    <row r="51824" spans="2:2" ht="54.95" customHeight="1" x14ac:dyDescent="0.25">
      <c r="B51824" s="79"/>
    </row>
    <row r="51825" spans="2:2" ht="54.95" customHeight="1" x14ac:dyDescent="0.25">
      <c r="B51825" s="79"/>
    </row>
    <row r="51826" spans="2:2" ht="54.95" customHeight="1" x14ac:dyDescent="0.25">
      <c r="B51826" s="79"/>
    </row>
    <row r="51827" spans="2:2" ht="54.95" customHeight="1" x14ac:dyDescent="0.25">
      <c r="B51827" s="79"/>
    </row>
    <row r="51828" spans="2:2" ht="54.95" customHeight="1" x14ac:dyDescent="0.25">
      <c r="B51828" s="79"/>
    </row>
    <row r="51829" spans="2:2" ht="54.95" customHeight="1" x14ac:dyDescent="0.25">
      <c r="B51829" s="79"/>
    </row>
    <row r="51830" spans="2:2" ht="54.95" customHeight="1" x14ac:dyDescent="0.25">
      <c r="B51830" s="79"/>
    </row>
    <row r="51831" spans="2:2" ht="54.95" customHeight="1" x14ac:dyDescent="0.25">
      <c r="B51831" s="79"/>
    </row>
    <row r="51832" spans="2:2" ht="54.95" customHeight="1" x14ac:dyDescent="0.25">
      <c r="B51832" s="79"/>
    </row>
    <row r="51833" spans="2:2" ht="54.95" customHeight="1" x14ac:dyDescent="0.25">
      <c r="B51833" s="79"/>
    </row>
    <row r="51834" spans="2:2" ht="54.95" customHeight="1" x14ac:dyDescent="0.25">
      <c r="B51834" s="79"/>
    </row>
    <row r="51835" spans="2:2" ht="54.95" customHeight="1" x14ac:dyDescent="0.25">
      <c r="B51835" s="79"/>
    </row>
    <row r="51836" spans="2:2" ht="54.95" customHeight="1" x14ac:dyDescent="0.25">
      <c r="B51836" s="79"/>
    </row>
    <row r="51837" spans="2:2" ht="54.95" customHeight="1" x14ac:dyDescent="0.25">
      <c r="B51837" s="79"/>
    </row>
    <row r="51838" spans="2:2" ht="54.95" customHeight="1" x14ac:dyDescent="0.25">
      <c r="B51838" s="79"/>
    </row>
    <row r="51839" spans="2:2" ht="54.95" customHeight="1" x14ac:dyDescent="0.25">
      <c r="B51839" s="79"/>
    </row>
    <row r="51840" spans="2:2" ht="54.95" customHeight="1" x14ac:dyDescent="0.25">
      <c r="B51840" s="79"/>
    </row>
    <row r="51841" spans="2:2" ht="54.95" customHeight="1" x14ac:dyDescent="0.25">
      <c r="B51841" s="79"/>
    </row>
    <row r="51842" spans="2:2" ht="54.95" customHeight="1" x14ac:dyDescent="0.25">
      <c r="B51842" s="79"/>
    </row>
    <row r="51843" spans="2:2" ht="54.95" customHeight="1" x14ac:dyDescent="0.25">
      <c r="B51843" s="79"/>
    </row>
    <row r="51844" spans="2:2" ht="54.95" customHeight="1" x14ac:dyDescent="0.25">
      <c r="B51844" s="79"/>
    </row>
    <row r="51845" spans="2:2" ht="54.95" customHeight="1" x14ac:dyDescent="0.25">
      <c r="B51845" s="79"/>
    </row>
    <row r="51846" spans="2:2" ht="54.95" customHeight="1" x14ac:dyDescent="0.25">
      <c r="B51846" s="79"/>
    </row>
    <row r="51847" spans="2:2" ht="54.95" customHeight="1" x14ac:dyDescent="0.25">
      <c r="B51847" s="79"/>
    </row>
    <row r="51848" spans="2:2" ht="54.95" customHeight="1" x14ac:dyDescent="0.25">
      <c r="B51848" s="79"/>
    </row>
    <row r="51849" spans="2:2" ht="54.95" customHeight="1" x14ac:dyDescent="0.25">
      <c r="B51849" s="79"/>
    </row>
    <row r="51850" spans="2:2" ht="54.95" customHeight="1" x14ac:dyDescent="0.25">
      <c r="B51850" s="79"/>
    </row>
    <row r="51851" spans="2:2" ht="54.95" customHeight="1" x14ac:dyDescent="0.25">
      <c r="B51851" s="79"/>
    </row>
    <row r="51852" spans="2:2" ht="54.95" customHeight="1" x14ac:dyDescent="0.25">
      <c r="B51852" s="79"/>
    </row>
    <row r="51853" spans="2:2" ht="54.95" customHeight="1" x14ac:dyDescent="0.25">
      <c r="B51853" s="79"/>
    </row>
    <row r="51854" spans="2:2" ht="54.95" customHeight="1" x14ac:dyDescent="0.25">
      <c r="B51854" s="79"/>
    </row>
    <row r="51855" spans="2:2" ht="54.95" customHeight="1" x14ac:dyDescent="0.25">
      <c r="B51855" s="79"/>
    </row>
    <row r="51856" spans="2:2" ht="54.95" customHeight="1" x14ac:dyDescent="0.25">
      <c r="B51856" s="79"/>
    </row>
    <row r="51857" spans="2:2" ht="54.95" customHeight="1" x14ac:dyDescent="0.25">
      <c r="B51857" s="79"/>
    </row>
    <row r="51858" spans="2:2" ht="54.95" customHeight="1" x14ac:dyDescent="0.25">
      <c r="B51858" s="79"/>
    </row>
    <row r="51859" spans="2:2" ht="54.95" customHeight="1" x14ac:dyDescent="0.25">
      <c r="B51859" s="79"/>
    </row>
    <row r="51860" spans="2:2" ht="54.95" customHeight="1" x14ac:dyDescent="0.25">
      <c r="B51860" s="79"/>
    </row>
    <row r="51861" spans="2:2" ht="54.95" customHeight="1" x14ac:dyDescent="0.25">
      <c r="B51861" s="79"/>
    </row>
    <row r="51862" spans="2:2" ht="54.95" customHeight="1" x14ac:dyDescent="0.25">
      <c r="B51862" s="79"/>
    </row>
    <row r="51863" spans="2:2" ht="54.95" customHeight="1" x14ac:dyDescent="0.25">
      <c r="B51863" s="79"/>
    </row>
    <row r="51864" spans="2:2" ht="54.95" customHeight="1" x14ac:dyDescent="0.25">
      <c r="B51864" s="79"/>
    </row>
    <row r="51865" spans="2:2" ht="54.95" customHeight="1" x14ac:dyDescent="0.25">
      <c r="B51865" s="79"/>
    </row>
    <row r="51866" spans="2:2" ht="54.95" customHeight="1" x14ac:dyDescent="0.25">
      <c r="B51866" s="79"/>
    </row>
    <row r="51867" spans="2:2" ht="54.95" customHeight="1" x14ac:dyDescent="0.25">
      <c r="B51867" s="79"/>
    </row>
    <row r="51868" spans="2:2" ht="54.95" customHeight="1" x14ac:dyDescent="0.25">
      <c r="B51868" s="79"/>
    </row>
    <row r="51869" spans="2:2" ht="54.95" customHeight="1" x14ac:dyDescent="0.25">
      <c r="B51869" s="79"/>
    </row>
    <row r="51870" spans="2:2" ht="54.95" customHeight="1" x14ac:dyDescent="0.25">
      <c r="B51870" s="79"/>
    </row>
    <row r="51871" spans="2:2" ht="54.95" customHeight="1" x14ac:dyDescent="0.25">
      <c r="B51871" s="79"/>
    </row>
    <row r="51872" spans="2:2" ht="54.95" customHeight="1" x14ac:dyDescent="0.25">
      <c r="B51872" s="79"/>
    </row>
    <row r="51873" spans="2:2" ht="54.95" customHeight="1" x14ac:dyDescent="0.25">
      <c r="B51873" s="79"/>
    </row>
    <row r="51874" spans="2:2" ht="54.95" customHeight="1" x14ac:dyDescent="0.25">
      <c r="B51874" s="79"/>
    </row>
    <row r="51875" spans="2:2" ht="54.95" customHeight="1" x14ac:dyDescent="0.25">
      <c r="B51875" s="79"/>
    </row>
    <row r="51876" spans="2:2" ht="54.95" customHeight="1" x14ac:dyDescent="0.25">
      <c r="B51876" s="79"/>
    </row>
    <row r="51877" spans="2:2" ht="54.95" customHeight="1" x14ac:dyDescent="0.25">
      <c r="B51877" s="79"/>
    </row>
    <row r="51878" spans="2:2" ht="54.95" customHeight="1" x14ac:dyDescent="0.25">
      <c r="B51878" s="79"/>
    </row>
    <row r="51879" spans="2:2" ht="54.95" customHeight="1" x14ac:dyDescent="0.25">
      <c r="B51879" s="79"/>
    </row>
    <row r="51880" spans="2:2" ht="54.95" customHeight="1" x14ac:dyDescent="0.25">
      <c r="B51880" s="79"/>
    </row>
    <row r="51881" spans="2:2" ht="54.95" customHeight="1" x14ac:dyDescent="0.25">
      <c r="B51881" s="79"/>
    </row>
    <row r="51882" spans="2:2" ht="54.95" customHeight="1" x14ac:dyDescent="0.25">
      <c r="B51882" s="79"/>
    </row>
    <row r="51883" spans="2:2" ht="54.95" customHeight="1" x14ac:dyDescent="0.25">
      <c r="B51883" s="79"/>
    </row>
    <row r="51884" spans="2:2" ht="54.95" customHeight="1" x14ac:dyDescent="0.25">
      <c r="B51884" s="79"/>
    </row>
    <row r="51885" spans="2:2" ht="54.95" customHeight="1" x14ac:dyDescent="0.25">
      <c r="B51885" s="79"/>
    </row>
    <row r="51886" spans="2:2" ht="54.95" customHeight="1" x14ac:dyDescent="0.25">
      <c r="B51886" s="79"/>
    </row>
    <row r="51887" spans="2:2" ht="54.95" customHeight="1" x14ac:dyDescent="0.25">
      <c r="B51887" s="79"/>
    </row>
    <row r="51888" spans="2:2" ht="54.95" customHeight="1" x14ac:dyDescent="0.25">
      <c r="B51888" s="79"/>
    </row>
    <row r="51889" spans="2:2" ht="54.95" customHeight="1" x14ac:dyDescent="0.25">
      <c r="B51889" s="79"/>
    </row>
    <row r="51890" spans="2:2" ht="54.95" customHeight="1" x14ac:dyDescent="0.25">
      <c r="B51890" s="79"/>
    </row>
    <row r="51891" spans="2:2" ht="54.95" customHeight="1" x14ac:dyDescent="0.25">
      <c r="B51891" s="79"/>
    </row>
    <row r="51892" spans="2:2" ht="54.95" customHeight="1" x14ac:dyDescent="0.25">
      <c r="B51892" s="79"/>
    </row>
    <row r="51893" spans="2:2" ht="54.95" customHeight="1" x14ac:dyDescent="0.25">
      <c r="B51893" s="79"/>
    </row>
    <row r="51894" spans="2:2" ht="54.95" customHeight="1" x14ac:dyDescent="0.25">
      <c r="B51894" s="79"/>
    </row>
    <row r="51895" spans="2:2" ht="54.95" customHeight="1" x14ac:dyDescent="0.25">
      <c r="B51895" s="79"/>
    </row>
    <row r="51896" spans="2:2" ht="54.95" customHeight="1" x14ac:dyDescent="0.25">
      <c r="B51896" s="79"/>
    </row>
    <row r="51897" spans="2:2" ht="54.95" customHeight="1" x14ac:dyDescent="0.25">
      <c r="B51897" s="79"/>
    </row>
    <row r="51898" spans="2:2" ht="54.95" customHeight="1" x14ac:dyDescent="0.25">
      <c r="B51898" s="79"/>
    </row>
    <row r="51899" spans="2:2" ht="54.95" customHeight="1" x14ac:dyDescent="0.25">
      <c r="B51899" s="79"/>
    </row>
    <row r="51900" spans="2:2" ht="54.95" customHeight="1" x14ac:dyDescent="0.25">
      <c r="B51900" s="79"/>
    </row>
    <row r="51901" spans="2:2" ht="54.95" customHeight="1" x14ac:dyDescent="0.25">
      <c r="B51901" s="79"/>
    </row>
    <row r="51902" spans="2:2" ht="54.95" customHeight="1" x14ac:dyDescent="0.25">
      <c r="B51902" s="79"/>
    </row>
    <row r="51903" spans="2:2" ht="54.95" customHeight="1" x14ac:dyDescent="0.25">
      <c r="B51903" s="79"/>
    </row>
    <row r="51904" spans="2:2" ht="54.95" customHeight="1" x14ac:dyDescent="0.25">
      <c r="B51904" s="79"/>
    </row>
    <row r="51905" spans="2:2" ht="54.95" customHeight="1" x14ac:dyDescent="0.25">
      <c r="B51905" s="79"/>
    </row>
    <row r="51906" spans="2:2" ht="54.95" customHeight="1" x14ac:dyDescent="0.25">
      <c r="B51906" s="79"/>
    </row>
    <row r="51907" spans="2:2" ht="54.95" customHeight="1" x14ac:dyDescent="0.25">
      <c r="B51907" s="79"/>
    </row>
    <row r="51908" spans="2:2" ht="54.95" customHeight="1" x14ac:dyDescent="0.25">
      <c r="B51908" s="79"/>
    </row>
    <row r="51909" spans="2:2" ht="54.95" customHeight="1" x14ac:dyDescent="0.25">
      <c r="B51909" s="79"/>
    </row>
    <row r="51910" spans="2:2" ht="54.95" customHeight="1" x14ac:dyDescent="0.25">
      <c r="B51910" s="79"/>
    </row>
    <row r="51911" spans="2:2" ht="54.95" customHeight="1" x14ac:dyDescent="0.25">
      <c r="B51911" s="79"/>
    </row>
    <row r="51912" spans="2:2" ht="54.95" customHeight="1" x14ac:dyDescent="0.25">
      <c r="B51912" s="79"/>
    </row>
    <row r="51913" spans="2:2" ht="54.95" customHeight="1" x14ac:dyDescent="0.25">
      <c r="B51913" s="79"/>
    </row>
    <row r="51914" spans="2:2" ht="54.95" customHeight="1" x14ac:dyDescent="0.25">
      <c r="B51914" s="79"/>
    </row>
    <row r="51915" spans="2:2" ht="54.95" customHeight="1" x14ac:dyDescent="0.25">
      <c r="B51915" s="79"/>
    </row>
    <row r="51916" spans="2:2" ht="54.95" customHeight="1" x14ac:dyDescent="0.25">
      <c r="B51916" s="79"/>
    </row>
    <row r="51917" spans="2:2" ht="54.95" customHeight="1" x14ac:dyDescent="0.25">
      <c r="B51917" s="79"/>
    </row>
    <row r="51918" spans="2:2" ht="54.95" customHeight="1" x14ac:dyDescent="0.25">
      <c r="B51918" s="79"/>
    </row>
    <row r="51919" spans="2:2" ht="54.95" customHeight="1" x14ac:dyDescent="0.25">
      <c r="B51919" s="79"/>
    </row>
    <row r="51920" spans="2:2" ht="54.95" customHeight="1" x14ac:dyDescent="0.25">
      <c r="B51920" s="79"/>
    </row>
    <row r="51921" spans="2:2" ht="54.95" customHeight="1" x14ac:dyDescent="0.25">
      <c r="B51921" s="79"/>
    </row>
    <row r="51922" spans="2:2" ht="54.95" customHeight="1" x14ac:dyDescent="0.25">
      <c r="B51922" s="79"/>
    </row>
    <row r="51923" spans="2:2" ht="54.95" customHeight="1" x14ac:dyDescent="0.25">
      <c r="B51923" s="79"/>
    </row>
    <row r="51924" spans="2:2" ht="54.95" customHeight="1" x14ac:dyDescent="0.25">
      <c r="B51924" s="79"/>
    </row>
    <row r="51925" spans="2:2" ht="54.95" customHeight="1" x14ac:dyDescent="0.25">
      <c r="B51925" s="79"/>
    </row>
    <row r="51926" spans="2:2" ht="54.95" customHeight="1" x14ac:dyDescent="0.25">
      <c r="B51926" s="79"/>
    </row>
    <row r="51927" spans="2:2" ht="54.95" customHeight="1" x14ac:dyDescent="0.25">
      <c r="B51927" s="79"/>
    </row>
    <row r="51928" spans="2:2" ht="54.95" customHeight="1" x14ac:dyDescent="0.25">
      <c r="B51928" s="79"/>
    </row>
    <row r="51929" spans="2:2" ht="54.95" customHeight="1" x14ac:dyDescent="0.25">
      <c r="B51929" s="79"/>
    </row>
    <row r="51930" spans="2:2" ht="54.95" customHeight="1" x14ac:dyDescent="0.25">
      <c r="B51930" s="79"/>
    </row>
    <row r="51931" spans="2:2" ht="54.95" customHeight="1" x14ac:dyDescent="0.25">
      <c r="B51931" s="79"/>
    </row>
    <row r="51932" spans="2:2" ht="54.95" customHeight="1" x14ac:dyDescent="0.25">
      <c r="B51932" s="79"/>
    </row>
    <row r="51933" spans="2:2" ht="54.95" customHeight="1" x14ac:dyDescent="0.25">
      <c r="B51933" s="79"/>
    </row>
    <row r="51934" spans="2:2" ht="54.95" customHeight="1" x14ac:dyDescent="0.25">
      <c r="B51934" s="79"/>
    </row>
    <row r="51935" spans="2:2" ht="54.95" customHeight="1" x14ac:dyDescent="0.25">
      <c r="B51935" s="79"/>
    </row>
    <row r="51936" spans="2:2" ht="54.95" customHeight="1" x14ac:dyDescent="0.25">
      <c r="B51936" s="79"/>
    </row>
    <row r="51937" spans="2:2" ht="54.95" customHeight="1" x14ac:dyDescent="0.25">
      <c r="B51937" s="79"/>
    </row>
    <row r="51938" spans="2:2" ht="54.95" customHeight="1" x14ac:dyDescent="0.25">
      <c r="B51938" s="79"/>
    </row>
    <row r="51939" spans="2:2" ht="54.95" customHeight="1" x14ac:dyDescent="0.25">
      <c r="B51939" s="79"/>
    </row>
    <row r="51940" spans="2:2" ht="54.95" customHeight="1" x14ac:dyDescent="0.25">
      <c r="B51940" s="79"/>
    </row>
    <row r="51941" spans="2:2" ht="54.95" customHeight="1" x14ac:dyDescent="0.25">
      <c r="B51941" s="79"/>
    </row>
    <row r="51942" spans="2:2" ht="54.95" customHeight="1" x14ac:dyDescent="0.25">
      <c r="B51942" s="79"/>
    </row>
    <row r="51943" spans="2:2" ht="54.95" customHeight="1" x14ac:dyDescent="0.25">
      <c r="B51943" s="79"/>
    </row>
    <row r="51944" spans="2:2" ht="54.95" customHeight="1" x14ac:dyDescent="0.25">
      <c r="B51944" s="79"/>
    </row>
    <row r="51945" spans="2:2" ht="54.95" customHeight="1" x14ac:dyDescent="0.25">
      <c r="B51945" s="79"/>
    </row>
    <row r="51946" spans="2:2" ht="54.95" customHeight="1" x14ac:dyDescent="0.25">
      <c r="B51946" s="79"/>
    </row>
    <row r="51947" spans="2:2" ht="54.95" customHeight="1" x14ac:dyDescent="0.25">
      <c r="B51947" s="79"/>
    </row>
    <row r="51948" spans="2:2" ht="54.95" customHeight="1" x14ac:dyDescent="0.25">
      <c r="B51948" s="79"/>
    </row>
    <row r="51949" spans="2:2" ht="54.95" customHeight="1" x14ac:dyDescent="0.25">
      <c r="B51949" s="79"/>
    </row>
    <row r="51950" spans="2:2" ht="54.95" customHeight="1" x14ac:dyDescent="0.25">
      <c r="B51950" s="79"/>
    </row>
    <row r="51951" spans="2:2" ht="54.95" customHeight="1" x14ac:dyDescent="0.25">
      <c r="B51951" s="79"/>
    </row>
    <row r="51952" spans="2:2" ht="54.95" customHeight="1" x14ac:dyDescent="0.25">
      <c r="B51952" s="79"/>
    </row>
    <row r="51953" spans="2:2" ht="54.95" customHeight="1" x14ac:dyDescent="0.25">
      <c r="B51953" s="79"/>
    </row>
    <row r="51954" spans="2:2" ht="54.95" customHeight="1" x14ac:dyDescent="0.25">
      <c r="B51954" s="79"/>
    </row>
    <row r="51955" spans="2:2" ht="54.95" customHeight="1" x14ac:dyDescent="0.25">
      <c r="B51955" s="79"/>
    </row>
    <row r="51956" spans="2:2" ht="54.95" customHeight="1" x14ac:dyDescent="0.25">
      <c r="B51956" s="79"/>
    </row>
    <row r="51957" spans="2:2" ht="54.95" customHeight="1" x14ac:dyDescent="0.25">
      <c r="B51957" s="79"/>
    </row>
    <row r="51958" spans="2:2" ht="54.95" customHeight="1" x14ac:dyDescent="0.25">
      <c r="B51958" s="79"/>
    </row>
    <row r="51959" spans="2:2" ht="54.95" customHeight="1" x14ac:dyDescent="0.25">
      <c r="B51959" s="79"/>
    </row>
    <row r="51960" spans="2:2" ht="54.95" customHeight="1" x14ac:dyDescent="0.25">
      <c r="B51960" s="79"/>
    </row>
    <row r="51961" spans="2:2" ht="54.95" customHeight="1" x14ac:dyDescent="0.25">
      <c r="B51961" s="79"/>
    </row>
    <row r="51962" spans="2:2" ht="54.95" customHeight="1" x14ac:dyDescent="0.25">
      <c r="B51962" s="79"/>
    </row>
    <row r="51963" spans="2:2" ht="54.95" customHeight="1" x14ac:dyDescent="0.25">
      <c r="B51963" s="79"/>
    </row>
    <row r="51964" spans="2:2" ht="54.95" customHeight="1" x14ac:dyDescent="0.25">
      <c r="B51964" s="79"/>
    </row>
    <row r="51965" spans="2:2" ht="54.95" customHeight="1" x14ac:dyDescent="0.25">
      <c r="B51965" s="79"/>
    </row>
    <row r="51966" spans="2:2" ht="54.95" customHeight="1" x14ac:dyDescent="0.25">
      <c r="B51966" s="79"/>
    </row>
    <row r="51967" spans="2:2" ht="54.95" customHeight="1" x14ac:dyDescent="0.25">
      <c r="B51967" s="79"/>
    </row>
    <row r="51968" spans="2:2" ht="54.95" customHeight="1" x14ac:dyDescent="0.25">
      <c r="B51968" s="79"/>
    </row>
    <row r="51969" spans="2:2" ht="54.95" customHeight="1" x14ac:dyDescent="0.25">
      <c r="B51969" s="79"/>
    </row>
    <row r="51970" spans="2:2" ht="54.95" customHeight="1" x14ac:dyDescent="0.25">
      <c r="B51970" s="79"/>
    </row>
    <row r="51971" spans="2:2" ht="54.95" customHeight="1" x14ac:dyDescent="0.25">
      <c r="B51971" s="79"/>
    </row>
    <row r="51972" spans="2:2" ht="54.95" customHeight="1" x14ac:dyDescent="0.25">
      <c r="B51972" s="79"/>
    </row>
    <row r="51973" spans="2:2" ht="54.95" customHeight="1" x14ac:dyDescent="0.25">
      <c r="B51973" s="79"/>
    </row>
    <row r="51974" spans="2:2" ht="54.95" customHeight="1" x14ac:dyDescent="0.25">
      <c r="B51974" s="79"/>
    </row>
    <row r="51975" spans="2:2" ht="54.95" customHeight="1" x14ac:dyDescent="0.25">
      <c r="B51975" s="79"/>
    </row>
    <row r="51976" spans="2:2" ht="54.95" customHeight="1" x14ac:dyDescent="0.25">
      <c r="B51976" s="79"/>
    </row>
    <row r="51977" spans="2:2" ht="54.95" customHeight="1" x14ac:dyDescent="0.25">
      <c r="B51977" s="79"/>
    </row>
    <row r="51978" spans="2:2" ht="54.95" customHeight="1" x14ac:dyDescent="0.25">
      <c r="B51978" s="79"/>
    </row>
    <row r="51979" spans="2:2" ht="54.95" customHeight="1" x14ac:dyDescent="0.25">
      <c r="B51979" s="79"/>
    </row>
    <row r="51980" spans="2:2" ht="54.95" customHeight="1" x14ac:dyDescent="0.25">
      <c r="B51980" s="79"/>
    </row>
    <row r="51981" spans="2:2" ht="54.95" customHeight="1" x14ac:dyDescent="0.25">
      <c r="B51981" s="79"/>
    </row>
    <row r="51982" spans="2:2" ht="54.95" customHeight="1" x14ac:dyDescent="0.25">
      <c r="B51982" s="79"/>
    </row>
    <row r="51983" spans="2:2" ht="54.95" customHeight="1" x14ac:dyDescent="0.25">
      <c r="B51983" s="79"/>
    </row>
    <row r="51984" spans="2:2" ht="54.95" customHeight="1" x14ac:dyDescent="0.25">
      <c r="B51984" s="79"/>
    </row>
    <row r="51985" spans="2:2" ht="54.95" customHeight="1" x14ac:dyDescent="0.25">
      <c r="B51985" s="79"/>
    </row>
    <row r="51986" spans="2:2" ht="54.95" customHeight="1" x14ac:dyDescent="0.25">
      <c r="B51986" s="79"/>
    </row>
    <row r="51987" spans="2:2" ht="54.95" customHeight="1" x14ac:dyDescent="0.25">
      <c r="B51987" s="79"/>
    </row>
    <row r="51988" spans="2:2" ht="54.95" customHeight="1" x14ac:dyDescent="0.25">
      <c r="B51988" s="79"/>
    </row>
    <row r="51989" spans="2:2" ht="54.95" customHeight="1" x14ac:dyDescent="0.25">
      <c r="B51989" s="79"/>
    </row>
    <row r="51990" spans="2:2" ht="54.95" customHeight="1" x14ac:dyDescent="0.25">
      <c r="B51990" s="79"/>
    </row>
    <row r="51991" spans="2:2" ht="54.95" customHeight="1" x14ac:dyDescent="0.25">
      <c r="B51991" s="79"/>
    </row>
    <row r="51992" spans="2:2" ht="54.95" customHeight="1" x14ac:dyDescent="0.25">
      <c r="B51992" s="79"/>
    </row>
    <row r="51993" spans="2:2" ht="54.95" customHeight="1" x14ac:dyDescent="0.25">
      <c r="B51993" s="79"/>
    </row>
    <row r="51994" spans="2:2" ht="54.95" customHeight="1" x14ac:dyDescent="0.25">
      <c r="B51994" s="79"/>
    </row>
    <row r="51995" spans="2:2" ht="54.95" customHeight="1" x14ac:dyDescent="0.25">
      <c r="B51995" s="79"/>
    </row>
    <row r="51996" spans="2:2" ht="54.95" customHeight="1" x14ac:dyDescent="0.25">
      <c r="B51996" s="79"/>
    </row>
    <row r="51997" spans="2:2" ht="54.95" customHeight="1" x14ac:dyDescent="0.25">
      <c r="B51997" s="79"/>
    </row>
    <row r="51998" spans="2:2" ht="54.95" customHeight="1" x14ac:dyDescent="0.25">
      <c r="B51998" s="79"/>
    </row>
    <row r="51999" spans="2:2" ht="54.95" customHeight="1" x14ac:dyDescent="0.25">
      <c r="B51999" s="79"/>
    </row>
    <row r="52000" spans="2:2" ht="54.95" customHeight="1" x14ac:dyDescent="0.25">
      <c r="B52000" s="79"/>
    </row>
    <row r="52001" spans="2:2" ht="54.95" customHeight="1" x14ac:dyDescent="0.25">
      <c r="B52001" s="79"/>
    </row>
    <row r="52002" spans="2:2" ht="54.95" customHeight="1" x14ac:dyDescent="0.25">
      <c r="B52002" s="79"/>
    </row>
    <row r="52003" spans="2:2" ht="54.95" customHeight="1" x14ac:dyDescent="0.25">
      <c r="B52003" s="79"/>
    </row>
    <row r="52004" spans="2:2" ht="54.95" customHeight="1" x14ac:dyDescent="0.25">
      <c r="B52004" s="79"/>
    </row>
    <row r="52005" spans="2:2" ht="54.95" customHeight="1" x14ac:dyDescent="0.25">
      <c r="B52005" s="79"/>
    </row>
    <row r="52006" spans="2:2" ht="54.95" customHeight="1" x14ac:dyDescent="0.25">
      <c r="B52006" s="79"/>
    </row>
    <row r="52007" spans="2:2" ht="54.95" customHeight="1" x14ac:dyDescent="0.25">
      <c r="B52007" s="79"/>
    </row>
    <row r="52008" spans="2:2" ht="54.95" customHeight="1" x14ac:dyDescent="0.25">
      <c r="B52008" s="79"/>
    </row>
    <row r="52009" spans="2:2" ht="54.95" customHeight="1" x14ac:dyDescent="0.25">
      <c r="B52009" s="79"/>
    </row>
    <row r="52010" spans="2:2" ht="54.95" customHeight="1" x14ac:dyDescent="0.25">
      <c r="B52010" s="79"/>
    </row>
    <row r="52011" spans="2:2" ht="54.95" customHeight="1" x14ac:dyDescent="0.25">
      <c r="B52011" s="79"/>
    </row>
    <row r="52012" spans="2:2" ht="54.95" customHeight="1" x14ac:dyDescent="0.25">
      <c r="B52012" s="79"/>
    </row>
    <row r="52013" spans="2:2" ht="54.95" customHeight="1" x14ac:dyDescent="0.25">
      <c r="B52013" s="79"/>
    </row>
    <row r="52014" spans="2:2" ht="54.95" customHeight="1" x14ac:dyDescent="0.25">
      <c r="B52014" s="79"/>
    </row>
    <row r="52015" spans="2:2" ht="54.95" customHeight="1" x14ac:dyDescent="0.25">
      <c r="B52015" s="79"/>
    </row>
    <row r="52016" spans="2:2" ht="54.95" customHeight="1" x14ac:dyDescent="0.25">
      <c r="B52016" s="79"/>
    </row>
    <row r="52017" spans="2:2" ht="54.95" customHeight="1" x14ac:dyDescent="0.25">
      <c r="B52017" s="79"/>
    </row>
    <row r="52018" spans="2:2" ht="54.95" customHeight="1" x14ac:dyDescent="0.25">
      <c r="B52018" s="79"/>
    </row>
    <row r="52019" spans="2:2" ht="54.95" customHeight="1" x14ac:dyDescent="0.25">
      <c r="B52019" s="79"/>
    </row>
    <row r="52020" spans="2:2" ht="54.95" customHeight="1" x14ac:dyDescent="0.25">
      <c r="B52020" s="79"/>
    </row>
    <row r="52021" spans="2:2" ht="54.95" customHeight="1" x14ac:dyDescent="0.25">
      <c r="B52021" s="79"/>
    </row>
    <row r="52022" spans="2:2" ht="54.95" customHeight="1" x14ac:dyDescent="0.25">
      <c r="B52022" s="79"/>
    </row>
    <row r="52023" spans="2:2" ht="54.95" customHeight="1" x14ac:dyDescent="0.25">
      <c r="B52023" s="79"/>
    </row>
    <row r="52024" spans="2:2" ht="54.95" customHeight="1" x14ac:dyDescent="0.25">
      <c r="B52024" s="79"/>
    </row>
    <row r="52025" spans="2:2" ht="54.95" customHeight="1" x14ac:dyDescent="0.25">
      <c r="B52025" s="79"/>
    </row>
    <row r="52026" spans="2:2" ht="54.95" customHeight="1" x14ac:dyDescent="0.25">
      <c r="B52026" s="79"/>
    </row>
    <row r="52027" spans="2:2" ht="54.95" customHeight="1" x14ac:dyDescent="0.25">
      <c r="B52027" s="79"/>
    </row>
    <row r="52028" spans="2:2" ht="54.95" customHeight="1" x14ac:dyDescent="0.25">
      <c r="B52028" s="79"/>
    </row>
    <row r="52029" spans="2:2" ht="54.95" customHeight="1" x14ac:dyDescent="0.25">
      <c r="B52029" s="79"/>
    </row>
    <row r="52030" spans="2:2" ht="54.95" customHeight="1" x14ac:dyDescent="0.25">
      <c r="B52030" s="79"/>
    </row>
    <row r="52031" spans="2:2" ht="54.95" customHeight="1" x14ac:dyDescent="0.25">
      <c r="B52031" s="79"/>
    </row>
    <row r="52032" spans="2:2" ht="54.95" customHeight="1" x14ac:dyDescent="0.25">
      <c r="B52032" s="79"/>
    </row>
    <row r="52033" spans="2:2" ht="54.95" customHeight="1" x14ac:dyDescent="0.25">
      <c r="B52033" s="79"/>
    </row>
    <row r="52034" spans="2:2" ht="54.95" customHeight="1" x14ac:dyDescent="0.25">
      <c r="B52034" s="79"/>
    </row>
    <row r="52035" spans="2:2" ht="54.95" customHeight="1" x14ac:dyDescent="0.25">
      <c r="B52035" s="79"/>
    </row>
    <row r="52036" spans="2:2" ht="54.95" customHeight="1" x14ac:dyDescent="0.25">
      <c r="B52036" s="79"/>
    </row>
    <row r="52037" spans="2:2" ht="54.95" customHeight="1" x14ac:dyDescent="0.25">
      <c r="B52037" s="79"/>
    </row>
    <row r="52038" spans="2:2" ht="54.95" customHeight="1" x14ac:dyDescent="0.25">
      <c r="B52038" s="79"/>
    </row>
    <row r="52039" spans="2:2" ht="54.95" customHeight="1" x14ac:dyDescent="0.25">
      <c r="B52039" s="79"/>
    </row>
    <row r="52040" spans="2:2" ht="54.95" customHeight="1" x14ac:dyDescent="0.25">
      <c r="B52040" s="79"/>
    </row>
    <row r="52041" spans="2:2" ht="54.95" customHeight="1" x14ac:dyDescent="0.25">
      <c r="B52041" s="79"/>
    </row>
    <row r="52042" spans="2:2" ht="54.95" customHeight="1" x14ac:dyDescent="0.25">
      <c r="B52042" s="79"/>
    </row>
    <row r="52043" spans="2:2" ht="54.95" customHeight="1" x14ac:dyDescent="0.25">
      <c r="B52043" s="79"/>
    </row>
    <row r="52044" spans="2:2" ht="54.95" customHeight="1" x14ac:dyDescent="0.25">
      <c r="B52044" s="79"/>
    </row>
    <row r="52045" spans="2:2" ht="54.95" customHeight="1" x14ac:dyDescent="0.25">
      <c r="B52045" s="79"/>
    </row>
    <row r="52046" spans="2:2" ht="54.95" customHeight="1" x14ac:dyDescent="0.25">
      <c r="B52046" s="79"/>
    </row>
    <row r="52047" spans="2:2" ht="54.95" customHeight="1" x14ac:dyDescent="0.25">
      <c r="B52047" s="79"/>
    </row>
    <row r="52048" spans="2:2" ht="54.95" customHeight="1" x14ac:dyDescent="0.25">
      <c r="B52048" s="79"/>
    </row>
    <row r="52049" spans="2:2" ht="54.95" customHeight="1" x14ac:dyDescent="0.25">
      <c r="B52049" s="79"/>
    </row>
    <row r="52050" spans="2:2" ht="54.95" customHeight="1" x14ac:dyDescent="0.25">
      <c r="B52050" s="79"/>
    </row>
    <row r="52051" spans="2:2" ht="54.95" customHeight="1" x14ac:dyDescent="0.25">
      <c r="B52051" s="79"/>
    </row>
    <row r="52052" spans="2:2" ht="54.95" customHeight="1" x14ac:dyDescent="0.25">
      <c r="B52052" s="79"/>
    </row>
    <row r="52053" spans="2:2" ht="54.95" customHeight="1" x14ac:dyDescent="0.25">
      <c r="B52053" s="79"/>
    </row>
    <row r="52054" spans="2:2" ht="54.95" customHeight="1" x14ac:dyDescent="0.25">
      <c r="B52054" s="79"/>
    </row>
    <row r="52055" spans="2:2" ht="54.95" customHeight="1" x14ac:dyDescent="0.25">
      <c r="B52055" s="79"/>
    </row>
    <row r="52056" spans="2:2" ht="54.95" customHeight="1" x14ac:dyDescent="0.25">
      <c r="B52056" s="79"/>
    </row>
    <row r="52057" spans="2:2" ht="54.95" customHeight="1" x14ac:dyDescent="0.25">
      <c r="B52057" s="79"/>
    </row>
    <row r="52058" spans="2:2" ht="54.95" customHeight="1" x14ac:dyDescent="0.25">
      <c r="B52058" s="79"/>
    </row>
    <row r="52059" spans="2:2" ht="54.95" customHeight="1" x14ac:dyDescent="0.25">
      <c r="B52059" s="79"/>
    </row>
    <row r="52060" spans="2:2" ht="54.95" customHeight="1" x14ac:dyDescent="0.25">
      <c r="B52060" s="79"/>
    </row>
    <row r="52061" spans="2:2" ht="54.95" customHeight="1" x14ac:dyDescent="0.25">
      <c r="B52061" s="79"/>
    </row>
    <row r="52062" spans="2:2" ht="54.95" customHeight="1" x14ac:dyDescent="0.25">
      <c r="B52062" s="79"/>
    </row>
    <row r="52063" spans="2:2" ht="54.95" customHeight="1" x14ac:dyDescent="0.25">
      <c r="B52063" s="79"/>
    </row>
    <row r="52064" spans="2:2" ht="54.95" customHeight="1" x14ac:dyDescent="0.25">
      <c r="B52064" s="79"/>
    </row>
    <row r="52065" spans="2:2" ht="54.95" customHeight="1" x14ac:dyDescent="0.25">
      <c r="B52065" s="79"/>
    </row>
    <row r="52066" spans="2:2" ht="54.95" customHeight="1" x14ac:dyDescent="0.25">
      <c r="B52066" s="79"/>
    </row>
    <row r="52067" spans="2:2" ht="54.95" customHeight="1" x14ac:dyDescent="0.25">
      <c r="B52067" s="79"/>
    </row>
    <row r="52068" spans="2:2" ht="54.95" customHeight="1" x14ac:dyDescent="0.25">
      <c r="B52068" s="79"/>
    </row>
    <row r="52069" spans="2:2" ht="54.95" customHeight="1" x14ac:dyDescent="0.25">
      <c r="B52069" s="79"/>
    </row>
    <row r="52070" spans="2:2" ht="54.95" customHeight="1" x14ac:dyDescent="0.25">
      <c r="B52070" s="79"/>
    </row>
    <row r="52071" spans="2:2" ht="54.95" customHeight="1" x14ac:dyDescent="0.25">
      <c r="B52071" s="79"/>
    </row>
    <row r="52072" spans="2:2" ht="54.95" customHeight="1" x14ac:dyDescent="0.25">
      <c r="B52072" s="79"/>
    </row>
    <row r="52073" spans="2:2" ht="54.95" customHeight="1" x14ac:dyDescent="0.25">
      <c r="B52073" s="79"/>
    </row>
    <row r="52074" spans="2:2" ht="54.95" customHeight="1" x14ac:dyDescent="0.25">
      <c r="B52074" s="79"/>
    </row>
    <row r="52075" spans="2:2" ht="54.95" customHeight="1" x14ac:dyDescent="0.25">
      <c r="B52075" s="79"/>
    </row>
    <row r="52076" spans="2:2" ht="54.95" customHeight="1" x14ac:dyDescent="0.25">
      <c r="B52076" s="79"/>
    </row>
    <row r="52077" spans="2:2" ht="54.95" customHeight="1" x14ac:dyDescent="0.25">
      <c r="B52077" s="79"/>
    </row>
    <row r="52078" spans="2:2" ht="54.95" customHeight="1" x14ac:dyDescent="0.25">
      <c r="B52078" s="79"/>
    </row>
    <row r="52079" spans="2:2" ht="54.95" customHeight="1" x14ac:dyDescent="0.25">
      <c r="B52079" s="79"/>
    </row>
    <row r="52080" spans="2:2" ht="54.95" customHeight="1" x14ac:dyDescent="0.25">
      <c r="B52080" s="79"/>
    </row>
    <row r="52081" spans="2:2" ht="54.95" customHeight="1" x14ac:dyDescent="0.25">
      <c r="B52081" s="79"/>
    </row>
    <row r="52082" spans="2:2" ht="54.95" customHeight="1" x14ac:dyDescent="0.25">
      <c r="B52082" s="79"/>
    </row>
    <row r="52083" spans="2:2" ht="54.95" customHeight="1" x14ac:dyDescent="0.25">
      <c r="B52083" s="79"/>
    </row>
    <row r="52084" spans="2:2" ht="54.95" customHeight="1" x14ac:dyDescent="0.25">
      <c r="B52084" s="79"/>
    </row>
    <row r="52085" spans="2:2" ht="54.95" customHeight="1" x14ac:dyDescent="0.25">
      <c r="B52085" s="79"/>
    </row>
    <row r="52086" spans="2:2" ht="54.95" customHeight="1" x14ac:dyDescent="0.25">
      <c r="B52086" s="79"/>
    </row>
    <row r="52087" spans="2:2" ht="54.95" customHeight="1" x14ac:dyDescent="0.25">
      <c r="B52087" s="79"/>
    </row>
    <row r="52088" spans="2:2" ht="54.95" customHeight="1" x14ac:dyDescent="0.25">
      <c r="B52088" s="79"/>
    </row>
    <row r="52089" spans="2:2" ht="54.95" customHeight="1" x14ac:dyDescent="0.25">
      <c r="B52089" s="79"/>
    </row>
    <row r="52090" spans="2:2" ht="54.95" customHeight="1" x14ac:dyDescent="0.25">
      <c r="B52090" s="79"/>
    </row>
    <row r="52091" spans="2:2" ht="54.95" customHeight="1" x14ac:dyDescent="0.25">
      <c r="B52091" s="79"/>
    </row>
    <row r="52092" spans="2:2" ht="54.95" customHeight="1" x14ac:dyDescent="0.25">
      <c r="B52092" s="79"/>
    </row>
    <row r="52093" spans="2:2" ht="54.95" customHeight="1" x14ac:dyDescent="0.25">
      <c r="B52093" s="79"/>
    </row>
    <row r="52094" spans="2:2" ht="54.95" customHeight="1" x14ac:dyDescent="0.25">
      <c r="B52094" s="79"/>
    </row>
    <row r="52095" spans="2:2" ht="54.95" customHeight="1" x14ac:dyDescent="0.25">
      <c r="B52095" s="79"/>
    </row>
    <row r="52096" spans="2:2" ht="54.95" customHeight="1" x14ac:dyDescent="0.25">
      <c r="B52096" s="79"/>
    </row>
    <row r="52097" spans="2:2" ht="54.95" customHeight="1" x14ac:dyDescent="0.25">
      <c r="B52097" s="79"/>
    </row>
    <row r="52098" spans="2:2" ht="54.95" customHeight="1" x14ac:dyDescent="0.25">
      <c r="B52098" s="79"/>
    </row>
    <row r="52099" spans="2:2" ht="54.95" customHeight="1" x14ac:dyDescent="0.25">
      <c r="B52099" s="79"/>
    </row>
    <row r="52100" spans="2:2" ht="54.95" customHeight="1" x14ac:dyDescent="0.25">
      <c r="B52100" s="79"/>
    </row>
    <row r="52101" spans="2:2" ht="54.95" customHeight="1" x14ac:dyDescent="0.25">
      <c r="B52101" s="79"/>
    </row>
    <row r="52102" spans="2:2" ht="54.95" customHeight="1" x14ac:dyDescent="0.25">
      <c r="B52102" s="79"/>
    </row>
    <row r="52103" spans="2:2" ht="54.95" customHeight="1" x14ac:dyDescent="0.25">
      <c r="B52103" s="79"/>
    </row>
    <row r="52104" spans="2:2" ht="54.95" customHeight="1" x14ac:dyDescent="0.25">
      <c r="B52104" s="79"/>
    </row>
    <row r="52105" spans="2:2" ht="54.95" customHeight="1" x14ac:dyDescent="0.25">
      <c r="B52105" s="79"/>
    </row>
    <row r="52106" spans="2:2" ht="54.95" customHeight="1" x14ac:dyDescent="0.25">
      <c r="B52106" s="79"/>
    </row>
    <row r="52107" spans="2:2" ht="54.95" customHeight="1" x14ac:dyDescent="0.25">
      <c r="B52107" s="79"/>
    </row>
    <row r="52108" spans="2:2" ht="54.95" customHeight="1" x14ac:dyDescent="0.25">
      <c r="B52108" s="79"/>
    </row>
    <row r="52109" spans="2:2" ht="54.95" customHeight="1" x14ac:dyDescent="0.25">
      <c r="B52109" s="79"/>
    </row>
    <row r="52110" spans="2:2" ht="54.95" customHeight="1" x14ac:dyDescent="0.25">
      <c r="B52110" s="79"/>
    </row>
    <row r="52111" spans="2:2" ht="54.95" customHeight="1" x14ac:dyDescent="0.25">
      <c r="B52111" s="79"/>
    </row>
    <row r="52112" spans="2:2" ht="54.95" customHeight="1" x14ac:dyDescent="0.25">
      <c r="B52112" s="79"/>
    </row>
    <row r="52113" spans="2:2" ht="54.95" customHeight="1" x14ac:dyDescent="0.25">
      <c r="B52113" s="79"/>
    </row>
    <row r="52114" spans="2:2" ht="54.95" customHeight="1" x14ac:dyDescent="0.25">
      <c r="B52114" s="79"/>
    </row>
    <row r="52115" spans="2:2" ht="54.95" customHeight="1" x14ac:dyDescent="0.25">
      <c r="B52115" s="79"/>
    </row>
    <row r="52116" spans="2:2" ht="54.95" customHeight="1" x14ac:dyDescent="0.25">
      <c r="B52116" s="79"/>
    </row>
    <row r="52117" spans="2:2" ht="54.95" customHeight="1" x14ac:dyDescent="0.25">
      <c r="B52117" s="79"/>
    </row>
    <row r="52118" spans="2:2" ht="54.95" customHeight="1" x14ac:dyDescent="0.25">
      <c r="B52118" s="79"/>
    </row>
    <row r="52119" spans="2:2" ht="54.95" customHeight="1" x14ac:dyDescent="0.25">
      <c r="B52119" s="79"/>
    </row>
    <row r="52120" spans="2:2" ht="54.95" customHeight="1" x14ac:dyDescent="0.25">
      <c r="B52120" s="79"/>
    </row>
    <row r="52121" spans="2:2" ht="54.95" customHeight="1" x14ac:dyDescent="0.25">
      <c r="B52121" s="79"/>
    </row>
    <row r="52122" spans="2:2" ht="54.95" customHeight="1" x14ac:dyDescent="0.25">
      <c r="B52122" s="79"/>
    </row>
    <row r="52123" spans="2:2" ht="54.95" customHeight="1" x14ac:dyDescent="0.25">
      <c r="B52123" s="79"/>
    </row>
    <row r="52124" spans="2:2" ht="54.95" customHeight="1" x14ac:dyDescent="0.25">
      <c r="B52124" s="79"/>
    </row>
    <row r="52125" spans="2:2" ht="54.95" customHeight="1" x14ac:dyDescent="0.25">
      <c r="B52125" s="79"/>
    </row>
    <row r="52126" spans="2:2" ht="54.95" customHeight="1" x14ac:dyDescent="0.25">
      <c r="B52126" s="79"/>
    </row>
    <row r="52127" spans="2:2" ht="54.95" customHeight="1" x14ac:dyDescent="0.25">
      <c r="B52127" s="79"/>
    </row>
    <row r="52128" spans="2:2" ht="54.95" customHeight="1" x14ac:dyDescent="0.25">
      <c r="B52128" s="79"/>
    </row>
    <row r="52129" spans="2:2" ht="54.95" customHeight="1" x14ac:dyDescent="0.25">
      <c r="B52129" s="79"/>
    </row>
    <row r="52130" spans="2:2" ht="54.95" customHeight="1" x14ac:dyDescent="0.25">
      <c r="B52130" s="79"/>
    </row>
    <row r="52131" spans="2:2" ht="54.95" customHeight="1" x14ac:dyDescent="0.25">
      <c r="B52131" s="79"/>
    </row>
    <row r="52132" spans="2:2" ht="54.95" customHeight="1" x14ac:dyDescent="0.25">
      <c r="B52132" s="79"/>
    </row>
    <row r="52133" spans="2:2" ht="54.95" customHeight="1" x14ac:dyDescent="0.25">
      <c r="B52133" s="79"/>
    </row>
    <row r="52134" spans="2:2" ht="54.95" customHeight="1" x14ac:dyDescent="0.25">
      <c r="B52134" s="79"/>
    </row>
    <row r="52135" spans="2:2" ht="54.95" customHeight="1" x14ac:dyDescent="0.25">
      <c r="B52135" s="79"/>
    </row>
    <row r="52136" spans="2:2" ht="54.95" customHeight="1" x14ac:dyDescent="0.25">
      <c r="B52136" s="79"/>
    </row>
    <row r="52137" spans="2:2" ht="54.95" customHeight="1" x14ac:dyDescent="0.25">
      <c r="B52137" s="79"/>
    </row>
    <row r="52138" spans="2:2" ht="54.95" customHeight="1" x14ac:dyDescent="0.25">
      <c r="B52138" s="79"/>
    </row>
    <row r="52139" spans="2:2" ht="54.95" customHeight="1" x14ac:dyDescent="0.25">
      <c r="B52139" s="79"/>
    </row>
    <row r="52140" spans="2:2" ht="54.95" customHeight="1" x14ac:dyDescent="0.25">
      <c r="B52140" s="79"/>
    </row>
    <row r="52141" spans="2:2" ht="54.95" customHeight="1" x14ac:dyDescent="0.25">
      <c r="B52141" s="79"/>
    </row>
    <row r="52142" spans="2:2" ht="54.95" customHeight="1" x14ac:dyDescent="0.25">
      <c r="B52142" s="79"/>
    </row>
    <row r="52143" spans="2:2" ht="54.95" customHeight="1" x14ac:dyDescent="0.25">
      <c r="B52143" s="79"/>
    </row>
    <row r="52144" spans="2:2" ht="54.95" customHeight="1" x14ac:dyDescent="0.25">
      <c r="B52144" s="79"/>
    </row>
    <row r="52145" spans="2:2" ht="54.95" customHeight="1" x14ac:dyDescent="0.25">
      <c r="B52145" s="79"/>
    </row>
    <row r="52146" spans="2:2" ht="54.95" customHeight="1" x14ac:dyDescent="0.25">
      <c r="B52146" s="79"/>
    </row>
    <row r="52147" spans="2:2" ht="54.95" customHeight="1" x14ac:dyDescent="0.25">
      <c r="B52147" s="79"/>
    </row>
    <row r="52148" spans="2:2" ht="54.95" customHeight="1" x14ac:dyDescent="0.25">
      <c r="B52148" s="79"/>
    </row>
    <row r="52149" spans="2:2" ht="54.95" customHeight="1" x14ac:dyDescent="0.25">
      <c r="B52149" s="79"/>
    </row>
    <row r="52150" spans="2:2" ht="54.95" customHeight="1" x14ac:dyDescent="0.25">
      <c r="B52150" s="79"/>
    </row>
    <row r="52151" spans="2:2" ht="54.95" customHeight="1" x14ac:dyDescent="0.25">
      <c r="B52151" s="79"/>
    </row>
    <row r="52152" spans="2:2" ht="54.95" customHeight="1" x14ac:dyDescent="0.25">
      <c r="B52152" s="79"/>
    </row>
    <row r="52153" spans="2:2" ht="54.95" customHeight="1" x14ac:dyDescent="0.25">
      <c r="B52153" s="79"/>
    </row>
    <row r="52154" spans="2:2" ht="54.95" customHeight="1" x14ac:dyDescent="0.25">
      <c r="B52154" s="79"/>
    </row>
    <row r="52155" spans="2:2" ht="54.95" customHeight="1" x14ac:dyDescent="0.25">
      <c r="B52155" s="79"/>
    </row>
    <row r="52156" spans="2:2" ht="54.95" customHeight="1" x14ac:dyDescent="0.25">
      <c r="B52156" s="79"/>
    </row>
    <row r="52157" spans="2:2" ht="54.95" customHeight="1" x14ac:dyDescent="0.25">
      <c r="B52157" s="79"/>
    </row>
    <row r="52158" spans="2:2" ht="54.95" customHeight="1" x14ac:dyDescent="0.25">
      <c r="B52158" s="79"/>
    </row>
    <row r="52159" spans="2:2" ht="54.95" customHeight="1" x14ac:dyDescent="0.25">
      <c r="B52159" s="79"/>
    </row>
    <row r="52160" spans="2:2" ht="54.95" customHeight="1" x14ac:dyDescent="0.25">
      <c r="B52160" s="79"/>
    </row>
    <row r="52161" spans="2:2" ht="54.95" customHeight="1" x14ac:dyDescent="0.25">
      <c r="B52161" s="79"/>
    </row>
    <row r="52162" spans="2:2" ht="54.95" customHeight="1" x14ac:dyDescent="0.25">
      <c r="B52162" s="79"/>
    </row>
    <row r="52163" spans="2:2" ht="54.95" customHeight="1" x14ac:dyDescent="0.25">
      <c r="B52163" s="79"/>
    </row>
    <row r="52164" spans="2:2" ht="54.95" customHeight="1" x14ac:dyDescent="0.25">
      <c r="B52164" s="79"/>
    </row>
    <row r="52165" spans="2:2" ht="54.95" customHeight="1" x14ac:dyDescent="0.25">
      <c r="B52165" s="79"/>
    </row>
    <row r="52166" spans="2:2" ht="54.95" customHeight="1" x14ac:dyDescent="0.25">
      <c r="B52166" s="79"/>
    </row>
    <row r="52167" spans="2:2" ht="54.95" customHeight="1" x14ac:dyDescent="0.25">
      <c r="B52167" s="79"/>
    </row>
    <row r="52168" spans="2:2" ht="54.95" customHeight="1" x14ac:dyDescent="0.25">
      <c r="B52168" s="79"/>
    </row>
    <row r="52169" spans="2:2" ht="54.95" customHeight="1" x14ac:dyDescent="0.25">
      <c r="B52169" s="79"/>
    </row>
    <row r="52170" spans="2:2" ht="54.95" customHeight="1" x14ac:dyDescent="0.25">
      <c r="B52170" s="79"/>
    </row>
    <row r="52171" spans="2:2" ht="54.95" customHeight="1" x14ac:dyDescent="0.25">
      <c r="B52171" s="79"/>
    </row>
    <row r="52172" spans="2:2" ht="54.95" customHeight="1" x14ac:dyDescent="0.25">
      <c r="B52172" s="79"/>
    </row>
    <row r="52173" spans="2:2" ht="54.95" customHeight="1" x14ac:dyDescent="0.25">
      <c r="B52173" s="79"/>
    </row>
    <row r="52174" spans="2:2" ht="54.95" customHeight="1" x14ac:dyDescent="0.25">
      <c r="B52174" s="79"/>
    </row>
    <row r="52175" spans="2:2" ht="54.95" customHeight="1" x14ac:dyDescent="0.25">
      <c r="B52175" s="79"/>
    </row>
    <row r="52176" spans="2:2" ht="54.95" customHeight="1" x14ac:dyDescent="0.25">
      <c r="B52176" s="79"/>
    </row>
    <row r="52177" spans="2:2" ht="54.95" customHeight="1" x14ac:dyDescent="0.25">
      <c r="B52177" s="79"/>
    </row>
    <row r="52178" spans="2:2" ht="54.95" customHeight="1" x14ac:dyDescent="0.25">
      <c r="B52178" s="79"/>
    </row>
    <row r="52179" spans="2:2" ht="54.95" customHeight="1" x14ac:dyDescent="0.25">
      <c r="B52179" s="79"/>
    </row>
    <row r="52180" spans="2:2" ht="54.95" customHeight="1" x14ac:dyDescent="0.25">
      <c r="B52180" s="79"/>
    </row>
    <row r="52181" spans="2:2" ht="54.95" customHeight="1" x14ac:dyDescent="0.25">
      <c r="B52181" s="79"/>
    </row>
    <row r="52182" spans="2:2" ht="54.95" customHeight="1" x14ac:dyDescent="0.25">
      <c r="B52182" s="79"/>
    </row>
    <row r="52183" spans="2:2" ht="54.95" customHeight="1" x14ac:dyDescent="0.25">
      <c r="B52183" s="79"/>
    </row>
    <row r="52184" spans="2:2" ht="54.95" customHeight="1" x14ac:dyDescent="0.25">
      <c r="B52184" s="79"/>
    </row>
    <row r="52185" spans="2:2" ht="54.95" customHeight="1" x14ac:dyDescent="0.25">
      <c r="B52185" s="79"/>
    </row>
    <row r="52186" spans="2:2" ht="54.95" customHeight="1" x14ac:dyDescent="0.25">
      <c r="B52186" s="79"/>
    </row>
    <row r="52187" spans="2:2" ht="54.95" customHeight="1" x14ac:dyDescent="0.25">
      <c r="B52187" s="79"/>
    </row>
    <row r="52188" spans="2:2" ht="54.95" customHeight="1" x14ac:dyDescent="0.25">
      <c r="B52188" s="79"/>
    </row>
    <row r="52189" spans="2:2" ht="54.95" customHeight="1" x14ac:dyDescent="0.25">
      <c r="B52189" s="79"/>
    </row>
    <row r="52190" spans="2:2" ht="54.95" customHeight="1" x14ac:dyDescent="0.25">
      <c r="B52190" s="79"/>
    </row>
    <row r="52191" spans="2:2" ht="54.95" customHeight="1" x14ac:dyDescent="0.25">
      <c r="B52191" s="79"/>
    </row>
    <row r="52192" spans="2:2" ht="54.95" customHeight="1" x14ac:dyDescent="0.25">
      <c r="B52192" s="79"/>
    </row>
    <row r="52193" spans="2:2" ht="54.95" customHeight="1" x14ac:dyDescent="0.25">
      <c r="B52193" s="79"/>
    </row>
    <row r="52194" spans="2:2" ht="54.95" customHeight="1" x14ac:dyDescent="0.25">
      <c r="B52194" s="79"/>
    </row>
    <row r="52195" spans="2:2" ht="54.95" customHeight="1" x14ac:dyDescent="0.25">
      <c r="B52195" s="79"/>
    </row>
    <row r="52196" spans="2:2" ht="54.95" customHeight="1" x14ac:dyDescent="0.25">
      <c r="B52196" s="79"/>
    </row>
    <row r="52197" spans="2:2" ht="54.95" customHeight="1" x14ac:dyDescent="0.25">
      <c r="B52197" s="79"/>
    </row>
    <row r="52198" spans="2:2" ht="54.95" customHeight="1" x14ac:dyDescent="0.25">
      <c r="B52198" s="79"/>
    </row>
    <row r="52199" spans="2:2" ht="54.95" customHeight="1" x14ac:dyDescent="0.25">
      <c r="B52199" s="79"/>
    </row>
    <row r="52200" spans="2:2" ht="54.95" customHeight="1" x14ac:dyDescent="0.25">
      <c r="B52200" s="79"/>
    </row>
    <row r="52201" spans="2:2" ht="54.95" customHeight="1" x14ac:dyDescent="0.25">
      <c r="B52201" s="79"/>
    </row>
    <row r="52202" spans="2:2" ht="54.95" customHeight="1" x14ac:dyDescent="0.25">
      <c r="B52202" s="79"/>
    </row>
    <row r="52203" spans="2:2" ht="54.95" customHeight="1" x14ac:dyDescent="0.25">
      <c r="B52203" s="79"/>
    </row>
    <row r="52204" spans="2:2" ht="54.95" customHeight="1" x14ac:dyDescent="0.25">
      <c r="B52204" s="79"/>
    </row>
    <row r="52205" spans="2:2" ht="54.95" customHeight="1" x14ac:dyDescent="0.25">
      <c r="B52205" s="79"/>
    </row>
    <row r="52206" spans="2:2" ht="54.95" customHeight="1" x14ac:dyDescent="0.25">
      <c r="B52206" s="79"/>
    </row>
    <row r="52207" spans="2:2" ht="54.95" customHeight="1" x14ac:dyDescent="0.25">
      <c r="B52207" s="79"/>
    </row>
    <row r="52208" spans="2:2" ht="54.95" customHeight="1" x14ac:dyDescent="0.25">
      <c r="B52208" s="79"/>
    </row>
    <row r="52209" spans="2:2" ht="54.95" customHeight="1" x14ac:dyDescent="0.25">
      <c r="B52209" s="79"/>
    </row>
    <row r="52210" spans="2:2" ht="54.95" customHeight="1" x14ac:dyDescent="0.25">
      <c r="B52210" s="79"/>
    </row>
    <row r="52211" spans="2:2" ht="54.95" customHeight="1" x14ac:dyDescent="0.25">
      <c r="B52211" s="79"/>
    </row>
    <row r="52212" spans="2:2" ht="54.95" customHeight="1" x14ac:dyDescent="0.25">
      <c r="B52212" s="79"/>
    </row>
    <row r="52213" spans="2:2" ht="54.95" customHeight="1" x14ac:dyDescent="0.25">
      <c r="B52213" s="79"/>
    </row>
    <row r="52214" spans="2:2" ht="54.95" customHeight="1" x14ac:dyDescent="0.25">
      <c r="B52214" s="79"/>
    </row>
    <row r="52215" spans="2:2" ht="54.95" customHeight="1" x14ac:dyDescent="0.25">
      <c r="B52215" s="79"/>
    </row>
    <row r="52216" spans="2:2" ht="54.95" customHeight="1" x14ac:dyDescent="0.25">
      <c r="B52216" s="79"/>
    </row>
    <row r="52217" spans="2:2" ht="54.95" customHeight="1" x14ac:dyDescent="0.25">
      <c r="B52217" s="79"/>
    </row>
    <row r="52218" spans="2:2" ht="54.95" customHeight="1" x14ac:dyDescent="0.25">
      <c r="B52218" s="79"/>
    </row>
    <row r="52219" spans="2:2" ht="54.95" customHeight="1" x14ac:dyDescent="0.25">
      <c r="B52219" s="79"/>
    </row>
    <row r="52220" spans="2:2" ht="54.95" customHeight="1" x14ac:dyDescent="0.25">
      <c r="B52220" s="79"/>
    </row>
    <row r="52221" spans="2:2" ht="54.95" customHeight="1" x14ac:dyDescent="0.25">
      <c r="B52221" s="79"/>
    </row>
    <row r="52222" spans="2:2" ht="54.95" customHeight="1" x14ac:dyDescent="0.25">
      <c r="B52222" s="79"/>
    </row>
    <row r="52223" spans="2:2" ht="54.95" customHeight="1" x14ac:dyDescent="0.25">
      <c r="B52223" s="79"/>
    </row>
    <row r="52224" spans="2:2" ht="54.95" customHeight="1" x14ac:dyDescent="0.25">
      <c r="B52224" s="79"/>
    </row>
    <row r="52225" spans="2:2" ht="54.95" customHeight="1" x14ac:dyDescent="0.25">
      <c r="B52225" s="79"/>
    </row>
    <row r="52226" spans="2:2" ht="54.95" customHeight="1" x14ac:dyDescent="0.25">
      <c r="B52226" s="79"/>
    </row>
    <row r="52227" spans="2:2" ht="54.95" customHeight="1" x14ac:dyDescent="0.25">
      <c r="B52227" s="79"/>
    </row>
    <row r="52228" spans="2:2" ht="54.95" customHeight="1" x14ac:dyDescent="0.25">
      <c r="B52228" s="79"/>
    </row>
    <row r="52229" spans="2:2" ht="54.95" customHeight="1" x14ac:dyDescent="0.25">
      <c r="B52229" s="79"/>
    </row>
    <row r="52230" spans="2:2" ht="54.95" customHeight="1" x14ac:dyDescent="0.25">
      <c r="B52230" s="79"/>
    </row>
    <row r="52231" spans="2:2" ht="54.95" customHeight="1" x14ac:dyDescent="0.25">
      <c r="B52231" s="79"/>
    </row>
    <row r="52232" spans="2:2" ht="54.95" customHeight="1" x14ac:dyDescent="0.25">
      <c r="B52232" s="79"/>
    </row>
    <row r="52233" spans="2:2" ht="54.95" customHeight="1" x14ac:dyDescent="0.25">
      <c r="B52233" s="79"/>
    </row>
    <row r="52234" spans="2:2" ht="54.95" customHeight="1" x14ac:dyDescent="0.25">
      <c r="B52234" s="79"/>
    </row>
    <row r="52235" spans="2:2" ht="54.95" customHeight="1" x14ac:dyDescent="0.25">
      <c r="B52235" s="79"/>
    </row>
    <row r="52236" spans="2:2" ht="54.95" customHeight="1" x14ac:dyDescent="0.25">
      <c r="B52236" s="79"/>
    </row>
    <row r="52237" spans="2:2" ht="54.95" customHeight="1" x14ac:dyDescent="0.25">
      <c r="B52237" s="79"/>
    </row>
    <row r="52238" spans="2:2" ht="54.95" customHeight="1" x14ac:dyDescent="0.25">
      <c r="B52238" s="79"/>
    </row>
    <row r="52239" spans="2:2" ht="54.95" customHeight="1" x14ac:dyDescent="0.25">
      <c r="B52239" s="79"/>
    </row>
    <row r="52240" spans="2:2" ht="54.95" customHeight="1" x14ac:dyDescent="0.25">
      <c r="B52240" s="79"/>
    </row>
    <row r="52241" spans="2:2" ht="54.95" customHeight="1" x14ac:dyDescent="0.25">
      <c r="B52241" s="79"/>
    </row>
    <row r="52242" spans="2:2" ht="54.95" customHeight="1" x14ac:dyDescent="0.25">
      <c r="B52242" s="79"/>
    </row>
    <row r="52243" spans="2:2" ht="54.95" customHeight="1" x14ac:dyDescent="0.25">
      <c r="B52243" s="79"/>
    </row>
    <row r="52244" spans="2:2" ht="54.95" customHeight="1" x14ac:dyDescent="0.25">
      <c r="B52244" s="79"/>
    </row>
    <row r="52245" spans="2:2" ht="54.95" customHeight="1" x14ac:dyDescent="0.25">
      <c r="B52245" s="79"/>
    </row>
    <row r="52246" spans="2:2" ht="54.95" customHeight="1" x14ac:dyDescent="0.25">
      <c r="B52246" s="79"/>
    </row>
    <row r="52247" spans="2:2" ht="54.95" customHeight="1" x14ac:dyDescent="0.25">
      <c r="B52247" s="79"/>
    </row>
    <row r="52248" spans="2:2" ht="54.95" customHeight="1" x14ac:dyDescent="0.25">
      <c r="B52248" s="79"/>
    </row>
    <row r="52249" spans="2:2" ht="54.95" customHeight="1" x14ac:dyDescent="0.25">
      <c r="B52249" s="79"/>
    </row>
    <row r="52250" spans="2:2" ht="54.95" customHeight="1" x14ac:dyDescent="0.25">
      <c r="B52250" s="79"/>
    </row>
    <row r="52251" spans="2:2" ht="54.95" customHeight="1" x14ac:dyDescent="0.25">
      <c r="B52251" s="79"/>
    </row>
    <row r="52252" spans="2:2" ht="54.95" customHeight="1" x14ac:dyDescent="0.25">
      <c r="B52252" s="79"/>
    </row>
    <row r="52253" spans="2:2" ht="54.95" customHeight="1" x14ac:dyDescent="0.25">
      <c r="B52253" s="79"/>
    </row>
    <row r="52254" spans="2:2" ht="54.95" customHeight="1" x14ac:dyDescent="0.25">
      <c r="B52254" s="79"/>
    </row>
    <row r="52255" spans="2:2" ht="54.95" customHeight="1" x14ac:dyDescent="0.25">
      <c r="B52255" s="79"/>
    </row>
    <row r="52256" spans="2:2" ht="54.95" customHeight="1" x14ac:dyDescent="0.25">
      <c r="B52256" s="79"/>
    </row>
    <row r="52257" spans="2:2" ht="54.95" customHeight="1" x14ac:dyDescent="0.25">
      <c r="B52257" s="79"/>
    </row>
    <row r="52258" spans="2:2" ht="54.95" customHeight="1" x14ac:dyDescent="0.25">
      <c r="B52258" s="79"/>
    </row>
    <row r="52259" spans="2:2" ht="54.95" customHeight="1" x14ac:dyDescent="0.25">
      <c r="B52259" s="79"/>
    </row>
    <row r="52260" spans="2:2" ht="54.95" customHeight="1" x14ac:dyDescent="0.25">
      <c r="B52260" s="79"/>
    </row>
    <row r="52261" spans="2:2" ht="54.95" customHeight="1" x14ac:dyDescent="0.25">
      <c r="B52261" s="79"/>
    </row>
    <row r="52262" spans="2:2" ht="54.95" customHeight="1" x14ac:dyDescent="0.25">
      <c r="B52262" s="79"/>
    </row>
    <row r="52263" spans="2:2" ht="54.95" customHeight="1" x14ac:dyDescent="0.25">
      <c r="B52263" s="79"/>
    </row>
    <row r="52264" spans="2:2" ht="54.95" customHeight="1" x14ac:dyDescent="0.25">
      <c r="B52264" s="79"/>
    </row>
    <row r="52265" spans="2:2" ht="54.95" customHeight="1" x14ac:dyDescent="0.25">
      <c r="B52265" s="79"/>
    </row>
    <row r="52266" spans="2:2" ht="54.95" customHeight="1" x14ac:dyDescent="0.25">
      <c r="B52266" s="79"/>
    </row>
    <row r="52267" spans="2:2" ht="54.95" customHeight="1" x14ac:dyDescent="0.25">
      <c r="B52267" s="79"/>
    </row>
    <row r="52268" spans="2:2" ht="54.95" customHeight="1" x14ac:dyDescent="0.25">
      <c r="B52268" s="79"/>
    </row>
    <row r="52269" spans="2:2" ht="54.95" customHeight="1" x14ac:dyDescent="0.25">
      <c r="B52269" s="79"/>
    </row>
    <row r="52270" spans="2:2" ht="54.95" customHeight="1" x14ac:dyDescent="0.25">
      <c r="B52270" s="79"/>
    </row>
    <row r="52271" spans="2:2" ht="54.95" customHeight="1" x14ac:dyDescent="0.25">
      <c r="B52271" s="79"/>
    </row>
    <row r="52272" spans="2:2" ht="54.95" customHeight="1" x14ac:dyDescent="0.25">
      <c r="B52272" s="79"/>
    </row>
    <row r="52273" spans="2:2" ht="54.95" customHeight="1" x14ac:dyDescent="0.25">
      <c r="B52273" s="79"/>
    </row>
    <row r="52274" spans="2:2" ht="54.95" customHeight="1" x14ac:dyDescent="0.25">
      <c r="B52274" s="79"/>
    </row>
    <row r="52275" spans="2:2" ht="54.95" customHeight="1" x14ac:dyDescent="0.25">
      <c r="B52275" s="79"/>
    </row>
    <row r="52276" spans="2:2" ht="54.95" customHeight="1" x14ac:dyDescent="0.25">
      <c r="B52276" s="79"/>
    </row>
    <row r="52277" spans="2:2" ht="54.95" customHeight="1" x14ac:dyDescent="0.25">
      <c r="B52277" s="79"/>
    </row>
    <row r="52278" spans="2:2" ht="54.95" customHeight="1" x14ac:dyDescent="0.25">
      <c r="B52278" s="79"/>
    </row>
    <row r="52279" spans="2:2" ht="54.95" customHeight="1" x14ac:dyDescent="0.25">
      <c r="B52279" s="79"/>
    </row>
    <row r="52280" spans="2:2" ht="54.95" customHeight="1" x14ac:dyDescent="0.25">
      <c r="B52280" s="79"/>
    </row>
    <row r="52281" spans="2:2" ht="54.95" customHeight="1" x14ac:dyDescent="0.25">
      <c r="B52281" s="79"/>
    </row>
    <row r="52282" spans="2:2" ht="54.95" customHeight="1" x14ac:dyDescent="0.25">
      <c r="B52282" s="79"/>
    </row>
    <row r="52283" spans="2:2" ht="54.95" customHeight="1" x14ac:dyDescent="0.25">
      <c r="B52283" s="79"/>
    </row>
    <row r="52284" spans="2:2" ht="54.95" customHeight="1" x14ac:dyDescent="0.25">
      <c r="B52284" s="79"/>
    </row>
    <row r="52285" spans="2:2" ht="54.95" customHeight="1" x14ac:dyDescent="0.25">
      <c r="B52285" s="79"/>
    </row>
    <row r="52286" spans="2:2" ht="54.95" customHeight="1" x14ac:dyDescent="0.25">
      <c r="B52286" s="79"/>
    </row>
    <row r="52287" spans="2:2" ht="54.95" customHeight="1" x14ac:dyDescent="0.25">
      <c r="B52287" s="79"/>
    </row>
    <row r="52288" spans="2:2" ht="54.95" customHeight="1" x14ac:dyDescent="0.25">
      <c r="B52288" s="79"/>
    </row>
    <row r="52289" spans="2:2" ht="54.95" customHeight="1" x14ac:dyDescent="0.25">
      <c r="B52289" s="79"/>
    </row>
    <row r="52290" spans="2:2" ht="54.95" customHeight="1" x14ac:dyDescent="0.25">
      <c r="B52290" s="79"/>
    </row>
    <row r="52291" spans="2:2" ht="54.95" customHeight="1" x14ac:dyDescent="0.25">
      <c r="B52291" s="79"/>
    </row>
    <row r="52292" spans="2:2" ht="54.95" customHeight="1" x14ac:dyDescent="0.25">
      <c r="B52292" s="79"/>
    </row>
    <row r="52293" spans="2:2" ht="54.95" customHeight="1" x14ac:dyDescent="0.25">
      <c r="B52293" s="79"/>
    </row>
    <row r="52294" spans="2:2" ht="54.95" customHeight="1" x14ac:dyDescent="0.25">
      <c r="B52294" s="79"/>
    </row>
    <row r="52295" spans="2:2" ht="54.95" customHeight="1" x14ac:dyDescent="0.25">
      <c r="B52295" s="79"/>
    </row>
    <row r="52296" spans="2:2" ht="54.95" customHeight="1" x14ac:dyDescent="0.25">
      <c r="B52296" s="79"/>
    </row>
    <row r="52297" spans="2:2" ht="54.95" customHeight="1" x14ac:dyDescent="0.25">
      <c r="B52297" s="79"/>
    </row>
    <row r="52298" spans="2:2" ht="54.95" customHeight="1" x14ac:dyDescent="0.25">
      <c r="B52298" s="79"/>
    </row>
    <row r="52299" spans="2:2" ht="54.95" customHeight="1" x14ac:dyDescent="0.25">
      <c r="B52299" s="79"/>
    </row>
    <row r="52300" spans="2:2" ht="54.95" customHeight="1" x14ac:dyDescent="0.25">
      <c r="B52300" s="79"/>
    </row>
    <row r="52301" spans="2:2" ht="54.95" customHeight="1" x14ac:dyDescent="0.25">
      <c r="B52301" s="79"/>
    </row>
    <row r="52302" spans="2:2" ht="54.95" customHeight="1" x14ac:dyDescent="0.25">
      <c r="B52302" s="79"/>
    </row>
    <row r="52303" spans="2:2" ht="54.95" customHeight="1" x14ac:dyDescent="0.25">
      <c r="B52303" s="79"/>
    </row>
    <row r="52304" spans="2:2" ht="54.95" customHeight="1" x14ac:dyDescent="0.25">
      <c r="B52304" s="79"/>
    </row>
    <row r="52305" spans="2:2" ht="54.95" customHeight="1" x14ac:dyDescent="0.25">
      <c r="B52305" s="79"/>
    </row>
    <row r="52306" spans="2:2" ht="54.95" customHeight="1" x14ac:dyDescent="0.25">
      <c r="B52306" s="79"/>
    </row>
    <row r="52307" spans="2:2" ht="54.95" customHeight="1" x14ac:dyDescent="0.25">
      <c r="B52307" s="79"/>
    </row>
    <row r="52308" spans="2:2" ht="54.95" customHeight="1" x14ac:dyDescent="0.25">
      <c r="B52308" s="79"/>
    </row>
    <row r="52309" spans="2:2" ht="54.95" customHeight="1" x14ac:dyDescent="0.25">
      <c r="B52309" s="79"/>
    </row>
    <row r="52310" spans="2:2" ht="54.95" customHeight="1" x14ac:dyDescent="0.25">
      <c r="B52310" s="79"/>
    </row>
    <row r="52311" spans="2:2" ht="54.95" customHeight="1" x14ac:dyDescent="0.25">
      <c r="B52311" s="79"/>
    </row>
    <row r="52312" spans="2:2" ht="54.95" customHeight="1" x14ac:dyDescent="0.25">
      <c r="B52312" s="79"/>
    </row>
    <row r="52313" spans="2:2" ht="54.95" customHeight="1" x14ac:dyDescent="0.25">
      <c r="B52313" s="79"/>
    </row>
    <row r="52314" spans="2:2" ht="54.95" customHeight="1" x14ac:dyDescent="0.25">
      <c r="B52314" s="79"/>
    </row>
    <row r="52315" spans="2:2" ht="54.95" customHeight="1" x14ac:dyDescent="0.25">
      <c r="B52315" s="79"/>
    </row>
    <row r="52316" spans="2:2" ht="54.95" customHeight="1" x14ac:dyDescent="0.25">
      <c r="B52316" s="79"/>
    </row>
    <row r="52317" spans="2:2" ht="54.95" customHeight="1" x14ac:dyDescent="0.25">
      <c r="B52317" s="79"/>
    </row>
    <row r="52318" spans="2:2" ht="54.95" customHeight="1" x14ac:dyDescent="0.25">
      <c r="B52318" s="79"/>
    </row>
    <row r="52319" spans="2:2" ht="54.95" customHeight="1" x14ac:dyDescent="0.25">
      <c r="B52319" s="79"/>
    </row>
    <row r="52320" spans="2:2" ht="54.95" customHeight="1" x14ac:dyDescent="0.25">
      <c r="B52320" s="79"/>
    </row>
    <row r="52321" spans="2:2" ht="54.95" customHeight="1" x14ac:dyDescent="0.25">
      <c r="B52321" s="79"/>
    </row>
    <row r="52322" spans="2:2" ht="54.95" customHeight="1" x14ac:dyDescent="0.25">
      <c r="B52322" s="79"/>
    </row>
    <row r="52323" spans="2:2" ht="54.95" customHeight="1" x14ac:dyDescent="0.25">
      <c r="B52323" s="79"/>
    </row>
    <row r="52324" spans="2:2" ht="54.95" customHeight="1" x14ac:dyDescent="0.25">
      <c r="B52324" s="79"/>
    </row>
    <row r="52325" spans="2:2" ht="54.95" customHeight="1" x14ac:dyDescent="0.25">
      <c r="B52325" s="79"/>
    </row>
    <row r="52326" spans="2:2" ht="54.95" customHeight="1" x14ac:dyDescent="0.25">
      <c r="B52326" s="79"/>
    </row>
    <row r="52327" spans="2:2" ht="54.95" customHeight="1" x14ac:dyDescent="0.25">
      <c r="B52327" s="79"/>
    </row>
    <row r="52328" spans="2:2" ht="54.95" customHeight="1" x14ac:dyDescent="0.25">
      <c r="B52328" s="79"/>
    </row>
    <row r="52329" spans="2:2" ht="54.95" customHeight="1" x14ac:dyDescent="0.25">
      <c r="B52329" s="79"/>
    </row>
    <row r="52330" spans="2:2" ht="54.95" customHeight="1" x14ac:dyDescent="0.25">
      <c r="B52330" s="79"/>
    </row>
    <row r="52331" spans="2:2" ht="54.95" customHeight="1" x14ac:dyDescent="0.25">
      <c r="B52331" s="79"/>
    </row>
    <row r="52332" spans="2:2" ht="54.95" customHeight="1" x14ac:dyDescent="0.25">
      <c r="B52332" s="79"/>
    </row>
    <row r="52333" spans="2:2" ht="54.95" customHeight="1" x14ac:dyDescent="0.25">
      <c r="B52333" s="79"/>
    </row>
    <row r="52334" spans="2:2" ht="54.95" customHeight="1" x14ac:dyDescent="0.25">
      <c r="B52334" s="79"/>
    </row>
    <row r="52335" spans="2:2" ht="54.95" customHeight="1" x14ac:dyDescent="0.25">
      <c r="B52335" s="79"/>
    </row>
    <row r="52336" spans="2:2" ht="54.95" customHeight="1" x14ac:dyDescent="0.25">
      <c r="B52336" s="79"/>
    </row>
    <row r="52337" spans="2:2" ht="54.95" customHeight="1" x14ac:dyDescent="0.25">
      <c r="B52337" s="79"/>
    </row>
    <row r="52338" spans="2:2" ht="54.95" customHeight="1" x14ac:dyDescent="0.25">
      <c r="B52338" s="79"/>
    </row>
    <row r="52339" spans="2:2" ht="54.95" customHeight="1" x14ac:dyDescent="0.25">
      <c r="B52339" s="79"/>
    </row>
    <row r="52340" spans="2:2" ht="54.95" customHeight="1" x14ac:dyDescent="0.25">
      <c r="B52340" s="79"/>
    </row>
    <row r="52341" spans="2:2" ht="54.95" customHeight="1" x14ac:dyDescent="0.25">
      <c r="B52341" s="79"/>
    </row>
    <row r="52342" spans="2:2" ht="54.95" customHeight="1" x14ac:dyDescent="0.25">
      <c r="B52342" s="79"/>
    </row>
    <row r="52343" spans="2:2" ht="54.95" customHeight="1" x14ac:dyDescent="0.25">
      <c r="B52343" s="79"/>
    </row>
    <row r="52344" spans="2:2" ht="54.95" customHeight="1" x14ac:dyDescent="0.25">
      <c r="B52344" s="79"/>
    </row>
    <row r="52345" spans="2:2" ht="54.95" customHeight="1" x14ac:dyDescent="0.25">
      <c r="B52345" s="79"/>
    </row>
    <row r="52346" spans="2:2" ht="54.95" customHeight="1" x14ac:dyDescent="0.25">
      <c r="B52346" s="79"/>
    </row>
    <row r="52347" spans="2:2" ht="54.95" customHeight="1" x14ac:dyDescent="0.25">
      <c r="B52347" s="79"/>
    </row>
    <row r="52348" spans="2:2" ht="54.95" customHeight="1" x14ac:dyDescent="0.25">
      <c r="B52348" s="79"/>
    </row>
    <row r="52349" spans="2:2" ht="54.95" customHeight="1" x14ac:dyDescent="0.25">
      <c r="B52349" s="79"/>
    </row>
    <row r="52350" spans="2:2" ht="54.95" customHeight="1" x14ac:dyDescent="0.25">
      <c r="B52350" s="79"/>
    </row>
    <row r="52351" spans="2:2" ht="54.95" customHeight="1" x14ac:dyDescent="0.25">
      <c r="B52351" s="79"/>
    </row>
    <row r="52352" spans="2:2" ht="54.95" customHeight="1" x14ac:dyDescent="0.25">
      <c r="B52352" s="79"/>
    </row>
    <row r="52353" spans="2:2" ht="54.95" customHeight="1" x14ac:dyDescent="0.25">
      <c r="B52353" s="79"/>
    </row>
    <row r="52354" spans="2:2" ht="54.95" customHeight="1" x14ac:dyDescent="0.25">
      <c r="B52354" s="79"/>
    </row>
    <row r="52355" spans="2:2" ht="54.95" customHeight="1" x14ac:dyDescent="0.25">
      <c r="B52355" s="79"/>
    </row>
    <row r="52356" spans="2:2" ht="54.95" customHeight="1" x14ac:dyDescent="0.25">
      <c r="B52356" s="79"/>
    </row>
    <row r="52357" spans="2:2" ht="54.95" customHeight="1" x14ac:dyDescent="0.25">
      <c r="B52357" s="79"/>
    </row>
    <row r="52358" spans="2:2" ht="54.95" customHeight="1" x14ac:dyDescent="0.25">
      <c r="B52358" s="79"/>
    </row>
    <row r="52359" spans="2:2" ht="54.95" customHeight="1" x14ac:dyDescent="0.25">
      <c r="B52359" s="79"/>
    </row>
    <row r="52360" spans="2:2" ht="54.95" customHeight="1" x14ac:dyDescent="0.25">
      <c r="B52360" s="79"/>
    </row>
    <row r="52361" spans="2:2" ht="54.95" customHeight="1" x14ac:dyDescent="0.25">
      <c r="B52361" s="79"/>
    </row>
    <row r="52362" spans="2:2" ht="54.95" customHeight="1" x14ac:dyDescent="0.25">
      <c r="B52362" s="79"/>
    </row>
    <row r="52363" spans="2:2" ht="54.95" customHeight="1" x14ac:dyDescent="0.25">
      <c r="B52363" s="79"/>
    </row>
    <row r="52364" spans="2:2" ht="54.95" customHeight="1" x14ac:dyDescent="0.25">
      <c r="B52364" s="79"/>
    </row>
    <row r="52365" spans="2:2" ht="54.95" customHeight="1" x14ac:dyDescent="0.25">
      <c r="B52365" s="79"/>
    </row>
    <row r="52366" spans="2:2" ht="54.95" customHeight="1" x14ac:dyDescent="0.25">
      <c r="B52366" s="79"/>
    </row>
    <row r="52367" spans="2:2" ht="54.95" customHeight="1" x14ac:dyDescent="0.25">
      <c r="B52367" s="79"/>
    </row>
    <row r="52368" spans="2:2" ht="54.95" customHeight="1" x14ac:dyDescent="0.25">
      <c r="B52368" s="79"/>
    </row>
    <row r="52369" spans="2:2" ht="54.95" customHeight="1" x14ac:dyDescent="0.25">
      <c r="B52369" s="79"/>
    </row>
    <row r="52370" spans="2:2" ht="54.95" customHeight="1" x14ac:dyDescent="0.25">
      <c r="B52370" s="79"/>
    </row>
    <row r="52371" spans="2:2" ht="54.95" customHeight="1" x14ac:dyDescent="0.25">
      <c r="B52371" s="79"/>
    </row>
    <row r="52372" spans="2:2" ht="54.95" customHeight="1" x14ac:dyDescent="0.25">
      <c r="B52372" s="79"/>
    </row>
    <row r="52373" spans="2:2" ht="54.95" customHeight="1" x14ac:dyDescent="0.25">
      <c r="B52373" s="79"/>
    </row>
    <row r="52374" spans="2:2" ht="54.95" customHeight="1" x14ac:dyDescent="0.25">
      <c r="B52374" s="79"/>
    </row>
    <row r="52375" spans="2:2" ht="54.95" customHeight="1" x14ac:dyDescent="0.25">
      <c r="B52375" s="79"/>
    </row>
    <row r="52376" spans="2:2" ht="54.95" customHeight="1" x14ac:dyDescent="0.25">
      <c r="B52376" s="79"/>
    </row>
    <row r="52377" spans="2:2" ht="54.95" customHeight="1" x14ac:dyDescent="0.25">
      <c r="B52377" s="79"/>
    </row>
    <row r="52378" spans="2:2" ht="54.95" customHeight="1" x14ac:dyDescent="0.25">
      <c r="B52378" s="79"/>
    </row>
    <row r="52379" spans="2:2" ht="54.95" customHeight="1" x14ac:dyDescent="0.25">
      <c r="B52379" s="79"/>
    </row>
    <row r="52380" spans="2:2" ht="54.95" customHeight="1" x14ac:dyDescent="0.25">
      <c r="B52380" s="79"/>
    </row>
    <row r="52381" spans="2:2" ht="54.95" customHeight="1" x14ac:dyDescent="0.25">
      <c r="B52381" s="79"/>
    </row>
    <row r="52382" spans="2:2" ht="54.95" customHeight="1" x14ac:dyDescent="0.25">
      <c r="B52382" s="79"/>
    </row>
    <row r="52383" spans="2:2" ht="54.95" customHeight="1" x14ac:dyDescent="0.25">
      <c r="B52383" s="79"/>
    </row>
    <row r="52384" spans="2:2" ht="54.95" customHeight="1" x14ac:dyDescent="0.25">
      <c r="B52384" s="79"/>
    </row>
    <row r="52385" spans="2:2" ht="54.95" customHeight="1" x14ac:dyDescent="0.25">
      <c r="B52385" s="79"/>
    </row>
    <row r="52386" spans="2:2" ht="54.95" customHeight="1" x14ac:dyDescent="0.25">
      <c r="B52386" s="79"/>
    </row>
    <row r="52387" spans="2:2" ht="54.95" customHeight="1" x14ac:dyDescent="0.25">
      <c r="B52387" s="79"/>
    </row>
    <row r="52388" spans="2:2" ht="54.95" customHeight="1" x14ac:dyDescent="0.25">
      <c r="B52388" s="79"/>
    </row>
    <row r="52389" spans="2:2" ht="54.95" customHeight="1" x14ac:dyDescent="0.25">
      <c r="B52389" s="79"/>
    </row>
    <row r="52390" spans="2:2" ht="54.95" customHeight="1" x14ac:dyDescent="0.25">
      <c r="B52390" s="79"/>
    </row>
    <row r="52391" spans="2:2" ht="54.95" customHeight="1" x14ac:dyDescent="0.25">
      <c r="B52391" s="79"/>
    </row>
    <row r="52392" spans="2:2" ht="54.95" customHeight="1" x14ac:dyDescent="0.25">
      <c r="B52392" s="79"/>
    </row>
    <row r="52393" spans="2:2" ht="54.95" customHeight="1" x14ac:dyDescent="0.25">
      <c r="B52393" s="79"/>
    </row>
    <row r="52394" spans="2:2" ht="54.95" customHeight="1" x14ac:dyDescent="0.25">
      <c r="B52394" s="79"/>
    </row>
    <row r="52395" spans="2:2" ht="54.95" customHeight="1" x14ac:dyDescent="0.25">
      <c r="B52395" s="79"/>
    </row>
    <row r="52396" spans="2:2" ht="54.95" customHeight="1" x14ac:dyDescent="0.25">
      <c r="B52396" s="79"/>
    </row>
    <row r="52397" spans="2:2" ht="54.95" customHeight="1" x14ac:dyDescent="0.25">
      <c r="B52397" s="79"/>
    </row>
    <row r="52398" spans="2:2" ht="54.95" customHeight="1" x14ac:dyDescent="0.25">
      <c r="B52398" s="79"/>
    </row>
    <row r="52399" spans="2:2" ht="54.95" customHeight="1" x14ac:dyDescent="0.25">
      <c r="B52399" s="79"/>
    </row>
    <row r="52400" spans="2:2" ht="54.95" customHeight="1" x14ac:dyDescent="0.25">
      <c r="B52400" s="79"/>
    </row>
    <row r="52401" spans="2:2" ht="54.95" customHeight="1" x14ac:dyDescent="0.25">
      <c r="B52401" s="79"/>
    </row>
    <row r="52402" spans="2:2" ht="54.95" customHeight="1" x14ac:dyDescent="0.25">
      <c r="B52402" s="79"/>
    </row>
    <row r="52403" spans="2:2" ht="54.95" customHeight="1" x14ac:dyDescent="0.25">
      <c r="B52403" s="79"/>
    </row>
    <row r="52404" spans="2:2" ht="54.95" customHeight="1" x14ac:dyDescent="0.25">
      <c r="B52404" s="79"/>
    </row>
    <row r="52405" spans="2:2" ht="54.95" customHeight="1" x14ac:dyDescent="0.25">
      <c r="B52405" s="79"/>
    </row>
    <row r="52406" spans="2:2" ht="54.95" customHeight="1" x14ac:dyDescent="0.25">
      <c r="B52406" s="79"/>
    </row>
    <row r="52407" spans="2:2" ht="54.95" customHeight="1" x14ac:dyDescent="0.25">
      <c r="B52407" s="79"/>
    </row>
    <row r="52408" spans="2:2" ht="54.95" customHeight="1" x14ac:dyDescent="0.25">
      <c r="B52408" s="79"/>
    </row>
    <row r="52409" spans="2:2" ht="54.95" customHeight="1" x14ac:dyDescent="0.25">
      <c r="B52409" s="79"/>
    </row>
    <row r="52410" spans="2:2" ht="54.95" customHeight="1" x14ac:dyDescent="0.25">
      <c r="B52410" s="79"/>
    </row>
    <row r="52411" spans="2:2" ht="54.95" customHeight="1" x14ac:dyDescent="0.25">
      <c r="B52411" s="79"/>
    </row>
    <row r="52412" spans="2:2" ht="54.95" customHeight="1" x14ac:dyDescent="0.25">
      <c r="B52412" s="79"/>
    </row>
    <row r="52413" spans="2:2" ht="54.95" customHeight="1" x14ac:dyDescent="0.25">
      <c r="B52413" s="79"/>
    </row>
    <row r="52414" spans="2:2" ht="54.95" customHeight="1" x14ac:dyDescent="0.25">
      <c r="B52414" s="79"/>
    </row>
    <row r="52415" spans="2:2" ht="54.95" customHeight="1" x14ac:dyDescent="0.25">
      <c r="B52415" s="79"/>
    </row>
    <row r="52416" spans="2:2" ht="54.95" customHeight="1" x14ac:dyDescent="0.25">
      <c r="B52416" s="79"/>
    </row>
    <row r="52417" spans="2:2" ht="54.95" customHeight="1" x14ac:dyDescent="0.25">
      <c r="B52417" s="79"/>
    </row>
    <row r="52418" spans="2:2" ht="54.95" customHeight="1" x14ac:dyDescent="0.25">
      <c r="B52418" s="79"/>
    </row>
    <row r="52419" spans="2:2" ht="54.95" customHeight="1" x14ac:dyDescent="0.25">
      <c r="B52419" s="79"/>
    </row>
    <row r="52420" spans="2:2" ht="54.95" customHeight="1" x14ac:dyDescent="0.25">
      <c r="B52420" s="79"/>
    </row>
    <row r="52421" spans="2:2" ht="54.95" customHeight="1" x14ac:dyDescent="0.25">
      <c r="B52421" s="79"/>
    </row>
    <row r="52422" spans="2:2" ht="54.95" customHeight="1" x14ac:dyDescent="0.25">
      <c r="B52422" s="79"/>
    </row>
    <row r="52423" spans="2:2" ht="54.95" customHeight="1" x14ac:dyDescent="0.25">
      <c r="B52423" s="79"/>
    </row>
    <row r="52424" spans="2:2" ht="54.95" customHeight="1" x14ac:dyDescent="0.25">
      <c r="B52424" s="79"/>
    </row>
    <row r="52425" spans="2:2" ht="54.95" customHeight="1" x14ac:dyDescent="0.25">
      <c r="B52425" s="79"/>
    </row>
    <row r="52426" spans="2:2" ht="54.95" customHeight="1" x14ac:dyDescent="0.25">
      <c r="B52426" s="79"/>
    </row>
    <row r="52427" spans="2:2" ht="54.95" customHeight="1" x14ac:dyDescent="0.25">
      <c r="B52427" s="79"/>
    </row>
    <row r="52428" spans="2:2" ht="54.95" customHeight="1" x14ac:dyDescent="0.25">
      <c r="B52428" s="79"/>
    </row>
    <row r="52429" spans="2:2" ht="54.95" customHeight="1" x14ac:dyDescent="0.25">
      <c r="B52429" s="79"/>
    </row>
    <row r="52430" spans="2:2" ht="54.95" customHeight="1" x14ac:dyDescent="0.25">
      <c r="B52430" s="79"/>
    </row>
    <row r="52431" spans="2:2" ht="54.95" customHeight="1" x14ac:dyDescent="0.25">
      <c r="B52431" s="79"/>
    </row>
    <row r="52432" spans="2:2" ht="54.95" customHeight="1" x14ac:dyDescent="0.25">
      <c r="B52432" s="79"/>
    </row>
    <row r="52433" spans="2:2" ht="54.95" customHeight="1" x14ac:dyDescent="0.25">
      <c r="B52433" s="79"/>
    </row>
    <row r="52434" spans="2:2" ht="54.95" customHeight="1" x14ac:dyDescent="0.25">
      <c r="B52434" s="79"/>
    </row>
    <row r="52435" spans="2:2" ht="54.95" customHeight="1" x14ac:dyDescent="0.25">
      <c r="B52435" s="79"/>
    </row>
    <row r="52436" spans="2:2" ht="54.95" customHeight="1" x14ac:dyDescent="0.25">
      <c r="B52436" s="79"/>
    </row>
    <row r="52437" spans="2:2" ht="54.95" customHeight="1" x14ac:dyDescent="0.25">
      <c r="B52437" s="79"/>
    </row>
    <row r="52438" spans="2:2" ht="54.95" customHeight="1" x14ac:dyDescent="0.25">
      <c r="B52438" s="79"/>
    </row>
    <row r="52439" spans="2:2" ht="54.95" customHeight="1" x14ac:dyDescent="0.25">
      <c r="B52439" s="79"/>
    </row>
    <row r="52440" spans="2:2" ht="54.95" customHeight="1" x14ac:dyDescent="0.25">
      <c r="B52440" s="79"/>
    </row>
    <row r="52441" spans="2:2" ht="54.95" customHeight="1" x14ac:dyDescent="0.25">
      <c r="B52441" s="79"/>
    </row>
    <row r="52442" spans="2:2" ht="54.95" customHeight="1" x14ac:dyDescent="0.25">
      <c r="B52442" s="79"/>
    </row>
    <row r="52443" spans="2:2" ht="54.95" customHeight="1" x14ac:dyDescent="0.25">
      <c r="B52443" s="79"/>
    </row>
    <row r="52444" spans="2:2" ht="54.95" customHeight="1" x14ac:dyDescent="0.25">
      <c r="B52444" s="79"/>
    </row>
    <row r="52445" spans="2:2" ht="54.95" customHeight="1" x14ac:dyDescent="0.25">
      <c r="B52445" s="79"/>
    </row>
    <row r="52446" spans="2:2" ht="54.95" customHeight="1" x14ac:dyDescent="0.25">
      <c r="B52446" s="79"/>
    </row>
    <row r="52447" spans="2:2" ht="54.95" customHeight="1" x14ac:dyDescent="0.25">
      <c r="B52447" s="79"/>
    </row>
    <row r="52448" spans="2:2" ht="54.95" customHeight="1" x14ac:dyDescent="0.25">
      <c r="B52448" s="79"/>
    </row>
    <row r="52449" spans="2:2" ht="54.95" customHeight="1" x14ac:dyDescent="0.25">
      <c r="B52449" s="79"/>
    </row>
    <row r="52450" spans="2:2" ht="54.95" customHeight="1" x14ac:dyDescent="0.25">
      <c r="B52450" s="79"/>
    </row>
    <row r="52451" spans="2:2" ht="54.95" customHeight="1" x14ac:dyDescent="0.25">
      <c r="B52451" s="79"/>
    </row>
    <row r="52452" spans="2:2" ht="54.95" customHeight="1" x14ac:dyDescent="0.25">
      <c r="B52452" s="79"/>
    </row>
    <row r="52453" spans="2:2" ht="54.95" customHeight="1" x14ac:dyDescent="0.25">
      <c r="B52453" s="79"/>
    </row>
    <row r="52454" spans="2:2" ht="54.95" customHeight="1" x14ac:dyDescent="0.25">
      <c r="B52454" s="79"/>
    </row>
    <row r="52455" spans="2:2" ht="54.95" customHeight="1" x14ac:dyDescent="0.25">
      <c r="B52455" s="79"/>
    </row>
    <row r="52456" spans="2:2" ht="54.95" customHeight="1" x14ac:dyDescent="0.25">
      <c r="B52456" s="79"/>
    </row>
    <row r="52457" spans="2:2" ht="54.95" customHeight="1" x14ac:dyDescent="0.25">
      <c r="B52457" s="79"/>
    </row>
    <row r="52458" spans="2:2" ht="54.95" customHeight="1" x14ac:dyDescent="0.25">
      <c r="B52458" s="79"/>
    </row>
    <row r="52459" spans="2:2" ht="54.95" customHeight="1" x14ac:dyDescent="0.25">
      <c r="B52459" s="79"/>
    </row>
    <row r="52460" spans="2:2" ht="54.95" customHeight="1" x14ac:dyDescent="0.25">
      <c r="B52460" s="79"/>
    </row>
    <row r="52461" spans="2:2" ht="54.95" customHeight="1" x14ac:dyDescent="0.25">
      <c r="B52461" s="79"/>
    </row>
    <row r="52462" spans="2:2" ht="54.95" customHeight="1" x14ac:dyDescent="0.25">
      <c r="B52462" s="79"/>
    </row>
    <row r="52463" spans="2:2" ht="54.95" customHeight="1" x14ac:dyDescent="0.25">
      <c r="B52463" s="79"/>
    </row>
    <row r="52464" spans="2:2" ht="54.95" customHeight="1" x14ac:dyDescent="0.25">
      <c r="B52464" s="79"/>
    </row>
    <row r="52465" spans="2:2" ht="54.95" customHeight="1" x14ac:dyDescent="0.25">
      <c r="B52465" s="79"/>
    </row>
    <row r="52466" spans="2:2" ht="54.95" customHeight="1" x14ac:dyDescent="0.25">
      <c r="B52466" s="79"/>
    </row>
    <row r="52467" spans="2:2" ht="54.95" customHeight="1" x14ac:dyDescent="0.25">
      <c r="B52467" s="79"/>
    </row>
    <row r="52468" spans="2:2" ht="54.95" customHeight="1" x14ac:dyDescent="0.25">
      <c r="B52468" s="79"/>
    </row>
    <row r="52469" spans="2:2" ht="54.95" customHeight="1" x14ac:dyDescent="0.25">
      <c r="B52469" s="79"/>
    </row>
    <row r="52470" spans="2:2" ht="54.95" customHeight="1" x14ac:dyDescent="0.25">
      <c r="B52470" s="79"/>
    </row>
    <row r="52471" spans="2:2" ht="54.95" customHeight="1" x14ac:dyDescent="0.25">
      <c r="B52471" s="79"/>
    </row>
    <row r="52472" spans="2:2" ht="54.95" customHeight="1" x14ac:dyDescent="0.25">
      <c r="B52472" s="79"/>
    </row>
    <row r="52473" spans="2:2" ht="54.95" customHeight="1" x14ac:dyDescent="0.25">
      <c r="B52473" s="79"/>
    </row>
    <row r="52474" spans="2:2" ht="54.95" customHeight="1" x14ac:dyDescent="0.25">
      <c r="B52474" s="79"/>
    </row>
    <row r="52475" spans="2:2" ht="54.95" customHeight="1" x14ac:dyDescent="0.25">
      <c r="B52475" s="79"/>
    </row>
    <row r="52476" spans="2:2" ht="54.95" customHeight="1" x14ac:dyDescent="0.25">
      <c r="B52476" s="79"/>
    </row>
    <row r="52477" spans="2:2" ht="54.95" customHeight="1" x14ac:dyDescent="0.25">
      <c r="B52477" s="79"/>
    </row>
    <row r="52478" spans="2:2" ht="54.95" customHeight="1" x14ac:dyDescent="0.25">
      <c r="B52478" s="79"/>
    </row>
    <row r="52479" spans="2:2" ht="54.95" customHeight="1" x14ac:dyDescent="0.25">
      <c r="B52479" s="79"/>
    </row>
    <row r="52480" spans="2:2" ht="54.95" customHeight="1" x14ac:dyDescent="0.25">
      <c r="B52480" s="79"/>
    </row>
    <row r="52481" spans="2:2" ht="54.95" customHeight="1" x14ac:dyDescent="0.25">
      <c r="B52481" s="79"/>
    </row>
    <row r="52482" spans="2:2" ht="54.95" customHeight="1" x14ac:dyDescent="0.25">
      <c r="B52482" s="79"/>
    </row>
    <row r="52483" spans="2:2" ht="54.95" customHeight="1" x14ac:dyDescent="0.25">
      <c r="B52483" s="79"/>
    </row>
    <row r="52484" spans="2:2" ht="54.95" customHeight="1" x14ac:dyDescent="0.25">
      <c r="B52484" s="79"/>
    </row>
    <row r="52485" spans="2:2" ht="54.95" customHeight="1" x14ac:dyDescent="0.25">
      <c r="B52485" s="79"/>
    </row>
    <row r="52486" spans="2:2" ht="54.95" customHeight="1" x14ac:dyDescent="0.25">
      <c r="B52486" s="79"/>
    </row>
    <row r="52487" spans="2:2" ht="54.95" customHeight="1" x14ac:dyDescent="0.25">
      <c r="B52487" s="79"/>
    </row>
    <row r="52488" spans="2:2" ht="54.95" customHeight="1" x14ac:dyDescent="0.25">
      <c r="B52488" s="79"/>
    </row>
    <row r="52489" spans="2:2" ht="54.95" customHeight="1" x14ac:dyDescent="0.25">
      <c r="B52489" s="79"/>
    </row>
    <row r="52490" spans="2:2" ht="54.95" customHeight="1" x14ac:dyDescent="0.25">
      <c r="B52490" s="79"/>
    </row>
    <row r="52491" spans="2:2" ht="54.95" customHeight="1" x14ac:dyDescent="0.25">
      <c r="B52491" s="79"/>
    </row>
    <row r="52492" spans="2:2" ht="54.95" customHeight="1" x14ac:dyDescent="0.25">
      <c r="B52492" s="79"/>
    </row>
    <row r="52493" spans="2:2" ht="54.95" customHeight="1" x14ac:dyDescent="0.25">
      <c r="B52493" s="79"/>
    </row>
    <row r="52494" spans="2:2" ht="54.95" customHeight="1" x14ac:dyDescent="0.25">
      <c r="B52494" s="79"/>
    </row>
    <row r="52495" spans="2:2" ht="54.95" customHeight="1" x14ac:dyDescent="0.25">
      <c r="B52495" s="79"/>
    </row>
    <row r="52496" spans="2:2" ht="54.95" customHeight="1" x14ac:dyDescent="0.25">
      <c r="B52496" s="79"/>
    </row>
    <row r="52497" spans="2:2" ht="54.95" customHeight="1" x14ac:dyDescent="0.25">
      <c r="B52497" s="79"/>
    </row>
    <row r="52498" spans="2:2" ht="54.95" customHeight="1" x14ac:dyDescent="0.25">
      <c r="B52498" s="79"/>
    </row>
    <row r="52499" spans="2:2" ht="54.95" customHeight="1" x14ac:dyDescent="0.25">
      <c r="B52499" s="79"/>
    </row>
    <row r="52500" spans="2:2" ht="54.95" customHeight="1" x14ac:dyDescent="0.25">
      <c r="B52500" s="79"/>
    </row>
    <row r="52501" spans="2:2" ht="54.95" customHeight="1" x14ac:dyDescent="0.25">
      <c r="B52501" s="79"/>
    </row>
    <row r="52502" spans="2:2" ht="54.95" customHeight="1" x14ac:dyDescent="0.25">
      <c r="B52502" s="79"/>
    </row>
    <row r="52503" spans="2:2" ht="54.95" customHeight="1" x14ac:dyDescent="0.25">
      <c r="B52503" s="79"/>
    </row>
    <row r="52504" spans="2:2" ht="54.95" customHeight="1" x14ac:dyDescent="0.25">
      <c r="B52504" s="79"/>
    </row>
    <row r="52505" spans="2:2" ht="54.95" customHeight="1" x14ac:dyDescent="0.25">
      <c r="B52505" s="79"/>
    </row>
    <row r="52506" spans="2:2" ht="54.95" customHeight="1" x14ac:dyDescent="0.25">
      <c r="B52506" s="79"/>
    </row>
    <row r="52507" spans="2:2" ht="54.95" customHeight="1" x14ac:dyDescent="0.25">
      <c r="B52507" s="79"/>
    </row>
    <row r="52508" spans="2:2" ht="54.95" customHeight="1" x14ac:dyDescent="0.25">
      <c r="B52508" s="79"/>
    </row>
    <row r="52509" spans="2:2" ht="54.95" customHeight="1" x14ac:dyDescent="0.25">
      <c r="B52509" s="79"/>
    </row>
    <row r="52510" spans="2:2" ht="54.95" customHeight="1" x14ac:dyDescent="0.25">
      <c r="B52510" s="79"/>
    </row>
    <row r="52511" spans="2:2" ht="54.95" customHeight="1" x14ac:dyDescent="0.25">
      <c r="B52511" s="79"/>
    </row>
    <row r="52512" spans="2:2" ht="54.95" customHeight="1" x14ac:dyDescent="0.25">
      <c r="B52512" s="79"/>
    </row>
    <row r="52513" spans="2:2" ht="54.95" customHeight="1" x14ac:dyDescent="0.25">
      <c r="B52513" s="79"/>
    </row>
    <row r="52514" spans="2:2" ht="54.95" customHeight="1" x14ac:dyDescent="0.25">
      <c r="B52514" s="79"/>
    </row>
    <row r="52515" spans="2:2" ht="54.95" customHeight="1" x14ac:dyDescent="0.25">
      <c r="B52515" s="79"/>
    </row>
    <row r="52516" spans="2:2" ht="54.95" customHeight="1" x14ac:dyDescent="0.25">
      <c r="B52516" s="79"/>
    </row>
    <row r="52517" spans="2:2" ht="54.95" customHeight="1" x14ac:dyDescent="0.25">
      <c r="B52517" s="79"/>
    </row>
    <row r="52518" spans="2:2" ht="54.95" customHeight="1" x14ac:dyDescent="0.25">
      <c r="B52518" s="79"/>
    </row>
    <row r="52519" spans="2:2" ht="54.95" customHeight="1" x14ac:dyDescent="0.25">
      <c r="B52519" s="79"/>
    </row>
    <row r="52520" spans="2:2" ht="54.95" customHeight="1" x14ac:dyDescent="0.25">
      <c r="B52520" s="79"/>
    </row>
    <row r="52521" spans="2:2" ht="54.95" customHeight="1" x14ac:dyDescent="0.25">
      <c r="B52521" s="79"/>
    </row>
    <row r="52522" spans="2:2" ht="54.95" customHeight="1" x14ac:dyDescent="0.25">
      <c r="B52522" s="79"/>
    </row>
    <row r="52523" spans="2:2" ht="54.95" customHeight="1" x14ac:dyDescent="0.25">
      <c r="B52523" s="79"/>
    </row>
    <row r="52524" spans="2:2" ht="54.95" customHeight="1" x14ac:dyDescent="0.25">
      <c r="B52524" s="79"/>
    </row>
    <row r="52525" spans="2:2" ht="54.95" customHeight="1" x14ac:dyDescent="0.25">
      <c r="B52525" s="79"/>
    </row>
    <row r="52526" spans="2:2" ht="54.95" customHeight="1" x14ac:dyDescent="0.25">
      <c r="B52526" s="79"/>
    </row>
    <row r="52527" spans="2:2" ht="54.95" customHeight="1" x14ac:dyDescent="0.25">
      <c r="B52527" s="79"/>
    </row>
    <row r="52528" spans="2:2" ht="54.95" customHeight="1" x14ac:dyDescent="0.25">
      <c r="B52528" s="79"/>
    </row>
    <row r="52529" spans="2:2" ht="54.95" customHeight="1" x14ac:dyDescent="0.25">
      <c r="B52529" s="79"/>
    </row>
    <row r="52530" spans="2:2" ht="54.95" customHeight="1" x14ac:dyDescent="0.25">
      <c r="B52530" s="79"/>
    </row>
    <row r="52531" spans="2:2" ht="54.95" customHeight="1" x14ac:dyDescent="0.25">
      <c r="B52531" s="79"/>
    </row>
    <row r="52532" spans="2:2" ht="54.95" customHeight="1" x14ac:dyDescent="0.25">
      <c r="B52532" s="79"/>
    </row>
    <row r="52533" spans="2:2" ht="54.95" customHeight="1" x14ac:dyDescent="0.25">
      <c r="B52533" s="79"/>
    </row>
    <row r="52534" spans="2:2" ht="54.95" customHeight="1" x14ac:dyDescent="0.25">
      <c r="B52534" s="79"/>
    </row>
    <row r="52535" spans="2:2" ht="54.95" customHeight="1" x14ac:dyDescent="0.25">
      <c r="B52535" s="79"/>
    </row>
    <row r="52536" spans="2:2" ht="54.95" customHeight="1" x14ac:dyDescent="0.25">
      <c r="B52536" s="79"/>
    </row>
    <row r="52537" spans="2:2" ht="54.95" customHeight="1" x14ac:dyDescent="0.25">
      <c r="B52537" s="79"/>
    </row>
    <row r="52538" spans="2:2" ht="54.95" customHeight="1" x14ac:dyDescent="0.25">
      <c r="B52538" s="79"/>
    </row>
    <row r="52539" spans="2:2" ht="54.95" customHeight="1" x14ac:dyDescent="0.25">
      <c r="B52539" s="79"/>
    </row>
    <row r="52540" spans="2:2" ht="54.95" customHeight="1" x14ac:dyDescent="0.25">
      <c r="B52540" s="79"/>
    </row>
    <row r="52541" spans="2:2" ht="54.95" customHeight="1" x14ac:dyDescent="0.25">
      <c r="B52541" s="79"/>
    </row>
    <row r="52542" spans="2:2" ht="54.95" customHeight="1" x14ac:dyDescent="0.25">
      <c r="B52542" s="79"/>
    </row>
    <row r="52543" spans="2:2" ht="54.95" customHeight="1" x14ac:dyDescent="0.25">
      <c r="B52543" s="79"/>
    </row>
    <row r="52544" spans="2:2" ht="54.95" customHeight="1" x14ac:dyDescent="0.25">
      <c r="B52544" s="79"/>
    </row>
    <row r="52545" spans="2:2" ht="54.95" customHeight="1" x14ac:dyDescent="0.25">
      <c r="B52545" s="79"/>
    </row>
    <row r="52546" spans="2:2" ht="54.95" customHeight="1" x14ac:dyDescent="0.25">
      <c r="B52546" s="79"/>
    </row>
    <row r="52547" spans="2:2" ht="54.95" customHeight="1" x14ac:dyDescent="0.25">
      <c r="B52547" s="79"/>
    </row>
    <row r="52548" spans="2:2" ht="54.95" customHeight="1" x14ac:dyDescent="0.25">
      <c r="B52548" s="79"/>
    </row>
    <row r="52549" spans="2:2" ht="54.95" customHeight="1" x14ac:dyDescent="0.25">
      <c r="B52549" s="79"/>
    </row>
    <row r="52550" spans="2:2" ht="54.95" customHeight="1" x14ac:dyDescent="0.25">
      <c r="B52550" s="79"/>
    </row>
    <row r="52551" spans="2:2" ht="54.95" customHeight="1" x14ac:dyDescent="0.25">
      <c r="B52551" s="79"/>
    </row>
    <row r="52552" spans="2:2" ht="54.95" customHeight="1" x14ac:dyDescent="0.25">
      <c r="B52552" s="79"/>
    </row>
    <row r="52553" spans="2:2" ht="54.95" customHeight="1" x14ac:dyDescent="0.25">
      <c r="B52553" s="79"/>
    </row>
    <row r="52554" spans="2:2" ht="54.95" customHeight="1" x14ac:dyDescent="0.25">
      <c r="B52554" s="79"/>
    </row>
    <row r="52555" spans="2:2" ht="54.95" customHeight="1" x14ac:dyDescent="0.25">
      <c r="B52555" s="79"/>
    </row>
    <row r="52556" spans="2:2" ht="54.95" customHeight="1" x14ac:dyDescent="0.25">
      <c r="B52556" s="79"/>
    </row>
    <row r="52557" spans="2:2" ht="54.95" customHeight="1" x14ac:dyDescent="0.25">
      <c r="B52557" s="79"/>
    </row>
    <row r="52558" spans="2:2" ht="54.95" customHeight="1" x14ac:dyDescent="0.25">
      <c r="B52558" s="79"/>
    </row>
    <row r="52559" spans="2:2" ht="54.95" customHeight="1" x14ac:dyDescent="0.25">
      <c r="B52559" s="79"/>
    </row>
    <row r="52560" spans="2:2" ht="54.95" customHeight="1" x14ac:dyDescent="0.25">
      <c r="B52560" s="79"/>
    </row>
    <row r="52561" spans="2:2" ht="54.95" customHeight="1" x14ac:dyDescent="0.25">
      <c r="B52561" s="79"/>
    </row>
    <row r="52562" spans="2:2" ht="54.95" customHeight="1" x14ac:dyDescent="0.25">
      <c r="B52562" s="79"/>
    </row>
    <row r="52563" spans="2:2" ht="54.95" customHeight="1" x14ac:dyDescent="0.25">
      <c r="B52563" s="79"/>
    </row>
    <row r="52564" spans="2:2" ht="54.95" customHeight="1" x14ac:dyDescent="0.25">
      <c r="B52564" s="79"/>
    </row>
    <row r="52565" spans="2:2" ht="54.95" customHeight="1" x14ac:dyDescent="0.25">
      <c r="B52565" s="79"/>
    </row>
    <row r="52566" spans="2:2" ht="54.95" customHeight="1" x14ac:dyDescent="0.25">
      <c r="B52566" s="79"/>
    </row>
    <row r="52567" spans="2:2" ht="54.95" customHeight="1" x14ac:dyDescent="0.25">
      <c r="B52567" s="79"/>
    </row>
    <row r="52568" spans="2:2" ht="54.95" customHeight="1" x14ac:dyDescent="0.25">
      <c r="B52568" s="79"/>
    </row>
    <row r="52569" spans="2:2" ht="54.95" customHeight="1" x14ac:dyDescent="0.25">
      <c r="B52569" s="79"/>
    </row>
    <row r="52570" spans="2:2" ht="54.95" customHeight="1" x14ac:dyDescent="0.25">
      <c r="B52570" s="79"/>
    </row>
    <row r="52571" spans="2:2" ht="54.95" customHeight="1" x14ac:dyDescent="0.25">
      <c r="B52571" s="79"/>
    </row>
    <row r="52572" spans="2:2" ht="54.95" customHeight="1" x14ac:dyDescent="0.25">
      <c r="B52572" s="79"/>
    </row>
    <row r="52573" spans="2:2" ht="54.95" customHeight="1" x14ac:dyDescent="0.25">
      <c r="B52573" s="79"/>
    </row>
    <row r="52574" spans="2:2" ht="54.95" customHeight="1" x14ac:dyDescent="0.25">
      <c r="B52574" s="79"/>
    </row>
    <row r="52575" spans="2:2" ht="54.95" customHeight="1" x14ac:dyDescent="0.25">
      <c r="B52575" s="79"/>
    </row>
    <row r="52576" spans="2:2" ht="54.95" customHeight="1" x14ac:dyDescent="0.25">
      <c r="B52576" s="79"/>
    </row>
    <row r="52577" spans="2:2" ht="54.95" customHeight="1" x14ac:dyDescent="0.25">
      <c r="B52577" s="79"/>
    </row>
    <row r="52578" spans="2:2" ht="54.95" customHeight="1" x14ac:dyDescent="0.25">
      <c r="B52578" s="79"/>
    </row>
    <row r="52579" spans="2:2" ht="54.95" customHeight="1" x14ac:dyDescent="0.25">
      <c r="B52579" s="79"/>
    </row>
    <row r="52580" spans="2:2" ht="54.95" customHeight="1" x14ac:dyDescent="0.25">
      <c r="B52580" s="79"/>
    </row>
    <row r="52581" spans="2:2" ht="54.95" customHeight="1" x14ac:dyDescent="0.25">
      <c r="B52581" s="79"/>
    </row>
    <row r="52582" spans="2:2" ht="54.95" customHeight="1" x14ac:dyDescent="0.25">
      <c r="B52582" s="79"/>
    </row>
    <row r="52583" spans="2:2" ht="54.95" customHeight="1" x14ac:dyDescent="0.25">
      <c r="B52583" s="79"/>
    </row>
    <row r="52584" spans="2:2" ht="54.95" customHeight="1" x14ac:dyDescent="0.25">
      <c r="B52584" s="79"/>
    </row>
    <row r="52585" spans="2:2" ht="54.95" customHeight="1" x14ac:dyDescent="0.25">
      <c r="B52585" s="79"/>
    </row>
    <row r="52586" spans="2:2" ht="54.95" customHeight="1" x14ac:dyDescent="0.25">
      <c r="B52586" s="79"/>
    </row>
    <row r="52587" spans="2:2" ht="54.95" customHeight="1" x14ac:dyDescent="0.25">
      <c r="B52587" s="79"/>
    </row>
    <row r="52588" spans="2:2" ht="54.95" customHeight="1" x14ac:dyDescent="0.25">
      <c r="B52588" s="79"/>
    </row>
    <row r="52589" spans="2:2" ht="54.95" customHeight="1" x14ac:dyDescent="0.25">
      <c r="B52589" s="79"/>
    </row>
    <row r="52590" spans="2:2" ht="54.95" customHeight="1" x14ac:dyDescent="0.25">
      <c r="B52590" s="79"/>
    </row>
    <row r="52591" spans="2:2" ht="54.95" customHeight="1" x14ac:dyDescent="0.25">
      <c r="B52591" s="79"/>
    </row>
    <row r="52592" spans="2:2" ht="54.95" customHeight="1" x14ac:dyDescent="0.25">
      <c r="B52592" s="79"/>
    </row>
    <row r="52593" spans="2:2" ht="54.95" customHeight="1" x14ac:dyDescent="0.25">
      <c r="B52593" s="79"/>
    </row>
    <row r="52594" spans="2:2" ht="54.95" customHeight="1" x14ac:dyDescent="0.25">
      <c r="B52594" s="79"/>
    </row>
    <row r="52595" spans="2:2" ht="54.95" customHeight="1" x14ac:dyDescent="0.25">
      <c r="B52595" s="79"/>
    </row>
    <row r="52596" spans="2:2" ht="54.95" customHeight="1" x14ac:dyDescent="0.25">
      <c r="B52596" s="79"/>
    </row>
    <row r="52597" spans="2:2" ht="54.95" customHeight="1" x14ac:dyDescent="0.25">
      <c r="B52597" s="79"/>
    </row>
    <row r="52598" spans="2:2" ht="54.95" customHeight="1" x14ac:dyDescent="0.25">
      <c r="B52598" s="79"/>
    </row>
    <row r="52599" spans="2:2" ht="54.95" customHeight="1" x14ac:dyDescent="0.25">
      <c r="B52599" s="79"/>
    </row>
    <row r="52600" spans="2:2" ht="54.95" customHeight="1" x14ac:dyDescent="0.25">
      <c r="B52600" s="79"/>
    </row>
    <row r="52601" spans="2:2" ht="54.95" customHeight="1" x14ac:dyDescent="0.25">
      <c r="B52601" s="79"/>
    </row>
    <row r="52602" spans="2:2" ht="54.95" customHeight="1" x14ac:dyDescent="0.25">
      <c r="B52602" s="79"/>
    </row>
    <row r="52603" spans="2:2" ht="54.95" customHeight="1" x14ac:dyDescent="0.25">
      <c r="B52603" s="79"/>
    </row>
    <row r="52604" spans="2:2" ht="54.95" customHeight="1" x14ac:dyDescent="0.25">
      <c r="B52604" s="79"/>
    </row>
    <row r="52605" spans="2:2" ht="54.95" customHeight="1" x14ac:dyDescent="0.25">
      <c r="B52605" s="79"/>
    </row>
    <row r="52606" spans="2:2" ht="54.95" customHeight="1" x14ac:dyDescent="0.25">
      <c r="B52606" s="79"/>
    </row>
    <row r="52607" spans="2:2" ht="54.95" customHeight="1" x14ac:dyDescent="0.25">
      <c r="B52607" s="79"/>
    </row>
    <row r="52608" spans="2:2" ht="54.95" customHeight="1" x14ac:dyDescent="0.25">
      <c r="B52608" s="79"/>
    </row>
    <row r="52609" spans="2:2" ht="54.95" customHeight="1" x14ac:dyDescent="0.25">
      <c r="B52609" s="79"/>
    </row>
    <row r="52610" spans="2:2" ht="54.95" customHeight="1" x14ac:dyDescent="0.25">
      <c r="B52610" s="79"/>
    </row>
    <row r="52611" spans="2:2" ht="54.95" customHeight="1" x14ac:dyDescent="0.25">
      <c r="B52611" s="79"/>
    </row>
    <row r="52612" spans="2:2" ht="54.95" customHeight="1" x14ac:dyDescent="0.25">
      <c r="B52612" s="79"/>
    </row>
    <row r="52613" spans="2:2" ht="54.95" customHeight="1" x14ac:dyDescent="0.25">
      <c r="B52613" s="79"/>
    </row>
    <row r="52614" spans="2:2" ht="54.95" customHeight="1" x14ac:dyDescent="0.25">
      <c r="B52614" s="79"/>
    </row>
    <row r="52615" spans="2:2" ht="54.95" customHeight="1" x14ac:dyDescent="0.25">
      <c r="B52615" s="79"/>
    </row>
    <row r="52616" spans="2:2" ht="54.95" customHeight="1" x14ac:dyDescent="0.25">
      <c r="B52616" s="79"/>
    </row>
    <row r="52617" spans="2:2" ht="54.95" customHeight="1" x14ac:dyDescent="0.25">
      <c r="B52617" s="79"/>
    </row>
    <row r="52618" spans="2:2" ht="54.95" customHeight="1" x14ac:dyDescent="0.25">
      <c r="B52618" s="79"/>
    </row>
    <row r="52619" spans="2:2" ht="54.95" customHeight="1" x14ac:dyDescent="0.25">
      <c r="B52619" s="79"/>
    </row>
    <row r="52620" spans="2:2" ht="54.95" customHeight="1" x14ac:dyDescent="0.25">
      <c r="B52620" s="79"/>
    </row>
    <row r="52621" spans="2:2" ht="54.95" customHeight="1" x14ac:dyDescent="0.25">
      <c r="B52621" s="79"/>
    </row>
    <row r="52622" spans="2:2" ht="54.95" customHeight="1" x14ac:dyDescent="0.25">
      <c r="B52622" s="79"/>
    </row>
    <row r="52623" spans="2:2" ht="54.95" customHeight="1" x14ac:dyDescent="0.25">
      <c r="B52623" s="79"/>
    </row>
    <row r="52624" spans="2:2" ht="54.95" customHeight="1" x14ac:dyDescent="0.25">
      <c r="B52624" s="79"/>
    </row>
    <row r="52625" spans="2:2" ht="54.95" customHeight="1" x14ac:dyDescent="0.25">
      <c r="B52625" s="79"/>
    </row>
    <row r="52626" spans="2:2" ht="54.95" customHeight="1" x14ac:dyDescent="0.25">
      <c r="B52626" s="79"/>
    </row>
    <row r="52627" spans="2:2" ht="54.95" customHeight="1" x14ac:dyDescent="0.25">
      <c r="B52627" s="79"/>
    </row>
    <row r="52628" spans="2:2" ht="54.95" customHeight="1" x14ac:dyDescent="0.25">
      <c r="B52628" s="79"/>
    </row>
    <row r="52629" spans="2:2" ht="54.95" customHeight="1" x14ac:dyDescent="0.25">
      <c r="B52629" s="79"/>
    </row>
    <row r="52630" spans="2:2" ht="54.95" customHeight="1" x14ac:dyDescent="0.25">
      <c r="B52630" s="79"/>
    </row>
    <row r="52631" spans="2:2" ht="54.95" customHeight="1" x14ac:dyDescent="0.25">
      <c r="B52631" s="79"/>
    </row>
    <row r="52632" spans="2:2" ht="54.95" customHeight="1" x14ac:dyDescent="0.25">
      <c r="B52632" s="79"/>
    </row>
    <row r="52633" spans="2:2" ht="54.95" customHeight="1" x14ac:dyDescent="0.25">
      <c r="B52633" s="79"/>
    </row>
    <row r="52634" spans="2:2" ht="54.95" customHeight="1" x14ac:dyDescent="0.25">
      <c r="B52634" s="79"/>
    </row>
    <row r="52635" spans="2:2" ht="54.95" customHeight="1" x14ac:dyDescent="0.25">
      <c r="B52635" s="79"/>
    </row>
    <row r="52636" spans="2:2" ht="54.95" customHeight="1" x14ac:dyDescent="0.25">
      <c r="B52636" s="79"/>
    </row>
    <row r="52637" spans="2:2" ht="54.95" customHeight="1" x14ac:dyDescent="0.25">
      <c r="B52637" s="79"/>
    </row>
    <row r="52638" spans="2:2" ht="54.95" customHeight="1" x14ac:dyDescent="0.25">
      <c r="B52638" s="79"/>
    </row>
    <row r="52639" spans="2:2" ht="54.95" customHeight="1" x14ac:dyDescent="0.25">
      <c r="B52639" s="79"/>
    </row>
    <row r="52640" spans="2:2" ht="54.95" customHeight="1" x14ac:dyDescent="0.25">
      <c r="B52640" s="79"/>
    </row>
    <row r="52641" spans="2:2" ht="54.95" customHeight="1" x14ac:dyDescent="0.25">
      <c r="B52641" s="79"/>
    </row>
    <row r="52642" spans="2:2" ht="54.95" customHeight="1" x14ac:dyDescent="0.25">
      <c r="B52642" s="79"/>
    </row>
    <row r="52643" spans="2:2" ht="54.95" customHeight="1" x14ac:dyDescent="0.25">
      <c r="B52643" s="79"/>
    </row>
    <row r="52644" spans="2:2" ht="54.95" customHeight="1" x14ac:dyDescent="0.25">
      <c r="B52644" s="79"/>
    </row>
    <row r="52645" spans="2:2" ht="54.95" customHeight="1" x14ac:dyDescent="0.25">
      <c r="B52645" s="79"/>
    </row>
    <row r="52646" spans="2:2" ht="54.95" customHeight="1" x14ac:dyDescent="0.25">
      <c r="B52646" s="79"/>
    </row>
    <row r="52647" spans="2:2" ht="54.95" customHeight="1" x14ac:dyDescent="0.25">
      <c r="B52647" s="79"/>
    </row>
    <row r="52648" spans="2:2" ht="54.95" customHeight="1" x14ac:dyDescent="0.25">
      <c r="B52648" s="79"/>
    </row>
    <row r="52649" spans="2:2" ht="54.95" customHeight="1" x14ac:dyDescent="0.25">
      <c r="B52649" s="79"/>
    </row>
    <row r="52650" spans="2:2" ht="54.95" customHeight="1" x14ac:dyDescent="0.25">
      <c r="B52650" s="79"/>
    </row>
    <row r="52651" spans="2:2" ht="54.95" customHeight="1" x14ac:dyDescent="0.25">
      <c r="B52651" s="79"/>
    </row>
    <row r="52652" spans="2:2" ht="54.95" customHeight="1" x14ac:dyDescent="0.25">
      <c r="B52652" s="79"/>
    </row>
    <row r="52653" spans="2:2" ht="54.95" customHeight="1" x14ac:dyDescent="0.25">
      <c r="B52653" s="79"/>
    </row>
    <row r="52654" spans="2:2" ht="54.95" customHeight="1" x14ac:dyDescent="0.25">
      <c r="B52654" s="79"/>
    </row>
    <row r="52655" spans="2:2" ht="54.95" customHeight="1" x14ac:dyDescent="0.25">
      <c r="B52655" s="79"/>
    </row>
    <row r="52656" spans="2:2" ht="54.95" customHeight="1" x14ac:dyDescent="0.25">
      <c r="B52656" s="79"/>
    </row>
    <row r="52657" spans="2:2" ht="54.95" customHeight="1" x14ac:dyDescent="0.25">
      <c r="B52657" s="79"/>
    </row>
    <row r="52658" spans="2:2" ht="54.95" customHeight="1" x14ac:dyDescent="0.25">
      <c r="B52658" s="79"/>
    </row>
    <row r="52659" spans="2:2" ht="54.95" customHeight="1" x14ac:dyDescent="0.25">
      <c r="B52659" s="79"/>
    </row>
    <row r="52660" spans="2:2" ht="54.95" customHeight="1" x14ac:dyDescent="0.25">
      <c r="B52660" s="79"/>
    </row>
    <row r="52661" spans="2:2" ht="54.95" customHeight="1" x14ac:dyDescent="0.25">
      <c r="B52661" s="79"/>
    </row>
    <row r="52662" spans="2:2" ht="54.95" customHeight="1" x14ac:dyDescent="0.25">
      <c r="B52662" s="79"/>
    </row>
    <row r="52663" spans="2:2" ht="54.95" customHeight="1" x14ac:dyDescent="0.25">
      <c r="B52663" s="79"/>
    </row>
    <row r="52664" spans="2:2" ht="54.95" customHeight="1" x14ac:dyDescent="0.25">
      <c r="B52664" s="79"/>
    </row>
    <row r="52665" spans="2:2" ht="54.95" customHeight="1" x14ac:dyDescent="0.25">
      <c r="B52665" s="79"/>
    </row>
    <row r="52666" spans="2:2" ht="54.95" customHeight="1" x14ac:dyDescent="0.25">
      <c r="B52666" s="79"/>
    </row>
    <row r="52667" spans="2:2" ht="54.95" customHeight="1" x14ac:dyDescent="0.25">
      <c r="B52667" s="79"/>
    </row>
    <row r="52668" spans="2:2" ht="54.95" customHeight="1" x14ac:dyDescent="0.25">
      <c r="B52668" s="79"/>
    </row>
    <row r="52669" spans="2:2" ht="54.95" customHeight="1" x14ac:dyDescent="0.25">
      <c r="B52669" s="79"/>
    </row>
    <row r="52670" spans="2:2" ht="54.95" customHeight="1" x14ac:dyDescent="0.25">
      <c r="B52670" s="79"/>
    </row>
    <row r="52671" spans="2:2" ht="54.95" customHeight="1" x14ac:dyDescent="0.25">
      <c r="B52671" s="79"/>
    </row>
    <row r="52672" spans="2:2" ht="54.95" customHeight="1" x14ac:dyDescent="0.25">
      <c r="B52672" s="79"/>
    </row>
    <row r="52673" spans="2:2" ht="54.95" customHeight="1" x14ac:dyDescent="0.25">
      <c r="B52673" s="79"/>
    </row>
    <row r="52674" spans="2:2" ht="54.95" customHeight="1" x14ac:dyDescent="0.25">
      <c r="B52674" s="79"/>
    </row>
    <row r="52675" spans="2:2" ht="54.95" customHeight="1" x14ac:dyDescent="0.25">
      <c r="B52675" s="79"/>
    </row>
    <row r="52676" spans="2:2" ht="54.95" customHeight="1" x14ac:dyDescent="0.25">
      <c r="B52676" s="79"/>
    </row>
    <row r="52677" spans="2:2" ht="54.95" customHeight="1" x14ac:dyDescent="0.25">
      <c r="B52677" s="79"/>
    </row>
    <row r="52678" spans="2:2" ht="54.95" customHeight="1" x14ac:dyDescent="0.25">
      <c r="B52678" s="79"/>
    </row>
    <row r="52679" spans="2:2" ht="54.95" customHeight="1" x14ac:dyDescent="0.25">
      <c r="B52679" s="79"/>
    </row>
    <row r="52680" spans="2:2" ht="54.95" customHeight="1" x14ac:dyDescent="0.25">
      <c r="B52680" s="79"/>
    </row>
    <row r="52681" spans="2:2" ht="54.95" customHeight="1" x14ac:dyDescent="0.25">
      <c r="B52681" s="79"/>
    </row>
    <row r="52682" spans="2:2" ht="54.95" customHeight="1" x14ac:dyDescent="0.25">
      <c r="B52682" s="79"/>
    </row>
    <row r="52683" spans="2:2" ht="54.95" customHeight="1" x14ac:dyDescent="0.25">
      <c r="B52683" s="79"/>
    </row>
    <row r="52684" spans="2:2" ht="54.95" customHeight="1" x14ac:dyDescent="0.25">
      <c r="B52684" s="79"/>
    </row>
    <row r="52685" spans="2:2" ht="54.95" customHeight="1" x14ac:dyDescent="0.25">
      <c r="B52685" s="79"/>
    </row>
    <row r="52686" spans="2:2" ht="54.95" customHeight="1" x14ac:dyDescent="0.25">
      <c r="B52686" s="79"/>
    </row>
    <row r="52687" spans="2:2" ht="54.95" customHeight="1" x14ac:dyDescent="0.25">
      <c r="B52687" s="79"/>
    </row>
    <row r="52688" spans="2:2" ht="54.95" customHeight="1" x14ac:dyDescent="0.25">
      <c r="B52688" s="79"/>
    </row>
    <row r="52689" spans="2:2" ht="54.95" customHeight="1" x14ac:dyDescent="0.25">
      <c r="B52689" s="79"/>
    </row>
    <row r="52690" spans="2:2" ht="54.95" customHeight="1" x14ac:dyDescent="0.25">
      <c r="B52690" s="79"/>
    </row>
    <row r="52691" spans="2:2" ht="54.95" customHeight="1" x14ac:dyDescent="0.25">
      <c r="B52691" s="79"/>
    </row>
    <row r="52692" spans="2:2" ht="54.95" customHeight="1" x14ac:dyDescent="0.25">
      <c r="B52692" s="79"/>
    </row>
    <row r="52693" spans="2:2" ht="54.95" customHeight="1" x14ac:dyDescent="0.25">
      <c r="B52693" s="79"/>
    </row>
    <row r="52694" spans="2:2" ht="54.95" customHeight="1" x14ac:dyDescent="0.25">
      <c r="B52694" s="79"/>
    </row>
    <row r="52695" spans="2:2" ht="54.95" customHeight="1" x14ac:dyDescent="0.25">
      <c r="B52695" s="79"/>
    </row>
    <row r="52696" spans="2:2" ht="54.95" customHeight="1" x14ac:dyDescent="0.25">
      <c r="B52696" s="79"/>
    </row>
    <row r="52697" spans="2:2" ht="54.95" customHeight="1" x14ac:dyDescent="0.25">
      <c r="B52697" s="79"/>
    </row>
    <row r="52698" spans="2:2" ht="54.95" customHeight="1" x14ac:dyDescent="0.25">
      <c r="B52698" s="79"/>
    </row>
    <row r="52699" spans="2:2" ht="54.95" customHeight="1" x14ac:dyDescent="0.25">
      <c r="B52699" s="79"/>
    </row>
    <row r="52700" spans="2:2" ht="54.95" customHeight="1" x14ac:dyDescent="0.25">
      <c r="B52700" s="79"/>
    </row>
    <row r="52701" spans="2:2" ht="54.95" customHeight="1" x14ac:dyDescent="0.25">
      <c r="B52701" s="79"/>
    </row>
    <row r="52702" spans="2:2" ht="54.95" customHeight="1" x14ac:dyDescent="0.25">
      <c r="B52702" s="79"/>
    </row>
    <row r="52703" spans="2:2" ht="54.95" customHeight="1" x14ac:dyDescent="0.25">
      <c r="B52703" s="79"/>
    </row>
    <row r="52704" spans="2:2" ht="54.95" customHeight="1" x14ac:dyDescent="0.25">
      <c r="B52704" s="79"/>
    </row>
    <row r="52705" spans="2:2" ht="54.95" customHeight="1" x14ac:dyDescent="0.25">
      <c r="B52705" s="79"/>
    </row>
    <row r="52706" spans="2:2" ht="54.95" customHeight="1" x14ac:dyDescent="0.25">
      <c r="B52706" s="79"/>
    </row>
    <row r="52707" spans="2:2" ht="54.95" customHeight="1" x14ac:dyDescent="0.25">
      <c r="B52707" s="79"/>
    </row>
    <row r="52708" spans="2:2" ht="54.95" customHeight="1" x14ac:dyDescent="0.25">
      <c r="B52708" s="79"/>
    </row>
    <row r="52709" spans="2:2" ht="54.95" customHeight="1" x14ac:dyDescent="0.25">
      <c r="B52709" s="79"/>
    </row>
    <row r="52710" spans="2:2" ht="54.95" customHeight="1" x14ac:dyDescent="0.25">
      <c r="B52710" s="79"/>
    </row>
    <row r="52711" spans="2:2" ht="54.95" customHeight="1" x14ac:dyDescent="0.25">
      <c r="B52711" s="79"/>
    </row>
    <row r="52712" spans="2:2" ht="54.95" customHeight="1" x14ac:dyDescent="0.25">
      <c r="B52712" s="79"/>
    </row>
    <row r="52713" spans="2:2" ht="54.95" customHeight="1" x14ac:dyDescent="0.25">
      <c r="B52713" s="79"/>
    </row>
    <row r="52714" spans="2:2" ht="54.95" customHeight="1" x14ac:dyDescent="0.25">
      <c r="B52714" s="79"/>
    </row>
    <row r="52715" spans="2:2" ht="54.95" customHeight="1" x14ac:dyDescent="0.25">
      <c r="B52715" s="79"/>
    </row>
    <row r="52716" spans="2:2" ht="54.95" customHeight="1" x14ac:dyDescent="0.25">
      <c r="B52716" s="79"/>
    </row>
    <row r="52717" spans="2:2" ht="54.95" customHeight="1" x14ac:dyDescent="0.25">
      <c r="B52717" s="79"/>
    </row>
    <row r="52718" spans="2:2" ht="54.95" customHeight="1" x14ac:dyDescent="0.25">
      <c r="B52718" s="79"/>
    </row>
    <row r="52719" spans="2:2" ht="54.95" customHeight="1" x14ac:dyDescent="0.25">
      <c r="B52719" s="79"/>
    </row>
    <row r="52720" spans="2:2" ht="54.95" customHeight="1" x14ac:dyDescent="0.25">
      <c r="B52720" s="79"/>
    </row>
    <row r="52721" spans="2:2" ht="54.95" customHeight="1" x14ac:dyDescent="0.25">
      <c r="B52721" s="79"/>
    </row>
    <row r="52722" spans="2:2" ht="54.95" customHeight="1" x14ac:dyDescent="0.25">
      <c r="B52722" s="79"/>
    </row>
    <row r="52723" spans="2:2" ht="54.95" customHeight="1" x14ac:dyDescent="0.25">
      <c r="B52723" s="79"/>
    </row>
    <row r="52724" spans="2:2" ht="54.95" customHeight="1" x14ac:dyDescent="0.25">
      <c r="B52724" s="79"/>
    </row>
    <row r="52725" spans="2:2" ht="54.95" customHeight="1" x14ac:dyDescent="0.25">
      <c r="B52725" s="79"/>
    </row>
    <row r="52726" spans="2:2" ht="54.95" customHeight="1" x14ac:dyDescent="0.25">
      <c r="B52726" s="79"/>
    </row>
    <row r="52727" spans="2:2" ht="54.95" customHeight="1" x14ac:dyDescent="0.25">
      <c r="B52727" s="79"/>
    </row>
    <row r="52728" spans="2:2" ht="54.95" customHeight="1" x14ac:dyDescent="0.25">
      <c r="B52728" s="79"/>
    </row>
    <row r="52729" spans="2:2" ht="54.95" customHeight="1" x14ac:dyDescent="0.25">
      <c r="B52729" s="79"/>
    </row>
    <row r="52730" spans="2:2" ht="54.95" customHeight="1" x14ac:dyDescent="0.25">
      <c r="B52730" s="79"/>
    </row>
    <row r="52731" spans="2:2" ht="54.95" customHeight="1" x14ac:dyDescent="0.25">
      <c r="B52731" s="79"/>
    </row>
    <row r="52732" spans="2:2" ht="54.95" customHeight="1" x14ac:dyDescent="0.25">
      <c r="B52732" s="79"/>
    </row>
    <row r="52733" spans="2:2" ht="54.95" customHeight="1" x14ac:dyDescent="0.25">
      <c r="B52733" s="79"/>
    </row>
    <row r="52734" spans="2:2" ht="54.95" customHeight="1" x14ac:dyDescent="0.25">
      <c r="B52734" s="79"/>
    </row>
    <row r="52735" spans="2:2" ht="54.95" customHeight="1" x14ac:dyDescent="0.25">
      <c r="B52735" s="79"/>
    </row>
    <row r="52736" spans="2:2" ht="54.95" customHeight="1" x14ac:dyDescent="0.25">
      <c r="B52736" s="79"/>
    </row>
    <row r="52737" spans="2:2" ht="54.95" customHeight="1" x14ac:dyDescent="0.25">
      <c r="B52737" s="79"/>
    </row>
    <row r="52738" spans="2:2" ht="54.95" customHeight="1" x14ac:dyDescent="0.25">
      <c r="B52738" s="79"/>
    </row>
    <row r="52739" spans="2:2" ht="54.95" customHeight="1" x14ac:dyDescent="0.25">
      <c r="B52739" s="79"/>
    </row>
    <row r="52740" spans="2:2" ht="54.95" customHeight="1" x14ac:dyDescent="0.25">
      <c r="B52740" s="79"/>
    </row>
    <row r="52741" spans="2:2" ht="54.95" customHeight="1" x14ac:dyDescent="0.25">
      <c r="B52741" s="79"/>
    </row>
    <row r="52742" spans="2:2" ht="54.95" customHeight="1" x14ac:dyDescent="0.25">
      <c r="B52742" s="79"/>
    </row>
    <row r="52743" spans="2:2" ht="54.95" customHeight="1" x14ac:dyDescent="0.25">
      <c r="B52743" s="79"/>
    </row>
    <row r="52744" spans="2:2" ht="54.95" customHeight="1" x14ac:dyDescent="0.25">
      <c r="B52744" s="79"/>
    </row>
    <row r="52745" spans="2:2" ht="54.95" customHeight="1" x14ac:dyDescent="0.25">
      <c r="B52745" s="79"/>
    </row>
    <row r="52746" spans="2:2" ht="54.95" customHeight="1" x14ac:dyDescent="0.25">
      <c r="B52746" s="79"/>
    </row>
    <row r="52747" spans="2:2" ht="54.95" customHeight="1" x14ac:dyDescent="0.25">
      <c r="B52747" s="79"/>
    </row>
    <row r="52748" spans="2:2" ht="54.95" customHeight="1" x14ac:dyDescent="0.25">
      <c r="B52748" s="79"/>
    </row>
    <row r="52749" spans="2:2" ht="54.95" customHeight="1" x14ac:dyDescent="0.25">
      <c r="B52749" s="79"/>
    </row>
    <row r="52750" spans="2:2" ht="54.95" customHeight="1" x14ac:dyDescent="0.25">
      <c r="B52750" s="79"/>
    </row>
    <row r="52751" spans="2:2" ht="54.95" customHeight="1" x14ac:dyDescent="0.25">
      <c r="B52751" s="79"/>
    </row>
    <row r="52752" spans="2:2" ht="54.95" customHeight="1" x14ac:dyDescent="0.25">
      <c r="B52752" s="79"/>
    </row>
    <row r="52753" spans="2:2" ht="54.95" customHeight="1" x14ac:dyDescent="0.25">
      <c r="B52753" s="79"/>
    </row>
    <row r="52754" spans="2:2" ht="54.95" customHeight="1" x14ac:dyDescent="0.25">
      <c r="B52754" s="79"/>
    </row>
    <row r="52755" spans="2:2" ht="54.95" customHeight="1" x14ac:dyDescent="0.25">
      <c r="B52755" s="79"/>
    </row>
    <row r="52756" spans="2:2" ht="54.95" customHeight="1" x14ac:dyDescent="0.25">
      <c r="B52756" s="79"/>
    </row>
    <row r="52757" spans="2:2" ht="54.95" customHeight="1" x14ac:dyDescent="0.25">
      <c r="B52757" s="79"/>
    </row>
    <row r="52758" spans="2:2" ht="54.95" customHeight="1" x14ac:dyDescent="0.25">
      <c r="B52758" s="79"/>
    </row>
    <row r="52759" spans="2:2" ht="54.95" customHeight="1" x14ac:dyDescent="0.25">
      <c r="B52759" s="79"/>
    </row>
    <row r="52760" spans="2:2" ht="54.95" customHeight="1" x14ac:dyDescent="0.25">
      <c r="B52760" s="79"/>
    </row>
    <row r="52761" spans="2:2" ht="54.95" customHeight="1" x14ac:dyDescent="0.25">
      <c r="B52761" s="79"/>
    </row>
    <row r="52762" spans="2:2" ht="54.95" customHeight="1" x14ac:dyDescent="0.25">
      <c r="B52762" s="79"/>
    </row>
    <row r="52763" spans="2:2" ht="54.95" customHeight="1" x14ac:dyDescent="0.25">
      <c r="B52763" s="79"/>
    </row>
    <row r="52764" spans="2:2" ht="54.95" customHeight="1" x14ac:dyDescent="0.25">
      <c r="B52764" s="79"/>
    </row>
    <row r="52765" spans="2:2" ht="54.95" customHeight="1" x14ac:dyDescent="0.25">
      <c r="B52765" s="79"/>
    </row>
    <row r="52766" spans="2:2" ht="54.95" customHeight="1" x14ac:dyDescent="0.25">
      <c r="B52766" s="79"/>
    </row>
    <row r="52767" spans="2:2" ht="54.95" customHeight="1" x14ac:dyDescent="0.25">
      <c r="B52767" s="79"/>
    </row>
    <row r="52768" spans="2:2" ht="54.95" customHeight="1" x14ac:dyDescent="0.25">
      <c r="B52768" s="79"/>
    </row>
    <row r="52769" spans="2:2" ht="54.95" customHeight="1" x14ac:dyDescent="0.25">
      <c r="B52769" s="79"/>
    </row>
    <row r="52770" spans="2:2" ht="54.95" customHeight="1" x14ac:dyDescent="0.25">
      <c r="B52770" s="79"/>
    </row>
    <row r="52771" spans="2:2" ht="54.95" customHeight="1" x14ac:dyDescent="0.25">
      <c r="B52771" s="79"/>
    </row>
    <row r="52772" spans="2:2" ht="54.95" customHeight="1" x14ac:dyDescent="0.25">
      <c r="B52772" s="79"/>
    </row>
    <row r="52773" spans="2:2" ht="54.95" customHeight="1" x14ac:dyDescent="0.25">
      <c r="B52773" s="79"/>
    </row>
    <row r="52774" spans="2:2" ht="54.95" customHeight="1" x14ac:dyDescent="0.25">
      <c r="B52774" s="79"/>
    </row>
    <row r="52775" spans="2:2" ht="54.95" customHeight="1" x14ac:dyDescent="0.25">
      <c r="B52775" s="79"/>
    </row>
    <row r="52776" spans="2:2" ht="54.95" customHeight="1" x14ac:dyDescent="0.25">
      <c r="B52776" s="79"/>
    </row>
    <row r="52777" spans="2:2" ht="54.95" customHeight="1" x14ac:dyDescent="0.25">
      <c r="B52777" s="79"/>
    </row>
    <row r="52778" spans="2:2" ht="54.95" customHeight="1" x14ac:dyDescent="0.25">
      <c r="B52778" s="79"/>
    </row>
    <row r="52779" spans="2:2" ht="54.95" customHeight="1" x14ac:dyDescent="0.25">
      <c r="B52779" s="79"/>
    </row>
    <row r="52780" spans="2:2" ht="54.95" customHeight="1" x14ac:dyDescent="0.25">
      <c r="B52780" s="79"/>
    </row>
    <row r="52781" spans="2:2" ht="54.95" customHeight="1" x14ac:dyDescent="0.25">
      <c r="B52781" s="79"/>
    </row>
    <row r="52782" spans="2:2" ht="54.95" customHeight="1" x14ac:dyDescent="0.25">
      <c r="B52782" s="79"/>
    </row>
    <row r="52783" spans="2:2" ht="54.95" customHeight="1" x14ac:dyDescent="0.25">
      <c r="B52783" s="79"/>
    </row>
    <row r="52784" spans="2:2" ht="54.95" customHeight="1" x14ac:dyDescent="0.25">
      <c r="B52784" s="79"/>
    </row>
    <row r="52785" spans="2:2" ht="54.95" customHeight="1" x14ac:dyDescent="0.25">
      <c r="B52785" s="79"/>
    </row>
    <row r="52786" spans="2:2" ht="54.95" customHeight="1" x14ac:dyDescent="0.25">
      <c r="B52786" s="79"/>
    </row>
    <row r="52787" spans="2:2" ht="54.95" customHeight="1" x14ac:dyDescent="0.25">
      <c r="B52787" s="79"/>
    </row>
    <row r="52788" spans="2:2" ht="54.95" customHeight="1" x14ac:dyDescent="0.25">
      <c r="B52788" s="79"/>
    </row>
    <row r="52789" spans="2:2" ht="54.95" customHeight="1" x14ac:dyDescent="0.25">
      <c r="B52789" s="79"/>
    </row>
    <row r="52790" spans="2:2" ht="54.95" customHeight="1" x14ac:dyDescent="0.25">
      <c r="B52790" s="79"/>
    </row>
    <row r="52791" spans="2:2" ht="54.95" customHeight="1" x14ac:dyDescent="0.25">
      <c r="B52791" s="79"/>
    </row>
    <row r="52792" spans="2:2" ht="54.95" customHeight="1" x14ac:dyDescent="0.25">
      <c r="B52792" s="79"/>
    </row>
    <row r="52793" spans="2:2" ht="54.95" customHeight="1" x14ac:dyDescent="0.25">
      <c r="B52793" s="79"/>
    </row>
    <row r="52794" spans="2:2" ht="54.95" customHeight="1" x14ac:dyDescent="0.25">
      <c r="B52794" s="79"/>
    </row>
    <row r="52795" spans="2:2" ht="54.95" customHeight="1" x14ac:dyDescent="0.25">
      <c r="B52795" s="79"/>
    </row>
    <row r="52796" spans="2:2" ht="54.95" customHeight="1" x14ac:dyDescent="0.25">
      <c r="B52796" s="79"/>
    </row>
    <row r="52797" spans="2:2" ht="54.95" customHeight="1" x14ac:dyDescent="0.25">
      <c r="B52797" s="79"/>
    </row>
    <row r="52798" spans="2:2" ht="54.95" customHeight="1" x14ac:dyDescent="0.25">
      <c r="B52798" s="79"/>
    </row>
    <row r="52799" spans="2:2" ht="54.95" customHeight="1" x14ac:dyDescent="0.25">
      <c r="B52799" s="79"/>
    </row>
    <row r="52800" spans="2:2" ht="54.95" customHeight="1" x14ac:dyDescent="0.25">
      <c r="B52800" s="79"/>
    </row>
    <row r="52801" spans="2:2" ht="54.95" customHeight="1" x14ac:dyDescent="0.25">
      <c r="B52801" s="79"/>
    </row>
    <row r="52802" spans="2:2" ht="54.95" customHeight="1" x14ac:dyDescent="0.25">
      <c r="B52802" s="79"/>
    </row>
    <row r="52803" spans="2:2" ht="54.95" customHeight="1" x14ac:dyDescent="0.25">
      <c r="B52803" s="79"/>
    </row>
    <row r="52804" spans="2:2" ht="54.95" customHeight="1" x14ac:dyDescent="0.25">
      <c r="B52804" s="79"/>
    </row>
    <row r="52805" spans="2:2" ht="54.95" customHeight="1" x14ac:dyDescent="0.25">
      <c r="B52805" s="79"/>
    </row>
    <row r="52806" spans="2:2" ht="54.95" customHeight="1" x14ac:dyDescent="0.25">
      <c r="B52806" s="79"/>
    </row>
    <row r="52807" spans="2:2" ht="54.95" customHeight="1" x14ac:dyDescent="0.25">
      <c r="B52807" s="79"/>
    </row>
    <row r="52808" spans="2:2" ht="54.95" customHeight="1" x14ac:dyDescent="0.25">
      <c r="B52808" s="79"/>
    </row>
    <row r="52809" spans="2:2" ht="54.95" customHeight="1" x14ac:dyDescent="0.25">
      <c r="B52809" s="79"/>
    </row>
    <row r="52810" spans="2:2" ht="54.95" customHeight="1" x14ac:dyDescent="0.25">
      <c r="B52810" s="79"/>
    </row>
    <row r="52811" spans="2:2" ht="54.95" customHeight="1" x14ac:dyDescent="0.25">
      <c r="B52811" s="79"/>
    </row>
    <row r="52812" spans="2:2" ht="54.95" customHeight="1" x14ac:dyDescent="0.25">
      <c r="B52812" s="79"/>
    </row>
    <row r="52813" spans="2:2" ht="54.95" customHeight="1" x14ac:dyDescent="0.25">
      <c r="B52813" s="79"/>
    </row>
    <row r="52814" spans="2:2" ht="54.95" customHeight="1" x14ac:dyDescent="0.25">
      <c r="B52814" s="79"/>
    </row>
    <row r="52815" spans="2:2" ht="54.95" customHeight="1" x14ac:dyDescent="0.25">
      <c r="B52815" s="79"/>
    </row>
    <row r="52816" spans="2:2" ht="54.95" customHeight="1" x14ac:dyDescent="0.25">
      <c r="B52816" s="79"/>
    </row>
    <row r="52817" spans="2:2" ht="54.95" customHeight="1" x14ac:dyDescent="0.25">
      <c r="B52817" s="79"/>
    </row>
    <row r="52818" spans="2:2" ht="54.95" customHeight="1" x14ac:dyDescent="0.25">
      <c r="B52818" s="79"/>
    </row>
    <row r="52819" spans="2:2" ht="54.95" customHeight="1" x14ac:dyDescent="0.25">
      <c r="B52819" s="79"/>
    </row>
    <row r="52820" spans="2:2" ht="54.95" customHeight="1" x14ac:dyDescent="0.25">
      <c r="B52820" s="79"/>
    </row>
    <row r="52821" spans="2:2" ht="54.95" customHeight="1" x14ac:dyDescent="0.25">
      <c r="B52821" s="79"/>
    </row>
    <row r="52822" spans="2:2" ht="54.95" customHeight="1" x14ac:dyDescent="0.25">
      <c r="B52822" s="79"/>
    </row>
    <row r="52823" spans="2:2" ht="54.95" customHeight="1" x14ac:dyDescent="0.25">
      <c r="B52823" s="79"/>
    </row>
    <row r="52824" spans="2:2" ht="54.95" customHeight="1" x14ac:dyDescent="0.25">
      <c r="B52824" s="79"/>
    </row>
    <row r="52825" spans="2:2" ht="54.95" customHeight="1" x14ac:dyDescent="0.25">
      <c r="B52825" s="79"/>
    </row>
    <row r="52826" spans="2:2" ht="54.95" customHeight="1" x14ac:dyDescent="0.25">
      <c r="B52826" s="79"/>
    </row>
    <row r="52827" spans="2:2" ht="54.95" customHeight="1" x14ac:dyDescent="0.25">
      <c r="B52827" s="79"/>
    </row>
    <row r="52828" spans="2:2" ht="54.95" customHeight="1" x14ac:dyDescent="0.25">
      <c r="B52828" s="79"/>
    </row>
    <row r="52829" spans="2:2" ht="54.95" customHeight="1" x14ac:dyDescent="0.25">
      <c r="B52829" s="79"/>
    </row>
    <row r="52830" spans="2:2" ht="54.95" customHeight="1" x14ac:dyDescent="0.25">
      <c r="B52830" s="79"/>
    </row>
    <row r="52831" spans="2:2" ht="54.95" customHeight="1" x14ac:dyDescent="0.25">
      <c r="B52831" s="79"/>
    </row>
    <row r="52832" spans="2:2" ht="54.95" customHeight="1" x14ac:dyDescent="0.25">
      <c r="B52832" s="79"/>
    </row>
    <row r="52833" spans="2:2" ht="54.95" customHeight="1" x14ac:dyDescent="0.25">
      <c r="B52833" s="79"/>
    </row>
    <row r="52834" spans="2:2" ht="54.95" customHeight="1" x14ac:dyDescent="0.25">
      <c r="B52834" s="79"/>
    </row>
    <row r="52835" spans="2:2" ht="54.95" customHeight="1" x14ac:dyDescent="0.25">
      <c r="B52835" s="79"/>
    </row>
    <row r="52836" spans="2:2" ht="54.95" customHeight="1" x14ac:dyDescent="0.25">
      <c r="B52836" s="79"/>
    </row>
    <row r="52837" spans="2:2" ht="54.95" customHeight="1" x14ac:dyDescent="0.25">
      <c r="B52837" s="79"/>
    </row>
    <row r="52838" spans="2:2" ht="54.95" customHeight="1" x14ac:dyDescent="0.25">
      <c r="B52838" s="79"/>
    </row>
    <row r="52839" spans="2:2" ht="54.95" customHeight="1" x14ac:dyDescent="0.25">
      <c r="B52839" s="79"/>
    </row>
    <row r="52840" spans="2:2" ht="54.95" customHeight="1" x14ac:dyDescent="0.25">
      <c r="B52840" s="79"/>
    </row>
    <row r="52841" spans="2:2" ht="54.95" customHeight="1" x14ac:dyDescent="0.25">
      <c r="B52841" s="79"/>
    </row>
    <row r="52842" spans="2:2" ht="54.95" customHeight="1" x14ac:dyDescent="0.25">
      <c r="B52842" s="79"/>
    </row>
    <row r="52843" spans="2:2" ht="54.95" customHeight="1" x14ac:dyDescent="0.25">
      <c r="B52843" s="79"/>
    </row>
    <row r="52844" spans="2:2" ht="54.95" customHeight="1" x14ac:dyDescent="0.25">
      <c r="B52844" s="79"/>
    </row>
    <row r="52845" spans="2:2" ht="54.95" customHeight="1" x14ac:dyDescent="0.25">
      <c r="B52845" s="79"/>
    </row>
    <row r="52846" spans="2:2" ht="54.95" customHeight="1" x14ac:dyDescent="0.25">
      <c r="B52846" s="79"/>
    </row>
    <row r="52847" spans="2:2" ht="54.95" customHeight="1" x14ac:dyDescent="0.25">
      <c r="B52847" s="79"/>
    </row>
    <row r="52848" spans="2:2" ht="54.95" customHeight="1" x14ac:dyDescent="0.25">
      <c r="B52848" s="79"/>
    </row>
    <row r="52849" spans="2:2" ht="54.95" customHeight="1" x14ac:dyDescent="0.25">
      <c r="B52849" s="79"/>
    </row>
    <row r="52850" spans="2:2" ht="54.95" customHeight="1" x14ac:dyDescent="0.25">
      <c r="B52850" s="79"/>
    </row>
    <row r="52851" spans="2:2" ht="54.95" customHeight="1" x14ac:dyDescent="0.25">
      <c r="B52851" s="79"/>
    </row>
    <row r="52852" spans="2:2" ht="54.95" customHeight="1" x14ac:dyDescent="0.25">
      <c r="B52852" s="79"/>
    </row>
    <row r="52853" spans="2:2" ht="54.95" customHeight="1" x14ac:dyDescent="0.25">
      <c r="B52853" s="79"/>
    </row>
    <row r="52854" spans="2:2" ht="54.95" customHeight="1" x14ac:dyDescent="0.25">
      <c r="B52854" s="79"/>
    </row>
    <row r="52855" spans="2:2" ht="54.95" customHeight="1" x14ac:dyDescent="0.25">
      <c r="B52855" s="79"/>
    </row>
    <row r="52856" spans="2:2" ht="54.95" customHeight="1" x14ac:dyDescent="0.25">
      <c r="B52856" s="79"/>
    </row>
    <row r="52857" spans="2:2" ht="54.95" customHeight="1" x14ac:dyDescent="0.25">
      <c r="B52857" s="79"/>
    </row>
    <row r="52858" spans="2:2" ht="54.95" customHeight="1" x14ac:dyDescent="0.25">
      <c r="B52858" s="79"/>
    </row>
    <row r="52859" spans="2:2" ht="54.95" customHeight="1" x14ac:dyDescent="0.25">
      <c r="B52859" s="79"/>
    </row>
    <row r="52860" spans="2:2" ht="54.95" customHeight="1" x14ac:dyDescent="0.25">
      <c r="B52860" s="79"/>
    </row>
    <row r="52861" spans="2:2" ht="54.95" customHeight="1" x14ac:dyDescent="0.25">
      <c r="B52861" s="79"/>
    </row>
    <row r="52862" spans="2:2" ht="54.95" customHeight="1" x14ac:dyDescent="0.25">
      <c r="B52862" s="79"/>
    </row>
    <row r="52863" spans="2:2" ht="54.95" customHeight="1" x14ac:dyDescent="0.25">
      <c r="B52863" s="79"/>
    </row>
    <row r="52864" spans="2:2" ht="54.95" customHeight="1" x14ac:dyDescent="0.25">
      <c r="B52864" s="79"/>
    </row>
    <row r="52865" spans="2:2" ht="54.95" customHeight="1" x14ac:dyDescent="0.25">
      <c r="B52865" s="79"/>
    </row>
    <row r="52866" spans="2:2" ht="54.95" customHeight="1" x14ac:dyDescent="0.25">
      <c r="B52866" s="79"/>
    </row>
    <row r="52867" spans="2:2" ht="54.95" customHeight="1" x14ac:dyDescent="0.25">
      <c r="B52867" s="79"/>
    </row>
    <row r="52868" spans="2:2" ht="54.95" customHeight="1" x14ac:dyDescent="0.25">
      <c r="B52868" s="79"/>
    </row>
    <row r="52869" spans="2:2" ht="54.95" customHeight="1" x14ac:dyDescent="0.25">
      <c r="B52869" s="79"/>
    </row>
    <row r="52870" spans="2:2" ht="54.95" customHeight="1" x14ac:dyDescent="0.25">
      <c r="B52870" s="79"/>
    </row>
    <row r="52871" spans="2:2" ht="54.95" customHeight="1" x14ac:dyDescent="0.25">
      <c r="B52871" s="79"/>
    </row>
    <row r="52872" spans="2:2" ht="54.95" customHeight="1" x14ac:dyDescent="0.25">
      <c r="B52872" s="79"/>
    </row>
    <row r="52873" spans="2:2" ht="54.95" customHeight="1" x14ac:dyDescent="0.25">
      <c r="B52873" s="79"/>
    </row>
    <row r="52874" spans="2:2" ht="54.95" customHeight="1" x14ac:dyDescent="0.25">
      <c r="B52874" s="79"/>
    </row>
    <row r="52875" spans="2:2" ht="54.95" customHeight="1" x14ac:dyDescent="0.25">
      <c r="B52875" s="79"/>
    </row>
    <row r="52876" spans="2:2" ht="54.95" customHeight="1" x14ac:dyDescent="0.25">
      <c r="B52876" s="79"/>
    </row>
    <row r="52877" spans="2:2" ht="54.95" customHeight="1" x14ac:dyDescent="0.25">
      <c r="B52877" s="79"/>
    </row>
    <row r="52878" spans="2:2" ht="54.95" customHeight="1" x14ac:dyDescent="0.25">
      <c r="B52878" s="79"/>
    </row>
    <row r="52879" spans="2:2" ht="54.95" customHeight="1" x14ac:dyDescent="0.25">
      <c r="B52879" s="79"/>
    </row>
    <row r="52880" spans="2:2" ht="54.95" customHeight="1" x14ac:dyDescent="0.25">
      <c r="B52880" s="79"/>
    </row>
    <row r="52881" spans="2:2" ht="54.95" customHeight="1" x14ac:dyDescent="0.25">
      <c r="B52881" s="79"/>
    </row>
    <row r="52882" spans="2:2" ht="54.95" customHeight="1" x14ac:dyDescent="0.25">
      <c r="B52882" s="79"/>
    </row>
    <row r="52883" spans="2:2" ht="54.95" customHeight="1" x14ac:dyDescent="0.25">
      <c r="B52883" s="79"/>
    </row>
    <row r="52884" spans="2:2" ht="54.95" customHeight="1" x14ac:dyDescent="0.25">
      <c r="B52884" s="79"/>
    </row>
    <row r="52885" spans="2:2" ht="54.95" customHeight="1" x14ac:dyDescent="0.25">
      <c r="B52885" s="79"/>
    </row>
    <row r="52886" spans="2:2" ht="54.95" customHeight="1" x14ac:dyDescent="0.25">
      <c r="B52886" s="79"/>
    </row>
    <row r="52887" spans="2:2" ht="54.95" customHeight="1" x14ac:dyDescent="0.25">
      <c r="B52887" s="79"/>
    </row>
    <row r="52888" spans="2:2" ht="54.95" customHeight="1" x14ac:dyDescent="0.25">
      <c r="B52888" s="79"/>
    </row>
    <row r="52889" spans="2:2" ht="54.95" customHeight="1" x14ac:dyDescent="0.25">
      <c r="B52889" s="79"/>
    </row>
    <row r="52890" spans="2:2" ht="54.95" customHeight="1" x14ac:dyDescent="0.25">
      <c r="B52890" s="79"/>
    </row>
    <row r="52891" spans="2:2" ht="54.95" customHeight="1" x14ac:dyDescent="0.25">
      <c r="B52891" s="79"/>
    </row>
    <row r="52892" spans="2:2" ht="54.95" customHeight="1" x14ac:dyDescent="0.25">
      <c r="B52892" s="79"/>
    </row>
    <row r="52893" spans="2:2" ht="54.95" customHeight="1" x14ac:dyDescent="0.25">
      <c r="B52893" s="79"/>
    </row>
    <row r="52894" spans="2:2" ht="54.95" customHeight="1" x14ac:dyDescent="0.25">
      <c r="B52894" s="79"/>
    </row>
    <row r="52895" spans="2:2" ht="54.95" customHeight="1" x14ac:dyDescent="0.25">
      <c r="B52895" s="79"/>
    </row>
    <row r="52896" spans="2:2" ht="54.95" customHeight="1" x14ac:dyDescent="0.25">
      <c r="B52896" s="79"/>
    </row>
    <row r="52897" spans="2:2" ht="54.95" customHeight="1" x14ac:dyDescent="0.25">
      <c r="B52897" s="79"/>
    </row>
    <row r="52898" spans="2:2" ht="54.95" customHeight="1" x14ac:dyDescent="0.25">
      <c r="B52898" s="79"/>
    </row>
    <row r="52899" spans="2:2" ht="54.95" customHeight="1" x14ac:dyDescent="0.25">
      <c r="B52899" s="79"/>
    </row>
    <row r="52900" spans="2:2" ht="54.95" customHeight="1" x14ac:dyDescent="0.25">
      <c r="B52900" s="79"/>
    </row>
    <row r="52901" spans="2:2" ht="54.95" customHeight="1" x14ac:dyDescent="0.25">
      <c r="B52901" s="79"/>
    </row>
    <row r="52902" spans="2:2" ht="54.95" customHeight="1" x14ac:dyDescent="0.25">
      <c r="B52902" s="79"/>
    </row>
    <row r="52903" spans="2:2" ht="54.95" customHeight="1" x14ac:dyDescent="0.25">
      <c r="B52903" s="79"/>
    </row>
    <row r="52904" spans="2:2" ht="54.95" customHeight="1" x14ac:dyDescent="0.25">
      <c r="B52904" s="79"/>
    </row>
    <row r="52905" spans="2:2" ht="54.95" customHeight="1" x14ac:dyDescent="0.25">
      <c r="B52905" s="79"/>
    </row>
    <row r="52906" spans="2:2" ht="54.95" customHeight="1" x14ac:dyDescent="0.25">
      <c r="B52906" s="79"/>
    </row>
    <row r="52907" spans="2:2" ht="54.95" customHeight="1" x14ac:dyDescent="0.25">
      <c r="B52907" s="79"/>
    </row>
    <row r="52908" spans="2:2" ht="54.95" customHeight="1" x14ac:dyDescent="0.25">
      <c r="B52908" s="79"/>
    </row>
    <row r="52909" spans="2:2" ht="54.95" customHeight="1" x14ac:dyDescent="0.25">
      <c r="B52909" s="79"/>
    </row>
    <row r="52910" spans="2:2" ht="54.95" customHeight="1" x14ac:dyDescent="0.25">
      <c r="B52910" s="79"/>
    </row>
    <row r="52911" spans="2:2" ht="54.95" customHeight="1" x14ac:dyDescent="0.25">
      <c r="B52911" s="79"/>
    </row>
    <row r="52912" spans="2:2" ht="54.95" customHeight="1" x14ac:dyDescent="0.25">
      <c r="B52912" s="79"/>
    </row>
    <row r="52913" spans="2:2" ht="54.95" customHeight="1" x14ac:dyDescent="0.25">
      <c r="B52913" s="79"/>
    </row>
    <row r="52914" spans="2:2" ht="54.95" customHeight="1" x14ac:dyDescent="0.25">
      <c r="B52914" s="79"/>
    </row>
    <row r="52915" spans="2:2" ht="54.95" customHeight="1" x14ac:dyDescent="0.25">
      <c r="B52915" s="79"/>
    </row>
    <row r="52916" spans="2:2" ht="54.95" customHeight="1" x14ac:dyDescent="0.25">
      <c r="B52916" s="79"/>
    </row>
    <row r="52917" spans="2:2" ht="54.95" customHeight="1" x14ac:dyDescent="0.25">
      <c r="B52917" s="79"/>
    </row>
    <row r="52918" spans="2:2" ht="54.95" customHeight="1" x14ac:dyDescent="0.25">
      <c r="B52918" s="79"/>
    </row>
    <row r="52919" spans="2:2" ht="54.95" customHeight="1" x14ac:dyDescent="0.25">
      <c r="B52919" s="79"/>
    </row>
    <row r="52920" spans="2:2" ht="54.95" customHeight="1" x14ac:dyDescent="0.25">
      <c r="B52920" s="79"/>
    </row>
    <row r="52921" spans="2:2" ht="54.95" customHeight="1" x14ac:dyDescent="0.25">
      <c r="B52921" s="79"/>
    </row>
    <row r="52922" spans="2:2" ht="54.95" customHeight="1" x14ac:dyDescent="0.25">
      <c r="B52922" s="79"/>
    </row>
    <row r="52923" spans="2:2" ht="54.95" customHeight="1" x14ac:dyDescent="0.25">
      <c r="B52923" s="79"/>
    </row>
    <row r="52924" spans="2:2" ht="54.95" customHeight="1" x14ac:dyDescent="0.25">
      <c r="B52924" s="79"/>
    </row>
    <row r="52925" spans="2:2" ht="54.95" customHeight="1" x14ac:dyDescent="0.25">
      <c r="B52925" s="79"/>
    </row>
    <row r="52926" spans="2:2" ht="54.95" customHeight="1" x14ac:dyDescent="0.25">
      <c r="B52926" s="79"/>
    </row>
    <row r="52927" spans="2:2" ht="54.95" customHeight="1" x14ac:dyDescent="0.25">
      <c r="B52927" s="79"/>
    </row>
    <row r="52928" spans="2:2" ht="54.95" customHeight="1" x14ac:dyDescent="0.25">
      <c r="B52928" s="79"/>
    </row>
    <row r="52929" spans="2:2" ht="54.95" customHeight="1" x14ac:dyDescent="0.25">
      <c r="B52929" s="79"/>
    </row>
    <row r="52930" spans="2:2" ht="54.95" customHeight="1" x14ac:dyDescent="0.25">
      <c r="B52930" s="79"/>
    </row>
    <row r="52931" spans="2:2" ht="54.95" customHeight="1" x14ac:dyDescent="0.25">
      <c r="B52931" s="79"/>
    </row>
    <row r="52932" spans="2:2" ht="54.95" customHeight="1" x14ac:dyDescent="0.25">
      <c r="B52932" s="79"/>
    </row>
    <row r="52933" spans="2:2" ht="54.95" customHeight="1" x14ac:dyDescent="0.25">
      <c r="B52933" s="79"/>
    </row>
    <row r="52934" spans="2:2" ht="54.95" customHeight="1" x14ac:dyDescent="0.25">
      <c r="B52934" s="79"/>
    </row>
    <row r="52935" spans="2:2" ht="54.95" customHeight="1" x14ac:dyDescent="0.25">
      <c r="B52935" s="79"/>
    </row>
    <row r="52936" spans="2:2" ht="54.95" customHeight="1" x14ac:dyDescent="0.25">
      <c r="B52936" s="79"/>
    </row>
    <row r="52937" spans="2:2" ht="54.95" customHeight="1" x14ac:dyDescent="0.25">
      <c r="B52937" s="79"/>
    </row>
    <row r="52938" spans="2:2" ht="54.95" customHeight="1" x14ac:dyDescent="0.25">
      <c r="B52938" s="79"/>
    </row>
    <row r="52939" spans="2:2" ht="54.95" customHeight="1" x14ac:dyDescent="0.25">
      <c r="B52939" s="79"/>
    </row>
    <row r="52940" spans="2:2" ht="54.95" customHeight="1" x14ac:dyDescent="0.25">
      <c r="B52940" s="79"/>
    </row>
    <row r="52941" spans="2:2" ht="54.95" customHeight="1" x14ac:dyDescent="0.25">
      <c r="B52941" s="79"/>
    </row>
    <row r="52942" spans="2:2" ht="54.95" customHeight="1" x14ac:dyDescent="0.25">
      <c r="B52942" s="79"/>
    </row>
    <row r="52943" spans="2:2" ht="54.95" customHeight="1" x14ac:dyDescent="0.25">
      <c r="B52943" s="79"/>
    </row>
    <row r="52944" spans="2:2" ht="54.95" customHeight="1" x14ac:dyDescent="0.25">
      <c r="B52944" s="79"/>
    </row>
    <row r="52945" spans="2:2" ht="54.95" customHeight="1" x14ac:dyDescent="0.25">
      <c r="B52945" s="79"/>
    </row>
    <row r="52946" spans="2:2" ht="54.95" customHeight="1" x14ac:dyDescent="0.25">
      <c r="B52946" s="79"/>
    </row>
    <row r="52947" spans="2:2" ht="54.95" customHeight="1" x14ac:dyDescent="0.25">
      <c r="B52947" s="79"/>
    </row>
    <row r="52948" spans="2:2" ht="54.95" customHeight="1" x14ac:dyDescent="0.25">
      <c r="B52948" s="79"/>
    </row>
    <row r="52949" spans="2:2" ht="54.95" customHeight="1" x14ac:dyDescent="0.25">
      <c r="B52949" s="79"/>
    </row>
    <row r="52950" spans="2:2" ht="54.95" customHeight="1" x14ac:dyDescent="0.25">
      <c r="B52950" s="79"/>
    </row>
    <row r="52951" spans="2:2" ht="54.95" customHeight="1" x14ac:dyDescent="0.25">
      <c r="B52951" s="79"/>
    </row>
    <row r="52952" spans="2:2" ht="54.95" customHeight="1" x14ac:dyDescent="0.25">
      <c r="B52952" s="79"/>
    </row>
    <row r="52953" spans="2:2" ht="54.95" customHeight="1" x14ac:dyDescent="0.25">
      <c r="B52953" s="79"/>
    </row>
    <row r="52954" spans="2:2" ht="54.95" customHeight="1" x14ac:dyDescent="0.25">
      <c r="B52954" s="79"/>
    </row>
    <row r="52955" spans="2:2" ht="54.95" customHeight="1" x14ac:dyDescent="0.25">
      <c r="B52955" s="79"/>
    </row>
    <row r="52956" spans="2:2" ht="54.95" customHeight="1" x14ac:dyDescent="0.25">
      <c r="B52956" s="79"/>
    </row>
    <row r="52957" spans="2:2" ht="54.95" customHeight="1" x14ac:dyDescent="0.25">
      <c r="B52957" s="79"/>
    </row>
    <row r="52958" spans="2:2" ht="54.95" customHeight="1" x14ac:dyDescent="0.25">
      <c r="B52958" s="79"/>
    </row>
    <row r="52959" spans="2:2" ht="54.95" customHeight="1" x14ac:dyDescent="0.25">
      <c r="B52959" s="79"/>
    </row>
    <row r="52960" spans="2:2" ht="54.95" customHeight="1" x14ac:dyDescent="0.25">
      <c r="B52960" s="79"/>
    </row>
    <row r="52961" spans="2:2" ht="54.95" customHeight="1" x14ac:dyDescent="0.25">
      <c r="B52961" s="79"/>
    </row>
    <row r="52962" spans="2:2" ht="54.95" customHeight="1" x14ac:dyDescent="0.25">
      <c r="B52962" s="79"/>
    </row>
    <row r="52963" spans="2:2" ht="54.95" customHeight="1" x14ac:dyDescent="0.25">
      <c r="B52963" s="79"/>
    </row>
    <row r="52964" spans="2:2" ht="54.95" customHeight="1" x14ac:dyDescent="0.25">
      <c r="B52964" s="79"/>
    </row>
    <row r="52965" spans="2:2" ht="54.95" customHeight="1" x14ac:dyDescent="0.25">
      <c r="B52965" s="79"/>
    </row>
    <row r="52966" spans="2:2" ht="54.95" customHeight="1" x14ac:dyDescent="0.25">
      <c r="B52966" s="79"/>
    </row>
    <row r="52967" spans="2:2" ht="54.95" customHeight="1" x14ac:dyDescent="0.25">
      <c r="B52967" s="79"/>
    </row>
    <row r="52968" spans="2:2" ht="54.95" customHeight="1" x14ac:dyDescent="0.25">
      <c r="B52968" s="79"/>
    </row>
    <row r="52969" spans="2:2" ht="54.95" customHeight="1" x14ac:dyDescent="0.25">
      <c r="B52969" s="79"/>
    </row>
    <row r="52970" spans="2:2" ht="54.95" customHeight="1" x14ac:dyDescent="0.25">
      <c r="B52970" s="79"/>
    </row>
    <row r="52971" spans="2:2" ht="54.95" customHeight="1" x14ac:dyDescent="0.25">
      <c r="B52971" s="79"/>
    </row>
    <row r="52972" spans="2:2" ht="54.95" customHeight="1" x14ac:dyDescent="0.25">
      <c r="B52972" s="79"/>
    </row>
    <row r="52973" spans="2:2" ht="54.95" customHeight="1" x14ac:dyDescent="0.25">
      <c r="B52973" s="79"/>
    </row>
    <row r="52974" spans="2:2" ht="54.95" customHeight="1" x14ac:dyDescent="0.25">
      <c r="B52974" s="79"/>
    </row>
    <row r="52975" spans="2:2" ht="54.95" customHeight="1" x14ac:dyDescent="0.25">
      <c r="B52975" s="79"/>
    </row>
    <row r="52976" spans="2:2" ht="54.95" customHeight="1" x14ac:dyDescent="0.25">
      <c r="B52976" s="79"/>
    </row>
    <row r="52977" spans="2:2" ht="54.95" customHeight="1" x14ac:dyDescent="0.25">
      <c r="B52977" s="79"/>
    </row>
    <row r="52978" spans="2:2" ht="54.95" customHeight="1" x14ac:dyDescent="0.25">
      <c r="B52978" s="79"/>
    </row>
    <row r="52979" spans="2:2" ht="54.95" customHeight="1" x14ac:dyDescent="0.25">
      <c r="B52979" s="79"/>
    </row>
    <row r="52980" spans="2:2" ht="54.95" customHeight="1" x14ac:dyDescent="0.25">
      <c r="B52980" s="79"/>
    </row>
    <row r="52981" spans="2:2" ht="54.95" customHeight="1" x14ac:dyDescent="0.25">
      <c r="B52981" s="79"/>
    </row>
    <row r="52982" spans="2:2" ht="54.95" customHeight="1" x14ac:dyDescent="0.25">
      <c r="B52982" s="79"/>
    </row>
    <row r="52983" spans="2:2" ht="54.95" customHeight="1" x14ac:dyDescent="0.25">
      <c r="B52983" s="79"/>
    </row>
    <row r="52984" spans="2:2" ht="54.95" customHeight="1" x14ac:dyDescent="0.25">
      <c r="B52984" s="79"/>
    </row>
    <row r="52985" spans="2:2" ht="54.95" customHeight="1" x14ac:dyDescent="0.25">
      <c r="B52985" s="79"/>
    </row>
    <row r="52986" spans="2:2" ht="54.95" customHeight="1" x14ac:dyDescent="0.25">
      <c r="B52986" s="79"/>
    </row>
    <row r="52987" spans="2:2" ht="54.95" customHeight="1" x14ac:dyDescent="0.25">
      <c r="B52987" s="79"/>
    </row>
    <row r="52988" spans="2:2" ht="54.95" customHeight="1" x14ac:dyDescent="0.25">
      <c r="B52988" s="79"/>
    </row>
    <row r="52989" spans="2:2" ht="54.95" customHeight="1" x14ac:dyDescent="0.25">
      <c r="B52989" s="79"/>
    </row>
    <row r="52990" spans="2:2" ht="54.95" customHeight="1" x14ac:dyDescent="0.25">
      <c r="B52990" s="79"/>
    </row>
    <row r="52991" spans="2:2" ht="54.95" customHeight="1" x14ac:dyDescent="0.25">
      <c r="B52991" s="79"/>
    </row>
    <row r="52992" spans="2:2" ht="54.95" customHeight="1" x14ac:dyDescent="0.25">
      <c r="B52992" s="79"/>
    </row>
    <row r="52993" spans="2:2" ht="54.95" customHeight="1" x14ac:dyDescent="0.25">
      <c r="B52993" s="79"/>
    </row>
    <row r="52994" spans="2:2" ht="54.95" customHeight="1" x14ac:dyDescent="0.25">
      <c r="B52994" s="79"/>
    </row>
    <row r="52995" spans="2:2" ht="54.95" customHeight="1" x14ac:dyDescent="0.25">
      <c r="B52995" s="79"/>
    </row>
    <row r="52996" spans="2:2" ht="54.95" customHeight="1" x14ac:dyDescent="0.25">
      <c r="B52996" s="79"/>
    </row>
    <row r="52997" spans="2:2" ht="54.95" customHeight="1" x14ac:dyDescent="0.25">
      <c r="B52997" s="79"/>
    </row>
    <row r="52998" spans="2:2" ht="54.95" customHeight="1" x14ac:dyDescent="0.25">
      <c r="B52998" s="79"/>
    </row>
    <row r="52999" spans="2:2" ht="54.95" customHeight="1" x14ac:dyDescent="0.25">
      <c r="B52999" s="79"/>
    </row>
    <row r="53000" spans="2:2" ht="54.95" customHeight="1" x14ac:dyDescent="0.25">
      <c r="B53000" s="79"/>
    </row>
    <row r="53001" spans="2:2" ht="54.95" customHeight="1" x14ac:dyDescent="0.25">
      <c r="B53001" s="79"/>
    </row>
    <row r="53002" spans="2:2" ht="54.95" customHeight="1" x14ac:dyDescent="0.25">
      <c r="B53002" s="79"/>
    </row>
    <row r="53003" spans="2:2" ht="54.95" customHeight="1" x14ac:dyDescent="0.25">
      <c r="B53003" s="79"/>
    </row>
    <row r="53004" spans="2:2" ht="54.95" customHeight="1" x14ac:dyDescent="0.25">
      <c r="B53004" s="79"/>
    </row>
    <row r="53005" spans="2:2" ht="54.95" customHeight="1" x14ac:dyDescent="0.25">
      <c r="B53005" s="79"/>
    </row>
    <row r="53006" spans="2:2" ht="54.95" customHeight="1" x14ac:dyDescent="0.25">
      <c r="B53006" s="79"/>
    </row>
    <row r="53007" spans="2:2" ht="54.95" customHeight="1" x14ac:dyDescent="0.25">
      <c r="B53007" s="79"/>
    </row>
    <row r="53008" spans="2:2" ht="54.95" customHeight="1" x14ac:dyDescent="0.25">
      <c r="B53008" s="79"/>
    </row>
    <row r="53009" spans="2:2" ht="54.95" customHeight="1" x14ac:dyDescent="0.25">
      <c r="B53009" s="79"/>
    </row>
    <row r="53010" spans="2:2" ht="54.95" customHeight="1" x14ac:dyDescent="0.25">
      <c r="B53010" s="79"/>
    </row>
    <row r="53011" spans="2:2" ht="54.95" customHeight="1" x14ac:dyDescent="0.25">
      <c r="B53011" s="79"/>
    </row>
    <row r="53012" spans="2:2" ht="54.95" customHeight="1" x14ac:dyDescent="0.25">
      <c r="B53012" s="79"/>
    </row>
    <row r="53013" spans="2:2" ht="54.95" customHeight="1" x14ac:dyDescent="0.25">
      <c r="B53013" s="79"/>
    </row>
    <row r="53014" spans="2:2" ht="54.95" customHeight="1" x14ac:dyDescent="0.25">
      <c r="B53014" s="79"/>
    </row>
    <row r="53015" spans="2:2" ht="54.95" customHeight="1" x14ac:dyDescent="0.25">
      <c r="B53015" s="79"/>
    </row>
    <row r="53016" spans="2:2" ht="54.95" customHeight="1" x14ac:dyDescent="0.25">
      <c r="B53016" s="79"/>
    </row>
    <row r="53017" spans="2:2" ht="54.95" customHeight="1" x14ac:dyDescent="0.25">
      <c r="B53017" s="79"/>
    </row>
    <row r="53018" spans="2:2" ht="54.95" customHeight="1" x14ac:dyDescent="0.25">
      <c r="B53018" s="79"/>
    </row>
    <row r="53019" spans="2:2" ht="54.95" customHeight="1" x14ac:dyDescent="0.25">
      <c r="B53019" s="79"/>
    </row>
    <row r="53020" spans="2:2" ht="54.95" customHeight="1" x14ac:dyDescent="0.25">
      <c r="B53020" s="79"/>
    </row>
    <row r="53021" spans="2:2" ht="54.95" customHeight="1" x14ac:dyDescent="0.25">
      <c r="B53021" s="79"/>
    </row>
    <row r="53022" spans="2:2" ht="54.95" customHeight="1" x14ac:dyDescent="0.25">
      <c r="B53022" s="79"/>
    </row>
    <row r="53023" spans="2:2" ht="54.95" customHeight="1" x14ac:dyDescent="0.25">
      <c r="B53023" s="79"/>
    </row>
    <row r="53024" spans="2:2" ht="54.95" customHeight="1" x14ac:dyDescent="0.25">
      <c r="B53024" s="79"/>
    </row>
    <row r="53025" spans="2:2" ht="54.95" customHeight="1" x14ac:dyDescent="0.25">
      <c r="B53025" s="79"/>
    </row>
    <row r="53026" spans="2:2" ht="54.95" customHeight="1" x14ac:dyDescent="0.25">
      <c r="B53026" s="79"/>
    </row>
    <row r="53027" spans="2:2" ht="54.95" customHeight="1" x14ac:dyDescent="0.25">
      <c r="B53027" s="79"/>
    </row>
    <row r="53028" spans="2:2" ht="54.95" customHeight="1" x14ac:dyDescent="0.25">
      <c r="B53028" s="79"/>
    </row>
    <row r="53029" spans="2:2" ht="54.95" customHeight="1" x14ac:dyDescent="0.25">
      <c r="B53029" s="79"/>
    </row>
    <row r="53030" spans="2:2" ht="54.95" customHeight="1" x14ac:dyDescent="0.25">
      <c r="B53030" s="79"/>
    </row>
    <row r="53031" spans="2:2" ht="54.95" customHeight="1" x14ac:dyDescent="0.25">
      <c r="B53031" s="79"/>
    </row>
    <row r="53032" spans="2:2" ht="54.95" customHeight="1" x14ac:dyDescent="0.25">
      <c r="B53032" s="79"/>
    </row>
    <row r="53033" spans="2:2" ht="54.95" customHeight="1" x14ac:dyDescent="0.25">
      <c r="B53033" s="79"/>
    </row>
    <row r="53034" spans="2:2" ht="54.95" customHeight="1" x14ac:dyDescent="0.25">
      <c r="B53034" s="79"/>
    </row>
    <row r="53035" spans="2:2" ht="54.95" customHeight="1" x14ac:dyDescent="0.25">
      <c r="B53035" s="79"/>
    </row>
    <row r="53036" spans="2:2" ht="54.95" customHeight="1" x14ac:dyDescent="0.25">
      <c r="B53036" s="79"/>
    </row>
    <row r="53037" spans="2:2" ht="54.95" customHeight="1" x14ac:dyDescent="0.25">
      <c r="B53037" s="79"/>
    </row>
    <row r="53038" spans="2:2" ht="54.95" customHeight="1" x14ac:dyDescent="0.25">
      <c r="B53038" s="79"/>
    </row>
    <row r="53039" spans="2:2" ht="54.95" customHeight="1" x14ac:dyDescent="0.25">
      <c r="B53039" s="79"/>
    </row>
    <row r="53040" spans="2:2" ht="54.95" customHeight="1" x14ac:dyDescent="0.25">
      <c r="B53040" s="79"/>
    </row>
    <row r="53041" spans="2:2" ht="54.95" customHeight="1" x14ac:dyDescent="0.25">
      <c r="B53041" s="79"/>
    </row>
    <row r="53042" spans="2:2" ht="54.95" customHeight="1" x14ac:dyDescent="0.25">
      <c r="B53042" s="79"/>
    </row>
    <row r="53043" spans="2:2" ht="54.95" customHeight="1" x14ac:dyDescent="0.25">
      <c r="B53043" s="79"/>
    </row>
    <row r="53044" spans="2:2" ht="54.95" customHeight="1" x14ac:dyDescent="0.25">
      <c r="B53044" s="79"/>
    </row>
    <row r="53045" spans="2:2" ht="54.95" customHeight="1" x14ac:dyDescent="0.25">
      <c r="B53045" s="79"/>
    </row>
    <row r="53046" spans="2:2" ht="54.95" customHeight="1" x14ac:dyDescent="0.25">
      <c r="B53046" s="79"/>
    </row>
    <row r="53047" spans="2:2" ht="54.95" customHeight="1" x14ac:dyDescent="0.25">
      <c r="B53047" s="79"/>
    </row>
    <row r="53048" spans="2:2" ht="54.95" customHeight="1" x14ac:dyDescent="0.25">
      <c r="B53048" s="79"/>
    </row>
    <row r="53049" spans="2:2" ht="54.95" customHeight="1" x14ac:dyDescent="0.25">
      <c r="B53049" s="79"/>
    </row>
    <row r="53050" spans="2:2" ht="54.95" customHeight="1" x14ac:dyDescent="0.25">
      <c r="B53050" s="79"/>
    </row>
    <row r="53051" spans="2:2" ht="54.95" customHeight="1" x14ac:dyDescent="0.25">
      <c r="B53051" s="79"/>
    </row>
    <row r="53052" spans="2:2" ht="54.95" customHeight="1" x14ac:dyDescent="0.25">
      <c r="B53052" s="79"/>
    </row>
    <row r="53053" spans="2:2" ht="54.95" customHeight="1" x14ac:dyDescent="0.25">
      <c r="B53053" s="79"/>
    </row>
    <row r="53054" spans="2:2" ht="54.95" customHeight="1" x14ac:dyDescent="0.25">
      <c r="B53054" s="79"/>
    </row>
    <row r="53055" spans="2:2" ht="54.95" customHeight="1" x14ac:dyDescent="0.25">
      <c r="B53055" s="79"/>
    </row>
    <row r="53056" spans="2:2" ht="54.95" customHeight="1" x14ac:dyDescent="0.25">
      <c r="B53056" s="79"/>
    </row>
    <row r="53057" spans="2:2" ht="54.95" customHeight="1" x14ac:dyDescent="0.25">
      <c r="B53057" s="79"/>
    </row>
    <row r="53058" spans="2:2" ht="54.95" customHeight="1" x14ac:dyDescent="0.25">
      <c r="B53058" s="79"/>
    </row>
    <row r="53059" spans="2:2" ht="54.95" customHeight="1" x14ac:dyDescent="0.25">
      <c r="B53059" s="79"/>
    </row>
    <row r="53060" spans="2:2" ht="54.95" customHeight="1" x14ac:dyDescent="0.25">
      <c r="B53060" s="79"/>
    </row>
    <row r="53061" spans="2:2" ht="54.95" customHeight="1" x14ac:dyDescent="0.25">
      <c r="B53061" s="79"/>
    </row>
    <row r="53062" spans="2:2" ht="54.95" customHeight="1" x14ac:dyDescent="0.25">
      <c r="B53062" s="79"/>
    </row>
    <row r="53063" spans="2:2" ht="54.95" customHeight="1" x14ac:dyDescent="0.25">
      <c r="B53063" s="79"/>
    </row>
    <row r="53064" spans="2:2" ht="54.95" customHeight="1" x14ac:dyDescent="0.25">
      <c r="B53064" s="79"/>
    </row>
    <row r="53065" spans="2:2" ht="54.95" customHeight="1" x14ac:dyDescent="0.25">
      <c r="B53065" s="79"/>
    </row>
    <row r="53066" spans="2:2" ht="54.95" customHeight="1" x14ac:dyDescent="0.25">
      <c r="B53066" s="79"/>
    </row>
    <row r="53067" spans="2:2" ht="54.95" customHeight="1" x14ac:dyDescent="0.25">
      <c r="B53067" s="79"/>
    </row>
    <row r="53068" spans="2:2" ht="54.95" customHeight="1" x14ac:dyDescent="0.25">
      <c r="B53068" s="79"/>
    </row>
    <row r="53069" spans="2:2" ht="54.95" customHeight="1" x14ac:dyDescent="0.25">
      <c r="B53069" s="79"/>
    </row>
    <row r="53070" spans="2:2" ht="54.95" customHeight="1" x14ac:dyDescent="0.25">
      <c r="B53070" s="79"/>
    </row>
    <row r="53071" spans="2:2" ht="54.95" customHeight="1" x14ac:dyDescent="0.25">
      <c r="B53071" s="79"/>
    </row>
    <row r="53072" spans="2:2" ht="54.95" customHeight="1" x14ac:dyDescent="0.25">
      <c r="B53072" s="79"/>
    </row>
    <row r="53073" spans="2:2" ht="54.95" customHeight="1" x14ac:dyDescent="0.25">
      <c r="B53073" s="79"/>
    </row>
    <row r="53074" spans="2:2" ht="54.95" customHeight="1" x14ac:dyDescent="0.25">
      <c r="B53074" s="79"/>
    </row>
    <row r="53075" spans="2:2" ht="54.95" customHeight="1" x14ac:dyDescent="0.25">
      <c r="B53075" s="79"/>
    </row>
    <row r="53076" spans="2:2" ht="54.95" customHeight="1" x14ac:dyDescent="0.25">
      <c r="B53076" s="79"/>
    </row>
    <row r="53077" spans="2:2" ht="54.95" customHeight="1" x14ac:dyDescent="0.25">
      <c r="B53077" s="79"/>
    </row>
    <row r="53078" spans="2:2" ht="54.95" customHeight="1" x14ac:dyDescent="0.25">
      <c r="B53078" s="79"/>
    </row>
    <row r="53079" spans="2:2" ht="54.95" customHeight="1" x14ac:dyDescent="0.25">
      <c r="B53079" s="79"/>
    </row>
    <row r="53080" spans="2:2" ht="54.95" customHeight="1" x14ac:dyDescent="0.25">
      <c r="B53080" s="79"/>
    </row>
    <row r="53081" spans="2:2" ht="54.95" customHeight="1" x14ac:dyDescent="0.25">
      <c r="B53081" s="79"/>
    </row>
    <row r="53082" spans="2:2" ht="54.95" customHeight="1" x14ac:dyDescent="0.25">
      <c r="B53082" s="79"/>
    </row>
    <row r="53083" spans="2:2" ht="54.95" customHeight="1" x14ac:dyDescent="0.25">
      <c r="B53083" s="79"/>
    </row>
    <row r="53084" spans="2:2" ht="54.95" customHeight="1" x14ac:dyDescent="0.25">
      <c r="B53084" s="79"/>
    </row>
    <row r="53085" spans="2:2" ht="54.95" customHeight="1" x14ac:dyDescent="0.25">
      <c r="B53085" s="79"/>
    </row>
    <row r="53086" spans="2:2" ht="54.95" customHeight="1" x14ac:dyDescent="0.25">
      <c r="B53086" s="79"/>
    </row>
    <row r="53087" spans="2:2" ht="54.95" customHeight="1" x14ac:dyDescent="0.25">
      <c r="B53087" s="79"/>
    </row>
    <row r="53088" spans="2:2" ht="54.95" customHeight="1" x14ac:dyDescent="0.25">
      <c r="B53088" s="79"/>
    </row>
    <row r="53089" spans="2:2" ht="54.95" customHeight="1" x14ac:dyDescent="0.25">
      <c r="B53089" s="79"/>
    </row>
    <row r="53090" spans="2:2" ht="54.95" customHeight="1" x14ac:dyDescent="0.25">
      <c r="B53090" s="79"/>
    </row>
    <row r="53091" spans="2:2" ht="54.95" customHeight="1" x14ac:dyDescent="0.25">
      <c r="B53091" s="79"/>
    </row>
    <row r="53092" spans="2:2" ht="54.95" customHeight="1" x14ac:dyDescent="0.25">
      <c r="B53092" s="79"/>
    </row>
    <row r="53093" spans="2:2" ht="54.95" customHeight="1" x14ac:dyDescent="0.25">
      <c r="B53093" s="79"/>
    </row>
    <row r="53094" spans="2:2" ht="54.95" customHeight="1" x14ac:dyDescent="0.25">
      <c r="B53094" s="79"/>
    </row>
    <row r="53095" spans="2:2" ht="54.95" customHeight="1" x14ac:dyDescent="0.25">
      <c r="B53095" s="79"/>
    </row>
    <row r="53096" spans="2:2" ht="54.95" customHeight="1" x14ac:dyDescent="0.25">
      <c r="B53096" s="79"/>
    </row>
    <row r="53097" spans="2:2" ht="54.95" customHeight="1" x14ac:dyDescent="0.25">
      <c r="B53097" s="79"/>
    </row>
    <row r="53098" spans="2:2" ht="54.95" customHeight="1" x14ac:dyDescent="0.25">
      <c r="B53098" s="79"/>
    </row>
    <row r="53099" spans="2:2" ht="54.95" customHeight="1" x14ac:dyDescent="0.25">
      <c r="B53099" s="79"/>
    </row>
    <row r="53100" spans="2:2" ht="54.95" customHeight="1" x14ac:dyDescent="0.25">
      <c r="B53100" s="79"/>
    </row>
    <row r="53101" spans="2:2" ht="54.95" customHeight="1" x14ac:dyDescent="0.25">
      <c r="B53101" s="79"/>
    </row>
    <row r="53102" spans="2:2" ht="54.95" customHeight="1" x14ac:dyDescent="0.25">
      <c r="B53102" s="79"/>
    </row>
    <row r="53103" spans="2:2" ht="54.95" customHeight="1" x14ac:dyDescent="0.25">
      <c r="B53103" s="79"/>
    </row>
    <row r="53104" spans="2:2" ht="54.95" customHeight="1" x14ac:dyDescent="0.25">
      <c r="B53104" s="79"/>
    </row>
    <row r="53105" spans="2:2" ht="54.95" customHeight="1" x14ac:dyDescent="0.25">
      <c r="B53105" s="79"/>
    </row>
    <row r="53106" spans="2:2" ht="54.95" customHeight="1" x14ac:dyDescent="0.25">
      <c r="B53106" s="79"/>
    </row>
    <row r="53107" spans="2:2" ht="54.95" customHeight="1" x14ac:dyDescent="0.25">
      <c r="B53107" s="79"/>
    </row>
    <row r="53108" spans="2:2" ht="54.95" customHeight="1" x14ac:dyDescent="0.25">
      <c r="B53108" s="79"/>
    </row>
    <row r="53109" spans="2:2" ht="54.95" customHeight="1" x14ac:dyDescent="0.25">
      <c r="B53109" s="79"/>
    </row>
    <row r="53110" spans="2:2" ht="54.95" customHeight="1" x14ac:dyDescent="0.25">
      <c r="B53110" s="79"/>
    </row>
    <row r="53111" spans="2:2" ht="54.95" customHeight="1" x14ac:dyDescent="0.25">
      <c r="B53111" s="79"/>
    </row>
    <row r="53112" spans="2:2" ht="54.95" customHeight="1" x14ac:dyDescent="0.25">
      <c r="B53112" s="79"/>
    </row>
    <row r="53113" spans="2:2" ht="54.95" customHeight="1" x14ac:dyDescent="0.25">
      <c r="B53113" s="79"/>
    </row>
    <row r="53114" spans="2:2" ht="54.95" customHeight="1" x14ac:dyDescent="0.25">
      <c r="B53114" s="79"/>
    </row>
    <row r="53115" spans="2:2" ht="54.95" customHeight="1" x14ac:dyDescent="0.25">
      <c r="B53115" s="79"/>
    </row>
    <row r="53116" spans="2:2" ht="54.95" customHeight="1" x14ac:dyDescent="0.25">
      <c r="B53116" s="79"/>
    </row>
    <row r="53117" spans="2:2" ht="54.95" customHeight="1" x14ac:dyDescent="0.25">
      <c r="B53117" s="79"/>
    </row>
    <row r="53118" spans="2:2" ht="54.95" customHeight="1" x14ac:dyDescent="0.25">
      <c r="B53118" s="79"/>
    </row>
    <row r="53119" spans="2:2" ht="54.95" customHeight="1" x14ac:dyDescent="0.25">
      <c r="B53119" s="79"/>
    </row>
    <row r="53120" spans="2:2" ht="54.95" customHeight="1" x14ac:dyDescent="0.25">
      <c r="B53120" s="79"/>
    </row>
    <row r="53121" spans="2:2" ht="54.95" customHeight="1" x14ac:dyDescent="0.25">
      <c r="B53121" s="79"/>
    </row>
    <row r="53122" spans="2:2" ht="54.95" customHeight="1" x14ac:dyDescent="0.25">
      <c r="B53122" s="79"/>
    </row>
    <row r="53123" spans="2:2" ht="54.95" customHeight="1" x14ac:dyDescent="0.25">
      <c r="B53123" s="79"/>
    </row>
    <row r="53124" spans="2:2" ht="54.95" customHeight="1" x14ac:dyDescent="0.25">
      <c r="B53124" s="79"/>
    </row>
    <row r="53125" spans="2:2" ht="54.95" customHeight="1" x14ac:dyDescent="0.25">
      <c r="B53125" s="79"/>
    </row>
    <row r="53126" spans="2:2" ht="54.95" customHeight="1" x14ac:dyDescent="0.25">
      <c r="B53126" s="79"/>
    </row>
    <row r="53127" spans="2:2" ht="54.95" customHeight="1" x14ac:dyDescent="0.25">
      <c r="B53127" s="79"/>
    </row>
    <row r="53128" spans="2:2" ht="54.95" customHeight="1" x14ac:dyDescent="0.25">
      <c r="B53128" s="79"/>
    </row>
    <row r="53129" spans="2:2" ht="54.95" customHeight="1" x14ac:dyDescent="0.25">
      <c r="B53129" s="79"/>
    </row>
    <row r="53130" spans="2:2" ht="54.95" customHeight="1" x14ac:dyDescent="0.25">
      <c r="B53130" s="79"/>
    </row>
    <row r="53131" spans="2:2" ht="54.95" customHeight="1" x14ac:dyDescent="0.25">
      <c r="B53131" s="79"/>
    </row>
    <row r="53132" spans="2:2" ht="54.95" customHeight="1" x14ac:dyDescent="0.25">
      <c r="B53132" s="79"/>
    </row>
    <row r="53133" spans="2:2" ht="54.95" customHeight="1" x14ac:dyDescent="0.25">
      <c r="B53133" s="79"/>
    </row>
    <row r="53134" spans="2:2" ht="54.95" customHeight="1" x14ac:dyDescent="0.25">
      <c r="B53134" s="79"/>
    </row>
    <row r="53135" spans="2:2" ht="54.95" customHeight="1" x14ac:dyDescent="0.25">
      <c r="B53135" s="79"/>
    </row>
    <row r="53136" spans="2:2" ht="54.95" customHeight="1" x14ac:dyDescent="0.25">
      <c r="B53136" s="79"/>
    </row>
    <row r="53137" spans="2:2" ht="54.95" customHeight="1" x14ac:dyDescent="0.25">
      <c r="B53137" s="79"/>
    </row>
    <row r="53138" spans="2:2" ht="54.95" customHeight="1" x14ac:dyDescent="0.25">
      <c r="B53138" s="79"/>
    </row>
    <row r="53139" spans="2:2" ht="54.95" customHeight="1" x14ac:dyDescent="0.25">
      <c r="B53139" s="79"/>
    </row>
    <row r="53140" spans="2:2" ht="54.95" customHeight="1" x14ac:dyDescent="0.25">
      <c r="B53140" s="79"/>
    </row>
    <row r="53141" spans="2:2" ht="54.95" customHeight="1" x14ac:dyDescent="0.25">
      <c r="B53141" s="79"/>
    </row>
    <row r="53142" spans="2:2" ht="54.95" customHeight="1" x14ac:dyDescent="0.25">
      <c r="B53142" s="79"/>
    </row>
    <row r="53143" spans="2:2" ht="54.95" customHeight="1" x14ac:dyDescent="0.25">
      <c r="B53143" s="79"/>
    </row>
    <row r="53144" spans="2:2" ht="54.95" customHeight="1" x14ac:dyDescent="0.25">
      <c r="B53144" s="79"/>
    </row>
    <row r="53145" spans="2:2" ht="54.95" customHeight="1" x14ac:dyDescent="0.25">
      <c r="B53145" s="79"/>
    </row>
    <row r="53146" spans="2:2" ht="54.95" customHeight="1" x14ac:dyDescent="0.25">
      <c r="B53146" s="79"/>
    </row>
    <row r="53147" spans="2:2" ht="54.95" customHeight="1" x14ac:dyDescent="0.25">
      <c r="B53147" s="79"/>
    </row>
    <row r="53148" spans="2:2" ht="54.95" customHeight="1" x14ac:dyDescent="0.25">
      <c r="B53148" s="79"/>
    </row>
    <row r="53149" spans="2:2" ht="54.95" customHeight="1" x14ac:dyDescent="0.25">
      <c r="B53149" s="79"/>
    </row>
    <row r="53150" spans="2:2" ht="54.95" customHeight="1" x14ac:dyDescent="0.25">
      <c r="B53150" s="79"/>
    </row>
    <row r="53151" spans="2:2" ht="54.95" customHeight="1" x14ac:dyDescent="0.25">
      <c r="B53151" s="79"/>
    </row>
    <row r="53152" spans="2:2" ht="54.95" customHeight="1" x14ac:dyDescent="0.25">
      <c r="B53152" s="79"/>
    </row>
    <row r="53153" spans="2:2" ht="54.95" customHeight="1" x14ac:dyDescent="0.25">
      <c r="B53153" s="79"/>
    </row>
    <row r="53154" spans="2:2" ht="54.95" customHeight="1" x14ac:dyDescent="0.25">
      <c r="B53154" s="79"/>
    </row>
    <row r="53155" spans="2:2" ht="54.95" customHeight="1" x14ac:dyDescent="0.25">
      <c r="B53155" s="79"/>
    </row>
    <row r="53156" spans="2:2" ht="54.95" customHeight="1" x14ac:dyDescent="0.25">
      <c r="B53156" s="79"/>
    </row>
    <row r="53157" spans="2:2" ht="54.95" customHeight="1" x14ac:dyDescent="0.25">
      <c r="B53157" s="79"/>
    </row>
    <row r="53158" spans="2:2" ht="54.95" customHeight="1" x14ac:dyDescent="0.25">
      <c r="B53158" s="79"/>
    </row>
    <row r="53159" spans="2:2" ht="54.95" customHeight="1" x14ac:dyDescent="0.25">
      <c r="B53159" s="79"/>
    </row>
    <row r="53160" spans="2:2" ht="54.95" customHeight="1" x14ac:dyDescent="0.25">
      <c r="B53160" s="79"/>
    </row>
    <row r="53161" spans="2:2" ht="54.95" customHeight="1" x14ac:dyDescent="0.25">
      <c r="B53161" s="79"/>
    </row>
    <row r="53162" spans="2:2" ht="54.95" customHeight="1" x14ac:dyDescent="0.25">
      <c r="B53162" s="79"/>
    </row>
    <row r="53163" spans="2:2" ht="54.95" customHeight="1" x14ac:dyDescent="0.25">
      <c r="B53163" s="79"/>
    </row>
    <row r="53164" spans="2:2" ht="54.95" customHeight="1" x14ac:dyDescent="0.25">
      <c r="B53164" s="79"/>
    </row>
    <row r="53165" spans="2:2" ht="54.95" customHeight="1" x14ac:dyDescent="0.25">
      <c r="B53165" s="79"/>
    </row>
    <row r="53166" spans="2:2" ht="54.95" customHeight="1" x14ac:dyDescent="0.25">
      <c r="B53166" s="79"/>
    </row>
    <row r="53167" spans="2:2" ht="54.95" customHeight="1" x14ac:dyDescent="0.25">
      <c r="B53167" s="79"/>
    </row>
    <row r="53168" spans="2:2" ht="54.95" customHeight="1" x14ac:dyDescent="0.25">
      <c r="B53168" s="79"/>
    </row>
    <row r="53169" spans="2:2" ht="54.95" customHeight="1" x14ac:dyDescent="0.25">
      <c r="B53169" s="79"/>
    </row>
    <row r="53170" spans="2:2" ht="54.95" customHeight="1" x14ac:dyDescent="0.25">
      <c r="B53170" s="79"/>
    </row>
    <row r="53171" spans="2:2" ht="54.95" customHeight="1" x14ac:dyDescent="0.25">
      <c r="B53171" s="79"/>
    </row>
    <row r="53172" spans="2:2" ht="54.95" customHeight="1" x14ac:dyDescent="0.25">
      <c r="B53172" s="79"/>
    </row>
    <row r="53173" spans="2:2" ht="54.95" customHeight="1" x14ac:dyDescent="0.25">
      <c r="B53173" s="79"/>
    </row>
    <row r="53174" spans="2:2" ht="54.95" customHeight="1" x14ac:dyDescent="0.25">
      <c r="B53174" s="79"/>
    </row>
    <row r="53175" spans="2:2" ht="54.95" customHeight="1" x14ac:dyDescent="0.25">
      <c r="B53175" s="79"/>
    </row>
    <row r="53176" spans="2:2" ht="54.95" customHeight="1" x14ac:dyDescent="0.25">
      <c r="B53176" s="79"/>
    </row>
    <row r="53177" spans="2:2" ht="54.95" customHeight="1" x14ac:dyDescent="0.25">
      <c r="B53177" s="79"/>
    </row>
    <row r="53178" spans="2:2" ht="54.95" customHeight="1" x14ac:dyDescent="0.25">
      <c r="B53178" s="79"/>
    </row>
    <row r="53179" spans="2:2" ht="54.95" customHeight="1" x14ac:dyDescent="0.25">
      <c r="B53179" s="79"/>
    </row>
    <row r="53180" spans="2:2" ht="54.95" customHeight="1" x14ac:dyDescent="0.25">
      <c r="B53180" s="79"/>
    </row>
    <row r="53181" spans="2:2" ht="54.95" customHeight="1" x14ac:dyDescent="0.25">
      <c r="B53181" s="79"/>
    </row>
    <row r="53182" spans="2:2" ht="54.95" customHeight="1" x14ac:dyDescent="0.25">
      <c r="B53182" s="79"/>
    </row>
    <row r="53183" spans="2:2" ht="54.95" customHeight="1" x14ac:dyDescent="0.25">
      <c r="B53183" s="79"/>
    </row>
    <row r="53184" spans="2:2" ht="54.95" customHeight="1" x14ac:dyDescent="0.25">
      <c r="B53184" s="79"/>
    </row>
    <row r="53185" spans="2:2" ht="54.95" customHeight="1" x14ac:dyDescent="0.25">
      <c r="B53185" s="79"/>
    </row>
    <row r="53186" spans="2:2" ht="54.95" customHeight="1" x14ac:dyDescent="0.25">
      <c r="B53186" s="79"/>
    </row>
    <row r="53187" spans="2:2" ht="54.95" customHeight="1" x14ac:dyDescent="0.25">
      <c r="B53187" s="79"/>
    </row>
    <row r="53188" spans="2:2" ht="54.95" customHeight="1" x14ac:dyDescent="0.25">
      <c r="B53188" s="79"/>
    </row>
    <row r="53189" spans="2:2" ht="54.95" customHeight="1" x14ac:dyDescent="0.25">
      <c r="B53189" s="79"/>
    </row>
    <row r="53190" spans="2:2" ht="54.95" customHeight="1" x14ac:dyDescent="0.25">
      <c r="B53190" s="79"/>
    </row>
    <row r="53191" spans="2:2" ht="54.95" customHeight="1" x14ac:dyDescent="0.25">
      <c r="B53191" s="79"/>
    </row>
    <row r="53192" spans="2:2" ht="54.95" customHeight="1" x14ac:dyDescent="0.25">
      <c r="B53192" s="79"/>
    </row>
    <row r="53193" spans="2:2" ht="54.95" customHeight="1" x14ac:dyDescent="0.25">
      <c r="B53193" s="79"/>
    </row>
    <row r="53194" spans="2:2" ht="54.95" customHeight="1" x14ac:dyDescent="0.25">
      <c r="B53194" s="79"/>
    </row>
    <row r="53195" spans="2:2" ht="54.95" customHeight="1" x14ac:dyDescent="0.25">
      <c r="B53195" s="79"/>
    </row>
    <row r="53196" spans="2:2" ht="54.95" customHeight="1" x14ac:dyDescent="0.25">
      <c r="B53196" s="79"/>
    </row>
    <row r="53197" spans="2:2" ht="54.95" customHeight="1" x14ac:dyDescent="0.25">
      <c r="B53197" s="79"/>
    </row>
    <row r="53198" spans="2:2" ht="54.95" customHeight="1" x14ac:dyDescent="0.25">
      <c r="B53198" s="79"/>
    </row>
    <row r="53199" spans="2:2" ht="54.95" customHeight="1" x14ac:dyDescent="0.25">
      <c r="B53199" s="79"/>
    </row>
    <row r="53200" spans="2:2" ht="54.95" customHeight="1" x14ac:dyDescent="0.25">
      <c r="B53200" s="79"/>
    </row>
    <row r="53201" spans="2:2" ht="54.95" customHeight="1" x14ac:dyDescent="0.25">
      <c r="B53201" s="79"/>
    </row>
    <row r="53202" spans="2:2" ht="54.95" customHeight="1" x14ac:dyDescent="0.25">
      <c r="B53202" s="79"/>
    </row>
    <row r="53203" spans="2:2" ht="54.95" customHeight="1" x14ac:dyDescent="0.25">
      <c r="B53203" s="79"/>
    </row>
    <row r="53204" spans="2:2" ht="54.95" customHeight="1" x14ac:dyDescent="0.25">
      <c r="B53204" s="79"/>
    </row>
    <row r="53205" spans="2:2" ht="54.95" customHeight="1" x14ac:dyDescent="0.25">
      <c r="B53205" s="79"/>
    </row>
    <row r="53206" spans="2:2" ht="54.95" customHeight="1" x14ac:dyDescent="0.25">
      <c r="B53206" s="79"/>
    </row>
    <row r="53207" spans="2:2" ht="54.95" customHeight="1" x14ac:dyDescent="0.25">
      <c r="B53207" s="79"/>
    </row>
    <row r="53208" spans="2:2" ht="54.95" customHeight="1" x14ac:dyDescent="0.25">
      <c r="B53208" s="79"/>
    </row>
    <row r="53209" spans="2:2" ht="54.95" customHeight="1" x14ac:dyDescent="0.25">
      <c r="B53209" s="79"/>
    </row>
    <row r="53210" spans="2:2" ht="54.95" customHeight="1" x14ac:dyDescent="0.25">
      <c r="B53210" s="79"/>
    </row>
    <row r="53211" spans="2:2" ht="54.95" customHeight="1" x14ac:dyDescent="0.25">
      <c r="B53211" s="79"/>
    </row>
    <row r="53212" spans="2:2" ht="54.95" customHeight="1" x14ac:dyDescent="0.25">
      <c r="B53212" s="79"/>
    </row>
    <row r="53213" spans="2:2" ht="54.95" customHeight="1" x14ac:dyDescent="0.25">
      <c r="B53213" s="79"/>
    </row>
    <row r="53214" spans="2:2" ht="54.95" customHeight="1" x14ac:dyDescent="0.25">
      <c r="B53214" s="79"/>
    </row>
    <row r="53215" spans="2:2" ht="54.95" customHeight="1" x14ac:dyDescent="0.25">
      <c r="B53215" s="79"/>
    </row>
    <row r="53216" spans="2:2" ht="54.95" customHeight="1" x14ac:dyDescent="0.25">
      <c r="B53216" s="79"/>
    </row>
    <row r="53217" spans="2:2" ht="54.95" customHeight="1" x14ac:dyDescent="0.25">
      <c r="B53217" s="79"/>
    </row>
    <row r="53218" spans="2:2" ht="54.95" customHeight="1" x14ac:dyDescent="0.25">
      <c r="B53218" s="79"/>
    </row>
    <row r="53219" spans="2:2" ht="54.95" customHeight="1" x14ac:dyDescent="0.25">
      <c r="B53219" s="79"/>
    </row>
    <row r="53220" spans="2:2" ht="54.95" customHeight="1" x14ac:dyDescent="0.25">
      <c r="B53220" s="79"/>
    </row>
    <row r="53221" spans="2:2" ht="54.95" customHeight="1" x14ac:dyDescent="0.25">
      <c r="B53221" s="79"/>
    </row>
    <row r="53222" spans="2:2" ht="54.95" customHeight="1" x14ac:dyDescent="0.25">
      <c r="B53222" s="79"/>
    </row>
    <row r="53223" spans="2:2" ht="54.95" customHeight="1" x14ac:dyDescent="0.25">
      <c r="B53223" s="79"/>
    </row>
    <row r="53224" spans="2:2" ht="54.95" customHeight="1" x14ac:dyDescent="0.25">
      <c r="B53224" s="79"/>
    </row>
    <row r="53225" spans="2:2" ht="54.95" customHeight="1" x14ac:dyDescent="0.25">
      <c r="B53225" s="79"/>
    </row>
    <row r="53226" spans="2:2" ht="54.95" customHeight="1" x14ac:dyDescent="0.25">
      <c r="B53226" s="79"/>
    </row>
    <row r="53227" spans="2:2" ht="54.95" customHeight="1" x14ac:dyDescent="0.25">
      <c r="B53227" s="79"/>
    </row>
    <row r="53228" spans="2:2" ht="54.95" customHeight="1" x14ac:dyDescent="0.25">
      <c r="B53228" s="79"/>
    </row>
    <row r="53229" spans="2:2" ht="54.95" customHeight="1" x14ac:dyDescent="0.25">
      <c r="B53229" s="79"/>
    </row>
    <row r="53230" spans="2:2" ht="54.95" customHeight="1" x14ac:dyDescent="0.25">
      <c r="B53230" s="79"/>
    </row>
    <row r="53231" spans="2:2" ht="54.95" customHeight="1" x14ac:dyDescent="0.25">
      <c r="B53231" s="79"/>
    </row>
    <row r="53232" spans="2:2" ht="54.95" customHeight="1" x14ac:dyDescent="0.25">
      <c r="B53232" s="79"/>
    </row>
    <row r="53233" spans="2:2" ht="54.95" customHeight="1" x14ac:dyDescent="0.25">
      <c r="B53233" s="79"/>
    </row>
    <row r="53234" spans="2:2" ht="54.95" customHeight="1" x14ac:dyDescent="0.25">
      <c r="B53234" s="79"/>
    </row>
    <row r="53235" spans="2:2" ht="54.95" customHeight="1" x14ac:dyDescent="0.25">
      <c r="B53235" s="79"/>
    </row>
    <row r="53236" spans="2:2" ht="54.95" customHeight="1" x14ac:dyDescent="0.25">
      <c r="B53236" s="79"/>
    </row>
    <row r="53237" spans="2:2" ht="54.95" customHeight="1" x14ac:dyDescent="0.25">
      <c r="B53237" s="79"/>
    </row>
    <row r="53238" spans="2:2" ht="54.95" customHeight="1" x14ac:dyDescent="0.25">
      <c r="B53238" s="79"/>
    </row>
    <row r="53239" spans="2:2" ht="54.95" customHeight="1" x14ac:dyDescent="0.25">
      <c r="B53239" s="79"/>
    </row>
    <row r="53240" spans="2:2" ht="54.95" customHeight="1" x14ac:dyDescent="0.25">
      <c r="B53240" s="79"/>
    </row>
    <row r="53241" spans="2:2" ht="54.95" customHeight="1" x14ac:dyDescent="0.25">
      <c r="B53241" s="79"/>
    </row>
    <row r="53242" spans="2:2" ht="54.95" customHeight="1" x14ac:dyDescent="0.25">
      <c r="B53242" s="79"/>
    </row>
    <row r="53243" spans="2:2" ht="54.95" customHeight="1" x14ac:dyDescent="0.25">
      <c r="B53243" s="79"/>
    </row>
    <row r="53244" spans="2:2" ht="54.95" customHeight="1" x14ac:dyDescent="0.25">
      <c r="B53244" s="79"/>
    </row>
    <row r="53245" spans="2:2" ht="54.95" customHeight="1" x14ac:dyDescent="0.25">
      <c r="B53245" s="79"/>
    </row>
    <row r="53246" spans="2:2" ht="54.95" customHeight="1" x14ac:dyDescent="0.25">
      <c r="B53246" s="79"/>
    </row>
    <row r="53247" spans="2:2" ht="54.95" customHeight="1" x14ac:dyDescent="0.25">
      <c r="B53247" s="79"/>
    </row>
    <row r="53248" spans="2:2" ht="54.95" customHeight="1" x14ac:dyDescent="0.25">
      <c r="B53248" s="79"/>
    </row>
    <row r="53249" spans="2:2" ht="54.95" customHeight="1" x14ac:dyDescent="0.25">
      <c r="B53249" s="79"/>
    </row>
    <row r="53250" spans="2:2" ht="54.95" customHeight="1" x14ac:dyDescent="0.25">
      <c r="B53250" s="79"/>
    </row>
    <row r="53251" spans="2:2" ht="54.95" customHeight="1" x14ac:dyDescent="0.25">
      <c r="B53251" s="79"/>
    </row>
    <row r="53252" spans="2:2" ht="54.95" customHeight="1" x14ac:dyDescent="0.25">
      <c r="B53252" s="79"/>
    </row>
    <row r="53253" spans="2:2" ht="54.95" customHeight="1" x14ac:dyDescent="0.25">
      <c r="B53253" s="79"/>
    </row>
    <row r="53254" spans="2:2" ht="54.95" customHeight="1" x14ac:dyDescent="0.25">
      <c r="B53254" s="79"/>
    </row>
    <row r="53255" spans="2:2" ht="54.95" customHeight="1" x14ac:dyDescent="0.25">
      <c r="B53255" s="79"/>
    </row>
    <row r="53256" spans="2:2" ht="54.95" customHeight="1" x14ac:dyDescent="0.25">
      <c r="B53256" s="79"/>
    </row>
    <row r="53257" spans="2:2" ht="54.95" customHeight="1" x14ac:dyDescent="0.25">
      <c r="B53257" s="79"/>
    </row>
    <row r="53258" spans="2:2" ht="54.95" customHeight="1" x14ac:dyDescent="0.25">
      <c r="B53258" s="79"/>
    </row>
    <row r="53259" spans="2:2" ht="54.95" customHeight="1" x14ac:dyDescent="0.25">
      <c r="B53259" s="79"/>
    </row>
    <row r="53260" spans="2:2" ht="54.95" customHeight="1" x14ac:dyDescent="0.25">
      <c r="B53260" s="79"/>
    </row>
    <row r="53261" spans="2:2" ht="54.95" customHeight="1" x14ac:dyDescent="0.25">
      <c r="B53261" s="79"/>
    </row>
    <row r="53262" spans="2:2" ht="54.95" customHeight="1" x14ac:dyDescent="0.25">
      <c r="B53262" s="79"/>
    </row>
    <row r="53263" spans="2:2" ht="54.95" customHeight="1" x14ac:dyDescent="0.25">
      <c r="B53263" s="79"/>
    </row>
    <row r="53264" spans="2:2" ht="54.95" customHeight="1" x14ac:dyDescent="0.25">
      <c r="B53264" s="79"/>
    </row>
    <row r="53265" spans="2:2" ht="54.95" customHeight="1" x14ac:dyDescent="0.25">
      <c r="B53265" s="79"/>
    </row>
    <row r="53266" spans="2:2" ht="54.95" customHeight="1" x14ac:dyDescent="0.25">
      <c r="B53266" s="79"/>
    </row>
    <row r="53267" spans="2:2" ht="54.95" customHeight="1" x14ac:dyDescent="0.25">
      <c r="B53267" s="79"/>
    </row>
    <row r="53268" spans="2:2" ht="54.95" customHeight="1" x14ac:dyDescent="0.25">
      <c r="B53268" s="79"/>
    </row>
    <row r="53269" spans="2:2" ht="54.95" customHeight="1" x14ac:dyDescent="0.25">
      <c r="B53269" s="79"/>
    </row>
    <row r="53270" spans="2:2" ht="54.95" customHeight="1" x14ac:dyDescent="0.25">
      <c r="B53270" s="79"/>
    </row>
    <row r="53271" spans="2:2" ht="54.95" customHeight="1" x14ac:dyDescent="0.25">
      <c r="B53271" s="79"/>
    </row>
    <row r="53272" spans="2:2" ht="54.95" customHeight="1" x14ac:dyDescent="0.25">
      <c r="B53272" s="79"/>
    </row>
    <row r="53273" spans="2:2" ht="54.95" customHeight="1" x14ac:dyDescent="0.25">
      <c r="B53273" s="79"/>
    </row>
    <row r="53274" spans="2:2" ht="54.95" customHeight="1" x14ac:dyDescent="0.25">
      <c r="B53274" s="79"/>
    </row>
    <row r="53275" spans="2:2" ht="54.95" customHeight="1" x14ac:dyDescent="0.25">
      <c r="B53275" s="79"/>
    </row>
    <row r="53276" spans="2:2" ht="54.95" customHeight="1" x14ac:dyDescent="0.25">
      <c r="B53276" s="79"/>
    </row>
    <row r="53277" spans="2:2" ht="54.95" customHeight="1" x14ac:dyDescent="0.25">
      <c r="B53277" s="79"/>
    </row>
    <row r="53278" spans="2:2" ht="54.95" customHeight="1" x14ac:dyDescent="0.25">
      <c r="B53278" s="79"/>
    </row>
    <row r="53279" spans="2:2" ht="54.95" customHeight="1" x14ac:dyDescent="0.25">
      <c r="B53279" s="79"/>
    </row>
    <row r="53280" spans="2:2" ht="54.95" customHeight="1" x14ac:dyDescent="0.25">
      <c r="B53280" s="79"/>
    </row>
    <row r="53281" spans="2:2" ht="54.95" customHeight="1" x14ac:dyDescent="0.25">
      <c r="B53281" s="79"/>
    </row>
    <row r="53282" spans="2:2" ht="54.95" customHeight="1" x14ac:dyDescent="0.25">
      <c r="B53282" s="79"/>
    </row>
    <row r="53283" spans="2:2" ht="54.95" customHeight="1" x14ac:dyDescent="0.25">
      <c r="B53283" s="79"/>
    </row>
    <row r="53284" spans="2:2" ht="54.95" customHeight="1" x14ac:dyDescent="0.25">
      <c r="B53284" s="79"/>
    </row>
    <row r="53285" spans="2:2" ht="54.95" customHeight="1" x14ac:dyDescent="0.25">
      <c r="B53285" s="79"/>
    </row>
    <row r="53286" spans="2:2" ht="54.95" customHeight="1" x14ac:dyDescent="0.25">
      <c r="B53286" s="79"/>
    </row>
    <row r="53287" spans="2:2" ht="54.95" customHeight="1" x14ac:dyDescent="0.25">
      <c r="B53287" s="79"/>
    </row>
    <row r="53288" spans="2:2" ht="54.95" customHeight="1" x14ac:dyDescent="0.25">
      <c r="B53288" s="79"/>
    </row>
    <row r="53289" spans="2:2" ht="54.95" customHeight="1" x14ac:dyDescent="0.25">
      <c r="B53289" s="79"/>
    </row>
    <row r="53290" spans="2:2" ht="54.95" customHeight="1" x14ac:dyDescent="0.25">
      <c r="B53290" s="79"/>
    </row>
    <row r="53291" spans="2:2" ht="54.95" customHeight="1" x14ac:dyDescent="0.25">
      <c r="B53291" s="79"/>
    </row>
    <row r="53292" spans="2:2" ht="54.95" customHeight="1" x14ac:dyDescent="0.25">
      <c r="B53292" s="79"/>
    </row>
    <row r="53293" spans="2:2" ht="54.95" customHeight="1" x14ac:dyDescent="0.25">
      <c r="B53293" s="79"/>
    </row>
    <row r="53294" spans="2:2" ht="54.95" customHeight="1" x14ac:dyDescent="0.25">
      <c r="B53294" s="79"/>
    </row>
    <row r="53295" spans="2:2" ht="54.95" customHeight="1" x14ac:dyDescent="0.25">
      <c r="B53295" s="79"/>
    </row>
    <row r="53296" spans="2:2" ht="54.95" customHeight="1" x14ac:dyDescent="0.25">
      <c r="B53296" s="79"/>
    </row>
    <row r="53297" spans="2:2" ht="54.95" customHeight="1" x14ac:dyDescent="0.25">
      <c r="B53297" s="79"/>
    </row>
    <row r="53298" spans="2:2" ht="54.95" customHeight="1" x14ac:dyDescent="0.25">
      <c r="B53298" s="79"/>
    </row>
    <row r="53299" spans="2:2" ht="54.95" customHeight="1" x14ac:dyDescent="0.25">
      <c r="B53299" s="79"/>
    </row>
    <row r="53300" spans="2:2" ht="54.95" customHeight="1" x14ac:dyDescent="0.25">
      <c r="B53300" s="79"/>
    </row>
    <row r="53301" spans="2:2" ht="54.95" customHeight="1" x14ac:dyDescent="0.25">
      <c r="B53301" s="79"/>
    </row>
    <row r="53302" spans="2:2" ht="54.95" customHeight="1" x14ac:dyDescent="0.25">
      <c r="B53302" s="79"/>
    </row>
    <row r="53303" spans="2:2" ht="54.95" customHeight="1" x14ac:dyDescent="0.25">
      <c r="B53303" s="79"/>
    </row>
    <row r="53304" spans="2:2" ht="54.95" customHeight="1" x14ac:dyDescent="0.25">
      <c r="B53304" s="79"/>
    </row>
    <row r="53305" spans="2:2" ht="54.95" customHeight="1" x14ac:dyDescent="0.25">
      <c r="B53305" s="79"/>
    </row>
    <row r="53306" spans="2:2" ht="54.95" customHeight="1" x14ac:dyDescent="0.25">
      <c r="B53306" s="79"/>
    </row>
    <row r="53307" spans="2:2" ht="54.95" customHeight="1" x14ac:dyDescent="0.25">
      <c r="B53307" s="79"/>
    </row>
    <row r="53308" spans="2:2" ht="54.95" customHeight="1" x14ac:dyDescent="0.25">
      <c r="B53308" s="79"/>
    </row>
    <row r="53309" spans="2:2" ht="54.95" customHeight="1" x14ac:dyDescent="0.25">
      <c r="B53309" s="79"/>
    </row>
    <row r="53310" spans="2:2" ht="54.95" customHeight="1" x14ac:dyDescent="0.25">
      <c r="B53310" s="79"/>
    </row>
    <row r="53311" spans="2:2" ht="54.95" customHeight="1" x14ac:dyDescent="0.25">
      <c r="B53311" s="79"/>
    </row>
    <row r="53312" spans="2:2" ht="54.95" customHeight="1" x14ac:dyDescent="0.25">
      <c r="B53312" s="79"/>
    </row>
    <row r="53313" spans="2:2" ht="54.95" customHeight="1" x14ac:dyDescent="0.25">
      <c r="B53313" s="79"/>
    </row>
    <row r="53314" spans="2:2" ht="54.95" customHeight="1" x14ac:dyDescent="0.25">
      <c r="B53314" s="79"/>
    </row>
    <row r="53315" spans="2:2" ht="54.95" customHeight="1" x14ac:dyDescent="0.25">
      <c r="B53315" s="79"/>
    </row>
    <row r="53316" spans="2:2" ht="54.95" customHeight="1" x14ac:dyDescent="0.25">
      <c r="B53316" s="79"/>
    </row>
    <row r="53317" spans="2:2" ht="54.95" customHeight="1" x14ac:dyDescent="0.25">
      <c r="B53317" s="79"/>
    </row>
    <row r="53318" spans="2:2" ht="54.95" customHeight="1" x14ac:dyDescent="0.25">
      <c r="B53318" s="79"/>
    </row>
    <row r="53319" spans="2:2" ht="54.95" customHeight="1" x14ac:dyDescent="0.25">
      <c r="B53319" s="79"/>
    </row>
    <row r="53320" spans="2:2" ht="54.95" customHeight="1" x14ac:dyDescent="0.25">
      <c r="B53320" s="79"/>
    </row>
    <row r="53321" spans="2:2" ht="54.95" customHeight="1" x14ac:dyDescent="0.25">
      <c r="B53321" s="79"/>
    </row>
    <row r="53322" spans="2:2" ht="54.95" customHeight="1" x14ac:dyDescent="0.25">
      <c r="B53322" s="79"/>
    </row>
    <row r="53323" spans="2:2" ht="54.95" customHeight="1" x14ac:dyDescent="0.25">
      <c r="B53323" s="79"/>
    </row>
    <row r="53324" spans="2:2" ht="54.95" customHeight="1" x14ac:dyDescent="0.25">
      <c r="B53324" s="79"/>
    </row>
    <row r="53325" spans="2:2" ht="54.95" customHeight="1" x14ac:dyDescent="0.25">
      <c r="B53325" s="79"/>
    </row>
    <row r="53326" spans="2:2" ht="54.95" customHeight="1" x14ac:dyDescent="0.25">
      <c r="B53326" s="79"/>
    </row>
    <row r="53327" spans="2:2" ht="54.95" customHeight="1" x14ac:dyDescent="0.25">
      <c r="B53327" s="79"/>
    </row>
    <row r="53328" spans="2:2" ht="54.95" customHeight="1" x14ac:dyDescent="0.25">
      <c r="B53328" s="79"/>
    </row>
    <row r="53329" spans="2:2" ht="54.95" customHeight="1" x14ac:dyDescent="0.25">
      <c r="B53329" s="79"/>
    </row>
    <row r="53330" spans="2:2" ht="54.95" customHeight="1" x14ac:dyDescent="0.25">
      <c r="B53330" s="79"/>
    </row>
    <row r="53331" spans="2:2" ht="54.95" customHeight="1" x14ac:dyDescent="0.25">
      <c r="B53331" s="79"/>
    </row>
    <row r="53332" spans="2:2" ht="54.95" customHeight="1" x14ac:dyDescent="0.25">
      <c r="B53332" s="79"/>
    </row>
    <row r="53333" spans="2:2" ht="54.95" customHeight="1" x14ac:dyDescent="0.25">
      <c r="B53333" s="79"/>
    </row>
    <row r="53334" spans="2:2" ht="54.95" customHeight="1" x14ac:dyDescent="0.25">
      <c r="B53334" s="79"/>
    </row>
    <row r="53335" spans="2:2" ht="54.95" customHeight="1" x14ac:dyDescent="0.25">
      <c r="B53335" s="79"/>
    </row>
    <row r="53336" spans="2:2" ht="54.95" customHeight="1" x14ac:dyDescent="0.25">
      <c r="B53336" s="79"/>
    </row>
    <row r="53337" spans="2:2" ht="54.95" customHeight="1" x14ac:dyDescent="0.25">
      <c r="B53337" s="79"/>
    </row>
    <row r="53338" spans="2:2" ht="54.95" customHeight="1" x14ac:dyDescent="0.25">
      <c r="B53338" s="79"/>
    </row>
    <row r="53339" spans="2:2" ht="54.95" customHeight="1" x14ac:dyDescent="0.25">
      <c r="B53339" s="79"/>
    </row>
    <row r="53340" spans="2:2" ht="54.95" customHeight="1" x14ac:dyDescent="0.25">
      <c r="B53340" s="79"/>
    </row>
    <row r="53341" spans="2:2" ht="54.95" customHeight="1" x14ac:dyDescent="0.25">
      <c r="B53341" s="79"/>
    </row>
    <row r="53342" spans="2:2" ht="54.95" customHeight="1" x14ac:dyDescent="0.25">
      <c r="B53342" s="79"/>
    </row>
    <row r="53343" spans="2:2" ht="54.95" customHeight="1" x14ac:dyDescent="0.25">
      <c r="B53343" s="79"/>
    </row>
    <row r="53344" spans="2:2" ht="54.95" customHeight="1" x14ac:dyDescent="0.25">
      <c r="B53344" s="79"/>
    </row>
    <row r="53345" spans="2:2" ht="54.95" customHeight="1" x14ac:dyDescent="0.25">
      <c r="B53345" s="79"/>
    </row>
    <row r="53346" spans="2:2" ht="54.95" customHeight="1" x14ac:dyDescent="0.25">
      <c r="B53346" s="79"/>
    </row>
    <row r="53347" spans="2:2" ht="54.95" customHeight="1" x14ac:dyDescent="0.25">
      <c r="B53347" s="79"/>
    </row>
    <row r="53348" spans="2:2" ht="54.95" customHeight="1" x14ac:dyDescent="0.25">
      <c r="B53348" s="79"/>
    </row>
    <row r="53349" spans="2:2" ht="54.95" customHeight="1" x14ac:dyDescent="0.25">
      <c r="B53349" s="79"/>
    </row>
    <row r="53350" spans="2:2" ht="54.95" customHeight="1" x14ac:dyDescent="0.25">
      <c r="B53350" s="79"/>
    </row>
    <row r="53351" spans="2:2" ht="54.95" customHeight="1" x14ac:dyDescent="0.25">
      <c r="B53351" s="79"/>
    </row>
    <row r="53352" spans="2:2" ht="54.95" customHeight="1" x14ac:dyDescent="0.25">
      <c r="B53352" s="79"/>
    </row>
    <row r="53353" spans="2:2" ht="54.95" customHeight="1" x14ac:dyDescent="0.25">
      <c r="B53353" s="79"/>
    </row>
    <row r="53354" spans="2:2" ht="54.95" customHeight="1" x14ac:dyDescent="0.25">
      <c r="B53354" s="79"/>
    </row>
    <row r="53355" spans="2:2" ht="54.95" customHeight="1" x14ac:dyDescent="0.25">
      <c r="B53355" s="79"/>
    </row>
    <row r="53356" spans="2:2" ht="54.95" customHeight="1" x14ac:dyDescent="0.25">
      <c r="B53356" s="79"/>
    </row>
    <row r="53357" spans="2:2" ht="54.95" customHeight="1" x14ac:dyDescent="0.25">
      <c r="B53357" s="79"/>
    </row>
    <row r="53358" spans="2:2" ht="54.95" customHeight="1" x14ac:dyDescent="0.25">
      <c r="B53358" s="79"/>
    </row>
    <row r="53359" spans="2:2" ht="54.95" customHeight="1" x14ac:dyDescent="0.25">
      <c r="B53359" s="79"/>
    </row>
    <row r="53360" spans="2:2" ht="54.95" customHeight="1" x14ac:dyDescent="0.25">
      <c r="B53360" s="79"/>
    </row>
    <row r="53361" spans="2:2" ht="54.95" customHeight="1" x14ac:dyDescent="0.25">
      <c r="B53361" s="79"/>
    </row>
    <row r="53362" spans="2:2" ht="54.95" customHeight="1" x14ac:dyDescent="0.25">
      <c r="B53362" s="79"/>
    </row>
    <row r="53363" spans="2:2" ht="54.95" customHeight="1" x14ac:dyDescent="0.25">
      <c r="B53363" s="79"/>
    </row>
    <row r="53364" spans="2:2" ht="54.95" customHeight="1" x14ac:dyDescent="0.25">
      <c r="B53364" s="79"/>
    </row>
    <row r="53365" spans="2:2" ht="54.95" customHeight="1" x14ac:dyDescent="0.25">
      <c r="B53365" s="79"/>
    </row>
    <row r="53366" spans="2:2" ht="54.95" customHeight="1" x14ac:dyDescent="0.25">
      <c r="B53366" s="79"/>
    </row>
    <row r="53367" spans="2:2" ht="54.95" customHeight="1" x14ac:dyDescent="0.25">
      <c r="B53367" s="79"/>
    </row>
    <row r="53368" spans="2:2" ht="54.95" customHeight="1" x14ac:dyDescent="0.25">
      <c r="B53368" s="79"/>
    </row>
    <row r="53369" spans="2:2" ht="54.95" customHeight="1" x14ac:dyDescent="0.25">
      <c r="B53369" s="79"/>
    </row>
    <row r="53370" spans="2:2" ht="54.95" customHeight="1" x14ac:dyDescent="0.25">
      <c r="B53370" s="79"/>
    </row>
    <row r="53371" spans="2:2" ht="54.95" customHeight="1" x14ac:dyDescent="0.25">
      <c r="B53371" s="79"/>
    </row>
    <row r="53372" spans="2:2" ht="54.95" customHeight="1" x14ac:dyDescent="0.25">
      <c r="B53372" s="79"/>
    </row>
    <row r="53373" spans="2:2" ht="54.95" customHeight="1" x14ac:dyDescent="0.25">
      <c r="B53373" s="79"/>
    </row>
    <row r="53374" spans="2:2" ht="54.95" customHeight="1" x14ac:dyDescent="0.25">
      <c r="B53374" s="79"/>
    </row>
    <row r="53375" spans="2:2" ht="54.95" customHeight="1" x14ac:dyDescent="0.25">
      <c r="B53375" s="79"/>
    </row>
    <row r="53376" spans="2:2" ht="54.95" customHeight="1" x14ac:dyDescent="0.25">
      <c r="B53376" s="79"/>
    </row>
    <row r="53377" spans="2:2" ht="54.95" customHeight="1" x14ac:dyDescent="0.25">
      <c r="B53377" s="79"/>
    </row>
    <row r="53378" spans="2:2" ht="54.95" customHeight="1" x14ac:dyDescent="0.25">
      <c r="B53378" s="79"/>
    </row>
    <row r="53379" spans="2:2" ht="54.95" customHeight="1" x14ac:dyDescent="0.25">
      <c r="B53379" s="79"/>
    </row>
    <row r="53380" spans="2:2" ht="54.95" customHeight="1" x14ac:dyDescent="0.25">
      <c r="B53380" s="79"/>
    </row>
    <row r="53381" spans="2:2" ht="54.95" customHeight="1" x14ac:dyDescent="0.25">
      <c r="B53381" s="79"/>
    </row>
    <row r="53382" spans="2:2" ht="54.95" customHeight="1" x14ac:dyDescent="0.25">
      <c r="B53382" s="79"/>
    </row>
    <row r="53383" spans="2:2" ht="54.95" customHeight="1" x14ac:dyDescent="0.25">
      <c r="B53383" s="79"/>
    </row>
    <row r="53384" spans="2:2" ht="54.95" customHeight="1" x14ac:dyDescent="0.25">
      <c r="B53384" s="79"/>
    </row>
    <row r="53385" spans="2:2" ht="54.95" customHeight="1" x14ac:dyDescent="0.25">
      <c r="B53385" s="79"/>
    </row>
    <row r="53386" spans="2:2" ht="54.95" customHeight="1" x14ac:dyDescent="0.25">
      <c r="B53386" s="79"/>
    </row>
    <row r="53387" spans="2:2" ht="54.95" customHeight="1" x14ac:dyDescent="0.25">
      <c r="B53387" s="79"/>
    </row>
    <row r="53388" spans="2:2" ht="54.95" customHeight="1" x14ac:dyDescent="0.25">
      <c r="B53388" s="79"/>
    </row>
    <row r="53389" spans="2:2" ht="54.95" customHeight="1" x14ac:dyDescent="0.25">
      <c r="B53389" s="79"/>
    </row>
    <row r="53390" spans="2:2" ht="54.95" customHeight="1" x14ac:dyDescent="0.25">
      <c r="B53390" s="79"/>
    </row>
    <row r="53391" spans="2:2" ht="54.95" customHeight="1" x14ac:dyDescent="0.25">
      <c r="B53391" s="79"/>
    </row>
    <row r="53392" spans="2:2" ht="54.95" customHeight="1" x14ac:dyDescent="0.25">
      <c r="B53392" s="79"/>
    </row>
    <row r="53393" spans="2:2" ht="54.95" customHeight="1" x14ac:dyDescent="0.25">
      <c r="B53393" s="79"/>
    </row>
    <row r="53394" spans="2:2" ht="54.95" customHeight="1" x14ac:dyDescent="0.25">
      <c r="B53394" s="79"/>
    </row>
    <row r="53395" spans="2:2" ht="54.95" customHeight="1" x14ac:dyDescent="0.25">
      <c r="B53395" s="79"/>
    </row>
    <row r="53396" spans="2:2" ht="54.95" customHeight="1" x14ac:dyDescent="0.25">
      <c r="B53396" s="79"/>
    </row>
    <row r="53397" spans="2:2" ht="54.95" customHeight="1" x14ac:dyDescent="0.25">
      <c r="B53397" s="79"/>
    </row>
    <row r="53398" spans="2:2" ht="54.95" customHeight="1" x14ac:dyDescent="0.25">
      <c r="B53398" s="79"/>
    </row>
    <row r="53399" spans="2:2" ht="54.95" customHeight="1" x14ac:dyDescent="0.25">
      <c r="B53399" s="79"/>
    </row>
    <row r="53400" spans="2:2" ht="54.95" customHeight="1" x14ac:dyDescent="0.25">
      <c r="B53400" s="79"/>
    </row>
    <row r="53401" spans="2:2" ht="54.95" customHeight="1" x14ac:dyDescent="0.25">
      <c r="B53401" s="79"/>
    </row>
    <row r="53402" spans="2:2" ht="54.95" customHeight="1" x14ac:dyDescent="0.25">
      <c r="B53402" s="79"/>
    </row>
    <row r="53403" spans="2:2" ht="54.95" customHeight="1" x14ac:dyDescent="0.25">
      <c r="B53403" s="79"/>
    </row>
    <row r="53404" spans="2:2" ht="54.95" customHeight="1" x14ac:dyDescent="0.25">
      <c r="B53404" s="79"/>
    </row>
    <row r="53405" spans="2:2" ht="54.95" customHeight="1" x14ac:dyDescent="0.25">
      <c r="B53405" s="79"/>
    </row>
    <row r="53406" spans="2:2" ht="54.95" customHeight="1" x14ac:dyDescent="0.25">
      <c r="B53406" s="79"/>
    </row>
    <row r="53407" spans="2:2" ht="54.95" customHeight="1" x14ac:dyDescent="0.25">
      <c r="B53407" s="79"/>
    </row>
    <row r="53408" spans="2:2" ht="54.95" customHeight="1" x14ac:dyDescent="0.25">
      <c r="B53408" s="79"/>
    </row>
    <row r="53409" spans="2:2" ht="54.95" customHeight="1" x14ac:dyDescent="0.25">
      <c r="B53409" s="79"/>
    </row>
    <row r="53410" spans="2:2" ht="54.95" customHeight="1" x14ac:dyDescent="0.25">
      <c r="B53410" s="79"/>
    </row>
    <row r="53411" spans="2:2" ht="54.95" customHeight="1" x14ac:dyDescent="0.25">
      <c r="B53411" s="79"/>
    </row>
    <row r="53412" spans="2:2" ht="54.95" customHeight="1" x14ac:dyDescent="0.25">
      <c r="B53412" s="79"/>
    </row>
    <row r="53413" spans="2:2" ht="54.95" customHeight="1" x14ac:dyDescent="0.25">
      <c r="B53413" s="79"/>
    </row>
    <row r="53414" spans="2:2" ht="54.95" customHeight="1" x14ac:dyDescent="0.25">
      <c r="B53414" s="79"/>
    </row>
    <row r="53415" spans="2:2" ht="54.95" customHeight="1" x14ac:dyDescent="0.25">
      <c r="B53415" s="79"/>
    </row>
    <row r="53416" spans="2:2" ht="54.95" customHeight="1" x14ac:dyDescent="0.25">
      <c r="B53416" s="79"/>
    </row>
    <row r="53417" spans="2:2" ht="54.95" customHeight="1" x14ac:dyDescent="0.25">
      <c r="B53417" s="79"/>
    </row>
    <row r="53418" spans="2:2" ht="54.95" customHeight="1" x14ac:dyDescent="0.25">
      <c r="B53418" s="79"/>
    </row>
    <row r="53419" spans="2:2" ht="54.95" customHeight="1" x14ac:dyDescent="0.25">
      <c r="B53419" s="79"/>
    </row>
    <row r="53420" spans="2:2" ht="54.95" customHeight="1" x14ac:dyDescent="0.25">
      <c r="B53420" s="79"/>
    </row>
    <row r="53421" spans="2:2" ht="54.95" customHeight="1" x14ac:dyDescent="0.25">
      <c r="B53421" s="79"/>
    </row>
    <row r="53422" spans="2:2" ht="54.95" customHeight="1" x14ac:dyDescent="0.25">
      <c r="B53422" s="79"/>
    </row>
    <row r="53423" spans="2:2" ht="54.95" customHeight="1" x14ac:dyDescent="0.25">
      <c r="B53423" s="79"/>
    </row>
    <row r="53424" spans="2:2" ht="54.95" customHeight="1" x14ac:dyDescent="0.25">
      <c r="B53424" s="79"/>
    </row>
    <row r="53425" spans="2:2" ht="54.95" customHeight="1" x14ac:dyDescent="0.25">
      <c r="B53425" s="79"/>
    </row>
    <row r="53426" spans="2:2" ht="54.95" customHeight="1" x14ac:dyDescent="0.25">
      <c r="B53426" s="79"/>
    </row>
    <row r="53427" spans="2:2" ht="54.95" customHeight="1" x14ac:dyDescent="0.25">
      <c r="B53427" s="79"/>
    </row>
    <row r="53428" spans="2:2" ht="54.95" customHeight="1" x14ac:dyDescent="0.25">
      <c r="B53428" s="79"/>
    </row>
    <row r="53429" spans="2:2" ht="54.95" customHeight="1" x14ac:dyDescent="0.25">
      <c r="B53429" s="79"/>
    </row>
    <row r="53430" spans="2:2" ht="54.95" customHeight="1" x14ac:dyDescent="0.25">
      <c r="B53430" s="79"/>
    </row>
    <row r="53431" spans="2:2" ht="54.95" customHeight="1" x14ac:dyDescent="0.25">
      <c r="B53431" s="79"/>
    </row>
    <row r="53432" spans="2:2" ht="54.95" customHeight="1" x14ac:dyDescent="0.25">
      <c r="B53432" s="79"/>
    </row>
    <row r="53433" spans="2:2" ht="54.95" customHeight="1" x14ac:dyDescent="0.25">
      <c r="B53433" s="79"/>
    </row>
    <row r="53434" spans="2:2" ht="54.95" customHeight="1" x14ac:dyDescent="0.25">
      <c r="B53434" s="79"/>
    </row>
    <row r="53435" spans="2:2" ht="54.95" customHeight="1" x14ac:dyDescent="0.25">
      <c r="B53435" s="79"/>
    </row>
    <row r="53436" spans="2:2" ht="54.95" customHeight="1" x14ac:dyDescent="0.25">
      <c r="B53436" s="79"/>
    </row>
    <row r="53437" spans="2:2" ht="54.95" customHeight="1" x14ac:dyDescent="0.25">
      <c r="B53437" s="79"/>
    </row>
    <row r="53438" spans="2:2" ht="54.95" customHeight="1" x14ac:dyDescent="0.25">
      <c r="B53438" s="79"/>
    </row>
    <row r="53439" spans="2:2" ht="54.95" customHeight="1" x14ac:dyDescent="0.25">
      <c r="B53439" s="79"/>
    </row>
    <row r="53440" spans="2:2" ht="54.95" customHeight="1" x14ac:dyDescent="0.25">
      <c r="B53440" s="79"/>
    </row>
    <row r="53441" spans="2:2" ht="54.95" customHeight="1" x14ac:dyDescent="0.25">
      <c r="B53441" s="79"/>
    </row>
    <row r="53442" spans="2:2" ht="54.95" customHeight="1" x14ac:dyDescent="0.25">
      <c r="B53442" s="79"/>
    </row>
    <row r="53443" spans="2:2" ht="54.95" customHeight="1" x14ac:dyDescent="0.25">
      <c r="B53443" s="79"/>
    </row>
    <row r="53444" spans="2:2" ht="54.95" customHeight="1" x14ac:dyDescent="0.25">
      <c r="B53444" s="79"/>
    </row>
    <row r="53445" spans="2:2" ht="54.95" customHeight="1" x14ac:dyDescent="0.25">
      <c r="B53445" s="79"/>
    </row>
    <row r="53446" spans="2:2" ht="54.95" customHeight="1" x14ac:dyDescent="0.25">
      <c r="B53446" s="79"/>
    </row>
    <row r="53447" spans="2:2" ht="54.95" customHeight="1" x14ac:dyDescent="0.25">
      <c r="B53447" s="79"/>
    </row>
    <row r="53448" spans="2:2" ht="54.95" customHeight="1" x14ac:dyDescent="0.25">
      <c r="B53448" s="79"/>
    </row>
    <row r="53449" spans="2:2" ht="54.95" customHeight="1" x14ac:dyDescent="0.25">
      <c r="B53449" s="79"/>
    </row>
    <row r="53450" spans="2:2" ht="54.95" customHeight="1" x14ac:dyDescent="0.25">
      <c r="B53450" s="79"/>
    </row>
    <row r="53451" spans="2:2" ht="54.95" customHeight="1" x14ac:dyDescent="0.25">
      <c r="B53451" s="79"/>
    </row>
    <row r="53452" spans="2:2" ht="54.95" customHeight="1" x14ac:dyDescent="0.25">
      <c r="B53452" s="79"/>
    </row>
    <row r="53453" spans="2:2" ht="54.95" customHeight="1" x14ac:dyDescent="0.25">
      <c r="B53453" s="79"/>
    </row>
    <row r="53454" spans="2:2" ht="54.95" customHeight="1" x14ac:dyDescent="0.25">
      <c r="B53454" s="79"/>
    </row>
    <row r="53455" spans="2:2" ht="54.95" customHeight="1" x14ac:dyDescent="0.25">
      <c r="B53455" s="79"/>
    </row>
    <row r="53456" spans="2:2" ht="54.95" customHeight="1" x14ac:dyDescent="0.25">
      <c r="B53456" s="79"/>
    </row>
    <row r="53457" spans="2:2" ht="54.95" customHeight="1" x14ac:dyDescent="0.25">
      <c r="B53457" s="79"/>
    </row>
    <row r="53458" spans="2:2" ht="54.95" customHeight="1" x14ac:dyDescent="0.25">
      <c r="B53458" s="79"/>
    </row>
    <row r="53459" spans="2:2" ht="54.95" customHeight="1" x14ac:dyDescent="0.25">
      <c r="B53459" s="79"/>
    </row>
    <row r="53460" spans="2:2" ht="54.95" customHeight="1" x14ac:dyDescent="0.25">
      <c r="B53460" s="79"/>
    </row>
    <row r="53461" spans="2:2" ht="54.95" customHeight="1" x14ac:dyDescent="0.25">
      <c r="B53461" s="79"/>
    </row>
    <row r="53462" spans="2:2" ht="54.95" customHeight="1" x14ac:dyDescent="0.25">
      <c r="B53462" s="79"/>
    </row>
    <row r="53463" spans="2:2" ht="54.95" customHeight="1" x14ac:dyDescent="0.25">
      <c r="B53463" s="79"/>
    </row>
    <row r="53464" spans="2:2" ht="54.95" customHeight="1" x14ac:dyDescent="0.25">
      <c r="B53464" s="79"/>
    </row>
    <row r="53465" spans="2:2" ht="54.95" customHeight="1" x14ac:dyDescent="0.25">
      <c r="B53465" s="79"/>
    </row>
    <row r="53466" spans="2:2" ht="54.95" customHeight="1" x14ac:dyDescent="0.25">
      <c r="B53466" s="79"/>
    </row>
    <row r="53467" spans="2:2" ht="54.95" customHeight="1" x14ac:dyDescent="0.25">
      <c r="B53467" s="79"/>
    </row>
    <row r="53468" spans="2:2" ht="54.95" customHeight="1" x14ac:dyDescent="0.25">
      <c r="B53468" s="79"/>
    </row>
    <row r="53469" spans="2:2" ht="54.95" customHeight="1" x14ac:dyDescent="0.25">
      <c r="B53469" s="79"/>
    </row>
    <row r="53470" spans="2:2" ht="54.95" customHeight="1" x14ac:dyDescent="0.25">
      <c r="B53470" s="79"/>
    </row>
    <row r="53471" spans="2:2" ht="54.95" customHeight="1" x14ac:dyDescent="0.25">
      <c r="B53471" s="79"/>
    </row>
    <row r="53472" spans="2:2" ht="54.95" customHeight="1" x14ac:dyDescent="0.25">
      <c r="B53472" s="79"/>
    </row>
    <row r="53473" spans="2:2" ht="54.95" customHeight="1" x14ac:dyDescent="0.25">
      <c r="B53473" s="79"/>
    </row>
    <row r="53474" spans="2:2" ht="54.95" customHeight="1" x14ac:dyDescent="0.25">
      <c r="B53474" s="79"/>
    </row>
    <row r="53475" spans="2:2" ht="54.95" customHeight="1" x14ac:dyDescent="0.25">
      <c r="B53475" s="79"/>
    </row>
    <row r="53476" spans="2:2" ht="54.95" customHeight="1" x14ac:dyDescent="0.25">
      <c r="B53476" s="79"/>
    </row>
    <row r="53477" spans="2:2" ht="54.95" customHeight="1" x14ac:dyDescent="0.25">
      <c r="B53477" s="79"/>
    </row>
    <row r="53478" spans="2:2" ht="54.95" customHeight="1" x14ac:dyDescent="0.25">
      <c r="B53478" s="79"/>
    </row>
    <row r="53479" spans="2:2" ht="54.95" customHeight="1" x14ac:dyDescent="0.25">
      <c r="B53479" s="79"/>
    </row>
    <row r="53480" spans="2:2" ht="54.95" customHeight="1" x14ac:dyDescent="0.25">
      <c r="B53480" s="79"/>
    </row>
    <row r="53481" spans="2:2" ht="54.95" customHeight="1" x14ac:dyDescent="0.25">
      <c r="B53481" s="79"/>
    </row>
    <row r="53482" spans="2:2" ht="54.95" customHeight="1" x14ac:dyDescent="0.25">
      <c r="B53482" s="79"/>
    </row>
    <row r="53483" spans="2:2" ht="54.95" customHeight="1" x14ac:dyDescent="0.25">
      <c r="B53483" s="79"/>
    </row>
    <row r="53484" spans="2:2" ht="54.95" customHeight="1" x14ac:dyDescent="0.25">
      <c r="B53484" s="79"/>
    </row>
    <row r="53485" spans="2:2" ht="54.95" customHeight="1" x14ac:dyDescent="0.25">
      <c r="B53485" s="79"/>
    </row>
    <row r="53486" spans="2:2" ht="54.95" customHeight="1" x14ac:dyDescent="0.25">
      <c r="B53486" s="79"/>
    </row>
    <row r="53487" spans="2:2" ht="54.95" customHeight="1" x14ac:dyDescent="0.25">
      <c r="B53487" s="79"/>
    </row>
    <row r="53488" spans="2:2" ht="54.95" customHeight="1" x14ac:dyDescent="0.25">
      <c r="B53488" s="79"/>
    </row>
    <row r="53489" spans="2:2" ht="54.95" customHeight="1" x14ac:dyDescent="0.25">
      <c r="B53489" s="79"/>
    </row>
    <row r="53490" spans="2:2" ht="54.95" customHeight="1" x14ac:dyDescent="0.25">
      <c r="B53490" s="79"/>
    </row>
    <row r="53491" spans="2:2" ht="54.95" customHeight="1" x14ac:dyDescent="0.25">
      <c r="B53491" s="79"/>
    </row>
    <row r="53492" spans="2:2" ht="54.95" customHeight="1" x14ac:dyDescent="0.25">
      <c r="B53492" s="79"/>
    </row>
    <row r="53493" spans="2:2" ht="54.95" customHeight="1" x14ac:dyDescent="0.25">
      <c r="B53493" s="79"/>
    </row>
    <row r="53494" spans="2:2" ht="54.95" customHeight="1" x14ac:dyDescent="0.25">
      <c r="B53494" s="79"/>
    </row>
    <row r="53495" spans="2:2" ht="54.95" customHeight="1" x14ac:dyDescent="0.25">
      <c r="B53495" s="79"/>
    </row>
    <row r="53496" spans="2:2" ht="54.95" customHeight="1" x14ac:dyDescent="0.25">
      <c r="B53496" s="79"/>
    </row>
    <row r="53497" spans="2:2" ht="54.95" customHeight="1" x14ac:dyDescent="0.25">
      <c r="B53497" s="79"/>
    </row>
    <row r="53498" spans="2:2" ht="54.95" customHeight="1" x14ac:dyDescent="0.25">
      <c r="B53498" s="79"/>
    </row>
    <row r="53499" spans="2:2" ht="54.95" customHeight="1" x14ac:dyDescent="0.25">
      <c r="B53499" s="79"/>
    </row>
    <row r="53500" spans="2:2" ht="54.95" customHeight="1" x14ac:dyDescent="0.25">
      <c r="B53500" s="79"/>
    </row>
    <row r="53501" spans="2:2" ht="54.95" customHeight="1" x14ac:dyDescent="0.25">
      <c r="B53501" s="79"/>
    </row>
    <row r="53502" spans="2:2" ht="54.95" customHeight="1" x14ac:dyDescent="0.25">
      <c r="B53502" s="79"/>
    </row>
    <row r="53503" spans="2:2" ht="54.95" customHeight="1" x14ac:dyDescent="0.25">
      <c r="B53503" s="79"/>
    </row>
    <row r="53504" spans="2:2" ht="54.95" customHeight="1" x14ac:dyDescent="0.25">
      <c r="B53504" s="79"/>
    </row>
    <row r="53505" spans="2:2" ht="54.95" customHeight="1" x14ac:dyDescent="0.25">
      <c r="B53505" s="79"/>
    </row>
    <row r="53506" spans="2:2" ht="54.95" customHeight="1" x14ac:dyDescent="0.25">
      <c r="B53506" s="79"/>
    </row>
    <row r="53507" spans="2:2" ht="54.95" customHeight="1" x14ac:dyDescent="0.25">
      <c r="B53507" s="79"/>
    </row>
    <row r="53508" spans="2:2" ht="54.95" customHeight="1" x14ac:dyDescent="0.25">
      <c r="B53508" s="79"/>
    </row>
    <row r="53509" spans="2:2" ht="54.95" customHeight="1" x14ac:dyDescent="0.25">
      <c r="B53509" s="79"/>
    </row>
    <row r="53510" spans="2:2" ht="54.95" customHeight="1" x14ac:dyDescent="0.25">
      <c r="B53510" s="79"/>
    </row>
    <row r="53511" spans="2:2" ht="54.95" customHeight="1" x14ac:dyDescent="0.25">
      <c r="B53511" s="79"/>
    </row>
    <row r="53512" spans="2:2" ht="54.95" customHeight="1" x14ac:dyDescent="0.25">
      <c r="B53512" s="79"/>
    </row>
    <row r="53513" spans="2:2" ht="54.95" customHeight="1" x14ac:dyDescent="0.25">
      <c r="B53513" s="79"/>
    </row>
    <row r="53514" spans="2:2" ht="54.95" customHeight="1" x14ac:dyDescent="0.25">
      <c r="B53514" s="79"/>
    </row>
    <row r="53515" spans="2:2" ht="54.95" customHeight="1" x14ac:dyDescent="0.25">
      <c r="B53515" s="79"/>
    </row>
    <row r="53516" spans="2:2" ht="54.95" customHeight="1" x14ac:dyDescent="0.25">
      <c r="B53516" s="79"/>
    </row>
    <row r="53517" spans="2:2" ht="54.95" customHeight="1" x14ac:dyDescent="0.25">
      <c r="B53517" s="79"/>
    </row>
    <row r="53518" spans="2:2" ht="54.95" customHeight="1" x14ac:dyDescent="0.25">
      <c r="B53518" s="79"/>
    </row>
    <row r="53519" spans="2:2" ht="54.95" customHeight="1" x14ac:dyDescent="0.25">
      <c r="B53519" s="79"/>
    </row>
    <row r="53520" spans="2:2" ht="54.95" customHeight="1" x14ac:dyDescent="0.25">
      <c r="B53520" s="79"/>
    </row>
    <row r="53521" spans="2:2" ht="54.95" customHeight="1" x14ac:dyDescent="0.25">
      <c r="B53521" s="79"/>
    </row>
    <row r="53522" spans="2:2" ht="54.95" customHeight="1" x14ac:dyDescent="0.25">
      <c r="B53522" s="79"/>
    </row>
    <row r="53523" spans="2:2" ht="54.95" customHeight="1" x14ac:dyDescent="0.25">
      <c r="B53523" s="79"/>
    </row>
    <row r="53524" spans="2:2" ht="54.95" customHeight="1" x14ac:dyDescent="0.25">
      <c r="B53524" s="79"/>
    </row>
    <row r="53525" spans="2:2" ht="54.95" customHeight="1" x14ac:dyDescent="0.25">
      <c r="B53525" s="79"/>
    </row>
    <row r="53526" spans="2:2" ht="54.95" customHeight="1" x14ac:dyDescent="0.25">
      <c r="B53526" s="79"/>
    </row>
    <row r="53527" spans="2:2" ht="54.95" customHeight="1" x14ac:dyDescent="0.25">
      <c r="B53527" s="79"/>
    </row>
    <row r="53528" spans="2:2" ht="54.95" customHeight="1" x14ac:dyDescent="0.25">
      <c r="B53528" s="79"/>
    </row>
    <row r="53529" spans="2:2" ht="54.95" customHeight="1" x14ac:dyDescent="0.25">
      <c r="B53529" s="79"/>
    </row>
    <row r="53530" spans="2:2" ht="54.95" customHeight="1" x14ac:dyDescent="0.25">
      <c r="B53530" s="79"/>
    </row>
    <row r="53531" spans="2:2" ht="54.95" customHeight="1" x14ac:dyDescent="0.25">
      <c r="B53531" s="79"/>
    </row>
    <row r="53532" spans="2:2" ht="54.95" customHeight="1" x14ac:dyDescent="0.25">
      <c r="B53532" s="79"/>
    </row>
    <row r="53533" spans="2:2" ht="54.95" customHeight="1" x14ac:dyDescent="0.25">
      <c r="B53533" s="79"/>
    </row>
    <row r="53534" spans="2:2" ht="54.95" customHeight="1" x14ac:dyDescent="0.25">
      <c r="B53534" s="79"/>
    </row>
    <row r="53535" spans="2:2" ht="54.95" customHeight="1" x14ac:dyDescent="0.25">
      <c r="B53535" s="79"/>
    </row>
    <row r="53536" spans="2:2" ht="54.95" customHeight="1" x14ac:dyDescent="0.25">
      <c r="B53536" s="79"/>
    </row>
    <row r="53537" spans="2:2" ht="54.95" customHeight="1" x14ac:dyDescent="0.25">
      <c r="B53537" s="79"/>
    </row>
    <row r="53538" spans="2:2" ht="54.95" customHeight="1" x14ac:dyDescent="0.25">
      <c r="B53538" s="79"/>
    </row>
    <row r="53539" spans="2:2" ht="54.95" customHeight="1" x14ac:dyDescent="0.25">
      <c r="B53539" s="79"/>
    </row>
    <row r="53540" spans="2:2" ht="54.95" customHeight="1" x14ac:dyDescent="0.25">
      <c r="B53540" s="79"/>
    </row>
    <row r="53541" spans="2:2" ht="54.95" customHeight="1" x14ac:dyDescent="0.25">
      <c r="B53541" s="79"/>
    </row>
    <row r="53542" spans="2:2" ht="54.95" customHeight="1" x14ac:dyDescent="0.25">
      <c r="B53542" s="79"/>
    </row>
    <row r="53543" spans="2:2" ht="54.95" customHeight="1" x14ac:dyDescent="0.25">
      <c r="B53543" s="79"/>
    </row>
    <row r="53544" spans="2:2" ht="54.95" customHeight="1" x14ac:dyDescent="0.25">
      <c r="B53544" s="79"/>
    </row>
    <row r="53545" spans="2:2" ht="54.95" customHeight="1" x14ac:dyDescent="0.25">
      <c r="B53545" s="79"/>
    </row>
    <row r="53546" spans="2:2" ht="54.95" customHeight="1" x14ac:dyDescent="0.25">
      <c r="B53546" s="79"/>
    </row>
    <row r="53547" spans="2:2" ht="54.95" customHeight="1" x14ac:dyDescent="0.25">
      <c r="B53547" s="79"/>
    </row>
    <row r="53548" spans="2:2" ht="54.95" customHeight="1" x14ac:dyDescent="0.25">
      <c r="B53548" s="79"/>
    </row>
    <row r="53549" spans="2:2" ht="54.95" customHeight="1" x14ac:dyDescent="0.25">
      <c r="B53549" s="79"/>
    </row>
    <row r="53550" spans="2:2" ht="54.95" customHeight="1" x14ac:dyDescent="0.25">
      <c r="B53550" s="79"/>
    </row>
    <row r="53551" spans="2:2" ht="54.95" customHeight="1" x14ac:dyDescent="0.25">
      <c r="B53551" s="79"/>
    </row>
    <row r="53552" spans="2:2" ht="54.95" customHeight="1" x14ac:dyDescent="0.25">
      <c r="B53552" s="79"/>
    </row>
    <row r="53553" spans="2:2" ht="54.95" customHeight="1" x14ac:dyDescent="0.25">
      <c r="B53553" s="79"/>
    </row>
    <row r="53554" spans="2:2" ht="54.95" customHeight="1" x14ac:dyDescent="0.25">
      <c r="B53554" s="79"/>
    </row>
    <row r="53555" spans="2:2" ht="54.95" customHeight="1" x14ac:dyDescent="0.25">
      <c r="B53555" s="79"/>
    </row>
    <row r="53556" spans="2:2" ht="54.95" customHeight="1" x14ac:dyDescent="0.25">
      <c r="B53556" s="79"/>
    </row>
    <row r="53557" spans="2:2" ht="54.95" customHeight="1" x14ac:dyDescent="0.25">
      <c r="B53557" s="79"/>
    </row>
    <row r="53558" spans="2:2" ht="54.95" customHeight="1" x14ac:dyDescent="0.25">
      <c r="B53558" s="79"/>
    </row>
    <row r="53559" spans="2:2" ht="54.95" customHeight="1" x14ac:dyDescent="0.25">
      <c r="B53559" s="79"/>
    </row>
    <row r="53560" spans="2:2" ht="54.95" customHeight="1" x14ac:dyDescent="0.25">
      <c r="B53560" s="79"/>
    </row>
    <row r="53561" spans="2:2" ht="54.95" customHeight="1" x14ac:dyDescent="0.25">
      <c r="B53561" s="79"/>
    </row>
    <row r="53562" spans="2:2" ht="54.95" customHeight="1" x14ac:dyDescent="0.25">
      <c r="B53562" s="79"/>
    </row>
    <row r="53563" spans="2:2" ht="54.95" customHeight="1" x14ac:dyDescent="0.25">
      <c r="B53563" s="79"/>
    </row>
    <row r="53564" spans="2:2" ht="54.95" customHeight="1" x14ac:dyDescent="0.25">
      <c r="B53564" s="79"/>
    </row>
    <row r="53565" spans="2:2" ht="54.95" customHeight="1" x14ac:dyDescent="0.25">
      <c r="B53565" s="79"/>
    </row>
    <row r="53566" spans="2:2" ht="54.95" customHeight="1" x14ac:dyDescent="0.25">
      <c r="B53566" s="79"/>
    </row>
    <row r="53567" spans="2:2" ht="54.95" customHeight="1" x14ac:dyDescent="0.25">
      <c r="B53567" s="79"/>
    </row>
    <row r="53568" spans="2:2" ht="54.95" customHeight="1" x14ac:dyDescent="0.25">
      <c r="B53568" s="79"/>
    </row>
    <row r="53569" spans="2:2" ht="54.95" customHeight="1" x14ac:dyDescent="0.25">
      <c r="B53569" s="79"/>
    </row>
    <row r="53570" spans="2:2" ht="54.95" customHeight="1" x14ac:dyDescent="0.25">
      <c r="B53570" s="79"/>
    </row>
    <row r="53571" spans="2:2" ht="54.95" customHeight="1" x14ac:dyDescent="0.25">
      <c r="B53571" s="79"/>
    </row>
    <row r="53572" spans="2:2" ht="54.95" customHeight="1" x14ac:dyDescent="0.25">
      <c r="B53572" s="79"/>
    </row>
    <row r="53573" spans="2:2" ht="54.95" customHeight="1" x14ac:dyDescent="0.25">
      <c r="B53573" s="79"/>
    </row>
    <row r="53574" spans="2:2" ht="54.95" customHeight="1" x14ac:dyDescent="0.25">
      <c r="B53574" s="79"/>
    </row>
    <row r="53575" spans="2:2" ht="54.95" customHeight="1" x14ac:dyDescent="0.25">
      <c r="B53575" s="79"/>
    </row>
    <row r="53576" spans="2:2" ht="54.95" customHeight="1" x14ac:dyDescent="0.25">
      <c r="B53576" s="79"/>
    </row>
    <row r="53577" spans="2:2" ht="54.95" customHeight="1" x14ac:dyDescent="0.25">
      <c r="B53577" s="79"/>
    </row>
    <row r="53578" spans="2:2" ht="54.95" customHeight="1" x14ac:dyDescent="0.25">
      <c r="B53578" s="79"/>
    </row>
    <row r="53579" spans="2:2" ht="54.95" customHeight="1" x14ac:dyDescent="0.25">
      <c r="B53579" s="79"/>
    </row>
    <row r="53580" spans="2:2" ht="54.95" customHeight="1" x14ac:dyDescent="0.25">
      <c r="B53580" s="79"/>
    </row>
    <row r="53581" spans="2:2" ht="54.95" customHeight="1" x14ac:dyDescent="0.25">
      <c r="B53581" s="79"/>
    </row>
    <row r="53582" spans="2:2" ht="54.95" customHeight="1" x14ac:dyDescent="0.25">
      <c r="B53582" s="79"/>
    </row>
    <row r="53583" spans="2:2" ht="54.95" customHeight="1" x14ac:dyDescent="0.25">
      <c r="B53583" s="79"/>
    </row>
    <row r="53584" spans="2:2" ht="54.95" customHeight="1" x14ac:dyDescent="0.25">
      <c r="B53584" s="79"/>
    </row>
    <row r="53585" spans="2:2" ht="54.95" customHeight="1" x14ac:dyDescent="0.25">
      <c r="B53585" s="79"/>
    </row>
    <row r="53586" spans="2:2" ht="54.95" customHeight="1" x14ac:dyDescent="0.25">
      <c r="B53586" s="79"/>
    </row>
    <row r="53587" spans="2:2" ht="54.95" customHeight="1" x14ac:dyDescent="0.25">
      <c r="B53587" s="79"/>
    </row>
    <row r="53588" spans="2:2" ht="54.95" customHeight="1" x14ac:dyDescent="0.25">
      <c r="B53588" s="79"/>
    </row>
    <row r="53589" spans="2:2" ht="54.95" customHeight="1" x14ac:dyDescent="0.25">
      <c r="B53589" s="79"/>
    </row>
    <row r="53590" spans="2:2" ht="54.95" customHeight="1" x14ac:dyDescent="0.25">
      <c r="B53590" s="79"/>
    </row>
    <row r="53591" spans="2:2" ht="54.95" customHeight="1" x14ac:dyDescent="0.25">
      <c r="B53591" s="79"/>
    </row>
    <row r="53592" spans="2:2" ht="54.95" customHeight="1" x14ac:dyDescent="0.25">
      <c r="B53592" s="79"/>
    </row>
    <row r="53593" spans="2:2" ht="54.95" customHeight="1" x14ac:dyDescent="0.25">
      <c r="B53593" s="79"/>
    </row>
    <row r="53594" spans="2:2" ht="54.95" customHeight="1" x14ac:dyDescent="0.25">
      <c r="B53594" s="79"/>
    </row>
    <row r="53595" spans="2:2" ht="54.95" customHeight="1" x14ac:dyDescent="0.25">
      <c r="B53595" s="79"/>
    </row>
    <row r="53596" spans="2:2" ht="54.95" customHeight="1" x14ac:dyDescent="0.25">
      <c r="B53596" s="79"/>
    </row>
    <row r="53597" spans="2:2" ht="54.95" customHeight="1" x14ac:dyDescent="0.25">
      <c r="B53597" s="79"/>
    </row>
    <row r="53598" spans="2:2" ht="54.95" customHeight="1" x14ac:dyDescent="0.25">
      <c r="B53598" s="79"/>
    </row>
    <row r="53599" spans="2:2" ht="54.95" customHeight="1" x14ac:dyDescent="0.25">
      <c r="B53599" s="79"/>
    </row>
    <row r="53600" spans="2:2" ht="54.95" customHeight="1" x14ac:dyDescent="0.25">
      <c r="B53600" s="79"/>
    </row>
    <row r="53601" spans="2:2" ht="54.95" customHeight="1" x14ac:dyDescent="0.25">
      <c r="B53601" s="79"/>
    </row>
    <row r="53602" spans="2:2" ht="54.95" customHeight="1" x14ac:dyDescent="0.25">
      <c r="B53602" s="79"/>
    </row>
    <row r="53603" spans="2:2" ht="54.95" customHeight="1" x14ac:dyDescent="0.25">
      <c r="B53603" s="79"/>
    </row>
    <row r="53604" spans="2:2" ht="54.95" customHeight="1" x14ac:dyDescent="0.25">
      <c r="B53604" s="79"/>
    </row>
    <row r="53605" spans="2:2" ht="54.95" customHeight="1" x14ac:dyDescent="0.25">
      <c r="B53605" s="79"/>
    </row>
    <row r="53606" spans="2:2" ht="54.95" customHeight="1" x14ac:dyDescent="0.25">
      <c r="B53606" s="79"/>
    </row>
    <row r="53607" spans="2:2" ht="54.95" customHeight="1" x14ac:dyDescent="0.25">
      <c r="B53607" s="79"/>
    </row>
    <row r="53608" spans="2:2" ht="54.95" customHeight="1" x14ac:dyDescent="0.25">
      <c r="B53608" s="79"/>
    </row>
    <row r="53609" spans="2:2" ht="54.95" customHeight="1" x14ac:dyDescent="0.25">
      <c r="B53609" s="79"/>
    </row>
    <row r="53610" spans="2:2" ht="54.95" customHeight="1" x14ac:dyDescent="0.25">
      <c r="B53610" s="79"/>
    </row>
    <row r="53611" spans="2:2" ht="54.95" customHeight="1" x14ac:dyDescent="0.25">
      <c r="B53611" s="79"/>
    </row>
    <row r="53612" spans="2:2" ht="54.95" customHeight="1" x14ac:dyDescent="0.25">
      <c r="B53612" s="79"/>
    </row>
    <row r="53613" spans="2:2" ht="54.95" customHeight="1" x14ac:dyDescent="0.25">
      <c r="B53613" s="79"/>
    </row>
    <row r="53614" spans="2:2" ht="54.95" customHeight="1" x14ac:dyDescent="0.25">
      <c r="B53614" s="79"/>
    </row>
    <row r="53615" spans="2:2" ht="54.95" customHeight="1" x14ac:dyDescent="0.25">
      <c r="B53615" s="79"/>
    </row>
    <row r="53616" spans="2:2" ht="54.95" customHeight="1" x14ac:dyDescent="0.25">
      <c r="B53616" s="79"/>
    </row>
    <row r="53617" spans="2:2" ht="54.95" customHeight="1" x14ac:dyDescent="0.25">
      <c r="B53617" s="79"/>
    </row>
    <row r="53618" spans="2:2" ht="54.95" customHeight="1" x14ac:dyDescent="0.25">
      <c r="B53618" s="79"/>
    </row>
    <row r="53619" spans="2:2" ht="54.95" customHeight="1" x14ac:dyDescent="0.25">
      <c r="B53619" s="79"/>
    </row>
    <row r="53620" spans="2:2" ht="54.95" customHeight="1" x14ac:dyDescent="0.25">
      <c r="B53620" s="79"/>
    </row>
    <row r="53621" spans="2:2" ht="54.95" customHeight="1" x14ac:dyDescent="0.25">
      <c r="B53621" s="79"/>
    </row>
    <row r="53622" spans="2:2" ht="54.95" customHeight="1" x14ac:dyDescent="0.25">
      <c r="B53622" s="79"/>
    </row>
    <row r="53623" spans="2:2" ht="54.95" customHeight="1" x14ac:dyDescent="0.25">
      <c r="B53623" s="79"/>
    </row>
    <row r="53624" spans="2:2" ht="54.95" customHeight="1" x14ac:dyDescent="0.25">
      <c r="B53624" s="79"/>
    </row>
    <row r="53625" spans="2:2" ht="54.95" customHeight="1" x14ac:dyDescent="0.25">
      <c r="B53625" s="79"/>
    </row>
    <row r="53626" spans="2:2" ht="54.95" customHeight="1" x14ac:dyDescent="0.25">
      <c r="B53626" s="79"/>
    </row>
    <row r="53627" spans="2:2" ht="54.95" customHeight="1" x14ac:dyDescent="0.25">
      <c r="B53627" s="79"/>
    </row>
    <row r="53628" spans="2:2" ht="54.95" customHeight="1" x14ac:dyDescent="0.25">
      <c r="B53628" s="79"/>
    </row>
    <row r="53629" spans="2:2" ht="54.95" customHeight="1" x14ac:dyDescent="0.25">
      <c r="B53629" s="79"/>
    </row>
    <row r="53630" spans="2:2" ht="54.95" customHeight="1" x14ac:dyDescent="0.25">
      <c r="B53630" s="79"/>
    </row>
    <row r="53631" spans="2:2" ht="54.95" customHeight="1" x14ac:dyDescent="0.25">
      <c r="B53631" s="79"/>
    </row>
    <row r="53632" spans="2:2" ht="54.95" customHeight="1" x14ac:dyDescent="0.25">
      <c r="B53632" s="79"/>
    </row>
    <row r="53633" spans="2:2" ht="54.95" customHeight="1" x14ac:dyDescent="0.25">
      <c r="B53633" s="79"/>
    </row>
    <row r="53634" spans="2:2" ht="54.95" customHeight="1" x14ac:dyDescent="0.25">
      <c r="B53634" s="79"/>
    </row>
    <row r="53635" spans="2:2" ht="54.95" customHeight="1" x14ac:dyDescent="0.25">
      <c r="B53635" s="79"/>
    </row>
    <row r="53636" spans="2:2" ht="54.95" customHeight="1" x14ac:dyDescent="0.25">
      <c r="B53636" s="79"/>
    </row>
    <row r="53637" spans="2:2" ht="54.95" customHeight="1" x14ac:dyDescent="0.25">
      <c r="B53637" s="79"/>
    </row>
    <row r="53638" spans="2:2" ht="54.95" customHeight="1" x14ac:dyDescent="0.25">
      <c r="B53638" s="79"/>
    </row>
    <row r="53639" spans="2:2" ht="54.95" customHeight="1" x14ac:dyDescent="0.25">
      <c r="B53639" s="79"/>
    </row>
    <row r="53640" spans="2:2" ht="54.95" customHeight="1" x14ac:dyDescent="0.25">
      <c r="B53640" s="79"/>
    </row>
    <row r="53641" spans="2:2" ht="54.95" customHeight="1" x14ac:dyDescent="0.25">
      <c r="B53641" s="79"/>
    </row>
    <row r="53642" spans="2:2" ht="54.95" customHeight="1" x14ac:dyDescent="0.25">
      <c r="B53642" s="79"/>
    </row>
    <row r="53643" spans="2:2" ht="54.95" customHeight="1" x14ac:dyDescent="0.25">
      <c r="B53643" s="79"/>
    </row>
    <row r="53644" spans="2:2" ht="54.95" customHeight="1" x14ac:dyDescent="0.25">
      <c r="B53644" s="79"/>
    </row>
    <row r="53645" spans="2:2" ht="54.95" customHeight="1" x14ac:dyDescent="0.25">
      <c r="B53645" s="79"/>
    </row>
    <row r="53646" spans="2:2" ht="54.95" customHeight="1" x14ac:dyDescent="0.25">
      <c r="B53646" s="79"/>
    </row>
    <row r="53647" spans="2:2" ht="54.95" customHeight="1" x14ac:dyDescent="0.25">
      <c r="B53647" s="79"/>
    </row>
    <row r="53648" spans="2:2" ht="54.95" customHeight="1" x14ac:dyDescent="0.25">
      <c r="B53648" s="79"/>
    </row>
    <row r="53649" spans="2:2" ht="54.95" customHeight="1" x14ac:dyDescent="0.25">
      <c r="B53649" s="79"/>
    </row>
    <row r="53650" spans="2:2" ht="54.95" customHeight="1" x14ac:dyDescent="0.25">
      <c r="B53650" s="79"/>
    </row>
    <row r="53651" spans="2:2" ht="54.95" customHeight="1" x14ac:dyDescent="0.25">
      <c r="B53651" s="79"/>
    </row>
    <row r="53652" spans="2:2" ht="54.95" customHeight="1" x14ac:dyDescent="0.25">
      <c r="B53652" s="79"/>
    </row>
    <row r="53653" spans="2:2" ht="54.95" customHeight="1" x14ac:dyDescent="0.25">
      <c r="B53653" s="79"/>
    </row>
    <row r="53654" spans="2:2" ht="54.95" customHeight="1" x14ac:dyDescent="0.25">
      <c r="B53654" s="79"/>
    </row>
    <row r="53655" spans="2:2" ht="54.95" customHeight="1" x14ac:dyDescent="0.25">
      <c r="B53655" s="79"/>
    </row>
    <row r="53656" spans="2:2" ht="54.95" customHeight="1" x14ac:dyDescent="0.25">
      <c r="B53656" s="79"/>
    </row>
    <row r="53657" spans="2:2" ht="54.95" customHeight="1" x14ac:dyDescent="0.25">
      <c r="B53657" s="79"/>
    </row>
    <row r="53658" spans="2:2" ht="54.95" customHeight="1" x14ac:dyDescent="0.25">
      <c r="B53658" s="79"/>
    </row>
    <row r="53659" spans="2:2" ht="54.95" customHeight="1" x14ac:dyDescent="0.25">
      <c r="B53659" s="79"/>
    </row>
    <row r="53660" spans="2:2" ht="54.95" customHeight="1" x14ac:dyDescent="0.25">
      <c r="B53660" s="79"/>
    </row>
    <row r="53661" spans="2:2" ht="54.95" customHeight="1" x14ac:dyDescent="0.25">
      <c r="B53661" s="79"/>
    </row>
    <row r="53662" spans="2:2" ht="54.95" customHeight="1" x14ac:dyDescent="0.25">
      <c r="B53662" s="79"/>
    </row>
    <row r="53663" spans="2:2" ht="54.95" customHeight="1" x14ac:dyDescent="0.25">
      <c r="B53663" s="79"/>
    </row>
    <row r="53664" spans="2:2" ht="54.95" customHeight="1" x14ac:dyDescent="0.25">
      <c r="B53664" s="79"/>
    </row>
    <row r="53665" spans="2:2" ht="54.95" customHeight="1" x14ac:dyDescent="0.25">
      <c r="B53665" s="79"/>
    </row>
    <row r="53666" spans="2:2" ht="54.95" customHeight="1" x14ac:dyDescent="0.25">
      <c r="B53666" s="79"/>
    </row>
    <row r="53667" spans="2:2" ht="54.95" customHeight="1" x14ac:dyDescent="0.25">
      <c r="B53667" s="79"/>
    </row>
    <row r="53668" spans="2:2" ht="54.95" customHeight="1" x14ac:dyDescent="0.25">
      <c r="B53668" s="79"/>
    </row>
    <row r="53669" spans="2:2" ht="54.95" customHeight="1" x14ac:dyDescent="0.25">
      <c r="B53669" s="79"/>
    </row>
    <row r="53670" spans="2:2" ht="54.95" customHeight="1" x14ac:dyDescent="0.25">
      <c r="B53670" s="79"/>
    </row>
    <row r="53671" spans="2:2" ht="54.95" customHeight="1" x14ac:dyDescent="0.25">
      <c r="B53671" s="79"/>
    </row>
    <row r="53672" spans="2:2" ht="54.95" customHeight="1" x14ac:dyDescent="0.25">
      <c r="B53672" s="79"/>
    </row>
    <row r="53673" spans="2:2" ht="54.95" customHeight="1" x14ac:dyDescent="0.25">
      <c r="B53673" s="79"/>
    </row>
    <row r="53674" spans="2:2" ht="54.95" customHeight="1" x14ac:dyDescent="0.25">
      <c r="B53674" s="79"/>
    </row>
    <row r="53675" spans="2:2" ht="54.95" customHeight="1" x14ac:dyDescent="0.25">
      <c r="B53675" s="79"/>
    </row>
    <row r="53676" spans="2:2" ht="54.95" customHeight="1" x14ac:dyDescent="0.25">
      <c r="B53676" s="79"/>
    </row>
    <row r="53677" spans="2:2" ht="54.95" customHeight="1" x14ac:dyDescent="0.25">
      <c r="B53677" s="79"/>
    </row>
    <row r="53678" spans="2:2" ht="54.95" customHeight="1" x14ac:dyDescent="0.25">
      <c r="B53678" s="79"/>
    </row>
    <row r="53679" spans="2:2" ht="54.95" customHeight="1" x14ac:dyDescent="0.25">
      <c r="B53679" s="79"/>
    </row>
    <row r="53680" spans="2:2" ht="54.95" customHeight="1" x14ac:dyDescent="0.25">
      <c r="B53680" s="79"/>
    </row>
    <row r="53681" spans="2:2" ht="54.95" customHeight="1" x14ac:dyDescent="0.25">
      <c r="B53681" s="79"/>
    </row>
    <row r="53682" spans="2:2" ht="54.95" customHeight="1" x14ac:dyDescent="0.25">
      <c r="B53682" s="79"/>
    </row>
    <row r="53683" spans="2:2" ht="54.95" customHeight="1" x14ac:dyDescent="0.25">
      <c r="B53683" s="79"/>
    </row>
    <row r="53684" spans="2:2" ht="54.95" customHeight="1" x14ac:dyDescent="0.25">
      <c r="B53684" s="79"/>
    </row>
    <row r="53685" spans="2:2" ht="54.95" customHeight="1" x14ac:dyDescent="0.25">
      <c r="B53685" s="79"/>
    </row>
    <row r="53686" spans="2:2" ht="54.95" customHeight="1" x14ac:dyDescent="0.25">
      <c r="B53686" s="79"/>
    </row>
    <row r="53687" spans="2:2" ht="54.95" customHeight="1" x14ac:dyDescent="0.25">
      <c r="B53687" s="79"/>
    </row>
    <row r="53688" spans="2:2" ht="54.95" customHeight="1" x14ac:dyDescent="0.25">
      <c r="B53688" s="79"/>
    </row>
    <row r="53689" spans="2:2" ht="54.95" customHeight="1" x14ac:dyDescent="0.25">
      <c r="B53689" s="79"/>
    </row>
    <row r="53690" spans="2:2" ht="54.95" customHeight="1" x14ac:dyDescent="0.25">
      <c r="B53690" s="79"/>
    </row>
    <row r="53691" spans="2:2" ht="54.95" customHeight="1" x14ac:dyDescent="0.25">
      <c r="B53691" s="79"/>
    </row>
    <row r="53692" spans="2:2" ht="54.95" customHeight="1" x14ac:dyDescent="0.25">
      <c r="B53692" s="79"/>
    </row>
    <row r="53693" spans="2:2" ht="54.95" customHeight="1" x14ac:dyDescent="0.25">
      <c r="B53693" s="79"/>
    </row>
    <row r="53694" spans="2:2" ht="54.95" customHeight="1" x14ac:dyDescent="0.25">
      <c r="B53694" s="79"/>
    </row>
    <row r="53695" spans="2:2" ht="54.95" customHeight="1" x14ac:dyDescent="0.25">
      <c r="B53695" s="79"/>
    </row>
    <row r="53696" spans="2:2" ht="54.95" customHeight="1" x14ac:dyDescent="0.25">
      <c r="B53696" s="79"/>
    </row>
    <row r="53697" spans="2:2" ht="54.95" customHeight="1" x14ac:dyDescent="0.25">
      <c r="B53697" s="79"/>
    </row>
    <row r="53698" spans="2:2" ht="54.95" customHeight="1" x14ac:dyDescent="0.25">
      <c r="B53698" s="79"/>
    </row>
    <row r="53699" spans="2:2" ht="54.95" customHeight="1" x14ac:dyDescent="0.25">
      <c r="B53699" s="79"/>
    </row>
    <row r="53700" spans="2:2" ht="54.95" customHeight="1" x14ac:dyDescent="0.25">
      <c r="B53700" s="79"/>
    </row>
    <row r="53701" spans="2:2" ht="54.95" customHeight="1" x14ac:dyDescent="0.25">
      <c r="B53701" s="79"/>
    </row>
    <row r="53702" spans="2:2" ht="54.95" customHeight="1" x14ac:dyDescent="0.25">
      <c r="B53702" s="79"/>
    </row>
    <row r="53703" spans="2:2" ht="54.95" customHeight="1" x14ac:dyDescent="0.25">
      <c r="B53703" s="79"/>
    </row>
    <row r="53704" spans="2:2" ht="54.95" customHeight="1" x14ac:dyDescent="0.25">
      <c r="B53704" s="79"/>
    </row>
    <row r="53705" spans="2:2" ht="54.95" customHeight="1" x14ac:dyDescent="0.25">
      <c r="B53705" s="79"/>
    </row>
    <row r="53706" spans="2:2" ht="54.95" customHeight="1" x14ac:dyDescent="0.25">
      <c r="B53706" s="79"/>
    </row>
    <row r="53707" spans="2:2" ht="54.95" customHeight="1" x14ac:dyDescent="0.25">
      <c r="B53707" s="79"/>
    </row>
    <row r="53708" spans="2:2" ht="54.95" customHeight="1" x14ac:dyDescent="0.25">
      <c r="B53708" s="79"/>
    </row>
    <row r="53709" spans="2:2" ht="54.95" customHeight="1" x14ac:dyDescent="0.25">
      <c r="B53709" s="79"/>
    </row>
    <row r="53710" spans="2:2" ht="54.95" customHeight="1" x14ac:dyDescent="0.25">
      <c r="B53710" s="79"/>
    </row>
    <row r="53711" spans="2:2" ht="54.95" customHeight="1" x14ac:dyDescent="0.25">
      <c r="B53711" s="79"/>
    </row>
    <row r="53712" spans="2:2" ht="54.95" customHeight="1" x14ac:dyDescent="0.25">
      <c r="B53712" s="79"/>
    </row>
    <row r="53713" spans="2:2" ht="54.95" customHeight="1" x14ac:dyDescent="0.25">
      <c r="B53713" s="79"/>
    </row>
    <row r="53714" spans="2:2" ht="54.95" customHeight="1" x14ac:dyDescent="0.25">
      <c r="B53714" s="79"/>
    </row>
    <row r="53715" spans="2:2" ht="54.95" customHeight="1" x14ac:dyDescent="0.25">
      <c r="B53715" s="79"/>
    </row>
    <row r="53716" spans="2:2" ht="54.95" customHeight="1" x14ac:dyDescent="0.25">
      <c r="B53716" s="79"/>
    </row>
    <row r="53717" spans="2:2" ht="54.95" customHeight="1" x14ac:dyDescent="0.25">
      <c r="B53717" s="79"/>
    </row>
    <row r="53718" spans="2:2" ht="54.95" customHeight="1" x14ac:dyDescent="0.25">
      <c r="B53718" s="79"/>
    </row>
    <row r="53719" spans="2:2" ht="54.95" customHeight="1" x14ac:dyDescent="0.25">
      <c r="B53719" s="79"/>
    </row>
    <row r="53720" spans="2:2" ht="54.95" customHeight="1" x14ac:dyDescent="0.25">
      <c r="B53720" s="79"/>
    </row>
    <row r="53721" spans="2:2" ht="54.95" customHeight="1" x14ac:dyDescent="0.25">
      <c r="B53721" s="79"/>
    </row>
    <row r="53722" spans="2:2" ht="54.95" customHeight="1" x14ac:dyDescent="0.25">
      <c r="B53722" s="79"/>
    </row>
    <row r="53723" spans="2:2" ht="54.95" customHeight="1" x14ac:dyDescent="0.25">
      <c r="B53723" s="79"/>
    </row>
    <row r="53724" spans="2:2" ht="54.95" customHeight="1" x14ac:dyDescent="0.25">
      <c r="B53724" s="79"/>
    </row>
    <row r="53725" spans="2:2" ht="54.95" customHeight="1" x14ac:dyDescent="0.25">
      <c r="B53725" s="79"/>
    </row>
    <row r="53726" spans="2:2" ht="54.95" customHeight="1" x14ac:dyDescent="0.25">
      <c r="B53726" s="79"/>
    </row>
    <row r="53727" spans="2:2" ht="54.95" customHeight="1" x14ac:dyDescent="0.25">
      <c r="B53727" s="79"/>
    </row>
    <row r="53728" spans="2:2" ht="54.95" customHeight="1" x14ac:dyDescent="0.25">
      <c r="B53728" s="79"/>
    </row>
    <row r="53729" spans="2:2" ht="54.95" customHeight="1" x14ac:dyDescent="0.25">
      <c r="B53729" s="79"/>
    </row>
    <row r="53730" spans="2:2" ht="54.95" customHeight="1" x14ac:dyDescent="0.25">
      <c r="B53730" s="79"/>
    </row>
    <row r="53731" spans="2:2" ht="54.95" customHeight="1" x14ac:dyDescent="0.25">
      <c r="B53731" s="79"/>
    </row>
    <row r="53732" spans="2:2" ht="54.95" customHeight="1" x14ac:dyDescent="0.25">
      <c r="B53732" s="79"/>
    </row>
    <row r="53733" spans="2:2" ht="54.95" customHeight="1" x14ac:dyDescent="0.25">
      <c r="B53733" s="79"/>
    </row>
    <row r="53734" spans="2:2" ht="54.95" customHeight="1" x14ac:dyDescent="0.25">
      <c r="B53734" s="79"/>
    </row>
    <row r="53735" spans="2:2" ht="54.95" customHeight="1" x14ac:dyDescent="0.25">
      <c r="B53735" s="79"/>
    </row>
    <row r="53736" spans="2:2" ht="54.95" customHeight="1" x14ac:dyDescent="0.25">
      <c r="B53736" s="79"/>
    </row>
    <row r="53737" spans="2:2" ht="54.95" customHeight="1" x14ac:dyDescent="0.25">
      <c r="B53737" s="79"/>
    </row>
    <row r="53738" spans="2:2" ht="54.95" customHeight="1" x14ac:dyDescent="0.25">
      <c r="B53738" s="79"/>
    </row>
    <row r="53739" spans="2:2" ht="54.95" customHeight="1" x14ac:dyDescent="0.25">
      <c r="B53739" s="79"/>
    </row>
    <row r="53740" spans="2:2" ht="54.95" customHeight="1" x14ac:dyDescent="0.25">
      <c r="B53740" s="79"/>
    </row>
    <row r="53741" spans="2:2" ht="54.95" customHeight="1" x14ac:dyDescent="0.25">
      <c r="B53741" s="79"/>
    </row>
    <row r="53742" spans="2:2" ht="54.95" customHeight="1" x14ac:dyDescent="0.25">
      <c r="B53742" s="79"/>
    </row>
    <row r="53743" spans="2:2" ht="54.95" customHeight="1" x14ac:dyDescent="0.25">
      <c r="B53743" s="79"/>
    </row>
    <row r="53744" spans="2:2" ht="54.95" customHeight="1" x14ac:dyDescent="0.25">
      <c r="B53744" s="79"/>
    </row>
    <row r="53745" spans="2:2" ht="54.95" customHeight="1" x14ac:dyDescent="0.25">
      <c r="B53745" s="79"/>
    </row>
    <row r="53746" spans="2:2" ht="54.95" customHeight="1" x14ac:dyDescent="0.25">
      <c r="B53746" s="79"/>
    </row>
    <row r="53747" spans="2:2" ht="54.95" customHeight="1" x14ac:dyDescent="0.25">
      <c r="B53747" s="79"/>
    </row>
    <row r="53748" spans="2:2" ht="54.95" customHeight="1" x14ac:dyDescent="0.25">
      <c r="B53748" s="79"/>
    </row>
    <row r="53749" spans="2:2" ht="54.95" customHeight="1" x14ac:dyDescent="0.25">
      <c r="B53749" s="79"/>
    </row>
    <row r="53750" spans="2:2" ht="54.95" customHeight="1" x14ac:dyDescent="0.25">
      <c r="B53750" s="79"/>
    </row>
    <row r="53751" spans="2:2" ht="54.95" customHeight="1" x14ac:dyDescent="0.25">
      <c r="B53751" s="79"/>
    </row>
    <row r="53752" spans="2:2" ht="54.95" customHeight="1" x14ac:dyDescent="0.25">
      <c r="B53752" s="79"/>
    </row>
    <row r="53753" spans="2:2" ht="54.95" customHeight="1" x14ac:dyDescent="0.25">
      <c r="B53753" s="79"/>
    </row>
    <row r="53754" spans="2:2" ht="54.95" customHeight="1" x14ac:dyDescent="0.25">
      <c r="B53754" s="79"/>
    </row>
    <row r="53755" spans="2:2" ht="54.95" customHeight="1" x14ac:dyDescent="0.25">
      <c r="B53755" s="79"/>
    </row>
    <row r="53756" spans="2:2" ht="54.95" customHeight="1" x14ac:dyDescent="0.25">
      <c r="B53756" s="79"/>
    </row>
    <row r="53757" spans="2:2" ht="54.95" customHeight="1" x14ac:dyDescent="0.25">
      <c r="B53757" s="79"/>
    </row>
    <row r="53758" spans="2:2" ht="54.95" customHeight="1" x14ac:dyDescent="0.25">
      <c r="B53758" s="79"/>
    </row>
    <row r="53759" spans="2:2" ht="54.95" customHeight="1" x14ac:dyDescent="0.25">
      <c r="B53759" s="79"/>
    </row>
    <row r="53760" spans="2:2" ht="54.95" customHeight="1" x14ac:dyDescent="0.25">
      <c r="B53760" s="79"/>
    </row>
    <row r="53761" spans="2:2" ht="54.95" customHeight="1" x14ac:dyDescent="0.25">
      <c r="B53761" s="79"/>
    </row>
    <row r="53762" spans="2:2" ht="54.95" customHeight="1" x14ac:dyDescent="0.25">
      <c r="B53762" s="79"/>
    </row>
    <row r="53763" spans="2:2" ht="54.95" customHeight="1" x14ac:dyDescent="0.25">
      <c r="B53763" s="79"/>
    </row>
    <row r="53764" spans="2:2" ht="54.95" customHeight="1" x14ac:dyDescent="0.25">
      <c r="B53764" s="79"/>
    </row>
    <row r="53765" spans="2:2" ht="54.95" customHeight="1" x14ac:dyDescent="0.25">
      <c r="B53765" s="79"/>
    </row>
    <row r="53766" spans="2:2" ht="54.95" customHeight="1" x14ac:dyDescent="0.25">
      <c r="B53766" s="79"/>
    </row>
    <row r="53767" spans="2:2" ht="54.95" customHeight="1" x14ac:dyDescent="0.25">
      <c r="B53767" s="79"/>
    </row>
    <row r="53768" spans="2:2" ht="54.95" customHeight="1" x14ac:dyDescent="0.25">
      <c r="B53768" s="79"/>
    </row>
    <row r="53769" spans="2:2" ht="54.95" customHeight="1" x14ac:dyDescent="0.25">
      <c r="B53769" s="79"/>
    </row>
    <row r="53770" spans="2:2" ht="54.95" customHeight="1" x14ac:dyDescent="0.25">
      <c r="B53770" s="79"/>
    </row>
    <row r="53771" spans="2:2" ht="54.95" customHeight="1" x14ac:dyDescent="0.25">
      <c r="B53771" s="79"/>
    </row>
    <row r="53772" spans="2:2" ht="54.95" customHeight="1" x14ac:dyDescent="0.25">
      <c r="B53772" s="79"/>
    </row>
    <row r="53773" spans="2:2" ht="54.95" customHeight="1" x14ac:dyDescent="0.25">
      <c r="B53773" s="79"/>
    </row>
    <row r="53774" spans="2:2" ht="54.95" customHeight="1" x14ac:dyDescent="0.25">
      <c r="B53774" s="79"/>
    </row>
    <row r="53775" spans="2:2" ht="54.95" customHeight="1" x14ac:dyDescent="0.25">
      <c r="B53775" s="79"/>
    </row>
    <row r="53776" spans="2:2" ht="54.95" customHeight="1" x14ac:dyDescent="0.25">
      <c r="B53776" s="79"/>
    </row>
    <row r="53777" spans="2:2" ht="54.95" customHeight="1" x14ac:dyDescent="0.25">
      <c r="B53777" s="79"/>
    </row>
    <row r="53778" spans="2:2" ht="54.95" customHeight="1" x14ac:dyDescent="0.25">
      <c r="B53778" s="79"/>
    </row>
    <row r="53779" spans="2:2" ht="54.95" customHeight="1" x14ac:dyDescent="0.25">
      <c r="B53779" s="79"/>
    </row>
    <row r="53780" spans="2:2" ht="54.95" customHeight="1" x14ac:dyDescent="0.25">
      <c r="B53780" s="79"/>
    </row>
    <row r="53781" spans="2:2" ht="54.95" customHeight="1" x14ac:dyDescent="0.25">
      <c r="B53781" s="79"/>
    </row>
    <row r="53782" spans="2:2" ht="54.95" customHeight="1" x14ac:dyDescent="0.25">
      <c r="B53782" s="79"/>
    </row>
    <row r="53783" spans="2:2" ht="54.95" customHeight="1" x14ac:dyDescent="0.25">
      <c r="B53783" s="79"/>
    </row>
    <row r="53784" spans="2:2" ht="54.95" customHeight="1" x14ac:dyDescent="0.25">
      <c r="B53784" s="79"/>
    </row>
    <row r="53785" spans="2:2" ht="54.95" customHeight="1" x14ac:dyDescent="0.25">
      <c r="B53785" s="79"/>
    </row>
    <row r="53786" spans="2:2" ht="54.95" customHeight="1" x14ac:dyDescent="0.25">
      <c r="B53786" s="79"/>
    </row>
    <row r="53787" spans="2:2" ht="54.95" customHeight="1" x14ac:dyDescent="0.25">
      <c r="B53787" s="79"/>
    </row>
    <row r="53788" spans="2:2" ht="54.95" customHeight="1" x14ac:dyDescent="0.25">
      <c r="B53788" s="79"/>
    </row>
    <row r="53789" spans="2:2" ht="54.95" customHeight="1" x14ac:dyDescent="0.25">
      <c r="B53789" s="79"/>
    </row>
    <row r="53790" spans="2:2" ht="54.95" customHeight="1" x14ac:dyDescent="0.25">
      <c r="B53790" s="79"/>
    </row>
    <row r="53791" spans="2:2" ht="54.95" customHeight="1" x14ac:dyDescent="0.25">
      <c r="B53791" s="79"/>
    </row>
    <row r="53792" spans="2:2" ht="54.95" customHeight="1" x14ac:dyDescent="0.25">
      <c r="B53792" s="79"/>
    </row>
    <row r="53793" spans="2:2" ht="54.95" customHeight="1" x14ac:dyDescent="0.25">
      <c r="B53793" s="79"/>
    </row>
    <row r="53794" spans="2:2" ht="54.95" customHeight="1" x14ac:dyDescent="0.25">
      <c r="B53794" s="79"/>
    </row>
    <row r="53795" spans="2:2" ht="54.95" customHeight="1" x14ac:dyDescent="0.25">
      <c r="B53795" s="79"/>
    </row>
    <row r="53796" spans="2:2" ht="54.95" customHeight="1" x14ac:dyDescent="0.25">
      <c r="B53796" s="79"/>
    </row>
    <row r="53797" spans="2:2" ht="54.95" customHeight="1" x14ac:dyDescent="0.25">
      <c r="B53797" s="79"/>
    </row>
    <row r="53798" spans="2:2" ht="54.95" customHeight="1" x14ac:dyDescent="0.25">
      <c r="B53798" s="79"/>
    </row>
    <row r="53799" spans="2:2" ht="54.95" customHeight="1" x14ac:dyDescent="0.25">
      <c r="B53799" s="79"/>
    </row>
    <row r="53800" spans="2:2" ht="54.95" customHeight="1" x14ac:dyDescent="0.25">
      <c r="B53800" s="79"/>
    </row>
    <row r="53801" spans="2:2" ht="54.95" customHeight="1" x14ac:dyDescent="0.25">
      <c r="B53801" s="79"/>
    </row>
    <row r="53802" spans="2:2" ht="54.95" customHeight="1" x14ac:dyDescent="0.25">
      <c r="B53802" s="79"/>
    </row>
    <row r="53803" spans="2:2" ht="54.95" customHeight="1" x14ac:dyDescent="0.25">
      <c r="B53803" s="79"/>
    </row>
    <row r="53804" spans="2:2" ht="54.95" customHeight="1" x14ac:dyDescent="0.25">
      <c r="B53804" s="79"/>
    </row>
    <row r="53805" spans="2:2" ht="54.95" customHeight="1" x14ac:dyDescent="0.25">
      <c r="B53805" s="79"/>
    </row>
    <row r="53806" spans="2:2" ht="54.95" customHeight="1" x14ac:dyDescent="0.25">
      <c r="B53806" s="79"/>
    </row>
    <row r="53807" spans="2:2" ht="54.95" customHeight="1" x14ac:dyDescent="0.25">
      <c r="B53807" s="79"/>
    </row>
    <row r="53808" spans="2:2" ht="54.95" customHeight="1" x14ac:dyDescent="0.25">
      <c r="B53808" s="79"/>
    </row>
    <row r="53809" spans="2:2" ht="54.95" customHeight="1" x14ac:dyDescent="0.25">
      <c r="B53809" s="79"/>
    </row>
    <row r="53810" spans="2:2" ht="54.95" customHeight="1" x14ac:dyDescent="0.25">
      <c r="B53810" s="79"/>
    </row>
    <row r="53811" spans="2:2" ht="54.95" customHeight="1" x14ac:dyDescent="0.25">
      <c r="B53811" s="79"/>
    </row>
    <row r="53812" spans="2:2" ht="54.95" customHeight="1" x14ac:dyDescent="0.25">
      <c r="B53812" s="79"/>
    </row>
    <row r="53813" spans="2:2" ht="54.95" customHeight="1" x14ac:dyDescent="0.25">
      <c r="B53813" s="79"/>
    </row>
    <row r="53814" spans="2:2" ht="54.95" customHeight="1" x14ac:dyDescent="0.25">
      <c r="B53814" s="79"/>
    </row>
    <row r="53815" spans="2:2" ht="54.95" customHeight="1" x14ac:dyDescent="0.25">
      <c r="B53815" s="79"/>
    </row>
    <row r="53816" spans="2:2" ht="54.95" customHeight="1" x14ac:dyDescent="0.25">
      <c r="B53816" s="79"/>
    </row>
    <row r="53817" spans="2:2" ht="54.95" customHeight="1" x14ac:dyDescent="0.25">
      <c r="B53817" s="79"/>
    </row>
    <row r="53818" spans="2:2" ht="54.95" customHeight="1" x14ac:dyDescent="0.25">
      <c r="B53818" s="79"/>
    </row>
    <row r="53819" spans="2:2" ht="54.95" customHeight="1" x14ac:dyDescent="0.25">
      <c r="B53819" s="79"/>
    </row>
    <row r="53820" spans="2:2" ht="54.95" customHeight="1" x14ac:dyDescent="0.25">
      <c r="B53820" s="79"/>
    </row>
    <row r="53821" spans="2:2" ht="54.95" customHeight="1" x14ac:dyDescent="0.25">
      <c r="B53821" s="79"/>
    </row>
    <row r="53822" spans="2:2" ht="54.95" customHeight="1" x14ac:dyDescent="0.25">
      <c r="B53822" s="79"/>
    </row>
    <row r="53823" spans="2:2" ht="54.95" customHeight="1" x14ac:dyDescent="0.25">
      <c r="B53823" s="79"/>
    </row>
    <row r="53824" spans="2:2" ht="54.95" customHeight="1" x14ac:dyDescent="0.25">
      <c r="B53824" s="79"/>
    </row>
    <row r="53825" spans="2:2" ht="54.95" customHeight="1" x14ac:dyDescent="0.25">
      <c r="B53825" s="79"/>
    </row>
    <row r="53826" spans="2:2" ht="54.95" customHeight="1" x14ac:dyDescent="0.25">
      <c r="B53826" s="79"/>
    </row>
    <row r="53827" spans="2:2" ht="54.95" customHeight="1" x14ac:dyDescent="0.25">
      <c r="B53827" s="79"/>
    </row>
    <row r="53828" spans="2:2" ht="54.95" customHeight="1" x14ac:dyDescent="0.25">
      <c r="B53828" s="79"/>
    </row>
    <row r="53829" spans="2:2" ht="54.95" customHeight="1" x14ac:dyDescent="0.25">
      <c r="B53829" s="79"/>
    </row>
    <row r="53830" spans="2:2" ht="54.95" customHeight="1" x14ac:dyDescent="0.25">
      <c r="B53830" s="79"/>
    </row>
    <row r="53831" spans="2:2" ht="54.95" customHeight="1" x14ac:dyDescent="0.25">
      <c r="B53831" s="79"/>
    </row>
    <row r="53832" spans="2:2" ht="54.95" customHeight="1" x14ac:dyDescent="0.25">
      <c r="B53832" s="79"/>
    </row>
    <row r="53833" spans="2:2" ht="54.95" customHeight="1" x14ac:dyDescent="0.25">
      <c r="B53833" s="79"/>
    </row>
    <row r="53834" spans="2:2" ht="54.95" customHeight="1" x14ac:dyDescent="0.25">
      <c r="B53834" s="79"/>
    </row>
    <row r="53835" spans="2:2" ht="54.95" customHeight="1" x14ac:dyDescent="0.25">
      <c r="B53835" s="79"/>
    </row>
    <row r="53836" spans="2:2" ht="54.95" customHeight="1" x14ac:dyDescent="0.25">
      <c r="B53836" s="79"/>
    </row>
    <row r="53837" spans="2:2" ht="54.95" customHeight="1" x14ac:dyDescent="0.25">
      <c r="B53837" s="79"/>
    </row>
    <row r="53838" spans="2:2" ht="54.95" customHeight="1" x14ac:dyDescent="0.25">
      <c r="B53838" s="79"/>
    </row>
    <row r="53839" spans="2:2" ht="54.95" customHeight="1" x14ac:dyDescent="0.25">
      <c r="B53839" s="79"/>
    </row>
    <row r="53840" spans="2:2" ht="54.95" customHeight="1" x14ac:dyDescent="0.25">
      <c r="B53840" s="79"/>
    </row>
    <row r="53841" spans="2:2" ht="54.95" customHeight="1" x14ac:dyDescent="0.25">
      <c r="B53841" s="79"/>
    </row>
    <row r="53842" spans="2:2" ht="54.95" customHeight="1" x14ac:dyDescent="0.25">
      <c r="B53842" s="79"/>
    </row>
    <row r="53843" spans="2:2" ht="54.95" customHeight="1" x14ac:dyDescent="0.25">
      <c r="B53843" s="79"/>
    </row>
    <row r="53844" spans="2:2" ht="54.95" customHeight="1" x14ac:dyDescent="0.25">
      <c r="B53844" s="79"/>
    </row>
    <row r="53845" spans="2:2" ht="54.95" customHeight="1" x14ac:dyDescent="0.25">
      <c r="B53845" s="79"/>
    </row>
    <row r="53846" spans="2:2" ht="54.95" customHeight="1" x14ac:dyDescent="0.25">
      <c r="B53846" s="79"/>
    </row>
    <row r="53847" spans="2:2" ht="54.95" customHeight="1" x14ac:dyDescent="0.25">
      <c r="B53847" s="79"/>
    </row>
    <row r="53848" spans="2:2" ht="54.95" customHeight="1" x14ac:dyDescent="0.25">
      <c r="B53848" s="79"/>
    </row>
    <row r="53849" spans="2:2" ht="54.95" customHeight="1" x14ac:dyDescent="0.25">
      <c r="B53849" s="79"/>
    </row>
    <row r="53850" spans="2:2" ht="54.95" customHeight="1" x14ac:dyDescent="0.25">
      <c r="B53850" s="79"/>
    </row>
    <row r="53851" spans="2:2" ht="54.95" customHeight="1" x14ac:dyDescent="0.25">
      <c r="B53851" s="79"/>
    </row>
    <row r="53852" spans="2:2" ht="54.95" customHeight="1" x14ac:dyDescent="0.25">
      <c r="B53852" s="79"/>
    </row>
    <row r="53853" spans="2:2" ht="54.95" customHeight="1" x14ac:dyDescent="0.25">
      <c r="B53853" s="79"/>
    </row>
    <row r="53854" spans="2:2" ht="54.95" customHeight="1" x14ac:dyDescent="0.25">
      <c r="B53854" s="79"/>
    </row>
    <row r="53855" spans="2:2" ht="54.95" customHeight="1" x14ac:dyDescent="0.25">
      <c r="B53855" s="79"/>
    </row>
    <row r="53856" spans="2:2" ht="54.95" customHeight="1" x14ac:dyDescent="0.25">
      <c r="B53856" s="79"/>
    </row>
    <row r="53857" spans="2:2" ht="54.95" customHeight="1" x14ac:dyDescent="0.25">
      <c r="B53857" s="79"/>
    </row>
    <row r="53858" spans="2:2" ht="54.95" customHeight="1" x14ac:dyDescent="0.25">
      <c r="B53858" s="79"/>
    </row>
    <row r="53859" spans="2:2" ht="54.95" customHeight="1" x14ac:dyDescent="0.25">
      <c r="B53859" s="79"/>
    </row>
    <row r="53860" spans="2:2" ht="54.95" customHeight="1" x14ac:dyDescent="0.25">
      <c r="B53860" s="79"/>
    </row>
    <row r="53861" spans="2:2" ht="54.95" customHeight="1" x14ac:dyDescent="0.25">
      <c r="B53861" s="79"/>
    </row>
    <row r="53862" spans="2:2" ht="54.95" customHeight="1" x14ac:dyDescent="0.25">
      <c r="B53862" s="79"/>
    </row>
    <row r="53863" spans="2:2" ht="54.95" customHeight="1" x14ac:dyDescent="0.25">
      <c r="B53863" s="79"/>
    </row>
    <row r="53864" spans="2:2" ht="54.95" customHeight="1" x14ac:dyDescent="0.25">
      <c r="B53864" s="79"/>
    </row>
    <row r="53865" spans="2:2" ht="54.95" customHeight="1" x14ac:dyDescent="0.25">
      <c r="B53865" s="79"/>
    </row>
    <row r="53866" spans="2:2" ht="54.95" customHeight="1" x14ac:dyDescent="0.25">
      <c r="B53866" s="79"/>
    </row>
    <row r="53867" spans="2:2" ht="54.95" customHeight="1" x14ac:dyDescent="0.25">
      <c r="B53867" s="79"/>
    </row>
    <row r="53868" spans="2:2" ht="54.95" customHeight="1" x14ac:dyDescent="0.25">
      <c r="B53868" s="79"/>
    </row>
    <row r="53869" spans="2:2" ht="54.95" customHeight="1" x14ac:dyDescent="0.25">
      <c r="B53869" s="79"/>
    </row>
    <row r="53870" spans="2:2" ht="54.95" customHeight="1" x14ac:dyDescent="0.25">
      <c r="B53870" s="79"/>
    </row>
    <row r="53871" spans="2:2" ht="54.95" customHeight="1" x14ac:dyDescent="0.25">
      <c r="B53871" s="79"/>
    </row>
    <row r="53872" spans="2:2" ht="54.95" customHeight="1" x14ac:dyDescent="0.25">
      <c r="B53872" s="79"/>
    </row>
    <row r="53873" spans="2:2" ht="54.95" customHeight="1" x14ac:dyDescent="0.25">
      <c r="B53873" s="79"/>
    </row>
    <row r="53874" spans="2:2" ht="54.95" customHeight="1" x14ac:dyDescent="0.25">
      <c r="B53874" s="79"/>
    </row>
    <row r="53875" spans="2:2" ht="54.95" customHeight="1" x14ac:dyDescent="0.25">
      <c r="B53875" s="79"/>
    </row>
    <row r="53876" spans="2:2" ht="54.95" customHeight="1" x14ac:dyDescent="0.25">
      <c r="B53876" s="79"/>
    </row>
    <row r="53877" spans="2:2" ht="54.95" customHeight="1" x14ac:dyDescent="0.25">
      <c r="B53877" s="79"/>
    </row>
    <row r="53878" spans="2:2" ht="54.95" customHeight="1" x14ac:dyDescent="0.25">
      <c r="B53878" s="79"/>
    </row>
    <row r="53879" spans="2:2" ht="54.95" customHeight="1" x14ac:dyDescent="0.25">
      <c r="B53879" s="79"/>
    </row>
    <row r="53880" spans="2:2" ht="54.95" customHeight="1" x14ac:dyDescent="0.25">
      <c r="B53880" s="79"/>
    </row>
    <row r="53881" spans="2:2" ht="54.95" customHeight="1" x14ac:dyDescent="0.25">
      <c r="B53881" s="79"/>
    </row>
    <row r="53882" spans="2:2" ht="54.95" customHeight="1" x14ac:dyDescent="0.25">
      <c r="B53882" s="79"/>
    </row>
    <row r="53883" spans="2:2" ht="54.95" customHeight="1" x14ac:dyDescent="0.25">
      <c r="B53883" s="79"/>
    </row>
    <row r="53884" spans="2:2" ht="54.95" customHeight="1" x14ac:dyDescent="0.25">
      <c r="B53884" s="79"/>
    </row>
    <row r="53885" spans="2:2" ht="54.95" customHeight="1" x14ac:dyDescent="0.25">
      <c r="B53885" s="79"/>
    </row>
    <row r="53886" spans="2:2" ht="54.95" customHeight="1" x14ac:dyDescent="0.25">
      <c r="B53886" s="79"/>
    </row>
    <row r="53887" spans="2:2" ht="54.95" customHeight="1" x14ac:dyDescent="0.25">
      <c r="B53887" s="79"/>
    </row>
    <row r="53888" spans="2:2" ht="54.95" customHeight="1" x14ac:dyDescent="0.25">
      <c r="B53888" s="79"/>
    </row>
    <row r="53889" spans="2:2" ht="54.95" customHeight="1" x14ac:dyDescent="0.25">
      <c r="B53889" s="79"/>
    </row>
    <row r="53890" spans="2:2" ht="54.95" customHeight="1" x14ac:dyDescent="0.25">
      <c r="B53890" s="79"/>
    </row>
    <row r="53891" spans="2:2" ht="54.95" customHeight="1" x14ac:dyDescent="0.25">
      <c r="B53891" s="79"/>
    </row>
    <row r="53892" spans="2:2" ht="54.95" customHeight="1" x14ac:dyDescent="0.25">
      <c r="B53892" s="79"/>
    </row>
    <row r="53893" spans="2:2" ht="54.95" customHeight="1" x14ac:dyDescent="0.25">
      <c r="B53893" s="79"/>
    </row>
    <row r="53894" spans="2:2" ht="54.95" customHeight="1" x14ac:dyDescent="0.25">
      <c r="B53894" s="79"/>
    </row>
    <row r="53895" spans="2:2" ht="54.95" customHeight="1" x14ac:dyDescent="0.25">
      <c r="B53895" s="79"/>
    </row>
    <row r="53896" spans="2:2" ht="54.95" customHeight="1" x14ac:dyDescent="0.25">
      <c r="B53896" s="79"/>
    </row>
    <row r="53897" spans="2:2" ht="54.95" customHeight="1" x14ac:dyDescent="0.25">
      <c r="B53897" s="79"/>
    </row>
    <row r="53898" spans="2:2" ht="54.95" customHeight="1" x14ac:dyDescent="0.25">
      <c r="B53898" s="79"/>
    </row>
    <row r="53899" spans="2:2" ht="54.95" customHeight="1" x14ac:dyDescent="0.25">
      <c r="B53899" s="79"/>
    </row>
    <row r="53900" spans="2:2" ht="54.95" customHeight="1" x14ac:dyDescent="0.25">
      <c r="B53900" s="79"/>
    </row>
    <row r="53901" spans="2:2" ht="54.95" customHeight="1" x14ac:dyDescent="0.25">
      <c r="B53901" s="79"/>
    </row>
    <row r="53902" spans="2:2" ht="54.95" customHeight="1" x14ac:dyDescent="0.25">
      <c r="B53902" s="79"/>
    </row>
    <row r="53903" spans="2:2" ht="54.95" customHeight="1" x14ac:dyDescent="0.25">
      <c r="B53903" s="79"/>
    </row>
    <row r="53904" spans="2:2" ht="54.95" customHeight="1" x14ac:dyDescent="0.25">
      <c r="B53904" s="79"/>
    </row>
    <row r="53905" spans="2:2" ht="54.95" customHeight="1" x14ac:dyDescent="0.25">
      <c r="B53905" s="79"/>
    </row>
    <row r="53906" spans="2:2" ht="54.95" customHeight="1" x14ac:dyDescent="0.25">
      <c r="B53906" s="79"/>
    </row>
    <row r="53907" spans="2:2" ht="54.95" customHeight="1" x14ac:dyDescent="0.25">
      <c r="B53907" s="79"/>
    </row>
    <row r="53908" spans="2:2" ht="54.95" customHeight="1" x14ac:dyDescent="0.25">
      <c r="B53908" s="79"/>
    </row>
    <row r="53909" spans="2:2" ht="54.95" customHeight="1" x14ac:dyDescent="0.25">
      <c r="B53909" s="79"/>
    </row>
    <row r="53910" spans="2:2" ht="54.95" customHeight="1" x14ac:dyDescent="0.25">
      <c r="B53910" s="79"/>
    </row>
    <row r="53911" spans="2:2" ht="54.95" customHeight="1" x14ac:dyDescent="0.25">
      <c r="B53911" s="79"/>
    </row>
    <row r="53912" spans="2:2" ht="54.95" customHeight="1" x14ac:dyDescent="0.25">
      <c r="B53912" s="79"/>
    </row>
    <row r="53913" spans="2:2" ht="54.95" customHeight="1" x14ac:dyDescent="0.25">
      <c r="B53913" s="79"/>
    </row>
    <row r="53914" spans="2:2" ht="54.95" customHeight="1" x14ac:dyDescent="0.25">
      <c r="B53914" s="79"/>
    </row>
    <row r="53915" spans="2:2" ht="54.95" customHeight="1" x14ac:dyDescent="0.25">
      <c r="B53915" s="79"/>
    </row>
    <row r="53916" spans="2:2" ht="54.95" customHeight="1" x14ac:dyDescent="0.25">
      <c r="B53916" s="79"/>
    </row>
    <row r="53917" spans="2:2" ht="54.95" customHeight="1" x14ac:dyDescent="0.25">
      <c r="B53917" s="79"/>
    </row>
    <row r="53918" spans="2:2" ht="54.95" customHeight="1" x14ac:dyDescent="0.25">
      <c r="B53918" s="79"/>
    </row>
    <row r="53919" spans="2:2" ht="54.95" customHeight="1" x14ac:dyDescent="0.25">
      <c r="B53919" s="79"/>
    </row>
    <row r="53920" spans="2:2" ht="54.95" customHeight="1" x14ac:dyDescent="0.25">
      <c r="B53920" s="79"/>
    </row>
    <row r="53921" spans="2:2" ht="54.95" customHeight="1" x14ac:dyDescent="0.25">
      <c r="B53921" s="79"/>
    </row>
    <row r="53922" spans="2:2" ht="54.95" customHeight="1" x14ac:dyDescent="0.25">
      <c r="B53922" s="79"/>
    </row>
    <row r="53923" spans="2:2" ht="54.95" customHeight="1" x14ac:dyDescent="0.25">
      <c r="B53923" s="79"/>
    </row>
    <row r="53924" spans="2:2" ht="54.95" customHeight="1" x14ac:dyDescent="0.25">
      <c r="B53924" s="79"/>
    </row>
    <row r="53925" spans="2:2" ht="54.95" customHeight="1" x14ac:dyDescent="0.25">
      <c r="B53925" s="79"/>
    </row>
    <row r="53926" spans="2:2" ht="54.95" customHeight="1" x14ac:dyDescent="0.25">
      <c r="B53926" s="79"/>
    </row>
    <row r="53927" spans="2:2" ht="54.95" customHeight="1" x14ac:dyDescent="0.25">
      <c r="B53927" s="79"/>
    </row>
    <row r="53928" spans="2:2" ht="54.95" customHeight="1" x14ac:dyDescent="0.25">
      <c r="B53928" s="79"/>
    </row>
    <row r="53929" spans="2:2" ht="54.95" customHeight="1" x14ac:dyDescent="0.25">
      <c r="B53929" s="79"/>
    </row>
    <row r="53930" spans="2:2" ht="54.95" customHeight="1" x14ac:dyDescent="0.25">
      <c r="B53930" s="79"/>
    </row>
    <row r="53931" spans="2:2" ht="54.95" customHeight="1" x14ac:dyDescent="0.25">
      <c r="B53931" s="79"/>
    </row>
    <row r="53932" spans="2:2" ht="54.95" customHeight="1" x14ac:dyDescent="0.25">
      <c r="B53932" s="79"/>
    </row>
    <row r="53933" spans="2:2" ht="54.95" customHeight="1" x14ac:dyDescent="0.25">
      <c r="B53933" s="79"/>
    </row>
    <row r="53934" spans="2:2" ht="54.95" customHeight="1" x14ac:dyDescent="0.25">
      <c r="B53934" s="79"/>
    </row>
    <row r="53935" spans="2:2" ht="54.95" customHeight="1" x14ac:dyDescent="0.25">
      <c r="B53935" s="79"/>
    </row>
    <row r="53936" spans="2:2" ht="54.95" customHeight="1" x14ac:dyDescent="0.25">
      <c r="B53936" s="79"/>
    </row>
    <row r="53937" spans="2:2" ht="54.95" customHeight="1" x14ac:dyDescent="0.25">
      <c r="B53937" s="79"/>
    </row>
    <row r="53938" spans="2:2" ht="54.95" customHeight="1" x14ac:dyDescent="0.25">
      <c r="B53938" s="79"/>
    </row>
    <row r="53939" spans="2:2" ht="54.95" customHeight="1" x14ac:dyDescent="0.25">
      <c r="B53939" s="79"/>
    </row>
    <row r="53940" spans="2:2" ht="54.95" customHeight="1" x14ac:dyDescent="0.25">
      <c r="B53940" s="79"/>
    </row>
    <row r="53941" spans="2:2" ht="54.95" customHeight="1" x14ac:dyDescent="0.25">
      <c r="B53941" s="79"/>
    </row>
    <row r="53942" spans="2:2" ht="54.95" customHeight="1" x14ac:dyDescent="0.25">
      <c r="B53942" s="79"/>
    </row>
    <row r="53943" spans="2:2" ht="54.95" customHeight="1" x14ac:dyDescent="0.25">
      <c r="B53943" s="79"/>
    </row>
    <row r="53944" spans="2:2" ht="54.95" customHeight="1" x14ac:dyDescent="0.25">
      <c r="B53944" s="79"/>
    </row>
    <row r="53945" spans="2:2" ht="54.95" customHeight="1" x14ac:dyDescent="0.25">
      <c r="B53945" s="79"/>
    </row>
    <row r="53946" spans="2:2" ht="54.95" customHeight="1" x14ac:dyDescent="0.25">
      <c r="B53946" s="79"/>
    </row>
    <row r="53947" spans="2:2" ht="54.95" customHeight="1" x14ac:dyDescent="0.25">
      <c r="B53947" s="79"/>
    </row>
    <row r="53948" spans="2:2" ht="54.95" customHeight="1" x14ac:dyDescent="0.25">
      <c r="B53948" s="79"/>
    </row>
    <row r="53949" spans="2:2" ht="54.95" customHeight="1" x14ac:dyDescent="0.25">
      <c r="B53949" s="79"/>
    </row>
    <row r="53950" spans="2:2" ht="54.95" customHeight="1" x14ac:dyDescent="0.25">
      <c r="B53950" s="79"/>
    </row>
    <row r="53951" spans="2:2" ht="54.95" customHeight="1" x14ac:dyDescent="0.25">
      <c r="B53951" s="79"/>
    </row>
    <row r="53952" spans="2:2" ht="54.95" customHeight="1" x14ac:dyDescent="0.25">
      <c r="B53952" s="79"/>
    </row>
    <row r="53953" spans="2:2" ht="54.95" customHeight="1" x14ac:dyDescent="0.25">
      <c r="B53953" s="79"/>
    </row>
    <row r="53954" spans="2:2" ht="54.95" customHeight="1" x14ac:dyDescent="0.25">
      <c r="B53954" s="79"/>
    </row>
    <row r="53955" spans="2:2" ht="54.95" customHeight="1" x14ac:dyDescent="0.25">
      <c r="B53955" s="79"/>
    </row>
    <row r="53956" spans="2:2" ht="54.95" customHeight="1" x14ac:dyDescent="0.25">
      <c r="B53956" s="79"/>
    </row>
    <row r="53957" spans="2:2" ht="54.95" customHeight="1" x14ac:dyDescent="0.25">
      <c r="B53957" s="79"/>
    </row>
    <row r="53958" spans="2:2" ht="54.95" customHeight="1" x14ac:dyDescent="0.25">
      <c r="B53958" s="79"/>
    </row>
    <row r="53959" spans="2:2" ht="54.95" customHeight="1" x14ac:dyDescent="0.25">
      <c r="B53959" s="79"/>
    </row>
    <row r="53960" spans="2:2" ht="54.95" customHeight="1" x14ac:dyDescent="0.25">
      <c r="B53960" s="79"/>
    </row>
    <row r="53961" spans="2:2" ht="54.95" customHeight="1" x14ac:dyDescent="0.25">
      <c r="B53961" s="79"/>
    </row>
    <row r="53962" spans="2:2" ht="54.95" customHeight="1" x14ac:dyDescent="0.25">
      <c r="B53962" s="79"/>
    </row>
    <row r="53963" spans="2:2" ht="54.95" customHeight="1" x14ac:dyDescent="0.25">
      <c r="B53963" s="79"/>
    </row>
    <row r="53964" spans="2:2" ht="54.95" customHeight="1" x14ac:dyDescent="0.25">
      <c r="B53964" s="79"/>
    </row>
    <row r="53965" spans="2:2" ht="54.95" customHeight="1" x14ac:dyDescent="0.25">
      <c r="B53965" s="79"/>
    </row>
    <row r="53966" spans="2:2" ht="54.95" customHeight="1" x14ac:dyDescent="0.25">
      <c r="B53966" s="79"/>
    </row>
    <row r="53967" spans="2:2" ht="54.95" customHeight="1" x14ac:dyDescent="0.25">
      <c r="B53967" s="79"/>
    </row>
    <row r="53968" spans="2:2" ht="54.95" customHeight="1" x14ac:dyDescent="0.25">
      <c r="B53968" s="79"/>
    </row>
    <row r="53969" spans="2:2" ht="54.95" customHeight="1" x14ac:dyDescent="0.25">
      <c r="B53969" s="79"/>
    </row>
    <row r="53970" spans="2:2" ht="54.95" customHeight="1" x14ac:dyDescent="0.25">
      <c r="B53970" s="79"/>
    </row>
    <row r="53971" spans="2:2" ht="54.95" customHeight="1" x14ac:dyDescent="0.25">
      <c r="B53971" s="79"/>
    </row>
    <row r="53972" spans="2:2" ht="54.95" customHeight="1" x14ac:dyDescent="0.25">
      <c r="B53972" s="79"/>
    </row>
    <row r="53973" spans="2:2" ht="54.95" customHeight="1" x14ac:dyDescent="0.25">
      <c r="B53973" s="79"/>
    </row>
    <row r="53974" spans="2:2" ht="54.95" customHeight="1" x14ac:dyDescent="0.25">
      <c r="B53974" s="79"/>
    </row>
    <row r="53975" spans="2:2" ht="54.95" customHeight="1" x14ac:dyDescent="0.25">
      <c r="B53975" s="79"/>
    </row>
    <row r="53976" spans="2:2" ht="54.95" customHeight="1" x14ac:dyDescent="0.25">
      <c r="B53976" s="79"/>
    </row>
    <row r="53977" spans="2:2" ht="54.95" customHeight="1" x14ac:dyDescent="0.25">
      <c r="B53977" s="79"/>
    </row>
    <row r="53978" spans="2:2" ht="54.95" customHeight="1" x14ac:dyDescent="0.25">
      <c r="B53978" s="79"/>
    </row>
    <row r="53979" spans="2:2" ht="54.95" customHeight="1" x14ac:dyDescent="0.25">
      <c r="B53979" s="79"/>
    </row>
    <row r="53980" spans="2:2" ht="54.95" customHeight="1" x14ac:dyDescent="0.25">
      <c r="B53980" s="79"/>
    </row>
    <row r="53981" spans="2:2" ht="54.95" customHeight="1" x14ac:dyDescent="0.25">
      <c r="B53981" s="79"/>
    </row>
    <row r="53982" spans="2:2" ht="54.95" customHeight="1" x14ac:dyDescent="0.25">
      <c r="B53982" s="79"/>
    </row>
    <row r="53983" spans="2:2" ht="54.95" customHeight="1" x14ac:dyDescent="0.25">
      <c r="B53983" s="79"/>
    </row>
    <row r="53984" spans="2:2" ht="54.95" customHeight="1" x14ac:dyDescent="0.25">
      <c r="B53984" s="79"/>
    </row>
    <row r="53985" spans="2:2" ht="54.95" customHeight="1" x14ac:dyDescent="0.25">
      <c r="B53985" s="79"/>
    </row>
    <row r="53986" spans="2:2" ht="54.95" customHeight="1" x14ac:dyDescent="0.25">
      <c r="B53986" s="79"/>
    </row>
    <row r="53987" spans="2:2" ht="54.95" customHeight="1" x14ac:dyDescent="0.25">
      <c r="B53987" s="79"/>
    </row>
    <row r="53988" spans="2:2" ht="54.95" customHeight="1" x14ac:dyDescent="0.25">
      <c r="B53988" s="79"/>
    </row>
    <row r="53989" spans="2:2" ht="54.95" customHeight="1" x14ac:dyDescent="0.25">
      <c r="B53989" s="79"/>
    </row>
    <row r="53990" spans="2:2" ht="54.95" customHeight="1" x14ac:dyDescent="0.25">
      <c r="B53990" s="79"/>
    </row>
    <row r="53991" spans="2:2" ht="54.95" customHeight="1" x14ac:dyDescent="0.25">
      <c r="B53991" s="79"/>
    </row>
    <row r="53992" spans="2:2" ht="54.95" customHeight="1" x14ac:dyDescent="0.25">
      <c r="B53992" s="79"/>
    </row>
    <row r="53993" spans="2:2" ht="54.95" customHeight="1" x14ac:dyDescent="0.25">
      <c r="B53993" s="79"/>
    </row>
    <row r="53994" spans="2:2" ht="54.95" customHeight="1" x14ac:dyDescent="0.25">
      <c r="B53994" s="79"/>
    </row>
    <row r="53995" spans="2:2" ht="54.95" customHeight="1" x14ac:dyDescent="0.25">
      <c r="B53995" s="79"/>
    </row>
    <row r="53996" spans="2:2" ht="54.95" customHeight="1" x14ac:dyDescent="0.25">
      <c r="B53996" s="79"/>
    </row>
    <row r="53997" spans="2:2" ht="54.95" customHeight="1" x14ac:dyDescent="0.25">
      <c r="B53997" s="79"/>
    </row>
    <row r="53998" spans="2:2" ht="54.95" customHeight="1" x14ac:dyDescent="0.25">
      <c r="B53998" s="79"/>
    </row>
    <row r="53999" spans="2:2" ht="54.95" customHeight="1" x14ac:dyDescent="0.25">
      <c r="B53999" s="79"/>
    </row>
    <row r="54000" spans="2:2" ht="54.95" customHeight="1" x14ac:dyDescent="0.25">
      <c r="B54000" s="79"/>
    </row>
    <row r="54001" spans="2:2" ht="54.95" customHeight="1" x14ac:dyDescent="0.25">
      <c r="B54001" s="79"/>
    </row>
    <row r="54002" spans="2:2" ht="54.95" customHeight="1" x14ac:dyDescent="0.25">
      <c r="B54002" s="79"/>
    </row>
    <row r="54003" spans="2:2" ht="54.95" customHeight="1" x14ac:dyDescent="0.25">
      <c r="B54003" s="79"/>
    </row>
    <row r="54004" spans="2:2" ht="54.95" customHeight="1" x14ac:dyDescent="0.25">
      <c r="B54004" s="79"/>
    </row>
    <row r="54005" spans="2:2" ht="54.95" customHeight="1" x14ac:dyDescent="0.25">
      <c r="B54005" s="79"/>
    </row>
    <row r="54006" spans="2:2" ht="54.95" customHeight="1" x14ac:dyDescent="0.25">
      <c r="B54006" s="79"/>
    </row>
    <row r="54007" spans="2:2" ht="54.95" customHeight="1" x14ac:dyDescent="0.25">
      <c r="B54007" s="79"/>
    </row>
    <row r="54008" spans="2:2" ht="54.95" customHeight="1" x14ac:dyDescent="0.25">
      <c r="B54008" s="79"/>
    </row>
    <row r="54009" spans="2:2" ht="54.95" customHeight="1" x14ac:dyDescent="0.25">
      <c r="B54009" s="79"/>
    </row>
    <row r="54010" spans="2:2" ht="54.95" customHeight="1" x14ac:dyDescent="0.25">
      <c r="B54010" s="79"/>
    </row>
    <row r="54011" spans="2:2" ht="54.95" customHeight="1" x14ac:dyDescent="0.25">
      <c r="B54011" s="79"/>
    </row>
    <row r="54012" spans="2:2" ht="54.95" customHeight="1" x14ac:dyDescent="0.25">
      <c r="B54012" s="79"/>
    </row>
    <row r="54013" spans="2:2" ht="54.95" customHeight="1" x14ac:dyDescent="0.25">
      <c r="B54013" s="79"/>
    </row>
    <row r="54014" spans="2:2" ht="54.95" customHeight="1" x14ac:dyDescent="0.25">
      <c r="B54014" s="79"/>
    </row>
    <row r="54015" spans="2:2" ht="54.95" customHeight="1" x14ac:dyDescent="0.25">
      <c r="B54015" s="79"/>
    </row>
    <row r="54016" spans="2:2" ht="54.95" customHeight="1" x14ac:dyDescent="0.25">
      <c r="B54016" s="79"/>
    </row>
    <row r="54017" spans="2:2" ht="54.95" customHeight="1" x14ac:dyDescent="0.25">
      <c r="B54017" s="79"/>
    </row>
    <row r="54018" spans="2:2" ht="54.95" customHeight="1" x14ac:dyDescent="0.25">
      <c r="B54018" s="79"/>
    </row>
    <row r="54019" spans="2:2" ht="54.95" customHeight="1" x14ac:dyDescent="0.25">
      <c r="B54019" s="79"/>
    </row>
    <row r="54020" spans="2:2" ht="54.95" customHeight="1" x14ac:dyDescent="0.25">
      <c r="B54020" s="79"/>
    </row>
    <row r="54021" spans="2:2" ht="54.95" customHeight="1" x14ac:dyDescent="0.25">
      <c r="B54021" s="79"/>
    </row>
    <row r="54022" spans="2:2" ht="54.95" customHeight="1" x14ac:dyDescent="0.25">
      <c r="B54022" s="79"/>
    </row>
    <row r="54023" spans="2:2" ht="54.95" customHeight="1" x14ac:dyDescent="0.25">
      <c r="B54023" s="79"/>
    </row>
    <row r="54024" spans="2:2" ht="54.95" customHeight="1" x14ac:dyDescent="0.25">
      <c r="B54024" s="79"/>
    </row>
    <row r="54025" spans="2:2" ht="54.95" customHeight="1" x14ac:dyDescent="0.25">
      <c r="B54025" s="79"/>
    </row>
    <row r="54026" spans="2:2" ht="54.95" customHeight="1" x14ac:dyDescent="0.25">
      <c r="B54026" s="79"/>
    </row>
    <row r="54027" spans="2:2" ht="54.95" customHeight="1" x14ac:dyDescent="0.25">
      <c r="B54027" s="79"/>
    </row>
    <row r="54028" spans="2:2" ht="54.95" customHeight="1" x14ac:dyDescent="0.25">
      <c r="B54028" s="79"/>
    </row>
    <row r="54029" spans="2:2" ht="54.95" customHeight="1" x14ac:dyDescent="0.25">
      <c r="B54029" s="79"/>
    </row>
    <row r="54030" spans="2:2" ht="54.95" customHeight="1" x14ac:dyDescent="0.25">
      <c r="B54030" s="79"/>
    </row>
    <row r="54031" spans="2:2" ht="54.95" customHeight="1" x14ac:dyDescent="0.25">
      <c r="B54031" s="79"/>
    </row>
    <row r="54032" spans="2:2" ht="54.95" customHeight="1" x14ac:dyDescent="0.25">
      <c r="B54032" s="79"/>
    </row>
    <row r="54033" spans="2:2" ht="54.95" customHeight="1" x14ac:dyDescent="0.25">
      <c r="B54033" s="79"/>
    </row>
    <row r="54034" spans="2:2" ht="54.95" customHeight="1" x14ac:dyDescent="0.25">
      <c r="B54034" s="79"/>
    </row>
    <row r="54035" spans="2:2" ht="54.95" customHeight="1" x14ac:dyDescent="0.25">
      <c r="B54035" s="79"/>
    </row>
    <row r="54036" spans="2:2" ht="54.95" customHeight="1" x14ac:dyDescent="0.25">
      <c r="B54036" s="79"/>
    </row>
    <row r="54037" spans="2:2" ht="54.95" customHeight="1" x14ac:dyDescent="0.25">
      <c r="B54037" s="79"/>
    </row>
    <row r="54038" spans="2:2" ht="54.95" customHeight="1" x14ac:dyDescent="0.25">
      <c r="B54038" s="79"/>
    </row>
    <row r="54039" spans="2:2" ht="54.95" customHeight="1" x14ac:dyDescent="0.25">
      <c r="B54039" s="79"/>
    </row>
    <row r="54040" spans="2:2" ht="54.95" customHeight="1" x14ac:dyDescent="0.25">
      <c r="B54040" s="79"/>
    </row>
    <row r="54041" spans="2:2" ht="54.95" customHeight="1" x14ac:dyDescent="0.25">
      <c r="B54041" s="79"/>
    </row>
    <row r="54042" spans="2:2" ht="54.95" customHeight="1" x14ac:dyDescent="0.25">
      <c r="B54042" s="79"/>
    </row>
    <row r="54043" spans="2:2" ht="54.95" customHeight="1" x14ac:dyDescent="0.25">
      <c r="B54043" s="79"/>
    </row>
    <row r="54044" spans="2:2" ht="54.95" customHeight="1" x14ac:dyDescent="0.25">
      <c r="B54044" s="79"/>
    </row>
    <row r="54045" spans="2:2" ht="54.95" customHeight="1" x14ac:dyDescent="0.25">
      <c r="B54045" s="79"/>
    </row>
    <row r="54046" spans="2:2" ht="54.95" customHeight="1" x14ac:dyDescent="0.25">
      <c r="B54046" s="79"/>
    </row>
    <row r="54047" spans="2:2" ht="54.95" customHeight="1" x14ac:dyDescent="0.25">
      <c r="B54047" s="79"/>
    </row>
    <row r="54048" spans="2:2" ht="54.95" customHeight="1" x14ac:dyDescent="0.25">
      <c r="B54048" s="79"/>
    </row>
    <row r="54049" spans="2:2" ht="54.95" customHeight="1" x14ac:dyDescent="0.25">
      <c r="B54049" s="79"/>
    </row>
    <row r="54050" spans="2:2" ht="54.95" customHeight="1" x14ac:dyDescent="0.25">
      <c r="B54050" s="79"/>
    </row>
    <row r="54051" spans="2:2" ht="54.95" customHeight="1" x14ac:dyDescent="0.25">
      <c r="B54051" s="79"/>
    </row>
    <row r="54052" spans="2:2" ht="54.95" customHeight="1" x14ac:dyDescent="0.25">
      <c r="B54052" s="79"/>
    </row>
    <row r="54053" spans="2:2" ht="54.95" customHeight="1" x14ac:dyDescent="0.25">
      <c r="B54053" s="79"/>
    </row>
    <row r="54054" spans="2:2" ht="54.95" customHeight="1" x14ac:dyDescent="0.25">
      <c r="B54054" s="79"/>
    </row>
    <row r="54055" spans="2:2" ht="54.95" customHeight="1" x14ac:dyDescent="0.25">
      <c r="B54055" s="79"/>
    </row>
    <row r="54056" spans="2:2" ht="54.95" customHeight="1" x14ac:dyDescent="0.25">
      <c r="B54056" s="79"/>
    </row>
    <row r="54057" spans="2:2" ht="54.95" customHeight="1" x14ac:dyDescent="0.25">
      <c r="B54057" s="79"/>
    </row>
    <row r="54058" spans="2:2" ht="54.95" customHeight="1" x14ac:dyDescent="0.25">
      <c r="B54058" s="79"/>
    </row>
    <row r="54059" spans="2:2" ht="54.95" customHeight="1" x14ac:dyDescent="0.25">
      <c r="B54059" s="79"/>
    </row>
    <row r="54060" spans="2:2" ht="54.95" customHeight="1" x14ac:dyDescent="0.25">
      <c r="B54060" s="79"/>
    </row>
    <row r="54061" spans="2:2" ht="54.95" customHeight="1" x14ac:dyDescent="0.25">
      <c r="B54061" s="79"/>
    </row>
    <row r="54062" spans="2:2" ht="54.95" customHeight="1" x14ac:dyDescent="0.25">
      <c r="B54062" s="79"/>
    </row>
    <row r="54063" spans="2:2" ht="54.95" customHeight="1" x14ac:dyDescent="0.25">
      <c r="B54063" s="79"/>
    </row>
    <row r="54064" spans="2:2" ht="54.95" customHeight="1" x14ac:dyDescent="0.25">
      <c r="B54064" s="79"/>
    </row>
    <row r="54065" spans="2:2" ht="54.95" customHeight="1" x14ac:dyDescent="0.25">
      <c r="B54065" s="79"/>
    </row>
    <row r="54066" spans="2:2" ht="54.95" customHeight="1" x14ac:dyDescent="0.25">
      <c r="B54066" s="79"/>
    </row>
    <row r="54067" spans="2:2" ht="54.95" customHeight="1" x14ac:dyDescent="0.25">
      <c r="B54067" s="79"/>
    </row>
    <row r="54068" spans="2:2" ht="54.95" customHeight="1" x14ac:dyDescent="0.25">
      <c r="B54068" s="79"/>
    </row>
    <row r="54069" spans="2:2" ht="54.95" customHeight="1" x14ac:dyDescent="0.25">
      <c r="B54069" s="79"/>
    </row>
    <row r="54070" spans="2:2" ht="54.95" customHeight="1" x14ac:dyDescent="0.25">
      <c r="B54070" s="79"/>
    </row>
    <row r="54071" spans="2:2" ht="54.95" customHeight="1" x14ac:dyDescent="0.25">
      <c r="B54071" s="79"/>
    </row>
    <row r="54072" spans="2:2" ht="54.95" customHeight="1" x14ac:dyDescent="0.25">
      <c r="B54072" s="79"/>
    </row>
    <row r="54073" spans="2:2" ht="54.95" customHeight="1" x14ac:dyDescent="0.25">
      <c r="B54073" s="79"/>
    </row>
    <row r="54074" spans="2:2" ht="54.95" customHeight="1" x14ac:dyDescent="0.25">
      <c r="B54074" s="79"/>
    </row>
    <row r="54075" spans="2:2" ht="54.95" customHeight="1" x14ac:dyDescent="0.25">
      <c r="B54075" s="79"/>
    </row>
    <row r="54076" spans="2:2" ht="54.95" customHeight="1" x14ac:dyDescent="0.25">
      <c r="B54076" s="79"/>
    </row>
    <row r="54077" spans="2:2" ht="54.95" customHeight="1" x14ac:dyDescent="0.25">
      <c r="B54077" s="79"/>
    </row>
    <row r="54078" spans="2:2" ht="54.95" customHeight="1" x14ac:dyDescent="0.25">
      <c r="B54078" s="79"/>
    </row>
    <row r="54079" spans="2:2" ht="54.95" customHeight="1" x14ac:dyDescent="0.25">
      <c r="B54079" s="79"/>
    </row>
    <row r="54080" spans="2:2" ht="54.95" customHeight="1" x14ac:dyDescent="0.25">
      <c r="B54080" s="79"/>
    </row>
    <row r="54081" spans="2:2" ht="54.95" customHeight="1" x14ac:dyDescent="0.25">
      <c r="B54081" s="79"/>
    </row>
    <row r="54082" spans="2:2" ht="54.95" customHeight="1" x14ac:dyDescent="0.25">
      <c r="B54082" s="79"/>
    </row>
    <row r="54083" spans="2:2" ht="54.95" customHeight="1" x14ac:dyDescent="0.25">
      <c r="B54083" s="79"/>
    </row>
    <row r="54084" spans="2:2" ht="54.95" customHeight="1" x14ac:dyDescent="0.25">
      <c r="B54084" s="79"/>
    </row>
    <row r="54085" spans="2:2" ht="54.95" customHeight="1" x14ac:dyDescent="0.25">
      <c r="B54085" s="79"/>
    </row>
    <row r="54086" spans="2:2" ht="54.95" customHeight="1" x14ac:dyDescent="0.25">
      <c r="B54086" s="79"/>
    </row>
    <row r="54087" spans="2:2" ht="54.95" customHeight="1" x14ac:dyDescent="0.25">
      <c r="B54087" s="79"/>
    </row>
    <row r="54088" spans="2:2" ht="54.95" customHeight="1" x14ac:dyDescent="0.25">
      <c r="B54088" s="79"/>
    </row>
    <row r="54089" spans="2:2" ht="54.95" customHeight="1" x14ac:dyDescent="0.25">
      <c r="B54089" s="79"/>
    </row>
    <row r="54090" spans="2:2" ht="54.95" customHeight="1" x14ac:dyDescent="0.25">
      <c r="B54090" s="79"/>
    </row>
    <row r="54091" spans="2:2" ht="54.95" customHeight="1" x14ac:dyDescent="0.25">
      <c r="B54091" s="79"/>
    </row>
    <row r="54092" spans="2:2" ht="54.95" customHeight="1" x14ac:dyDescent="0.25">
      <c r="B54092" s="79"/>
    </row>
    <row r="54093" spans="2:2" ht="54.95" customHeight="1" x14ac:dyDescent="0.25">
      <c r="B54093" s="79"/>
    </row>
    <row r="54094" spans="2:2" ht="54.95" customHeight="1" x14ac:dyDescent="0.25">
      <c r="B54094" s="79"/>
    </row>
    <row r="54095" spans="2:2" ht="54.95" customHeight="1" x14ac:dyDescent="0.25">
      <c r="B54095" s="79"/>
    </row>
    <row r="54096" spans="2:2" ht="54.95" customHeight="1" x14ac:dyDescent="0.25">
      <c r="B54096" s="79"/>
    </row>
    <row r="54097" spans="2:2" ht="54.95" customHeight="1" x14ac:dyDescent="0.25">
      <c r="B54097" s="79"/>
    </row>
    <row r="54098" spans="2:2" ht="54.95" customHeight="1" x14ac:dyDescent="0.25">
      <c r="B54098" s="79"/>
    </row>
    <row r="54099" spans="2:2" ht="54.95" customHeight="1" x14ac:dyDescent="0.25">
      <c r="B54099" s="79"/>
    </row>
    <row r="54100" spans="2:2" ht="54.95" customHeight="1" x14ac:dyDescent="0.25">
      <c r="B54100" s="79"/>
    </row>
    <row r="54101" spans="2:2" ht="54.95" customHeight="1" x14ac:dyDescent="0.25">
      <c r="B54101" s="79"/>
    </row>
    <row r="54102" spans="2:2" ht="54.95" customHeight="1" x14ac:dyDescent="0.25">
      <c r="B54102" s="79"/>
    </row>
    <row r="54103" spans="2:2" ht="54.95" customHeight="1" x14ac:dyDescent="0.25">
      <c r="B54103" s="79"/>
    </row>
    <row r="54104" spans="2:2" ht="54.95" customHeight="1" x14ac:dyDescent="0.25">
      <c r="B54104" s="79"/>
    </row>
    <row r="54105" spans="2:2" ht="54.95" customHeight="1" x14ac:dyDescent="0.25">
      <c r="B54105" s="79"/>
    </row>
    <row r="54106" spans="2:2" ht="54.95" customHeight="1" x14ac:dyDescent="0.25">
      <c r="B54106" s="79"/>
    </row>
    <row r="54107" spans="2:2" ht="54.95" customHeight="1" x14ac:dyDescent="0.25">
      <c r="B54107" s="79"/>
    </row>
    <row r="54108" spans="2:2" ht="54.95" customHeight="1" x14ac:dyDescent="0.25">
      <c r="B54108" s="79"/>
    </row>
    <row r="54109" spans="2:2" ht="54.95" customHeight="1" x14ac:dyDescent="0.25">
      <c r="B54109" s="79"/>
    </row>
    <row r="54110" spans="2:2" ht="54.95" customHeight="1" x14ac:dyDescent="0.25">
      <c r="B54110" s="79"/>
    </row>
    <row r="54111" spans="2:2" ht="54.95" customHeight="1" x14ac:dyDescent="0.25">
      <c r="B54111" s="79"/>
    </row>
    <row r="54112" spans="2:2" ht="54.95" customHeight="1" x14ac:dyDescent="0.25">
      <c r="B54112" s="79"/>
    </row>
    <row r="54113" spans="2:2" ht="54.95" customHeight="1" x14ac:dyDescent="0.25">
      <c r="B54113" s="79"/>
    </row>
    <row r="54114" spans="2:2" ht="54.95" customHeight="1" x14ac:dyDescent="0.25">
      <c r="B54114" s="79"/>
    </row>
    <row r="54115" spans="2:2" ht="54.95" customHeight="1" x14ac:dyDescent="0.25">
      <c r="B54115" s="79"/>
    </row>
    <row r="54116" spans="2:2" ht="54.95" customHeight="1" x14ac:dyDescent="0.25">
      <c r="B54116" s="79"/>
    </row>
    <row r="54117" spans="2:2" ht="54.95" customHeight="1" x14ac:dyDescent="0.25">
      <c r="B54117" s="79"/>
    </row>
    <row r="54118" spans="2:2" ht="54.95" customHeight="1" x14ac:dyDescent="0.25">
      <c r="B54118" s="79"/>
    </row>
    <row r="54119" spans="2:2" ht="54.95" customHeight="1" x14ac:dyDescent="0.25">
      <c r="B54119" s="79"/>
    </row>
    <row r="54120" spans="2:2" ht="54.95" customHeight="1" x14ac:dyDescent="0.25">
      <c r="B54120" s="79"/>
    </row>
    <row r="54121" spans="2:2" ht="54.95" customHeight="1" x14ac:dyDescent="0.25">
      <c r="B54121" s="79"/>
    </row>
    <row r="54122" spans="2:2" ht="54.95" customHeight="1" x14ac:dyDescent="0.25">
      <c r="B54122" s="79"/>
    </row>
    <row r="54123" spans="2:2" ht="54.95" customHeight="1" x14ac:dyDescent="0.25">
      <c r="B54123" s="79"/>
    </row>
    <row r="54124" spans="2:2" ht="54.95" customHeight="1" x14ac:dyDescent="0.25">
      <c r="B54124" s="79"/>
    </row>
    <row r="54125" spans="2:2" ht="54.95" customHeight="1" x14ac:dyDescent="0.25">
      <c r="B54125" s="79"/>
    </row>
    <row r="54126" spans="2:2" ht="54.95" customHeight="1" x14ac:dyDescent="0.25">
      <c r="B54126" s="79"/>
    </row>
    <row r="54127" spans="2:2" ht="54.95" customHeight="1" x14ac:dyDescent="0.25">
      <c r="B54127" s="79"/>
    </row>
    <row r="54128" spans="2:2" ht="54.95" customHeight="1" x14ac:dyDescent="0.25">
      <c r="B54128" s="79"/>
    </row>
    <row r="54129" spans="2:2" ht="54.95" customHeight="1" x14ac:dyDescent="0.25">
      <c r="B54129" s="79"/>
    </row>
    <row r="54130" spans="2:2" ht="54.95" customHeight="1" x14ac:dyDescent="0.25">
      <c r="B54130" s="79"/>
    </row>
    <row r="54131" spans="2:2" ht="54.95" customHeight="1" x14ac:dyDescent="0.25">
      <c r="B54131" s="79"/>
    </row>
    <row r="54132" spans="2:2" ht="54.95" customHeight="1" x14ac:dyDescent="0.25">
      <c r="B54132" s="79"/>
    </row>
    <row r="54133" spans="2:2" ht="54.95" customHeight="1" x14ac:dyDescent="0.25">
      <c r="B54133" s="79"/>
    </row>
    <row r="54134" spans="2:2" ht="54.95" customHeight="1" x14ac:dyDescent="0.25">
      <c r="B54134" s="79"/>
    </row>
    <row r="54135" spans="2:2" ht="54.95" customHeight="1" x14ac:dyDescent="0.25">
      <c r="B54135" s="79"/>
    </row>
    <row r="54136" spans="2:2" ht="54.95" customHeight="1" x14ac:dyDescent="0.25">
      <c r="B54136" s="79"/>
    </row>
    <row r="54137" spans="2:2" ht="54.95" customHeight="1" x14ac:dyDescent="0.25">
      <c r="B54137" s="79"/>
    </row>
    <row r="54138" spans="2:2" ht="54.95" customHeight="1" x14ac:dyDescent="0.25">
      <c r="B54138" s="79"/>
    </row>
    <row r="54139" spans="2:2" ht="54.95" customHeight="1" x14ac:dyDescent="0.25">
      <c r="B54139" s="79"/>
    </row>
    <row r="54140" spans="2:2" ht="54.95" customHeight="1" x14ac:dyDescent="0.25">
      <c r="B54140" s="79"/>
    </row>
    <row r="54141" spans="2:2" ht="54.95" customHeight="1" x14ac:dyDescent="0.25">
      <c r="B54141" s="79"/>
    </row>
    <row r="54142" spans="2:2" ht="54.95" customHeight="1" x14ac:dyDescent="0.25">
      <c r="B54142" s="79"/>
    </row>
    <row r="54143" spans="2:2" ht="54.95" customHeight="1" x14ac:dyDescent="0.25">
      <c r="B54143" s="79"/>
    </row>
    <row r="54144" spans="2:2" ht="54.95" customHeight="1" x14ac:dyDescent="0.25">
      <c r="B54144" s="79"/>
    </row>
    <row r="54145" spans="2:2" ht="54.95" customHeight="1" x14ac:dyDescent="0.25">
      <c r="B54145" s="79"/>
    </row>
    <row r="54146" spans="2:2" ht="54.95" customHeight="1" x14ac:dyDescent="0.25">
      <c r="B54146" s="79"/>
    </row>
    <row r="54147" spans="2:2" ht="54.95" customHeight="1" x14ac:dyDescent="0.25">
      <c r="B54147" s="79"/>
    </row>
    <row r="54148" spans="2:2" ht="54.95" customHeight="1" x14ac:dyDescent="0.25">
      <c r="B54148" s="79"/>
    </row>
    <row r="54149" spans="2:2" ht="54.95" customHeight="1" x14ac:dyDescent="0.25">
      <c r="B54149" s="79"/>
    </row>
    <row r="54150" spans="2:2" ht="54.95" customHeight="1" x14ac:dyDescent="0.25">
      <c r="B54150" s="79"/>
    </row>
    <row r="54151" spans="2:2" ht="54.95" customHeight="1" x14ac:dyDescent="0.25">
      <c r="B54151" s="79"/>
    </row>
    <row r="54152" spans="2:2" ht="54.95" customHeight="1" x14ac:dyDescent="0.25">
      <c r="B54152" s="79"/>
    </row>
    <row r="54153" spans="2:2" ht="54.95" customHeight="1" x14ac:dyDescent="0.25">
      <c r="B54153" s="79"/>
    </row>
    <row r="54154" spans="2:2" ht="54.95" customHeight="1" x14ac:dyDescent="0.25">
      <c r="B54154" s="79"/>
    </row>
    <row r="54155" spans="2:2" ht="54.95" customHeight="1" x14ac:dyDescent="0.25">
      <c r="B54155" s="79"/>
    </row>
    <row r="54156" spans="2:2" ht="54.95" customHeight="1" x14ac:dyDescent="0.25">
      <c r="B54156" s="79"/>
    </row>
    <row r="54157" spans="2:2" ht="54.95" customHeight="1" x14ac:dyDescent="0.25">
      <c r="B54157" s="79"/>
    </row>
    <row r="54158" spans="2:2" ht="54.95" customHeight="1" x14ac:dyDescent="0.25">
      <c r="B54158" s="79"/>
    </row>
    <row r="54159" spans="2:2" ht="54.95" customHeight="1" x14ac:dyDescent="0.25">
      <c r="B54159" s="79"/>
    </row>
    <row r="54160" spans="2:2" ht="54.95" customHeight="1" x14ac:dyDescent="0.25">
      <c r="B54160" s="79"/>
    </row>
    <row r="54161" spans="2:2" ht="54.95" customHeight="1" x14ac:dyDescent="0.25">
      <c r="B54161" s="79"/>
    </row>
    <row r="54162" spans="2:2" ht="54.95" customHeight="1" x14ac:dyDescent="0.25">
      <c r="B54162" s="79"/>
    </row>
    <row r="54163" spans="2:2" ht="54.95" customHeight="1" x14ac:dyDescent="0.25">
      <c r="B54163" s="79"/>
    </row>
    <row r="54164" spans="2:2" ht="54.95" customHeight="1" x14ac:dyDescent="0.25">
      <c r="B54164" s="79"/>
    </row>
    <row r="54165" spans="2:2" ht="54.95" customHeight="1" x14ac:dyDescent="0.25">
      <c r="B54165" s="79"/>
    </row>
    <row r="54166" spans="2:2" ht="54.95" customHeight="1" x14ac:dyDescent="0.25">
      <c r="B54166" s="79"/>
    </row>
    <row r="54167" spans="2:2" ht="54.95" customHeight="1" x14ac:dyDescent="0.25">
      <c r="B54167" s="79"/>
    </row>
    <row r="54168" spans="2:2" ht="54.95" customHeight="1" x14ac:dyDescent="0.25">
      <c r="B54168" s="79"/>
    </row>
    <row r="54169" spans="2:2" ht="54.95" customHeight="1" x14ac:dyDescent="0.25">
      <c r="B54169" s="79"/>
    </row>
    <row r="54170" spans="2:2" ht="54.95" customHeight="1" x14ac:dyDescent="0.25">
      <c r="B54170" s="79"/>
    </row>
    <row r="54171" spans="2:2" ht="54.95" customHeight="1" x14ac:dyDescent="0.25">
      <c r="B54171" s="79"/>
    </row>
    <row r="54172" spans="2:2" ht="54.95" customHeight="1" x14ac:dyDescent="0.25">
      <c r="B54172" s="79"/>
    </row>
    <row r="54173" spans="2:2" ht="54.95" customHeight="1" x14ac:dyDescent="0.25">
      <c r="B54173" s="79"/>
    </row>
    <row r="54174" spans="2:2" ht="54.95" customHeight="1" x14ac:dyDescent="0.25">
      <c r="B54174" s="79"/>
    </row>
    <row r="54175" spans="2:2" ht="54.95" customHeight="1" x14ac:dyDescent="0.25">
      <c r="B54175" s="79"/>
    </row>
    <row r="54176" spans="2:2" ht="54.95" customHeight="1" x14ac:dyDescent="0.25">
      <c r="B54176" s="79"/>
    </row>
    <row r="54177" spans="2:2" ht="54.95" customHeight="1" x14ac:dyDescent="0.25">
      <c r="B54177" s="79"/>
    </row>
    <row r="54178" spans="2:2" ht="54.95" customHeight="1" x14ac:dyDescent="0.25">
      <c r="B54178" s="79"/>
    </row>
    <row r="54179" spans="2:2" ht="54.95" customHeight="1" x14ac:dyDescent="0.25">
      <c r="B54179" s="79"/>
    </row>
    <row r="54180" spans="2:2" ht="54.95" customHeight="1" x14ac:dyDescent="0.25">
      <c r="B54180" s="79"/>
    </row>
    <row r="54181" spans="2:2" ht="54.95" customHeight="1" x14ac:dyDescent="0.25">
      <c r="B54181" s="79"/>
    </row>
    <row r="54182" spans="2:2" ht="54.95" customHeight="1" x14ac:dyDescent="0.25">
      <c r="B54182" s="79"/>
    </row>
    <row r="54183" spans="2:2" ht="54.95" customHeight="1" x14ac:dyDescent="0.25">
      <c r="B54183" s="79"/>
    </row>
    <row r="54184" spans="2:2" ht="54.95" customHeight="1" x14ac:dyDescent="0.25">
      <c r="B54184" s="79"/>
    </row>
    <row r="54185" spans="2:2" ht="54.95" customHeight="1" x14ac:dyDescent="0.25">
      <c r="B54185" s="79"/>
    </row>
    <row r="54186" spans="2:2" ht="54.95" customHeight="1" x14ac:dyDescent="0.25">
      <c r="B54186" s="79"/>
    </row>
    <row r="54187" spans="2:2" ht="54.95" customHeight="1" x14ac:dyDescent="0.25">
      <c r="B54187" s="79"/>
    </row>
    <row r="54188" spans="2:2" ht="54.95" customHeight="1" x14ac:dyDescent="0.25">
      <c r="B54188" s="79"/>
    </row>
    <row r="54189" spans="2:2" ht="54.95" customHeight="1" x14ac:dyDescent="0.25">
      <c r="B54189" s="79"/>
    </row>
    <row r="54190" spans="2:2" ht="54.95" customHeight="1" x14ac:dyDescent="0.25">
      <c r="B54190" s="79"/>
    </row>
    <row r="54191" spans="2:2" ht="54.95" customHeight="1" x14ac:dyDescent="0.25">
      <c r="B54191" s="79"/>
    </row>
    <row r="54192" spans="2:2" ht="54.95" customHeight="1" x14ac:dyDescent="0.25">
      <c r="B54192" s="79"/>
    </row>
    <row r="54193" spans="2:2" ht="54.95" customHeight="1" x14ac:dyDescent="0.25">
      <c r="B54193" s="79"/>
    </row>
    <row r="54194" spans="2:2" ht="54.95" customHeight="1" x14ac:dyDescent="0.25">
      <c r="B54194" s="79"/>
    </row>
    <row r="54195" spans="2:2" ht="54.95" customHeight="1" x14ac:dyDescent="0.25">
      <c r="B54195" s="79"/>
    </row>
    <row r="54196" spans="2:2" ht="54.95" customHeight="1" x14ac:dyDescent="0.25">
      <c r="B54196" s="79"/>
    </row>
    <row r="54197" spans="2:2" ht="54.95" customHeight="1" x14ac:dyDescent="0.25">
      <c r="B54197" s="79"/>
    </row>
    <row r="54198" spans="2:2" ht="54.95" customHeight="1" x14ac:dyDescent="0.25">
      <c r="B54198" s="79"/>
    </row>
    <row r="54199" spans="2:2" ht="54.95" customHeight="1" x14ac:dyDescent="0.25">
      <c r="B54199" s="79"/>
    </row>
    <row r="54200" spans="2:2" ht="54.95" customHeight="1" x14ac:dyDescent="0.25">
      <c r="B54200" s="79"/>
    </row>
    <row r="54201" spans="2:2" ht="54.95" customHeight="1" x14ac:dyDescent="0.25">
      <c r="B54201" s="79"/>
    </row>
    <row r="54202" spans="2:2" ht="54.95" customHeight="1" x14ac:dyDescent="0.25">
      <c r="B54202" s="79"/>
    </row>
    <row r="54203" spans="2:2" ht="54.95" customHeight="1" x14ac:dyDescent="0.25">
      <c r="B54203" s="79"/>
    </row>
    <row r="54204" spans="2:2" ht="54.95" customHeight="1" x14ac:dyDescent="0.25">
      <c r="B54204" s="79"/>
    </row>
    <row r="54205" spans="2:2" ht="54.95" customHeight="1" x14ac:dyDescent="0.25">
      <c r="B54205" s="79"/>
    </row>
    <row r="54206" spans="2:2" ht="54.95" customHeight="1" x14ac:dyDescent="0.25">
      <c r="B54206" s="79"/>
    </row>
    <row r="54207" spans="2:2" ht="54.95" customHeight="1" x14ac:dyDescent="0.25">
      <c r="B54207" s="79"/>
    </row>
    <row r="54208" spans="2:2" ht="54.95" customHeight="1" x14ac:dyDescent="0.25">
      <c r="B54208" s="79"/>
    </row>
    <row r="54209" spans="2:2" ht="54.95" customHeight="1" x14ac:dyDescent="0.25">
      <c r="B54209" s="79"/>
    </row>
    <row r="54210" spans="2:2" ht="54.95" customHeight="1" x14ac:dyDescent="0.25">
      <c r="B54210" s="79"/>
    </row>
    <row r="54211" spans="2:2" ht="54.95" customHeight="1" x14ac:dyDescent="0.25">
      <c r="B54211" s="79"/>
    </row>
    <row r="54212" spans="2:2" ht="54.95" customHeight="1" x14ac:dyDescent="0.25">
      <c r="B54212" s="79"/>
    </row>
    <row r="54213" spans="2:2" ht="54.95" customHeight="1" x14ac:dyDescent="0.25">
      <c r="B54213" s="79"/>
    </row>
    <row r="54214" spans="2:2" ht="54.95" customHeight="1" x14ac:dyDescent="0.25">
      <c r="B54214" s="79"/>
    </row>
    <row r="54215" spans="2:2" ht="54.95" customHeight="1" x14ac:dyDescent="0.25">
      <c r="B54215" s="79"/>
    </row>
    <row r="54216" spans="2:2" ht="54.95" customHeight="1" x14ac:dyDescent="0.25">
      <c r="B54216" s="79"/>
    </row>
    <row r="54217" spans="2:2" ht="54.95" customHeight="1" x14ac:dyDescent="0.25">
      <c r="B54217" s="79"/>
    </row>
    <row r="54218" spans="2:2" ht="54.95" customHeight="1" x14ac:dyDescent="0.25">
      <c r="B54218" s="79"/>
    </row>
    <row r="54219" spans="2:2" ht="54.95" customHeight="1" x14ac:dyDescent="0.25">
      <c r="B54219" s="79"/>
    </row>
    <row r="54220" spans="2:2" ht="54.95" customHeight="1" x14ac:dyDescent="0.25">
      <c r="B54220" s="79"/>
    </row>
    <row r="54221" spans="2:2" ht="54.95" customHeight="1" x14ac:dyDescent="0.25">
      <c r="B54221" s="79"/>
    </row>
    <row r="54222" spans="2:2" ht="54.95" customHeight="1" x14ac:dyDescent="0.25">
      <c r="B54222" s="79"/>
    </row>
    <row r="54223" spans="2:2" ht="54.95" customHeight="1" x14ac:dyDescent="0.25">
      <c r="B54223" s="79"/>
    </row>
    <row r="54224" spans="2:2" ht="54.95" customHeight="1" x14ac:dyDescent="0.25">
      <c r="B54224" s="79"/>
    </row>
    <row r="54225" spans="2:2" ht="54.95" customHeight="1" x14ac:dyDescent="0.25">
      <c r="B54225" s="79"/>
    </row>
    <row r="54226" spans="2:2" ht="54.95" customHeight="1" x14ac:dyDescent="0.25">
      <c r="B54226" s="79"/>
    </row>
    <row r="54227" spans="2:2" ht="54.95" customHeight="1" x14ac:dyDescent="0.25">
      <c r="B54227" s="79"/>
    </row>
    <row r="54228" spans="2:2" ht="54.95" customHeight="1" x14ac:dyDescent="0.25">
      <c r="B54228" s="79"/>
    </row>
    <row r="54229" spans="2:2" ht="54.95" customHeight="1" x14ac:dyDescent="0.25">
      <c r="B54229" s="79"/>
    </row>
    <row r="54230" spans="2:2" ht="54.95" customHeight="1" x14ac:dyDescent="0.25">
      <c r="B54230" s="79"/>
    </row>
    <row r="54231" spans="2:2" ht="54.95" customHeight="1" x14ac:dyDescent="0.25">
      <c r="B54231" s="79"/>
    </row>
    <row r="54232" spans="2:2" ht="54.95" customHeight="1" x14ac:dyDescent="0.25">
      <c r="B54232" s="79"/>
    </row>
    <row r="54233" spans="2:2" ht="54.95" customHeight="1" x14ac:dyDescent="0.25">
      <c r="B54233" s="79"/>
    </row>
    <row r="54234" spans="2:2" ht="54.95" customHeight="1" x14ac:dyDescent="0.25">
      <c r="B54234" s="79"/>
    </row>
    <row r="54235" spans="2:2" ht="54.95" customHeight="1" x14ac:dyDescent="0.25">
      <c r="B54235" s="79"/>
    </row>
    <row r="54236" spans="2:2" ht="54.95" customHeight="1" x14ac:dyDescent="0.25">
      <c r="B54236" s="79"/>
    </row>
    <row r="54237" spans="2:2" ht="54.95" customHeight="1" x14ac:dyDescent="0.25">
      <c r="B54237" s="79"/>
    </row>
    <row r="54238" spans="2:2" ht="54.95" customHeight="1" x14ac:dyDescent="0.25">
      <c r="B54238" s="79"/>
    </row>
    <row r="54239" spans="2:2" ht="54.95" customHeight="1" x14ac:dyDescent="0.25">
      <c r="B54239" s="79"/>
    </row>
    <row r="54240" spans="2:2" ht="54.95" customHeight="1" x14ac:dyDescent="0.25">
      <c r="B54240" s="79"/>
    </row>
    <row r="54241" spans="2:2" ht="54.95" customHeight="1" x14ac:dyDescent="0.25">
      <c r="B54241" s="79"/>
    </row>
    <row r="54242" spans="2:2" ht="54.95" customHeight="1" x14ac:dyDescent="0.25">
      <c r="B54242" s="79"/>
    </row>
    <row r="54243" spans="2:2" ht="54.95" customHeight="1" x14ac:dyDescent="0.25">
      <c r="B54243" s="79"/>
    </row>
    <row r="54244" spans="2:2" ht="54.95" customHeight="1" x14ac:dyDescent="0.25">
      <c r="B54244" s="79"/>
    </row>
    <row r="54245" spans="2:2" ht="54.95" customHeight="1" x14ac:dyDescent="0.25">
      <c r="B54245" s="79"/>
    </row>
    <row r="54246" spans="2:2" ht="54.95" customHeight="1" x14ac:dyDescent="0.25">
      <c r="B54246" s="79"/>
    </row>
    <row r="54247" spans="2:2" ht="54.95" customHeight="1" x14ac:dyDescent="0.25">
      <c r="B54247" s="79"/>
    </row>
    <row r="54248" spans="2:2" ht="54.95" customHeight="1" x14ac:dyDescent="0.25">
      <c r="B54248" s="79"/>
    </row>
    <row r="54249" spans="2:2" ht="54.95" customHeight="1" x14ac:dyDescent="0.25">
      <c r="B54249" s="79"/>
    </row>
    <row r="54250" spans="2:2" ht="54.95" customHeight="1" x14ac:dyDescent="0.25">
      <c r="B54250" s="79"/>
    </row>
    <row r="54251" spans="2:2" ht="54.95" customHeight="1" x14ac:dyDescent="0.25">
      <c r="B54251" s="79"/>
    </row>
    <row r="54252" spans="2:2" ht="54.95" customHeight="1" x14ac:dyDescent="0.25">
      <c r="B54252" s="79"/>
    </row>
    <row r="54253" spans="2:2" ht="54.95" customHeight="1" x14ac:dyDescent="0.25">
      <c r="B54253" s="79"/>
    </row>
    <row r="54254" spans="2:2" ht="54.95" customHeight="1" x14ac:dyDescent="0.25">
      <c r="B54254" s="79"/>
    </row>
    <row r="54255" spans="2:2" ht="54.95" customHeight="1" x14ac:dyDescent="0.25">
      <c r="B54255" s="79"/>
    </row>
    <row r="54256" spans="2:2" ht="54.95" customHeight="1" x14ac:dyDescent="0.25">
      <c r="B54256" s="79"/>
    </row>
    <row r="54257" spans="2:2" ht="54.95" customHeight="1" x14ac:dyDescent="0.25">
      <c r="B54257" s="79"/>
    </row>
    <row r="54258" spans="2:2" ht="54.95" customHeight="1" x14ac:dyDescent="0.25">
      <c r="B54258" s="79"/>
    </row>
    <row r="54259" spans="2:2" ht="54.95" customHeight="1" x14ac:dyDescent="0.25">
      <c r="B54259" s="79"/>
    </row>
    <row r="54260" spans="2:2" ht="54.95" customHeight="1" x14ac:dyDescent="0.25">
      <c r="B54260" s="79"/>
    </row>
    <row r="54261" spans="2:2" ht="54.95" customHeight="1" x14ac:dyDescent="0.25">
      <c r="B54261" s="79"/>
    </row>
    <row r="54262" spans="2:2" ht="54.95" customHeight="1" x14ac:dyDescent="0.25">
      <c r="B54262" s="79"/>
    </row>
    <row r="54263" spans="2:2" ht="54.95" customHeight="1" x14ac:dyDescent="0.25">
      <c r="B54263" s="79"/>
    </row>
    <row r="54264" spans="2:2" ht="54.95" customHeight="1" x14ac:dyDescent="0.25">
      <c r="B54264" s="79"/>
    </row>
    <row r="54265" spans="2:2" ht="54.95" customHeight="1" x14ac:dyDescent="0.25">
      <c r="B54265" s="79"/>
    </row>
    <row r="54266" spans="2:2" ht="54.95" customHeight="1" x14ac:dyDescent="0.25">
      <c r="B54266" s="79"/>
    </row>
    <row r="54267" spans="2:2" ht="54.95" customHeight="1" x14ac:dyDescent="0.25">
      <c r="B54267" s="79"/>
    </row>
    <row r="54268" spans="2:2" ht="54.95" customHeight="1" x14ac:dyDescent="0.25">
      <c r="B54268" s="79"/>
    </row>
    <row r="54269" spans="2:2" ht="54.95" customHeight="1" x14ac:dyDescent="0.25">
      <c r="B54269" s="79"/>
    </row>
    <row r="54270" spans="2:2" ht="54.95" customHeight="1" x14ac:dyDescent="0.25">
      <c r="B54270" s="79"/>
    </row>
    <row r="54271" spans="2:2" ht="54.95" customHeight="1" x14ac:dyDescent="0.25">
      <c r="B54271" s="79"/>
    </row>
    <row r="54272" spans="2:2" ht="54.95" customHeight="1" x14ac:dyDescent="0.25">
      <c r="B54272" s="79"/>
    </row>
    <row r="54273" spans="2:2" ht="54.95" customHeight="1" x14ac:dyDescent="0.25">
      <c r="B54273" s="79"/>
    </row>
    <row r="54274" spans="2:2" ht="54.95" customHeight="1" x14ac:dyDescent="0.25">
      <c r="B54274" s="79"/>
    </row>
    <row r="54275" spans="2:2" ht="54.95" customHeight="1" x14ac:dyDescent="0.25">
      <c r="B54275" s="79"/>
    </row>
    <row r="54276" spans="2:2" ht="54.95" customHeight="1" x14ac:dyDescent="0.25">
      <c r="B54276" s="79"/>
    </row>
    <row r="54277" spans="2:2" ht="54.95" customHeight="1" x14ac:dyDescent="0.25">
      <c r="B54277" s="79"/>
    </row>
    <row r="54278" spans="2:2" ht="54.95" customHeight="1" x14ac:dyDescent="0.25">
      <c r="B54278" s="79"/>
    </row>
    <row r="54279" spans="2:2" ht="54.95" customHeight="1" x14ac:dyDescent="0.25">
      <c r="B54279" s="79"/>
    </row>
    <row r="54280" spans="2:2" ht="54.95" customHeight="1" x14ac:dyDescent="0.25">
      <c r="B54280" s="79"/>
    </row>
    <row r="54281" spans="2:2" ht="54.95" customHeight="1" x14ac:dyDescent="0.25">
      <c r="B54281" s="79"/>
    </row>
    <row r="54282" spans="2:2" ht="54.95" customHeight="1" x14ac:dyDescent="0.25">
      <c r="B54282" s="79"/>
    </row>
    <row r="54283" spans="2:2" ht="54.95" customHeight="1" x14ac:dyDescent="0.25">
      <c r="B54283" s="79"/>
    </row>
    <row r="54284" spans="2:2" ht="54.95" customHeight="1" x14ac:dyDescent="0.25">
      <c r="B54284" s="79"/>
    </row>
    <row r="54285" spans="2:2" ht="54.95" customHeight="1" x14ac:dyDescent="0.25">
      <c r="B54285" s="79"/>
    </row>
    <row r="54286" spans="2:2" ht="54.95" customHeight="1" x14ac:dyDescent="0.25">
      <c r="B54286" s="79"/>
    </row>
    <row r="54287" spans="2:2" ht="54.95" customHeight="1" x14ac:dyDescent="0.25">
      <c r="B54287" s="79"/>
    </row>
    <row r="54288" spans="2:2" ht="54.95" customHeight="1" x14ac:dyDescent="0.25">
      <c r="B54288" s="79"/>
    </row>
    <row r="54289" spans="2:2" ht="54.95" customHeight="1" x14ac:dyDescent="0.25">
      <c r="B54289" s="79"/>
    </row>
    <row r="54290" spans="2:2" ht="54.95" customHeight="1" x14ac:dyDescent="0.25">
      <c r="B54290" s="79"/>
    </row>
    <row r="54291" spans="2:2" ht="54.95" customHeight="1" x14ac:dyDescent="0.25">
      <c r="B54291" s="79"/>
    </row>
    <row r="54292" spans="2:2" ht="54.95" customHeight="1" x14ac:dyDescent="0.25">
      <c r="B54292" s="79"/>
    </row>
    <row r="54293" spans="2:2" ht="54.95" customHeight="1" x14ac:dyDescent="0.25">
      <c r="B54293" s="79"/>
    </row>
    <row r="54294" spans="2:2" ht="54.95" customHeight="1" x14ac:dyDescent="0.25">
      <c r="B54294" s="79"/>
    </row>
    <row r="54295" spans="2:2" ht="54.95" customHeight="1" x14ac:dyDescent="0.25">
      <c r="B54295" s="79"/>
    </row>
    <row r="54296" spans="2:2" ht="54.95" customHeight="1" x14ac:dyDescent="0.25">
      <c r="B54296" s="79"/>
    </row>
    <row r="54297" spans="2:2" ht="54.95" customHeight="1" x14ac:dyDescent="0.25">
      <c r="B54297" s="79"/>
    </row>
    <row r="54298" spans="2:2" ht="54.95" customHeight="1" x14ac:dyDescent="0.25">
      <c r="B54298" s="79"/>
    </row>
    <row r="54299" spans="2:2" ht="54.95" customHeight="1" x14ac:dyDescent="0.25">
      <c r="B54299" s="79"/>
    </row>
    <row r="54300" spans="2:2" ht="54.95" customHeight="1" x14ac:dyDescent="0.25">
      <c r="B54300" s="79"/>
    </row>
    <row r="54301" spans="2:2" ht="54.95" customHeight="1" x14ac:dyDescent="0.25">
      <c r="B54301" s="79"/>
    </row>
    <row r="54302" spans="2:2" ht="54.95" customHeight="1" x14ac:dyDescent="0.25">
      <c r="B54302" s="79"/>
    </row>
    <row r="54303" spans="2:2" ht="54.95" customHeight="1" x14ac:dyDescent="0.25">
      <c r="B54303" s="79"/>
    </row>
    <row r="54304" spans="2:2" ht="54.95" customHeight="1" x14ac:dyDescent="0.25">
      <c r="B54304" s="79"/>
    </row>
    <row r="54305" spans="2:2" ht="54.95" customHeight="1" x14ac:dyDescent="0.25">
      <c r="B54305" s="79"/>
    </row>
    <row r="54306" spans="2:2" ht="54.95" customHeight="1" x14ac:dyDescent="0.25">
      <c r="B54306" s="79"/>
    </row>
    <row r="54307" spans="2:2" ht="54.95" customHeight="1" x14ac:dyDescent="0.25">
      <c r="B54307" s="79"/>
    </row>
    <row r="54308" spans="2:2" ht="54.95" customHeight="1" x14ac:dyDescent="0.25">
      <c r="B54308" s="79"/>
    </row>
    <row r="54309" spans="2:2" ht="54.95" customHeight="1" x14ac:dyDescent="0.25">
      <c r="B54309" s="79"/>
    </row>
    <row r="54310" spans="2:2" ht="54.95" customHeight="1" x14ac:dyDescent="0.25">
      <c r="B54310" s="79"/>
    </row>
    <row r="54311" spans="2:2" ht="54.95" customHeight="1" x14ac:dyDescent="0.25">
      <c r="B54311" s="79"/>
    </row>
    <row r="54312" spans="2:2" ht="54.95" customHeight="1" x14ac:dyDescent="0.25">
      <c r="B54312" s="79"/>
    </row>
    <row r="54313" spans="2:2" ht="54.95" customHeight="1" x14ac:dyDescent="0.25">
      <c r="B54313" s="79"/>
    </row>
    <row r="54314" spans="2:2" ht="54.95" customHeight="1" x14ac:dyDescent="0.25">
      <c r="B54314" s="79"/>
    </row>
    <row r="54315" spans="2:2" ht="54.95" customHeight="1" x14ac:dyDescent="0.25">
      <c r="B54315" s="79"/>
    </row>
    <row r="54316" spans="2:2" ht="54.95" customHeight="1" x14ac:dyDescent="0.25">
      <c r="B54316" s="79"/>
    </row>
    <row r="54317" spans="2:2" ht="54.95" customHeight="1" x14ac:dyDescent="0.25">
      <c r="B54317" s="79"/>
    </row>
    <row r="54318" spans="2:2" ht="54.95" customHeight="1" x14ac:dyDescent="0.25">
      <c r="B54318" s="79"/>
    </row>
    <row r="54319" spans="2:2" ht="54.95" customHeight="1" x14ac:dyDescent="0.25">
      <c r="B54319" s="79"/>
    </row>
    <row r="54320" spans="2:2" ht="54.95" customHeight="1" x14ac:dyDescent="0.25">
      <c r="B54320" s="79"/>
    </row>
    <row r="54321" spans="2:2" ht="54.95" customHeight="1" x14ac:dyDescent="0.25">
      <c r="B54321" s="79"/>
    </row>
    <row r="54322" spans="2:2" ht="54.95" customHeight="1" x14ac:dyDescent="0.25">
      <c r="B54322" s="79"/>
    </row>
    <row r="54323" spans="2:2" ht="54.95" customHeight="1" x14ac:dyDescent="0.25">
      <c r="B54323" s="79"/>
    </row>
    <row r="54324" spans="2:2" ht="54.95" customHeight="1" x14ac:dyDescent="0.25">
      <c r="B54324" s="79"/>
    </row>
    <row r="54325" spans="2:2" ht="54.95" customHeight="1" x14ac:dyDescent="0.25">
      <c r="B54325" s="79"/>
    </row>
    <row r="54326" spans="2:2" ht="54.95" customHeight="1" x14ac:dyDescent="0.25">
      <c r="B54326" s="79"/>
    </row>
    <row r="54327" spans="2:2" ht="54.95" customHeight="1" x14ac:dyDescent="0.25">
      <c r="B54327" s="79"/>
    </row>
    <row r="54328" spans="2:2" ht="54.95" customHeight="1" x14ac:dyDescent="0.25">
      <c r="B54328" s="79"/>
    </row>
    <row r="54329" spans="2:2" ht="54.95" customHeight="1" x14ac:dyDescent="0.25">
      <c r="B54329" s="79"/>
    </row>
    <row r="54330" spans="2:2" ht="54.95" customHeight="1" x14ac:dyDescent="0.25">
      <c r="B54330" s="79"/>
    </row>
    <row r="54331" spans="2:2" ht="54.95" customHeight="1" x14ac:dyDescent="0.25">
      <c r="B54331" s="79"/>
    </row>
    <row r="54332" spans="2:2" ht="54.95" customHeight="1" x14ac:dyDescent="0.25">
      <c r="B54332" s="79"/>
    </row>
    <row r="54333" spans="2:2" ht="54.95" customHeight="1" x14ac:dyDescent="0.25">
      <c r="B54333" s="79"/>
    </row>
    <row r="54334" spans="2:2" ht="54.95" customHeight="1" x14ac:dyDescent="0.25">
      <c r="B54334" s="79"/>
    </row>
    <row r="54335" spans="2:2" ht="54.95" customHeight="1" x14ac:dyDescent="0.25">
      <c r="B54335" s="79"/>
    </row>
    <row r="54336" spans="2:2" ht="54.95" customHeight="1" x14ac:dyDescent="0.25">
      <c r="B54336" s="79"/>
    </row>
    <row r="54337" spans="2:2" ht="54.95" customHeight="1" x14ac:dyDescent="0.25">
      <c r="B54337" s="79"/>
    </row>
    <row r="54338" spans="2:2" ht="54.95" customHeight="1" x14ac:dyDescent="0.25">
      <c r="B54338" s="79"/>
    </row>
    <row r="54339" spans="2:2" ht="54.95" customHeight="1" x14ac:dyDescent="0.25">
      <c r="B54339" s="79"/>
    </row>
    <row r="54340" spans="2:2" ht="54.95" customHeight="1" x14ac:dyDescent="0.25">
      <c r="B54340" s="79"/>
    </row>
    <row r="54341" spans="2:2" ht="54.95" customHeight="1" x14ac:dyDescent="0.25">
      <c r="B54341" s="79"/>
    </row>
    <row r="54342" spans="2:2" ht="54.95" customHeight="1" x14ac:dyDescent="0.25">
      <c r="B54342" s="79"/>
    </row>
    <row r="54343" spans="2:2" ht="54.95" customHeight="1" x14ac:dyDescent="0.25">
      <c r="B54343" s="79"/>
    </row>
    <row r="54344" spans="2:2" ht="54.95" customHeight="1" x14ac:dyDescent="0.25">
      <c r="B54344" s="79"/>
    </row>
    <row r="54345" spans="2:2" ht="54.95" customHeight="1" x14ac:dyDescent="0.25">
      <c r="B54345" s="79"/>
    </row>
    <row r="54346" spans="2:2" ht="54.95" customHeight="1" x14ac:dyDescent="0.25">
      <c r="B54346" s="79"/>
    </row>
    <row r="54347" spans="2:2" ht="54.95" customHeight="1" x14ac:dyDescent="0.25">
      <c r="B54347" s="79"/>
    </row>
    <row r="54348" spans="2:2" ht="54.95" customHeight="1" x14ac:dyDescent="0.25">
      <c r="B54348" s="79"/>
    </row>
    <row r="54349" spans="2:2" ht="54.95" customHeight="1" x14ac:dyDescent="0.25">
      <c r="B54349" s="79"/>
    </row>
    <row r="54350" spans="2:2" ht="54.95" customHeight="1" x14ac:dyDescent="0.25">
      <c r="B54350" s="79"/>
    </row>
    <row r="54351" spans="2:2" ht="54.95" customHeight="1" x14ac:dyDescent="0.25">
      <c r="B54351" s="79"/>
    </row>
    <row r="54352" spans="2:2" ht="54.95" customHeight="1" x14ac:dyDescent="0.25">
      <c r="B54352" s="79"/>
    </row>
    <row r="54353" spans="2:2" ht="54.95" customHeight="1" x14ac:dyDescent="0.25">
      <c r="B54353" s="79"/>
    </row>
    <row r="54354" spans="2:2" ht="54.95" customHeight="1" x14ac:dyDescent="0.25">
      <c r="B54354" s="79"/>
    </row>
    <row r="54355" spans="2:2" ht="54.95" customHeight="1" x14ac:dyDescent="0.25">
      <c r="B54355" s="79"/>
    </row>
    <row r="54356" spans="2:2" ht="54.95" customHeight="1" x14ac:dyDescent="0.25">
      <c r="B54356" s="79"/>
    </row>
    <row r="54357" spans="2:2" ht="54.95" customHeight="1" x14ac:dyDescent="0.25">
      <c r="B54357" s="79"/>
    </row>
    <row r="54358" spans="2:2" ht="54.95" customHeight="1" x14ac:dyDescent="0.25">
      <c r="B54358" s="79"/>
    </row>
    <row r="54359" spans="2:2" ht="54.95" customHeight="1" x14ac:dyDescent="0.25">
      <c r="B54359" s="79"/>
    </row>
    <row r="54360" spans="2:2" ht="54.95" customHeight="1" x14ac:dyDescent="0.25">
      <c r="B54360" s="79"/>
    </row>
    <row r="54361" spans="2:2" ht="54.95" customHeight="1" x14ac:dyDescent="0.25">
      <c r="B54361" s="79"/>
    </row>
    <row r="54362" spans="2:2" ht="54.95" customHeight="1" x14ac:dyDescent="0.25">
      <c r="B54362" s="79"/>
    </row>
    <row r="54363" spans="2:2" ht="54.95" customHeight="1" x14ac:dyDescent="0.25">
      <c r="B54363" s="79"/>
    </row>
    <row r="54364" spans="2:2" ht="54.95" customHeight="1" x14ac:dyDescent="0.25">
      <c r="B54364" s="79"/>
    </row>
    <row r="54365" spans="2:2" ht="54.95" customHeight="1" x14ac:dyDescent="0.25">
      <c r="B54365" s="79"/>
    </row>
    <row r="54366" spans="2:2" ht="54.95" customHeight="1" x14ac:dyDescent="0.25">
      <c r="B54366" s="79"/>
    </row>
    <row r="54367" spans="2:2" ht="54.95" customHeight="1" x14ac:dyDescent="0.25">
      <c r="B54367" s="79"/>
    </row>
    <row r="54368" spans="2:2" ht="54.95" customHeight="1" x14ac:dyDescent="0.25">
      <c r="B54368" s="79"/>
    </row>
    <row r="54369" spans="2:2" ht="54.95" customHeight="1" x14ac:dyDescent="0.25">
      <c r="B54369" s="79"/>
    </row>
    <row r="54370" spans="2:2" ht="54.95" customHeight="1" x14ac:dyDescent="0.25">
      <c r="B54370" s="79"/>
    </row>
    <row r="54371" spans="2:2" ht="54.95" customHeight="1" x14ac:dyDescent="0.25">
      <c r="B54371" s="79"/>
    </row>
    <row r="54372" spans="2:2" ht="54.95" customHeight="1" x14ac:dyDescent="0.25">
      <c r="B54372" s="79"/>
    </row>
    <row r="54373" spans="2:2" ht="54.95" customHeight="1" x14ac:dyDescent="0.25">
      <c r="B54373" s="79"/>
    </row>
    <row r="54374" spans="2:2" ht="54.95" customHeight="1" x14ac:dyDescent="0.25">
      <c r="B54374" s="79"/>
    </row>
    <row r="54375" spans="2:2" ht="54.95" customHeight="1" x14ac:dyDescent="0.25">
      <c r="B54375" s="79"/>
    </row>
    <row r="54376" spans="2:2" ht="54.95" customHeight="1" x14ac:dyDescent="0.25">
      <c r="B54376" s="79"/>
    </row>
    <row r="54377" spans="2:2" ht="54.95" customHeight="1" x14ac:dyDescent="0.25">
      <c r="B54377" s="79"/>
    </row>
    <row r="54378" spans="2:2" ht="54.95" customHeight="1" x14ac:dyDescent="0.25">
      <c r="B54378" s="79"/>
    </row>
    <row r="54379" spans="2:2" ht="54.95" customHeight="1" x14ac:dyDescent="0.25">
      <c r="B54379" s="79"/>
    </row>
    <row r="54380" spans="2:2" ht="54.95" customHeight="1" x14ac:dyDescent="0.25">
      <c r="B54380" s="79"/>
    </row>
    <row r="54381" spans="2:2" ht="54.95" customHeight="1" x14ac:dyDescent="0.25">
      <c r="B54381" s="79"/>
    </row>
    <row r="54382" spans="2:2" ht="54.95" customHeight="1" x14ac:dyDescent="0.25">
      <c r="B54382" s="79"/>
    </row>
    <row r="54383" spans="2:2" ht="54.95" customHeight="1" x14ac:dyDescent="0.25">
      <c r="B54383" s="79"/>
    </row>
    <row r="54384" spans="2:2" ht="54.95" customHeight="1" x14ac:dyDescent="0.25">
      <c r="B54384" s="79"/>
    </row>
    <row r="54385" spans="2:2" ht="54.95" customHeight="1" x14ac:dyDescent="0.25">
      <c r="B54385" s="79"/>
    </row>
    <row r="54386" spans="2:2" ht="54.95" customHeight="1" x14ac:dyDescent="0.25">
      <c r="B54386" s="79"/>
    </row>
    <row r="54387" spans="2:2" ht="54.95" customHeight="1" x14ac:dyDescent="0.25">
      <c r="B54387" s="79"/>
    </row>
    <row r="54388" spans="2:2" ht="54.95" customHeight="1" x14ac:dyDescent="0.25">
      <c r="B54388" s="79"/>
    </row>
    <row r="54389" spans="2:2" ht="54.95" customHeight="1" x14ac:dyDescent="0.25">
      <c r="B54389" s="79"/>
    </row>
    <row r="54390" spans="2:2" ht="54.95" customHeight="1" x14ac:dyDescent="0.25">
      <c r="B54390" s="79"/>
    </row>
    <row r="54391" spans="2:2" ht="54.95" customHeight="1" x14ac:dyDescent="0.25">
      <c r="B54391" s="79"/>
    </row>
    <row r="54392" spans="2:2" ht="54.95" customHeight="1" x14ac:dyDescent="0.25">
      <c r="B54392" s="79"/>
    </row>
    <row r="54393" spans="2:2" ht="54.95" customHeight="1" x14ac:dyDescent="0.25">
      <c r="B54393" s="79"/>
    </row>
    <row r="54394" spans="2:2" ht="54.95" customHeight="1" x14ac:dyDescent="0.25">
      <c r="B54394" s="79"/>
    </row>
    <row r="54395" spans="2:2" ht="54.95" customHeight="1" x14ac:dyDescent="0.25">
      <c r="B54395" s="79"/>
    </row>
    <row r="54396" spans="2:2" ht="54.95" customHeight="1" x14ac:dyDescent="0.25">
      <c r="B54396" s="79"/>
    </row>
    <row r="54397" spans="2:2" ht="54.95" customHeight="1" x14ac:dyDescent="0.25">
      <c r="B54397" s="79"/>
    </row>
    <row r="54398" spans="2:2" ht="54.95" customHeight="1" x14ac:dyDescent="0.25">
      <c r="B54398" s="79"/>
    </row>
    <row r="54399" spans="2:2" ht="54.95" customHeight="1" x14ac:dyDescent="0.25">
      <c r="B54399" s="79"/>
    </row>
    <row r="54400" spans="2:2" ht="54.95" customHeight="1" x14ac:dyDescent="0.25">
      <c r="B54400" s="79"/>
    </row>
    <row r="54401" spans="2:2" ht="54.95" customHeight="1" x14ac:dyDescent="0.25">
      <c r="B54401" s="79"/>
    </row>
    <row r="54402" spans="2:2" ht="54.95" customHeight="1" x14ac:dyDescent="0.25">
      <c r="B54402" s="79"/>
    </row>
    <row r="54403" spans="2:2" ht="54.95" customHeight="1" x14ac:dyDescent="0.25">
      <c r="B54403" s="79"/>
    </row>
    <row r="54404" spans="2:2" ht="54.95" customHeight="1" x14ac:dyDescent="0.25">
      <c r="B54404" s="79"/>
    </row>
    <row r="54405" spans="2:2" ht="54.95" customHeight="1" x14ac:dyDescent="0.25">
      <c r="B54405" s="79"/>
    </row>
    <row r="54406" spans="2:2" ht="54.95" customHeight="1" x14ac:dyDescent="0.25">
      <c r="B54406" s="79"/>
    </row>
    <row r="54407" spans="2:2" ht="54.95" customHeight="1" x14ac:dyDescent="0.25">
      <c r="B54407" s="79"/>
    </row>
    <row r="54408" spans="2:2" ht="54.95" customHeight="1" x14ac:dyDescent="0.25">
      <c r="B54408" s="79"/>
    </row>
    <row r="54409" spans="2:2" ht="54.95" customHeight="1" x14ac:dyDescent="0.25">
      <c r="B54409" s="79"/>
    </row>
    <row r="54410" spans="2:2" ht="54.95" customHeight="1" x14ac:dyDescent="0.25">
      <c r="B54410" s="79"/>
    </row>
    <row r="54411" spans="2:2" ht="54.95" customHeight="1" x14ac:dyDescent="0.25">
      <c r="B54411" s="79"/>
    </row>
    <row r="54412" spans="2:2" ht="54.95" customHeight="1" x14ac:dyDescent="0.25">
      <c r="B54412" s="79"/>
    </row>
    <row r="54413" spans="2:2" ht="54.95" customHeight="1" x14ac:dyDescent="0.25">
      <c r="B54413" s="79"/>
    </row>
    <row r="54414" spans="2:2" ht="54.95" customHeight="1" x14ac:dyDescent="0.25">
      <c r="B54414" s="79"/>
    </row>
    <row r="54415" spans="2:2" ht="54.95" customHeight="1" x14ac:dyDescent="0.25">
      <c r="B54415" s="79"/>
    </row>
    <row r="54416" spans="2:2" ht="54.95" customHeight="1" x14ac:dyDescent="0.25">
      <c r="B54416" s="79"/>
    </row>
    <row r="54417" spans="2:2" ht="54.95" customHeight="1" x14ac:dyDescent="0.25">
      <c r="B54417" s="79"/>
    </row>
    <row r="54418" spans="2:2" ht="54.95" customHeight="1" x14ac:dyDescent="0.25">
      <c r="B54418" s="79"/>
    </row>
    <row r="54419" spans="2:2" ht="54.95" customHeight="1" x14ac:dyDescent="0.25">
      <c r="B54419" s="79"/>
    </row>
    <row r="54420" spans="2:2" ht="54.95" customHeight="1" x14ac:dyDescent="0.25">
      <c r="B54420" s="79"/>
    </row>
    <row r="54421" spans="2:2" ht="54.95" customHeight="1" x14ac:dyDescent="0.25">
      <c r="B54421" s="79"/>
    </row>
    <row r="54422" spans="2:2" ht="54.95" customHeight="1" x14ac:dyDescent="0.25">
      <c r="B54422" s="79"/>
    </row>
    <row r="54423" spans="2:2" ht="54.95" customHeight="1" x14ac:dyDescent="0.25">
      <c r="B54423" s="79"/>
    </row>
    <row r="54424" spans="2:2" ht="54.95" customHeight="1" x14ac:dyDescent="0.25">
      <c r="B54424" s="79"/>
    </row>
    <row r="54425" spans="2:2" ht="54.95" customHeight="1" x14ac:dyDescent="0.25">
      <c r="B54425" s="79"/>
    </row>
    <row r="54426" spans="2:2" ht="54.95" customHeight="1" x14ac:dyDescent="0.25">
      <c r="B54426" s="79"/>
    </row>
    <row r="54427" spans="2:2" ht="54.95" customHeight="1" x14ac:dyDescent="0.25">
      <c r="B54427" s="79"/>
    </row>
    <row r="54428" spans="2:2" ht="54.95" customHeight="1" x14ac:dyDescent="0.25">
      <c r="B54428" s="79"/>
    </row>
    <row r="54429" spans="2:2" ht="54.95" customHeight="1" x14ac:dyDescent="0.25">
      <c r="B54429" s="79"/>
    </row>
    <row r="54430" spans="2:2" ht="54.95" customHeight="1" x14ac:dyDescent="0.25">
      <c r="B54430" s="79"/>
    </row>
    <row r="54431" spans="2:2" ht="54.95" customHeight="1" x14ac:dyDescent="0.25">
      <c r="B54431" s="79"/>
    </row>
    <row r="54432" spans="2:2" ht="54.95" customHeight="1" x14ac:dyDescent="0.25">
      <c r="B54432" s="79"/>
    </row>
    <row r="54433" spans="2:2" ht="54.95" customHeight="1" x14ac:dyDescent="0.25">
      <c r="B54433" s="79"/>
    </row>
    <row r="54434" spans="2:2" ht="54.95" customHeight="1" x14ac:dyDescent="0.25">
      <c r="B54434" s="79"/>
    </row>
    <row r="54435" spans="2:2" ht="54.95" customHeight="1" x14ac:dyDescent="0.25">
      <c r="B54435" s="79"/>
    </row>
    <row r="54436" spans="2:2" ht="54.95" customHeight="1" x14ac:dyDescent="0.25">
      <c r="B54436" s="79"/>
    </row>
    <row r="54437" spans="2:2" ht="54.95" customHeight="1" x14ac:dyDescent="0.25">
      <c r="B54437" s="79"/>
    </row>
    <row r="54438" spans="2:2" ht="54.95" customHeight="1" x14ac:dyDescent="0.25">
      <c r="B54438" s="79"/>
    </row>
    <row r="54439" spans="2:2" ht="54.95" customHeight="1" x14ac:dyDescent="0.25">
      <c r="B54439" s="79"/>
    </row>
    <row r="54440" spans="2:2" ht="54.95" customHeight="1" x14ac:dyDescent="0.25">
      <c r="B54440" s="79"/>
    </row>
    <row r="54441" spans="2:2" ht="54.95" customHeight="1" x14ac:dyDescent="0.25">
      <c r="B54441" s="79"/>
    </row>
    <row r="54442" spans="2:2" ht="54.95" customHeight="1" x14ac:dyDescent="0.25">
      <c r="B54442" s="79"/>
    </row>
    <row r="54443" spans="2:2" ht="54.95" customHeight="1" x14ac:dyDescent="0.25">
      <c r="B54443" s="79"/>
    </row>
    <row r="54444" spans="2:2" ht="54.95" customHeight="1" x14ac:dyDescent="0.25">
      <c r="B54444" s="79"/>
    </row>
    <row r="54445" spans="2:2" ht="54.95" customHeight="1" x14ac:dyDescent="0.25">
      <c r="B54445" s="79"/>
    </row>
    <row r="54446" spans="2:2" ht="54.95" customHeight="1" x14ac:dyDescent="0.25">
      <c r="B54446" s="79"/>
    </row>
    <row r="54447" spans="2:2" ht="54.95" customHeight="1" x14ac:dyDescent="0.25">
      <c r="B54447" s="79"/>
    </row>
    <row r="54448" spans="2:2" ht="54.95" customHeight="1" x14ac:dyDescent="0.25">
      <c r="B54448" s="79"/>
    </row>
    <row r="54449" spans="2:2" ht="54.95" customHeight="1" x14ac:dyDescent="0.25">
      <c r="B54449" s="79"/>
    </row>
    <row r="54450" spans="2:2" ht="54.95" customHeight="1" x14ac:dyDescent="0.25">
      <c r="B54450" s="79"/>
    </row>
    <row r="54451" spans="2:2" ht="54.95" customHeight="1" x14ac:dyDescent="0.25">
      <c r="B54451" s="79"/>
    </row>
    <row r="54452" spans="2:2" ht="54.95" customHeight="1" x14ac:dyDescent="0.25">
      <c r="B54452" s="79"/>
    </row>
    <row r="54453" spans="2:2" ht="54.95" customHeight="1" x14ac:dyDescent="0.25">
      <c r="B54453" s="79"/>
    </row>
    <row r="54454" spans="2:2" ht="54.95" customHeight="1" x14ac:dyDescent="0.25">
      <c r="B54454" s="79"/>
    </row>
    <row r="54455" spans="2:2" ht="54.95" customHeight="1" x14ac:dyDescent="0.25">
      <c r="B54455" s="79"/>
    </row>
    <row r="54456" spans="2:2" ht="54.95" customHeight="1" x14ac:dyDescent="0.25">
      <c r="B54456" s="79"/>
    </row>
    <row r="54457" spans="2:2" ht="54.95" customHeight="1" x14ac:dyDescent="0.25">
      <c r="B54457" s="79"/>
    </row>
    <row r="54458" spans="2:2" ht="54.95" customHeight="1" x14ac:dyDescent="0.25">
      <c r="B54458" s="79"/>
    </row>
    <row r="54459" spans="2:2" ht="54.95" customHeight="1" x14ac:dyDescent="0.25">
      <c r="B54459" s="79"/>
    </row>
    <row r="54460" spans="2:2" ht="54.95" customHeight="1" x14ac:dyDescent="0.25">
      <c r="B54460" s="79"/>
    </row>
    <row r="54461" spans="2:2" ht="54.95" customHeight="1" x14ac:dyDescent="0.25">
      <c r="B54461" s="79"/>
    </row>
    <row r="54462" spans="2:2" ht="54.95" customHeight="1" x14ac:dyDescent="0.25">
      <c r="B54462" s="79"/>
    </row>
    <row r="54463" spans="2:2" ht="54.95" customHeight="1" x14ac:dyDescent="0.25">
      <c r="B54463" s="79"/>
    </row>
    <row r="54464" spans="2:2" ht="54.95" customHeight="1" x14ac:dyDescent="0.25">
      <c r="B54464" s="79"/>
    </row>
    <row r="54465" spans="2:2" ht="54.95" customHeight="1" x14ac:dyDescent="0.25">
      <c r="B54465" s="79"/>
    </row>
    <row r="54466" spans="2:2" ht="54.95" customHeight="1" x14ac:dyDescent="0.25">
      <c r="B54466" s="79"/>
    </row>
    <row r="54467" spans="2:2" ht="54.95" customHeight="1" x14ac:dyDescent="0.25">
      <c r="B54467" s="79"/>
    </row>
    <row r="54468" spans="2:2" ht="54.95" customHeight="1" x14ac:dyDescent="0.25">
      <c r="B54468" s="79"/>
    </row>
    <row r="54469" spans="2:2" ht="54.95" customHeight="1" x14ac:dyDescent="0.25">
      <c r="B54469" s="79"/>
    </row>
    <row r="54470" spans="2:2" ht="54.95" customHeight="1" x14ac:dyDescent="0.25">
      <c r="B54470" s="79"/>
    </row>
    <row r="54471" spans="2:2" ht="54.95" customHeight="1" x14ac:dyDescent="0.25">
      <c r="B54471" s="79"/>
    </row>
    <row r="54472" spans="2:2" ht="54.95" customHeight="1" x14ac:dyDescent="0.25">
      <c r="B54472" s="79"/>
    </row>
    <row r="54473" spans="2:2" ht="54.95" customHeight="1" x14ac:dyDescent="0.25">
      <c r="B54473" s="79"/>
    </row>
    <row r="54474" spans="2:2" ht="54.95" customHeight="1" x14ac:dyDescent="0.25">
      <c r="B54474" s="79"/>
    </row>
    <row r="54475" spans="2:2" ht="54.95" customHeight="1" x14ac:dyDescent="0.25">
      <c r="B54475" s="79"/>
    </row>
    <row r="54476" spans="2:2" ht="54.95" customHeight="1" x14ac:dyDescent="0.25">
      <c r="B54476" s="79"/>
    </row>
    <row r="54477" spans="2:2" ht="54.95" customHeight="1" x14ac:dyDescent="0.25">
      <c r="B54477" s="79"/>
    </row>
    <row r="54478" spans="2:2" ht="54.95" customHeight="1" x14ac:dyDescent="0.25">
      <c r="B54478" s="79"/>
    </row>
    <row r="54479" spans="2:2" ht="54.95" customHeight="1" x14ac:dyDescent="0.25">
      <c r="B54479" s="79"/>
    </row>
    <row r="54480" spans="2:2" ht="54.95" customHeight="1" x14ac:dyDescent="0.25">
      <c r="B54480" s="79"/>
    </row>
    <row r="54481" spans="2:2" ht="54.95" customHeight="1" x14ac:dyDescent="0.25">
      <c r="B54481" s="79"/>
    </row>
    <row r="54482" spans="2:2" ht="54.95" customHeight="1" x14ac:dyDescent="0.25">
      <c r="B54482" s="79"/>
    </row>
    <row r="54483" spans="2:2" ht="54.95" customHeight="1" x14ac:dyDescent="0.25">
      <c r="B54483" s="79"/>
    </row>
    <row r="54484" spans="2:2" ht="54.95" customHeight="1" x14ac:dyDescent="0.25">
      <c r="B54484" s="79"/>
    </row>
    <row r="54485" spans="2:2" ht="54.95" customHeight="1" x14ac:dyDescent="0.25">
      <c r="B54485" s="79"/>
    </row>
    <row r="54486" spans="2:2" ht="54.95" customHeight="1" x14ac:dyDescent="0.25">
      <c r="B54486" s="79"/>
    </row>
    <row r="54487" spans="2:2" ht="54.95" customHeight="1" x14ac:dyDescent="0.25">
      <c r="B54487" s="79"/>
    </row>
    <row r="54488" spans="2:2" ht="54.95" customHeight="1" x14ac:dyDescent="0.25">
      <c r="B54488" s="79"/>
    </row>
    <row r="54489" spans="2:2" ht="54.95" customHeight="1" x14ac:dyDescent="0.25">
      <c r="B54489" s="79"/>
    </row>
    <row r="54490" spans="2:2" ht="54.95" customHeight="1" x14ac:dyDescent="0.25">
      <c r="B54490" s="79"/>
    </row>
    <row r="54491" spans="2:2" ht="54.95" customHeight="1" x14ac:dyDescent="0.25">
      <c r="B54491" s="79"/>
    </row>
    <row r="54492" spans="2:2" ht="54.95" customHeight="1" x14ac:dyDescent="0.25">
      <c r="B54492" s="79"/>
    </row>
    <row r="54493" spans="2:2" ht="54.95" customHeight="1" x14ac:dyDescent="0.25">
      <c r="B54493" s="79"/>
    </row>
    <row r="54494" spans="2:2" ht="54.95" customHeight="1" x14ac:dyDescent="0.25">
      <c r="B54494" s="79"/>
    </row>
    <row r="54495" spans="2:2" ht="54.95" customHeight="1" x14ac:dyDescent="0.25">
      <c r="B54495" s="79"/>
    </row>
    <row r="54496" spans="2:2" ht="54.95" customHeight="1" x14ac:dyDescent="0.25">
      <c r="B54496" s="79"/>
    </row>
    <row r="54497" spans="2:2" ht="54.95" customHeight="1" x14ac:dyDescent="0.25">
      <c r="B54497" s="79"/>
    </row>
    <row r="54498" spans="2:2" ht="54.95" customHeight="1" x14ac:dyDescent="0.25">
      <c r="B54498" s="79"/>
    </row>
    <row r="54499" spans="2:2" ht="54.95" customHeight="1" x14ac:dyDescent="0.25">
      <c r="B54499" s="79"/>
    </row>
    <row r="54500" spans="2:2" ht="54.95" customHeight="1" x14ac:dyDescent="0.25">
      <c r="B54500" s="79"/>
    </row>
    <row r="54501" spans="2:2" ht="54.95" customHeight="1" x14ac:dyDescent="0.25">
      <c r="B54501" s="79"/>
    </row>
    <row r="54502" spans="2:2" ht="54.95" customHeight="1" x14ac:dyDescent="0.25">
      <c r="B54502" s="79"/>
    </row>
    <row r="54503" spans="2:2" ht="54.95" customHeight="1" x14ac:dyDescent="0.25">
      <c r="B54503" s="79"/>
    </row>
    <row r="54504" spans="2:2" ht="54.95" customHeight="1" x14ac:dyDescent="0.25">
      <c r="B54504" s="79"/>
    </row>
    <row r="54505" spans="2:2" ht="54.95" customHeight="1" x14ac:dyDescent="0.25">
      <c r="B54505" s="79"/>
    </row>
    <row r="54506" spans="2:2" ht="54.95" customHeight="1" x14ac:dyDescent="0.25">
      <c r="B54506" s="79"/>
    </row>
    <row r="54507" spans="2:2" ht="54.95" customHeight="1" x14ac:dyDescent="0.25">
      <c r="B54507" s="79"/>
    </row>
    <row r="54508" spans="2:2" ht="54.95" customHeight="1" x14ac:dyDescent="0.25">
      <c r="B54508" s="79"/>
    </row>
    <row r="54509" spans="2:2" ht="54.95" customHeight="1" x14ac:dyDescent="0.25">
      <c r="B54509" s="79"/>
    </row>
    <row r="54510" spans="2:2" ht="54.95" customHeight="1" x14ac:dyDescent="0.25">
      <c r="B54510" s="79"/>
    </row>
    <row r="54511" spans="2:2" ht="54.95" customHeight="1" x14ac:dyDescent="0.25">
      <c r="B54511" s="79"/>
    </row>
    <row r="54512" spans="2:2" ht="54.95" customHeight="1" x14ac:dyDescent="0.25">
      <c r="B54512" s="79"/>
    </row>
    <row r="54513" spans="2:2" ht="54.95" customHeight="1" x14ac:dyDescent="0.25">
      <c r="B54513" s="79"/>
    </row>
    <row r="54514" spans="2:2" ht="54.95" customHeight="1" x14ac:dyDescent="0.25">
      <c r="B54514" s="79"/>
    </row>
    <row r="54515" spans="2:2" ht="54.95" customHeight="1" x14ac:dyDescent="0.25">
      <c r="B54515" s="79"/>
    </row>
    <row r="54516" spans="2:2" ht="54.95" customHeight="1" x14ac:dyDescent="0.25">
      <c r="B54516" s="79"/>
    </row>
    <row r="54517" spans="2:2" ht="54.95" customHeight="1" x14ac:dyDescent="0.25">
      <c r="B54517" s="79"/>
    </row>
    <row r="54518" spans="2:2" ht="54.95" customHeight="1" x14ac:dyDescent="0.25">
      <c r="B54518" s="79"/>
    </row>
    <row r="54519" spans="2:2" ht="54.95" customHeight="1" x14ac:dyDescent="0.25">
      <c r="B54519" s="79"/>
    </row>
    <row r="54520" spans="2:2" ht="54.95" customHeight="1" x14ac:dyDescent="0.25">
      <c r="B54520" s="79"/>
    </row>
    <row r="54521" spans="2:2" ht="54.95" customHeight="1" x14ac:dyDescent="0.25">
      <c r="B54521" s="79"/>
    </row>
    <row r="54522" spans="2:2" ht="54.95" customHeight="1" x14ac:dyDescent="0.25">
      <c r="B54522" s="79"/>
    </row>
    <row r="54523" spans="2:2" ht="54.95" customHeight="1" x14ac:dyDescent="0.25">
      <c r="B54523" s="79"/>
    </row>
    <row r="54524" spans="2:2" ht="54.95" customHeight="1" x14ac:dyDescent="0.25">
      <c r="B54524" s="79"/>
    </row>
    <row r="54525" spans="2:2" ht="54.95" customHeight="1" x14ac:dyDescent="0.25">
      <c r="B54525" s="79"/>
    </row>
    <row r="54526" spans="2:2" ht="54.95" customHeight="1" x14ac:dyDescent="0.25">
      <c r="B54526" s="79"/>
    </row>
    <row r="54527" spans="2:2" ht="54.95" customHeight="1" x14ac:dyDescent="0.25">
      <c r="B54527" s="79"/>
    </row>
    <row r="54528" spans="2:2" ht="54.95" customHeight="1" x14ac:dyDescent="0.25">
      <c r="B54528" s="79"/>
    </row>
    <row r="54529" spans="2:2" ht="54.95" customHeight="1" x14ac:dyDescent="0.25">
      <c r="B54529" s="79"/>
    </row>
    <row r="54530" spans="2:2" ht="54.95" customHeight="1" x14ac:dyDescent="0.25">
      <c r="B54530" s="79"/>
    </row>
    <row r="54531" spans="2:2" ht="54.95" customHeight="1" x14ac:dyDescent="0.25">
      <c r="B54531" s="79"/>
    </row>
    <row r="54532" spans="2:2" ht="54.95" customHeight="1" x14ac:dyDescent="0.25">
      <c r="B54532" s="79"/>
    </row>
    <row r="54533" spans="2:2" ht="54.95" customHeight="1" x14ac:dyDescent="0.25">
      <c r="B54533" s="79"/>
    </row>
    <row r="54534" spans="2:2" ht="54.95" customHeight="1" x14ac:dyDescent="0.25">
      <c r="B54534" s="79"/>
    </row>
    <row r="54535" spans="2:2" ht="54.95" customHeight="1" x14ac:dyDescent="0.25">
      <c r="B54535" s="79"/>
    </row>
    <row r="54536" spans="2:2" ht="54.95" customHeight="1" x14ac:dyDescent="0.25">
      <c r="B54536" s="79"/>
    </row>
    <row r="54537" spans="2:2" ht="54.95" customHeight="1" x14ac:dyDescent="0.25">
      <c r="B54537" s="79"/>
    </row>
    <row r="54538" spans="2:2" ht="54.95" customHeight="1" x14ac:dyDescent="0.25">
      <c r="B54538" s="79"/>
    </row>
    <row r="54539" spans="2:2" ht="54.95" customHeight="1" x14ac:dyDescent="0.25">
      <c r="B54539" s="79"/>
    </row>
    <row r="54540" spans="2:2" ht="54.95" customHeight="1" x14ac:dyDescent="0.25">
      <c r="B54540" s="79"/>
    </row>
    <row r="54541" spans="2:2" ht="54.95" customHeight="1" x14ac:dyDescent="0.25">
      <c r="B54541" s="79"/>
    </row>
    <row r="54542" spans="2:2" ht="54.95" customHeight="1" x14ac:dyDescent="0.25">
      <c r="B54542" s="79"/>
    </row>
    <row r="54543" spans="2:2" ht="54.95" customHeight="1" x14ac:dyDescent="0.25">
      <c r="B54543" s="79"/>
    </row>
    <row r="54544" spans="2:2" ht="54.95" customHeight="1" x14ac:dyDescent="0.25">
      <c r="B54544" s="79"/>
    </row>
    <row r="54545" spans="2:2" ht="54.95" customHeight="1" x14ac:dyDescent="0.25">
      <c r="B54545" s="79"/>
    </row>
    <row r="54546" spans="2:2" ht="54.95" customHeight="1" x14ac:dyDescent="0.25">
      <c r="B54546" s="79"/>
    </row>
    <row r="54547" spans="2:2" ht="54.95" customHeight="1" x14ac:dyDescent="0.25">
      <c r="B54547" s="79"/>
    </row>
    <row r="54548" spans="2:2" ht="54.95" customHeight="1" x14ac:dyDescent="0.25">
      <c r="B54548" s="79"/>
    </row>
    <row r="54549" spans="2:2" ht="54.95" customHeight="1" x14ac:dyDescent="0.25">
      <c r="B54549" s="79"/>
    </row>
    <row r="54550" spans="2:2" ht="54.95" customHeight="1" x14ac:dyDescent="0.25">
      <c r="B54550" s="79"/>
    </row>
    <row r="54551" spans="2:2" ht="54.95" customHeight="1" x14ac:dyDescent="0.25">
      <c r="B54551" s="79"/>
    </row>
    <row r="54552" spans="2:2" ht="54.95" customHeight="1" x14ac:dyDescent="0.25">
      <c r="B54552" s="79"/>
    </row>
    <row r="54553" spans="2:2" ht="54.95" customHeight="1" x14ac:dyDescent="0.25">
      <c r="B54553" s="79"/>
    </row>
    <row r="54554" spans="2:2" ht="54.95" customHeight="1" x14ac:dyDescent="0.25">
      <c r="B54554" s="79"/>
    </row>
    <row r="54555" spans="2:2" ht="54.95" customHeight="1" x14ac:dyDescent="0.25">
      <c r="B54555" s="79"/>
    </row>
    <row r="54556" spans="2:2" ht="54.95" customHeight="1" x14ac:dyDescent="0.25">
      <c r="B54556" s="79"/>
    </row>
    <row r="54557" spans="2:2" ht="54.95" customHeight="1" x14ac:dyDescent="0.25">
      <c r="B54557" s="79"/>
    </row>
    <row r="54558" spans="2:2" ht="54.95" customHeight="1" x14ac:dyDescent="0.25">
      <c r="B54558" s="79"/>
    </row>
    <row r="54559" spans="2:2" ht="54.95" customHeight="1" x14ac:dyDescent="0.25">
      <c r="B54559" s="79"/>
    </row>
    <row r="54560" spans="2:2" ht="54.95" customHeight="1" x14ac:dyDescent="0.25">
      <c r="B54560" s="79"/>
    </row>
    <row r="54561" spans="2:2" ht="54.95" customHeight="1" x14ac:dyDescent="0.25">
      <c r="B54561" s="79"/>
    </row>
    <row r="54562" spans="2:2" ht="54.95" customHeight="1" x14ac:dyDescent="0.25">
      <c r="B54562" s="79"/>
    </row>
    <row r="54563" spans="2:2" ht="54.95" customHeight="1" x14ac:dyDescent="0.25">
      <c r="B54563" s="79"/>
    </row>
    <row r="54564" spans="2:2" ht="54.95" customHeight="1" x14ac:dyDescent="0.25">
      <c r="B54564" s="79"/>
    </row>
    <row r="54565" spans="2:2" ht="54.95" customHeight="1" x14ac:dyDescent="0.25">
      <c r="B54565" s="79"/>
    </row>
    <row r="54566" spans="2:2" ht="54.95" customHeight="1" x14ac:dyDescent="0.25">
      <c r="B54566" s="79"/>
    </row>
    <row r="54567" spans="2:2" ht="54.95" customHeight="1" x14ac:dyDescent="0.25">
      <c r="B54567" s="79"/>
    </row>
    <row r="54568" spans="2:2" ht="54.95" customHeight="1" x14ac:dyDescent="0.25">
      <c r="B54568" s="79"/>
    </row>
    <row r="54569" spans="2:2" ht="54.95" customHeight="1" x14ac:dyDescent="0.25">
      <c r="B54569" s="79"/>
    </row>
    <row r="54570" spans="2:2" ht="54.95" customHeight="1" x14ac:dyDescent="0.25">
      <c r="B54570" s="79"/>
    </row>
    <row r="54571" spans="2:2" ht="54.95" customHeight="1" x14ac:dyDescent="0.25">
      <c r="B54571" s="79"/>
    </row>
    <row r="54572" spans="2:2" ht="54.95" customHeight="1" x14ac:dyDescent="0.25">
      <c r="B54572" s="79"/>
    </row>
    <row r="54573" spans="2:2" ht="54.95" customHeight="1" x14ac:dyDescent="0.25">
      <c r="B54573" s="79"/>
    </row>
    <row r="54574" spans="2:2" ht="54.95" customHeight="1" x14ac:dyDescent="0.25">
      <c r="B54574" s="79"/>
    </row>
    <row r="54575" spans="2:2" ht="54.95" customHeight="1" x14ac:dyDescent="0.25">
      <c r="B54575" s="79"/>
    </row>
    <row r="54576" spans="2:2" ht="54.95" customHeight="1" x14ac:dyDescent="0.25">
      <c r="B54576" s="79"/>
    </row>
    <row r="54577" spans="2:2" ht="54.95" customHeight="1" x14ac:dyDescent="0.25">
      <c r="B54577" s="79"/>
    </row>
    <row r="54578" spans="2:2" ht="54.95" customHeight="1" x14ac:dyDescent="0.25">
      <c r="B54578" s="79"/>
    </row>
    <row r="54579" spans="2:2" ht="54.95" customHeight="1" x14ac:dyDescent="0.25">
      <c r="B54579" s="79"/>
    </row>
    <row r="54580" spans="2:2" ht="54.95" customHeight="1" x14ac:dyDescent="0.25">
      <c r="B54580" s="79"/>
    </row>
    <row r="54581" spans="2:2" ht="54.95" customHeight="1" x14ac:dyDescent="0.25">
      <c r="B54581" s="79"/>
    </row>
    <row r="54582" spans="2:2" ht="54.95" customHeight="1" x14ac:dyDescent="0.25">
      <c r="B54582" s="79"/>
    </row>
    <row r="54583" spans="2:2" ht="54.95" customHeight="1" x14ac:dyDescent="0.25">
      <c r="B54583" s="79"/>
    </row>
    <row r="54584" spans="2:2" ht="54.95" customHeight="1" x14ac:dyDescent="0.25">
      <c r="B54584" s="79"/>
    </row>
    <row r="54585" spans="2:2" ht="54.95" customHeight="1" x14ac:dyDescent="0.25">
      <c r="B54585" s="79"/>
    </row>
    <row r="54586" spans="2:2" ht="54.95" customHeight="1" x14ac:dyDescent="0.25">
      <c r="B54586" s="79"/>
    </row>
    <row r="54587" spans="2:2" ht="54.95" customHeight="1" x14ac:dyDescent="0.25">
      <c r="B54587" s="79"/>
    </row>
    <row r="54588" spans="2:2" ht="54.95" customHeight="1" x14ac:dyDescent="0.25">
      <c r="B54588" s="79"/>
    </row>
    <row r="54589" spans="2:2" ht="54.95" customHeight="1" x14ac:dyDescent="0.25">
      <c r="B54589" s="79"/>
    </row>
    <row r="54590" spans="2:2" ht="54.95" customHeight="1" x14ac:dyDescent="0.25">
      <c r="B54590" s="79"/>
    </row>
    <row r="54591" spans="2:2" ht="54.95" customHeight="1" x14ac:dyDescent="0.25">
      <c r="B54591" s="79"/>
    </row>
    <row r="54592" spans="2:2" ht="54.95" customHeight="1" x14ac:dyDescent="0.25">
      <c r="B54592" s="79"/>
    </row>
    <row r="54593" spans="2:2" ht="54.95" customHeight="1" x14ac:dyDescent="0.25">
      <c r="B54593" s="79"/>
    </row>
    <row r="54594" spans="2:2" ht="54.95" customHeight="1" x14ac:dyDescent="0.25">
      <c r="B54594" s="79"/>
    </row>
    <row r="54595" spans="2:2" ht="54.95" customHeight="1" x14ac:dyDescent="0.25">
      <c r="B54595" s="79"/>
    </row>
    <row r="54596" spans="2:2" ht="54.95" customHeight="1" x14ac:dyDescent="0.25">
      <c r="B54596" s="79"/>
    </row>
    <row r="54597" spans="2:2" ht="54.95" customHeight="1" x14ac:dyDescent="0.25">
      <c r="B54597" s="79"/>
    </row>
    <row r="54598" spans="2:2" ht="54.95" customHeight="1" x14ac:dyDescent="0.25">
      <c r="B54598" s="79"/>
    </row>
    <row r="54599" spans="2:2" ht="54.95" customHeight="1" x14ac:dyDescent="0.25">
      <c r="B54599" s="79"/>
    </row>
    <row r="54600" spans="2:2" ht="54.95" customHeight="1" x14ac:dyDescent="0.25">
      <c r="B54600" s="79"/>
    </row>
    <row r="54601" spans="2:2" ht="54.95" customHeight="1" x14ac:dyDescent="0.25">
      <c r="B54601" s="79"/>
    </row>
    <row r="54602" spans="2:2" ht="54.95" customHeight="1" x14ac:dyDescent="0.25">
      <c r="B54602" s="79"/>
    </row>
    <row r="54603" spans="2:2" ht="54.95" customHeight="1" x14ac:dyDescent="0.25">
      <c r="B54603" s="79"/>
    </row>
    <row r="54604" spans="2:2" ht="54.95" customHeight="1" x14ac:dyDescent="0.25">
      <c r="B54604" s="79"/>
    </row>
    <row r="54605" spans="2:2" ht="54.95" customHeight="1" x14ac:dyDescent="0.25">
      <c r="B54605" s="79"/>
    </row>
    <row r="54606" spans="2:2" ht="54.95" customHeight="1" x14ac:dyDescent="0.25">
      <c r="B54606" s="79"/>
    </row>
    <row r="54607" spans="2:2" ht="54.95" customHeight="1" x14ac:dyDescent="0.25">
      <c r="B54607" s="79"/>
    </row>
    <row r="54608" spans="2:2" ht="54.95" customHeight="1" x14ac:dyDescent="0.25">
      <c r="B54608" s="79"/>
    </row>
    <row r="54609" spans="2:2" ht="54.95" customHeight="1" x14ac:dyDescent="0.25">
      <c r="B54609" s="79"/>
    </row>
    <row r="54610" spans="2:2" ht="54.95" customHeight="1" x14ac:dyDescent="0.25">
      <c r="B54610" s="79"/>
    </row>
    <row r="54611" spans="2:2" ht="54.95" customHeight="1" x14ac:dyDescent="0.25">
      <c r="B54611" s="79"/>
    </row>
    <row r="54612" spans="2:2" ht="54.95" customHeight="1" x14ac:dyDescent="0.25">
      <c r="B54612" s="79"/>
    </row>
    <row r="54613" spans="2:2" ht="54.95" customHeight="1" x14ac:dyDescent="0.25">
      <c r="B54613" s="79"/>
    </row>
    <row r="54614" spans="2:2" ht="54.95" customHeight="1" x14ac:dyDescent="0.25">
      <c r="B54614" s="79"/>
    </row>
    <row r="54615" spans="2:2" ht="54.95" customHeight="1" x14ac:dyDescent="0.25">
      <c r="B54615" s="79"/>
    </row>
    <row r="54616" spans="2:2" ht="54.95" customHeight="1" x14ac:dyDescent="0.25">
      <c r="B54616" s="79"/>
    </row>
    <row r="54617" spans="2:2" ht="54.95" customHeight="1" x14ac:dyDescent="0.25">
      <c r="B54617" s="79"/>
    </row>
    <row r="54618" spans="2:2" ht="54.95" customHeight="1" x14ac:dyDescent="0.25">
      <c r="B54618" s="79"/>
    </row>
    <row r="54619" spans="2:2" ht="54.95" customHeight="1" x14ac:dyDescent="0.25">
      <c r="B54619" s="79"/>
    </row>
    <row r="54620" spans="2:2" ht="54.95" customHeight="1" x14ac:dyDescent="0.25">
      <c r="B54620" s="79"/>
    </row>
    <row r="54621" spans="2:2" ht="54.95" customHeight="1" x14ac:dyDescent="0.25">
      <c r="B54621" s="79"/>
    </row>
    <row r="54622" spans="2:2" ht="54.95" customHeight="1" x14ac:dyDescent="0.25">
      <c r="B54622" s="79"/>
    </row>
    <row r="54623" spans="2:2" ht="54.95" customHeight="1" x14ac:dyDescent="0.25">
      <c r="B54623" s="79"/>
    </row>
    <row r="54624" spans="2:2" ht="54.95" customHeight="1" x14ac:dyDescent="0.25">
      <c r="B54624" s="79"/>
    </row>
    <row r="54625" spans="2:2" ht="54.95" customHeight="1" x14ac:dyDescent="0.25">
      <c r="B54625" s="79"/>
    </row>
    <row r="54626" spans="2:2" ht="54.95" customHeight="1" x14ac:dyDescent="0.25">
      <c r="B54626" s="79"/>
    </row>
    <row r="54627" spans="2:2" ht="54.95" customHeight="1" x14ac:dyDescent="0.25">
      <c r="B54627" s="79"/>
    </row>
    <row r="54628" spans="2:2" ht="54.95" customHeight="1" x14ac:dyDescent="0.25">
      <c r="B54628" s="79"/>
    </row>
    <row r="54629" spans="2:2" ht="54.95" customHeight="1" x14ac:dyDescent="0.25">
      <c r="B54629" s="79"/>
    </row>
    <row r="54630" spans="2:2" ht="54.95" customHeight="1" x14ac:dyDescent="0.25">
      <c r="B54630" s="79"/>
    </row>
    <row r="54631" spans="2:2" ht="54.95" customHeight="1" x14ac:dyDescent="0.25">
      <c r="B54631" s="79"/>
    </row>
    <row r="54632" spans="2:2" ht="54.95" customHeight="1" x14ac:dyDescent="0.25">
      <c r="B54632" s="79"/>
    </row>
    <row r="54633" spans="2:2" ht="54.95" customHeight="1" x14ac:dyDescent="0.25">
      <c r="B54633" s="79"/>
    </row>
    <row r="54634" spans="2:2" ht="54.95" customHeight="1" x14ac:dyDescent="0.25">
      <c r="B54634" s="79"/>
    </row>
    <row r="54635" spans="2:2" ht="54.95" customHeight="1" x14ac:dyDescent="0.25">
      <c r="B54635" s="79"/>
    </row>
    <row r="54636" spans="2:2" ht="54.95" customHeight="1" x14ac:dyDescent="0.25">
      <c r="B54636" s="79"/>
    </row>
    <row r="54637" spans="2:2" ht="54.95" customHeight="1" x14ac:dyDescent="0.25">
      <c r="B54637" s="79"/>
    </row>
    <row r="54638" spans="2:2" ht="54.95" customHeight="1" x14ac:dyDescent="0.25">
      <c r="B54638" s="79"/>
    </row>
    <row r="54639" spans="2:2" ht="54.95" customHeight="1" x14ac:dyDescent="0.25">
      <c r="B54639" s="79"/>
    </row>
    <row r="54640" spans="2:2" ht="54.95" customHeight="1" x14ac:dyDescent="0.25">
      <c r="B54640" s="79"/>
    </row>
    <row r="54641" spans="2:2" ht="54.95" customHeight="1" x14ac:dyDescent="0.25">
      <c r="B54641" s="79"/>
    </row>
    <row r="54642" spans="2:2" ht="54.95" customHeight="1" x14ac:dyDescent="0.25">
      <c r="B54642" s="79"/>
    </row>
    <row r="54643" spans="2:2" ht="54.95" customHeight="1" x14ac:dyDescent="0.25">
      <c r="B54643" s="79"/>
    </row>
    <row r="54644" spans="2:2" ht="54.95" customHeight="1" x14ac:dyDescent="0.25">
      <c r="B54644" s="79"/>
    </row>
    <row r="54645" spans="2:2" ht="54.95" customHeight="1" x14ac:dyDescent="0.25">
      <c r="B54645" s="79"/>
    </row>
    <row r="54646" spans="2:2" ht="54.95" customHeight="1" x14ac:dyDescent="0.25">
      <c r="B54646" s="79"/>
    </row>
    <row r="54647" spans="2:2" ht="54.95" customHeight="1" x14ac:dyDescent="0.25">
      <c r="B54647" s="79"/>
    </row>
    <row r="54648" spans="2:2" ht="54.95" customHeight="1" x14ac:dyDescent="0.25">
      <c r="B54648" s="79"/>
    </row>
    <row r="54649" spans="2:2" ht="54.95" customHeight="1" x14ac:dyDescent="0.25">
      <c r="B54649" s="79"/>
    </row>
    <row r="54650" spans="2:2" ht="54.95" customHeight="1" x14ac:dyDescent="0.25">
      <c r="B54650" s="79"/>
    </row>
    <row r="54651" spans="2:2" ht="54.95" customHeight="1" x14ac:dyDescent="0.25">
      <c r="B54651" s="79"/>
    </row>
    <row r="54652" spans="2:2" ht="54.95" customHeight="1" x14ac:dyDescent="0.25">
      <c r="B54652" s="79"/>
    </row>
    <row r="54653" spans="2:2" ht="54.95" customHeight="1" x14ac:dyDescent="0.25">
      <c r="B54653" s="79"/>
    </row>
    <row r="54654" spans="2:2" ht="54.95" customHeight="1" x14ac:dyDescent="0.25">
      <c r="B54654" s="79"/>
    </row>
    <row r="54655" spans="2:2" ht="54.95" customHeight="1" x14ac:dyDescent="0.25">
      <c r="B54655" s="79"/>
    </row>
    <row r="54656" spans="2:2" ht="54.95" customHeight="1" x14ac:dyDescent="0.25">
      <c r="B54656" s="79"/>
    </row>
    <row r="54657" spans="2:2" ht="54.95" customHeight="1" x14ac:dyDescent="0.25">
      <c r="B54657" s="79"/>
    </row>
    <row r="54658" spans="2:2" ht="54.95" customHeight="1" x14ac:dyDescent="0.25">
      <c r="B54658" s="79"/>
    </row>
    <row r="54659" spans="2:2" ht="54.95" customHeight="1" x14ac:dyDescent="0.25">
      <c r="B54659" s="79"/>
    </row>
    <row r="54660" spans="2:2" ht="54.95" customHeight="1" x14ac:dyDescent="0.25">
      <c r="B54660" s="79"/>
    </row>
    <row r="54661" spans="2:2" ht="54.95" customHeight="1" x14ac:dyDescent="0.25">
      <c r="B54661" s="79"/>
    </row>
    <row r="54662" spans="2:2" ht="54.95" customHeight="1" x14ac:dyDescent="0.25">
      <c r="B54662" s="79"/>
    </row>
    <row r="54663" spans="2:2" ht="54.95" customHeight="1" x14ac:dyDescent="0.25">
      <c r="B54663" s="79"/>
    </row>
    <row r="54664" spans="2:2" ht="54.95" customHeight="1" x14ac:dyDescent="0.25">
      <c r="B54664" s="79"/>
    </row>
    <row r="54665" spans="2:2" ht="54.95" customHeight="1" x14ac:dyDescent="0.25">
      <c r="B54665" s="79"/>
    </row>
    <row r="54666" spans="2:2" ht="54.95" customHeight="1" x14ac:dyDescent="0.25">
      <c r="B54666" s="79"/>
    </row>
    <row r="54667" spans="2:2" ht="54.95" customHeight="1" x14ac:dyDescent="0.25">
      <c r="B54667" s="79"/>
    </row>
    <row r="54668" spans="2:2" ht="54.95" customHeight="1" x14ac:dyDescent="0.25">
      <c r="B54668" s="79"/>
    </row>
    <row r="54669" spans="2:2" ht="54.95" customHeight="1" x14ac:dyDescent="0.25">
      <c r="B54669" s="79"/>
    </row>
    <row r="54670" spans="2:2" ht="54.95" customHeight="1" x14ac:dyDescent="0.25">
      <c r="B54670" s="79"/>
    </row>
    <row r="54671" spans="2:2" ht="54.95" customHeight="1" x14ac:dyDescent="0.25">
      <c r="B54671" s="79"/>
    </row>
    <row r="54672" spans="2:2" ht="54.95" customHeight="1" x14ac:dyDescent="0.25">
      <c r="B54672" s="79"/>
    </row>
    <row r="54673" spans="2:2" ht="54.95" customHeight="1" x14ac:dyDescent="0.25">
      <c r="B54673" s="79"/>
    </row>
    <row r="54674" spans="2:2" ht="54.95" customHeight="1" x14ac:dyDescent="0.25">
      <c r="B54674" s="79"/>
    </row>
    <row r="54675" spans="2:2" ht="54.95" customHeight="1" x14ac:dyDescent="0.25">
      <c r="B54675" s="79"/>
    </row>
    <row r="54676" spans="2:2" ht="54.95" customHeight="1" x14ac:dyDescent="0.25">
      <c r="B54676" s="79"/>
    </row>
    <row r="54677" spans="2:2" ht="54.95" customHeight="1" x14ac:dyDescent="0.25">
      <c r="B54677" s="79"/>
    </row>
    <row r="54678" spans="2:2" ht="54.95" customHeight="1" x14ac:dyDescent="0.25">
      <c r="B54678" s="79"/>
    </row>
    <row r="54679" spans="2:2" ht="54.95" customHeight="1" x14ac:dyDescent="0.25">
      <c r="B54679" s="79"/>
    </row>
    <row r="54680" spans="2:2" ht="54.95" customHeight="1" x14ac:dyDescent="0.25">
      <c r="B54680" s="79"/>
    </row>
    <row r="54681" spans="2:2" ht="54.95" customHeight="1" x14ac:dyDescent="0.25">
      <c r="B54681" s="79"/>
    </row>
    <row r="54682" spans="2:2" ht="54.95" customHeight="1" x14ac:dyDescent="0.25">
      <c r="B54682" s="79"/>
    </row>
    <row r="54683" spans="2:2" ht="54.95" customHeight="1" x14ac:dyDescent="0.25">
      <c r="B54683" s="79"/>
    </row>
    <row r="54684" spans="2:2" ht="54.95" customHeight="1" x14ac:dyDescent="0.25">
      <c r="B54684" s="79"/>
    </row>
    <row r="54685" spans="2:2" ht="54.95" customHeight="1" x14ac:dyDescent="0.25">
      <c r="B54685" s="79"/>
    </row>
    <row r="54686" spans="2:2" ht="54.95" customHeight="1" x14ac:dyDescent="0.25">
      <c r="B54686" s="79"/>
    </row>
    <row r="54687" spans="2:2" ht="54.95" customHeight="1" x14ac:dyDescent="0.25">
      <c r="B54687" s="79"/>
    </row>
    <row r="54688" spans="2:2" ht="54.95" customHeight="1" x14ac:dyDescent="0.25">
      <c r="B54688" s="79"/>
    </row>
    <row r="54689" spans="2:2" ht="54.95" customHeight="1" x14ac:dyDescent="0.25">
      <c r="B54689" s="79"/>
    </row>
    <row r="54690" spans="2:2" ht="54.95" customHeight="1" x14ac:dyDescent="0.25">
      <c r="B54690" s="79"/>
    </row>
    <row r="54691" spans="2:2" ht="54.95" customHeight="1" x14ac:dyDescent="0.25">
      <c r="B54691" s="79"/>
    </row>
    <row r="54692" spans="2:2" ht="54.95" customHeight="1" x14ac:dyDescent="0.25">
      <c r="B54692" s="79"/>
    </row>
    <row r="54693" spans="2:2" ht="54.95" customHeight="1" x14ac:dyDescent="0.25">
      <c r="B54693" s="79"/>
    </row>
    <row r="54694" spans="2:2" ht="54.95" customHeight="1" x14ac:dyDescent="0.25">
      <c r="B54694" s="79"/>
    </row>
    <row r="54695" spans="2:2" ht="54.95" customHeight="1" x14ac:dyDescent="0.25">
      <c r="B54695" s="79"/>
    </row>
    <row r="54696" spans="2:2" ht="54.95" customHeight="1" x14ac:dyDescent="0.25">
      <c r="B54696" s="79"/>
    </row>
    <row r="54697" spans="2:2" ht="54.95" customHeight="1" x14ac:dyDescent="0.25">
      <c r="B54697" s="79"/>
    </row>
    <row r="54698" spans="2:2" ht="54.95" customHeight="1" x14ac:dyDescent="0.25">
      <c r="B54698" s="79"/>
    </row>
    <row r="54699" spans="2:2" ht="54.95" customHeight="1" x14ac:dyDescent="0.25">
      <c r="B54699" s="79"/>
    </row>
    <row r="54700" spans="2:2" ht="54.95" customHeight="1" x14ac:dyDescent="0.25">
      <c r="B54700" s="79"/>
    </row>
    <row r="54701" spans="2:2" ht="54.95" customHeight="1" x14ac:dyDescent="0.25">
      <c r="B54701" s="79"/>
    </row>
    <row r="54702" spans="2:2" ht="54.95" customHeight="1" x14ac:dyDescent="0.25">
      <c r="B54702" s="79"/>
    </row>
    <row r="54703" spans="2:2" ht="54.95" customHeight="1" x14ac:dyDescent="0.25">
      <c r="B54703" s="79"/>
    </row>
    <row r="54704" spans="2:2" ht="54.95" customHeight="1" x14ac:dyDescent="0.25">
      <c r="B54704" s="79"/>
    </row>
    <row r="54705" spans="2:2" ht="54.95" customHeight="1" x14ac:dyDescent="0.25">
      <c r="B54705" s="79"/>
    </row>
    <row r="54706" spans="2:2" ht="54.95" customHeight="1" x14ac:dyDescent="0.25">
      <c r="B54706" s="79"/>
    </row>
    <row r="54707" spans="2:2" ht="54.95" customHeight="1" x14ac:dyDescent="0.25">
      <c r="B54707" s="79"/>
    </row>
    <row r="54708" spans="2:2" ht="54.95" customHeight="1" x14ac:dyDescent="0.25">
      <c r="B54708" s="79"/>
    </row>
    <row r="54709" spans="2:2" ht="54.95" customHeight="1" x14ac:dyDescent="0.25">
      <c r="B54709" s="79"/>
    </row>
    <row r="54710" spans="2:2" ht="54.95" customHeight="1" x14ac:dyDescent="0.25">
      <c r="B54710" s="79"/>
    </row>
    <row r="54711" spans="2:2" ht="54.95" customHeight="1" x14ac:dyDescent="0.25">
      <c r="B54711" s="79"/>
    </row>
    <row r="54712" spans="2:2" ht="54.95" customHeight="1" x14ac:dyDescent="0.25">
      <c r="B54712" s="79"/>
    </row>
    <row r="54713" spans="2:2" ht="54.95" customHeight="1" x14ac:dyDescent="0.25">
      <c r="B54713" s="79"/>
    </row>
    <row r="54714" spans="2:2" ht="54.95" customHeight="1" x14ac:dyDescent="0.25">
      <c r="B54714" s="79"/>
    </row>
    <row r="54715" spans="2:2" ht="54.95" customHeight="1" x14ac:dyDescent="0.25">
      <c r="B54715" s="79"/>
    </row>
    <row r="54716" spans="2:2" ht="54.95" customHeight="1" x14ac:dyDescent="0.25">
      <c r="B54716" s="79"/>
    </row>
    <row r="54717" spans="2:2" ht="54.95" customHeight="1" x14ac:dyDescent="0.25">
      <c r="B54717" s="79"/>
    </row>
    <row r="54718" spans="2:2" ht="54.95" customHeight="1" x14ac:dyDescent="0.25">
      <c r="B54718" s="79"/>
    </row>
    <row r="54719" spans="2:2" ht="54.95" customHeight="1" x14ac:dyDescent="0.25">
      <c r="B54719" s="79"/>
    </row>
    <row r="54720" spans="2:2" ht="54.95" customHeight="1" x14ac:dyDescent="0.25">
      <c r="B54720" s="79"/>
    </row>
    <row r="54721" spans="2:2" ht="54.95" customHeight="1" x14ac:dyDescent="0.25">
      <c r="B54721" s="79"/>
    </row>
    <row r="54722" spans="2:2" ht="54.95" customHeight="1" x14ac:dyDescent="0.25">
      <c r="B54722" s="79"/>
    </row>
    <row r="54723" spans="2:2" ht="54.95" customHeight="1" x14ac:dyDescent="0.25">
      <c r="B54723" s="79"/>
    </row>
    <row r="54724" spans="2:2" ht="54.95" customHeight="1" x14ac:dyDescent="0.25">
      <c r="B54724" s="79"/>
    </row>
    <row r="54725" spans="2:2" ht="54.95" customHeight="1" x14ac:dyDescent="0.25">
      <c r="B54725" s="79"/>
    </row>
    <row r="54726" spans="2:2" ht="54.95" customHeight="1" x14ac:dyDescent="0.25">
      <c r="B54726" s="79"/>
    </row>
    <row r="54727" spans="2:2" ht="54.95" customHeight="1" x14ac:dyDescent="0.25">
      <c r="B54727" s="79"/>
    </row>
    <row r="54728" spans="2:2" ht="54.95" customHeight="1" x14ac:dyDescent="0.25">
      <c r="B54728" s="79"/>
    </row>
    <row r="54729" spans="2:2" ht="54.95" customHeight="1" x14ac:dyDescent="0.25">
      <c r="B54729" s="79"/>
    </row>
    <row r="54730" spans="2:2" ht="54.95" customHeight="1" x14ac:dyDescent="0.25">
      <c r="B54730" s="79"/>
    </row>
    <row r="54731" spans="2:2" ht="54.95" customHeight="1" x14ac:dyDescent="0.25">
      <c r="B54731" s="79"/>
    </row>
    <row r="54732" spans="2:2" ht="54.95" customHeight="1" x14ac:dyDescent="0.25">
      <c r="B54732" s="79"/>
    </row>
    <row r="54733" spans="2:2" ht="54.95" customHeight="1" x14ac:dyDescent="0.25">
      <c r="B54733" s="79"/>
    </row>
    <row r="54734" spans="2:2" ht="54.95" customHeight="1" x14ac:dyDescent="0.25">
      <c r="B54734" s="79"/>
    </row>
    <row r="54735" spans="2:2" ht="54.95" customHeight="1" x14ac:dyDescent="0.25">
      <c r="B54735" s="79"/>
    </row>
    <row r="54736" spans="2:2" ht="54.95" customHeight="1" x14ac:dyDescent="0.25">
      <c r="B54736" s="79"/>
    </row>
    <row r="54737" spans="2:2" ht="54.95" customHeight="1" x14ac:dyDescent="0.25">
      <c r="B54737" s="79"/>
    </row>
    <row r="54738" spans="2:2" ht="54.95" customHeight="1" x14ac:dyDescent="0.25">
      <c r="B54738" s="79"/>
    </row>
    <row r="54739" spans="2:2" ht="54.95" customHeight="1" x14ac:dyDescent="0.25">
      <c r="B54739" s="79"/>
    </row>
    <row r="54740" spans="2:2" ht="54.95" customHeight="1" x14ac:dyDescent="0.25">
      <c r="B54740" s="79"/>
    </row>
    <row r="54741" spans="2:2" ht="54.95" customHeight="1" x14ac:dyDescent="0.25">
      <c r="B54741" s="79"/>
    </row>
    <row r="54742" spans="2:2" ht="54.95" customHeight="1" x14ac:dyDescent="0.25">
      <c r="B54742" s="79"/>
    </row>
    <row r="54743" spans="2:2" ht="54.95" customHeight="1" x14ac:dyDescent="0.25">
      <c r="B54743" s="79"/>
    </row>
    <row r="54744" spans="2:2" ht="54.95" customHeight="1" x14ac:dyDescent="0.25">
      <c r="B54744" s="79"/>
    </row>
    <row r="54745" spans="2:2" ht="54.95" customHeight="1" x14ac:dyDescent="0.25">
      <c r="B54745" s="79"/>
    </row>
    <row r="54746" spans="2:2" ht="54.95" customHeight="1" x14ac:dyDescent="0.25">
      <c r="B54746" s="79"/>
    </row>
    <row r="54747" spans="2:2" ht="54.95" customHeight="1" x14ac:dyDescent="0.25">
      <c r="B54747" s="79"/>
    </row>
    <row r="54748" spans="2:2" ht="54.95" customHeight="1" x14ac:dyDescent="0.25">
      <c r="B54748" s="79"/>
    </row>
    <row r="54749" spans="2:2" ht="54.95" customHeight="1" x14ac:dyDescent="0.25">
      <c r="B54749" s="79"/>
    </row>
    <row r="54750" spans="2:2" ht="54.95" customHeight="1" x14ac:dyDescent="0.25">
      <c r="B54750" s="79"/>
    </row>
    <row r="54751" spans="2:2" ht="54.95" customHeight="1" x14ac:dyDescent="0.25">
      <c r="B54751" s="79"/>
    </row>
    <row r="54752" spans="2:2" ht="54.95" customHeight="1" x14ac:dyDescent="0.25">
      <c r="B54752" s="79"/>
    </row>
    <row r="54753" spans="2:2" ht="54.95" customHeight="1" x14ac:dyDescent="0.25">
      <c r="B54753" s="79"/>
    </row>
    <row r="54754" spans="2:2" ht="54.95" customHeight="1" x14ac:dyDescent="0.25">
      <c r="B54754" s="79"/>
    </row>
    <row r="54755" spans="2:2" ht="54.95" customHeight="1" x14ac:dyDescent="0.25">
      <c r="B54755" s="79"/>
    </row>
    <row r="54756" spans="2:2" ht="54.95" customHeight="1" x14ac:dyDescent="0.25">
      <c r="B54756" s="79"/>
    </row>
    <row r="54757" spans="2:2" ht="54.95" customHeight="1" x14ac:dyDescent="0.25">
      <c r="B54757" s="79"/>
    </row>
    <row r="54758" spans="2:2" ht="54.95" customHeight="1" x14ac:dyDescent="0.25">
      <c r="B54758" s="79"/>
    </row>
    <row r="54759" spans="2:2" ht="54.95" customHeight="1" x14ac:dyDescent="0.25">
      <c r="B54759" s="79"/>
    </row>
    <row r="54760" spans="2:2" ht="54.95" customHeight="1" x14ac:dyDescent="0.25">
      <c r="B54760" s="79"/>
    </row>
    <row r="54761" spans="2:2" ht="54.95" customHeight="1" x14ac:dyDescent="0.25">
      <c r="B54761" s="79"/>
    </row>
    <row r="54762" spans="2:2" ht="54.95" customHeight="1" x14ac:dyDescent="0.25">
      <c r="B54762" s="79"/>
    </row>
    <row r="54763" spans="2:2" ht="54.95" customHeight="1" x14ac:dyDescent="0.25">
      <c r="B54763" s="79"/>
    </row>
    <row r="54764" spans="2:2" ht="54.95" customHeight="1" x14ac:dyDescent="0.25">
      <c r="B54764" s="79"/>
    </row>
    <row r="54765" spans="2:2" ht="54.95" customHeight="1" x14ac:dyDescent="0.25">
      <c r="B54765" s="79"/>
    </row>
    <row r="54766" spans="2:2" ht="54.95" customHeight="1" x14ac:dyDescent="0.25">
      <c r="B54766" s="79"/>
    </row>
    <row r="54767" spans="2:2" ht="54.95" customHeight="1" x14ac:dyDescent="0.25">
      <c r="B54767" s="79"/>
    </row>
    <row r="54768" spans="2:2" ht="54.95" customHeight="1" x14ac:dyDescent="0.25">
      <c r="B54768" s="79"/>
    </row>
    <row r="54769" spans="2:2" ht="54.95" customHeight="1" x14ac:dyDescent="0.25">
      <c r="B54769" s="79"/>
    </row>
    <row r="54770" spans="2:2" ht="54.95" customHeight="1" x14ac:dyDescent="0.25">
      <c r="B54770" s="79"/>
    </row>
    <row r="54771" spans="2:2" ht="54.95" customHeight="1" x14ac:dyDescent="0.25">
      <c r="B54771" s="79"/>
    </row>
    <row r="54772" spans="2:2" ht="54.95" customHeight="1" x14ac:dyDescent="0.25">
      <c r="B54772" s="79"/>
    </row>
    <row r="54773" spans="2:2" ht="54.95" customHeight="1" x14ac:dyDescent="0.25">
      <c r="B54773" s="79"/>
    </row>
    <row r="54774" spans="2:2" ht="54.95" customHeight="1" x14ac:dyDescent="0.25">
      <c r="B54774" s="79"/>
    </row>
    <row r="54775" spans="2:2" ht="54.95" customHeight="1" x14ac:dyDescent="0.25">
      <c r="B54775" s="79"/>
    </row>
    <row r="54776" spans="2:2" ht="54.95" customHeight="1" x14ac:dyDescent="0.25">
      <c r="B54776" s="79"/>
    </row>
    <row r="54777" spans="2:2" ht="54.95" customHeight="1" x14ac:dyDescent="0.25">
      <c r="B54777" s="79"/>
    </row>
    <row r="54778" spans="2:2" ht="54.95" customHeight="1" x14ac:dyDescent="0.25">
      <c r="B54778" s="79"/>
    </row>
    <row r="54779" spans="2:2" ht="54.95" customHeight="1" x14ac:dyDescent="0.25">
      <c r="B54779" s="79"/>
    </row>
    <row r="54780" spans="2:2" ht="54.95" customHeight="1" x14ac:dyDescent="0.25">
      <c r="B54780" s="79"/>
    </row>
    <row r="54781" spans="2:2" ht="54.95" customHeight="1" x14ac:dyDescent="0.25">
      <c r="B54781" s="79"/>
    </row>
    <row r="54782" spans="2:2" ht="54.95" customHeight="1" x14ac:dyDescent="0.25">
      <c r="B54782" s="79"/>
    </row>
    <row r="54783" spans="2:2" ht="54.95" customHeight="1" x14ac:dyDescent="0.25">
      <c r="B54783" s="79"/>
    </row>
    <row r="54784" spans="2:2" ht="54.95" customHeight="1" x14ac:dyDescent="0.25">
      <c r="B54784" s="79"/>
    </row>
    <row r="54785" spans="2:2" ht="54.95" customHeight="1" x14ac:dyDescent="0.25">
      <c r="B54785" s="79"/>
    </row>
    <row r="54786" spans="2:2" ht="54.95" customHeight="1" x14ac:dyDescent="0.25">
      <c r="B54786" s="79"/>
    </row>
    <row r="54787" spans="2:2" ht="54.95" customHeight="1" x14ac:dyDescent="0.25">
      <c r="B54787" s="79"/>
    </row>
    <row r="54788" spans="2:2" ht="54.95" customHeight="1" x14ac:dyDescent="0.25">
      <c r="B54788" s="79"/>
    </row>
    <row r="54789" spans="2:2" ht="54.95" customHeight="1" x14ac:dyDescent="0.25">
      <c r="B54789" s="79"/>
    </row>
    <row r="54790" spans="2:2" ht="54.95" customHeight="1" x14ac:dyDescent="0.25">
      <c r="B54790" s="79"/>
    </row>
    <row r="54791" spans="2:2" ht="54.95" customHeight="1" x14ac:dyDescent="0.25">
      <c r="B54791" s="79"/>
    </row>
    <row r="54792" spans="2:2" ht="54.95" customHeight="1" x14ac:dyDescent="0.25">
      <c r="B54792" s="79"/>
    </row>
    <row r="54793" spans="2:2" ht="54.95" customHeight="1" x14ac:dyDescent="0.25">
      <c r="B54793" s="79"/>
    </row>
    <row r="54794" spans="2:2" ht="54.95" customHeight="1" x14ac:dyDescent="0.25">
      <c r="B54794" s="79"/>
    </row>
    <row r="54795" spans="2:2" ht="54.95" customHeight="1" x14ac:dyDescent="0.25">
      <c r="B54795" s="79"/>
    </row>
    <row r="54796" spans="2:2" ht="54.95" customHeight="1" x14ac:dyDescent="0.25">
      <c r="B54796" s="79"/>
    </row>
    <row r="54797" spans="2:2" ht="54.95" customHeight="1" x14ac:dyDescent="0.25">
      <c r="B54797" s="79"/>
    </row>
    <row r="54798" spans="2:2" ht="54.95" customHeight="1" x14ac:dyDescent="0.25">
      <c r="B54798" s="79"/>
    </row>
    <row r="54799" spans="2:2" ht="54.95" customHeight="1" x14ac:dyDescent="0.25">
      <c r="B54799" s="79"/>
    </row>
    <row r="54800" spans="2:2" ht="54.95" customHeight="1" x14ac:dyDescent="0.25">
      <c r="B54800" s="79"/>
    </row>
    <row r="54801" spans="2:2" ht="54.95" customHeight="1" x14ac:dyDescent="0.25">
      <c r="B54801" s="79"/>
    </row>
    <row r="54802" spans="2:2" ht="54.95" customHeight="1" x14ac:dyDescent="0.25">
      <c r="B54802" s="79"/>
    </row>
    <row r="54803" spans="2:2" ht="54.95" customHeight="1" x14ac:dyDescent="0.25">
      <c r="B54803" s="79"/>
    </row>
    <row r="54804" spans="2:2" ht="54.95" customHeight="1" x14ac:dyDescent="0.25">
      <c r="B54804" s="79"/>
    </row>
    <row r="54805" spans="2:2" ht="54.95" customHeight="1" x14ac:dyDescent="0.25">
      <c r="B54805" s="79"/>
    </row>
    <row r="54806" spans="2:2" ht="54.95" customHeight="1" x14ac:dyDescent="0.25">
      <c r="B54806" s="79"/>
    </row>
    <row r="54807" spans="2:2" ht="54.95" customHeight="1" x14ac:dyDescent="0.25">
      <c r="B54807" s="79"/>
    </row>
    <row r="54808" spans="2:2" ht="54.95" customHeight="1" x14ac:dyDescent="0.25">
      <c r="B54808" s="79"/>
    </row>
    <row r="54809" spans="2:2" ht="54.95" customHeight="1" x14ac:dyDescent="0.25">
      <c r="B54809" s="79"/>
    </row>
    <row r="54810" spans="2:2" ht="54.95" customHeight="1" x14ac:dyDescent="0.25">
      <c r="B54810" s="79"/>
    </row>
    <row r="54811" spans="2:2" ht="54.95" customHeight="1" x14ac:dyDescent="0.25">
      <c r="B54811" s="79"/>
    </row>
    <row r="54812" spans="2:2" ht="54.95" customHeight="1" x14ac:dyDescent="0.25">
      <c r="B54812" s="79"/>
    </row>
    <row r="54813" spans="2:2" ht="54.95" customHeight="1" x14ac:dyDescent="0.25">
      <c r="B54813" s="79"/>
    </row>
    <row r="54814" spans="2:2" ht="54.95" customHeight="1" x14ac:dyDescent="0.25">
      <c r="B54814" s="79"/>
    </row>
    <row r="54815" spans="2:2" ht="54.95" customHeight="1" x14ac:dyDescent="0.25">
      <c r="B54815" s="79"/>
    </row>
    <row r="54816" spans="2:2" ht="54.95" customHeight="1" x14ac:dyDescent="0.25">
      <c r="B54816" s="79"/>
    </row>
    <row r="54817" spans="2:2" ht="54.95" customHeight="1" x14ac:dyDescent="0.25">
      <c r="B54817" s="79"/>
    </row>
    <row r="54818" spans="2:2" ht="54.95" customHeight="1" x14ac:dyDescent="0.25">
      <c r="B54818" s="79"/>
    </row>
    <row r="54819" spans="2:2" ht="54.95" customHeight="1" x14ac:dyDescent="0.25">
      <c r="B54819" s="79"/>
    </row>
    <row r="54820" spans="2:2" ht="54.95" customHeight="1" x14ac:dyDescent="0.25">
      <c r="B54820" s="79"/>
    </row>
    <row r="54821" spans="2:2" ht="54.95" customHeight="1" x14ac:dyDescent="0.25">
      <c r="B54821" s="79"/>
    </row>
    <row r="54822" spans="2:2" ht="54.95" customHeight="1" x14ac:dyDescent="0.25">
      <c r="B54822" s="79"/>
    </row>
    <row r="54823" spans="2:2" ht="54.95" customHeight="1" x14ac:dyDescent="0.25">
      <c r="B54823" s="79"/>
    </row>
    <row r="54824" spans="2:2" ht="54.95" customHeight="1" x14ac:dyDescent="0.25">
      <c r="B54824" s="79"/>
    </row>
    <row r="54825" spans="2:2" ht="54.95" customHeight="1" x14ac:dyDescent="0.25">
      <c r="B54825" s="79"/>
    </row>
    <row r="54826" spans="2:2" ht="54.95" customHeight="1" x14ac:dyDescent="0.25">
      <c r="B54826" s="79"/>
    </row>
    <row r="54827" spans="2:2" ht="54.95" customHeight="1" x14ac:dyDescent="0.25">
      <c r="B54827" s="79"/>
    </row>
    <row r="54828" spans="2:2" ht="54.95" customHeight="1" x14ac:dyDescent="0.25">
      <c r="B54828" s="79"/>
    </row>
    <row r="54829" spans="2:2" ht="54.95" customHeight="1" x14ac:dyDescent="0.25">
      <c r="B54829" s="79"/>
    </row>
    <row r="54830" spans="2:2" ht="54.95" customHeight="1" x14ac:dyDescent="0.25">
      <c r="B54830" s="79"/>
    </row>
    <row r="54831" spans="2:2" ht="54.95" customHeight="1" x14ac:dyDescent="0.25">
      <c r="B54831" s="79"/>
    </row>
    <row r="54832" spans="2:2" ht="54.95" customHeight="1" x14ac:dyDescent="0.25">
      <c r="B54832" s="79"/>
    </row>
    <row r="54833" spans="2:2" ht="54.95" customHeight="1" x14ac:dyDescent="0.25">
      <c r="B54833" s="79"/>
    </row>
    <row r="54834" spans="2:2" ht="54.95" customHeight="1" x14ac:dyDescent="0.25">
      <c r="B54834" s="79"/>
    </row>
    <row r="54835" spans="2:2" ht="54.95" customHeight="1" x14ac:dyDescent="0.25">
      <c r="B54835" s="79"/>
    </row>
    <row r="54836" spans="2:2" ht="54.95" customHeight="1" x14ac:dyDescent="0.25">
      <c r="B54836" s="79"/>
    </row>
    <row r="54837" spans="2:2" ht="54.95" customHeight="1" x14ac:dyDescent="0.25">
      <c r="B54837" s="79"/>
    </row>
    <row r="54838" spans="2:2" ht="54.95" customHeight="1" x14ac:dyDescent="0.25">
      <c r="B54838" s="79"/>
    </row>
    <row r="54839" spans="2:2" ht="54.95" customHeight="1" x14ac:dyDescent="0.25">
      <c r="B54839" s="79"/>
    </row>
    <row r="54840" spans="2:2" ht="54.95" customHeight="1" x14ac:dyDescent="0.25">
      <c r="B54840" s="79"/>
    </row>
    <row r="54841" spans="2:2" ht="54.95" customHeight="1" x14ac:dyDescent="0.25">
      <c r="B54841" s="79"/>
    </row>
    <row r="54842" spans="2:2" ht="54.95" customHeight="1" x14ac:dyDescent="0.25">
      <c r="B54842" s="79"/>
    </row>
    <row r="54843" spans="2:2" ht="54.95" customHeight="1" x14ac:dyDescent="0.25">
      <c r="B54843" s="79"/>
    </row>
    <row r="54844" spans="2:2" ht="54.95" customHeight="1" x14ac:dyDescent="0.25">
      <c r="B54844" s="79"/>
    </row>
    <row r="54845" spans="2:2" ht="54.95" customHeight="1" x14ac:dyDescent="0.25">
      <c r="B54845" s="79"/>
    </row>
    <row r="54846" spans="2:2" ht="54.95" customHeight="1" x14ac:dyDescent="0.25">
      <c r="B54846" s="79"/>
    </row>
    <row r="54847" spans="2:2" ht="54.95" customHeight="1" x14ac:dyDescent="0.25">
      <c r="B54847" s="79"/>
    </row>
    <row r="54848" spans="2:2" ht="54.95" customHeight="1" x14ac:dyDescent="0.25">
      <c r="B54848" s="79"/>
    </row>
    <row r="54849" spans="2:2" ht="54.95" customHeight="1" x14ac:dyDescent="0.25">
      <c r="B54849" s="79"/>
    </row>
    <row r="54850" spans="2:2" ht="54.95" customHeight="1" x14ac:dyDescent="0.25">
      <c r="B54850" s="79"/>
    </row>
    <row r="54851" spans="2:2" ht="54.95" customHeight="1" x14ac:dyDescent="0.25">
      <c r="B54851" s="79"/>
    </row>
    <row r="54852" spans="2:2" ht="54.95" customHeight="1" x14ac:dyDescent="0.25">
      <c r="B54852" s="79"/>
    </row>
    <row r="54853" spans="2:2" ht="54.95" customHeight="1" x14ac:dyDescent="0.25">
      <c r="B54853" s="79"/>
    </row>
    <row r="54854" spans="2:2" ht="54.95" customHeight="1" x14ac:dyDescent="0.25">
      <c r="B54854" s="79"/>
    </row>
    <row r="54855" spans="2:2" ht="54.95" customHeight="1" x14ac:dyDescent="0.25">
      <c r="B54855" s="79"/>
    </row>
    <row r="54856" spans="2:2" ht="54.95" customHeight="1" x14ac:dyDescent="0.25">
      <c r="B54856" s="79"/>
    </row>
    <row r="54857" spans="2:2" ht="54.95" customHeight="1" x14ac:dyDescent="0.25">
      <c r="B54857" s="79"/>
    </row>
    <row r="54858" spans="2:2" ht="54.95" customHeight="1" x14ac:dyDescent="0.25">
      <c r="B54858" s="79"/>
    </row>
    <row r="54859" spans="2:2" ht="54.95" customHeight="1" x14ac:dyDescent="0.25">
      <c r="B54859" s="79"/>
    </row>
    <row r="54860" spans="2:2" ht="54.95" customHeight="1" x14ac:dyDescent="0.25">
      <c r="B54860" s="79"/>
    </row>
    <row r="54861" spans="2:2" ht="54.95" customHeight="1" x14ac:dyDescent="0.25">
      <c r="B54861" s="79"/>
    </row>
    <row r="54862" spans="2:2" ht="54.95" customHeight="1" x14ac:dyDescent="0.25">
      <c r="B54862" s="79"/>
    </row>
    <row r="54863" spans="2:2" ht="54.95" customHeight="1" x14ac:dyDescent="0.25">
      <c r="B54863" s="79"/>
    </row>
    <row r="54864" spans="2:2" ht="54.95" customHeight="1" x14ac:dyDescent="0.25">
      <c r="B54864" s="79"/>
    </row>
    <row r="54865" spans="2:2" ht="54.95" customHeight="1" x14ac:dyDescent="0.25">
      <c r="B54865" s="79"/>
    </row>
    <row r="54866" spans="2:2" ht="54.95" customHeight="1" x14ac:dyDescent="0.25">
      <c r="B54866" s="79"/>
    </row>
    <row r="54867" spans="2:2" ht="54.95" customHeight="1" x14ac:dyDescent="0.25">
      <c r="B54867" s="79"/>
    </row>
    <row r="54868" spans="2:2" ht="54.95" customHeight="1" x14ac:dyDescent="0.25">
      <c r="B54868" s="79"/>
    </row>
    <row r="54869" spans="2:2" ht="54.95" customHeight="1" x14ac:dyDescent="0.25">
      <c r="B54869" s="79"/>
    </row>
    <row r="54870" spans="2:2" ht="54.95" customHeight="1" x14ac:dyDescent="0.25">
      <c r="B54870" s="79"/>
    </row>
    <row r="54871" spans="2:2" ht="54.95" customHeight="1" x14ac:dyDescent="0.25">
      <c r="B54871" s="79"/>
    </row>
    <row r="54872" spans="2:2" ht="54.95" customHeight="1" x14ac:dyDescent="0.25">
      <c r="B54872" s="79"/>
    </row>
    <row r="54873" spans="2:2" ht="54.95" customHeight="1" x14ac:dyDescent="0.25">
      <c r="B54873" s="79"/>
    </row>
    <row r="54874" spans="2:2" ht="54.95" customHeight="1" x14ac:dyDescent="0.25">
      <c r="B54874" s="79"/>
    </row>
    <row r="54875" spans="2:2" ht="54.95" customHeight="1" x14ac:dyDescent="0.25">
      <c r="B54875" s="79"/>
    </row>
    <row r="54876" spans="2:2" ht="54.95" customHeight="1" x14ac:dyDescent="0.25">
      <c r="B54876" s="79"/>
    </row>
    <row r="54877" spans="2:2" ht="54.95" customHeight="1" x14ac:dyDescent="0.25">
      <c r="B54877" s="79"/>
    </row>
    <row r="54878" spans="2:2" ht="54.95" customHeight="1" x14ac:dyDescent="0.25">
      <c r="B54878" s="79"/>
    </row>
    <row r="54879" spans="2:2" ht="54.95" customHeight="1" x14ac:dyDescent="0.25">
      <c r="B54879" s="79"/>
    </row>
    <row r="54880" spans="2:2" ht="54.95" customHeight="1" x14ac:dyDescent="0.25">
      <c r="B54880" s="79"/>
    </row>
    <row r="54881" spans="2:2" ht="54.95" customHeight="1" x14ac:dyDescent="0.25">
      <c r="B54881" s="79"/>
    </row>
    <row r="54882" spans="2:2" ht="54.95" customHeight="1" x14ac:dyDescent="0.25">
      <c r="B54882" s="79"/>
    </row>
    <row r="54883" spans="2:2" ht="54.95" customHeight="1" x14ac:dyDescent="0.25">
      <c r="B54883" s="79"/>
    </row>
    <row r="54884" spans="2:2" ht="54.95" customHeight="1" x14ac:dyDescent="0.25">
      <c r="B54884" s="79"/>
    </row>
    <row r="54885" spans="2:2" ht="54.95" customHeight="1" x14ac:dyDescent="0.25">
      <c r="B54885" s="79"/>
    </row>
    <row r="54886" spans="2:2" ht="54.95" customHeight="1" x14ac:dyDescent="0.25">
      <c r="B54886" s="79"/>
    </row>
    <row r="54887" spans="2:2" ht="54.95" customHeight="1" x14ac:dyDescent="0.25">
      <c r="B54887" s="79"/>
    </row>
    <row r="54888" spans="2:2" ht="54.95" customHeight="1" x14ac:dyDescent="0.25">
      <c r="B54888" s="79"/>
    </row>
    <row r="54889" spans="2:2" ht="54.95" customHeight="1" x14ac:dyDescent="0.25">
      <c r="B54889" s="79"/>
    </row>
    <row r="54890" spans="2:2" ht="54.95" customHeight="1" x14ac:dyDescent="0.25">
      <c r="B54890" s="79"/>
    </row>
    <row r="54891" spans="2:2" ht="54.95" customHeight="1" x14ac:dyDescent="0.25">
      <c r="B54891" s="79"/>
    </row>
    <row r="54892" spans="2:2" ht="54.95" customHeight="1" x14ac:dyDescent="0.25">
      <c r="B54892" s="79"/>
    </row>
    <row r="54893" spans="2:2" ht="54.95" customHeight="1" x14ac:dyDescent="0.25">
      <c r="B54893" s="79"/>
    </row>
    <row r="54894" spans="2:2" ht="54.95" customHeight="1" x14ac:dyDescent="0.25">
      <c r="B54894" s="79"/>
    </row>
    <row r="54895" spans="2:2" ht="54.95" customHeight="1" x14ac:dyDescent="0.25">
      <c r="B54895" s="79"/>
    </row>
    <row r="54896" spans="2:2" ht="54.95" customHeight="1" x14ac:dyDescent="0.25">
      <c r="B54896" s="79"/>
    </row>
    <row r="54897" spans="2:2" ht="54.95" customHeight="1" x14ac:dyDescent="0.25">
      <c r="B54897" s="79"/>
    </row>
    <row r="54898" spans="2:2" ht="54.95" customHeight="1" x14ac:dyDescent="0.25">
      <c r="B54898" s="79"/>
    </row>
    <row r="54899" spans="2:2" ht="54.95" customHeight="1" x14ac:dyDescent="0.25">
      <c r="B54899" s="79"/>
    </row>
    <row r="54900" spans="2:2" ht="54.95" customHeight="1" x14ac:dyDescent="0.25">
      <c r="B54900" s="79"/>
    </row>
    <row r="54901" spans="2:2" ht="54.95" customHeight="1" x14ac:dyDescent="0.25">
      <c r="B54901" s="79"/>
    </row>
    <row r="54902" spans="2:2" ht="54.95" customHeight="1" x14ac:dyDescent="0.25">
      <c r="B54902" s="79"/>
    </row>
    <row r="54903" spans="2:2" ht="54.95" customHeight="1" x14ac:dyDescent="0.25">
      <c r="B54903" s="79"/>
    </row>
    <row r="54904" spans="2:2" ht="54.95" customHeight="1" x14ac:dyDescent="0.25">
      <c r="B54904" s="79"/>
    </row>
    <row r="54905" spans="2:2" ht="54.95" customHeight="1" x14ac:dyDescent="0.25">
      <c r="B54905" s="79"/>
    </row>
    <row r="54906" spans="2:2" ht="54.95" customHeight="1" x14ac:dyDescent="0.25">
      <c r="B54906" s="79"/>
    </row>
    <row r="54907" spans="2:2" ht="54.95" customHeight="1" x14ac:dyDescent="0.25">
      <c r="B54907" s="79"/>
    </row>
    <row r="54908" spans="2:2" ht="54.95" customHeight="1" x14ac:dyDescent="0.25">
      <c r="B54908" s="79"/>
    </row>
    <row r="54909" spans="2:2" ht="54.95" customHeight="1" x14ac:dyDescent="0.25">
      <c r="B54909" s="79"/>
    </row>
    <row r="54910" spans="2:2" ht="54.95" customHeight="1" x14ac:dyDescent="0.25">
      <c r="B54910" s="79"/>
    </row>
    <row r="54911" spans="2:2" ht="54.95" customHeight="1" x14ac:dyDescent="0.25">
      <c r="B54911" s="79"/>
    </row>
    <row r="54912" spans="2:2" ht="54.95" customHeight="1" x14ac:dyDescent="0.25">
      <c r="B54912" s="79"/>
    </row>
    <row r="54913" spans="2:2" ht="54.95" customHeight="1" x14ac:dyDescent="0.25">
      <c r="B54913" s="79"/>
    </row>
    <row r="54914" spans="2:2" ht="54.95" customHeight="1" x14ac:dyDescent="0.25">
      <c r="B54914" s="79"/>
    </row>
    <row r="54915" spans="2:2" ht="54.95" customHeight="1" x14ac:dyDescent="0.25">
      <c r="B54915" s="79"/>
    </row>
    <row r="54916" spans="2:2" ht="54.95" customHeight="1" x14ac:dyDescent="0.25">
      <c r="B54916" s="79"/>
    </row>
    <row r="54917" spans="2:2" ht="54.95" customHeight="1" x14ac:dyDescent="0.25">
      <c r="B54917" s="79"/>
    </row>
    <row r="54918" spans="2:2" ht="54.95" customHeight="1" x14ac:dyDescent="0.25">
      <c r="B54918" s="79"/>
    </row>
    <row r="54919" spans="2:2" ht="54.95" customHeight="1" x14ac:dyDescent="0.25">
      <c r="B54919" s="79"/>
    </row>
    <row r="54920" spans="2:2" ht="54.95" customHeight="1" x14ac:dyDescent="0.25">
      <c r="B54920" s="79"/>
    </row>
    <row r="54921" spans="2:2" ht="54.95" customHeight="1" x14ac:dyDescent="0.25">
      <c r="B54921" s="79"/>
    </row>
    <row r="54922" spans="2:2" ht="54.95" customHeight="1" x14ac:dyDescent="0.25">
      <c r="B54922" s="79"/>
    </row>
    <row r="54923" spans="2:2" ht="54.95" customHeight="1" x14ac:dyDescent="0.25">
      <c r="B54923" s="79"/>
    </row>
    <row r="54924" spans="2:2" ht="54.95" customHeight="1" x14ac:dyDescent="0.25">
      <c r="B54924" s="79"/>
    </row>
    <row r="54925" spans="2:2" ht="54.95" customHeight="1" x14ac:dyDescent="0.25">
      <c r="B54925" s="79"/>
    </row>
    <row r="54926" spans="2:2" ht="54.95" customHeight="1" x14ac:dyDescent="0.25">
      <c r="B54926" s="79"/>
    </row>
    <row r="54927" spans="2:2" ht="54.95" customHeight="1" x14ac:dyDescent="0.25">
      <c r="B54927" s="79"/>
    </row>
    <row r="54928" spans="2:2" ht="54.95" customHeight="1" x14ac:dyDescent="0.25">
      <c r="B54928" s="79"/>
    </row>
    <row r="54929" spans="2:2" ht="54.95" customHeight="1" x14ac:dyDescent="0.25">
      <c r="B54929" s="79"/>
    </row>
    <row r="54930" spans="2:2" ht="54.95" customHeight="1" x14ac:dyDescent="0.25">
      <c r="B54930" s="79"/>
    </row>
    <row r="54931" spans="2:2" ht="54.95" customHeight="1" x14ac:dyDescent="0.25">
      <c r="B54931" s="79"/>
    </row>
    <row r="54932" spans="2:2" ht="54.95" customHeight="1" x14ac:dyDescent="0.25">
      <c r="B54932" s="79"/>
    </row>
    <row r="54933" spans="2:2" ht="54.95" customHeight="1" x14ac:dyDescent="0.25">
      <c r="B54933" s="79"/>
    </row>
    <row r="54934" spans="2:2" ht="54.95" customHeight="1" x14ac:dyDescent="0.25">
      <c r="B54934" s="79"/>
    </row>
    <row r="54935" spans="2:2" ht="54.95" customHeight="1" x14ac:dyDescent="0.25">
      <c r="B54935" s="79"/>
    </row>
    <row r="54936" spans="2:2" ht="54.95" customHeight="1" x14ac:dyDescent="0.25">
      <c r="B54936" s="79"/>
    </row>
    <row r="54937" spans="2:2" ht="54.95" customHeight="1" x14ac:dyDescent="0.25">
      <c r="B54937" s="79"/>
    </row>
    <row r="54938" spans="2:2" ht="54.95" customHeight="1" x14ac:dyDescent="0.25">
      <c r="B54938" s="79"/>
    </row>
    <row r="54939" spans="2:2" ht="54.95" customHeight="1" x14ac:dyDescent="0.25">
      <c r="B54939" s="79"/>
    </row>
    <row r="54940" spans="2:2" ht="54.95" customHeight="1" x14ac:dyDescent="0.25">
      <c r="B54940" s="79"/>
    </row>
    <row r="54941" spans="2:2" ht="54.95" customHeight="1" x14ac:dyDescent="0.25">
      <c r="B54941" s="79"/>
    </row>
    <row r="54942" spans="2:2" ht="54.95" customHeight="1" x14ac:dyDescent="0.25">
      <c r="B54942" s="79"/>
    </row>
    <row r="54943" spans="2:2" ht="54.95" customHeight="1" x14ac:dyDescent="0.25">
      <c r="B54943" s="79"/>
    </row>
    <row r="54944" spans="2:2" ht="54.95" customHeight="1" x14ac:dyDescent="0.25">
      <c r="B54944" s="79"/>
    </row>
    <row r="54945" spans="2:2" ht="54.95" customHeight="1" x14ac:dyDescent="0.25">
      <c r="B54945" s="79"/>
    </row>
    <row r="54946" spans="2:2" ht="54.95" customHeight="1" x14ac:dyDescent="0.25">
      <c r="B54946" s="79"/>
    </row>
    <row r="54947" spans="2:2" ht="54.95" customHeight="1" x14ac:dyDescent="0.25">
      <c r="B54947" s="79"/>
    </row>
    <row r="54948" spans="2:2" ht="54.95" customHeight="1" x14ac:dyDescent="0.25">
      <c r="B54948" s="79"/>
    </row>
    <row r="54949" spans="2:2" ht="54.95" customHeight="1" x14ac:dyDescent="0.25">
      <c r="B54949" s="79"/>
    </row>
    <row r="54950" spans="2:2" ht="54.95" customHeight="1" x14ac:dyDescent="0.25">
      <c r="B54950" s="79"/>
    </row>
    <row r="54951" spans="2:2" ht="54.95" customHeight="1" x14ac:dyDescent="0.25">
      <c r="B54951" s="79"/>
    </row>
    <row r="54952" spans="2:2" ht="54.95" customHeight="1" x14ac:dyDescent="0.25">
      <c r="B54952" s="79"/>
    </row>
    <row r="54953" spans="2:2" ht="54.95" customHeight="1" x14ac:dyDescent="0.25">
      <c r="B54953" s="79"/>
    </row>
    <row r="54954" spans="2:2" ht="54.95" customHeight="1" x14ac:dyDescent="0.25">
      <c r="B54954" s="79"/>
    </row>
    <row r="54955" spans="2:2" ht="54.95" customHeight="1" x14ac:dyDescent="0.25">
      <c r="B54955" s="79"/>
    </row>
    <row r="54956" spans="2:2" ht="54.95" customHeight="1" x14ac:dyDescent="0.25">
      <c r="B54956" s="79"/>
    </row>
    <row r="54957" spans="2:2" ht="54.95" customHeight="1" x14ac:dyDescent="0.25">
      <c r="B54957" s="79"/>
    </row>
    <row r="54958" spans="2:2" ht="54.95" customHeight="1" x14ac:dyDescent="0.25">
      <c r="B54958" s="79"/>
    </row>
    <row r="54959" spans="2:2" ht="54.95" customHeight="1" x14ac:dyDescent="0.25">
      <c r="B54959" s="79"/>
    </row>
    <row r="54960" spans="2:2" ht="54.95" customHeight="1" x14ac:dyDescent="0.25">
      <c r="B54960" s="79"/>
    </row>
    <row r="54961" spans="2:2" ht="54.95" customHeight="1" x14ac:dyDescent="0.25">
      <c r="B54961" s="79"/>
    </row>
    <row r="54962" spans="2:2" ht="54.95" customHeight="1" x14ac:dyDescent="0.25">
      <c r="B54962" s="79"/>
    </row>
    <row r="54963" spans="2:2" ht="54.95" customHeight="1" x14ac:dyDescent="0.25">
      <c r="B54963" s="79"/>
    </row>
    <row r="54964" spans="2:2" ht="54.95" customHeight="1" x14ac:dyDescent="0.25">
      <c r="B54964" s="79"/>
    </row>
    <row r="54965" spans="2:2" ht="54.95" customHeight="1" x14ac:dyDescent="0.25">
      <c r="B54965" s="79"/>
    </row>
    <row r="54966" spans="2:2" ht="54.95" customHeight="1" x14ac:dyDescent="0.25">
      <c r="B54966" s="79"/>
    </row>
    <row r="54967" spans="2:2" ht="54.95" customHeight="1" x14ac:dyDescent="0.25">
      <c r="B54967" s="79"/>
    </row>
    <row r="54968" spans="2:2" ht="54.95" customHeight="1" x14ac:dyDescent="0.25">
      <c r="B54968" s="79"/>
    </row>
    <row r="54969" spans="2:2" ht="54.95" customHeight="1" x14ac:dyDescent="0.25">
      <c r="B54969" s="79"/>
    </row>
    <row r="54970" spans="2:2" ht="54.95" customHeight="1" x14ac:dyDescent="0.25">
      <c r="B54970" s="79"/>
    </row>
    <row r="54971" spans="2:2" ht="54.95" customHeight="1" x14ac:dyDescent="0.25">
      <c r="B54971" s="79"/>
    </row>
    <row r="54972" spans="2:2" ht="54.95" customHeight="1" x14ac:dyDescent="0.25">
      <c r="B54972" s="79"/>
    </row>
    <row r="54973" spans="2:2" ht="54.95" customHeight="1" x14ac:dyDescent="0.25">
      <c r="B54973" s="79"/>
    </row>
    <row r="54974" spans="2:2" ht="54.95" customHeight="1" x14ac:dyDescent="0.25">
      <c r="B54974" s="79"/>
    </row>
    <row r="54975" spans="2:2" ht="54.95" customHeight="1" x14ac:dyDescent="0.25">
      <c r="B54975" s="79"/>
    </row>
    <row r="54976" spans="2:2" ht="54.95" customHeight="1" x14ac:dyDescent="0.25">
      <c r="B54976" s="79"/>
    </row>
    <row r="54977" spans="2:2" ht="54.95" customHeight="1" x14ac:dyDescent="0.25">
      <c r="B54977" s="79"/>
    </row>
    <row r="54978" spans="2:2" ht="54.95" customHeight="1" x14ac:dyDescent="0.25">
      <c r="B54978" s="79"/>
    </row>
    <row r="54979" spans="2:2" ht="54.95" customHeight="1" x14ac:dyDescent="0.25">
      <c r="B54979" s="79"/>
    </row>
    <row r="54980" spans="2:2" ht="54.95" customHeight="1" x14ac:dyDescent="0.25">
      <c r="B54980" s="79"/>
    </row>
    <row r="54981" spans="2:2" ht="54.95" customHeight="1" x14ac:dyDescent="0.25">
      <c r="B54981" s="79"/>
    </row>
    <row r="54982" spans="2:2" ht="54.95" customHeight="1" x14ac:dyDescent="0.25">
      <c r="B54982" s="79"/>
    </row>
    <row r="54983" spans="2:2" ht="54.95" customHeight="1" x14ac:dyDescent="0.25">
      <c r="B54983" s="79"/>
    </row>
    <row r="54984" spans="2:2" ht="54.95" customHeight="1" x14ac:dyDescent="0.25">
      <c r="B54984" s="79"/>
    </row>
    <row r="54985" spans="2:2" ht="54.95" customHeight="1" x14ac:dyDescent="0.25">
      <c r="B54985" s="79"/>
    </row>
    <row r="54986" spans="2:2" ht="54.95" customHeight="1" x14ac:dyDescent="0.25">
      <c r="B54986" s="79"/>
    </row>
    <row r="54987" spans="2:2" ht="54.95" customHeight="1" x14ac:dyDescent="0.25">
      <c r="B54987" s="79"/>
    </row>
    <row r="54988" spans="2:2" ht="54.95" customHeight="1" x14ac:dyDescent="0.25">
      <c r="B54988" s="79"/>
    </row>
    <row r="54989" spans="2:2" ht="54.95" customHeight="1" x14ac:dyDescent="0.25">
      <c r="B54989" s="79"/>
    </row>
    <row r="54990" spans="2:2" ht="54.95" customHeight="1" x14ac:dyDescent="0.25">
      <c r="B54990" s="79"/>
    </row>
    <row r="54991" spans="2:2" ht="54.95" customHeight="1" x14ac:dyDescent="0.25">
      <c r="B54991" s="79"/>
    </row>
    <row r="54992" spans="2:2" ht="54.95" customHeight="1" x14ac:dyDescent="0.25">
      <c r="B54992" s="79"/>
    </row>
    <row r="54993" spans="2:2" ht="54.95" customHeight="1" x14ac:dyDescent="0.25">
      <c r="B54993" s="79"/>
    </row>
    <row r="54994" spans="2:2" ht="54.95" customHeight="1" x14ac:dyDescent="0.25">
      <c r="B54994" s="79"/>
    </row>
    <row r="54995" spans="2:2" ht="54.95" customHeight="1" x14ac:dyDescent="0.25">
      <c r="B54995" s="79"/>
    </row>
    <row r="54996" spans="2:2" ht="54.95" customHeight="1" x14ac:dyDescent="0.25">
      <c r="B54996" s="79"/>
    </row>
    <row r="54997" spans="2:2" ht="54.95" customHeight="1" x14ac:dyDescent="0.25">
      <c r="B54997" s="79"/>
    </row>
    <row r="54998" spans="2:2" ht="54.95" customHeight="1" x14ac:dyDescent="0.25">
      <c r="B54998" s="79"/>
    </row>
    <row r="54999" spans="2:2" ht="54.95" customHeight="1" x14ac:dyDescent="0.25">
      <c r="B54999" s="79"/>
    </row>
    <row r="55000" spans="2:2" ht="54.95" customHeight="1" x14ac:dyDescent="0.25">
      <c r="B55000" s="79"/>
    </row>
    <row r="55001" spans="2:2" ht="54.95" customHeight="1" x14ac:dyDescent="0.25">
      <c r="B55001" s="79"/>
    </row>
    <row r="55002" spans="2:2" ht="54.95" customHeight="1" x14ac:dyDescent="0.25">
      <c r="B55002" s="79"/>
    </row>
    <row r="55003" spans="2:2" ht="54.95" customHeight="1" x14ac:dyDescent="0.25">
      <c r="B55003" s="79"/>
    </row>
    <row r="55004" spans="2:2" ht="54.95" customHeight="1" x14ac:dyDescent="0.25">
      <c r="B55004" s="79"/>
    </row>
    <row r="55005" spans="2:2" ht="54.95" customHeight="1" x14ac:dyDescent="0.25">
      <c r="B55005" s="79"/>
    </row>
    <row r="55006" spans="2:2" ht="54.95" customHeight="1" x14ac:dyDescent="0.25">
      <c r="B55006" s="79"/>
    </row>
    <row r="55007" spans="2:2" ht="54.95" customHeight="1" x14ac:dyDescent="0.25">
      <c r="B55007" s="79"/>
    </row>
    <row r="55008" spans="2:2" ht="54.95" customHeight="1" x14ac:dyDescent="0.25">
      <c r="B55008" s="79"/>
    </row>
    <row r="55009" spans="2:2" ht="54.95" customHeight="1" x14ac:dyDescent="0.25">
      <c r="B55009" s="79"/>
    </row>
    <row r="55010" spans="2:2" ht="54.95" customHeight="1" x14ac:dyDescent="0.25">
      <c r="B55010" s="79"/>
    </row>
    <row r="55011" spans="2:2" ht="54.95" customHeight="1" x14ac:dyDescent="0.25">
      <c r="B55011" s="79"/>
    </row>
    <row r="55012" spans="2:2" ht="54.95" customHeight="1" x14ac:dyDescent="0.25">
      <c r="B55012" s="79"/>
    </row>
    <row r="55013" spans="2:2" ht="54.95" customHeight="1" x14ac:dyDescent="0.25">
      <c r="B55013" s="79"/>
    </row>
    <row r="55014" spans="2:2" ht="54.95" customHeight="1" x14ac:dyDescent="0.25">
      <c r="B55014" s="79"/>
    </row>
    <row r="55015" spans="2:2" ht="54.95" customHeight="1" x14ac:dyDescent="0.25">
      <c r="B55015" s="79"/>
    </row>
    <row r="55016" spans="2:2" ht="54.95" customHeight="1" x14ac:dyDescent="0.25">
      <c r="B55016" s="79"/>
    </row>
    <row r="55017" spans="2:2" ht="54.95" customHeight="1" x14ac:dyDescent="0.25">
      <c r="B55017" s="79"/>
    </row>
    <row r="55018" spans="2:2" ht="54.95" customHeight="1" x14ac:dyDescent="0.25">
      <c r="B55018" s="79"/>
    </row>
    <row r="55019" spans="2:2" ht="54.95" customHeight="1" x14ac:dyDescent="0.25">
      <c r="B55019" s="79"/>
    </row>
    <row r="55020" spans="2:2" ht="54.95" customHeight="1" x14ac:dyDescent="0.25">
      <c r="B55020" s="79"/>
    </row>
    <row r="55021" spans="2:2" ht="54.95" customHeight="1" x14ac:dyDescent="0.25">
      <c r="B55021" s="79"/>
    </row>
    <row r="55022" spans="2:2" ht="54.95" customHeight="1" x14ac:dyDescent="0.25">
      <c r="B55022" s="79"/>
    </row>
    <row r="55023" spans="2:2" ht="54.95" customHeight="1" x14ac:dyDescent="0.25">
      <c r="B55023" s="79"/>
    </row>
    <row r="55024" spans="2:2" ht="54.95" customHeight="1" x14ac:dyDescent="0.25">
      <c r="B55024" s="79"/>
    </row>
    <row r="55025" spans="2:2" ht="54.95" customHeight="1" x14ac:dyDescent="0.25">
      <c r="B55025" s="79"/>
    </row>
    <row r="55026" spans="2:2" ht="54.95" customHeight="1" x14ac:dyDescent="0.25">
      <c r="B55026" s="79"/>
    </row>
    <row r="55027" spans="2:2" ht="54.95" customHeight="1" x14ac:dyDescent="0.25">
      <c r="B55027" s="79"/>
    </row>
    <row r="55028" spans="2:2" ht="54.95" customHeight="1" x14ac:dyDescent="0.25">
      <c r="B55028" s="79"/>
    </row>
    <row r="55029" spans="2:2" ht="54.95" customHeight="1" x14ac:dyDescent="0.25">
      <c r="B55029" s="79"/>
    </row>
    <row r="55030" spans="2:2" ht="54.95" customHeight="1" x14ac:dyDescent="0.25">
      <c r="B55030" s="79"/>
    </row>
    <row r="55031" spans="2:2" ht="54.95" customHeight="1" x14ac:dyDescent="0.25">
      <c r="B55031" s="79"/>
    </row>
    <row r="55032" spans="2:2" ht="54.95" customHeight="1" x14ac:dyDescent="0.25">
      <c r="B55032" s="79"/>
    </row>
    <row r="55033" spans="2:2" ht="54.95" customHeight="1" x14ac:dyDescent="0.25">
      <c r="B55033" s="79"/>
    </row>
    <row r="55034" spans="2:2" ht="54.95" customHeight="1" x14ac:dyDescent="0.25">
      <c r="B55034" s="79"/>
    </row>
    <row r="55035" spans="2:2" ht="54.95" customHeight="1" x14ac:dyDescent="0.25">
      <c r="B55035" s="79"/>
    </row>
    <row r="55036" spans="2:2" ht="54.95" customHeight="1" x14ac:dyDescent="0.25">
      <c r="B55036" s="79"/>
    </row>
    <row r="55037" spans="2:2" ht="54.95" customHeight="1" x14ac:dyDescent="0.25">
      <c r="B55037" s="79"/>
    </row>
    <row r="55038" spans="2:2" ht="54.95" customHeight="1" x14ac:dyDescent="0.25">
      <c r="B55038" s="79"/>
    </row>
    <row r="55039" spans="2:2" ht="54.95" customHeight="1" x14ac:dyDescent="0.25">
      <c r="B55039" s="79"/>
    </row>
    <row r="55040" spans="2:2" ht="54.95" customHeight="1" x14ac:dyDescent="0.25">
      <c r="B55040" s="79"/>
    </row>
    <row r="55041" spans="2:2" ht="54.95" customHeight="1" x14ac:dyDescent="0.25">
      <c r="B55041" s="79"/>
    </row>
    <row r="55042" spans="2:2" ht="54.95" customHeight="1" x14ac:dyDescent="0.25">
      <c r="B55042" s="79"/>
    </row>
    <row r="55043" spans="2:2" ht="54.95" customHeight="1" x14ac:dyDescent="0.25">
      <c r="B55043" s="79"/>
    </row>
    <row r="55044" spans="2:2" ht="54.95" customHeight="1" x14ac:dyDescent="0.25">
      <c r="B55044" s="79"/>
    </row>
    <row r="55045" spans="2:2" ht="54.95" customHeight="1" x14ac:dyDescent="0.25">
      <c r="B55045" s="79"/>
    </row>
    <row r="55046" spans="2:2" ht="54.95" customHeight="1" x14ac:dyDescent="0.25">
      <c r="B55046" s="79"/>
    </row>
    <row r="55047" spans="2:2" ht="54.95" customHeight="1" x14ac:dyDescent="0.25">
      <c r="B55047" s="79"/>
    </row>
    <row r="55048" spans="2:2" ht="54.95" customHeight="1" x14ac:dyDescent="0.25">
      <c r="B55048" s="79"/>
    </row>
    <row r="55049" spans="2:2" ht="54.95" customHeight="1" x14ac:dyDescent="0.25">
      <c r="B55049" s="79"/>
    </row>
    <row r="55050" spans="2:2" ht="54.95" customHeight="1" x14ac:dyDescent="0.25">
      <c r="B55050" s="79"/>
    </row>
    <row r="55051" spans="2:2" ht="54.95" customHeight="1" x14ac:dyDescent="0.25">
      <c r="B55051" s="79"/>
    </row>
    <row r="55052" spans="2:2" ht="54.95" customHeight="1" x14ac:dyDescent="0.25">
      <c r="B55052" s="79"/>
    </row>
    <row r="55053" spans="2:2" ht="54.95" customHeight="1" x14ac:dyDescent="0.25">
      <c r="B55053" s="79"/>
    </row>
    <row r="55054" spans="2:2" ht="54.95" customHeight="1" x14ac:dyDescent="0.25">
      <c r="B55054" s="79"/>
    </row>
    <row r="55055" spans="2:2" ht="54.95" customHeight="1" x14ac:dyDescent="0.25">
      <c r="B55055" s="79"/>
    </row>
    <row r="55056" spans="2:2" ht="54.95" customHeight="1" x14ac:dyDescent="0.25">
      <c r="B55056" s="79"/>
    </row>
    <row r="55057" spans="2:2" ht="54.95" customHeight="1" x14ac:dyDescent="0.25">
      <c r="B55057" s="79"/>
    </row>
    <row r="55058" spans="2:2" ht="54.95" customHeight="1" x14ac:dyDescent="0.25">
      <c r="B55058" s="79"/>
    </row>
    <row r="55059" spans="2:2" ht="54.95" customHeight="1" x14ac:dyDescent="0.25">
      <c r="B55059" s="79"/>
    </row>
    <row r="55060" spans="2:2" ht="54.95" customHeight="1" x14ac:dyDescent="0.25">
      <c r="B55060" s="79"/>
    </row>
    <row r="55061" spans="2:2" ht="54.95" customHeight="1" x14ac:dyDescent="0.25">
      <c r="B55061" s="79"/>
    </row>
    <row r="55062" spans="2:2" ht="54.95" customHeight="1" x14ac:dyDescent="0.25">
      <c r="B55062" s="79"/>
    </row>
    <row r="55063" spans="2:2" ht="54.95" customHeight="1" x14ac:dyDescent="0.25">
      <c r="B55063" s="79"/>
    </row>
    <row r="55064" spans="2:2" ht="54.95" customHeight="1" x14ac:dyDescent="0.25">
      <c r="B55064" s="79"/>
    </row>
    <row r="55065" spans="2:2" ht="54.95" customHeight="1" x14ac:dyDescent="0.25">
      <c r="B55065" s="79"/>
    </row>
    <row r="55066" spans="2:2" ht="54.95" customHeight="1" x14ac:dyDescent="0.25">
      <c r="B55066" s="79"/>
    </row>
    <row r="55067" spans="2:2" ht="54.95" customHeight="1" x14ac:dyDescent="0.25">
      <c r="B55067" s="79"/>
    </row>
    <row r="55068" spans="2:2" ht="54.95" customHeight="1" x14ac:dyDescent="0.25">
      <c r="B55068" s="79"/>
    </row>
    <row r="55069" spans="2:2" ht="54.95" customHeight="1" x14ac:dyDescent="0.25">
      <c r="B55069" s="79"/>
    </row>
    <row r="55070" spans="2:2" ht="54.95" customHeight="1" x14ac:dyDescent="0.25">
      <c r="B55070" s="79"/>
    </row>
    <row r="55071" spans="2:2" ht="54.95" customHeight="1" x14ac:dyDescent="0.25">
      <c r="B55071" s="79"/>
    </row>
    <row r="55072" spans="2:2" ht="54.95" customHeight="1" x14ac:dyDescent="0.25">
      <c r="B55072" s="79"/>
    </row>
    <row r="55073" spans="2:2" ht="54.95" customHeight="1" x14ac:dyDescent="0.25">
      <c r="B55073" s="79"/>
    </row>
    <row r="55074" spans="2:2" ht="54.95" customHeight="1" x14ac:dyDescent="0.25">
      <c r="B55074" s="79"/>
    </row>
    <row r="55075" spans="2:2" ht="54.95" customHeight="1" x14ac:dyDescent="0.25">
      <c r="B55075" s="79"/>
    </row>
    <row r="55076" spans="2:2" ht="54.95" customHeight="1" x14ac:dyDescent="0.25">
      <c r="B55076" s="79"/>
    </row>
    <row r="55077" spans="2:2" ht="54.95" customHeight="1" x14ac:dyDescent="0.25">
      <c r="B55077" s="79"/>
    </row>
    <row r="55078" spans="2:2" ht="54.95" customHeight="1" x14ac:dyDescent="0.25">
      <c r="B55078" s="79"/>
    </row>
    <row r="55079" spans="2:2" ht="54.95" customHeight="1" x14ac:dyDescent="0.25">
      <c r="B55079" s="79"/>
    </row>
    <row r="55080" spans="2:2" ht="54.95" customHeight="1" x14ac:dyDescent="0.25">
      <c r="B55080" s="79"/>
    </row>
    <row r="55081" spans="2:2" ht="54.95" customHeight="1" x14ac:dyDescent="0.25">
      <c r="B55081" s="79"/>
    </row>
    <row r="55082" spans="2:2" ht="54.95" customHeight="1" x14ac:dyDescent="0.25">
      <c r="B55082" s="79"/>
    </row>
    <row r="55083" spans="2:2" ht="54.95" customHeight="1" x14ac:dyDescent="0.25">
      <c r="B55083" s="79"/>
    </row>
    <row r="55084" spans="2:2" ht="54.95" customHeight="1" x14ac:dyDescent="0.25">
      <c r="B55084" s="79"/>
    </row>
    <row r="55085" spans="2:2" ht="54.95" customHeight="1" x14ac:dyDescent="0.25">
      <c r="B55085" s="79"/>
    </row>
    <row r="55086" spans="2:2" ht="54.95" customHeight="1" x14ac:dyDescent="0.25">
      <c r="B55086" s="79"/>
    </row>
    <row r="55087" spans="2:2" ht="54.95" customHeight="1" x14ac:dyDescent="0.25">
      <c r="B55087" s="79"/>
    </row>
    <row r="55088" spans="2:2" ht="54.95" customHeight="1" x14ac:dyDescent="0.25">
      <c r="B55088" s="79"/>
    </row>
    <row r="55089" spans="2:2" ht="54.95" customHeight="1" x14ac:dyDescent="0.25">
      <c r="B55089" s="79"/>
    </row>
    <row r="55090" spans="2:2" ht="54.95" customHeight="1" x14ac:dyDescent="0.25">
      <c r="B55090" s="79"/>
    </row>
    <row r="55091" spans="2:2" ht="54.95" customHeight="1" x14ac:dyDescent="0.25">
      <c r="B55091" s="79"/>
    </row>
    <row r="55092" spans="2:2" ht="54.95" customHeight="1" x14ac:dyDescent="0.25">
      <c r="B55092" s="79"/>
    </row>
    <row r="55093" spans="2:2" ht="54.95" customHeight="1" x14ac:dyDescent="0.25">
      <c r="B55093" s="79"/>
    </row>
    <row r="55094" spans="2:2" ht="54.95" customHeight="1" x14ac:dyDescent="0.25">
      <c r="B55094" s="79"/>
    </row>
    <row r="55095" spans="2:2" ht="54.95" customHeight="1" x14ac:dyDescent="0.25">
      <c r="B55095" s="79"/>
    </row>
    <row r="55096" spans="2:2" ht="54.95" customHeight="1" x14ac:dyDescent="0.25">
      <c r="B55096" s="79"/>
    </row>
    <row r="55097" spans="2:2" ht="54.95" customHeight="1" x14ac:dyDescent="0.25">
      <c r="B55097" s="79"/>
    </row>
    <row r="55098" spans="2:2" ht="54.95" customHeight="1" x14ac:dyDescent="0.25">
      <c r="B55098" s="79"/>
    </row>
    <row r="55099" spans="2:2" ht="54.95" customHeight="1" x14ac:dyDescent="0.25">
      <c r="B55099" s="79"/>
    </row>
    <row r="55100" spans="2:2" ht="54.95" customHeight="1" x14ac:dyDescent="0.25">
      <c r="B55100" s="79"/>
    </row>
    <row r="55101" spans="2:2" ht="54.95" customHeight="1" x14ac:dyDescent="0.25">
      <c r="B55101" s="79"/>
    </row>
    <row r="55102" spans="2:2" ht="54.95" customHeight="1" x14ac:dyDescent="0.25">
      <c r="B55102" s="79"/>
    </row>
    <row r="55103" spans="2:2" ht="54.95" customHeight="1" x14ac:dyDescent="0.25">
      <c r="B55103" s="79"/>
    </row>
    <row r="55104" spans="2:2" ht="54.95" customHeight="1" x14ac:dyDescent="0.25">
      <c r="B55104" s="79"/>
    </row>
    <row r="55105" spans="2:2" ht="54.95" customHeight="1" x14ac:dyDescent="0.25">
      <c r="B55105" s="79"/>
    </row>
    <row r="55106" spans="2:2" ht="54.95" customHeight="1" x14ac:dyDescent="0.25">
      <c r="B55106" s="79"/>
    </row>
    <row r="55107" spans="2:2" ht="54.95" customHeight="1" x14ac:dyDescent="0.25">
      <c r="B55107" s="79"/>
    </row>
    <row r="55108" spans="2:2" ht="54.95" customHeight="1" x14ac:dyDescent="0.25">
      <c r="B55108" s="79"/>
    </row>
    <row r="55109" spans="2:2" ht="54.95" customHeight="1" x14ac:dyDescent="0.25">
      <c r="B55109" s="79"/>
    </row>
    <row r="55110" spans="2:2" ht="54.95" customHeight="1" x14ac:dyDescent="0.25">
      <c r="B55110" s="79"/>
    </row>
    <row r="55111" spans="2:2" ht="54.95" customHeight="1" x14ac:dyDescent="0.25">
      <c r="B55111" s="79"/>
    </row>
    <row r="55112" spans="2:2" ht="54.95" customHeight="1" x14ac:dyDescent="0.25">
      <c r="B55112" s="79"/>
    </row>
    <row r="55113" spans="2:2" ht="54.95" customHeight="1" x14ac:dyDescent="0.25">
      <c r="B55113" s="79"/>
    </row>
    <row r="55114" spans="2:2" ht="54.95" customHeight="1" x14ac:dyDescent="0.25">
      <c r="B55114" s="79"/>
    </row>
    <row r="55115" spans="2:2" ht="54.95" customHeight="1" x14ac:dyDescent="0.25">
      <c r="B55115" s="79"/>
    </row>
    <row r="55116" spans="2:2" ht="54.95" customHeight="1" x14ac:dyDescent="0.25">
      <c r="B55116" s="79"/>
    </row>
    <row r="55117" spans="2:2" ht="54.95" customHeight="1" x14ac:dyDescent="0.25">
      <c r="B55117" s="79"/>
    </row>
    <row r="55118" spans="2:2" ht="54.95" customHeight="1" x14ac:dyDescent="0.25">
      <c r="B55118" s="79"/>
    </row>
    <row r="55119" spans="2:2" ht="54.95" customHeight="1" x14ac:dyDescent="0.25">
      <c r="B55119" s="79"/>
    </row>
    <row r="55120" spans="2:2" ht="54.95" customHeight="1" x14ac:dyDescent="0.25">
      <c r="B55120" s="79"/>
    </row>
    <row r="55121" spans="2:2" ht="54.95" customHeight="1" x14ac:dyDescent="0.25">
      <c r="B55121" s="79"/>
    </row>
    <row r="55122" spans="2:2" ht="54.95" customHeight="1" x14ac:dyDescent="0.25">
      <c r="B55122" s="79"/>
    </row>
    <row r="55123" spans="2:2" ht="54.95" customHeight="1" x14ac:dyDescent="0.25">
      <c r="B55123" s="79"/>
    </row>
    <row r="55124" spans="2:2" ht="54.95" customHeight="1" x14ac:dyDescent="0.25">
      <c r="B55124" s="79"/>
    </row>
    <row r="55125" spans="2:2" ht="54.95" customHeight="1" x14ac:dyDescent="0.25">
      <c r="B55125" s="79"/>
    </row>
    <row r="55126" spans="2:2" ht="54.95" customHeight="1" x14ac:dyDescent="0.25">
      <c r="B55126" s="79"/>
    </row>
    <row r="55127" spans="2:2" ht="54.95" customHeight="1" x14ac:dyDescent="0.25">
      <c r="B55127" s="79"/>
    </row>
    <row r="55128" spans="2:2" ht="54.95" customHeight="1" x14ac:dyDescent="0.25">
      <c r="B55128" s="79"/>
    </row>
    <row r="55129" spans="2:2" ht="54.95" customHeight="1" x14ac:dyDescent="0.25">
      <c r="B55129" s="79"/>
    </row>
    <row r="55130" spans="2:2" ht="54.95" customHeight="1" x14ac:dyDescent="0.25">
      <c r="B55130" s="79"/>
    </row>
    <row r="55131" spans="2:2" ht="54.95" customHeight="1" x14ac:dyDescent="0.25">
      <c r="B55131" s="79"/>
    </row>
    <row r="55132" spans="2:2" ht="54.95" customHeight="1" x14ac:dyDescent="0.25">
      <c r="B55132" s="79"/>
    </row>
    <row r="55133" spans="2:2" ht="54.95" customHeight="1" x14ac:dyDescent="0.25">
      <c r="B55133" s="79"/>
    </row>
    <row r="55134" spans="2:2" ht="54.95" customHeight="1" x14ac:dyDescent="0.25">
      <c r="B55134" s="79"/>
    </row>
    <row r="55135" spans="2:2" ht="54.95" customHeight="1" x14ac:dyDescent="0.25">
      <c r="B55135" s="79"/>
    </row>
    <row r="55136" spans="2:2" ht="54.95" customHeight="1" x14ac:dyDescent="0.25">
      <c r="B55136" s="79"/>
    </row>
    <row r="55137" spans="2:2" ht="54.95" customHeight="1" x14ac:dyDescent="0.25">
      <c r="B55137" s="79"/>
    </row>
    <row r="55138" spans="2:2" ht="54.95" customHeight="1" x14ac:dyDescent="0.25">
      <c r="B55138" s="79"/>
    </row>
    <row r="55139" spans="2:2" ht="54.95" customHeight="1" x14ac:dyDescent="0.25">
      <c r="B55139" s="79"/>
    </row>
    <row r="55140" spans="2:2" ht="54.95" customHeight="1" x14ac:dyDescent="0.25">
      <c r="B55140" s="79"/>
    </row>
    <row r="55141" spans="2:2" ht="54.95" customHeight="1" x14ac:dyDescent="0.25">
      <c r="B55141" s="79"/>
    </row>
    <row r="55142" spans="2:2" ht="54.95" customHeight="1" x14ac:dyDescent="0.25">
      <c r="B55142" s="79"/>
    </row>
    <row r="55143" spans="2:2" ht="54.95" customHeight="1" x14ac:dyDescent="0.25">
      <c r="B55143" s="79"/>
    </row>
    <row r="55144" spans="2:2" ht="54.95" customHeight="1" x14ac:dyDescent="0.25">
      <c r="B55144" s="79"/>
    </row>
    <row r="55145" spans="2:2" ht="54.95" customHeight="1" x14ac:dyDescent="0.25">
      <c r="B55145" s="79"/>
    </row>
    <row r="55146" spans="2:2" ht="54.95" customHeight="1" x14ac:dyDescent="0.25">
      <c r="B55146" s="79"/>
    </row>
    <row r="55147" spans="2:2" ht="54.95" customHeight="1" x14ac:dyDescent="0.25">
      <c r="B55147" s="79"/>
    </row>
    <row r="55148" spans="2:2" ht="54.95" customHeight="1" x14ac:dyDescent="0.25">
      <c r="B55148" s="79"/>
    </row>
    <row r="55149" spans="2:2" ht="54.95" customHeight="1" x14ac:dyDescent="0.25">
      <c r="B55149" s="79"/>
    </row>
    <row r="55150" spans="2:2" ht="54.95" customHeight="1" x14ac:dyDescent="0.25">
      <c r="B55150" s="79"/>
    </row>
    <row r="55151" spans="2:2" ht="54.95" customHeight="1" x14ac:dyDescent="0.25">
      <c r="B55151" s="79"/>
    </row>
    <row r="55152" spans="2:2" ht="54.95" customHeight="1" x14ac:dyDescent="0.25">
      <c r="B55152" s="79"/>
    </row>
    <row r="55153" spans="2:2" ht="54.95" customHeight="1" x14ac:dyDescent="0.25">
      <c r="B55153" s="79"/>
    </row>
    <row r="55154" spans="2:2" ht="54.95" customHeight="1" x14ac:dyDescent="0.25">
      <c r="B55154" s="79"/>
    </row>
    <row r="55155" spans="2:2" ht="54.95" customHeight="1" x14ac:dyDescent="0.25">
      <c r="B55155" s="79"/>
    </row>
    <row r="55156" spans="2:2" ht="54.95" customHeight="1" x14ac:dyDescent="0.25">
      <c r="B55156" s="79"/>
    </row>
    <row r="55157" spans="2:2" ht="54.95" customHeight="1" x14ac:dyDescent="0.25">
      <c r="B55157" s="79"/>
    </row>
    <row r="55158" spans="2:2" ht="54.95" customHeight="1" x14ac:dyDescent="0.25">
      <c r="B55158" s="79"/>
    </row>
    <row r="55159" spans="2:2" ht="54.95" customHeight="1" x14ac:dyDescent="0.25">
      <c r="B55159" s="79"/>
    </row>
    <row r="55160" spans="2:2" ht="54.95" customHeight="1" x14ac:dyDescent="0.25">
      <c r="B55160" s="79"/>
    </row>
    <row r="55161" spans="2:2" ht="54.95" customHeight="1" x14ac:dyDescent="0.25">
      <c r="B55161" s="79"/>
    </row>
    <row r="55162" spans="2:2" ht="54.95" customHeight="1" x14ac:dyDescent="0.25">
      <c r="B55162" s="79"/>
    </row>
    <row r="55163" spans="2:2" ht="54.95" customHeight="1" x14ac:dyDescent="0.25">
      <c r="B55163" s="79"/>
    </row>
    <row r="55164" spans="2:2" ht="54.95" customHeight="1" x14ac:dyDescent="0.25">
      <c r="B55164" s="79"/>
    </row>
    <row r="55165" spans="2:2" ht="54.95" customHeight="1" x14ac:dyDescent="0.25">
      <c r="B55165" s="79"/>
    </row>
    <row r="55166" spans="2:2" ht="54.95" customHeight="1" x14ac:dyDescent="0.25">
      <c r="B55166" s="79"/>
    </row>
    <row r="55167" spans="2:2" ht="54.95" customHeight="1" x14ac:dyDescent="0.25">
      <c r="B55167" s="79"/>
    </row>
    <row r="55168" spans="2:2" ht="54.95" customHeight="1" x14ac:dyDescent="0.25">
      <c r="B55168" s="79"/>
    </row>
    <row r="55169" spans="2:2" ht="54.95" customHeight="1" x14ac:dyDescent="0.25">
      <c r="B55169" s="79"/>
    </row>
    <row r="55170" spans="2:2" ht="54.95" customHeight="1" x14ac:dyDescent="0.25">
      <c r="B55170" s="79"/>
    </row>
    <row r="55171" spans="2:2" ht="54.95" customHeight="1" x14ac:dyDescent="0.25">
      <c r="B55171" s="79"/>
    </row>
    <row r="55172" spans="2:2" ht="54.95" customHeight="1" x14ac:dyDescent="0.25">
      <c r="B55172" s="79"/>
    </row>
    <row r="55173" spans="2:2" ht="54.95" customHeight="1" x14ac:dyDescent="0.25">
      <c r="B55173" s="79"/>
    </row>
    <row r="55174" spans="2:2" ht="54.95" customHeight="1" x14ac:dyDescent="0.25">
      <c r="B55174" s="79"/>
    </row>
    <row r="55175" spans="2:2" ht="54.95" customHeight="1" x14ac:dyDescent="0.25">
      <c r="B55175" s="79"/>
    </row>
    <row r="55176" spans="2:2" ht="54.95" customHeight="1" x14ac:dyDescent="0.25">
      <c r="B55176" s="79"/>
    </row>
    <row r="55177" spans="2:2" ht="54.95" customHeight="1" x14ac:dyDescent="0.25">
      <c r="B55177" s="79"/>
    </row>
    <row r="55178" spans="2:2" ht="54.95" customHeight="1" x14ac:dyDescent="0.25">
      <c r="B55178" s="79"/>
    </row>
    <row r="55179" spans="2:2" ht="54.95" customHeight="1" x14ac:dyDescent="0.25">
      <c r="B55179" s="79"/>
    </row>
    <row r="55180" spans="2:2" ht="54.95" customHeight="1" x14ac:dyDescent="0.25">
      <c r="B55180" s="79"/>
    </row>
    <row r="55181" spans="2:2" ht="54.95" customHeight="1" x14ac:dyDescent="0.25">
      <c r="B55181" s="79"/>
    </row>
    <row r="55182" spans="2:2" ht="54.95" customHeight="1" x14ac:dyDescent="0.25">
      <c r="B55182" s="79"/>
    </row>
    <row r="55183" spans="2:2" ht="54.95" customHeight="1" x14ac:dyDescent="0.25">
      <c r="B55183" s="79"/>
    </row>
    <row r="55184" spans="2:2" ht="54.95" customHeight="1" x14ac:dyDescent="0.25">
      <c r="B55184" s="79"/>
    </row>
    <row r="55185" spans="2:2" ht="54.95" customHeight="1" x14ac:dyDescent="0.25">
      <c r="B55185" s="79"/>
    </row>
    <row r="55186" spans="2:2" ht="54.95" customHeight="1" x14ac:dyDescent="0.25">
      <c r="B55186" s="79"/>
    </row>
    <row r="55187" spans="2:2" ht="54.95" customHeight="1" x14ac:dyDescent="0.25">
      <c r="B55187" s="79"/>
    </row>
    <row r="55188" spans="2:2" ht="54.95" customHeight="1" x14ac:dyDescent="0.25">
      <c r="B55188" s="79"/>
    </row>
    <row r="55189" spans="2:2" ht="54.95" customHeight="1" x14ac:dyDescent="0.25">
      <c r="B55189" s="79"/>
    </row>
    <row r="55190" spans="2:2" ht="54.95" customHeight="1" x14ac:dyDescent="0.25">
      <c r="B55190" s="79"/>
    </row>
    <row r="55191" spans="2:2" ht="54.95" customHeight="1" x14ac:dyDescent="0.25">
      <c r="B55191" s="79"/>
    </row>
    <row r="55192" spans="2:2" ht="54.95" customHeight="1" x14ac:dyDescent="0.25">
      <c r="B55192" s="79"/>
    </row>
    <row r="55193" spans="2:2" ht="54.95" customHeight="1" x14ac:dyDescent="0.25">
      <c r="B55193" s="79"/>
    </row>
    <row r="55194" spans="2:2" ht="54.95" customHeight="1" x14ac:dyDescent="0.25">
      <c r="B55194" s="79"/>
    </row>
    <row r="55195" spans="2:2" ht="54.95" customHeight="1" x14ac:dyDescent="0.25">
      <c r="B55195" s="79"/>
    </row>
    <row r="55196" spans="2:2" ht="54.95" customHeight="1" x14ac:dyDescent="0.25">
      <c r="B55196" s="79"/>
    </row>
    <row r="55197" spans="2:2" ht="54.95" customHeight="1" x14ac:dyDescent="0.25">
      <c r="B55197" s="79"/>
    </row>
    <row r="55198" spans="2:2" ht="54.95" customHeight="1" x14ac:dyDescent="0.25">
      <c r="B55198" s="79"/>
    </row>
    <row r="55199" spans="2:2" ht="54.95" customHeight="1" x14ac:dyDescent="0.25">
      <c r="B55199" s="79"/>
    </row>
    <row r="55200" spans="2:2" ht="54.95" customHeight="1" x14ac:dyDescent="0.25">
      <c r="B55200" s="79"/>
    </row>
    <row r="55201" spans="2:2" ht="54.95" customHeight="1" x14ac:dyDescent="0.25">
      <c r="B55201" s="79"/>
    </row>
    <row r="55202" spans="2:2" ht="54.95" customHeight="1" x14ac:dyDescent="0.25">
      <c r="B55202" s="79"/>
    </row>
    <row r="55203" spans="2:2" ht="54.95" customHeight="1" x14ac:dyDescent="0.25">
      <c r="B55203" s="79"/>
    </row>
    <row r="55204" spans="2:2" ht="54.95" customHeight="1" x14ac:dyDescent="0.25">
      <c r="B55204" s="79"/>
    </row>
    <row r="55205" spans="2:2" ht="54.95" customHeight="1" x14ac:dyDescent="0.25">
      <c r="B55205" s="79"/>
    </row>
    <row r="55206" spans="2:2" ht="54.95" customHeight="1" x14ac:dyDescent="0.25">
      <c r="B55206" s="79"/>
    </row>
    <row r="55207" spans="2:2" ht="54.95" customHeight="1" x14ac:dyDescent="0.25">
      <c r="B55207" s="79"/>
    </row>
    <row r="55208" spans="2:2" ht="54.95" customHeight="1" x14ac:dyDescent="0.25">
      <c r="B55208" s="79"/>
    </row>
    <row r="55209" spans="2:2" ht="54.95" customHeight="1" x14ac:dyDescent="0.25">
      <c r="B55209" s="79"/>
    </row>
    <row r="55210" spans="2:2" ht="54.95" customHeight="1" x14ac:dyDescent="0.25">
      <c r="B55210" s="79"/>
    </row>
    <row r="55211" spans="2:2" ht="54.95" customHeight="1" x14ac:dyDescent="0.25">
      <c r="B55211" s="79"/>
    </row>
    <row r="55212" spans="2:2" ht="54.95" customHeight="1" x14ac:dyDescent="0.25">
      <c r="B55212" s="79"/>
    </row>
    <row r="55213" spans="2:2" ht="54.95" customHeight="1" x14ac:dyDescent="0.25">
      <c r="B55213" s="79"/>
    </row>
    <row r="55214" spans="2:2" ht="54.95" customHeight="1" x14ac:dyDescent="0.25">
      <c r="B55214" s="79"/>
    </row>
    <row r="55215" spans="2:2" ht="54.95" customHeight="1" x14ac:dyDescent="0.25">
      <c r="B55215" s="79"/>
    </row>
    <row r="55216" spans="2:2" ht="54.95" customHeight="1" x14ac:dyDescent="0.25">
      <c r="B55216" s="79"/>
    </row>
    <row r="55217" spans="2:2" ht="54.95" customHeight="1" x14ac:dyDescent="0.25">
      <c r="B55217" s="79"/>
    </row>
    <row r="55218" spans="2:2" ht="54.95" customHeight="1" x14ac:dyDescent="0.25">
      <c r="B55218" s="79"/>
    </row>
    <row r="55219" spans="2:2" ht="54.95" customHeight="1" x14ac:dyDescent="0.25">
      <c r="B55219" s="79"/>
    </row>
    <row r="55220" spans="2:2" ht="54.95" customHeight="1" x14ac:dyDescent="0.25">
      <c r="B55220" s="79"/>
    </row>
    <row r="55221" spans="2:2" ht="54.95" customHeight="1" x14ac:dyDescent="0.25">
      <c r="B55221" s="79"/>
    </row>
    <row r="55222" spans="2:2" ht="54.95" customHeight="1" x14ac:dyDescent="0.25">
      <c r="B55222" s="79"/>
    </row>
    <row r="55223" spans="2:2" ht="54.95" customHeight="1" x14ac:dyDescent="0.25">
      <c r="B55223" s="79"/>
    </row>
    <row r="55224" spans="2:2" ht="54.95" customHeight="1" x14ac:dyDescent="0.25">
      <c r="B55224" s="79"/>
    </row>
    <row r="55225" spans="2:2" ht="54.95" customHeight="1" x14ac:dyDescent="0.25">
      <c r="B55225" s="79"/>
    </row>
    <row r="55226" spans="2:2" ht="54.95" customHeight="1" x14ac:dyDescent="0.25">
      <c r="B55226" s="79"/>
    </row>
    <row r="55227" spans="2:2" ht="54.95" customHeight="1" x14ac:dyDescent="0.25">
      <c r="B55227" s="79"/>
    </row>
    <row r="55228" spans="2:2" ht="54.95" customHeight="1" x14ac:dyDescent="0.25">
      <c r="B55228" s="79"/>
    </row>
    <row r="55229" spans="2:2" ht="54.95" customHeight="1" x14ac:dyDescent="0.25">
      <c r="B55229" s="79"/>
    </row>
    <row r="55230" spans="2:2" ht="54.95" customHeight="1" x14ac:dyDescent="0.25">
      <c r="B55230" s="79"/>
    </row>
    <row r="55231" spans="2:2" ht="54.95" customHeight="1" x14ac:dyDescent="0.25">
      <c r="B55231" s="79"/>
    </row>
    <row r="55232" spans="2:2" ht="54.95" customHeight="1" x14ac:dyDescent="0.25">
      <c r="B55232" s="79"/>
    </row>
    <row r="55233" spans="2:2" ht="54.95" customHeight="1" x14ac:dyDescent="0.25">
      <c r="B55233" s="79"/>
    </row>
    <row r="55234" spans="2:2" ht="54.95" customHeight="1" x14ac:dyDescent="0.25">
      <c r="B55234" s="79"/>
    </row>
    <row r="55235" spans="2:2" ht="54.95" customHeight="1" x14ac:dyDescent="0.25">
      <c r="B55235" s="79"/>
    </row>
    <row r="55236" spans="2:2" ht="54.95" customHeight="1" x14ac:dyDescent="0.25">
      <c r="B55236" s="79"/>
    </row>
    <row r="55237" spans="2:2" ht="54.95" customHeight="1" x14ac:dyDescent="0.25">
      <c r="B55237" s="79"/>
    </row>
    <row r="55238" spans="2:2" ht="54.95" customHeight="1" x14ac:dyDescent="0.25">
      <c r="B55238" s="79"/>
    </row>
    <row r="55239" spans="2:2" ht="54.95" customHeight="1" x14ac:dyDescent="0.25">
      <c r="B55239" s="79"/>
    </row>
    <row r="55240" spans="2:2" ht="54.95" customHeight="1" x14ac:dyDescent="0.25">
      <c r="B55240" s="79"/>
    </row>
    <row r="55241" spans="2:2" ht="54.95" customHeight="1" x14ac:dyDescent="0.25">
      <c r="B55241" s="79"/>
    </row>
    <row r="55242" spans="2:2" ht="54.95" customHeight="1" x14ac:dyDescent="0.25">
      <c r="B55242" s="79"/>
    </row>
    <row r="55243" spans="2:2" ht="54.95" customHeight="1" x14ac:dyDescent="0.25">
      <c r="B55243" s="79"/>
    </row>
    <row r="55244" spans="2:2" ht="54.95" customHeight="1" x14ac:dyDescent="0.25">
      <c r="B55244" s="79"/>
    </row>
    <row r="55245" spans="2:2" ht="54.95" customHeight="1" x14ac:dyDescent="0.25">
      <c r="B55245" s="79"/>
    </row>
    <row r="55246" spans="2:2" ht="54.95" customHeight="1" x14ac:dyDescent="0.25">
      <c r="B55246" s="79"/>
    </row>
    <row r="55247" spans="2:2" ht="54.95" customHeight="1" x14ac:dyDescent="0.25">
      <c r="B55247" s="79"/>
    </row>
    <row r="55248" spans="2:2" ht="54.95" customHeight="1" x14ac:dyDescent="0.25">
      <c r="B55248" s="79"/>
    </row>
    <row r="55249" spans="2:2" ht="54.95" customHeight="1" x14ac:dyDescent="0.25">
      <c r="B55249" s="79"/>
    </row>
    <row r="55250" spans="2:2" ht="54.95" customHeight="1" x14ac:dyDescent="0.25">
      <c r="B55250" s="79"/>
    </row>
    <row r="55251" spans="2:2" ht="54.95" customHeight="1" x14ac:dyDescent="0.25">
      <c r="B55251" s="79"/>
    </row>
    <row r="55252" spans="2:2" ht="54.95" customHeight="1" x14ac:dyDescent="0.25">
      <c r="B55252" s="79"/>
    </row>
    <row r="55253" spans="2:2" ht="54.95" customHeight="1" x14ac:dyDescent="0.25">
      <c r="B55253" s="79"/>
    </row>
    <row r="55254" spans="2:2" ht="54.95" customHeight="1" x14ac:dyDescent="0.25">
      <c r="B55254" s="79"/>
    </row>
    <row r="55255" spans="2:2" ht="54.95" customHeight="1" x14ac:dyDescent="0.25">
      <c r="B55255" s="79"/>
    </row>
    <row r="55256" spans="2:2" ht="54.95" customHeight="1" x14ac:dyDescent="0.25">
      <c r="B55256" s="79"/>
    </row>
    <row r="55257" spans="2:2" ht="54.95" customHeight="1" x14ac:dyDescent="0.25">
      <c r="B55257" s="79"/>
    </row>
    <row r="55258" spans="2:2" ht="54.95" customHeight="1" x14ac:dyDescent="0.25">
      <c r="B55258" s="79"/>
    </row>
    <row r="55259" spans="2:2" ht="54.95" customHeight="1" x14ac:dyDescent="0.25">
      <c r="B55259" s="79"/>
    </row>
    <row r="55260" spans="2:2" ht="54.95" customHeight="1" x14ac:dyDescent="0.25">
      <c r="B55260" s="79"/>
    </row>
    <row r="55261" spans="2:2" ht="54.95" customHeight="1" x14ac:dyDescent="0.25">
      <c r="B55261" s="79"/>
    </row>
    <row r="55262" spans="2:2" ht="54.95" customHeight="1" x14ac:dyDescent="0.25">
      <c r="B55262" s="79"/>
    </row>
    <row r="55263" spans="2:2" ht="54.95" customHeight="1" x14ac:dyDescent="0.25">
      <c r="B55263" s="79"/>
    </row>
    <row r="55264" spans="2:2" ht="54.95" customHeight="1" x14ac:dyDescent="0.25">
      <c r="B55264" s="79"/>
    </row>
    <row r="55265" spans="2:2" ht="54.95" customHeight="1" x14ac:dyDescent="0.25">
      <c r="B55265" s="79"/>
    </row>
    <row r="55266" spans="2:2" ht="54.95" customHeight="1" x14ac:dyDescent="0.25">
      <c r="B55266" s="79"/>
    </row>
    <row r="55267" spans="2:2" ht="54.95" customHeight="1" x14ac:dyDescent="0.25">
      <c r="B55267" s="79"/>
    </row>
    <row r="55268" spans="2:2" ht="54.95" customHeight="1" x14ac:dyDescent="0.25">
      <c r="B55268" s="79"/>
    </row>
    <row r="55269" spans="2:2" ht="54.95" customHeight="1" x14ac:dyDescent="0.25">
      <c r="B55269" s="79"/>
    </row>
    <row r="55270" spans="2:2" ht="54.95" customHeight="1" x14ac:dyDescent="0.25">
      <c r="B55270" s="79"/>
    </row>
    <row r="55271" spans="2:2" ht="54.95" customHeight="1" x14ac:dyDescent="0.25">
      <c r="B55271" s="79"/>
    </row>
    <row r="55272" spans="2:2" ht="54.95" customHeight="1" x14ac:dyDescent="0.25">
      <c r="B55272" s="79"/>
    </row>
    <row r="55273" spans="2:2" ht="54.95" customHeight="1" x14ac:dyDescent="0.25">
      <c r="B55273" s="79"/>
    </row>
    <row r="55274" spans="2:2" ht="54.95" customHeight="1" x14ac:dyDescent="0.25">
      <c r="B55274" s="79"/>
    </row>
    <row r="55275" spans="2:2" ht="54.95" customHeight="1" x14ac:dyDescent="0.25">
      <c r="B55275" s="79"/>
    </row>
    <row r="55276" spans="2:2" ht="54.95" customHeight="1" x14ac:dyDescent="0.25">
      <c r="B55276" s="79"/>
    </row>
    <row r="55277" spans="2:2" ht="54.95" customHeight="1" x14ac:dyDescent="0.25">
      <c r="B55277" s="79"/>
    </row>
    <row r="55278" spans="2:2" ht="54.95" customHeight="1" x14ac:dyDescent="0.25">
      <c r="B55278" s="79"/>
    </row>
    <row r="55279" spans="2:2" ht="54.95" customHeight="1" x14ac:dyDescent="0.25">
      <c r="B55279" s="79"/>
    </row>
    <row r="55280" spans="2:2" ht="54.95" customHeight="1" x14ac:dyDescent="0.25">
      <c r="B55280" s="79"/>
    </row>
    <row r="55281" spans="2:2" ht="54.95" customHeight="1" x14ac:dyDescent="0.25">
      <c r="B55281" s="79"/>
    </row>
    <row r="55282" spans="2:2" ht="54.95" customHeight="1" x14ac:dyDescent="0.25">
      <c r="B55282" s="79"/>
    </row>
    <row r="55283" spans="2:2" ht="54.95" customHeight="1" x14ac:dyDescent="0.25">
      <c r="B55283" s="79"/>
    </row>
    <row r="55284" spans="2:2" ht="54.95" customHeight="1" x14ac:dyDescent="0.25">
      <c r="B55284" s="79"/>
    </row>
    <row r="55285" spans="2:2" ht="54.95" customHeight="1" x14ac:dyDescent="0.25">
      <c r="B55285" s="79"/>
    </row>
    <row r="55286" spans="2:2" ht="54.95" customHeight="1" x14ac:dyDescent="0.25">
      <c r="B55286" s="79"/>
    </row>
    <row r="55287" spans="2:2" ht="54.95" customHeight="1" x14ac:dyDescent="0.25">
      <c r="B55287" s="79"/>
    </row>
    <row r="55288" spans="2:2" ht="54.95" customHeight="1" x14ac:dyDescent="0.25">
      <c r="B55288" s="79"/>
    </row>
    <row r="55289" spans="2:2" ht="54.95" customHeight="1" x14ac:dyDescent="0.25">
      <c r="B55289" s="79"/>
    </row>
    <row r="55290" spans="2:2" ht="54.95" customHeight="1" x14ac:dyDescent="0.25">
      <c r="B55290" s="79"/>
    </row>
    <row r="55291" spans="2:2" ht="54.95" customHeight="1" x14ac:dyDescent="0.25">
      <c r="B55291" s="79"/>
    </row>
    <row r="55292" spans="2:2" ht="54.95" customHeight="1" x14ac:dyDescent="0.25">
      <c r="B55292" s="79"/>
    </row>
    <row r="55293" spans="2:2" ht="54.95" customHeight="1" x14ac:dyDescent="0.25">
      <c r="B55293" s="79"/>
    </row>
    <row r="55294" spans="2:2" ht="54.95" customHeight="1" x14ac:dyDescent="0.25">
      <c r="B55294" s="79"/>
    </row>
    <row r="55295" spans="2:2" ht="54.95" customHeight="1" x14ac:dyDescent="0.25">
      <c r="B55295" s="79"/>
    </row>
    <row r="55296" spans="2:2" ht="54.95" customHeight="1" x14ac:dyDescent="0.25">
      <c r="B55296" s="79"/>
    </row>
    <row r="55297" spans="2:2" ht="54.95" customHeight="1" x14ac:dyDescent="0.25">
      <c r="B55297" s="79"/>
    </row>
    <row r="55298" spans="2:2" ht="54.95" customHeight="1" x14ac:dyDescent="0.25">
      <c r="B55298" s="79"/>
    </row>
    <row r="55299" spans="2:2" ht="54.95" customHeight="1" x14ac:dyDescent="0.25">
      <c r="B55299" s="79"/>
    </row>
    <row r="55300" spans="2:2" ht="54.95" customHeight="1" x14ac:dyDescent="0.25">
      <c r="B55300" s="79"/>
    </row>
    <row r="55301" spans="2:2" ht="54.95" customHeight="1" x14ac:dyDescent="0.25">
      <c r="B55301" s="79"/>
    </row>
    <row r="55302" spans="2:2" ht="54.95" customHeight="1" x14ac:dyDescent="0.25">
      <c r="B55302" s="79"/>
    </row>
    <row r="55303" spans="2:2" ht="54.95" customHeight="1" x14ac:dyDescent="0.25">
      <c r="B55303" s="79"/>
    </row>
    <row r="55304" spans="2:2" ht="54.95" customHeight="1" x14ac:dyDescent="0.25">
      <c r="B55304" s="79"/>
    </row>
    <row r="55305" spans="2:2" ht="54.95" customHeight="1" x14ac:dyDescent="0.25">
      <c r="B55305" s="79"/>
    </row>
    <row r="55306" spans="2:2" ht="54.95" customHeight="1" x14ac:dyDescent="0.25">
      <c r="B55306" s="79"/>
    </row>
    <row r="55307" spans="2:2" ht="54.95" customHeight="1" x14ac:dyDescent="0.25">
      <c r="B55307" s="79"/>
    </row>
    <row r="55308" spans="2:2" ht="54.95" customHeight="1" x14ac:dyDescent="0.25">
      <c r="B55308" s="79"/>
    </row>
    <row r="55309" spans="2:2" ht="54.95" customHeight="1" x14ac:dyDescent="0.25">
      <c r="B55309" s="79"/>
    </row>
    <row r="55310" spans="2:2" ht="54.95" customHeight="1" x14ac:dyDescent="0.25">
      <c r="B55310" s="79"/>
    </row>
    <row r="55311" spans="2:2" ht="54.95" customHeight="1" x14ac:dyDescent="0.25">
      <c r="B55311" s="79"/>
    </row>
    <row r="55312" spans="2:2" ht="54.95" customHeight="1" x14ac:dyDescent="0.25">
      <c r="B55312" s="79"/>
    </row>
    <row r="55313" spans="2:2" ht="54.95" customHeight="1" x14ac:dyDescent="0.25">
      <c r="B55313" s="79"/>
    </row>
    <row r="55314" spans="2:2" ht="54.95" customHeight="1" x14ac:dyDescent="0.25">
      <c r="B55314" s="79"/>
    </row>
    <row r="55315" spans="2:2" ht="54.95" customHeight="1" x14ac:dyDescent="0.25">
      <c r="B55315" s="79"/>
    </row>
    <row r="55316" spans="2:2" ht="54.95" customHeight="1" x14ac:dyDescent="0.25">
      <c r="B55316" s="79"/>
    </row>
    <row r="55317" spans="2:2" ht="54.95" customHeight="1" x14ac:dyDescent="0.25">
      <c r="B55317" s="79"/>
    </row>
    <row r="55318" spans="2:2" ht="54.95" customHeight="1" x14ac:dyDescent="0.25">
      <c r="B55318" s="79"/>
    </row>
    <row r="55319" spans="2:2" ht="54.95" customHeight="1" x14ac:dyDescent="0.25">
      <c r="B55319" s="79"/>
    </row>
    <row r="55320" spans="2:2" ht="54.95" customHeight="1" x14ac:dyDescent="0.25">
      <c r="B55320" s="79"/>
    </row>
    <row r="55321" spans="2:2" ht="54.95" customHeight="1" x14ac:dyDescent="0.25">
      <c r="B55321" s="79"/>
    </row>
    <row r="55322" spans="2:2" ht="54.95" customHeight="1" x14ac:dyDescent="0.25">
      <c r="B55322" s="79"/>
    </row>
    <row r="55323" spans="2:2" ht="54.95" customHeight="1" x14ac:dyDescent="0.25">
      <c r="B55323" s="79"/>
    </row>
    <row r="55324" spans="2:2" ht="54.95" customHeight="1" x14ac:dyDescent="0.25">
      <c r="B55324" s="79"/>
    </row>
    <row r="55325" spans="2:2" ht="54.95" customHeight="1" x14ac:dyDescent="0.25">
      <c r="B55325" s="79"/>
    </row>
    <row r="55326" spans="2:2" ht="54.95" customHeight="1" x14ac:dyDescent="0.25">
      <c r="B55326" s="79"/>
    </row>
    <row r="55327" spans="2:2" ht="54.95" customHeight="1" x14ac:dyDescent="0.25">
      <c r="B55327" s="79"/>
    </row>
    <row r="55328" spans="2:2" ht="54.95" customHeight="1" x14ac:dyDescent="0.25">
      <c r="B55328" s="79"/>
    </row>
    <row r="55329" spans="2:2" ht="54.95" customHeight="1" x14ac:dyDescent="0.25">
      <c r="B55329" s="79"/>
    </row>
    <row r="55330" spans="2:2" ht="54.95" customHeight="1" x14ac:dyDescent="0.25">
      <c r="B55330" s="79"/>
    </row>
    <row r="55331" spans="2:2" ht="54.95" customHeight="1" x14ac:dyDescent="0.25">
      <c r="B55331" s="79"/>
    </row>
    <row r="55332" spans="2:2" ht="54.95" customHeight="1" x14ac:dyDescent="0.25">
      <c r="B55332" s="79"/>
    </row>
    <row r="55333" spans="2:2" ht="54.95" customHeight="1" x14ac:dyDescent="0.25">
      <c r="B55333" s="79"/>
    </row>
    <row r="55334" spans="2:2" ht="54.95" customHeight="1" x14ac:dyDescent="0.25">
      <c r="B55334" s="79"/>
    </row>
    <row r="55335" spans="2:2" ht="54.95" customHeight="1" x14ac:dyDescent="0.25">
      <c r="B55335" s="79"/>
    </row>
    <row r="55336" spans="2:2" ht="54.95" customHeight="1" x14ac:dyDescent="0.25">
      <c r="B55336" s="79"/>
    </row>
    <row r="55337" spans="2:2" ht="54.95" customHeight="1" x14ac:dyDescent="0.25">
      <c r="B55337" s="79"/>
    </row>
    <row r="55338" spans="2:2" ht="54.95" customHeight="1" x14ac:dyDescent="0.25">
      <c r="B55338" s="79"/>
    </row>
    <row r="55339" spans="2:2" ht="54.95" customHeight="1" x14ac:dyDescent="0.25">
      <c r="B55339" s="79"/>
    </row>
    <row r="55340" spans="2:2" ht="54.95" customHeight="1" x14ac:dyDescent="0.25">
      <c r="B55340" s="79"/>
    </row>
    <row r="55341" spans="2:2" ht="54.95" customHeight="1" x14ac:dyDescent="0.25">
      <c r="B55341" s="79"/>
    </row>
    <row r="55342" spans="2:2" ht="54.95" customHeight="1" x14ac:dyDescent="0.25">
      <c r="B55342" s="79"/>
    </row>
    <row r="55343" spans="2:2" ht="54.95" customHeight="1" x14ac:dyDescent="0.25">
      <c r="B55343" s="79"/>
    </row>
    <row r="55344" spans="2:2" ht="54.95" customHeight="1" x14ac:dyDescent="0.25">
      <c r="B55344" s="79"/>
    </row>
    <row r="55345" spans="2:2" ht="54.95" customHeight="1" x14ac:dyDescent="0.25">
      <c r="B55345" s="79"/>
    </row>
    <row r="55346" spans="2:2" ht="54.95" customHeight="1" x14ac:dyDescent="0.25">
      <c r="B55346" s="79"/>
    </row>
    <row r="55347" spans="2:2" ht="54.95" customHeight="1" x14ac:dyDescent="0.25">
      <c r="B55347" s="79"/>
    </row>
    <row r="55348" spans="2:2" ht="54.95" customHeight="1" x14ac:dyDescent="0.25">
      <c r="B55348" s="79"/>
    </row>
    <row r="55349" spans="2:2" ht="54.95" customHeight="1" x14ac:dyDescent="0.25">
      <c r="B55349" s="79"/>
    </row>
    <row r="55350" spans="2:2" ht="54.95" customHeight="1" x14ac:dyDescent="0.25">
      <c r="B55350" s="79"/>
    </row>
    <row r="55351" spans="2:2" ht="54.95" customHeight="1" x14ac:dyDescent="0.25">
      <c r="B55351" s="79"/>
    </row>
    <row r="55352" spans="2:2" ht="54.95" customHeight="1" x14ac:dyDescent="0.25">
      <c r="B55352" s="79"/>
    </row>
    <row r="55353" spans="2:2" ht="54.95" customHeight="1" x14ac:dyDescent="0.25">
      <c r="B55353" s="79"/>
    </row>
    <row r="55354" spans="2:2" ht="54.95" customHeight="1" x14ac:dyDescent="0.25">
      <c r="B55354" s="79"/>
    </row>
    <row r="55355" spans="2:2" ht="54.95" customHeight="1" x14ac:dyDescent="0.25">
      <c r="B55355" s="79"/>
    </row>
    <row r="55356" spans="2:2" ht="54.95" customHeight="1" x14ac:dyDescent="0.25">
      <c r="B55356" s="79"/>
    </row>
    <row r="55357" spans="2:2" ht="54.95" customHeight="1" x14ac:dyDescent="0.25">
      <c r="B55357" s="79"/>
    </row>
    <row r="55358" spans="2:2" ht="54.95" customHeight="1" x14ac:dyDescent="0.25">
      <c r="B55358" s="79"/>
    </row>
    <row r="55359" spans="2:2" ht="54.95" customHeight="1" x14ac:dyDescent="0.25">
      <c r="B55359" s="79"/>
    </row>
    <row r="55360" spans="2:2" ht="54.95" customHeight="1" x14ac:dyDescent="0.25">
      <c r="B55360" s="79"/>
    </row>
    <row r="55361" spans="2:2" ht="54.95" customHeight="1" x14ac:dyDescent="0.25">
      <c r="B55361" s="79"/>
    </row>
    <row r="55362" spans="2:2" ht="54.95" customHeight="1" x14ac:dyDescent="0.25">
      <c r="B55362" s="79"/>
    </row>
    <row r="55363" spans="2:2" ht="54.95" customHeight="1" x14ac:dyDescent="0.25">
      <c r="B55363" s="79"/>
    </row>
    <row r="55364" spans="2:2" ht="54.95" customHeight="1" x14ac:dyDescent="0.25">
      <c r="B55364" s="79"/>
    </row>
    <row r="55365" spans="2:2" ht="54.95" customHeight="1" x14ac:dyDescent="0.25">
      <c r="B55365" s="79"/>
    </row>
    <row r="55366" spans="2:2" ht="54.95" customHeight="1" x14ac:dyDescent="0.25">
      <c r="B55366" s="79"/>
    </row>
    <row r="55367" spans="2:2" ht="54.95" customHeight="1" x14ac:dyDescent="0.25">
      <c r="B55367" s="79"/>
    </row>
    <row r="55368" spans="2:2" ht="54.95" customHeight="1" x14ac:dyDescent="0.25">
      <c r="B55368" s="79"/>
    </row>
    <row r="55369" spans="2:2" ht="54.95" customHeight="1" x14ac:dyDescent="0.25">
      <c r="B55369" s="79"/>
    </row>
    <row r="55370" spans="2:2" ht="54.95" customHeight="1" x14ac:dyDescent="0.25">
      <c r="B55370" s="79"/>
    </row>
    <row r="55371" spans="2:2" ht="54.95" customHeight="1" x14ac:dyDescent="0.25">
      <c r="B55371" s="79"/>
    </row>
    <row r="55372" spans="2:2" ht="54.95" customHeight="1" x14ac:dyDescent="0.25">
      <c r="B55372" s="79"/>
    </row>
    <row r="55373" spans="2:2" ht="54.95" customHeight="1" x14ac:dyDescent="0.25">
      <c r="B55373" s="79"/>
    </row>
    <row r="55374" spans="2:2" ht="54.95" customHeight="1" x14ac:dyDescent="0.25">
      <c r="B55374" s="79"/>
    </row>
    <row r="55375" spans="2:2" ht="54.95" customHeight="1" x14ac:dyDescent="0.25">
      <c r="B55375" s="79"/>
    </row>
    <row r="55376" spans="2:2" ht="54.95" customHeight="1" x14ac:dyDescent="0.25">
      <c r="B55376" s="79"/>
    </row>
    <row r="55377" spans="2:2" ht="54.95" customHeight="1" x14ac:dyDescent="0.25">
      <c r="B55377" s="79"/>
    </row>
    <row r="55378" spans="2:2" ht="54.95" customHeight="1" x14ac:dyDescent="0.25">
      <c r="B55378" s="79"/>
    </row>
    <row r="55379" spans="2:2" ht="54.95" customHeight="1" x14ac:dyDescent="0.25">
      <c r="B55379" s="79"/>
    </row>
    <row r="55380" spans="2:2" ht="54.95" customHeight="1" x14ac:dyDescent="0.25">
      <c r="B55380" s="79"/>
    </row>
    <row r="55381" spans="2:2" ht="54.95" customHeight="1" x14ac:dyDescent="0.25">
      <c r="B55381" s="79"/>
    </row>
    <row r="55382" spans="2:2" ht="54.95" customHeight="1" x14ac:dyDescent="0.25">
      <c r="B55382" s="79"/>
    </row>
    <row r="55383" spans="2:2" ht="54.95" customHeight="1" x14ac:dyDescent="0.25">
      <c r="B55383" s="79"/>
    </row>
    <row r="55384" spans="2:2" ht="54.95" customHeight="1" x14ac:dyDescent="0.25">
      <c r="B55384" s="79"/>
    </row>
    <row r="55385" spans="2:2" ht="54.95" customHeight="1" x14ac:dyDescent="0.25">
      <c r="B55385" s="79"/>
    </row>
    <row r="55386" spans="2:2" ht="54.95" customHeight="1" x14ac:dyDescent="0.25">
      <c r="B55386" s="79"/>
    </row>
    <row r="55387" spans="2:2" ht="54.95" customHeight="1" x14ac:dyDescent="0.25">
      <c r="B55387" s="79"/>
    </row>
    <row r="55388" spans="2:2" ht="54.95" customHeight="1" x14ac:dyDescent="0.25">
      <c r="B55388" s="79"/>
    </row>
    <row r="55389" spans="2:2" ht="54.95" customHeight="1" x14ac:dyDescent="0.25">
      <c r="B55389" s="79"/>
    </row>
    <row r="55390" spans="2:2" ht="54.95" customHeight="1" x14ac:dyDescent="0.25">
      <c r="B55390" s="79"/>
    </row>
    <row r="55391" spans="2:2" ht="54.95" customHeight="1" x14ac:dyDescent="0.25">
      <c r="B55391" s="79"/>
    </row>
    <row r="55392" spans="2:2" ht="54.95" customHeight="1" x14ac:dyDescent="0.25">
      <c r="B55392" s="79"/>
    </row>
    <row r="55393" spans="2:2" ht="54.95" customHeight="1" x14ac:dyDescent="0.25">
      <c r="B55393" s="79"/>
    </row>
    <row r="55394" spans="2:2" ht="54.95" customHeight="1" x14ac:dyDescent="0.25">
      <c r="B55394" s="79"/>
    </row>
    <row r="55395" spans="2:2" ht="54.95" customHeight="1" x14ac:dyDescent="0.25">
      <c r="B55395" s="79"/>
    </row>
    <row r="55396" spans="2:2" ht="54.95" customHeight="1" x14ac:dyDescent="0.25">
      <c r="B55396" s="79"/>
    </row>
    <row r="55397" spans="2:2" ht="54.95" customHeight="1" x14ac:dyDescent="0.25">
      <c r="B55397" s="79"/>
    </row>
    <row r="55398" spans="2:2" ht="54.95" customHeight="1" x14ac:dyDescent="0.25">
      <c r="B55398" s="79"/>
    </row>
    <row r="55399" spans="2:2" ht="54.95" customHeight="1" x14ac:dyDescent="0.25">
      <c r="B55399" s="79"/>
    </row>
    <row r="55400" spans="2:2" ht="54.95" customHeight="1" x14ac:dyDescent="0.25">
      <c r="B55400" s="79"/>
    </row>
    <row r="55401" spans="2:2" ht="54.95" customHeight="1" x14ac:dyDescent="0.25">
      <c r="B55401" s="79"/>
    </row>
    <row r="55402" spans="2:2" ht="54.95" customHeight="1" x14ac:dyDescent="0.25">
      <c r="B55402" s="79"/>
    </row>
    <row r="55403" spans="2:2" ht="54.95" customHeight="1" x14ac:dyDescent="0.25">
      <c r="B55403" s="79"/>
    </row>
    <row r="55404" spans="2:2" ht="54.95" customHeight="1" x14ac:dyDescent="0.25">
      <c r="B55404" s="79"/>
    </row>
    <row r="55405" spans="2:2" ht="54.95" customHeight="1" x14ac:dyDescent="0.25">
      <c r="B55405" s="79"/>
    </row>
    <row r="55406" spans="2:2" ht="54.95" customHeight="1" x14ac:dyDescent="0.25">
      <c r="B55406" s="79"/>
    </row>
    <row r="55407" spans="2:2" ht="54.95" customHeight="1" x14ac:dyDescent="0.25">
      <c r="B55407" s="79"/>
    </row>
    <row r="55408" spans="2:2" ht="54.95" customHeight="1" x14ac:dyDescent="0.25">
      <c r="B55408" s="79"/>
    </row>
    <row r="55409" spans="2:2" ht="54.95" customHeight="1" x14ac:dyDescent="0.25">
      <c r="B55409" s="79"/>
    </row>
    <row r="55410" spans="2:2" ht="54.95" customHeight="1" x14ac:dyDescent="0.25">
      <c r="B55410" s="79"/>
    </row>
    <row r="55411" spans="2:2" ht="54.95" customHeight="1" x14ac:dyDescent="0.25">
      <c r="B55411" s="79"/>
    </row>
    <row r="55412" spans="2:2" ht="54.95" customHeight="1" x14ac:dyDescent="0.25">
      <c r="B55412" s="79"/>
    </row>
    <row r="55413" spans="2:2" ht="54.95" customHeight="1" x14ac:dyDescent="0.25">
      <c r="B55413" s="79"/>
    </row>
    <row r="55414" spans="2:2" ht="54.95" customHeight="1" x14ac:dyDescent="0.25">
      <c r="B55414" s="79"/>
    </row>
    <row r="55415" spans="2:2" ht="54.95" customHeight="1" x14ac:dyDescent="0.25">
      <c r="B55415" s="79"/>
    </row>
    <row r="55416" spans="2:2" ht="54.95" customHeight="1" x14ac:dyDescent="0.25">
      <c r="B55416" s="79"/>
    </row>
    <row r="55417" spans="2:2" ht="54.95" customHeight="1" x14ac:dyDescent="0.25">
      <c r="B55417" s="79"/>
    </row>
    <row r="55418" spans="2:2" ht="54.95" customHeight="1" x14ac:dyDescent="0.25">
      <c r="B55418" s="79"/>
    </row>
    <row r="55419" spans="2:2" ht="54.95" customHeight="1" x14ac:dyDescent="0.25">
      <c r="B55419" s="79"/>
    </row>
    <row r="55420" spans="2:2" ht="54.95" customHeight="1" x14ac:dyDescent="0.25">
      <c r="B55420" s="79"/>
    </row>
    <row r="55421" spans="2:2" ht="54.95" customHeight="1" x14ac:dyDescent="0.25">
      <c r="B55421" s="79"/>
    </row>
    <row r="55422" spans="2:2" ht="54.95" customHeight="1" x14ac:dyDescent="0.25">
      <c r="B55422" s="79"/>
    </row>
    <row r="55423" spans="2:2" ht="54.95" customHeight="1" x14ac:dyDescent="0.25">
      <c r="B55423" s="79"/>
    </row>
    <row r="55424" spans="2:2" ht="54.95" customHeight="1" x14ac:dyDescent="0.25">
      <c r="B55424" s="79"/>
    </row>
    <row r="55425" spans="2:2" ht="54.95" customHeight="1" x14ac:dyDescent="0.25">
      <c r="B55425" s="79"/>
    </row>
    <row r="55426" spans="2:2" ht="54.95" customHeight="1" x14ac:dyDescent="0.25">
      <c r="B55426" s="79"/>
    </row>
    <row r="55427" spans="2:2" ht="54.95" customHeight="1" x14ac:dyDescent="0.25">
      <c r="B55427" s="79"/>
    </row>
    <row r="55428" spans="2:2" ht="54.95" customHeight="1" x14ac:dyDescent="0.25">
      <c r="B55428" s="79"/>
    </row>
    <row r="55429" spans="2:2" ht="54.95" customHeight="1" x14ac:dyDescent="0.25">
      <c r="B55429" s="79"/>
    </row>
    <row r="55430" spans="2:2" ht="54.95" customHeight="1" x14ac:dyDescent="0.25">
      <c r="B55430" s="79"/>
    </row>
    <row r="55431" spans="2:2" ht="54.95" customHeight="1" x14ac:dyDescent="0.25">
      <c r="B55431" s="79"/>
    </row>
    <row r="55432" spans="2:2" ht="54.95" customHeight="1" x14ac:dyDescent="0.25">
      <c r="B55432" s="79"/>
    </row>
    <row r="55433" spans="2:2" ht="54.95" customHeight="1" x14ac:dyDescent="0.25">
      <c r="B55433" s="79"/>
    </row>
    <row r="55434" spans="2:2" ht="54.95" customHeight="1" x14ac:dyDescent="0.25">
      <c r="B55434" s="79"/>
    </row>
    <row r="55435" spans="2:2" ht="54.95" customHeight="1" x14ac:dyDescent="0.25">
      <c r="B55435" s="79"/>
    </row>
    <row r="55436" spans="2:2" ht="54.95" customHeight="1" x14ac:dyDescent="0.25">
      <c r="B55436" s="79"/>
    </row>
    <row r="55437" spans="2:2" ht="54.95" customHeight="1" x14ac:dyDescent="0.25">
      <c r="B55437" s="79"/>
    </row>
    <row r="55438" spans="2:2" ht="54.95" customHeight="1" x14ac:dyDescent="0.25">
      <c r="B55438" s="79"/>
    </row>
    <row r="55439" spans="2:2" ht="54.95" customHeight="1" x14ac:dyDescent="0.25">
      <c r="B55439" s="79"/>
    </row>
    <row r="55440" spans="2:2" ht="54.95" customHeight="1" x14ac:dyDescent="0.25">
      <c r="B55440" s="79"/>
    </row>
    <row r="55441" spans="2:2" ht="54.95" customHeight="1" x14ac:dyDescent="0.25">
      <c r="B55441" s="79"/>
    </row>
    <row r="55442" spans="2:2" ht="54.95" customHeight="1" x14ac:dyDescent="0.25">
      <c r="B55442" s="79"/>
    </row>
    <row r="55443" spans="2:2" ht="54.95" customHeight="1" x14ac:dyDescent="0.25">
      <c r="B55443" s="79"/>
    </row>
    <row r="55444" spans="2:2" ht="54.95" customHeight="1" x14ac:dyDescent="0.25">
      <c r="B55444" s="79"/>
    </row>
    <row r="55445" spans="2:2" ht="54.95" customHeight="1" x14ac:dyDescent="0.25">
      <c r="B55445" s="79"/>
    </row>
    <row r="55446" spans="2:2" ht="54.95" customHeight="1" x14ac:dyDescent="0.25">
      <c r="B55446" s="79"/>
    </row>
    <row r="55447" spans="2:2" ht="54.95" customHeight="1" x14ac:dyDescent="0.25">
      <c r="B55447" s="79"/>
    </row>
    <row r="55448" spans="2:2" ht="54.95" customHeight="1" x14ac:dyDescent="0.25">
      <c r="B55448" s="79"/>
    </row>
    <row r="55449" spans="2:2" ht="54.95" customHeight="1" x14ac:dyDescent="0.25">
      <c r="B55449" s="79"/>
    </row>
    <row r="55450" spans="2:2" ht="54.95" customHeight="1" x14ac:dyDescent="0.25">
      <c r="B55450" s="79"/>
    </row>
    <row r="55451" spans="2:2" ht="54.95" customHeight="1" x14ac:dyDescent="0.25">
      <c r="B55451" s="79"/>
    </row>
    <row r="55452" spans="2:2" ht="54.95" customHeight="1" x14ac:dyDescent="0.25">
      <c r="B55452" s="79"/>
    </row>
    <row r="55453" spans="2:2" ht="54.95" customHeight="1" x14ac:dyDescent="0.25">
      <c r="B55453" s="79"/>
    </row>
    <row r="55454" spans="2:2" ht="54.95" customHeight="1" x14ac:dyDescent="0.25">
      <c r="B55454" s="79"/>
    </row>
    <row r="55455" spans="2:2" ht="54.95" customHeight="1" x14ac:dyDescent="0.25">
      <c r="B55455" s="79"/>
    </row>
    <row r="55456" spans="2:2" ht="54.95" customHeight="1" x14ac:dyDescent="0.25">
      <c r="B55456" s="79"/>
    </row>
    <row r="55457" spans="2:2" ht="54.95" customHeight="1" x14ac:dyDescent="0.25">
      <c r="B55457" s="79"/>
    </row>
    <row r="55458" spans="2:2" ht="54.95" customHeight="1" x14ac:dyDescent="0.25">
      <c r="B55458" s="79"/>
    </row>
    <row r="55459" spans="2:2" ht="54.95" customHeight="1" x14ac:dyDescent="0.25">
      <c r="B55459" s="79"/>
    </row>
    <row r="55460" spans="2:2" ht="54.95" customHeight="1" x14ac:dyDescent="0.25">
      <c r="B55460" s="79"/>
    </row>
    <row r="55461" spans="2:2" ht="54.95" customHeight="1" x14ac:dyDescent="0.25">
      <c r="B55461" s="79"/>
    </row>
    <row r="55462" spans="2:2" ht="54.95" customHeight="1" x14ac:dyDescent="0.25">
      <c r="B55462" s="79"/>
    </row>
    <row r="55463" spans="2:2" ht="54.95" customHeight="1" x14ac:dyDescent="0.25">
      <c r="B55463" s="79"/>
    </row>
    <row r="55464" spans="2:2" ht="54.95" customHeight="1" x14ac:dyDescent="0.25">
      <c r="B55464" s="79"/>
    </row>
    <row r="55465" spans="2:2" ht="54.95" customHeight="1" x14ac:dyDescent="0.25">
      <c r="B55465" s="79"/>
    </row>
    <row r="55466" spans="2:2" ht="54.95" customHeight="1" x14ac:dyDescent="0.25">
      <c r="B55466" s="79"/>
    </row>
    <row r="55467" spans="2:2" ht="54.95" customHeight="1" x14ac:dyDescent="0.25">
      <c r="B55467" s="79"/>
    </row>
    <row r="55468" spans="2:2" ht="54.95" customHeight="1" x14ac:dyDescent="0.25">
      <c r="B55468" s="79"/>
    </row>
    <row r="55469" spans="2:2" ht="54.95" customHeight="1" x14ac:dyDescent="0.25">
      <c r="B55469" s="79"/>
    </row>
    <row r="55470" spans="2:2" ht="54.95" customHeight="1" x14ac:dyDescent="0.25">
      <c r="B55470" s="79"/>
    </row>
    <row r="55471" spans="2:2" ht="54.95" customHeight="1" x14ac:dyDescent="0.25">
      <c r="B55471" s="79"/>
    </row>
    <row r="55472" spans="2:2" ht="54.95" customHeight="1" x14ac:dyDescent="0.25">
      <c r="B55472" s="79"/>
    </row>
    <row r="55473" spans="2:2" ht="54.95" customHeight="1" x14ac:dyDescent="0.25">
      <c r="B55473" s="79"/>
    </row>
    <row r="55474" spans="2:2" ht="54.95" customHeight="1" x14ac:dyDescent="0.25">
      <c r="B55474" s="79"/>
    </row>
    <row r="55475" spans="2:2" ht="54.95" customHeight="1" x14ac:dyDescent="0.25">
      <c r="B55475" s="79"/>
    </row>
    <row r="55476" spans="2:2" ht="54.95" customHeight="1" x14ac:dyDescent="0.25">
      <c r="B55476" s="79"/>
    </row>
    <row r="55477" spans="2:2" ht="54.95" customHeight="1" x14ac:dyDescent="0.25">
      <c r="B55477" s="79"/>
    </row>
    <row r="55478" spans="2:2" ht="54.95" customHeight="1" x14ac:dyDescent="0.25">
      <c r="B55478" s="79"/>
    </row>
    <row r="55479" spans="2:2" ht="54.95" customHeight="1" x14ac:dyDescent="0.25">
      <c r="B55479" s="79"/>
    </row>
    <row r="55480" spans="2:2" ht="54.95" customHeight="1" x14ac:dyDescent="0.25">
      <c r="B55480" s="79"/>
    </row>
    <row r="55481" spans="2:2" ht="54.95" customHeight="1" x14ac:dyDescent="0.25">
      <c r="B55481" s="79"/>
    </row>
    <row r="55482" spans="2:2" ht="54.95" customHeight="1" x14ac:dyDescent="0.25">
      <c r="B55482" s="79"/>
    </row>
    <row r="55483" spans="2:2" ht="54.95" customHeight="1" x14ac:dyDescent="0.25">
      <c r="B55483" s="79"/>
    </row>
    <row r="55484" spans="2:2" ht="54.95" customHeight="1" x14ac:dyDescent="0.25">
      <c r="B55484" s="79"/>
    </row>
    <row r="55485" spans="2:2" ht="54.95" customHeight="1" x14ac:dyDescent="0.25">
      <c r="B55485" s="79"/>
    </row>
    <row r="55486" spans="2:2" ht="54.95" customHeight="1" x14ac:dyDescent="0.25">
      <c r="B55486" s="79"/>
    </row>
    <row r="55487" spans="2:2" ht="54.95" customHeight="1" x14ac:dyDescent="0.25">
      <c r="B55487" s="79"/>
    </row>
    <row r="55488" spans="2:2" ht="54.95" customHeight="1" x14ac:dyDescent="0.25">
      <c r="B55488" s="79"/>
    </row>
    <row r="55489" spans="2:2" ht="54.95" customHeight="1" x14ac:dyDescent="0.25">
      <c r="B55489" s="79"/>
    </row>
    <row r="55490" spans="2:2" ht="54.95" customHeight="1" x14ac:dyDescent="0.25">
      <c r="B55490" s="79"/>
    </row>
    <row r="55491" spans="2:2" ht="54.95" customHeight="1" x14ac:dyDescent="0.25">
      <c r="B55491" s="79"/>
    </row>
    <row r="55492" spans="2:2" ht="54.95" customHeight="1" x14ac:dyDescent="0.25">
      <c r="B55492" s="79"/>
    </row>
    <row r="55493" spans="2:2" ht="54.95" customHeight="1" x14ac:dyDescent="0.25">
      <c r="B55493" s="79"/>
    </row>
    <row r="55494" spans="2:2" ht="54.95" customHeight="1" x14ac:dyDescent="0.25">
      <c r="B55494" s="79"/>
    </row>
    <row r="55495" spans="2:2" ht="54.95" customHeight="1" x14ac:dyDescent="0.25">
      <c r="B55495" s="79"/>
    </row>
    <row r="55496" spans="2:2" ht="54.95" customHeight="1" x14ac:dyDescent="0.25">
      <c r="B55496" s="79"/>
    </row>
    <row r="55497" spans="2:2" ht="54.95" customHeight="1" x14ac:dyDescent="0.25">
      <c r="B55497" s="79"/>
    </row>
    <row r="55498" spans="2:2" ht="54.95" customHeight="1" x14ac:dyDescent="0.25">
      <c r="B55498" s="79"/>
    </row>
    <row r="55499" spans="2:2" ht="54.95" customHeight="1" x14ac:dyDescent="0.25">
      <c r="B55499" s="79"/>
    </row>
    <row r="55500" spans="2:2" ht="54.95" customHeight="1" x14ac:dyDescent="0.25">
      <c r="B55500" s="79"/>
    </row>
    <row r="55501" spans="2:2" ht="54.95" customHeight="1" x14ac:dyDescent="0.25">
      <c r="B55501" s="79"/>
    </row>
    <row r="55502" spans="2:2" ht="54.95" customHeight="1" x14ac:dyDescent="0.25">
      <c r="B55502" s="79"/>
    </row>
    <row r="55503" spans="2:2" ht="54.95" customHeight="1" x14ac:dyDescent="0.25">
      <c r="B55503" s="79"/>
    </row>
    <row r="55504" spans="2:2" ht="54.95" customHeight="1" x14ac:dyDescent="0.25">
      <c r="B55504" s="79"/>
    </row>
    <row r="55505" spans="2:2" ht="54.95" customHeight="1" x14ac:dyDescent="0.25">
      <c r="B55505" s="79"/>
    </row>
    <row r="55506" spans="2:2" ht="54.95" customHeight="1" x14ac:dyDescent="0.25">
      <c r="B55506" s="79"/>
    </row>
    <row r="55507" spans="2:2" ht="54.95" customHeight="1" x14ac:dyDescent="0.25">
      <c r="B55507" s="79"/>
    </row>
    <row r="55508" spans="2:2" ht="54.95" customHeight="1" x14ac:dyDescent="0.25">
      <c r="B55508" s="79"/>
    </row>
    <row r="55509" spans="2:2" ht="54.95" customHeight="1" x14ac:dyDescent="0.25">
      <c r="B55509" s="79"/>
    </row>
    <row r="55510" spans="2:2" ht="54.95" customHeight="1" x14ac:dyDescent="0.25">
      <c r="B55510" s="79"/>
    </row>
    <row r="55511" spans="2:2" ht="54.95" customHeight="1" x14ac:dyDescent="0.25">
      <c r="B55511" s="79"/>
    </row>
    <row r="55512" spans="2:2" ht="54.95" customHeight="1" x14ac:dyDescent="0.25">
      <c r="B55512" s="79"/>
    </row>
    <row r="55513" spans="2:2" ht="54.95" customHeight="1" x14ac:dyDescent="0.25">
      <c r="B55513" s="79"/>
    </row>
    <row r="55514" spans="2:2" ht="54.95" customHeight="1" x14ac:dyDescent="0.25">
      <c r="B55514" s="79"/>
    </row>
    <row r="55515" spans="2:2" ht="54.95" customHeight="1" x14ac:dyDescent="0.25">
      <c r="B55515" s="79"/>
    </row>
    <row r="55516" spans="2:2" ht="54.95" customHeight="1" x14ac:dyDescent="0.25">
      <c r="B55516" s="79"/>
    </row>
    <row r="55517" spans="2:2" ht="54.95" customHeight="1" x14ac:dyDescent="0.25">
      <c r="B55517" s="79"/>
    </row>
    <row r="55518" spans="2:2" ht="54.95" customHeight="1" x14ac:dyDescent="0.25">
      <c r="B55518" s="79"/>
    </row>
    <row r="55519" spans="2:2" ht="54.95" customHeight="1" x14ac:dyDescent="0.25">
      <c r="B55519" s="79"/>
    </row>
    <row r="55520" spans="2:2" ht="54.95" customHeight="1" x14ac:dyDescent="0.25">
      <c r="B55520" s="79"/>
    </row>
    <row r="55521" spans="2:2" ht="54.95" customHeight="1" x14ac:dyDescent="0.25">
      <c r="B55521" s="79"/>
    </row>
    <row r="55522" spans="2:2" ht="54.95" customHeight="1" x14ac:dyDescent="0.25">
      <c r="B55522" s="79"/>
    </row>
    <row r="55523" spans="2:2" ht="54.95" customHeight="1" x14ac:dyDescent="0.25">
      <c r="B55523" s="79"/>
    </row>
    <row r="55524" spans="2:2" ht="54.95" customHeight="1" x14ac:dyDescent="0.25">
      <c r="B55524" s="79"/>
    </row>
    <row r="55525" spans="2:2" ht="54.95" customHeight="1" x14ac:dyDescent="0.25">
      <c r="B55525" s="79"/>
    </row>
    <row r="55526" spans="2:2" ht="54.95" customHeight="1" x14ac:dyDescent="0.25">
      <c r="B55526" s="79"/>
    </row>
    <row r="55527" spans="2:2" ht="54.95" customHeight="1" x14ac:dyDescent="0.25">
      <c r="B55527" s="79"/>
    </row>
    <row r="55528" spans="2:2" ht="54.95" customHeight="1" x14ac:dyDescent="0.25">
      <c r="B55528" s="79"/>
    </row>
    <row r="55529" spans="2:2" ht="54.95" customHeight="1" x14ac:dyDescent="0.25">
      <c r="B55529" s="79"/>
    </row>
    <row r="55530" spans="2:2" ht="54.95" customHeight="1" x14ac:dyDescent="0.25">
      <c r="B55530" s="79"/>
    </row>
    <row r="55531" spans="2:2" ht="54.95" customHeight="1" x14ac:dyDescent="0.25">
      <c r="B55531" s="79"/>
    </row>
    <row r="55532" spans="2:2" ht="54.95" customHeight="1" x14ac:dyDescent="0.25">
      <c r="B55532" s="79"/>
    </row>
    <row r="55533" spans="2:2" ht="54.95" customHeight="1" x14ac:dyDescent="0.25">
      <c r="B55533" s="79"/>
    </row>
    <row r="55534" spans="2:2" ht="54.95" customHeight="1" x14ac:dyDescent="0.25">
      <c r="B55534" s="79"/>
    </row>
    <row r="55535" spans="2:2" ht="54.95" customHeight="1" x14ac:dyDescent="0.25">
      <c r="B55535" s="79"/>
    </row>
    <row r="55536" spans="2:2" ht="54.95" customHeight="1" x14ac:dyDescent="0.25">
      <c r="B55536" s="79"/>
    </row>
    <row r="55537" spans="2:2" ht="54.95" customHeight="1" x14ac:dyDescent="0.25">
      <c r="B55537" s="79"/>
    </row>
    <row r="55538" spans="2:2" ht="54.95" customHeight="1" x14ac:dyDescent="0.25">
      <c r="B55538" s="79"/>
    </row>
    <row r="55539" spans="2:2" ht="54.95" customHeight="1" x14ac:dyDescent="0.25">
      <c r="B55539" s="79"/>
    </row>
    <row r="55540" spans="2:2" ht="54.95" customHeight="1" x14ac:dyDescent="0.25">
      <c r="B55540" s="79"/>
    </row>
    <row r="55541" spans="2:2" ht="54.95" customHeight="1" x14ac:dyDescent="0.25">
      <c r="B55541" s="79"/>
    </row>
    <row r="55542" spans="2:2" ht="54.95" customHeight="1" x14ac:dyDescent="0.25">
      <c r="B55542" s="79"/>
    </row>
    <row r="55543" spans="2:2" ht="54.95" customHeight="1" x14ac:dyDescent="0.25">
      <c r="B55543" s="79"/>
    </row>
    <row r="55544" spans="2:2" ht="54.95" customHeight="1" x14ac:dyDescent="0.25">
      <c r="B55544" s="79"/>
    </row>
    <row r="55545" spans="2:2" ht="54.95" customHeight="1" x14ac:dyDescent="0.25">
      <c r="B55545" s="79"/>
    </row>
    <row r="55546" spans="2:2" ht="54.95" customHeight="1" x14ac:dyDescent="0.25">
      <c r="B55546" s="79"/>
    </row>
    <row r="55547" spans="2:2" ht="54.95" customHeight="1" x14ac:dyDescent="0.25">
      <c r="B55547" s="79"/>
    </row>
    <row r="55548" spans="2:2" ht="54.95" customHeight="1" x14ac:dyDescent="0.25">
      <c r="B55548" s="79"/>
    </row>
    <row r="55549" spans="2:2" ht="54.95" customHeight="1" x14ac:dyDescent="0.25">
      <c r="B55549" s="79"/>
    </row>
    <row r="55550" spans="2:2" ht="54.95" customHeight="1" x14ac:dyDescent="0.25">
      <c r="B55550" s="79"/>
    </row>
    <row r="55551" spans="2:2" ht="54.95" customHeight="1" x14ac:dyDescent="0.25">
      <c r="B55551" s="79"/>
    </row>
    <row r="55552" spans="2:2" ht="54.95" customHeight="1" x14ac:dyDescent="0.25">
      <c r="B55552" s="79"/>
    </row>
    <row r="55553" spans="2:2" ht="54.95" customHeight="1" x14ac:dyDescent="0.25">
      <c r="B55553" s="79"/>
    </row>
    <row r="55554" spans="2:2" ht="54.95" customHeight="1" x14ac:dyDescent="0.25">
      <c r="B55554" s="79"/>
    </row>
    <row r="55555" spans="2:2" ht="54.95" customHeight="1" x14ac:dyDescent="0.25">
      <c r="B55555" s="79"/>
    </row>
    <row r="55556" spans="2:2" ht="54.95" customHeight="1" x14ac:dyDescent="0.25">
      <c r="B55556" s="79"/>
    </row>
    <row r="55557" spans="2:2" ht="54.95" customHeight="1" x14ac:dyDescent="0.25">
      <c r="B55557" s="79"/>
    </row>
    <row r="55558" spans="2:2" ht="54.95" customHeight="1" x14ac:dyDescent="0.25">
      <c r="B55558" s="79"/>
    </row>
    <row r="55559" spans="2:2" ht="54.95" customHeight="1" x14ac:dyDescent="0.25">
      <c r="B55559" s="79"/>
    </row>
    <row r="55560" spans="2:2" ht="54.95" customHeight="1" x14ac:dyDescent="0.25">
      <c r="B55560" s="79"/>
    </row>
    <row r="55561" spans="2:2" ht="54.95" customHeight="1" x14ac:dyDescent="0.25">
      <c r="B55561" s="79"/>
    </row>
    <row r="55562" spans="2:2" ht="54.95" customHeight="1" x14ac:dyDescent="0.25">
      <c r="B55562" s="79"/>
    </row>
    <row r="55563" spans="2:2" ht="54.95" customHeight="1" x14ac:dyDescent="0.25">
      <c r="B55563" s="79"/>
    </row>
    <row r="55564" spans="2:2" ht="54.95" customHeight="1" x14ac:dyDescent="0.25">
      <c r="B55564" s="79"/>
    </row>
    <row r="55565" spans="2:2" ht="54.95" customHeight="1" x14ac:dyDescent="0.25">
      <c r="B55565" s="79"/>
    </row>
    <row r="55566" spans="2:2" ht="54.95" customHeight="1" x14ac:dyDescent="0.25">
      <c r="B55566" s="79"/>
    </row>
    <row r="55567" spans="2:2" ht="54.95" customHeight="1" x14ac:dyDescent="0.25">
      <c r="B55567" s="79"/>
    </row>
    <row r="55568" spans="2:2" ht="54.95" customHeight="1" x14ac:dyDescent="0.25">
      <c r="B55568" s="79"/>
    </row>
    <row r="55569" spans="2:2" ht="54.95" customHeight="1" x14ac:dyDescent="0.25">
      <c r="B55569" s="79"/>
    </row>
    <row r="55570" spans="2:2" ht="54.95" customHeight="1" x14ac:dyDescent="0.25">
      <c r="B55570" s="79"/>
    </row>
    <row r="55571" spans="2:2" ht="54.95" customHeight="1" x14ac:dyDescent="0.25">
      <c r="B55571" s="79"/>
    </row>
    <row r="55572" spans="2:2" ht="54.95" customHeight="1" x14ac:dyDescent="0.25">
      <c r="B55572" s="79"/>
    </row>
    <row r="55573" spans="2:2" ht="54.95" customHeight="1" x14ac:dyDescent="0.25">
      <c r="B55573" s="79"/>
    </row>
    <row r="55574" spans="2:2" ht="54.95" customHeight="1" x14ac:dyDescent="0.25">
      <c r="B55574" s="79"/>
    </row>
    <row r="55575" spans="2:2" ht="54.95" customHeight="1" x14ac:dyDescent="0.25">
      <c r="B55575" s="79"/>
    </row>
    <row r="55576" spans="2:2" ht="54.95" customHeight="1" x14ac:dyDescent="0.25">
      <c r="B55576" s="79"/>
    </row>
    <row r="55577" spans="2:2" ht="54.95" customHeight="1" x14ac:dyDescent="0.25">
      <c r="B55577" s="79"/>
    </row>
    <row r="55578" spans="2:2" ht="54.95" customHeight="1" x14ac:dyDescent="0.25">
      <c r="B55578" s="79"/>
    </row>
    <row r="55579" spans="2:2" ht="54.95" customHeight="1" x14ac:dyDescent="0.25">
      <c r="B55579" s="79"/>
    </row>
    <row r="55580" spans="2:2" ht="54.95" customHeight="1" x14ac:dyDescent="0.25">
      <c r="B55580" s="79"/>
    </row>
    <row r="55581" spans="2:2" ht="54.95" customHeight="1" x14ac:dyDescent="0.25">
      <c r="B55581" s="79"/>
    </row>
    <row r="55582" spans="2:2" ht="54.95" customHeight="1" x14ac:dyDescent="0.25">
      <c r="B55582" s="79"/>
    </row>
    <row r="55583" spans="2:2" ht="54.95" customHeight="1" x14ac:dyDescent="0.25">
      <c r="B55583" s="79"/>
    </row>
    <row r="55584" spans="2:2" ht="54.95" customHeight="1" x14ac:dyDescent="0.25">
      <c r="B55584" s="79"/>
    </row>
    <row r="55585" spans="2:2" ht="54.95" customHeight="1" x14ac:dyDescent="0.25">
      <c r="B55585" s="79"/>
    </row>
    <row r="55586" spans="2:2" ht="54.95" customHeight="1" x14ac:dyDescent="0.25">
      <c r="B55586" s="79"/>
    </row>
    <row r="55587" spans="2:2" ht="54.95" customHeight="1" x14ac:dyDescent="0.25">
      <c r="B55587" s="79"/>
    </row>
    <row r="55588" spans="2:2" ht="54.95" customHeight="1" x14ac:dyDescent="0.25">
      <c r="B55588" s="79"/>
    </row>
    <row r="55589" spans="2:2" ht="54.95" customHeight="1" x14ac:dyDescent="0.25">
      <c r="B55589" s="79"/>
    </row>
    <row r="55590" spans="2:2" ht="54.95" customHeight="1" x14ac:dyDescent="0.25">
      <c r="B55590" s="79"/>
    </row>
    <row r="55591" spans="2:2" ht="54.95" customHeight="1" x14ac:dyDescent="0.25">
      <c r="B55591" s="79"/>
    </row>
    <row r="55592" spans="2:2" ht="54.95" customHeight="1" x14ac:dyDescent="0.25">
      <c r="B55592" s="79"/>
    </row>
    <row r="55593" spans="2:2" ht="54.95" customHeight="1" x14ac:dyDescent="0.25">
      <c r="B55593" s="79"/>
    </row>
    <row r="55594" spans="2:2" ht="54.95" customHeight="1" x14ac:dyDescent="0.25">
      <c r="B55594" s="79"/>
    </row>
    <row r="55595" spans="2:2" ht="54.95" customHeight="1" x14ac:dyDescent="0.25">
      <c r="B55595" s="79"/>
    </row>
    <row r="55596" spans="2:2" ht="54.95" customHeight="1" x14ac:dyDescent="0.25">
      <c r="B55596" s="79"/>
    </row>
    <row r="55597" spans="2:2" ht="54.95" customHeight="1" x14ac:dyDescent="0.25">
      <c r="B55597" s="79"/>
    </row>
    <row r="55598" spans="2:2" ht="54.95" customHeight="1" x14ac:dyDescent="0.25">
      <c r="B55598" s="79"/>
    </row>
    <row r="55599" spans="2:2" ht="54.95" customHeight="1" x14ac:dyDescent="0.25">
      <c r="B55599" s="79"/>
    </row>
    <row r="55600" spans="2:2" ht="54.95" customHeight="1" x14ac:dyDescent="0.25">
      <c r="B55600" s="79"/>
    </row>
    <row r="55601" spans="2:2" ht="54.95" customHeight="1" x14ac:dyDescent="0.25">
      <c r="B55601" s="79"/>
    </row>
    <row r="55602" spans="2:2" ht="54.95" customHeight="1" x14ac:dyDescent="0.25">
      <c r="B55602" s="79"/>
    </row>
    <row r="55603" spans="2:2" ht="54.95" customHeight="1" x14ac:dyDescent="0.25">
      <c r="B55603" s="79"/>
    </row>
    <row r="55604" spans="2:2" ht="54.95" customHeight="1" x14ac:dyDescent="0.25">
      <c r="B55604" s="79"/>
    </row>
    <row r="55605" spans="2:2" ht="54.95" customHeight="1" x14ac:dyDescent="0.25">
      <c r="B55605" s="79"/>
    </row>
    <row r="55606" spans="2:2" ht="54.95" customHeight="1" x14ac:dyDescent="0.25">
      <c r="B55606" s="79"/>
    </row>
    <row r="55607" spans="2:2" ht="54.95" customHeight="1" x14ac:dyDescent="0.25">
      <c r="B55607" s="79"/>
    </row>
    <row r="55608" spans="2:2" ht="54.95" customHeight="1" x14ac:dyDescent="0.25">
      <c r="B55608" s="79"/>
    </row>
    <row r="55609" spans="2:2" ht="54.95" customHeight="1" x14ac:dyDescent="0.25">
      <c r="B55609" s="79"/>
    </row>
    <row r="55610" spans="2:2" ht="54.95" customHeight="1" x14ac:dyDescent="0.25">
      <c r="B55610" s="79"/>
    </row>
    <row r="55611" spans="2:2" ht="54.95" customHeight="1" x14ac:dyDescent="0.25">
      <c r="B55611" s="79"/>
    </row>
    <row r="55612" spans="2:2" ht="54.95" customHeight="1" x14ac:dyDescent="0.25">
      <c r="B55612" s="79"/>
    </row>
    <row r="55613" spans="2:2" ht="54.95" customHeight="1" x14ac:dyDescent="0.25">
      <c r="B55613" s="79"/>
    </row>
    <row r="55614" spans="2:2" ht="54.95" customHeight="1" x14ac:dyDescent="0.25">
      <c r="B55614" s="79"/>
    </row>
    <row r="55615" spans="2:2" ht="54.95" customHeight="1" x14ac:dyDescent="0.25">
      <c r="B55615" s="79"/>
    </row>
    <row r="55616" spans="2:2" ht="54.95" customHeight="1" x14ac:dyDescent="0.25">
      <c r="B55616" s="79"/>
    </row>
    <row r="55617" spans="2:2" ht="54.95" customHeight="1" x14ac:dyDescent="0.25">
      <c r="B55617" s="79"/>
    </row>
    <row r="55618" spans="2:2" ht="54.95" customHeight="1" x14ac:dyDescent="0.25">
      <c r="B55618" s="79"/>
    </row>
    <row r="55619" spans="2:2" ht="54.95" customHeight="1" x14ac:dyDescent="0.25">
      <c r="B55619" s="79"/>
    </row>
    <row r="55620" spans="2:2" ht="54.95" customHeight="1" x14ac:dyDescent="0.25">
      <c r="B55620" s="79"/>
    </row>
    <row r="55621" spans="2:2" ht="54.95" customHeight="1" x14ac:dyDescent="0.25">
      <c r="B55621" s="79"/>
    </row>
    <row r="55622" spans="2:2" ht="54.95" customHeight="1" x14ac:dyDescent="0.25">
      <c r="B55622" s="79"/>
    </row>
    <row r="55623" spans="2:2" ht="54.95" customHeight="1" x14ac:dyDescent="0.25">
      <c r="B55623" s="79"/>
    </row>
    <row r="55624" spans="2:2" ht="54.95" customHeight="1" x14ac:dyDescent="0.25">
      <c r="B55624" s="79"/>
    </row>
    <row r="55625" spans="2:2" ht="54.95" customHeight="1" x14ac:dyDescent="0.25">
      <c r="B55625" s="79"/>
    </row>
    <row r="55626" spans="2:2" ht="54.95" customHeight="1" x14ac:dyDescent="0.25">
      <c r="B55626" s="79"/>
    </row>
    <row r="55627" spans="2:2" ht="54.95" customHeight="1" x14ac:dyDescent="0.25">
      <c r="B55627" s="79"/>
    </row>
    <row r="55628" spans="2:2" ht="54.95" customHeight="1" x14ac:dyDescent="0.25">
      <c r="B55628" s="79"/>
    </row>
    <row r="55629" spans="2:2" ht="54.95" customHeight="1" x14ac:dyDescent="0.25">
      <c r="B55629" s="79"/>
    </row>
    <row r="55630" spans="2:2" ht="54.95" customHeight="1" x14ac:dyDescent="0.25">
      <c r="B55630" s="79"/>
    </row>
    <row r="55631" spans="2:2" ht="54.95" customHeight="1" x14ac:dyDescent="0.25">
      <c r="B55631" s="79"/>
    </row>
    <row r="55632" spans="2:2" ht="54.95" customHeight="1" x14ac:dyDescent="0.25">
      <c r="B55632" s="79"/>
    </row>
    <row r="55633" spans="2:2" ht="54.95" customHeight="1" x14ac:dyDescent="0.25">
      <c r="B55633" s="79"/>
    </row>
    <row r="55634" spans="2:2" ht="54.95" customHeight="1" x14ac:dyDescent="0.25">
      <c r="B55634" s="79"/>
    </row>
    <row r="55635" spans="2:2" ht="54.95" customHeight="1" x14ac:dyDescent="0.25">
      <c r="B55635" s="79"/>
    </row>
    <row r="55636" spans="2:2" ht="54.95" customHeight="1" x14ac:dyDescent="0.25">
      <c r="B55636" s="79"/>
    </row>
    <row r="55637" spans="2:2" ht="54.95" customHeight="1" x14ac:dyDescent="0.25">
      <c r="B55637" s="79"/>
    </row>
    <row r="55638" spans="2:2" ht="54.95" customHeight="1" x14ac:dyDescent="0.25">
      <c r="B55638" s="79"/>
    </row>
    <row r="55639" spans="2:2" ht="54.95" customHeight="1" x14ac:dyDescent="0.25">
      <c r="B55639" s="79"/>
    </row>
    <row r="55640" spans="2:2" ht="54.95" customHeight="1" x14ac:dyDescent="0.25">
      <c r="B55640" s="79"/>
    </row>
    <row r="55641" spans="2:2" ht="54.95" customHeight="1" x14ac:dyDescent="0.25">
      <c r="B55641" s="79"/>
    </row>
    <row r="55642" spans="2:2" ht="54.95" customHeight="1" x14ac:dyDescent="0.25">
      <c r="B55642" s="79"/>
    </row>
    <row r="55643" spans="2:2" ht="54.95" customHeight="1" x14ac:dyDescent="0.25">
      <c r="B55643" s="79"/>
    </row>
    <row r="55644" spans="2:2" ht="54.95" customHeight="1" x14ac:dyDescent="0.25">
      <c r="B55644" s="79"/>
    </row>
    <row r="55645" spans="2:2" ht="54.95" customHeight="1" x14ac:dyDescent="0.25">
      <c r="B55645" s="79"/>
    </row>
    <row r="55646" spans="2:2" ht="54.95" customHeight="1" x14ac:dyDescent="0.25">
      <c r="B55646" s="79"/>
    </row>
    <row r="55647" spans="2:2" ht="54.95" customHeight="1" x14ac:dyDescent="0.25">
      <c r="B55647" s="79"/>
    </row>
    <row r="55648" spans="2:2" ht="54.95" customHeight="1" x14ac:dyDescent="0.25">
      <c r="B55648" s="79"/>
    </row>
    <row r="55649" spans="2:2" ht="54.95" customHeight="1" x14ac:dyDescent="0.25">
      <c r="B55649" s="79"/>
    </row>
    <row r="55650" spans="2:2" ht="54.95" customHeight="1" x14ac:dyDescent="0.25">
      <c r="B55650" s="79"/>
    </row>
    <row r="55651" spans="2:2" ht="54.95" customHeight="1" x14ac:dyDescent="0.25">
      <c r="B55651" s="79"/>
    </row>
    <row r="55652" spans="2:2" ht="54.95" customHeight="1" x14ac:dyDescent="0.25">
      <c r="B55652" s="79"/>
    </row>
    <row r="55653" spans="2:2" ht="54.95" customHeight="1" x14ac:dyDescent="0.25">
      <c r="B55653" s="79"/>
    </row>
    <row r="55654" spans="2:2" ht="54.95" customHeight="1" x14ac:dyDescent="0.25">
      <c r="B55654" s="79"/>
    </row>
    <row r="55655" spans="2:2" ht="54.95" customHeight="1" x14ac:dyDescent="0.25">
      <c r="B55655" s="79"/>
    </row>
    <row r="55656" spans="2:2" ht="54.95" customHeight="1" x14ac:dyDescent="0.25">
      <c r="B55656" s="79"/>
    </row>
    <row r="55657" spans="2:2" ht="54.95" customHeight="1" x14ac:dyDescent="0.25">
      <c r="B55657" s="79"/>
    </row>
    <row r="55658" spans="2:2" ht="54.95" customHeight="1" x14ac:dyDescent="0.25">
      <c r="B55658" s="79"/>
    </row>
    <row r="55659" spans="2:2" ht="54.95" customHeight="1" x14ac:dyDescent="0.25">
      <c r="B55659" s="79"/>
    </row>
    <row r="55660" spans="2:2" ht="54.95" customHeight="1" x14ac:dyDescent="0.25">
      <c r="B55660" s="79"/>
    </row>
    <row r="55661" spans="2:2" ht="54.95" customHeight="1" x14ac:dyDescent="0.25">
      <c r="B55661" s="79"/>
    </row>
    <row r="55662" spans="2:2" ht="54.95" customHeight="1" x14ac:dyDescent="0.25">
      <c r="B55662" s="79"/>
    </row>
    <row r="55663" spans="2:2" ht="54.95" customHeight="1" x14ac:dyDescent="0.25">
      <c r="B55663" s="79"/>
    </row>
    <row r="55664" spans="2:2" ht="54.95" customHeight="1" x14ac:dyDescent="0.25">
      <c r="B55664" s="79"/>
    </row>
    <row r="55665" spans="2:2" ht="54.95" customHeight="1" x14ac:dyDescent="0.25">
      <c r="B55665" s="79"/>
    </row>
    <row r="55666" spans="2:2" ht="54.95" customHeight="1" x14ac:dyDescent="0.25">
      <c r="B55666" s="79"/>
    </row>
    <row r="55667" spans="2:2" ht="54.95" customHeight="1" x14ac:dyDescent="0.25">
      <c r="B55667" s="79"/>
    </row>
    <row r="55668" spans="2:2" ht="54.95" customHeight="1" x14ac:dyDescent="0.25">
      <c r="B55668" s="79"/>
    </row>
    <row r="55669" spans="2:2" ht="54.95" customHeight="1" x14ac:dyDescent="0.25">
      <c r="B55669" s="79"/>
    </row>
    <row r="55670" spans="2:2" ht="54.95" customHeight="1" x14ac:dyDescent="0.25">
      <c r="B55670" s="79"/>
    </row>
    <row r="55671" spans="2:2" ht="54.95" customHeight="1" x14ac:dyDescent="0.25">
      <c r="B55671" s="79"/>
    </row>
    <row r="55672" spans="2:2" ht="54.95" customHeight="1" x14ac:dyDescent="0.25">
      <c r="B55672" s="79"/>
    </row>
    <row r="55673" spans="2:2" ht="54.95" customHeight="1" x14ac:dyDescent="0.25">
      <c r="B55673" s="79"/>
    </row>
    <row r="55674" spans="2:2" ht="54.95" customHeight="1" x14ac:dyDescent="0.25">
      <c r="B55674" s="79"/>
    </row>
    <row r="55675" spans="2:2" ht="54.95" customHeight="1" x14ac:dyDescent="0.25">
      <c r="B55675" s="79"/>
    </row>
    <row r="55676" spans="2:2" ht="54.95" customHeight="1" x14ac:dyDescent="0.25">
      <c r="B55676" s="79"/>
    </row>
    <row r="55677" spans="2:2" ht="54.95" customHeight="1" x14ac:dyDescent="0.25">
      <c r="B55677" s="79"/>
    </row>
    <row r="55678" spans="2:2" ht="54.95" customHeight="1" x14ac:dyDescent="0.25">
      <c r="B55678" s="79"/>
    </row>
    <row r="55679" spans="2:2" ht="54.95" customHeight="1" x14ac:dyDescent="0.25">
      <c r="B55679" s="79"/>
    </row>
    <row r="55680" spans="2:2" ht="54.95" customHeight="1" x14ac:dyDescent="0.25">
      <c r="B55680" s="79"/>
    </row>
    <row r="55681" spans="2:2" ht="54.95" customHeight="1" x14ac:dyDescent="0.25">
      <c r="B55681" s="79"/>
    </row>
    <row r="55682" spans="2:2" ht="54.95" customHeight="1" x14ac:dyDescent="0.25">
      <c r="B55682" s="79"/>
    </row>
    <row r="55683" spans="2:2" ht="54.95" customHeight="1" x14ac:dyDescent="0.25">
      <c r="B55683" s="79"/>
    </row>
    <row r="55684" spans="2:2" ht="54.95" customHeight="1" x14ac:dyDescent="0.25">
      <c r="B55684" s="79"/>
    </row>
    <row r="55685" spans="2:2" ht="54.95" customHeight="1" x14ac:dyDescent="0.25">
      <c r="B55685" s="79"/>
    </row>
    <row r="55686" spans="2:2" ht="54.95" customHeight="1" x14ac:dyDescent="0.25">
      <c r="B55686" s="79"/>
    </row>
    <row r="55687" spans="2:2" ht="54.95" customHeight="1" x14ac:dyDescent="0.25">
      <c r="B55687" s="79"/>
    </row>
    <row r="55688" spans="2:2" ht="54.95" customHeight="1" x14ac:dyDescent="0.25">
      <c r="B55688" s="79"/>
    </row>
    <row r="55689" spans="2:2" ht="54.95" customHeight="1" x14ac:dyDescent="0.25">
      <c r="B55689" s="79"/>
    </row>
    <row r="55690" spans="2:2" ht="54.95" customHeight="1" x14ac:dyDescent="0.25">
      <c r="B55690" s="79"/>
    </row>
    <row r="55691" spans="2:2" ht="54.95" customHeight="1" x14ac:dyDescent="0.25">
      <c r="B55691" s="79"/>
    </row>
    <row r="55692" spans="2:2" ht="54.95" customHeight="1" x14ac:dyDescent="0.25">
      <c r="B55692" s="79"/>
    </row>
    <row r="55693" spans="2:2" ht="54.95" customHeight="1" x14ac:dyDescent="0.25">
      <c r="B55693" s="79"/>
    </row>
    <row r="55694" spans="2:2" ht="54.95" customHeight="1" x14ac:dyDescent="0.25">
      <c r="B55694" s="79"/>
    </row>
    <row r="55695" spans="2:2" ht="54.95" customHeight="1" x14ac:dyDescent="0.25">
      <c r="B55695" s="79"/>
    </row>
    <row r="55696" spans="2:2" ht="54.95" customHeight="1" x14ac:dyDescent="0.25">
      <c r="B55696" s="79"/>
    </row>
    <row r="55697" spans="2:2" ht="54.95" customHeight="1" x14ac:dyDescent="0.25">
      <c r="B55697" s="79"/>
    </row>
    <row r="55698" spans="2:2" ht="54.95" customHeight="1" x14ac:dyDescent="0.25">
      <c r="B55698" s="79"/>
    </row>
    <row r="55699" spans="2:2" ht="54.95" customHeight="1" x14ac:dyDescent="0.25">
      <c r="B55699" s="79"/>
    </row>
    <row r="55700" spans="2:2" ht="54.95" customHeight="1" x14ac:dyDescent="0.25">
      <c r="B55700" s="79"/>
    </row>
    <row r="55701" spans="2:2" ht="54.95" customHeight="1" x14ac:dyDescent="0.25">
      <c r="B55701" s="79"/>
    </row>
    <row r="55702" spans="2:2" ht="54.95" customHeight="1" x14ac:dyDescent="0.25">
      <c r="B55702" s="79"/>
    </row>
    <row r="55703" spans="2:2" ht="54.95" customHeight="1" x14ac:dyDescent="0.25">
      <c r="B55703" s="79"/>
    </row>
    <row r="55704" spans="2:2" ht="54.95" customHeight="1" x14ac:dyDescent="0.25">
      <c r="B55704" s="79"/>
    </row>
    <row r="55705" spans="2:2" ht="54.95" customHeight="1" x14ac:dyDescent="0.25">
      <c r="B55705" s="79"/>
    </row>
    <row r="55706" spans="2:2" ht="54.95" customHeight="1" x14ac:dyDescent="0.25">
      <c r="B55706" s="79"/>
    </row>
    <row r="55707" spans="2:2" ht="54.95" customHeight="1" x14ac:dyDescent="0.25">
      <c r="B55707" s="79"/>
    </row>
    <row r="55708" spans="2:2" ht="54.95" customHeight="1" x14ac:dyDescent="0.25">
      <c r="B55708" s="79"/>
    </row>
    <row r="55709" spans="2:2" ht="54.95" customHeight="1" x14ac:dyDescent="0.25">
      <c r="B55709" s="79"/>
    </row>
    <row r="55710" spans="2:2" ht="54.95" customHeight="1" x14ac:dyDescent="0.25">
      <c r="B55710" s="79"/>
    </row>
    <row r="55711" spans="2:2" ht="54.95" customHeight="1" x14ac:dyDescent="0.25">
      <c r="B55711" s="79"/>
    </row>
    <row r="55712" spans="2:2" ht="54.95" customHeight="1" x14ac:dyDescent="0.25">
      <c r="B55712" s="79"/>
    </row>
    <row r="55713" spans="2:2" ht="54.95" customHeight="1" x14ac:dyDescent="0.25">
      <c r="B55713" s="79"/>
    </row>
    <row r="55714" spans="2:2" ht="54.95" customHeight="1" x14ac:dyDescent="0.25">
      <c r="B55714" s="79"/>
    </row>
    <row r="55715" spans="2:2" ht="54.95" customHeight="1" x14ac:dyDescent="0.25">
      <c r="B55715" s="79"/>
    </row>
    <row r="55716" spans="2:2" ht="54.95" customHeight="1" x14ac:dyDescent="0.25">
      <c r="B55716" s="79"/>
    </row>
    <row r="55717" spans="2:2" ht="54.95" customHeight="1" x14ac:dyDescent="0.25">
      <c r="B55717" s="79"/>
    </row>
    <row r="55718" spans="2:2" ht="54.95" customHeight="1" x14ac:dyDescent="0.25">
      <c r="B55718" s="79"/>
    </row>
    <row r="55719" spans="2:2" ht="54.95" customHeight="1" x14ac:dyDescent="0.25">
      <c r="B55719" s="79"/>
    </row>
    <row r="55720" spans="2:2" ht="54.95" customHeight="1" x14ac:dyDescent="0.25">
      <c r="B55720" s="79"/>
    </row>
    <row r="55721" spans="2:2" ht="54.95" customHeight="1" x14ac:dyDescent="0.25">
      <c r="B55721" s="79"/>
    </row>
    <row r="55722" spans="2:2" ht="54.95" customHeight="1" x14ac:dyDescent="0.25">
      <c r="B55722" s="79"/>
    </row>
    <row r="55723" spans="2:2" ht="54.95" customHeight="1" x14ac:dyDescent="0.25">
      <c r="B55723" s="79"/>
    </row>
    <row r="55724" spans="2:2" ht="54.95" customHeight="1" x14ac:dyDescent="0.25">
      <c r="B55724" s="79"/>
    </row>
    <row r="55725" spans="2:2" ht="54.95" customHeight="1" x14ac:dyDescent="0.25">
      <c r="B55725" s="79"/>
    </row>
    <row r="55726" spans="2:2" ht="54.95" customHeight="1" x14ac:dyDescent="0.25">
      <c r="B55726" s="79"/>
    </row>
    <row r="55727" spans="2:2" ht="54.95" customHeight="1" x14ac:dyDescent="0.25">
      <c r="B55727" s="79"/>
    </row>
    <row r="55728" spans="2:2" ht="54.95" customHeight="1" x14ac:dyDescent="0.25">
      <c r="B55728" s="79"/>
    </row>
    <row r="55729" spans="2:2" ht="54.95" customHeight="1" x14ac:dyDescent="0.25">
      <c r="B55729" s="79"/>
    </row>
    <row r="55730" spans="2:2" ht="54.95" customHeight="1" x14ac:dyDescent="0.25">
      <c r="B55730" s="79"/>
    </row>
    <row r="55731" spans="2:2" ht="54.95" customHeight="1" x14ac:dyDescent="0.25">
      <c r="B55731" s="79"/>
    </row>
    <row r="55732" spans="2:2" ht="54.95" customHeight="1" x14ac:dyDescent="0.25">
      <c r="B55732" s="79"/>
    </row>
    <row r="55733" spans="2:2" ht="54.95" customHeight="1" x14ac:dyDescent="0.25">
      <c r="B55733" s="79"/>
    </row>
    <row r="55734" spans="2:2" ht="54.95" customHeight="1" x14ac:dyDescent="0.25">
      <c r="B55734" s="79"/>
    </row>
    <row r="55735" spans="2:2" ht="54.95" customHeight="1" x14ac:dyDescent="0.25">
      <c r="B55735" s="79"/>
    </row>
    <row r="55736" spans="2:2" ht="54.95" customHeight="1" x14ac:dyDescent="0.25">
      <c r="B55736" s="79"/>
    </row>
    <row r="55737" spans="2:2" ht="54.95" customHeight="1" x14ac:dyDescent="0.25">
      <c r="B55737" s="79"/>
    </row>
    <row r="55738" spans="2:2" ht="54.95" customHeight="1" x14ac:dyDescent="0.25">
      <c r="B55738" s="79"/>
    </row>
    <row r="55739" spans="2:2" ht="54.95" customHeight="1" x14ac:dyDescent="0.25">
      <c r="B55739" s="79"/>
    </row>
    <row r="55740" spans="2:2" ht="54.95" customHeight="1" x14ac:dyDescent="0.25">
      <c r="B55740" s="79"/>
    </row>
    <row r="55741" spans="2:2" ht="54.95" customHeight="1" x14ac:dyDescent="0.25">
      <c r="B55741" s="79"/>
    </row>
    <row r="55742" spans="2:2" ht="54.95" customHeight="1" x14ac:dyDescent="0.25">
      <c r="B55742" s="79"/>
    </row>
    <row r="55743" spans="2:2" ht="54.95" customHeight="1" x14ac:dyDescent="0.25">
      <c r="B55743" s="79"/>
    </row>
    <row r="55744" spans="2:2" ht="54.95" customHeight="1" x14ac:dyDescent="0.25">
      <c r="B55744" s="79"/>
    </row>
    <row r="55745" spans="2:2" ht="54.95" customHeight="1" x14ac:dyDescent="0.25">
      <c r="B55745" s="79"/>
    </row>
    <row r="55746" spans="2:2" ht="54.95" customHeight="1" x14ac:dyDescent="0.25">
      <c r="B55746" s="79"/>
    </row>
    <row r="55747" spans="2:2" ht="54.95" customHeight="1" x14ac:dyDescent="0.25">
      <c r="B55747" s="79"/>
    </row>
    <row r="55748" spans="2:2" ht="54.95" customHeight="1" x14ac:dyDescent="0.25">
      <c r="B55748" s="79"/>
    </row>
    <row r="55749" spans="2:2" ht="54.95" customHeight="1" x14ac:dyDescent="0.25">
      <c r="B55749" s="79"/>
    </row>
    <row r="55750" spans="2:2" ht="54.95" customHeight="1" x14ac:dyDescent="0.25">
      <c r="B55750" s="79"/>
    </row>
    <row r="55751" spans="2:2" ht="54.95" customHeight="1" x14ac:dyDescent="0.25">
      <c r="B55751" s="79"/>
    </row>
    <row r="55752" spans="2:2" ht="54.95" customHeight="1" x14ac:dyDescent="0.25">
      <c r="B55752" s="79"/>
    </row>
    <row r="55753" spans="2:2" ht="54.95" customHeight="1" x14ac:dyDescent="0.25">
      <c r="B55753" s="79"/>
    </row>
    <row r="55754" spans="2:2" ht="54.95" customHeight="1" x14ac:dyDescent="0.25">
      <c r="B55754" s="79"/>
    </row>
    <row r="55755" spans="2:2" ht="54.95" customHeight="1" x14ac:dyDescent="0.25">
      <c r="B55755" s="79"/>
    </row>
    <row r="55756" spans="2:2" ht="54.95" customHeight="1" x14ac:dyDescent="0.25">
      <c r="B55756" s="79"/>
    </row>
    <row r="55757" spans="2:2" ht="54.95" customHeight="1" x14ac:dyDescent="0.25">
      <c r="B55757" s="79"/>
    </row>
    <row r="55758" spans="2:2" ht="54.95" customHeight="1" x14ac:dyDescent="0.25">
      <c r="B55758" s="79"/>
    </row>
    <row r="55759" spans="2:2" ht="54.95" customHeight="1" x14ac:dyDescent="0.25">
      <c r="B55759" s="79"/>
    </row>
    <row r="55760" spans="2:2" ht="54.95" customHeight="1" x14ac:dyDescent="0.25">
      <c r="B55760" s="79"/>
    </row>
    <row r="55761" spans="2:2" ht="54.95" customHeight="1" x14ac:dyDescent="0.25">
      <c r="B55761" s="79"/>
    </row>
    <row r="55762" spans="2:2" ht="54.95" customHeight="1" x14ac:dyDescent="0.25">
      <c r="B55762" s="79"/>
    </row>
    <row r="55763" spans="2:2" ht="54.95" customHeight="1" x14ac:dyDescent="0.25">
      <c r="B55763" s="79"/>
    </row>
    <row r="55764" spans="2:2" ht="54.95" customHeight="1" x14ac:dyDescent="0.25">
      <c r="B55764" s="79"/>
    </row>
    <row r="55765" spans="2:2" ht="54.95" customHeight="1" x14ac:dyDescent="0.25">
      <c r="B55765" s="79"/>
    </row>
    <row r="55766" spans="2:2" ht="54.95" customHeight="1" x14ac:dyDescent="0.25">
      <c r="B55766" s="79"/>
    </row>
    <row r="55767" spans="2:2" ht="54.95" customHeight="1" x14ac:dyDescent="0.25">
      <c r="B55767" s="79"/>
    </row>
    <row r="55768" spans="2:2" ht="54.95" customHeight="1" x14ac:dyDescent="0.25">
      <c r="B55768" s="79"/>
    </row>
    <row r="55769" spans="2:2" ht="54.95" customHeight="1" x14ac:dyDescent="0.25">
      <c r="B55769" s="79"/>
    </row>
    <row r="55770" spans="2:2" ht="54.95" customHeight="1" x14ac:dyDescent="0.25">
      <c r="B55770" s="79"/>
    </row>
    <row r="55771" spans="2:2" ht="54.95" customHeight="1" x14ac:dyDescent="0.25">
      <c r="B55771" s="79"/>
    </row>
    <row r="55772" spans="2:2" ht="54.95" customHeight="1" x14ac:dyDescent="0.25">
      <c r="B55772" s="79"/>
    </row>
    <row r="55773" spans="2:2" ht="54.95" customHeight="1" x14ac:dyDescent="0.25">
      <c r="B55773" s="79"/>
    </row>
    <row r="55774" spans="2:2" ht="54.95" customHeight="1" x14ac:dyDescent="0.25">
      <c r="B55774" s="79"/>
    </row>
    <row r="55775" spans="2:2" ht="54.95" customHeight="1" x14ac:dyDescent="0.25">
      <c r="B55775" s="79"/>
    </row>
    <row r="55776" spans="2:2" ht="54.95" customHeight="1" x14ac:dyDescent="0.25">
      <c r="B55776" s="79"/>
    </row>
    <row r="55777" spans="2:2" ht="54.95" customHeight="1" x14ac:dyDescent="0.25">
      <c r="B55777" s="79"/>
    </row>
    <row r="55778" spans="2:2" ht="54.95" customHeight="1" x14ac:dyDescent="0.25">
      <c r="B55778" s="79"/>
    </row>
    <row r="55779" spans="2:2" ht="54.95" customHeight="1" x14ac:dyDescent="0.25">
      <c r="B55779" s="79"/>
    </row>
    <row r="55780" spans="2:2" ht="54.95" customHeight="1" x14ac:dyDescent="0.25">
      <c r="B55780" s="79"/>
    </row>
    <row r="55781" spans="2:2" ht="54.95" customHeight="1" x14ac:dyDescent="0.25">
      <c r="B55781" s="79"/>
    </row>
    <row r="55782" spans="2:2" ht="54.95" customHeight="1" x14ac:dyDescent="0.25">
      <c r="B55782" s="79"/>
    </row>
    <row r="55783" spans="2:2" ht="54.95" customHeight="1" x14ac:dyDescent="0.25">
      <c r="B55783" s="79"/>
    </row>
    <row r="55784" spans="2:2" ht="54.95" customHeight="1" x14ac:dyDescent="0.25">
      <c r="B55784" s="79"/>
    </row>
    <row r="55785" spans="2:2" ht="54.95" customHeight="1" x14ac:dyDescent="0.25">
      <c r="B55785" s="79"/>
    </row>
    <row r="55786" spans="2:2" ht="54.95" customHeight="1" x14ac:dyDescent="0.25">
      <c r="B55786" s="79"/>
    </row>
    <row r="55787" spans="2:2" ht="54.95" customHeight="1" x14ac:dyDescent="0.25">
      <c r="B55787" s="79"/>
    </row>
    <row r="55788" spans="2:2" ht="54.95" customHeight="1" x14ac:dyDescent="0.25">
      <c r="B55788" s="79"/>
    </row>
    <row r="55789" spans="2:2" ht="54.95" customHeight="1" x14ac:dyDescent="0.25">
      <c r="B55789" s="79"/>
    </row>
    <row r="55790" spans="2:2" ht="54.95" customHeight="1" x14ac:dyDescent="0.25">
      <c r="B55790" s="79"/>
    </row>
    <row r="55791" spans="2:2" ht="54.95" customHeight="1" x14ac:dyDescent="0.25">
      <c r="B55791" s="79"/>
    </row>
    <row r="55792" spans="2:2" ht="54.95" customHeight="1" x14ac:dyDescent="0.25">
      <c r="B55792" s="79"/>
    </row>
    <row r="55793" spans="2:2" ht="54.95" customHeight="1" x14ac:dyDescent="0.25">
      <c r="B55793" s="79"/>
    </row>
    <row r="55794" spans="2:2" ht="54.95" customHeight="1" x14ac:dyDescent="0.25">
      <c r="B55794" s="79"/>
    </row>
    <row r="55795" spans="2:2" ht="54.95" customHeight="1" x14ac:dyDescent="0.25">
      <c r="B55795" s="79"/>
    </row>
    <row r="55796" spans="2:2" ht="54.95" customHeight="1" x14ac:dyDescent="0.25">
      <c r="B55796" s="79"/>
    </row>
    <row r="55797" spans="2:2" ht="54.95" customHeight="1" x14ac:dyDescent="0.25">
      <c r="B55797" s="79"/>
    </row>
    <row r="55798" spans="2:2" ht="54.95" customHeight="1" x14ac:dyDescent="0.25">
      <c r="B55798" s="79"/>
    </row>
    <row r="55799" spans="2:2" ht="54.95" customHeight="1" x14ac:dyDescent="0.25">
      <c r="B55799" s="79"/>
    </row>
    <row r="55800" spans="2:2" ht="54.95" customHeight="1" x14ac:dyDescent="0.25">
      <c r="B55800" s="79"/>
    </row>
    <row r="55801" spans="2:2" ht="54.95" customHeight="1" x14ac:dyDescent="0.25">
      <c r="B55801" s="79"/>
    </row>
    <row r="55802" spans="2:2" ht="54.95" customHeight="1" x14ac:dyDescent="0.25">
      <c r="B55802" s="79"/>
    </row>
    <row r="55803" spans="2:2" ht="54.95" customHeight="1" x14ac:dyDescent="0.25">
      <c r="B55803" s="79"/>
    </row>
    <row r="55804" spans="2:2" ht="54.95" customHeight="1" x14ac:dyDescent="0.25">
      <c r="B55804" s="79"/>
    </row>
    <row r="55805" spans="2:2" ht="54.95" customHeight="1" x14ac:dyDescent="0.25">
      <c r="B55805" s="79"/>
    </row>
    <row r="55806" spans="2:2" ht="54.95" customHeight="1" x14ac:dyDescent="0.25">
      <c r="B55806" s="79"/>
    </row>
    <row r="55807" spans="2:2" ht="54.95" customHeight="1" x14ac:dyDescent="0.25">
      <c r="B55807" s="79"/>
    </row>
    <row r="55808" spans="2:2" ht="54.95" customHeight="1" x14ac:dyDescent="0.25">
      <c r="B55808" s="79"/>
    </row>
    <row r="55809" spans="2:2" ht="54.95" customHeight="1" x14ac:dyDescent="0.25">
      <c r="B55809" s="79"/>
    </row>
    <row r="55810" spans="2:2" ht="54.95" customHeight="1" x14ac:dyDescent="0.25">
      <c r="B55810" s="79"/>
    </row>
    <row r="55811" spans="2:2" ht="54.95" customHeight="1" x14ac:dyDescent="0.25">
      <c r="B55811" s="79"/>
    </row>
    <row r="55812" spans="2:2" ht="54.95" customHeight="1" x14ac:dyDescent="0.25">
      <c r="B55812" s="79"/>
    </row>
    <row r="55813" spans="2:2" ht="54.95" customHeight="1" x14ac:dyDescent="0.25">
      <c r="B55813" s="79"/>
    </row>
    <row r="55814" spans="2:2" ht="54.95" customHeight="1" x14ac:dyDescent="0.25">
      <c r="B55814" s="79"/>
    </row>
    <row r="55815" spans="2:2" ht="54.95" customHeight="1" x14ac:dyDescent="0.25">
      <c r="B55815" s="79"/>
    </row>
    <row r="55816" spans="2:2" ht="54.95" customHeight="1" x14ac:dyDescent="0.25">
      <c r="B55816" s="79"/>
    </row>
    <row r="55817" spans="2:2" ht="54.95" customHeight="1" x14ac:dyDescent="0.25">
      <c r="B55817" s="79"/>
    </row>
    <row r="55818" spans="2:2" ht="54.95" customHeight="1" x14ac:dyDescent="0.25">
      <c r="B55818" s="79"/>
    </row>
    <row r="55819" spans="2:2" ht="54.95" customHeight="1" x14ac:dyDescent="0.25">
      <c r="B55819" s="79"/>
    </row>
    <row r="55820" spans="2:2" ht="54.95" customHeight="1" x14ac:dyDescent="0.25">
      <c r="B55820" s="79"/>
    </row>
    <row r="55821" spans="2:2" ht="54.95" customHeight="1" x14ac:dyDescent="0.25">
      <c r="B55821" s="79"/>
    </row>
    <row r="55822" spans="2:2" ht="54.95" customHeight="1" x14ac:dyDescent="0.25">
      <c r="B55822" s="79"/>
    </row>
    <row r="55823" spans="2:2" ht="54.95" customHeight="1" x14ac:dyDescent="0.25">
      <c r="B55823" s="79"/>
    </row>
    <row r="55824" spans="2:2" ht="54.95" customHeight="1" x14ac:dyDescent="0.25">
      <c r="B55824" s="79"/>
    </row>
    <row r="55825" spans="2:2" ht="54.95" customHeight="1" x14ac:dyDescent="0.25">
      <c r="B55825" s="79"/>
    </row>
    <row r="55826" spans="2:2" ht="54.95" customHeight="1" x14ac:dyDescent="0.25">
      <c r="B55826" s="79"/>
    </row>
    <row r="55827" spans="2:2" ht="54.95" customHeight="1" x14ac:dyDescent="0.25">
      <c r="B55827" s="79"/>
    </row>
    <row r="55828" spans="2:2" ht="54.95" customHeight="1" x14ac:dyDescent="0.25">
      <c r="B55828" s="79"/>
    </row>
    <row r="55829" spans="2:2" ht="54.95" customHeight="1" x14ac:dyDescent="0.25">
      <c r="B55829" s="79"/>
    </row>
    <row r="55830" spans="2:2" ht="54.95" customHeight="1" x14ac:dyDescent="0.25">
      <c r="B55830" s="79"/>
    </row>
    <row r="55831" spans="2:2" ht="54.95" customHeight="1" x14ac:dyDescent="0.25">
      <c r="B55831" s="79"/>
    </row>
    <row r="55832" spans="2:2" ht="54.95" customHeight="1" x14ac:dyDescent="0.25">
      <c r="B55832" s="79"/>
    </row>
    <row r="55833" spans="2:2" ht="54.95" customHeight="1" x14ac:dyDescent="0.25">
      <c r="B55833" s="79"/>
    </row>
    <row r="55834" spans="2:2" ht="54.95" customHeight="1" x14ac:dyDescent="0.25">
      <c r="B55834" s="79"/>
    </row>
    <row r="55835" spans="2:2" ht="54.95" customHeight="1" x14ac:dyDescent="0.25">
      <c r="B55835" s="79"/>
    </row>
    <row r="55836" spans="2:2" ht="54.95" customHeight="1" x14ac:dyDescent="0.25">
      <c r="B55836" s="79"/>
    </row>
    <row r="55837" spans="2:2" ht="54.95" customHeight="1" x14ac:dyDescent="0.25">
      <c r="B55837" s="79"/>
    </row>
    <row r="55838" spans="2:2" ht="54.95" customHeight="1" x14ac:dyDescent="0.25">
      <c r="B55838" s="79"/>
    </row>
    <row r="55839" spans="2:2" ht="54.95" customHeight="1" x14ac:dyDescent="0.25">
      <c r="B55839" s="79"/>
    </row>
    <row r="55840" spans="2:2" ht="54.95" customHeight="1" x14ac:dyDescent="0.25">
      <c r="B55840" s="79"/>
    </row>
    <row r="55841" spans="2:2" ht="54.95" customHeight="1" x14ac:dyDescent="0.25">
      <c r="B55841" s="79"/>
    </row>
    <row r="55842" spans="2:2" ht="54.95" customHeight="1" x14ac:dyDescent="0.25">
      <c r="B55842" s="79"/>
    </row>
    <row r="55843" spans="2:2" ht="54.95" customHeight="1" x14ac:dyDescent="0.25">
      <c r="B55843" s="79"/>
    </row>
    <row r="55844" spans="2:2" ht="54.95" customHeight="1" x14ac:dyDescent="0.25">
      <c r="B55844" s="79"/>
    </row>
    <row r="55845" spans="2:2" ht="54.95" customHeight="1" x14ac:dyDescent="0.25">
      <c r="B55845" s="79"/>
    </row>
    <row r="55846" spans="2:2" ht="54.95" customHeight="1" x14ac:dyDescent="0.25">
      <c r="B55846" s="79"/>
    </row>
    <row r="55847" spans="2:2" ht="54.95" customHeight="1" x14ac:dyDescent="0.25">
      <c r="B55847" s="79"/>
    </row>
    <row r="55848" spans="2:2" ht="54.95" customHeight="1" x14ac:dyDescent="0.25">
      <c r="B55848" s="79"/>
    </row>
    <row r="55849" spans="2:2" ht="54.95" customHeight="1" x14ac:dyDescent="0.25">
      <c r="B55849" s="79"/>
    </row>
    <row r="55850" spans="2:2" ht="54.95" customHeight="1" x14ac:dyDescent="0.25">
      <c r="B55850" s="79"/>
    </row>
    <row r="55851" spans="2:2" ht="54.95" customHeight="1" x14ac:dyDescent="0.25">
      <c r="B55851" s="79"/>
    </row>
    <row r="55852" spans="2:2" ht="54.95" customHeight="1" x14ac:dyDescent="0.25">
      <c r="B55852" s="79"/>
    </row>
    <row r="55853" spans="2:2" ht="54.95" customHeight="1" x14ac:dyDescent="0.25">
      <c r="B55853" s="79"/>
    </row>
    <row r="55854" spans="2:2" ht="54.95" customHeight="1" x14ac:dyDescent="0.25">
      <c r="B55854" s="79"/>
    </row>
    <row r="55855" spans="2:2" ht="54.95" customHeight="1" x14ac:dyDescent="0.25">
      <c r="B55855" s="79"/>
    </row>
    <row r="55856" spans="2:2" ht="54.95" customHeight="1" x14ac:dyDescent="0.25">
      <c r="B55856" s="79"/>
    </row>
    <row r="55857" spans="2:2" ht="54.95" customHeight="1" x14ac:dyDescent="0.25">
      <c r="B55857" s="79"/>
    </row>
    <row r="55858" spans="2:2" ht="54.95" customHeight="1" x14ac:dyDescent="0.25">
      <c r="B55858" s="79"/>
    </row>
    <row r="55859" spans="2:2" ht="54.95" customHeight="1" x14ac:dyDescent="0.25">
      <c r="B55859" s="79"/>
    </row>
    <row r="55860" spans="2:2" ht="54.95" customHeight="1" x14ac:dyDescent="0.25">
      <c r="B55860" s="79"/>
    </row>
    <row r="55861" spans="2:2" ht="54.95" customHeight="1" x14ac:dyDescent="0.25">
      <c r="B55861" s="79"/>
    </row>
    <row r="55862" spans="2:2" ht="54.95" customHeight="1" x14ac:dyDescent="0.25">
      <c r="B55862" s="79"/>
    </row>
    <row r="55863" spans="2:2" ht="54.95" customHeight="1" x14ac:dyDescent="0.25">
      <c r="B55863" s="79"/>
    </row>
    <row r="55864" spans="2:2" ht="54.95" customHeight="1" x14ac:dyDescent="0.25">
      <c r="B55864" s="79"/>
    </row>
    <row r="55865" spans="2:2" ht="54.95" customHeight="1" x14ac:dyDescent="0.25">
      <c r="B55865" s="79"/>
    </row>
    <row r="55866" spans="2:2" ht="54.95" customHeight="1" x14ac:dyDescent="0.25">
      <c r="B55866" s="79"/>
    </row>
    <row r="55867" spans="2:2" ht="54.95" customHeight="1" x14ac:dyDescent="0.25">
      <c r="B55867" s="79"/>
    </row>
    <row r="55868" spans="2:2" ht="54.95" customHeight="1" x14ac:dyDescent="0.25">
      <c r="B55868" s="79"/>
    </row>
    <row r="55869" spans="2:2" ht="54.95" customHeight="1" x14ac:dyDescent="0.25">
      <c r="B55869" s="79"/>
    </row>
    <row r="55870" spans="2:2" ht="54.95" customHeight="1" x14ac:dyDescent="0.25">
      <c r="B55870" s="79"/>
    </row>
    <row r="55871" spans="2:2" ht="54.95" customHeight="1" x14ac:dyDescent="0.25">
      <c r="B55871" s="79"/>
    </row>
    <row r="55872" spans="2:2" ht="54.95" customHeight="1" x14ac:dyDescent="0.25">
      <c r="B55872" s="79"/>
    </row>
    <row r="55873" spans="2:2" ht="54.95" customHeight="1" x14ac:dyDescent="0.25">
      <c r="B55873" s="79"/>
    </row>
    <row r="55874" spans="2:2" ht="54.95" customHeight="1" x14ac:dyDescent="0.25">
      <c r="B55874" s="79"/>
    </row>
    <row r="55875" spans="2:2" ht="54.95" customHeight="1" x14ac:dyDescent="0.25">
      <c r="B55875" s="79"/>
    </row>
    <row r="55876" spans="2:2" ht="54.95" customHeight="1" x14ac:dyDescent="0.25">
      <c r="B55876" s="79"/>
    </row>
    <row r="55877" spans="2:2" ht="54.95" customHeight="1" x14ac:dyDescent="0.25">
      <c r="B55877" s="79"/>
    </row>
    <row r="55878" spans="2:2" ht="54.95" customHeight="1" x14ac:dyDescent="0.25">
      <c r="B55878" s="79"/>
    </row>
    <row r="55879" spans="2:2" ht="54.95" customHeight="1" x14ac:dyDescent="0.25">
      <c r="B55879" s="79"/>
    </row>
    <row r="55880" spans="2:2" ht="54.95" customHeight="1" x14ac:dyDescent="0.25">
      <c r="B55880" s="79"/>
    </row>
    <row r="55881" spans="2:2" ht="54.95" customHeight="1" x14ac:dyDescent="0.25">
      <c r="B55881" s="79"/>
    </row>
    <row r="55882" spans="2:2" ht="54.95" customHeight="1" x14ac:dyDescent="0.25">
      <c r="B55882" s="79"/>
    </row>
    <row r="55883" spans="2:2" ht="54.95" customHeight="1" x14ac:dyDescent="0.25">
      <c r="B55883" s="79"/>
    </row>
    <row r="55884" spans="2:2" ht="54.95" customHeight="1" x14ac:dyDescent="0.25">
      <c r="B55884" s="79"/>
    </row>
    <row r="55885" spans="2:2" ht="54.95" customHeight="1" x14ac:dyDescent="0.25">
      <c r="B55885" s="79"/>
    </row>
    <row r="55886" spans="2:2" ht="54.95" customHeight="1" x14ac:dyDescent="0.25">
      <c r="B55886" s="79"/>
    </row>
    <row r="55887" spans="2:2" ht="54.95" customHeight="1" x14ac:dyDescent="0.25">
      <c r="B55887" s="79"/>
    </row>
    <row r="55888" spans="2:2" ht="54.95" customHeight="1" x14ac:dyDescent="0.25">
      <c r="B55888" s="79"/>
    </row>
    <row r="55889" spans="2:2" ht="54.95" customHeight="1" x14ac:dyDescent="0.25">
      <c r="B55889" s="79"/>
    </row>
    <row r="55890" spans="2:2" ht="54.95" customHeight="1" x14ac:dyDescent="0.25">
      <c r="B55890" s="79"/>
    </row>
    <row r="55891" spans="2:2" ht="54.95" customHeight="1" x14ac:dyDescent="0.25">
      <c r="B55891" s="79"/>
    </row>
    <row r="55892" spans="2:2" ht="54.95" customHeight="1" x14ac:dyDescent="0.25">
      <c r="B55892" s="79"/>
    </row>
    <row r="55893" spans="2:2" ht="54.95" customHeight="1" x14ac:dyDescent="0.25">
      <c r="B55893" s="79"/>
    </row>
    <row r="55894" spans="2:2" ht="54.95" customHeight="1" x14ac:dyDescent="0.25">
      <c r="B55894" s="79"/>
    </row>
    <row r="55895" spans="2:2" ht="54.95" customHeight="1" x14ac:dyDescent="0.25">
      <c r="B55895" s="79"/>
    </row>
    <row r="55896" spans="2:2" ht="54.95" customHeight="1" x14ac:dyDescent="0.25">
      <c r="B55896" s="79"/>
    </row>
    <row r="55897" spans="2:2" ht="54.95" customHeight="1" x14ac:dyDescent="0.25">
      <c r="B55897" s="79"/>
    </row>
    <row r="55898" spans="2:2" ht="54.95" customHeight="1" x14ac:dyDescent="0.25">
      <c r="B55898" s="79"/>
    </row>
    <row r="55899" spans="2:2" ht="54.95" customHeight="1" x14ac:dyDescent="0.25">
      <c r="B55899" s="79"/>
    </row>
    <row r="55900" spans="2:2" ht="54.95" customHeight="1" x14ac:dyDescent="0.25">
      <c r="B55900" s="79"/>
    </row>
    <row r="55901" spans="2:2" ht="54.95" customHeight="1" x14ac:dyDescent="0.25">
      <c r="B55901" s="79"/>
    </row>
    <row r="55902" spans="2:2" ht="54.95" customHeight="1" x14ac:dyDescent="0.25">
      <c r="B55902" s="79"/>
    </row>
    <row r="55903" spans="2:2" ht="54.95" customHeight="1" x14ac:dyDescent="0.25">
      <c r="B55903" s="79"/>
    </row>
    <row r="55904" spans="2:2" ht="54.95" customHeight="1" x14ac:dyDescent="0.25">
      <c r="B55904" s="79"/>
    </row>
    <row r="55905" spans="2:2" ht="54.95" customHeight="1" x14ac:dyDescent="0.25">
      <c r="B55905" s="79"/>
    </row>
    <row r="55906" spans="2:2" ht="54.95" customHeight="1" x14ac:dyDescent="0.25">
      <c r="B55906" s="79"/>
    </row>
    <row r="55907" spans="2:2" ht="54.95" customHeight="1" x14ac:dyDescent="0.25">
      <c r="B55907" s="79"/>
    </row>
    <row r="55908" spans="2:2" ht="54.95" customHeight="1" x14ac:dyDescent="0.25">
      <c r="B55908" s="79"/>
    </row>
    <row r="55909" spans="2:2" ht="54.95" customHeight="1" x14ac:dyDescent="0.25">
      <c r="B55909" s="79"/>
    </row>
    <row r="55910" spans="2:2" ht="54.95" customHeight="1" x14ac:dyDescent="0.25">
      <c r="B55910" s="79"/>
    </row>
    <row r="55911" spans="2:2" ht="54.95" customHeight="1" x14ac:dyDescent="0.25">
      <c r="B55911" s="79"/>
    </row>
    <row r="55912" spans="2:2" ht="54.95" customHeight="1" x14ac:dyDescent="0.25">
      <c r="B55912" s="79"/>
    </row>
    <row r="55913" spans="2:2" ht="54.95" customHeight="1" x14ac:dyDescent="0.25">
      <c r="B55913" s="79"/>
    </row>
    <row r="55914" spans="2:2" ht="54.95" customHeight="1" x14ac:dyDescent="0.25">
      <c r="B55914" s="79"/>
    </row>
    <row r="55915" spans="2:2" ht="54.95" customHeight="1" x14ac:dyDescent="0.25">
      <c r="B55915" s="79"/>
    </row>
    <row r="55916" spans="2:2" ht="54.95" customHeight="1" x14ac:dyDescent="0.25">
      <c r="B55916" s="79"/>
    </row>
    <row r="55917" spans="2:2" ht="54.95" customHeight="1" x14ac:dyDescent="0.25">
      <c r="B55917" s="79"/>
    </row>
    <row r="55918" spans="2:2" ht="54.95" customHeight="1" x14ac:dyDescent="0.25">
      <c r="B55918" s="79"/>
    </row>
    <row r="55919" spans="2:2" ht="54.95" customHeight="1" x14ac:dyDescent="0.25">
      <c r="B55919" s="79"/>
    </row>
    <row r="55920" spans="2:2" ht="54.95" customHeight="1" x14ac:dyDescent="0.25">
      <c r="B55920" s="79"/>
    </row>
    <row r="55921" spans="2:2" ht="54.95" customHeight="1" x14ac:dyDescent="0.25">
      <c r="B55921" s="79"/>
    </row>
    <row r="55922" spans="2:2" ht="54.95" customHeight="1" x14ac:dyDescent="0.25">
      <c r="B55922" s="79"/>
    </row>
    <row r="55923" spans="2:2" ht="54.95" customHeight="1" x14ac:dyDescent="0.25">
      <c r="B55923" s="79"/>
    </row>
    <row r="55924" spans="2:2" ht="54.95" customHeight="1" x14ac:dyDescent="0.25">
      <c r="B55924" s="79"/>
    </row>
    <row r="55925" spans="2:2" ht="54.95" customHeight="1" x14ac:dyDescent="0.25">
      <c r="B55925" s="79"/>
    </row>
    <row r="55926" spans="2:2" ht="54.95" customHeight="1" x14ac:dyDescent="0.25">
      <c r="B55926" s="79"/>
    </row>
    <row r="55927" spans="2:2" ht="54.95" customHeight="1" x14ac:dyDescent="0.25">
      <c r="B55927" s="79"/>
    </row>
    <row r="55928" spans="2:2" ht="54.95" customHeight="1" x14ac:dyDescent="0.25">
      <c r="B55928" s="79"/>
    </row>
    <row r="55929" spans="2:2" ht="54.95" customHeight="1" x14ac:dyDescent="0.25">
      <c r="B55929" s="79"/>
    </row>
    <row r="55930" spans="2:2" ht="54.95" customHeight="1" x14ac:dyDescent="0.25">
      <c r="B55930" s="79"/>
    </row>
    <row r="55931" spans="2:2" ht="54.95" customHeight="1" x14ac:dyDescent="0.25">
      <c r="B55931" s="79"/>
    </row>
    <row r="55932" spans="2:2" ht="54.95" customHeight="1" x14ac:dyDescent="0.25">
      <c r="B55932" s="79"/>
    </row>
    <row r="55933" spans="2:2" ht="54.95" customHeight="1" x14ac:dyDescent="0.25">
      <c r="B55933" s="79"/>
    </row>
    <row r="55934" spans="2:2" ht="54.95" customHeight="1" x14ac:dyDescent="0.25">
      <c r="B55934" s="79"/>
    </row>
    <row r="55935" spans="2:2" ht="54.95" customHeight="1" x14ac:dyDescent="0.25">
      <c r="B55935" s="79"/>
    </row>
    <row r="55936" spans="2:2" ht="54.95" customHeight="1" x14ac:dyDescent="0.25">
      <c r="B55936" s="79"/>
    </row>
    <row r="55937" spans="2:2" ht="54.95" customHeight="1" x14ac:dyDescent="0.25">
      <c r="B55937" s="79"/>
    </row>
    <row r="55938" spans="2:2" ht="54.95" customHeight="1" x14ac:dyDescent="0.25">
      <c r="B55938" s="79"/>
    </row>
    <row r="55939" spans="2:2" ht="54.95" customHeight="1" x14ac:dyDescent="0.25">
      <c r="B55939" s="79"/>
    </row>
    <row r="55940" spans="2:2" ht="54.95" customHeight="1" x14ac:dyDescent="0.25">
      <c r="B55940" s="79"/>
    </row>
    <row r="55941" spans="2:2" ht="54.95" customHeight="1" x14ac:dyDescent="0.25">
      <c r="B55941" s="79"/>
    </row>
    <row r="55942" spans="2:2" ht="54.95" customHeight="1" x14ac:dyDescent="0.25">
      <c r="B55942" s="79"/>
    </row>
    <row r="55943" spans="2:2" ht="54.95" customHeight="1" x14ac:dyDescent="0.25">
      <c r="B55943" s="79"/>
    </row>
    <row r="55944" spans="2:2" ht="54.95" customHeight="1" x14ac:dyDescent="0.25">
      <c r="B55944" s="79"/>
    </row>
    <row r="55945" spans="2:2" ht="54.95" customHeight="1" x14ac:dyDescent="0.25">
      <c r="B55945" s="79"/>
    </row>
    <row r="55946" spans="2:2" ht="54.95" customHeight="1" x14ac:dyDescent="0.25">
      <c r="B55946" s="79"/>
    </row>
    <row r="55947" spans="2:2" ht="54.95" customHeight="1" x14ac:dyDescent="0.25">
      <c r="B55947" s="79"/>
    </row>
    <row r="55948" spans="2:2" ht="54.95" customHeight="1" x14ac:dyDescent="0.25">
      <c r="B55948" s="79"/>
    </row>
    <row r="55949" spans="2:2" ht="54.95" customHeight="1" x14ac:dyDescent="0.25">
      <c r="B55949" s="79"/>
    </row>
    <row r="55950" spans="2:2" ht="54.95" customHeight="1" x14ac:dyDescent="0.25">
      <c r="B55950" s="79"/>
    </row>
    <row r="55951" spans="2:2" ht="54.95" customHeight="1" x14ac:dyDescent="0.25">
      <c r="B55951" s="79"/>
    </row>
    <row r="55952" spans="2:2" ht="54.95" customHeight="1" x14ac:dyDescent="0.25">
      <c r="B55952" s="79"/>
    </row>
    <row r="55953" spans="2:2" ht="54.95" customHeight="1" x14ac:dyDescent="0.25">
      <c r="B55953" s="79"/>
    </row>
    <row r="55954" spans="2:2" ht="54.95" customHeight="1" x14ac:dyDescent="0.25">
      <c r="B55954" s="79"/>
    </row>
    <row r="55955" spans="2:2" ht="54.95" customHeight="1" x14ac:dyDescent="0.25">
      <c r="B55955" s="79"/>
    </row>
    <row r="55956" spans="2:2" ht="54.95" customHeight="1" x14ac:dyDescent="0.25">
      <c r="B55956" s="79"/>
    </row>
    <row r="55957" spans="2:2" ht="54.95" customHeight="1" x14ac:dyDescent="0.25">
      <c r="B55957" s="79"/>
    </row>
    <row r="55958" spans="2:2" ht="54.95" customHeight="1" x14ac:dyDescent="0.25">
      <c r="B55958" s="79"/>
    </row>
    <row r="55959" spans="2:2" ht="54.95" customHeight="1" x14ac:dyDescent="0.25">
      <c r="B55959" s="79"/>
    </row>
    <row r="55960" spans="2:2" ht="54.95" customHeight="1" x14ac:dyDescent="0.25">
      <c r="B55960" s="79"/>
    </row>
    <row r="55961" spans="2:2" ht="54.95" customHeight="1" x14ac:dyDescent="0.25">
      <c r="B55961" s="79"/>
    </row>
    <row r="55962" spans="2:2" ht="54.95" customHeight="1" x14ac:dyDescent="0.25">
      <c r="B55962" s="79"/>
    </row>
    <row r="55963" spans="2:2" ht="54.95" customHeight="1" x14ac:dyDescent="0.25">
      <c r="B55963" s="79"/>
    </row>
    <row r="55964" spans="2:2" ht="54.95" customHeight="1" x14ac:dyDescent="0.25">
      <c r="B55964" s="79"/>
    </row>
    <row r="55965" spans="2:2" ht="54.95" customHeight="1" x14ac:dyDescent="0.25">
      <c r="B55965" s="79"/>
    </row>
    <row r="55966" spans="2:2" ht="54.95" customHeight="1" x14ac:dyDescent="0.25">
      <c r="B55966" s="79"/>
    </row>
    <row r="55967" spans="2:2" ht="54.95" customHeight="1" x14ac:dyDescent="0.25">
      <c r="B55967" s="79"/>
    </row>
    <row r="55968" spans="2:2" ht="54.95" customHeight="1" x14ac:dyDescent="0.25">
      <c r="B55968" s="79"/>
    </row>
    <row r="55969" spans="2:2" ht="54.95" customHeight="1" x14ac:dyDescent="0.25">
      <c r="B55969" s="79"/>
    </row>
    <row r="55970" spans="2:2" ht="54.95" customHeight="1" x14ac:dyDescent="0.25">
      <c r="B55970" s="79"/>
    </row>
    <row r="55971" spans="2:2" ht="54.95" customHeight="1" x14ac:dyDescent="0.25">
      <c r="B55971" s="79"/>
    </row>
    <row r="55972" spans="2:2" ht="54.95" customHeight="1" x14ac:dyDescent="0.25">
      <c r="B55972" s="79"/>
    </row>
    <row r="55973" spans="2:2" ht="54.95" customHeight="1" x14ac:dyDescent="0.25">
      <c r="B55973" s="79"/>
    </row>
    <row r="55974" spans="2:2" ht="54.95" customHeight="1" x14ac:dyDescent="0.25">
      <c r="B55974" s="79"/>
    </row>
    <row r="55975" spans="2:2" ht="54.95" customHeight="1" x14ac:dyDescent="0.25">
      <c r="B55975" s="79"/>
    </row>
    <row r="55976" spans="2:2" ht="54.95" customHeight="1" x14ac:dyDescent="0.25">
      <c r="B55976" s="79"/>
    </row>
    <row r="55977" spans="2:2" ht="54.95" customHeight="1" x14ac:dyDescent="0.25">
      <c r="B55977" s="79"/>
    </row>
    <row r="55978" spans="2:2" ht="54.95" customHeight="1" x14ac:dyDescent="0.25">
      <c r="B55978" s="79"/>
    </row>
    <row r="55979" spans="2:2" ht="54.95" customHeight="1" x14ac:dyDescent="0.25">
      <c r="B55979" s="79"/>
    </row>
    <row r="55980" spans="2:2" ht="54.95" customHeight="1" x14ac:dyDescent="0.25">
      <c r="B55980" s="79"/>
    </row>
    <row r="55981" spans="2:2" ht="54.95" customHeight="1" x14ac:dyDescent="0.25">
      <c r="B55981" s="79"/>
    </row>
    <row r="55982" spans="2:2" ht="54.95" customHeight="1" x14ac:dyDescent="0.25">
      <c r="B55982" s="79"/>
    </row>
    <row r="55983" spans="2:2" ht="54.95" customHeight="1" x14ac:dyDescent="0.25">
      <c r="B55983" s="79"/>
    </row>
    <row r="55984" spans="2:2" ht="54.95" customHeight="1" x14ac:dyDescent="0.25">
      <c r="B55984" s="79"/>
    </row>
    <row r="55985" spans="2:2" ht="54.95" customHeight="1" x14ac:dyDescent="0.25">
      <c r="B55985" s="79"/>
    </row>
    <row r="55986" spans="2:2" ht="54.95" customHeight="1" x14ac:dyDescent="0.25">
      <c r="B55986" s="79"/>
    </row>
    <row r="55987" spans="2:2" ht="54.95" customHeight="1" x14ac:dyDescent="0.25">
      <c r="B55987" s="79"/>
    </row>
    <row r="55988" spans="2:2" ht="54.95" customHeight="1" x14ac:dyDescent="0.25">
      <c r="B55988" s="79"/>
    </row>
    <row r="55989" spans="2:2" ht="54.95" customHeight="1" x14ac:dyDescent="0.25">
      <c r="B55989" s="79"/>
    </row>
    <row r="55990" spans="2:2" ht="54.95" customHeight="1" x14ac:dyDescent="0.25">
      <c r="B55990" s="79"/>
    </row>
    <row r="55991" spans="2:2" ht="54.95" customHeight="1" x14ac:dyDescent="0.25">
      <c r="B55991" s="79"/>
    </row>
    <row r="55992" spans="2:2" ht="54.95" customHeight="1" x14ac:dyDescent="0.25">
      <c r="B55992" s="79"/>
    </row>
    <row r="55993" spans="2:2" ht="54.95" customHeight="1" x14ac:dyDescent="0.25">
      <c r="B55993" s="79"/>
    </row>
    <row r="55994" spans="2:2" ht="54.95" customHeight="1" x14ac:dyDescent="0.25">
      <c r="B55994" s="79"/>
    </row>
    <row r="55995" spans="2:2" ht="54.95" customHeight="1" x14ac:dyDescent="0.25">
      <c r="B55995" s="79"/>
    </row>
    <row r="55996" spans="2:2" ht="54.95" customHeight="1" x14ac:dyDescent="0.25">
      <c r="B55996" s="79"/>
    </row>
    <row r="55997" spans="2:2" ht="54.95" customHeight="1" x14ac:dyDescent="0.25">
      <c r="B55997" s="79"/>
    </row>
    <row r="55998" spans="2:2" ht="54.95" customHeight="1" x14ac:dyDescent="0.25">
      <c r="B55998" s="79"/>
    </row>
    <row r="55999" spans="2:2" ht="54.95" customHeight="1" x14ac:dyDescent="0.25">
      <c r="B55999" s="79"/>
    </row>
    <row r="56000" spans="2:2" ht="54.95" customHeight="1" x14ac:dyDescent="0.25">
      <c r="B56000" s="79"/>
    </row>
    <row r="56001" spans="2:2" ht="54.95" customHeight="1" x14ac:dyDescent="0.25">
      <c r="B56001" s="79"/>
    </row>
    <row r="56002" spans="2:2" ht="54.95" customHeight="1" x14ac:dyDescent="0.25">
      <c r="B56002" s="79"/>
    </row>
    <row r="56003" spans="2:2" ht="54.95" customHeight="1" x14ac:dyDescent="0.25">
      <c r="B56003" s="79"/>
    </row>
    <row r="56004" spans="2:2" ht="54.95" customHeight="1" x14ac:dyDescent="0.25">
      <c r="B56004" s="79"/>
    </row>
    <row r="56005" spans="2:2" ht="54.95" customHeight="1" x14ac:dyDescent="0.25">
      <c r="B56005" s="79"/>
    </row>
    <row r="56006" spans="2:2" ht="54.95" customHeight="1" x14ac:dyDescent="0.25">
      <c r="B56006" s="79"/>
    </row>
    <row r="56007" spans="2:2" ht="54.95" customHeight="1" x14ac:dyDescent="0.25">
      <c r="B56007" s="79"/>
    </row>
    <row r="56008" spans="2:2" ht="54.95" customHeight="1" x14ac:dyDescent="0.25">
      <c r="B56008" s="79"/>
    </row>
    <row r="56009" spans="2:2" ht="54.95" customHeight="1" x14ac:dyDescent="0.25">
      <c r="B56009" s="79"/>
    </row>
    <row r="56010" spans="2:2" ht="54.95" customHeight="1" x14ac:dyDescent="0.25">
      <c r="B56010" s="79"/>
    </row>
    <row r="56011" spans="2:2" ht="54.95" customHeight="1" x14ac:dyDescent="0.25">
      <c r="B56011" s="79"/>
    </row>
    <row r="56012" spans="2:2" ht="54.95" customHeight="1" x14ac:dyDescent="0.25">
      <c r="B56012" s="79"/>
    </row>
    <row r="56013" spans="2:2" ht="54.95" customHeight="1" x14ac:dyDescent="0.25">
      <c r="B56013" s="79"/>
    </row>
    <row r="56014" spans="2:2" ht="54.95" customHeight="1" x14ac:dyDescent="0.25">
      <c r="B56014" s="79"/>
    </row>
    <row r="56015" spans="2:2" ht="54.95" customHeight="1" x14ac:dyDescent="0.25">
      <c r="B56015" s="79"/>
    </row>
    <row r="56016" spans="2:2" ht="54.95" customHeight="1" x14ac:dyDescent="0.25">
      <c r="B56016" s="79"/>
    </row>
    <row r="56017" spans="2:2" ht="54.95" customHeight="1" x14ac:dyDescent="0.25">
      <c r="B56017" s="79"/>
    </row>
    <row r="56018" spans="2:2" ht="54.95" customHeight="1" x14ac:dyDescent="0.25">
      <c r="B56018" s="79"/>
    </row>
    <row r="56019" spans="2:2" ht="54.95" customHeight="1" x14ac:dyDescent="0.25">
      <c r="B56019" s="79"/>
    </row>
    <row r="56020" spans="2:2" ht="54.95" customHeight="1" x14ac:dyDescent="0.25">
      <c r="B56020" s="79"/>
    </row>
    <row r="56021" spans="2:2" ht="54.95" customHeight="1" x14ac:dyDescent="0.25">
      <c r="B56021" s="79"/>
    </row>
    <row r="56022" spans="2:2" ht="54.95" customHeight="1" x14ac:dyDescent="0.25">
      <c r="B56022" s="79"/>
    </row>
    <row r="56023" spans="2:2" ht="54.95" customHeight="1" x14ac:dyDescent="0.25">
      <c r="B56023" s="79"/>
    </row>
    <row r="56024" spans="2:2" ht="54.95" customHeight="1" x14ac:dyDescent="0.25">
      <c r="B56024" s="79"/>
    </row>
    <row r="56025" spans="2:2" ht="54.95" customHeight="1" x14ac:dyDescent="0.25">
      <c r="B56025" s="79"/>
    </row>
    <row r="56026" spans="2:2" ht="54.95" customHeight="1" x14ac:dyDescent="0.25">
      <c r="B56026" s="79"/>
    </row>
    <row r="56027" spans="2:2" ht="54.95" customHeight="1" x14ac:dyDescent="0.25">
      <c r="B56027" s="79"/>
    </row>
    <row r="56028" spans="2:2" ht="54.95" customHeight="1" x14ac:dyDescent="0.25">
      <c r="B56028" s="79"/>
    </row>
    <row r="56029" spans="2:2" ht="54.95" customHeight="1" x14ac:dyDescent="0.25">
      <c r="B56029" s="79"/>
    </row>
    <row r="56030" spans="2:2" ht="54.95" customHeight="1" x14ac:dyDescent="0.25">
      <c r="B56030" s="79"/>
    </row>
    <row r="56031" spans="2:2" ht="54.95" customHeight="1" x14ac:dyDescent="0.25">
      <c r="B56031" s="79"/>
    </row>
    <row r="56032" spans="2:2" ht="54.95" customHeight="1" x14ac:dyDescent="0.25">
      <c r="B56032" s="79"/>
    </row>
    <row r="56033" spans="2:2" ht="54.95" customHeight="1" x14ac:dyDescent="0.25">
      <c r="B56033" s="79"/>
    </row>
    <row r="56034" spans="2:2" ht="54.95" customHeight="1" x14ac:dyDescent="0.25">
      <c r="B56034" s="79"/>
    </row>
    <row r="56035" spans="2:2" ht="54.95" customHeight="1" x14ac:dyDescent="0.25">
      <c r="B56035" s="79"/>
    </row>
    <row r="56036" spans="2:2" ht="54.95" customHeight="1" x14ac:dyDescent="0.25">
      <c r="B56036" s="79"/>
    </row>
    <row r="56037" spans="2:2" ht="54.95" customHeight="1" x14ac:dyDescent="0.25">
      <c r="B56037" s="79"/>
    </row>
    <row r="56038" spans="2:2" ht="54.95" customHeight="1" x14ac:dyDescent="0.25">
      <c r="B56038" s="79"/>
    </row>
    <row r="56039" spans="2:2" ht="54.95" customHeight="1" x14ac:dyDescent="0.25">
      <c r="B56039" s="79"/>
    </row>
    <row r="56040" spans="2:2" ht="54.95" customHeight="1" x14ac:dyDescent="0.25">
      <c r="B56040" s="79"/>
    </row>
    <row r="56041" spans="2:2" ht="54.95" customHeight="1" x14ac:dyDescent="0.25">
      <c r="B56041" s="79"/>
    </row>
    <row r="56042" spans="2:2" ht="54.95" customHeight="1" x14ac:dyDescent="0.25">
      <c r="B56042" s="79"/>
    </row>
    <row r="56043" spans="2:2" ht="54.95" customHeight="1" x14ac:dyDescent="0.25">
      <c r="B56043" s="79"/>
    </row>
    <row r="56044" spans="2:2" ht="54.95" customHeight="1" x14ac:dyDescent="0.25">
      <c r="B56044" s="79"/>
    </row>
    <row r="56045" spans="2:2" ht="54.95" customHeight="1" x14ac:dyDescent="0.25">
      <c r="B56045" s="79"/>
    </row>
    <row r="56046" spans="2:2" ht="54.95" customHeight="1" x14ac:dyDescent="0.25">
      <c r="B56046" s="79"/>
    </row>
    <row r="56047" spans="2:2" ht="54.95" customHeight="1" x14ac:dyDescent="0.25">
      <c r="B56047" s="79"/>
    </row>
    <row r="56048" spans="2:2" ht="54.95" customHeight="1" x14ac:dyDescent="0.25">
      <c r="B56048" s="79"/>
    </row>
    <row r="56049" spans="2:2" ht="54.95" customHeight="1" x14ac:dyDescent="0.25">
      <c r="B56049" s="79"/>
    </row>
    <row r="56050" spans="2:2" ht="54.95" customHeight="1" x14ac:dyDescent="0.25">
      <c r="B56050" s="79"/>
    </row>
    <row r="56051" spans="2:2" ht="54.95" customHeight="1" x14ac:dyDescent="0.25">
      <c r="B56051" s="79"/>
    </row>
    <row r="56052" spans="2:2" ht="54.95" customHeight="1" x14ac:dyDescent="0.25">
      <c r="B56052" s="79"/>
    </row>
    <row r="56053" spans="2:2" ht="54.95" customHeight="1" x14ac:dyDescent="0.25">
      <c r="B56053" s="79"/>
    </row>
    <row r="56054" spans="2:2" ht="54.95" customHeight="1" x14ac:dyDescent="0.25">
      <c r="B56054" s="79"/>
    </row>
    <row r="56055" spans="2:2" ht="54.95" customHeight="1" x14ac:dyDescent="0.25">
      <c r="B56055" s="79"/>
    </row>
    <row r="56056" spans="2:2" ht="54.95" customHeight="1" x14ac:dyDescent="0.25">
      <c r="B56056" s="79"/>
    </row>
    <row r="56057" spans="2:2" ht="54.95" customHeight="1" x14ac:dyDescent="0.25">
      <c r="B56057" s="79"/>
    </row>
    <row r="56058" spans="2:2" ht="54.95" customHeight="1" x14ac:dyDescent="0.25">
      <c r="B56058" s="79"/>
    </row>
    <row r="56059" spans="2:2" ht="54.95" customHeight="1" x14ac:dyDescent="0.25">
      <c r="B56059" s="79"/>
    </row>
    <row r="56060" spans="2:2" ht="54.95" customHeight="1" x14ac:dyDescent="0.25">
      <c r="B56060" s="79"/>
    </row>
    <row r="56061" spans="2:2" ht="54.95" customHeight="1" x14ac:dyDescent="0.25">
      <c r="B56061" s="79"/>
    </row>
    <row r="56062" spans="2:2" ht="54.95" customHeight="1" x14ac:dyDescent="0.25">
      <c r="B56062" s="79"/>
    </row>
    <row r="56063" spans="2:2" ht="54.95" customHeight="1" x14ac:dyDescent="0.25">
      <c r="B56063" s="79"/>
    </row>
    <row r="56064" spans="2:2" ht="54.95" customHeight="1" x14ac:dyDescent="0.25">
      <c r="B56064" s="79"/>
    </row>
    <row r="56065" spans="2:2" ht="54.95" customHeight="1" x14ac:dyDescent="0.25">
      <c r="B56065" s="79"/>
    </row>
    <row r="56066" spans="2:2" ht="54.95" customHeight="1" x14ac:dyDescent="0.25">
      <c r="B56066" s="79"/>
    </row>
    <row r="56067" spans="2:2" ht="54.95" customHeight="1" x14ac:dyDescent="0.25">
      <c r="B56067" s="79"/>
    </row>
    <row r="56068" spans="2:2" ht="54.95" customHeight="1" x14ac:dyDescent="0.25">
      <c r="B56068" s="79"/>
    </row>
    <row r="56069" spans="2:2" ht="54.95" customHeight="1" x14ac:dyDescent="0.25">
      <c r="B56069" s="79"/>
    </row>
    <row r="56070" spans="2:2" ht="54.95" customHeight="1" x14ac:dyDescent="0.25">
      <c r="B56070" s="79"/>
    </row>
    <row r="56071" spans="2:2" ht="54.95" customHeight="1" x14ac:dyDescent="0.25">
      <c r="B56071" s="79"/>
    </row>
    <row r="56072" spans="2:2" ht="54.95" customHeight="1" x14ac:dyDescent="0.25">
      <c r="B56072" s="79"/>
    </row>
    <row r="56073" spans="2:2" ht="54.95" customHeight="1" x14ac:dyDescent="0.25">
      <c r="B56073" s="79"/>
    </row>
    <row r="56074" spans="2:2" ht="54.95" customHeight="1" x14ac:dyDescent="0.25">
      <c r="B56074" s="79"/>
    </row>
    <row r="56075" spans="2:2" ht="54.95" customHeight="1" x14ac:dyDescent="0.25">
      <c r="B56075" s="79"/>
    </row>
    <row r="56076" spans="2:2" ht="54.95" customHeight="1" x14ac:dyDescent="0.25">
      <c r="B56076" s="79"/>
    </row>
    <row r="56077" spans="2:2" ht="54.95" customHeight="1" x14ac:dyDescent="0.25">
      <c r="B56077" s="79"/>
    </row>
    <row r="56078" spans="2:2" ht="54.95" customHeight="1" x14ac:dyDescent="0.25">
      <c r="B56078" s="79"/>
    </row>
    <row r="56079" spans="2:2" ht="54.95" customHeight="1" x14ac:dyDescent="0.25">
      <c r="B56079" s="79"/>
    </row>
    <row r="56080" spans="2:2" ht="54.95" customHeight="1" x14ac:dyDescent="0.25">
      <c r="B56080" s="79"/>
    </row>
    <row r="56081" spans="2:2" ht="54.95" customHeight="1" x14ac:dyDescent="0.25">
      <c r="B56081" s="79"/>
    </row>
    <row r="56082" spans="2:2" ht="54.95" customHeight="1" x14ac:dyDescent="0.25">
      <c r="B56082" s="79"/>
    </row>
    <row r="56083" spans="2:2" ht="54.95" customHeight="1" x14ac:dyDescent="0.25">
      <c r="B56083" s="79"/>
    </row>
    <row r="56084" spans="2:2" ht="54.95" customHeight="1" x14ac:dyDescent="0.25">
      <c r="B56084" s="79"/>
    </row>
    <row r="56085" spans="2:2" ht="54.95" customHeight="1" x14ac:dyDescent="0.25">
      <c r="B56085" s="79"/>
    </row>
    <row r="56086" spans="2:2" ht="54.95" customHeight="1" x14ac:dyDescent="0.25">
      <c r="B56086" s="79"/>
    </row>
    <row r="56087" spans="2:2" ht="54.95" customHeight="1" x14ac:dyDescent="0.25">
      <c r="B56087" s="79"/>
    </row>
    <row r="56088" spans="2:2" ht="54.95" customHeight="1" x14ac:dyDescent="0.25">
      <c r="B56088" s="79"/>
    </row>
    <row r="56089" spans="2:2" ht="54.95" customHeight="1" x14ac:dyDescent="0.25">
      <c r="B56089" s="79"/>
    </row>
    <row r="56090" spans="2:2" ht="54.95" customHeight="1" x14ac:dyDescent="0.25">
      <c r="B56090" s="79"/>
    </row>
    <row r="56091" spans="2:2" ht="54.95" customHeight="1" x14ac:dyDescent="0.25">
      <c r="B56091" s="79"/>
    </row>
    <row r="56092" spans="2:2" ht="54.95" customHeight="1" x14ac:dyDescent="0.25">
      <c r="B56092" s="79"/>
    </row>
    <row r="56093" spans="2:2" ht="54.95" customHeight="1" x14ac:dyDescent="0.25">
      <c r="B56093" s="79"/>
    </row>
    <row r="56094" spans="2:2" ht="54.95" customHeight="1" x14ac:dyDescent="0.25">
      <c r="B56094" s="79"/>
    </row>
    <row r="56095" spans="2:2" ht="54.95" customHeight="1" x14ac:dyDescent="0.25">
      <c r="B56095" s="79"/>
    </row>
    <row r="56096" spans="2:2" ht="54.95" customHeight="1" x14ac:dyDescent="0.25">
      <c r="B56096" s="79"/>
    </row>
    <row r="56097" spans="2:2" ht="54.95" customHeight="1" x14ac:dyDescent="0.25">
      <c r="B56097" s="79"/>
    </row>
    <row r="56098" spans="2:2" ht="54.95" customHeight="1" x14ac:dyDescent="0.25">
      <c r="B56098" s="79"/>
    </row>
    <row r="56099" spans="2:2" ht="54.95" customHeight="1" x14ac:dyDescent="0.25">
      <c r="B56099" s="79"/>
    </row>
    <row r="56100" spans="2:2" ht="54.95" customHeight="1" x14ac:dyDescent="0.25">
      <c r="B56100" s="79"/>
    </row>
    <row r="56101" spans="2:2" ht="54.95" customHeight="1" x14ac:dyDescent="0.25">
      <c r="B56101" s="79"/>
    </row>
    <row r="56102" spans="2:2" ht="54.95" customHeight="1" x14ac:dyDescent="0.25">
      <c r="B56102" s="79"/>
    </row>
    <row r="56103" spans="2:2" ht="54.95" customHeight="1" x14ac:dyDescent="0.25">
      <c r="B56103" s="79"/>
    </row>
    <row r="56104" spans="2:2" ht="54.95" customHeight="1" x14ac:dyDescent="0.25">
      <c r="B56104" s="79"/>
    </row>
    <row r="56105" spans="2:2" ht="54.95" customHeight="1" x14ac:dyDescent="0.25">
      <c r="B56105" s="79"/>
    </row>
    <row r="56106" spans="2:2" ht="54.95" customHeight="1" x14ac:dyDescent="0.25">
      <c r="B56106" s="79"/>
    </row>
    <row r="56107" spans="2:2" ht="54.95" customHeight="1" x14ac:dyDescent="0.25">
      <c r="B56107" s="79"/>
    </row>
    <row r="56108" spans="2:2" ht="54.95" customHeight="1" x14ac:dyDescent="0.25">
      <c r="B56108" s="79"/>
    </row>
    <row r="56109" spans="2:2" ht="54.95" customHeight="1" x14ac:dyDescent="0.25">
      <c r="B56109" s="79"/>
    </row>
    <row r="56110" spans="2:2" ht="54.95" customHeight="1" x14ac:dyDescent="0.25">
      <c r="B56110" s="79"/>
    </row>
    <row r="56111" spans="2:2" ht="54.95" customHeight="1" x14ac:dyDescent="0.25">
      <c r="B56111" s="79"/>
    </row>
    <row r="56112" spans="2:2" ht="54.95" customHeight="1" x14ac:dyDescent="0.25">
      <c r="B56112" s="79"/>
    </row>
    <row r="56113" spans="2:2" ht="54.95" customHeight="1" x14ac:dyDescent="0.25">
      <c r="B56113" s="79"/>
    </row>
    <row r="56114" spans="2:2" ht="54.95" customHeight="1" x14ac:dyDescent="0.25">
      <c r="B56114" s="79"/>
    </row>
    <row r="56115" spans="2:2" ht="54.95" customHeight="1" x14ac:dyDescent="0.25">
      <c r="B56115" s="79"/>
    </row>
    <row r="56116" spans="2:2" ht="54.95" customHeight="1" x14ac:dyDescent="0.25">
      <c r="B56116" s="79"/>
    </row>
    <row r="56117" spans="2:2" ht="54.95" customHeight="1" x14ac:dyDescent="0.25">
      <c r="B56117" s="79"/>
    </row>
    <row r="56118" spans="2:2" ht="54.95" customHeight="1" x14ac:dyDescent="0.25">
      <c r="B56118" s="79"/>
    </row>
    <row r="56119" spans="2:2" ht="54.95" customHeight="1" x14ac:dyDescent="0.25">
      <c r="B56119" s="79"/>
    </row>
    <row r="56120" spans="2:2" ht="54.95" customHeight="1" x14ac:dyDescent="0.25">
      <c r="B56120" s="79"/>
    </row>
    <row r="56121" spans="2:2" ht="54.95" customHeight="1" x14ac:dyDescent="0.25">
      <c r="B56121" s="79"/>
    </row>
    <row r="56122" spans="2:2" ht="54.95" customHeight="1" x14ac:dyDescent="0.25">
      <c r="B56122" s="79"/>
    </row>
    <row r="56123" spans="2:2" ht="54.95" customHeight="1" x14ac:dyDescent="0.25">
      <c r="B56123" s="79"/>
    </row>
    <row r="56124" spans="2:2" ht="54.95" customHeight="1" x14ac:dyDescent="0.25">
      <c r="B56124" s="79"/>
    </row>
    <row r="56125" spans="2:2" ht="54.95" customHeight="1" x14ac:dyDescent="0.25">
      <c r="B56125" s="79"/>
    </row>
    <row r="56126" spans="2:2" ht="54.95" customHeight="1" x14ac:dyDescent="0.25">
      <c r="B56126" s="79"/>
    </row>
    <row r="56127" spans="2:2" ht="54.95" customHeight="1" x14ac:dyDescent="0.25">
      <c r="B56127" s="79"/>
    </row>
    <row r="56128" spans="2:2" ht="54.95" customHeight="1" x14ac:dyDescent="0.25">
      <c r="B56128" s="79"/>
    </row>
    <row r="56129" spans="2:2" ht="54.95" customHeight="1" x14ac:dyDescent="0.25">
      <c r="B56129" s="79"/>
    </row>
    <row r="56130" spans="2:2" ht="54.95" customHeight="1" x14ac:dyDescent="0.25">
      <c r="B56130" s="79"/>
    </row>
    <row r="56131" spans="2:2" ht="54.95" customHeight="1" x14ac:dyDescent="0.25">
      <c r="B56131" s="79"/>
    </row>
    <row r="56132" spans="2:2" ht="54.95" customHeight="1" x14ac:dyDescent="0.25">
      <c r="B56132" s="79"/>
    </row>
    <row r="56133" spans="2:2" ht="54.95" customHeight="1" x14ac:dyDescent="0.25">
      <c r="B56133" s="79"/>
    </row>
    <row r="56134" spans="2:2" ht="54.95" customHeight="1" x14ac:dyDescent="0.25">
      <c r="B56134" s="79"/>
    </row>
    <row r="56135" spans="2:2" ht="54.95" customHeight="1" x14ac:dyDescent="0.25">
      <c r="B56135" s="79"/>
    </row>
    <row r="56136" spans="2:2" ht="54.95" customHeight="1" x14ac:dyDescent="0.25">
      <c r="B56136" s="79"/>
    </row>
    <row r="56137" spans="2:2" ht="54.95" customHeight="1" x14ac:dyDescent="0.25">
      <c r="B56137" s="79"/>
    </row>
    <row r="56138" spans="2:2" ht="54.95" customHeight="1" x14ac:dyDescent="0.25">
      <c r="B56138" s="79"/>
    </row>
    <row r="56139" spans="2:2" ht="54.95" customHeight="1" x14ac:dyDescent="0.25">
      <c r="B56139" s="79"/>
    </row>
    <row r="56140" spans="2:2" ht="54.95" customHeight="1" x14ac:dyDescent="0.25">
      <c r="B56140" s="79"/>
    </row>
    <row r="56141" spans="2:2" ht="54.95" customHeight="1" x14ac:dyDescent="0.25">
      <c r="B56141" s="79"/>
    </row>
    <row r="56142" spans="2:2" ht="54.95" customHeight="1" x14ac:dyDescent="0.25">
      <c r="B56142" s="79"/>
    </row>
    <row r="56143" spans="2:2" ht="54.95" customHeight="1" x14ac:dyDescent="0.25">
      <c r="B56143" s="79"/>
    </row>
    <row r="56144" spans="2:2" ht="54.95" customHeight="1" x14ac:dyDescent="0.25">
      <c r="B56144" s="79"/>
    </row>
    <row r="56145" spans="2:2" ht="54.95" customHeight="1" x14ac:dyDescent="0.25">
      <c r="B56145" s="79"/>
    </row>
    <row r="56146" spans="2:2" ht="54.95" customHeight="1" x14ac:dyDescent="0.25">
      <c r="B56146" s="79"/>
    </row>
    <row r="56147" spans="2:2" ht="54.95" customHeight="1" x14ac:dyDescent="0.25">
      <c r="B56147" s="79"/>
    </row>
    <row r="56148" spans="2:2" ht="54.95" customHeight="1" x14ac:dyDescent="0.25">
      <c r="B56148" s="79"/>
    </row>
    <row r="56149" spans="2:2" ht="54.95" customHeight="1" x14ac:dyDescent="0.25">
      <c r="B56149" s="79"/>
    </row>
    <row r="56150" spans="2:2" ht="54.95" customHeight="1" x14ac:dyDescent="0.25">
      <c r="B56150" s="79"/>
    </row>
    <row r="56151" spans="2:2" ht="54.95" customHeight="1" x14ac:dyDescent="0.25">
      <c r="B56151" s="79"/>
    </row>
    <row r="56152" spans="2:2" ht="54.95" customHeight="1" x14ac:dyDescent="0.25">
      <c r="B56152" s="79"/>
    </row>
    <row r="56153" spans="2:2" ht="54.95" customHeight="1" x14ac:dyDescent="0.25">
      <c r="B56153" s="79"/>
    </row>
    <row r="56154" spans="2:2" ht="54.95" customHeight="1" x14ac:dyDescent="0.25">
      <c r="B56154" s="79"/>
    </row>
    <row r="56155" spans="2:2" ht="54.95" customHeight="1" x14ac:dyDescent="0.25">
      <c r="B56155" s="79"/>
    </row>
    <row r="56156" spans="2:2" ht="54.95" customHeight="1" x14ac:dyDescent="0.25">
      <c r="B56156" s="79"/>
    </row>
    <row r="56157" spans="2:2" ht="54.95" customHeight="1" x14ac:dyDescent="0.25">
      <c r="B56157" s="79"/>
    </row>
    <row r="56158" spans="2:2" ht="54.95" customHeight="1" x14ac:dyDescent="0.25">
      <c r="B56158" s="79"/>
    </row>
    <row r="56159" spans="2:2" ht="54.95" customHeight="1" x14ac:dyDescent="0.25">
      <c r="B56159" s="79"/>
    </row>
    <row r="56160" spans="2:2" ht="54.95" customHeight="1" x14ac:dyDescent="0.25">
      <c r="B56160" s="79"/>
    </row>
    <row r="56161" spans="2:2" ht="54.95" customHeight="1" x14ac:dyDescent="0.25">
      <c r="B56161" s="79"/>
    </row>
    <row r="56162" spans="2:2" ht="54.95" customHeight="1" x14ac:dyDescent="0.25">
      <c r="B56162" s="79"/>
    </row>
    <row r="56163" spans="2:2" ht="54.95" customHeight="1" x14ac:dyDescent="0.25">
      <c r="B56163" s="79"/>
    </row>
    <row r="56164" spans="2:2" ht="54.95" customHeight="1" x14ac:dyDescent="0.25">
      <c r="B56164" s="79"/>
    </row>
    <row r="56165" spans="2:2" ht="54.95" customHeight="1" x14ac:dyDescent="0.25">
      <c r="B56165" s="79"/>
    </row>
    <row r="56166" spans="2:2" ht="54.95" customHeight="1" x14ac:dyDescent="0.25">
      <c r="B56166" s="79"/>
    </row>
    <row r="56167" spans="2:2" ht="54.95" customHeight="1" x14ac:dyDescent="0.25">
      <c r="B56167" s="79"/>
    </row>
    <row r="56168" spans="2:2" ht="54.95" customHeight="1" x14ac:dyDescent="0.25">
      <c r="B56168" s="79"/>
    </row>
    <row r="56169" spans="2:2" ht="54.95" customHeight="1" x14ac:dyDescent="0.25">
      <c r="B56169" s="79"/>
    </row>
    <row r="56170" spans="2:2" ht="54.95" customHeight="1" x14ac:dyDescent="0.25">
      <c r="B56170" s="79"/>
    </row>
    <row r="56171" spans="2:2" ht="54.95" customHeight="1" x14ac:dyDescent="0.25">
      <c r="B56171" s="79"/>
    </row>
    <row r="56172" spans="2:2" ht="54.95" customHeight="1" x14ac:dyDescent="0.25">
      <c r="B56172" s="79"/>
    </row>
    <row r="56173" spans="2:2" ht="54.95" customHeight="1" x14ac:dyDescent="0.25">
      <c r="B56173" s="79"/>
    </row>
    <row r="56174" spans="2:2" ht="54.95" customHeight="1" x14ac:dyDescent="0.25">
      <c r="B56174" s="79"/>
    </row>
    <row r="56175" spans="2:2" ht="54.95" customHeight="1" x14ac:dyDescent="0.25">
      <c r="B56175" s="79"/>
    </row>
    <row r="56176" spans="2:2" ht="54.95" customHeight="1" x14ac:dyDescent="0.25">
      <c r="B56176" s="79"/>
    </row>
    <row r="56177" spans="2:2" ht="54.95" customHeight="1" x14ac:dyDescent="0.25">
      <c r="B56177" s="79"/>
    </row>
    <row r="56178" spans="2:2" ht="54.95" customHeight="1" x14ac:dyDescent="0.25">
      <c r="B56178" s="79"/>
    </row>
    <row r="56179" spans="2:2" ht="54.95" customHeight="1" x14ac:dyDescent="0.25">
      <c r="B56179" s="79"/>
    </row>
    <row r="56180" spans="2:2" ht="54.95" customHeight="1" x14ac:dyDescent="0.25">
      <c r="B56180" s="79"/>
    </row>
    <row r="56181" spans="2:2" ht="54.95" customHeight="1" x14ac:dyDescent="0.25">
      <c r="B56181" s="79"/>
    </row>
    <row r="56182" spans="2:2" ht="54.95" customHeight="1" x14ac:dyDescent="0.25">
      <c r="B56182" s="79"/>
    </row>
    <row r="56183" spans="2:2" ht="54.95" customHeight="1" x14ac:dyDescent="0.25">
      <c r="B56183" s="79"/>
    </row>
    <row r="56184" spans="2:2" ht="54.95" customHeight="1" x14ac:dyDescent="0.25">
      <c r="B56184" s="79"/>
    </row>
    <row r="56185" spans="2:2" ht="54.95" customHeight="1" x14ac:dyDescent="0.25">
      <c r="B56185" s="79"/>
    </row>
    <row r="56186" spans="2:2" ht="54.95" customHeight="1" x14ac:dyDescent="0.25">
      <c r="B56186" s="79"/>
    </row>
    <row r="56187" spans="2:2" ht="54.95" customHeight="1" x14ac:dyDescent="0.25">
      <c r="B56187" s="79"/>
    </row>
    <row r="56188" spans="2:2" ht="54.95" customHeight="1" x14ac:dyDescent="0.25">
      <c r="B56188" s="79"/>
    </row>
    <row r="56189" spans="2:2" ht="54.95" customHeight="1" x14ac:dyDescent="0.25">
      <c r="B56189" s="79"/>
    </row>
    <row r="56190" spans="2:2" ht="54.95" customHeight="1" x14ac:dyDescent="0.25">
      <c r="B56190" s="79"/>
    </row>
    <row r="56191" spans="2:2" ht="54.95" customHeight="1" x14ac:dyDescent="0.25">
      <c r="B56191" s="79"/>
    </row>
    <row r="56192" spans="2:2" ht="54.95" customHeight="1" x14ac:dyDescent="0.25">
      <c r="B56192" s="79"/>
    </row>
    <row r="56193" spans="2:2" ht="54.95" customHeight="1" x14ac:dyDescent="0.25">
      <c r="B56193" s="79"/>
    </row>
    <row r="56194" spans="2:2" ht="54.95" customHeight="1" x14ac:dyDescent="0.25">
      <c r="B56194" s="79"/>
    </row>
    <row r="56195" spans="2:2" ht="54.95" customHeight="1" x14ac:dyDescent="0.25">
      <c r="B56195" s="79"/>
    </row>
    <row r="56196" spans="2:2" ht="54.95" customHeight="1" x14ac:dyDescent="0.25">
      <c r="B56196" s="79"/>
    </row>
    <row r="56197" spans="2:2" ht="54.95" customHeight="1" x14ac:dyDescent="0.25">
      <c r="B56197" s="79"/>
    </row>
    <row r="56198" spans="2:2" ht="54.95" customHeight="1" x14ac:dyDescent="0.25">
      <c r="B56198" s="79"/>
    </row>
    <row r="56199" spans="2:2" ht="54.95" customHeight="1" x14ac:dyDescent="0.25">
      <c r="B56199" s="79"/>
    </row>
    <row r="56200" spans="2:2" ht="54.95" customHeight="1" x14ac:dyDescent="0.25">
      <c r="B56200" s="79"/>
    </row>
    <row r="56201" spans="2:2" ht="54.95" customHeight="1" x14ac:dyDescent="0.25">
      <c r="B56201" s="79"/>
    </row>
    <row r="56202" spans="2:2" ht="54.95" customHeight="1" x14ac:dyDescent="0.25">
      <c r="B56202" s="79"/>
    </row>
    <row r="56203" spans="2:2" ht="54.95" customHeight="1" x14ac:dyDescent="0.25">
      <c r="B56203" s="79"/>
    </row>
    <row r="56204" spans="2:2" ht="54.95" customHeight="1" x14ac:dyDescent="0.25">
      <c r="B56204" s="79"/>
    </row>
    <row r="56205" spans="2:2" ht="54.95" customHeight="1" x14ac:dyDescent="0.25">
      <c r="B56205" s="79"/>
    </row>
    <row r="56206" spans="2:2" ht="54.95" customHeight="1" x14ac:dyDescent="0.25">
      <c r="B56206" s="79"/>
    </row>
    <row r="56207" spans="2:2" ht="54.95" customHeight="1" x14ac:dyDescent="0.25">
      <c r="B56207" s="79"/>
    </row>
    <row r="56208" spans="2:2" ht="54.95" customHeight="1" x14ac:dyDescent="0.25">
      <c r="B56208" s="79"/>
    </row>
    <row r="56209" spans="2:2" ht="54.95" customHeight="1" x14ac:dyDescent="0.25">
      <c r="B56209" s="79"/>
    </row>
    <row r="56210" spans="2:2" ht="54.95" customHeight="1" x14ac:dyDescent="0.25">
      <c r="B56210" s="79"/>
    </row>
    <row r="56211" spans="2:2" ht="54.95" customHeight="1" x14ac:dyDescent="0.25">
      <c r="B56211" s="79"/>
    </row>
    <row r="56212" spans="2:2" ht="54.95" customHeight="1" x14ac:dyDescent="0.25">
      <c r="B56212" s="79"/>
    </row>
    <row r="56213" spans="2:2" ht="54.95" customHeight="1" x14ac:dyDescent="0.25">
      <c r="B56213" s="79"/>
    </row>
    <row r="56214" spans="2:2" ht="54.95" customHeight="1" x14ac:dyDescent="0.25">
      <c r="B56214" s="79"/>
    </row>
    <row r="56215" spans="2:2" ht="54.95" customHeight="1" x14ac:dyDescent="0.25">
      <c r="B56215" s="79"/>
    </row>
    <row r="56216" spans="2:2" ht="54.95" customHeight="1" x14ac:dyDescent="0.25">
      <c r="B56216" s="79"/>
    </row>
    <row r="56217" spans="2:2" ht="54.95" customHeight="1" x14ac:dyDescent="0.25">
      <c r="B56217" s="79"/>
    </row>
    <row r="56218" spans="2:2" ht="54.95" customHeight="1" x14ac:dyDescent="0.25">
      <c r="B56218" s="79"/>
    </row>
    <row r="56219" spans="2:2" ht="54.95" customHeight="1" x14ac:dyDescent="0.25">
      <c r="B56219" s="79"/>
    </row>
    <row r="56220" spans="2:2" ht="54.95" customHeight="1" x14ac:dyDescent="0.25">
      <c r="B56220" s="79"/>
    </row>
    <row r="56221" spans="2:2" ht="54.95" customHeight="1" x14ac:dyDescent="0.25">
      <c r="B56221" s="79"/>
    </row>
    <row r="56222" spans="2:2" ht="54.95" customHeight="1" x14ac:dyDescent="0.25">
      <c r="B56222" s="79"/>
    </row>
    <row r="56223" spans="2:2" ht="54.95" customHeight="1" x14ac:dyDescent="0.25">
      <c r="B56223" s="79"/>
    </row>
    <row r="56224" spans="2:2" ht="54.95" customHeight="1" x14ac:dyDescent="0.25">
      <c r="B56224" s="79"/>
    </row>
    <row r="56225" spans="2:2" ht="54.95" customHeight="1" x14ac:dyDescent="0.25">
      <c r="B56225" s="79"/>
    </row>
    <row r="56226" spans="2:2" ht="54.95" customHeight="1" x14ac:dyDescent="0.25">
      <c r="B56226" s="79"/>
    </row>
    <row r="56227" spans="2:2" ht="54.95" customHeight="1" x14ac:dyDescent="0.25">
      <c r="B56227" s="79"/>
    </row>
    <row r="56228" spans="2:2" ht="54.95" customHeight="1" x14ac:dyDescent="0.25">
      <c r="B56228" s="79"/>
    </row>
    <row r="56229" spans="2:2" ht="54.95" customHeight="1" x14ac:dyDescent="0.25">
      <c r="B56229" s="79"/>
    </row>
    <row r="56230" spans="2:2" ht="54.95" customHeight="1" x14ac:dyDescent="0.25">
      <c r="B56230" s="79"/>
    </row>
    <row r="56231" spans="2:2" ht="54.95" customHeight="1" x14ac:dyDescent="0.25">
      <c r="B56231" s="79"/>
    </row>
    <row r="56232" spans="2:2" ht="54.95" customHeight="1" x14ac:dyDescent="0.25">
      <c r="B56232" s="79"/>
    </row>
    <row r="56233" spans="2:2" ht="54.95" customHeight="1" x14ac:dyDescent="0.25">
      <c r="B56233" s="79"/>
    </row>
    <row r="56234" spans="2:2" ht="54.95" customHeight="1" x14ac:dyDescent="0.25">
      <c r="B56234" s="79"/>
    </row>
    <row r="56235" spans="2:2" ht="54.95" customHeight="1" x14ac:dyDescent="0.25">
      <c r="B56235" s="79"/>
    </row>
    <row r="56236" spans="2:2" ht="54.95" customHeight="1" x14ac:dyDescent="0.25">
      <c r="B56236" s="79"/>
    </row>
    <row r="56237" spans="2:2" ht="54.95" customHeight="1" x14ac:dyDescent="0.25">
      <c r="B56237" s="79"/>
    </row>
    <row r="56238" spans="2:2" ht="54.95" customHeight="1" x14ac:dyDescent="0.25">
      <c r="B56238" s="79"/>
    </row>
    <row r="56239" spans="2:2" ht="54.95" customHeight="1" x14ac:dyDescent="0.25">
      <c r="B56239" s="79"/>
    </row>
    <row r="56240" spans="2:2" ht="54.95" customHeight="1" x14ac:dyDescent="0.25">
      <c r="B56240" s="79"/>
    </row>
    <row r="56241" spans="2:2" ht="54.95" customHeight="1" x14ac:dyDescent="0.25">
      <c r="B56241" s="79"/>
    </row>
    <row r="56242" spans="2:2" ht="54.95" customHeight="1" x14ac:dyDescent="0.25">
      <c r="B56242" s="79"/>
    </row>
    <row r="56243" spans="2:2" ht="54.95" customHeight="1" x14ac:dyDescent="0.25">
      <c r="B56243" s="79"/>
    </row>
    <row r="56244" spans="2:2" ht="54.95" customHeight="1" x14ac:dyDescent="0.25">
      <c r="B56244" s="79"/>
    </row>
    <row r="56245" spans="2:2" ht="54.95" customHeight="1" x14ac:dyDescent="0.25">
      <c r="B56245" s="79"/>
    </row>
    <row r="56246" spans="2:2" ht="54.95" customHeight="1" x14ac:dyDescent="0.25">
      <c r="B56246" s="79"/>
    </row>
    <row r="56247" spans="2:2" ht="54.95" customHeight="1" x14ac:dyDescent="0.25">
      <c r="B56247" s="79"/>
    </row>
    <row r="56248" spans="2:2" ht="54.95" customHeight="1" x14ac:dyDescent="0.25">
      <c r="B56248" s="79"/>
    </row>
    <row r="56249" spans="2:2" ht="54.95" customHeight="1" x14ac:dyDescent="0.25">
      <c r="B56249" s="79"/>
    </row>
    <row r="56250" spans="2:2" ht="54.95" customHeight="1" x14ac:dyDescent="0.25">
      <c r="B56250" s="79"/>
    </row>
    <row r="56251" spans="2:2" ht="54.95" customHeight="1" x14ac:dyDescent="0.25">
      <c r="B56251" s="79"/>
    </row>
    <row r="56252" spans="2:2" ht="54.95" customHeight="1" x14ac:dyDescent="0.25">
      <c r="B56252" s="79"/>
    </row>
    <row r="56253" spans="2:2" ht="54.95" customHeight="1" x14ac:dyDescent="0.25">
      <c r="B56253" s="79"/>
    </row>
    <row r="56254" spans="2:2" ht="54.95" customHeight="1" x14ac:dyDescent="0.25">
      <c r="B56254" s="79"/>
    </row>
    <row r="56255" spans="2:2" ht="54.95" customHeight="1" x14ac:dyDescent="0.25">
      <c r="B56255" s="79"/>
    </row>
    <row r="56256" spans="2:2" ht="54.95" customHeight="1" x14ac:dyDescent="0.25">
      <c r="B56256" s="79"/>
    </row>
    <row r="56257" spans="2:2" ht="54.95" customHeight="1" x14ac:dyDescent="0.25">
      <c r="B56257" s="79"/>
    </row>
    <row r="56258" spans="2:2" ht="54.95" customHeight="1" x14ac:dyDescent="0.25">
      <c r="B56258" s="79"/>
    </row>
    <row r="56259" spans="2:2" ht="54.95" customHeight="1" x14ac:dyDescent="0.25">
      <c r="B56259" s="79"/>
    </row>
    <row r="56260" spans="2:2" ht="54.95" customHeight="1" x14ac:dyDescent="0.25">
      <c r="B56260" s="79"/>
    </row>
    <row r="56261" spans="2:2" ht="54.95" customHeight="1" x14ac:dyDescent="0.25">
      <c r="B56261" s="79"/>
    </row>
    <row r="56262" spans="2:2" ht="54.95" customHeight="1" x14ac:dyDescent="0.25">
      <c r="B56262" s="79"/>
    </row>
    <row r="56263" spans="2:2" ht="54.95" customHeight="1" x14ac:dyDescent="0.25">
      <c r="B56263" s="79"/>
    </row>
    <row r="56264" spans="2:2" ht="54.95" customHeight="1" x14ac:dyDescent="0.25">
      <c r="B56264" s="79"/>
    </row>
    <row r="56265" spans="2:2" ht="54.95" customHeight="1" x14ac:dyDescent="0.25">
      <c r="B56265" s="79"/>
    </row>
    <row r="56266" spans="2:2" ht="54.95" customHeight="1" x14ac:dyDescent="0.25">
      <c r="B56266" s="79"/>
    </row>
    <row r="56267" spans="2:2" ht="54.95" customHeight="1" x14ac:dyDescent="0.25">
      <c r="B56267" s="79"/>
    </row>
    <row r="56268" spans="2:2" ht="54.95" customHeight="1" x14ac:dyDescent="0.25">
      <c r="B56268" s="79"/>
    </row>
    <row r="56269" spans="2:2" ht="54.95" customHeight="1" x14ac:dyDescent="0.25">
      <c r="B56269" s="79"/>
    </row>
    <row r="56270" spans="2:2" ht="54.95" customHeight="1" x14ac:dyDescent="0.25">
      <c r="B56270" s="79"/>
    </row>
    <row r="56271" spans="2:2" ht="54.95" customHeight="1" x14ac:dyDescent="0.25">
      <c r="B56271" s="79"/>
    </row>
    <row r="56272" spans="2:2" ht="54.95" customHeight="1" x14ac:dyDescent="0.25">
      <c r="B56272" s="79"/>
    </row>
    <row r="56273" spans="2:2" ht="54.95" customHeight="1" x14ac:dyDescent="0.25">
      <c r="B56273" s="79"/>
    </row>
    <row r="56274" spans="2:2" ht="54.95" customHeight="1" x14ac:dyDescent="0.25">
      <c r="B56274" s="79"/>
    </row>
    <row r="56275" spans="2:2" ht="54.95" customHeight="1" x14ac:dyDescent="0.25">
      <c r="B56275" s="79"/>
    </row>
    <row r="56276" spans="2:2" ht="54.95" customHeight="1" x14ac:dyDescent="0.25">
      <c r="B56276" s="79"/>
    </row>
    <row r="56277" spans="2:2" ht="54.95" customHeight="1" x14ac:dyDescent="0.25">
      <c r="B56277" s="79"/>
    </row>
    <row r="56278" spans="2:2" ht="54.95" customHeight="1" x14ac:dyDescent="0.25">
      <c r="B56278" s="79"/>
    </row>
    <row r="56279" spans="2:2" ht="54.95" customHeight="1" x14ac:dyDescent="0.25">
      <c r="B56279" s="79"/>
    </row>
    <row r="56280" spans="2:2" ht="54.95" customHeight="1" x14ac:dyDescent="0.25">
      <c r="B56280" s="79"/>
    </row>
    <row r="56281" spans="2:2" ht="54.95" customHeight="1" x14ac:dyDescent="0.25">
      <c r="B56281" s="79"/>
    </row>
    <row r="56282" spans="2:2" ht="54.95" customHeight="1" x14ac:dyDescent="0.25">
      <c r="B56282" s="79"/>
    </row>
    <row r="56283" spans="2:2" ht="54.95" customHeight="1" x14ac:dyDescent="0.25">
      <c r="B56283" s="79"/>
    </row>
    <row r="56284" spans="2:2" ht="54.95" customHeight="1" x14ac:dyDescent="0.25">
      <c r="B56284" s="79"/>
    </row>
    <row r="56285" spans="2:2" ht="54.95" customHeight="1" x14ac:dyDescent="0.25">
      <c r="B56285" s="79"/>
    </row>
    <row r="56286" spans="2:2" ht="54.95" customHeight="1" x14ac:dyDescent="0.25">
      <c r="B56286" s="79"/>
    </row>
    <row r="56287" spans="2:2" ht="54.95" customHeight="1" x14ac:dyDescent="0.25">
      <c r="B56287" s="79"/>
    </row>
    <row r="56288" spans="2:2" ht="54.95" customHeight="1" x14ac:dyDescent="0.25">
      <c r="B56288" s="79"/>
    </row>
    <row r="56289" spans="2:2" ht="54.95" customHeight="1" x14ac:dyDescent="0.25">
      <c r="B56289" s="79"/>
    </row>
    <row r="56290" spans="2:2" ht="54.95" customHeight="1" x14ac:dyDescent="0.25">
      <c r="B56290" s="79"/>
    </row>
    <row r="56291" spans="2:2" ht="54.95" customHeight="1" x14ac:dyDescent="0.25">
      <c r="B56291" s="79"/>
    </row>
    <row r="56292" spans="2:2" ht="54.95" customHeight="1" x14ac:dyDescent="0.25">
      <c r="B56292" s="79"/>
    </row>
    <row r="56293" spans="2:2" ht="54.95" customHeight="1" x14ac:dyDescent="0.25">
      <c r="B56293" s="79"/>
    </row>
    <row r="56294" spans="2:2" ht="54.95" customHeight="1" x14ac:dyDescent="0.25">
      <c r="B56294" s="79"/>
    </row>
    <row r="56295" spans="2:2" ht="54.95" customHeight="1" x14ac:dyDescent="0.25">
      <c r="B56295" s="79"/>
    </row>
    <row r="56296" spans="2:2" ht="54.95" customHeight="1" x14ac:dyDescent="0.25">
      <c r="B56296" s="79"/>
    </row>
    <row r="56297" spans="2:2" ht="54.95" customHeight="1" x14ac:dyDescent="0.25">
      <c r="B56297" s="79"/>
    </row>
    <row r="56298" spans="2:2" ht="54.95" customHeight="1" x14ac:dyDescent="0.25">
      <c r="B56298" s="79"/>
    </row>
    <row r="56299" spans="2:2" ht="54.95" customHeight="1" x14ac:dyDescent="0.25">
      <c r="B56299" s="79"/>
    </row>
    <row r="56300" spans="2:2" ht="54.95" customHeight="1" x14ac:dyDescent="0.25">
      <c r="B56300" s="79"/>
    </row>
    <row r="56301" spans="2:2" ht="54.95" customHeight="1" x14ac:dyDescent="0.25">
      <c r="B56301" s="79"/>
    </row>
    <row r="56302" spans="2:2" ht="54.95" customHeight="1" x14ac:dyDescent="0.25">
      <c r="B56302" s="79"/>
    </row>
    <row r="56303" spans="2:2" ht="54.95" customHeight="1" x14ac:dyDescent="0.25">
      <c r="B56303" s="79"/>
    </row>
    <row r="56304" spans="2:2" ht="54.95" customHeight="1" x14ac:dyDescent="0.25">
      <c r="B56304" s="79"/>
    </row>
    <row r="56305" spans="2:2" ht="54.95" customHeight="1" x14ac:dyDescent="0.25">
      <c r="B56305" s="79"/>
    </row>
    <row r="56306" spans="2:2" ht="54.95" customHeight="1" x14ac:dyDescent="0.25">
      <c r="B56306" s="79"/>
    </row>
    <row r="56307" spans="2:2" ht="54.95" customHeight="1" x14ac:dyDescent="0.25">
      <c r="B56307" s="79"/>
    </row>
    <row r="56308" spans="2:2" ht="54.95" customHeight="1" x14ac:dyDescent="0.25">
      <c r="B56308" s="79"/>
    </row>
    <row r="56309" spans="2:2" ht="54.95" customHeight="1" x14ac:dyDescent="0.25">
      <c r="B56309" s="79"/>
    </row>
    <row r="56310" spans="2:2" ht="54.95" customHeight="1" x14ac:dyDescent="0.25">
      <c r="B56310" s="79"/>
    </row>
    <row r="56311" spans="2:2" ht="54.95" customHeight="1" x14ac:dyDescent="0.25">
      <c r="B56311" s="79"/>
    </row>
    <row r="56312" spans="2:2" ht="54.95" customHeight="1" x14ac:dyDescent="0.25">
      <c r="B56312" s="79"/>
    </row>
    <row r="56313" spans="2:2" ht="54.95" customHeight="1" x14ac:dyDescent="0.25">
      <c r="B56313" s="79"/>
    </row>
    <row r="56314" spans="2:2" ht="54.95" customHeight="1" x14ac:dyDescent="0.25">
      <c r="B56314" s="79"/>
    </row>
    <row r="56315" spans="2:2" ht="54.95" customHeight="1" x14ac:dyDescent="0.25">
      <c r="B56315" s="79"/>
    </row>
    <row r="56316" spans="2:2" ht="54.95" customHeight="1" x14ac:dyDescent="0.25">
      <c r="B56316" s="79"/>
    </row>
    <row r="56317" spans="2:2" ht="54.95" customHeight="1" x14ac:dyDescent="0.25">
      <c r="B56317" s="79"/>
    </row>
    <row r="56318" spans="2:2" ht="54.95" customHeight="1" x14ac:dyDescent="0.25">
      <c r="B56318" s="79"/>
    </row>
    <row r="56319" spans="2:2" ht="54.95" customHeight="1" x14ac:dyDescent="0.25">
      <c r="B56319" s="79"/>
    </row>
    <row r="56320" spans="2:2" ht="54.95" customHeight="1" x14ac:dyDescent="0.25">
      <c r="B56320" s="79"/>
    </row>
    <row r="56321" spans="2:2" ht="54.95" customHeight="1" x14ac:dyDescent="0.25">
      <c r="B56321" s="79"/>
    </row>
    <row r="56322" spans="2:2" ht="54.95" customHeight="1" x14ac:dyDescent="0.25">
      <c r="B56322" s="79"/>
    </row>
    <row r="56323" spans="2:2" ht="54.95" customHeight="1" x14ac:dyDescent="0.25">
      <c r="B56323" s="79"/>
    </row>
    <row r="56324" spans="2:2" ht="54.95" customHeight="1" x14ac:dyDescent="0.25">
      <c r="B56324" s="79"/>
    </row>
    <row r="56325" spans="2:2" ht="54.95" customHeight="1" x14ac:dyDescent="0.25">
      <c r="B56325" s="79"/>
    </row>
    <row r="56326" spans="2:2" ht="54.95" customHeight="1" x14ac:dyDescent="0.25">
      <c r="B56326" s="79"/>
    </row>
    <row r="56327" spans="2:2" ht="54.95" customHeight="1" x14ac:dyDescent="0.25">
      <c r="B56327" s="79"/>
    </row>
    <row r="56328" spans="2:2" ht="54.95" customHeight="1" x14ac:dyDescent="0.25">
      <c r="B56328" s="79"/>
    </row>
    <row r="56329" spans="2:2" ht="54.95" customHeight="1" x14ac:dyDescent="0.25">
      <c r="B56329" s="79"/>
    </row>
    <row r="56330" spans="2:2" ht="54.95" customHeight="1" x14ac:dyDescent="0.25">
      <c r="B56330" s="79"/>
    </row>
    <row r="56331" spans="2:2" ht="54.95" customHeight="1" x14ac:dyDescent="0.25">
      <c r="B56331" s="79"/>
    </row>
    <row r="56332" spans="2:2" ht="54.95" customHeight="1" x14ac:dyDescent="0.25">
      <c r="B56332" s="79"/>
    </row>
    <row r="56333" spans="2:2" ht="54.95" customHeight="1" x14ac:dyDescent="0.25">
      <c r="B56333" s="79"/>
    </row>
    <row r="56334" spans="2:2" ht="54.95" customHeight="1" x14ac:dyDescent="0.25">
      <c r="B56334" s="79"/>
    </row>
    <row r="56335" spans="2:2" ht="54.95" customHeight="1" x14ac:dyDescent="0.25">
      <c r="B56335" s="79"/>
    </row>
    <row r="56336" spans="2:2" ht="54.95" customHeight="1" x14ac:dyDescent="0.25">
      <c r="B56336" s="79"/>
    </row>
    <row r="56337" spans="2:2" ht="54.95" customHeight="1" x14ac:dyDescent="0.25">
      <c r="B56337" s="79"/>
    </row>
    <row r="56338" spans="2:2" ht="54.95" customHeight="1" x14ac:dyDescent="0.25">
      <c r="B56338" s="79"/>
    </row>
    <row r="56339" spans="2:2" ht="54.95" customHeight="1" x14ac:dyDescent="0.25">
      <c r="B56339" s="79"/>
    </row>
    <row r="56340" spans="2:2" ht="54.95" customHeight="1" x14ac:dyDescent="0.25">
      <c r="B56340" s="79"/>
    </row>
    <row r="56341" spans="2:2" ht="54.95" customHeight="1" x14ac:dyDescent="0.25">
      <c r="B56341" s="79"/>
    </row>
    <row r="56342" spans="2:2" ht="54.95" customHeight="1" x14ac:dyDescent="0.25">
      <c r="B56342" s="79"/>
    </row>
    <row r="56343" spans="2:2" ht="54.95" customHeight="1" x14ac:dyDescent="0.25">
      <c r="B56343" s="79"/>
    </row>
    <row r="56344" spans="2:2" ht="54.95" customHeight="1" x14ac:dyDescent="0.25">
      <c r="B56344" s="79"/>
    </row>
    <row r="56345" spans="2:2" ht="54.95" customHeight="1" x14ac:dyDescent="0.25">
      <c r="B56345" s="79"/>
    </row>
    <row r="56346" spans="2:2" ht="54.95" customHeight="1" x14ac:dyDescent="0.25">
      <c r="B56346" s="79"/>
    </row>
    <row r="56347" spans="2:2" ht="54.95" customHeight="1" x14ac:dyDescent="0.25">
      <c r="B56347" s="79"/>
    </row>
    <row r="56348" spans="2:2" ht="54.95" customHeight="1" x14ac:dyDescent="0.25">
      <c r="B56348" s="79"/>
    </row>
    <row r="56349" spans="2:2" ht="54.95" customHeight="1" x14ac:dyDescent="0.25">
      <c r="B56349" s="79"/>
    </row>
    <row r="56350" spans="2:2" ht="54.95" customHeight="1" x14ac:dyDescent="0.25">
      <c r="B56350" s="79"/>
    </row>
    <row r="56351" spans="2:2" ht="54.95" customHeight="1" x14ac:dyDescent="0.25">
      <c r="B56351" s="79"/>
    </row>
    <row r="56352" spans="2:2" ht="54.95" customHeight="1" x14ac:dyDescent="0.25">
      <c r="B56352" s="79"/>
    </row>
    <row r="56353" spans="2:2" ht="54.95" customHeight="1" x14ac:dyDescent="0.25">
      <c r="B56353" s="79"/>
    </row>
    <row r="56354" spans="2:2" ht="54.95" customHeight="1" x14ac:dyDescent="0.25">
      <c r="B56354" s="79"/>
    </row>
    <row r="56355" spans="2:2" ht="54.95" customHeight="1" x14ac:dyDescent="0.25">
      <c r="B56355" s="79"/>
    </row>
    <row r="56356" spans="2:2" ht="54.95" customHeight="1" x14ac:dyDescent="0.25">
      <c r="B56356" s="79"/>
    </row>
    <row r="56357" spans="2:2" ht="54.95" customHeight="1" x14ac:dyDescent="0.25">
      <c r="B56357" s="79"/>
    </row>
    <row r="56358" spans="2:2" ht="54.95" customHeight="1" x14ac:dyDescent="0.25">
      <c r="B56358" s="79"/>
    </row>
    <row r="56359" spans="2:2" ht="54.95" customHeight="1" x14ac:dyDescent="0.25">
      <c r="B56359" s="79"/>
    </row>
    <row r="56360" spans="2:2" ht="54.95" customHeight="1" x14ac:dyDescent="0.25">
      <c r="B56360" s="79"/>
    </row>
    <row r="56361" spans="2:2" ht="54.95" customHeight="1" x14ac:dyDescent="0.25">
      <c r="B56361" s="79"/>
    </row>
    <row r="56362" spans="2:2" ht="54.95" customHeight="1" x14ac:dyDescent="0.25">
      <c r="B56362" s="79"/>
    </row>
    <row r="56363" spans="2:2" ht="54.95" customHeight="1" x14ac:dyDescent="0.25">
      <c r="B56363" s="79"/>
    </row>
    <row r="56364" spans="2:2" ht="54.95" customHeight="1" x14ac:dyDescent="0.25">
      <c r="B56364" s="79"/>
    </row>
    <row r="56365" spans="2:2" ht="54.95" customHeight="1" x14ac:dyDescent="0.25">
      <c r="B56365" s="79"/>
    </row>
    <row r="56366" spans="2:2" ht="54.95" customHeight="1" x14ac:dyDescent="0.25">
      <c r="B56366" s="79"/>
    </row>
    <row r="56367" spans="2:2" ht="54.95" customHeight="1" x14ac:dyDescent="0.25">
      <c r="B56367" s="79"/>
    </row>
    <row r="56368" spans="2:2" ht="54.95" customHeight="1" x14ac:dyDescent="0.25">
      <c r="B56368" s="79"/>
    </row>
    <row r="56369" spans="2:2" ht="54.95" customHeight="1" x14ac:dyDescent="0.25">
      <c r="B56369" s="79"/>
    </row>
    <row r="56370" spans="2:2" ht="54.95" customHeight="1" x14ac:dyDescent="0.25">
      <c r="B56370" s="79"/>
    </row>
    <row r="56371" spans="2:2" ht="54.95" customHeight="1" x14ac:dyDescent="0.25">
      <c r="B56371" s="79"/>
    </row>
    <row r="56372" spans="2:2" ht="54.95" customHeight="1" x14ac:dyDescent="0.25">
      <c r="B56372" s="79"/>
    </row>
    <row r="56373" spans="2:2" ht="54.95" customHeight="1" x14ac:dyDescent="0.25">
      <c r="B56373" s="79"/>
    </row>
    <row r="56374" spans="2:2" ht="54.95" customHeight="1" x14ac:dyDescent="0.25">
      <c r="B56374" s="79"/>
    </row>
    <row r="56375" spans="2:2" ht="54.95" customHeight="1" x14ac:dyDescent="0.25">
      <c r="B56375" s="79"/>
    </row>
    <row r="56376" spans="2:2" ht="54.95" customHeight="1" x14ac:dyDescent="0.25">
      <c r="B56376" s="79"/>
    </row>
    <row r="56377" spans="2:2" ht="54.95" customHeight="1" x14ac:dyDescent="0.25">
      <c r="B56377" s="79"/>
    </row>
    <row r="56378" spans="2:2" ht="54.95" customHeight="1" x14ac:dyDescent="0.25">
      <c r="B56378" s="79"/>
    </row>
    <row r="56379" spans="2:2" ht="54.95" customHeight="1" x14ac:dyDescent="0.25">
      <c r="B56379" s="79"/>
    </row>
    <row r="56380" spans="2:2" ht="54.95" customHeight="1" x14ac:dyDescent="0.25">
      <c r="B56380" s="79"/>
    </row>
    <row r="56381" spans="2:2" ht="54.95" customHeight="1" x14ac:dyDescent="0.25">
      <c r="B56381" s="79"/>
    </row>
    <row r="56382" spans="2:2" ht="54.95" customHeight="1" x14ac:dyDescent="0.25">
      <c r="B56382" s="79"/>
    </row>
    <row r="56383" spans="2:2" ht="54.95" customHeight="1" x14ac:dyDescent="0.25">
      <c r="B56383" s="79"/>
    </row>
    <row r="56384" spans="2:2" ht="54.95" customHeight="1" x14ac:dyDescent="0.25">
      <c r="B56384" s="79"/>
    </row>
    <row r="56385" spans="2:2" ht="54.95" customHeight="1" x14ac:dyDescent="0.25">
      <c r="B56385" s="79"/>
    </row>
    <row r="56386" spans="2:2" ht="54.95" customHeight="1" x14ac:dyDescent="0.25">
      <c r="B56386" s="79"/>
    </row>
    <row r="56387" spans="2:2" ht="54.95" customHeight="1" x14ac:dyDescent="0.25">
      <c r="B56387" s="79"/>
    </row>
    <row r="56388" spans="2:2" ht="54.95" customHeight="1" x14ac:dyDescent="0.25">
      <c r="B56388" s="79"/>
    </row>
    <row r="56389" spans="2:2" ht="54.95" customHeight="1" x14ac:dyDescent="0.25">
      <c r="B56389" s="79"/>
    </row>
    <row r="56390" spans="2:2" ht="54.95" customHeight="1" x14ac:dyDescent="0.25">
      <c r="B56390" s="79"/>
    </row>
    <row r="56391" spans="2:2" ht="54.95" customHeight="1" x14ac:dyDescent="0.25">
      <c r="B56391" s="79"/>
    </row>
    <row r="56392" spans="2:2" ht="54.95" customHeight="1" x14ac:dyDescent="0.25">
      <c r="B56392" s="79"/>
    </row>
    <row r="56393" spans="2:2" ht="54.95" customHeight="1" x14ac:dyDescent="0.25">
      <c r="B56393" s="79"/>
    </row>
    <row r="56394" spans="2:2" ht="54.95" customHeight="1" x14ac:dyDescent="0.25">
      <c r="B56394" s="79"/>
    </row>
    <row r="56395" spans="2:2" ht="54.95" customHeight="1" x14ac:dyDescent="0.25">
      <c r="B56395" s="79"/>
    </row>
    <row r="56396" spans="2:2" ht="54.95" customHeight="1" x14ac:dyDescent="0.25">
      <c r="B56396" s="79"/>
    </row>
    <row r="56397" spans="2:2" ht="54.95" customHeight="1" x14ac:dyDescent="0.25">
      <c r="B56397" s="79"/>
    </row>
    <row r="56398" spans="2:2" ht="54.95" customHeight="1" x14ac:dyDescent="0.25">
      <c r="B56398" s="79"/>
    </row>
    <row r="56399" spans="2:2" ht="54.95" customHeight="1" x14ac:dyDescent="0.25">
      <c r="B56399" s="79"/>
    </row>
    <row r="56400" spans="2:2" ht="54.95" customHeight="1" x14ac:dyDescent="0.25">
      <c r="B56400" s="79"/>
    </row>
    <row r="56401" spans="2:2" ht="54.95" customHeight="1" x14ac:dyDescent="0.25">
      <c r="B56401" s="79"/>
    </row>
    <row r="56402" spans="2:2" ht="54.95" customHeight="1" x14ac:dyDescent="0.25">
      <c r="B56402" s="79"/>
    </row>
    <row r="56403" spans="2:2" ht="54.95" customHeight="1" x14ac:dyDescent="0.25">
      <c r="B56403" s="79"/>
    </row>
    <row r="56404" spans="2:2" ht="54.95" customHeight="1" x14ac:dyDescent="0.25">
      <c r="B56404" s="79"/>
    </row>
    <row r="56405" spans="2:2" ht="54.95" customHeight="1" x14ac:dyDescent="0.25">
      <c r="B56405" s="79"/>
    </row>
    <row r="56406" spans="2:2" ht="54.95" customHeight="1" x14ac:dyDescent="0.25">
      <c r="B56406" s="79"/>
    </row>
    <row r="56407" spans="2:2" ht="54.95" customHeight="1" x14ac:dyDescent="0.25">
      <c r="B56407" s="79"/>
    </row>
    <row r="56408" spans="2:2" ht="54.95" customHeight="1" x14ac:dyDescent="0.25">
      <c r="B56408" s="79"/>
    </row>
    <row r="56409" spans="2:2" ht="54.95" customHeight="1" x14ac:dyDescent="0.25">
      <c r="B56409" s="79"/>
    </row>
    <row r="56410" spans="2:2" ht="54.95" customHeight="1" x14ac:dyDescent="0.25">
      <c r="B56410" s="79"/>
    </row>
    <row r="56411" spans="2:2" ht="54.95" customHeight="1" x14ac:dyDescent="0.25">
      <c r="B56411" s="79"/>
    </row>
    <row r="56412" spans="2:2" ht="54.95" customHeight="1" x14ac:dyDescent="0.25">
      <c r="B56412" s="79"/>
    </row>
    <row r="56413" spans="2:2" ht="54.95" customHeight="1" x14ac:dyDescent="0.25">
      <c r="B56413" s="79"/>
    </row>
    <row r="56414" spans="2:2" ht="54.95" customHeight="1" x14ac:dyDescent="0.25">
      <c r="B56414" s="79"/>
    </row>
    <row r="56415" spans="2:2" ht="54.95" customHeight="1" x14ac:dyDescent="0.25">
      <c r="B56415" s="79"/>
    </row>
    <row r="56416" spans="2:2" ht="54.95" customHeight="1" x14ac:dyDescent="0.25">
      <c r="B56416" s="79"/>
    </row>
    <row r="56417" spans="2:2" ht="54.95" customHeight="1" x14ac:dyDescent="0.25">
      <c r="B56417" s="79"/>
    </row>
    <row r="56418" spans="2:2" ht="54.95" customHeight="1" x14ac:dyDescent="0.25">
      <c r="B56418" s="79"/>
    </row>
    <row r="56419" spans="2:2" ht="54.95" customHeight="1" x14ac:dyDescent="0.25">
      <c r="B56419" s="79"/>
    </row>
    <row r="56420" spans="2:2" ht="54.95" customHeight="1" x14ac:dyDescent="0.25">
      <c r="B56420" s="79"/>
    </row>
    <row r="56421" spans="2:2" ht="54.95" customHeight="1" x14ac:dyDescent="0.25">
      <c r="B56421" s="79"/>
    </row>
    <row r="56422" spans="2:2" ht="54.95" customHeight="1" x14ac:dyDescent="0.25">
      <c r="B56422" s="79"/>
    </row>
    <row r="56423" spans="2:2" ht="54.95" customHeight="1" x14ac:dyDescent="0.25">
      <c r="B56423" s="79"/>
    </row>
    <row r="56424" spans="2:2" ht="54.95" customHeight="1" x14ac:dyDescent="0.25">
      <c r="B56424" s="79"/>
    </row>
    <row r="56425" spans="2:2" ht="54.95" customHeight="1" x14ac:dyDescent="0.25">
      <c r="B56425" s="79"/>
    </row>
    <row r="56426" spans="2:2" ht="54.95" customHeight="1" x14ac:dyDescent="0.25">
      <c r="B56426" s="79"/>
    </row>
    <row r="56427" spans="2:2" ht="54.95" customHeight="1" x14ac:dyDescent="0.25">
      <c r="B56427" s="79"/>
    </row>
    <row r="56428" spans="2:2" ht="54.95" customHeight="1" x14ac:dyDescent="0.25">
      <c r="B56428" s="79"/>
    </row>
    <row r="56429" spans="2:2" ht="54.95" customHeight="1" x14ac:dyDescent="0.25">
      <c r="B56429" s="79"/>
    </row>
    <row r="56430" spans="2:2" ht="54.95" customHeight="1" x14ac:dyDescent="0.25">
      <c r="B56430" s="79"/>
    </row>
    <row r="56431" spans="2:2" ht="54.95" customHeight="1" x14ac:dyDescent="0.25">
      <c r="B56431" s="79"/>
    </row>
    <row r="56432" spans="2:2" ht="54.95" customHeight="1" x14ac:dyDescent="0.25">
      <c r="B56432" s="79"/>
    </row>
    <row r="56433" spans="2:2" ht="54.95" customHeight="1" x14ac:dyDescent="0.25">
      <c r="B56433" s="79"/>
    </row>
    <row r="56434" spans="2:2" ht="54.95" customHeight="1" x14ac:dyDescent="0.25">
      <c r="B56434" s="79"/>
    </row>
    <row r="56435" spans="2:2" ht="54.95" customHeight="1" x14ac:dyDescent="0.25">
      <c r="B56435" s="79"/>
    </row>
    <row r="56436" spans="2:2" ht="54.95" customHeight="1" x14ac:dyDescent="0.25">
      <c r="B56436" s="79"/>
    </row>
    <row r="56437" spans="2:2" ht="54.95" customHeight="1" x14ac:dyDescent="0.25">
      <c r="B56437" s="79"/>
    </row>
    <row r="56438" spans="2:2" ht="54.95" customHeight="1" x14ac:dyDescent="0.25">
      <c r="B56438" s="79"/>
    </row>
    <row r="56439" spans="2:2" ht="54.95" customHeight="1" x14ac:dyDescent="0.25">
      <c r="B56439" s="79"/>
    </row>
    <row r="56440" spans="2:2" ht="54.95" customHeight="1" x14ac:dyDescent="0.25">
      <c r="B56440" s="79"/>
    </row>
    <row r="56441" spans="2:2" ht="54.95" customHeight="1" x14ac:dyDescent="0.25">
      <c r="B56441" s="79"/>
    </row>
    <row r="56442" spans="2:2" ht="54.95" customHeight="1" x14ac:dyDescent="0.25">
      <c r="B56442" s="79"/>
    </row>
    <row r="56443" spans="2:2" ht="54.95" customHeight="1" x14ac:dyDescent="0.25">
      <c r="B56443" s="79"/>
    </row>
    <row r="56444" spans="2:2" ht="54.95" customHeight="1" x14ac:dyDescent="0.25">
      <c r="B56444" s="79"/>
    </row>
    <row r="56445" spans="2:2" ht="54.95" customHeight="1" x14ac:dyDescent="0.25">
      <c r="B56445" s="79"/>
    </row>
    <row r="56446" spans="2:2" ht="54.95" customHeight="1" x14ac:dyDescent="0.25">
      <c r="B56446" s="79"/>
    </row>
    <row r="56447" spans="2:2" ht="54.95" customHeight="1" x14ac:dyDescent="0.25">
      <c r="B56447" s="79"/>
    </row>
    <row r="56448" spans="2:2" ht="54.95" customHeight="1" x14ac:dyDescent="0.25">
      <c r="B56448" s="79"/>
    </row>
    <row r="56449" spans="2:2" ht="54.95" customHeight="1" x14ac:dyDescent="0.25">
      <c r="B56449" s="79"/>
    </row>
    <row r="56450" spans="2:2" ht="54.95" customHeight="1" x14ac:dyDescent="0.25">
      <c r="B56450" s="79"/>
    </row>
    <row r="56451" spans="2:2" ht="54.95" customHeight="1" x14ac:dyDescent="0.25">
      <c r="B56451" s="79"/>
    </row>
    <row r="56452" spans="2:2" ht="54.95" customHeight="1" x14ac:dyDescent="0.25">
      <c r="B56452" s="79"/>
    </row>
    <row r="56453" spans="2:2" ht="54.95" customHeight="1" x14ac:dyDescent="0.25">
      <c r="B56453" s="79"/>
    </row>
    <row r="56454" spans="2:2" ht="54.95" customHeight="1" x14ac:dyDescent="0.25">
      <c r="B56454" s="79"/>
    </row>
    <row r="56455" spans="2:2" ht="54.95" customHeight="1" x14ac:dyDescent="0.25">
      <c r="B56455" s="79"/>
    </row>
    <row r="56456" spans="2:2" ht="54.95" customHeight="1" x14ac:dyDescent="0.25">
      <c r="B56456" s="79"/>
    </row>
    <row r="56457" spans="2:2" ht="54.95" customHeight="1" x14ac:dyDescent="0.25">
      <c r="B56457" s="79"/>
    </row>
    <row r="56458" spans="2:2" ht="54.95" customHeight="1" x14ac:dyDescent="0.25">
      <c r="B56458" s="79"/>
    </row>
    <row r="56459" spans="2:2" ht="54.95" customHeight="1" x14ac:dyDescent="0.25">
      <c r="B56459" s="79"/>
    </row>
    <row r="56460" spans="2:2" ht="54.95" customHeight="1" x14ac:dyDescent="0.25">
      <c r="B56460" s="79"/>
    </row>
    <row r="56461" spans="2:2" ht="54.95" customHeight="1" x14ac:dyDescent="0.25">
      <c r="B56461" s="79"/>
    </row>
    <row r="56462" spans="2:2" ht="54.95" customHeight="1" x14ac:dyDescent="0.25">
      <c r="B56462" s="79"/>
    </row>
    <row r="56463" spans="2:2" ht="54.95" customHeight="1" x14ac:dyDescent="0.25">
      <c r="B56463" s="79"/>
    </row>
    <row r="56464" spans="2:2" ht="54.95" customHeight="1" x14ac:dyDescent="0.25">
      <c r="B56464" s="79"/>
    </row>
    <row r="56465" spans="2:2" ht="54.95" customHeight="1" x14ac:dyDescent="0.25">
      <c r="B56465" s="79"/>
    </row>
    <row r="56466" spans="2:2" ht="54.95" customHeight="1" x14ac:dyDescent="0.25">
      <c r="B56466" s="79"/>
    </row>
    <row r="56467" spans="2:2" ht="54.95" customHeight="1" x14ac:dyDescent="0.25">
      <c r="B56467" s="79"/>
    </row>
    <row r="56468" spans="2:2" ht="54.95" customHeight="1" x14ac:dyDescent="0.25">
      <c r="B56468" s="79"/>
    </row>
    <row r="56469" spans="2:2" ht="54.95" customHeight="1" x14ac:dyDescent="0.25">
      <c r="B56469" s="79"/>
    </row>
    <row r="56470" spans="2:2" ht="54.95" customHeight="1" x14ac:dyDescent="0.25">
      <c r="B56470" s="79"/>
    </row>
    <row r="56471" spans="2:2" ht="54.95" customHeight="1" x14ac:dyDescent="0.25">
      <c r="B56471" s="79"/>
    </row>
    <row r="56472" spans="2:2" ht="54.95" customHeight="1" x14ac:dyDescent="0.25">
      <c r="B56472" s="79"/>
    </row>
    <row r="56473" spans="2:2" ht="54.95" customHeight="1" x14ac:dyDescent="0.25">
      <c r="B56473" s="79"/>
    </row>
    <row r="56474" spans="2:2" ht="54.95" customHeight="1" x14ac:dyDescent="0.25">
      <c r="B56474" s="79"/>
    </row>
    <row r="56475" spans="2:2" ht="54.95" customHeight="1" x14ac:dyDescent="0.25">
      <c r="B56475" s="79"/>
    </row>
    <row r="56476" spans="2:2" ht="54.95" customHeight="1" x14ac:dyDescent="0.25">
      <c r="B56476" s="79"/>
    </row>
    <row r="56477" spans="2:2" ht="54.95" customHeight="1" x14ac:dyDescent="0.25">
      <c r="B56477" s="79"/>
    </row>
    <row r="56478" spans="2:2" ht="54.95" customHeight="1" x14ac:dyDescent="0.25">
      <c r="B56478" s="79"/>
    </row>
    <row r="56479" spans="2:2" ht="54.95" customHeight="1" x14ac:dyDescent="0.25">
      <c r="B56479" s="79"/>
    </row>
    <row r="56480" spans="2:2" ht="54.95" customHeight="1" x14ac:dyDescent="0.25">
      <c r="B56480" s="79"/>
    </row>
    <row r="56481" spans="2:2" ht="54.95" customHeight="1" x14ac:dyDescent="0.25">
      <c r="B56481" s="79"/>
    </row>
    <row r="56482" spans="2:2" ht="54.95" customHeight="1" x14ac:dyDescent="0.25">
      <c r="B56482" s="79"/>
    </row>
    <row r="56483" spans="2:2" ht="54.95" customHeight="1" x14ac:dyDescent="0.25">
      <c r="B56483" s="79"/>
    </row>
    <row r="56484" spans="2:2" ht="54.95" customHeight="1" x14ac:dyDescent="0.25">
      <c r="B56484" s="79"/>
    </row>
    <row r="56485" spans="2:2" ht="54.95" customHeight="1" x14ac:dyDescent="0.25">
      <c r="B56485" s="79"/>
    </row>
    <row r="56486" spans="2:2" ht="54.95" customHeight="1" x14ac:dyDescent="0.25">
      <c r="B56486" s="79"/>
    </row>
    <row r="56487" spans="2:2" ht="54.95" customHeight="1" x14ac:dyDescent="0.25">
      <c r="B56487" s="79"/>
    </row>
    <row r="56488" spans="2:2" ht="54.95" customHeight="1" x14ac:dyDescent="0.25">
      <c r="B56488" s="79"/>
    </row>
    <row r="56489" spans="2:2" ht="54.95" customHeight="1" x14ac:dyDescent="0.25">
      <c r="B56489" s="79"/>
    </row>
    <row r="56490" spans="2:2" ht="54.95" customHeight="1" x14ac:dyDescent="0.25">
      <c r="B56490" s="79"/>
    </row>
    <row r="56491" spans="2:2" ht="54.95" customHeight="1" x14ac:dyDescent="0.25">
      <c r="B56491" s="79"/>
    </row>
    <row r="56492" spans="2:2" ht="54.95" customHeight="1" x14ac:dyDescent="0.25">
      <c r="B56492" s="79"/>
    </row>
    <row r="56493" spans="2:2" ht="54.95" customHeight="1" x14ac:dyDescent="0.25">
      <c r="B56493" s="79"/>
    </row>
    <row r="56494" spans="2:2" ht="54.95" customHeight="1" x14ac:dyDescent="0.25">
      <c r="B56494" s="79"/>
    </row>
    <row r="56495" spans="2:2" ht="54.95" customHeight="1" x14ac:dyDescent="0.25">
      <c r="B56495" s="79"/>
    </row>
    <row r="56496" spans="2:2" ht="54.95" customHeight="1" x14ac:dyDescent="0.25">
      <c r="B56496" s="79"/>
    </row>
    <row r="56497" spans="2:2" ht="54.95" customHeight="1" x14ac:dyDescent="0.25">
      <c r="B56497" s="79"/>
    </row>
    <row r="56498" spans="2:2" ht="54.95" customHeight="1" x14ac:dyDescent="0.25">
      <c r="B56498" s="79"/>
    </row>
    <row r="56499" spans="2:2" ht="54.95" customHeight="1" x14ac:dyDescent="0.25">
      <c r="B56499" s="79"/>
    </row>
    <row r="56500" spans="2:2" ht="54.95" customHeight="1" x14ac:dyDescent="0.25">
      <c r="B56500" s="79"/>
    </row>
    <row r="56501" spans="2:2" ht="54.95" customHeight="1" x14ac:dyDescent="0.25">
      <c r="B56501" s="79"/>
    </row>
    <row r="56502" spans="2:2" ht="54.95" customHeight="1" x14ac:dyDescent="0.25">
      <c r="B56502" s="79"/>
    </row>
    <row r="56503" spans="2:2" ht="54.95" customHeight="1" x14ac:dyDescent="0.25">
      <c r="B56503" s="79"/>
    </row>
    <row r="56504" spans="2:2" ht="54.95" customHeight="1" x14ac:dyDescent="0.25">
      <c r="B56504" s="79"/>
    </row>
    <row r="56505" spans="2:2" ht="54.95" customHeight="1" x14ac:dyDescent="0.25">
      <c r="B56505" s="79"/>
    </row>
    <row r="56506" spans="2:2" ht="54.95" customHeight="1" x14ac:dyDescent="0.25">
      <c r="B56506" s="79"/>
    </row>
    <row r="56507" spans="2:2" ht="54.95" customHeight="1" x14ac:dyDescent="0.25">
      <c r="B56507" s="79"/>
    </row>
    <row r="56508" spans="2:2" ht="54.95" customHeight="1" x14ac:dyDescent="0.25">
      <c r="B56508" s="79"/>
    </row>
    <row r="56509" spans="2:2" ht="54.95" customHeight="1" x14ac:dyDescent="0.25">
      <c r="B56509" s="79"/>
    </row>
    <row r="56510" spans="2:2" ht="54.95" customHeight="1" x14ac:dyDescent="0.25">
      <c r="B56510" s="79"/>
    </row>
    <row r="56511" spans="2:2" ht="54.95" customHeight="1" x14ac:dyDescent="0.25">
      <c r="B56511" s="79"/>
    </row>
    <row r="56512" spans="2:2" ht="54.95" customHeight="1" x14ac:dyDescent="0.25">
      <c r="B56512" s="79"/>
    </row>
    <row r="56513" spans="2:2" ht="54.95" customHeight="1" x14ac:dyDescent="0.25">
      <c r="B56513" s="79"/>
    </row>
    <row r="56514" spans="2:2" ht="54.95" customHeight="1" x14ac:dyDescent="0.25">
      <c r="B56514" s="79"/>
    </row>
    <row r="56515" spans="2:2" ht="54.95" customHeight="1" x14ac:dyDescent="0.25">
      <c r="B56515" s="79"/>
    </row>
    <row r="56516" spans="2:2" ht="54.95" customHeight="1" x14ac:dyDescent="0.25">
      <c r="B56516" s="79"/>
    </row>
    <row r="56517" spans="2:2" ht="54.95" customHeight="1" x14ac:dyDescent="0.25">
      <c r="B56517" s="79"/>
    </row>
    <row r="56518" spans="2:2" ht="54.95" customHeight="1" x14ac:dyDescent="0.25">
      <c r="B56518" s="79"/>
    </row>
    <row r="56519" spans="2:2" ht="54.95" customHeight="1" x14ac:dyDescent="0.25">
      <c r="B56519" s="79"/>
    </row>
    <row r="56520" spans="2:2" ht="54.95" customHeight="1" x14ac:dyDescent="0.25">
      <c r="B56520" s="79"/>
    </row>
    <row r="56521" spans="2:2" ht="54.95" customHeight="1" x14ac:dyDescent="0.25">
      <c r="B56521" s="79"/>
    </row>
    <row r="56522" spans="2:2" ht="54.95" customHeight="1" x14ac:dyDescent="0.25">
      <c r="B56522" s="79"/>
    </row>
    <row r="56523" spans="2:2" ht="54.95" customHeight="1" x14ac:dyDescent="0.25">
      <c r="B56523" s="79"/>
    </row>
    <row r="56524" spans="2:2" ht="54.95" customHeight="1" x14ac:dyDescent="0.25">
      <c r="B56524" s="79"/>
    </row>
    <row r="56525" spans="2:2" ht="54.95" customHeight="1" x14ac:dyDescent="0.25">
      <c r="B56525" s="79"/>
    </row>
    <row r="56526" spans="2:2" ht="54.95" customHeight="1" x14ac:dyDescent="0.25">
      <c r="B56526" s="79"/>
    </row>
    <row r="56527" spans="2:2" ht="54.95" customHeight="1" x14ac:dyDescent="0.25">
      <c r="B56527" s="79"/>
    </row>
    <row r="56528" spans="2:2" ht="54.95" customHeight="1" x14ac:dyDescent="0.25">
      <c r="B56528" s="79"/>
    </row>
    <row r="56529" spans="2:2" ht="54.95" customHeight="1" x14ac:dyDescent="0.25">
      <c r="B56529" s="79"/>
    </row>
    <row r="56530" spans="2:2" ht="54.95" customHeight="1" x14ac:dyDescent="0.25">
      <c r="B56530" s="79"/>
    </row>
    <row r="56531" spans="2:2" ht="54.95" customHeight="1" x14ac:dyDescent="0.25">
      <c r="B56531" s="79"/>
    </row>
    <row r="56532" spans="2:2" ht="54.95" customHeight="1" x14ac:dyDescent="0.25">
      <c r="B56532" s="79"/>
    </row>
    <row r="56533" spans="2:2" ht="54.95" customHeight="1" x14ac:dyDescent="0.25">
      <c r="B56533" s="79"/>
    </row>
    <row r="56534" spans="2:2" ht="54.95" customHeight="1" x14ac:dyDescent="0.25">
      <c r="B56534" s="79"/>
    </row>
    <row r="56535" spans="2:2" ht="54.95" customHeight="1" x14ac:dyDescent="0.25">
      <c r="B56535" s="79"/>
    </row>
    <row r="56536" spans="2:2" ht="54.95" customHeight="1" x14ac:dyDescent="0.25">
      <c r="B56536" s="79"/>
    </row>
    <row r="56537" spans="2:2" ht="54.95" customHeight="1" x14ac:dyDescent="0.25">
      <c r="B56537" s="79"/>
    </row>
    <row r="56538" spans="2:2" ht="54.95" customHeight="1" x14ac:dyDescent="0.25">
      <c r="B56538" s="79"/>
    </row>
    <row r="56539" spans="2:2" ht="54.95" customHeight="1" x14ac:dyDescent="0.25">
      <c r="B56539" s="79"/>
    </row>
    <row r="56540" spans="2:2" ht="54.95" customHeight="1" x14ac:dyDescent="0.25">
      <c r="B56540" s="79"/>
    </row>
    <row r="56541" spans="2:2" ht="54.95" customHeight="1" x14ac:dyDescent="0.25">
      <c r="B56541" s="79"/>
    </row>
    <row r="56542" spans="2:2" ht="54.95" customHeight="1" x14ac:dyDescent="0.25">
      <c r="B56542" s="79"/>
    </row>
    <row r="56543" spans="2:2" ht="54.95" customHeight="1" x14ac:dyDescent="0.25">
      <c r="B56543" s="79"/>
    </row>
    <row r="56544" spans="2:2" ht="54.95" customHeight="1" x14ac:dyDescent="0.25">
      <c r="B56544" s="79"/>
    </row>
    <row r="56545" spans="2:2" ht="54.95" customHeight="1" x14ac:dyDescent="0.25">
      <c r="B56545" s="79"/>
    </row>
    <row r="56546" spans="2:2" ht="54.95" customHeight="1" x14ac:dyDescent="0.25">
      <c r="B56546" s="79"/>
    </row>
    <row r="56547" spans="2:2" ht="54.95" customHeight="1" x14ac:dyDescent="0.25">
      <c r="B56547" s="79"/>
    </row>
    <row r="56548" spans="2:2" ht="54.95" customHeight="1" x14ac:dyDescent="0.25">
      <c r="B56548" s="79"/>
    </row>
    <row r="56549" spans="2:2" ht="54.95" customHeight="1" x14ac:dyDescent="0.25">
      <c r="B56549" s="79"/>
    </row>
    <row r="56550" spans="2:2" ht="54.95" customHeight="1" x14ac:dyDescent="0.25">
      <c r="B56550" s="79"/>
    </row>
    <row r="56551" spans="2:2" ht="54.95" customHeight="1" x14ac:dyDescent="0.25">
      <c r="B56551" s="79"/>
    </row>
    <row r="56552" spans="2:2" ht="54.95" customHeight="1" x14ac:dyDescent="0.25">
      <c r="B56552" s="79"/>
    </row>
    <row r="56553" spans="2:2" ht="54.95" customHeight="1" x14ac:dyDescent="0.25">
      <c r="B56553" s="79"/>
    </row>
    <row r="56554" spans="2:2" ht="54.95" customHeight="1" x14ac:dyDescent="0.25">
      <c r="B56554" s="79"/>
    </row>
    <row r="56555" spans="2:2" ht="54.95" customHeight="1" x14ac:dyDescent="0.25">
      <c r="B56555" s="79"/>
    </row>
    <row r="56556" spans="2:2" ht="54.95" customHeight="1" x14ac:dyDescent="0.25">
      <c r="B56556" s="79"/>
    </row>
    <row r="56557" spans="2:2" ht="54.95" customHeight="1" x14ac:dyDescent="0.25">
      <c r="B56557" s="79"/>
    </row>
    <row r="56558" spans="2:2" ht="54.95" customHeight="1" x14ac:dyDescent="0.25">
      <c r="B56558" s="79"/>
    </row>
    <row r="56559" spans="2:2" ht="54.95" customHeight="1" x14ac:dyDescent="0.25">
      <c r="B56559" s="79"/>
    </row>
    <row r="56560" spans="2:2" ht="54.95" customHeight="1" x14ac:dyDescent="0.25">
      <c r="B56560" s="79"/>
    </row>
    <row r="56561" spans="2:2" ht="54.95" customHeight="1" x14ac:dyDescent="0.25">
      <c r="B56561" s="79"/>
    </row>
    <row r="56562" spans="2:2" ht="54.95" customHeight="1" x14ac:dyDescent="0.25">
      <c r="B56562" s="79"/>
    </row>
    <row r="56563" spans="2:2" ht="54.95" customHeight="1" x14ac:dyDescent="0.25">
      <c r="B56563" s="79"/>
    </row>
    <row r="56564" spans="2:2" ht="54.95" customHeight="1" x14ac:dyDescent="0.25">
      <c r="B56564" s="79"/>
    </row>
    <row r="56565" spans="2:2" ht="54.95" customHeight="1" x14ac:dyDescent="0.25">
      <c r="B56565" s="79"/>
    </row>
    <row r="56566" spans="2:2" ht="54.95" customHeight="1" x14ac:dyDescent="0.25">
      <c r="B56566" s="79"/>
    </row>
    <row r="56567" spans="2:2" ht="54.95" customHeight="1" x14ac:dyDescent="0.25">
      <c r="B56567" s="79"/>
    </row>
    <row r="56568" spans="2:2" ht="54.95" customHeight="1" x14ac:dyDescent="0.25">
      <c r="B56568" s="79"/>
    </row>
    <row r="56569" spans="2:2" ht="54.95" customHeight="1" x14ac:dyDescent="0.25">
      <c r="B56569" s="79"/>
    </row>
    <row r="56570" spans="2:2" ht="54.95" customHeight="1" x14ac:dyDescent="0.25">
      <c r="B56570" s="79"/>
    </row>
    <row r="56571" spans="2:2" ht="54.95" customHeight="1" x14ac:dyDescent="0.25">
      <c r="B56571" s="79"/>
    </row>
    <row r="56572" spans="2:2" ht="54.95" customHeight="1" x14ac:dyDescent="0.25">
      <c r="B56572" s="79"/>
    </row>
    <row r="56573" spans="2:2" ht="54.95" customHeight="1" x14ac:dyDescent="0.25">
      <c r="B56573" s="79"/>
    </row>
    <row r="56574" spans="2:2" ht="54.95" customHeight="1" x14ac:dyDescent="0.25">
      <c r="B56574" s="79"/>
    </row>
    <row r="56575" spans="2:2" ht="54.95" customHeight="1" x14ac:dyDescent="0.25">
      <c r="B56575" s="79"/>
    </row>
    <row r="56576" spans="2:2" ht="54.95" customHeight="1" x14ac:dyDescent="0.25">
      <c r="B56576" s="79"/>
    </row>
    <row r="56577" spans="2:2" ht="54.95" customHeight="1" x14ac:dyDescent="0.25">
      <c r="B56577" s="79"/>
    </row>
    <row r="56578" spans="2:2" ht="54.95" customHeight="1" x14ac:dyDescent="0.25">
      <c r="B56578" s="79"/>
    </row>
    <row r="56579" spans="2:2" ht="54.95" customHeight="1" x14ac:dyDescent="0.25">
      <c r="B56579" s="79"/>
    </row>
    <row r="56580" spans="2:2" ht="54.95" customHeight="1" x14ac:dyDescent="0.25">
      <c r="B56580" s="79"/>
    </row>
    <row r="56581" spans="2:2" ht="54.95" customHeight="1" x14ac:dyDescent="0.25">
      <c r="B56581" s="79"/>
    </row>
    <row r="56582" spans="2:2" ht="54.95" customHeight="1" x14ac:dyDescent="0.25">
      <c r="B56582" s="79"/>
    </row>
    <row r="56583" spans="2:2" ht="54.95" customHeight="1" x14ac:dyDescent="0.25">
      <c r="B56583" s="79"/>
    </row>
    <row r="56584" spans="2:2" ht="54.95" customHeight="1" x14ac:dyDescent="0.25">
      <c r="B56584" s="79"/>
    </row>
    <row r="56585" spans="2:2" ht="54.95" customHeight="1" x14ac:dyDescent="0.25">
      <c r="B56585" s="79"/>
    </row>
    <row r="56586" spans="2:2" ht="54.95" customHeight="1" x14ac:dyDescent="0.25">
      <c r="B56586" s="79"/>
    </row>
    <row r="56587" spans="2:2" ht="54.95" customHeight="1" x14ac:dyDescent="0.25">
      <c r="B56587" s="79"/>
    </row>
    <row r="56588" spans="2:2" ht="54.95" customHeight="1" x14ac:dyDescent="0.25">
      <c r="B56588" s="79"/>
    </row>
    <row r="56589" spans="2:2" ht="54.95" customHeight="1" x14ac:dyDescent="0.25">
      <c r="B56589" s="79"/>
    </row>
    <row r="56590" spans="2:2" ht="54.95" customHeight="1" x14ac:dyDescent="0.25">
      <c r="B56590" s="79"/>
    </row>
    <row r="56591" spans="2:2" ht="54.95" customHeight="1" x14ac:dyDescent="0.25">
      <c r="B56591" s="79"/>
    </row>
    <row r="56592" spans="2:2" ht="54.95" customHeight="1" x14ac:dyDescent="0.25">
      <c r="B56592" s="79"/>
    </row>
    <row r="56593" spans="2:2" ht="54.95" customHeight="1" x14ac:dyDescent="0.25">
      <c r="B56593" s="79"/>
    </row>
    <row r="56594" spans="2:2" ht="54.95" customHeight="1" x14ac:dyDescent="0.25">
      <c r="B56594" s="79"/>
    </row>
    <row r="56595" spans="2:2" ht="54.95" customHeight="1" x14ac:dyDescent="0.25">
      <c r="B56595" s="79"/>
    </row>
    <row r="56596" spans="2:2" ht="54.95" customHeight="1" x14ac:dyDescent="0.25">
      <c r="B56596" s="79"/>
    </row>
    <row r="56597" spans="2:2" ht="54.95" customHeight="1" x14ac:dyDescent="0.25">
      <c r="B56597" s="79"/>
    </row>
    <row r="56598" spans="2:2" ht="54.95" customHeight="1" x14ac:dyDescent="0.25">
      <c r="B56598" s="79"/>
    </row>
    <row r="56599" spans="2:2" ht="54.95" customHeight="1" x14ac:dyDescent="0.25">
      <c r="B56599" s="79"/>
    </row>
    <row r="56600" spans="2:2" ht="54.95" customHeight="1" x14ac:dyDescent="0.25">
      <c r="B56600" s="79"/>
    </row>
    <row r="56601" spans="2:2" ht="54.95" customHeight="1" x14ac:dyDescent="0.25">
      <c r="B56601" s="79"/>
    </row>
    <row r="56602" spans="2:2" ht="54.95" customHeight="1" x14ac:dyDescent="0.25">
      <c r="B56602" s="79"/>
    </row>
    <row r="56603" spans="2:2" ht="54.95" customHeight="1" x14ac:dyDescent="0.25">
      <c r="B56603" s="79"/>
    </row>
    <row r="56604" spans="2:2" ht="54.95" customHeight="1" x14ac:dyDescent="0.25">
      <c r="B56604" s="79"/>
    </row>
    <row r="56605" spans="2:2" ht="54.95" customHeight="1" x14ac:dyDescent="0.25">
      <c r="B56605" s="79"/>
    </row>
    <row r="56606" spans="2:2" ht="54.95" customHeight="1" x14ac:dyDescent="0.25">
      <c r="B56606" s="79"/>
    </row>
    <row r="56607" spans="2:2" ht="54.95" customHeight="1" x14ac:dyDescent="0.25">
      <c r="B56607" s="79"/>
    </row>
    <row r="56608" spans="2:2" ht="54.95" customHeight="1" x14ac:dyDescent="0.25">
      <c r="B56608" s="79"/>
    </row>
    <row r="56609" spans="2:2" ht="54.95" customHeight="1" x14ac:dyDescent="0.25">
      <c r="B56609" s="79"/>
    </row>
    <row r="56610" spans="2:2" ht="54.95" customHeight="1" x14ac:dyDescent="0.25">
      <c r="B56610" s="79"/>
    </row>
    <row r="56611" spans="2:2" ht="54.95" customHeight="1" x14ac:dyDescent="0.25">
      <c r="B56611" s="79"/>
    </row>
    <row r="56612" spans="2:2" ht="54.95" customHeight="1" x14ac:dyDescent="0.25">
      <c r="B56612" s="79"/>
    </row>
    <row r="56613" spans="2:2" ht="54.95" customHeight="1" x14ac:dyDescent="0.25">
      <c r="B56613" s="79"/>
    </row>
    <row r="56614" spans="2:2" ht="54.95" customHeight="1" x14ac:dyDescent="0.25">
      <c r="B56614" s="79"/>
    </row>
    <row r="56615" spans="2:2" ht="54.95" customHeight="1" x14ac:dyDescent="0.25">
      <c r="B56615" s="79"/>
    </row>
    <row r="56616" spans="2:2" ht="54.95" customHeight="1" x14ac:dyDescent="0.25">
      <c r="B56616" s="79"/>
    </row>
    <row r="56617" spans="2:2" ht="54.95" customHeight="1" x14ac:dyDescent="0.25">
      <c r="B56617" s="79"/>
    </row>
    <row r="56618" spans="2:2" ht="54.95" customHeight="1" x14ac:dyDescent="0.25">
      <c r="B56618" s="79"/>
    </row>
    <row r="56619" spans="2:2" ht="54.95" customHeight="1" x14ac:dyDescent="0.25">
      <c r="B56619" s="79"/>
    </row>
    <row r="56620" spans="2:2" ht="54.95" customHeight="1" x14ac:dyDescent="0.25">
      <c r="B56620" s="79"/>
    </row>
    <row r="56621" spans="2:2" ht="54.95" customHeight="1" x14ac:dyDescent="0.25">
      <c r="B56621" s="79"/>
    </row>
    <row r="56622" spans="2:2" ht="54.95" customHeight="1" x14ac:dyDescent="0.25">
      <c r="B56622" s="79"/>
    </row>
    <row r="56623" spans="2:2" ht="54.95" customHeight="1" x14ac:dyDescent="0.25">
      <c r="B56623" s="79"/>
    </row>
    <row r="56624" spans="2:2" ht="54.95" customHeight="1" x14ac:dyDescent="0.25">
      <c r="B56624" s="79"/>
    </row>
    <row r="56625" spans="2:2" ht="54.95" customHeight="1" x14ac:dyDescent="0.25">
      <c r="B56625" s="79"/>
    </row>
    <row r="56626" spans="2:2" ht="54.95" customHeight="1" x14ac:dyDescent="0.25">
      <c r="B56626" s="79"/>
    </row>
    <row r="56627" spans="2:2" ht="54.95" customHeight="1" x14ac:dyDescent="0.25">
      <c r="B56627" s="79"/>
    </row>
    <row r="56628" spans="2:2" ht="54.95" customHeight="1" x14ac:dyDescent="0.25">
      <c r="B56628" s="79"/>
    </row>
    <row r="56629" spans="2:2" ht="54.95" customHeight="1" x14ac:dyDescent="0.25">
      <c r="B56629" s="79"/>
    </row>
    <row r="56630" spans="2:2" ht="54.95" customHeight="1" x14ac:dyDescent="0.25">
      <c r="B56630" s="79"/>
    </row>
    <row r="56631" spans="2:2" ht="54.95" customHeight="1" x14ac:dyDescent="0.25">
      <c r="B56631" s="79"/>
    </row>
    <row r="56632" spans="2:2" ht="54.95" customHeight="1" x14ac:dyDescent="0.25">
      <c r="B56632" s="79"/>
    </row>
    <row r="56633" spans="2:2" ht="54.95" customHeight="1" x14ac:dyDescent="0.25">
      <c r="B56633" s="79"/>
    </row>
    <row r="56634" spans="2:2" ht="54.95" customHeight="1" x14ac:dyDescent="0.25">
      <c r="B56634" s="79"/>
    </row>
    <row r="56635" spans="2:2" ht="54.95" customHeight="1" x14ac:dyDescent="0.25">
      <c r="B56635" s="79"/>
    </row>
    <row r="56636" spans="2:2" ht="54.95" customHeight="1" x14ac:dyDescent="0.25">
      <c r="B56636" s="79"/>
    </row>
    <row r="56637" spans="2:2" ht="54.95" customHeight="1" x14ac:dyDescent="0.25">
      <c r="B56637" s="79"/>
    </row>
    <row r="56638" spans="2:2" ht="54.95" customHeight="1" x14ac:dyDescent="0.25">
      <c r="B56638" s="79"/>
    </row>
    <row r="56639" spans="2:2" ht="54.95" customHeight="1" x14ac:dyDescent="0.25">
      <c r="B56639" s="79"/>
    </row>
    <row r="56640" spans="2:2" ht="54.95" customHeight="1" x14ac:dyDescent="0.25">
      <c r="B56640" s="79"/>
    </row>
    <row r="56641" spans="2:2" ht="54.95" customHeight="1" x14ac:dyDescent="0.25">
      <c r="B56641" s="79"/>
    </row>
    <row r="56642" spans="2:2" ht="54.95" customHeight="1" x14ac:dyDescent="0.25">
      <c r="B56642" s="79"/>
    </row>
    <row r="56643" spans="2:2" ht="54.95" customHeight="1" x14ac:dyDescent="0.25">
      <c r="B56643" s="79"/>
    </row>
    <row r="56644" spans="2:2" ht="54.95" customHeight="1" x14ac:dyDescent="0.25">
      <c r="B56644" s="79"/>
    </row>
    <row r="56645" spans="2:2" ht="54.95" customHeight="1" x14ac:dyDescent="0.25">
      <c r="B56645" s="79"/>
    </row>
    <row r="56646" spans="2:2" ht="54.95" customHeight="1" x14ac:dyDescent="0.25">
      <c r="B56646" s="79"/>
    </row>
    <row r="56647" spans="2:2" ht="54.95" customHeight="1" x14ac:dyDescent="0.25">
      <c r="B56647" s="79"/>
    </row>
    <row r="56648" spans="2:2" ht="54.95" customHeight="1" x14ac:dyDescent="0.25">
      <c r="B56648" s="79"/>
    </row>
    <row r="56649" spans="2:2" ht="54.95" customHeight="1" x14ac:dyDescent="0.25">
      <c r="B56649" s="79"/>
    </row>
    <row r="56650" spans="2:2" ht="54.95" customHeight="1" x14ac:dyDescent="0.25">
      <c r="B56650" s="79"/>
    </row>
    <row r="56651" spans="2:2" ht="54.95" customHeight="1" x14ac:dyDescent="0.25">
      <c r="B56651" s="79"/>
    </row>
    <row r="56652" spans="2:2" ht="54.95" customHeight="1" x14ac:dyDescent="0.25">
      <c r="B56652" s="79"/>
    </row>
    <row r="56653" spans="2:2" ht="54.95" customHeight="1" x14ac:dyDescent="0.25">
      <c r="B56653" s="79"/>
    </row>
    <row r="56654" spans="2:2" ht="54.95" customHeight="1" x14ac:dyDescent="0.25">
      <c r="B56654" s="79"/>
    </row>
    <row r="56655" spans="2:2" ht="54.95" customHeight="1" x14ac:dyDescent="0.25">
      <c r="B56655" s="79"/>
    </row>
    <row r="56656" spans="2:2" ht="54.95" customHeight="1" x14ac:dyDescent="0.25">
      <c r="B56656" s="79"/>
    </row>
    <row r="56657" spans="2:2" ht="54.95" customHeight="1" x14ac:dyDescent="0.25">
      <c r="B56657" s="79"/>
    </row>
    <row r="56658" spans="2:2" ht="54.95" customHeight="1" x14ac:dyDescent="0.25">
      <c r="B56658" s="79"/>
    </row>
    <row r="56659" spans="2:2" ht="54.95" customHeight="1" x14ac:dyDescent="0.25">
      <c r="B56659" s="79"/>
    </row>
    <row r="56660" spans="2:2" ht="54.95" customHeight="1" x14ac:dyDescent="0.25">
      <c r="B56660" s="79"/>
    </row>
    <row r="56661" spans="2:2" ht="54.95" customHeight="1" x14ac:dyDescent="0.25">
      <c r="B56661" s="79"/>
    </row>
    <row r="56662" spans="2:2" ht="54.95" customHeight="1" x14ac:dyDescent="0.25">
      <c r="B56662" s="79"/>
    </row>
    <row r="56663" spans="2:2" ht="54.95" customHeight="1" x14ac:dyDescent="0.25">
      <c r="B56663" s="79"/>
    </row>
    <row r="56664" spans="2:2" ht="54.95" customHeight="1" x14ac:dyDescent="0.25">
      <c r="B56664" s="79"/>
    </row>
    <row r="56665" spans="2:2" ht="54.95" customHeight="1" x14ac:dyDescent="0.25">
      <c r="B56665" s="79"/>
    </row>
    <row r="56666" spans="2:2" ht="54.95" customHeight="1" x14ac:dyDescent="0.25">
      <c r="B56666" s="79"/>
    </row>
    <row r="56667" spans="2:2" ht="54.95" customHeight="1" x14ac:dyDescent="0.25">
      <c r="B56667" s="79"/>
    </row>
    <row r="56668" spans="2:2" ht="54.95" customHeight="1" x14ac:dyDescent="0.25">
      <c r="B56668" s="79"/>
    </row>
    <row r="56669" spans="2:2" ht="54.95" customHeight="1" x14ac:dyDescent="0.25">
      <c r="B56669" s="79"/>
    </row>
    <row r="56670" spans="2:2" ht="54.95" customHeight="1" x14ac:dyDescent="0.25">
      <c r="B56670" s="79"/>
    </row>
    <row r="56671" spans="2:2" ht="54.95" customHeight="1" x14ac:dyDescent="0.25">
      <c r="B56671" s="79"/>
    </row>
    <row r="56672" spans="2:2" ht="54.95" customHeight="1" x14ac:dyDescent="0.25">
      <c r="B56672" s="79"/>
    </row>
    <row r="56673" spans="2:2" ht="54.95" customHeight="1" x14ac:dyDescent="0.25">
      <c r="B56673" s="79"/>
    </row>
    <row r="56674" spans="2:2" ht="54.95" customHeight="1" x14ac:dyDescent="0.25">
      <c r="B56674" s="79"/>
    </row>
    <row r="56675" spans="2:2" ht="54.95" customHeight="1" x14ac:dyDescent="0.25">
      <c r="B56675" s="79"/>
    </row>
    <row r="56676" spans="2:2" ht="54.95" customHeight="1" x14ac:dyDescent="0.25">
      <c r="B56676" s="79"/>
    </row>
    <row r="56677" spans="2:2" ht="54.95" customHeight="1" x14ac:dyDescent="0.25">
      <c r="B56677" s="79"/>
    </row>
    <row r="56678" spans="2:2" ht="54.95" customHeight="1" x14ac:dyDescent="0.25">
      <c r="B56678" s="79"/>
    </row>
    <row r="56679" spans="2:2" ht="54.95" customHeight="1" x14ac:dyDescent="0.25">
      <c r="B56679" s="79"/>
    </row>
    <row r="56680" spans="2:2" ht="54.95" customHeight="1" x14ac:dyDescent="0.25">
      <c r="B56680" s="79"/>
    </row>
    <row r="56681" spans="2:2" ht="54.95" customHeight="1" x14ac:dyDescent="0.25">
      <c r="B56681" s="79"/>
    </row>
    <row r="56682" spans="2:2" ht="54.95" customHeight="1" x14ac:dyDescent="0.25">
      <c r="B56682" s="79"/>
    </row>
    <row r="56683" spans="2:2" ht="54.95" customHeight="1" x14ac:dyDescent="0.25">
      <c r="B56683" s="79"/>
    </row>
    <row r="56684" spans="2:2" ht="54.95" customHeight="1" x14ac:dyDescent="0.25">
      <c r="B56684" s="79"/>
    </row>
    <row r="56685" spans="2:2" ht="54.95" customHeight="1" x14ac:dyDescent="0.25">
      <c r="B56685" s="79"/>
    </row>
    <row r="56686" spans="2:2" ht="54.95" customHeight="1" x14ac:dyDescent="0.25">
      <c r="B56686" s="79"/>
    </row>
    <row r="56687" spans="2:2" ht="54.95" customHeight="1" x14ac:dyDescent="0.25">
      <c r="B56687" s="79"/>
    </row>
    <row r="56688" spans="2:2" ht="54.95" customHeight="1" x14ac:dyDescent="0.25">
      <c r="B56688" s="79"/>
    </row>
    <row r="56689" spans="2:2" ht="54.95" customHeight="1" x14ac:dyDescent="0.25">
      <c r="B56689" s="79"/>
    </row>
    <row r="56690" spans="2:2" ht="54.95" customHeight="1" x14ac:dyDescent="0.25">
      <c r="B56690" s="79"/>
    </row>
    <row r="56691" spans="2:2" ht="54.95" customHeight="1" x14ac:dyDescent="0.25">
      <c r="B56691" s="79"/>
    </row>
    <row r="56692" spans="2:2" ht="54.95" customHeight="1" x14ac:dyDescent="0.25">
      <c r="B56692" s="79"/>
    </row>
    <row r="56693" spans="2:2" ht="54.95" customHeight="1" x14ac:dyDescent="0.25">
      <c r="B56693" s="79"/>
    </row>
    <row r="56694" spans="2:2" ht="54.95" customHeight="1" x14ac:dyDescent="0.25">
      <c r="B56694" s="79"/>
    </row>
    <row r="56695" spans="2:2" ht="54.95" customHeight="1" x14ac:dyDescent="0.25">
      <c r="B56695" s="79"/>
    </row>
    <row r="56696" spans="2:2" ht="54.95" customHeight="1" x14ac:dyDescent="0.25">
      <c r="B56696" s="79"/>
    </row>
    <row r="56697" spans="2:2" ht="54.95" customHeight="1" x14ac:dyDescent="0.25">
      <c r="B56697" s="79"/>
    </row>
    <row r="56698" spans="2:2" ht="54.95" customHeight="1" x14ac:dyDescent="0.25">
      <c r="B56698" s="79"/>
    </row>
    <row r="56699" spans="2:2" ht="54.95" customHeight="1" x14ac:dyDescent="0.25">
      <c r="B56699" s="79"/>
    </row>
    <row r="56700" spans="2:2" ht="54.95" customHeight="1" x14ac:dyDescent="0.25">
      <c r="B56700" s="79"/>
    </row>
    <row r="56701" spans="2:2" ht="54.95" customHeight="1" x14ac:dyDescent="0.25">
      <c r="B56701" s="79"/>
    </row>
    <row r="56702" spans="2:2" ht="54.95" customHeight="1" x14ac:dyDescent="0.25">
      <c r="B56702" s="79"/>
    </row>
    <row r="56703" spans="2:2" ht="54.95" customHeight="1" x14ac:dyDescent="0.25">
      <c r="B56703" s="79"/>
    </row>
    <row r="56704" spans="2:2" ht="54.95" customHeight="1" x14ac:dyDescent="0.25">
      <c r="B56704" s="79"/>
    </row>
    <row r="56705" spans="2:2" ht="54.95" customHeight="1" x14ac:dyDescent="0.25">
      <c r="B56705" s="79"/>
    </row>
    <row r="56706" spans="2:2" ht="54.95" customHeight="1" x14ac:dyDescent="0.25">
      <c r="B56706" s="79"/>
    </row>
    <row r="56707" spans="2:2" ht="54.95" customHeight="1" x14ac:dyDescent="0.25">
      <c r="B56707" s="79"/>
    </row>
    <row r="56708" spans="2:2" ht="54.95" customHeight="1" x14ac:dyDescent="0.25">
      <c r="B56708" s="79"/>
    </row>
    <row r="56709" spans="2:2" ht="54.95" customHeight="1" x14ac:dyDescent="0.25">
      <c r="B56709" s="79"/>
    </row>
    <row r="56710" spans="2:2" ht="54.95" customHeight="1" x14ac:dyDescent="0.25">
      <c r="B56710" s="79"/>
    </row>
    <row r="56711" spans="2:2" ht="54.95" customHeight="1" x14ac:dyDescent="0.25">
      <c r="B56711" s="79"/>
    </row>
    <row r="56712" spans="2:2" ht="54.95" customHeight="1" x14ac:dyDescent="0.25">
      <c r="B56712" s="79"/>
    </row>
    <row r="56713" spans="2:2" ht="54.95" customHeight="1" x14ac:dyDescent="0.25">
      <c r="B56713" s="79"/>
    </row>
    <row r="56714" spans="2:2" ht="54.95" customHeight="1" x14ac:dyDescent="0.25">
      <c r="B56714" s="79"/>
    </row>
    <row r="56715" spans="2:2" ht="54.95" customHeight="1" x14ac:dyDescent="0.25">
      <c r="B56715" s="79"/>
    </row>
    <row r="56716" spans="2:2" ht="54.95" customHeight="1" x14ac:dyDescent="0.25">
      <c r="B56716" s="79"/>
    </row>
    <row r="56717" spans="2:2" ht="54.95" customHeight="1" x14ac:dyDescent="0.25">
      <c r="B56717" s="79"/>
    </row>
    <row r="56718" spans="2:2" ht="54.95" customHeight="1" x14ac:dyDescent="0.25">
      <c r="B56718" s="79"/>
    </row>
    <row r="56719" spans="2:2" ht="54.95" customHeight="1" x14ac:dyDescent="0.25">
      <c r="B56719" s="79"/>
    </row>
    <row r="56720" spans="2:2" ht="54.95" customHeight="1" x14ac:dyDescent="0.25">
      <c r="B56720" s="79"/>
    </row>
    <row r="56721" spans="2:2" ht="54.95" customHeight="1" x14ac:dyDescent="0.25">
      <c r="B56721" s="79"/>
    </row>
    <row r="56722" spans="2:2" ht="54.95" customHeight="1" x14ac:dyDescent="0.25">
      <c r="B56722" s="79"/>
    </row>
    <row r="56723" spans="2:2" ht="54.95" customHeight="1" x14ac:dyDescent="0.25">
      <c r="B56723" s="79"/>
    </row>
    <row r="56724" spans="2:2" ht="54.95" customHeight="1" x14ac:dyDescent="0.25">
      <c r="B56724" s="79"/>
    </row>
    <row r="56725" spans="2:2" ht="54.95" customHeight="1" x14ac:dyDescent="0.25">
      <c r="B56725" s="79"/>
    </row>
    <row r="56726" spans="2:2" ht="54.95" customHeight="1" x14ac:dyDescent="0.25">
      <c r="B56726" s="79"/>
    </row>
    <row r="56727" spans="2:2" ht="54.95" customHeight="1" x14ac:dyDescent="0.25">
      <c r="B56727" s="79"/>
    </row>
    <row r="56728" spans="2:2" ht="54.95" customHeight="1" x14ac:dyDescent="0.25">
      <c r="B56728" s="79"/>
    </row>
    <row r="56729" spans="2:2" ht="54.95" customHeight="1" x14ac:dyDescent="0.25">
      <c r="B56729" s="79"/>
    </row>
    <row r="56730" spans="2:2" ht="54.95" customHeight="1" x14ac:dyDescent="0.25">
      <c r="B56730" s="79"/>
    </row>
    <row r="56731" spans="2:2" ht="54.95" customHeight="1" x14ac:dyDescent="0.25">
      <c r="B56731" s="79"/>
    </row>
    <row r="56732" spans="2:2" ht="54.95" customHeight="1" x14ac:dyDescent="0.25">
      <c r="B56732" s="79"/>
    </row>
    <row r="56733" spans="2:2" ht="54.95" customHeight="1" x14ac:dyDescent="0.25">
      <c r="B56733" s="79"/>
    </row>
    <row r="56734" spans="2:2" ht="54.95" customHeight="1" x14ac:dyDescent="0.25">
      <c r="B56734" s="79"/>
    </row>
    <row r="56735" spans="2:2" ht="54.95" customHeight="1" x14ac:dyDescent="0.25">
      <c r="B56735" s="79"/>
    </row>
    <row r="56736" spans="2:2" ht="54.95" customHeight="1" x14ac:dyDescent="0.25">
      <c r="B56736" s="79"/>
    </row>
    <row r="56737" spans="2:2" ht="54.95" customHeight="1" x14ac:dyDescent="0.25">
      <c r="B56737" s="79"/>
    </row>
    <row r="56738" spans="2:2" ht="54.95" customHeight="1" x14ac:dyDescent="0.25">
      <c r="B56738" s="79"/>
    </row>
    <row r="56739" spans="2:2" ht="54.95" customHeight="1" x14ac:dyDescent="0.25">
      <c r="B56739" s="79"/>
    </row>
    <row r="56740" spans="2:2" ht="54.95" customHeight="1" x14ac:dyDescent="0.25">
      <c r="B56740" s="79"/>
    </row>
    <row r="56741" spans="2:2" ht="54.95" customHeight="1" x14ac:dyDescent="0.25">
      <c r="B56741" s="79"/>
    </row>
    <row r="56742" spans="2:2" ht="54.95" customHeight="1" x14ac:dyDescent="0.25">
      <c r="B56742" s="79"/>
    </row>
    <row r="56743" spans="2:2" ht="54.95" customHeight="1" x14ac:dyDescent="0.25">
      <c r="B56743" s="79"/>
    </row>
    <row r="56744" spans="2:2" ht="54.95" customHeight="1" x14ac:dyDescent="0.25">
      <c r="B56744" s="79"/>
    </row>
    <row r="56745" spans="2:2" ht="54.95" customHeight="1" x14ac:dyDescent="0.25">
      <c r="B56745" s="79"/>
    </row>
    <row r="56746" spans="2:2" ht="54.95" customHeight="1" x14ac:dyDescent="0.25">
      <c r="B56746" s="79"/>
    </row>
    <row r="56747" spans="2:2" ht="54.95" customHeight="1" x14ac:dyDescent="0.25">
      <c r="B56747" s="79"/>
    </row>
    <row r="56748" spans="2:2" ht="54.95" customHeight="1" x14ac:dyDescent="0.25">
      <c r="B56748" s="79"/>
    </row>
    <row r="56749" spans="2:2" ht="54.95" customHeight="1" x14ac:dyDescent="0.25">
      <c r="B56749" s="79"/>
    </row>
    <row r="56750" spans="2:2" ht="54.95" customHeight="1" x14ac:dyDescent="0.25">
      <c r="B56750" s="79"/>
    </row>
    <row r="56751" spans="2:2" ht="54.95" customHeight="1" x14ac:dyDescent="0.25">
      <c r="B56751" s="79"/>
    </row>
    <row r="56752" spans="2:2" ht="54.95" customHeight="1" x14ac:dyDescent="0.25">
      <c r="B56752" s="79"/>
    </row>
    <row r="56753" spans="2:2" ht="54.95" customHeight="1" x14ac:dyDescent="0.25">
      <c r="B56753" s="79"/>
    </row>
    <row r="56754" spans="2:2" ht="54.95" customHeight="1" x14ac:dyDescent="0.25">
      <c r="B56754" s="79"/>
    </row>
    <row r="56755" spans="2:2" ht="54.95" customHeight="1" x14ac:dyDescent="0.25">
      <c r="B56755" s="79"/>
    </row>
    <row r="56756" spans="2:2" ht="54.95" customHeight="1" x14ac:dyDescent="0.25">
      <c r="B56756" s="79"/>
    </row>
    <row r="56757" spans="2:2" ht="54.95" customHeight="1" x14ac:dyDescent="0.25">
      <c r="B56757" s="79"/>
    </row>
    <row r="56758" spans="2:2" ht="54.95" customHeight="1" x14ac:dyDescent="0.25">
      <c r="B56758" s="79"/>
    </row>
    <row r="56759" spans="2:2" ht="54.95" customHeight="1" x14ac:dyDescent="0.25">
      <c r="B56759" s="79"/>
    </row>
    <row r="56760" spans="2:2" ht="54.95" customHeight="1" x14ac:dyDescent="0.25">
      <c r="B56760" s="79"/>
    </row>
    <row r="56761" spans="2:2" ht="54.95" customHeight="1" x14ac:dyDescent="0.25">
      <c r="B56761" s="79"/>
    </row>
    <row r="56762" spans="2:2" ht="54.95" customHeight="1" x14ac:dyDescent="0.25">
      <c r="B56762" s="79"/>
    </row>
    <row r="56763" spans="2:2" ht="54.95" customHeight="1" x14ac:dyDescent="0.25">
      <c r="B56763" s="79"/>
    </row>
    <row r="56764" spans="2:2" ht="54.95" customHeight="1" x14ac:dyDescent="0.25">
      <c r="B56764" s="79"/>
    </row>
    <row r="56765" spans="2:2" ht="54.95" customHeight="1" x14ac:dyDescent="0.25">
      <c r="B56765" s="79"/>
    </row>
    <row r="56766" spans="2:2" ht="54.95" customHeight="1" x14ac:dyDescent="0.25">
      <c r="B56766" s="79"/>
    </row>
    <row r="56767" spans="2:2" ht="54.95" customHeight="1" x14ac:dyDescent="0.25">
      <c r="B56767" s="79"/>
    </row>
    <row r="56768" spans="2:2" ht="54.95" customHeight="1" x14ac:dyDescent="0.25">
      <c r="B56768" s="79"/>
    </row>
    <row r="56769" spans="2:2" ht="54.95" customHeight="1" x14ac:dyDescent="0.25">
      <c r="B56769" s="79"/>
    </row>
    <row r="56770" spans="2:2" ht="54.95" customHeight="1" x14ac:dyDescent="0.25">
      <c r="B56770" s="79"/>
    </row>
    <row r="56771" spans="2:2" ht="54.95" customHeight="1" x14ac:dyDescent="0.25">
      <c r="B56771" s="79"/>
    </row>
    <row r="56772" spans="2:2" ht="54.95" customHeight="1" x14ac:dyDescent="0.25">
      <c r="B56772" s="79"/>
    </row>
    <row r="56773" spans="2:2" ht="54.95" customHeight="1" x14ac:dyDescent="0.25">
      <c r="B56773" s="79"/>
    </row>
    <row r="56774" spans="2:2" ht="54.95" customHeight="1" x14ac:dyDescent="0.25">
      <c r="B56774" s="79"/>
    </row>
    <row r="56775" spans="2:2" ht="54.95" customHeight="1" x14ac:dyDescent="0.25">
      <c r="B56775" s="79"/>
    </row>
    <row r="56776" spans="2:2" ht="54.95" customHeight="1" x14ac:dyDescent="0.25">
      <c r="B56776" s="79"/>
    </row>
    <row r="56777" spans="2:2" ht="54.95" customHeight="1" x14ac:dyDescent="0.25">
      <c r="B56777" s="79"/>
    </row>
    <row r="56778" spans="2:2" ht="54.95" customHeight="1" x14ac:dyDescent="0.25">
      <c r="B56778" s="79"/>
    </row>
    <row r="56779" spans="2:2" ht="54.95" customHeight="1" x14ac:dyDescent="0.25">
      <c r="B56779" s="79"/>
    </row>
    <row r="56780" spans="2:2" ht="54.95" customHeight="1" x14ac:dyDescent="0.25">
      <c r="B56780" s="79"/>
    </row>
    <row r="56781" spans="2:2" ht="54.95" customHeight="1" x14ac:dyDescent="0.25">
      <c r="B56781" s="79"/>
    </row>
    <row r="56782" spans="2:2" ht="54.95" customHeight="1" x14ac:dyDescent="0.25">
      <c r="B56782" s="79"/>
    </row>
    <row r="56783" spans="2:2" ht="54.95" customHeight="1" x14ac:dyDescent="0.25">
      <c r="B56783" s="79"/>
    </row>
    <row r="56784" spans="2:2" ht="54.95" customHeight="1" x14ac:dyDescent="0.25">
      <c r="B56784" s="79"/>
    </row>
    <row r="56785" spans="2:2" ht="54.95" customHeight="1" x14ac:dyDescent="0.25">
      <c r="B56785" s="79"/>
    </row>
    <row r="56786" spans="2:2" ht="54.95" customHeight="1" x14ac:dyDescent="0.25">
      <c r="B56786" s="79"/>
    </row>
    <row r="56787" spans="2:2" ht="54.95" customHeight="1" x14ac:dyDescent="0.25">
      <c r="B56787" s="79"/>
    </row>
    <row r="56788" spans="2:2" ht="54.95" customHeight="1" x14ac:dyDescent="0.25">
      <c r="B56788" s="79"/>
    </row>
    <row r="56789" spans="2:2" ht="54.95" customHeight="1" x14ac:dyDescent="0.25">
      <c r="B56789" s="79"/>
    </row>
    <row r="56790" spans="2:2" ht="54.95" customHeight="1" x14ac:dyDescent="0.25">
      <c r="B56790" s="79"/>
    </row>
    <row r="56791" spans="2:2" ht="54.95" customHeight="1" x14ac:dyDescent="0.25">
      <c r="B56791" s="79"/>
    </row>
    <row r="56792" spans="2:2" ht="54.95" customHeight="1" x14ac:dyDescent="0.25">
      <c r="B56792" s="79"/>
    </row>
    <row r="56793" spans="2:2" ht="54.95" customHeight="1" x14ac:dyDescent="0.25">
      <c r="B56793" s="79"/>
    </row>
    <row r="56794" spans="2:2" ht="54.95" customHeight="1" x14ac:dyDescent="0.25">
      <c r="B56794" s="79"/>
    </row>
    <row r="56795" spans="2:2" ht="54.95" customHeight="1" x14ac:dyDescent="0.25">
      <c r="B56795" s="79"/>
    </row>
    <row r="56796" spans="2:2" ht="54.95" customHeight="1" x14ac:dyDescent="0.25">
      <c r="B56796" s="79"/>
    </row>
    <row r="56797" spans="2:2" ht="54.95" customHeight="1" x14ac:dyDescent="0.25">
      <c r="B56797" s="79"/>
    </row>
    <row r="56798" spans="2:2" ht="54.95" customHeight="1" x14ac:dyDescent="0.25">
      <c r="B56798" s="79"/>
    </row>
    <row r="56799" spans="2:2" ht="54.95" customHeight="1" x14ac:dyDescent="0.25">
      <c r="B56799" s="79"/>
    </row>
    <row r="56800" spans="2:2" ht="54.95" customHeight="1" x14ac:dyDescent="0.25">
      <c r="B56800" s="79"/>
    </row>
    <row r="56801" spans="2:2" ht="54.95" customHeight="1" x14ac:dyDescent="0.25">
      <c r="B56801" s="79"/>
    </row>
    <row r="56802" spans="2:2" ht="54.95" customHeight="1" x14ac:dyDescent="0.25">
      <c r="B56802" s="79"/>
    </row>
    <row r="56803" spans="2:2" ht="54.95" customHeight="1" x14ac:dyDescent="0.25">
      <c r="B56803" s="79"/>
    </row>
    <row r="56804" spans="2:2" ht="54.95" customHeight="1" x14ac:dyDescent="0.25">
      <c r="B56804" s="79"/>
    </row>
    <row r="56805" spans="2:2" ht="54.95" customHeight="1" x14ac:dyDescent="0.25">
      <c r="B56805" s="79"/>
    </row>
    <row r="56806" spans="2:2" ht="54.95" customHeight="1" x14ac:dyDescent="0.25">
      <c r="B56806" s="79"/>
    </row>
    <row r="56807" spans="2:2" ht="54.95" customHeight="1" x14ac:dyDescent="0.25">
      <c r="B56807" s="79"/>
    </row>
    <row r="56808" spans="2:2" ht="54.95" customHeight="1" x14ac:dyDescent="0.25">
      <c r="B56808" s="79"/>
    </row>
    <row r="56809" spans="2:2" ht="54.95" customHeight="1" x14ac:dyDescent="0.25">
      <c r="B56809" s="79"/>
    </row>
    <row r="56810" spans="2:2" ht="54.95" customHeight="1" x14ac:dyDescent="0.25">
      <c r="B56810" s="79"/>
    </row>
    <row r="56811" spans="2:2" ht="54.95" customHeight="1" x14ac:dyDescent="0.25">
      <c r="B56811" s="79"/>
    </row>
    <row r="56812" spans="2:2" ht="54.95" customHeight="1" x14ac:dyDescent="0.25">
      <c r="B56812" s="79"/>
    </row>
    <row r="56813" spans="2:2" ht="54.95" customHeight="1" x14ac:dyDescent="0.25">
      <c r="B56813" s="79"/>
    </row>
    <row r="56814" spans="2:2" ht="54.95" customHeight="1" x14ac:dyDescent="0.25">
      <c r="B56814" s="79"/>
    </row>
    <row r="56815" spans="2:2" ht="54.95" customHeight="1" x14ac:dyDescent="0.25">
      <c r="B56815" s="79"/>
    </row>
    <row r="56816" spans="2:2" ht="54.95" customHeight="1" x14ac:dyDescent="0.25">
      <c r="B56816" s="79"/>
    </row>
    <row r="56817" spans="2:2" ht="54.95" customHeight="1" x14ac:dyDescent="0.25">
      <c r="B56817" s="79"/>
    </row>
    <row r="56818" spans="2:2" ht="54.95" customHeight="1" x14ac:dyDescent="0.25">
      <c r="B56818" s="79"/>
    </row>
    <row r="56819" spans="2:2" ht="54.95" customHeight="1" x14ac:dyDescent="0.25">
      <c r="B56819" s="79"/>
    </row>
    <row r="56820" spans="2:2" ht="54.95" customHeight="1" x14ac:dyDescent="0.25">
      <c r="B56820" s="79"/>
    </row>
    <row r="56821" spans="2:2" ht="54.95" customHeight="1" x14ac:dyDescent="0.25">
      <c r="B56821" s="79"/>
    </row>
    <row r="56822" spans="2:2" ht="54.95" customHeight="1" x14ac:dyDescent="0.25">
      <c r="B56822" s="79"/>
    </row>
    <row r="56823" spans="2:2" ht="54.95" customHeight="1" x14ac:dyDescent="0.25">
      <c r="B56823" s="79"/>
    </row>
    <row r="56824" spans="2:2" ht="54.95" customHeight="1" x14ac:dyDescent="0.25">
      <c r="B56824" s="79"/>
    </row>
    <row r="56825" spans="2:2" ht="54.95" customHeight="1" x14ac:dyDescent="0.25">
      <c r="B56825" s="79"/>
    </row>
    <row r="56826" spans="2:2" ht="54.95" customHeight="1" x14ac:dyDescent="0.25">
      <c r="B56826" s="79"/>
    </row>
    <row r="56827" spans="2:2" ht="54.95" customHeight="1" x14ac:dyDescent="0.25">
      <c r="B56827" s="79"/>
    </row>
    <row r="56828" spans="2:2" ht="54.95" customHeight="1" x14ac:dyDescent="0.25">
      <c r="B56828" s="79"/>
    </row>
    <row r="56829" spans="2:2" ht="54.95" customHeight="1" x14ac:dyDescent="0.25">
      <c r="B56829" s="79"/>
    </row>
    <row r="56830" spans="2:2" ht="54.95" customHeight="1" x14ac:dyDescent="0.25">
      <c r="B56830" s="79"/>
    </row>
    <row r="56831" spans="2:2" ht="54.95" customHeight="1" x14ac:dyDescent="0.25">
      <c r="B56831" s="79"/>
    </row>
    <row r="56832" spans="2:2" ht="54.95" customHeight="1" x14ac:dyDescent="0.25">
      <c r="B56832" s="79"/>
    </row>
    <row r="56833" spans="2:2" ht="54.95" customHeight="1" x14ac:dyDescent="0.25">
      <c r="B56833" s="79"/>
    </row>
    <row r="56834" spans="2:2" ht="54.95" customHeight="1" x14ac:dyDescent="0.25">
      <c r="B56834" s="79"/>
    </row>
    <row r="56835" spans="2:2" ht="54.95" customHeight="1" x14ac:dyDescent="0.25">
      <c r="B56835" s="79"/>
    </row>
    <row r="56836" spans="2:2" ht="54.95" customHeight="1" x14ac:dyDescent="0.25">
      <c r="B56836" s="79"/>
    </row>
    <row r="56837" spans="2:2" ht="54.95" customHeight="1" x14ac:dyDescent="0.25">
      <c r="B56837" s="79"/>
    </row>
    <row r="56838" spans="2:2" ht="54.95" customHeight="1" x14ac:dyDescent="0.25">
      <c r="B56838" s="79"/>
    </row>
    <row r="56839" spans="2:2" ht="54.95" customHeight="1" x14ac:dyDescent="0.25">
      <c r="B56839" s="79"/>
    </row>
    <row r="56840" spans="2:2" ht="54.95" customHeight="1" x14ac:dyDescent="0.25">
      <c r="B56840" s="79"/>
    </row>
    <row r="56841" spans="2:2" ht="54.95" customHeight="1" x14ac:dyDescent="0.25">
      <c r="B56841" s="79"/>
    </row>
    <row r="56842" spans="2:2" ht="54.95" customHeight="1" x14ac:dyDescent="0.25">
      <c r="B56842" s="79"/>
    </row>
    <row r="56843" spans="2:2" ht="54.95" customHeight="1" x14ac:dyDescent="0.25">
      <c r="B56843" s="79"/>
    </row>
    <row r="56844" spans="2:2" ht="54.95" customHeight="1" x14ac:dyDescent="0.25">
      <c r="B56844" s="79"/>
    </row>
    <row r="56845" spans="2:2" ht="54.95" customHeight="1" x14ac:dyDescent="0.25">
      <c r="B56845" s="79"/>
    </row>
    <row r="56846" spans="2:2" ht="54.95" customHeight="1" x14ac:dyDescent="0.25">
      <c r="B56846" s="79"/>
    </row>
    <row r="56847" spans="2:2" ht="54.95" customHeight="1" x14ac:dyDescent="0.25">
      <c r="B56847" s="79"/>
    </row>
    <row r="56848" spans="2:2" ht="54.95" customHeight="1" x14ac:dyDescent="0.25">
      <c r="B56848" s="79"/>
    </row>
    <row r="56849" spans="2:2" ht="54.95" customHeight="1" x14ac:dyDescent="0.25">
      <c r="B56849" s="79"/>
    </row>
    <row r="56850" spans="2:2" ht="54.95" customHeight="1" x14ac:dyDescent="0.25">
      <c r="B56850" s="79"/>
    </row>
    <row r="56851" spans="2:2" ht="54.95" customHeight="1" x14ac:dyDescent="0.25">
      <c r="B56851" s="79"/>
    </row>
    <row r="56852" spans="2:2" ht="54.95" customHeight="1" x14ac:dyDescent="0.25">
      <c r="B56852" s="79"/>
    </row>
    <row r="56853" spans="2:2" ht="54.95" customHeight="1" x14ac:dyDescent="0.25">
      <c r="B56853" s="79"/>
    </row>
    <row r="56854" spans="2:2" ht="54.95" customHeight="1" x14ac:dyDescent="0.25">
      <c r="B56854" s="79"/>
    </row>
    <row r="56855" spans="2:2" ht="54.95" customHeight="1" x14ac:dyDescent="0.25">
      <c r="B56855" s="79"/>
    </row>
    <row r="56856" spans="2:2" ht="54.95" customHeight="1" x14ac:dyDescent="0.25">
      <c r="B56856" s="79"/>
    </row>
    <row r="56857" spans="2:2" ht="54.95" customHeight="1" x14ac:dyDescent="0.25">
      <c r="B56857" s="79"/>
    </row>
    <row r="56858" spans="2:2" ht="54.95" customHeight="1" x14ac:dyDescent="0.25">
      <c r="B56858" s="79"/>
    </row>
    <row r="56859" spans="2:2" ht="54.95" customHeight="1" x14ac:dyDescent="0.25">
      <c r="B56859" s="79"/>
    </row>
    <row r="56860" spans="2:2" ht="54.95" customHeight="1" x14ac:dyDescent="0.25">
      <c r="B56860" s="79"/>
    </row>
    <row r="56861" spans="2:2" ht="54.95" customHeight="1" x14ac:dyDescent="0.25">
      <c r="B56861" s="79"/>
    </row>
    <row r="56862" spans="2:2" ht="54.95" customHeight="1" x14ac:dyDescent="0.25">
      <c r="B56862" s="79"/>
    </row>
    <row r="56863" spans="2:2" ht="54.95" customHeight="1" x14ac:dyDescent="0.25">
      <c r="B56863" s="79"/>
    </row>
    <row r="56864" spans="2:2" ht="54.95" customHeight="1" x14ac:dyDescent="0.25">
      <c r="B56864" s="79"/>
    </row>
    <row r="56865" spans="2:2" ht="54.95" customHeight="1" x14ac:dyDescent="0.25">
      <c r="B56865" s="79"/>
    </row>
    <row r="56866" spans="2:2" ht="54.95" customHeight="1" x14ac:dyDescent="0.25">
      <c r="B56866" s="79"/>
    </row>
    <row r="56867" spans="2:2" ht="54.95" customHeight="1" x14ac:dyDescent="0.25">
      <c r="B56867" s="79"/>
    </row>
    <row r="56868" spans="2:2" ht="54.95" customHeight="1" x14ac:dyDescent="0.25">
      <c r="B56868" s="79"/>
    </row>
    <row r="56869" spans="2:2" ht="54.95" customHeight="1" x14ac:dyDescent="0.25">
      <c r="B56869" s="79"/>
    </row>
    <row r="56870" spans="2:2" ht="54.95" customHeight="1" x14ac:dyDescent="0.25">
      <c r="B56870" s="79"/>
    </row>
    <row r="56871" spans="2:2" ht="54.95" customHeight="1" x14ac:dyDescent="0.25">
      <c r="B56871" s="79"/>
    </row>
    <row r="56872" spans="2:2" ht="54.95" customHeight="1" x14ac:dyDescent="0.25">
      <c r="B56872" s="79"/>
    </row>
    <row r="56873" spans="2:2" ht="54.95" customHeight="1" x14ac:dyDescent="0.25">
      <c r="B56873" s="79"/>
    </row>
    <row r="56874" spans="2:2" ht="54.95" customHeight="1" x14ac:dyDescent="0.25">
      <c r="B56874" s="79"/>
    </row>
    <row r="56875" spans="2:2" ht="54.95" customHeight="1" x14ac:dyDescent="0.25">
      <c r="B56875" s="79"/>
    </row>
    <row r="56876" spans="2:2" ht="54.95" customHeight="1" x14ac:dyDescent="0.25">
      <c r="B56876" s="79"/>
    </row>
    <row r="56877" spans="2:2" ht="54.95" customHeight="1" x14ac:dyDescent="0.25">
      <c r="B56877" s="79"/>
    </row>
    <row r="56878" spans="2:2" ht="54.95" customHeight="1" x14ac:dyDescent="0.25">
      <c r="B56878" s="79"/>
    </row>
    <row r="56879" spans="2:2" ht="54.95" customHeight="1" x14ac:dyDescent="0.25">
      <c r="B56879" s="79"/>
    </row>
    <row r="56880" spans="2:2" ht="54.95" customHeight="1" x14ac:dyDescent="0.25">
      <c r="B56880" s="79"/>
    </row>
    <row r="56881" spans="2:2" ht="54.95" customHeight="1" x14ac:dyDescent="0.25">
      <c r="B56881" s="79"/>
    </row>
    <row r="56882" spans="2:2" ht="54.95" customHeight="1" x14ac:dyDescent="0.25">
      <c r="B56882" s="79"/>
    </row>
    <row r="56883" spans="2:2" ht="54.95" customHeight="1" x14ac:dyDescent="0.25">
      <c r="B56883" s="79"/>
    </row>
    <row r="56884" spans="2:2" ht="54.95" customHeight="1" x14ac:dyDescent="0.25">
      <c r="B56884" s="79"/>
    </row>
    <row r="56885" spans="2:2" ht="54.95" customHeight="1" x14ac:dyDescent="0.25">
      <c r="B56885" s="79"/>
    </row>
    <row r="56886" spans="2:2" ht="54.95" customHeight="1" x14ac:dyDescent="0.25">
      <c r="B56886" s="79"/>
    </row>
    <row r="56887" spans="2:2" ht="54.95" customHeight="1" x14ac:dyDescent="0.25">
      <c r="B56887" s="79"/>
    </row>
    <row r="56888" spans="2:2" ht="54.95" customHeight="1" x14ac:dyDescent="0.25">
      <c r="B56888" s="79"/>
    </row>
    <row r="56889" spans="2:2" ht="54.95" customHeight="1" x14ac:dyDescent="0.25">
      <c r="B56889" s="79"/>
    </row>
    <row r="56890" spans="2:2" ht="54.95" customHeight="1" x14ac:dyDescent="0.25">
      <c r="B56890" s="79"/>
    </row>
    <row r="56891" spans="2:2" ht="54.95" customHeight="1" x14ac:dyDescent="0.25">
      <c r="B56891" s="79"/>
    </row>
    <row r="56892" spans="2:2" ht="54.95" customHeight="1" x14ac:dyDescent="0.25">
      <c r="B56892" s="79"/>
    </row>
    <row r="56893" spans="2:2" ht="54.95" customHeight="1" x14ac:dyDescent="0.25">
      <c r="B56893" s="79"/>
    </row>
    <row r="56894" spans="2:2" ht="54.95" customHeight="1" x14ac:dyDescent="0.25">
      <c r="B56894" s="79"/>
    </row>
    <row r="56895" spans="2:2" ht="54.95" customHeight="1" x14ac:dyDescent="0.25">
      <c r="B56895" s="79"/>
    </row>
    <row r="56896" spans="2:2" ht="54.95" customHeight="1" x14ac:dyDescent="0.25">
      <c r="B56896" s="79"/>
    </row>
    <row r="56897" spans="2:2" ht="54.95" customHeight="1" x14ac:dyDescent="0.25">
      <c r="B56897" s="79"/>
    </row>
    <row r="56898" spans="2:2" ht="54.95" customHeight="1" x14ac:dyDescent="0.25">
      <c r="B56898" s="79"/>
    </row>
    <row r="56899" spans="2:2" ht="54.95" customHeight="1" x14ac:dyDescent="0.25">
      <c r="B56899" s="79"/>
    </row>
    <row r="56900" spans="2:2" ht="54.95" customHeight="1" x14ac:dyDescent="0.25">
      <c r="B56900" s="79"/>
    </row>
    <row r="56901" spans="2:2" ht="54.95" customHeight="1" x14ac:dyDescent="0.25">
      <c r="B56901" s="79"/>
    </row>
    <row r="56902" spans="2:2" ht="54.95" customHeight="1" x14ac:dyDescent="0.25">
      <c r="B56902" s="79"/>
    </row>
    <row r="56903" spans="2:2" ht="54.95" customHeight="1" x14ac:dyDescent="0.25">
      <c r="B56903" s="79"/>
    </row>
    <row r="56904" spans="2:2" ht="54.95" customHeight="1" x14ac:dyDescent="0.25">
      <c r="B56904" s="79"/>
    </row>
    <row r="56905" spans="2:2" ht="54.95" customHeight="1" x14ac:dyDescent="0.25">
      <c r="B56905" s="79"/>
    </row>
    <row r="56906" spans="2:2" ht="54.95" customHeight="1" x14ac:dyDescent="0.25">
      <c r="B56906" s="79"/>
    </row>
    <row r="56907" spans="2:2" ht="54.95" customHeight="1" x14ac:dyDescent="0.25">
      <c r="B56907" s="79"/>
    </row>
    <row r="56908" spans="2:2" ht="54.95" customHeight="1" x14ac:dyDescent="0.25">
      <c r="B56908" s="79"/>
    </row>
    <row r="56909" spans="2:2" ht="54.95" customHeight="1" x14ac:dyDescent="0.25">
      <c r="B56909" s="79"/>
    </row>
    <row r="56910" spans="2:2" ht="54.95" customHeight="1" x14ac:dyDescent="0.25">
      <c r="B56910" s="79"/>
    </row>
    <row r="56911" spans="2:2" ht="54.95" customHeight="1" x14ac:dyDescent="0.25">
      <c r="B56911" s="79"/>
    </row>
    <row r="56912" spans="2:2" ht="54.95" customHeight="1" x14ac:dyDescent="0.25">
      <c r="B56912" s="79"/>
    </row>
    <row r="56913" spans="2:2" ht="54.95" customHeight="1" x14ac:dyDescent="0.25">
      <c r="B56913" s="79"/>
    </row>
    <row r="56914" spans="2:2" ht="54.95" customHeight="1" x14ac:dyDescent="0.25">
      <c r="B56914" s="79"/>
    </row>
    <row r="56915" spans="2:2" ht="54.95" customHeight="1" x14ac:dyDescent="0.25">
      <c r="B56915" s="79"/>
    </row>
    <row r="56916" spans="2:2" ht="54.95" customHeight="1" x14ac:dyDescent="0.25">
      <c r="B56916" s="79"/>
    </row>
    <row r="56917" spans="2:2" ht="54.95" customHeight="1" x14ac:dyDescent="0.25">
      <c r="B56917" s="79"/>
    </row>
    <row r="56918" spans="2:2" ht="54.95" customHeight="1" x14ac:dyDescent="0.25">
      <c r="B56918" s="79"/>
    </row>
    <row r="56919" spans="2:2" ht="54.95" customHeight="1" x14ac:dyDescent="0.25">
      <c r="B56919" s="79"/>
    </row>
    <row r="56920" spans="2:2" ht="54.95" customHeight="1" x14ac:dyDescent="0.25">
      <c r="B56920" s="79"/>
    </row>
    <row r="56921" spans="2:2" ht="54.95" customHeight="1" x14ac:dyDescent="0.25">
      <c r="B56921" s="79"/>
    </row>
    <row r="56922" spans="2:2" ht="54.95" customHeight="1" x14ac:dyDescent="0.25">
      <c r="B56922" s="79"/>
    </row>
    <row r="56923" spans="2:2" ht="54.95" customHeight="1" x14ac:dyDescent="0.25">
      <c r="B56923" s="79"/>
    </row>
    <row r="56924" spans="2:2" ht="54.95" customHeight="1" x14ac:dyDescent="0.25">
      <c r="B56924" s="79"/>
    </row>
    <row r="56925" spans="2:2" ht="54.95" customHeight="1" x14ac:dyDescent="0.25">
      <c r="B56925" s="79"/>
    </row>
    <row r="56926" spans="2:2" ht="54.95" customHeight="1" x14ac:dyDescent="0.25">
      <c r="B56926" s="79"/>
    </row>
    <row r="56927" spans="2:2" ht="54.95" customHeight="1" x14ac:dyDescent="0.25">
      <c r="B56927" s="79"/>
    </row>
    <row r="56928" spans="2:2" ht="54.95" customHeight="1" x14ac:dyDescent="0.25">
      <c r="B56928" s="79"/>
    </row>
    <row r="56929" spans="2:2" ht="54.95" customHeight="1" x14ac:dyDescent="0.25">
      <c r="B56929" s="79"/>
    </row>
    <row r="56930" spans="2:2" ht="54.95" customHeight="1" x14ac:dyDescent="0.25">
      <c r="B56930" s="79"/>
    </row>
    <row r="56931" spans="2:2" ht="54.95" customHeight="1" x14ac:dyDescent="0.25">
      <c r="B56931" s="79"/>
    </row>
    <row r="56932" spans="2:2" ht="54.95" customHeight="1" x14ac:dyDescent="0.25">
      <c r="B56932" s="79"/>
    </row>
    <row r="56933" spans="2:2" ht="54.95" customHeight="1" x14ac:dyDescent="0.25">
      <c r="B56933" s="79"/>
    </row>
    <row r="56934" spans="2:2" ht="54.95" customHeight="1" x14ac:dyDescent="0.25">
      <c r="B56934" s="79"/>
    </row>
    <row r="56935" spans="2:2" ht="54.95" customHeight="1" x14ac:dyDescent="0.25">
      <c r="B56935" s="79"/>
    </row>
    <row r="56936" spans="2:2" ht="54.95" customHeight="1" x14ac:dyDescent="0.25">
      <c r="B56936" s="79"/>
    </row>
    <row r="56937" spans="2:2" ht="54.95" customHeight="1" x14ac:dyDescent="0.25">
      <c r="B56937" s="79"/>
    </row>
    <row r="56938" spans="2:2" ht="54.95" customHeight="1" x14ac:dyDescent="0.25">
      <c r="B56938" s="79"/>
    </row>
    <row r="56939" spans="2:2" ht="54.95" customHeight="1" x14ac:dyDescent="0.25">
      <c r="B56939" s="79"/>
    </row>
    <row r="56940" spans="2:2" ht="54.95" customHeight="1" x14ac:dyDescent="0.25">
      <c r="B56940" s="79"/>
    </row>
    <row r="56941" spans="2:2" ht="54.95" customHeight="1" x14ac:dyDescent="0.25">
      <c r="B56941" s="79"/>
    </row>
    <row r="56942" spans="2:2" ht="54.95" customHeight="1" x14ac:dyDescent="0.25">
      <c r="B56942" s="79"/>
    </row>
    <row r="56943" spans="2:2" ht="54.95" customHeight="1" x14ac:dyDescent="0.25">
      <c r="B56943" s="79"/>
    </row>
    <row r="56944" spans="2:2" ht="54.95" customHeight="1" x14ac:dyDescent="0.25">
      <c r="B56944" s="79"/>
    </row>
    <row r="56945" spans="2:2" ht="54.95" customHeight="1" x14ac:dyDescent="0.25">
      <c r="B56945" s="79"/>
    </row>
    <row r="56946" spans="2:2" ht="54.95" customHeight="1" x14ac:dyDescent="0.25">
      <c r="B56946" s="79"/>
    </row>
    <row r="56947" spans="2:2" ht="54.95" customHeight="1" x14ac:dyDescent="0.25">
      <c r="B56947" s="79"/>
    </row>
    <row r="56948" spans="2:2" ht="54.95" customHeight="1" x14ac:dyDescent="0.25">
      <c r="B56948" s="79"/>
    </row>
    <row r="56949" spans="2:2" ht="54.95" customHeight="1" x14ac:dyDescent="0.25">
      <c r="B56949" s="79"/>
    </row>
    <row r="56950" spans="2:2" ht="54.95" customHeight="1" x14ac:dyDescent="0.25">
      <c r="B56950" s="79"/>
    </row>
    <row r="56951" spans="2:2" ht="54.95" customHeight="1" x14ac:dyDescent="0.25">
      <c r="B56951" s="79"/>
    </row>
    <row r="56952" spans="2:2" ht="54.95" customHeight="1" x14ac:dyDescent="0.25">
      <c r="B56952" s="79"/>
    </row>
    <row r="56953" spans="2:2" ht="54.95" customHeight="1" x14ac:dyDescent="0.25">
      <c r="B56953" s="79"/>
    </row>
    <row r="56954" spans="2:2" ht="54.95" customHeight="1" x14ac:dyDescent="0.25">
      <c r="B56954" s="79"/>
    </row>
    <row r="56955" spans="2:2" ht="54.95" customHeight="1" x14ac:dyDescent="0.25">
      <c r="B56955" s="79"/>
    </row>
    <row r="56956" spans="2:2" ht="54.95" customHeight="1" x14ac:dyDescent="0.25">
      <c r="B56956" s="79"/>
    </row>
    <row r="56957" spans="2:2" ht="54.95" customHeight="1" x14ac:dyDescent="0.25">
      <c r="B56957" s="79"/>
    </row>
    <row r="56958" spans="2:2" ht="54.95" customHeight="1" x14ac:dyDescent="0.25">
      <c r="B56958" s="79"/>
    </row>
    <row r="56959" spans="2:2" ht="54.95" customHeight="1" x14ac:dyDescent="0.25">
      <c r="B56959" s="79"/>
    </row>
    <row r="56960" spans="2:2" ht="54.95" customHeight="1" x14ac:dyDescent="0.25">
      <c r="B56960" s="79"/>
    </row>
    <row r="56961" spans="2:2" ht="54.95" customHeight="1" x14ac:dyDescent="0.25">
      <c r="B56961" s="79"/>
    </row>
    <row r="56962" spans="2:2" ht="54.95" customHeight="1" x14ac:dyDescent="0.25">
      <c r="B56962" s="79"/>
    </row>
    <row r="56963" spans="2:2" ht="54.95" customHeight="1" x14ac:dyDescent="0.25">
      <c r="B56963" s="79"/>
    </row>
    <row r="56964" spans="2:2" ht="54.95" customHeight="1" x14ac:dyDescent="0.25">
      <c r="B56964" s="79"/>
    </row>
    <row r="56965" spans="2:2" ht="54.95" customHeight="1" x14ac:dyDescent="0.25">
      <c r="B56965" s="79"/>
    </row>
    <row r="56966" spans="2:2" ht="54.95" customHeight="1" x14ac:dyDescent="0.25">
      <c r="B56966" s="79"/>
    </row>
    <row r="56967" spans="2:2" ht="54.95" customHeight="1" x14ac:dyDescent="0.25">
      <c r="B56967" s="79"/>
    </row>
    <row r="56968" spans="2:2" ht="54.95" customHeight="1" x14ac:dyDescent="0.25">
      <c r="B56968" s="79"/>
    </row>
    <row r="56969" spans="2:2" ht="54.95" customHeight="1" x14ac:dyDescent="0.25">
      <c r="B56969" s="79"/>
    </row>
    <row r="56970" spans="2:2" ht="54.95" customHeight="1" x14ac:dyDescent="0.25">
      <c r="B56970" s="79"/>
    </row>
    <row r="56971" spans="2:2" ht="54.95" customHeight="1" x14ac:dyDescent="0.25">
      <c r="B56971" s="79"/>
    </row>
    <row r="56972" spans="2:2" ht="54.95" customHeight="1" x14ac:dyDescent="0.25">
      <c r="B56972" s="79"/>
    </row>
    <row r="56973" spans="2:2" ht="54.95" customHeight="1" x14ac:dyDescent="0.25">
      <c r="B56973" s="79"/>
    </row>
    <row r="56974" spans="2:2" ht="54.95" customHeight="1" x14ac:dyDescent="0.25">
      <c r="B56974" s="79"/>
    </row>
    <row r="56975" spans="2:2" ht="54.95" customHeight="1" x14ac:dyDescent="0.25">
      <c r="B56975" s="79"/>
    </row>
    <row r="56976" spans="2:2" ht="54.95" customHeight="1" x14ac:dyDescent="0.25">
      <c r="B56976" s="79"/>
    </row>
    <row r="56977" spans="2:2" ht="54.95" customHeight="1" x14ac:dyDescent="0.25">
      <c r="B56977" s="79"/>
    </row>
    <row r="56978" spans="2:2" ht="54.95" customHeight="1" x14ac:dyDescent="0.25">
      <c r="B56978" s="79"/>
    </row>
    <row r="56979" spans="2:2" ht="54.95" customHeight="1" x14ac:dyDescent="0.25">
      <c r="B56979" s="79"/>
    </row>
    <row r="56980" spans="2:2" ht="54.95" customHeight="1" x14ac:dyDescent="0.25">
      <c r="B56980" s="79"/>
    </row>
    <row r="56981" spans="2:2" ht="54.95" customHeight="1" x14ac:dyDescent="0.25">
      <c r="B56981" s="79"/>
    </row>
    <row r="56982" spans="2:2" ht="54.95" customHeight="1" x14ac:dyDescent="0.25">
      <c r="B56982" s="79"/>
    </row>
    <row r="56983" spans="2:2" ht="54.95" customHeight="1" x14ac:dyDescent="0.25">
      <c r="B56983" s="79"/>
    </row>
    <row r="56984" spans="2:2" ht="54.95" customHeight="1" x14ac:dyDescent="0.25">
      <c r="B56984" s="79"/>
    </row>
    <row r="56985" spans="2:2" ht="54.95" customHeight="1" x14ac:dyDescent="0.25">
      <c r="B56985" s="79"/>
    </row>
    <row r="56986" spans="2:2" ht="54.95" customHeight="1" x14ac:dyDescent="0.25">
      <c r="B56986" s="79"/>
    </row>
    <row r="56987" spans="2:2" ht="54.95" customHeight="1" x14ac:dyDescent="0.25">
      <c r="B56987" s="79"/>
    </row>
    <row r="56988" spans="2:2" ht="54.95" customHeight="1" x14ac:dyDescent="0.25">
      <c r="B56988" s="79"/>
    </row>
    <row r="56989" spans="2:2" ht="54.95" customHeight="1" x14ac:dyDescent="0.25">
      <c r="B56989" s="79"/>
    </row>
    <row r="56990" spans="2:2" ht="54.95" customHeight="1" x14ac:dyDescent="0.25">
      <c r="B56990" s="79"/>
    </row>
    <row r="56991" spans="2:2" ht="54.95" customHeight="1" x14ac:dyDescent="0.25">
      <c r="B56991" s="79"/>
    </row>
    <row r="56992" spans="2:2" ht="54.95" customHeight="1" x14ac:dyDescent="0.25">
      <c r="B56992" s="79"/>
    </row>
    <row r="56993" spans="2:2" ht="54.95" customHeight="1" x14ac:dyDescent="0.25">
      <c r="B56993" s="79"/>
    </row>
    <row r="56994" spans="2:2" ht="54.95" customHeight="1" x14ac:dyDescent="0.25">
      <c r="B56994" s="79"/>
    </row>
    <row r="56995" spans="2:2" ht="54.95" customHeight="1" x14ac:dyDescent="0.25">
      <c r="B56995" s="79"/>
    </row>
    <row r="56996" spans="2:2" ht="54.95" customHeight="1" x14ac:dyDescent="0.25">
      <c r="B56996" s="79"/>
    </row>
    <row r="56997" spans="2:2" ht="54.95" customHeight="1" x14ac:dyDescent="0.25">
      <c r="B56997" s="79"/>
    </row>
    <row r="56998" spans="2:2" ht="54.95" customHeight="1" x14ac:dyDescent="0.25">
      <c r="B56998" s="79"/>
    </row>
    <row r="56999" spans="2:2" ht="54.95" customHeight="1" x14ac:dyDescent="0.25">
      <c r="B56999" s="79"/>
    </row>
    <row r="57000" spans="2:2" ht="54.95" customHeight="1" x14ac:dyDescent="0.25">
      <c r="B57000" s="79"/>
    </row>
    <row r="57001" spans="2:2" ht="54.95" customHeight="1" x14ac:dyDescent="0.25">
      <c r="B57001" s="79"/>
    </row>
    <row r="57002" spans="2:2" ht="54.95" customHeight="1" x14ac:dyDescent="0.25">
      <c r="B57002" s="79"/>
    </row>
    <row r="57003" spans="2:2" ht="54.95" customHeight="1" x14ac:dyDescent="0.25">
      <c r="B57003" s="79"/>
    </row>
    <row r="57004" spans="2:2" ht="54.95" customHeight="1" x14ac:dyDescent="0.25">
      <c r="B57004" s="79"/>
    </row>
    <row r="57005" spans="2:2" ht="54.95" customHeight="1" x14ac:dyDescent="0.25">
      <c r="B57005" s="79"/>
    </row>
    <row r="57006" spans="2:2" ht="54.95" customHeight="1" x14ac:dyDescent="0.25">
      <c r="B57006" s="79"/>
    </row>
    <row r="57007" spans="2:2" ht="54.95" customHeight="1" x14ac:dyDescent="0.25">
      <c r="B57007" s="79"/>
    </row>
    <row r="57008" spans="2:2" ht="54.95" customHeight="1" x14ac:dyDescent="0.25">
      <c r="B57008" s="79"/>
    </row>
    <row r="57009" spans="2:2" ht="54.95" customHeight="1" x14ac:dyDescent="0.25">
      <c r="B57009" s="79"/>
    </row>
    <row r="57010" spans="2:2" ht="54.95" customHeight="1" x14ac:dyDescent="0.25">
      <c r="B57010" s="79"/>
    </row>
    <row r="57011" spans="2:2" ht="54.95" customHeight="1" x14ac:dyDescent="0.25">
      <c r="B57011" s="79"/>
    </row>
    <row r="57012" spans="2:2" ht="54.95" customHeight="1" x14ac:dyDescent="0.25">
      <c r="B57012" s="79"/>
    </row>
    <row r="57013" spans="2:2" ht="54.95" customHeight="1" x14ac:dyDescent="0.25">
      <c r="B57013" s="79"/>
    </row>
    <row r="57014" spans="2:2" ht="54.95" customHeight="1" x14ac:dyDescent="0.25">
      <c r="B57014" s="79"/>
    </row>
    <row r="57015" spans="2:2" ht="54.95" customHeight="1" x14ac:dyDescent="0.25">
      <c r="B57015" s="79"/>
    </row>
    <row r="57016" spans="2:2" ht="54.95" customHeight="1" x14ac:dyDescent="0.25">
      <c r="B57016" s="79"/>
    </row>
    <row r="57017" spans="2:2" ht="54.95" customHeight="1" x14ac:dyDescent="0.25">
      <c r="B57017" s="79"/>
    </row>
    <row r="57018" spans="2:2" ht="54.95" customHeight="1" x14ac:dyDescent="0.25">
      <c r="B57018" s="79"/>
    </row>
    <row r="57019" spans="2:2" ht="54.95" customHeight="1" x14ac:dyDescent="0.25">
      <c r="B57019" s="79"/>
    </row>
    <row r="57020" spans="2:2" ht="54.95" customHeight="1" x14ac:dyDescent="0.25">
      <c r="B57020" s="79"/>
    </row>
    <row r="57021" spans="2:2" ht="54.95" customHeight="1" x14ac:dyDescent="0.25">
      <c r="B57021" s="79"/>
    </row>
    <row r="57022" spans="2:2" ht="54.95" customHeight="1" x14ac:dyDescent="0.25">
      <c r="B57022" s="79"/>
    </row>
    <row r="57023" spans="2:2" ht="54.95" customHeight="1" x14ac:dyDescent="0.25">
      <c r="B57023" s="79"/>
    </row>
    <row r="57024" spans="2:2" ht="54.95" customHeight="1" x14ac:dyDescent="0.25">
      <c r="B57024" s="79"/>
    </row>
    <row r="57025" spans="2:2" ht="54.95" customHeight="1" x14ac:dyDescent="0.25">
      <c r="B57025" s="79"/>
    </row>
    <row r="57026" spans="2:2" ht="54.95" customHeight="1" x14ac:dyDescent="0.25">
      <c r="B57026" s="79"/>
    </row>
    <row r="57027" spans="2:2" ht="54.95" customHeight="1" x14ac:dyDescent="0.25">
      <c r="B57027" s="79"/>
    </row>
    <row r="57028" spans="2:2" ht="54.95" customHeight="1" x14ac:dyDescent="0.25">
      <c r="B57028" s="79"/>
    </row>
    <row r="57029" spans="2:2" ht="54.95" customHeight="1" x14ac:dyDescent="0.25">
      <c r="B57029" s="79"/>
    </row>
    <row r="57030" spans="2:2" ht="54.95" customHeight="1" x14ac:dyDescent="0.25">
      <c r="B57030" s="79"/>
    </row>
    <row r="57031" spans="2:2" ht="54.95" customHeight="1" x14ac:dyDescent="0.25">
      <c r="B57031" s="79"/>
    </row>
    <row r="57032" spans="2:2" ht="54.95" customHeight="1" x14ac:dyDescent="0.25">
      <c r="B57032" s="79"/>
    </row>
    <row r="57033" spans="2:2" ht="54.95" customHeight="1" x14ac:dyDescent="0.25">
      <c r="B57033" s="79"/>
    </row>
    <row r="57034" spans="2:2" ht="54.95" customHeight="1" x14ac:dyDescent="0.25">
      <c r="B57034" s="79"/>
    </row>
    <row r="57035" spans="2:2" ht="54.95" customHeight="1" x14ac:dyDescent="0.25">
      <c r="B57035" s="79"/>
    </row>
    <row r="57036" spans="2:2" ht="54.95" customHeight="1" x14ac:dyDescent="0.25">
      <c r="B57036" s="79"/>
    </row>
    <row r="57037" spans="2:2" ht="54.95" customHeight="1" x14ac:dyDescent="0.25">
      <c r="B57037" s="79"/>
    </row>
    <row r="57038" spans="2:2" ht="54.95" customHeight="1" x14ac:dyDescent="0.25">
      <c r="B57038" s="79"/>
    </row>
    <row r="57039" spans="2:2" ht="54.95" customHeight="1" x14ac:dyDescent="0.25">
      <c r="B57039" s="79"/>
    </row>
    <row r="57040" spans="2:2" ht="54.95" customHeight="1" x14ac:dyDescent="0.25">
      <c r="B57040" s="79"/>
    </row>
    <row r="57041" spans="2:2" ht="54.95" customHeight="1" x14ac:dyDescent="0.25">
      <c r="B57041" s="79"/>
    </row>
    <row r="57042" spans="2:2" ht="54.95" customHeight="1" x14ac:dyDescent="0.25">
      <c r="B57042" s="79"/>
    </row>
    <row r="57043" spans="2:2" ht="54.95" customHeight="1" x14ac:dyDescent="0.25">
      <c r="B57043" s="79"/>
    </row>
    <row r="57044" spans="2:2" ht="54.95" customHeight="1" x14ac:dyDescent="0.25">
      <c r="B57044" s="79"/>
    </row>
    <row r="57045" spans="2:2" ht="54.95" customHeight="1" x14ac:dyDescent="0.25">
      <c r="B57045" s="79"/>
    </row>
    <row r="57046" spans="2:2" ht="54.95" customHeight="1" x14ac:dyDescent="0.25">
      <c r="B57046" s="79"/>
    </row>
    <row r="57047" spans="2:2" ht="54.95" customHeight="1" x14ac:dyDescent="0.25">
      <c r="B57047" s="79"/>
    </row>
    <row r="57048" spans="2:2" ht="54.95" customHeight="1" x14ac:dyDescent="0.25">
      <c r="B57048" s="79"/>
    </row>
    <row r="57049" spans="2:2" ht="54.95" customHeight="1" x14ac:dyDescent="0.25">
      <c r="B57049" s="79"/>
    </row>
    <row r="57050" spans="2:2" ht="54.95" customHeight="1" x14ac:dyDescent="0.25">
      <c r="B57050" s="79"/>
    </row>
    <row r="57051" spans="2:2" ht="54.95" customHeight="1" x14ac:dyDescent="0.25">
      <c r="B57051" s="79"/>
    </row>
    <row r="57052" spans="2:2" ht="54.95" customHeight="1" x14ac:dyDescent="0.25">
      <c r="B57052" s="79"/>
    </row>
    <row r="57053" spans="2:2" ht="54.95" customHeight="1" x14ac:dyDescent="0.25">
      <c r="B57053" s="79"/>
    </row>
    <row r="57054" spans="2:2" ht="54.95" customHeight="1" x14ac:dyDescent="0.25">
      <c r="B57054" s="79"/>
    </row>
    <row r="57055" spans="2:2" ht="54.95" customHeight="1" x14ac:dyDescent="0.25">
      <c r="B57055" s="79"/>
    </row>
    <row r="57056" spans="2:2" ht="54.95" customHeight="1" x14ac:dyDescent="0.25">
      <c r="B57056" s="79"/>
    </row>
    <row r="57057" spans="2:2" ht="54.95" customHeight="1" x14ac:dyDescent="0.25">
      <c r="B57057" s="79"/>
    </row>
    <row r="57058" spans="2:2" ht="54.95" customHeight="1" x14ac:dyDescent="0.25">
      <c r="B57058" s="79"/>
    </row>
    <row r="57059" spans="2:2" ht="54.95" customHeight="1" x14ac:dyDescent="0.25">
      <c r="B57059" s="79"/>
    </row>
    <row r="57060" spans="2:2" ht="54.95" customHeight="1" x14ac:dyDescent="0.25">
      <c r="B57060" s="79"/>
    </row>
    <row r="57061" spans="2:2" ht="54.95" customHeight="1" x14ac:dyDescent="0.25">
      <c r="B57061" s="79"/>
    </row>
    <row r="57062" spans="2:2" ht="54.95" customHeight="1" x14ac:dyDescent="0.25">
      <c r="B57062" s="79"/>
    </row>
    <row r="57063" spans="2:2" ht="54.95" customHeight="1" x14ac:dyDescent="0.25">
      <c r="B57063" s="79"/>
    </row>
    <row r="57064" spans="2:2" ht="54.95" customHeight="1" x14ac:dyDescent="0.25">
      <c r="B57064" s="79"/>
    </row>
    <row r="57065" spans="2:2" ht="54.95" customHeight="1" x14ac:dyDescent="0.25">
      <c r="B57065" s="79"/>
    </row>
    <row r="57066" spans="2:2" ht="54.95" customHeight="1" x14ac:dyDescent="0.25">
      <c r="B57066" s="79"/>
    </row>
    <row r="57067" spans="2:2" ht="54.95" customHeight="1" x14ac:dyDescent="0.25">
      <c r="B57067" s="79"/>
    </row>
    <row r="57068" spans="2:2" ht="54.95" customHeight="1" x14ac:dyDescent="0.25">
      <c r="B57068" s="79"/>
    </row>
    <row r="57069" spans="2:2" ht="54.95" customHeight="1" x14ac:dyDescent="0.25">
      <c r="B57069" s="79"/>
    </row>
    <row r="57070" spans="2:2" ht="54.95" customHeight="1" x14ac:dyDescent="0.25">
      <c r="B57070" s="79"/>
    </row>
    <row r="57071" spans="2:2" ht="54.95" customHeight="1" x14ac:dyDescent="0.25">
      <c r="B57071" s="79"/>
    </row>
    <row r="57072" spans="2:2" ht="54.95" customHeight="1" x14ac:dyDescent="0.25">
      <c r="B57072" s="79"/>
    </row>
    <row r="57073" spans="2:2" ht="54.95" customHeight="1" x14ac:dyDescent="0.25">
      <c r="B57073" s="79"/>
    </row>
    <row r="57074" spans="2:2" ht="54.95" customHeight="1" x14ac:dyDescent="0.25">
      <c r="B57074" s="79"/>
    </row>
    <row r="57075" spans="2:2" ht="54.95" customHeight="1" x14ac:dyDescent="0.25">
      <c r="B57075" s="79"/>
    </row>
    <row r="57076" spans="2:2" ht="54.95" customHeight="1" x14ac:dyDescent="0.25">
      <c r="B57076" s="79"/>
    </row>
    <row r="57077" spans="2:2" ht="54.95" customHeight="1" x14ac:dyDescent="0.25">
      <c r="B57077" s="79"/>
    </row>
    <row r="57078" spans="2:2" ht="54.95" customHeight="1" x14ac:dyDescent="0.25">
      <c r="B57078" s="79"/>
    </row>
    <row r="57079" spans="2:2" ht="54.95" customHeight="1" x14ac:dyDescent="0.25">
      <c r="B57079" s="79"/>
    </row>
    <row r="57080" spans="2:2" ht="54.95" customHeight="1" x14ac:dyDescent="0.25">
      <c r="B57080" s="79"/>
    </row>
    <row r="57081" spans="2:2" ht="54.95" customHeight="1" x14ac:dyDescent="0.25">
      <c r="B57081" s="79"/>
    </row>
    <row r="57082" spans="2:2" ht="54.95" customHeight="1" x14ac:dyDescent="0.25">
      <c r="B57082" s="79"/>
    </row>
    <row r="57083" spans="2:2" ht="54.95" customHeight="1" x14ac:dyDescent="0.25">
      <c r="B57083" s="79"/>
    </row>
    <row r="57084" spans="2:2" ht="54.95" customHeight="1" x14ac:dyDescent="0.25">
      <c r="B57084" s="79"/>
    </row>
    <row r="57085" spans="2:2" ht="54.95" customHeight="1" x14ac:dyDescent="0.25">
      <c r="B57085" s="79"/>
    </row>
    <row r="57086" spans="2:2" ht="54.95" customHeight="1" x14ac:dyDescent="0.25">
      <c r="B57086" s="79"/>
    </row>
    <row r="57087" spans="2:2" ht="54.95" customHeight="1" x14ac:dyDescent="0.25">
      <c r="B57087" s="79"/>
    </row>
    <row r="57088" spans="2:2" ht="54.95" customHeight="1" x14ac:dyDescent="0.25">
      <c r="B57088" s="79"/>
    </row>
    <row r="57089" spans="2:2" ht="54.95" customHeight="1" x14ac:dyDescent="0.25">
      <c r="B57089" s="79"/>
    </row>
    <row r="57090" spans="2:2" ht="54.95" customHeight="1" x14ac:dyDescent="0.25">
      <c r="B57090" s="79"/>
    </row>
    <row r="57091" spans="2:2" ht="54.95" customHeight="1" x14ac:dyDescent="0.25">
      <c r="B57091" s="79"/>
    </row>
    <row r="57092" spans="2:2" ht="54.95" customHeight="1" x14ac:dyDescent="0.25">
      <c r="B57092" s="79"/>
    </row>
    <row r="57093" spans="2:2" ht="54.95" customHeight="1" x14ac:dyDescent="0.25">
      <c r="B57093" s="79"/>
    </row>
    <row r="57094" spans="2:2" ht="54.95" customHeight="1" x14ac:dyDescent="0.25">
      <c r="B57094" s="79"/>
    </row>
    <row r="57095" spans="2:2" ht="54.95" customHeight="1" x14ac:dyDescent="0.25">
      <c r="B57095" s="79"/>
    </row>
    <row r="57096" spans="2:2" ht="54.95" customHeight="1" x14ac:dyDescent="0.25">
      <c r="B57096" s="79"/>
    </row>
    <row r="57097" spans="2:2" ht="54.95" customHeight="1" x14ac:dyDescent="0.25">
      <c r="B57097" s="79"/>
    </row>
    <row r="57098" spans="2:2" ht="54.95" customHeight="1" x14ac:dyDescent="0.25">
      <c r="B57098" s="79"/>
    </row>
    <row r="57099" spans="2:2" ht="54.95" customHeight="1" x14ac:dyDescent="0.25">
      <c r="B57099" s="79"/>
    </row>
    <row r="57100" spans="2:2" ht="54.95" customHeight="1" x14ac:dyDescent="0.25">
      <c r="B57100" s="79"/>
    </row>
    <row r="57101" spans="2:2" ht="54.95" customHeight="1" x14ac:dyDescent="0.25">
      <c r="B57101" s="79"/>
    </row>
    <row r="57102" spans="2:2" ht="54.95" customHeight="1" x14ac:dyDescent="0.25">
      <c r="B57102" s="79"/>
    </row>
    <row r="57103" spans="2:2" ht="54.95" customHeight="1" x14ac:dyDescent="0.25">
      <c r="B57103" s="79"/>
    </row>
    <row r="57104" spans="2:2" ht="54.95" customHeight="1" x14ac:dyDescent="0.25">
      <c r="B57104" s="79"/>
    </row>
    <row r="57105" spans="2:2" ht="54.95" customHeight="1" x14ac:dyDescent="0.25">
      <c r="B57105" s="79"/>
    </row>
    <row r="57106" spans="2:2" ht="54.95" customHeight="1" x14ac:dyDescent="0.25">
      <c r="B57106" s="79"/>
    </row>
    <row r="57107" spans="2:2" ht="54.95" customHeight="1" x14ac:dyDescent="0.25">
      <c r="B57107" s="79"/>
    </row>
    <row r="57108" spans="2:2" ht="54.95" customHeight="1" x14ac:dyDescent="0.25">
      <c r="B57108" s="79"/>
    </row>
    <row r="57109" spans="2:2" ht="54.95" customHeight="1" x14ac:dyDescent="0.25">
      <c r="B57109" s="79"/>
    </row>
    <row r="57110" spans="2:2" ht="54.95" customHeight="1" x14ac:dyDescent="0.25">
      <c r="B57110" s="79"/>
    </row>
    <row r="57111" spans="2:2" ht="54.95" customHeight="1" x14ac:dyDescent="0.25">
      <c r="B57111" s="79"/>
    </row>
    <row r="57112" spans="2:2" ht="54.95" customHeight="1" x14ac:dyDescent="0.25">
      <c r="B57112" s="79"/>
    </row>
    <row r="57113" spans="2:2" ht="54.95" customHeight="1" x14ac:dyDescent="0.25">
      <c r="B57113" s="79"/>
    </row>
    <row r="57114" spans="2:2" ht="54.95" customHeight="1" x14ac:dyDescent="0.25">
      <c r="B57114" s="79"/>
    </row>
    <row r="57115" spans="2:2" ht="54.95" customHeight="1" x14ac:dyDescent="0.25">
      <c r="B57115" s="79"/>
    </row>
    <row r="57116" spans="2:2" ht="54.95" customHeight="1" x14ac:dyDescent="0.25">
      <c r="B57116" s="79"/>
    </row>
    <row r="57117" spans="2:2" ht="54.95" customHeight="1" x14ac:dyDescent="0.25">
      <c r="B57117" s="79"/>
    </row>
    <row r="57118" spans="2:2" ht="54.95" customHeight="1" x14ac:dyDescent="0.25">
      <c r="B57118" s="79"/>
    </row>
    <row r="57119" spans="2:2" ht="54.95" customHeight="1" x14ac:dyDescent="0.25">
      <c r="B57119" s="79"/>
    </row>
    <row r="57120" spans="2:2" ht="54.95" customHeight="1" x14ac:dyDescent="0.25">
      <c r="B57120" s="79"/>
    </row>
    <row r="57121" spans="2:2" ht="54.95" customHeight="1" x14ac:dyDescent="0.25">
      <c r="B57121" s="79"/>
    </row>
    <row r="57122" spans="2:2" ht="54.95" customHeight="1" x14ac:dyDescent="0.25">
      <c r="B57122" s="79"/>
    </row>
    <row r="57123" spans="2:2" ht="54.95" customHeight="1" x14ac:dyDescent="0.25">
      <c r="B57123" s="79"/>
    </row>
    <row r="57124" spans="2:2" ht="54.95" customHeight="1" x14ac:dyDescent="0.25">
      <c r="B57124" s="79"/>
    </row>
    <row r="57125" spans="2:2" ht="54.95" customHeight="1" x14ac:dyDescent="0.25">
      <c r="B57125" s="79"/>
    </row>
    <row r="57126" spans="2:2" ht="54.95" customHeight="1" x14ac:dyDescent="0.25">
      <c r="B57126" s="79"/>
    </row>
    <row r="57127" spans="2:2" ht="54.95" customHeight="1" x14ac:dyDescent="0.25">
      <c r="B57127" s="79"/>
    </row>
    <row r="57128" spans="2:2" ht="54.95" customHeight="1" x14ac:dyDescent="0.25">
      <c r="B57128" s="79"/>
    </row>
    <row r="57129" spans="2:2" ht="54.95" customHeight="1" x14ac:dyDescent="0.25">
      <c r="B57129" s="79"/>
    </row>
    <row r="57130" spans="2:2" ht="54.95" customHeight="1" x14ac:dyDescent="0.25">
      <c r="B57130" s="79"/>
    </row>
    <row r="57131" spans="2:2" ht="54.95" customHeight="1" x14ac:dyDescent="0.25">
      <c r="B57131" s="79"/>
    </row>
    <row r="57132" spans="2:2" ht="54.95" customHeight="1" x14ac:dyDescent="0.25">
      <c r="B57132" s="79"/>
    </row>
    <row r="57133" spans="2:2" ht="54.95" customHeight="1" x14ac:dyDescent="0.25">
      <c r="B57133" s="79"/>
    </row>
    <row r="57134" spans="2:2" ht="54.95" customHeight="1" x14ac:dyDescent="0.25">
      <c r="B57134" s="79"/>
    </row>
    <row r="57135" spans="2:2" ht="54.95" customHeight="1" x14ac:dyDescent="0.25">
      <c r="B57135" s="79"/>
    </row>
    <row r="57136" spans="2:2" ht="54.95" customHeight="1" x14ac:dyDescent="0.25">
      <c r="B57136" s="79"/>
    </row>
    <row r="57137" spans="2:2" ht="54.95" customHeight="1" x14ac:dyDescent="0.25">
      <c r="B57137" s="79"/>
    </row>
    <row r="57138" spans="2:2" ht="54.95" customHeight="1" x14ac:dyDescent="0.25">
      <c r="B57138" s="79"/>
    </row>
    <row r="57139" spans="2:2" ht="54.95" customHeight="1" x14ac:dyDescent="0.25">
      <c r="B57139" s="79"/>
    </row>
    <row r="57140" spans="2:2" ht="54.95" customHeight="1" x14ac:dyDescent="0.25">
      <c r="B57140" s="79"/>
    </row>
    <row r="57141" spans="2:2" ht="54.95" customHeight="1" x14ac:dyDescent="0.25">
      <c r="B57141" s="79"/>
    </row>
    <row r="57142" spans="2:2" ht="54.95" customHeight="1" x14ac:dyDescent="0.25">
      <c r="B57142" s="79"/>
    </row>
    <row r="57143" spans="2:2" ht="54.95" customHeight="1" x14ac:dyDescent="0.25">
      <c r="B57143" s="79"/>
    </row>
    <row r="57144" spans="2:2" ht="54.95" customHeight="1" x14ac:dyDescent="0.25">
      <c r="B57144" s="79"/>
    </row>
    <row r="57145" spans="2:2" ht="54.95" customHeight="1" x14ac:dyDescent="0.25">
      <c r="B57145" s="79"/>
    </row>
    <row r="57146" spans="2:2" ht="54.95" customHeight="1" x14ac:dyDescent="0.25">
      <c r="B57146" s="79"/>
    </row>
    <row r="57147" spans="2:2" ht="54.95" customHeight="1" x14ac:dyDescent="0.25">
      <c r="B57147" s="79"/>
    </row>
    <row r="57148" spans="2:2" ht="54.95" customHeight="1" x14ac:dyDescent="0.25">
      <c r="B57148" s="79"/>
    </row>
    <row r="57149" spans="2:2" ht="54.95" customHeight="1" x14ac:dyDescent="0.25">
      <c r="B57149" s="79"/>
    </row>
    <row r="57150" spans="2:2" ht="54.95" customHeight="1" x14ac:dyDescent="0.25">
      <c r="B57150" s="79"/>
    </row>
    <row r="57151" spans="2:2" ht="54.95" customHeight="1" x14ac:dyDescent="0.25">
      <c r="B57151" s="79"/>
    </row>
    <row r="57152" spans="2:2" ht="54.95" customHeight="1" x14ac:dyDescent="0.25">
      <c r="B57152" s="79"/>
    </row>
    <row r="57153" spans="2:2" ht="54.95" customHeight="1" x14ac:dyDescent="0.25">
      <c r="B57153" s="79"/>
    </row>
    <row r="57154" spans="2:2" ht="54.95" customHeight="1" x14ac:dyDescent="0.25">
      <c r="B57154" s="79"/>
    </row>
    <row r="57155" spans="2:2" ht="54.95" customHeight="1" x14ac:dyDescent="0.25">
      <c r="B57155" s="79"/>
    </row>
    <row r="57156" spans="2:2" ht="54.95" customHeight="1" x14ac:dyDescent="0.25">
      <c r="B57156" s="79"/>
    </row>
    <row r="57157" spans="2:2" ht="54.95" customHeight="1" x14ac:dyDescent="0.25">
      <c r="B57157" s="79"/>
    </row>
    <row r="57158" spans="2:2" ht="54.95" customHeight="1" x14ac:dyDescent="0.25">
      <c r="B57158" s="79"/>
    </row>
    <row r="57159" spans="2:2" ht="54.95" customHeight="1" x14ac:dyDescent="0.25">
      <c r="B57159" s="79"/>
    </row>
    <row r="57160" spans="2:2" ht="54.95" customHeight="1" x14ac:dyDescent="0.25">
      <c r="B57160" s="79"/>
    </row>
    <row r="57161" spans="2:2" ht="54.95" customHeight="1" x14ac:dyDescent="0.25">
      <c r="B57161" s="79"/>
    </row>
    <row r="57162" spans="2:2" ht="54.95" customHeight="1" x14ac:dyDescent="0.25">
      <c r="B57162" s="79"/>
    </row>
    <row r="57163" spans="2:2" ht="54.95" customHeight="1" x14ac:dyDescent="0.25">
      <c r="B57163" s="79"/>
    </row>
    <row r="57164" spans="2:2" ht="54.95" customHeight="1" x14ac:dyDescent="0.25">
      <c r="B57164" s="79"/>
    </row>
    <row r="57165" spans="2:2" ht="54.95" customHeight="1" x14ac:dyDescent="0.25">
      <c r="B57165" s="79"/>
    </row>
    <row r="57166" spans="2:2" ht="54.95" customHeight="1" x14ac:dyDescent="0.25">
      <c r="B57166" s="79"/>
    </row>
    <row r="57167" spans="2:2" ht="54.95" customHeight="1" x14ac:dyDescent="0.25">
      <c r="B57167" s="79"/>
    </row>
    <row r="57168" spans="2:2" ht="54.95" customHeight="1" x14ac:dyDescent="0.25">
      <c r="B57168" s="79"/>
    </row>
    <row r="57169" spans="2:2" ht="54.95" customHeight="1" x14ac:dyDescent="0.25">
      <c r="B57169" s="79"/>
    </row>
    <row r="57170" spans="2:2" ht="54.95" customHeight="1" x14ac:dyDescent="0.25">
      <c r="B57170" s="79"/>
    </row>
    <row r="57171" spans="2:2" ht="54.95" customHeight="1" x14ac:dyDescent="0.25">
      <c r="B57171" s="79"/>
    </row>
    <row r="57172" spans="2:2" ht="54.95" customHeight="1" x14ac:dyDescent="0.25">
      <c r="B57172" s="79"/>
    </row>
    <row r="57173" spans="2:2" ht="54.95" customHeight="1" x14ac:dyDescent="0.25">
      <c r="B57173" s="79"/>
    </row>
    <row r="57174" spans="2:2" ht="54.95" customHeight="1" x14ac:dyDescent="0.25">
      <c r="B57174" s="79"/>
    </row>
    <row r="57175" spans="2:2" ht="54.95" customHeight="1" x14ac:dyDescent="0.25">
      <c r="B57175" s="79"/>
    </row>
    <row r="57176" spans="2:2" ht="54.95" customHeight="1" x14ac:dyDescent="0.25">
      <c r="B57176" s="79"/>
    </row>
    <row r="57177" spans="2:2" ht="54.95" customHeight="1" x14ac:dyDescent="0.25">
      <c r="B57177" s="79"/>
    </row>
    <row r="57178" spans="2:2" ht="54.95" customHeight="1" x14ac:dyDescent="0.25">
      <c r="B57178" s="79"/>
    </row>
    <row r="57179" spans="2:2" ht="54.95" customHeight="1" x14ac:dyDescent="0.25">
      <c r="B57179" s="79"/>
    </row>
    <row r="57180" spans="2:2" ht="54.95" customHeight="1" x14ac:dyDescent="0.25">
      <c r="B57180" s="79"/>
    </row>
    <row r="57181" spans="2:2" ht="54.95" customHeight="1" x14ac:dyDescent="0.25">
      <c r="B57181" s="79"/>
    </row>
    <row r="57182" spans="2:2" ht="54.95" customHeight="1" x14ac:dyDescent="0.25">
      <c r="B57182" s="79"/>
    </row>
    <row r="57183" spans="2:2" ht="54.95" customHeight="1" x14ac:dyDescent="0.25">
      <c r="B57183" s="79"/>
    </row>
    <row r="57184" spans="2:2" ht="54.95" customHeight="1" x14ac:dyDescent="0.25">
      <c r="B57184" s="79"/>
    </row>
    <row r="57185" spans="2:2" ht="54.95" customHeight="1" x14ac:dyDescent="0.25">
      <c r="B57185" s="79"/>
    </row>
    <row r="57186" spans="2:2" ht="54.95" customHeight="1" x14ac:dyDescent="0.25">
      <c r="B57186" s="79"/>
    </row>
    <row r="57187" spans="2:2" ht="54.95" customHeight="1" x14ac:dyDescent="0.25">
      <c r="B57187" s="79"/>
    </row>
    <row r="57188" spans="2:2" ht="54.95" customHeight="1" x14ac:dyDescent="0.25">
      <c r="B57188" s="79"/>
    </row>
    <row r="57189" spans="2:2" ht="54.95" customHeight="1" x14ac:dyDescent="0.25">
      <c r="B57189" s="79"/>
    </row>
    <row r="57190" spans="2:2" ht="54.95" customHeight="1" x14ac:dyDescent="0.25">
      <c r="B57190" s="79"/>
    </row>
    <row r="57191" spans="2:2" ht="54.95" customHeight="1" x14ac:dyDescent="0.25">
      <c r="B57191" s="79"/>
    </row>
    <row r="57192" spans="2:2" ht="54.95" customHeight="1" x14ac:dyDescent="0.25">
      <c r="B57192" s="79"/>
    </row>
    <row r="57193" spans="2:2" ht="54.95" customHeight="1" x14ac:dyDescent="0.25">
      <c r="B57193" s="79"/>
    </row>
    <row r="57194" spans="2:2" ht="54.95" customHeight="1" x14ac:dyDescent="0.25">
      <c r="B57194" s="79"/>
    </row>
    <row r="57195" spans="2:2" ht="54.95" customHeight="1" x14ac:dyDescent="0.25">
      <c r="B57195" s="79"/>
    </row>
    <row r="57196" spans="2:2" ht="54.95" customHeight="1" x14ac:dyDescent="0.25">
      <c r="B57196" s="79"/>
    </row>
    <row r="57197" spans="2:2" ht="54.95" customHeight="1" x14ac:dyDescent="0.25">
      <c r="B57197" s="79"/>
    </row>
    <row r="57198" spans="2:2" ht="54.95" customHeight="1" x14ac:dyDescent="0.25">
      <c r="B57198" s="79"/>
    </row>
    <row r="57199" spans="2:2" ht="54.95" customHeight="1" x14ac:dyDescent="0.25">
      <c r="B57199" s="79"/>
    </row>
    <row r="57200" spans="2:2" ht="54.95" customHeight="1" x14ac:dyDescent="0.25">
      <c r="B57200" s="79"/>
    </row>
    <row r="57201" spans="2:2" ht="54.95" customHeight="1" x14ac:dyDescent="0.25">
      <c r="B57201" s="79"/>
    </row>
    <row r="57202" spans="2:2" ht="54.95" customHeight="1" x14ac:dyDescent="0.25">
      <c r="B57202" s="79"/>
    </row>
    <row r="57203" spans="2:2" ht="54.95" customHeight="1" x14ac:dyDescent="0.25">
      <c r="B57203" s="79"/>
    </row>
    <row r="57204" spans="2:2" ht="54.95" customHeight="1" x14ac:dyDescent="0.25">
      <c r="B57204" s="79"/>
    </row>
    <row r="57205" spans="2:2" ht="54.95" customHeight="1" x14ac:dyDescent="0.25">
      <c r="B57205" s="79"/>
    </row>
    <row r="57206" spans="2:2" ht="54.95" customHeight="1" x14ac:dyDescent="0.25">
      <c r="B57206" s="79"/>
    </row>
    <row r="57207" spans="2:2" ht="54.95" customHeight="1" x14ac:dyDescent="0.25">
      <c r="B57207" s="79"/>
    </row>
    <row r="57208" spans="2:2" ht="54.95" customHeight="1" x14ac:dyDescent="0.25">
      <c r="B57208" s="79"/>
    </row>
    <row r="57209" spans="2:2" ht="54.95" customHeight="1" x14ac:dyDescent="0.25">
      <c r="B57209" s="79"/>
    </row>
    <row r="57210" spans="2:2" ht="54.95" customHeight="1" x14ac:dyDescent="0.25">
      <c r="B57210" s="79"/>
    </row>
    <row r="57211" spans="2:2" ht="54.95" customHeight="1" x14ac:dyDescent="0.25">
      <c r="B57211" s="79"/>
    </row>
    <row r="57212" spans="2:2" ht="54.95" customHeight="1" x14ac:dyDescent="0.25">
      <c r="B57212" s="79"/>
    </row>
    <row r="57213" spans="2:2" ht="54.95" customHeight="1" x14ac:dyDescent="0.25">
      <c r="B57213" s="79"/>
    </row>
    <row r="57214" spans="2:2" ht="54.95" customHeight="1" x14ac:dyDescent="0.25">
      <c r="B57214" s="79"/>
    </row>
    <row r="57215" spans="2:2" ht="54.95" customHeight="1" x14ac:dyDescent="0.25">
      <c r="B57215" s="79"/>
    </row>
    <row r="57216" spans="2:2" ht="54.95" customHeight="1" x14ac:dyDescent="0.25">
      <c r="B57216" s="79"/>
    </row>
    <row r="57217" spans="2:2" ht="54.95" customHeight="1" x14ac:dyDescent="0.25">
      <c r="B57217" s="79"/>
    </row>
    <row r="57218" spans="2:2" ht="54.95" customHeight="1" x14ac:dyDescent="0.25">
      <c r="B57218" s="79"/>
    </row>
    <row r="57219" spans="2:2" ht="54.95" customHeight="1" x14ac:dyDescent="0.25">
      <c r="B57219" s="79"/>
    </row>
    <row r="57220" spans="2:2" ht="54.95" customHeight="1" x14ac:dyDescent="0.25">
      <c r="B57220" s="79"/>
    </row>
    <row r="57221" spans="2:2" ht="54.95" customHeight="1" x14ac:dyDescent="0.25">
      <c r="B57221" s="79"/>
    </row>
    <row r="57222" spans="2:2" ht="54.95" customHeight="1" x14ac:dyDescent="0.25">
      <c r="B57222" s="79"/>
    </row>
    <row r="57223" spans="2:2" ht="54.95" customHeight="1" x14ac:dyDescent="0.25">
      <c r="B57223" s="79"/>
    </row>
    <row r="57224" spans="2:2" ht="54.95" customHeight="1" x14ac:dyDescent="0.25">
      <c r="B57224" s="79"/>
    </row>
    <row r="57225" spans="2:2" ht="54.95" customHeight="1" x14ac:dyDescent="0.25">
      <c r="B57225" s="79"/>
    </row>
    <row r="57226" spans="2:2" ht="54.95" customHeight="1" x14ac:dyDescent="0.25">
      <c r="B57226" s="79"/>
    </row>
    <row r="57227" spans="2:2" ht="54.95" customHeight="1" x14ac:dyDescent="0.25">
      <c r="B57227" s="79"/>
    </row>
    <row r="57228" spans="2:2" ht="54.95" customHeight="1" x14ac:dyDescent="0.25">
      <c r="B57228" s="79"/>
    </row>
    <row r="57229" spans="2:2" ht="54.95" customHeight="1" x14ac:dyDescent="0.25">
      <c r="B57229" s="79"/>
    </row>
    <row r="57230" spans="2:2" ht="54.95" customHeight="1" x14ac:dyDescent="0.25">
      <c r="B57230" s="79"/>
    </row>
    <row r="57231" spans="2:2" ht="54.95" customHeight="1" x14ac:dyDescent="0.25">
      <c r="B57231" s="79"/>
    </row>
    <row r="57232" spans="2:2" ht="54.95" customHeight="1" x14ac:dyDescent="0.25">
      <c r="B57232" s="79"/>
    </row>
    <row r="57233" spans="2:2" ht="54.95" customHeight="1" x14ac:dyDescent="0.25">
      <c r="B57233" s="79"/>
    </row>
    <row r="57234" spans="2:2" ht="54.95" customHeight="1" x14ac:dyDescent="0.25">
      <c r="B57234" s="79"/>
    </row>
    <row r="57235" spans="2:2" ht="54.95" customHeight="1" x14ac:dyDescent="0.25">
      <c r="B57235" s="79"/>
    </row>
    <row r="57236" spans="2:2" ht="54.95" customHeight="1" x14ac:dyDescent="0.25">
      <c r="B57236" s="79"/>
    </row>
    <row r="57237" spans="2:2" ht="54.95" customHeight="1" x14ac:dyDescent="0.25">
      <c r="B57237" s="79"/>
    </row>
    <row r="57238" spans="2:2" ht="54.95" customHeight="1" x14ac:dyDescent="0.25">
      <c r="B57238" s="79"/>
    </row>
    <row r="57239" spans="2:2" ht="54.95" customHeight="1" x14ac:dyDescent="0.25">
      <c r="B57239" s="79"/>
    </row>
    <row r="57240" spans="2:2" ht="54.95" customHeight="1" x14ac:dyDescent="0.25">
      <c r="B57240" s="79"/>
    </row>
    <row r="57241" spans="2:2" ht="54.95" customHeight="1" x14ac:dyDescent="0.25">
      <c r="B57241" s="79"/>
    </row>
    <row r="57242" spans="2:2" ht="54.95" customHeight="1" x14ac:dyDescent="0.25">
      <c r="B57242" s="79"/>
    </row>
    <row r="57243" spans="2:2" ht="54.95" customHeight="1" x14ac:dyDescent="0.25">
      <c r="B57243" s="79"/>
    </row>
    <row r="57244" spans="2:2" ht="54.95" customHeight="1" x14ac:dyDescent="0.25">
      <c r="B57244" s="79"/>
    </row>
    <row r="57245" spans="2:2" ht="54.95" customHeight="1" x14ac:dyDescent="0.25">
      <c r="B57245" s="79"/>
    </row>
    <row r="57246" spans="2:2" ht="54.95" customHeight="1" x14ac:dyDescent="0.25">
      <c r="B57246" s="79"/>
    </row>
    <row r="57247" spans="2:2" ht="54.95" customHeight="1" x14ac:dyDescent="0.25">
      <c r="B57247" s="79"/>
    </row>
    <row r="57248" spans="2:2" ht="54.95" customHeight="1" x14ac:dyDescent="0.25">
      <c r="B57248" s="79"/>
    </row>
    <row r="57249" spans="2:2" ht="54.95" customHeight="1" x14ac:dyDescent="0.25">
      <c r="B57249" s="79"/>
    </row>
    <row r="57250" spans="2:2" ht="54.95" customHeight="1" x14ac:dyDescent="0.25">
      <c r="B57250" s="79"/>
    </row>
    <row r="57251" spans="2:2" ht="54.95" customHeight="1" x14ac:dyDescent="0.25">
      <c r="B57251" s="79"/>
    </row>
    <row r="57252" spans="2:2" ht="54.95" customHeight="1" x14ac:dyDescent="0.25">
      <c r="B57252" s="79"/>
    </row>
    <row r="57253" spans="2:2" ht="54.95" customHeight="1" x14ac:dyDescent="0.25">
      <c r="B57253" s="79"/>
    </row>
    <row r="57254" spans="2:2" ht="54.95" customHeight="1" x14ac:dyDescent="0.25">
      <c r="B57254" s="79"/>
    </row>
    <row r="57255" spans="2:2" ht="54.95" customHeight="1" x14ac:dyDescent="0.25">
      <c r="B57255" s="79"/>
    </row>
    <row r="57256" spans="2:2" ht="54.95" customHeight="1" x14ac:dyDescent="0.25">
      <c r="B57256" s="79"/>
    </row>
    <row r="57257" spans="2:2" ht="54.95" customHeight="1" x14ac:dyDescent="0.25">
      <c r="B57257" s="79"/>
    </row>
    <row r="57258" spans="2:2" ht="54.95" customHeight="1" x14ac:dyDescent="0.25">
      <c r="B57258" s="79"/>
    </row>
    <row r="57259" spans="2:2" ht="54.95" customHeight="1" x14ac:dyDescent="0.25">
      <c r="B57259" s="79"/>
    </row>
    <row r="57260" spans="2:2" ht="54.95" customHeight="1" x14ac:dyDescent="0.25">
      <c r="B57260" s="79"/>
    </row>
    <row r="57261" spans="2:2" ht="54.95" customHeight="1" x14ac:dyDescent="0.25">
      <c r="B57261" s="79"/>
    </row>
    <row r="57262" spans="2:2" ht="54.95" customHeight="1" x14ac:dyDescent="0.25">
      <c r="B57262" s="79"/>
    </row>
    <row r="57263" spans="2:2" ht="54.95" customHeight="1" x14ac:dyDescent="0.25">
      <c r="B57263" s="79"/>
    </row>
    <row r="57264" spans="2:2" ht="54.95" customHeight="1" x14ac:dyDescent="0.25">
      <c r="B57264" s="79"/>
    </row>
    <row r="57265" spans="2:2" ht="54.95" customHeight="1" x14ac:dyDescent="0.25">
      <c r="B57265" s="79"/>
    </row>
    <row r="57266" spans="2:2" ht="54.95" customHeight="1" x14ac:dyDescent="0.25">
      <c r="B57266" s="79"/>
    </row>
    <row r="57267" spans="2:2" ht="54.95" customHeight="1" x14ac:dyDescent="0.25">
      <c r="B57267" s="79"/>
    </row>
    <row r="57268" spans="2:2" ht="54.95" customHeight="1" x14ac:dyDescent="0.25">
      <c r="B57268" s="79"/>
    </row>
    <row r="57269" spans="2:2" ht="54.95" customHeight="1" x14ac:dyDescent="0.25">
      <c r="B57269" s="79"/>
    </row>
    <row r="57270" spans="2:2" ht="54.95" customHeight="1" x14ac:dyDescent="0.25">
      <c r="B57270" s="79"/>
    </row>
    <row r="57271" spans="2:2" ht="54.95" customHeight="1" x14ac:dyDescent="0.25">
      <c r="B57271" s="79"/>
    </row>
    <row r="57272" spans="2:2" ht="54.95" customHeight="1" x14ac:dyDescent="0.25">
      <c r="B57272" s="79"/>
    </row>
    <row r="57273" spans="2:2" ht="54.95" customHeight="1" x14ac:dyDescent="0.25">
      <c r="B57273" s="79"/>
    </row>
    <row r="57274" spans="2:2" ht="54.95" customHeight="1" x14ac:dyDescent="0.25">
      <c r="B57274" s="79"/>
    </row>
    <row r="57275" spans="2:2" ht="54.95" customHeight="1" x14ac:dyDescent="0.25">
      <c r="B57275" s="79"/>
    </row>
    <row r="57276" spans="2:2" ht="54.95" customHeight="1" x14ac:dyDescent="0.25">
      <c r="B57276" s="79"/>
    </row>
    <row r="57277" spans="2:2" ht="54.95" customHeight="1" x14ac:dyDescent="0.25">
      <c r="B57277" s="79"/>
    </row>
    <row r="57278" spans="2:2" ht="54.95" customHeight="1" x14ac:dyDescent="0.25">
      <c r="B57278" s="79"/>
    </row>
    <row r="57279" spans="2:2" ht="54.95" customHeight="1" x14ac:dyDescent="0.25">
      <c r="B57279" s="79"/>
    </row>
    <row r="57280" spans="2:2" ht="54.95" customHeight="1" x14ac:dyDescent="0.25">
      <c r="B57280" s="79"/>
    </row>
    <row r="57281" spans="2:2" ht="54.95" customHeight="1" x14ac:dyDescent="0.25">
      <c r="B57281" s="79"/>
    </row>
    <row r="57282" spans="2:2" ht="54.95" customHeight="1" x14ac:dyDescent="0.25">
      <c r="B57282" s="79"/>
    </row>
    <row r="57283" spans="2:2" ht="54.95" customHeight="1" x14ac:dyDescent="0.25">
      <c r="B57283" s="79"/>
    </row>
    <row r="57284" spans="2:2" ht="54.95" customHeight="1" x14ac:dyDescent="0.25">
      <c r="B57284" s="79"/>
    </row>
    <row r="57285" spans="2:2" ht="54.95" customHeight="1" x14ac:dyDescent="0.25">
      <c r="B57285" s="79"/>
    </row>
    <row r="57286" spans="2:2" ht="54.95" customHeight="1" x14ac:dyDescent="0.25">
      <c r="B57286" s="79"/>
    </row>
    <row r="57287" spans="2:2" ht="54.95" customHeight="1" x14ac:dyDescent="0.25">
      <c r="B57287" s="79"/>
    </row>
    <row r="57288" spans="2:2" ht="54.95" customHeight="1" x14ac:dyDescent="0.25">
      <c r="B57288" s="79"/>
    </row>
    <row r="57289" spans="2:2" ht="54.95" customHeight="1" x14ac:dyDescent="0.25">
      <c r="B57289" s="79"/>
    </row>
    <row r="57290" spans="2:2" ht="54.95" customHeight="1" x14ac:dyDescent="0.25">
      <c r="B57290" s="79"/>
    </row>
    <row r="57291" spans="2:2" ht="54.95" customHeight="1" x14ac:dyDescent="0.25">
      <c r="B57291" s="79"/>
    </row>
    <row r="57292" spans="2:2" ht="54.95" customHeight="1" x14ac:dyDescent="0.25">
      <c r="B57292" s="79"/>
    </row>
    <row r="57293" spans="2:2" ht="54.95" customHeight="1" x14ac:dyDescent="0.25">
      <c r="B57293" s="79"/>
    </row>
    <row r="57294" spans="2:2" ht="54.95" customHeight="1" x14ac:dyDescent="0.25">
      <c r="B57294" s="79"/>
    </row>
    <row r="57295" spans="2:2" ht="54.95" customHeight="1" x14ac:dyDescent="0.25">
      <c r="B57295" s="79"/>
    </row>
    <row r="57296" spans="2:2" ht="54.95" customHeight="1" x14ac:dyDescent="0.25">
      <c r="B57296" s="79"/>
    </row>
    <row r="57297" spans="2:2" ht="54.95" customHeight="1" x14ac:dyDescent="0.25">
      <c r="B57297" s="79"/>
    </row>
    <row r="57298" spans="2:2" ht="54.95" customHeight="1" x14ac:dyDescent="0.25">
      <c r="B57298" s="79"/>
    </row>
    <row r="57299" spans="2:2" ht="54.95" customHeight="1" x14ac:dyDescent="0.25">
      <c r="B57299" s="79"/>
    </row>
    <row r="57300" spans="2:2" ht="54.95" customHeight="1" x14ac:dyDescent="0.25">
      <c r="B57300" s="79"/>
    </row>
    <row r="57301" spans="2:2" ht="54.95" customHeight="1" x14ac:dyDescent="0.25">
      <c r="B57301" s="79"/>
    </row>
    <row r="57302" spans="2:2" ht="54.95" customHeight="1" x14ac:dyDescent="0.25">
      <c r="B57302" s="79"/>
    </row>
    <row r="57303" spans="2:2" ht="54.95" customHeight="1" x14ac:dyDescent="0.25">
      <c r="B57303" s="79"/>
    </row>
    <row r="57304" spans="2:2" ht="54.95" customHeight="1" x14ac:dyDescent="0.25">
      <c r="B57304" s="79"/>
    </row>
    <row r="57305" spans="2:2" ht="54.95" customHeight="1" x14ac:dyDescent="0.25">
      <c r="B57305" s="79"/>
    </row>
    <row r="57306" spans="2:2" ht="54.95" customHeight="1" x14ac:dyDescent="0.25">
      <c r="B57306" s="79"/>
    </row>
    <row r="57307" spans="2:2" ht="54.95" customHeight="1" x14ac:dyDescent="0.25">
      <c r="B57307" s="79"/>
    </row>
    <row r="57308" spans="2:2" ht="54.95" customHeight="1" x14ac:dyDescent="0.25">
      <c r="B57308" s="79"/>
    </row>
    <row r="57309" spans="2:2" ht="54.95" customHeight="1" x14ac:dyDescent="0.25">
      <c r="B57309" s="79"/>
    </row>
    <row r="57310" spans="2:2" ht="54.95" customHeight="1" x14ac:dyDescent="0.25">
      <c r="B57310" s="79"/>
    </row>
    <row r="57311" spans="2:2" ht="54.95" customHeight="1" x14ac:dyDescent="0.25">
      <c r="B57311" s="79"/>
    </row>
    <row r="57312" spans="2:2" ht="54.95" customHeight="1" x14ac:dyDescent="0.25">
      <c r="B57312" s="79"/>
    </row>
    <row r="57313" spans="2:2" ht="54.95" customHeight="1" x14ac:dyDescent="0.25">
      <c r="B57313" s="79"/>
    </row>
    <row r="57314" spans="2:2" ht="54.95" customHeight="1" x14ac:dyDescent="0.25">
      <c r="B57314" s="79"/>
    </row>
    <row r="57315" spans="2:2" ht="54.95" customHeight="1" x14ac:dyDescent="0.25">
      <c r="B57315" s="79"/>
    </row>
    <row r="57316" spans="2:2" ht="54.95" customHeight="1" x14ac:dyDescent="0.25">
      <c r="B57316" s="79"/>
    </row>
    <row r="57317" spans="2:2" ht="54.95" customHeight="1" x14ac:dyDescent="0.25">
      <c r="B57317" s="79"/>
    </row>
    <row r="57318" spans="2:2" ht="54.95" customHeight="1" x14ac:dyDescent="0.25">
      <c r="B57318" s="79"/>
    </row>
    <row r="57319" spans="2:2" ht="54.95" customHeight="1" x14ac:dyDescent="0.25">
      <c r="B57319" s="79"/>
    </row>
    <row r="57320" spans="2:2" ht="54.95" customHeight="1" x14ac:dyDescent="0.25">
      <c r="B57320" s="79"/>
    </row>
    <row r="57321" spans="2:2" ht="54.95" customHeight="1" x14ac:dyDescent="0.25">
      <c r="B57321" s="79"/>
    </row>
    <row r="57322" spans="2:2" ht="54.95" customHeight="1" x14ac:dyDescent="0.25">
      <c r="B57322" s="79"/>
    </row>
    <row r="57323" spans="2:2" ht="54.95" customHeight="1" x14ac:dyDescent="0.25">
      <c r="B57323" s="79"/>
    </row>
    <row r="57324" spans="2:2" ht="54.95" customHeight="1" x14ac:dyDescent="0.25">
      <c r="B57324" s="79"/>
    </row>
    <row r="57325" spans="2:2" ht="54.95" customHeight="1" x14ac:dyDescent="0.25">
      <c r="B57325" s="79"/>
    </row>
    <row r="57326" spans="2:2" ht="54.95" customHeight="1" x14ac:dyDescent="0.25">
      <c r="B57326" s="79"/>
    </row>
    <row r="57327" spans="2:2" ht="54.95" customHeight="1" x14ac:dyDescent="0.25">
      <c r="B57327" s="79"/>
    </row>
    <row r="57328" spans="2:2" ht="54.95" customHeight="1" x14ac:dyDescent="0.25">
      <c r="B57328" s="79"/>
    </row>
    <row r="57329" spans="2:2" ht="54.95" customHeight="1" x14ac:dyDescent="0.25">
      <c r="B57329" s="79"/>
    </row>
    <row r="57330" spans="2:2" ht="54.95" customHeight="1" x14ac:dyDescent="0.25">
      <c r="B57330" s="79"/>
    </row>
    <row r="57331" spans="2:2" ht="54.95" customHeight="1" x14ac:dyDescent="0.25">
      <c r="B57331" s="79"/>
    </row>
    <row r="57332" spans="2:2" ht="54.95" customHeight="1" x14ac:dyDescent="0.25">
      <c r="B57332" s="79"/>
    </row>
    <row r="57333" spans="2:2" ht="54.95" customHeight="1" x14ac:dyDescent="0.25">
      <c r="B57333" s="79"/>
    </row>
    <row r="57334" spans="2:2" ht="54.95" customHeight="1" x14ac:dyDescent="0.25">
      <c r="B57334" s="79"/>
    </row>
    <row r="57335" spans="2:2" ht="54.95" customHeight="1" x14ac:dyDescent="0.25">
      <c r="B57335" s="79"/>
    </row>
    <row r="57336" spans="2:2" ht="54.95" customHeight="1" x14ac:dyDescent="0.25">
      <c r="B57336" s="79"/>
    </row>
    <row r="57337" spans="2:2" ht="54.95" customHeight="1" x14ac:dyDescent="0.25">
      <c r="B57337" s="79"/>
    </row>
    <row r="57338" spans="2:2" ht="54.95" customHeight="1" x14ac:dyDescent="0.25">
      <c r="B57338" s="79"/>
    </row>
    <row r="57339" spans="2:2" ht="54.95" customHeight="1" x14ac:dyDescent="0.25">
      <c r="B57339" s="79"/>
    </row>
    <row r="57340" spans="2:2" ht="54.95" customHeight="1" x14ac:dyDescent="0.25">
      <c r="B57340" s="79"/>
    </row>
    <row r="57341" spans="2:2" ht="54.95" customHeight="1" x14ac:dyDescent="0.25">
      <c r="B57341" s="79"/>
    </row>
    <row r="57342" spans="2:2" ht="54.95" customHeight="1" x14ac:dyDescent="0.25">
      <c r="B57342" s="79"/>
    </row>
    <row r="57343" spans="2:2" ht="54.95" customHeight="1" x14ac:dyDescent="0.25">
      <c r="B57343" s="79"/>
    </row>
    <row r="57344" spans="2:2" ht="54.95" customHeight="1" x14ac:dyDescent="0.25">
      <c r="B57344" s="79"/>
    </row>
    <row r="57345" spans="2:2" ht="54.95" customHeight="1" x14ac:dyDescent="0.25">
      <c r="B57345" s="79"/>
    </row>
    <row r="57346" spans="2:2" ht="54.95" customHeight="1" x14ac:dyDescent="0.25">
      <c r="B57346" s="79"/>
    </row>
    <row r="57347" spans="2:2" ht="54.95" customHeight="1" x14ac:dyDescent="0.25">
      <c r="B57347" s="79"/>
    </row>
    <row r="57348" spans="2:2" ht="54.95" customHeight="1" x14ac:dyDescent="0.25">
      <c r="B57348" s="79"/>
    </row>
    <row r="57349" spans="2:2" ht="54.95" customHeight="1" x14ac:dyDescent="0.25">
      <c r="B57349" s="79"/>
    </row>
    <row r="57350" spans="2:2" ht="54.95" customHeight="1" x14ac:dyDescent="0.25">
      <c r="B57350" s="79"/>
    </row>
    <row r="57351" spans="2:2" ht="54.95" customHeight="1" x14ac:dyDescent="0.25">
      <c r="B57351" s="79"/>
    </row>
    <row r="57352" spans="2:2" ht="54.95" customHeight="1" x14ac:dyDescent="0.25">
      <c r="B57352" s="79"/>
    </row>
    <row r="57353" spans="2:2" ht="54.95" customHeight="1" x14ac:dyDescent="0.25">
      <c r="B57353" s="79"/>
    </row>
    <row r="57354" spans="2:2" ht="54.95" customHeight="1" x14ac:dyDescent="0.25">
      <c r="B57354" s="79"/>
    </row>
    <row r="57355" spans="2:2" ht="54.95" customHeight="1" x14ac:dyDescent="0.25">
      <c r="B57355" s="79"/>
    </row>
    <row r="57356" spans="2:2" ht="54.95" customHeight="1" x14ac:dyDescent="0.25">
      <c r="B57356" s="79"/>
    </row>
    <row r="57357" spans="2:2" ht="54.95" customHeight="1" x14ac:dyDescent="0.25">
      <c r="B57357" s="79"/>
    </row>
    <row r="57358" spans="2:2" ht="54.95" customHeight="1" x14ac:dyDescent="0.25">
      <c r="B57358" s="79"/>
    </row>
    <row r="57359" spans="2:2" ht="54.95" customHeight="1" x14ac:dyDescent="0.25">
      <c r="B57359" s="79"/>
    </row>
    <row r="57360" spans="2:2" ht="54.95" customHeight="1" x14ac:dyDescent="0.25">
      <c r="B57360" s="79"/>
    </row>
    <row r="57361" spans="2:2" ht="54.95" customHeight="1" x14ac:dyDescent="0.25">
      <c r="B57361" s="79"/>
    </row>
    <row r="57362" spans="2:2" ht="54.95" customHeight="1" x14ac:dyDescent="0.25">
      <c r="B57362" s="79"/>
    </row>
    <row r="57363" spans="2:2" ht="54.95" customHeight="1" x14ac:dyDescent="0.25">
      <c r="B57363" s="79"/>
    </row>
    <row r="57364" spans="2:2" ht="54.95" customHeight="1" x14ac:dyDescent="0.25">
      <c r="B57364" s="79"/>
    </row>
    <row r="57365" spans="2:2" ht="54.95" customHeight="1" x14ac:dyDescent="0.25">
      <c r="B57365" s="79"/>
    </row>
    <row r="57366" spans="2:2" ht="54.95" customHeight="1" x14ac:dyDescent="0.25">
      <c r="B57366" s="79"/>
    </row>
    <row r="57367" spans="2:2" ht="54.95" customHeight="1" x14ac:dyDescent="0.25">
      <c r="B57367" s="79"/>
    </row>
    <row r="57368" spans="2:2" ht="54.95" customHeight="1" x14ac:dyDescent="0.25">
      <c r="B57368" s="79"/>
    </row>
    <row r="57369" spans="2:2" ht="54.95" customHeight="1" x14ac:dyDescent="0.25">
      <c r="B57369" s="79"/>
    </row>
    <row r="57370" spans="2:2" ht="54.95" customHeight="1" x14ac:dyDescent="0.25">
      <c r="B57370" s="79"/>
    </row>
    <row r="57371" spans="2:2" ht="54.95" customHeight="1" x14ac:dyDescent="0.25">
      <c r="B57371" s="79"/>
    </row>
    <row r="57372" spans="2:2" ht="54.95" customHeight="1" x14ac:dyDescent="0.25">
      <c r="B57372" s="79"/>
    </row>
    <row r="57373" spans="2:2" ht="54.95" customHeight="1" x14ac:dyDescent="0.25">
      <c r="B57373" s="79"/>
    </row>
    <row r="57374" spans="2:2" ht="54.95" customHeight="1" x14ac:dyDescent="0.25">
      <c r="B57374" s="79"/>
    </row>
    <row r="57375" spans="2:2" ht="54.95" customHeight="1" x14ac:dyDescent="0.25">
      <c r="B57375" s="79"/>
    </row>
    <row r="57376" spans="2:2" ht="54.95" customHeight="1" x14ac:dyDescent="0.25">
      <c r="B57376" s="79"/>
    </row>
    <row r="57377" spans="2:2" ht="54.95" customHeight="1" x14ac:dyDescent="0.25">
      <c r="B57377" s="79"/>
    </row>
    <row r="57378" spans="2:2" ht="54.95" customHeight="1" x14ac:dyDescent="0.25">
      <c r="B57378" s="79"/>
    </row>
    <row r="57379" spans="2:2" ht="54.95" customHeight="1" x14ac:dyDescent="0.25">
      <c r="B57379" s="79"/>
    </row>
    <row r="57380" spans="2:2" ht="54.95" customHeight="1" x14ac:dyDescent="0.25">
      <c r="B57380" s="79"/>
    </row>
    <row r="57381" spans="2:2" ht="54.95" customHeight="1" x14ac:dyDescent="0.25">
      <c r="B57381" s="79"/>
    </row>
    <row r="57382" spans="2:2" ht="54.95" customHeight="1" x14ac:dyDescent="0.25">
      <c r="B57382" s="79"/>
    </row>
    <row r="57383" spans="2:2" ht="54.95" customHeight="1" x14ac:dyDescent="0.25">
      <c r="B57383" s="79"/>
    </row>
    <row r="57384" spans="2:2" ht="54.95" customHeight="1" x14ac:dyDescent="0.25">
      <c r="B57384" s="79"/>
    </row>
    <row r="57385" spans="2:2" ht="54.95" customHeight="1" x14ac:dyDescent="0.25">
      <c r="B57385" s="79"/>
    </row>
    <row r="57386" spans="2:2" ht="54.95" customHeight="1" x14ac:dyDescent="0.25">
      <c r="B57386" s="79"/>
    </row>
    <row r="57387" spans="2:2" ht="54.95" customHeight="1" x14ac:dyDescent="0.25">
      <c r="B57387" s="79"/>
    </row>
    <row r="57388" spans="2:2" ht="54.95" customHeight="1" x14ac:dyDescent="0.25">
      <c r="B57388" s="79"/>
    </row>
    <row r="57389" spans="2:2" ht="54.95" customHeight="1" x14ac:dyDescent="0.25">
      <c r="B57389" s="79"/>
    </row>
    <row r="57390" spans="2:2" ht="54.95" customHeight="1" x14ac:dyDescent="0.25">
      <c r="B57390" s="79"/>
    </row>
    <row r="57391" spans="2:2" ht="54.95" customHeight="1" x14ac:dyDescent="0.25">
      <c r="B57391" s="79"/>
    </row>
    <row r="57392" spans="2:2" ht="54.95" customHeight="1" x14ac:dyDescent="0.25">
      <c r="B57392" s="79"/>
    </row>
    <row r="57393" spans="2:2" ht="54.95" customHeight="1" x14ac:dyDescent="0.25">
      <c r="B57393" s="79"/>
    </row>
    <row r="57394" spans="2:2" ht="54.95" customHeight="1" x14ac:dyDescent="0.25">
      <c r="B57394" s="79"/>
    </row>
    <row r="57395" spans="2:2" ht="54.95" customHeight="1" x14ac:dyDescent="0.25">
      <c r="B57395" s="79"/>
    </row>
    <row r="57396" spans="2:2" ht="54.95" customHeight="1" x14ac:dyDescent="0.25">
      <c r="B57396" s="79"/>
    </row>
    <row r="57397" spans="2:2" ht="54.95" customHeight="1" x14ac:dyDescent="0.25">
      <c r="B57397" s="79"/>
    </row>
    <row r="57398" spans="2:2" ht="54.95" customHeight="1" x14ac:dyDescent="0.25">
      <c r="B57398" s="79"/>
    </row>
    <row r="57399" spans="2:2" ht="54.95" customHeight="1" x14ac:dyDescent="0.25">
      <c r="B57399" s="79"/>
    </row>
    <row r="57400" spans="2:2" ht="54.95" customHeight="1" x14ac:dyDescent="0.25">
      <c r="B57400" s="79"/>
    </row>
    <row r="57401" spans="2:2" ht="54.95" customHeight="1" x14ac:dyDescent="0.25">
      <c r="B57401" s="79"/>
    </row>
    <row r="57402" spans="2:2" ht="54.95" customHeight="1" x14ac:dyDescent="0.25">
      <c r="B57402" s="79"/>
    </row>
    <row r="57403" spans="2:2" ht="54.95" customHeight="1" x14ac:dyDescent="0.25">
      <c r="B57403" s="79"/>
    </row>
    <row r="57404" spans="2:2" ht="54.95" customHeight="1" x14ac:dyDescent="0.25">
      <c r="B57404" s="79"/>
    </row>
    <row r="57405" spans="2:2" ht="54.95" customHeight="1" x14ac:dyDescent="0.25">
      <c r="B57405" s="79"/>
    </row>
    <row r="57406" spans="2:2" ht="54.95" customHeight="1" x14ac:dyDescent="0.25">
      <c r="B57406" s="79"/>
    </row>
    <row r="57407" spans="2:2" ht="54.95" customHeight="1" x14ac:dyDescent="0.25">
      <c r="B57407" s="79"/>
    </row>
    <row r="57408" spans="2:2" ht="54.95" customHeight="1" x14ac:dyDescent="0.25">
      <c r="B57408" s="79"/>
    </row>
    <row r="57409" spans="2:2" ht="54.95" customHeight="1" x14ac:dyDescent="0.25">
      <c r="B57409" s="79"/>
    </row>
    <row r="57410" spans="2:2" ht="54.95" customHeight="1" x14ac:dyDescent="0.25">
      <c r="B57410" s="79"/>
    </row>
    <row r="57411" spans="2:2" ht="54.95" customHeight="1" x14ac:dyDescent="0.25">
      <c r="B57411" s="79"/>
    </row>
    <row r="57412" spans="2:2" ht="54.95" customHeight="1" x14ac:dyDescent="0.25">
      <c r="B57412" s="79"/>
    </row>
    <row r="57413" spans="2:2" ht="54.95" customHeight="1" x14ac:dyDescent="0.25">
      <c r="B57413" s="79"/>
    </row>
    <row r="57414" spans="2:2" ht="54.95" customHeight="1" x14ac:dyDescent="0.25">
      <c r="B57414" s="79"/>
    </row>
    <row r="57415" spans="2:2" ht="54.95" customHeight="1" x14ac:dyDescent="0.25">
      <c r="B57415" s="79"/>
    </row>
    <row r="57416" spans="2:2" ht="54.95" customHeight="1" x14ac:dyDescent="0.25">
      <c r="B57416" s="79"/>
    </row>
    <row r="57417" spans="2:2" ht="54.95" customHeight="1" x14ac:dyDescent="0.25">
      <c r="B57417" s="79"/>
    </row>
    <row r="57418" spans="2:2" ht="54.95" customHeight="1" x14ac:dyDescent="0.25">
      <c r="B57418" s="79"/>
    </row>
    <row r="57419" spans="2:2" ht="54.95" customHeight="1" x14ac:dyDescent="0.25">
      <c r="B57419" s="79"/>
    </row>
    <row r="57420" spans="2:2" ht="54.95" customHeight="1" x14ac:dyDescent="0.25">
      <c r="B57420" s="79"/>
    </row>
    <row r="57421" spans="2:2" ht="54.95" customHeight="1" x14ac:dyDescent="0.25">
      <c r="B57421" s="79"/>
    </row>
    <row r="57422" spans="2:2" ht="54.95" customHeight="1" x14ac:dyDescent="0.25">
      <c r="B57422" s="79"/>
    </row>
    <row r="57423" spans="2:2" ht="54.95" customHeight="1" x14ac:dyDescent="0.25">
      <c r="B57423" s="79"/>
    </row>
    <row r="57424" spans="2:2" ht="54.95" customHeight="1" x14ac:dyDescent="0.25">
      <c r="B57424" s="79"/>
    </row>
    <row r="57425" spans="2:2" ht="54.95" customHeight="1" x14ac:dyDescent="0.25">
      <c r="B57425" s="79"/>
    </row>
    <row r="57426" spans="2:2" ht="54.95" customHeight="1" x14ac:dyDescent="0.25">
      <c r="B57426" s="79"/>
    </row>
    <row r="57427" spans="2:2" ht="54.95" customHeight="1" x14ac:dyDescent="0.25">
      <c r="B57427" s="79"/>
    </row>
    <row r="57428" spans="2:2" ht="54.95" customHeight="1" x14ac:dyDescent="0.25">
      <c r="B57428" s="79"/>
    </row>
    <row r="57429" spans="2:2" ht="54.95" customHeight="1" x14ac:dyDescent="0.25">
      <c r="B57429" s="79"/>
    </row>
    <row r="57430" spans="2:2" ht="54.95" customHeight="1" x14ac:dyDescent="0.25">
      <c r="B57430" s="79"/>
    </row>
    <row r="57431" spans="2:2" ht="54.95" customHeight="1" x14ac:dyDescent="0.25">
      <c r="B57431" s="79"/>
    </row>
    <row r="57432" spans="2:2" ht="54.95" customHeight="1" x14ac:dyDescent="0.25">
      <c r="B57432" s="79"/>
    </row>
    <row r="57433" spans="2:2" ht="54.95" customHeight="1" x14ac:dyDescent="0.25">
      <c r="B57433" s="79"/>
    </row>
    <row r="57434" spans="2:2" ht="54.95" customHeight="1" x14ac:dyDescent="0.25">
      <c r="B57434" s="79"/>
    </row>
    <row r="57435" spans="2:2" ht="54.95" customHeight="1" x14ac:dyDescent="0.25">
      <c r="B57435" s="79"/>
    </row>
    <row r="57436" spans="2:2" ht="54.95" customHeight="1" x14ac:dyDescent="0.25">
      <c r="B57436" s="79"/>
    </row>
    <row r="57437" spans="2:2" ht="54.95" customHeight="1" x14ac:dyDescent="0.25">
      <c r="B57437" s="79"/>
    </row>
    <row r="57438" spans="2:2" ht="54.95" customHeight="1" x14ac:dyDescent="0.25">
      <c r="B57438" s="79"/>
    </row>
    <row r="57439" spans="2:2" ht="54.95" customHeight="1" x14ac:dyDescent="0.25">
      <c r="B57439" s="79"/>
    </row>
    <row r="57440" spans="2:2" ht="54.95" customHeight="1" x14ac:dyDescent="0.25">
      <c r="B57440" s="79"/>
    </row>
    <row r="57441" spans="2:2" ht="54.95" customHeight="1" x14ac:dyDescent="0.25">
      <c r="B57441" s="79"/>
    </row>
    <row r="57442" spans="2:2" ht="54.95" customHeight="1" x14ac:dyDescent="0.25">
      <c r="B57442" s="79"/>
    </row>
    <row r="57443" spans="2:2" ht="54.95" customHeight="1" x14ac:dyDescent="0.25">
      <c r="B57443" s="79"/>
    </row>
    <row r="57444" spans="2:2" ht="54.95" customHeight="1" x14ac:dyDescent="0.25">
      <c r="B57444" s="79"/>
    </row>
    <row r="57445" spans="2:2" ht="54.95" customHeight="1" x14ac:dyDescent="0.25">
      <c r="B57445" s="79"/>
    </row>
    <row r="57446" spans="2:2" ht="54.95" customHeight="1" x14ac:dyDescent="0.25">
      <c r="B57446" s="79"/>
    </row>
    <row r="57447" spans="2:2" ht="54.95" customHeight="1" x14ac:dyDescent="0.25">
      <c r="B57447" s="79"/>
    </row>
    <row r="57448" spans="2:2" ht="54.95" customHeight="1" x14ac:dyDescent="0.25">
      <c r="B57448" s="79"/>
    </row>
    <row r="57449" spans="2:2" ht="54.95" customHeight="1" x14ac:dyDescent="0.25">
      <c r="B57449" s="79"/>
    </row>
    <row r="57450" spans="2:2" ht="54.95" customHeight="1" x14ac:dyDescent="0.25">
      <c r="B57450" s="79"/>
    </row>
    <row r="57451" spans="2:2" ht="54.95" customHeight="1" x14ac:dyDescent="0.25">
      <c r="B57451" s="79"/>
    </row>
    <row r="57452" spans="2:2" ht="54.95" customHeight="1" x14ac:dyDescent="0.25">
      <c r="B57452" s="79"/>
    </row>
    <row r="57453" spans="2:2" ht="54.95" customHeight="1" x14ac:dyDescent="0.25">
      <c r="B57453" s="79"/>
    </row>
    <row r="57454" spans="2:2" ht="54.95" customHeight="1" x14ac:dyDescent="0.25">
      <c r="B57454" s="79"/>
    </row>
    <row r="57455" spans="2:2" ht="54.95" customHeight="1" x14ac:dyDescent="0.25">
      <c r="B57455" s="79"/>
    </row>
    <row r="57456" spans="2:2" ht="54.95" customHeight="1" x14ac:dyDescent="0.25">
      <c r="B57456" s="79"/>
    </row>
    <row r="57457" spans="2:2" ht="54.95" customHeight="1" x14ac:dyDescent="0.25">
      <c r="B57457" s="79"/>
    </row>
    <row r="57458" spans="2:2" ht="54.95" customHeight="1" x14ac:dyDescent="0.25">
      <c r="B57458" s="79"/>
    </row>
    <row r="57459" spans="2:2" ht="54.95" customHeight="1" x14ac:dyDescent="0.25">
      <c r="B57459" s="79"/>
    </row>
    <row r="57460" spans="2:2" ht="54.95" customHeight="1" x14ac:dyDescent="0.25">
      <c r="B57460" s="79"/>
    </row>
    <row r="57461" spans="2:2" ht="54.95" customHeight="1" x14ac:dyDescent="0.25">
      <c r="B57461" s="79"/>
    </row>
    <row r="57462" spans="2:2" ht="54.95" customHeight="1" x14ac:dyDescent="0.25">
      <c r="B57462" s="79"/>
    </row>
    <row r="57463" spans="2:2" ht="54.95" customHeight="1" x14ac:dyDescent="0.25">
      <c r="B57463" s="79"/>
    </row>
    <row r="57464" spans="2:2" ht="54.95" customHeight="1" x14ac:dyDescent="0.25">
      <c r="B57464" s="79"/>
    </row>
    <row r="57465" spans="2:2" ht="54.95" customHeight="1" x14ac:dyDescent="0.25">
      <c r="B57465" s="79"/>
    </row>
    <row r="57466" spans="2:2" ht="54.95" customHeight="1" x14ac:dyDescent="0.25">
      <c r="B57466" s="79"/>
    </row>
    <row r="57467" spans="2:2" ht="54.95" customHeight="1" x14ac:dyDescent="0.25">
      <c r="B57467" s="79"/>
    </row>
    <row r="57468" spans="2:2" ht="54.95" customHeight="1" x14ac:dyDescent="0.25">
      <c r="B57468" s="79"/>
    </row>
    <row r="57469" spans="2:2" ht="54.95" customHeight="1" x14ac:dyDescent="0.25">
      <c r="B57469" s="79"/>
    </row>
    <row r="57470" spans="2:2" ht="54.95" customHeight="1" x14ac:dyDescent="0.25">
      <c r="B57470" s="79"/>
    </row>
    <row r="57471" spans="2:2" ht="54.95" customHeight="1" x14ac:dyDescent="0.25">
      <c r="B57471" s="79"/>
    </row>
    <row r="57472" spans="2:2" ht="54.95" customHeight="1" x14ac:dyDescent="0.25">
      <c r="B57472" s="79"/>
    </row>
    <row r="57473" spans="2:2" ht="54.95" customHeight="1" x14ac:dyDescent="0.25">
      <c r="B57473" s="79"/>
    </row>
    <row r="57474" spans="2:2" ht="54.95" customHeight="1" x14ac:dyDescent="0.25">
      <c r="B57474" s="79"/>
    </row>
    <row r="57475" spans="2:2" ht="54.95" customHeight="1" x14ac:dyDescent="0.25">
      <c r="B57475" s="79"/>
    </row>
    <row r="57476" spans="2:2" ht="54.95" customHeight="1" x14ac:dyDescent="0.25">
      <c r="B57476" s="79"/>
    </row>
    <row r="57477" spans="2:2" ht="54.95" customHeight="1" x14ac:dyDescent="0.25">
      <c r="B57477" s="79"/>
    </row>
    <row r="57478" spans="2:2" ht="54.95" customHeight="1" x14ac:dyDescent="0.25">
      <c r="B57478" s="79"/>
    </row>
    <row r="57479" spans="2:2" ht="54.95" customHeight="1" x14ac:dyDescent="0.25">
      <c r="B57479" s="79"/>
    </row>
    <row r="57480" spans="2:2" ht="54.95" customHeight="1" x14ac:dyDescent="0.25">
      <c r="B57480" s="79"/>
    </row>
    <row r="57481" spans="2:2" ht="54.95" customHeight="1" x14ac:dyDescent="0.25">
      <c r="B57481" s="79"/>
    </row>
    <row r="57482" spans="2:2" ht="54.95" customHeight="1" x14ac:dyDescent="0.25">
      <c r="B57482" s="79"/>
    </row>
    <row r="57483" spans="2:2" ht="54.95" customHeight="1" x14ac:dyDescent="0.25">
      <c r="B57483" s="79"/>
    </row>
    <row r="57484" spans="2:2" ht="54.95" customHeight="1" x14ac:dyDescent="0.25">
      <c r="B57484" s="79"/>
    </row>
    <row r="57485" spans="2:2" ht="54.95" customHeight="1" x14ac:dyDescent="0.25">
      <c r="B57485" s="79"/>
    </row>
    <row r="57486" spans="2:2" ht="54.95" customHeight="1" x14ac:dyDescent="0.25">
      <c r="B57486" s="79"/>
    </row>
    <row r="57487" spans="2:2" ht="54.95" customHeight="1" x14ac:dyDescent="0.25">
      <c r="B57487" s="79"/>
    </row>
    <row r="57488" spans="2:2" ht="54.95" customHeight="1" x14ac:dyDescent="0.25">
      <c r="B57488" s="79"/>
    </row>
    <row r="57489" spans="2:2" ht="54.95" customHeight="1" x14ac:dyDescent="0.25">
      <c r="B57489" s="79"/>
    </row>
    <row r="57490" spans="2:2" ht="54.95" customHeight="1" x14ac:dyDescent="0.25">
      <c r="B57490" s="79"/>
    </row>
    <row r="57491" spans="2:2" ht="54.95" customHeight="1" x14ac:dyDescent="0.25">
      <c r="B57491" s="79"/>
    </row>
    <row r="57492" spans="2:2" ht="54.95" customHeight="1" x14ac:dyDescent="0.25">
      <c r="B57492" s="79"/>
    </row>
    <row r="57493" spans="2:2" ht="54.95" customHeight="1" x14ac:dyDescent="0.25">
      <c r="B57493" s="79"/>
    </row>
    <row r="57494" spans="2:2" ht="54.95" customHeight="1" x14ac:dyDescent="0.25">
      <c r="B57494" s="79"/>
    </row>
    <row r="57495" spans="2:2" ht="54.95" customHeight="1" x14ac:dyDescent="0.25">
      <c r="B57495" s="79"/>
    </row>
    <row r="57496" spans="2:2" ht="54.95" customHeight="1" x14ac:dyDescent="0.25">
      <c r="B57496" s="79"/>
    </row>
    <row r="57497" spans="2:2" ht="54.95" customHeight="1" x14ac:dyDescent="0.25">
      <c r="B57497" s="79"/>
    </row>
    <row r="57498" spans="2:2" ht="54.95" customHeight="1" x14ac:dyDescent="0.25">
      <c r="B57498" s="79"/>
    </row>
    <row r="57499" spans="2:2" ht="54.95" customHeight="1" x14ac:dyDescent="0.25">
      <c r="B57499" s="79"/>
    </row>
    <row r="57500" spans="2:2" ht="54.95" customHeight="1" x14ac:dyDescent="0.25">
      <c r="B57500" s="79"/>
    </row>
    <row r="57501" spans="2:2" ht="54.95" customHeight="1" x14ac:dyDescent="0.25">
      <c r="B57501" s="79"/>
    </row>
    <row r="57502" spans="2:2" ht="54.95" customHeight="1" x14ac:dyDescent="0.25">
      <c r="B57502" s="79"/>
    </row>
    <row r="57503" spans="2:2" ht="54.95" customHeight="1" x14ac:dyDescent="0.25">
      <c r="B57503" s="79"/>
    </row>
    <row r="57504" spans="2:2" ht="54.95" customHeight="1" x14ac:dyDescent="0.25">
      <c r="B57504" s="79"/>
    </row>
    <row r="57505" spans="2:2" ht="54.95" customHeight="1" x14ac:dyDescent="0.25">
      <c r="B57505" s="79"/>
    </row>
    <row r="57506" spans="2:2" ht="54.95" customHeight="1" x14ac:dyDescent="0.25">
      <c r="B57506" s="79"/>
    </row>
    <row r="57507" spans="2:2" ht="54.95" customHeight="1" x14ac:dyDescent="0.25">
      <c r="B57507" s="79"/>
    </row>
    <row r="57508" spans="2:2" ht="54.95" customHeight="1" x14ac:dyDescent="0.25">
      <c r="B57508" s="79"/>
    </row>
    <row r="57509" spans="2:2" ht="54.95" customHeight="1" x14ac:dyDescent="0.25">
      <c r="B57509" s="79"/>
    </row>
    <row r="57510" spans="2:2" ht="54.95" customHeight="1" x14ac:dyDescent="0.25">
      <c r="B57510" s="79"/>
    </row>
    <row r="57511" spans="2:2" ht="54.95" customHeight="1" x14ac:dyDescent="0.25">
      <c r="B57511" s="79"/>
    </row>
    <row r="57512" spans="2:2" ht="54.95" customHeight="1" x14ac:dyDescent="0.25">
      <c r="B57512" s="79"/>
    </row>
    <row r="57513" spans="2:2" ht="54.95" customHeight="1" x14ac:dyDescent="0.25">
      <c r="B57513" s="79"/>
    </row>
    <row r="57514" spans="2:2" ht="54.95" customHeight="1" x14ac:dyDescent="0.25">
      <c r="B57514" s="79"/>
    </row>
    <row r="57515" spans="2:2" ht="54.95" customHeight="1" x14ac:dyDescent="0.25">
      <c r="B57515" s="79"/>
    </row>
    <row r="57516" spans="2:2" ht="54.95" customHeight="1" x14ac:dyDescent="0.25">
      <c r="B57516" s="79"/>
    </row>
    <row r="57517" spans="2:2" ht="54.95" customHeight="1" x14ac:dyDescent="0.25">
      <c r="B57517" s="79"/>
    </row>
    <row r="57518" spans="2:2" ht="54.95" customHeight="1" x14ac:dyDescent="0.25">
      <c r="B57518" s="79"/>
    </row>
    <row r="57519" spans="2:2" ht="54.95" customHeight="1" x14ac:dyDescent="0.25">
      <c r="B57519" s="79"/>
    </row>
    <row r="57520" spans="2:2" ht="54.95" customHeight="1" x14ac:dyDescent="0.25">
      <c r="B57520" s="79"/>
    </row>
    <row r="57521" spans="2:2" ht="54.95" customHeight="1" x14ac:dyDescent="0.25">
      <c r="B57521" s="79"/>
    </row>
    <row r="57522" spans="2:2" ht="54.95" customHeight="1" x14ac:dyDescent="0.25">
      <c r="B57522" s="79"/>
    </row>
    <row r="57523" spans="2:2" ht="54.95" customHeight="1" x14ac:dyDescent="0.25">
      <c r="B57523" s="79"/>
    </row>
    <row r="57524" spans="2:2" ht="54.95" customHeight="1" x14ac:dyDescent="0.25">
      <c r="B57524" s="79"/>
    </row>
    <row r="57525" spans="2:2" ht="54.95" customHeight="1" x14ac:dyDescent="0.25">
      <c r="B57525" s="79"/>
    </row>
    <row r="57526" spans="2:2" ht="54.95" customHeight="1" x14ac:dyDescent="0.25">
      <c r="B57526" s="79"/>
    </row>
    <row r="57527" spans="2:2" ht="54.95" customHeight="1" x14ac:dyDescent="0.25">
      <c r="B57527" s="79"/>
    </row>
    <row r="57528" spans="2:2" ht="54.95" customHeight="1" x14ac:dyDescent="0.25">
      <c r="B57528" s="79"/>
    </row>
    <row r="57529" spans="2:2" ht="54.95" customHeight="1" x14ac:dyDescent="0.25">
      <c r="B57529" s="79"/>
    </row>
    <row r="57530" spans="2:2" ht="54.95" customHeight="1" x14ac:dyDescent="0.25">
      <c r="B57530" s="79"/>
    </row>
    <row r="57531" spans="2:2" ht="54.95" customHeight="1" x14ac:dyDescent="0.25">
      <c r="B57531" s="79"/>
    </row>
    <row r="57532" spans="2:2" ht="54.95" customHeight="1" x14ac:dyDescent="0.25">
      <c r="B57532" s="79"/>
    </row>
    <row r="57533" spans="2:2" ht="54.95" customHeight="1" x14ac:dyDescent="0.25">
      <c r="B57533" s="79"/>
    </row>
    <row r="57534" spans="2:2" ht="54.95" customHeight="1" x14ac:dyDescent="0.25">
      <c r="B57534" s="79"/>
    </row>
    <row r="57535" spans="2:2" ht="54.95" customHeight="1" x14ac:dyDescent="0.25">
      <c r="B57535" s="79"/>
    </row>
    <row r="57536" spans="2:2" ht="54.95" customHeight="1" x14ac:dyDescent="0.25">
      <c r="B57536" s="79"/>
    </row>
    <row r="57537" spans="2:2" ht="54.95" customHeight="1" x14ac:dyDescent="0.25">
      <c r="B57537" s="79"/>
    </row>
    <row r="57538" spans="2:2" ht="54.95" customHeight="1" x14ac:dyDescent="0.25">
      <c r="B57538" s="79"/>
    </row>
    <row r="57539" spans="2:2" ht="54.95" customHeight="1" x14ac:dyDescent="0.25">
      <c r="B57539" s="79"/>
    </row>
    <row r="57540" spans="2:2" ht="54.95" customHeight="1" x14ac:dyDescent="0.25">
      <c r="B57540" s="79"/>
    </row>
    <row r="57541" spans="2:2" ht="54.95" customHeight="1" x14ac:dyDescent="0.25">
      <c r="B57541" s="79"/>
    </row>
    <row r="57542" spans="2:2" ht="54.95" customHeight="1" x14ac:dyDescent="0.25">
      <c r="B57542" s="79"/>
    </row>
    <row r="57543" spans="2:2" ht="54.95" customHeight="1" x14ac:dyDescent="0.25">
      <c r="B57543" s="79"/>
    </row>
    <row r="57544" spans="2:2" ht="54.95" customHeight="1" x14ac:dyDescent="0.25">
      <c r="B57544" s="79"/>
    </row>
    <row r="57545" spans="2:2" ht="54.95" customHeight="1" x14ac:dyDescent="0.25">
      <c r="B57545" s="79"/>
    </row>
    <row r="57546" spans="2:2" ht="54.95" customHeight="1" x14ac:dyDescent="0.25">
      <c r="B57546" s="79"/>
    </row>
    <row r="57547" spans="2:2" ht="54.95" customHeight="1" x14ac:dyDescent="0.25">
      <c r="B57547" s="79"/>
    </row>
    <row r="57548" spans="2:2" ht="54.95" customHeight="1" x14ac:dyDescent="0.25">
      <c r="B57548" s="79"/>
    </row>
    <row r="57549" spans="2:2" ht="54.95" customHeight="1" x14ac:dyDescent="0.25">
      <c r="B57549" s="79"/>
    </row>
    <row r="57550" spans="2:2" ht="54.95" customHeight="1" x14ac:dyDescent="0.25">
      <c r="B57550" s="79"/>
    </row>
    <row r="57551" spans="2:2" ht="54.95" customHeight="1" x14ac:dyDescent="0.25">
      <c r="B57551" s="79"/>
    </row>
    <row r="57552" spans="2:2" ht="54.95" customHeight="1" x14ac:dyDescent="0.25">
      <c r="B57552" s="79"/>
    </row>
    <row r="57553" spans="2:2" ht="54.95" customHeight="1" x14ac:dyDescent="0.25">
      <c r="B57553" s="79"/>
    </row>
    <row r="57554" spans="2:2" ht="54.95" customHeight="1" x14ac:dyDescent="0.25">
      <c r="B57554" s="79"/>
    </row>
    <row r="57555" spans="2:2" ht="54.95" customHeight="1" x14ac:dyDescent="0.25">
      <c r="B57555" s="79"/>
    </row>
    <row r="57556" spans="2:2" ht="54.95" customHeight="1" x14ac:dyDescent="0.25">
      <c r="B57556" s="79"/>
    </row>
    <row r="57557" spans="2:2" ht="54.95" customHeight="1" x14ac:dyDescent="0.25">
      <c r="B57557" s="79"/>
    </row>
    <row r="57558" spans="2:2" ht="54.95" customHeight="1" x14ac:dyDescent="0.25">
      <c r="B57558" s="79"/>
    </row>
    <row r="57559" spans="2:2" ht="54.95" customHeight="1" x14ac:dyDescent="0.25">
      <c r="B57559" s="79"/>
    </row>
    <row r="57560" spans="2:2" ht="54.95" customHeight="1" x14ac:dyDescent="0.25">
      <c r="B57560" s="79"/>
    </row>
    <row r="57561" spans="2:2" ht="54.95" customHeight="1" x14ac:dyDescent="0.25">
      <c r="B57561" s="79"/>
    </row>
    <row r="57562" spans="2:2" ht="54.95" customHeight="1" x14ac:dyDescent="0.25">
      <c r="B57562" s="79"/>
    </row>
    <row r="57563" spans="2:2" ht="54.95" customHeight="1" x14ac:dyDescent="0.25">
      <c r="B57563" s="79"/>
    </row>
    <row r="57564" spans="2:2" ht="54.95" customHeight="1" x14ac:dyDescent="0.25">
      <c r="B57564" s="79"/>
    </row>
    <row r="57565" spans="2:2" ht="54.95" customHeight="1" x14ac:dyDescent="0.25">
      <c r="B57565" s="79"/>
    </row>
    <row r="57566" spans="2:2" ht="54.95" customHeight="1" x14ac:dyDescent="0.25">
      <c r="B57566" s="79"/>
    </row>
    <row r="57567" spans="2:2" ht="54.95" customHeight="1" x14ac:dyDescent="0.25">
      <c r="B57567" s="79"/>
    </row>
    <row r="57568" spans="2:2" ht="54.95" customHeight="1" x14ac:dyDescent="0.25">
      <c r="B57568" s="79"/>
    </row>
    <row r="57569" spans="2:2" ht="54.95" customHeight="1" x14ac:dyDescent="0.25">
      <c r="B57569" s="79"/>
    </row>
    <row r="57570" spans="2:2" ht="54.95" customHeight="1" x14ac:dyDescent="0.25">
      <c r="B57570" s="79"/>
    </row>
    <row r="57571" spans="2:2" ht="54.95" customHeight="1" x14ac:dyDescent="0.25">
      <c r="B57571" s="79"/>
    </row>
    <row r="57572" spans="2:2" ht="54.95" customHeight="1" x14ac:dyDescent="0.25">
      <c r="B57572" s="79"/>
    </row>
    <row r="57573" spans="2:2" ht="54.95" customHeight="1" x14ac:dyDescent="0.25">
      <c r="B57573" s="79"/>
    </row>
    <row r="57574" spans="2:2" ht="54.95" customHeight="1" x14ac:dyDescent="0.25">
      <c r="B57574" s="79"/>
    </row>
    <row r="57575" spans="2:2" ht="54.95" customHeight="1" x14ac:dyDescent="0.25">
      <c r="B57575" s="79"/>
    </row>
    <row r="57576" spans="2:2" ht="54.95" customHeight="1" x14ac:dyDescent="0.25">
      <c r="B57576" s="79"/>
    </row>
    <row r="57577" spans="2:2" ht="54.95" customHeight="1" x14ac:dyDescent="0.25">
      <c r="B57577" s="79"/>
    </row>
    <row r="57578" spans="2:2" ht="54.95" customHeight="1" x14ac:dyDescent="0.25">
      <c r="B57578" s="79"/>
    </row>
    <row r="57579" spans="2:2" ht="54.95" customHeight="1" x14ac:dyDescent="0.25">
      <c r="B57579" s="79"/>
    </row>
    <row r="57580" spans="2:2" ht="54.95" customHeight="1" x14ac:dyDescent="0.25">
      <c r="B57580" s="79"/>
    </row>
    <row r="57581" spans="2:2" ht="54.95" customHeight="1" x14ac:dyDescent="0.25">
      <c r="B57581" s="79"/>
    </row>
    <row r="57582" spans="2:2" ht="54.95" customHeight="1" x14ac:dyDescent="0.25">
      <c r="B57582" s="79"/>
    </row>
    <row r="57583" spans="2:2" ht="54.95" customHeight="1" x14ac:dyDescent="0.25">
      <c r="B57583" s="79"/>
    </row>
    <row r="57584" spans="2:2" ht="54.95" customHeight="1" x14ac:dyDescent="0.25">
      <c r="B57584" s="79"/>
    </row>
    <row r="57585" spans="2:2" ht="54.95" customHeight="1" x14ac:dyDescent="0.25">
      <c r="B57585" s="79"/>
    </row>
    <row r="57586" spans="2:2" ht="54.95" customHeight="1" x14ac:dyDescent="0.25">
      <c r="B57586" s="79"/>
    </row>
    <row r="57587" spans="2:2" ht="54.95" customHeight="1" x14ac:dyDescent="0.25">
      <c r="B57587" s="79"/>
    </row>
    <row r="57588" spans="2:2" ht="54.95" customHeight="1" x14ac:dyDescent="0.25">
      <c r="B57588" s="79"/>
    </row>
    <row r="57589" spans="2:2" ht="54.95" customHeight="1" x14ac:dyDescent="0.25">
      <c r="B57589" s="79"/>
    </row>
    <row r="57590" spans="2:2" ht="54.95" customHeight="1" x14ac:dyDescent="0.25">
      <c r="B57590" s="79"/>
    </row>
    <row r="57591" spans="2:2" ht="54.95" customHeight="1" x14ac:dyDescent="0.25">
      <c r="B57591" s="79"/>
    </row>
    <row r="57592" spans="2:2" ht="54.95" customHeight="1" x14ac:dyDescent="0.25">
      <c r="B57592" s="79"/>
    </row>
    <row r="57593" spans="2:2" ht="54.95" customHeight="1" x14ac:dyDescent="0.25">
      <c r="B57593" s="79"/>
    </row>
    <row r="57594" spans="2:2" ht="54.95" customHeight="1" x14ac:dyDescent="0.25">
      <c r="B57594" s="79"/>
    </row>
    <row r="57595" spans="2:2" ht="54.95" customHeight="1" x14ac:dyDescent="0.25">
      <c r="B57595" s="79"/>
    </row>
    <row r="57596" spans="2:2" ht="54.95" customHeight="1" x14ac:dyDescent="0.25">
      <c r="B57596" s="79"/>
    </row>
    <row r="57597" spans="2:2" ht="54.95" customHeight="1" x14ac:dyDescent="0.25">
      <c r="B57597" s="79"/>
    </row>
    <row r="57598" spans="2:2" ht="54.95" customHeight="1" x14ac:dyDescent="0.25">
      <c r="B57598" s="79"/>
    </row>
    <row r="57599" spans="2:2" ht="54.95" customHeight="1" x14ac:dyDescent="0.25">
      <c r="B57599" s="79"/>
    </row>
    <row r="57600" spans="2:2" ht="54.95" customHeight="1" x14ac:dyDescent="0.25">
      <c r="B57600" s="79"/>
    </row>
    <row r="57601" spans="2:2" ht="54.95" customHeight="1" x14ac:dyDescent="0.25">
      <c r="B57601" s="79"/>
    </row>
    <row r="57602" spans="2:2" ht="54.95" customHeight="1" x14ac:dyDescent="0.25">
      <c r="B57602" s="79"/>
    </row>
    <row r="57603" spans="2:2" ht="54.95" customHeight="1" x14ac:dyDescent="0.25">
      <c r="B57603" s="79"/>
    </row>
    <row r="57604" spans="2:2" ht="54.95" customHeight="1" x14ac:dyDescent="0.25">
      <c r="B57604" s="79"/>
    </row>
    <row r="57605" spans="2:2" ht="54.95" customHeight="1" x14ac:dyDescent="0.25">
      <c r="B57605" s="79"/>
    </row>
    <row r="57606" spans="2:2" ht="54.95" customHeight="1" x14ac:dyDescent="0.25">
      <c r="B57606" s="79"/>
    </row>
    <row r="57607" spans="2:2" ht="54.95" customHeight="1" x14ac:dyDescent="0.25">
      <c r="B57607" s="79"/>
    </row>
    <row r="57608" spans="2:2" ht="54.95" customHeight="1" x14ac:dyDescent="0.25">
      <c r="B57608" s="79"/>
    </row>
    <row r="57609" spans="2:2" ht="54.95" customHeight="1" x14ac:dyDescent="0.25">
      <c r="B57609" s="79"/>
    </row>
    <row r="57610" spans="2:2" ht="54.95" customHeight="1" x14ac:dyDescent="0.25">
      <c r="B57610" s="79"/>
    </row>
    <row r="57611" spans="2:2" ht="54.95" customHeight="1" x14ac:dyDescent="0.25">
      <c r="B57611" s="79"/>
    </row>
    <row r="57612" spans="2:2" ht="54.95" customHeight="1" x14ac:dyDescent="0.25">
      <c r="B57612" s="79"/>
    </row>
    <row r="57613" spans="2:2" ht="54.95" customHeight="1" x14ac:dyDescent="0.25">
      <c r="B57613" s="79"/>
    </row>
    <row r="57614" spans="2:2" ht="54.95" customHeight="1" x14ac:dyDescent="0.25">
      <c r="B57614" s="79"/>
    </row>
    <row r="57615" spans="2:2" ht="54.95" customHeight="1" x14ac:dyDescent="0.25">
      <c r="B57615" s="79"/>
    </row>
    <row r="57616" spans="2:2" ht="54.95" customHeight="1" x14ac:dyDescent="0.25">
      <c r="B57616" s="79"/>
    </row>
    <row r="57617" spans="2:2" ht="54.95" customHeight="1" x14ac:dyDescent="0.25">
      <c r="B57617" s="79"/>
    </row>
    <row r="57618" spans="2:2" ht="54.95" customHeight="1" x14ac:dyDescent="0.25">
      <c r="B57618" s="79"/>
    </row>
    <row r="57619" spans="2:2" ht="54.95" customHeight="1" x14ac:dyDescent="0.25">
      <c r="B57619" s="79"/>
    </row>
    <row r="57620" spans="2:2" ht="54.95" customHeight="1" x14ac:dyDescent="0.25">
      <c r="B57620" s="79"/>
    </row>
    <row r="57621" spans="2:2" ht="54.95" customHeight="1" x14ac:dyDescent="0.25">
      <c r="B57621" s="79"/>
    </row>
    <row r="57622" spans="2:2" ht="54.95" customHeight="1" x14ac:dyDescent="0.25">
      <c r="B57622" s="79"/>
    </row>
    <row r="57623" spans="2:2" ht="54.95" customHeight="1" x14ac:dyDescent="0.25">
      <c r="B57623" s="79"/>
    </row>
    <row r="57624" spans="2:2" ht="54.95" customHeight="1" x14ac:dyDescent="0.25">
      <c r="B57624" s="79"/>
    </row>
    <row r="57625" spans="2:2" ht="54.95" customHeight="1" x14ac:dyDescent="0.25">
      <c r="B57625" s="79"/>
    </row>
    <row r="57626" spans="2:2" ht="54.95" customHeight="1" x14ac:dyDescent="0.25">
      <c r="B57626" s="79"/>
    </row>
    <row r="57627" spans="2:2" ht="54.95" customHeight="1" x14ac:dyDescent="0.25">
      <c r="B57627" s="79"/>
    </row>
    <row r="57628" spans="2:2" ht="54.95" customHeight="1" x14ac:dyDescent="0.25">
      <c r="B57628" s="79"/>
    </row>
    <row r="57629" spans="2:2" ht="54.95" customHeight="1" x14ac:dyDescent="0.25">
      <c r="B57629" s="79"/>
    </row>
    <row r="57630" spans="2:2" ht="54.95" customHeight="1" x14ac:dyDescent="0.25">
      <c r="B57630" s="79"/>
    </row>
    <row r="57631" spans="2:2" ht="54.95" customHeight="1" x14ac:dyDescent="0.25">
      <c r="B57631" s="79"/>
    </row>
    <row r="57632" spans="2:2" ht="54.95" customHeight="1" x14ac:dyDescent="0.25">
      <c r="B57632" s="79"/>
    </row>
    <row r="57633" spans="2:2" ht="54.95" customHeight="1" x14ac:dyDescent="0.25">
      <c r="B57633" s="79"/>
    </row>
    <row r="57634" spans="2:2" ht="54.95" customHeight="1" x14ac:dyDescent="0.25">
      <c r="B57634" s="79"/>
    </row>
    <row r="57635" spans="2:2" ht="54.95" customHeight="1" x14ac:dyDescent="0.25">
      <c r="B57635" s="79"/>
    </row>
    <row r="57636" spans="2:2" ht="54.95" customHeight="1" x14ac:dyDescent="0.25">
      <c r="B57636" s="79"/>
    </row>
    <row r="57637" spans="2:2" ht="54.95" customHeight="1" x14ac:dyDescent="0.25">
      <c r="B57637" s="79"/>
    </row>
    <row r="57638" spans="2:2" ht="54.95" customHeight="1" x14ac:dyDescent="0.25">
      <c r="B57638" s="79"/>
    </row>
    <row r="57639" spans="2:2" ht="54.95" customHeight="1" x14ac:dyDescent="0.25">
      <c r="B57639" s="79"/>
    </row>
    <row r="57640" spans="2:2" ht="54.95" customHeight="1" x14ac:dyDescent="0.25">
      <c r="B57640" s="79"/>
    </row>
    <row r="57641" spans="2:2" ht="54.95" customHeight="1" x14ac:dyDescent="0.25">
      <c r="B57641" s="79"/>
    </row>
    <row r="57642" spans="2:2" ht="54.95" customHeight="1" x14ac:dyDescent="0.25">
      <c r="B57642" s="79"/>
    </row>
    <row r="57643" spans="2:2" ht="54.95" customHeight="1" x14ac:dyDescent="0.25">
      <c r="B57643" s="79"/>
    </row>
    <row r="57644" spans="2:2" ht="54.95" customHeight="1" x14ac:dyDescent="0.25">
      <c r="B57644" s="79"/>
    </row>
    <row r="57645" spans="2:2" ht="54.95" customHeight="1" x14ac:dyDescent="0.25">
      <c r="B57645" s="79"/>
    </row>
    <row r="57646" spans="2:2" ht="54.95" customHeight="1" x14ac:dyDescent="0.25">
      <c r="B57646" s="79"/>
    </row>
    <row r="57647" spans="2:2" ht="54.95" customHeight="1" x14ac:dyDescent="0.25">
      <c r="B57647" s="79"/>
    </row>
    <row r="57648" spans="2:2" ht="54.95" customHeight="1" x14ac:dyDescent="0.25">
      <c r="B57648" s="79"/>
    </row>
    <row r="57649" spans="2:2" ht="54.95" customHeight="1" x14ac:dyDescent="0.25">
      <c r="B57649" s="79"/>
    </row>
    <row r="57650" spans="2:2" ht="54.95" customHeight="1" x14ac:dyDescent="0.25">
      <c r="B57650" s="79"/>
    </row>
    <row r="57651" spans="2:2" ht="54.95" customHeight="1" x14ac:dyDescent="0.25">
      <c r="B57651" s="79"/>
    </row>
    <row r="57652" spans="2:2" ht="54.95" customHeight="1" x14ac:dyDescent="0.25">
      <c r="B57652" s="79"/>
    </row>
    <row r="57653" spans="2:2" ht="54.95" customHeight="1" x14ac:dyDescent="0.25">
      <c r="B57653" s="79"/>
    </row>
    <row r="57654" spans="2:2" ht="54.95" customHeight="1" x14ac:dyDescent="0.25">
      <c r="B57654" s="79"/>
    </row>
    <row r="57655" spans="2:2" ht="54.95" customHeight="1" x14ac:dyDescent="0.25">
      <c r="B57655" s="79"/>
    </row>
    <row r="57656" spans="2:2" ht="54.95" customHeight="1" x14ac:dyDescent="0.25">
      <c r="B57656" s="79"/>
    </row>
    <row r="57657" spans="2:2" ht="54.95" customHeight="1" x14ac:dyDescent="0.25">
      <c r="B57657" s="79"/>
    </row>
    <row r="57658" spans="2:2" ht="54.95" customHeight="1" x14ac:dyDescent="0.25">
      <c r="B57658" s="79"/>
    </row>
    <row r="57659" spans="2:2" ht="54.95" customHeight="1" x14ac:dyDescent="0.25">
      <c r="B57659" s="79"/>
    </row>
    <row r="57660" spans="2:2" ht="54.95" customHeight="1" x14ac:dyDescent="0.25">
      <c r="B57660" s="79"/>
    </row>
    <row r="57661" spans="2:2" ht="54.95" customHeight="1" x14ac:dyDescent="0.25">
      <c r="B57661" s="79"/>
    </row>
    <row r="57662" spans="2:2" ht="54.95" customHeight="1" x14ac:dyDescent="0.25">
      <c r="B57662" s="79"/>
    </row>
    <row r="57663" spans="2:2" ht="54.95" customHeight="1" x14ac:dyDescent="0.25">
      <c r="B57663" s="79"/>
    </row>
    <row r="57664" spans="2:2" ht="54.95" customHeight="1" x14ac:dyDescent="0.25">
      <c r="B57664" s="79"/>
    </row>
    <row r="57665" spans="2:2" ht="54.95" customHeight="1" x14ac:dyDescent="0.25">
      <c r="B57665" s="79"/>
    </row>
    <row r="57666" spans="2:2" ht="54.95" customHeight="1" x14ac:dyDescent="0.25">
      <c r="B57666" s="79"/>
    </row>
    <row r="57667" spans="2:2" ht="54.95" customHeight="1" x14ac:dyDescent="0.25">
      <c r="B57667" s="79"/>
    </row>
    <row r="57668" spans="2:2" ht="54.95" customHeight="1" x14ac:dyDescent="0.25">
      <c r="B57668" s="79"/>
    </row>
    <row r="57669" spans="2:2" ht="54.95" customHeight="1" x14ac:dyDescent="0.25">
      <c r="B57669" s="79"/>
    </row>
    <row r="57670" spans="2:2" ht="54.95" customHeight="1" x14ac:dyDescent="0.25">
      <c r="B57670" s="79"/>
    </row>
    <row r="57671" spans="2:2" ht="54.95" customHeight="1" x14ac:dyDescent="0.25">
      <c r="B57671" s="79"/>
    </row>
    <row r="57672" spans="2:2" ht="54.95" customHeight="1" x14ac:dyDescent="0.25">
      <c r="B57672" s="79"/>
    </row>
    <row r="57673" spans="2:2" ht="54.95" customHeight="1" x14ac:dyDescent="0.25">
      <c r="B57673" s="79"/>
    </row>
    <row r="57674" spans="2:2" ht="54.95" customHeight="1" x14ac:dyDescent="0.25">
      <c r="B57674" s="79"/>
    </row>
    <row r="57675" spans="2:2" ht="54.95" customHeight="1" x14ac:dyDescent="0.25">
      <c r="B57675" s="79"/>
    </row>
    <row r="57676" spans="2:2" ht="54.95" customHeight="1" x14ac:dyDescent="0.25">
      <c r="B57676" s="79"/>
    </row>
    <row r="57677" spans="2:2" ht="54.95" customHeight="1" x14ac:dyDescent="0.25">
      <c r="B57677" s="79"/>
    </row>
    <row r="57678" spans="2:2" ht="54.95" customHeight="1" x14ac:dyDescent="0.25">
      <c r="B57678" s="79"/>
    </row>
    <row r="57679" spans="2:2" ht="54.95" customHeight="1" x14ac:dyDescent="0.25">
      <c r="B57679" s="79"/>
    </row>
    <row r="57680" spans="2:2" ht="54.95" customHeight="1" x14ac:dyDescent="0.25">
      <c r="B57680" s="79"/>
    </row>
    <row r="57681" spans="2:2" ht="54.95" customHeight="1" x14ac:dyDescent="0.25">
      <c r="B57681" s="79"/>
    </row>
    <row r="57682" spans="2:2" ht="54.95" customHeight="1" x14ac:dyDescent="0.25">
      <c r="B57682" s="79"/>
    </row>
    <row r="57683" spans="2:2" ht="54.95" customHeight="1" x14ac:dyDescent="0.25">
      <c r="B57683" s="79"/>
    </row>
    <row r="57684" spans="2:2" ht="54.95" customHeight="1" x14ac:dyDescent="0.25">
      <c r="B57684" s="79"/>
    </row>
    <row r="57685" spans="2:2" ht="54.95" customHeight="1" x14ac:dyDescent="0.25">
      <c r="B57685" s="79"/>
    </row>
    <row r="57686" spans="2:2" ht="54.95" customHeight="1" x14ac:dyDescent="0.25">
      <c r="B57686" s="79"/>
    </row>
    <row r="57687" spans="2:2" ht="54.95" customHeight="1" x14ac:dyDescent="0.25">
      <c r="B57687" s="79"/>
    </row>
    <row r="57688" spans="2:2" ht="54.95" customHeight="1" x14ac:dyDescent="0.25">
      <c r="B57688" s="79"/>
    </row>
    <row r="57689" spans="2:2" ht="54.95" customHeight="1" x14ac:dyDescent="0.25">
      <c r="B57689" s="79"/>
    </row>
    <row r="57690" spans="2:2" ht="54.95" customHeight="1" x14ac:dyDescent="0.25">
      <c r="B57690" s="79"/>
    </row>
    <row r="57691" spans="2:2" ht="54.95" customHeight="1" x14ac:dyDescent="0.25">
      <c r="B57691" s="79"/>
    </row>
    <row r="57692" spans="2:2" ht="54.95" customHeight="1" x14ac:dyDescent="0.25">
      <c r="B57692" s="79"/>
    </row>
    <row r="57693" spans="2:2" ht="54.95" customHeight="1" x14ac:dyDescent="0.25">
      <c r="B57693" s="79"/>
    </row>
    <row r="57694" spans="2:2" ht="54.95" customHeight="1" x14ac:dyDescent="0.25">
      <c r="B57694" s="79"/>
    </row>
    <row r="57695" spans="2:2" ht="54.95" customHeight="1" x14ac:dyDescent="0.25">
      <c r="B57695" s="79"/>
    </row>
    <row r="57696" spans="2:2" ht="54.95" customHeight="1" x14ac:dyDescent="0.25">
      <c r="B57696" s="79"/>
    </row>
    <row r="57697" spans="2:2" ht="54.95" customHeight="1" x14ac:dyDescent="0.25">
      <c r="B57697" s="79"/>
    </row>
    <row r="57698" spans="2:2" ht="54.95" customHeight="1" x14ac:dyDescent="0.25">
      <c r="B57698" s="79"/>
    </row>
    <row r="57699" spans="2:2" ht="54.95" customHeight="1" x14ac:dyDescent="0.25">
      <c r="B57699" s="79"/>
    </row>
    <row r="57700" spans="2:2" ht="54.95" customHeight="1" x14ac:dyDescent="0.25">
      <c r="B57700" s="79"/>
    </row>
    <row r="57701" spans="2:2" ht="54.95" customHeight="1" x14ac:dyDescent="0.25">
      <c r="B57701" s="79"/>
    </row>
    <row r="57702" spans="2:2" ht="54.95" customHeight="1" x14ac:dyDescent="0.25">
      <c r="B57702" s="79"/>
    </row>
    <row r="57703" spans="2:2" ht="54.95" customHeight="1" x14ac:dyDescent="0.25">
      <c r="B57703" s="79"/>
    </row>
    <row r="57704" spans="2:2" ht="54.95" customHeight="1" x14ac:dyDescent="0.25">
      <c r="B57704" s="79"/>
    </row>
    <row r="57705" spans="2:2" ht="54.95" customHeight="1" x14ac:dyDescent="0.25">
      <c r="B57705" s="79"/>
    </row>
    <row r="57706" spans="2:2" ht="54.95" customHeight="1" x14ac:dyDescent="0.25">
      <c r="B57706" s="79"/>
    </row>
    <row r="57707" spans="2:2" ht="54.95" customHeight="1" x14ac:dyDescent="0.25">
      <c r="B57707" s="79"/>
    </row>
    <row r="57708" spans="2:2" ht="54.95" customHeight="1" x14ac:dyDescent="0.25">
      <c r="B57708" s="79"/>
    </row>
    <row r="57709" spans="2:2" ht="54.95" customHeight="1" x14ac:dyDescent="0.25">
      <c r="B57709" s="79"/>
    </row>
    <row r="57710" spans="2:2" ht="54.95" customHeight="1" x14ac:dyDescent="0.25">
      <c r="B57710" s="79"/>
    </row>
    <row r="57711" spans="2:2" ht="54.95" customHeight="1" x14ac:dyDescent="0.25">
      <c r="B57711" s="79"/>
    </row>
    <row r="57712" spans="2:2" ht="54.95" customHeight="1" x14ac:dyDescent="0.25">
      <c r="B57712" s="79"/>
    </row>
    <row r="57713" spans="2:2" ht="54.95" customHeight="1" x14ac:dyDescent="0.25">
      <c r="B57713" s="79"/>
    </row>
    <row r="57714" spans="2:2" ht="54.95" customHeight="1" x14ac:dyDescent="0.25">
      <c r="B57714" s="79"/>
    </row>
    <row r="57715" spans="2:2" ht="54.95" customHeight="1" x14ac:dyDescent="0.25">
      <c r="B57715" s="79"/>
    </row>
    <row r="57716" spans="2:2" ht="54.95" customHeight="1" x14ac:dyDescent="0.25">
      <c r="B57716" s="79"/>
    </row>
    <row r="57717" spans="2:2" ht="54.95" customHeight="1" x14ac:dyDescent="0.25">
      <c r="B57717" s="79"/>
    </row>
    <row r="57718" spans="2:2" ht="54.95" customHeight="1" x14ac:dyDescent="0.25">
      <c r="B57718" s="79"/>
    </row>
    <row r="57719" spans="2:2" ht="54.95" customHeight="1" x14ac:dyDescent="0.25">
      <c r="B57719" s="79"/>
    </row>
    <row r="57720" spans="2:2" ht="54.95" customHeight="1" x14ac:dyDescent="0.25">
      <c r="B57720" s="79"/>
    </row>
    <row r="57721" spans="2:2" ht="54.95" customHeight="1" x14ac:dyDescent="0.25">
      <c r="B57721" s="79"/>
    </row>
    <row r="57722" spans="2:2" ht="54.95" customHeight="1" x14ac:dyDescent="0.25">
      <c r="B57722" s="79"/>
    </row>
    <row r="57723" spans="2:2" ht="54.95" customHeight="1" x14ac:dyDescent="0.25">
      <c r="B57723" s="79"/>
    </row>
    <row r="57724" spans="2:2" ht="54.95" customHeight="1" x14ac:dyDescent="0.25">
      <c r="B57724" s="79"/>
    </row>
    <row r="57725" spans="2:2" ht="54.95" customHeight="1" x14ac:dyDescent="0.25">
      <c r="B57725" s="79"/>
    </row>
    <row r="57726" spans="2:2" ht="54.95" customHeight="1" x14ac:dyDescent="0.25">
      <c r="B57726" s="79"/>
    </row>
    <row r="57727" spans="2:2" ht="54.95" customHeight="1" x14ac:dyDescent="0.25">
      <c r="B57727" s="79"/>
    </row>
    <row r="57728" spans="2:2" ht="54.95" customHeight="1" x14ac:dyDescent="0.25">
      <c r="B57728" s="79"/>
    </row>
    <row r="57729" spans="2:2" ht="54.95" customHeight="1" x14ac:dyDescent="0.25">
      <c r="B57729" s="79"/>
    </row>
    <row r="57730" spans="2:2" ht="54.95" customHeight="1" x14ac:dyDescent="0.25">
      <c r="B57730" s="79"/>
    </row>
    <row r="57731" spans="2:2" ht="54.95" customHeight="1" x14ac:dyDescent="0.25">
      <c r="B57731" s="79"/>
    </row>
    <row r="57732" spans="2:2" ht="54.95" customHeight="1" x14ac:dyDescent="0.25">
      <c r="B57732" s="79"/>
    </row>
    <row r="57733" spans="2:2" ht="54.95" customHeight="1" x14ac:dyDescent="0.25">
      <c r="B57733" s="79"/>
    </row>
    <row r="57734" spans="2:2" ht="54.95" customHeight="1" x14ac:dyDescent="0.25">
      <c r="B57734" s="79"/>
    </row>
    <row r="57735" spans="2:2" ht="54.95" customHeight="1" x14ac:dyDescent="0.25">
      <c r="B57735" s="79"/>
    </row>
    <row r="57736" spans="2:2" ht="54.95" customHeight="1" x14ac:dyDescent="0.25">
      <c r="B57736" s="79"/>
    </row>
    <row r="57737" spans="2:2" ht="54.95" customHeight="1" x14ac:dyDescent="0.25">
      <c r="B57737" s="79"/>
    </row>
    <row r="57738" spans="2:2" ht="54.95" customHeight="1" x14ac:dyDescent="0.25">
      <c r="B57738" s="79"/>
    </row>
    <row r="57739" spans="2:2" ht="54.95" customHeight="1" x14ac:dyDescent="0.25">
      <c r="B57739" s="79"/>
    </row>
    <row r="57740" spans="2:2" ht="54.95" customHeight="1" x14ac:dyDescent="0.25">
      <c r="B57740" s="79"/>
    </row>
    <row r="57741" spans="2:2" ht="54.95" customHeight="1" x14ac:dyDescent="0.25">
      <c r="B57741" s="79"/>
    </row>
    <row r="57742" spans="2:2" ht="54.95" customHeight="1" x14ac:dyDescent="0.25">
      <c r="B57742" s="79"/>
    </row>
    <row r="57743" spans="2:2" ht="54.95" customHeight="1" x14ac:dyDescent="0.25">
      <c r="B57743" s="79"/>
    </row>
    <row r="57744" spans="2:2" ht="54.95" customHeight="1" x14ac:dyDescent="0.25">
      <c r="B57744" s="79"/>
    </row>
    <row r="57745" spans="2:2" ht="54.95" customHeight="1" x14ac:dyDescent="0.25">
      <c r="B57745" s="79"/>
    </row>
    <row r="57746" spans="2:2" ht="54.95" customHeight="1" x14ac:dyDescent="0.25">
      <c r="B57746" s="79"/>
    </row>
    <row r="57747" spans="2:2" ht="54.95" customHeight="1" x14ac:dyDescent="0.25">
      <c r="B57747" s="79"/>
    </row>
    <row r="57748" spans="2:2" ht="54.95" customHeight="1" x14ac:dyDescent="0.25">
      <c r="B57748" s="79"/>
    </row>
    <row r="57749" spans="2:2" ht="54.95" customHeight="1" x14ac:dyDescent="0.25">
      <c r="B57749" s="79"/>
    </row>
    <row r="57750" spans="2:2" ht="54.95" customHeight="1" x14ac:dyDescent="0.25">
      <c r="B57750" s="79"/>
    </row>
    <row r="57751" spans="2:2" ht="54.95" customHeight="1" x14ac:dyDescent="0.25">
      <c r="B57751" s="79"/>
    </row>
    <row r="57752" spans="2:2" ht="54.95" customHeight="1" x14ac:dyDescent="0.25">
      <c r="B57752" s="79"/>
    </row>
    <row r="57753" spans="2:2" ht="54.95" customHeight="1" x14ac:dyDescent="0.25">
      <c r="B57753" s="79"/>
    </row>
    <row r="57754" spans="2:2" ht="54.95" customHeight="1" x14ac:dyDescent="0.25">
      <c r="B57754" s="79"/>
    </row>
    <row r="57755" spans="2:2" ht="54.95" customHeight="1" x14ac:dyDescent="0.25">
      <c r="B57755" s="79"/>
    </row>
    <row r="57756" spans="2:2" ht="54.95" customHeight="1" x14ac:dyDescent="0.25">
      <c r="B57756" s="79"/>
    </row>
    <row r="57757" spans="2:2" ht="54.95" customHeight="1" x14ac:dyDescent="0.25">
      <c r="B57757" s="79"/>
    </row>
    <row r="57758" spans="2:2" ht="54.95" customHeight="1" x14ac:dyDescent="0.25">
      <c r="B57758" s="79"/>
    </row>
    <row r="57759" spans="2:2" ht="54.95" customHeight="1" x14ac:dyDescent="0.25">
      <c r="B57759" s="79"/>
    </row>
    <row r="57760" spans="2:2" ht="54.95" customHeight="1" x14ac:dyDescent="0.25">
      <c r="B57760" s="79"/>
    </row>
    <row r="57761" spans="2:2" ht="54.95" customHeight="1" x14ac:dyDescent="0.25">
      <c r="B57761" s="79"/>
    </row>
    <row r="57762" spans="2:2" ht="54.95" customHeight="1" x14ac:dyDescent="0.25">
      <c r="B57762" s="79"/>
    </row>
    <row r="57763" spans="2:2" ht="54.95" customHeight="1" x14ac:dyDescent="0.25">
      <c r="B57763" s="79"/>
    </row>
    <row r="57764" spans="2:2" ht="54.95" customHeight="1" x14ac:dyDescent="0.25">
      <c r="B57764" s="79"/>
    </row>
    <row r="57765" spans="2:2" ht="54.95" customHeight="1" x14ac:dyDescent="0.25">
      <c r="B57765" s="79"/>
    </row>
    <row r="57766" spans="2:2" ht="54.95" customHeight="1" x14ac:dyDescent="0.25">
      <c r="B57766" s="79"/>
    </row>
    <row r="57767" spans="2:2" ht="54.95" customHeight="1" x14ac:dyDescent="0.25">
      <c r="B57767" s="79"/>
    </row>
    <row r="57768" spans="2:2" ht="54.95" customHeight="1" x14ac:dyDescent="0.25">
      <c r="B57768" s="79"/>
    </row>
    <row r="57769" spans="2:2" ht="54.95" customHeight="1" x14ac:dyDescent="0.25">
      <c r="B57769" s="79"/>
    </row>
    <row r="57770" spans="2:2" ht="54.95" customHeight="1" x14ac:dyDescent="0.25">
      <c r="B57770" s="79"/>
    </row>
    <row r="57771" spans="2:2" ht="54.95" customHeight="1" x14ac:dyDescent="0.25">
      <c r="B57771" s="79"/>
    </row>
    <row r="57772" spans="2:2" ht="54.95" customHeight="1" x14ac:dyDescent="0.25">
      <c r="B57772" s="79"/>
    </row>
    <row r="57773" spans="2:2" ht="54.95" customHeight="1" x14ac:dyDescent="0.25">
      <c r="B57773" s="79"/>
    </row>
    <row r="57774" spans="2:2" ht="54.95" customHeight="1" x14ac:dyDescent="0.25">
      <c r="B57774" s="79"/>
    </row>
    <row r="57775" spans="2:2" ht="54.95" customHeight="1" x14ac:dyDescent="0.25">
      <c r="B57775" s="79"/>
    </row>
    <row r="57776" spans="2:2" ht="54.95" customHeight="1" x14ac:dyDescent="0.25">
      <c r="B57776" s="79"/>
    </row>
    <row r="57777" spans="2:2" ht="54.95" customHeight="1" x14ac:dyDescent="0.25">
      <c r="B57777" s="79"/>
    </row>
    <row r="57778" spans="2:2" ht="54.95" customHeight="1" x14ac:dyDescent="0.25">
      <c r="B57778" s="79"/>
    </row>
    <row r="57779" spans="2:2" ht="54.95" customHeight="1" x14ac:dyDescent="0.25">
      <c r="B57779" s="79"/>
    </row>
    <row r="57780" spans="2:2" ht="54.95" customHeight="1" x14ac:dyDescent="0.25">
      <c r="B57780" s="79"/>
    </row>
    <row r="57781" spans="2:2" ht="54.95" customHeight="1" x14ac:dyDescent="0.25">
      <c r="B57781" s="79"/>
    </row>
    <row r="57782" spans="2:2" ht="54.95" customHeight="1" x14ac:dyDescent="0.25">
      <c r="B57782" s="79"/>
    </row>
    <row r="57783" spans="2:2" ht="54.95" customHeight="1" x14ac:dyDescent="0.25">
      <c r="B57783" s="79"/>
    </row>
    <row r="57784" spans="2:2" ht="54.95" customHeight="1" x14ac:dyDescent="0.25">
      <c r="B57784" s="79"/>
    </row>
    <row r="57785" spans="2:2" ht="54.95" customHeight="1" x14ac:dyDescent="0.25">
      <c r="B57785" s="79"/>
    </row>
    <row r="57786" spans="2:2" ht="54.95" customHeight="1" x14ac:dyDescent="0.25">
      <c r="B57786" s="79"/>
    </row>
    <row r="57787" spans="2:2" ht="54.95" customHeight="1" x14ac:dyDescent="0.25">
      <c r="B57787" s="79"/>
    </row>
    <row r="57788" spans="2:2" ht="54.95" customHeight="1" x14ac:dyDescent="0.25">
      <c r="B57788" s="79"/>
    </row>
    <row r="57789" spans="2:2" ht="54.95" customHeight="1" x14ac:dyDescent="0.25">
      <c r="B57789" s="79"/>
    </row>
    <row r="57790" spans="2:2" ht="54.95" customHeight="1" x14ac:dyDescent="0.25">
      <c r="B57790" s="79"/>
    </row>
    <row r="57791" spans="2:2" ht="54.95" customHeight="1" x14ac:dyDescent="0.25">
      <c r="B57791" s="79"/>
    </row>
    <row r="57792" spans="2:2" ht="54.95" customHeight="1" x14ac:dyDescent="0.25">
      <c r="B57792" s="79"/>
    </row>
    <row r="57793" spans="2:2" ht="54.95" customHeight="1" x14ac:dyDescent="0.25">
      <c r="B57793" s="79"/>
    </row>
    <row r="57794" spans="2:2" ht="54.95" customHeight="1" x14ac:dyDescent="0.25">
      <c r="B57794" s="79"/>
    </row>
    <row r="57795" spans="2:2" ht="54.95" customHeight="1" x14ac:dyDescent="0.25">
      <c r="B57795" s="79"/>
    </row>
    <row r="57796" spans="2:2" ht="54.95" customHeight="1" x14ac:dyDescent="0.25">
      <c r="B57796" s="79"/>
    </row>
    <row r="57797" spans="2:2" ht="54.95" customHeight="1" x14ac:dyDescent="0.25">
      <c r="B57797" s="79"/>
    </row>
    <row r="57798" spans="2:2" ht="54.95" customHeight="1" x14ac:dyDescent="0.25">
      <c r="B57798" s="79"/>
    </row>
    <row r="57799" spans="2:2" ht="54.95" customHeight="1" x14ac:dyDescent="0.25">
      <c r="B57799" s="79"/>
    </row>
    <row r="57800" spans="2:2" ht="54.95" customHeight="1" x14ac:dyDescent="0.25">
      <c r="B57800" s="79"/>
    </row>
    <row r="57801" spans="2:2" ht="54.95" customHeight="1" x14ac:dyDescent="0.25">
      <c r="B57801" s="79"/>
    </row>
    <row r="57802" spans="2:2" ht="54.95" customHeight="1" x14ac:dyDescent="0.25">
      <c r="B57802" s="79"/>
    </row>
    <row r="57803" spans="2:2" ht="54.95" customHeight="1" x14ac:dyDescent="0.25">
      <c r="B57803" s="79"/>
    </row>
    <row r="57804" spans="2:2" ht="54.95" customHeight="1" x14ac:dyDescent="0.25">
      <c r="B57804" s="79"/>
    </row>
    <row r="57805" spans="2:2" ht="54.95" customHeight="1" x14ac:dyDescent="0.25">
      <c r="B57805" s="79"/>
    </row>
    <row r="57806" spans="2:2" ht="54.95" customHeight="1" x14ac:dyDescent="0.25">
      <c r="B57806" s="79"/>
    </row>
    <row r="57807" spans="2:2" ht="54.95" customHeight="1" x14ac:dyDescent="0.25">
      <c r="B57807" s="79"/>
    </row>
    <row r="57808" spans="2:2" ht="54.95" customHeight="1" x14ac:dyDescent="0.25">
      <c r="B57808" s="79"/>
    </row>
    <row r="57809" spans="2:2" ht="54.95" customHeight="1" x14ac:dyDescent="0.25">
      <c r="B57809" s="79"/>
    </row>
    <row r="57810" spans="2:2" ht="54.95" customHeight="1" x14ac:dyDescent="0.25">
      <c r="B57810" s="79"/>
    </row>
    <row r="57811" spans="2:2" ht="54.95" customHeight="1" x14ac:dyDescent="0.25">
      <c r="B57811" s="79"/>
    </row>
    <row r="57812" spans="2:2" ht="54.95" customHeight="1" x14ac:dyDescent="0.25">
      <c r="B57812" s="79"/>
    </row>
    <row r="57813" spans="2:2" ht="54.95" customHeight="1" x14ac:dyDescent="0.25">
      <c r="B57813" s="79"/>
    </row>
    <row r="57814" spans="2:2" ht="54.95" customHeight="1" x14ac:dyDescent="0.25">
      <c r="B57814" s="79"/>
    </row>
    <row r="57815" spans="2:2" ht="54.95" customHeight="1" x14ac:dyDescent="0.25">
      <c r="B57815" s="79"/>
    </row>
    <row r="57816" spans="2:2" ht="54.95" customHeight="1" x14ac:dyDescent="0.25">
      <c r="B57816" s="79"/>
    </row>
    <row r="57817" spans="2:2" ht="54.95" customHeight="1" x14ac:dyDescent="0.25">
      <c r="B57817" s="79"/>
    </row>
    <row r="57818" spans="2:2" ht="54.95" customHeight="1" x14ac:dyDescent="0.25">
      <c r="B57818" s="79"/>
    </row>
    <row r="57819" spans="2:2" ht="54.95" customHeight="1" x14ac:dyDescent="0.25">
      <c r="B57819" s="79"/>
    </row>
    <row r="57820" spans="2:2" ht="54.95" customHeight="1" x14ac:dyDescent="0.25">
      <c r="B57820" s="79"/>
    </row>
    <row r="57821" spans="2:2" ht="54.95" customHeight="1" x14ac:dyDescent="0.25">
      <c r="B57821" s="79"/>
    </row>
    <row r="57822" spans="2:2" ht="54.95" customHeight="1" x14ac:dyDescent="0.25">
      <c r="B57822" s="79"/>
    </row>
    <row r="57823" spans="2:2" ht="54.95" customHeight="1" x14ac:dyDescent="0.25">
      <c r="B57823" s="79"/>
    </row>
    <row r="57824" spans="2:2" ht="54.95" customHeight="1" x14ac:dyDescent="0.25">
      <c r="B57824" s="79"/>
    </row>
    <row r="57825" spans="2:2" ht="54.95" customHeight="1" x14ac:dyDescent="0.25">
      <c r="B57825" s="79"/>
    </row>
    <row r="57826" spans="2:2" ht="54.95" customHeight="1" x14ac:dyDescent="0.25">
      <c r="B57826" s="79"/>
    </row>
    <row r="57827" spans="2:2" ht="54.95" customHeight="1" x14ac:dyDescent="0.25">
      <c r="B57827" s="79"/>
    </row>
    <row r="57828" spans="2:2" ht="54.95" customHeight="1" x14ac:dyDescent="0.25">
      <c r="B57828" s="79"/>
    </row>
    <row r="57829" spans="2:2" ht="54.95" customHeight="1" x14ac:dyDescent="0.25">
      <c r="B57829" s="79"/>
    </row>
    <row r="57830" spans="2:2" ht="54.95" customHeight="1" x14ac:dyDescent="0.25">
      <c r="B57830" s="79"/>
    </row>
    <row r="57831" spans="2:2" ht="54.95" customHeight="1" x14ac:dyDescent="0.25">
      <c r="B57831" s="79"/>
    </row>
    <row r="57832" spans="2:2" ht="54.95" customHeight="1" x14ac:dyDescent="0.25">
      <c r="B57832" s="79"/>
    </row>
    <row r="57833" spans="2:2" ht="54.95" customHeight="1" x14ac:dyDescent="0.25">
      <c r="B57833" s="79"/>
    </row>
    <row r="57834" spans="2:2" ht="54.95" customHeight="1" x14ac:dyDescent="0.25">
      <c r="B57834" s="79"/>
    </row>
    <row r="57835" spans="2:2" ht="54.95" customHeight="1" x14ac:dyDescent="0.25">
      <c r="B57835" s="79"/>
    </row>
    <row r="57836" spans="2:2" ht="54.95" customHeight="1" x14ac:dyDescent="0.25">
      <c r="B57836" s="79"/>
    </row>
    <row r="57837" spans="2:2" ht="54.95" customHeight="1" x14ac:dyDescent="0.25">
      <c r="B57837" s="79"/>
    </row>
    <row r="57838" spans="2:2" ht="54.95" customHeight="1" x14ac:dyDescent="0.25">
      <c r="B57838" s="79"/>
    </row>
    <row r="57839" spans="2:2" ht="54.95" customHeight="1" x14ac:dyDescent="0.25">
      <c r="B57839" s="79"/>
    </row>
    <row r="57840" spans="2:2" ht="54.95" customHeight="1" x14ac:dyDescent="0.25">
      <c r="B57840" s="79"/>
    </row>
    <row r="57841" spans="2:2" ht="54.95" customHeight="1" x14ac:dyDescent="0.25">
      <c r="B57841" s="79"/>
    </row>
    <row r="57842" spans="2:2" ht="54.95" customHeight="1" x14ac:dyDescent="0.25">
      <c r="B57842" s="79"/>
    </row>
    <row r="57843" spans="2:2" ht="54.95" customHeight="1" x14ac:dyDescent="0.25">
      <c r="B57843" s="79"/>
    </row>
    <row r="57844" spans="2:2" ht="54.95" customHeight="1" x14ac:dyDescent="0.25">
      <c r="B57844" s="79"/>
    </row>
    <row r="57845" spans="2:2" ht="54.95" customHeight="1" x14ac:dyDescent="0.25">
      <c r="B57845" s="79"/>
    </row>
    <row r="57846" spans="2:2" ht="54.95" customHeight="1" x14ac:dyDescent="0.25">
      <c r="B57846" s="79"/>
    </row>
    <row r="57847" spans="2:2" ht="54.95" customHeight="1" x14ac:dyDescent="0.25">
      <c r="B57847" s="79"/>
    </row>
    <row r="57848" spans="2:2" ht="54.95" customHeight="1" x14ac:dyDescent="0.25">
      <c r="B57848" s="79"/>
    </row>
    <row r="57849" spans="2:2" ht="54.95" customHeight="1" x14ac:dyDescent="0.25">
      <c r="B57849" s="79"/>
    </row>
    <row r="57850" spans="2:2" ht="54.95" customHeight="1" x14ac:dyDescent="0.25">
      <c r="B57850" s="79"/>
    </row>
    <row r="57851" spans="2:2" ht="54.95" customHeight="1" x14ac:dyDescent="0.25">
      <c r="B57851" s="79"/>
    </row>
    <row r="57852" spans="2:2" ht="54.95" customHeight="1" x14ac:dyDescent="0.25">
      <c r="B57852" s="79"/>
    </row>
    <row r="57853" spans="2:2" ht="54.95" customHeight="1" x14ac:dyDescent="0.25">
      <c r="B57853" s="79"/>
    </row>
    <row r="57854" spans="2:2" ht="54.95" customHeight="1" x14ac:dyDescent="0.25">
      <c r="B57854" s="79"/>
    </row>
    <row r="57855" spans="2:2" ht="54.95" customHeight="1" x14ac:dyDescent="0.25">
      <c r="B57855" s="79"/>
    </row>
    <row r="57856" spans="2:2" ht="54.95" customHeight="1" x14ac:dyDescent="0.25">
      <c r="B57856" s="79"/>
    </row>
    <row r="57857" spans="2:2" ht="54.95" customHeight="1" x14ac:dyDescent="0.25">
      <c r="B57857" s="79"/>
    </row>
    <row r="57858" spans="2:2" ht="54.95" customHeight="1" x14ac:dyDescent="0.25">
      <c r="B57858" s="79"/>
    </row>
    <row r="57859" spans="2:2" ht="54.95" customHeight="1" x14ac:dyDescent="0.25">
      <c r="B57859" s="79"/>
    </row>
    <row r="57860" spans="2:2" ht="54.95" customHeight="1" x14ac:dyDescent="0.25">
      <c r="B57860" s="79"/>
    </row>
    <row r="57861" spans="2:2" ht="54.95" customHeight="1" x14ac:dyDescent="0.25">
      <c r="B57861" s="79"/>
    </row>
    <row r="57862" spans="2:2" ht="54.95" customHeight="1" x14ac:dyDescent="0.25">
      <c r="B57862" s="79"/>
    </row>
    <row r="57863" spans="2:2" ht="54.95" customHeight="1" x14ac:dyDescent="0.25">
      <c r="B57863" s="79"/>
    </row>
    <row r="57864" spans="2:2" ht="54.95" customHeight="1" x14ac:dyDescent="0.25">
      <c r="B57864" s="79"/>
    </row>
    <row r="57865" spans="2:2" ht="54.95" customHeight="1" x14ac:dyDescent="0.25">
      <c r="B57865" s="79"/>
    </row>
    <row r="57866" spans="2:2" ht="54.95" customHeight="1" x14ac:dyDescent="0.25">
      <c r="B57866" s="79"/>
    </row>
    <row r="57867" spans="2:2" ht="54.95" customHeight="1" x14ac:dyDescent="0.25">
      <c r="B57867" s="79"/>
    </row>
    <row r="57868" spans="2:2" ht="54.95" customHeight="1" x14ac:dyDescent="0.25">
      <c r="B57868" s="79"/>
    </row>
    <row r="57869" spans="2:2" ht="54.95" customHeight="1" x14ac:dyDescent="0.25">
      <c r="B57869" s="79"/>
    </row>
    <row r="57870" spans="2:2" ht="54.95" customHeight="1" x14ac:dyDescent="0.25">
      <c r="B57870" s="79"/>
    </row>
    <row r="57871" spans="2:2" ht="54.95" customHeight="1" x14ac:dyDescent="0.25">
      <c r="B57871" s="79"/>
    </row>
    <row r="57872" spans="2:2" ht="54.95" customHeight="1" x14ac:dyDescent="0.25">
      <c r="B57872" s="79"/>
    </row>
    <row r="57873" spans="2:2" ht="54.95" customHeight="1" x14ac:dyDescent="0.25">
      <c r="B57873" s="79"/>
    </row>
    <row r="57874" spans="2:2" ht="54.95" customHeight="1" x14ac:dyDescent="0.25">
      <c r="B57874" s="79"/>
    </row>
    <row r="57875" spans="2:2" ht="54.95" customHeight="1" x14ac:dyDescent="0.25">
      <c r="B57875" s="79"/>
    </row>
    <row r="57876" spans="2:2" ht="54.95" customHeight="1" x14ac:dyDescent="0.25">
      <c r="B57876" s="79"/>
    </row>
    <row r="57877" spans="2:2" ht="54.95" customHeight="1" x14ac:dyDescent="0.25">
      <c r="B57877" s="79"/>
    </row>
    <row r="57878" spans="2:2" ht="54.95" customHeight="1" x14ac:dyDescent="0.25">
      <c r="B57878" s="79"/>
    </row>
    <row r="57879" spans="2:2" ht="54.95" customHeight="1" x14ac:dyDescent="0.25">
      <c r="B57879" s="79"/>
    </row>
    <row r="57880" spans="2:2" ht="54.95" customHeight="1" x14ac:dyDescent="0.25">
      <c r="B57880" s="79"/>
    </row>
    <row r="57881" spans="2:2" ht="54.95" customHeight="1" x14ac:dyDescent="0.25">
      <c r="B57881" s="79"/>
    </row>
    <row r="57882" spans="2:2" ht="54.95" customHeight="1" x14ac:dyDescent="0.25">
      <c r="B57882" s="79"/>
    </row>
    <row r="57883" spans="2:2" ht="54.95" customHeight="1" x14ac:dyDescent="0.25">
      <c r="B57883" s="79"/>
    </row>
    <row r="57884" spans="2:2" ht="54.95" customHeight="1" x14ac:dyDescent="0.25">
      <c r="B57884" s="79"/>
    </row>
    <row r="57885" spans="2:2" ht="54.95" customHeight="1" x14ac:dyDescent="0.25">
      <c r="B57885" s="79"/>
    </row>
    <row r="57886" spans="2:2" ht="54.95" customHeight="1" x14ac:dyDescent="0.25">
      <c r="B57886" s="79"/>
    </row>
    <row r="57887" spans="2:2" ht="54.95" customHeight="1" x14ac:dyDescent="0.25">
      <c r="B57887" s="79"/>
    </row>
    <row r="57888" spans="2:2" ht="54.95" customHeight="1" x14ac:dyDescent="0.25">
      <c r="B57888" s="79"/>
    </row>
    <row r="57889" spans="2:2" ht="54.95" customHeight="1" x14ac:dyDescent="0.25">
      <c r="B57889" s="79"/>
    </row>
    <row r="57890" spans="2:2" ht="54.95" customHeight="1" x14ac:dyDescent="0.25">
      <c r="B57890" s="79"/>
    </row>
    <row r="57891" spans="2:2" ht="54.95" customHeight="1" x14ac:dyDescent="0.25">
      <c r="B57891" s="79"/>
    </row>
    <row r="57892" spans="2:2" ht="54.95" customHeight="1" x14ac:dyDescent="0.25">
      <c r="B57892" s="79"/>
    </row>
    <row r="57893" spans="2:2" ht="54.95" customHeight="1" x14ac:dyDescent="0.25">
      <c r="B57893" s="79"/>
    </row>
    <row r="57894" spans="2:2" ht="54.95" customHeight="1" x14ac:dyDescent="0.25">
      <c r="B57894" s="79"/>
    </row>
    <row r="57895" spans="2:2" ht="54.95" customHeight="1" x14ac:dyDescent="0.25">
      <c r="B57895" s="79"/>
    </row>
    <row r="57896" spans="2:2" ht="54.95" customHeight="1" x14ac:dyDescent="0.25">
      <c r="B57896" s="79"/>
    </row>
    <row r="57897" spans="2:2" ht="54.95" customHeight="1" x14ac:dyDescent="0.25">
      <c r="B57897" s="79"/>
    </row>
    <row r="57898" spans="2:2" ht="54.95" customHeight="1" x14ac:dyDescent="0.25">
      <c r="B57898" s="79"/>
    </row>
    <row r="57899" spans="2:2" ht="54.95" customHeight="1" x14ac:dyDescent="0.25">
      <c r="B57899" s="79"/>
    </row>
    <row r="57900" spans="2:2" ht="54.95" customHeight="1" x14ac:dyDescent="0.25">
      <c r="B57900" s="79"/>
    </row>
    <row r="57901" spans="2:2" ht="54.95" customHeight="1" x14ac:dyDescent="0.25">
      <c r="B57901" s="79"/>
    </row>
    <row r="57902" spans="2:2" ht="54.95" customHeight="1" x14ac:dyDescent="0.25">
      <c r="B57902" s="79"/>
    </row>
    <row r="57903" spans="2:2" ht="54.95" customHeight="1" x14ac:dyDescent="0.25">
      <c r="B57903" s="79"/>
    </row>
    <row r="57904" spans="2:2" ht="54.95" customHeight="1" x14ac:dyDescent="0.25">
      <c r="B57904" s="79"/>
    </row>
    <row r="57905" spans="2:2" ht="54.95" customHeight="1" x14ac:dyDescent="0.25">
      <c r="B57905" s="79"/>
    </row>
    <row r="57906" spans="2:2" ht="54.95" customHeight="1" x14ac:dyDescent="0.25">
      <c r="B57906" s="79"/>
    </row>
    <row r="57907" spans="2:2" ht="54.95" customHeight="1" x14ac:dyDescent="0.25">
      <c r="B57907" s="79"/>
    </row>
    <row r="57908" spans="2:2" ht="54.95" customHeight="1" x14ac:dyDescent="0.25">
      <c r="B57908" s="79"/>
    </row>
    <row r="57909" spans="2:2" ht="54.95" customHeight="1" x14ac:dyDescent="0.25">
      <c r="B57909" s="79"/>
    </row>
    <row r="57910" spans="2:2" ht="54.95" customHeight="1" x14ac:dyDescent="0.25">
      <c r="B57910" s="79"/>
    </row>
    <row r="57911" spans="2:2" ht="54.95" customHeight="1" x14ac:dyDescent="0.25">
      <c r="B57911" s="79"/>
    </row>
    <row r="57912" spans="2:2" ht="54.95" customHeight="1" x14ac:dyDescent="0.25">
      <c r="B57912" s="79"/>
    </row>
    <row r="57913" spans="2:2" ht="54.95" customHeight="1" x14ac:dyDescent="0.25">
      <c r="B57913" s="79"/>
    </row>
    <row r="57914" spans="2:2" ht="54.95" customHeight="1" x14ac:dyDescent="0.25">
      <c r="B57914" s="79"/>
    </row>
    <row r="57915" spans="2:2" ht="54.95" customHeight="1" x14ac:dyDescent="0.25">
      <c r="B57915" s="79"/>
    </row>
    <row r="57916" spans="2:2" ht="54.95" customHeight="1" x14ac:dyDescent="0.25">
      <c r="B57916" s="79"/>
    </row>
    <row r="57917" spans="2:2" ht="54.95" customHeight="1" x14ac:dyDescent="0.25">
      <c r="B57917" s="79"/>
    </row>
    <row r="57918" spans="2:2" ht="54.95" customHeight="1" x14ac:dyDescent="0.25">
      <c r="B57918" s="79"/>
    </row>
    <row r="57919" spans="2:2" ht="54.95" customHeight="1" x14ac:dyDescent="0.25">
      <c r="B57919" s="79"/>
    </row>
    <row r="57920" spans="2:2" ht="54.95" customHeight="1" x14ac:dyDescent="0.25">
      <c r="B57920" s="79"/>
    </row>
    <row r="57921" spans="2:2" ht="54.95" customHeight="1" x14ac:dyDescent="0.25">
      <c r="B57921" s="79"/>
    </row>
    <row r="57922" spans="2:2" ht="54.95" customHeight="1" x14ac:dyDescent="0.25">
      <c r="B57922" s="79"/>
    </row>
    <row r="57923" spans="2:2" ht="54.95" customHeight="1" x14ac:dyDescent="0.25">
      <c r="B57923" s="79"/>
    </row>
    <row r="57924" spans="2:2" ht="54.95" customHeight="1" x14ac:dyDescent="0.25">
      <c r="B57924" s="79"/>
    </row>
    <row r="57925" spans="2:2" ht="54.95" customHeight="1" x14ac:dyDescent="0.25">
      <c r="B57925" s="79"/>
    </row>
    <row r="57926" spans="2:2" ht="54.95" customHeight="1" x14ac:dyDescent="0.25">
      <c r="B57926" s="79"/>
    </row>
    <row r="57927" spans="2:2" ht="54.95" customHeight="1" x14ac:dyDescent="0.25">
      <c r="B57927" s="79"/>
    </row>
    <row r="57928" spans="2:2" ht="54.95" customHeight="1" x14ac:dyDescent="0.25">
      <c r="B57928" s="79"/>
    </row>
    <row r="57929" spans="2:2" ht="54.95" customHeight="1" x14ac:dyDescent="0.25">
      <c r="B57929" s="79"/>
    </row>
    <row r="57930" spans="2:2" ht="54.95" customHeight="1" x14ac:dyDescent="0.25">
      <c r="B57930" s="79"/>
    </row>
    <row r="57931" spans="2:2" ht="54.95" customHeight="1" x14ac:dyDescent="0.25">
      <c r="B57931" s="79"/>
    </row>
    <row r="57932" spans="2:2" ht="54.95" customHeight="1" x14ac:dyDescent="0.25">
      <c r="B57932" s="79"/>
    </row>
    <row r="57933" spans="2:2" ht="54.95" customHeight="1" x14ac:dyDescent="0.25">
      <c r="B57933" s="79"/>
    </row>
    <row r="57934" spans="2:2" ht="54.95" customHeight="1" x14ac:dyDescent="0.25">
      <c r="B57934" s="79"/>
    </row>
    <row r="57935" spans="2:2" ht="54.95" customHeight="1" x14ac:dyDescent="0.25">
      <c r="B57935" s="79"/>
    </row>
    <row r="57936" spans="2:2" ht="54.95" customHeight="1" x14ac:dyDescent="0.25">
      <c r="B57936" s="79"/>
    </row>
    <row r="57937" spans="2:2" ht="54.95" customHeight="1" x14ac:dyDescent="0.25">
      <c r="B57937" s="79"/>
    </row>
    <row r="57938" spans="2:2" ht="54.95" customHeight="1" x14ac:dyDescent="0.25">
      <c r="B57938" s="79"/>
    </row>
    <row r="57939" spans="2:2" ht="54.95" customHeight="1" x14ac:dyDescent="0.25">
      <c r="B57939" s="79"/>
    </row>
    <row r="57940" spans="2:2" ht="54.95" customHeight="1" x14ac:dyDescent="0.25">
      <c r="B57940" s="79"/>
    </row>
    <row r="57941" spans="2:2" ht="54.95" customHeight="1" x14ac:dyDescent="0.25">
      <c r="B57941" s="79"/>
    </row>
    <row r="57942" spans="2:2" ht="54.95" customHeight="1" x14ac:dyDescent="0.25">
      <c r="B57942" s="79"/>
    </row>
    <row r="57943" spans="2:2" ht="54.95" customHeight="1" x14ac:dyDescent="0.25">
      <c r="B57943" s="79"/>
    </row>
    <row r="57944" spans="2:2" ht="54.95" customHeight="1" x14ac:dyDescent="0.25">
      <c r="B57944" s="79"/>
    </row>
    <row r="57945" spans="2:2" ht="54.95" customHeight="1" x14ac:dyDescent="0.25">
      <c r="B57945" s="79"/>
    </row>
    <row r="57946" spans="2:2" ht="54.95" customHeight="1" x14ac:dyDescent="0.25">
      <c r="B57946" s="79"/>
    </row>
    <row r="57947" spans="2:2" ht="54.95" customHeight="1" x14ac:dyDescent="0.25">
      <c r="B57947" s="79"/>
    </row>
    <row r="57948" spans="2:2" ht="54.95" customHeight="1" x14ac:dyDescent="0.25">
      <c r="B57948" s="79"/>
    </row>
    <row r="57949" spans="2:2" ht="54.95" customHeight="1" x14ac:dyDescent="0.25">
      <c r="B57949" s="79"/>
    </row>
    <row r="57950" spans="2:2" ht="54.95" customHeight="1" x14ac:dyDescent="0.25">
      <c r="B57950" s="79"/>
    </row>
    <row r="57951" spans="2:2" ht="54.95" customHeight="1" x14ac:dyDescent="0.25">
      <c r="B57951" s="79"/>
    </row>
    <row r="57952" spans="2:2" ht="54.95" customHeight="1" x14ac:dyDescent="0.25">
      <c r="B57952" s="79"/>
    </row>
    <row r="57953" spans="2:2" ht="54.95" customHeight="1" x14ac:dyDescent="0.25">
      <c r="B57953" s="79"/>
    </row>
    <row r="57954" spans="2:2" ht="54.95" customHeight="1" x14ac:dyDescent="0.25">
      <c r="B57954" s="79"/>
    </row>
    <row r="57955" spans="2:2" ht="54.95" customHeight="1" x14ac:dyDescent="0.25">
      <c r="B57955" s="79"/>
    </row>
    <row r="57956" spans="2:2" ht="54.95" customHeight="1" x14ac:dyDescent="0.25">
      <c r="B57956" s="79"/>
    </row>
    <row r="57957" spans="2:2" ht="54.95" customHeight="1" x14ac:dyDescent="0.25">
      <c r="B57957" s="79"/>
    </row>
    <row r="57958" spans="2:2" ht="54.95" customHeight="1" x14ac:dyDescent="0.25">
      <c r="B57958" s="79"/>
    </row>
    <row r="57959" spans="2:2" ht="54.95" customHeight="1" x14ac:dyDescent="0.25">
      <c r="B57959" s="79"/>
    </row>
    <row r="57960" spans="2:2" ht="54.95" customHeight="1" x14ac:dyDescent="0.25">
      <c r="B57960" s="79"/>
    </row>
    <row r="57961" spans="2:2" ht="54.95" customHeight="1" x14ac:dyDescent="0.25">
      <c r="B57961" s="79"/>
    </row>
    <row r="57962" spans="2:2" ht="54.95" customHeight="1" x14ac:dyDescent="0.25">
      <c r="B57962" s="79"/>
    </row>
    <row r="57963" spans="2:2" ht="54.95" customHeight="1" x14ac:dyDescent="0.25">
      <c r="B57963" s="79"/>
    </row>
    <row r="57964" spans="2:2" ht="54.95" customHeight="1" x14ac:dyDescent="0.25">
      <c r="B57964" s="79"/>
    </row>
    <row r="57965" spans="2:2" ht="54.95" customHeight="1" x14ac:dyDescent="0.25">
      <c r="B57965" s="79"/>
    </row>
    <row r="57966" spans="2:2" ht="54.95" customHeight="1" x14ac:dyDescent="0.25">
      <c r="B57966" s="79"/>
    </row>
    <row r="57967" spans="2:2" ht="54.95" customHeight="1" x14ac:dyDescent="0.25">
      <c r="B57967" s="79"/>
    </row>
    <row r="57968" spans="2:2" ht="54.95" customHeight="1" x14ac:dyDescent="0.25">
      <c r="B57968" s="79"/>
    </row>
    <row r="57969" spans="2:2" ht="54.95" customHeight="1" x14ac:dyDescent="0.25">
      <c r="B57969" s="79"/>
    </row>
    <row r="57970" spans="2:2" ht="54.95" customHeight="1" x14ac:dyDescent="0.25">
      <c r="B57970" s="79"/>
    </row>
    <row r="57971" spans="2:2" ht="54.95" customHeight="1" x14ac:dyDescent="0.25">
      <c r="B57971" s="79"/>
    </row>
    <row r="57972" spans="2:2" ht="54.95" customHeight="1" x14ac:dyDescent="0.25">
      <c r="B57972" s="79"/>
    </row>
    <row r="57973" spans="2:2" ht="54.95" customHeight="1" x14ac:dyDescent="0.25">
      <c r="B57973" s="79"/>
    </row>
    <row r="57974" spans="2:2" ht="54.95" customHeight="1" x14ac:dyDescent="0.25">
      <c r="B57974" s="79"/>
    </row>
    <row r="57975" spans="2:2" ht="54.95" customHeight="1" x14ac:dyDescent="0.25">
      <c r="B57975" s="79"/>
    </row>
    <row r="57976" spans="2:2" ht="54.95" customHeight="1" x14ac:dyDescent="0.25">
      <c r="B57976" s="79"/>
    </row>
    <row r="57977" spans="2:2" ht="54.95" customHeight="1" x14ac:dyDescent="0.25">
      <c r="B57977" s="79"/>
    </row>
    <row r="57978" spans="2:2" ht="54.95" customHeight="1" x14ac:dyDescent="0.25">
      <c r="B57978" s="79"/>
    </row>
    <row r="57979" spans="2:2" ht="54.95" customHeight="1" x14ac:dyDescent="0.25">
      <c r="B57979" s="79"/>
    </row>
    <row r="57980" spans="2:2" ht="54.95" customHeight="1" x14ac:dyDescent="0.25">
      <c r="B57980" s="79"/>
    </row>
    <row r="57981" spans="2:2" ht="54.95" customHeight="1" x14ac:dyDescent="0.25">
      <c r="B57981" s="79"/>
    </row>
    <row r="57982" spans="2:2" ht="54.95" customHeight="1" x14ac:dyDescent="0.25">
      <c r="B57982" s="79"/>
    </row>
    <row r="57983" spans="2:2" ht="54.95" customHeight="1" x14ac:dyDescent="0.25">
      <c r="B57983" s="79"/>
    </row>
    <row r="57984" spans="2:2" ht="54.95" customHeight="1" x14ac:dyDescent="0.25">
      <c r="B57984" s="79"/>
    </row>
    <row r="57985" spans="2:2" ht="54.95" customHeight="1" x14ac:dyDescent="0.25">
      <c r="B57985" s="79"/>
    </row>
    <row r="57986" spans="2:2" ht="54.95" customHeight="1" x14ac:dyDescent="0.25">
      <c r="B57986" s="79"/>
    </row>
    <row r="57987" spans="2:2" ht="54.95" customHeight="1" x14ac:dyDescent="0.25">
      <c r="B57987" s="79"/>
    </row>
    <row r="57988" spans="2:2" ht="54.95" customHeight="1" x14ac:dyDescent="0.25">
      <c r="B57988" s="79"/>
    </row>
    <row r="57989" spans="2:2" ht="54.95" customHeight="1" x14ac:dyDescent="0.25">
      <c r="B57989" s="79"/>
    </row>
    <row r="57990" spans="2:2" ht="54.95" customHeight="1" x14ac:dyDescent="0.25">
      <c r="B57990" s="79"/>
    </row>
    <row r="57991" spans="2:2" ht="54.95" customHeight="1" x14ac:dyDescent="0.25">
      <c r="B57991" s="79"/>
    </row>
    <row r="57992" spans="2:2" ht="54.95" customHeight="1" x14ac:dyDescent="0.25">
      <c r="B57992" s="79"/>
    </row>
    <row r="57993" spans="2:2" ht="54.95" customHeight="1" x14ac:dyDescent="0.25">
      <c r="B57993" s="79"/>
    </row>
    <row r="57994" spans="2:2" ht="54.95" customHeight="1" x14ac:dyDescent="0.25">
      <c r="B57994" s="79"/>
    </row>
    <row r="57995" spans="2:2" ht="54.95" customHeight="1" x14ac:dyDescent="0.25">
      <c r="B57995" s="79"/>
    </row>
    <row r="57996" spans="2:2" ht="54.95" customHeight="1" x14ac:dyDescent="0.25">
      <c r="B57996" s="79"/>
    </row>
    <row r="57997" spans="2:2" ht="54.95" customHeight="1" x14ac:dyDescent="0.25">
      <c r="B57997" s="79"/>
    </row>
    <row r="57998" spans="2:2" ht="54.95" customHeight="1" x14ac:dyDescent="0.25">
      <c r="B57998" s="79"/>
    </row>
    <row r="57999" spans="2:2" ht="54.95" customHeight="1" x14ac:dyDescent="0.25">
      <c r="B57999" s="79"/>
    </row>
    <row r="58000" spans="2:2" ht="54.95" customHeight="1" x14ac:dyDescent="0.25">
      <c r="B58000" s="79"/>
    </row>
    <row r="58001" spans="2:2" ht="54.95" customHeight="1" x14ac:dyDescent="0.25">
      <c r="B58001" s="79"/>
    </row>
    <row r="58002" spans="2:2" ht="54.95" customHeight="1" x14ac:dyDescent="0.25">
      <c r="B58002" s="79"/>
    </row>
    <row r="58003" spans="2:2" ht="54.95" customHeight="1" x14ac:dyDescent="0.25">
      <c r="B58003" s="79"/>
    </row>
    <row r="58004" spans="2:2" ht="54.95" customHeight="1" x14ac:dyDescent="0.25">
      <c r="B58004" s="79"/>
    </row>
    <row r="58005" spans="2:2" ht="54.95" customHeight="1" x14ac:dyDescent="0.25">
      <c r="B58005" s="79"/>
    </row>
    <row r="58006" spans="2:2" ht="54.95" customHeight="1" x14ac:dyDescent="0.25">
      <c r="B58006" s="79"/>
    </row>
    <row r="58007" spans="2:2" ht="54.95" customHeight="1" x14ac:dyDescent="0.25">
      <c r="B58007" s="79"/>
    </row>
    <row r="58008" spans="2:2" ht="54.95" customHeight="1" x14ac:dyDescent="0.25">
      <c r="B58008" s="79"/>
    </row>
    <row r="58009" spans="2:2" ht="54.95" customHeight="1" x14ac:dyDescent="0.25">
      <c r="B58009" s="79"/>
    </row>
    <row r="58010" spans="2:2" ht="54.95" customHeight="1" x14ac:dyDescent="0.25">
      <c r="B58010" s="79"/>
    </row>
    <row r="58011" spans="2:2" ht="54.95" customHeight="1" x14ac:dyDescent="0.25">
      <c r="B58011" s="79"/>
    </row>
    <row r="58012" spans="2:2" ht="54.95" customHeight="1" x14ac:dyDescent="0.25">
      <c r="B58012" s="79"/>
    </row>
    <row r="58013" spans="2:2" ht="54.95" customHeight="1" x14ac:dyDescent="0.25">
      <c r="B58013" s="79"/>
    </row>
    <row r="58014" spans="2:2" ht="54.95" customHeight="1" x14ac:dyDescent="0.25">
      <c r="B58014" s="79"/>
    </row>
    <row r="58015" spans="2:2" ht="54.95" customHeight="1" x14ac:dyDescent="0.25">
      <c r="B58015" s="79"/>
    </row>
    <row r="58016" spans="2:2" ht="54.95" customHeight="1" x14ac:dyDescent="0.25">
      <c r="B58016" s="79"/>
    </row>
    <row r="58017" spans="2:2" ht="54.95" customHeight="1" x14ac:dyDescent="0.25">
      <c r="B58017" s="79"/>
    </row>
    <row r="58018" spans="2:2" ht="54.95" customHeight="1" x14ac:dyDescent="0.25">
      <c r="B58018" s="79"/>
    </row>
    <row r="58019" spans="2:2" ht="54.95" customHeight="1" x14ac:dyDescent="0.25">
      <c r="B58019" s="79"/>
    </row>
    <row r="58020" spans="2:2" ht="54.95" customHeight="1" x14ac:dyDescent="0.25">
      <c r="B58020" s="79"/>
    </row>
    <row r="58021" spans="2:2" ht="54.95" customHeight="1" x14ac:dyDescent="0.25">
      <c r="B58021" s="79"/>
    </row>
    <row r="58022" spans="2:2" ht="54.95" customHeight="1" x14ac:dyDescent="0.25">
      <c r="B58022" s="79"/>
    </row>
    <row r="58023" spans="2:2" ht="54.95" customHeight="1" x14ac:dyDescent="0.25">
      <c r="B58023" s="79"/>
    </row>
    <row r="58024" spans="2:2" ht="54.95" customHeight="1" x14ac:dyDescent="0.25">
      <c r="B58024" s="79"/>
    </row>
    <row r="58025" spans="2:2" ht="54.95" customHeight="1" x14ac:dyDescent="0.25">
      <c r="B58025" s="79"/>
    </row>
    <row r="58026" spans="2:2" ht="54.95" customHeight="1" x14ac:dyDescent="0.25">
      <c r="B58026" s="79"/>
    </row>
    <row r="58027" spans="2:2" ht="54.95" customHeight="1" x14ac:dyDescent="0.25">
      <c r="B58027" s="79"/>
    </row>
    <row r="58028" spans="2:2" ht="54.95" customHeight="1" x14ac:dyDescent="0.25">
      <c r="B58028" s="79"/>
    </row>
    <row r="58029" spans="2:2" ht="54.95" customHeight="1" x14ac:dyDescent="0.25">
      <c r="B58029" s="79"/>
    </row>
    <row r="58030" spans="2:2" ht="54.95" customHeight="1" x14ac:dyDescent="0.25">
      <c r="B58030" s="79"/>
    </row>
    <row r="58031" spans="2:2" ht="54.95" customHeight="1" x14ac:dyDescent="0.25">
      <c r="B58031" s="79"/>
    </row>
    <row r="58032" spans="2:2" ht="54.95" customHeight="1" x14ac:dyDescent="0.25">
      <c r="B58032" s="79"/>
    </row>
    <row r="58033" spans="2:2" ht="54.95" customHeight="1" x14ac:dyDescent="0.25">
      <c r="B58033" s="79"/>
    </row>
    <row r="58034" spans="2:2" ht="54.95" customHeight="1" x14ac:dyDescent="0.25">
      <c r="B58034" s="79"/>
    </row>
    <row r="58035" spans="2:2" ht="54.95" customHeight="1" x14ac:dyDescent="0.25">
      <c r="B58035" s="79"/>
    </row>
    <row r="58036" spans="2:2" ht="54.95" customHeight="1" x14ac:dyDescent="0.25">
      <c r="B58036" s="79"/>
    </row>
    <row r="58037" spans="2:2" ht="54.95" customHeight="1" x14ac:dyDescent="0.25">
      <c r="B58037" s="79"/>
    </row>
    <row r="58038" spans="2:2" ht="54.95" customHeight="1" x14ac:dyDescent="0.25">
      <c r="B58038" s="79"/>
    </row>
    <row r="58039" spans="2:2" ht="54.95" customHeight="1" x14ac:dyDescent="0.25">
      <c r="B58039" s="79"/>
    </row>
    <row r="58040" spans="2:2" ht="54.95" customHeight="1" x14ac:dyDescent="0.25">
      <c r="B58040" s="79"/>
    </row>
    <row r="58041" spans="2:2" ht="54.95" customHeight="1" x14ac:dyDescent="0.25">
      <c r="B58041" s="79"/>
    </row>
    <row r="58042" spans="2:2" ht="54.95" customHeight="1" x14ac:dyDescent="0.25">
      <c r="B58042" s="79"/>
    </row>
    <row r="58043" spans="2:2" ht="54.95" customHeight="1" x14ac:dyDescent="0.25">
      <c r="B58043" s="79"/>
    </row>
    <row r="58044" spans="2:2" ht="54.95" customHeight="1" x14ac:dyDescent="0.25">
      <c r="B58044" s="79"/>
    </row>
    <row r="58045" spans="2:2" ht="54.95" customHeight="1" x14ac:dyDescent="0.25">
      <c r="B58045" s="79"/>
    </row>
    <row r="58046" spans="2:2" ht="54.95" customHeight="1" x14ac:dyDescent="0.25">
      <c r="B58046" s="79"/>
    </row>
    <row r="58047" spans="2:2" ht="54.95" customHeight="1" x14ac:dyDescent="0.25">
      <c r="B58047" s="79"/>
    </row>
    <row r="58048" spans="2:2" ht="54.95" customHeight="1" x14ac:dyDescent="0.25">
      <c r="B58048" s="79"/>
    </row>
    <row r="58049" spans="2:2" ht="54.95" customHeight="1" x14ac:dyDescent="0.25">
      <c r="B58049" s="79"/>
    </row>
    <row r="58050" spans="2:2" ht="54.95" customHeight="1" x14ac:dyDescent="0.25">
      <c r="B58050" s="79"/>
    </row>
    <row r="58051" spans="2:2" ht="54.95" customHeight="1" x14ac:dyDescent="0.25">
      <c r="B58051" s="79"/>
    </row>
    <row r="58052" spans="2:2" ht="54.95" customHeight="1" x14ac:dyDescent="0.25">
      <c r="B58052" s="79"/>
    </row>
    <row r="58053" spans="2:2" ht="54.95" customHeight="1" x14ac:dyDescent="0.25">
      <c r="B58053" s="79"/>
    </row>
    <row r="58054" spans="2:2" ht="54.95" customHeight="1" x14ac:dyDescent="0.25">
      <c r="B58054" s="79"/>
    </row>
    <row r="58055" spans="2:2" ht="54.95" customHeight="1" x14ac:dyDescent="0.25">
      <c r="B58055" s="79"/>
    </row>
    <row r="58056" spans="2:2" ht="54.95" customHeight="1" x14ac:dyDescent="0.25">
      <c r="B58056" s="79"/>
    </row>
    <row r="58057" spans="2:2" ht="54.95" customHeight="1" x14ac:dyDescent="0.25">
      <c r="B58057" s="79"/>
    </row>
    <row r="58058" spans="2:2" ht="54.95" customHeight="1" x14ac:dyDescent="0.25">
      <c r="B58058" s="79"/>
    </row>
    <row r="58059" spans="2:2" ht="54.95" customHeight="1" x14ac:dyDescent="0.25">
      <c r="B58059" s="79"/>
    </row>
    <row r="58060" spans="2:2" ht="54.95" customHeight="1" x14ac:dyDescent="0.25">
      <c r="B58060" s="79"/>
    </row>
    <row r="58061" spans="2:2" ht="54.95" customHeight="1" x14ac:dyDescent="0.25">
      <c r="B58061" s="79"/>
    </row>
    <row r="58062" spans="2:2" ht="54.95" customHeight="1" x14ac:dyDescent="0.25">
      <c r="B58062" s="79"/>
    </row>
    <row r="58063" spans="2:2" ht="54.95" customHeight="1" x14ac:dyDescent="0.25">
      <c r="B58063" s="79"/>
    </row>
    <row r="58064" spans="2:2" ht="54.95" customHeight="1" x14ac:dyDescent="0.25">
      <c r="B58064" s="79"/>
    </row>
    <row r="58065" spans="2:2" ht="54.95" customHeight="1" x14ac:dyDescent="0.25">
      <c r="B58065" s="79"/>
    </row>
    <row r="58066" spans="2:2" ht="54.95" customHeight="1" x14ac:dyDescent="0.25">
      <c r="B58066" s="79"/>
    </row>
    <row r="58067" spans="2:2" ht="54.95" customHeight="1" x14ac:dyDescent="0.25">
      <c r="B58067" s="79"/>
    </row>
    <row r="58068" spans="2:2" ht="54.95" customHeight="1" x14ac:dyDescent="0.25">
      <c r="B58068" s="79"/>
    </row>
    <row r="58069" spans="2:2" ht="54.95" customHeight="1" x14ac:dyDescent="0.25">
      <c r="B58069" s="79"/>
    </row>
    <row r="58070" spans="2:2" ht="54.95" customHeight="1" x14ac:dyDescent="0.25">
      <c r="B58070" s="79"/>
    </row>
    <row r="58071" spans="2:2" ht="54.95" customHeight="1" x14ac:dyDescent="0.25">
      <c r="B58071" s="79"/>
    </row>
    <row r="58072" spans="2:2" ht="54.95" customHeight="1" x14ac:dyDescent="0.25">
      <c r="B58072" s="79"/>
    </row>
    <row r="58073" spans="2:2" ht="54.95" customHeight="1" x14ac:dyDescent="0.25">
      <c r="B58073" s="79"/>
    </row>
    <row r="58074" spans="2:2" ht="54.95" customHeight="1" x14ac:dyDescent="0.25">
      <c r="B58074" s="79"/>
    </row>
    <row r="58075" spans="2:2" ht="54.95" customHeight="1" x14ac:dyDescent="0.25">
      <c r="B58075" s="79"/>
    </row>
    <row r="58076" spans="2:2" ht="54.95" customHeight="1" x14ac:dyDescent="0.25">
      <c r="B58076" s="79"/>
    </row>
    <row r="58077" spans="2:2" ht="54.95" customHeight="1" x14ac:dyDescent="0.25">
      <c r="B58077" s="79"/>
    </row>
    <row r="58078" spans="2:2" ht="54.95" customHeight="1" x14ac:dyDescent="0.25">
      <c r="B58078" s="79"/>
    </row>
    <row r="58079" spans="2:2" ht="54.95" customHeight="1" x14ac:dyDescent="0.25">
      <c r="B58079" s="79"/>
    </row>
    <row r="58080" spans="2:2" ht="54.95" customHeight="1" x14ac:dyDescent="0.25">
      <c r="B58080" s="79"/>
    </row>
    <row r="58081" spans="2:2" ht="54.95" customHeight="1" x14ac:dyDescent="0.25">
      <c r="B58081" s="79"/>
    </row>
    <row r="58082" spans="2:2" ht="54.95" customHeight="1" x14ac:dyDescent="0.25">
      <c r="B58082" s="79"/>
    </row>
    <row r="58083" spans="2:2" ht="54.95" customHeight="1" x14ac:dyDescent="0.25">
      <c r="B58083" s="79"/>
    </row>
    <row r="58084" spans="2:2" ht="54.95" customHeight="1" x14ac:dyDescent="0.25">
      <c r="B58084" s="79"/>
    </row>
    <row r="58085" spans="2:2" ht="54.95" customHeight="1" x14ac:dyDescent="0.25">
      <c r="B58085" s="79"/>
    </row>
    <row r="58086" spans="2:2" ht="54.95" customHeight="1" x14ac:dyDescent="0.25">
      <c r="B58086" s="79"/>
    </row>
    <row r="58087" spans="2:2" ht="54.95" customHeight="1" x14ac:dyDescent="0.25">
      <c r="B58087" s="79"/>
    </row>
    <row r="58088" spans="2:2" ht="54.95" customHeight="1" x14ac:dyDescent="0.25">
      <c r="B58088" s="79"/>
    </row>
    <row r="58089" spans="2:2" ht="54.95" customHeight="1" x14ac:dyDescent="0.25">
      <c r="B58089" s="79"/>
    </row>
    <row r="58090" spans="2:2" ht="54.95" customHeight="1" x14ac:dyDescent="0.25">
      <c r="B58090" s="79"/>
    </row>
    <row r="58091" spans="2:2" ht="54.95" customHeight="1" x14ac:dyDescent="0.25">
      <c r="B58091" s="79"/>
    </row>
    <row r="58092" spans="2:2" ht="54.95" customHeight="1" x14ac:dyDescent="0.25">
      <c r="B58092" s="79"/>
    </row>
    <row r="58093" spans="2:2" ht="54.95" customHeight="1" x14ac:dyDescent="0.25">
      <c r="B58093" s="79"/>
    </row>
    <row r="58094" spans="2:2" ht="54.95" customHeight="1" x14ac:dyDescent="0.25">
      <c r="B58094" s="79"/>
    </row>
    <row r="58095" spans="2:2" ht="54.95" customHeight="1" x14ac:dyDescent="0.25">
      <c r="B58095" s="79"/>
    </row>
    <row r="58096" spans="2:2" ht="54.95" customHeight="1" x14ac:dyDescent="0.25">
      <c r="B58096" s="79"/>
    </row>
    <row r="58097" spans="2:2" ht="54.95" customHeight="1" x14ac:dyDescent="0.25">
      <c r="B58097" s="79"/>
    </row>
    <row r="58098" spans="2:2" ht="54.95" customHeight="1" x14ac:dyDescent="0.25">
      <c r="B58098" s="79"/>
    </row>
    <row r="58099" spans="2:2" ht="54.95" customHeight="1" x14ac:dyDescent="0.25">
      <c r="B58099" s="79"/>
    </row>
    <row r="58100" spans="2:2" ht="54.95" customHeight="1" x14ac:dyDescent="0.25">
      <c r="B58100" s="79"/>
    </row>
    <row r="58101" spans="2:2" ht="54.95" customHeight="1" x14ac:dyDescent="0.25">
      <c r="B58101" s="79"/>
    </row>
    <row r="58102" spans="2:2" ht="54.95" customHeight="1" x14ac:dyDescent="0.25">
      <c r="B58102" s="79"/>
    </row>
    <row r="58103" spans="2:2" ht="54.95" customHeight="1" x14ac:dyDescent="0.25">
      <c r="B58103" s="79"/>
    </row>
    <row r="58104" spans="2:2" ht="54.95" customHeight="1" x14ac:dyDescent="0.25">
      <c r="B58104" s="79"/>
    </row>
    <row r="58105" spans="2:2" ht="54.95" customHeight="1" x14ac:dyDescent="0.25">
      <c r="B58105" s="79"/>
    </row>
    <row r="58106" spans="2:2" ht="54.95" customHeight="1" x14ac:dyDescent="0.25">
      <c r="B58106" s="79"/>
    </row>
    <row r="58107" spans="2:2" ht="54.95" customHeight="1" x14ac:dyDescent="0.25">
      <c r="B58107" s="79"/>
    </row>
    <row r="58108" spans="2:2" ht="54.95" customHeight="1" x14ac:dyDescent="0.25">
      <c r="B58108" s="79"/>
    </row>
    <row r="58109" spans="2:2" ht="54.95" customHeight="1" x14ac:dyDescent="0.25">
      <c r="B58109" s="79"/>
    </row>
    <row r="58110" spans="2:2" ht="54.95" customHeight="1" x14ac:dyDescent="0.25">
      <c r="B58110" s="79"/>
    </row>
    <row r="58111" spans="2:2" ht="54.95" customHeight="1" x14ac:dyDescent="0.25">
      <c r="B58111" s="79"/>
    </row>
    <row r="58112" spans="2:2" ht="54.95" customHeight="1" x14ac:dyDescent="0.25">
      <c r="B58112" s="79"/>
    </row>
    <row r="58113" spans="2:2" ht="54.95" customHeight="1" x14ac:dyDescent="0.25">
      <c r="B58113" s="79"/>
    </row>
    <row r="58114" spans="2:2" ht="54.95" customHeight="1" x14ac:dyDescent="0.25">
      <c r="B58114" s="79"/>
    </row>
    <row r="58115" spans="2:2" ht="54.95" customHeight="1" x14ac:dyDescent="0.25">
      <c r="B58115" s="79"/>
    </row>
    <row r="58116" spans="2:2" ht="54.95" customHeight="1" x14ac:dyDescent="0.25">
      <c r="B58116" s="79"/>
    </row>
    <row r="58117" spans="2:2" ht="54.95" customHeight="1" x14ac:dyDescent="0.25">
      <c r="B58117" s="79"/>
    </row>
    <row r="58118" spans="2:2" ht="54.95" customHeight="1" x14ac:dyDescent="0.25">
      <c r="B58118" s="79"/>
    </row>
    <row r="58119" spans="2:2" ht="54.95" customHeight="1" x14ac:dyDescent="0.25">
      <c r="B58119" s="79"/>
    </row>
    <row r="58120" spans="2:2" ht="54.95" customHeight="1" x14ac:dyDescent="0.25">
      <c r="B58120" s="79"/>
    </row>
    <row r="58121" spans="2:2" ht="54.95" customHeight="1" x14ac:dyDescent="0.25">
      <c r="B58121" s="79"/>
    </row>
    <row r="58122" spans="2:2" ht="54.95" customHeight="1" x14ac:dyDescent="0.25">
      <c r="B58122" s="79"/>
    </row>
    <row r="58123" spans="2:2" ht="54.95" customHeight="1" x14ac:dyDescent="0.25">
      <c r="B58123" s="79"/>
    </row>
    <row r="58124" spans="2:2" ht="54.95" customHeight="1" x14ac:dyDescent="0.25">
      <c r="B58124" s="79"/>
    </row>
    <row r="58125" spans="2:2" ht="54.95" customHeight="1" x14ac:dyDescent="0.25">
      <c r="B58125" s="79"/>
    </row>
    <row r="58126" spans="2:2" ht="54.95" customHeight="1" x14ac:dyDescent="0.25">
      <c r="B58126" s="79"/>
    </row>
    <row r="58127" spans="2:2" ht="54.95" customHeight="1" x14ac:dyDescent="0.25">
      <c r="B58127" s="79"/>
    </row>
    <row r="58128" spans="2:2" ht="54.95" customHeight="1" x14ac:dyDescent="0.25">
      <c r="B58128" s="79"/>
    </row>
    <row r="58129" spans="2:2" ht="54.95" customHeight="1" x14ac:dyDescent="0.25">
      <c r="B58129" s="79"/>
    </row>
    <row r="58130" spans="2:2" ht="54.95" customHeight="1" x14ac:dyDescent="0.25">
      <c r="B58130" s="79"/>
    </row>
    <row r="58131" spans="2:2" ht="54.95" customHeight="1" x14ac:dyDescent="0.25">
      <c r="B58131" s="79"/>
    </row>
    <row r="58132" spans="2:2" ht="54.95" customHeight="1" x14ac:dyDescent="0.25">
      <c r="B58132" s="79"/>
    </row>
    <row r="58133" spans="2:2" ht="54.95" customHeight="1" x14ac:dyDescent="0.25">
      <c r="B58133" s="79"/>
    </row>
    <row r="58134" spans="2:2" ht="54.95" customHeight="1" x14ac:dyDescent="0.25">
      <c r="B58134" s="79"/>
    </row>
    <row r="58135" spans="2:2" ht="54.95" customHeight="1" x14ac:dyDescent="0.25">
      <c r="B58135" s="79"/>
    </row>
    <row r="58136" spans="2:2" ht="54.95" customHeight="1" x14ac:dyDescent="0.25">
      <c r="B58136" s="79"/>
    </row>
    <row r="58137" spans="2:2" ht="54.95" customHeight="1" x14ac:dyDescent="0.25">
      <c r="B58137" s="79"/>
    </row>
    <row r="58138" spans="2:2" ht="54.95" customHeight="1" x14ac:dyDescent="0.25">
      <c r="B58138" s="79"/>
    </row>
    <row r="58139" spans="2:2" ht="54.95" customHeight="1" x14ac:dyDescent="0.25">
      <c r="B58139" s="79"/>
    </row>
    <row r="58140" spans="2:2" ht="54.95" customHeight="1" x14ac:dyDescent="0.25">
      <c r="B58140" s="79"/>
    </row>
    <row r="58141" spans="2:2" ht="54.95" customHeight="1" x14ac:dyDescent="0.25">
      <c r="B58141" s="79"/>
    </row>
    <row r="58142" spans="2:2" ht="54.95" customHeight="1" x14ac:dyDescent="0.25">
      <c r="B58142" s="79"/>
    </row>
    <row r="58143" spans="2:2" ht="54.95" customHeight="1" x14ac:dyDescent="0.25">
      <c r="B58143" s="79"/>
    </row>
    <row r="58144" spans="2:2" ht="54.95" customHeight="1" x14ac:dyDescent="0.25">
      <c r="B58144" s="79"/>
    </row>
    <row r="58145" spans="2:2" ht="54.95" customHeight="1" x14ac:dyDescent="0.25">
      <c r="B58145" s="79"/>
    </row>
    <row r="58146" spans="2:2" ht="54.95" customHeight="1" x14ac:dyDescent="0.25">
      <c r="B58146" s="79"/>
    </row>
    <row r="58147" spans="2:2" ht="54.95" customHeight="1" x14ac:dyDescent="0.25">
      <c r="B58147" s="79"/>
    </row>
    <row r="58148" spans="2:2" ht="54.95" customHeight="1" x14ac:dyDescent="0.25">
      <c r="B58148" s="79"/>
    </row>
    <row r="58149" spans="2:2" ht="54.95" customHeight="1" x14ac:dyDescent="0.25">
      <c r="B58149" s="79"/>
    </row>
    <row r="58150" spans="2:2" ht="54.95" customHeight="1" x14ac:dyDescent="0.25">
      <c r="B58150" s="79"/>
    </row>
    <row r="58151" spans="2:2" ht="54.95" customHeight="1" x14ac:dyDescent="0.25">
      <c r="B58151" s="79"/>
    </row>
    <row r="58152" spans="2:2" ht="54.95" customHeight="1" x14ac:dyDescent="0.25">
      <c r="B58152" s="79"/>
    </row>
    <row r="58153" spans="2:2" ht="54.95" customHeight="1" x14ac:dyDescent="0.25">
      <c r="B58153" s="79"/>
    </row>
    <row r="58154" spans="2:2" ht="54.95" customHeight="1" x14ac:dyDescent="0.25">
      <c r="B58154" s="79"/>
    </row>
    <row r="58155" spans="2:2" ht="54.95" customHeight="1" x14ac:dyDescent="0.25">
      <c r="B58155" s="79"/>
    </row>
    <row r="58156" spans="2:2" ht="54.95" customHeight="1" x14ac:dyDescent="0.25">
      <c r="B58156" s="79"/>
    </row>
    <row r="58157" spans="2:2" ht="54.95" customHeight="1" x14ac:dyDescent="0.25">
      <c r="B58157" s="79"/>
    </row>
    <row r="58158" spans="2:2" ht="54.95" customHeight="1" x14ac:dyDescent="0.25">
      <c r="B58158" s="79"/>
    </row>
    <row r="58159" spans="2:2" ht="54.95" customHeight="1" x14ac:dyDescent="0.25">
      <c r="B58159" s="79"/>
    </row>
    <row r="58160" spans="2:2" ht="54.95" customHeight="1" x14ac:dyDescent="0.25">
      <c r="B58160" s="79"/>
    </row>
    <row r="58161" spans="2:2" ht="54.95" customHeight="1" x14ac:dyDescent="0.25">
      <c r="B58161" s="79"/>
    </row>
    <row r="58162" spans="2:2" ht="54.95" customHeight="1" x14ac:dyDescent="0.25">
      <c r="B58162" s="79"/>
    </row>
    <row r="58163" spans="2:2" ht="54.95" customHeight="1" x14ac:dyDescent="0.25">
      <c r="B58163" s="79"/>
    </row>
    <row r="58164" spans="2:2" ht="54.95" customHeight="1" x14ac:dyDescent="0.25">
      <c r="B58164" s="79"/>
    </row>
    <row r="58165" spans="2:2" ht="54.95" customHeight="1" x14ac:dyDescent="0.25">
      <c r="B58165" s="79"/>
    </row>
    <row r="58166" spans="2:2" ht="54.95" customHeight="1" x14ac:dyDescent="0.25">
      <c r="B58166" s="79"/>
    </row>
    <row r="58167" spans="2:2" ht="54.95" customHeight="1" x14ac:dyDescent="0.25">
      <c r="B58167" s="79"/>
    </row>
    <row r="58168" spans="2:2" ht="54.95" customHeight="1" x14ac:dyDescent="0.25">
      <c r="B58168" s="79"/>
    </row>
    <row r="58169" spans="2:2" ht="54.95" customHeight="1" x14ac:dyDescent="0.25">
      <c r="B58169" s="79"/>
    </row>
    <row r="58170" spans="2:2" ht="54.95" customHeight="1" x14ac:dyDescent="0.25">
      <c r="B58170" s="79"/>
    </row>
    <row r="58171" spans="2:2" ht="54.95" customHeight="1" x14ac:dyDescent="0.25">
      <c r="B58171" s="79"/>
    </row>
    <row r="58172" spans="2:2" ht="54.95" customHeight="1" x14ac:dyDescent="0.25">
      <c r="B58172" s="79"/>
    </row>
    <row r="58173" spans="2:2" ht="54.95" customHeight="1" x14ac:dyDescent="0.25">
      <c r="B58173" s="79"/>
    </row>
    <row r="58174" spans="2:2" ht="54.95" customHeight="1" x14ac:dyDescent="0.25">
      <c r="B58174" s="79"/>
    </row>
    <row r="58175" spans="2:2" ht="54.95" customHeight="1" x14ac:dyDescent="0.25">
      <c r="B58175" s="79"/>
    </row>
    <row r="58176" spans="2:2" ht="54.95" customHeight="1" x14ac:dyDescent="0.25">
      <c r="B58176" s="79"/>
    </row>
    <row r="58177" spans="2:2" ht="54.95" customHeight="1" x14ac:dyDescent="0.25">
      <c r="B58177" s="79"/>
    </row>
    <row r="58178" spans="2:2" ht="54.95" customHeight="1" x14ac:dyDescent="0.25">
      <c r="B58178" s="79"/>
    </row>
    <row r="58179" spans="2:2" ht="54.95" customHeight="1" x14ac:dyDescent="0.25">
      <c r="B58179" s="79"/>
    </row>
    <row r="58180" spans="2:2" ht="54.95" customHeight="1" x14ac:dyDescent="0.25">
      <c r="B58180" s="79"/>
    </row>
    <row r="58181" spans="2:2" ht="54.95" customHeight="1" x14ac:dyDescent="0.25">
      <c r="B58181" s="79"/>
    </row>
    <row r="58182" spans="2:2" ht="54.95" customHeight="1" x14ac:dyDescent="0.25">
      <c r="B58182" s="79"/>
    </row>
    <row r="58183" spans="2:2" ht="54.95" customHeight="1" x14ac:dyDescent="0.25">
      <c r="B58183" s="79"/>
    </row>
    <row r="58184" spans="2:2" ht="54.95" customHeight="1" x14ac:dyDescent="0.25">
      <c r="B58184" s="79"/>
    </row>
    <row r="58185" spans="2:2" ht="54.95" customHeight="1" x14ac:dyDescent="0.25">
      <c r="B58185" s="79"/>
    </row>
    <row r="58186" spans="2:2" ht="54.95" customHeight="1" x14ac:dyDescent="0.25">
      <c r="B58186" s="79"/>
    </row>
    <row r="58187" spans="2:2" ht="54.95" customHeight="1" x14ac:dyDescent="0.25">
      <c r="B58187" s="79"/>
    </row>
    <row r="58188" spans="2:2" ht="54.95" customHeight="1" x14ac:dyDescent="0.25">
      <c r="B58188" s="79"/>
    </row>
    <row r="58189" spans="2:2" ht="54.95" customHeight="1" x14ac:dyDescent="0.25">
      <c r="B58189" s="79"/>
    </row>
    <row r="58190" spans="2:2" ht="54.95" customHeight="1" x14ac:dyDescent="0.25">
      <c r="B58190" s="79"/>
    </row>
    <row r="58191" spans="2:2" ht="54.95" customHeight="1" x14ac:dyDescent="0.25">
      <c r="B58191" s="79"/>
    </row>
    <row r="58192" spans="2:2" ht="54.95" customHeight="1" x14ac:dyDescent="0.25">
      <c r="B58192" s="79"/>
    </row>
    <row r="58193" spans="2:2" ht="54.95" customHeight="1" x14ac:dyDescent="0.25">
      <c r="B58193" s="79"/>
    </row>
    <row r="58194" spans="2:2" ht="54.95" customHeight="1" x14ac:dyDescent="0.25">
      <c r="B58194" s="79"/>
    </row>
    <row r="58195" spans="2:2" ht="54.95" customHeight="1" x14ac:dyDescent="0.25">
      <c r="B58195" s="79"/>
    </row>
    <row r="58196" spans="2:2" ht="54.95" customHeight="1" x14ac:dyDescent="0.25">
      <c r="B58196" s="79"/>
    </row>
    <row r="58197" spans="2:2" ht="54.95" customHeight="1" x14ac:dyDescent="0.25">
      <c r="B58197" s="79"/>
    </row>
    <row r="58198" spans="2:2" ht="54.95" customHeight="1" x14ac:dyDescent="0.25">
      <c r="B58198" s="79"/>
    </row>
    <row r="58199" spans="2:2" ht="54.95" customHeight="1" x14ac:dyDescent="0.25">
      <c r="B58199" s="79"/>
    </row>
    <row r="58200" spans="2:2" ht="54.95" customHeight="1" x14ac:dyDescent="0.25">
      <c r="B58200" s="79"/>
    </row>
    <row r="58201" spans="2:2" ht="54.95" customHeight="1" x14ac:dyDescent="0.25">
      <c r="B58201" s="79"/>
    </row>
    <row r="58202" spans="2:2" ht="54.95" customHeight="1" x14ac:dyDescent="0.25">
      <c r="B58202" s="79"/>
    </row>
    <row r="58203" spans="2:2" ht="54.95" customHeight="1" x14ac:dyDescent="0.25">
      <c r="B58203" s="79"/>
    </row>
    <row r="58204" spans="2:2" ht="54.95" customHeight="1" x14ac:dyDescent="0.25">
      <c r="B58204" s="79"/>
    </row>
    <row r="58205" spans="2:2" ht="54.95" customHeight="1" x14ac:dyDescent="0.25">
      <c r="B58205" s="79"/>
    </row>
    <row r="58206" spans="2:2" ht="54.95" customHeight="1" x14ac:dyDescent="0.25">
      <c r="B58206" s="79"/>
    </row>
    <row r="58207" spans="2:2" ht="54.95" customHeight="1" x14ac:dyDescent="0.25">
      <c r="B58207" s="79"/>
    </row>
    <row r="58208" spans="2:2" ht="54.95" customHeight="1" x14ac:dyDescent="0.25">
      <c r="B58208" s="79"/>
    </row>
    <row r="58209" spans="2:2" ht="54.95" customHeight="1" x14ac:dyDescent="0.25">
      <c r="B58209" s="79"/>
    </row>
    <row r="58210" spans="2:2" ht="54.95" customHeight="1" x14ac:dyDescent="0.25">
      <c r="B58210" s="79"/>
    </row>
    <row r="58211" spans="2:2" ht="54.95" customHeight="1" x14ac:dyDescent="0.25">
      <c r="B58211" s="79"/>
    </row>
    <row r="58212" spans="2:2" ht="54.95" customHeight="1" x14ac:dyDescent="0.25">
      <c r="B58212" s="79"/>
    </row>
    <row r="58213" spans="2:2" ht="54.95" customHeight="1" x14ac:dyDescent="0.25">
      <c r="B58213" s="79"/>
    </row>
    <row r="58214" spans="2:2" ht="54.95" customHeight="1" x14ac:dyDescent="0.25">
      <c r="B58214" s="79"/>
    </row>
    <row r="58215" spans="2:2" ht="54.95" customHeight="1" x14ac:dyDescent="0.25">
      <c r="B58215" s="79"/>
    </row>
    <row r="58216" spans="2:2" ht="54.95" customHeight="1" x14ac:dyDescent="0.25">
      <c r="B58216" s="79"/>
    </row>
    <row r="58217" spans="2:2" ht="54.95" customHeight="1" x14ac:dyDescent="0.25">
      <c r="B58217" s="79"/>
    </row>
    <row r="58218" spans="2:2" ht="54.95" customHeight="1" x14ac:dyDescent="0.25">
      <c r="B58218" s="79"/>
    </row>
    <row r="58219" spans="2:2" ht="54.95" customHeight="1" x14ac:dyDescent="0.25">
      <c r="B58219" s="79"/>
    </row>
    <row r="58220" spans="2:2" ht="54.95" customHeight="1" x14ac:dyDescent="0.25">
      <c r="B58220" s="79"/>
    </row>
    <row r="58221" spans="2:2" ht="54.95" customHeight="1" x14ac:dyDescent="0.25">
      <c r="B58221" s="79"/>
    </row>
    <row r="58222" spans="2:2" ht="54.95" customHeight="1" x14ac:dyDescent="0.25">
      <c r="B58222" s="79"/>
    </row>
    <row r="58223" spans="2:2" ht="54.95" customHeight="1" x14ac:dyDescent="0.25">
      <c r="B58223" s="79"/>
    </row>
    <row r="58224" spans="2:2" ht="54.95" customHeight="1" x14ac:dyDescent="0.25">
      <c r="B58224" s="79"/>
    </row>
    <row r="58225" spans="2:2" ht="54.95" customHeight="1" x14ac:dyDescent="0.25">
      <c r="B58225" s="79"/>
    </row>
    <row r="58226" spans="2:2" ht="54.95" customHeight="1" x14ac:dyDescent="0.25">
      <c r="B58226" s="79"/>
    </row>
    <row r="58227" spans="2:2" ht="54.95" customHeight="1" x14ac:dyDescent="0.25">
      <c r="B58227" s="79"/>
    </row>
    <row r="58228" spans="2:2" ht="54.95" customHeight="1" x14ac:dyDescent="0.25">
      <c r="B58228" s="79"/>
    </row>
    <row r="58229" spans="2:2" ht="54.95" customHeight="1" x14ac:dyDescent="0.25">
      <c r="B58229" s="79"/>
    </row>
    <row r="58230" spans="2:2" ht="54.95" customHeight="1" x14ac:dyDescent="0.25">
      <c r="B58230" s="79"/>
    </row>
    <row r="58231" spans="2:2" ht="54.95" customHeight="1" x14ac:dyDescent="0.25">
      <c r="B58231" s="79"/>
    </row>
    <row r="58232" spans="2:2" ht="54.95" customHeight="1" x14ac:dyDescent="0.25">
      <c r="B58232" s="79"/>
    </row>
    <row r="58233" spans="2:2" ht="54.95" customHeight="1" x14ac:dyDescent="0.25">
      <c r="B58233" s="79"/>
    </row>
    <row r="58234" spans="2:2" ht="54.95" customHeight="1" x14ac:dyDescent="0.25">
      <c r="B58234" s="79"/>
    </row>
    <row r="58235" spans="2:2" ht="54.95" customHeight="1" x14ac:dyDescent="0.25">
      <c r="B58235" s="79"/>
    </row>
    <row r="58236" spans="2:2" ht="54.95" customHeight="1" x14ac:dyDescent="0.25">
      <c r="B58236" s="79"/>
    </row>
    <row r="58237" spans="2:2" ht="54.95" customHeight="1" x14ac:dyDescent="0.25">
      <c r="B58237" s="79"/>
    </row>
    <row r="58238" spans="2:2" ht="54.95" customHeight="1" x14ac:dyDescent="0.25">
      <c r="B58238" s="79"/>
    </row>
    <row r="58239" spans="2:2" ht="54.95" customHeight="1" x14ac:dyDescent="0.25">
      <c r="B58239" s="79"/>
    </row>
    <row r="58240" spans="2:2" ht="54.95" customHeight="1" x14ac:dyDescent="0.25">
      <c r="B58240" s="79"/>
    </row>
    <row r="58241" spans="2:2" ht="54.95" customHeight="1" x14ac:dyDescent="0.25">
      <c r="B58241" s="79"/>
    </row>
    <row r="58242" spans="2:2" ht="54.95" customHeight="1" x14ac:dyDescent="0.25">
      <c r="B58242" s="79"/>
    </row>
    <row r="58243" spans="2:2" ht="54.95" customHeight="1" x14ac:dyDescent="0.25">
      <c r="B58243" s="79"/>
    </row>
    <row r="58244" spans="2:2" ht="54.95" customHeight="1" x14ac:dyDescent="0.25">
      <c r="B58244" s="79"/>
    </row>
    <row r="58245" spans="2:2" ht="54.95" customHeight="1" x14ac:dyDescent="0.25">
      <c r="B58245" s="79"/>
    </row>
    <row r="58246" spans="2:2" ht="54.95" customHeight="1" x14ac:dyDescent="0.25">
      <c r="B58246" s="79"/>
    </row>
    <row r="58247" spans="2:2" ht="54.95" customHeight="1" x14ac:dyDescent="0.25">
      <c r="B58247" s="79"/>
    </row>
    <row r="58248" spans="2:2" ht="54.95" customHeight="1" x14ac:dyDescent="0.25">
      <c r="B58248" s="79"/>
    </row>
    <row r="58249" spans="2:2" ht="54.95" customHeight="1" x14ac:dyDescent="0.25">
      <c r="B58249" s="79"/>
    </row>
    <row r="58250" spans="2:2" ht="54.95" customHeight="1" x14ac:dyDescent="0.25">
      <c r="B58250" s="79"/>
    </row>
    <row r="58251" spans="2:2" ht="54.95" customHeight="1" x14ac:dyDescent="0.25">
      <c r="B58251" s="79"/>
    </row>
    <row r="58252" spans="2:2" ht="54.95" customHeight="1" x14ac:dyDescent="0.25">
      <c r="B58252" s="79"/>
    </row>
    <row r="58253" spans="2:2" ht="54.95" customHeight="1" x14ac:dyDescent="0.25">
      <c r="B58253" s="79"/>
    </row>
    <row r="58254" spans="2:2" ht="54.95" customHeight="1" x14ac:dyDescent="0.25">
      <c r="B58254" s="79"/>
    </row>
    <row r="58255" spans="2:2" ht="54.95" customHeight="1" x14ac:dyDescent="0.25">
      <c r="B58255" s="79"/>
    </row>
    <row r="58256" spans="2:2" ht="54.95" customHeight="1" x14ac:dyDescent="0.25">
      <c r="B58256" s="79"/>
    </row>
    <row r="58257" spans="2:2" ht="54.95" customHeight="1" x14ac:dyDescent="0.25">
      <c r="B58257" s="79"/>
    </row>
    <row r="58258" spans="2:2" ht="54.95" customHeight="1" x14ac:dyDescent="0.25">
      <c r="B58258" s="79"/>
    </row>
    <row r="58259" spans="2:2" ht="54.95" customHeight="1" x14ac:dyDescent="0.25">
      <c r="B58259" s="79"/>
    </row>
    <row r="58260" spans="2:2" ht="54.95" customHeight="1" x14ac:dyDescent="0.25">
      <c r="B58260" s="79"/>
    </row>
    <row r="58261" spans="2:2" ht="54.95" customHeight="1" x14ac:dyDescent="0.25">
      <c r="B58261" s="79"/>
    </row>
    <row r="58262" spans="2:2" ht="54.95" customHeight="1" x14ac:dyDescent="0.25">
      <c r="B58262" s="79"/>
    </row>
    <row r="58263" spans="2:2" ht="54.95" customHeight="1" x14ac:dyDescent="0.25">
      <c r="B58263" s="79"/>
    </row>
    <row r="58264" spans="2:2" ht="54.95" customHeight="1" x14ac:dyDescent="0.25">
      <c r="B58264" s="79"/>
    </row>
    <row r="58265" spans="2:2" ht="54.95" customHeight="1" x14ac:dyDescent="0.25">
      <c r="B58265" s="79"/>
    </row>
    <row r="58266" spans="2:2" ht="54.95" customHeight="1" x14ac:dyDescent="0.25">
      <c r="B58266" s="79"/>
    </row>
    <row r="58267" spans="2:2" ht="54.95" customHeight="1" x14ac:dyDescent="0.25">
      <c r="B58267" s="79"/>
    </row>
    <row r="58268" spans="2:2" ht="54.95" customHeight="1" x14ac:dyDescent="0.25">
      <c r="B58268" s="79"/>
    </row>
    <row r="58269" spans="2:2" ht="54.95" customHeight="1" x14ac:dyDescent="0.25">
      <c r="B58269" s="79"/>
    </row>
    <row r="58270" spans="2:2" ht="54.95" customHeight="1" x14ac:dyDescent="0.25">
      <c r="B58270" s="79"/>
    </row>
    <row r="58271" spans="2:2" ht="54.95" customHeight="1" x14ac:dyDescent="0.25">
      <c r="B58271" s="79"/>
    </row>
    <row r="58272" spans="2:2" ht="54.95" customHeight="1" x14ac:dyDescent="0.25">
      <c r="B58272" s="79"/>
    </row>
    <row r="58273" spans="2:2" ht="54.95" customHeight="1" x14ac:dyDescent="0.25">
      <c r="B58273" s="79"/>
    </row>
    <row r="58274" spans="2:2" ht="54.95" customHeight="1" x14ac:dyDescent="0.25">
      <c r="B58274" s="79"/>
    </row>
    <row r="58275" spans="2:2" ht="54.95" customHeight="1" x14ac:dyDescent="0.25">
      <c r="B58275" s="79"/>
    </row>
    <row r="58276" spans="2:2" ht="54.95" customHeight="1" x14ac:dyDescent="0.25">
      <c r="B58276" s="79"/>
    </row>
    <row r="58277" spans="2:2" ht="54.95" customHeight="1" x14ac:dyDescent="0.25">
      <c r="B58277" s="79"/>
    </row>
    <row r="58278" spans="2:2" ht="54.95" customHeight="1" x14ac:dyDescent="0.25">
      <c r="B58278" s="79"/>
    </row>
    <row r="58279" spans="2:2" ht="54.95" customHeight="1" x14ac:dyDescent="0.25">
      <c r="B58279" s="79"/>
    </row>
    <row r="58280" spans="2:2" ht="54.95" customHeight="1" x14ac:dyDescent="0.25">
      <c r="B58280" s="79"/>
    </row>
    <row r="58281" spans="2:2" ht="54.95" customHeight="1" x14ac:dyDescent="0.25">
      <c r="B58281" s="79"/>
    </row>
    <row r="58282" spans="2:2" ht="54.95" customHeight="1" x14ac:dyDescent="0.25">
      <c r="B58282" s="79"/>
    </row>
    <row r="58283" spans="2:2" ht="54.95" customHeight="1" x14ac:dyDescent="0.25">
      <c r="B58283" s="79"/>
    </row>
    <row r="58284" spans="2:2" ht="54.95" customHeight="1" x14ac:dyDescent="0.25">
      <c r="B58284" s="79"/>
    </row>
    <row r="58285" spans="2:2" ht="54.95" customHeight="1" x14ac:dyDescent="0.25">
      <c r="B58285" s="79"/>
    </row>
    <row r="58286" spans="2:2" ht="54.95" customHeight="1" x14ac:dyDescent="0.25">
      <c r="B58286" s="79"/>
    </row>
    <row r="58287" spans="2:2" ht="54.95" customHeight="1" x14ac:dyDescent="0.25">
      <c r="B58287" s="79"/>
    </row>
    <row r="58288" spans="2:2" ht="54.95" customHeight="1" x14ac:dyDescent="0.25">
      <c r="B58288" s="79"/>
    </row>
    <row r="58289" spans="2:2" ht="54.95" customHeight="1" x14ac:dyDescent="0.25">
      <c r="B58289" s="79"/>
    </row>
    <row r="58290" spans="2:2" ht="54.95" customHeight="1" x14ac:dyDescent="0.25">
      <c r="B58290" s="79"/>
    </row>
    <row r="58291" spans="2:2" ht="54.95" customHeight="1" x14ac:dyDescent="0.25">
      <c r="B58291" s="79"/>
    </row>
    <row r="58292" spans="2:2" ht="54.95" customHeight="1" x14ac:dyDescent="0.25">
      <c r="B58292" s="79"/>
    </row>
    <row r="58293" spans="2:2" ht="54.95" customHeight="1" x14ac:dyDescent="0.25">
      <c r="B58293" s="79"/>
    </row>
    <row r="58294" spans="2:2" ht="54.95" customHeight="1" x14ac:dyDescent="0.25">
      <c r="B58294" s="79"/>
    </row>
    <row r="58295" spans="2:2" ht="54.95" customHeight="1" x14ac:dyDescent="0.25">
      <c r="B58295" s="79"/>
    </row>
    <row r="58296" spans="2:2" ht="54.95" customHeight="1" x14ac:dyDescent="0.25">
      <c r="B58296" s="79"/>
    </row>
    <row r="58297" spans="2:2" ht="54.95" customHeight="1" x14ac:dyDescent="0.25">
      <c r="B58297" s="79"/>
    </row>
    <row r="58298" spans="2:2" ht="54.95" customHeight="1" x14ac:dyDescent="0.25">
      <c r="B58298" s="79"/>
    </row>
    <row r="58299" spans="2:2" ht="54.95" customHeight="1" x14ac:dyDescent="0.25">
      <c r="B58299" s="79"/>
    </row>
    <row r="58300" spans="2:2" ht="54.95" customHeight="1" x14ac:dyDescent="0.25">
      <c r="B58300" s="79"/>
    </row>
    <row r="58301" spans="2:2" ht="54.95" customHeight="1" x14ac:dyDescent="0.25">
      <c r="B58301" s="79"/>
    </row>
    <row r="58302" spans="2:2" ht="54.95" customHeight="1" x14ac:dyDescent="0.25">
      <c r="B58302" s="79"/>
    </row>
    <row r="58303" spans="2:2" ht="54.95" customHeight="1" x14ac:dyDescent="0.25">
      <c r="B58303" s="79"/>
    </row>
    <row r="58304" spans="2:2" ht="54.95" customHeight="1" x14ac:dyDescent="0.25">
      <c r="B58304" s="79"/>
    </row>
    <row r="58305" spans="2:2" ht="54.95" customHeight="1" x14ac:dyDescent="0.25">
      <c r="B58305" s="79"/>
    </row>
    <row r="58306" spans="2:2" ht="54.95" customHeight="1" x14ac:dyDescent="0.25">
      <c r="B58306" s="79"/>
    </row>
    <row r="58307" spans="2:2" ht="54.95" customHeight="1" x14ac:dyDescent="0.25">
      <c r="B58307" s="79"/>
    </row>
    <row r="58308" spans="2:2" ht="54.95" customHeight="1" x14ac:dyDescent="0.25">
      <c r="B58308" s="79"/>
    </row>
    <row r="58309" spans="2:2" ht="54.95" customHeight="1" x14ac:dyDescent="0.25">
      <c r="B58309" s="79"/>
    </row>
    <row r="58310" spans="2:2" ht="54.95" customHeight="1" x14ac:dyDescent="0.25">
      <c r="B58310" s="79"/>
    </row>
    <row r="58311" spans="2:2" ht="54.95" customHeight="1" x14ac:dyDescent="0.25">
      <c r="B58311" s="79"/>
    </row>
    <row r="58312" spans="2:2" ht="54.95" customHeight="1" x14ac:dyDescent="0.25">
      <c r="B58312" s="79"/>
    </row>
    <row r="58313" spans="2:2" ht="54.95" customHeight="1" x14ac:dyDescent="0.25">
      <c r="B58313" s="79"/>
    </row>
    <row r="58314" spans="2:2" ht="54.95" customHeight="1" x14ac:dyDescent="0.25">
      <c r="B58314" s="79"/>
    </row>
    <row r="58315" spans="2:2" ht="54.95" customHeight="1" x14ac:dyDescent="0.25">
      <c r="B58315" s="79"/>
    </row>
    <row r="58316" spans="2:2" ht="54.95" customHeight="1" x14ac:dyDescent="0.25">
      <c r="B58316" s="79"/>
    </row>
    <row r="58317" spans="2:2" ht="54.95" customHeight="1" x14ac:dyDescent="0.25">
      <c r="B58317" s="79"/>
    </row>
    <row r="58318" spans="2:2" ht="54.95" customHeight="1" x14ac:dyDescent="0.25">
      <c r="B58318" s="79"/>
    </row>
    <row r="58319" spans="2:2" ht="54.95" customHeight="1" x14ac:dyDescent="0.25">
      <c r="B58319" s="79"/>
    </row>
    <row r="58320" spans="2:2" ht="54.95" customHeight="1" x14ac:dyDescent="0.25">
      <c r="B58320" s="79"/>
    </row>
    <row r="58321" spans="2:2" ht="54.95" customHeight="1" x14ac:dyDescent="0.25">
      <c r="B58321" s="79"/>
    </row>
    <row r="58322" spans="2:2" ht="54.95" customHeight="1" x14ac:dyDescent="0.25">
      <c r="B58322" s="79"/>
    </row>
    <row r="58323" spans="2:2" ht="54.95" customHeight="1" x14ac:dyDescent="0.25">
      <c r="B58323" s="79"/>
    </row>
    <row r="58324" spans="2:2" ht="54.95" customHeight="1" x14ac:dyDescent="0.25">
      <c r="B58324" s="79"/>
    </row>
    <row r="58325" spans="2:2" ht="54.95" customHeight="1" x14ac:dyDescent="0.25">
      <c r="B58325" s="79"/>
    </row>
    <row r="58326" spans="2:2" ht="54.95" customHeight="1" x14ac:dyDescent="0.25">
      <c r="B58326" s="79"/>
    </row>
    <row r="58327" spans="2:2" ht="54.95" customHeight="1" x14ac:dyDescent="0.25">
      <c r="B58327" s="79"/>
    </row>
    <row r="58328" spans="2:2" ht="54.95" customHeight="1" x14ac:dyDescent="0.25">
      <c r="B58328" s="79"/>
    </row>
    <row r="58329" spans="2:2" ht="54.95" customHeight="1" x14ac:dyDescent="0.25">
      <c r="B58329" s="79"/>
    </row>
    <row r="58330" spans="2:2" ht="54.95" customHeight="1" x14ac:dyDescent="0.25">
      <c r="B58330" s="79"/>
    </row>
    <row r="58331" spans="2:2" ht="54.95" customHeight="1" x14ac:dyDescent="0.25">
      <c r="B58331" s="79"/>
    </row>
    <row r="58332" spans="2:2" ht="54.95" customHeight="1" x14ac:dyDescent="0.25">
      <c r="B58332" s="79"/>
    </row>
    <row r="58333" spans="2:2" ht="54.95" customHeight="1" x14ac:dyDescent="0.25">
      <c r="B58333" s="79"/>
    </row>
    <row r="58334" spans="2:2" ht="54.95" customHeight="1" x14ac:dyDescent="0.25">
      <c r="B58334" s="79"/>
    </row>
    <row r="58335" spans="2:2" ht="54.95" customHeight="1" x14ac:dyDescent="0.25">
      <c r="B58335" s="79"/>
    </row>
    <row r="58336" spans="2:2" ht="54.95" customHeight="1" x14ac:dyDescent="0.25">
      <c r="B58336" s="79"/>
    </row>
    <row r="58337" spans="2:2" ht="54.95" customHeight="1" x14ac:dyDescent="0.25">
      <c r="B58337" s="79"/>
    </row>
    <row r="58338" spans="2:2" ht="54.95" customHeight="1" x14ac:dyDescent="0.25">
      <c r="B58338" s="79"/>
    </row>
    <row r="58339" spans="2:2" ht="54.95" customHeight="1" x14ac:dyDescent="0.25">
      <c r="B58339" s="79"/>
    </row>
    <row r="58340" spans="2:2" ht="54.95" customHeight="1" x14ac:dyDescent="0.25">
      <c r="B58340" s="79"/>
    </row>
    <row r="58341" spans="2:2" ht="54.95" customHeight="1" x14ac:dyDescent="0.25">
      <c r="B58341" s="79"/>
    </row>
    <row r="58342" spans="2:2" ht="54.95" customHeight="1" x14ac:dyDescent="0.25">
      <c r="B58342" s="79"/>
    </row>
    <row r="58343" spans="2:2" ht="54.95" customHeight="1" x14ac:dyDescent="0.25">
      <c r="B58343" s="79"/>
    </row>
    <row r="58344" spans="2:2" ht="54.95" customHeight="1" x14ac:dyDescent="0.25">
      <c r="B58344" s="79"/>
    </row>
    <row r="58345" spans="2:2" ht="54.95" customHeight="1" x14ac:dyDescent="0.25">
      <c r="B58345" s="79"/>
    </row>
    <row r="58346" spans="2:2" ht="54.95" customHeight="1" x14ac:dyDescent="0.25">
      <c r="B58346" s="79"/>
    </row>
    <row r="58347" spans="2:2" ht="54.95" customHeight="1" x14ac:dyDescent="0.25">
      <c r="B58347" s="79"/>
    </row>
    <row r="58348" spans="2:2" ht="54.95" customHeight="1" x14ac:dyDescent="0.25">
      <c r="B58348" s="79"/>
    </row>
    <row r="58349" spans="2:2" ht="54.95" customHeight="1" x14ac:dyDescent="0.25">
      <c r="B58349" s="79"/>
    </row>
    <row r="58350" spans="2:2" ht="54.95" customHeight="1" x14ac:dyDescent="0.25">
      <c r="B58350" s="79"/>
    </row>
    <row r="58351" spans="2:2" ht="54.95" customHeight="1" x14ac:dyDescent="0.25">
      <c r="B58351" s="79"/>
    </row>
    <row r="58352" spans="2:2" ht="54.95" customHeight="1" x14ac:dyDescent="0.25">
      <c r="B58352" s="79"/>
    </row>
    <row r="58353" spans="2:2" ht="54.95" customHeight="1" x14ac:dyDescent="0.25">
      <c r="B58353" s="79"/>
    </row>
    <row r="58354" spans="2:2" ht="54.95" customHeight="1" x14ac:dyDescent="0.25">
      <c r="B58354" s="79"/>
    </row>
    <row r="58355" spans="2:2" ht="54.95" customHeight="1" x14ac:dyDescent="0.25">
      <c r="B58355" s="79"/>
    </row>
    <row r="58356" spans="2:2" ht="54.95" customHeight="1" x14ac:dyDescent="0.25">
      <c r="B58356" s="79"/>
    </row>
    <row r="58357" spans="2:2" ht="54.95" customHeight="1" x14ac:dyDescent="0.25">
      <c r="B58357" s="79"/>
    </row>
    <row r="58358" spans="2:2" ht="54.95" customHeight="1" x14ac:dyDescent="0.25">
      <c r="B58358" s="79"/>
    </row>
    <row r="58359" spans="2:2" ht="54.95" customHeight="1" x14ac:dyDescent="0.25">
      <c r="B58359" s="79"/>
    </row>
    <row r="58360" spans="2:2" ht="54.95" customHeight="1" x14ac:dyDescent="0.25">
      <c r="B58360" s="79"/>
    </row>
    <row r="58361" spans="2:2" ht="54.95" customHeight="1" x14ac:dyDescent="0.25">
      <c r="B58361" s="79"/>
    </row>
    <row r="58362" spans="2:2" ht="54.95" customHeight="1" x14ac:dyDescent="0.25">
      <c r="B58362" s="79"/>
    </row>
    <row r="58363" spans="2:2" ht="54.95" customHeight="1" x14ac:dyDescent="0.25">
      <c r="B58363" s="79"/>
    </row>
    <row r="58364" spans="2:2" ht="54.95" customHeight="1" x14ac:dyDescent="0.25">
      <c r="B58364" s="79"/>
    </row>
    <row r="58365" spans="2:2" ht="54.95" customHeight="1" x14ac:dyDescent="0.25">
      <c r="B58365" s="79"/>
    </row>
    <row r="58366" spans="2:2" ht="54.95" customHeight="1" x14ac:dyDescent="0.25">
      <c r="B58366" s="79"/>
    </row>
    <row r="58367" spans="2:2" ht="54.95" customHeight="1" x14ac:dyDescent="0.25">
      <c r="B58367" s="79"/>
    </row>
    <row r="58368" spans="2:2" ht="54.95" customHeight="1" x14ac:dyDescent="0.25">
      <c r="B58368" s="79"/>
    </row>
    <row r="58369" spans="2:2" ht="54.95" customHeight="1" x14ac:dyDescent="0.25">
      <c r="B58369" s="79"/>
    </row>
    <row r="58370" spans="2:2" ht="54.95" customHeight="1" x14ac:dyDescent="0.25">
      <c r="B58370" s="79"/>
    </row>
    <row r="58371" spans="2:2" ht="54.95" customHeight="1" x14ac:dyDescent="0.25">
      <c r="B58371" s="79"/>
    </row>
    <row r="58372" spans="2:2" ht="54.95" customHeight="1" x14ac:dyDescent="0.25">
      <c r="B58372" s="79"/>
    </row>
    <row r="58373" spans="2:2" ht="54.95" customHeight="1" x14ac:dyDescent="0.25">
      <c r="B58373" s="79"/>
    </row>
    <row r="58374" spans="2:2" ht="54.95" customHeight="1" x14ac:dyDescent="0.25">
      <c r="B58374" s="79"/>
    </row>
    <row r="58375" spans="2:2" ht="54.95" customHeight="1" x14ac:dyDescent="0.25">
      <c r="B58375" s="79"/>
    </row>
    <row r="58376" spans="2:2" ht="54.95" customHeight="1" x14ac:dyDescent="0.25">
      <c r="B58376" s="79"/>
    </row>
    <row r="58377" spans="2:2" ht="54.95" customHeight="1" x14ac:dyDescent="0.25">
      <c r="B58377" s="79"/>
    </row>
    <row r="58378" spans="2:2" ht="54.95" customHeight="1" x14ac:dyDescent="0.25">
      <c r="B58378" s="79"/>
    </row>
    <row r="58379" spans="2:2" ht="54.95" customHeight="1" x14ac:dyDescent="0.25">
      <c r="B58379" s="79"/>
    </row>
    <row r="58380" spans="2:2" ht="54.95" customHeight="1" x14ac:dyDescent="0.25">
      <c r="B58380" s="79"/>
    </row>
    <row r="58381" spans="2:2" ht="54.95" customHeight="1" x14ac:dyDescent="0.25">
      <c r="B58381" s="79"/>
    </row>
    <row r="58382" spans="2:2" ht="54.95" customHeight="1" x14ac:dyDescent="0.25">
      <c r="B58382" s="79"/>
    </row>
    <row r="58383" spans="2:2" ht="54.95" customHeight="1" x14ac:dyDescent="0.25">
      <c r="B58383" s="79"/>
    </row>
    <row r="58384" spans="2:2" ht="54.95" customHeight="1" x14ac:dyDescent="0.25">
      <c r="B58384" s="79"/>
    </row>
    <row r="58385" spans="2:2" ht="54.95" customHeight="1" x14ac:dyDescent="0.25">
      <c r="B58385" s="79"/>
    </row>
    <row r="58386" spans="2:2" ht="54.95" customHeight="1" x14ac:dyDescent="0.25">
      <c r="B58386" s="79"/>
    </row>
    <row r="58387" spans="2:2" ht="54.95" customHeight="1" x14ac:dyDescent="0.25">
      <c r="B58387" s="79"/>
    </row>
    <row r="58388" spans="2:2" ht="54.95" customHeight="1" x14ac:dyDescent="0.25">
      <c r="B58388" s="79"/>
    </row>
    <row r="58389" spans="2:2" ht="54.95" customHeight="1" x14ac:dyDescent="0.25">
      <c r="B58389" s="79"/>
    </row>
    <row r="58390" spans="2:2" ht="54.95" customHeight="1" x14ac:dyDescent="0.25">
      <c r="B58390" s="79"/>
    </row>
    <row r="58391" spans="2:2" ht="54.95" customHeight="1" x14ac:dyDescent="0.25">
      <c r="B58391" s="79"/>
    </row>
    <row r="58392" spans="2:2" ht="54.95" customHeight="1" x14ac:dyDescent="0.25">
      <c r="B58392" s="79"/>
    </row>
    <row r="58393" spans="2:2" ht="54.95" customHeight="1" x14ac:dyDescent="0.25">
      <c r="B58393" s="79"/>
    </row>
    <row r="58394" spans="2:2" ht="54.95" customHeight="1" x14ac:dyDescent="0.25">
      <c r="B58394" s="79"/>
    </row>
    <row r="58395" spans="2:2" ht="54.95" customHeight="1" x14ac:dyDescent="0.25">
      <c r="B58395" s="79"/>
    </row>
    <row r="58396" spans="2:2" ht="54.95" customHeight="1" x14ac:dyDescent="0.25">
      <c r="B58396" s="79"/>
    </row>
    <row r="58397" spans="2:2" ht="54.95" customHeight="1" x14ac:dyDescent="0.25">
      <c r="B58397" s="79"/>
    </row>
    <row r="58398" spans="2:2" ht="54.95" customHeight="1" x14ac:dyDescent="0.25">
      <c r="B58398" s="79"/>
    </row>
    <row r="58399" spans="2:2" ht="54.95" customHeight="1" x14ac:dyDescent="0.25">
      <c r="B58399" s="79"/>
    </row>
    <row r="58400" spans="2:2" ht="54.95" customHeight="1" x14ac:dyDescent="0.25">
      <c r="B58400" s="79"/>
    </row>
    <row r="58401" spans="2:2" ht="54.95" customHeight="1" x14ac:dyDescent="0.25">
      <c r="B58401" s="79"/>
    </row>
    <row r="58402" spans="2:2" ht="54.95" customHeight="1" x14ac:dyDescent="0.25">
      <c r="B58402" s="79"/>
    </row>
    <row r="58403" spans="2:2" ht="54.95" customHeight="1" x14ac:dyDescent="0.25">
      <c r="B58403" s="79"/>
    </row>
    <row r="58404" spans="2:2" ht="54.95" customHeight="1" x14ac:dyDescent="0.25">
      <c r="B58404" s="79"/>
    </row>
    <row r="58405" spans="2:2" ht="54.95" customHeight="1" x14ac:dyDescent="0.25">
      <c r="B58405" s="79"/>
    </row>
    <row r="58406" spans="2:2" ht="54.95" customHeight="1" x14ac:dyDescent="0.25">
      <c r="B58406" s="79"/>
    </row>
    <row r="58407" spans="2:2" ht="54.95" customHeight="1" x14ac:dyDescent="0.25">
      <c r="B58407" s="79"/>
    </row>
    <row r="58408" spans="2:2" ht="54.95" customHeight="1" x14ac:dyDescent="0.25">
      <c r="B58408" s="79"/>
    </row>
    <row r="58409" spans="2:2" ht="54.95" customHeight="1" x14ac:dyDescent="0.25">
      <c r="B58409" s="79"/>
    </row>
    <row r="58410" spans="2:2" ht="54.95" customHeight="1" x14ac:dyDescent="0.25">
      <c r="B58410" s="79"/>
    </row>
    <row r="58411" spans="2:2" ht="54.95" customHeight="1" x14ac:dyDescent="0.25">
      <c r="B58411" s="79"/>
    </row>
    <row r="58412" spans="2:2" ht="54.95" customHeight="1" x14ac:dyDescent="0.25">
      <c r="B58412" s="79"/>
    </row>
    <row r="58413" spans="2:2" ht="54.95" customHeight="1" x14ac:dyDescent="0.25">
      <c r="B58413" s="79"/>
    </row>
    <row r="58414" spans="2:2" ht="54.95" customHeight="1" x14ac:dyDescent="0.25">
      <c r="B58414" s="79"/>
    </row>
    <row r="58415" spans="2:2" ht="54.95" customHeight="1" x14ac:dyDescent="0.25">
      <c r="B58415" s="79"/>
    </row>
    <row r="58416" spans="2:2" ht="54.95" customHeight="1" x14ac:dyDescent="0.25">
      <c r="B58416" s="79"/>
    </row>
    <row r="58417" spans="2:2" ht="54.95" customHeight="1" x14ac:dyDescent="0.25">
      <c r="B58417" s="79"/>
    </row>
    <row r="58418" spans="2:2" ht="54.95" customHeight="1" x14ac:dyDescent="0.25">
      <c r="B58418" s="79"/>
    </row>
    <row r="58419" spans="2:2" ht="54.95" customHeight="1" x14ac:dyDescent="0.25">
      <c r="B58419" s="79"/>
    </row>
    <row r="58420" spans="2:2" ht="54.95" customHeight="1" x14ac:dyDescent="0.25">
      <c r="B58420" s="79"/>
    </row>
    <row r="58421" spans="2:2" ht="54.95" customHeight="1" x14ac:dyDescent="0.25">
      <c r="B58421" s="79"/>
    </row>
    <row r="58422" spans="2:2" ht="54.95" customHeight="1" x14ac:dyDescent="0.25">
      <c r="B58422" s="79"/>
    </row>
    <row r="58423" spans="2:2" ht="54.95" customHeight="1" x14ac:dyDescent="0.25">
      <c r="B58423" s="79"/>
    </row>
    <row r="58424" spans="2:2" ht="54.95" customHeight="1" x14ac:dyDescent="0.25">
      <c r="B58424" s="79"/>
    </row>
    <row r="58425" spans="2:2" ht="54.95" customHeight="1" x14ac:dyDescent="0.25">
      <c r="B58425" s="79"/>
    </row>
    <row r="58426" spans="2:2" ht="54.95" customHeight="1" x14ac:dyDescent="0.25">
      <c r="B58426" s="79"/>
    </row>
    <row r="58427" spans="2:2" ht="54.95" customHeight="1" x14ac:dyDescent="0.25">
      <c r="B58427" s="79"/>
    </row>
    <row r="58428" spans="2:2" ht="54.95" customHeight="1" x14ac:dyDescent="0.25">
      <c r="B58428" s="79"/>
    </row>
    <row r="58429" spans="2:2" ht="54.95" customHeight="1" x14ac:dyDescent="0.25">
      <c r="B58429" s="79"/>
    </row>
    <row r="58430" spans="2:2" ht="54.95" customHeight="1" x14ac:dyDescent="0.25">
      <c r="B58430" s="79"/>
    </row>
    <row r="58431" spans="2:2" ht="54.95" customHeight="1" x14ac:dyDescent="0.25">
      <c r="B58431" s="79"/>
    </row>
    <row r="58432" spans="2:2" ht="54.95" customHeight="1" x14ac:dyDescent="0.25">
      <c r="B58432" s="79"/>
    </row>
    <row r="58433" spans="2:2" ht="54.95" customHeight="1" x14ac:dyDescent="0.25">
      <c r="B58433" s="79"/>
    </row>
    <row r="58434" spans="2:2" ht="54.95" customHeight="1" x14ac:dyDescent="0.25">
      <c r="B58434" s="79"/>
    </row>
    <row r="58435" spans="2:2" ht="54.95" customHeight="1" x14ac:dyDescent="0.25">
      <c r="B58435" s="79"/>
    </row>
    <row r="58436" spans="2:2" ht="54.95" customHeight="1" x14ac:dyDescent="0.25">
      <c r="B58436" s="79"/>
    </row>
    <row r="58437" spans="2:2" ht="54.95" customHeight="1" x14ac:dyDescent="0.25">
      <c r="B58437" s="79"/>
    </row>
    <row r="58438" spans="2:2" ht="54.95" customHeight="1" x14ac:dyDescent="0.25">
      <c r="B58438" s="79"/>
    </row>
    <row r="58439" spans="2:2" ht="54.95" customHeight="1" x14ac:dyDescent="0.25">
      <c r="B58439" s="79"/>
    </row>
    <row r="58440" spans="2:2" ht="54.95" customHeight="1" x14ac:dyDescent="0.25">
      <c r="B58440" s="79"/>
    </row>
    <row r="58441" spans="2:2" ht="54.95" customHeight="1" x14ac:dyDescent="0.25">
      <c r="B58441" s="79"/>
    </row>
    <row r="58442" spans="2:2" ht="54.95" customHeight="1" x14ac:dyDescent="0.25">
      <c r="B58442" s="79"/>
    </row>
    <row r="58443" spans="2:2" ht="54.95" customHeight="1" x14ac:dyDescent="0.25">
      <c r="B58443" s="79"/>
    </row>
    <row r="58444" spans="2:2" ht="54.95" customHeight="1" x14ac:dyDescent="0.25">
      <c r="B58444" s="79"/>
    </row>
    <row r="58445" spans="2:2" ht="54.95" customHeight="1" x14ac:dyDescent="0.25">
      <c r="B58445" s="79"/>
    </row>
    <row r="58446" spans="2:2" ht="54.95" customHeight="1" x14ac:dyDescent="0.25">
      <c r="B58446" s="79"/>
    </row>
    <row r="58447" spans="2:2" ht="54.95" customHeight="1" x14ac:dyDescent="0.25">
      <c r="B58447" s="79"/>
    </row>
    <row r="58448" spans="2:2" ht="54.95" customHeight="1" x14ac:dyDescent="0.25">
      <c r="B58448" s="79"/>
    </row>
    <row r="58449" spans="2:2" ht="54.95" customHeight="1" x14ac:dyDescent="0.25">
      <c r="B58449" s="79"/>
    </row>
    <row r="58450" spans="2:2" ht="54.95" customHeight="1" x14ac:dyDescent="0.25">
      <c r="B58450" s="79"/>
    </row>
    <row r="58451" spans="2:2" ht="54.95" customHeight="1" x14ac:dyDescent="0.25">
      <c r="B58451" s="79"/>
    </row>
    <row r="58452" spans="2:2" ht="54.95" customHeight="1" x14ac:dyDescent="0.25">
      <c r="B58452" s="79"/>
    </row>
    <row r="58453" spans="2:2" ht="54.95" customHeight="1" x14ac:dyDescent="0.25">
      <c r="B58453" s="79"/>
    </row>
    <row r="58454" spans="2:2" ht="54.95" customHeight="1" x14ac:dyDescent="0.25">
      <c r="B58454" s="79"/>
    </row>
    <row r="58455" spans="2:2" ht="54.95" customHeight="1" x14ac:dyDescent="0.25">
      <c r="B58455" s="79"/>
    </row>
    <row r="58456" spans="2:2" ht="54.95" customHeight="1" x14ac:dyDescent="0.25">
      <c r="B58456" s="79"/>
    </row>
    <row r="58457" spans="2:2" ht="54.95" customHeight="1" x14ac:dyDescent="0.25">
      <c r="B58457" s="79"/>
    </row>
    <row r="58458" spans="2:2" ht="54.95" customHeight="1" x14ac:dyDescent="0.25">
      <c r="B58458" s="79"/>
    </row>
    <row r="58459" spans="2:2" ht="54.95" customHeight="1" x14ac:dyDescent="0.25">
      <c r="B58459" s="79"/>
    </row>
    <row r="58460" spans="2:2" ht="54.95" customHeight="1" x14ac:dyDescent="0.25">
      <c r="B58460" s="79"/>
    </row>
    <row r="58461" spans="2:2" ht="54.95" customHeight="1" x14ac:dyDescent="0.25">
      <c r="B58461" s="79"/>
    </row>
    <row r="58462" spans="2:2" ht="54.95" customHeight="1" x14ac:dyDescent="0.25">
      <c r="B58462" s="79"/>
    </row>
    <row r="58463" spans="2:2" ht="54.95" customHeight="1" x14ac:dyDescent="0.25">
      <c r="B58463" s="79"/>
    </row>
    <row r="58464" spans="2:2" ht="54.95" customHeight="1" x14ac:dyDescent="0.25">
      <c r="B58464" s="79"/>
    </row>
    <row r="58465" spans="2:2" ht="54.95" customHeight="1" x14ac:dyDescent="0.25">
      <c r="B58465" s="79"/>
    </row>
    <row r="58466" spans="2:2" ht="54.95" customHeight="1" x14ac:dyDescent="0.25">
      <c r="B58466" s="79"/>
    </row>
    <row r="58467" spans="2:2" ht="54.95" customHeight="1" x14ac:dyDescent="0.25">
      <c r="B58467" s="79"/>
    </row>
    <row r="58468" spans="2:2" ht="54.95" customHeight="1" x14ac:dyDescent="0.25">
      <c r="B58468" s="79"/>
    </row>
    <row r="58469" spans="2:2" ht="54.95" customHeight="1" x14ac:dyDescent="0.25">
      <c r="B58469" s="79"/>
    </row>
    <row r="58470" spans="2:2" ht="54.95" customHeight="1" x14ac:dyDescent="0.25">
      <c r="B58470" s="79"/>
    </row>
    <row r="58471" spans="2:2" ht="54.95" customHeight="1" x14ac:dyDescent="0.25">
      <c r="B58471" s="79"/>
    </row>
    <row r="58472" spans="2:2" ht="54.95" customHeight="1" x14ac:dyDescent="0.25">
      <c r="B58472" s="79"/>
    </row>
    <row r="58473" spans="2:2" ht="54.95" customHeight="1" x14ac:dyDescent="0.25">
      <c r="B58473" s="79"/>
    </row>
    <row r="58474" spans="2:2" ht="54.95" customHeight="1" x14ac:dyDescent="0.25">
      <c r="B58474" s="79"/>
    </row>
    <row r="58475" spans="2:2" ht="54.95" customHeight="1" x14ac:dyDescent="0.25">
      <c r="B58475" s="79"/>
    </row>
    <row r="58476" spans="2:2" ht="54.95" customHeight="1" x14ac:dyDescent="0.25">
      <c r="B58476" s="79"/>
    </row>
    <row r="58477" spans="2:2" ht="54.95" customHeight="1" x14ac:dyDescent="0.25">
      <c r="B58477" s="79"/>
    </row>
    <row r="58478" spans="2:2" ht="54.95" customHeight="1" x14ac:dyDescent="0.25">
      <c r="B58478" s="79"/>
    </row>
    <row r="58479" spans="2:2" ht="54.95" customHeight="1" x14ac:dyDescent="0.25">
      <c r="B58479" s="79"/>
    </row>
    <row r="58480" spans="2:2" ht="54.95" customHeight="1" x14ac:dyDescent="0.25">
      <c r="B58480" s="79"/>
    </row>
    <row r="58481" spans="2:2" ht="54.95" customHeight="1" x14ac:dyDescent="0.25">
      <c r="B58481" s="79"/>
    </row>
    <row r="58482" spans="2:2" ht="54.95" customHeight="1" x14ac:dyDescent="0.25">
      <c r="B58482" s="79"/>
    </row>
    <row r="58483" spans="2:2" ht="54.95" customHeight="1" x14ac:dyDescent="0.25">
      <c r="B58483" s="79"/>
    </row>
    <row r="58484" spans="2:2" ht="54.95" customHeight="1" x14ac:dyDescent="0.25">
      <c r="B58484" s="79"/>
    </row>
    <row r="58485" spans="2:2" ht="54.95" customHeight="1" x14ac:dyDescent="0.25">
      <c r="B58485" s="79"/>
    </row>
    <row r="58486" spans="2:2" ht="54.95" customHeight="1" x14ac:dyDescent="0.25">
      <c r="B58486" s="79"/>
    </row>
    <row r="58487" spans="2:2" ht="54.95" customHeight="1" x14ac:dyDescent="0.25">
      <c r="B58487" s="79"/>
    </row>
    <row r="58488" spans="2:2" ht="54.95" customHeight="1" x14ac:dyDescent="0.25">
      <c r="B58488" s="79"/>
    </row>
    <row r="58489" spans="2:2" ht="54.95" customHeight="1" x14ac:dyDescent="0.25">
      <c r="B58489" s="79"/>
    </row>
    <row r="58490" spans="2:2" ht="54.95" customHeight="1" x14ac:dyDescent="0.25">
      <c r="B58490" s="79"/>
    </row>
    <row r="58491" spans="2:2" ht="54.95" customHeight="1" x14ac:dyDescent="0.25">
      <c r="B58491" s="79"/>
    </row>
    <row r="58492" spans="2:2" ht="54.95" customHeight="1" x14ac:dyDescent="0.25">
      <c r="B58492" s="79"/>
    </row>
    <row r="58493" spans="2:2" ht="54.95" customHeight="1" x14ac:dyDescent="0.25">
      <c r="B58493" s="79"/>
    </row>
    <row r="58494" spans="2:2" ht="54.95" customHeight="1" x14ac:dyDescent="0.25">
      <c r="B58494" s="79"/>
    </row>
    <row r="58495" spans="2:2" ht="54.95" customHeight="1" x14ac:dyDescent="0.25">
      <c r="B58495" s="79"/>
    </row>
    <row r="58496" spans="2:2" ht="54.95" customHeight="1" x14ac:dyDescent="0.25">
      <c r="B58496" s="79"/>
    </row>
    <row r="58497" spans="2:2" ht="54.95" customHeight="1" x14ac:dyDescent="0.25">
      <c r="B58497" s="79"/>
    </row>
    <row r="58498" spans="2:2" ht="54.95" customHeight="1" x14ac:dyDescent="0.25">
      <c r="B58498" s="79"/>
    </row>
    <row r="58499" spans="2:2" ht="54.95" customHeight="1" x14ac:dyDescent="0.25">
      <c r="B58499" s="79"/>
    </row>
    <row r="58500" spans="2:2" ht="54.95" customHeight="1" x14ac:dyDescent="0.25">
      <c r="B58500" s="79"/>
    </row>
    <row r="58501" spans="2:2" ht="54.95" customHeight="1" x14ac:dyDescent="0.25">
      <c r="B58501" s="79"/>
    </row>
    <row r="58502" spans="2:2" ht="54.95" customHeight="1" x14ac:dyDescent="0.25">
      <c r="B58502" s="79"/>
    </row>
    <row r="58503" spans="2:2" ht="54.95" customHeight="1" x14ac:dyDescent="0.25">
      <c r="B58503" s="79"/>
    </row>
    <row r="58504" spans="2:2" ht="54.95" customHeight="1" x14ac:dyDescent="0.25">
      <c r="B58504" s="79"/>
    </row>
    <row r="58505" spans="2:2" ht="54.95" customHeight="1" x14ac:dyDescent="0.25">
      <c r="B58505" s="79"/>
    </row>
    <row r="58506" spans="2:2" ht="54.95" customHeight="1" x14ac:dyDescent="0.25">
      <c r="B58506" s="79"/>
    </row>
    <row r="58507" spans="2:2" ht="54.95" customHeight="1" x14ac:dyDescent="0.25">
      <c r="B58507" s="79"/>
    </row>
    <row r="58508" spans="2:2" ht="54.95" customHeight="1" x14ac:dyDescent="0.25">
      <c r="B58508" s="79"/>
    </row>
    <row r="58509" spans="2:2" ht="54.95" customHeight="1" x14ac:dyDescent="0.25">
      <c r="B58509" s="79"/>
    </row>
    <row r="58510" spans="2:2" ht="54.95" customHeight="1" x14ac:dyDescent="0.25">
      <c r="B58510" s="79"/>
    </row>
    <row r="58511" spans="2:2" ht="54.95" customHeight="1" x14ac:dyDescent="0.25">
      <c r="B58511" s="79"/>
    </row>
    <row r="58512" spans="2:2" ht="54.95" customHeight="1" x14ac:dyDescent="0.25">
      <c r="B58512" s="79"/>
    </row>
    <row r="58513" spans="2:2" ht="54.95" customHeight="1" x14ac:dyDescent="0.25">
      <c r="B58513" s="79"/>
    </row>
    <row r="58514" spans="2:2" ht="54.95" customHeight="1" x14ac:dyDescent="0.25">
      <c r="B58514" s="79"/>
    </row>
    <row r="58515" spans="2:2" ht="54.95" customHeight="1" x14ac:dyDescent="0.25">
      <c r="B58515" s="79"/>
    </row>
    <row r="58516" spans="2:2" ht="54.95" customHeight="1" x14ac:dyDescent="0.25">
      <c r="B58516" s="79"/>
    </row>
    <row r="58517" spans="2:2" ht="54.95" customHeight="1" x14ac:dyDescent="0.25">
      <c r="B58517" s="79"/>
    </row>
    <row r="58518" spans="2:2" ht="54.95" customHeight="1" x14ac:dyDescent="0.25">
      <c r="B58518" s="79"/>
    </row>
    <row r="58519" spans="2:2" ht="54.95" customHeight="1" x14ac:dyDescent="0.25">
      <c r="B58519" s="79"/>
    </row>
    <row r="58520" spans="2:2" ht="54.95" customHeight="1" x14ac:dyDescent="0.25">
      <c r="B58520" s="79"/>
    </row>
    <row r="58521" spans="2:2" ht="54.95" customHeight="1" x14ac:dyDescent="0.25">
      <c r="B58521" s="79"/>
    </row>
    <row r="58522" spans="2:2" ht="54.95" customHeight="1" x14ac:dyDescent="0.25">
      <c r="B58522" s="79"/>
    </row>
    <row r="58523" spans="2:2" ht="54.95" customHeight="1" x14ac:dyDescent="0.25">
      <c r="B58523" s="79"/>
    </row>
    <row r="58524" spans="2:2" ht="54.95" customHeight="1" x14ac:dyDescent="0.25">
      <c r="B58524" s="79"/>
    </row>
    <row r="58525" spans="2:2" ht="54.95" customHeight="1" x14ac:dyDescent="0.25">
      <c r="B58525" s="79"/>
    </row>
    <row r="58526" spans="2:2" ht="54.95" customHeight="1" x14ac:dyDescent="0.25">
      <c r="B58526" s="79"/>
    </row>
    <row r="58527" spans="2:2" ht="54.95" customHeight="1" x14ac:dyDescent="0.25">
      <c r="B58527" s="79"/>
    </row>
    <row r="58528" spans="2:2" ht="54.95" customHeight="1" x14ac:dyDescent="0.25">
      <c r="B58528" s="79"/>
    </row>
    <row r="58529" spans="2:2" ht="54.95" customHeight="1" x14ac:dyDescent="0.25">
      <c r="B58529" s="79"/>
    </row>
    <row r="58530" spans="2:2" ht="54.95" customHeight="1" x14ac:dyDescent="0.25">
      <c r="B58530" s="79"/>
    </row>
    <row r="58531" spans="2:2" ht="54.95" customHeight="1" x14ac:dyDescent="0.25">
      <c r="B58531" s="79"/>
    </row>
    <row r="58532" spans="2:2" ht="54.95" customHeight="1" x14ac:dyDescent="0.25">
      <c r="B58532" s="79"/>
    </row>
    <row r="58533" spans="2:2" ht="54.95" customHeight="1" x14ac:dyDescent="0.25">
      <c r="B58533" s="79"/>
    </row>
    <row r="58534" spans="2:2" ht="54.95" customHeight="1" x14ac:dyDescent="0.25">
      <c r="B58534" s="79"/>
    </row>
    <row r="58535" spans="2:2" ht="54.95" customHeight="1" x14ac:dyDescent="0.25">
      <c r="B58535" s="79"/>
    </row>
    <row r="58536" spans="2:2" ht="54.95" customHeight="1" x14ac:dyDescent="0.25">
      <c r="B58536" s="79"/>
    </row>
    <row r="58537" spans="2:2" ht="54.95" customHeight="1" x14ac:dyDescent="0.25">
      <c r="B58537" s="79"/>
    </row>
    <row r="58538" spans="2:2" ht="54.95" customHeight="1" x14ac:dyDescent="0.25">
      <c r="B58538" s="79"/>
    </row>
    <row r="58539" spans="2:2" ht="54.95" customHeight="1" x14ac:dyDescent="0.25">
      <c r="B58539" s="79"/>
    </row>
    <row r="58540" spans="2:2" ht="54.95" customHeight="1" x14ac:dyDescent="0.25">
      <c r="B58540" s="79"/>
    </row>
    <row r="58541" spans="2:2" ht="54.95" customHeight="1" x14ac:dyDescent="0.25">
      <c r="B58541" s="79"/>
    </row>
    <row r="58542" spans="2:2" ht="54.95" customHeight="1" x14ac:dyDescent="0.25">
      <c r="B58542" s="79"/>
    </row>
    <row r="58543" spans="2:2" ht="54.95" customHeight="1" x14ac:dyDescent="0.25">
      <c r="B58543" s="79"/>
    </row>
    <row r="58544" spans="2:2" ht="54.95" customHeight="1" x14ac:dyDescent="0.25">
      <c r="B58544" s="79"/>
    </row>
    <row r="58545" spans="2:2" ht="54.95" customHeight="1" x14ac:dyDescent="0.25">
      <c r="B58545" s="79"/>
    </row>
    <row r="58546" spans="2:2" ht="54.95" customHeight="1" x14ac:dyDescent="0.25">
      <c r="B58546" s="79"/>
    </row>
    <row r="58547" spans="2:2" ht="54.95" customHeight="1" x14ac:dyDescent="0.25">
      <c r="B58547" s="79"/>
    </row>
    <row r="58548" spans="2:2" ht="54.95" customHeight="1" x14ac:dyDescent="0.25">
      <c r="B58548" s="79"/>
    </row>
    <row r="58549" spans="2:2" ht="54.95" customHeight="1" x14ac:dyDescent="0.25">
      <c r="B58549" s="79"/>
    </row>
    <row r="58550" spans="2:2" ht="54.95" customHeight="1" x14ac:dyDescent="0.25">
      <c r="B58550" s="79"/>
    </row>
    <row r="58551" spans="2:2" ht="54.95" customHeight="1" x14ac:dyDescent="0.25">
      <c r="B58551" s="79"/>
    </row>
    <row r="58552" spans="2:2" ht="54.95" customHeight="1" x14ac:dyDescent="0.25">
      <c r="B58552" s="79"/>
    </row>
    <row r="58553" spans="2:2" ht="54.95" customHeight="1" x14ac:dyDescent="0.25">
      <c r="B58553" s="79"/>
    </row>
    <row r="58554" spans="2:2" ht="54.95" customHeight="1" x14ac:dyDescent="0.25">
      <c r="B58554" s="79"/>
    </row>
    <row r="58555" spans="2:2" ht="54.95" customHeight="1" x14ac:dyDescent="0.25">
      <c r="B58555" s="79"/>
    </row>
    <row r="58556" spans="2:2" ht="54.95" customHeight="1" x14ac:dyDescent="0.25">
      <c r="B58556" s="79"/>
    </row>
    <row r="58557" spans="2:2" ht="54.95" customHeight="1" x14ac:dyDescent="0.25">
      <c r="B58557" s="79"/>
    </row>
    <row r="58558" spans="2:2" ht="54.95" customHeight="1" x14ac:dyDescent="0.25">
      <c r="B58558" s="79"/>
    </row>
    <row r="58559" spans="2:2" ht="54.95" customHeight="1" x14ac:dyDescent="0.25">
      <c r="B58559" s="79"/>
    </row>
    <row r="58560" spans="2:2" ht="54.95" customHeight="1" x14ac:dyDescent="0.25">
      <c r="B58560" s="79"/>
    </row>
    <row r="58561" spans="2:2" ht="54.95" customHeight="1" x14ac:dyDescent="0.25">
      <c r="B58561" s="79"/>
    </row>
    <row r="58562" spans="2:2" ht="54.95" customHeight="1" x14ac:dyDescent="0.25">
      <c r="B58562" s="79"/>
    </row>
    <row r="58563" spans="2:2" ht="54.95" customHeight="1" x14ac:dyDescent="0.25">
      <c r="B58563" s="79"/>
    </row>
    <row r="58564" spans="2:2" ht="54.95" customHeight="1" x14ac:dyDescent="0.25">
      <c r="B58564" s="79"/>
    </row>
    <row r="58565" spans="2:2" ht="54.95" customHeight="1" x14ac:dyDescent="0.25">
      <c r="B58565" s="79"/>
    </row>
    <row r="58566" spans="2:2" ht="54.95" customHeight="1" x14ac:dyDescent="0.25">
      <c r="B58566" s="79"/>
    </row>
    <row r="58567" spans="2:2" ht="54.95" customHeight="1" x14ac:dyDescent="0.25">
      <c r="B58567" s="79"/>
    </row>
    <row r="58568" spans="2:2" ht="54.95" customHeight="1" x14ac:dyDescent="0.25">
      <c r="B58568" s="79"/>
    </row>
    <row r="58569" spans="2:2" ht="54.95" customHeight="1" x14ac:dyDescent="0.25">
      <c r="B58569" s="79"/>
    </row>
    <row r="58570" spans="2:2" ht="54.95" customHeight="1" x14ac:dyDescent="0.25">
      <c r="B58570" s="79"/>
    </row>
    <row r="58571" spans="2:2" ht="54.95" customHeight="1" x14ac:dyDescent="0.25">
      <c r="B58571" s="79"/>
    </row>
    <row r="58572" spans="2:2" ht="54.95" customHeight="1" x14ac:dyDescent="0.25">
      <c r="B58572" s="79"/>
    </row>
    <row r="58573" spans="2:2" ht="54.95" customHeight="1" x14ac:dyDescent="0.25">
      <c r="B58573" s="79"/>
    </row>
    <row r="58574" spans="2:2" ht="54.95" customHeight="1" x14ac:dyDescent="0.25">
      <c r="B58574" s="79"/>
    </row>
    <row r="58575" spans="2:2" ht="54.95" customHeight="1" x14ac:dyDescent="0.25">
      <c r="B58575" s="79"/>
    </row>
    <row r="58576" spans="2:2" ht="54.95" customHeight="1" x14ac:dyDescent="0.25">
      <c r="B58576" s="79"/>
    </row>
    <row r="58577" spans="2:2" ht="54.95" customHeight="1" x14ac:dyDescent="0.25">
      <c r="B58577" s="79"/>
    </row>
    <row r="58578" spans="2:2" ht="54.95" customHeight="1" x14ac:dyDescent="0.25">
      <c r="B58578" s="79"/>
    </row>
    <row r="58579" spans="2:2" ht="54.95" customHeight="1" x14ac:dyDescent="0.25">
      <c r="B58579" s="79"/>
    </row>
    <row r="58580" spans="2:2" ht="54.95" customHeight="1" x14ac:dyDescent="0.25">
      <c r="B58580" s="79"/>
    </row>
    <row r="58581" spans="2:2" ht="54.95" customHeight="1" x14ac:dyDescent="0.25">
      <c r="B58581" s="79"/>
    </row>
    <row r="58582" spans="2:2" ht="54.95" customHeight="1" x14ac:dyDescent="0.25">
      <c r="B58582" s="79"/>
    </row>
    <row r="58583" spans="2:2" ht="54.95" customHeight="1" x14ac:dyDescent="0.25">
      <c r="B58583" s="79"/>
    </row>
    <row r="58584" spans="2:2" ht="54.95" customHeight="1" x14ac:dyDescent="0.25">
      <c r="B58584" s="79"/>
    </row>
    <row r="58585" spans="2:2" ht="54.95" customHeight="1" x14ac:dyDescent="0.25">
      <c r="B58585" s="79"/>
    </row>
    <row r="58586" spans="2:2" ht="54.95" customHeight="1" x14ac:dyDescent="0.25">
      <c r="B58586" s="79"/>
    </row>
    <row r="58587" spans="2:2" ht="54.95" customHeight="1" x14ac:dyDescent="0.25">
      <c r="B58587" s="79"/>
    </row>
    <row r="58588" spans="2:2" ht="54.95" customHeight="1" x14ac:dyDescent="0.25">
      <c r="B58588" s="79"/>
    </row>
    <row r="58589" spans="2:2" ht="54.95" customHeight="1" x14ac:dyDescent="0.25">
      <c r="B58589" s="79"/>
    </row>
    <row r="58590" spans="2:2" ht="54.95" customHeight="1" x14ac:dyDescent="0.25">
      <c r="B58590" s="79"/>
    </row>
    <row r="58591" spans="2:2" ht="54.95" customHeight="1" x14ac:dyDescent="0.25">
      <c r="B58591" s="79"/>
    </row>
    <row r="58592" spans="2:2" ht="54.95" customHeight="1" x14ac:dyDescent="0.25">
      <c r="B58592" s="79"/>
    </row>
    <row r="58593" spans="2:2" ht="54.95" customHeight="1" x14ac:dyDescent="0.25">
      <c r="B58593" s="79"/>
    </row>
    <row r="58594" spans="2:2" ht="54.95" customHeight="1" x14ac:dyDescent="0.25">
      <c r="B58594" s="79"/>
    </row>
    <row r="58595" spans="2:2" ht="54.95" customHeight="1" x14ac:dyDescent="0.25">
      <c r="B58595" s="79"/>
    </row>
    <row r="58596" spans="2:2" ht="54.95" customHeight="1" x14ac:dyDescent="0.25">
      <c r="B58596" s="79"/>
    </row>
    <row r="58597" spans="2:2" ht="54.95" customHeight="1" x14ac:dyDescent="0.25">
      <c r="B58597" s="79"/>
    </row>
    <row r="58598" spans="2:2" ht="54.95" customHeight="1" x14ac:dyDescent="0.25">
      <c r="B58598" s="79"/>
    </row>
    <row r="58599" spans="2:2" ht="54.95" customHeight="1" x14ac:dyDescent="0.25">
      <c r="B58599" s="79"/>
    </row>
    <row r="58600" spans="2:2" ht="54.95" customHeight="1" x14ac:dyDescent="0.25">
      <c r="B58600" s="79"/>
    </row>
    <row r="58601" spans="2:2" ht="54.95" customHeight="1" x14ac:dyDescent="0.25">
      <c r="B58601" s="79"/>
    </row>
    <row r="58602" spans="2:2" ht="54.95" customHeight="1" x14ac:dyDescent="0.25">
      <c r="B58602" s="79"/>
    </row>
    <row r="58603" spans="2:2" ht="54.95" customHeight="1" x14ac:dyDescent="0.25">
      <c r="B58603" s="79"/>
    </row>
    <row r="58604" spans="2:2" ht="54.95" customHeight="1" x14ac:dyDescent="0.25">
      <c r="B58604" s="79"/>
    </row>
    <row r="58605" spans="2:2" ht="54.95" customHeight="1" x14ac:dyDescent="0.25">
      <c r="B58605" s="79"/>
    </row>
    <row r="58606" spans="2:2" ht="54.95" customHeight="1" x14ac:dyDescent="0.25">
      <c r="B58606" s="79"/>
    </row>
    <row r="58607" spans="2:2" ht="54.95" customHeight="1" x14ac:dyDescent="0.25">
      <c r="B58607" s="79"/>
    </row>
    <row r="58608" spans="2:2" ht="54.95" customHeight="1" x14ac:dyDescent="0.25">
      <c r="B58608" s="79"/>
    </row>
    <row r="58609" spans="2:2" ht="54.95" customHeight="1" x14ac:dyDescent="0.25">
      <c r="B58609" s="79"/>
    </row>
    <row r="58610" spans="2:2" ht="54.95" customHeight="1" x14ac:dyDescent="0.25">
      <c r="B58610" s="79"/>
    </row>
    <row r="58611" spans="2:2" ht="54.95" customHeight="1" x14ac:dyDescent="0.25">
      <c r="B58611" s="79"/>
    </row>
    <row r="58612" spans="2:2" ht="54.95" customHeight="1" x14ac:dyDescent="0.25">
      <c r="B58612" s="79"/>
    </row>
    <row r="58613" spans="2:2" ht="54.95" customHeight="1" x14ac:dyDescent="0.25">
      <c r="B58613" s="79"/>
    </row>
    <row r="58614" spans="2:2" ht="54.95" customHeight="1" x14ac:dyDescent="0.25">
      <c r="B58614" s="79"/>
    </row>
    <row r="58615" spans="2:2" ht="54.95" customHeight="1" x14ac:dyDescent="0.25">
      <c r="B58615" s="79"/>
    </row>
    <row r="58616" spans="2:2" ht="54.95" customHeight="1" x14ac:dyDescent="0.25">
      <c r="B58616" s="79"/>
    </row>
    <row r="58617" spans="2:2" ht="54.95" customHeight="1" x14ac:dyDescent="0.25">
      <c r="B58617" s="79"/>
    </row>
    <row r="58618" spans="2:2" ht="54.95" customHeight="1" x14ac:dyDescent="0.25">
      <c r="B58618" s="79"/>
    </row>
    <row r="58619" spans="2:2" ht="54.95" customHeight="1" x14ac:dyDescent="0.25">
      <c r="B58619" s="79"/>
    </row>
    <row r="58620" spans="2:2" ht="54.95" customHeight="1" x14ac:dyDescent="0.25">
      <c r="B58620" s="79"/>
    </row>
    <row r="58621" spans="2:2" ht="54.95" customHeight="1" x14ac:dyDescent="0.25">
      <c r="B58621" s="79"/>
    </row>
    <row r="58622" spans="2:2" ht="54.95" customHeight="1" x14ac:dyDescent="0.25">
      <c r="B58622" s="79"/>
    </row>
    <row r="58623" spans="2:2" ht="54.95" customHeight="1" x14ac:dyDescent="0.25">
      <c r="B58623" s="79"/>
    </row>
    <row r="58624" spans="2:2" ht="54.95" customHeight="1" x14ac:dyDescent="0.25">
      <c r="B58624" s="79"/>
    </row>
    <row r="58625" spans="2:2" ht="54.95" customHeight="1" x14ac:dyDescent="0.25">
      <c r="B58625" s="79"/>
    </row>
    <row r="58626" spans="2:2" ht="54.95" customHeight="1" x14ac:dyDescent="0.25">
      <c r="B58626" s="79"/>
    </row>
    <row r="58627" spans="2:2" ht="54.95" customHeight="1" x14ac:dyDescent="0.25">
      <c r="B58627" s="79"/>
    </row>
    <row r="58628" spans="2:2" ht="54.95" customHeight="1" x14ac:dyDescent="0.25">
      <c r="B58628" s="79"/>
    </row>
    <row r="58629" spans="2:2" ht="54.95" customHeight="1" x14ac:dyDescent="0.25">
      <c r="B58629" s="79"/>
    </row>
    <row r="58630" spans="2:2" ht="54.95" customHeight="1" x14ac:dyDescent="0.25">
      <c r="B58630" s="79"/>
    </row>
    <row r="58631" spans="2:2" ht="54.95" customHeight="1" x14ac:dyDescent="0.25">
      <c r="B58631" s="79"/>
    </row>
    <row r="58632" spans="2:2" ht="54.95" customHeight="1" x14ac:dyDescent="0.25">
      <c r="B58632" s="79"/>
    </row>
    <row r="58633" spans="2:2" ht="54.95" customHeight="1" x14ac:dyDescent="0.25">
      <c r="B58633" s="79"/>
    </row>
    <row r="58634" spans="2:2" ht="54.95" customHeight="1" x14ac:dyDescent="0.25">
      <c r="B58634" s="79"/>
    </row>
    <row r="58635" spans="2:2" ht="54.95" customHeight="1" x14ac:dyDescent="0.25">
      <c r="B58635" s="79"/>
    </row>
    <row r="58636" spans="2:2" ht="54.95" customHeight="1" x14ac:dyDescent="0.25">
      <c r="B58636" s="79"/>
    </row>
    <row r="58637" spans="2:2" ht="54.95" customHeight="1" x14ac:dyDescent="0.25">
      <c r="B58637" s="79"/>
    </row>
    <row r="58638" spans="2:2" ht="54.95" customHeight="1" x14ac:dyDescent="0.25">
      <c r="B58638" s="79"/>
    </row>
    <row r="58639" spans="2:2" ht="54.95" customHeight="1" x14ac:dyDescent="0.25">
      <c r="B58639" s="79"/>
    </row>
    <row r="58640" spans="2:2" ht="54.95" customHeight="1" x14ac:dyDescent="0.25">
      <c r="B58640" s="79"/>
    </row>
    <row r="58641" spans="2:2" ht="54.95" customHeight="1" x14ac:dyDescent="0.25">
      <c r="B58641" s="79"/>
    </row>
    <row r="58642" spans="2:2" ht="54.95" customHeight="1" x14ac:dyDescent="0.25">
      <c r="B58642" s="79"/>
    </row>
    <row r="58643" spans="2:2" ht="54.95" customHeight="1" x14ac:dyDescent="0.25">
      <c r="B58643" s="79"/>
    </row>
    <row r="58644" spans="2:2" ht="54.95" customHeight="1" x14ac:dyDescent="0.25">
      <c r="B58644" s="79"/>
    </row>
    <row r="58645" spans="2:2" ht="54.95" customHeight="1" x14ac:dyDescent="0.25">
      <c r="B58645" s="79"/>
    </row>
    <row r="58646" spans="2:2" ht="54.95" customHeight="1" x14ac:dyDescent="0.25">
      <c r="B58646" s="79"/>
    </row>
    <row r="58647" spans="2:2" ht="54.95" customHeight="1" x14ac:dyDescent="0.25">
      <c r="B58647" s="79"/>
    </row>
    <row r="58648" spans="2:2" ht="54.95" customHeight="1" x14ac:dyDescent="0.25">
      <c r="B58648" s="79"/>
    </row>
    <row r="58649" spans="2:2" ht="54.95" customHeight="1" x14ac:dyDescent="0.25">
      <c r="B58649" s="79"/>
    </row>
    <row r="58650" spans="2:2" ht="54.95" customHeight="1" x14ac:dyDescent="0.25">
      <c r="B58650" s="79"/>
    </row>
    <row r="58651" spans="2:2" ht="54.95" customHeight="1" x14ac:dyDescent="0.25">
      <c r="B58651" s="79"/>
    </row>
    <row r="58652" spans="2:2" ht="54.95" customHeight="1" x14ac:dyDescent="0.25">
      <c r="B58652" s="79"/>
    </row>
    <row r="58653" spans="2:2" ht="54.95" customHeight="1" x14ac:dyDescent="0.25">
      <c r="B58653" s="79"/>
    </row>
    <row r="58654" spans="2:2" ht="54.95" customHeight="1" x14ac:dyDescent="0.25">
      <c r="B58654" s="79"/>
    </row>
    <row r="58655" spans="2:2" ht="54.95" customHeight="1" x14ac:dyDescent="0.25">
      <c r="B58655" s="79"/>
    </row>
    <row r="58656" spans="2:2" ht="54.95" customHeight="1" x14ac:dyDescent="0.25">
      <c r="B58656" s="79"/>
    </row>
    <row r="58657" spans="2:2" ht="54.95" customHeight="1" x14ac:dyDescent="0.25">
      <c r="B58657" s="79"/>
    </row>
    <row r="58658" spans="2:2" ht="54.95" customHeight="1" x14ac:dyDescent="0.25">
      <c r="B58658" s="79"/>
    </row>
    <row r="58659" spans="2:2" ht="54.95" customHeight="1" x14ac:dyDescent="0.25">
      <c r="B58659" s="79"/>
    </row>
    <row r="58660" spans="2:2" ht="54.95" customHeight="1" x14ac:dyDescent="0.25">
      <c r="B58660" s="79"/>
    </row>
    <row r="58661" spans="2:2" ht="54.95" customHeight="1" x14ac:dyDescent="0.25">
      <c r="B58661" s="79"/>
    </row>
    <row r="58662" spans="2:2" ht="54.95" customHeight="1" x14ac:dyDescent="0.25">
      <c r="B58662" s="79"/>
    </row>
    <row r="58663" spans="2:2" ht="54.95" customHeight="1" x14ac:dyDescent="0.25">
      <c r="B58663" s="79"/>
    </row>
    <row r="58664" spans="2:2" ht="54.95" customHeight="1" x14ac:dyDescent="0.25">
      <c r="B58664" s="79"/>
    </row>
    <row r="58665" spans="2:2" ht="54.95" customHeight="1" x14ac:dyDescent="0.25">
      <c r="B58665" s="79"/>
    </row>
    <row r="58666" spans="2:2" ht="54.95" customHeight="1" x14ac:dyDescent="0.25">
      <c r="B58666" s="79"/>
    </row>
    <row r="58667" spans="2:2" ht="54.95" customHeight="1" x14ac:dyDescent="0.25">
      <c r="B58667" s="79"/>
    </row>
    <row r="58668" spans="2:2" ht="54.95" customHeight="1" x14ac:dyDescent="0.25">
      <c r="B58668" s="79"/>
    </row>
    <row r="58669" spans="2:2" ht="54.95" customHeight="1" x14ac:dyDescent="0.25">
      <c r="B58669" s="79"/>
    </row>
    <row r="58670" spans="2:2" ht="54.95" customHeight="1" x14ac:dyDescent="0.25">
      <c r="B58670" s="79"/>
    </row>
    <row r="58671" spans="2:2" ht="54.95" customHeight="1" x14ac:dyDescent="0.25">
      <c r="B58671" s="79"/>
    </row>
    <row r="58672" spans="2:2" ht="54.95" customHeight="1" x14ac:dyDescent="0.25">
      <c r="B58672" s="79"/>
    </row>
    <row r="58673" spans="2:2" ht="54.95" customHeight="1" x14ac:dyDescent="0.25">
      <c r="B58673" s="79"/>
    </row>
    <row r="58674" spans="2:2" ht="54.95" customHeight="1" x14ac:dyDescent="0.25">
      <c r="B58674" s="79"/>
    </row>
    <row r="58675" spans="2:2" ht="54.95" customHeight="1" x14ac:dyDescent="0.25">
      <c r="B58675" s="79"/>
    </row>
    <row r="58676" spans="2:2" ht="54.95" customHeight="1" x14ac:dyDescent="0.25">
      <c r="B58676" s="79"/>
    </row>
    <row r="58677" spans="2:2" ht="54.95" customHeight="1" x14ac:dyDescent="0.25">
      <c r="B58677" s="79"/>
    </row>
    <row r="58678" spans="2:2" ht="54.95" customHeight="1" x14ac:dyDescent="0.25">
      <c r="B58678" s="79"/>
    </row>
    <row r="58679" spans="2:2" ht="54.95" customHeight="1" x14ac:dyDescent="0.25">
      <c r="B58679" s="79"/>
    </row>
    <row r="58680" spans="2:2" ht="54.95" customHeight="1" x14ac:dyDescent="0.25">
      <c r="B58680" s="79"/>
    </row>
    <row r="58681" spans="2:2" ht="54.95" customHeight="1" x14ac:dyDescent="0.25">
      <c r="B58681" s="79"/>
    </row>
    <row r="58682" spans="2:2" ht="54.95" customHeight="1" x14ac:dyDescent="0.25">
      <c r="B58682" s="79"/>
    </row>
    <row r="58683" spans="2:2" ht="54.95" customHeight="1" x14ac:dyDescent="0.25">
      <c r="B58683" s="79"/>
    </row>
    <row r="58684" spans="2:2" ht="54.95" customHeight="1" x14ac:dyDescent="0.25">
      <c r="B58684" s="79"/>
    </row>
    <row r="58685" spans="2:2" ht="54.95" customHeight="1" x14ac:dyDescent="0.25">
      <c r="B58685" s="79"/>
    </row>
    <row r="58686" spans="2:2" ht="54.95" customHeight="1" x14ac:dyDescent="0.25">
      <c r="B58686" s="79"/>
    </row>
    <row r="58687" spans="2:2" ht="54.95" customHeight="1" x14ac:dyDescent="0.25">
      <c r="B58687" s="79"/>
    </row>
    <row r="58688" spans="2:2" ht="54.95" customHeight="1" x14ac:dyDescent="0.25">
      <c r="B58688" s="79"/>
    </row>
    <row r="58689" spans="2:2" ht="54.95" customHeight="1" x14ac:dyDescent="0.25">
      <c r="B58689" s="79"/>
    </row>
    <row r="58690" spans="2:2" ht="54.95" customHeight="1" x14ac:dyDescent="0.25">
      <c r="B58690" s="79"/>
    </row>
    <row r="58691" spans="2:2" ht="54.95" customHeight="1" x14ac:dyDescent="0.25">
      <c r="B58691" s="79"/>
    </row>
    <row r="58692" spans="2:2" ht="54.95" customHeight="1" x14ac:dyDescent="0.25">
      <c r="B58692" s="79"/>
    </row>
    <row r="58693" spans="2:2" ht="54.95" customHeight="1" x14ac:dyDescent="0.25">
      <c r="B58693" s="79"/>
    </row>
    <row r="58694" spans="2:2" ht="54.95" customHeight="1" x14ac:dyDescent="0.25">
      <c r="B58694" s="79"/>
    </row>
    <row r="58695" spans="2:2" ht="54.95" customHeight="1" x14ac:dyDescent="0.25">
      <c r="B58695" s="79"/>
    </row>
    <row r="58696" spans="2:2" ht="54.95" customHeight="1" x14ac:dyDescent="0.25">
      <c r="B58696" s="79"/>
    </row>
    <row r="58697" spans="2:2" ht="54.95" customHeight="1" x14ac:dyDescent="0.25">
      <c r="B58697" s="79"/>
    </row>
    <row r="58698" spans="2:2" ht="54.95" customHeight="1" x14ac:dyDescent="0.25">
      <c r="B58698" s="79"/>
    </row>
    <row r="58699" spans="2:2" ht="54.95" customHeight="1" x14ac:dyDescent="0.25">
      <c r="B58699" s="79"/>
    </row>
    <row r="58700" spans="2:2" ht="54.95" customHeight="1" x14ac:dyDescent="0.25">
      <c r="B58700" s="79"/>
    </row>
    <row r="58701" spans="2:2" ht="54.95" customHeight="1" x14ac:dyDescent="0.25">
      <c r="B58701" s="79"/>
    </row>
    <row r="58702" spans="2:2" ht="54.95" customHeight="1" x14ac:dyDescent="0.25">
      <c r="B58702" s="79"/>
    </row>
    <row r="58703" spans="2:2" ht="54.95" customHeight="1" x14ac:dyDescent="0.25">
      <c r="B58703" s="79"/>
    </row>
    <row r="58704" spans="2:2" ht="54.95" customHeight="1" x14ac:dyDescent="0.25">
      <c r="B58704" s="79"/>
    </row>
    <row r="58705" spans="2:2" ht="54.95" customHeight="1" x14ac:dyDescent="0.25">
      <c r="B58705" s="79"/>
    </row>
    <row r="58706" spans="2:2" ht="54.95" customHeight="1" x14ac:dyDescent="0.25">
      <c r="B58706" s="79"/>
    </row>
    <row r="58707" spans="2:2" ht="54.95" customHeight="1" x14ac:dyDescent="0.25">
      <c r="B58707" s="79"/>
    </row>
    <row r="58708" spans="2:2" ht="54.95" customHeight="1" x14ac:dyDescent="0.25">
      <c r="B58708" s="79"/>
    </row>
    <row r="58709" spans="2:2" ht="54.95" customHeight="1" x14ac:dyDescent="0.25">
      <c r="B58709" s="79"/>
    </row>
    <row r="58710" spans="2:2" ht="54.95" customHeight="1" x14ac:dyDescent="0.25">
      <c r="B58710" s="79"/>
    </row>
    <row r="58711" spans="2:2" ht="54.95" customHeight="1" x14ac:dyDescent="0.25">
      <c r="B58711" s="79"/>
    </row>
    <row r="58712" spans="2:2" ht="54.95" customHeight="1" x14ac:dyDescent="0.25">
      <c r="B58712" s="79"/>
    </row>
    <row r="58713" spans="2:2" ht="54.95" customHeight="1" x14ac:dyDescent="0.25">
      <c r="B58713" s="79"/>
    </row>
    <row r="58714" spans="2:2" ht="54.95" customHeight="1" x14ac:dyDescent="0.25">
      <c r="B58714" s="79"/>
    </row>
    <row r="58715" spans="2:2" ht="54.95" customHeight="1" x14ac:dyDescent="0.25">
      <c r="B58715" s="79"/>
    </row>
    <row r="58716" spans="2:2" ht="54.95" customHeight="1" x14ac:dyDescent="0.25">
      <c r="B58716" s="79"/>
    </row>
    <row r="58717" spans="2:2" ht="54.95" customHeight="1" x14ac:dyDescent="0.25">
      <c r="B58717" s="79"/>
    </row>
    <row r="58718" spans="2:2" ht="54.95" customHeight="1" x14ac:dyDescent="0.25">
      <c r="B58718" s="79"/>
    </row>
    <row r="58719" spans="2:2" ht="54.95" customHeight="1" x14ac:dyDescent="0.25">
      <c r="B58719" s="79"/>
    </row>
    <row r="58720" spans="2:2" ht="54.95" customHeight="1" x14ac:dyDescent="0.25">
      <c r="B58720" s="79"/>
    </row>
    <row r="58721" spans="2:2" ht="54.95" customHeight="1" x14ac:dyDescent="0.25">
      <c r="B58721" s="79"/>
    </row>
    <row r="58722" spans="2:2" ht="54.95" customHeight="1" x14ac:dyDescent="0.25">
      <c r="B58722" s="79"/>
    </row>
    <row r="58723" spans="2:2" ht="54.95" customHeight="1" x14ac:dyDescent="0.25">
      <c r="B58723" s="79"/>
    </row>
    <row r="58724" spans="2:2" ht="54.95" customHeight="1" x14ac:dyDescent="0.25">
      <c r="B58724" s="79"/>
    </row>
    <row r="58725" spans="2:2" ht="54.95" customHeight="1" x14ac:dyDescent="0.25">
      <c r="B58725" s="79"/>
    </row>
    <row r="58726" spans="2:2" ht="54.95" customHeight="1" x14ac:dyDescent="0.25">
      <c r="B58726" s="79"/>
    </row>
    <row r="58727" spans="2:2" ht="54.95" customHeight="1" x14ac:dyDescent="0.25">
      <c r="B58727" s="79"/>
    </row>
    <row r="58728" spans="2:2" ht="54.95" customHeight="1" x14ac:dyDescent="0.25">
      <c r="B58728" s="79"/>
    </row>
    <row r="58729" spans="2:2" ht="54.95" customHeight="1" x14ac:dyDescent="0.25">
      <c r="B58729" s="79"/>
    </row>
    <row r="58730" spans="2:2" ht="54.95" customHeight="1" x14ac:dyDescent="0.25">
      <c r="B58730" s="79"/>
    </row>
    <row r="58731" spans="2:2" ht="54.95" customHeight="1" x14ac:dyDescent="0.25">
      <c r="B58731" s="79"/>
    </row>
    <row r="58732" spans="2:2" ht="54.95" customHeight="1" x14ac:dyDescent="0.25">
      <c r="B58732" s="79"/>
    </row>
    <row r="58733" spans="2:2" ht="54.95" customHeight="1" x14ac:dyDescent="0.25">
      <c r="B58733" s="79"/>
    </row>
    <row r="58734" spans="2:2" ht="54.95" customHeight="1" x14ac:dyDescent="0.25">
      <c r="B58734" s="79"/>
    </row>
    <row r="58735" spans="2:2" ht="54.95" customHeight="1" x14ac:dyDescent="0.25">
      <c r="B58735" s="79"/>
    </row>
    <row r="58736" spans="2:2" ht="54.95" customHeight="1" x14ac:dyDescent="0.25">
      <c r="B58736" s="79"/>
    </row>
    <row r="58737" spans="2:2" ht="54.95" customHeight="1" x14ac:dyDescent="0.25">
      <c r="B58737" s="79"/>
    </row>
    <row r="58738" spans="2:2" ht="54.95" customHeight="1" x14ac:dyDescent="0.25">
      <c r="B58738" s="79"/>
    </row>
    <row r="58739" spans="2:2" ht="54.95" customHeight="1" x14ac:dyDescent="0.25">
      <c r="B58739" s="79"/>
    </row>
    <row r="58740" spans="2:2" ht="54.95" customHeight="1" x14ac:dyDescent="0.25">
      <c r="B58740" s="79"/>
    </row>
    <row r="58741" spans="2:2" ht="54.95" customHeight="1" x14ac:dyDescent="0.25">
      <c r="B58741" s="79"/>
    </row>
    <row r="58742" spans="2:2" ht="54.95" customHeight="1" x14ac:dyDescent="0.25">
      <c r="B58742" s="79"/>
    </row>
    <row r="58743" spans="2:2" ht="54.95" customHeight="1" x14ac:dyDescent="0.25">
      <c r="B58743" s="79"/>
    </row>
    <row r="58744" spans="2:2" ht="54.95" customHeight="1" x14ac:dyDescent="0.25">
      <c r="B58744" s="79"/>
    </row>
    <row r="58745" spans="2:2" ht="54.95" customHeight="1" x14ac:dyDescent="0.25">
      <c r="B58745" s="79"/>
    </row>
    <row r="58746" spans="2:2" ht="54.95" customHeight="1" x14ac:dyDescent="0.25">
      <c r="B58746" s="79"/>
    </row>
    <row r="58747" spans="2:2" ht="54.95" customHeight="1" x14ac:dyDescent="0.25">
      <c r="B58747" s="79"/>
    </row>
    <row r="58748" spans="2:2" ht="54.95" customHeight="1" x14ac:dyDescent="0.25">
      <c r="B58748" s="79"/>
    </row>
    <row r="58749" spans="2:2" ht="54.95" customHeight="1" x14ac:dyDescent="0.25">
      <c r="B58749" s="79"/>
    </row>
    <row r="58750" spans="2:2" ht="54.95" customHeight="1" x14ac:dyDescent="0.25">
      <c r="B58750" s="79"/>
    </row>
    <row r="58751" spans="2:2" ht="54.95" customHeight="1" x14ac:dyDescent="0.25">
      <c r="B58751" s="79"/>
    </row>
    <row r="58752" spans="2:2" ht="54.95" customHeight="1" x14ac:dyDescent="0.25">
      <c r="B58752" s="79"/>
    </row>
    <row r="58753" spans="2:2" ht="54.95" customHeight="1" x14ac:dyDescent="0.25">
      <c r="B58753" s="79"/>
    </row>
    <row r="58754" spans="2:2" ht="54.95" customHeight="1" x14ac:dyDescent="0.25">
      <c r="B58754" s="79"/>
    </row>
    <row r="58755" spans="2:2" ht="54.95" customHeight="1" x14ac:dyDescent="0.25">
      <c r="B58755" s="79"/>
    </row>
    <row r="58756" spans="2:2" ht="54.95" customHeight="1" x14ac:dyDescent="0.25">
      <c r="B58756" s="79"/>
    </row>
    <row r="58757" spans="2:2" ht="54.95" customHeight="1" x14ac:dyDescent="0.25">
      <c r="B58757" s="79"/>
    </row>
    <row r="58758" spans="2:2" ht="54.95" customHeight="1" x14ac:dyDescent="0.25">
      <c r="B58758" s="79"/>
    </row>
    <row r="58759" spans="2:2" ht="54.95" customHeight="1" x14ac:dyDescent="0.25">
      <c r="B58759" s="79"/>
    </row>
    <row r="58760" spans="2:2" ht="54.95" customHeight="1" x14ac:dyDescent="0.25">
      <c r="B58760" s="79"/>
    </row>
    <row r="58761" spans="2:2" ht="54.95" customHeight="1" x14ac:dyDescent="0.25">
      <c r="B58761" s="79"/>
    </row>
    <row r="58762" spans="2:2" ht="54.95" customHeight="1" x14ac:dyDescent="0.25">
      <c r="B58762" s="79"/>
    </row>
    <row r="58763" spans="2:2" ht="54.95" customHeight="1" x14ac:dyDescent="0.25">
      <c r="B58763" s="79"/>
    </row>
    <row r="58764" spans="2:2" ht="54.95" customHeight="1" x14ac:dyDescent="0.25">
      <c r="B58764" s="79"/>
    </row>
    <row r="58765" spans="2:2" ht="54.95" customHeight="1" x14ac:dyDescent="0.25">
      <c r="B58765" s="79"/>
    </row>
    <row r="58766" spans="2:2" ht="54.95" customHeight="1" x14ac:dyDescent="0.25">
      <c r="B58766" s="79"/>
    </row>
    <row r="58767" spans="2:2" ht="54.95" customHeight="1" x14ac:dyDescent="0.25">
      <c r="B58767" s="79"/>
    </row>
    <row r="58768" spans="2:2" ht="54.95" customHeight="1" x14ac:dyDescent="0.25">
      <c r="B58768" s="79"/>
    </row>
    <row r="58769" spans="2:2" ht="54.95" customHeight="1" x14ac:dyDescent="0.25">
      <c r="B58769" s="79"/>
    </row>
    <row r="58770" spans="2:2" ht="54.95" customHeight="1" x14ac:dyDescent="0.25">
      <c r="B58770" s="79"/>
    </row>
    <row r="58771" spans="2:2" ht="54.95" customHeight="1" x14ac:dyDescent="0.25">
      <c r="B58771" s="79"/>
    </row>
    <row r="58772" spans="2:2" ht="54.95" customHeight="1" x14ac:dyDescent="0.25">
      <c r="B58772" s="79"/>
    </row>
    <row r="58773" spans="2:2" ht="54.95" customHeight="1" x14ac:dyDescent="0.25">
      <c r="B58773" s="79"/>
    </row>
    <row r="58774" spans="2:2" ht="54.95" customHeight="1" x14ac:dyDescent="0.25">
      <c r="B58774" s="79"/>
    </row>
    <row r="58775" spans="2:2" ht="54.95" customHeight="1" x14ac:dyDescent="0.25">
      <c r="B58775" s="79"/>
    </row>
    <row r="58776" spans="2:2" ht="54.95" customHeight="1" x14ac:dyDescent="0.25">
      <c r="B58776" s="79"/>
    </row>
    <row r="58777" spans="2:2" ht="54.95" customHeight="1" x14ac:dyDescent="0.25">
      <c r="B58777" s="79"/>
    </row>
    <row r="58778" spans="2:2" ht="54.95" customHeight="1" x14ac:dyDescent="0.25">
      <c r="B58778" s="79"/>
    </row>
    <row r="58779" spans="2:2" ht="54.95" customHeight="1" x14ac:dyDescent="0.25">
      <c r="B58779" s="79"/>
    </row>
    <row r="58780" spans="2:2" ht="54.95" customHeight="1" x14ac:dyDescent="0.25">
      <c r="B58780" s="79"/>
    </row>
    <row r="58781" spans="2:2" ht="54.95" customHeight="1" x14ac:dyDescent="0.25">
      <c r="B58781" s="79"/>
    </row>
    <row r="58782" spans="2:2" ht="54.95" customHeight="1" x14ac:dyDescent="0.25">
      <c r="B58782" s="79"/>
    </row>
    <row r="58783" spans="2:2" ht="54.95" customHeight="1" x14ac:dyDescent="0.25">
      <c r="B58783" s="79"/>
    </row>
    <row r="58784" spans="2:2" ht="54.95" customHeight="1" x14ac:dyDescent="0.25">
      <c r="B58784" s="79"/>
    </row>
    <row r="58785" spans="2:2" ht="54.95" customHeight="1" x14ac:dyDescent="0.25">
      <c r="B58785" s="79"/>
    </row>
    <row r="58786" spans="2:2" ht="54.95" customHeight="1" x14ac:dyDescent="0.25">
      <c r="B58786" s="79"/>
    </row>
    <row r="58787" spans="2:2" ht="54.95" customHeight="1" x14ac:dyDescent="0.25">
      <c r="B58787" s="79"/>
    </row>
    <row r="58788" spans="2:2" ht="54.95" customHeight="1" x14ac:dyDescent="0.25">
      <c r="B58788" s="79"/>
    </row>
    <row r="58789" spans="2:2" ht="54.95" customHeight="1" x14ac:dyDescent="0.25">
      <c r="B58789" s="79"/>
    </row>
    <row r="58790" spans="2:2" ht="54.95" customHeight="1" x14ac:dyDescent="0.25">
      <c r="B58790" s="79"/>
    </row>
    <row r="58791" spans="2:2" ht="54.95" customHeight="1" x14ac:dyDescent="0.25">
      <c r="B58791" s="79"/>
    </row>
    <row r="58792" spans="2:2" ht="54.95" customHeight="1" x14ac:dyDescent="0.25">
      <c r="B58792" s="79"/>
    </row>
    <row r="58793" spans="2:2" ht="54.95" customHeight="1" x14ac:dyDescent="0.25">
      <c r="B58793" s="79"/>
    </row>
    <row r="58794" spans="2:2" ht="54.95" customHeight="1" x14ac:dyDescent="0.25">
      <c r="B58794" s="79"/>
    </row>
    <row r="58795" spans="2:2" ht="54.95" customHeight="1" x14ac:dyDescent="0.25">
      <c r="B58795" s="79"/>
    </row>
    <row r="58796" spans="2:2" ht="54.95" customHeight="1" x14ac:dyDescent="0.25">
      <c r="B58796" s="79"/>
    </row>
    <row r="58797" spans="2:2" ht="54.95" customHeight="1" x14ac:dyDescent="0.25">
      <c r="B58797" s="79"/>
    </row>
    <row r="58798" spans="2:2" ht="54.95" customHeight="1" x14ac:dyDescent="0.25">
      <c r="B58798" s="79"/>
    </row>
    <row r="58799" spans="2:2" ht="54.95" customHeight="1" x14ac:dyDescent="0.25">
      <c r="B58799" s="79"/>
    </row>
    <row r="58800" spans="2:2" ht="54.95" customHeight="1" x14ac:dyDescent="0.25">
      <c r="B58800" s="79"/>
    </row>
    <row r="58801" spans="2:2" ht="54.95" customHeight="1" x14ac:dyDescent="0.25">
      <c r="B58801" s="79"/>
    </row>
    <row r="58802" spans="2:2" ht="54.95" customHeight="1" x14ac:dyDescent="0.25">
      <c r="B58802" s="79"/>
    </row>
    <row r="58803" spans="2:2" ht="54.95" customHeight="1" x14ac:dyDescent="0.25">
      <c r="B58803" s="79"/>
    </row>
    <row r="58804" spans="2:2" ht="54.95" customHeight="1" x14ac:dyDescent="0.25">
      <c r="B58804" s="79"/>
    </row>
    <row r="58805" spans="2:2" ht="54.95" customHeight="1" x14ac:dyDescent="0.25">
      <c r="B58805" s="79"/>
    </row>
    <row r="58806" spans="2:2" ht="54.95" customHeight="1" x14ac:dyDescent="0.25">
      <c r="B58806" s="79"/>
    </row>
    <row r="58807" spans="2:2" ht="54.95" customHeight="1" x14ac:dyDescent="0.25">
      <c r="B58807" s="79"/>
    </row>
    <row r="58808" spans="2:2" ht="54.95" customHeight="1" x14ac:dyDescent="0.25">
      <c r="B58808" s="79"/>
    </row>
    <row r="58809" spans="2:2" ht="54.95" customHeight="1" x14ac:dyDescent="0.25">
      <c r="B58809" s="79"/>
    </row>
    <row r="58810" spans="2:2" ht="54.95" customHeight="1" x14ac:dyDescent="0.25">
      <c r="B58810" s="79"/>
    </row>
    <row r="58811" spans="2:2" ht="54.95" customHeight="1" x14ac:dyDescent="0.25">
      <c r="B58811" s="79"/>
    </row>
    <row r="58812" spans="2:2" ht="54.95" customHeight="1" x14ac:dyDescent="0.25">
      <c r="B58812" s="79"/>
    </row>
    <row r="58813" spans="2:2" ht="54.95" customHeight="1" x14ac:dyDescent="0.25">
      <c r="B58813" s="79"/>
    </row>
    <row r="58814" spans="2:2" ht="54.95" customHeight="1" x14ac:dyDescent="0.25">
      <c r="B58814" s="79"/>
    </row>
    <row r="58815" spans="2:2" ht="54.95" customHeight="1" x14ac:dyDescent="0.25">
      <c r="B58815" s="79"/>
    </row>
    <row r="58816" spans="2:2" ht="54.95" customHeight="1" x14ac:dyDescent="0.25">
      <c r="B58816" s="79"/>
    </row>
    <row r="58817" spans="2:2" ht="54.95" customHeight="1" x14ac:dyDescent="0.25">
      <c r="B58817" s="79"/>
    </row>
    <row r="58818" spans="2:2" ht="54.95" customHeight="1" x14ac:dyDescent="0.25">
      <c r="B58818" s="79"/>
    </row>
    <row r="58819" spans="2:2" ht="54.95" customHeight="1" x14ac:dyDescent="0.25">
      <c r="B58819" s="79"/>
    </row>
    <row r="58820" spans="2:2" ht="54.95" customHeight="1" x14ac:dyDescent="0.25">
      <c r="B58820" s="79"/>
    </row>
    <row r="58821" spans="2:2" ht="54.95" customHeight="1" x14ac:dyDescent="0.25">
      <c r="B58821" s="79"/>
    </row>
    <row r="58822" spans="2:2" ht="54.95" customHeight="1" x14ac:dyDescent="0.25">
      <c r="B58822" s="79"/>
    </row>
    <row r="58823" spans="2:2" ht="54.95" customHeight="1" x14ac:dyDescent="0.25">
      <c r="B58823" s="79"/>
    </row>
    <row r="58824" spans="2:2" ht="54.95" customHeight="1" x14ac:dyDescent="0.25">
      <c r="B58824" s="79"/>
    </row>
    <row r="58825" spans="2:2" ht="54.95" customHeight="1" x14ac:dyDescent="0.25">
      <c r="B58825" s="79"/>
    </row>
    <row r="58826" spans="2:2" ht="54.95" customHeight="1" x14ac:dyDescent="0.25">
      <c r="B58826" s="79"/>
    </row>
    <row r="58827" spans="2:2" ht="54.95" customHeight="1" x14ac:dyDescent="0.25">
      <c r="B58827" s="79"/>
    </row>
    <row r="58828" spans="2:2" ht="54.95" customHeight="1" x14ac:dyDescent="0.25">
      <c r="B58828" s="79"/>
    </row>
    <row r="58829" spans="2:2" ht="54.95" customHeight="1" x14ac:dyDescent="0.25">
      <c r="B58829" s="79"/>
    </row>
    <row r="58830" spans="2:2" ht="54.95" customHeight="1" x14ac:dyDescent="0.25">
      <c r="B58830" s="79"/>
    </row>
    <row r="58831" spans="2:2" ht="54.95" customHeight="1" x14ac:dyDescent="0.25">
      <c r="B58831" s="79"/>
    </row>
    <row r="58832" spans="2:2" ht="54.95" customHeight="1" x14ac:dyDescent="0.25">
      <c r="B58832" s="79"/>
    </row>
    <row r="58833" spans="2:2" ht="54.95" customHeight="1" x14ac:dyDescent="0.25">
      <c r="B58833" s="79"/>
    </row>
    <row r="58834" spans="2:2" ht="54.95" customHeight="1" x14ac:dyDescent="0.25">
      <c r="B58834" s="79"/>
    </row>
    <row r="58835" spans="2:2" ht="54.95" customHeight="1" x14ac:dyDescent="0.25">
      <c r="B58835" s="79"/>
    </row>
    <row r="58836" spans="2:2" ht="54.95" customHeight="1" x14ac:dyDescent="0.25">
      <c r="B58836" s="79"/>
    </row>
    <row r="58837" spans="2:2" ht="54.95" customHeight="1" x14ac:dyDescent="0.25">
      <c r="B58837" s="79"/>
    </row>
    <row r="58838" spans="2:2" ht="54.95" customHeight="1" x14ac:dyDescent="0.25">
      <c r="B58838" s="79"/>
    </row>
    <row r="58839" spans="2:2" ht="54.95" customHeight="1" x14ac:dyDescent="0.25">
      <c r="B58839" s="79"/>
    </row>
    <row r="58840" spans="2:2" ht="54.95" customHeight="1" x14ac:dyDescent="0.25">
      <c r="B58840" s="79"/>
    </row>
    <row r="58841" spans="2:2" ht="54.95" customHeight="1" x14ac:dyDescent="0.25">
      <c r="B58841" s="79"/>
    </row>
    <row r="58842" spans="2:2" ht="54.95" customHeight="1" x14ac:dyDescent="0.25">
      <c r="B58842" s="79"/>
    </row>
    <row r="58843" spans="2:2" ht="54.95" customHeight="1" x14ac:dyDescent="0.25">
      <c r="B58843" s="79"/>
    </row>
    <row r="58844" spans="2:2" ht="54.95" customHeight="1" x14ac:dyDescent="0.25">
      <c r="B58844" s="79"/>
    </row>
    <row r="58845" spans="2:2" ht="54.95" customHeight="1" x14ac:dyDescent="0.25">
      <c r="B58845" s="79"/>
    </row>
    <row r="58846" spans="2:2" ht="54.95" customHeight="1" x14ac:dyDescent="0.25">
      <c r="B58846" s="79"/>
    </row>
    <row r="58847" spans="2:2" ht="54.95" customHeight="1" x14ac:dyDescent="0.25">
      <c r="B58847" s="79"/>
    </row>
    <row r="58848" spans="2:2" ht="54.95" customHeight="1" x14ac:dyDescent="0.25">
      <c r="B58848" s="79"/>
    </row>
    <row r="58849" spans="2:2" ht="54.95" customHeight="1" x14ac:dyDescent="0.25">
      <c r="B58849" s="79"/>
    </row>
    <row r="58850" spans="2:2" ht="54.95" customHeight="1" x14ac:dyDescent="0.25">
      <c r="B58850" s="79"/>
    </row>
    <row r="58851" spans="2:2" ht="54.95" customHeight="1" x14ac:dyDescent="0.25">
      <c r="B58851" s="79"/>
    </row>
    <row r="58852" spans="2:2" ht="54.95" customHeight="1" x14ac:dyDescent="0.25">
      <c r="B58852" s="79"/>
    </row>
    <row r="58853" spans="2:2" ht="54.95" customHeight="1" x14ac:dyDescent="0.25">
      <c r="B58853" s="79"/>
    </row>
    <row r="58854" spans="2:2" ht="54.95" customHeight="1" x14ac:dyDescent="0.25">
      <c r="B58854" s="79"/>
    </row>
    <row r="58855" spans="2:2" ht="54.95" customHeight="1" x14ac:dyDescent="0.25">
      <c r="B58855" s="79"/>
    </row>
    <row r="58856" spans="2:2" ht="54.95" customHeight="1" x14ac:dyDescent="0.25">
      <c r="B58856" s="79"/>
    </row>
    <row r="58857" spans="2:2" ht="54.95" customHeight="1" x14ac:dyDescent="0.25">
      <c r="B58857" s="79"/>
    </row>
    <row r="58858" spans="2:2" ht="54.95" customHeight="1" x14ac:dyDescent="0.25">
      <c r="B58858" s="79"/>
    </row>
    <row r="58859" spans="2:2" ht="54.95" customHeight="1" x14ac:dyDescent="0.25">
      <c r="B58859" s="79"/>
    </row>
    <row r="58860" spans="2:2" ht="54.95" customHeight="1" x14ac:dyDescent="0.25">
      <c r="B58860" s="79"/>
    </row>
    <row r="58861" spans="2:2" ht="54.95" customHeight="1" x14ac:dyDescent="0.25">
      <c r="B58861" s="79"/>
    </row>
    <row r="58862" spans="2:2" ht="54.95" customHeight="1" x14ac:dyDescent="0.25">
      <c r="B58862" s="79"/>
    </row>
    <row r="58863" spans="2:2" ht="54.95" customHeight="1" x14ac:dyDescent="0.25">
      <c r="B58863" s="79"/>
    </row>
    <row r="58864" spans="2:2" ht="54.95" customHeight="1" x14ac:dyDescent="0.25">
      <c r="B58864" s="79"/>
    </row>
    <row r="58865" spans="2:2" ht="54.95" customHeight="1" x14ac:dyDescent="0.25">
      <c r="B58865" s="79"/>
    </row>
    <row r="58866" spans="2:2" ht="54.95" customHeight="1" x14ac:dyDescent="0.25">
      <c r="B58866" s="79"/>
    </row>
    <row r="58867" spans="2:2" ht="54.95" customHeight="1" x14ac:dyDescent="0.25">
      <c r="B58867" s="79"/>
    </row>
    <row r="58868" spans="2:2" ht="54.95" customHeight="1" x14ac:dyDescent="0.25">
      <c r="B58868" s="79"/>
    </row>
    <row r="58869" spans="2:2" ht="54.95" customHeight="1" x14ac:dyDescent="0.25">
      <c r="B58869" s="79"/>
    </row>
    <row r="58870" spans="2:2" ht="54.95" customHeight="1" x14ac:dyDescent="0.25">
      <c r="B58870" s="79"/>
    </row>
    <row r="58871" spans="2:2" ht="54.95" customHeight="1" x14ac:dyDescent="0.25">
      <c r="B58871" s="79"/>
    </row>
    <row r="58872" spans="2:2" ht="54.95" customHeight="1" x14ac:dyDescent="0.25">
      <c r="B58872" s="79"/>
    </row>
    <row r="58873" spans="2:2" ht="54.95" customHeight="1" x14ac:dyDescent="0.25">
      <c r="B58873" s="79"/>
    </row>
    <row r="58874" spans="2:2" ht="54.95" customHeight="1" x14ac:dyDescent="0.25">
      <c r="B58874" s="79"/>
    </row>
    <row r="58875" spans="2:2" ht="54.95" customHeight="1" x14ac:dyDescent="0.25">
      <c r="B58875" s="79"/>
    </row>
    <row r="58876" spans="2:2" ht="54.95" customHeight="1" x14ac:dyDescent="0.25">
      <c r="B58876" s="79"/>
    </row>
    <row r="58877" spans="2:2" ht="54.95" customHeight="1" x14ac:dyDescent="0.25">
      <c r="B58877" s="79"/>
    </row>
    <row r="58878" spans="2:2" ht="54.95" customHeight="1" x14ac:dyDescent="0.25">
      <c r="B58878" s="79"/>
    </row>
    <row r="58879" spans="2:2" ht="54.95" customHeight="1" x14ac:dyDescent="0.25">
      <c r="B58879" s="79"/>
    </row>
    <row r="58880" spans="2:2" ht="54.95" customHeight="1" x14ac:dyDescent="0.25">
      <c r="B58880" s="79"/>
    </row>
    <row r="58881" spans="2:2" ht="54.95" customHeight="1" x14ac:dyDescent="0.25">
      <c r="B58881" s="79"/>
    </row>
    <row r="58882" spans="2:2" ht="54.95" customHeight="1" x14ac:dyDescent="0.25">
      <c r="B58882" s="79"/>
    </row>
    <row r="58883" spans="2:2" ht="54.95" customHeight="1" x14ac:dyDescent="0.25">
      <c r="B58883" s="79"/>
    </row>
    <row r="58884" spans="2:2" ht="54.95" customHeight="1" x14ac:dyDescent="0.25">
      <c r="B58884" s="79"/>
    </row>
    <row r="58885" spans="2:2" ht="54.95" customHeight="1" x14ac:dyDescent="0.25">
      <c r="B58885" s="79"/>
    </row>
    <row r="58886" spans="2:2" ht="54.95" customHeight="1" x14ac:dyDescent="0.25">
      <c r="B58886" s="79"/>
    </row>
    <row r="58887" spans="2:2" ht="54.95" customHeight="1" x14ac:dyDescent="0.25">
      <c r="B58887" s="79"/>
    </row>
    <row r="58888" spans="2:2" ht="54.95" customHeight="1" x14ac:dyDescent="0.25">
      <c r="B58888" s="79"/>
    </row>
    <row r="58889" spans="2:2" ht="54.95" customHeight="1" x14ac:dyDescent="0.25">
      <c r="B58889" s="79"/>
    </row>
    <row r="58890" spans="2:2" ht="54.95" customHeight="1" x14ac:dyDescent="0.25">
      <c r="B58890" s="79"/>
    </row>
    <row r="58891" spans="2:2" ht="54.95" customHeight="1" x14ac:dyDescent="0.25">
      <c r="B58891" s="79"/>
    </row>
    <row r="58892" spans="2:2" ht="54.95" customHeight="1" x14ac:dyDescent="0.25">
      <c r="B58892" s="79"/>
    </row>
    <row r="58893" spans="2:2" ht="54.95" customHeight="1" x14ac:dyDescent="0.25">
      <c r="B58893" s="79"/>
    </row>
    <row r="58894" spans="2:2" ht="54.95" customHeight="1" x14ac:dyDescent="0.25">
      <c r="B58894" s="79"/>
    </row>
    <row r="58895" spans="2:2" ht="54.95" customHeight="1" x14ac:dyDescent="0.25">
      <c r="B58895" s="79"/>
    </row>
    <row r="58896" spans="2:2" ht="54.95" customHeight="1" x14ac:dyDescent="0.25">
      <c r="B58896" s="79"/>
    </row>
    <row r="58897" spans="2:2" ht="54.95" customHeight="1" x14ac:dyDescent="0.25">
      <c r="B58897" s="79"/>
    </row>
    <row r="58898" spans="2:2" ht="54.95" customHeight="1" x14ac:dyDescent="0.25">
      <c r="B58898" s="79"/>
    </row>
    <row r="58899" spans="2:2" ht="54.95" customHeight="1" x14ac:dyDescent="0.25">
      <c r="B58899" s="79"/>
    </row>
    <row r="58900" spans="2:2" ht="54.95" customHeight="1" x14ac:dyDescent="0.25">
      <c r="B58900" s="79"/>
    </row>
    <row r="58901" spans="2:2" ht="54.95" customHeight="1" x14ac:dyDescent="0.25">
      <c r="B58901" s="79"/>
    </row>
    <row r="58902" spans="2:2" ht="54.95" customHeight="1" x14ac:dyDescent="0.25">
      <c r="B58902" s="79"/>
    </row>
    <row r="58903" spans="2:2" ht="54.95" customHeight="1" x14ac:dyDescent="0.25">
      <c r="B58903" s="79"/>
    </row>
    <row r="58904" spans="2:2" ht="54.95" customHeight="1" x14ac:dyDescent="0.25">
      <c r="B58904" s="79"/>
    </row>
    <row r="58905" spans="2:2" ht="54.95" customHeight="1" x14ac:dyDescent="0.25">
      <c r="B58905" s="79"/>
    </row>
    <row r="58906" spans="2:2" ht="54.95" customHeight="1" x14ac:dyDescent="0.25">
      <c r="B58906" s="79"/>
    </row>
    <row r="58907" spans="2:2" ht="54.95" customHeight="1" x14ac:dyDescent="0.25">
      <c r="B58907" s="79"/>
    </row>
    <row r="58908" spans="2:2" ht="54.95" customHeight="1" x14ac:dyDescent="0.25">
      <c r="B58908" s="79"/>
    </row>
    <row r="58909" spans="2:2" ht="54.95" customHeight="1" x14ac:dyDescent="0.25">
      <c r="B58909" s="79"/>
    </row>
    <row r="58910" spans="2:2" ht="54.95" customHeight="1" x14ac:dyDescent="0.25">
      <c r="B58910" s="79"/>
    </row>
    <row r="58911" spans="2:2" ht="54.95" customHeight="1" x14ac:dyDescent="0.25">
      <c r="B58911" s="79"/>
    </row>
    <row r="58912" spans="2:2" ht="54.95" customHeight="1" x14ac:dyDescent="0.25">
      <c r="B58912" s="79"/>
    </row>
    <row r="58913" spans="2:2" ht="54.95" customHeight="1" x14ac:dyDescent="0.25">
      <c r="B58913" s="79"/>
    </row>
    <row r="58914" spans="2:2" ht="54.95" customHeight="1" x14ac:dyDescent="0.25">
      <c r="B58914" s="79"/>
    </row>
    <row r="58915" spans="2:2" ht="54.95" customHeight="1" x14ac:dyDescent="0.25">
      <c r="B58915" s="79"/>
    </row>
    <row r="58916" spans="2:2" ht="54.95" customHeight="1" x14ac:dyDescent="0.25">
      <c r="B58916" s="79"/>
    </row>
    <row r="58917" spans="2:2" ht="54.95" customHeight="1" x14ac:dyDescent="0.25">
      <c r="B58917" s="79"/>
    </row>
    <row r="58918" spans="2:2" ht="54.95" customHeight="1" x14ac:dyDescent="0.25">
      <c r="B58918" s="79"/>
    </row>
    <row r="58919" spans="2:2" ht="54.95" customHeight="1" x14ac:dyDescent="0.25">
      <c r="B58919" s="79"/>
    </row>
    <row r="58920" spans="2:2" ht="54.95" customHeight="1" x14ac:dyDescent="0.25">
      <c r="B58920" s="79"/>
    </row>
    <row r="58921" spans="2:2" ht="54.95" customHeight="1" x14ac:dyDescent="0.25">
      <c r="B58921" s="79"/>
    </row>
    <row r="58922" spans="2:2" ht="54.95" customHeight="1" x14ac:dyDescent="0.25">
      <c r="B58922" s="79"/>
    </row>
    <row r="58923" spans="2:2" ht="54.95" customHeight="1" x14ac:dyDescent="0.25">
      <c r="B58923" s="79"/>
    </row>
    <row r="58924" spans="2:2" ht="54.95" customHeight="1" x14ac:dyDescent="0.25">
      <c r="B58924" s="79"/>
    </row>
    <row r="58925" spans="2:2" ht="54.95" customHeight="1" x14ac:dyDescent="0.25">
      <c r="B58925" s="79"/>
    </row>
    <row r="58926" spans="2:2" ht="54.95" customHeight="1" x14ac:dyDescent="0.25">
      <c r="B58926" s="79"/>
    </row>
    <row r="58927" spans="2:2" ht="54.95" customHeight="1" x14ac:dyDescent="0.25">
      <c r="B58927" s="79"/>
    </row>
    <row r="58928" spans="2:2" ht="54.95" customHeight="1" x14ac:dyDescent="0.25">
      <c r="B58928" s="79"/>
    </row>
    <row r="58929" spans="2:2" ht="54.95" customHeight="1" x14ac:dyDescent="0.25">
      <c r="B58929" s="79"/>
    </row>
    <row r="58930" spans="2:2" ht="54.95" customHeight="1" x14ac:dyDescent="0.25">
      <c r="B58930" s="79"/>
    </row>
    <row r="58931" spans="2:2" ht="54.95" customHeight="1" x14ac:dyDescent="0.25">
      <c r="B58931" s="79"/>
    </row>
    <row r="58932" spans="2:2" ht="54.95" customHeight="1" x14ac:dyDescent="0.25">
      <c r="B58932" s="79"/>
    </row>
    <row r="58933" spans="2:2" ht="54.95" customHeight="1" x14ac:dyDescent="0.25">
      <c r="B58933" s="79"/>
    </row>
    <row r="58934" spans="2:2" ht="54.95" customHeight="1" x14ac:dyDescent="0.25">
      <c r="B58934" s="79"/>
    </row>
    <row r="58935" spans="2:2" ht="54.95" customHeight="1" x14ac:dyDescent="0.25">
      <c r="B58935" s="79"/>
    </row>
    <row r="58936" spans="2:2" ht="54.95" customHeight="1" x14ac:dyDescent="0.25">
      <c r="B58936" s="79"/>
    </row>
    <row r="58937" spans="2:2" ht="54.95" customHeight="1" x14ac:dyDescent="0.25">
      <c r="B58937" s="79"/>
    </row>
    <row r="58938" spans="2:2" ht="54.95" customHeight="1" x14ac:dyDescent="0.25">
      <c r="B58938" s="79"/>
    </row>
    <row r="58939" spans="2:2" ht="54.95" customHeight="1" x14ac:dyDescent="0.25">
      <c r="B58939" s="79"/>
    </row>
    <row r="58940" spans="2:2" ht="54.95" customHeight="1" x14ac:dyDescent="0.25">
      <c r="B58940" s="79"/>
    </row>
    <row r="58941" spans="2:2" ht="54.95" customHeight="1" x14ac:dyDescent="0.25">
      <c r="B58941" s="79"/>
    </row>
    <row r="58942" spans="2:2" ht="54.95" customHeight="1" x14ac:dyDescent="0.25">
      <c r="B58942" s="79"/>
    </row>
    <row r="58943" spans="2:2" ht="54.95" customHeight="1" x14ac:dyDescent="0.25">
      <c r="B58943" s="79"/>
    </row>
    <row r="58944" spans="2:2" ht="54.95" customHeight="1" x14ac:dyDescent="0.25">
      <c r="B58944" s="79"/>
    </row>
    <row r="58945" spans="2:2" ht="54.95" customHeight="1" x14ac:dyDescent="0.25">
      <c r="B58945" s="79"/>
    </row>
    <row r="58946" spans="2:2" ht="54.95" customHeight="1" x14ac:dyDescent="0.25">
      <c r="B58946" s="79"/>
    </row>
    <row r="58947" spans="2:2" ht="54.95" customHeight="1" x14ac:dyDescent="0.25">
      <c r="B58947" s="79"/>
    </row>
    <row r="58948" spans="2:2" ht="54.95" customHeight="1" x14ac:dyDescent="0.25">
      <c r="B58948" s="79"/>
    </row>
    <row r="58949" spans="2:2" ht="54.95" customHeight="1" x14ac:dyDescent="0.25">
      <c r="B58949" s="79"/>
    </row>
    <row r="58950" spans="2:2" ht="54.95" customHeight="1" x14ac:dyDescent="0.25">
      <c r="B58950" s="79"/>
    </row>
    <row r="58951" spans="2:2" ht="54.95" customHeight="1" x14ac:dyDescent="0.25">
      <c r="B58951" s="79"/>
    </row>
    <row r="58952" spans="2:2" ht="54.95" customHeight="1" x14ac:dyDescent="0.25">
      <c r="B58952" s="79"/>
    </row>
    <row r="58953" spans="2:2" ht="54.95" customHeight="1" x14ac:dyDescent="0.25">
      <c r="B58953" s="79"/>
    </row>
    <row r="58954" spans="2:2" ht="54.95" customHeight="1" x14ac:dyDescent="0.25">
      <c r="B58954" s="79"/>
    </row>
    <row r="58955" spans="2:2" ht="54.95" customHeight="1" x14ac:dyDescent="0.25">
      <c r="B58955" s="79"/>
    </row>
    <row r="58956" spans="2:2" ht="54.95" customHeight="1" x14ac:dyDescent="0.25">
      <c r="B58956" s="79"/>
    </row>
    <row r="58957" spans="2:2" ht="54.95" customHeight="1" x14ac:dyDescent="0.25">
      <c r="B58957" s="79"/>
    </row>
    <row r="58958" spans="2:2" ht="54.95" customHeight="1" x14ac:dyDescent="0.25">
      <c r="B58958" s="79"/>
    </row>
    <row r="58959" spans="2:2" ht="54.95" customHeight="1" x14ac:dyDescent="0.25">
      <c r="B58959" s="79"/>
    </row>
    <row r="58960" spans="2:2" ht="54.95" customHeight="1" x14ac:dyDescent="0.25">
      <c r="B58960" s="79"/>
    </row>
    <row r="58961" spans="2:2" ht="54.95" customHeight="1" x14ac:dyDescent="0.25">
      <c r="B58961" s="79"/>
    </row>
    <row r="58962" spans="2:2" ht="54.95" customHeight="1" x14ac:dyDescent="0.25">
      <c r="B58962" s="79"/>
    </row>
    <row r="58963" spans="2:2" ht="54.95" customHeight="1" x14ac:dyDescent="0.25">
      <c r="B58963" s="79"/>
    </row>
    <row r="58964" spans="2:2" ht="54.95" customHeight="1" x14ac:dyDescent="0.25">
      <c r="B58964" s="79"/>
    </row>
    <row r="58965" spans="2:2" ht="54.95" customHeight="1" x14ac:dyDescent="0.25">
      <c r="B58965" s="79"/>
    </row>
    <row r="58966" spans="2:2" ht="54.95" customHeight="1" x14ac:dyDescent="0.25">
      <c r="B58966" s="79"/>
    </row>
    <row r="58967" spans="2:2" ht="54.95" customHeight="1" x14ac:dyDescent="0.25">
      <c r="B58967" s="79"/>
    </row>
    <row r="58968" spans="2:2" ht="54.95" customHeight="1" x14ac:dyDescent="0.25">
      <c r="B58968" s="79"/>
    </row>
    <row r="58969" spans="2:2" ht="54.95" customHeight="1" x14ac:dyDescent="0.25">
      <c r="B58969" s="79"/>
    </row>
    <row r="58970" spans="2:2" ht="54.95" customHeight="1" x14ac:dyDescent="0.25">
      <c r="B58970" s="79"/>
    </row>
    <row r="58971" spans="2:2" ht="54.95" customHeight="1" x14ac:dyDescent="0.25">
      <c r="B58971" s="79"/>
    </row>
    <row r="58972" spans="2:2" ht="54.95" customHeight="1" x14ac:dyDescent="0.25">
      <c r="B58972" s="79"/>
    </row>
    <row r="58973" spans="2:2" ht="54.95" customHeight="1" x14ac:dyDescent="0.25">
      <c r="B58973" s="79"/>
    </row>
    <row r="58974" spans="2:2" ht="54.95" customHeight="1" x14ac:dyDescent="0.25">
      <c r="B58974" s="79"/>
    </row>
    <row r="58975" spans="2:2" ht="54.95" customHeight="1" x14ac:dyDescent="0.25">
      <c r="B58975" s="79"/>
    </row>
    <row r="58976" spans="2:2" ht="54.95" customHeight="1" x14ac:dyDescent="0.25">
      <c r="B58976" s="79"/>
    </row>
    <row r="58977" spans="2:2" ht="54.95" customHeight="1" x14ac:dyDescent="0.25">
      <c r="B58977" s="79"/>
    </row>
    <row r="58978" spans="2:2" ht="54.95" customHeight="1" x14ac:dyDescent="0.25">
      <c r="B58978" s="79"/>
    </row>
    <row r="58979" spans="2:2" ht="54.95" customHeight="1" x14ac:dyDescent="0.25">
      <c r="B58979" s="79"/>
    </row>
    <row r="58980" spans="2:2" ht="54.95" customHeight="1" x14ac:dyDescent="0.25">
      <c r="B58980" s="79"/>
    </row>
    <row r="58981" spans="2:2" ht="54.95" customHeight="1" x14ac:dyDescent="0.25">
      <c r="B58981" s="79"/>
    </row>
    <row r="58982" spans="2:2" ht="54.95" customHeight="1" x14ac:dyDescent="0.25">
      <c r="B58982" s="79"/>
    </row>
    <row r="58983" spans="2:2" ht="54.95" customHeight="1" x14ac:dyDescent="0.25">
      <c r="B58983" s="79"/>
    </row>
    <row r="58984" spans="2:2" ht="54.95" customHeight="1" x14ac:dyDescent="0.25">
      <c r="B58984" s="79"/>
    </row>
    <row r="58985" spans="2:2" ht="54.95" customHeight="1" x14ac:dyDescent="0.25">
      <c r="B58985" s="79"/>
    </row>
    <row r="58986" spans="2:2" ht="54.95" customHeight="1" x14ac:dyDescent="0.25">
      <c r="B58986" s="79"/>
    </row>
    <row r="58987" spans="2:2" ht="54.95" customHeight="1" x14ac:dyDescent="0.25">
      <c r="B58987" s="79"/>
    </row>
    <row r="58988" spans="2:2" ht="54.95" customHeight="1" x14ac:dyDescent="0.25">
      <c r="B58988" s="79"/>
    </row>
    <row r="58989" spans="2:2" ht="54.95" customHeight="1" x14ac:dyDescent="0.25">
      <c r="B58989" s="79"/>
    </row>
    <row r="58990" spans="2:2" ht="54.95" customHeight="1" x14ac:dyDescent="0.25">
      <c r="B58990" s="79"/>
    </row>
    <row r="58991" spans="2:2" ht="54.95" customHeight="1" x14ac:dyDescent="0.25">
      <c r="B58991" s="79"/>
    </row>
    <row r="58992" spans="2:2" ht="54.95" customHeight="1" x14ac:dyDescent="0.25">
      <c r="B58992" s="79"/>
    </row>
    <row r="58993" spans="2:2" ht="54.95" customHeight="1" x14ac:dyDescent="0.25">
      <c r="B58993" s="79"/>
    </row>
    <row r="58994" spans="2:2" ht="54.95" customHeight="1" x14ac:dyDescent="0.25">
      <c r="B58994" s="79"/>
    </row>
    <row r="58995" spans="2:2" ht="54.95" customHeight="1" x14ac:dyDescent="0.25">
      <c r="B58995" s="79"/>
    </row>
    <row r="58996" spans="2:2" ht="54.95" customHeight="1" x14ac:dyDescent="0.25">
      <c r="B58996" s="79"/>
    </row>
    <row r="58997" spans="2:2" ht="54.95" customHeight="1" x14ac:dyDescent="0.25">
      <c r="B58997" s="79"/>
    </row>
    <row r="58998" spans="2:2" ht="54.95" customHeight="1" x14ac:dyDescent="0.25">
      <c r="B58998" s="79"/>
    </row>
    <row r="58999" spans="2:2" ht="54.95" customHeight="1" x14ac:dyDescent="0.25">
      <c r="B58999" s="79"/>
    </row>
    <row r="59000" spans="2:2" ht="54.95" customHeight="1" x14ac:dyDescent="0.25">
      <c r="B59000" s="79"/>
    </row>
    <row r="59001" spans="2:2" ht="54.95" customHeight="1" x14ac:dyDescent="0.25">
      <c r="B59001" s="79"/>
    </row>
    <row r="59002" spans="2:2" ht="54.95" customHeight="1" x14ac:dyDescent="0.25">
      <c r="B59002" s="79"/>
    </row>
    <row r="59003" spans="2:2" ht="54.95" customHeight="1" x14ac:dyDescent="0.25">
      <c r="B59003" s="79"/>
    </row>
    <row r="59004" spans="2:2" ht="54.95" customHeight="1" x14ac:dyDescent="0.25">
      <c r="B59004" s="79"/>
    </row>
    <row r="59005" spans="2:2" ht="54.95" customHeight="1" x14ac:dyDescent="0.25">
      <c r="B59005" s="79"/>
    </row>
    <row r="59006" spans="2:2" ht="54.95" customHeight="1" x14ac:dyDescent="0.25">
      <c r="B59006" s="79"/>
    </row>
    <row r="59007" spans="2:2" ht="54.95" customHeight="1" x14ac:dyDescent="0.25">
      <c r="B59007" s="79"/>
    </row>
    <row r="59008" spans="2:2" ht="54.95" customHeight="1" x14ac:dyDescent="0.25">
      <c r="B59008" s="79"/>
    </row>
    <row r="59009" spans="2:2" ht="54.95" customHeight="1" x14ac:dyDescent="0.25">
      <c r="B59009" s="79"/>
    </row>
    <row r="59010" spans="2:2" ht="54.95" customHeight="1" x14ac:dyDescent="0.25">
      <c r="B59010" s="79"/>
    </row>
    <row r="59011" spans="2:2" ht="54.95" customHeight="1" x14ac:dyDescent="0.25">
      <c r="B59011" s="79"/>
    </row>
    <row r="59012" spans="2:2" ht="54.95" customHeight="1" x14ac:dyDescent="0.25">
      <c r="B59012" s="79"/>
    </row>
    <row r="59013" spans="2:2" ht="54.95" customHeight="1" x14ac:dyDescent="0.25">
      <c r="B59013" s="79"/>
    </row>
    <row r="59014" spans="2:2" ht="54.95" customHeight="1" x14ac:dyDescent="0.25">
      <c r="B59014" s="79"/>
    </row>
    <row r="59015" spans="2:2" ht="54.95" customHeight="1" x14ac:dyDescent="0.25">
      <c r="B59015" s="79"/>
    </row>
    <row r="59016" spans="2:2" ht="54.95" customHeight="1" x14ac:dyDescent="0.25">
      <c r="B59016" s="79"/>
    </row>
    <row r="59017" spans="2:2" ht="54.95" customHeight="1" x14ac:dyDescent="0.25">
      <c r="B59017" s="79"/>
    </row>
    <row r="59018" spans="2:2" ht="54.95" customHeight="1" x14ac:dyDescent="0.25">
      <c r="B59018" s="79"/>
    </row>
    <row r="59019" spans="2:2" ht="54.95" customHeight="1" x14ac:dyDescent="0.25">
      <c r="B59019" s="79"/>
    </row>
    <row r="59020" spans="2:2" ht="54.95" customHeight="1" x14ac:dyDescent="0.25">
      <c r="B59020" s="79"/>
    </row>
    <row r="59021" spans="2:2" ht="54.95" customHeight="1" x14ac:dyDescent="0.25">
      <c r="B59021" s="79"/>
    </row>
    <row r="59022" spans="2:2" ht="54.95" customHeight="1" x14ac:dyDescent="0.25">
      <c r="B59022" s="79"/>
    </row>
    <row r="59023" spans="2:2" ht="54.95" customHeight="1" x14ac:dyDescent="0.25">
      <c r="B59023" s="79"/>
    </row>
    <row r="59024" spans="2:2" ht="54.95" customHeight="1" x14ac:dyDescent="0.25">
      <c r="B59024" s="79"/>
    </row>
    <row r="59025" spans="2:2" ht="54.95" customHeight="1" x14ac:dyDescent="0.25">
      <c r="B59025" s="79"/>
    </row>
    <row r="59026" spans="2:2" ht="54.95" customHeight="1" x14ac:dyDescent="0.25">
      <c r="B59026" s="79"/>
    </row>
    <row r="59027" spans="2:2" ht="54.95" customHeight="1" x14ac:dyDescent="0.25">
      <c r="B59027" s="79"/>
    </row>
    <row r="59028" spans="2:2" ht="54.95" customHeight="1" x14ac:dyDescent="0.25">
      <c r="B59028" s="79"/>
    </row>
    <row r="59029" spans="2:2" ht="54.95" customHeight="1" x14ac:dyDescent="0.25">
      <c r="B59029" s="79"/>
    </row>
    <row r="59030" spans="2:2" ht="54.95" customHeight="1" x14ac:dyDescent="0.25">
      <c r="B59030" s="79"/>
    </row>
    <row r="59031" spans="2:2" ht="54.95" customHeight="1" x14ac:dyDescent="0.25">
      <c r="B59031" s="79"/>
    </row>
    <row r="59032" spans="2:2" ht="54.95" customHeight="1" x14ac:dyDescent="0.25">
      <c r="B59032" s="79"/>
    </row>
    <row r="59033" spans="2:2" ht="54.95" customHeight="1" x14ac:dyDescent="0.25">
      <c r="B59033" s="79"/>
    </row>
    <row r="59034" spans="2:2" ht="54.95" customHeight="1" x14ac:dyDescent="0.25">
      <c r="B59034" s="79"/>
    </row>
    <row r="59035" spans="2:2" ht="54.95" customHeight="1" x14ac:dyDescent="0.25">
      <c r="B59035" s="79"/>
    </row>
    <row r="59036" spans="2:2" ht="54.95" customHeight="1" x14ac:dyDescent="0.25">
      <c r="B59036" s="79"/>
    </row>
    <row r="59037" spans="2:2" ht="54.95" customHeight="1" x14ac:dyDescent="0.25">
      <c r="B59037" s="79"/>
    </row>
    <row r="59038" spans="2:2" ht="54.95" customHeight="1" x14ac:dyDescent="0.25">
      <c r="B59038" s="79"/>
    </row>
    <row r="59039" spans="2:2" ht="54.95" customHeight="1" x14ac:dyDescent="0.25">
      <c r="B59039" s="79"/>
    </row>
    <row r="59040" spans="2:2" ht="54.95" customHeight="1" x14ac:dyDescent="0.25">
      <c r="B59040" s="79"/>
    </row>
    <row r="59041" spans="2:2" ht="54.95" customHeight="1" x14ac:dyDescent="0.25">
      <c r="B59041" s="79"/>
    </row>
    <row r="59042" spans="2:2" ht="54.95" customHeight="1" x14ac:dyDescent="0.25">
      <c r="B59042" s="79"/>
    </row>
    <row r="59043" spans="2:2" ht="54.95" customHeight="1" x14ac:dyDescent="0.25">
      <c r="B59043" s="79"/>
    </row>
    <row r="59044" spans="2:2" ht="54.95" customHeight="1" x14ac:dyDescent="0.25">
      <c r="B59044" s="79"/>
    </row>
    <row r="59045" spans="2:2" ht="54.95" customHeight="1" x14ac:dyDescent="0.25">
      <c r="B59045" s="79"/>
    </row>
    <row r="59046" spans="2:2" ht="54.95" customHeight="1" x14ac:dyDescent="0.25">
      <c r="B59046" s="79"/>
    </row>
    <row r="59047" spans="2:2" ht="54.95" customHeight="1" x14ac:dyDescent="0.25">
      <c r="B59047" s="79"/>
    </row>
    <row r="59048" spans="2:2" ht="54.95" customHeight="1" x14ac:dyDescent="0.25">
      <c r="B59048" s="79"/>
    </row>
    <row r="59049" spans="2:2" ht="54.95" customHeight="1" x14ac:dyDescent="0.25">
      <c r="B59049" s="79"/>
    </row>
    <row r="59050" spans="2:2" ht="54.95" customHeight="1" x14ac:dyDescent="0.25">
      <c r="B59050" s="79"/>
    </row>
    <row r="59051" spans="2:2" ht="54.95" customHeight="1" x14ac:dyDescent="0.25">
      <c r="B59051" s="79"/>
    </row>
    <row r="59052" spans="2:2" ht="54.95" customHeight="1" x14ac:dyDescent="0.25">
      <c r="B59052" s="79"/>
    </row>
    <row r="59053" spans="2:2" ht="54.95" customHeight="1" x14ac:dyDescent="0.25">
      <c r="B59053" s="79"/>
    </row>
    <row r="59054" spans="2:2" ht="54.95" customHeight="1" x14ac:dyDescent="0.25">
      <c r="B59054" s="79"/>
    </row>
    <row r="59055" spans="2:2" ht="54.95" customHeight="1" x14ac:dyDescent="0.25">
      <c r="B59055" s="79"/>
    </row>
    <row r="59056" spans="2:2" ht="54.95" customHeight="1" x14ac:dyDescent="0.25">
      <c r="B59056" s="79"/>
    </row>
    <row r="59057" spans="2:2" ht="54.95" customHeight="1" x14ac:dyDescent="0.25">
      <c r="B59057" s="79"/>
    </row>
    <row r="59058" spans="2:2" ht="54.95" customHeight="1" x14ac:dyDescent="0.25">
      <c r="B59058" s="79"/>
    </row>
    <row r="59059" spans="2:2" ht="54.95" customHeight="1" x14ac:dyDescent="0.25">
      <c r="B59059" s="79"/>
    </row>
    <row r="59060" spans="2:2" ht="54.95" customHeight="1" x14ac:dyDescent="0.25">
      <c r="B59060" s="79"/>
    </row>
    <row r="59061" spans="2:2" ht="54.95" customHeight="1" x14ac:dyDescent="0.25">
      <c r="B59061" s="79"/>
    </row>
    <row r="59062" spans="2:2" ht="54.95" customHeight="1" x14ac:dyDescent="0.25">
      <c r="B59062" s="79"/>
    </row>
    <row r="59063" spans="2:2" ht="54.95" customHeight="1" x14ac:dyDescent="0.25">
      <c r="B59063" s="79"/>
    </row>
    <row r="59064" spans="2:2" ht="54.95" customHeight="1" x14ac:dyDescent="0.25">
      <c r="B59064" s="79"/>
    </row>
    <row r="59065" spans="2:2" ht="54.95" customHeight="1" x14ac:dyDescent="0.25">
      <c r="B59065" s="79"/>
    </row>
    <row r="59066" spans="2:2" ht="54.95" customHeight="1" x14ac:dyDescent="0.25">
      <c r="B59066" s="79"/>
    </row>
    <row r="59067" spans="2:2" ht="54.95" customHeight="1" x14ac:dyDescent="0.25">
      <c r="B59067" s="79"/>
    </row>
    <row r="59068" spans="2:2" ht="54.95" customHeight="1" x14ac:dyDescent="0.25">
      <c r="B59068" s="79"/>
    </row>
    <row r="59069" spans="2:2" ht="54.95" customHeight="1" x14ac:dyDescent="0.25">
      <c r="B59069" s="79"/>
    </row>
    <row r="59070" spans="2:2" ht="54.95" customHeight="1" x14ac:dyDescent="0.25">
      <c r="B59070" s="79"/>
    </row>
    <row r="59071" spans="2:2" ht="54.95" customHeight="1" x14ac:dyDescent="0.25">
      <c r="B59071" s="79"/>
    </row>
    <row r="59072" spans="2:2" ht="54.95" customHeight="1" x14ac:dyDescent="0.25">
      <c r="B59072" s="79"/>
    </row>
    <row r="59073" spans="2:2" ht="54.95" customHeight="1" x14ac:dyDescent="0.25">
      <c r="B59073" s="79"/>
    </row>
    <row r="59074" spans="2:2" ht="54.95" customHeight="1" x14ac:dyDescent="0.25">
      <c r="B59074" s="79"/>
    </row>
    <row r="59075" spans="2:2" ht="54.95" customHeight="1" x14ac:dyDescent="0.25">
      <c r="B59075" s="79"/>
    </row>
    <row r="59076" spans="2:2" ht="54.95" customHeight="1" x14ac:dyDescent="0.25">
      <c r="B59076" s="79"/>
    </row>
    <row r="59077" spans="2:2" ht="54.95" customHeight="1" x14ac:dyDescent="0.25">
      <c r="B59077" s="79"/>
    </row>
    <row r="59078" spans="2:2" ht="54.95" customHeight="1" x14ac:dyDescent="0.25">
      <c r="B59078" s="79"/>
    </row>
    <row r="59079" spans="2:2" ht="54.95" customHeight="1" x14ac:dyDescent="0.25">
      <c r="B59079" s="79"/>
    </row>
    <row r="59080" spans="2:2" ht="54.95" customHeight="1" x14ac:dyDescent="0.25">
      <c r="B59080" s="79"/>
    </row>
    <row r="59081" spans="2:2" ht="54.95" customHeight="1" x14ac:dyDescent="0.25">
      <c r="B59081" s="79"/>
    </row>
    <row r="59082" spans="2:2" ht="54.95" customHeight="1" x14ac:dyDescent="0.25">
      <c r="B59082" s="79"/>
    </row>
    <row r="59083" spans="2:2" ht="54.95" customHeight="1" x14ac:dyDescent="0.25">
      <c r="B59083" s="79"/>
    </row>
    <row r="59084" spans="2:2" ht="54.95" customHeight="1" x14ac:dyDescent="0.25">
      <c r="B59084" s="79"/>
    </row>
    <row r="59085" spans="2:2" ht="54.95" customHeight="1" x14ac:dyDescent="0.25">
      <c r="B59085" s="79"/>
    </row>
    <row r="59086" spans="2:2" ht="54.95" customHeight="1" x14ac:dyDescent="0.25">
      <c r="B59086" s="79"/>
    </row>
    <row r="59087" spans="2:2" ht="54.95" customHeight="1" x14ac:dyDescent="0.25">
      <c r="B59087" s="79"/>
    </row>
    <row r="59088" spans="2:2" ht="54.95" customHeight="1" x14ac:dyDescent="0.25">
      <c r="B59088" s="79"/>
    </row>
    <row r="59089" spans="2:2" ht="54.95" customHeight="1" x14ac:dyDescent="0.25">
      <c r="B59089" s="79"/>
    </row>
    <row r="59090" spans="2:2" ht="54.95" customHeight="1" x14ac:dyDescent="0.25">
      <c r="B59090" s="79"/>
    </row>
    <row r="59091" spans="2:2" ht="54.95" customHeight="1" x14ac:dyDescent="0.25">
      <c r="B59091" s="79"/>
    </row>
    <row r="59092" spans="2:2" ht="54.95" customHeight="1" x14ac:dyDescent="0.25">
      <c r="B59092" s="79"/>
    </row>
    <row r="59093" spans="2:2" ht="54.95" customHeight="1" x14ac:dyDescent="0.25">
      <c r="B59093" s="79"/>
    </row>
    <row r="59094" spans="2:2" ht="54.95" customHeight="1" x14ac:dyDescent="0.25">
      <c r="B59094" s="79"/>
    </row>
    <row r="59095" spans="2:2" ht="54.95" customHeight="1" x14ac:dyDescent="0.25">
      <c r="B59095" s="79"/>
    </row>
    <row r="59096" spans="2:2" ht="54.95" customHeight="1" x14ac:dyDescent="0.25">
      <c r="B59096" s="79"/>
    </row>
    <row r="59097" spans="2:2" ht="54.95" customHeight="1" x14ac:dyDescent="0.25">
      <c r="B59097" s="79"/>
    </row>
    <row r="59098" spans="2:2" ht="54.95" customHeight="1" x14ac:dyDescent="0.25">
      <c r="B59098" s="79"/>
    </row>
    <row r="59099" spans="2:2" ht="54.95" customHeight="1" x14ac:dyDescent="0.25">
      <c r="B59099" s="79"/>
    </row>
    <row r="59100" spans="2:2" ht="54.95" customHeight="1" x14ac:dyDescent="0.25">
      <c r="B59100" s="79"/>
    </row>
    <row r="59101" spans="2:2" ht="54.95" customHeight="1" x14ac:dyDescent="0.25">
      <c r="B59101" s="79"/>
    </row>
    <row r="59102" spans="2:2" ht="54.95" customHeight="1" x14ac:dyDescent="0.25">
      <c r="B59102" s="79"/>
    </row>
    <row r="59103" spans="2:2" ht="54.95" customHeight="1" x14ac:dyDescent="0.25">
      <c r="B59103" s="79"/>
    </row>
    <row r="59104" spans="2:2" ht="54.95" customHeight="1" x14ac:dyDescent="0.25">
      <c r="B59104" s="79"/>
    </row>
    <row r="59105" spans="2:2" ht="54.95" customHeight="1" x14ac:dyDescent="0.25">
      <c r="B59105" s="79"/>
    </row>
    <row r="59106" spans="2:2" ht="54.95" customHeight="1" x14ac:dyDescent="0.25">
      <c r="B59106" s="79"/>
    </row>
    <row r="59107" spans="2:2" ht="54.95" customHeight="1" x14ac:dyDescent="0.25">
      <c r="B59107" s="79"/>
    </row>
    <row r="59108" spans="2:2" ht="54.95" customHeight="1" x14ac:dyDescent="0.25">
      <c r="B59108" s="79"/>
    </row>
    <row r="59109" spans="2:2" ht="54.95" customHeight="1" x14ac:dyDescent="0.25">
      <c r="B59109" s="79"/>
    </row>
    <row r="59110" spans="2:2" ht="54.95" customHeight="1" x14ac:dyDescent="0.25">
      <c r="B59110" s="79"/>
    </row>
    <row r="59111" spans="2:2" ht="54.95" customHeight="1" x14ac:dyDescent="0.25">
      <c r="B59111" s="79"/>
    </row>
    <row r="59112" spans="2:2" ht="54.95" customHeight="1" x14ac:dyDescent="0.25">
      <c r="B59112" s="79"/>
    </row>
    <row r="59113" spans="2:2" ht="54.95" customHeight="1" x14ac:dyDescent="0.25">
      <c r="B59113" s="79"/>
    </row>
    <row r="59114" spans="2:2" ht="54.95" customHeight="1" x14ac:dyDescent="0.25">
      <c r="B59114" s="79"/>
    </row>
    <row r="59115" spans="2:2" ht="54.95" customHeight="1" x14ac:dyDescent="0.25">
      <c r="B59115" s="79"/>
    </row>
    <row r="59116" spans="2:2" ht="54.95" customHeight="1" x14ac:dyDescent="0.25">
      <c r="B59116" s="79"/>
    </row>
    <row r="59117" spans="2:2" ht="54.95" customHeight="1" x14ac:dyDescent="0.25">
      <c r="B59117" s="79"/>
    </row>
    <row r="59118" spans="2:2" ht="54.95" customHeight="1" x14ac:dyDescent="0.25">
      <c r="B59118" s="79"/>
    </row>
    <row r="59119" spans="2:2" ht="54.95" customHeight="1" x14ac:dyDescent="0.25">
      <c r="B59119" s="79"/>
    </row>
    <row r="59120" spans="2:2" ht="54.95" customHeight="1" x14ac:dyDescent="0.25">
      <c r="B59120" s="79"/>
    </row>
    <row r="59121" spans="2:2" ht="54.95" customHeight="1" x14ac:dyDescent="0.25">
      <c r="B59121" s="79"/>
    </row>
    <row r="59122" spans="2:2" ht="54.95" customHeight="1" x14ac:dyDescent="0.25">
      <c r="B59122" s="79"/>
    </row>
    <row r="59123" spans="2:2" ht="54.95" customHeight="1" x14ac:dyDescent="0.25">
      <c r="B59123" s="79"/>
    </row>
    <row r="59124" spans="2:2" ht="54.95" customHeight="1" x14ac:dyDescent="0.25">
      <c r="B59124" s="79"/>
    </row>
    <row r="59125" spans="2:2" ht="54.95" customHeight="1" x14ac:dyDescent="0.25">
      <c r="B59125" s="79"/>
    </row>
    <row r="59126" spans="2:2" ht="54.95" customHeight="1" x14ac:dyDescent="0.25">
      <c r="B59126" s="79"/>
    </row>
    <row r="59127" spans="2:2" ht="54.95" customHeight="1" x14ac:dyDescent="0.25">
      <c r="B59127" s="79"/>
    </row>
    <row r="59128" spans="2:2" ht="54.95" customHeight="1" x14ac:dyDescent="0.25">
      <c r="B59128" s="79"/>
    </row>
    <row r="59129" spans="2:2" ht="54.95" customHeight="1" x14ac:dyDescent="0.25">
      <c r="B59129" s="79"/>
    </row>
    <row r="59130" spans="2:2" ht="54.95" customHeight="1" x14ac:dyDescent="0.25">
      <c r="B59130" s="79"/>
    </row>
    <row r="59131" spans="2:2" ht="54.95" customHeight="1" x14ac:dyDescent="0.25">
      <c r="B59131" s="79"/>
    </row>
    <row r="59132" spans="2:2" ht="54.95" customHeight="1" x14ac:dyDescent="0.25">
      <c r="B59132" s="79"/>
    </row>
    <row r="59133" spans="2:2" ht="54.95" customHeight="1" x14ac:dyDescent="0.25">
      <c r="B59133" s="79"/>
    </row>
    <row r="59134" spans="2:2" ht="54.95" customHeight="1" x14ac:dyDescent="0.25">
      <c r="B59134" s="79"/>
    </row>
    <row r="59135" spans="2:2" ht="54.95" customHeight="1" x14ac:dyDescent="0.25">
      <c r="B59135" s="79"/>
    </row>
    <row r="59136" spans="2:2" ht="54.95" customHeight="1" x14ac:dyDescent="0.25">
      <c r="B59136" s="79"/>
    </row>
    <row r="59137" spans="2:2" ht="54.95" customHeight="1" x14ac:dyDescent="0.25">
      <c r="B59137" s="79"/>
    </row>
    <row r="59138" spans="2:2" ht="54.95" customHeight="1" x14ac:dyDescent="0.25">
      <c r="B59138" s="79"/>
    </row>
    <row r="59139" spans="2:2" ht="54.95" customHeight="1" x14ac:dyDescent="0.25">
      <c r="B59139" s="79"/>
    </row>
    <row r="59140" spans="2:2" ht="54.95" customHeight="1" x14ac:dyDescent="0.25">
      <c r="B59140" s="79"/>
    </row>
    <row r="59141" spans="2:2" ht="54.95" customHeight="1" x14ac:dyDescent="0.25">
      <c r="B59141" s="79"/>
    </row>
    <row r="59142" spans="2:2" ht="54.95" customHeight="1" x14ac:dyDescent="0.25">
      <c r="B59142" s="79"/>
    </row>
    <row r="59143" spans="2:2" ht="54.95" customHeight="1" x14ac:dyDescent="0.25">
      <c r="B59143" s="79"/>
    </row>
    <row r="59144" spans="2:2" ht="54.95" customHeight="1" x14ac:dyDescent="0.25">
      <c r="B59144" s="79"/>
    </row>
    <row r="59145" spans="2:2" ht="54.95" customHeight="1" x14ac:dyDescent="0.25">
      <c r="B59145" s="79"/>
    </row>
    <row r="59146" spans="2:2" ht="54.95" customHeight="1" x14ac:dyDescent="0.25">
      <c r="B59146" s="79"/>
    </row>
    <row r="59147" spans="2:2" ht="54.95" customHeight="1" x14ac:dyDescent="0.25">
      <c r="B59147" s="79"/>
    </row>
    <row r="59148" spans="2:2" ht="54.95" customHeight="1" x14ac:dyDescent="0.25">
      <c r="B59148" s="79"/>
    </row>
    <row r="59149" spans="2:2" ht="54.95" customHeight="1" x14ac:dyDescent="0.25">
      <c r="B59149" s="79"/>
    </row>
    <row r="59150" spans="2:2" ht="54.95" customHeight="1" x14ac:dyDescent="0.25">
      <c r="B59150" s="79"/>
    </row>
    <row r="59151" spans="2:2" ht="54.95" customHeight="1" x14ac:dyDescent="0.25">
      <c r="B59151" s="79"/>
    </row>
    <row r="59152" spans="2:2" ht="54.95" customHeight="1" x14ac:dyDescent="0.25">
      <c r="B59152" s="79"/>
    </row>
    <row r="59153" spans="2:2" ht="54.95" customHeight="1" x14ac:dyDescent="0.25">
      <c r="B59153" s="79"/>
    </row>
    <row r="59154" spans="2:2" ht="54.95" customHeight="1" x14ac:dyDescent="0.25">
      <c r="B59154" s="79"/>
    </row>
    <row r="59155" spans="2:2" ht="54.95" customHeight="1" x14ac:dyDescent="0.25">
      <c r="B59155" s="79"/>
    </row>
    <row r="59156" spans="2:2" ht="54.95" customHeight="1" x14ac:dyDescent="0.25">
      <c r="B59156" s="79"/>
    </row>
    <row r="59157" spans="2:2" ht="54.95" customHeight="1" x14ac:dyDescent="0.25">
      <c r="B59157" s="79"/>
    </row>
    <row r="59158" spans="2:2" ht="54.95" customHeight="1" x14ac:dyDescent="0.25">
      <c r="B59158" s="79"/>
    </row>
    <row r="59159" spans="2:2" ht="54.95" customHeight="1" x14ac:dyDescent="0.25">
      <c r="B59159" s="79"/>
    </row>
    <row r="59160" spans="2:2" ht="54.95" customHeight="1" x14ac:dyDescent="0.25">
      <c r="B59160" s="79"/>
    </row>
    <row r="59161" spans="2:2" ht="54.95" customHeight="1" x14ac:dyDescent="0.25">
      <c r="B59161" s="79"/>
    </row>
    <row r="59162" spans="2:2" ht="54.95" customHeight="1" x14ac:dyDescent="0.25">
      <c r="B59162" s="79"/>
    </row>
    <row r="59163" spans="2:2" ht="54.95" customHeight="1" x14ac:dyDescent="0.25">
      <c r="B59163" s="79"/>
    </row>
    <row r="59164" spans="2:2" ht="54.95" customHeight="1" x14ac:dyDescent="0.25">
      <c r="B59164" s="79"/>
    </row>
    <row r="59165" spans="2:2" ht="54.95" customHeight="1" x14ac:dyDescent="0.25">
      <c r="B59165" s="79"/>
    </row>
    <row r="59166" spans="2:2" ht="54.95" customHeight="1" x14ac:dyDescent="0.25">
      <c r="B59166" s="79"/>
    </row>
    <row r="59167" spans="2:2" ht="54.95" customHeight="1" x14ac:dyDescent="0.25">
      <c r="B59167" s="79"/>
    </row>
    <row r="59168" spans="2:2" ht="54.95" customHeight="1" x14ac:dyDescent="0.25">
      <c r="B59168" s="79"/>
    </row>
    <row r="59169" spans="2:2" ht="54.95" customHeight="1" x14ac:dyDescent="0.25">
      <c r="B59169" s="79"/>
    </row>
    <row r="59170" spans="2:2" ht="54.95" customHeight="1" x14ac:dyDescent="0.25">
      <c r="B59170" s="79"/>
    </row>
    <row r="59171" spans="2:2" ht="54.95" customHeight="1" x14ac:dyDescent="0.25">
      <c r="B59171" s="79"/>
    </row>
    <row r="59172" spans="2:2" ht="54.95" customHeight="1" x14ac:dyDescent="0.25">
      <c r="B59172" s="79"/>
    </row>
    <row r="59173" spans="2:2" ht="54.95" customHeight="1" x14ac:dyDescent="0.25">
      <c r="B59173" s="79"/>
    </row>
    <row r="59174" spans="2:2" ht="54.95" customHeight="1" x14ac:dyDescent="0.25">
      <c r="B59174" s="79"/>
    </row>
    <row r="59175" spans="2:2" ht="54.95" customHeight="1" x14ac:dyDescent="0.25">
      <c r="B59175" s="79"/>
    </row>
    <row r="59176" spans="2:2" ht="54.95" customHeight="1" x14ac:dyDescent="0.25">
      <c r="B59176" s="79"/>
    </row>
    <row r="59177" spans="2:2" ht="54.95" customHeight="1" x14ac:dyDescent="0.25">
      <c r="B59177" s="79"/>
    </row>
    <row r="59178" spans="2:2" ht="54.95" customHeight="1" x14ac:dyDescent="0.25">
      <c r="B59178" s="79"/>
    </row>
    <row r="59179" spans="2:2" ht="54.95" customHeight="1" x14ac:dyDescent="0.25">
      <c r="B59179" s="79"/>
    </row>
    <row r="59180" spans="2:2" ht="54.95" customHeight="1" x14ac:dyDescent="0.25">
      <c r="B59180" s="79"/>
    </row>
    <row r="59181" spans="2:2" ht="54.95" customHeight="1" x14ac:dyDescent="0.25">
      <c r="B59181" s="79"/>
    </row>
    <row r="59182" spans="2:2" ht="54.95" customHeight="1" x14ac:dyDescent="0.25">
      <c r="B59182" s="79"/>
    </row>
    <row r="59183" spans="2:2" ht="54.95" customHeight="1" x14ac:dyDescent="0.25">
      <c r="B59183" s="79"/>
    </row>
    <row r="59184" spans="2:2" ht="54.95" customHeight="1" x14ac:dyDescent="0.25">
      <c r="B59184" s="79"/>
    </row>
    <row r="59185" spans="2:2" ht="54.95" customHeight="1" x14ac:dyDescent="0.25">
      <c r="B59185" s="79"/>
    </row>
    <row r="59186" spans="2:2" ht="54.95" customHeight="1" x14ac:dyDescent="0.25">
      <c r="B59186" s="79"/>
    </row>
    <row r="59187" spans="2:2" ht="54.95" customHeight="1" x14ac:dyDescent="0.25">
      <c r="B59187" s="79"/>
    </row>
    <row r="59188" spans="2:2" ht="54.95" customHeight="1" x14ac:dyDescent="0.25">
      <c r="B59188" s="79"/>
    </row>
    <row r="59189" spans="2:2" ht="54.95" customHeight="1" x14ac:dyDescent="0.25">
      <c r="B59189" s="79"/>
    </row>
    <row r="59190" spans="2:2" ht="54.95" customHeight="1" x14ac:dyDescent="0.25">
      <c r="B59190" s="79"/>
    </row>
    <row r="59191" spans="2:2" ht="54.95" customHeight="1" x14ac:dyDescent="0.25">
      <c r="B59191" s="79"/>
    </row>
    <row r="59192" spans="2:2" ht="54.95" customHeight="1" x14ac:dyDescent="0.25">
      <c r="B59192" s="79"/>
    </row>
    <row r="59193" spans="2:2" ht="54.95" customHeight="1" x14ac:dyDescent="0.25">
      <c r="B59193" s="79"/>
    </row>
    <row r="59194" spans="2:2" ht="54.95" customHeight="1" x14ac:dyDescent="0.25">
      <c r="B59194" s="79"/>
    </row>
    <row r="59195" spans="2:2" ht="54.95" customHeight="1" x14ac:dyDescent="0.25">
      <c r="B59195" s="79"/>
    </row>
    <row r="59196" spans="2:2" ht="54.95" customHeight="1" x14ac:dyDescent="0.25">
      <c r="B59196" s="79"/>
    </row>
    <row r="59197" spans="2:2" ht="54.95" customHeight="1" x14ac:dyDescent="0.25">
      <c r="B59197" s="79"/>
    </row>
    <row r="59198" spans="2:2" ht="54.95" customHeight="1" x14ac:dyDescent="0.25">
      <c r="B59198" s="79"/>
    </row>
    <row r="59199" spans="2:2" ht="54.95" customHeight="1" x14ac:dyDescent="0.25">
      <c r="B59199" s="79"/>
    </row>
    <row r="59200" spans="2:2" ht="54.95" customHeight="1" x14ac:dyDescent="0.25">
      <c r="B59200" s="79"/>
    </row>
    <row r="59201" spans="2:2" ht="54.95" customHeight="1" x14ac:dyDescent="0.25">
      <c r="B59201" s="79"/>
    </row>
    <row r="59202" spans="2:2" ht="54.95" customHeight="1" x14ac:dyDescent="0.25">
      <c r="B59202" s="79"/>
    </row>
    <row r="59203" spans="2:2" ht="54.95" customHeight="1" x14ac:dyDescent="0.25">
      <c r="B59203" s="79"/>
    </row>
    <row r="59204" spans="2:2" ht="54.95" customHeight="1" x14ac:dyDescent="0.25">
      <c r="B59204" s="79"/>
    </row>
    <row r="59205" spans="2:2" ht="54.95" customHeight="1" x14ac:dyDescent="0.25">
      <c r="B59205" s="79"/>
    </row>
    <row r="59206" spans="2:2" ht="54.95" customHeight="1" x14ac:dyDescent="0.25">
      <c r="B59206" s="79"/>
    </row>
    <row r="59207" spans="2:2" ht="54.95" customHeight="1" x14ac:dyDescent="0.25">
      <c r="B59207" s="79"/>
    </row>
    <row r="59208" spans="2:2" ht="54.95" customHeight="1" x14ac:dyDescent="0.25">
      <c r="B59208" s="79"/>
    </row>
    <row r="59209" spans="2:2" ht="54.95" customHeight="1" x14ac:dyDescent="0.25">
      <c r="B59209" s="79"/>
    </row>
    <row r="59210" spans="2:2" ht="54.95" customHeight="1" x14ac:dyDescent="0.25">
      <c r="B59210" s="79"/>
    </row>
    <row r="59211" spans="2:2" ht="54.95" customHeight="1" x14ac:dyDescent="0.25">
      <c r="B59211" s="79"/>
    </row>
    <row r="59212" spans="2:2" ht="54.95" customHeight="1" x14ac:dyDescent="0.25">
      <c r="B59212" s="79"/>
    </row>
    <row r="59213" spans="2:2" ht="54.95" customHeight="1" x14ac:dyDescent="0.25">
      <c r="B59213" s="79"/>
    </row>
    <row r="59214" spans="2:2" ht="54.95" customHeight="1" x14ac:dyDescent="0.25">
      <c r="B59214" s="79"/>
    </row>
    <row r="59215" spans="2:2" ht="54.95" customHeight="1" x14ac:dyDescent="0.25">
      <c r="B59215" s="79"/>
    </row>
    <row r="59216" spans="2:2" ht="54.95" customHeight="1" x14ac:dyDescent="0.25">
      <c r="B59216" s="79"/>
    </row>
    <row r="59217" spans="2:2" ht="54.95" customHeight="1" x14ac:dyDescent="0.25">
      <c r="B59217" s="79"/>
    </row>
    <row r="59218" spans="2:2" ht="54.95" customHeight="1" x14ac:dyDescent="0.25">
      <c r="B59218" s="79"/>
    </row>
    <row r="59219" spans="2:2" ht="54.95" customHeight="1" x14ac:dyDescent="0.25">
      <c r="B59219" s="79"/>
    </row>
    <row r="59220" spans="2:2" ht="54.95" customHeight="1" x14ac:dyDescent="0.25">
      <c r="B59220" s="79"/>
    </row>
    <row r="59221" spans="2:2" ht="54.95" customHeight="1" x14ac:dyDescent="0.25">
      <c r="B59221" s="79"/>
    </row>
    <row r="59222" spans="2:2" ht="54.95" customHeight="1" x14ac:dyDescent="0.25">
      <c r="B59222" s="79"/>
    </row>
    <row r="59223" spans="2:2" ht="54.95" customHeight="1" x14ac:dyDescent="0.25">
      <c r="B59223" s="79"/>
    </row>
    <row r="59224" spans="2:2" ht="54.95" customHeight="1" x14ac:dyDescent="0.25">
      <c r="B59224" s="79"/>
    </row>
    <row r="59225" spans="2:2" ht="54.95" customHeight="1" x14ac:dyDescent="0.25">
      <c r="B59225" s="79"/>
    </row>
    <row r="59226" spans="2:2" ht="54.95" customHeight="1" x14ac:dyDescent="0.25">
      <c r="B59226" s="79"/>
    </row>
    <row r="59227" spans="2:2" ht="54.95" customHeight="1" x14ac:dyDescent="0.25">
      <c r="B59227" s="79"/>
    </row>
    <row r="59228" spans="2:2" ht="54.95" customHeight="1" x14ac:dyDescent="0.25">
      <c r="B59228" s="79"/>
    </row>
    <row r="59229" spans="2:2" ht="54.95" customHeight="1" x14ac:dyDescent="0.25">
      <c r="B59229" s="79"/>
    </row>
    <row r="59230" spans="2:2" ht="54.95" customHeight="1" x14ac:dyDescent="0.25">
      <c r="B59230" s="79"/>
    </row>
    <row r="59231" spans="2:2" ht="54.95" customHeight="1" x14ac:dyDescent="0.25">
      <c r="B59231" s="79"/>
    </row>
    <row r="59232" spans="2:2" ht="54.95" customHeight="1" x14ac:dyDescent="0.25">
      <c r="B59232" s="79"/>
    </row>
    <row r="59233" spans="2:2" ht="54.95" customHeight="1" x14ac:dyDescent="0.25">
      <c r="B59233" s="79"/>
    </row>
    <row r="59234" spans="2:2" ht="54.95" customHeight="1" x14ac:dyDescent="0.25">
      <c r="B59234" s="79"/>
    </row>
    <row r="59235" spans="2:2" ht="54.95" customHeight="1" x14ac:dyDescent="0.25">
      <c r="B59235" s="79"/>
    </row>
    <row r="59236" spans="2:2" ht="54.95" customHeight="1" x14ac:dyDescent="0.25">
      <c r="B59236" s="79"/>
    </row>
    <row r="59237" spans="2:2" ht="54.95" customHeight="1" x14ac:dyDescent="0.25">
      <c r="B59237" s="79"/>
    </row>
    <row r="59238" spans="2:2" ht="54.95" customHeight="1" x14ac:dyDescent="0.25">
      <c r="B59238" s="79"/>
    </row>
    <row r="59239" spans="2:2" ht="54.95" customHeight="1" x14ac:dyDescent="0.25">
      <c r="B59239" s="79"/>
    </row>
    <row r="59240" spans="2:2" ht="54.95" customHeight="1" x14ac:dyDescent="0.25">
      <c r="B59240" s="79"/>
    </row>
    <row r="59241" spans="2:2" ht="54.95" customHeight="1" x14ac:dyDescent="0.25">
      <c r="B59241" s="79"/>
    </row>
    <row r="59242" spans="2:2" ht="54.95" customHeight="1" x14ac:dyDescent="0.25">
      <c r="B59242" s="79"/>
    </row>
    <row r="59243" spans="2:2" ht="54.95" customHeight="1" x14ac:dyDescent="0.25">
      <c r="B59243" s="79"/>
    </row>
    <row r="59244" spans="2:2" ht="54.95" customHeight="1" x14ac:dyDescent="0.25">
      <c r="B59244" s="79"/>
    </row>
    <row r="59245" spans="2:2" ht="54.95" customHeight="1" x14ac:dyDescent="0.25">
      <c r="B59245" s="79"/>
    </row>
    <row r="59246" spans="2:2" ht="54.95" customHeight="1" x14ac:dyDescent="0.25">
      <c r="B59246" s="79"/>
    </row>
    <row r="59247" spans="2:2" ht="54.95" customHeight="1" x14ac:dyDescent="0.25">
      <c r="B59247" s="79"/>
    </row>
    <row r="59248" spans="2:2" ht="54.95" customHeight="1" x14ac:dyDescent="0.25">
      <c r="B59248" s="79"/>
    </row>
    <row r="59249" spans="2:2" ht="54.95" customHeight="1" x14ac:dyDescent="0.25">
      <c r="B59249" s="79"/>
    </row>
    <row r="59250" spans="2:2" ht="54.95" customHeight="1" x14ac:dyDescent="0.25">
      <c r="B59250" s="79"/>
    </row>
    <row r="59251" spans="2:2" ht="54.95" customHeight="1" x14ac:dyDescent="0.25">
      <c r="B59251" s="79"/>
    </row>
    <row r="59252" spans="2:2" ht="54.95" customHeight="1" x14ac:dyDescent="0.25">
      <c r="B59252" s="79"/>
    </row>
    <row r="59253" spans="2:2" ht="54.95" customHeight="1" x14ac:dyDescent="0.25">
      <c r="B59253" s="79"/>
    </row>
    <row r="59254" spans="2:2" ht="54.95" customHeight="1" x14ac:dyDescent="0.25">
      <c r="B59254" s="79"/>
    </row>
    <row r="59255" spans="2:2" ht="54.95" customHeight="1" x14ac:dyDescent="0.25">
      <c r="B59255" s="79"/>
    </row>
    <row r="59256" spans="2:2" ht="54.95" customHeight="1" x14ac:dyDescent="0.25">
      <c r="B59256" s="79"/>
    </row>
    <row r="59257" spans="2:2" ht="54.95" customHeight="1" x14ac:dyDescent="0.25">
      <c r="B59257" s="79"/>
    </row>
    <row r="59258" spans="2:2" ht="54.95" customHeight="1" x14ac:dyDescent="0.25">
      <c r="B59258" s="79"/>
    </row>
    <row r="59259" spans="2:2" ht="54.95" customHeight="1" x14ac:dyDescent="0.25">
      <c r="B59259" s="79"/>
    </row>
    <row r="59260" spans="2:2" ht="54.95" customHeight="1" x14ac:dyDescent="0.25">
      <c r="B59260" s="79"/>
    </row>
    <row r="59261" spans="2:2" ht="54.95" customHeight="1" x14ac:dyDescent="0.25">
      <c r="B59261" s="79"/>
    </row>
    <row r="59262" spans="2:2" ht="54.95" customHeight="1" x14ac:dyDescent="0.25">
      <c r="B59262" s="79"/>
    </row>
    <row r="59263" spans="2:2" ht="54.95" customHeight="1" x14ac:dyDescent="0.25">
      <c r="B59263" s="79"/>
    </row>
    <row r="59264" spans="2:2" ht="54.95" customHeight="1" x14ac:dyDescent="0.25">
      <c r="B59264" s="79"/>
    </row>
    <row r="59265" spans="2:2" ht="54.95" customHeight="1" x14ac:dyDescent="0.25">
      <c r="B59265" s="79"/>
    </row>
    <row r="59266" spans="2:2" ht="54.95" customHeight="1" x14ac:dyDescent="0.25">
      <c r="B59266" s="79"/>
    </row>
    <row r="59267" spans="2:2" ht="54.95" customHeight="1" x14ac:dyDescent="0.25">
      <c r="B59267" s="79"/>
    </row>
    <row r="59268" spans="2:2" ht="54.95" customHeight="1" x14ac:dyDescent="0.25">
      <c r="B59268" s="79"/>
    </row>
    <row r="59269" spans="2:2" ht="54.95" customHeight="1" x14ac:dyDescent="0.25">
      <c r="B59269" s="79"/>
    </row>
    <row r="59270" spans="2:2" ht="54.95" customHeight="1" x14ac:dyDescent="0.25">
      <c r="B59270" s="79"/>
    </row>
    <row r="59271" spans="2:2" ht="54.95" customHeight="1" x14ac:dyDescent="0.25">
      <c r="B59271" s="79"/>
    </row>
    <row r="59272" spans="2:2" ht="54.95" customHeight="1" x14ac:dyDescent="0.25">
      <c r="B59272" s="79"/>
    </row>
    <row r="59273" spans="2:2" ht="54.95" customHeight="1" x14ac:dyDescent="0.25">
      <c r="B59273" s="79"/>
    </row>
    <row r="59274" spans="2:2" ht="54.95" customHeight="1" x14ac:dyDescent="0.25">
      <c r="B59274" s="79"/>
    </row>
    <row r="59275" spans="2:2" ht="54.95" customHeight="1" x14ac:dyDescent="0.25">
      <c r="B59275" s="79"/>
    </row>
    <row r="59276" spans="2:2" ht="54.95" customHeight="1" x14ac:dyDescent="0.25">
      <c r="B59276" s="79"/>
    </row>
    <row r="59277" spans="2:2" ht="54.95" customHeight="1" x14ac:dyDescent="0.25">
      <c r="B59277" s="79"/>
    </row>
    <row r="59278" spans="2:2" ht="54.95" customHeight="1" x14ac:dyDescent="0.25">
      <c r="B59278" s="79"/>
    </row>
    <row r="59279" spans="2:2" ht="54.95" customHeight="1" x14ac:dyDescent="0.25">
      <c r="B59279" s="79"/>
    </row>
    <row r="59280" spans="2:2" ht="54.95" customHeight="1" x14ac:dyDescent="0.25">
      <c r="B59280" s="79"/>
    </row>
    <row r="59281" spans="2:2" ht="54.95" customHeight="1" x14ac:dyDescent="0.25">
      <c r="B59281" s="79"/>
    </row>
    <row r="59282" spans="2:2" ht="54.95" customHeight="1" x14ac:dyDescent="0.25">
      <c r="B59282" s="79"/>
    </row>
    <row r="59283" spans="2:2" ht="54.95" customHeight="1" x14ac:dyDescent="0.25">
      <c r="B59283" s="79"/>
    </row>
    <row r="59284" spans="2:2" ht="54.95" customHeight="1" x14ac:dyDescent="0.25">
      <c r="B59284" s="79"/>
    </row>
    <row r="59285" spans="2:2" ht="54.95" customHeight="1" x14ac:dyDescent="0.25">
      <c r="B59285" s="79"/>
    </row>
    <row r="59286" spans="2:2" ht="54.95" customHeight="1" x14ac:dyDescent="0.25">
      <c r="B59286" s="79"/>
    </row>
    <row r="59287" spans="2:2" ht="54.95" customHeight="1" x14ac:dyDescent="0.25">
      <c r="B59287" s="79"/>
    </row>
    <row r="59288" spans="2:2" ht="54.95" customHeight="1" x14ac:dyDescent="0.25">
      <c r="B59288" s="79"/>
    </row>
    <row r="59289" spans="2:2" ht="54.95" customHeight="1" x14ac:dyDescent="0.25">
      <c r="B59289" s="79"/>
    </row>
    <row r="59290" spans="2:2" ht="54.95" customHeight="1" x14ac:dyDescent="0.25">
      <c r="B59290" s="79"/>
    </row>
    <row r="59291" spans="2:2" ht="54.95" customHeight="1" x14ac:dyDescent="0.25">
      <c r="B59291" s="79"/>
    </row>
    <row r="59292" spans="2:2" ht="54.95" customHeight="1" x14ac:dyDescent="0.25">
      <c r="B59292" s="79"/>
    </row>
    <row r="59293" spans="2:2" ht="54.95" customHeight="1" x14ac:dyDescent="0.25">
      <c r="B59293" s="79"/>
    </row>
    <row r="59294" spans="2:2" ht="54.95" customHeight="1" x14ac:dyDescent="0.25">
      <c r="B59294" s="79"/>
    </row>
    <row r="59295" spans="2:2" ht="54.95" customHeight="1" x14ac:dyDescent="0.25">
      <c r="B59295" s="79"/>
    </row>
    <row r="59296" spans="2:2" ht="54.95" customHeight="1" x14ac:dyDescent="0.25">
      <c r="B59296" s="79"/>
    </row>
    <row r="59297" spans="2:2" ht="54.95" customHeight="1" x14ac:dyDescent="0.25">
      <c r="B59297" s="79"/>
    </row>
    <row r="59298" spans="2:2" ht="54.95" customHeight="1" x14ac:dyDescent="0.25">
      <c r="B59298" s="79"/>
    </row>
    <row r="59299" spans="2:2" ht="54.95" customHeight="1" x14ac:dyDescent="0.25">
      <c r="B59299" s="79"/>
    </row>
    <row r="59300" spans="2:2" ht="54.95" customHeight="1" x14ac:dyDescent="0.25">
      <c r="B59300" s="79"/>
    </row>
    <row r="59301" spans="2:2" ht="54.95" customHeight="1" x14ac:dyDescent="0.25">
      <c r="B59301" s="79"/>
    </row>
    <row r="59302" spans="2:2" ht="54.95" customHeight="1" x14ac:dyDescent="0.25">
      <c r="B59302" s="79"/>
    </row>
    <row r="59303" spans="2:2" ht="54.95" customHeight="1" x14ac:dyDescent="0.25">
      <c r="B59303" s="79"/>
    </row>
    <row r="59304" spans="2:2" ht="54.95" customHeight="1" x14ac:dyDescent="0.25">
      <c r="B59304" s="79"/>
    </row>
    <row r="59305" spans="2:2" ht="54.95" customHeight="1" x14ac:dyDescent="0.25">
      <c r="B59305" s="79"/>
    </row>
    <row r="59306" spans="2:2" ht="54.95" customHeight="1" x14ac:dyDescent="0.25">
      <c r="B59306" s="79"/>
    </row>
    <row r="59307" spans="2:2" ht="54.95" customHeight="1" x14ac:dyDescent="0.25">
      <c r="B59307" s="79"/>
    </row>
    <row r="59308" spans="2:2" ht="54.95" customHeight="1" x14ac:dyDescent="0.25">
      <c r="B59308" s="79"/>
    </row>
    <row r="59309" spans="2:2" ht="54.95" customHeight="1" x14ac:dyDescent="0.25">
      <c r="B59309" s="79"/>
    </row>
    <row r="59310" spans="2:2" ht="54.95" customHeight="1" x14ac:dyDescent="0.25">
      <c r="B59310" s="79"/>
    </row>
    <row r="59311" spans="2:2" ht="54.95" customHeight="1" x14ac:dyDescent="0.25">
      <c r="B59311" s="79"/>
    </row>
    <row r="59312" spans="2:2" ht="54.95" customHeight="1" x14ac:dyDescent="0.25">
      <c r="B59312" s="79"/>
    </row>
    <row r="59313" spans="2:2" ht="54.95" customHeight="1" x14ac:dyDescent="0.25">
      <c r="B59313" s="79"/>
    </row>
    <row r="59314" spans="2:2" ht="54.95" customHeight="1" x14ac:dyDescent="0.25">
      <c r="B59314" s="79"/>
    </row>
    <row r="59315" spans="2:2" ht="54.95" customHeight="1" x14ac:dyDescent="0.25">
      <c r="B59315" s="79"/>
    </row>
    <row r="59316" spans="2:2" ht="54.95" customHeight="1" x14ac:dyDescent="0.25">
      <c r="B59316" s="79"/>
    </row>
    <row r="59317" spans="2:2" ht="54.95" customHeight="1" x14ac:dyDescent="0.25">
      <c r="B59317" s="79"/>
    </row>
    <row r="59318" spans="2:2" ht="54.95" customHeight="1" x14ac:dyDescent="0.25">
      <c r="B59318" s="79"/>
    </row>
    <row r="59319" spans="2:2" ht="54.95" customHeight="1" x14ac:dyDescent="0.25">
      <c r="B59319" s="79"/>
    </row>
    <row r="59320" spans="2:2" ht="54.95" customHeight="1" x14ac:dyDescent="0.25">
      <c r="B59320" s="79"/>
    </row>
    <row r="59321" spans="2:2" ht="54.95" customHeight="1" x14ac:dyDescent="0.25">
      <c r="B59321" s="79"/>
    </row>
    <row r="59322" spans="2:2" ht="54.95" customHeight="1" x14ac:dyDescent="0.25">
      <c r="B59322" s="79"/>
    </row>
    <row r="59323" spans="2:2" ht="54.95" customHeight="1" x14ac:dyDescent="0.25">
      <c r="B59323" s="79"/>
    </row>
    <row r="59324" spans="2:2" ht="54.95" customHeight="1" x14ac:dyDescent="0.25">
      <c r="B59324" s="79"/>
    </row>
    <row r="59325" spans="2:2" ht="54.95" customHeight="1" x14ac:dyDescent="0.25">
      <c r="B59325" s="79"/>
    </row>
    <row r="59326" spans="2:2" ht="54.95" customHeight="1" x14ac:dyDescent="0.25">
      <c r="B59326" s="79"/>
    </row>
    <row r="59327" spans="2:2" ht="54.95" customHeight="1" x14ac:dyDescent="0.25">
      <c r="B59327" s="79"/>
    </row>
    <row r="59328" spans="2:2" ht="54.95" customHeight="1" x14ac:dyDescent="0.25">
      <c r="B59328" s="79"/>
    </row>
    <row r="59329" spans="2:2" ht="54.95" customHeight="1" x14ac:dyDescent="0.25">
      <c r="B59329" s="79"/>
    </row>
    <row r="59330" spans="2:2" ht="54.95" customHeight="1" x14ac:dyDescent="0.25">
      <c r="B59330" s="79"/>
    </row>
    <row r="59331" spans="2:2" ht="54.95" customHeight="1" x14ac:dyDescent="0.25">
      <c r="B59331" s="79"/>
    </row>
    <row r="59332" spans="2:2" ht="54.95" customHeight="1" x14ac:dyDescent="0.25">
      <c r="B59332" s="79"/>
    </row>
    <row r="59333" spans="2:2" ht="54.95" customHeight="1" x14ac:dyDescent="0.25">
      <c r="B59333" s="79"/>
    </row>
    <row r="59334" spans="2:2" ht="54.95" customHeight="1" x14ac:dyDescent="0.25">
      <c r="B59334" s="79"/>
    </row>
    <row r="59335" spans="2:2" ht="54.95" customHeight="1" x14ac:dyDescent="0.25">
      <c r="B59335" s="79"/>
    </row>
    <row r="59336" spans="2:2" ht="54.95" customHeight="1" x14ac:dyDescent="0.25">
      <c r="B59336" s="79"/>
    </row>
    <row r="59337" spans="2:2" ht="54.95" customHeight="1" x14ac:dyDescent="0.25">
      <c r="B59337" s="79"/>
    </row>
    <row r="59338" spans="2:2" ht="54.95" customHeight="1" x14ac:dyDescent="0.25">
      <c r="B59338" s="79"/>
    </row>
    <row r="59339" spans="2:2" ht="54.95" customHeight="1" x14ac:dyDescent="0.25">
      <c r="B59339" s="79"/>
    </row>
    <row r="59340" spans="2:2" ht="54.95" customHeight="1" x14ac:dyDescent="0.25">
      <c r="B59340" s="79"/>
    </row>
    <row r="59341" spans="2:2" ht="54.95" customHeight="1" x14ac:dyDescent="0.25">
      <c r="B59341" s="79"/>
    </row>
    <row r="59342" spans="2:2" ht="54.95" customHeight="1" x14ac:dyDescent="0.25">
      <c r="B59342" s="79"/>
    </row>
    <row r="59343" spans="2:2" ht="54.95" customHeight="1" x14ac:dyDescent="0.25">
      <c r="B59343" s="79"/>
    </row>
    <row r="59344" spans="2:2" ht="54.95" customHeight="1" x14ac:dyDescent="0.25">
      <c r="B59344" s="79"/>
    </row>
    <row r="59345" spans="2:2" ht="54.95" customHeight="1" x14ac:dyDescent="0.25">
      <c r="B59345" s="79"/>
    </row>
    <row r="59346" spans="2:2" ht="54.95" customHeight="1" x14ac:dyDescent="0.25">
      <c r="B59346" s="79"/>
    </row>
    <row r="59347" spans="2:2" ht="54.95" customHeight="1" x14ac:dyDescent="0.25">
      <c r="B59347" s="79"/>
    </row>
    <row r="59348" spans="2:2" ht="54.95" customHeight="1" x14ac:dyDescent="0.25">
      <c r="B59348" s="79"/>
    </row>
    <row r="59349" spans="2:2" ht="54.95" customHeight="1" x14ac:dyDescent="0.25">
      <c r="B59349" s="79"/>
    </row>
    <row r="59350" spans="2:2" ht="54.95" customHeight="1" x14ac:dyDescent="0.25">
      <c r="B59350" s="79"/>
    </row>
    <row r="59351" spans="2:2" ht="54.95" customHeight="1" x14ac:dyDescent="0.25">
      <c r="B59351" s="79"/>
    </row>
    <row r="59352" spans="2:2" ht="54.95" customHeight="1" x14ac:dyDescent="0.25">
      <c r="B59352" s="79"/>
    </row>
    <row r="59353" spans="2:2" ht="54.95" customHeight="1" x14ac:dyDescent="0.25">
      <c r="B59353" s="79"/>
    </row>
    <row r="59354" spans="2:2" ht="54.95" customHeight="1" x14ac:dyDescent="0.25">
      <c r="B59354" s="79"/>
    </row>
    <row r="59355" spans="2:2" ht="54.95" customHeight="1" x14ac:dyDescent="0.25">
      <c r="B59355" s="79"/>
    </row>
    <row r="59356" spans="2:2" ht="54.95" customHeight="1" x14ac:dyDescent="0.25">
      <c r="B59356" s="79"/>
    </row>
    <row r="59357" spans="2:2" ht="54.95" customHeight="1" x14ac:dyDescent="0.25">
      <c r="B59357" s="79"/>
    </row>
    <row r="59358" spans="2:2" ht="54.95" customHeight="1" x14ac:dyDescent="0.25">
      <c r="B59358" s="79"/>
    </row>
    <row r="59359" spans="2:2" ht="54.95" customHeight="1" x14ac:dyDescent="0.25">
      <c r="B59359" s="79"/>
    </row>
    <row r="59360" spans="2:2" ht="54.95" customHeight="1" x14ac:dyDescent="0.25">
      <c r="B59360" s="79"/>
    </row>
    <row r="59361" spans="2:2" ht="54.95" customHeight="1" x14ac:dyDescent="0.25">
      <c r="B59361" s="79"/>
    </row>
    <row r="59362" spans="2:2" ht="54.95" customHeight="1" x14ac:dyDescent="0.25">
      <c r="B59362" s="79"/>
    </row>
    <row r="59363" spans="2:2" ht="54.95" customHeight="1" x14ac:dyDescent="0.25">
      <c r="B59363" s="79"/>
    </row>
    <row r="59364" spans="2:2" ht="54.95" customHeight="1" x14ac:dyDescent="0.25">
      <c r="B59364" s="79"/>
    </row>
    <row r="59365" spans="2:2" ht="54.95" customHeight="1" x14ac:dyDescent="0.25">
      <c r="B59365" s="79"/>
    </row>
    <row r="59366" spans="2:2" ht="54.95" customHeight="1" x14ac:dyDescent="0.25">
      <c r="B59366" s="79"/>
    </row>
    <row r="59367" spans="2:2" ht="54.95" customHeight="1" x14ac:dyDescent="0.25">
      <c r="B59367" s="79"/>
    </row>
    <row r="59368" spans="2:2" ht="54.95" customHeight="1" x14ac:dyDescent="0.25">
      <c r="B59368" s="79"/>
    </row>
    <row r="59369" spans="2:2" ht="54.95" customHeight="1" x14ac:dyDescent="0.25">
      <c r="B59369" s="79"/>
    </row>
    <row r="59370" spans="2:2" ht="54.95" customHeight="1" x14ac:dyDescent="0.25">
      <c r="B59370" s="79"/>
    </row>
    <row r="59371" spans="2:2" ht="54.95" customHeight="1" x14ac:dyDescent="0.25">
      <c r="B59371" s="79"/>
    </row>
    <row r="59372" spans="2:2" ht="54.95" customHeight="1" x14ac:dyDescent="0.25">
      <c r="B59372" s="79"/>
    </row>
    <row r="59373" spans="2:2" ht="54.95" customHeight="1" x14ac:dyDescent="0.25">
      <c r="B59373" s="79"/>
    </row>
    <row r="59374" spans="2:2" ht="54.95" customHeight="1" x14ac:dyDescent="0.25">
      <c r="B59374" s="79"/>
    </row>
    <row r="59375" spans="2:2" ht="54.95" customHeight="1" x14ac:dyDescent="0.25">
      <c r="B59375" s="79"/>
    </row>
    <row r="59376" spans="2:2" ht="54.95" customHeight="1" x14ac:dyDescent="0.25">
      <c r="B59376" s="79"/>
    </row>
    <row r="59377" spans="2:2" ht="54.95" customHeight="1" x14ac:dyDescent="0.25">
      <c r="B59377" s="79"/>
    </row>
    <row r="59378" spans="2:2" ht="54.95" customHeight="1" x14ac:dyDescent="0.25">
      <c r="B59378" s="79"/>
    </row>
    <row r="59379" spans="2:2" ht="54.95" customHeight="1" x14ac:dyDescent="0.25">
      <c r="B59379" s="79"/>
    </row>
    <row r="59380" spans="2:2" ht="54.95" customHeight="1" x14ac:dyDescent="0.25">
      <c r="B59380" s="79"/>
    </row>
    <row r="59381" spans="2:2" ht="54.95" customHeight="1" x14ac:dyDescent="0.25">
      <c r="B59381" s="79"/>
    </row>
    <row r="59382" spans="2:2" ht="54.95" customHeight="1" x14ac:dyDescent="0.25">
      <c r="B59382" s="79"/>
    </row>
    <row r="59383" spans="2:2" ht="54.95" customHeight="1" x14ac:dyDescent="0.25">
      <c r="B59383" s="79"/>
    </row>
    <row r="59384" spans="2:2" ht="54.95" customHeight="1" x14ac:dyDescent="0.25">
      <c r="B59384" s="79"/>
    </row>
    <row r="59385" spans="2:2" ht="54.95" customHeight="1" x14ac:dyDescent="0.25">
      <c r="B59385" s="79"/>
    </row>
    <row r="59386" spans="2:2" ht="54.95" customHeight="1" x14ac:dyDescent="0.25">
      <c r="B59386" s="79"/>
    </row>
    <row r="59387" spans="2:2" ht="54.95" customHeight="1" x14ac:dyDescent="0.25">
      <c r="B59387" s="79"/>
    </row>
    <row r="59388" spans="2:2" ht="54.95" customHeight="1" x14ac:dyDescent="0.25">
      <c r="B59388" s="79"/>
    </row>
    <row r="59389" spans="2:2" ht="54.95" customHeight="1" x14ac:dyDescent="0.25">
      <c r="B59389" s="79"/>
    </row>
    <row r="59390" spans="2:2" ht="54.95" customHeight="1" x14ac:dyDescent="0.25">
      <c r="B59390" s="79"/>
    </row>
    <row r="59391" spans="2:2" ht="54.95" customHeight="1" x14ac:dyDescent="0.25">
      <c r="B59391" s="79"/>
    </row>
    <row r="59392" spans="2:2" ht="54.95" customHeight="1" x14ac:dyDescent="0.25">
      <c r="B59392" s="79"/>
    </row>
    <row r="59393" spans="2:2" ht="54.95" customHeight="1" x14ac:dyDescent="0.25">
      <c r="B59393" s="79"/>
    </row>
    <row r="59394" spans="2:2" ht="54.95" customHeight="1" x14ac:dyDescent="0.25">
      <c r="B59394" s="79"/>
    </row>
    <row r="59395" spans="2:2" ht="54.95" customHeight="1" x14ac:dyDescent="0.25">
      <c r="B59395" s="79"/>
    </row>
    <row r="59396" spans="2:2" ht="54.95" customHeight="1" x14ac:dyDescent="0.25">
      <c r="B59396" s="79"/>
    </row>
    <row r="59397" spans="2:2" ht="54.95" customHeight="1" x14ac:dyDescent="0.25">
      <c r="B59397" s="79"/>
    </row>
    <row r="59398" spans="2:2" ht="54.95" customHeight="1" x14ac:dyDescent="0.25">
      <c r="B59398" s="79"/>
    </row>
    <row r="59399" spans="2:2" ht="54.95" customHeight="1" x14ac:dyDescent="0.25">
      <c r="B59399" s="79"/>
    </row>
    <row r="59400" spans="2:2" ht="54.95" customHeight="1" x14ac:dyDescent="0.25">
      <c r="B59400" s="79"/>
    </row>
    <row r="59401" spans="2:2" ht="54.95" customHeight="1" x14ac:dyDescent="0.25">
      <c r="B59401" s="79"/>
    </row>
    <row r="59402" spans="2:2" ht="54.95" customHeight="1" x14ac:dyDescent="0.25">
      <c r="B59402" s="79"/>
    </row>
    <row r="59403" spans="2:2" ht="54.95" customHeight="1" x14ac:dyDescent="0.25">
      <c r="B59403" s="79"/>
    </row>
    <row r="59404" spans="2:2" ht="54.95" customHeight="1" x14ac:dyDescent="0.25">
      <c r="B59404" s="79"/>
    </row>
    <row r="59405" spans="2:2" ht="54.95" customHeight="1" x14ac:dyDescent="0.25">
      <c r="B59405" s="79"/>
    </row>
    <row r="59406" spans="2:2" ht="54.95" customHeight="1" x14ac:dyDescent="0.25">
      <c r="B59406" s="79"/>
    </row>
    <row r="59407" spans="2:2" ht="54.95" customHeight="1" x14ac:dyDescent="0.25">
      <c r="B59407" s="79"/>
    </row>
    <row r="59408" spans="2:2" ht="54.95" customHeight="1" x14ac:dyDescent="0.25">
      <c r="B59408" s="79"/>
    </row>
    <row r="59409" spans="2:2" ht="54.95" customHeight="1" x14ac:dyDescent="0.25">
      <c r="B59409" s="79"/>
    </row>
    <row r="59410" spans="2:2" ht="54.95" customHeight="1" x14ac:dyDescent="0.25">
      <c r="B59410" s="79"/>
    </row>
    <row r="59411" spans="2:2" ht="54.95" customHeight="1" x14ac:dyDescent="0.25">
      <c r="B59411" s="79"/>
    </row>
    <row r="59412" spans="2:2" ht="54.95" customHeight="1" x14ac:dyDescent="0.25">
      <c r="B59412" s="79"/>
    </row>
    <row r="59413" spans="2:2" ht="54.95" customHeight="1" x14ac:dyDescent="0.25">
      <c r="B59413" s="79"/>
    </row>
    <row r="59414" spans="2:2" ht="54.95" customHeight="1" x14ac:dyDescent="0.25">
      <c r="B59414" s="79"/>
    </row>
    <row r="59415" spans="2:2" ht="54.95" customHeight="1" x14ac:dyDescent="0.25">
      <c r="B59415" s="79"/>
    </row>
    <row r="59416" spans="2:2" ht="54.95" customHeight="1" x14ac:dyDescent="0.25">
      <c r="B59416" s="79"/>
    </row>
    <row r="59417" spans="2:2" ht="54.95" customHeight="1" x14ac:dyDescent="0.25">
      <c r="B59417" s="79"/>
    </row>
    <row r="59418" spans="2:2" ht="54.95" customHeight="1" x14ac:dyDescent="0.25">
      <c r="B59418" s="79"/>
    </row>
    <row r="59419" spans="2:2" ht="54.95" customHeight="1" x14ac:dyDescent="0.25">
      <c r="B59419" s="79"/>
    </row>
    <row r="59420" spans="2:2" ht="54.95" customHeight="1" x14ac:dyDescent="0.25">
      <c r="B59420" s="79"/>
    </row>
    <row r="59421" spans="2:2" ht="54.95" customHeight="1" x14ac:dyDescent="0.25">
      <c r="B59421" s="79"/>
    </row>
    <row r="59422" spans="2:2" ht="54.95" customHeight="1" x14ac:dyDescent="0.25">
      <c r="B59422" s="79"/>
    </row>
    <row r="59423" spans="2:2" ht="54.95" customHeight="1" x14ac:dyDescent="0.25">
      <c r="B59423" s="79"/>
    </row>
    <row r="59424" spans="2:2" ht="54.95" customHeight="1" x14ac:dyDescent="0.25">
      <c r="B59424" s="79"/>
    </row>
    <row r="59425" spans="2:2" ht="54.95" customHeight="1" x14ac:dyDescent="0.25">
      <c r="B59425" s="79"/>
    </row>
    <row r="59426" spans="2:2" ht="54.95" customHeight="1" x14ac:dyDescent="0.25">
      <c r="B59426" s="79"/>
    </row>
    <row r="59427" spans="2:2" ht="54.95" customHeight="1" x14ac:dyDescent="0.25">
      <c r="B59427" s="79"/>
    </row>
    <row r="59428" spans="2:2" ht="54.95" customHeight="1" x14ac:dyDescent="0.25">
      <c r="B59428" s="79"/>
    </row>
    <row r="59429" spans="2:2" ht="54.95" customHeight="1" x14ac:dyDescent="0.25">
      <c r="B59429" s="79"/>
    </row>
    <row r="59430" spans="2:2" ht="54.95" customHeight="1" x14ac:dyDescent="0.25">
      <c r="B59430" s="79"/>
    </row>
    <row r="59431" spans="2:2" ht="54.95" customHeight="1" x14ac:dyDescent="0.25">
      <c r="B59431" s="79"/>
    </row>
    <row r="59432" spans="2:2" ht="54.95" customHeight="1" x14ac:dyDescent="0.25">
      <c r="B59432" s="79"/>
    </row>
    <row r="59433" spans="2:2" ht="54.95" customHeight="1" x14ac:dyDescent="0.25">
      <c r="B59433" s="79"/>
    </row>
    <row r="59434" spans="2:2" ht="54.95" customHeight="1" x14ac:dyDescent="0.25">
      <c r="B59434" s="79"/>
    </row>
    <row r="59435" spans="2:2" ht="54.95" customHeight="1" x14ac:dyDescent="0.25">
      <c r="B59435" s="79"/>
    </row>
    <row r="59436" spans="2:2" ht="54.95" customHeight="1" x14ac:dyDescent="0.25">
      <c r="B59436" s="79"/>
    </row>
    <row r="59437" spans="2:2" ht="54.95" customHeight="1" x14ac:dyDescent="0.25">
      <c r="B59437" s="79"/>
    </row>
    <row r="59438" spans="2:2" ht="54.95" customHeight="1" x14ac:dyDescent="0.25">
      <c r="B59438" s="79"/>
    </row>
    <row r="59439" spans="2:2" ht="54.95" customHeight="1" x14ac:dyDescent="0.25">
      <c r="B59439" s="79"/>
    </row>
    <row r="59440" spans="2:2" ht="54.95" customHeight="1" x14ac:dyDescent="0.25">
      <c r="B59440" s="79"/>
    </row>
    <row r="59441" spans="2:2" ht="54.95" customHeight="1" x14ac:dyDescent="0.25">
      <c r="B59441" s="79"/>
    </row>
    <row r="59442" spans="2:2" ht="54.95" customHeight="1" x14ac:dyDescent="0.25">
      <c r="B59442" s="79"/>
    </row>
    <row r="59443" spans="2:2" ht="54.95" customHeight="1" x14ac:dyDescent="0.25">
      <c r="B59443" s="79"/>
    </row>
    <row r="59444" spans="2:2" ht="54.95" customHeight="1" x14ac:dyDescent="0.25">
      <c r="B59444" s="79"/>
    </row>
    <row r="59445" spans="2:2" ht="54.95" customHeight="1" x14ac:dyDescent="0.25">
      <c r="B59445" s="79"/>
    </row>
    <row r="59446" spans="2:2" ht="54.95" customHeight="1" x14ac:dyDescent="0.25">
      <c r="B59446" s="79"/>
    </row>
    <row r="59447" spans="2:2" ht="54.95" customHeight="1" x14ac:dyDescent="0.25">
      <c r="B59447" s="79"/>
    </row>
    <row r="59448" spans="2:2" ht="54.95" customHeight="1" x14ac:dyDescent="0.25">
      <c r="B59448" s="79"/>
    </row>
    <row r="59449" spans="2:2" ht="54.95" customHeight="1" x14ac:dyDescent="0.25">
      <c r="B59449" s="79"/>
    </row>
    <row r="59450" spans="2:2" ht="54.95" customHeight="1" x14ac:dyDescent="0.25">
      <c r="B59450" s="79"/>
    </row>
    <row r="59451" spans="2:2" ht="54.95" customHeight="1" x14ac:dyDescent="0.25">
      <c r="B59451" s="79"/>
    </row>
    <row r="59452" spans="2:2" ht="54.95" customHeight="1" x14ac:dyDescent="0.25">
      <c r="B59452" s="79"/>
    </row>
    <row r="59453" spans="2:2" ht="54.95" customHeight="1" x14ac:dyDescent="0.25">
      <c r="B59453" s="79"/>
    </row>
    <row r="59454" spans="2:2" ht="54.95" customHeight="1" x14ac:dyDescent="0.25">
      <c r="B59454" s="79"/>
    </row>
    <row r="59455" spans="2:2" ht="54.95" customHeight="1" x14ac:dyDescent="0.25">
      <c r="B59455" s="79"/>
    </row>
    <row r="59456" spans="2:2" ht="54.95" customHeight="1" x14ac:dyDescent="0.25">
      <c r="B59456" s="79"/>
    </row>
    <row r="59457" spans="2:2" ht="54.95" customHeight="1" x14ac:dyDescent="0.25">
      <c r="B59457" s="79"/>
    </row>
    <row r="59458" spans="2:2" ht="54.95" customHeight="1" x14ac:dyDescent="0.25">
      <c r="B59458" s="79"/>
    </row>
    <row r="59459" spans="2:2" ht="54.95" customHeight="1" x14ac:dyDescent="0.25">
      <c r="B59459" s="79"/>
    </row>
    <row r="59460" spans="2:2" ht="54.95" customHeight="1" x14ac:dyDescent="0.25">
      <c r="B59460" s="79"/>
    </row>
    <row r="59461" spans="2:2" ht="54.95" customHeight="1" x14ac:dyDescent="0.25">
      <c r="B59461" s="79"/>
    </row>
    <row r="59462" spans="2:2" ht="54.95" customHeight="1" x14ac:dyDescent="0.25">
      <c r="B59462" s="79"/>
    </row>
    <row r="59463" spans="2:2" ht="54.95" customHeight="1" x14ac:dyDescent="0.25">
      <c r="B59463" s="79"/>
    </row>
    <row r="59464" spans="2:2" ht="54.95" customHeight="1" x14ac:dyDescent="0.25">
      <c r="B59464" s="79"/>
    </row>
    <row r="59465" spans="2:2" ht="54.95" customHeight="1" x14ac:dyDescent="0.25">
      <c r="B59465" s="79"/>
    </row>
    <row r="59466" spans="2:2" ht="54.95" customHeight="1" x14ac:dyDescent="0.25">
      <c r="B59466" s="79"/>
    </row>
    <row r="59467" spans="2:2" ht="54.95" customHeight="1" x14ac:dyDescent="0.25">
      <c r="B59467" s="79"/>
    </row>
    <row r="59468" spans="2:2" ht="54.95" customHeight="1" x14ac:dyDescent="0.25">
      <c r="B59468" s="79"/>
    </row>
    <row r="59469" spans="2:2" ht="54.95" customHeight="1" x14ac:dyDescent="0.25">
      <c r="B59469" s="79"/>
    </row>
    <row r="59470" spans="2:2" ht="54.95" customHeight="1" x14ac:dyDescent="0.25">
      <c r="B59470" s="79"/>
    </row>
    <row r="59471" spans="2:2" ht="54.95" customHeight="1" x14ac:dyDescent="0.25">
      <c r="B59471" s="79"/>
    </row>
    <row r="59472" spans="2:2" ht="54.95" customHeight="1" x14ac:dyDescent="0.25">
      <c r="B59472" s="79"/>
    </row>
    <row r="59473" spans="2:2" ht="54.95" customHeight="1" x14ac:dyDescent="0.25">
      <c r="B59473" s="79"/>
    </row>
    <row r="59474" spans="2:2" ht="54.95" customHeight="1" x14ac:dyDescent="0.25">
      <c r="B59474" s="79"/>
    </row>
    <row r="59475" spans="2:2" ht="54.95" customHeight="1" x14ac:dyDescent="0.25">
      <c r="B59475" s="79"/>
    </row>
    <row r="59476" spans="2:2" ht="54.95" customHeight="1" x14ac:dyDescent="0.25">
      <c r="B59476" s="79"/>
    </row>
    <row r="59477" spans="2:2" ht="54.95" customHeight="1" x14ac:dyDescent="0.25">
      <c r="B59477" s="79"/>
    </row>
    <row r="59478" spans="2:2" ht="54.95" customHeight="1" x14ac:dyDescent="0.25">
      <c r="B59478" s="79"/>
    </row>
    <row r="59479" spans="2:2" ht="54.95" customHeight="1" x14ac:dyDescent="0.25">
      <c r="B59479" s="79"/>
    </row>
    <row r="59480" spans="2:2" ht="54.95" customHeight="1" x14ac:dyDescent="0.25">
      <c r="B59480" s="79"/>
    </row>
    <row r="59481" spans="2:2" ht="54.95" customHeight="1" x14ac:dyDescent="0.25">
      <c r="B59481" s="79"/>
    </row>
    <row r="59482" spans="2:2" ht="54.95" customHeight="1" x14ac:dyDescent="0.25">
      <c r="B59482" s="79"/>
    </row>
    <row r="59483" spans="2:2" ht="54.95" customHeight="1" x14ac:dyDescent="0.25">
      <c r="B59483" s="79"/>
    </row>
    <row r="59484" spans="2:2" ht="54.95" customHeight="1" x14ac:dyDescent="0.25">
      <c r="B59484" s="79"/>
    </row>
    <row r="59485" spans="2:2" ht="54.95" customHeight="1" x14ac:dyDescent="0.25">
      <c r="B59485" s="79"/>
    </row>
    <row r="59486" spans="2:2" ht="54.95" customHeight="1" x14ac:dyDescent="0.25">
      <c r="B59486" s="79"/>
    </row>
    <row r="59487" spans="2:2" ht="54.95" customHeight="1" x14ac:dyDescent="0.25">
      <c r="B59487" s="79"/>
    </row>
    <row r="59488" spans="2:2" ht="54.95" customHeight="1" x14ac:dyDescent="0.25">
      <c r="B59488" s="79"/>
    </row>
    <row r="59489" spans="2:2" ht="54.95" customHeight="1" x14ac:dyDescent="0.25">
      <c r="B59489" s="79"/>
    </row>
    <row r="59490" spans="2:2" ht="54.95" customHeight="1" x14ac:dyDescent="0.25">
      <c r="B59490" s="79"/>
    </row>
    <row r="59491" spans="2:2" ht="54.95" customHeight="1" x14ac:dyDescent="0.25">
      <c r="B59491" s="79"/>
    </row>
    <row r="59492" spans="2:2" ht="54.95" customHeight="1" x14ac:dyDescent="0.25">
      <c r="B59492" s="79"/>
    </row>
    <row r="59493" spans="2:2" ht="54.95" customHeight="1" x14ac:dyDescent="0.25">
      <c r="B59493" s="79"/>
    </row>
    <row r="59494" spans="2:2" ht="54.95" customHeight="1" x14ac:dyDescent="0.25">
      <c r="B59494" s="79"/>
    </row>
    <row r="59495" spans="2:2" ht="54.95" customHeight="1" x14ac:dyDescent="0.25">
      <c r="B59495" s="79"/>
    </row>
    <row r="59496" spans="2:2" ht="54.95" customHeight="1" x14ac:dyDescent="0.25">
      <c r="B59496" s="79"/>
    </row>
    <row r="59497" spans="2:2" ht="54.95" customHeight="1" x14ac:dyDescent="0.25">
      <c r="B59497" s="79"/>
    </row>
    <row r="59498" spans="2:2" ht="54.95" customHeight="1" x14ac:dyDescent="0.25">
      <c r="B59498" s="79"/>
    </row>
    <row r="59499" spans="2:2" ht="54.95" customHeight="1" x14ac:dyDescent="0.25">
      <c r="B59499" s="79"/>
    </row>
    <row r="59500" spans="2:2" ht="54.95" customHeight="1" x14ac:dyDescent="0.25">
      <c r="B59500" s="79"/>
    </row>
    <row r="59501" spans="2:2" ht="54.95" customHeight="1" x14ac:dyDescent="0.25">
      <c r="B59501" s="79"/>
    </row>
    <row r="59502" spans="2:2" ht="54.95" customHeight="1" x14ac:dyDescent="0.25">
      <c r="B59502" s="79"/>
    </row>
    <row r="59503" spans="2:2" ht="54.95" customHeight="1" x14ac:dyDescent="0.25">
      <c r="B59503" s="79"/>
    </row>
    <row r="59504" spans="2:2" ht="54.95" customHeight="1" x14ac:dyDescent="0.25">
      <c r="B59504" s="79"/>
    </row>
    <row r="59505" spans="2:2" ht="54.95" customHeight="1" x14ac:dyDescent="0.25">
      <c r="B59505" s="79"/>
    </row>
    <row r="59506" spans="2:2" ht="54.95" customHeight="1" x14ac:dyDescent="0.25">
      <c r="B59506" s="79"/>
    </row>
    <row r="59507" spans="2:2" ht="54.95" customHeight="1" x14ac:dyDescent="0.25">
      <c r="B59507" s="79"/>
    </row>
    <row r="59508" spans="2:2" ht="54.95" customHeight="1" x14ac:dyDescent="0.25">
      <c r="B59508" s="79"/>
    </row>
    <row r="59509" spans="2:2" ht="54.95" customHeight="1" x14ac:dyDescent="0.25">
      <c r="B59509" s="79"/>
    </row>
    <row r="59510" spans="2:2" ht="54.95" customHeight="1" x14ac:dyDescent="0.25">
      <c r="B59510" s="79"/>
    </row>
    <row r="59511" spans="2:2" ht="54.95" customHeight="1" x14ac:dyDescent="0.25">
      <c r="B59511" s="79"/>
    </row>
    <row r="59512" spans="2:2" ht="54.95" customHeight="1" x14ac:dyDescent="0.25">
      <c r="B59512" s="79"/>
    </row>
    <row r="59513" spans="2:2" ht="54.95" customHeight="1" x14ac:dyDescent="0.25">
      <c r="B59513" s="79"/>
    </row>
    <row r="59514" spans="2:2" ht="54.95" customHeight="1" x14ac:dyDescent="0.25">
      <c r="B59514" s="79"/>
    </row>
    <row r="59515" spans="2:2" ht="54.95" customHeight="1" x14ac:dyDescent="0.25">
      <c r="B59515" s="79"/>
    </row>
    <row r="59516" spans="2:2" ht="54.95" customHeight="1" x14ac:dyDescent="0.25">
      <c r="B59516" s="79"/>
    </row>
    <row r="59517" spans="2:2" ht="54.95" customHeight="1" x14ac:dyDescent="0.25">
      <c r="B59517" s="79"/>
    </row>
    <row r="59518" spans="2:2" ht="54.95" customHeight="1" x14ac:dyDescent="0.25">
      <c r="B59518" s="79"/>
    </row>
    <row r="59519" spans="2:2" ht="54.95" customHeight="1" x14ac:dyDescent="0.25">
      <c r="B59519" s="79"/>
    </row>
    <row r="59520" spans="2:2" ht="54.95" customHeight="1" x14ac:dyDescent="0.25">
      <c r="B59520" s="79"/>
    </row>
    <row r="59521" spans="2:2" ht="54.95" customHeight="1" x14ac:dyDescent="0.25">
      <c r="B59521" s="79"/>
    </row>
    <row r="59522" spans="2:2" ht="54.95" customHeight="1" x14ac:dyDescent="0.25">
      <c r="B59522" s="79"/>
    </row>
    <row r="59523" spans="2:2" ht="54.95" customHeight="1" x14ac:dyDescent="0.25">
      <c r="B59523" s="79"/>
    </row>
    <row r="59524" spans="2:2" ht="54.95" customHeight="1" x14ac:dyDescent="0.25">
      <c r="B59524" s="79"/>
    </row>
    <row r="59525" spans="2:2" ht="54.95" customHeight="1" x14ac:dyDescent="0.25">
      <c r="B59525" s="79"/>
    </row>
    <row r="59526" spans="2:2" ht="54.95" customHeight="1" x14ac:dyDescent="0.25">
      <c r="B59526" s="79"/>
    </row>
    <row r="59527" spans="2:2" ht="54.95" customHeight="1" x14ac:dyDescent="0.25">
      <c r="B59527" s="79"/>
    </row>
    <row r="59528" spans="2:2" ht="54.95" customHeight="1" x14ac:dyDescent="0.25">
      <c r="B59528" s="79"/>
    </row>
    <row r="59529" spans="2:2" ht="54.95" customHeight="1" x14ac:dyDescent="0.25">
      <c r="B59529" s="79"/>
    </row>
    <row r="59530" spans="2:2" ht="54.95" customHeight="1" x14ac:dyDescent="0.25">
      <c r="B59530" s="79"/>
    </row>
    <row r="59531" spans="2:2" ht="54.95" customHeight="1" x14ac:dyDescent="0.25">
      <c r="B59531" s="79"/>
    </row>
    <row r="59532" spans="2:2" ht="54.95" customHeight="1" x14ac:dyDescent="0.25">
      <c r="B59532" s="79"/>
    </row>
    <row r="59533" spans="2:2" ht="54.95" customHeight="1" x14ac:dyDescent="0.25">
      <c r="B59533" s="79"/>
    </row>
    <row r="59534" spans="2:2" ht="54.95" customHeight="1" x14ac:dyDescent="0.25">
      <c r="B59534" s="79"/>
    </row>
    <row r="59535" spans="2:2" ht="54.95" customHeight="1" x14ac:dyDescent="0.25">
      <c r="B59535" s="79"/>
    </row>
    <row r="59536" spans="2:2" ht="54.95" customHeight="1" x14ac:dyDescent="0.25">
      <c r="B59536" s="79"/>
    </row>
    <row r="59537" spans="2:2" ht="54.95" customHeight="1" x14ac:dyDescent="0.25">
      <c r="B59537" s="79"/>
    </row>
    <row r="59538" spans="2:2" ht="54.95" customHeight="1" x14ac:dyDescent="0.25">
      <c r="B59538" s="79"/>
    </row>
    <row r="59539" spans="2:2" ht="54.95" customHeight="1" x14ac:dyDescent="0.25">
      <c r="B59539" s="79"/>
    </row>
    <row r="59540" spans="2:2" ht="54.95" customHeight="1" x14ac:dyDescent="0.25">
      <c r="B59540" s="79"/>
    </row>
    <row r="59541" spans="2:2" ht="54.95" customHeight="1" x14ac:dyDescent="0.25">
      <c r="B59541" s="79"/>
    </row>
    <row r="59542" spans="2:2" ht="54.95" customHeight="1" x14ac:dyDescent="0.25">
      <c r="B59542" s="79"/>
    </row>
    <row r="59543" spans="2:2" ht="54.95" customHeight="1" x14ac:dyDescent="0.25">
      <c r="B59543" s="79"/>
    </row>
    <row r="59544" spans="2:2" ht="54.95" customHeight="1" x14ac:dyDescent="0.25">
      <c r="B59544" s="79"/>
    </row>
    <row r="59545" spans="2:2" ht="54.95" customHeight="1" x14ac:dyDescent="0.25">
      <c r="B59545" s="79"/>
    </row>
    <row r="59546" spans="2:2" ht="54.95" customHeight="1" x14ac:dyDescent="0.25">
      <c r="B59546" s="79"/>
    </row>
    <row r="59547" spans="2:2" ht="54.95" customHeight="1" x14ac:dyDescent="0.25">
      <c r="B59547" s="79"/>
    </row>
    <row r="59548" spans="2:2" ht="54.95" customHeight="1" x14ac:dyDescent="0.25">
      <c r="B59548" s="79"/>
    </row>
    <row r="59549" spans="2:2" ht="54.95" customHeight="1" x14ac:dyDescent="0.25">
      <c r="B59549" s="79"/>
    </row>
    <row r="59550" spans="2:2" ht="54.95" customHeight="1" x14ac:dyDescent="0.25">
      <c r="B59550" s="79"/>
    </row>
    <row r="59551" spans="2:2" ht="54.95" customHeight="1" x14ac:dyDescent="0.25">
      <c r="B59551" s="79"/>
    </row>
    <row r="59552" spans="2:2" ht="54.95" customHeight="1" x14ac:dyDescent="0.25">
      <c r="B59552" s="79"/>
    </row>
    <row r="59553" spans="2:2" ht="54.95" customHeight="1" x14ac:dyDescent="0.25">
      <c r="B59553" s="79"/>
    </row>
    <row r="59554" spans="2:2" ht="54.95" customHeight="1" x14ac:dyDescent="0.25">
      <c r="B59554" s="79"/>
    </row>
    <row r="59555" spans="2:2" ht="54.95" customHeight="1" x14ac:dyDescent="0.25">
      <c r="B59555" s="79"/>
    </row>
    <row r="59556" spans="2:2" ht="54.95" customHeight="1" x14ac:dyDescent="0.25">
      <c r="B59556" s="79"/>
    </row>
    <row r="59557" spans="2:2" ht="54.95" customHeight="1" x14ac:dyDescent="0.25">
      <c r="B59557" s="79"/>
    </row>
    <row r="59558" spans="2:2" ht="54.95" customHeight="1" x14ac:dyDescent="0.25">
      <c r="B59558" s="79"/>
    </row>
    <row r="59559" spans="2:2" ht="54.95" customHeight="1" x14ac:dyDescent="0.25">
      <c r="B59559" s="79"/>
    </row>
    <row r="59560" spans="2:2" ht="54.95" customHeight="1" x14ac:dyDescent="0.25">
      <c r="B59560" s="79"/>
    </row>
    <row r="59561" spans="2:2" ht="54.95" customHeight="1" x14ac:dyDescent="0.25">
      <c r="B59561" s="79"/>
    </row>
    <row r="59562" spans="2:2" ht="54.95" customHeight="1" x14ac:dyDescent="0.25">
      <c r="B59562" s="79"/>
    </row>
    <row r="59563" spans="2:2" ht="54.95" customHeight="1" x14ac:dyDescent="0.25">
      <c r="B59563" s="79"/>
    </row>
    <row r="59564" spans="2:2" ht="54.95" customHeight="1" x14ac:dyDescent="0.25">
      <c r="B59564" s="79"/>
    </row>
    <row r="59565" spans="2:2" ht="54.95" customHeight="1" x14ac:dyDescent="0.25">
      <c r="B59565" s="79"/>
    </row>
    <row r="59566" spans="2:2" ht="54.95" customHeight="1" x14ac:dyDescent="0.25">
      <c r="B59566" s="79"/>
    </row>
    <row r="59567" spans="2:2" ht="54.95" customHeight="1" x14ac:dyDescent="0.25">
      <c r="B59567" s="79"/>
    </row>
    <row r="59568" spans="2:2" ht="54.95" customHeight="1" x14ac:dyDescent="0.25">
      <c r="B59568" s="79"/>
    </row>
    <row r="59569" spans="2:2" ht="54.95" customHeight="1" x14ac:dyDescent="0.25">
      <c r="B59569" s="79"/>
    </row>
    <row r="59570" spans="2:2" ht="54.95" customHeight="1" x14ac:dyDescent="0.25">
      <c r="B59570" s="79"/>
    </row>
    <row r="59571" spans="2:2" ht="54.95" customHeight="1" x14ac:dyDescent="0.25">
      <c r="B59571" s="79"/>
    </row>
    <row r="59572" spans="2:2" ht="54.95" customHeight="1" x14ac:dyDescent="0.25">
      <c r="B59572" s="79"/>
    </row>
    <row r="59573" spans="2:2" ht="54.95" customHeight="1" x14ac:dyDescent="0.25">
      <c r="B59573" s="79"/>
    </row>
    <row r="59574" spans="2:2" ht="54.95" customHeight="1" x14ac:dyDescent="0.25">
      <c r="B59574" s="79"/>
    </row>
    <row r="59575" spans="2:2" ht="54.95" customHeight="1" x14ac:dyDescent="0.25">
      <c r="B59575" s="79"/>
    </row>
    <row r="59576" spans="2:2" ht="54.95" customHeight="1" x14ac:dyDescent="0.25">
      <c r="B59576" s="79"/>
    </row>
    <row r="59577" spans="2:2" ht="54.95" customHeight="1" x14ac:dyDescent="0.25">
      <c r="B59577" s="79"/>
    </row>
    <row r="59578" spans="2:2" ht="54.95" customHeight="1" x14ac:dyDescent="0.25">
      <c r="B59578" s="79"/>
    </row>
    <row r="59579" spans="2:2" ht="54.95" customHeight="1" x14ac:dyDescent="0.25">
      <c r="B59579" s="79"/>
    </row>
    <row r="59580" spans="2:2" ht="54.95" customHeight="1" x14ac:dyDescent="0.25">
      <c r="B59580" s="79"/>
    </row>
    <row r="59581" spans="2:2" ht="54.95" customHeight="1" x14ac:dyDescent="0.25">
      <c r="B59581" s="79"/>
    </row>
    <row r="59582" spans="2:2" ht="54.95" customHeight="1" x14ac:dyDescent="0.25">
      <c r="B59582" s="79"/>
    </row>
    <row r="59583" spans="2:2" ht="54.95" customHeight="1" x14ac:dyDescent="0.25">
      <c r="B59583" s="79"/>
    </row>
    <row r="59584" spans="2:2" ht="54.95" customHeight="1" x14ac:dyDescent="0.25">
      <c r="B59584" s="79"/>
    </row>
    <row r="59585" spans="2:2" ht="54.95" customHeight="1" x14ac:dyDescent="0.25">
      <c r="B59585" s="79"/>
    </row>
    <row r="59586" spans="2:2" ht="54.95" customHeight="1" x14ac:dyDescent="0.25">
      <c r="B59586" s="79"/>
    </row>
    <row r="59587" spans="2:2" ht="54.95" customHeight="1" x14ac:dyDescent="0.25">
      <c r="B59587" s="79"/>
    </row>
    <row r="59588" spans="2:2" ht="54.95" customHeight="1" x14ac:dyDescent="0.25">
      <c r="B59588" s="79"/>
    </row>
    <row r="59589" spans="2:2" ht="54.95" customHeight="1" x14ac:dyDescent="0.25">
      <c r="B59589" s="79"/>
    </row>
    <row r="59590" spans="2:2" ht="54.95" customHeight="1" x14ac:dyDescent="0.25">
      <c r="B59590" s="79"/>
    </row>
    <row r="59591" spans="2:2" ht="54.95" customHeight="1" x14ac:dyDescent="0.25">
      <c r="B59591" s="79"/>
    </row>
    <row r="59592" spans="2:2" ht="54.95" customHeight="1" x14ac:dyDescent="0.25">
      <c r="B59592" s="79"/>
    </row>
    <row r="59593" spans="2:2" ht="54.95" customHeight="1" x14ac:dyDescent="0.25">
      <c r="B59593" s="79"/>
    </row>
    <row r="59594" spans="2:2" ht="54.95" customHeight="1" x14ac:dyDescent="0.25">
      <c r="B59594" s="79"/>
    </row>
    <row r="59595" spans="2:2" ht="54.95" customHeight="1" x14ac:dyDescent="0.25">
      <c r="B59595" s="79"/>
    </row>
    <row r="59596" spans="2:2" ht="54.95" customHeight="1" x14ac:dyDescent="0.25">
      <c r="B59596" s="79"/>
    </row>
    <row r="59597" spans="2:2" ht="54.95" customHeight="1" x14ac:dyDescent="0.25">
      <c r="B59597" s="79"/>
    </row>
    <row r="59598" spans="2:2" ht="54.95" customHeight="1" x14ac:dyDescent="0.25">
      <c r="B59598" s="79"/>
    </row>
    <row r="59599" spans="2:2" ht="54.95" customHeight="1" x14ac:dyDescent="0.25">
      <c r="B59599" s="79"/>
    </row>
    <row r="59600" spans="2:2" ht="54.95" customHeight="1" x14ac:dyDescent="0.25">
      <c r="B59600" s="79"/>
    </row>
    <row r="59601" spans="2:2" ht="54.95" customHeight="1" x14ac:dyDescent="0.25">
      <c r="B59601" s="79"/>
    </row>
    <row r="59602" spans="2:2" ht="54.95" customHeight="1" x14ac:dyDescent="0.25">
      <c r="B59602" s="79"/>
    </row>
    <row r="59603" spans="2:2" ht="54.95" customHeight="1" x14ac:dyDescent="0.25">
      <c r="B59603" s="79"/>
    </row>
    <row r="59604" spans="2:2" ht="54.95" customHeight="1" x14ac:dyDescent="0.25">
      <c r="B59604" s="79"/>
    </row>
    <row r="59605" spans="2:2" ht="54.95" customHeight="1" x14ac:dyDescent="0.25">
      <c r="B59605" s="79"/>
    </row>
    <row r="59606" spans="2:2" ht="54.95" customHeight="1" x14ac:dyDescent="0.25">
      <c r="B59606" s="79"/>
    </row>
    <row r="59607" spans="2:2" ht="54.95" customHeight="1" x14ac:dyDescent="0.25">
      <c r="B59607" s="79"/>
    </row>
    <row r="59608" spans="2:2" ht="54.95" customHeight="1" x14ac:dyDescent="0.25">
      <c r="B59608" s="79"/>
    </row>
    <row r="59609" spans="2:2" ht="54.95" customHeight="1" x14ac:dyDescent="0.25">
      <c r="B59609" s="79"/>
    </row>
    <row r="59610" spans="2:2" ht="54.95" customHeight="1" x14ac:dyDescent="0.25">
      <c r="B59610" s="79"/>
    </row>
    <row r="59611" spans="2:2" ht="54.95" customHeight="1" x14ac:dyDescent="0.25">
      <c r="B59611" s="79"/>
    </row>
    <row r="59612" spans="2:2" ht="54.95" customHeight="1" x14ac:dyDescent="0.25">
      <c r="B59612" s="79"/>
    </row>
    <row r="59613" spans="2:2" ht="54.95" customHeight="1" x14ac:dyDescent="0.25">
      <c r="B59613" s="79"/>
    </row>
    <row r="59614" spans="2:2" ht="54.95" customHeight="1" x14ac:dyDescent="0.25">
      <c r="B59614" s="79"/>
    </row>
    <row r="59615" spans="2:2" ht="54.95" customHeight="1" x14ac:dyDescent="0.25">
      <c r="B59615" s="79"/>
    </row>
    <row r="59616" spans="2:2" ht="54.95" customHeight="1" x14ac:dyDescent="0.25">
      <c r="B59616" s="79"/>
    </row>
    <row r="59617" spans="2:2" ht="54.95" customHeight="1" x14ac:dyDescent="0.25">
      <c r="B59617" s="79"/>
    </row>
    <row r="59618" spans="2:2" ht="54.95" customHeight="1" x14ac:dyDescent="0.25">
      <c r="B59618" s="79"/>
    </row>
    <row r="59619" spans="2:2" ht="54.95" customHeight="1" x14ac:dyDescent="0.25">
      <c r="B59619" s="79"/>
    </row>
    <row r="59620" spans="2:2" ht="54.95" customHeight="1" x14ac:dyDescent="0.25">
      <c r="B59620" s="79"/>
    </row>
    <row r="59621" spans="2:2" ht="54.95" customHeight="1" x14ac:dyDescent="0.25">
      <c r="B59621" s="79"/>
    </row>
    <row r="59622" spans="2:2" ht="54.95" customHeight="1" x14ac:dyDescent="0.25">
      <c r="B59622" s="79"/>
    </row>
    <row r="59623" spans="2:2" ht="54.95" customHeight="1" x14ac:dyDescent="0.25">
      <c r="B59623" s="79"/>
    </row>
    <row r="59624" spans="2:2" ht="54.95" customHeight="1" x14ac:dyDescent="0.25">
      <c r="B59624" s="79"/>
    </row>
    <row r="59625" spans="2:2" ht="54.95" customHeight="1" x14ac:dyDescent="0.25">
      <c r="B59625" s="79"/>
    </row>
    <row r="59626" spans="2:2" ht="54.95" customHeight="1" x14ac:dyDescent="0.25">
      <c r="B59626" s="79"/>
    </row>
    <row r="59627" spans="2:2" ht="54.95" customHeight="1" x14ac:dyDescent="0.25">
      <c r="B59627" s="79"/>
    </row>
    <row r="59628" spans="2:2" ht="54.95" customHeight="1" x14ac:dyDescent="0.25">
      <c r="B59628" s="79"/>
    </row>
    <row r="59629" spans="2:2" ht="54.95" customHeight="1" x14ac:dyDescent="0.25">
      <c r="B59629" s="79"/>
    </row>
    <row r="59630" spans="2:2" ht="54.95" customHeight="1" x14ac:dyDescent="0.25">
      <c r="B59630" s="79"/>
    </row>
    <row r="59631" spans="2:2" ht="54.95" customHeight="1" x14ac:dyDescent="0.25">
      <c r="B59631" s="79"/>
    </row>
    <row r="59632" spans="2:2" ht="54.95" customHeight="1" x14ac:dyDescent="0.25">
      <c r="B59632" s="79"/>
    </row>
    <row r="59633" spans="2:2" ht="54.95" customHeight="1" x14ac:dyDescent="0.25">
      <c r="B59633" s="79"/>
    </row>
    <row r="59634" spans="2:2" ht="54.95" customHeight="1" x14ac:dyDescent="0.25">
      <c r="B59634" s="79"/>
    </row>
    <row r="59635" spans="2:2" ht="54.95" customHeight="1" x14ac:dyDescent="0.25">
      <c r="B59635" s="79"/>
    </row>
    <row r="59636" spans="2:2" ht="54.95" customHeight="1" x14ac:dyDescent="0.25">
      <c r="B59636" s="79"/>
    </row>
    <row r="59637" spans="2:2" ht="54.95" customHeight="1" x14ac:dyDescent="0.25">
      <c r="B59637" s="79"/>
    </row>
    <row r="59638" spans="2:2" ht="54.95" customHeight="1" x14ac:dyDescent="0.25">
      <c r="B59638" s="79"/>
    </row>
    <row r="59639" spans="2:2" ht="54.95" customHeight="1" x14ac:dyDescent="0.25">
      <c r="B59639" s="79"/>
    </row>
    <row r="59640" spans="2:2" ht="54.95" customHeight="1" x14ac:dyDescent="0.25">
      <c r="B59640" s="79"/>
    </row>
    <row r="59641" spans="2:2" ht="54.95" customHeight="1" x14ac:dyDescent="0.25">
      <c r="B59641" s="79"/>
    </row>
    <row r="59642" spans="2:2" ht="54.95" customHeight="1" x14ac:dyDescent="0.25">
      <c r="B59642" s="79"/>
    </row>
    <row r="59643" spans="2:2" ht="54.95" customHeight="1" x14ac:dyDescent="0.25">
      <c r="B59643" s="79"/>
    </row>
    <row r="59644" spans="2:2" ht="54.95" customHeight="1" x14ac:dyDescent="0.25">
      <c r="B59644" s="79"/>
    </row>
    <row r="59645" spans="2:2" ht="54.95" customHeight="1" x14ac:dyDescent="0.25">
      <c r="B59645" s="79"/>
    </row>
    <row r="59646" spans="2:2" ht="54.95" customHeight="1" x14ac:dyDescent="0.25">
      <c r="B59646" s="79"/>
    </row>
    <row r="59647" spans="2:2" ht="54.95" customHeight="1" x14ac:dyDescent="0.25">
      <c r="B59647" s="79"/>
    </row>
    <row r="59648" spans="2:2" ht="54.95" customHeight="1" x14ac:dyDescent="0.25">
      <c r="B59648" s="79"/>
    </row>
    <row r="59649" spans="2:2" ht="54.95" customHeight="1" x14ac:dyDescent="0.25">
      <c r="B59649" s="79"/>
    </row>
    <row r="59650" spans="2:2" ht="54.95" customHeight="1" x14ac:dyDescent="0.25">
      <c r="B59650" s="79"/>
    </row>
    <row r="59651" spans="2:2" ht="54.95" customHeight="1" x14ac:dyDescent="0.25">
      <c r="B59651" s="79"/>
    </row>
    <row r="59652" spans="2:2" ht="54.95" customHeight="1" x14ac:dyDescent="0.25">
      <c r="B59652" s="79"/>
    </row>
    <row r="59653" spans="2:2" ht="54.95" customHeight="1" x14ac:dyDescent="0.25">
      <c r="B59653" s="79"/>
    </row>
    <row r="59654" spans="2:2" ht="54.95" customHeight="1" x14ac:dyDescent="0.25">
      <c r="B59654" s="79"/>
    </row>
    <row r="59655" spans="2:2" ht="54.95" customHeight="1" x14ac:dyDescent="0.25">
      <c r="B59655" s="79"/>
    </row>
    <row r="59656" spans="2:2" ht="54.95" customHeight="1" x14ac:dyDescent="0.25">
      <c r="B59656" s="79"/>
    </row>
    <row r="59657" spans="2:2" ht="54.95" customHeight="1" x14ac:dyDescent="0.25">
      <c r="B59657" s="79"/>
    </row>
    <row r="59658" spans="2:2" ht="54.95" customHeight="1" x14ac:dyDescent="0.25">
      <c r="B59658" s="79"/>
    </row>
    <row r="59659" spans="2:2" ht="54.95" customHeight="1" x14ac:dyDescent="0.25">
      <c r="B59659" s="79"/>
    </row>
    <row r="59660" spans="2:2" ht="54.95" customHeight="1" x14ac:dyDescent="0.25">
      <c r="B59660" s="79"/>
    </row>
    <row r="59661" spans="2:2" ht="54.95" customHeight="1" x14ac:dyDescent="0.25">
      <c r="B59661" s="79"/>
    </row>
    <row r="59662" spans="2:2" ht="54.95" customHeight="1" x14ac:dyDescent="0.25">
      <c r="B59662" s="79"/>
    </row>
    <row r="59663" spans="2:2" ht="54.95" customHeight="1" x14ac:dyDescent="0.25">
      <c r="B59663" s="79"/>
    </row>
    <row r="59664" spans="2:2" ht="54.95" customHeight="1" x14ac:dyDescent="0.25">
      <c r="B59664" s="79"/>
    </row>
    <row r="59665" spans="2:2" ht="54.95" customHeight="1" x14ac:dyDescent="0.25">
      <c r="B59665" s="79"/>
    </row>
    <row r="59666" spans="2:2" ht="54.95" customHeight="1" x14ac:dyDescent="0.25">
      <c r="B59666" s="79"/>
    </row>
    <row r="59667" spans="2:2" ht="54.95" customHeight="1" x14ac:dyDescent="0.25">
      <c r="B59667" s="79"/>
    </row>
    <row r="59668" spans="2:2" ht="54.95" customHeight="1" x14ac:dyDescent="0.25">
      <c r="B59668" s="79"/>
    </row>
    <row r="59669" spans="2:2" ht="54.95" customHeight="1" x14ac:dyDescent="0.25">
      <c r="B59669" s="79"/>
    </row>
    <row r="59670" spans="2:2" ht="54.95" customHeight="1" x14ac:dyDescent="0.25">
      <c r="B59670" s="79"/>
    </row>
    <row r="59671" spans="2:2" ht="54.95" customHeight="1" x14ac:dyDescent="0.25">
      <c r="B59671" s="79"/>
    </row>
    <row r="59672" spans="2:2" ht="54.95" customHeight="1" x14ac:dyDescent="0.25">
      <c r="B59672" s="79"/>
    </row>
    <row r="59673" spans="2:2" ht="54.95" customHeight="1" x14ac:dyDescent="0.25">
      <c r="B59673" s="79"/>
    </row>
    <row r="59674" spans="2:2" ht="54.95" customHeight="1" x14ac:dyDescent="0.25">
      <c r="B59674" s="79"/>
    </row>
    <row r="59675" spans="2:2" ht="54.95" customHeight="1" x14ac:dyDescent="0.25">
      <c r="B59675" s="79"/>
    </row>
    <row r="59676" spans="2:2" ht="54.95" customHeight="1" x14ac:dyDescent="0.25">
      <c r="B59676" s="79"/>
    </row>
    <row r="59677" spans="2:2" ht="54.95" customHeight="1" x14ac:dyDescent="0.25">
      <c r="B59677" s="79"/>
    </row>
    <row r="59678" spans="2:2" ht="54.95" customHeight="1" x14ac:dyDescent="0.25">
      <c r="B59678" s="79"/>
    </row>
    <row r="59679" spans="2:2" ht="54.95" customHeight="1" x14ac:dyDescent="0.25">
      <c r="B59679" s="79"/>
    </row>
    <row r="59680" spans="2:2" ht="54.95" customHeight="1" x14ac:dyDescent="0.25">
      <c r="B59680" s="79"/>
    </row>
    <row r="59681" spans="2:2" ht="54.95" customHeight="1" x14ac:dyDescent="0.25">
      <c r="B59681" s="79"/>
    </row>
    <row r="59682" spans="2:2" ht="54.95" customHeight="1" x14ac:dyDescent="0.25">
      <c r="B59682" s="79"/>
    </row>
    <row r="59683" spans="2:2" ht="54.95" customHeight="1" x14ac:dyDescent="0.25">
      <c r="B59683" s="79"/>
    </row>
    <row r="59684" spans="2:2" ht="54.95" customHeight="1" x14ac:dyDescent="0.25">
      <c r="B59684" s="79"/>
    </row>
    <row r="59685" spans="2:2" ht="54.95" customHeight="1" x14ac:dyDescent="0.25">
      <c r="B59685" s="79"/>
    </row>
    <row r="59686" spans="2:2" ht="54.95" customHeight="1" x14ac:dyDescent="0.25">
      <c r="B59686" s="79"/>
    </row>
    <row r="59687" spans="2:2" ht="54.95" customHeight="1" x14ac:dyDescent="0.25">
      <c r="B59687" s="79"/>
    </row>
    <row r="59688" spans="2:2" ht="54.95" customHeight="1" x14ac:dyDescent="0.25">
      <c r="B59688" s="79"/>
    </row>
    <row r="59689" spans="2:2" ht="54.95" customHeight="1" x14ac:dyDescent="0.25">
      <c r="B59689" s="79"/>
    </row>
    <row r="59690" spans="2:2" ht="54.95" customHeight="1" x14ac:dyDescent="0.25">
      <c r="B59690" s="79"/>
    </row>
    <row r="59691" spans="2:2" ht="54.95" customHeight="1" x14ac:dyDescent="0.25">
      <c r="B59691" s="79"/>
    </row>
    <row r="59692" spans="2:2" ht="54.95" customHeight="1" x14ac:dyDescent="0.25">
      <c r="B59692" s="79"/>
    </row>
    <row r="59693" spans="2:2" ht="54.95" customHeight="1" x14ac:dyDescent="0.25">
      <c r="B59693" s="79"/>
    </row>
    <row r="59694" spans="2:2" ht="54.95" customHeight="1" x14ac:dyDescent="0.25">
      <c r="B59694" s="79"/>
    </row>
    <row r="59695" spans="2:2" ht="54.95" customHeight="1" x14ac:dyDescent="0.25">
      <c r="B59695" s="79"/>
    </row>
    <row r="59696" spans="2:2" ht="54.95" customHeight="1" x14ac:dyDescent="0.25">
      <c r="B59696" s="79"/>
    </row>
    <row r="59697" spans="2:2" ht="54.95" customHeight="1" x14ac:dyDescent="0.25">
      <c r="B59697" s="79"/>
    </row>
    <row r="59698" spans="2:2" ht="54.95" customHeight="1" x14ac:dyDescent="0.25">
      <c r="B59698" s="79"/>
    </row>
    <row r="59699" spans="2:2" ht="54.95" customHeight="1" x14ac:dyDescent="0.25">
      <c r="B59699" s="79"/>
    </row>
    <row r="59700" spans="2:2" ht="54.95" customHeight="1" x14ac:dyDescent="0.25">
      <c r="B59700" s="79"/>
    </row>
    <row r="59701" spans="2:2" ht="54.95" customHeight="1" x14ac:dyDescent="0.25">
      <c r="B59701" s="79"/>
    </row>
    <row r="59702" spans="2:2" ht="54.95" customHeight="1" x14ac:dyDescent="0.25">
      <c r="B59702" s="79"/>
    </row>
    <row r="59703" spans="2:2" ht="54.95" customHeight="1" x14ac:dyDescent="0.25">
      <c r="B59703" s="79"/>
    </row>
    <row r="59704" spans="2:2" ht="54.95" customHeight="1" x14ac:dyDescent="0.25">
      <c r="B59704" s="79"/>
    </row>
    <row r="59705" spans="2:2" ht="54.95" customHeight="1" x14ac:dyDescent="0.25">
      <c r="B59705" s="79"/>
    </row>
    <row r="59706" spans="2:2" ht="54.95" customHeight="1" x14ac:dyDescent="0.25">
      <c r="B59706" s="79"/>
    </row>
    <row r="59707" spans="2:2" ht="54.95" customHeight="1" x14ac:dyDescent="0.25">
      <c r="B59707" s="79"/>
    </row>
    <row r="59708" spans="2:2" ht="54.95" customHeight="1" x14ac:dyDescent="0.25">
      <c r="B59708" s="79"/>
    </row>
    <row r="59709" spans="2:2" ht="54.95" customHeight="1" x14ac:dyDescent="0.25">
      <c r="B59709" s="79"/>
    </row>
    <row r="59710" spans="2:2" ht="54.95" customHeight="1" x14ac:dyDescent="0.25">
      <c r="B59710" s="79"/>
    </row>
    <row r="59711" spans="2:2" ht="54.95" customHeight="1" x14ac:dyDescent="0.25">
      <c r="B59711" s="79"/>
    </row>
    <row r="59712" spans="2:2" ht="54.95" customHeight="1" x14ac:dyDescent="0.25">
      <c r="B59712" s="79"/>
    </row>
    <row r="59713" spans="2:2" ht="54.95" customHeight="1" x14ac:dyDescent="0.25">
      <c r="B59713" s="79"/>
    </row>
    <row r="59714" spans="2:2" ht="54.95" customHeight="1" x14ac:dyDescent="0.25">
      <c r="B59714" s="79"/>
    </row>
    <row r="59715" spans="2:2" ht="54.95" customHeight="1" x14ac:dyDescent="0.25">
      <c r="B59715" s="79"/>
    </row>
    <row r="59716" spans="2:2" ht="54.95" customHeight="1" x14ac:dyDescent="0.25">
      <c r="B59716" s="79"/>
    </row>
    <row r="59717" spans="2:2" ht="54.95" customHeight="1" x14ac:dyDescent="0.25">
      <c r="B59717" s="79"/>
    </row>
    <row r="59718" spans="2:2" ht="54.95" customHeight="1" x14ac:dyDescent="0.25">
      <c r="B59718" s="79"/>
    </row>
    <row r="59719" spans="2:2" ht="54.95" customHeight="1" x14ac:dyDescent="0.25">
      <c r="B59719" s="79"/>
    </row>
    <row r="59720" spans="2:2" ht="54.95" customHeight="1" x14ac:dyDescent="0.25">
      <c r="B59720" s="79"/>
    </row>
    <row r="59721" spans="2:2" ht="54.95" customHeight="1" x14ac:dyDescent="0.25">
      <c r="B59721" s="79"/>
    </row>
    <row r="59722" spans="2:2" ht="54.95" customHeight="1" x14ac:dyDescent="0.25">
      <c r="B59722" s="79"/>
    </row>
    <row r="59723" spans="2:2" ht="54.95" customHeight="1" x14ac:dyDescent="0.25">
      <c r="B59723" s="79"/>
    </row>
    <row r="59724" spans="2:2" ht="54.95" customHeight="1" x14ac:dyDescent="0.25">
      <c r="B59724" s="79"/>
    </row>
    <row r="59725" spans="2:2" ht="54.95" customHeight="1" x14ac:dyDescent="0.25">
      <c r="B59725" s="79"/>
    </row>
    <row r="59726" spans="2:2" ht="54.95" customHeight="1" x14ac:dyDescent="0.25">
      <c r="B59726" s="79"/>
    </row>
    <row r="59727" spans="2:2" ht="54.95" customHeight="1" x14ac:dyDescent="0.25">
      <c r="B59727" s="79"/>
    </row>
    <row r="59728" spans="2:2" ht="54.95" customHeight="1" x14ac:dyDescent="0.25">
      <c r="B59728" s="79"/>
    </row>
    <row r="59729" spans="2:2" ht="54.95" customHeight="1" x14ac:dyDescent="0.25">
      <c r="B59729" s="79"/>
    </row>
    <row r="59730" spans="2:2" ht="54.95" customHeight="1" x14ac:dyDescent="0.25">
      <c r="B59730" s="79"/>
    </row>
    <row r="59731" spans="2:2" ht="54.95" customHeight="1" x14ac:dyDescent="0.25">
      <c r="B59731" s="79"/>
    </row>
    <row r="59732" spans="2:2" ht="54.95" customHeight="1" x14ac:dyDescent="0.25">
      <c r="B59732" s="79"/>
    </row>
    <row r="59733" spans="2:2" ht="54.95" customHeight="1" x14ac:dyDescent="0.25">
      <c r="B59733" s="79"/>
    </row>
    <row r="59734" spans="2:2" ht="54.95" customHeight="1" x14ac:dyDescent="0.25">
      <c r="B59734" s="79"/>
    </row>
    <row r="59735" spans="2:2" ht="54.95" customHeight="1" x14ac:dyDescent="0.25">
      <c r="B59735" s="79"/>
    </row>
    <row r="59736" spans="2:2" ht="54.95" customHeight="1" x14ac:dyDescent="0.25">
      <c r="B59736" s="79"/>
    </row>
    <row r="59737" spans="2:2" ht="54.95" customHeight="1" x14ac:dyDescent="0.25">
      <c r="B59737" s="79"/>
    </row>
    <row r="59738" spans="2:2" ht="54.95" customHeight="1" x14ac:dyDescent="0.25">
      <c r="B59738" s="79"/>
    </row>
    <row r="59739" spans="2:2" ht="54.95" customHeight="1" x14ac:dyDescent="0.25">
      <c r="B59739" s="79"/>
    </row>
    <row r="59740" spans="2:2" ht="54.95" customHeight="1" x14ac:dyDescent="0.25">
      <c r="B59740" s="79"/>
    </row>
    <row r="59741" spans="2:2" ht="54.95" customHeight="1" x14ac:dyDescent="0.25">
      <c r="B59741" s="79"/>
    </row>
    <row r="59742" spans="2:2" ht="54.95" customHeight="1" x14ac:dyDescent="0.25">
      <c r="B59742" s="79"/>
    </row>
    <row r="59743" spans="2:2" ht="54.95" customHeight="1" x14ac:dyDescent="0.25">
      <c r="B59743" s="79"/>
    </row>
    <row r="59744" spans="2:2" ht="54.95" customHeight="1" x14ac:dyDescent="0.25">
      <c r="B59744" s="79"/>
    </row>
    <row r="59745" spans="2:2" ht="54.95" customHeight="1" x14ac:dyDescent="0.25">
      <c r="B59745" s="79"/>
    </row>
    <row r="59746" spans="2:2" ht="54.95" customHeight="1" x14ac:dyDescent="0.25">
      <c r="B59746" s="79"/>
    </row>
    <row r="59747" spans="2:2" ht="54.95" customHeight="1" x14ac:dyDescent="0.25">
      <c r="B59747" s="79"/>
    </row>
    <row r="59748" spans="2:2" ht="54.95" customHeight="1" x14ac:dyDescent="0.25">
      <c r="B59748" s="79"/>
    </row>
    <row r="59749" spans="2:2" ht="54.95" customHeight="1" x14ac:dyDescent="0.25">
      <c r="B59749" s="79"/>
    </row>
    <row r="59750" spans="2:2" ht="54.95" customHeight="1" x14ac:dyDescent="0.25">
      <c r="B59750" s="79"/>
    </row>
    <row r="59751" spans="2:2" ht="54.95" customHeight="1" x14ac:dyDescent="0.25">
      <c r="B59751" s="79"/>
    </row>
    <row r="59752" spans="2:2" ht="54.95" customHeight="1" x14ac:dyDescent="0.25">
      <c r="B59752" s="79"/>
    </row>
    <row r="59753" spans="2:2" ht="54.95" customHeight="1" x14ac:dyDescent="0.25">
      <c r="B59753" s="79"/>
    </row>
    <row r="59754" spans="2:2" ht="54.95" customHeight="1" x14ac:dyDescent="0.25">
      <c r="B59754" s="79"/>
    </row>
    <row r="59755" spans="2:2" ht="54.95" customHeight="1" x14ac:dyDescent="0.25">
      <c r="B59755" s="79"/>
    </row>
    <row r="59756" spans="2:2" ht="54.95" customHeight="1" x14ac:dyDescent="0.25">
      <c r="B59756" s="79"/>
    </row>
    <row r="59757" spans="2:2" ht="54.95" customHeight="1" x14ac:dyDescent="0.25">
      <c r="B59757" s="79"/>
    </row>
    <row r="59758" spans="2:2" ht="54.95" customHeight="1" x14ac:dyDescent="0.25">
      <c r="B59758" s="79"/>
    </row>
    <row r="59759" spans="2:2" ht="54.95" customHeight="1" x14ac:dyDescent="0.25">
      <c r="B59759" s="79"/>
    </row>
    <row r="59760" spans="2:2" ht="54.95" customHeight="1" x14ac:dyDescent="0.25">
      <c r="B59760" s="79"/>
    </row>
    <row r="59761" spans="2:2" ht="54.95" customHeight="1" x14ac:dyDescent="0.25">
      <c r="B59761" s="79"/>
    </row>
    <row r="59762" spans="2:2" ht="54.95" customHeight="1" x14ac:dyDescent="0.25">
      <c r="B59762" s="79"/>
    </row>
    <row r="59763" spans="2:2" ht="54.95" customHeight="1" x14ac:dyDescent="0.25">
      <c r="B59763" s="79"/>
    </row>
    <row r="59764" spans="2:2" ht="54.95" customHeight="1" x14ac:dyDescent="0.25">
      <c r="B59764" s="79"/>
    </row>
    <row r="59765" spans="2:2" ht="54.95" customHeight="1" x14ac:dyDescent="0.25">
      <c r="B59765" s="79"/>
    </row>
    <row r="59766" spans="2:2" ht="54.95" customHeight="1" x14ac:dyDescent="0.25">
      <c r="B59766" s="79"/>
    </row>
    <row r="59767" spans="2:2" ht="54.95" customHeight="1" x14ac:dyDescent="0.25">
      <c r="B59767" s="79"/>
    </row>
    <row r="59768" spans="2:2" ht="54.95" customHeight="1" x14ac:dyDescent="0.25">
      <c r="B59768" s="79"/>
    </row>
    <row r="59769" spans="2:2" ht="54.95" customHeight="1" x14ac:dyDescent="0.25">
      <c r="B59769" s="79"/>
    </row>
    <row r="59770" spans="2:2" ht="54.95" customHeight="1" x14ac:dyDescent="0.25">
      <c r="B59770" s="79"/>
    </row>
    <row r="59771" spans="2:2" ht="54.95" customHeight="1" x14ac:dyDescent="0.25">
      <c r="B59771" s="79"/>
    </row>
    <row r="59772" spans="2:2" ht="54.95" customHeight="1" x14ac:dyDescent="0.25">
      <c r="B59772" s="79"/>
    </row>
    <row r="59773" spans="2:2" ht="54.95" customHeight="1" x14ac:dyDescent="0.25">
      <c r="B59773" s="79"/>
    </row>
    <row r="59774" spans="2:2" ht="54.95" customHeight="1" x14ac:dyDescent="0.25">
      <c r="B59774" s="79"/>
    </row>
    <row r="59775" spans="2:2" ht="54.95" customHeight="1" x14ac:dyDescent="0.25">
      <c r="B59775" s="79"/>
    </row>
    <row r="59776" spans="2:2" ht="54.95" customHeight="1" x14ac:dyDescent="0.25">
      <c r="B59776" s="79"/>
    </row>
    <row r="59777" spans="2:2" ht="54.95" customHeight="1" x14ac:dyDescent="0.25">
      <c r="B59777" s="79"/>
    </row>
    <row r="59778" spans="2:2" ht="54.95" customHeight="1" x14ac:dyDescent="0.25">
      <c r="B59778" s="79"/>
    </row>
    <row r="59779" spans="2:2" ht="54.95" customHeight="1" x14ac:dyDescent="0.25">
      <c r="B59779" s="79"/>
    </row>
    <row r="59780" spans="2:2" ht="54.95" customHeight="1" x14ac:dyDescent="0.25">
      <c r="B59780" s="79"/>
    </row>
    <row r="59781" spans="2:2" ht="54.95" customHeight="1" x14ac:dyDescent="0.25">
      <c r="B59781" s="79"/>
    </row>
    <row r="59782" spans="2:2" ht="54.95" customHeight="1" x14ac:dyDescent="0.25">
      <c r="B59782" s="79"/>
    </row>
    <row r="59783" spans="2:2" ht="54.95" customHeight="1" x14ac:dyDescent="0.25">
      <c r="B59783" s="79"/>
    </row>
    <row r="59784" spans="2:2" ht="54.95" customHeight="1" x14ac:dyDescent="0.25">
      <c r="B59784" s="79"/>
    </row>
    <row r="59785" spans="2:2" ht="54.95" customHeight="1" x14ac:dyDescent="0.25">
      <c r="B59785" s="79"/>
    </row>
    <row r="59786" spans="2:2" ht="54.95" customHeight="1" x14ac:dyDescent="0.25">
      <c r="B59786" s="79"/>
    </row>
    <row r="59787" spans="2:2" ht="54.95" customHeight="1" x14ac:dyDescent="0.25">
      <c r="B59787" s="79"/>
    </row>
    <row r="59788" spans="2:2" ht="54.95" customHeight="1" x14ac:dyDescent="0.25">
      <c r="B59788" s="79"/>
    </row>
    <row r="59789" spans="2:2" ht="54.95" customHeight="1" x14ac:dyDescent="0.25">
      <c r="B59789" s="79"/>
    </row>
    <row r="59790" spans="2:2" ht="54.95" customHeight="1" x14ac:dyDescent="0.25">
      <c r="B59790" s="79"/>
    </row>
    <row r="59791" spans="2:2" ht="54.95" customHeight="1" x14ac:dyDescent="0.25">
      <c r="B59791" s="79"/>
    </row>
    <row r="59792" spans="2:2" ht="54.95" customHeight="1" x14ac:dyDescent="0.25">
      <c r="B59792" s="79"/>
    </row>
    <row r="59793" spans="2:2" ht="54.95" customHeight="1" x14ac:dyDescent="0.25">
      <c r="B59793" s="79"/>
    </row>
    <row r="59794" spans="2:2" ht="54.95" customHeight="1" x14ac:dyDescent="0.25">
      <c r="B59794" s="79"/>
    </row>
    <row r="59795" spans="2:2" ht="54.95" customHeight="1" x14ac:dyDescent="0.25">
      <c r="B59795" s="79"/>
    </row>
    <row r="59796" spans="2:2" ht="54.95" customHeight="1" x14ac:dyDescent="0.25">
      <c r="B59796" s="79"/>
    </row>
    <row r="59797" spans="2:2" ht="54.95" customHeight="1" x14ac:dyDescent="0.25">
      <c r="B59797" s="79"/>
    </row>
    <row r="59798" spans="2:2" ht="54.95" customHeight="1" x14ac:dyDescent="0.25">
      <c r="B59798" s="79"/>
    </row>
    <row r="59799" spans="2:2" ht="54.95" customHeight="1" x14ac:dyDescent="0.25">
      <c r="B59799" s="79"/>
    </row>
    <row r="59800" spans="2:2" ht="54.95" customHeight="1" x14ac:dyDescent="0.25">
      <c r="B59800" s="79"/>
    </row>
    <row r="59801" spans="2:2" ht="54.95" customHeight="1" x14ac:dyDescent="0.25">
      <c r="B59801" s="79"/>
    </row>
    <row r="59802" spans="2:2" ht="54.95" customHeight="1" x14ac:dyDescent="0.25">
      <c r="B59802" s="79"/>
    </row>
    <row r="59803" spans="2:2" ht="54.95" customHeight="1" x14ac:dyDescent="0.25">
      <c r="B59803" s="79"/>
    </row>
    <row r="59804" spans="2:2" ht="54.95" customHeight="1" x14ac:dyDescent="0.25">
      <c r="B59804" s="79"/>
    </row>
    <row r="59805" spans="2:2" ht="54.95" customHeight="1" x14ac:dyDescent="0.25">
      <c r="B59805" s="79"/>
    </row>
    <row r="59806" spans="2:2" ht="54.95" customHeight="1" x14ac:dyDescent="0.25">
      <c r="B59806" s="79"/>
    </row>
    <row r="59807" spans="2:2" ht="54.95" customHeight="1" x14ac:dyDescent="0.25">
      <c r="B59807" s="79"/>
    </row>
    <row r="59808" spans="2:2" ht="54.95" customHeight="1" x14ac:dyDescent="0.25">
      <c r="B59808" s="79"/>
    </row>
    <row r="59809" spans="2:2" ht="54.95" customHeight="1" x14ac:dyDescent="0.25">
      <c r="B59809" s="79"/>
    </row>
    <row r="59810" spans="2:2" ht="54.95" customHeight="1" x14ac:dyDescent="0.25">
      <c r="B59810" s="79"/>
    </row>
    <row r="59811" spans="2:2" ht="54.95" customHeight="1" x14ac:dyDescent="0.25">
      <c r="B59811" s="79"/>
    </row>
    <row r="59812" spans="2:2" ht="54.95" customHeight="1" x14ac:dyDescent="0.25">
      <c r="B59812" s="79"/>
    </row>
    <row r="59813" spans="2:2" ht="54.95" customHeight="1" x14ac:dyDescent="0.25">
      <c r="B59813" s="79"/>
    </row>
    <row r="59814" spans="2:2" ht="54.95" customHeight="1" x14ac:dyDescent="0.25">
      <c r="B59814" s="79"/>
    </row>
    <row r="59815" spans="2:2" ht="54.95" customHeight="1" x14ac:dyDescent="0.25">
      <c r="B59815" s="79"/>
    </row>
    <row r="59816" spans="2:2" ht="54.95" customHeight="1" x14ac:dyDescent="0.25">
      <c r="B59816" s="79"/>
    </row>
    <row r="59817" spans="2:2" ht="54.95" customHeight="1" x14ac:dyDescent="0.25">
      <c r="B59817" s="79"/>
    </row>
    <row r="59818" spans="2:2" ht="54.95" customHeight="1" x14ac:dyDescent="0.25">
      <c r="B59818" s="79"/>
    </row>
    <row r="59819" spans="2:2" ht="54.95" customHeight="1" x14ac:dyDescent="0.25">
      <c r="B59819" s="79"/>
    </row>
    <row r="59820" spans="2:2" ht="54.95" customHeight="1" x14ac:dyDescent="0.25">
      <c r="B59820" s="79"/>
    </row>
    <row r="59821" spans="2:2" ht="54.95" customHeight="1" x14ac:dyDescent="0.25">
      <c r="B59821" s="79"/>
    </row>
    <row r="59822" spans="2:2" ht="54.95" customHeight="1" x14ac:dyDescent="0.25">
      <c r="B59822" s="79"/>
    </row>
    <row r="59823" spans="2:2" ht="54.95" customHeight="1" x14ac:dyDescent="0.25">
      <c r="B59823" s="79"/>
    </row>
    <row r="59824" spans="2:2" ht="54.95" customHeight="1" x14ac:dyDescent="0.25">
      <c r="B59824" s="79"/>
    </row>
    <row r="59825" spans="2:2" ht="54.95" customHeight="1" x14ac:dyDescent="0.25">
      <c r="B59825" s="79"/>
    </row>
    <row r="59826" spans="2:2" ht="54.95" customHeight="1" x14ac:dyDescent="0.25">
      <c r="B59826" s="79"/>
    </row>
    <row r="59827" spans="2:2" ht="54.95" customHeight="1" x14ac:dyDescent="0.25">
      <c r="B59827" s="79"/>
    </row>
    <row r="59828" spans="2:2" ht="54.95" customHeight="1" x14ac:dyDescent="0.25">
      <c r="B59828" s="79"/>
    </row>
    <row r="59829" spans="2:2" ht="54.95" customHeight="1" x14ac:dyDescent="0.25">
      <c r="B59829" s="79"/>
    </row>
    <row r="59830" spans="2:2" ht="54.95" customHeight="1" x14ac:dyDescent="0.25">
      <c r="B59830" s="79"/>
    </row>
    <row r="59831" spans="2:2" ht="54.95" customHeight="1" x14ac:dyDescent="0.25">
      <c r="B59831" s="79"/>
    </row>
    <row r="59832" spans="2:2" ht="54.95" customHeight="1" x14ac:dyDescent="0.25">
      <c r="B59832" s="79"/>
    </row>
    <row r="59833" spans="2:2" ht="54.95" customHeight="1" x14ac:dyDescent="0.25">
      <c r="B59833" s="79"/>
    </row>
    <row r="59834" spans="2:2" ht="54.95" customHeight="1" x14ac:dyDescent="0.25">
      <c r="B59834" s="79"/>
    </row>
    <row r="59835" spans="2:2" ht="54.95" customHeight="1" x14ac:dyDescent="0.25">
      <c r="B59835" s="79"/>
    </row>
    <row r="59836" spans="2:2" ht="54.95" customHeight="1" x14ac:dyDescent="0.25">
      <c r="B59836" s="79"/>
    </row>
    <row r="59837" spans="2:2" ht="54.95" customHeight="1" x14ac:dyDescent="0.25">
      <c r="B59837" s="79"/>
    </row>
    <row r="59838" spans="2:2" ht="54.95" customHeight="1" x14ac:dyDescent="0.25">
      <c r="B59838" s="79"/>
    </row>
    <row r="59839" spans="2:2" ht="54.95" customHeight="1" x14ac:dyDescent="0.25">
      <c r="B59839" s="79"/>
    </row>
    <row r="59840" spans="2:2" ht="54.95" customHeight="1" x14ac:dyDescent="0.25">
      <c r="B59840" s="79"/>
    </row>
    <row r="59841" spans="2:2" ht="54.95" customHeight="1" x14ac:dyDescent="0.25">
      <c r="B59841" s="79"/>
    </row>
    <row r="59842" spans="2:2" ht="54.95" customHeight="1" x14ac:dyDescent="0.25">
      <c r="B59842" s="79"/>
    </row>
    <row r="59843" spans="2:2" ht="54.95" customHeight="1" x14ac:dyDescent="0.25">
      <c r="B59843" s="79"/>
    </row>
    <row r="59844" spans="2:2" ht="54.95" customHeight="1" x14ac:dyDescent="0.25">
      <c r="B59844" s="79"/>
    </row>
    <row r="59845" spans="2:2" ht="54.95" customHeight="1" x14ac:dyDescent="0.25">
      <c r="B59845" s="79"/>
    </row>
    <row r="59846" spans="2:2" ht="54.95" customHeight="1" x14ac:dyDescent="0.25">
      <c r="B59846" s="79"/>
    </row>
    <row r="59847" spans="2:2" ht="54.95" customHeight="1" x14ac:dyDescent="0.25">
      <c r="B59847" s="79"/>
    </row>
    <row r="59848" spans="2:2" ht="54.95" customHeight="1" x14ac:dyDescent="0.25">
      <c r="B59848" s="79"/>
    </row>
    <row r="59849" spans="2:2" ht="54.95" customHeight="1" x14ac:dyDescent="0.25">
      <c r="B59849" s="79"/>
    </row>
    <row r="59850" spans="2:2" ht="54.95" customHeight="1" x14ac:dyDescent="0.25">
      <c r="B59850" s="79"/>
    </row>
    <row r="59851" spans="2:2" ht="54.95" customHeight="1" x14ac:dyDescent="0.25">
      <c r="B59851" s="79"/>
    </row>
    <row r="59852" spans="2:2" ht="54.95" customHeight="1" x14ac:dyDescent="0.25">
      <c r="B59852" s="79"/>
    </row>
    <row r="59853" spans="2:2" ht="54.95" customHeight="1" x14ac:dyDescent="0.25">
      <c r="B59853" s="79"/>
    </row>
    <row r="59854" spans="2:2" ht="54.95" customHeight="1" x14ac:dyDescent="0.25">
      <c r="B59854" s="79"/>
    </row>
    <row r="59855" spans="2:2" ht="54.95" customHeight="1" x14ac:dyDescent="0.25">
      <c r="B59855" s="79"/>
    </row>
    <row r="59856" spans="2:2" ht="54.95" customHeight="1" x14ac:dyDescent="0.25">
      <c r="B59856" s="79"/>
    </row>
    <row r="59857" spans="2:2" ht="54.95" customHeight="1" x14ac:dyDescent="0.25">
      <c r="B59857" s="79"/>
    </row>
    <row r="59858" spans="2:2" ht="54.95" customHeight="1" x14ac:dyDescent="0.25">
      <c r="B59858" s="79"/>
    </row>
    <row r="59859" spans="2:2" ht="54.95" customHeight="1" x14ac:dyDescent="0.25">
      <c r="B59859" s="79"/>
    </row>
    <row r="59860" spans="2:2" ht="54.95" customHeight="1" x14ac:dyDescent="0.25">
      <c r="B59860" s="79"/>
    </row>
    <row r="59861" spans="2:2" ht="54.95" customHeight="1" x14ac:dyDescent="0.25">
      <c r="B59861" s="79"/>
    </row>
    <row r="59862" spans="2:2" ht="54.95" customHeight="1" x14ac:dyDescent="0.25">
      <c r="B59862" s="79"/>
    </row>
    <row r="59863" spans="2:2" ht="54.95" customHeight="1" x14ac:dyDescent="0.25">
      <c r="B59863" s="79"/>
    </row>
    <row r="59864" spans="2:2" ht="54.95" customHeight="1" x14ac:dyDescent="0.25">
      <c r="B59864" s="79"/>
    </row>
    <row r="59865" spans="2:2" ht="54.95" customHeight="1" x14ac:dyDescent="0.25">
      <c r="B59865" s="79"/>
    </row>
    <row r="59866" spans="2:2" ht="54.95" customHeight="1" x14ac:dyDescent="0.25">
      <c r="B59866" s="79"/>
    </row>
    <row r="59867" spans="2:2" ht="54.95" customHeight="1" x14ac:dyDescent="0.25">
      <c r="B59867" s="79"/>
    </row>
    <row r="59868" spans="2:2" ht="54.95" customHeight="1" x14ac:dyDescent="0.25">
      <c r="B59868" s="79"/>
    </row>
    <row r="59869" spans="2:2" ht="54.95" customHeight="1" x14ac:dyDescent="0.25">
      <c r="B59869" s="79"/>
    </row>
    <row r="59870" spans="2:2" ht="54.95" customHeight="1" x14ac:dyDescent="0.25">
      <c r="B59870" s="79"/>
    </row>
    <row r="59871" spans="2:2" ht="54.95" customHeight="1" x14ac:dyDescent="0.25">
      <c r="B59871" s="79"/>
    </row>
    <row r="59872" spans="2:2" ht="54.95" customHeight="1" x14ac:dyDescent="0.25">
      <c r="B59872" s="79"/>
    </row>
    <row r="59873" spans="2:2" ht="54.95" customHeight="1" x14ac:dyDescent="0.25">
      <c r="B59873" s="79"/>
    </row>
    <row r="59874" spans="2:2" ht="54.95" customHeight="1" x14ac:dyDescent="0.25">
      <c r="B59874" s="79"/>
    </row>
    <row r="59875" spans="2:2" ht="54.95" customHeight="1" x14ac:dyDescent="0.25">
      <c r="B59875" s="79"/>
    </row>
    <row r="59876" spans="2:2" ht="54.95" customHeight="1" x14ac:dyDescent="0.25">
      <c r="B59876" s="79"/>
    </row>
    <row r="59877" spans="2:2" ht="54.95" customHeight="1" x14ac:dyDescent="0.25">
      <c r="B59877" s="79"/>
    </row>
    <row r="59878" spans="2:2" ht="54.95" customHeight="1" x14ac:dyDescent="0.25">
      <c r="B59878" s="79"/>
    </row>
    <row r="59879" spans="2:2" ht="54.95" customHeight="1" x14ac:dyDescent="0.25">
      <c r="B59879" s="79"/>
    </row>
    <row r="59880" spans="2:2" ht="54.95" customHeight="1" x14ac:dyDescent="0.25">
      <c r="B59880" s="79"/>
    </row>
    <row r="59881" spans="2:2" ht="54.95" customHeight="1" x14ac:dyDescent="0.25">
      <c r="B59881" s="79"/>
    </row>
    <row r="59882" spans="2:2" ht="54.95" customHeight="1" x14ac:dyDescent="0.25">
      <c r="B59882" s="79"/>
    </row>
    <row r="59883" spans="2:2" ht="54.95" customHeight="1" x14ac:dyDescent="0.25">
      <c r="B59883" s="79"/>
    </row>
    <row r="59884" spans="2:2" ht="54.95" customHeight="1" x14ac:dyDescent="0.25">
      <c r="B59884" s="79"/>
    </row>
    <row r="59885" spans="2:2" ht="54.95" customHeight="1" x14ac:dyDescent="0.25">
      <c r="B59885" s="79"/>
    </row>
    <row r="59886" spans="2:2" ht="54.95" customHeight="1" x14ac:dyDescent="0.25">
      <c r="B59886" s="79"/>
    </row>
    <row r="59887" spans="2:2" ht="54.95" customHeight="1" x14ac:dyDescent="0.25">
      <c r="B59887" s="79"/>
    </row>
    <row r="59888" spans="2:2" ht="54.95" customHeight="1" x14ac:dyDescent="0.25">
      <c r="B59888" s="79"/>
    </row>
    <row r="59889" spans="2:2" ht="54.95" customHeight="1" x14ac:dyDescent="0.25">
      <c r="B59889" s="79"/>
    </row>
    <row r="59890" spans="2:2" ht="54.95" customHeight="1" x14ac:dyDescent="0.25">
      <c r="B59890" s="79"/>
    </row>
    <row r="59891" spans="2:2" ht="54.95" customHeight="1" x14ac:dyDescent="0.25">
      <c r="B59891" s="79"/>
    </row>
    <row r="59892" spans="2:2" ht="54.95" customHeight="1" x14ac:dyDescent="0.25">
      <c r="B59892" s="79"/>
    </row>
    <row r="59893" spans="2:2" ht="54.95" customHeight="1" x14ac:dyDescent="0.25">
      <c r="B59893" s="79"/>
    </row>
    <row r="59894" spans="2:2" ht="54.95" customHeight="1" x14ac:dyDescent="0.25">
      <c r="B59894" s="79"/>
    </row>
    <row r="59895" spans="2:2" ht="54.95" customHeight="1" x14ac:dyDescent="0.25">
      <c r="B59895" s="79"/>
    </row>
    <row r="59896" spans="2:2" ht="54.95" customHeight="1" x14ac:dyDescent="0.25">
      <c r="B59896" s="79"/>
    </row>
    <row r="59897" spans="2:2" ht="54.95" customHeight="1" x14ac:dyDescent="0.25">
      <c r="B59897" s="79"/>
    </row>
    <row r="59898" spans="2:2" ht="54.95" customHeight="1" x14ac:dyDescent="0.25">
      <c r="B59898" s="79"/>
    </row>
    <row r="59899" spans="2:2" ht="54.95" customHeight="1" x14ac:dyDescent="0.25">
      <c r="B59899" s="79"/>
    </row>
    <row r="59900" spans="2:2" ht="54.95" customHeight="1" x14ac:dyDescent="0.25">
      <c r="B59900" s="79"/>
    </row>
    <row r="59901" spans="2:2" ht="54.95" customHeight="1" x14ac:dyDescent="0.25">
      <c r="B59901" s="79"/>
    </row>
    <row r="59902" spans="2:2" ht="54.95" customHeight="1" x14ac:dyDescent="0.25">
      <c r="B59902" s="79"/>
    </row>
    <row r="59903" spans="2:2" ht="54.95" customHeight="1" x14ac:dyDescent="0.25">
      <c r="B59903" s="79"/>
    </row>
    <row r="59904" spans="2:2" ht="54.95" customHeight="1" x14ac:dyDescent="0.25">
      <c r="B59904" s="79"/>
    </row>
    <row r="59905" spans="2:2" ht="54.95" customHeight="1" x14ac:dyDescent="0.25">
      <c r="B59905" s="79"/>
    </row>
    <row r="59906" spans="2:2" ht="54.95" customHeight="1" x14ac:dyDescent="0.25">
      <c r="B59906" s="79"/>
    </row>
    <row r="59907" spans="2:2" ht="54.95" customHeight="1" x14ac:dyDescent="0.25">
      <c r="B59907" s="79"/>
    </row>
    <row r="59908" spans="2:2" ht="54.95" customHeight="1" x14ac:dyDescent="0.25">
      <c r="B59908" s="79"/>
    </row>
    <row r="59909" spans="2:2" ht="54.95" customHeight="1" x14ac:dyDescent="0.25">
      <c r="B59909" s="79"/>
    </row>
    <row r="59910" spans="2:2" ht="54.95" customHeight="1" x14ac:dyDescent="0.25">
      <c r="B59910" s="79"/>
    </row>
    <row r="59911" spans="2:2" ht="54.95" customHeight="1" x14ac:dyDescent="0.25">
      <c r="B59911" s="79"/>
    </row>
    <row r="59912" spans="2:2" ht="54.95" customHeight="1" x14ac:dyDescent="0.25">
      <c r="B59912" s="79"/>
    </row>
    <row r="59913" spans="2:2" ht="54.95" customHeight="1" x14ac:dyDescent="0.25">
      <c r="B59913" s="79"/>
    </row>
    <row r="59914" spans="2:2" ht="54.95" customHeight="1" x14ac:dyDescent="0.25">
      <c r="B59914" s="79"/>
    </row>
    <row r="59915" spans="2:2" ht="54.95" customHeight="1" x14ac:dyDescent="0.25">
      <c r="B59915" s="79"/>
    </row>
    <row r="59916" spans="2:2" ht="54.95" customHeight="1" x14ac:dyDescent="0.25">
      <c r="B59916" s="79"/>
    </row>
    <row r="59917" spans="2:2" ht="54.95" customHeight="1" x14ac:dyDescent="0.25">
      <c r="B59917" s="79"/>
    </row>
    <row r="59918" spans="2:2" ht="54.95" customHeight="1" x14ac:dyDescent="0.25">
      <c r="B59918" s="79"/>
    </row>
    <row r="59919" spans="2:2" ht="54.95" customHeight="1" x14ac:dyDescent="0.25">
      <c r="B59919" s="79"/>
    </row>
    <row r="59920" spans="2:2" ht="54.95" customHeight="1" x14ac:dyDescent="0.25">
      <c r="B59920" s="79"/>
    </row>
    <row r="59921" spans="2:2" ht="54.95" customHeight="1" x14ac:dyDescent="0.25">
      <c r="B59921" s="79"/>
    </row>
    <row r="59922" spans="2:2" ht="54.95" customHeight="1" x14ac:dyDescent="0.25">
      <c r="B59922" s="79"/>
    </row>
    <row r="59923" spans="2:2" ht="54.95" customHeight="1" x14ac:dyDescent="0.25">
      <c r="B59923" s="79"/>
    </row>
    <row r="59924" spans="2:2" ht="54.95" customHeight="1" x14ac:dyDescent="0.25">
      <c r="B59924" s="79"/>
    </row>
    <row r="59925" spans="2:2" ht="54.95" customHeight="1" x14ac:dyDescent="0.25">
      <c r="B59925" s="79"/>
    </row>
    <row r="59926" spans="2:2" ht="54.95" customHeight="1" x14ac:dyDescent="0.25">
      <c r="B59926" s="79"/>
    </row>
    <row r="59927" spans="2:2" ht="54.95" customHeight="1" x14ac:dyDescent="0.25">
      <c r="B59927" s="79"/>
    </row>
    <row r="59928" spans="2:2" ht="54.95" customHeight="1" x14ac:dyDescent="0.25">
      <c r="B59928" s="79"/>
    </row>
    <row r="59929" spans="2:2" ht="54.95" customHeight="1" x14ac:dyDescent="0.25">
      <c r="B59929" s="79"/>
    </row>
    <row r="59930" spans="2:2" ht="54.95" customHeight="1" x14ac:dyDescent="0.25">
      <c r="B59930" s="79"/>
    </row>
    <row r="59931" spans="2:2" ht="54.95" customHeight="1" x14ac:dyDescent="0.25">
      <c r="B59931" s="79"/>
    </row>
    <row r="59932" spans="2:2" ht="54.95" customHeight="1" x14ac:dyDescent="0.25">
      <c r="B59932" s="79"/>
    </row>
    <row r="59933" spans="2:2" ht="54.95" customHeight="1" x14ac:dyDescent="0.25">
      <c r="B59933" s="79"/>
    </row>
    <row r="59934" spans="2:2" ht="54.95" customHeight="1" x14ac:dyDescent="0.25">
      <c r="B59934" s="79"/>
    </row>
    <row r="59935" spans="2:2" ht="54.95" customHeight="1" x14ac:dyDescent="0.25">
      <c r="B59935" s="79"/>
    </row>
    <row r="59936" spans="2:2" ht="54.95" customHeight="1" x14ac:dyDescent="0.25">
      <c r="B59936" s="79"/>
    </row>
    <row r="59937" spans="2:2" ht="54.95" customHeight="1" x14ac:dyDescent="0.25">
      <c r="B59937" s="79"/>
    </row>
    <row r="59938" spans="2:2" ht="54.95" customHeight="1" x14ac:dyDescent="0.25">
      <c r="B59938" s="79"/>
    </row>
    <row r="59939" spans="2:2" ht="54.95" customHeight="1" x14ac:dyDescent="0.25">
      <c r="B59939" s="79"/>
    </row>
    <row r="59940" spans="2:2" ht="54.95" customHeight="1" x14ac:dyDescent="0.25">
      <c r="B59940" s="79"/>
    </row>
    <row r="59941" spans="2:2" ht="54.95" customHeight="1" x14ac:dyDescent="0.25">
      <c r="B59941" s="79"/>
    </row>
    <row r="59942" spans="2:2" ht="54.95" customHeight="1" x14ac:dyDescent="0.25">
      <c r="B59942" s="79"/>
    </row>
    <row r="59943" spans="2:2" ht="54.95" customHeight="1" x14ac:dyDescent="0.25">
      <c r="B59943" s="79"/>
    </row>
    <row r="59944" spans="2:2" ht="54.95" customHeight="1" x14ac:dyDescent="0.25">
      <c r="B59944" s="79"/>
    </row>
    <row r="59945" spans="2:2" ht="54.95" customHeight="1" x14ac:dyDescent="0.25">
      <c r="B59945" s="79"/>
    </row>
    <row r="59946" spans="2:2" ht="54.95" customHeight="1" x14ac:dyDescent="0.25">
      <c r="B59946" s="79"/>
    </row>
    <row r="59947" spans="2:2" ht="54.95" customHeight="1" x14ac:dyDescent="0.25">
      <c r="B59947" s="79"/>
    </row>
    <row r="59948" spans="2:2" ht="54.95" customHeight="1" x14ac:dyDescent="0.25">
      <c r="B59948" s="79"/>
    </row>
    <row r="59949" spans="2:2" ht="54.95" customHeight="1" x14ac:dyDescent="0.25">
      <c r="B59949" s="79"/>
    </row>
    <row r="59950" spans="2:2" ht="54.95" customHeight="1" x14ac:dyDescent="0.25">
      <c r="B59950" s="79"/>
    </row>
    <row r="59951" spans="2:2" ht="54.95" customHeight="1" x14ac:dyDescent="0.25">
      <c r="B59951" s="79"/>
    </row>
    <row r="59952" spans="2:2" ht="54.95" customHeight="1" x14ac:dyDescent="0.25">
      <c r="B59952" s="79"/>
    </row>
    <row r="59953" spans="2:2" ht="54.95" customHeight="1" x14ac:dyDescent="0.25">
      <c r="B59953" s="79"/>
    </row>
    <row r="59954" spans="2:2" ht="54.95" customHeight="1" x14ac:dyDescent="0.25">
      <c r="B59954" s="79"/>
    </row>
    <row r="59955" spans="2:2" ht="54.95" customHeight="1" x14ac:dyDescent="0.25">
      <c r="B59955" s="79"/>
    </row>
    <row r="59956" spans="2:2" ht="54.95" customHeight="1" x14ac:dyDescent="0.25">
      <c r="B59956" s="79"/>
    </row>
    <row r="59957" spans="2:2" ht="54.95" customHeight="1" x14ac:dyDescent="0.25">
      <c r="B59957" s="79"/>
    </row>
    <row r="59958" spans="2:2" ht="54.95" customHeight="1" x14ac:dyDescent="0.25">
      <c r="B59958" s="79"/>
    </row>
    <row r="59959" spans="2:2" ht="54.95" customHeight="1" x14ac:dyDescent="0.25">
      <c r="B59959" s="79"/>
    </row>
    <row r="59960" spans="2:2" ht="54.95" customHeight="1" x14ac:dyDescent="0.25">
      <c r="B59960" s="79"/>
    </row>
    <row r="59961" spans="2:2" ht="54.95" customHeight="1" x14ac:dyDescent="0.25">
      <c r="B59961" s="79"/>
    </row>
    <row r="59962" spans="2:2" ht="54.95" customHeight="1" x14ac:dyDescent="0.25">
      <c r="B59962" s="79"/>
    </row>
    <row r="59963" spans="2:2" ht="54.95" customHeight="1" x14ac:dyDescent="0.25">
      <c r="B59963" s="79"/>
    </row>
    <row r="59964" spans="2:2" ht="54.95" customHeight="1" x14ac:dyDescent="0.25">
      <c r="B59964" s="79"/>
    </row>
    <row r="59965" spans="2:2" ht="54.95" customHeight="1" x14ac:dyDescent="0.25">
      <c r="B59965" s="79"/>
    </row>
    <row r="59966" spans="2:2" ht="54.95" customHeight="1" x14ac:dyDescent="0.25">
      <c r="B59966" s="79"/>
    </row>
    <row r="59967" spans="2:2" ht="54.95" customHeight="1" x14ac:dyDescent="0.25">
      <c r="B59967" s="79"/>
    </row>
    <row r="59968" spans="2:2" ht="54.95" customHeight="1" x14ac:dyDescent="0.25">
      <c r="B59968" s="79"/>
    </row>
    <row r="59969" spans="2:2" ht="54.95" customHeight="1" x14ac:dyDescent="0.25">
      <c r="B59969" s="79"/>
    </row>
    <row r="59970" spans="2:2" ht="54.95" customHeight="1" x14ac:dyDescent="0.25">
      <c r="B59970" s="79"/>
    </row>
    <row r="59971" spans="2:2" ht="54.95" customHeight="1" x14ac:dyDescent="0.25">
      <c r="B59971" s="79"/>
    </row>
    <row r="59972" spans="2:2" ht="54.95" customHeight="1" x14ac:dyDescent="0.25">
      <c r="B59972" s="79"/>
    </row>
    <row r="59973" spans="2:2" ht="54.95" customHeight="1" x14ac:dyDescent="0.25">
      <c r="B59973" s="79"/>
    </row>
    <row r="59974" spans="2:2" ht="54.95" customHeight="1" x14ac:dyDescent="0.25">
      <c r="B59974" s="79"/>
    </row>
    <row r="59975" spans="2:2" ht="54.95" customHeight="1" x14ac:dyDescent="0.25">
      <c r="B59975" s="79"/>
    </row>
    <row r="59976" spans="2:2" ht="54.95" customHeight="1" x14ac:dyDescent="0.25">
      <c r="B59976" s="79"/>
    </row>
    <row r="59977" spans="2:2" ht="54.95" customHeight="1" x14ac:dyDescent="0.25">
      <c r="B59977" s="79"/>
    </row>
    <row r="59978" spans="2:2" ht="54.95" customHeight="1" x14ac:dyDescent="0.25">
      <c r="B59978" s="79"/>
    </row>
    <row r="59979" spans="2:2" ht="54.95" customHeight="1" x14ac:dyDescent="0.25">
      <c r="B59979" s="79"/>
    </row>
    <row r="59980" spans="2:2" ht="54.95" customHeight="1" x14ac:dyDescent="0.25">
      <c r="B59980" s="79"/>
    </row>
    <row r="59981" spans="2:2" ht="54.95" customHeight="1" x14ac:dyDescent="0.25">
      <c r="B59981" s="79"/>
    </row>
    <row r="59982" spans="2:2" ht="54.95" customHeight="1" x14ac:dyDescent="0.25">
      <c r="B59982" s="79"/>
    </row>
    <row r="59983" spans="2:2" ht="54.95" customHeight="1" x14ac:dyDescent="0.25">
      <c r="B59983" s="79"/>
    </row>
    <row r="59984" spans="2:2" ht="54.95" customHeight="1" x14ac:dyDescent="0.25">
      <c r="B59984" s="79"/>
    </row>
    <row r="59985" spans="2:2" ht="54.95" customHeight="1" x14ac:dyDescent="0.25">
      <c r="B59985" s="79"/>
    </row>
    <row r="59986" spans="2:2" ht="54.95" customHeight="1" x14ac:dyDescent="0.25">
      <c r="B59986" s="79"/>
    </row>
    <row r="59987" spans="2:2" ht="54.95" customHeight="1" x14ac:dyDescent="0.25">
      <c r="B59987" s="79"/>
    </row>
    <row r="59988" spans="2:2" ht="54.95" customHeight="1" x14ac:dyDescent="0.25">
      <c r="B59988" s="79"/>
    </row>
    <row r="59989" spans="2:2" ht="54.95" customHeight="1" x14ac:dyDescent="0.25">
      <c r="B59989" s="79"/>
    </row>
    <row r="59990" spans="2:2" ht="54.95" customHeight="1" x14ac:dyDescent="0.25">
      <c r="B59990" s="79"/>
    </row>
    <row r="59991" spans="2:2" ht="54.95" customHeight="1" x14ac:dyDescent="0.25">
      <c r="B59991" s="79"/>
    </row>
    <row r="59992" spans="2:2" ht="54.95" customHeight="1" x14ac:dyDescent="0.25">
      <c r="B59992" s="79"/>
    </row>
    <row r="59993" spans="2:2" ht="54.95" customHeight="1" x14ac:dyDescent="0.25">
      <c r="B59993" s="79"/>
    </row>
    <row r="59994" spans="2:2" ht="54.95" customHeight="1" x14ac:dyDescent="0.25">
      <c r="B59994" s="79"/>
    </row>
    <row r="59995" spans="2:2" ht="54.95" customHeight="1" x14ac:dyDescent="0.25">
      <c r="B59995" s="79"/>
    </row>
    <row r="59996" spans="2:2" ht="54.95" customHeight="1" x14ac:dyDescent="0.25">
      <c r="B59996" s="79"/>
    </row>
    <row r="59997" spans="2:2" ht="54.95" customHeight="1" x14ac:dyDescent="0.25">
      <c r="B59997" s="79"/>
    </row>
    <row r="59998" spans="2:2" ht="54.95" customHeight="1" x14ac:dyDescent="0.25">
      <c r="B59998" s="79"/>
    </row>
    <row r="59999" spans="2:2" ht="54.95" customHeight="1" x14ac:dyDescent="0.25">
      <c r="B59999" s="79"/>
    </row>
    <row r="60000" spans="2:2" ht="54.95" customHeight="1" x14ac:dyDescent="0.25">
      <c r="B60000" s="79"/>
    </row>
    <row r="60001" spans="2:2" ht="54.95" customHeight="1" x14ac:dyDescent="0.25">
      <c r="B60001" s="79"/>
    </row>
    <row r="60002" spans="2:2" ht="54.95" customHeight="1" x14ac:dyDescent="0.25">
      <c r="B60002" s="79"/>
    </row>
    <row r="60003" spans="2:2" ht="54.95" customHeight="1" x14ac:dyDescent="0.25">
      <c r="B60003" s="79"/>
    </row>
    <row r="60004" spans="2:2" ht="54.95" customHeight="1" x14ac:dyDescent="0.25">
      <c r="B60004" s="79"/>
    </row>
    <row r="60005" spans="2:2" ht="54.95" customHeight="1" x14ac:dyDescent="0.25">
      <c r="B60005" s="79"/>
    </row>
    <row r="60006" spans="2:2" ht="54.95" customHeight="1" x14ac:dyDescent="0.25">
      <c r="B60006" s="79"/>
    </row>
    <row r="60007" spans="2:2" ht="54.95" customHeight="1" x14ac:dyDescent="0.25">
      <c r="B60007" s="79"/>
    </row>
    <row r="60008" spans="2:2" ht="54.95" customHeight="1" x14ac:dyDescent="0.25">
      <c r="B60008" s="79"/>
    </row>
    <row r="60009" spans="2:2" ht="54.95" customHeight="1" x14ac:dyDescent="0.25">
      <c r="B60009" s="79"/>
    </row>
    <row r="60010" spans="2:2" ht="54.95" customHeight="1" x14ac:dyDescent="0.25">
      <c r="B60010" s="79"/>
    </row>
    <row r="60011" spans="2:2" ht="54.95" customHeight="1" x14ac:dyDescent="0.25">
      <c r="B60011" s="79"/>
    </row>
    <row r="60012" spans="2:2" ht="54.95" customHeight="1" x14ac:dyDescent="0.25">
      <c r="B60012" s="79"/>
    </row>
    <row r="60013" spans="2:2" ht="54.95" customHeight="1" x14ac:dyDescent="0.25">
      <c r="B60013" s="79"/>
    </row>
    <row r="60014" spans="2:2" ht="54.95" customHeight="1" x14ac:dyDescent="0.25">
      <c r="B60014" s="79"/>
    </row>
    <row r="60015" spans="2:2" ht="54.95" customHeight="1" x14ac:dyDescent="0.25">
      <c r="B60015" s="79"/>
    </row>
    <row r="60016" spans="2:2" ht="54.95" customHeight="1" x14ac:dyDescent="0.25">
      <c r="B60016" s="79"/>
    </row>
    <row r="60017" spans="2:2" ht="54.95" customHeight="1" x14ac:dyDescent="0.25">
      <c r="B60017" s="79"/>
    </row>
    <row r="60018" spans="2:2" ht="54.95" customHeight="1" x14ac:dyDescent="0.25">
      <c r="B60018" s="79"/>
    </row>
    <row r="60019" spans="2:2" ht="54.95" customHeight="1" x14ac:dyDescent="0.25">
      <c r="B60019" s="79"/>
    </row>
    <row r="60020" spans="2:2" ht="54.95" customHeight="1" x14ac:dyDescent="0.25">
      <c r="B60020" s="79"/>
    </row>
    <row r="60021" spans="2:2" ht="54.95" customHeight="1" x14ac:dyDescent="0.25">
      <c r="B60021" s="79"/>
    </row>
    <row r="60022" spans="2:2" ht="54.95" customHeight="1" x14ac:dyDescent="0.25">
      <c r="B60022" s="79"/>
    </row>
    <row r="60023" spans="2:2" ht="54.95" customHeight="1" x14ac:dyDescent="0.25">
      <c r="B60023" s="79"/>
    </row>
    <row r="60024" spans="2:2" ht="54.95" customHeight="1" x14ac:dyDescent="0.25">
      <c r="B60024" s="79"/>
    </row>
    <row r="60025" spans="2:2" ht="54.95" customHeight="1" x14ac:dyDescent="0.25">
      <c r="B60025" s="79"/>
    </row>
    <row r="60026" spans="2:2" ht="54.95" customHeight="1" x14ac:dyDescent="0.25">
      <c r="B60026" s="79"/>
    </row>
    <row r="60027" spans="2:2" ht="54.95" customHeight="1" x14ac:dyDescent="0.25">
      <c r="B60027" s="79"/>
    </row>
    <row r="60028" spans="2:2" ht="54.95" customHeight="1" x14ac:dyDescent="0.25">
      <c r="B60028" s="79"/>
    </row>
    <row r="60029" spans="2:2" ht="54.95" customHeight="1" x14ac:dyDescent="0.25">
      <c r="B60029" s="79"/>
    </row>
    <row r="60030" spans="2:2" ht="54.95" customHeight="1" x14ac:dyDescent="0.25">
      <c r="B60030" s="79"/>
    </row>
    <row r="60031" spans="2:2" ht="54.95" customHeight="1" x14ac:dyDescent="0.25">
      <c r="B60031" s="79"/>
    </row>
    <row r="60032" spans="2:2" ht="54.95" customHeight="1" x14ac:dyDescent="0.25">
      <c r="B60032" s="79"/>
    </row>
    <row r="60033" spans="2:2" ht="54.95" customHeight="1" x14ac:dyDescent="0.25">
      <c r="B60033" s="79"/>
    </row>
    <row r="60034" spans="2:2" ht="54.95" customHeight="1" x14ac:dyDescent="0.25">
      <c r="B60034" s="79"/>
    </row>
    <row r="60035" spans="2:2" ht="54.95" customHeight="1" x14ac:dyDescent="0.25">
      <c r="B60035" s="79"/>
    </row>
    <row r="60036" spans="2:2" ht="54.95" customHeight="1" x14ac:dyDescent="0.25">
      <c r="B60036" s="79"/>
    </row>
    <row r="60037" spans="2:2" ht="54.95" customHeight="1" x14ac:dyDescent="0.25">
      <c r="B60037" s="79"/>
    </row>
    <row r="60038" spans="2:2" ht="54.95" customHeight="1" x14ac:dyDescent="0.25">
      <c r="B60038" s="79"/>
    </row>
    <row r="60039" spans="2:2" ht="54.95" customHeight="1" x14ac:dyDescent="0.25">
      <c r="B60039" s="79"/>
    </row>
    <row r="60040" spans="2:2" ht="54.95" customHeight="1" x14ac:dyDescent="0.25">
      <c r="B60040" s="79"/>
    </row>
    <row r="60041" spans="2:2" ht="54.95" customHeight="1" x14ac:dyDescent="0.25">
      <c r="B60041" s="79"/>
    </row>
    <row r="60042" spans="2:2" ht="54.95" customHeight="1" x14ac:dyDescent="0.25">
      <c r="B60042" s="79"/>
    </row>
    <row r="60043" spans="2:2" ht="54.95" customHeight="1" x14ac:dyDescent="0.25">
      <c r="B60043" s="79"/>
    </row>
    <row r="60044" spans="2:2" ht="54.95" customHeight="1" x14ac:dyDescent="0.25">
      <c r="B60044" s="79"/>
    </row>
    <row r="60045" spans="2:2" ht="54.95" customHeight="1" x14ac:dyDescent="0.25">
      <c r="B60045" s="79"/>
    </row>
    <row r="60046" spans="2:2" ht="54.95" customHeight="1" x14ac:dyDescent="0.25">
      <c r="B60046" s="79"/>
    </row>
    <row r="60047" spans="2:2" ht="54.95" customHeight="1" x14ac:dyDescent="0.25">
      <c r="B60047" s="79"/>
    </row>
    <row r="60048" spans="2:2" ht="54.95" customHeight="1" x14ac:dyDescent="0.25">
      <c r="B60048" s="79"/>
    </row>
    <row r="60049" spans="2:2" ht="54.95" customHeight="1" x14ac:dyDescent="0.25">
      <c r="B60049" s="79"/>
    </row>
    <row r="60050" spans="2:2" ht="54.95" customHeight="1" x14ac:dyDescent="0.25">
      <c r="B60050" s="79"/>
    </row>
    <row r="60051" spans="2:2" ht="54.95" customHeight="1" x14ac:dyDescent="0.25">
      <c r="B60051" s="79"/>
    </row>
    <row r="60052" spans="2:2" ht="54.95" customHeight="1" x14ac:dyDescent="0.25">
      <c r="B60052" s="79"/>
    </row>
    <row r="60053" spans="2:2" ht="54.95" customHeight="1" x14ac:dyDescent="0.25">
      <c r="B60053" s="79"/>
    </row>
    <row r="60054" spans="2:2" ht="54.95" customHeight="1" x14ac:dyDescent="0.25">
      <c r="B60054" s="79"/>
    </row>
    <row r="60055" spans="2:2" ht="54.95" customHeight="1" x14ac:dyDescent="0.25">
      <c r="B60055" s="79"/>
    </row>
    <row r="60056" spans="2:2" ht="54.95" customHeight="1" x14ac:dyDescent="0.25">
      <c r="B60056" s="79"/>
    </row>
    <row r="60057" spans="2:2" ht="54.95" customHeight="1" x14ac:dyDescent="0.25">
      <c r="B60057" s="79"/>
    </row>
    <row r="60058" spans="2:2" ht="54.95" customHeight="1" x14ac:dyDescent="0.25">
      <c r="B60058" s="79"/>
    </row>
    <row r="60059" spans="2:2" ht="54.95" customHeight="1" x14ac:dyDescent="0.25">
      <c r="B60059" s="79"/>
    </row>
    <row r="60060" spans="2:2" ht="54.95" customHeight="1" x14ac:dyDescent="0.25">
      <c r="B60060" s="79"/>
    </row>
    <row r="60061" spans="2:2" ht="54.95" customHeight="1" x14ac:dyDescent="0.25">
      <c r="B60061" s="79"/>
    </row>
    <row r="60062" spans="2:2" ht="54.95" customHeight="1" x14ac:dyDescent="0.25">
      <c r="B60062" s="79"/>
    </row>
    <row r="60063" spans="2:2" ht="54.95" customHeight="1" x14ac:dyDescent="0.25">
      <c r="B60063" s="79"/>
    </row>
    <row r="60064" spans="2:2" ht="54.95" customHeight="1" x14ac:dyDescent="0.25">
      <c r="B60064" s="79"/>
    </row>
    <row r="60065" spans="2:2" ht="54.95" customHeight="1" x14ac:dyDescent="0.25">
      <c r="B60065" s="79"/>
    </row>
    <row r="60066" spans="2:2" ht="54.95" customHeight="1" x14ac:dyDescent="0.25">
      <c r="B60066" s="79"/>
    </row>
    <row r="60067" spans="2:2" ht="54.95" customHeight="1" x14ac:dyDescent="0.25">
      <c r="B60067" s="79"/>
    </row>
    <row r="60068" spans="2:2" ht="54.95" customHeight="1" x14ac:dyDescent="0.25">
      <c r="B60068" s="79"/>
    </row>
    <row r="60069" spans="2:2" ht="54.95" customHeight="1" x14ac:dyDescent="0.25">
      <c r="B60069" s="79"/>
    </row>
    <row r="60070" spans="2:2" ht="54.95" customHeight="1" x14ac:dyDescent="0.25">
      <c r="B60070" s="79"/>
    </row>
    <row r="60071" spans="2:2" ht="54.95" customHeight="1" x14ac:dyDescent="0.25">
      <c r="B60071" s="79"/>
    </row>
    <row r="60072" spans="2:2" ht="54.95" customHeight="1" x14ac:dyDescent="0.25">
      <c r="B60072" s="79"/>
    </row>
    <row r="60073" spans="2:2" ht="54.95" customHeight="1" x14ac:dyDescent="0.25">
      <c r="B60073" s="79"/>
    </row>
    <row r="60074" spans="2:2" ht="54.95" customHeight="1" x14ac:dyDescent="0.25">
      <c r="B60074" s="79"/>
    </row>
    <row r="60075" spans="2:2" ht="54.95" customHeight="1" x14ac:dyDescent="0.25">
      <c r="B60075" s="79"/>
    </row>
    <row r="60076" spans="2:2" ht="54.95" customHeight="1" x14ac:dyDescent="0.25">
      <c r="B60076" s="79"/>
    </row>
    <row r="60077" spans="2:2" ht="54.95" customHeight="1" x14ac:dyDescent="0.25">
      <c r="B60077" s="79"/>
    </row>
    <row r="60078" spans="2:2" ht="54.95" customHeight="1" x14ac:dyDescent="0.25">
      <c r="B60078" s="79"/>
    </row>
    <row r="60079" spans="2:2" ht="54.95" customHeight="1" x14ac:dyDescent="0.25">
      <c r="B60079" s="79"/>
    </row>
    <row r="60080" spans="2:2" ht="54.95" customHeight="1" x14ac:dyDescent="0.25">
      <c r="B60080" s="79"/>
    </row>
    <row r="60081" spans="2:2" ht="54.95" customHeight="1" x14ac:dyDescent="0.25">
      <c r="B60081" s="79"/>
    </row>
    <row r="60082" spans="2:2" ht="54.95" customHeight="1" x14ac:dyDescent="0.25">
      <c r="B60082" s="79"/>
    </row>
    <row r="60083" spans="2:2" ht="54.95" customHeight="1" x14ac:dyDescent="0.25">
      <c r="B60083" s="79"/>
    </row>
    <row r="60084" spans="2:2" ht="54.95" customHeight="1" x14ac:dyDescent="0.25">
      <c r="B60084" s="79"/>
    </row>
    <row r="60085" spans="2:2" ht="54.95" customHeight="1" x14ac:dyDescent="0.25">
      <c r="B60085" s="79"/>
    </row>
    <row r="60086" spans="2:2" ht="54.95" customHeight="1" x14ac:dyDescent="0.25">
      <c r="B60086" s="79"/>
    </row>
    <row r="60087" spans="2:2" ht="54.95" customHeight="1" x14ac:dyDescent="0.25">
      <c r="B60087" s="79"/>
    </row>
    <row r="60088" spans="2:2" ht="54.95" customHeight="1" x14ac:dyDescent="0.25">
      <c r="B60088" s="79"/>
    </row>
    <row r="60089" spans="2:2" ht="54.95" customHeight="1" x14ac:dyDescent="0.25">
      <c r="B60089" s="79"/>
    </row>
    <row r="60090" spans="2:2" ht="54.95" customHeight="1" x14ac:dyDescent="0.25">
      <c r="B60090" s="79"/>
    </row>
    <row r="60091" spans="2:2" ht="54.95" customHeight="1" x14ac:dyDescent="0.25">
      <c r="B60091" s="79"/>
    </row>
    <row r="60092" spans="2:2" ht="54.95" customHeight="1" x14ac:dyDescent="0.25">
      <c r="B60092" s="79"/>
    </row>
    <row r="60093" spans="2:2" ht="54.95" customHeight="1" x14ac:dyDescent="0.25">
      <c r="B60093" s="79"/>
    </row>
    <row r="60094" spans="2:2" ht="54.95" customHeight="1" x14ac:dyDescent="0.25">
      <c r="B60094" s="79"/>
    </row>
    <row r="60095" spans="2:2" ht="54.95" customHeight="1" x14ac:dyDescent="0.25">
      <c r="B60095" s="79"/>
    </row>
    <row r="60096" spans="2:2" ht="54.95" customHeight="1" x14ac:dyDescent="0.25">
      <c r="B60096" s="79"/>
    </row>
    <row r="60097" spans="2:2" ht="54.95" customHeight="1" x14ac:dyDescent="0.25">
      <c r="B60097" s="79"/>
    </row>
    <row r="60098" spans="2:2" ht="54.95" customHeight="1" x14ac:dyDescent="0.25">
      <c r="B60098" s="79"/>
    </row>
    <row r="60099" spans="2:2" ht="54.95" customHeight="1" x14ac:dyDescent="0.25">
      <c r="B60099" s="79"/>
    </row>
    <row r="60100" spans="2:2" ht="54.95" customHeight="1" x14ac:dyDescent="0.25">
      <c r="B60100" s="79"/>
    </row>
    <row r="60101" spans="2:2" ht="54.95" customHeight="1" x14ac:dyDescent="0.25">
      <c r="B60101" s="79"/>
    </row>
    <row r="60102" spans="2:2" ht="54.95" customHeight="1" x14ac:dyDescent="0.25">
      <c r="B60102" s="79"/>
    </row>
    <row r="60103" spans="2:2" ht="54.95" customHeight="1" x14ac:dyDescent="0.25">
      <c r="B60103" s="79"/>
    </row>
    <row r="60104" spans="2:2" ht="54.95" customHeight="1" x14ac:dyDescent="0.25">
      <c r="B60104" s="79"/>
    </row>
    <row r="60105" spans="2:2" ht="54.95" customHeight="1" x14ac:dyDescent="0.25">
      <c r="B60105" s="79"/>
    </row>
    <row r="60106" spans="2:2" ht="54.95" customHeight="1" x14ac:dyDescent="0.25">
      <c r="B60106" s="79"/>
    </row>
    <row r="60107" spans="2:2" ht="54.95" customHeight="1" x14ac:dyDescent="0.25">
      <c r="B60107" s="79"/>
    </row>
    <row r="60108" spans="2:2" ht="54.95" customHeight="1" x14ac:dyDescent="0.25">
      <c r="B60108" s="79"/>
    </row>
    <row r="60109" spans="2:2" ht="54.95" customHeight="1" x14ac:dyDescent="0.25">
      <c r="B60109" s="79"/>
    </row>
    <row r="60110" spans="2:2" ht="54.95" customHeight="1" x14ac:dyDescent="0.25">
      <c r="B60110" s="79"/>
    </row>
    <row r="60111" spans="2:2" ht="54.95" customHeight="1" x14ac:dyDescent="0.25">
      <c r="B60111" s="79"/>
    </row>
    <row r="60112" spans="2:2" ht="54.95" customHeight="1" x14ac:dyDescent="0.25">
      <c r="B60112" s="79"/>
    </row>
    <row r="60113" spans="2:2" ht="54.95" customHeight="1" x14ac:dyDescent="0.25">
      <c r="B60113" s="79"/>
    </row>
    <row r="60114" spans="2:2" ht="54.95" customHeight="1" x14ac:dyDescent="0.25">
      <c r="B60114" s="79"/>
    </row>
    <row r="60115" spans="2:2" ht="54.95" customHeight="1" x14ac:dyDescent="0.25">
      <c r="B60115" s="79"/>
    </row>
    <row r="60116" spans="2:2" ht="54.95" customHeight="1" x14ac:dyDescent="0.25">
      <c r="B60116" s="79"/>
    </row>
    <row r="60117" spans="2:2" ht="54.95" customHeight="1" x14ac:dyDescent="0.25">
      <c r="B60117" s="79"/>
    </row>
    <row r="60118" spans="2:2" ht="54.95" customHeight="1" x14ac:dyDescent="0.25">
      <c r="B60118" s="79"/>
    </row>
    <row r="60119" spans="2:2" ht="54.95" customHeight="1" x14ac:dyDescent="0.25">
      <c r="B60119" s="79"/>
    </row>
    <row r="60120" spans="2:2" ht="54.95" customHeight="1" x14ac:dyDescent="0.25">
      <c r="B60120" s="79"/>
    </row>
    <row r="60121" spans="2:2" ht="54.95" customHeight="1" x14ac:dyDescent="0.25">
      <c r="B60121" s="79"/>
    </row>
    <row r="60122" spans="2:2" ht="54.95" customHeight="1" x14ac:dyDescent="0.25">
      <c r="B60122" s="79"/>
    </row>
    <row r="60123" spans="2:2" ht="54.95" customHeight="1" x14ac:dyDescent="0.25">
      <c r="B60123" s="79"/>
    </row>
    <row r="60124" spans="2:2" ht="54.95" customHeight="1" x14ac:dyDescent="0.25">
      <c r="B60124" s="79"/>
    </row>
    <row r="60125" spans="2:2" ht="54.95" customHeight="1" x14ac:dyDescent="0.25">
      <c r="B60125" s="79"/>
    </row>
    <row r="60126" spans="2:2" ht="54.95" customHeight="1" x14ac:dyDescent="0.25">
      <c r="B60126" s="79"/>
    </row>
    <row r="60127" spans="2:2" ht="54.95" customHeight="1" x14ac:dyDescent="0.25">
      <c r="B60127" s="79"/>
    </row>
    <row r="60128" spans="2:2" ht="54.95" customHeight="1" x14ac:dyDescent="0.25">
      <c r="B60128" s="79"/>
    </row>
    <row r="60129" spans="2:2" ht="54.95" customHeight="1" x14ac:dyDescent="0.25">
      <c r="B60129" s="79"/>
    </row>
    <row r="60130" spans="2:2" ht="54.95" customHeight="1" x14ac:dyDescent="0.25">
      <c r="B60130" s="79"/>
    </row>
    <row r="60131" spans="2:2" ht="54.95" customHeight="1" x14ac:dyDescent="0.25">
      <c r="B60131" s="79"/>
    </row>
    <row r="60132" spans="2:2" ht="54.95" customHeight="1" x14ac:dyDescent="0.25">
      <c r="B60132" s="79"/>
    </row>
    <row r="60133" spans="2:2" ht="54.95" customHeight="1" x14ac:dyDescent="0.25">
      <c r="B60133" s="79"/>
    </row>
    <row r="60134" spans="2:2" ht="54.95" customHeight="1" x14ac:dyDescent="0.25">
      <c r="B60134" s="79"/>
    </row>
    <row r="60135" spans="2:2" ht="54.95" customHeight="1" x14ac:dyDescent="0.25">
      <c r="B60135" s="79"/>
    </row>
    <row r="60136" spans="2:2" ht="54.95" customHeight="1" x14ac:dyDescent="0.25">
      <c r="B60136" s="79"/>
    </row>
    <row r="60137" spans="2:2" ht="54.95" customHeight="1" x14ac:dyDescent="0.25">
      <c r="B60137" s="79"/>
    </row>
    <row r="60138" spans="2:2" ht="54.95" customHeight="1" x14ac:dyDescent="0.25">
      <c r="B60138" s="79"/>
    </row>
    <row r="60139" spans="2:2" ht="54.95" customHeight="1" x14ac:dyDescent="0.25">
      <c r="B60139" s="79"/>
    </row>
    <row r="60140" spans="2:2" ht="54.95" customHeight="1" x14ac:dyDescent="0.25">
      <c r="B60140" s="79"/>
    </row>
    <row r="60141" spans="2:2" ht="54.95" customHeight="1" x14ac:dyDescent="0.25">
      <c r="B60141" s="79"/>
    </row>
    <row r="60142" spans="2:2" ht="54.95" customHeight="1" x14ac:dyDescent="0.25">
      <c r="B60142" s="79"/>
    </row>
    <row r="60143" spans="2:2" ht="54.95" customHeight="1" x14ac:dyDescent="0.25">
      <c r="B60143" s="79"/>
    </row>
    <row r="60144" spans="2:2" ht="54.95" customHeight="1" x14ac:dyDescent="0.25">
      <c r="B60144" s="79"/>
    </row>
    <row r="60145" spans="2:2" ht="54.95" customHeight="1" x14ac:dyDescent="0.25">
      <c r="B60145" s="79"/>
    </row>
    <row r="60146" spans="2:2" ht="54.95" customHeight="1" x14ac:dyDescent="0.25">
      <c r="B60146" s="79"/>
    </row>
    <row r="60147" spans="2:2" ht="54.95" customHeight="1" x14ac:dyDescent="0.25">
      <c r="B60147" s="79"/>
    </row>
    <row r="60148" spans="2:2" ht="54.95" customHeight="1" x14ac:dyDescent="0.25">
      <c r="B60148" s="79"/>
    </row>
    <row r="60149" spans="2:2" ht="54.95" customHeight="1" x14ac:dyDescent="0.25">
      <c r="B60149" s="79"/>
    </row>
    <row r="60150" spans="2:2" ht="54.95" customHeight="1" x14ac:dyDescent="0.25">
      <c r="B60150" s="79"/>
    </row>
    <row r="60151" spans="2:2" ht="54.95" customHeight="1" x14ac:dyDescent="0.25">
      <c r="B60151" s="79"/>
    </row>
    <row r="60152" spans="2:2" ht="54.95" customHeight="1" x14ac:dyDescent="0.25">
      <c r="B60152" s="79"/>
    </row>
    <row r="60153" spans="2:2" ht="54.95" customHeight="1" x14ac:dyDescent="0.25">
      <c r="B60153" s="79"/>
    </row>
    <row r="60154" spans="2:2" ht="54.95" customHeight="1" x14ac:dyDescent="0.25">
      <c r="B60154" s="79"/>
    </row>
    <row r="60155" spans="2:2" ht="54.95" customHeight="1" x14ac:dyDescent="0.25">
      <c r="B60155" s="79"/>
    </row>
    <row r="60156" spans="2:2" ht="54.95" customHeight="1" x14ac:dyDescent="0.25">
      <c r="B60156" s="79"/>
    </row>
    <row r="60157" spans="2:2" ht="54.95" customHeight="1" x14ac:dyDescent="0.25">
      <c r="B60157" s="79"/>
    </row>
    <row r="60158" spans="2:2" ht="54.95" customHeight="1" x14ac:dyDescent="0.25">
      <c r="B60158" s="79"/>
    </row>
    <row r="60159" spans="2:2" ht="54.95" customHeight="1" x14ac:dyDescent="0.25">
      <c r="B60159" s="79"/>
    </row>
    <row r="60160" spans="2:2" ht="54.95" customHeight="1" x14ac:dyDescent="0.25">
      <c r="B60160" s="79"/>
    </row>
    <row r="60161" spans="2:2" ht="54.95" customHeight="1" x14ac:dyDescent="0.25">
      <c r="B60161" s="79"/>
    </row>
    <row r="60162" spans="2:2" ht="54.95" customHeight="1" x14ac:dyDescent="0.25">
      <c r="B60162" s="79"/>
    </row>
    <row r="60163" spans="2:2" ht="54.95" customHeight="1" x14ac:dyDescent="0.25">
      <c r="B60163" s="79"/>
    </row>
    <row r="60164" spans="2:2" ht="54.95" customHeight="1" x14ac:dyDescent="0.25">
      <c r="B60164" s="79"/>
    </row>
    <row r="60165" spans="2:2" ht="54.95" customHeight="1" x14ac:dyDescent="0.25">
      <c r="B60165" s="79"/>
    </row>
    <row r="60166" spans="2:2" ht="54.95" customHeight="1" x14ac:dyDescent="0.25">
      <c r="B60166" s="79"/>
    </row>
    <row r="60167" spans="2:2" ht="54.95" customHeight="1" x14ac:dyDescent="0.25">
      <c r="B60167" s="79"/>
    </row>
    <row r="60168" spans="2:2" ht="54.95" customHeight="1" x14ac:dyDescent="0.25">
      <c r="B60168" s="79"/>
    </row>
    <row r="60169" spans="2:2" ht="54.95" customHeight="1" x14ac:dyDescent="0.25">
      <c r="B60169" s="79"/>
    </row>
    <row r="60170" spans="2:2" ht="54.95" customHeight="1" x14ac:dyDescent="0.25">
      <c r="B60170" s="79"/>
    </row>
    <row r="60171" spans="2:2" ht="54.95" customHeight="1" x14ac:dyDescent="0.25">
      <c r="B60171" s="79"/>
    </row>
    <row r="60172" spans="2:2" ht="54.95" customHeight="1" x14ac:dyDescent="0.25">
      <c r="B60172" s="79"/>
    </row>
    <row r="60173" spans="2:2" ht="54.95" customHeight="1" x14ac:dyDescent="0.25">
      <c r="B60173" s="79"/>
    </row>
    <row r="60174" spans="2:2" ht="54.95" customHeight="1" x14ac:dyDescent="0.25">
      <c r="B60174" s="79"/>
    </row>
    <row r="60175" spans="2:2" ht="54.95" customHeight="1" x14ac:dyDescent="0.25">
      <c r="B60175" s="79"/>
    </row>
    <row r="60176" spans="2:2" ht="54.95" customHeight="1" x14ac:dyDescent="0.25">
      <c r="B60176" s="79"/>
    </row>
    <row r="60177" spans="2:2" ht="54.95" customHeight="1" x14ac:dyDescent="0.25">
      <c r="B60177" s="79"/>
    </row>
    <row r="60178" spans="2:2" ht="54.95" customHeight="1" x14ac:dyDescent="0.25">
      <c r="B60178" s="79"/>
    </row>
    <row r="60179" spans="2:2" ht="54.95" customHeight="1" x14ac:dyDescent="0.25">
      <c r="B60179" s="79"/>
    </row>
    <row r="60180" spans="2:2" ht="54.95" customHeight="1" x14ac:dyDescent="0.25">
      <c r="B60180" s="79"/>
    </row>
    <row r="60181" spans="2:2" ht="54.95" customHeight="1" x14ac:dyDescent="0.25">
      <c r="B60181" s="79"/>
    </row>
    <row r="60182" spans="2:2" ht="54.95" customHeight="1" x14ac:dyDescent="0.25">
      <c r="B60182" s="79"/>
    </row>
    <row r="60183" spans="2:2" ht="54.95" customHeight="1" x14ac:dyDescent="0.25">
      <c r="B60183" s="79"/>
    </row>
    <row r="60184" spans="2:2" ht="54.95" customHeight="1" x14ac:dyDescent="0.25">
      <c r="B60184" s="79"/>
    </row>
    <row r="60185" spans="2:2" ht="54.95" customHeight="1" x14ac:dyDescent="0.25">
      <c r="B60185" s="79"/>
    </row>
    <row r="60186" spans="2:2" ht="54.95" customHeight="1" x14ac:dyDescent="0.25">
      <c r="B60186" s="79"/>
    </row>
    <row r="60187" spans="2:2" ht="54.95" customHeight="1" x14ac:dyDescent="0.25">
      <c r="B60187" s="79"/>
    </row>
    <row r="60188" spans="2:2" ht="54.95" customHeight="1" x14ac:dyDescent="0.25">
      <c r="B60188" s="79"/>
    </row>
    <row r="60189" spans="2:2" ht="54.95" customHeight="1" x14ac:dyDescent="0.25">
      <c r="B60189" s="79"/>
    </row>
    <row r="60190" spans="2:2" ht="54.95" customHeight="1" x14ac:dyDescent="0.25">
      <c r="B60190" s="79"/>
    </row>
    <row r="60191" spans="2:2" ht="54.95" customHeight="1" x14ac:dyDescent="0.25">
      <c r="B60191" s="79"/>
    </row>
    <row r="60192" spans="2:2" ht="54.95" customHeight="1" x14ac:dyDescent="0.25">
      <c r="B60192" s="79"/>
    </row>
    <row r="60193" spans="2:2" ht="54.95" customHeight="1" x14ac:dyDescent="0.25">
      <c r="B60193" s="79"/>
    </row>
    <row r="60194" spans="2:2" ht="54.95" customHeight="1" x14ac:dyDescent="0.25">
      <c r="B60194" s="79"/>
    </row>
    <row r="60195" spans="2:2" ht="54.95" customHeight="1" x14ac:dyDescent="0.25">
      <c r="B60195" s="79"/>
    </row>
    <row r="60196" spans="2:2" ht="54.95" customHeight="1" x14ac:dyDescent="0.25">
      <c r="B60196" s="79"/>
    </row>
    <row r="60197" spans="2:2" ht="54.95" customHeight="1" x14ac:dyDescent="0.25">
      <c r="B60197" s="79"/>
    </row>
    <row r="60198" spans="2:2" ht="54.95" customHeight="1" x14ac:dyDescent="0.25">
      <c r="B60198" s="79"/>
    </row>
    <row r="60199" spans="2:2" ht="54.95" customHeight="1" x14ac:dyDescent="0.25">
      <c r="B60199" s="79"/>
    </row>
    <row r="60200" spans="2:2" ht="54.95" customHeight="1" x14ac:dyDescent="0.25">
      <c r="B60200" s="79"/>
    </row>
    <row r="60201" spans="2:2" ht="54.95" customHeight="1" x14ac:dyDescent="0.25">
      <c r="B60201" s="79"/>
    </row>
    <row r="60202" spans="2:2" ht="54.95" customHeight="1" x14ac:dyDescent="0.25">
      <c r="B60202" s="79"/>
    </row>
    <row r="60203" spans="2:2" ht="54.95" customHeight="1" x14ac:dyDescent="0.25">
      <c r="B60203" s="79"/>
    </row>
    <row r="60204" spans="2:2" ht="54.95" customHeight="1" x14ac:dyDescent="0.25">
      <c r="B60204" s="79"/>
    </row>
    <row r="60205" spans="2:2" ht="54.95" customHeight="1" x14ac:dyDescent="0.25">
      <c r="B60205" s="79"/>
    </row>
    <row r="60206" spans="2:2" ht="54.95" customHeight="1" x14ac:dyDescent="0.25">
      <c r="B60206" s="79"/>
    </row>
    <row r="60207" spans="2:2" ht="54.95" customHeight="1" x14ac:dyDescent="0.25">
      <c r="B60207" s="79"/>
    </row>
    <row r="60208" spans="2:2" ht="54.95" customHeight="1" x14ac:dyDescent="0.25">
      <c r="B60208" s="79"/>
    </row>
    <row r="60209" spans="2:2" ht="54.95" customHeight="1" x14ac:dyDescent="0.25">
      <c r="B60209" s="79"/>
    </row>
    <row r="60210" spans="2:2" ht="54.95" customHeight="1" x14ac:dyDescent="0.25">
      <c r="B60210" s="79"/>
    </row>
    <row r="60211" spans="2:2" ht="54.95" customHeight="1" x14ac:dyDescent="0.25">
      <c r="B60211" s="79"/>
    </row>
    <row r="60212" spans="2:2" ht="54.95" customHeight="1" x14ac:dyDescent="0.25">
      <c r="B60212" s="79"/>
    </row>
    <row r="60213" spans="2:2" ht="54.95" customHeight="1" x14ac:dyDescent="0.25">
      <c r="B60213" s="79"/>
    </row>
    <row r="60214" spans="2:2" ht="54.95" customHeight="1" x14ac:dyDescent="0.25">
      <c r="B60214" s="79"/>
    </row>
    <row r="60215" spans="2:2" ht="54.95" customHeight="1" x14ac:dyDescent="0.25">
      <c r="B60215" s="79"/>
    </row>
    <row r="60216" spans="2:2" ht="54.95" customHeight="1" x14ac:dyDescent="0.25">
      <c r="B60216" s="79"/>
    </row>
    <row r="60217" spans="2:2" ht="54.95" customHeight="1" x14ac:dyDescent="0.25">
      <c r="B60217" s="79"/>
    </row>
    <row r="60218" spans="2:2" ht="54.95" customHeight="1" x14ac:dyDescent="0.25">
      <c r="B60218" s="79"/>
    </row>
    <row r="60219" spans="2:2" ht="54.95" customHeight="1" x14ac:dyDescent="0.25">
      <c r="B60219" s="79"/>
    </row>
    <row r="60220" spans="2:2" ht="54.95" customHeight="1" x14ac:dyDescent="0.25">
      <c r="B60220" s="79"/>
    </row>
    <row r="60221" spans="2:2" ht="54.95" customHeight="1" x14ac:dyDescent="0.25">
      <c r="B60221" s="79"/>
    </row>
    <row r="60222" spans="2:2" ht="54.95" customHeight="1" x14ac:dyDescent="0.25">
      <c r="B60222" s="79"/>
    </row>
    <row r="60223" spans="2:2" ht="54.95" customHeight="1" x14ac:dyDescent="0.25">
      <c r="B60223" s="79"/>
    </row>
    <row r="60224" spans="2:2" ht="54.95" customHeight="1" x14ac:dyDescent="0.25">
      <c r="B60224" s="79"/>
    </row>
    <row r="60225" spans="2:2" ht="54.95" customHeight="1" x14ac:dyDescent="0.25">
      <c r="B60225" s="79"/>
    </row>
    <row r="60226" spans="2:2" ht="54.95" customHeight="1" x14ac:dyDescent="0.25">
      <c r="B60226" s="79"/>
    </row>
    <row r="60227" spans="2:2" ht="54.95" customHeight="1" x14ac:dyDescent="0.25">
      <c r="B60227" s="79"/>
    </row>
    <row r="60228" spans="2:2" ht="54.95" customHeight="1" x14ac:dyDescent="0.25">
      <c r="B60228" s="79"/>
    </row>
    <row r="60229" spans="2:2" ht="54.95" customHeight="1" x14ac:dyDescent="0.25">
      <c r="B60229" s="79"/>
    </row>
    <row r="60230" spans="2:2" ht="54.95" customHeight="1" x14ac:dyDescent="0.25">
      <c r="B60230" s="79"/>
    </row>
    <row r="60231" spans="2:2" ht="54.95" customHeight="1" x14ac:dyDescent="0.25">
      <c r="B60231" s="79"/>
    </row>
    <row r="60232" spans="2:2" ht="54.95" customHeight="1" x14ac:dyDescent="0.25">
      <c r="B60232" s="79"/>
    </row>
    <row r="60233" spans="2:2" ht="54.95" customHeight="1" x14ac:dyDescent="0.25">
      <c r="B60233" s="79"/>
    </row>
    <row r="60234" spans="2:2" ht="54.95" customHeight="1" x14ac:dyDescent="0.25">
      <c r="B60234" s="79"/>
    </row>
    <row r="60235" spans="2:2" ht="54.95" customHeight="1" x14ac:dyDescent="0.25">
      <c r="B60235" s="79"/>
    </row>
    <row r="60236" spans="2:2" ht="54.95" customHeight="1" x14ac:dyDescent="0.25">
      <c r="B60236" s="79"/>
    </row>
    <row r="60237" spans="2:2" ht="54.95" customHeight="1" x14ac:dyDescent="0.25">
      <c r="B60237" s="79"/>
    </row>
    <row r="60238" spans="2:2" ht="54.95" customHeight="1" x14ac:dyDescent="0.25">
      <c r="B60238" s="79"/>
    </row>
    <row r="60239" spans="2:2" ht="54.95" customHeight="1" x14ac:dyDescent="0.25">
      <c r="B60239" s="79"/>
    </row>
    <row r="60240" spans="2:2" ht="54.95" customHeight="1" x14ac:dyDescent="0.25">
      <c r="B60240" s="79"/>
    </row>
    <row r="60241" spans="2:2" ht="54.95" customHeight="1" x14ac:dyDescent="0.25">
      <c r="B60241" s="79"/>
    </row>
    <row r="60242" spans="2:2" ht="54.95" customHeight="1" x14ac:dyDescent="0.25">
      <c r="B60242" s="79"/>
    </row>
    <row r="60243" spans="2:2" ht="54.95" customHeight="1" x14ac:dyDescent="0.25">
      <c r="B60243" s="79"/>
    </row>
    <row r="60244" spans="2:2" ht="54.95" customHeight="1" x14ac:dyDescent="0.25">
      <c r="B60244" s="79"/>
    </row>
    <row r="60245" spans="2:2" ht="54.95" customHeight="1" x14ac:dyDescent="0.25">
      <c r="B60245" s="79"/>
    </row>
    <row r="60246" spans="2:2" ht="54.95" customHeight="1" x14ac:dyDescent="0.25">
      <c r="B60246" s="79"/>
    </row>
    <row r="60247" spans="2:2" ht="54.95" customHeight="1" x14ac:dyDescent="0.25">
      <c r="B60247" s="79"/>
    </row>
    <row r="60248" spans="2:2" ht="54.95" customHeight="1" x14ac:dyDescent="0.25">
      <c r="B60248" s="79"/>
    </row>
    <row r="60249" spans="2:2" ht="54.95" customHeight="1" x14ac:dyDescent="0.25">
      <c r="B60249" s="79"/>
    </row>
    <row r="60250" spans="2:2" ht="54.95" customHeight="1" x14ac:dyDescent="0.25">
      <c r="B60250" s="79"/>
    </row>
    <row r="60251" spans="2:2" ht="54.95" customHeight="1" x14ac:dyDescent="0.25">
      <c r="B60251" s="79"/>
    </row>
    <row r="60252" spans="2:2" ht="54.95" customHeight="1" x14ac:dyDescent="0.25">
      <c r="B60252" s="79"/>
    </row>
    <row r="60253" spans="2:2" ht="54.95" customHeight="1" x14ac:dyDescent="0.25">
      <c r="B60253" s="79"/>
    </row>
    <row r="60254" spans="2:2" ht="54.95" customHeight="1" x14ac:dyDescent="0.25">
      <c r="B60254" s="79"/>
    </row>
    <row r="60255" spans="2:2" ht="54.95" customHeight="1" x14ac:dyDescent="0.25">
      <c r="B60255" s="79"/>
    </row>
    <row r="60256" spans="2:2" ht="54.95" customHeight="1" x14ac:dyDescent="0.25">
      <c r="B60256" s="79"/>
    </row>
    <row r="60257" spans="2:2" ht="54.95" customHeight="1" x14ac:dyDescent="0.25">
      <c r="B60257" s="79"/>
    </row>
    <row r="60258" spans="2:2" ht="54.95" customHeight="1" x14ac:dyDescent="0.25">
      <c r="B60258" s="79"/>
    </row>
    <row r="60259" spans="2:2" ht="54.95" customHeight="1" x14ac:dyDescent="0.25">
      <c r="B60259" s="79"/>
    </row>
    <row r="60260" spans="2:2" ht="54.95" customHeight="1" x14ac:dyDescent="0.25">
      <c r="B60260" s="79"/>
    </row>
    <row r="60261" spans="2:2" ht="54.95" customHeight="1" x14ac:dyDescent="0.25">
      <c r="B60261" s="79"/>
    </row>
    <row r="60262" spans="2:2" ht="54.95" customHeight="1" x14ac:dyDescent="0.25">
      <c r="B60262" s="79"/>
    </row>
    <row r="60263" spans="2:2" ht="54.95" customHeight="1" x14ac:dyDescent="0.25">
      <c r="B60263" s="79"/>
    </row>
    <row r="60264" spans="2:2" ht="54.95" customHeight="1" x14ac:dyDescent="0.25">
      <c r="B60264" s="79"/>
    </row>
    <row r="60265" spans="2:2" ht="54.95" customHeight="1" x14ac:dyDescent="0.25">
      <c r="B60265" s="79"/>
    </row>
    <row r="60266" spans="2:2" ht="54.95" customHeight="1" x14ac:dyDescent="0.25">
      <c r="B60266" s="79"/>
    </row>
    <row r="60267" spans="2:2" ht="54.95" customHeight="1" x14ac:dyDescent="0.25">
      <c r="B60267" s="79"/>
    </row>
    <row r="60268" spans="2:2" ht="54.95" customHeight="1" x14ac:dyDescent="0.25">
      <c r="B60268" s="79"/>
    </row>
    <row r="60269" spans="2:2" ht="54.95" customHeight="1" x14ac:dyDescent="0.25">
      <c r="B60269" s="79"/>
    </row>
    <row r="60270" spans="2:2" ht="54.95" customHeight="1" x14ac:dyDescent="0.25">
      <c r="B60270" s="79"/>
    </row>
    <row r="60271" spans="2:2" ht="54.95" customHeight="1" x14ac:dyDescent="0.25">
      <c r="B60271" s="79"/>
    </row>
    <row r="60272" spans="2:2" ht="54.95" customHeight="1" x14ac:dyDescent="0.25">
      <c r="B60272" s="79"/>
    </row>
    <row r="60273" spans="2:2" ht="54.95" customHeight="1" x14ac:dyDescent="0.25">
      <c r="B60273" s="79"/>
    </row>
    <row r="60274" spans="2:2" ht="54.95" customHeight="1" x14ac:dyDescent="0.25">
      <c r="B60274" s="79"/>
    </row>
    <row r="60275" spans="2:2" ht="54.95" customHeight="1" x14ac:dyDescent="0.25">
      <c r="B60275" s="79"/>
    </row>
    <row r="60276" spans="2:2" ht="54.95" customHeight="1" x14ac:dyDescent="0.25">
      <c r="B60276" s="79"/>
    </row>
    <row r="60277" spans="2:2" ht="54.95" customHeight="1" x14ac:dyDescent="0.25">
      <c r="B60277" s="79"/>
    </row>
    <row r="60278" spans="2:2" ht="54.95" customHeight="1" x14ac:dyDescent="0.25">
      <c r="B60278" s="79"/>
    </row>
    <row r="60279" spans="2:2" ht="54.95" customHeight="1" x14ac:dyDescent="0.25">
      <c r="B60279" s="79"/>
    </row>
    <row r="60280" spans="2:2" ht="54.95" customHeight="1" x14ac:dyDescent="0.25">
      <c r="B60280" s="79"/>
    </row>
    <row r="60281" spans="2:2" ht="54.95" customHeight="1" x14ac:dyDescent="0.25">
      <c r="B60281" s="79"/>
    </row>
    <row r="60282" spans="2:2" ht="54.95" customHeight="1" x14ac:dyDescent="0.25">
      <c r="B60282" s="79"/>
    </row>
    <row r="60283" spans="2:2" ht="54.95" customHeight="1" x14ac:dyDescent="0.25">
      <c r="B60283" s="79"/>
    </row>
    <row r="60284" spans="2:2" ht="54.95" customHeight="1" x14ac:dyDescent="0.25">
      <c r="B60284" s="79"/>
    </row>
    <row r="60285" spans="2:2" ht="54.95" customHeight="1" x14ac:dyDescent="0.25">
      <c r="B60285" s="79"/>
    </row>
    <row r="60286" spans="2:2" ht="54.95" customHeight="1" x14ac:dyDescent="0.25">
      <c r="B60286" s="79"/>
    </row>
    <row r="60287" spans="2:2" ht="54.95" customHeight="1" x14ac:dyDescent="0.25">
      <c r="B60287" s="79"/>
    </row>
    <row r="60288" spans="2:2" ht="54.95" customHeight="1" x14ac:dyDescent="0.25">
      <c r="B60288" s="79"/>
    </row>
    <row r="60289" spans="2:2" ht="54.95" customHeight="1" x14ac:dyDescent="0.25">
      <c r="B60289" s="79"/>
    </row>
    <row r="60290" spans="2:2" ht="54.95" customHeight="1" x14ac:dyDescent="0.25">
      <c r="B60290" s="79"/>
    </row>
    <row r="60291" spans="2:2" ht="54.95" customHeight="1" x14ac:dyDescent="0.25">
      <c r="B60291" s="79"/>
    </row>
    <row r="60292" spans="2:2" ht="54.95" customHeight="1" x14ac:dyDescent="0.25">
      <c r="B60292" s="79"/>
    </row>
    <row r="60293" spans="2:2" ht="54.95" customHeight="1" x14ac:dyDescent="0.25">
      <c r="B60293" s="79"/>
    </row>
    <row r="60294" spans="2:2" ht="54.95" customHeight="1" x14ac:dyDescent="0.25">
      <c r="B60294" s="79"/>
    </row>
    <row r="60295" spans="2:2" ht="54.95" customHeight="1" x14ac:dyDescent="0.25">
      <c r="B60295" s="79"/>
    </row>
    <row r="60296" spans="2:2" ht="54.95" customHeight="1" x14ac:dyDescent="0.25">
      <c r="B60296" s="79"/>
    </row>
    <row r="60297" spans="2:2" ht="54.95" customHeight="1" x14ac:dyDescent="0.25">
      <c r="B60297" s="79"/>
    </row>
    <row r="60298" spans="2:2" ht="54.95" customHeight="1" x14ac:dyDescent="0.25">
      <c r="B60298" s="79"/>
    </row>
    <row r="60299" spans="2:2" ht="54.95" customHeight="1" x14ac:dyDescent="0.25">
      <c r="B60299" s="79"/>
    </row>
    <row r="60300" spans="2:2" ht="54.95" customHeight="1" x14ac:dyDescent="0.25">
      <c r="B60300" s="79"/>
    </row>
    <row r="60301" spans="2:2" ht="54.95" customHeight="1" x14ac:dyDescent="0.25">
      <c r="B60301" s="79"/>
    </row>
    <row r="60302" spans="2:2" ht="54.95" customHeight="1" x14ac:dyDescent="0.25">
      <c r="B60302" s="79"/>
    </row>
    <row r="60303" spans="2:2" ht="54.95" customHeight="1" x14ac:dyDescent="0.25">
      <c r="B60303" s="79"/>
    </row>
    <row r="60304" spans="2:2" ht="54.95" customHeight="1" x14ac:dyDescent="0.25">
      <c r="B60304" s="79"/>
    </row>
    <row r="60305" spans="2:2" ht="54.95" customHeight="1" x14ac:dyDescent="0.25">
      <c r="B60305" s="79"/>
    </row>
    <row r="60306" spans="2:2" ht="54.95" customHeight="1" x14ac:dyDescent="0.25">
      <c r="B60306" s="79"/>
    </row>
    <row r="60307" spans="2:2" ht="54.95" customHeight="1" x14ac:dyDescent="0.25">
      <c r="B60307" s="79"/>
    </row>
    <row r="60308" spans="2:2" ht="54.95" customHeight="1" x14ac:dyDescent="0.25">
      <c r="B60308" s="79"/>
    </row>
    <row r="60309" spans="2:2" ht="54.95" customHeight="1" x14ac:dyDescent="0.25">
      <c r="B60309" s="79"/>
    </row>
    <row r="60310" spans="2:2" ht="54.95" customHeight="1" x14ac:dyDescent="0.25">
      <c r="B60310" s="79"/>
    </row>
    <row r="60311" spans="2:2" ht="54.95" customHeight="1" x14ac:dyDescent="0.25">
      <c r="B60311" s="79"/>
    </row>
    <row r="60312" spans="2:2" ht="54.95" customHeight="1" x14ac:dyDescent="0.25">
      <c r="B60312" s="79"/>
    </row>
    <row r="60313" spans="2:2" ht="54.95" customHeight="1" x14ac:dyDescent="0.25">
      <c r="B60313" s="79"/>
    </row>
    <row r="60314" spans="2:2" ht="54.95" customHeight="1" x14ac:dyDescent="0.25">
      <c r="B60314" s="79"/>
    </row>
    <row r="60315" spans="2:2" ht="54.95" customHeight="1" x14ac:dyDescent="0.25">
      <c r="B60315" s="79"/>
    </row>
    <row r="60316" spans="2:2" ht="54.95" customHeight="1" x14ac:dyDescent="0.25">
      <c r="B60316" s="79"/>
    </row>
    <row r="60317" spans="2:2" ht="54.95" customHeight="1" x14ac:dyDescent="0.25">
      <c r="B60317" s="79"/>
    </row>
    <row r="60318" spans="2:2" ht="54.95" customHeight="1" x14ac:dyDescent="0.25">
      <c r="B60318" s="79"/>
    </row>
    <row r="60319" spans="2:2" ht="54.95" customHeight="1" x14ac:dyDescent="0.25">
      <c r="B60319" s="79"/>
    </row>
    <row r="60320" spans="2:2" ht="54.95" customHeight="1" x14ac:dyDescent="0.25">
      <c r="B60320" s="79"/>
    </row>
    <row r="60321" spans="2:2" ht="54.95" customHeight="1" x14ac:dyDescent="0.25">
      <c r="B60321" s="79"/>
    </row>
    <row r="60322" spans="2:2" ht="54.95" customHeight="1" x14ac:dyDescent="0.25">
      <c r="B60322" s="79"/>
    </row>
    <row r="60323" spans="2:2" ht="54.95" customHeight="1" x14ac:dyDescent="0.25">
      <c r="B60323" s="79"/>
    </row>
    <row r="60324" spans="2:2" ht="54.95" customHeight="1" x14ac:dyDescent="0.25">
      <c r="B60324" s="79"/>
    </row>
    <row r="60325" spans="2:2" ht="54.95" customHeight="1" x14ac:dyDescent="0.25">
      <c r="B60325" s="79"/>
    </row>
    <row r="60326" spans="2:2" ht="54.95" customHeight="1" x14ac:dyDescent="0.25">
      <c r="B60326" s="79"/>
    </row>
    <row r="60327" spans="2:2" ht="54.95" customHeight="1" x14ac:dyDescent="0.25">
      <c r="B60327" s="79"/>
    </row>
    <row r="60328" spans="2:2" ht="54.95" customHeight="1" x14ac:dyDescent="0.25">
      <c r="B60328" s="79"/>
    </row>
    <row r="60329" spans="2:2" ht="54.95" customHeight="1" x14ac:dyDescent="0.25">
      <c r="B60329" s="79"/>
    </row>
    <row r="60330" spans="2:2" ht="54.95" customHeight="1" x14ac:dyDescent="0.25">
      <c r="B60330" s="79"/>
    </row>
    <row r="60331" spans="2:2" ht="54.95" customHeight="1" x14ac:dyDescent="0.25">
      <c r="B60331" s="79"/>
    </row>
    <row r="60332" spans="2:2" ht="54.95" customHeight="1" x14ac:dyDescent="0.25">
      <c r="B60332" s="79"/>
    </row>
    <row r="60333" spans="2:2" ht="54.95" customHeight="1" x14ac:dyDescent="0.25">
      <c r="B60333" s="79"/>
    </row>
    <row r="60334" spans="2:2" ht="54.95" customHeight="1" x14ac:dyDescent="0.25">
      <c r="B60334" s="79"/>
    </row>
    <row r="60335" spans="2:2" ht="54.95" customHeight="1" x14ac:dyDescent="0.25">
      <c r="B60335" s="79"/>
    </row>
    <row r="60336" spans="2:2" ht="54.95" customHeight="1" x14ac:dyDescent="0.25">
      <c r="B60336" s="79"/>
    </row>
    <row r="60337" spans="2:2" ht="54.95" customHeight="1" x14ac:dyDescent="0.25">
      <c r="B60337" s="79"/>
    </row>
    <row r="60338" spans="2:2" ht="54.95" customHeight="1" x14ac:dyDescent="0.25">
      <c r="B60338" s="79"/>
    </row>
    <row r="60339" spans="2:2" ht="54.95" customHeight="1" x14ac:dyDescent="0.25">
      <c r="B60339" s="79"/>
    </row>
    <row r="60340" spans="2:2" ht="54.95" customHeight="1" x14ac:dyDescent="0.25">
      <c r="B60340" s="79"/>
    </row>
    <row r="60341" spans="2:2" ht="54.95" customHeight="1" x14ac:dyDescent="0.25">
      <c r="B60341" s="79"/>
    </row>
    <row r="60342" spans="2:2" ht="54.95" customHeight="1" x14ac:dyDescent="0.25">
      <c r="B60342" s="79"/>
    </row>
    <row r="60343" spans="2:2" ht="54.95" customHeight="1" x14ac:dyDescent="0.25">
      <c r="B60343" s="79"/>
    </row>
    <row r="60344" spans="2:2" ht="54.95" customHeight="1" x14ac:dyDescent="0.25">
      <c r="B60344" s="79"/>
    </row>
    <row r="60345" spans="2:2" ht="54.95" customHeight="1" x14ac:dyDescent="0.25">
      <c r="B60345" s="79"/>
    </row>
    <row r="60346" spans="2:2" ht="54.95" customHeight="1" x14ac:dyDescent="0.25">
      <c r="B60346" s="79"/>
    </row>
    <row r="60347" spans="2:2" ht="54.95" customHeight="1" x14ac:dyDescent="0.25">
      <c r="B60347" s="79"/>
    </row>
    <row r="60348" spans="2:2" ht="54.95" customHeight="1" x14ac:dyDescent="0.25">
      <c r="B60348" s="79"/>
    </row>
    <row r="60349" spans="2:2" ht="54.95" customHeight="1" x14ac:dyDescent="0.25">
      <c r="B60349" s="79"/>
    </row>
    <row r="60350" spans="2:2" ht="54.95" customHeight="1" x14ac:dyDescent="0.25">
      <c r="B60350" s="79"/>
    </row>
    <row r="60351" spans="2:2" ht="54.95" customHeight="1" x14ac:dyDescent="0.25">
      <c r="B60351" s="79"/>
    </row>
    <row r="60352" spans="2:2" ht="54.95" customHeight="1" x14ac:dyDescent="0.25">
      <c r="B60352" s="79"/>
    </row>
    <row r="60353" spans="2:2" ht="54.95" customHeight="1" x14ac:dyDescent="0.25">
      <c r="B60353" s="79"/>
    </row>
    <row r="60354" spans="2:2" ht="54.95" customHeight="1" x14ac:dyDescent="0.25">
      <c r="B60354" s="79"/>
    </row>
    <row r="60355" spans="2:2" ht="54.95" customHeight="1" x14ac:dyDescent="0.25">
      <c r="B60355" s="79"/>
    </row>
    <row r="60356" spans="2:2" ht="54.95" customHeight="1" x14ac:dyDescent="0.25">
      <c r="B60356" s="79"/>
    </row>
    <row r="60357" spans="2:2" ht="54.95" customHeight="1" x14ac:dyDescent="0.25">
      <c r="B60357" s="79"/>
    </row>
    <row r="60358" spans="2:2" ht="54.95" customHeight="1" x14ac:dyDescent="0.25">
      <c r="B60358" s="79"/>
    </row>
    <row r="60359" spans="2:2" ht="54.95" customHeight="1" x14ac:dyDescent="0.25">
      <c r="B60359" s="79"/>
    </row>
    <row r="60360" spans="2:2" ht="54.95" customHeight="1" x14ac:dyDescent="0.25">
      <c r="B60360" s="79"/>
    </row>
    <row r="60361" spans="2:2" ht="54.95" customHeight="1" x14ac:dyDescent="0.25">
      <c r="B60361" s="79"/>
    </row>
    <row r="60362" spans="2:2" ht="54.95" customHeight="1" x14ac:dyDescent="0.25">
      <c r="B60362" s="79"/>
    </row>
    <row r="60363" spans="2:2" ht="54.95" customHeight="1" x14ac:dyDescent="0.25">
      <c r="B60363" s="79"/>
    </row>
    <row r="60364" spans="2:2" ht="54.95" customHeight="1" x14ac:dyDescent="0.25">
      <c r="B60364" s="79"/>
    </row>
    <row r="60365" spans="2:2" ht="54.95" customHeight="1" x14ac:dyDescent="0.25">
      <c r="B60365" s="79"/>
    </row>
    <row r="60366" spans="2:2" ht="54.95" customHeight="1" x14ac:dyDescent="0.25">
      <c r="B60366" s="79"/>
    </row>
    <row r="60367" spans="2:2" ht="54.95" customHeight="1" x14ac:dyDescent="0.25">
      <c r="B60367" s="79"/>
    </row>
    <row r="60368" spans="2:2" ht="54.95" customHeight="1" x14ac:dyDescent="0.25">
      <c r="B60368" s="79"/>
    </row>
    <row r="60369" spans="2:2" ht="54.95" customHeight="1" x14ac:dyDescent="0.25">
      <c r="B60369" s="79"/>
    </row>
    <row r="60370" spans="2:2" ht="54.95" customHeight="1" x14ac:dyDescent="0.25">
      <c r="B60370" s="79"/>
    </row>
    <row r="60371" spans="2:2" ht="54.95" customHeight="1" x14ac:dyDescent="0.25">
      <c r="B60371" s="79"/>
    </row>
    <row r="60372" spans="2:2" ht="54.95" customHeight="1" x14ac:dyDescent="0.25">
      <c r="B60372" s="79"/>
    </row>
    <row r="60373" spans="2:2" ht="54.95" customHeight="1" x14ac:dyDescent="0.25">
      <c r="B60373" s="79"/>
    </row>
    <row r="60374" spans="2:2" ht="54.95" customHeight="1" x14ac:dyDescent="0.25">
      <c r="B60374" s="79"/>
    </row>
    <row r="60375" spans="2:2" ht="54.95" customHeight="1" x14ac:dyDescent="0.25">
      <c r="B60375" s="79"/>
    </row>
    <row r="60376" spans="2:2" ht="54.95" customHeight="1" x14ac:dyDescent="0.25">
      <c r="B60376" s="79"/>
    </row>
    <row r="60377" spans="2:2" ht="54.95" customHeight="1" x14ac:dyDescent="0.25">
      <c r="B60377" s="79"/>
    </row>
    <row r="60378" spans="2:2" ht="54.95" customHeight="1" x14ac:dyDescent="0.25">
      <c r="B60378" s="79"/>
    </row>
    <row r="60379" spans="2:2" ht="54.95" customHeight="1" x14ac:dyDescent="0.25">
      <c r="B60379" s="79"/>
    </row>
    <row r="60380" spans="2:2" ht="54.95" customHeight="1" x14ac:dyDescent="0.25">
      <c r="B60380" s="79"/>
    </row>
    <row r="60381" spans="2:2" ht="54.95" customHeight="1" x14ac:dyDescent="0.25">
      <c r="B60381" s="79"/>
    </row>
    <row r="60382" spans="2:2" ht="54.95" customHeight="1" x14ac:dyDescent="0.25">
      <c r="B60382" s="79"/>
    </row>
    <row r="60383" spans="2:2" ht="54.95" customHeight="1" x14ac:dyDescent="0.25">
      <c r="B60383" s="79"/>
    </row>
    <row r="60384" spans="2:2" ht="54.95" customHeight="1" x14ac:dyDescent="0.25">
      <c r="B60384" s="79"/>
    </row>
    <row r="60385" spans="2:2" ht="54.95" customHeight="1" x14ac:dyDescent="0.25">
      <c r="B60385" s="79"/>
    </row>
    <row r="60386" spans="2:2" ht="54.95" customHeight="1" x14ac:dyDescent="0.25">
      <c r="B60386" s="79"/>
    </row>
    <row r="60387" spans="2:2" ht="54.95" customHeight="1" x14ac:dyDescent="0.25">
      <c r="B60387" s="79"/>
    </row>
    <row r="60388" spans="2:2" ht="54.95" customHeight="1" x14ac:dyDescent="0.25">
      <c r="B60388" s="79"/>
    </row>
    <row r="60389" spans="2:2" ht="54.95" customHeight="1" x14ac:dyDescent="0.25">
      <c r="B60389" s="79"/>
    </row>
    <row r="60390" spans="2:2" ht="54.95" customHeight="1" x14ac:dyDescent="0.25">
      <c r="B60390" s="79"/>
    </row>
    <row r="60391" spans="2:2" ht="54.95" customHeight="1" x14ac:dyDescent="0.25">
      <c r="B60391" s="79"/>
    </row>
    <row r="60392" spans="2:2" ht="54.95" customHeight="1" x14ac:dyDescent="0.25">
      <c r="B60392" s="79"/>
    </row>
    <row r="60393" spans="2:2" ht="54.95" customHeight="1" x14ac:dyDescent="0.25">
      <c r="B60393" s="79"/>
    </row>
    <row r="60394" spans="2:2" ht="54.95" customHeight="1" x14ac:dyDescent="0.25">
      <c r="B60394" s="79"/>
    </row>
    <row r="60395" spans="2:2" ht="54.95" customHeight="1" x14ac:dyDescent="0.25">
      <c r="B60395" s="79"/>
    </row>
    <row r="60396" spans="2:2" ht="54.95" customHeight="1" x14ac:dyDescent="0.25">
      <c r="B60396" s="79"/>
    </row>
    <row r="60397" spans="2:2" ht="54.95" customHeight="1" x14ac:dyDescent="0.25">
      <c r="B60397" s="79"/>
    </row>
    <row r="60398" spans="2:2" ht="54.95" customHeight="1" x14ac:dyDescent="0.25">
      <c r="B60398" s="79"/>
    </row>
    <row r="60399" spans="2:2" ht="54.95" customHeight="1" x14ac:dyDescent="0.25">
      <c r="B60399" s="79"/>
    </row>
    <row r="60400" spans="2:2" ht="54.95" customHeight="1" x14ac:dyDescent="0.25">
      <c r="B60400" s="79"/>
    </row>
    <row r="60401" spans="2:2" ht="54.95" customHeight="1" x14ac:dyDescent="0.25">
      <c r="B60401" s="79"/>
    </row>
    <row r="60402" spans="2:2" ht="54.95" customHeight="1" x14ac:dyDescent="0.25">
      <c r="B60402" s="79"/>
    </row>
    <row r="60403" spans="2:2" ht="54.95" customHeight="1" x14ac:dyDescent="0.25">
      <c r="B60403" s="79"/>
    </row>
    <row r="60404" spans="2:2" ht="54.95" customHeight="1" x14ac:dyDescent="0.25">
      <c r="B60404" s="79"/>
    </row>
    <row r="60405" spans="2:2" ht="54.95" customHeight="1" x14ac:dyDescent="0.25">
      <c r="B60405" s="79"/>
    </row>
    <row r="60406" spans="2:2" ht="54.95" customHeight="1" x14ac:dyDescent="0.25">
      <c r="B60406" s="79"/>
    </row>
    <row r="60407" spans="2:2" ht="54.95" customHeight="1" x14ac:dyDescent="0.25">
      <c r="B60407" s="79"/>
    </row>
    <row r="60408" spans="2:2" ht="54.95" customHeight="1" x14ac:dyDescent="0.25">
      <c r="B60408" s="79"/>
    </row>
    <row r="60409" spans="2:2" ht="54.95" customHeight="1" x14ac:dyDescent="0.25">
      <c r="B60409" s="79"/>
    </row>
    <row r="60410" spans="2:2" ht="54.95" customHeight="1" x14ac:dyDescent="0.25">
      <c r="B60410" s="79"/>
    </row>
    <row r="60411" spans="2:2" ht="54.95" customHeight="1" x14ac:dyDescent="0.25">
      <c r="B60411" s="79"/>
    </row>
    <row r="60412" spans="2:2" ht="54.95" customHeight="1" x14ac:dyDescent="0.25">
      <c r="B60412" s="79"/>
    </row>
    <row r="60413" spans="2:2" ht="54.95" customHeight="1" x14ac:dyDescent="0.25">
      <c r="B60413" s="79"/>
    </row>
    <row r="60414" spans="2:2" ht="54.95" customHeight="1" x14ac:dyDescent="0.25">
      <c r="B60414" s="79"/>
    </row>
    <row r="60415" spans="2:2" ht="54.95" customHeight="1" x14ac:dyDescent="0.25">
      <c r="B60415" s="79"/>
    </row>
    <row r="60416" spans="2:2" ht="54.95" customHeight="1" x14ac:dyDescent="0.25">
      <c r="B60416" s="79"/>
    </row>
    <row r="60417" spans="2:2" ht="54.95" customHeight="1" x14ac:dyDescent="0.25">
      <c r="B60417" s="79"/>
    </row>
    <row r="60418" spans="2:2" ht="54.95" customHeight="1" x14ac:dyDescent="0.25">
      <c r="B60418" s="79"/>
    </row>
    <row r="60419" spans="2:2" ht="54.95" customHeight="1" x14ac:dyDescent="0.25">
      <c r="B60419" s="79"/>
    </row>
    <row r="60420" spans="2:2" ht="54.95" customHeight="1" x14ac:dyDescent="0.25">
      <c r="B60420" s="79"/>
    </row>
    <row r="60421" spans="2:2" ht="54.95" customHeight="1" x14ac:dyDescent="0.25">
      <c r="B60421" s="79"/>
    </row>
    <row r="60422" spans="2:2" ht="54.95" customHeight="1" x14ac:dyDescent="0.25">
      <c r="B60422" s="79"/>
    </row>
    <row r="60423" spans="2:2" ht="54.95" customHeight="1" x14ac:dyDescent="0.25">
      <c r="B60423" s="79"/>
    </row>
    <row r="60424" spans="2:2" ht="54.95" customHeight="1" x14ac:dyDescent="0.25">
      <c r="B60424" s="79"/>
    </row>
    <row r="60425" spans="2:2" ht="54.95" customHeight="1" x14ac:dyDescent="0.25">
      <c r="B60425" s="79"/>
    </row>
    <row r="60426" spans="2:2" ht="54.95" customHeight="1" x14ac:dyDescent="0.25">
      <c r="B60426" s="79"/>
    </row>
    <row r="60427" spans="2:2" ht="54.95" customHeight="1" x14ac:dyDescent="0.25">
      <c r="B60427" s="79"/>
    </row>
    <row r="60428" spans="2:2" ht="54.95" customHeight="1" x14ac:dyDescent="0.25">
      <c r="B60428" s="79"/>
    </row>
    <row r="60429" spans="2:2" ht="54.95" customHeight="1" x14ac:dyDescent="0.25">
      <c r="B60429" s="79"/>
    </row>
    <row r="60430" spans="2:2" ht="54.95" customHeight="1" x14ac:dyDescent="0.25">
      <c r="B60430" s="79"/>
    </row>
    <row r="60431" spans="2:2" ht="54.95" customHeight="1" x14ac:dyDescent="0.25">
      <c r="B60431" s="79"/>
    </row>
    <row r="60432" spans="2:2" ht="54.95" customHeight="1" x14ac:dyDescent="0.25">
      <c r="B60432" s="79"/>
    </row>
    <row r="60433" spans="2:2" ht="54.95" customHeight="1" x14ac:dyDescent="0.25">
      <c r="B60433" s="79"/>
    </row>
    <row r="60434" spans="2:2" ht="54.95" customHeight="1" x14ac:dyDescent="0.25">
      <c r="B60434" s="79"/>
    </row>
    <row r="60435" spans="2:2" ht="54.95" customHeight="1" x14ac:dyDescent="0.25">
      <c r="B60435" s="79"/>
    </row>
    <row r="60436" spans="2:2" ht="54.95" customHeight="1" x14ac:dyDescent="0.25">
      <c r="B60436" s="79"/>
    </row>
    <row r="60437" spans="2:2" ht="54.95" customHeight="1" x14ac:dyDescent="0.25">
      <c r="B60437" s="79"/>
    </row>
    <row r="60438" spans="2:2" ht="54.95" customHeight="1" x14ac:dyDescent="0.25">
      <c r="B60438" s="79"/>
    </row>
    <row r="60439" spans="2:2" ht="54.95" customHeight="1" x14ac:dyDescent="0.25">
      <c r="B60439" s="79"/>
    </row>
    <row r="60440" spans="2:2" ht="54.95" customHeight="1" x14ac:dyDescent="0.25">
      <c r="B60440" s="79"/>
    </row>
    <row r="60441" spans="2:2" ht="54.95" customHeight="1" x14ac:dyDescent="0.25">
      <c r="B60441" s="79"/>
    </row>
    <row r="60442" spans="2:2" ht="54.95" customHeight="1" x14ac:dyDescent="0.25">
      <c r="B60442" s="79"/>
    </row>
    <row r="60443" spans="2:2" ht="54.95" customHeight="1" x14ac:dyDescent="0.25">
      <c r="B60443" s="79"/>
    </row>
    <row r="60444" spans="2:2" ht="54.95" customHeight="1" x14ac:dyDescent="0.25">
      <c r="B60444" s="79"/>
    </row>
    <row r="60445" spans="2:2" ht="54.95" customHeight="1" x14ac:dyDescent="0.25">
      <c r="B60445" s="79"/>
    </row>
    <row r="60446" spans="2:2" ht="54.95" customHeight="1" x14ac:dyDescent="0.25">
      <c r="B60446" s="79"/>
    </row>
    <row r="60447" spans="2:2" ht="54.95" customHeight="1" x14ac:dyDescent="0.25">
      <c r="B60447" s="79"/>
    </row>
    <row r="60448" spans="2:2" ht="54.95" customHeight="1" x14ac:dyDescent="0.25">
      <c r="B60448" s="79"/>
    </row>
    <row r="60449" spans="2:2" ht="54.95" customHeight="1" x14ac:dyDescent="0.25">
      <c r="B60449" s="79"/>
    </row>
    <row r="60450" spans="2:2" ht="54.95" customHeight="1" x14ac:dyDescent="0.25">
      <c r="B60450" s="79"/>
    </row>
    <row r="60451" spans="2:2" ht="54.95" customHeight="1" x14ac:dyDescent="0.25">
      <c r="B60451" s="79"/>
    </row>
    <row r="60452" spans="2:2" ht="54.95" customHeight="1" x14ac:dyDescent="0.25">
      <c r="B60452" s="79"/>
    </row>
    <row r="60453" spans="2:2" ht="54.95" customHeight="1" x14ac:dyDescent="0.25">
      <c r="B60453" s="79"/>
    </row>
    <row r="60454" spans="2:2" ht="54.95" customHeight="1" x14ac:dyDescent="0.25">
      <c r="B60454" s="79"/>
    </row>
    <row r="60455" spans="2:2" ht="54.95" customHeight="1" x14ac:dyDescent="0.25">
      <c r="B60455" s="79"/>
    </row>
    <row r="60456" spans="2:2" ht="54.95" customHeight="1" x14ac:dyDescent="0.25">
      <c r="B60456" s="79"/>
    </row>
    <row r="60457" spans="2:2" ht="54.95" customHeight="1" x14ac:dyDescent="0.25">
      <c r="B60457" s="79"/>
    </row>
    <row r="60458" spans="2:2" ht="54.95" customHeight="1" x14ac:dyDescent="0.25">
      <c r="B60458" s="79"/>
    </row>
    <row r="60459" spans="2:2" ht="54.95" customHeight="1" x14ac:dyDescent="0.25">
      <c r="B60459" s="79"/>
    </row>
    <row r="60460" spans="2:2" ht="54.95" customHeight="1" x14ac:dyDescent="0.25">
      <c r="B60460" s="79"/>
    </row>
    <row r="60461" spans="2:2" ht="54.95" customHeight="1" x14ac:dyDescent="0.25">
      <c r="B60461" s="79"/>
    </row>
    <row r="60462" spans="2:2" ht="54.95" customHeight="1" x14ac:dyDescent="0.25">
      <c r="B60462" s="79"/>
    </row>
    <row r="60463" spans="2:2" ht="54.95" customHeight="1" x14ac:dyDescent="0.25">
      <c r="B60463" s="79"/>
    </row>
    <row r="60464" spans="2:2" ht="54.95" customHeight="1" x14ac:dyDescent="0.25">
      <c r="B60464" s="79"/>
    </row>
    <row r="60465" spans="2:2" ht="54.95" customHeight="1" x14ac:dyDescent="0.25">
      <c r="B60465" s="79"/>
    </row>
    <row r="60466" spans="2:2" ht="54.95" customHeight="1" x14ac:dyDescent="0.25">
      <c r="B60466" s="79"/>
    </row>
    <row r="60467" spans="2:2" ht="54.95" customHeight="1" x14ac:dyDescent="0.25">
      <c r="B60467" s="79"/>
    </row>
    <row r="60468" spans="2:2" ht="54.95" customHeight="1" x14ac:dyDescent="0.25">
      <c r="B60468" s="79"/>
    </row>
    <row r="60469" spans="2:2" ht="54.95" customHeight="1" x14ac:dyDescent="0.25">
      <c r="B60469" s="79"/>
    </row>
    <row r="60470" spans="2:2" ht="54.95" customHeight="1" x14ac:dyDescent="0.25">
      <c r="B60470" s="79"/>
    </row>
    <row r="60471" spans="2:2" ht="54.95" customHeight="1" x14ac:dyDescent="0.25">
      <c r="B60471" s="79"/>
    </row>
    <row r="60472" spans="2:2" ht="54.95" customHeight="1" x14ac:dyDescent="0.25">
      <c r="B60472" s="79"/>
    </row>
    <row r="60473" spans="2:2" ht="54.95" customHeight="1" x14ac:dyDescent="0.25">
      <c r="B60473" s="79"/>
    </row>
    <row r="60474" spans="2:2" ht="54.95" customHeight="1" x14ac:dyDescent="0.25">
      <c r="B60474" s="79"/>
    </row>
    <row r="60475" spans="2:2" ht="54.95" customHeight="1" x14ac:dyDescent="0.25">
      <c r="B60475" s="79"/>
    </row>
    <row r="60476" spans="2:2" ht="54.95" customHeight="1" x14ac:dyDescent="0.25">
      <c r="B60476" s="79"/>
    </row>
    <row r="60477" spans="2:2" ht="54.95" customHeight="1" x14ac:dyDescent="0.25">
      <c r="B60477" s="79"/>
    </row>
    <row r="60478" spans="2:2" ht="54.95" customHeight="1" x14ac:dyDescent="0.25">
      <c r="B60478" s="79"/>
    </row>
    <row r="60479" spans="2:2" ht="54.95" customHeight="1" x14ac:dyDescent="0.25">
      <c r="B60479" s="79"/>
    </row>
    <row r="60480" spans="2:2" ht="54.95" customHeight="1" x14ac:dyDescent="0.25">
      <c r="B60480" s="79"/>
    </row>
    <row r="60481" spans="2:2" ht="54.95" customHeight="1" x14ac:dyDescent="0.25">
      <c r="B60481" s="79"/>
    </row>
    <row r="60482" spans="2:2" ht="54.95" customHeight="1" x14ac:dyDescent="0.25">
      <c r="B60482" s="79"/>
    </row>
    <row r="60483" spans="2:2" ht="54.95" customHeight="1" x14ac:dyDescent="0.25">
      <c r="B60483" s="79"/>
    </row>
    <row r="60484" spans="2:2" ht="54.95" customHeight="1" x14ac:dyDescent="0.25">
      <c r="B60484" s="79"/>
    </row>
    <row r="60485" spans="2:2" ht="54.95" customHeight="1" x14ac:dyDescent="0.25">
      <c r="B60485" s="79"/>
    </row>
    <row r="60486" spans="2:2" ht="54.95" customHeight="1" x14ac:dyDescent="0.25">
      <c r="B60486" s="79"/>
    </row>
    <row r="60487" spans="2:2" ht="54.95" customHeight="1" x14ac:dyDescent="0.25">
      <c r="B60487" s="79"/>
    </row>
    <row r="60488" spans="2:2" ht="54.95" customHeight="1" x14ac:dyDescent="0.25">
      <c r="B60488" s="79"/>
    </row>
    <row r="60489" spans="2:2" ht="54.95" customHeight="1" x14ac:dyDescent="0.25">
      <c r="B60489" s="79"/>
    </row>
    <row r="60490" spans="2:2" ht="54.95" customHeight="1" x14ac:dyDescent="0.25">
      <c r="B60490" s="79"/>
    </row>
    <row r="60491" spans="2:2" ht="54.95" customHeight="1" x14ac:dyDescent="0.25">
      <c r="B60491" s="79"/>
    </row>
    <row r="60492" spans="2:2" ht="54.95" customHeight="1" x14ac:dyDescent="0.25">
      <c r="B60492" s="79"/>
    </row>
    <row r="60493" spans="2:2" ht="54.95" customHeight="1" x14ac:dyDescent="0.25">
      <c r="B60493" s="79"/>
    </row>
    <row r="60494" spans="2:2" ht="54.95" customHeight="1" x14ac:dyDescent="0.25">
      <c r="B60494" s="79"/>
    </row>
    <row r="60495" spans="2:2" ht="54.95" customHeight="1" x14ac:dyDescent="0.25">
      <c r="B60495" s="79"/>
    </row>
    <row r="60496" spans="2:2" ht="54.95" customHeight="1" x14ac:dyDescent="0.25">
      <c r="B60496" s="79"/>
    </row>
    <row r="60497" spans="2:2" ht="54.95" customHeight="1" x14ac:dyDescent="0.25">
      <c r="B60497" s="79"/>
    </row>
    <row r="60498" spans="2:2" ht="54.95" customHeight="1" x14ac:dyDescent="0.25">
      <c r="B60498" s="79"/>
    </row>
    <row r="60499" spans="2:2" ht="54.95" customHeight="1" x14ac:dyDescent="0.25">
      <c r="B60499" s="79"/>
    </row>
    <row r="60500" spans="2:2" ht="54.95" customHeight="1" x14ac:dyDescent="0.25">
      <c r="B60500" s="79"/>
    </row>
    <row r="60501" spans="2:2" ht="54.95" customHeight="1" x14ac:dyDescent="0.25">
      <c r="B60501" s="79"/>
    </row>
    <row r="60502" spans="2:2" ht="54.95" customHeight="1" x14ac:dyDescent="0.25">
      <c r="B60502" s="79"/>
    </row>
    <row r="60503" spans="2:2" ht="54.95" customHeight="1" x14ac:dyDescent="0.25">
      <c r="B60503" s="79"/>
    </row>
    <row r="60504" spans="2:2" ht="54.95" customHeight="1" x14ac:dyDescent="0.25">
      <c r="B60504" s="79"/>
    </row>
    <row r="60505" spans="2:2" ht="54.95" customHeight="1" x14ac:dyDescent="0.25">
      <c r="B60505" s="79"/>
    </row>
    <row r="60506" spans="2:2" ht="54.95" customHeight="1" x14ac:dyDescent="0.25">
      <c r="B60506" s="79"/>
    </row>
    <row r="60507" spans="2:2" ht="54.95" customHeight="1" x14ac:dyDescent="0.25">
      <c r="B60507" s="79"/>
    </row>
    <row r="60508" spans="2:2" ht="54.95" customHeight="1" x14ac:dyDescent="0.25">
      <c r="B60508" s="79"/>
    </row>
    <row r="60509" spans="2:2" ht="54.95" customHeight="1" x14ac:dyDescent="0.25">
      <c r="B60509" s="79"/>
    </row>
    <row r="60510" spans="2:2" ht="54.95" customHeight="1" x14ac:dyDescent="0.25">
      <c r="B60510" s="79"/>
    </row>
    <row r="60511" spans="2:2" ht="54.95" customHeight="1" x14ac:dyDescent="0.25">
      <c r="B60511" s="79"/>
    </row>
    <row r="60512" spans="2:2" ht="54.95" customHeight="1" x14ac:dyDescent="0.25">
      <c r="B60512" s="79"/>
    </row>
    <row r="60513" spans="2:2" ht="54.95" customHeight="1" x14ac:dyDescent="0.25">
      <c r="B60513" s="79"/>
    </row>
    <row r="60514" spans="2:2" ht="54.95" customHeight="1" x14ac:dyDescent="0.25">
      <c r="B60514" s="79"/>
    </row>
    <row r="60515" spans="2:2" ht="54.95" customHeight="1" x14ac:dyDescent="0.25">
      <c r="B60515" s="79"/>
    </row>
    <row r="60516" spans="2:2" ht="54.95" customHeight="1" x14ac:dyDescent="0.25">
      <c r="B60516" s="79"/>
    </row>
    <row r="60517" spans="2:2" ht="54.95" customHeight="1" x14ac:dyDescent="0.25">
      <c r="B60517" s="79"/>
    </row>
    <row r="60518" spans="2:2" ht="54.95" customHeight="1" x14ac:dyDescent="0.25">
      <c r="B60518" s="79"/>
    </row>
    <row r="60519" spans="2:2" ht="54.95" customHeight="1" x14ac:dyDescent="0.25">
      <c r="B60519" s="79"/>
    </row>
    <row r="60520" spans="2:2" ht="54.95" customHeight="1" x14ac:dyDescent="0.25">
      <c r="B60520" s="79"/>
    </row>
    <row r="60521" spans="2:2" ht="54.95" customHeight="1" x14ac:dyDescent="0.25">
      <c r="B60521" s="79"/>
    </row>
    <row r="60522" spans="2:2" ht="54.95" customHeight="1" x14ac:dyDescent="0.25">
      <c r="B60522" s="79"/>
    </row>
    <row r="60523" spans="2:2" ht="54.95" customHeight="1" x14ac:dyDescent="0.25">
      <c r="B60523" s="79"/>
    </row>
    <row r="60524" spans="2:2" ht="54.95" customHeight="1" x14ac:dyDescent="0.25">
      <c r="B60524" s="79"/>
    </row>
    <row r="60525" spans="2:2" ht="54.95" customHeight="1" x14ac:dyDescent="0.25">
      <c r="B60525" s="79"/>
    </row>
    <row r="60526" spans="2:2" ht="54.95" customHeight="1" x14ac:dyDescent="0.25">
      <c r="B60526" s="79"/>
    </row>
    <row r="60527" spans="2:2" ht="54.95" customHeight="1" x14ac:dyDescent="0.25">
      <c r="B60527" s="79"/>
    </row>
    <row r="60528" spans="2:2" ht="54.95" customHeight="1" x14ac:dyDescent="0.25">
      <c r="B60528" s="79"/>
    </row>
    <row r="60529" spans="2:2" ht="54.95" customHeight="1" x14ac:dyDescent="0.25">
      <c r="B60529" s="79"/>
    </row>
    <row r="60530" spans="2:2" ht="54.95" customHeight="1" x14ac:dyDescent="0.25">
      <c r="B60530" s="79"/>
    </row>
    <row r="60531" spans="2:2" ht="54.95" customHeight="1" x14ac:dyDescent="0.25">
      <c r="B60531" s="79"/>
    </row>
    <row r="60532" spans="2:2" ht="54.95" customHeight="1" x14ac:dyDescent="0.25">
      <c r="B60532" s="79"/>
    </row>
    <row r="60533" spans="2:2" ht="54.95" customHeight="1" x14ac:dyDescent="0.25">
      <c r="B60533" s="79"/>
    </row>
    <row r="60534" spans="2:2" ht="54.95" customHeight="1" x14ac:dyDescent="0.25">
      <c r="B60534" s="79"/>
    </row>
    <row r="60535" spans="2:2" ht="54.95" customHeight="1" x14ac:dyDescent="0.25">
      <c r="B60535" s="79"/>
    </row>
    <row r="60536" spans="2:2" ht="54.95" customHeight="1" x14ac:dyDescent="0.25">
      <c r="B60536" s="79"/>
    </row>
    <row r="60537" spans="2:2" ht="54.95" customHeight="1" x14ac:dyDescent="0.25">
      <c r="B60537" s="79"/>
    </row>
    <row r="60538" spans="2:2" ht="54.95" customHeight="1" x14ac:dyDescent="0.25">
      <c r="B60538" s="79"/>
    </row>
    <row r="60539" spans="2:2" ht="54.95" customHeight="1" x14ac:dyDescent="0.25">
      <c r="B60539" s="79"/>
    </row>
    <row r="60540" spans="2:2" ht="54.95" customHeight="1" x14ac:dyDescent="0.25">
      <c r="B60540" s="79"/>
    </row>
    <row r="60541" spans="2:2" ht="54.95" customHeight="1" x14ac:dyDescent="0.25">
      <c r="B60541" s="79"/>
    </row>
    <row r="60542" spans="2:2" ht="54.95" customHeight="1" x14ac:dyDescent="0.25">
      <c r="B60542" s="79"/>
    </row>
    <row r="60543" spans="2:2" ht="54.95" customHeight="1" x14ac:dyDescent="0.25">
      <c r="B60543" s="79"/>
    </row>
    <row r="60544" spans="2:2" ht="54.95" customHeight="1" x14ac:dyDescent="0.25">
      <c r="B60544" s="79"/>
    </row>
    <row r="60545" spans="2:2" ht="54.95" customHeight="1" x14ac:dyDescent="0.25">
      <c r="B60545" s="79"/>
    </row>
    <row r="60546" spans="2:2" ht="54.95" customHeight="1" x14ac:dyDescent="0.25">
      <c r="B60546" s="79"/>
    </row>
    <row r="60547" spans="2:2" ht="54.95" customHeight="1" x14ac:dyDescent="0.25">
      <c r="B60547" s="79"/>
    </row>
    <row r="60548" spans="2:2" ht="54.95" customHeight="1" x14ac:dyDescent="0.25">
      <c r="B60548" s="79"/>
    </row>
    <row r="60549" spans="2:2" ht="54.95" customHeight="1" x14ac:dyDescent="0.25">
      <c r="B60549" s="79"/>
    </row>
    <row r="60550" spans="2:2" ht="54.95" customHeight="1" x14ac:dyDescent="0.25">
      <c r="B60550" s="79"/>
    </row>
    <row r="60551" spans="2:2" ht="54.95" customHeight="1" x14ac:dyDescent="0.25">
      <c r="B60551" s="79"/>
    </row>
    <row r="60552" spans="2:2" ht="54.95" customHeight="1" x14ac:dyDescent="0.25">
      <c r="B60552" s="79"/>
    </row>
    <row r="60553" spans="2:2" ht="54.95" customHeight="1" x14ac:dyDescent="0.25">
      <c r="B60553" s="79"/>
    </row>
    <row r="60554" spans="2:2" ht="54.95" customHeight="1" x14ac:dyDescent="0.25">
      <c r="B60554" s="79"/>
    </row>
    <row r="60555" spans="2:2" ht="54.95" customHeight="1" x14ac:dyDescent="0.25">
      <c r="B60555" s="79"/>
    </row>
    <row r="60556" spans="2:2" ht="54.95" customHeight="1" x14ac:dyDescent="0.25">
      <c r="B60556" s="79"/>
    </row>
    <row r="60557" spans="2:2" ht="54.95" customHeight="1" x14ac:dyDescent="0.25">
      <c r="B60557" s="79"/>
    </row>
    <row r="60558" spans="2:2" ht="54.95" customHeight="1" x14ac:dyDescent="0.25">
      <c r="B60558" s="79"/>
    </row>
    <row r="60559" spans="2:2" ht="54.95" customHeight="1" x14ac:dyDescent="0.25">
      <c r="B60559" s="79"/>
    </row>
    <row r="60560" spans="2:2" ht="54.95" customHeight="1" x14ac:dyDescent="0.25">
      <c r="B60560" s="79"/>
    </row>
    <row r="60561" spans="2:2" ht="54.95" customHeight="1" x14ac:dyDescent="0.25">
      <c r="B60561" s="79"/>
    </row>
    <row r="60562" spans="2:2" ht="54.95" customHeight="1" x14ac:dyDescent="0.25">
      <c r="B60562" s="79"/>
    </row>
    <row r="60563" spans="2:2" ht="54.95" customHeight="1" x14ac:dyDescent="0.25">
      <c r="B60563" s="79"/>
    </row>
    <row r="60564" spans="2:2" ht="54.95" customHeight="1" x14ac:dyDescent="0.25">
      <c r="B60564" s="79"/>
    </row>
    <row r="60565" spans="2:2" ht="54.95" customHeight="1" x14ac:dyDescent="0.25">
      <c r="B60565" s="79"/>
    </row>
    <row r="60566" spans="2:2" ht="54.95" customHeight="1" x14ac:dyDescent="0.25">
      <c r="B60566" s="79"/>
    </row>
    <row r="60567" spans="2:2" ht="54.95" customHeight="1" x14ac:dyDescent="0.25">
      <c r="B60567" s="79"/>
    </row>
    <row r="60568" spans="2:2" ht="54.95" customHeight="1" x14ac:dyDescent="0.25">
      <c r="B60568" s="79"/>
    </row>
    <row r="60569" spans="2:2" ht="54.95" customHeight="1" x14ac:dyDescent="0.25">
      <c r="B60569" s="79"/>
    </row>
    <row r="60570" spans="2:2" ht="54.95" customHeight="1" x14ac:dyDescent="0.25">
      <c r="B60570" s="79"/>
    </row>
    <row r="60571" spans="2:2" ht="54.95" customHeight="1" x14ac:dyDescent="0.25">
      <c r="B60571" s="79"/>
    </row>
    <row r="60572" spans="2:2" ht="54.95" customHeight="1" x14ac:dyDescent="0.25">
      <c r="B60572" s="79"/>
    </row>
    <row r="60573" spans="2:2" ht="54.95" customHeight="1" x14ac:dyDescent="0.25">
      <c r="B60573" s="79"/>
    </row>
    <row r="60574" spans="2:2" ht="54.95" customHeight="1" x14ac:dyDescent="0.25">
      <c r="B60574" s="79"/>
    </row>
    <row r="60575" spans="2:2" ht="54.95" customHeight="1" x14ac:dyDescent="0.25">
      <c r="B60575" s="79"/>
    </row>
    <row r="60576" spans="2:2" ht="54.95" customHeight="1" x14ac:dyDescent="0.25">
      <c r="B60576" s="79"/>
    </row>
    <row r="60577" spans="2:2" ht="54.95" customHeight="1" x14ac:dyDescent="0.25">
      <c r="B60577" s="79"/>
    </row>
    <row r="60578" spans="2:2" ht="54.95" customHeight="1" x14ac:dyDescent="0.25">
      <c r="B60578" s="79"/>
    </row>
    <row r="60579" spans="2:2" ht="54.95" customHeight="1" x14ac:dyDescent="0.25">
      <c r="B60579" s="79"/>
    </row>
    <row r="60580" spans="2:2" ht="54.95" customHeight="1" x14ac:dyDescent="0.25">
      <c r="B60580" s="79"/>
    </row>
    <row r="60581" spans="2:2" ht="54.95" customHeight="1" x14ac:dyDescent="0.25">
      <c r="B60581" s="79"/>
    </row>
    <row r="60582" spans="2:2" ht="54.95" customHeight="1" x14ac:dyDescent="0.25">
      <c r="B60582" s="79"/>
    </row>
    <row r="60583" spans="2:2" ht="54.95" customHeight="1" x14ac:dyDescent="0.25">
      <c r="B60583" s="79"/>
    </row>
    <row r="60584" spans="2:2" ht="54.95" customHeight="1" x14ac:dyDescent="0.25">
      <c r="B60584" s="79"/>
    </row>
    <row r="60585" spans="2:2" ht="54.95" customHeight="1" x14ac:dyDescent="0.25">
      <c r="B60585" s="79"/>
    </row>
    <row r="60586" spans="2:2" ht="54.95" customHeight="1" x14ac:dyDescent="0.25">
      <c r="B60586" s="79"/>
    </row>
    <row r="60587" spans="2:2" ht="54.95" customHeight="1" x14ac:dyDescent="0.25">
      <c r="B60587" s="79"/>
    </row>
    <row r="60588" spans="2:2" ht="54.95" customHeight="1" x14ac:dyDescent="0.25">
      <c r="B60588" s="79"/>
    </row>
    <row r="60589" spans="2:2" ht="54.95" customHeight="1" x14ac:dyDescent="0.25">
      <c r="B60589" s="79"/>
    </row>
    <row r="60590" spans="2:2" ht="54.95" customHeight="1" x14ac:dyDescent="0.25">
      <c r="B60590" s="79"/>
    </row>
    <row r="60591" spans="2:2" ht="54.95" customHeight="1" x14ac:dyDescent="0.25">
      <c r="B60591" s="79"/>
    </row>
    <row r="60592" spans="2:2" ht="54.95" customHeight="1" x14ac:dyDescent="0.25">
      <c r="B60592" s="79"/>
    </row>
    <row r="60593" spans="2:2" ht="54.95" customHeight="1" x14ac:dyDescent="0.25">
      <c r="B60593" s="79"/>
    </row>
    <row r="60594" spans="2:2" ht="54.95" customHeight="1" x14ac:dyDescent="0.25">
      <c r="B60594" s="79"/>
    </row>
    <row r="60595" spans="2:2" ht="54.95" customHeight="1" x14ac:dyDescent="0.25">
      <c r="B60595" s="79"/>
    </row>
    <row r="60596" spans="2:2" ht="54.95" customHeight="1" x14ac:dyDescent="0.25">
      <c r="B60596" s="79"/>
    </row>
    <row r="60597" spans="2:2" ht="54.95" customHeight="1" x14ac:dyDescent="0.25">
      <c r="B60597" s="79"/>
    </row>
    <row r="60598" spans="2:2" ht="54.95" customHeight="1" x14ac:dyDescent="0.25">
      <c r="B60598" s="79"/>
    </row>
    <row r="60599" spans="2:2" ht="54.95" customHeight="1" x14ac:dyDescent="0.25">
      <c r="B60599" s="79"/>
    </row>
    <row r="60600" spans="2:2" ht="54.95" customHeight="1" x14ac:dyDescent="0.25">
      <c r="B60600" s="79"/>
    </row>
    <row r="60601" spans="2:2" ht="54.95" customHeight="1" x14ac:dyDescent="0.25">
      <c r="B60601" s="79"/>
    </row>
    <row r="60602" spans="2:2" ht="54.95" customHeight="1" x14ac:dyDescent="0.25">
      <c r="B60602" s="79"/>
    </row>
    <row r="60603" spans="2:2" ht="54.95" customHeight="1" x14ac:dyDescent="0.25">
      <c r="B60603" s="79"/>
    </row>
    <row r="60604" spans="2:2" ht="54.95" customHeight="1" x14ac:dyDescent="0.25">
      <c r="B60604" s="79"/>
    </row>
    <row r="60605" spans="2:2" ht="54.95" customHeight="1" x14ac:dyDescent="0.25">
      <c r="B60605" s="79"/>
    </row>
    <row r="60606" spans="2:2" ht="54.95" customHeight="1" x14ac:dyDescent="0.25">
      <c r="B60606" s="79"/>
    </row>
    <row r="60607" spans="2:2" ht="54.95" customHeight="1" x14ac:dyDescent="0.25">
      <c r="B60607" s="79"/>
    </row>
    <row r="60608" spans="2:2" ht="54.95" customHeight="1" x14ac:dyDescent="0.25">
      <c r="B60608" s="79"/>
    </row>
    <row r="60609" spans="2:2" ht="54.95" customHeight="1" x14ac:dyDescent="0.25">
      <c r="B60609" s="79"/>
    </row>
    <row r="60610" spans="2:2" ht="54.95" customHeight="1" x14ac:dyDescent="0.25">
      <c r="B60610" s="79"/>
    </row>
    <row r="60611" spans="2:2" ht="54.95" customHeight="1" x14ac:dyDescent="0.25">
      <c r="B60611" s="79"/>
    </row>
    <row r="60612" spans="2:2" ht="54.95" customHeight="1" x14ac:dyDescent="0.25">
      <c r="B60612" s="79"/>
    </row>
    <row r="60613" spans="2:2" ht="54.95" customHeight="1" x14ac:dyDescent="0.25">
      <c r="B60613" s="79"/>
    </row>
    <row r="60614" spans="2:2" ht="54.95" customHeight="1" x14ac:dyDescent="0.25">
      <c r="B60614" s="79"/>
    </row>
    <row r="60615" spans="2:2" ht="54.95" customHeight="1" x14ac:dyDescent="0.25">
      <c r="B60615" s="79"/>
    </row>
    <row r="60616" spans="2:2" ht="54.95" customHeight="1" x14ac:dyDescent="0.25">
      <c r="B60616" s="79"/>
    </row>
    <row r="60617" spans="2:2" ht="54.95" customHeight="1" x14ac:dyDescent="0.25">
      <c r="B60617" s="79"/>
    </row>
    <row r="60618" spans="2:2" ht="54.95" customHeight="1" x14ac:dyDescent="0.25">
      <c r="B60618" s="79"/>
    </row>
    <row r="60619" spans="2:2" ht="54.95" customHeight="1" x14ac:dyDescent="0.25">
      <c r="B60619" s="79"/>
    </row>
    <row r="60620" spans="2:2" ht="54.95" customHeight="1" x14ac:dyDescent="0.25">
      <c r="B60620" s="79"/>
    </row>
    <row r="60621" spans="2:2" ht="54.95" customHeight="1" x14ac:dyDescent="0.25">
      <c r="B60621" s="79"/>
    </row>
    <row r="60622" spans="2:2" ht="54.95" customHeight="1" x14ac:dyDescent="0.25">
      <c r="B60622" s="79"/>
    </row>
    <row r="60623" spans="2:2" ht="54.95" customHeight="1" x14ac:dyDescent="0.25">
      <c r="B60623" s="79"/>
    </row>
    <row r="60624" spans="2:2" ht="54.95" customHeight="1" x14ac:dyDescent="0.25">
      <c r="B60624" s="79"/>
    </row>
    <row r="60625" spans="2:2" ht="54.95" customHeight="1" x14ac:dyDescent="0.25">
      <c r="B60625" s="79"/>
    </row>
    <row r="60626" spans="2:2" ht="54.95" customHeight="1" x14ac:dyDescent="0.25">
      <c r="B60626" s="79"/>
    </row>
    <row r="60627" spans="2:2" ht="54.95" customHeight="1" x14ac:dyDescent="0.25">
      <c r="B60627" s="79"/>
    </row>
    <row r="60628" spans="2:2" ht="54.95" customHeight="1" x14ac:dyDescent="0.25">
      <c r="B60628" s="79"/>
    </row>
    <row r="60629" spans="2:2" ht="54.95" customHeight="1" x14ac:dyDescent="0.25">
      <c r="B60629" s="79"/>
    </row>
    <row r="60630" spans="2:2" ht="54.95" customHeight="1" x14ac:dyDescent="0.25">
      <c r="B60630" s="79"/>
    </row>
    <row r="60631" spans="2:2" ht="54.95" customHeight="1" x14ac:dyDescent="0.25">
      <c r="B60631" s="79"/>
    </row>
    <row r="60632" spans="2:2" ht="54.95" customHeight="1" x14ac:dyDescent="0.25">
      <c r="B60632" s="79"/>
    </row>
    <row r="60633" spans="2:2" ht="54.95" customHeight="1" x14ac:dyDescent="0.25">
      <c r="B60633" s="79"/>
    </row>
    <row r="60634" spans="2:2" ht="54.95" customHeight="1" x14ac:dyDescent="0.25">
      <c r="B60634" s="79"/>
    </row>
    <row r="60635" spans="2:2" ht="54.95" customHeight="1" x14ac:dyDescent="0.25">
      <c r="B60635" s="79"/>
    </row>
    <row r="60636" spans="2:2" ht="54.95" customHeight="1" x14ac:dyDescent="0.25">
      <c r="B60636" s="79"/>
    </row>
    <row r="60637" spans="2:2" ht="54.95" customHeight="1" x14ac:dyDescent="0.25">
      <c r="B60637" s="79"/>
    </row>
    <row r="60638" spans="2:2" ht="54.95" customHeight="1" x14ac:dyDescent="0.25">
      <c r="B60638" s="79"/>
    </row>
    <row r="60639" spans="2:2" ht="54.95" customHeight="1" x14ac:dyDescent="0.25">
      <c r="B60639" s="79"/>
    </row>
    <row r="60640" spans="2:2" ht="54.95" customHeight="1" x14ac:dyDescent="0.25">
      <c r="B60640" s="79"/>
    </row>
    <row r="60641" spans="2:2" ht="54.95" customHeight="1" x14ac:dyDescent="0.25">
      <c r="B60641" s="79"/>
    </row>
    <row r="60642" spans="2:2" ht="54.95" customHeight="1" x14ac:dyDescent="0.25">
      <c r="B60642" s="79"/>
    </row>
    <row r="60643" spans="2:2" ht="54.95" customHeight="1" x14ac:dyDescent="0.25">
      <c r="B60643" s="79"/>
    </row>
    <row r="60644" spans="2:2" ht="54.95" customHeight="1" x14ac:dyDescent="0.25">
      <c r="B60644" s="79"/>
    </row>
    <row r="60645" spans="2:2" ht="54.95" customHeight="1" x14ac:dyDescent="0.25">
      <c r="B60645" s="79"/>
    </row>
    <row r="60646" spans="2:2" ht="54.95" customHeight="1" x14ac:dyDescent="0.25">
      <c r="B60646" s="79"/>
    </row>
    <row r="60647" spans="2:2" ht="54.95" customHeight="1" x14ac:dyDescent="0.25">
      <c r="B60647" s="79"/>
    </row>
    <row r="60648" spans="2:2" ht="54.95" customHeight="1" x14ac:dyDescent="0.25">
      <c r="B60648" s="79"/>
    </row>
    <row r="60649" spans="2:2" ht="54.95" customHeight="1" x14ac:dyDescent="0.25">
      <c r="B60649" s="79"/>
    </row>
    <row r="60650" spans="2:2" ht="54.95" customHeight="1" x14ac:dyDescent="0.25">
      <c r="B60650" s="79"/>
    </row>
    <row r="60651" spans="2:2" ht="54.95" customHeight="1" x14ac:dyDescent="0.25">
      <c r="B60651" s="79"/>
    </row>
    <row r="60652" spans="2:2" ht="54.95" customHeight="1" x14ac:dyDescent="0.25">
      <c r="B60652" s="79"/>
    </row>
    <row r="60653" spans="2:2" ht="54.95" customHeight="1" x14ac:dyDescent="0.25">
      <c r="B60653" s="79"/>
    </row>
    <row r="60654" spans="2:2" ht="54.95" customHeight="1" x14ac:dyDescent="0.25">
      <c r="B60654" s="79"/>
    </row>
    <row r="60655" spans="2:2" ht="54.95" customHeight="1" x14ac:dyDescent="0.25">
      <c r="B60655" s="79"/>
    </row>
    <row r="60656" spans="2:2" ht="54.95" customHeight="1" x14ac:dyDescent="0.25">
      <c r="B60656" s="79"/>
    </row>
    <row r="60657" spans="2:2" ht="54.95" customHeight="1" x14ac:dyDescent="0.25">
      <c r="B60657" s="79"/>
    </row>
    <row r="60658" spans="2:2" ht="54.95" customHeight="1" x14ac:dyDescent="0.25">
      <c r="B60658" s="79"/>
    </row>
    <row r="60659" spans="2:2" ht="54.95" customHeight="1" x14ac:dyDescent="0.25">
      <c r="B60659" s="79"/>
    </row>
    <row r="60660" spans="2:2" ht="54.95" customHeight="1" x14ac:dyDescent="0.25">
      <c r="B60660" s="79"/>
    </row>
    <row r="60661" spans="2:2" ht="54.95" customHeight="1" x14ac:dyDescent="0.25">
      <c r="B60661" s="79"/>
    </row>
    <row r="60662" spans="2:2" ht="54.95" customHeight="1" x14ac:dyDescent="0.25">
      <c r="B60662" s="79"/>
    </row>
    <row r="60663" spans="2:2" ht="54.95" customHeight="1" x14ac:dyDescent="0.25">
      <c r="B60663" s="79"/>
    </row>
    <row r="60664" spans="2:2" ht="54.95" customHeight="1" x14ac:dyDescent="0.25">
      <c r="B60664" s="79"/>
    </row>
    <row r="60665" spans="2:2" ht="54.95" customHeight="1" x14ac:dyDescent="0.25">
      <c r="B60665" s="79"/>
    </row>
    <row r="60666" spans="2:2" ht="54.95" customHeight="1" x14ac:dyDescent="0.25">
      <c r="B60666" s="79"/>
    </row>
    <row r="60667" spans="2:2" ht="54.95" customHeight="1" x14ac:dyDescent="0.25">
      <c r="B60667" s="79"/>
    </row>
    <row r="60668" spans="2:2" ht="54.95" customHeight="1" x14ac:dyDescent="0.25">
      <c r="B60668" s="79"/>
    </row>
    <row r="60669" spans="2:2" ht="54.95" customHeight="1" x14ac:dyDescent="0.25">
      <c r="B60669" s="79"/>
    </row>
    <row r="60670" spans="2:2" ht="54.95" customHeight="1" x14ac:dyDescent="0.25">
      <c r="B60670" s="79"/>
    </row>
    <row r="60671" spans="2:2" ht="54.95" customHeight="1" x14ac:dyDescent="0.25">
      <c r="B60671" s="79"/>
    </row>
    <row r="60672" spans="2:2" ht="54.95" customHeight="1" x14ac:dyDescent="0.25">
      <c r="B60672" s="79"/>
    </row>
    <row r="60673" spans="2:2" ht="54.95" customHeight="1" x14ac:dyDescent="0.25">
      <c r="B60673" s="79"/>
    </row>
    <row r="60674" spans="2:2" ht="54.95" customHeight="1" x14ac:dyDescent="0.25">
      <c r="B60674" s="79"/>
    </row>
    <row r="60675" spans="2:2" ht="54.95" customHeight="1" x14ac:dyDescent="0.25">
      <c r="B60675" s="79"/>
    </row>
    <row r="60676" spans="2:2" ht="54.95" customHeight="1" x14ac:dyDescent="0.25">
      <c r="B60676" s="79"/>
    </row>
    <row r="60677" spans="2:2" ht="54.95" customHeight="1" x14ac:dyDescent="0.25">
      <c r="B60677" s="79"/>
    </row>
    <row r="60678" spans="2:2" ht="54.95" customHeight="1" x14ac:dyDescent="0.25">
      <c r="B60678" s="79"/>
    </row>
    <row r="60679" spans="2:2" ht="54.95" customHeight="1" x14ac:dyDescent="0.25">
      <c r="B60679" s="79"/>
    </row>
    <row r="60680" spans="2:2" ht="54.95" customHeight="1" x14ac:dyDescent="0.25">
      <c r="B60680" s="79"/>
    </row>
    <row r="60681" spans="2:2" ht="54.95" customHeight="1" x14ac:dyDescent="0.25">
      <c r="B60681" s="79"/>
    </row>
    <row r="60682" spans="2:2" ht="54.95" customHeight="1" x14ac:dyDescent="0.25">
      <c r="B60682" s="79"/>
    </row>
    <row r="60683" spans="2:2" ht="54.95" customHeight="1" x14ac:dyDescent="0.25">
      <c r="B60683" s="79"/>
    </row>
    <row r="60684" spans="2:2" ht="54.95" customHeight="1" x14ac:dyDescent="0.25">
      <c r="B60684" s="79"/>
    </row>
    <row r="60685" spans="2:2" ht="54.95" customHeight="1" x14ac:dyDescent="0.25">
      <c r="B60685" s="79"/>
    </row>
    <row r="60686" spans="2:2" ht="54.95" customHeight="1" x14ac:dyDescent="0.25">
      <c r="B60686" s="79"/>
    </row>
    <row r="60687" spans="2:2" ht="54.95" customHeight="1" x14ac:dyDescent="0.25">
      <c r="B60687" s="79"/>
    </row>
    <row r="60688" spans="2:2" ht="54.95" customHeight="1" x14ac:dyDescent="0.25">
      <c r="B60688" s="79"/>
    </row>
    <row r="60689" spans="2:2" ht="54.95" customHeight="1" x14ac:dyDescent="0.25">
      <c r="B60689" s="79"/>
    </row>
    <row r="60690" spans="2:2" ht="54.95" customHeight="1" x14ac:dyDescent="0.25">
      <c r="B60690" s="79"/>
    </row>
    <row r="60691" spans="2:2" ht="54.95" customHeight="1" x14ac:dyDescent="0.25">
      <c r="B60691" s="79"/>
    </row>
    <row r="60692" spans="2:2" ht="54.95" customHeight="1" x14ac:dyDescent="0.25">
      <c r="B60692" s="79"/>
    </row>
    <row r="60693" spans="2:2" ht="54.95" customHeight="1" x14ac:dyDescent="0.25">
      <c r="B60693" s="79"/>
    </row>
    <row r="60694" spans="2:2" ht="54.95" customHeight="1" x14ac:dyDescent="0.25">
      <c r="B60694" s="79"/>
    </row>
    <row r="60695" spans="2:2" ht="54.95" customHeight="1" x14ac:dyDescent="0.25">
      <c r="B60695" s="79"/>
    </row>
    <row r="60696" spans="2:2" ht="54.95" customHeight="1" x14ac:dyDescent="0.25">
      <c r="B60696" s="79"/>
    </row>
    <row r="60697" spans="2:2" ht="54.95" customHeight="1" x14ac:dyDescent="0.25">
      <c r="B60697" s="79"/>
    </row>
    <row r="60698" spans="2:2" ht="54.95" customHeight="1" x14ac:dyDescent="0.25">
      <c r="B60698" s="79"/>
    </row>
    <row r="60699" spans="2:2" ht="54.95" customHeight="1" x14ac:dyDescent="0.25">
      <c r="B60699" s="79"/>
    </row>
    <row r="60700" spans="2:2" ht="54.95" customHeight="1" x14ac:dyDescent="0.25">
      <c r="B60700" s="79"/>
    </row>
    <row r="60701" spans="2:2" ht="54.95" customHeight="1" x14ac:dyDescent="0.25">
      <c r="B60701" s="79"/>
    </row>
    <row r="60702" spans="2:2" ht="54.95" customHeight="1" x14ac:dyDescent="0.25">
      <c r="B60702" s="79"/>
    </row>
    <row r="60703" spans="2:2" ht="54.95" customHeight="1" x14ac:dyDescent="0.25">
      <c r="B60703" s="79"/>
    </row>
    <row r="60704" spans="2:2" ht="54.95" customHeight="1" x14ac:dyDescent="0.25">
      <c r="B60704" s="79"/>
    </row>
    <row r="60705" spans="2:2" ht="54.95" customHeight="1" x14ac:dyDescent="0.25">
      <c r="B60705" s="79"/>
    </row>
    <row r="60706" spans="2:2" ht="54.95" customHeight="1" x14ac:dyDescent="0.25">
      <c r="B60706" s="79"/>
    </row>
    <row r="60707" spans="2:2" ht="54.95" customHeight="1" x14ac:dyDescent="0.25">
      <c r="B60707" s="79"/>
    </row>
    <row r="60708" spans="2:2" ht="54.95" customHeight="1" x14ac:dyDescent="0.25">
      <c r="B60708" s="79"/>
    </row>
    <row r="60709" spans="2:2" ht="54.95" customHeight="1" x14ac:dyDescent="0.25">
      <c r="B60709" s="79"/>
    </row>
    <row r="60710" spans="2:2" ht="54.95" customHeight="1" x14ac:dyDescent="0.25">
      <c r="B60710" s="79"/>
    </row>
    <row r="60711" spans="2:2" ht="54.95" customHeight="1" x14ac:dyDescent="0.25">
      <c r="B60711" s="79"/>
    </row>
    <row r="60712" spans="2:2" ht="54.95" customHeight="1" x14ac:dyDescent="0.25">
      <c r="B60712" s="79"/>
    </row>
    <row r="60713" spans="2:2" ht="54.95" customHeight="1" x14ac:dyDescent="0.25">
      <c r="B60713" s="79"/>
    </row>
    <row r="60714" spans="2:2" ht="54.95" customHeight="1" x14ac:dyDescent="0.25">
      <c r="B60714" s="79"/>
    </row>
    <row r="60715" spans="2:2" ht="54.95" customHeight="1" x14ac:dyDescent="0.25">
      <c r="B60715" s="79"/>
    </row>
    <row r="60716" spans="2:2" ht="54.95" customHeight="1" x14ac:dyDescent="0.25">
      <c r="B60716" s="79"/>
    </row>
    <row r="60717" spans="2:2" ht="54.95" customHeight="1" x14ac:dyDescent="0.25">
      <c r="B60717" s="79"/>
    </row>
    <row r="60718" spans="2:2" ht="54.95" customHeight="1" x14ac:dyDescent="0.25">
      <c r="B60718" s="79"/>
    </row>
    <row r="60719" spans="2:2" ht="54.95" customHeight="1" x14ac:dyDescent="0.25">
      <c r="B60719" s="79"/>
    </row>
    <row r="60720" spans="2:2" ht="54.95" customHeight="1" x14ac:dyDescent="0.25">
      <c r="B60720" s="79"/>
    </row>
    <row r="60721" spans="2:2" ht="54.95" customHeight="1" x14ac:dyDescent="0.25">
      <c r="B60721" s="79"/>
    </row>
    <row r="60722" spans="2:2" ht="54.95" customHeight="1" x14ac:dyDescent="0.25">
      <c r="B60722" s="79"/>
    </row>
    <row r="60723" spans="2:2" ht="54.95" customHeight="1" x14ac:dyDescent="0.25">
      <c r="B60723" s="79"/>
    </row>
    <row r="60724" spans="2:2" ht="54.95" customHeight="1" x14ac:dyDescent="0.25">
      <c r="B60724" s="79"/>
    </row>
    <row r="60725" spans="2:2" ht="54.95" customHeight="1" x14ac:dyDescent="0.25">
      <c r="B60725" s="79"/>
    </row>
    <row r="60726" spans="2:2" ht="54.95" customHeight="1" x14ac:dyDescent="0.25">
      <c r="B60726" s="79"/>
    </row>
    <row r="60727" spans="2:2" ht="54.95" customHeight="1" x14ac:dyDescent="0.25">
      <c r="B60727" s="79"/>
    </row>
    <row r="60728" spans="2:2" ht="54.95" customHeight="1" x14ac:dyDescent="0.25">
      <c r="B60728" s="79"/>
    </row>
    <row r="60729" spans="2:2" ht="54.95" customHeight="1" x14ac:dyDescent="0.25">
      <c r="B60729" s="79"/>
    </row>
    <row r="60730" spans="2:2" ht="54.95" customHeight="1" x14ac:dyDescent="0.25">
      <c r="B60730" s="79"/>
    </row>
    <row r="60731" spans="2:2" ht="54.95" customHeight="1" x14ac:dyDescent="0.25">
      <c r="B60731" s="79"/>
    </row>
    <row r="60732" spans="2:2" ht="54.95" customHeight="1" x14ac:dyDescent="0.25">
      <c r="B60732" s="79"/>
    </row>
    <row r="60733" spans="2:2" ht="54.95" customHeight="1" x14ac:dyDescent="0.25">
      <c r="B60733" s="79"/>
    </row>
    <row r="60734" spans="2:2" ht="54.95" customHeight="1" x14ac:dyDescent="0.25">
      <c r="B60734" s="79"/>
    </row>
    <row r="60735" spans="2:2" ht="54.95" customHeight="1" x14ac:dyDescent="0.25">
      <c r="B60735" s="79"/>
    </row>
    <row r="60736" spans="2:2" ht="54.95" customHeight="1" x14ac:dyDescent="0.25">
      <c r="B60736" s="79"/>
    </row>
    <row r="60737" spans="2:2" ht="54.95" customHeight="1" x14ac:dyDescent="0.25">
      <c r="B60737" s="79"/>
    </row>
    <row r="60738" spans="2:2" ht="54.95" customHeight="1" x14ac:dyDescent="0.25">
      <c r="B60738" s="79"/>
    </row>
    <row r="60739" spans="2:2" ht="54.95" customHeight="1" x14ac:dyDescent="0.25">
      <c r="B60739" s="79"/>
    </row>
    <row r="60740" spans="2:2" ht="54.95" customHeight="1" x14ac:dyDescent="0.25">
      <c r="B60740" s="79"/>
    </row>
    <row r="60741" spans="2:2" ht="54.95" customHeight="1" x14ac:dyDescent="0.25">
      <c r="B60741" s="79"/>
    </row>
    <row r="60742" spans="2:2" ht="54.95" customHeight="1" x14ac:dyDescent="0.25">
      <c r="B60742" s="79"/>
    </row>
    <row r="60743" spans="2:2" ht="54.95" customHeight="1" x14ac:dyDescent="0.25">
      <c r="B60743" s="79"/>
    </row>
    <row r="60744" spans="2:2" ht="54.95" customHeight="1" x14ac:dyDescent="0.25">
      <c r="B60744" s="79"/>
    </row>
    <row r="60745" spans="2:2" ht="54.95" customHeight="1" x14ac:dyDescent="0.25">
      <c r="B60745" s="79"/>
    </row>
    <row r="60746" spans="2:2" ht="54.95" customHeight="1" x14ac:dyDescent="0.25">
      <c r="B60746" s="79"/>
    </row>
    <row r="60747" spans="2:2" ht="54.95" customHeight="1" x14ac:dyDescent="0.25">
      <c r="B60747" s="79"/>
    </row>
    <row r="60748" spans="2:2" ht="54.95" customHeight="1" x14ac:dyDescent="0.25">
      <c r="B60748" s="79"/>
    </row>
    <row r="60749" spans="2:2" ht="54.95" customHeight="1" x14ac:dyDescent="0.25">
      <c r="B60749" s="79"/>
    </row>
    <row r="60750" spans="2:2" ht="54.95" customHeight="1" x14ac:dyDescent="0.25">
      <c r="B60750" s="79"/>
    </row>
    <row r="60751" spans="2:2" ht="54.95" customHeight="1" x14ac:dyDescent="0.25">
      <c r="B60751" s="79"/>
    </row>
    <row r="60752" spans="2:2" ht="54.95" customHeight="1" x14ac:dyDescent="0.25">
      <c r="B60752" s="79"/>
    </row>
    <row r="60753" spans="2:2" ht="54.95" customHeight="1" x14ac:dyDescent="0.25">
      <c r="B60753" s="79"/>
    </row>
    <row r="60754" spans="2:2" ht="54.95" customHeight="1" x14ac:dyDescent="0.25">
      <c r="B60754" s="79"/>
    </row>
    <row r="60755" spans="2:2" ht="54.95" customHeight="1" x14ac:dyDescent="0.25">
      <c r="B60755" s="79"/>
    </row>
    <row r="60756" spans="2:2" ht="54.95" customHeight="1" x14ac:dyDescent="0.25">
      <c r="B60756" s="79"/>
    </row>
    <row r="60757" spans="2:2" ht="54.95" customHeight="1" x14ac:dyDescent="0.25">
      <c r="B60757" s="79"/>
    </row>
    <row r="60758" spans="2:2" ht="54.95" customHeight="1" x14ac:dyDescent="0.25">
      <c r="B60758" s="79"/>
    </row>
    <row r="60759" spans="2:2" ht="54.95" customHeight="1" x14ac:dyDescent="0.25">
      <c r="B60759" s="79"/>
    </row>
    <row r="60760" spans="2:2" ht="54.95" customHeight="1" x14ac:dyDescent="0.25">
      <c r="B60760" s="79"/>
    </row>
    <row r="60761" spans="2:2" ht="54.95" customHeight="1" x14ac:dyDescent="0.25">
      <c r="B60761" s="79"/>
    </row>
    <row r="60762" spans="2:2" ht="54.95" customHeight="1" x14ac:dyDescent="0.25">
      <c r="B60762" s="79"/>
    </row>
    <row r="60763" spans="2:2" ht="54.95" customHeight="1" x14ac:dyDescent="0.25">
      <c r="B60763" s="79"/>
    </row>
    <row r="60764" spans="2:2" ht="54.95" customHeight="1" x14ac:dyDescent="0.25">
      <c r="B60764" s="79"/>
    </row>
    <row r="60765" spans="2:2" ht="54.95" customHeight="1" x14ac:dyDescent="0.25">
      <c r="B60765" s="79"/>
    </row>
    <row r="60766" spans="2:2" ht="54.95" customHeight="1" x14ac:dyDescent="0.25">
      <c r="B60766" s="79"/>
    </row>
    <row r="60767" spans="2:2" ht="54.95" customHeight="1" x14ac:dyDescent="0.25">
      <c r="B60767" s="79"/>
    </row>
    <row r="60768" spans="2:2" ht="54.95" customHeight="1" x14ac:dyDescent="0.25">
      <c r="B60768" s="79"/>
    </row>
    <row r="60769" spans="2:2" ht="54.95" customHeight="1" x14ac:dyDescent="0.25">
      <c r="B60769" s="79"/>
    </row>
    <row r="60770" spans="2:2" ht="54.95" customHeight="1" x14ac:dyDescent="0.25">
      <c r="B60770" s="79"/>
    </row>
    <row r="60771" spans="2:2" ht="54.95" customHeight="1" x14ac:dyDescent="0.25">
      <c r="B60771" s="79"/>
    </row>
    <row r="60772" spans="2:2" ht="54.95" customHeight="1" x14ac:dyDescent="0.25">
      <c r="B60772" s="79"/>
    </row>
    <row r="60773" spans="2:2" ht="54.95" customHeight="1" x14ac:dyDescent="0.25">
      <c r="B60773" s="79"/>
    </row>
    <row r="60774" spans="2:2" ht="54.95" customHeight="1" x14ac:dyDescent="0.25">
      <c r="B60774" s="79"/>
    </row>
    <row r="60775" spans="2:2" ht="54.95" customHeight="1" x14ac:dyDescent="0.25">
      <c r="B60775" s="79"/>
    </row>
    <row r="60776" spans="2:2" ht="54.95" customHeight="1" x14ac:dyDescent="0.25">
      <c r="B60776" s="79"/>
    </row>
    <row r="60777" spans="2:2" ht="54.95" customHeight="1" x14ac:dyDescent="0.25">
      <c r="B60777" s="79"/>
    </row>
    <row r="60778" spans="2:2" ht="54.95" customHeight="1" x14ac:dyDescent="0.25">
      <c r="B60778" s="79"/>
    </row>
    <row r="60779" spans="2:2" ht="54.95" customHeight="1" x14ac:dyDescent="0.25">
      <c r="B60779" s="79"/>
    </row>
    <row r="60780" spans="2:2" ht="54.95" customHeight="1" x14ac:dyDescent="0.25">
      <c r="B60780" s="79"/>
    </row>
    <row r="60781" spans="2:2" ht="54.95" customHeight="1" x14ac:dyDescent="0.25">
      <c r="B60781" s="79"/>
    </row>
    <row r="60782" spans="2:2" ht="54.95" customHeight="1" x14ac:dyDescent="0.25">
      <c r="B60782" s="79"/>
    </row>
    <row r="60783" spans="2:2" ht="54.95" customHeight="1" x14ac:dyDescent="0.25">
      <c r="B60783" s="79"/>
    </row>
    <row r="60784" spans="2:2" ht="54.95" customHeight="1" x14ac:dyDescent="0.25">
      <c r="B60784" s="79"/>
    </row>
    <row r="60785" spans="2:2" ht="54.95" customHeight="1" x14ac:dyDescent="0.25">
      <c r="B60785" s="79"/>
    </row>
    <row r="60786" spans="2:2" ht="54.95" customHeight="1" x14ac:dyDescent="0.25">
      <c r="B60786" s="79"/>
    </row>
    <row r="60787" spans="2:2" ht="54.95" customHeight="1" x14ac:dyDescent="0.25">
      <c r="B60787" s="79"/>
    </row>
    <row r="60788" spans="2:2" ht="54.95" customHeight="1" x14ac:dyDescent="0.25">
      <c r="B60788" s="79"/>
    </row>
    <row r="60789" spans="2:2" ht="54.95" customHeight="1" x14ac:dyDescent="0.25">
      <c r="B60789" s="79"/>
    </row>
    <row r="60790" spans="2:2" ht="54.95" customHeight="1" x14ac:dyDescent="0.25">
      <c r="B60790" s="79"/>
    </row>
    <row r="60791" spans="2:2" ht="54.95" customHeight="1" x14ac:dyDescent="0.25">
      <c r="B60791" s="79"/>
    </row>
    <row r="60792" spans="2:2" ht="54.95" customHeight="1" x14ac:dyDescent="0.25">
      <c r="B60792" s="79"/>
    </row>
    <row r="60793" spans="2:2" ht="54.95" customHeight="1" x14ac:dyDescent="0.25">
      <c r="B60793" s="79"/>
    </row>
    <row r="60794" spans="2:2" ht="54.95" customHeight="1" x14ac:dyDescent="0.25">
      <c r="B60794" s="79"/>
    </row>
    <row r="60795" spans="2:2" ht="54.95" customHeight="1" x14ac:dyDescent="0.25">
      <c r="B60795" s="79"/>
    </row>
    <row r="60796" spans="2:2" ht="54.95" customHeight="1" x14ac:dyDescent="0.25">
      <c r="B60796" s="79"/>
    </row>
    <row r="60797" spans="2:2" ht="54.95" customHeight="1" x14ac:dyDescent="0.25">
      <c r="B60797" s="79"/>
    </row>
    <row r="60798" spans="2:2" ht="54.95" customHeight="1" x14ac:dyDescent="0.25">
      <c r="B60798" s="79"/>
    </row>
    <row r="60799" spans="2:2" ht="54.95" customHeight="1" x14ac:dyDescent="0.25">
      <c r="B60799" s="79"/>
    </row>
    <row r="60800" spans="2:2" ht="54.95" customHeight="1" x14ac:dyDescent="0.25">
      <c r="B60800" s="79"/>
    </row>
    <row r="60801" spans="2:2" ht="54.95" customHeight="1" x14ac:dyDescent="0.25">
      <c r="B60801" s="79"/>
    </row>
    <row r="60802" spans="2:2" ht="54.95" customHeight="1" x14ac:dyDescent="0.25">
      <c r="B60802" s="79"/>
    </row>
    <row r="60803" spans="2:2" ht="54.95" customHeight="1" x14ac:dyDescent="0.25">
      <c r="B60803" s="79"/>
    </row>
    <row r="60804" spans="2:2" ht="54.95" customHeight="1" x14ac:dyDescent="0.25">
      <c r="B60804" s="79"/>
    </row>
    <row r="60805" spans="2:2" ht="54.95" customHeight="1" x14ac:dyDescent="0.25">
      <c r="B60805" s="79"/>
    </row>
    <row r="60806" spans="2:2" ht="54.95" customHeight="1" x14ac:dyDescent="0.25">
      <c r="B60806" s="79"/>
    </row>
    <row r="60807" spans="2:2" ht="54.95" customHeight="1" x14ac:dyDescent="0.25">
      <c r="B60807" s="79"/>
    </row>
    <row r="60808" spans="2:2" ht="54.95" customHeight="1" x14ac:dyDescent="0.25">
      <c r="B60808" s="79"/>
    </row>
    <row r="60809" spans="2:2" ht="54.95" customHeight="1" x14ac:dyDescent="0.25">
      <c r="B60809" s="79"/>
    </row>
    <row r="60810" spans="2:2" ht="54.95" customHeight="1" x14ac:dyDescent="0.25">
      <c r="B60810" s="79"/>
    </row>
    <row r="60811" spans="2:2" ht="54.95" customHeight="1" x14ac:dyDescent="0.25">
      <c r="B60811" s="79"/>
    </row>
    <row r="60812" spans="2:2" ht="54.95" customHeight="1" x14ac:dyDescent="0.25">
      <c r="B60812" s="79"/>
    </row>
    <row r="60813" spans="2:2" ht="54.95" customHeight="1" x14ac:dyDescent="0.25">
      <c r="B60813" s="79"/>
    </row>
    <row r="60814" spans="2:2" ht="54.95" customHeight="1" x14ac:dyDescent="0.25">
      <c r="B60814" s="79"/>
    </row>
    <row r="60815" spans="2:2" ht="54.95" customHeight="1" x14ac:dyDescent="0.25">
      <c r="B60815" s="79"/>
    </row>
    <row r="60816" spans="2:2" ht="54.95" customHeight="1" x14ac:dyDescent="0.25">
      <c r="B60816" s="79"/>
    </row>
    <row r="60817" spans="2:2" ht="54.95" customHeight="1" x14ac:dyDescent="0.25">
      <c r="B60817" s="79"/>
    </row>
    <row r="60818" spans="2:2" ht="54.95" customHeight="1" x14ac:dyDescent="0.25">
      <c r="B60818" s="79"/>
    </row>
    <row r="60819" spans="2:2" ht="54.95" customHeight="1" x14ac:dyDescent="0.25">
      <c r="B60819" s="79"/>
    </row>
    <row r="60820" spans="2:2" ht="54.95" customHeight="1" x14ac:dyDescent="0.25">
      <c r="B60820" s="79"/>
    </row>
    <row r="60821" spans="2:2" ht="54.95" customHeight="1" x14ac:dyDescent="0.25">
      <c r="B60821" s="79"/>
    </row>
    <row r="60822" spans="2:2" ht="54.95" customHeight="1" x14ac:dyDescent="0.25">
      <c r="B60822" s="79"/>
    </row>
    <row r="60823" spans="2:2" ht="54.95" customHeight="1" x14ac:dyDescent="0.25">
      <c r="B60823" s="79"/>
    </row>
    <row r="60824" spans="2:2" ht="54.95" customHeight="1" x14ac:dyDescent="0.25">
      <c r="B60824" s="79"/>
    </row>
    <row r="60825" spans="2:2" ht="54.95" customHeight="1" x14ac:dyDescent="0.25">
      <c r="B60825" s="79"/>
    </row>
    <row r="60826" spans="2:2" ht="54.95" customHeight="1" x14ac:dyDescent="0.25">
      <c r="B60826" s="79"/>
    </row>
    <row r="60827" spans="2:2" ht="54.95" customHeight="1" x14ac:dyDescent="0.25">
      <c r="B60827" s="79"/>
    </row>
    <row r="60828" spans="2:2" ht="54.95" customHeight="1" x14ac:dyDescent="0.25">
      <c r="B60828" s="79"/>
    </row>
    <row r="60829" spans="2:2" ht="54.95" customHeight="1" x14ac:dyDescent="0.25">
      <c r="B60829" s="79"/>
    </row>
    <row r="60830" spans="2:2" ht="54.95" customHeight="1" x14ac:dyDescent="0.25">
      <c r="B60830" s="79"/>
    </row>
    <row r="60831" spans="2:2" ht="54.95" customHeight="1" x14ac:dyDescent="0.25">
      <c r="B60831" s="79"/>
    </row>
    <row r="60832" spans="2:2" ht="54.95" customHeight="1" x14ac:dyDescent="0.25">
      <c r="B60832" s="79"/>
    </row>
    <row r="60833" spans="2:2" ht="54.95" customHeight="1" x14ac:dyDescent="0.25">
      <c r="B60833" s="79"/>
    </row>
    <row r="60834" spans="2:2" ht="54.95" customHeight="1" x14ac:dyDescent="0.25">
      <c r="B60834" s="79"/>
    </row>
    <row r="60835" spans="2:2" ht="54.95" customHeight="1" x14ac:dyDescent="0.25">
      <c r="B60835" s="79"/>
    </row>
    <row r="60836" spans="2:2" ht="54.95" customHeight="1" x14ac:dyDescent="0.25">
      <c r="B60836" s="79"/>
    </row>
    <row r="60837" spans="2:2" ht="54.95" customHeight="1" x14ac:dyDescent="0.25">
      <c r="B60837" s="79"/>
    </row>
    <row r="60838" spans="2:2" ht="54.95" customHeight="1" x14ac:dyDescent="0.25">
      <c r="B60838" s="79"/>
    </row>
    <row r="60839" spans="2:2" ht="54.95" customHeight="1" x14ac:dyDescent="0.25">
      <c r="B60839" s="79"/>
    </row>
    <row r="60840" spans="2:2" ht="54.95" customHeight="1" x14ac:dyDescent="0.25">
      <c r="B60840" s="79"/>
    </row>
    <row r="60841" spans="2:2" ht="54.95" customHeight="1" x14ac:dyDescent="0.25">
      <c r="B60841" s="79"/>
    </row>
    <row r="60842" spans="2:2" ht="54.95" customHeight="1" x14ac:dyDescent="0.25">
      <c r="B60842" s="79"/>
    </row>
    <row r="60843" spans="2:2" ht="54.95" customHeight="1" x14ac:dyDescent="0.25">
      <c r="B60843" s="79"/>
    </row>
    <row r="60844" spans="2:2" ht="54.95" customHeight="1" x14ac:dyDescent="0.25">
      <c r="B60844" s="79"/>
    </row>
    <row r="60845" spans="2:2" ht="54.95" customHeight="1" x14ac:dyDescent="0.25">
      <c r="B60845" s="79"/>
    </row>
    <row r="60846" spans="2:2" ht="54.95" customHeight="1" x14ac:dyDescent="0.25">
      <c r="B60846" s="79"/>
    </row>
    <row r="60847" spans="2:2" ht="54.95" customHeight="1" x14ac:dyDescent="0.25">
      <c r="B60847" s="79"/>
    </row>
    <row r="60848" spans="2:2" ht="54.95" customHeight="1" x14ac:dyDescent="0.25">
      <c r="B60848" s="79"/>
    </row>
    <row r="60849" spans="2:2" ht="54.95" customHeight="1" x14ac:dyDescent="0.25">
      <c r="B60849" s="79"/>
    </row>
    <row r="60850" spans="2:2" ht="54.95" customHeight="1" x14ac:dyDescent="0.25">
      <c r="B60850" s="79"/>
    </row>
    <row r="60851" spans="2:2" ht="54.95" customHeight="1" x14ac:dyDescent="0.25">
      <c r="B60851" s="79"/>
    </row>
    <row r="60852" spans="2:2" ht="54.95" customHeight="1" x14ac:dyDescent="0.25">
      <c r="B60852" s="79"/>
    </row>
    <row r="60853" spans="2:2" ht="54.95" customHeight="1" x14ac:dyDescent="0.25">
      <c r="B60853" s="79"/>
    </row>
    <row r="60854" spans="2:2" ht="54.95" customHeight="1" x14ac:dyDescent="0.25">
      <c r="B60854" s="79"/>
    </row>
    <row r="60855" spans="2:2" ht="54.95" customHeight="1" x14ac:dyDescent="0.25">
      <c r="B60855" s="79"/>
    </row>
    <row r="60856" spans="2:2" ht="54.95" customHeight="1" x14ac:dyDescent="0.25">
      <c r="B60856" s="79"/>
    </row>
    <row r="60857" spans="2:2" ht="54.95" customHeight="1" x14ac:dyDescent="0.25">
      <c r="B60857" s="79"/>
    </row>
    <row r="60858" spans="2:2" ht="54.95" customHeight="1" x14ac:dyDescent="0.25">
      <c r="B60858" s="79"/>
    </row>
    <row r="60859" spans="2:2" ht="54.95" customHeight="1" x14ac:dyDescent="0.25">
      <c r="B60859" s="79"/>
    </row>
    <row r="60860" spans="2:2" ht="54.95" customHeight="1" x14ac:dyDescent="0.25">
      <c r="B60860" s="79"/>
    </row>
    <row r="60861" spans="2:2" ht="54.95" customHeight="1" x14ac:dyDescent="0.25">
      <c r="B60861" s="79"/>
    </row>
    <row r="60862" spans="2:2" ht="54.95" customHeight="1" x14ac:dyDescent="0.25">
      <c r="B60862" s="79"/>
    </row>
    <row r="60863" spans="2:2" ht="54.95" customHeight="1" x14ac:dyDescent="0.25">
      <c r="B60863" s="79"/>
    </row>
    <row r="60864" spans="2:2" ht="54.95" customHeight="1" x14ac:dyDescent="0.25">
      <c r="B60864" s="79"/>
    </row>
    <row r="60865" spans="2:2" ht="54.95" customHeight="1" x14ac:dyDescent="0.25">
      <c r="B60865" s="79"/>
    </row>
    <row r="60866" spans="2:2" ht="54.95" customHeight="1" x14ac:dyDescent="0.25">
      <c r="B60866" s="79"/>
    </row>
    <row r="60867" spans="2:2" ht="54.95" customHeight="1" x14ac:dyDescent="0.25">
      <c r="B60867" s="79"/>
    </row>
    <row r="60868" spans="2:2" ht="54.95" customHeight="1" x14ac:dyDescent="0.25">
      <c r="B60868" s="79"/>
    </row>
    <row r="60869" spans="2:2" ht="54.95" customHeight="1" x14ac:dyDescent="0.25">
      <c r="B60869" s="79"/>
    </row>
    <row r="60870" spans="2:2" ht="54.95" customHeight="1" x14ac:dyDescent="0.25">
      <c r="B60870" s="79"/>
    </row>
    <row r="60871" spans="2:2" ht="54.95" customHeight="1" x14ac:dyDescent="0.25">
      <c r="B60871" s="79"/>
    </row>
    <row r="60872" spans="2:2" ht="54.95" customHeight="1" x14ac:dyDescent="0.25">
      <c r="B60872" s="79"/>
    </row>
    <row r="60873" spans="2:2" ht="54.95" customHeight="1" x14ac:dyDescent="0.25">
      <c r="B60873" s="79"/>
    </row>
    <row r="60874" spans="2:2" ht="54.95" customHeight="1" x14ac:dyDescent="0.25">
      <c r="B60874" s="79"/>
    </row>
    <row r="60875" spans="2:2" ht="54.95" customHeight="1" x14ac:dyDescent="0.25">
      <c r="B60875" s="79"/>
    </row>
    <row r="60876" spans="2:2" ht="54.95" customHeight="1" x14ac:dyDescent="0.25">
      <c r="B60876" s="79"/>
    </row>
    <row r="60877" spans="2:2" ht="54.95" customHeight="1" x14ac:dyDescent="0.25">
      <c r="B60877" s="79"/>
    </row>
    <row r="60878" spans="2:2" ht="54.95" customHeight="1" x14ac:dyDescent="0.25">
      <c r="B60878" s="79"/>
    </row>
    <row r="60879" spans="2:2" ht="54.95" customHeight="1" x14ac:dyDescent="0.25">
      <c r="B60879" s="79"/>
    </row>
    <row r="60880" spans="2:2" ht="54.95" customHeight="1" x14ac:dyDescent="0.25">
      <c r="B60880" s="79"/>
    </row>
    <row r="60881" spans="2:2" ht="54.95" customHeight="1" x14ac:dyDescent="0.25">
      <c r="B60881" s="79"/>
    </row>
    <row r="60882" spans="2:2" ht="54.95" customHeight="1" x14ac:dyDescent="0.25">
      <c r="B60882" s="79"/>
    </row>
    <row r="60883" spans="2:2" ht="54.95" customHeight="1" x14ac:dyDescent="0.25">
      <c r="B60883" s="79"/>
    </row>
    <row r="60884" spans="2:2" ht="54.95" customHeight="1" x14ac:dyDescent="0.25">
      <c r="B60884" s="79"/>
    </row>
    <row r="60885" spans="2:2" ht="54.95" customHeight="1" x14ac:dyDescent="0.25">
      <c r="B60885" s="79"/>
    </row>
    <row r="60886" spans="2:2" ht="54.95" customHeight="1" x14ac:dyDescent="0.25">
      <c r="B60886" s="79"/>
    </row>
    <row r="60887" spans="2:2" ht="54.95" customHeight="1" x14ac:dyDescent="0.25">
      <c r="B60887" s="79"/>
    </row>
    <row r="60888" spans="2:2" ht="54.95" customHeight="1" x14ac:dyDescent="0.25">
      <c r="B60888" s="79"/>
    </row>
    <row r="60889" spans="2:2" ht="54.95" customHeight="1" x14ac:dyDescent="0.25">
      <c r="B60889" s="79"/>
    </row>
    <row r="60890" spans="2:2" ht="54.95" customHeight="1" x14ac:dyDescent="0.25">
      <c r="B60890" s="79"/>
    </row>
    <row r="60891" spans="2:2" ht="54.95" customHeight="1" x14ac:dyDescent="0.25">
      <c r="B60891" s="79"/>
    </row>
    <row r="60892" spans="2:2" ht="54.95" customHeight="1" x14ac:dyDescent="0.25">
      <c r="B60892" s="79"/>
    </row>
    <row r="60893" spans="2:2" ht="54.95" customHeight="1" x14ac:dyDescent="0.25">
      <c r="B60893" s="79"/>
    </row>
    <row r="60894" spans="2:2" ht="54.95" customHeight="1" x14ac:dyDescent="0.25">
      <c r="B60894" s="79"/>
    </row>
    <row r="60895" spans="2:2" ht="54.95" customHeight="1" x14ac:dyDescent="0.25">
      <c r="B60895" s="79"/>
    </row>
    <row r="60896" spans="2:2" ht="54.95" customHeight="1" x14ac:dyDescent="0.25">
      <c r="B60896" s="79"/>
    </row>
    <row r="60897" spans="2:2" ht="54.95" customHeight="1" x14ac:dyDescent="0.25">
      <c r="B60897" s="79"/>
    </row>
    <row r="60898" spans="2:2" ht="54.95" customHeight="1" x14ac:dyDescent="0.25">
      <c r="B60898" s="79"/>
    </row>
    <row r="60899" spans="2:2" ht="54.95" customHeight="1" x14ac:dyDescent="0.25">
      <c r="B60899" s="79"/>
    </row>
    <row r="60900" spans="2:2" ht="54.95" customHeight="1" x14ac:dyDescent="0.25">
      <c r="B60900" s="79"/>
    </row>
    <row r="60901" spans="2:2" ht="54.95" customHeight="1" x14ac:dyDescent="0.25">
      <c r="B60901" s="79"/>
    </row>
    <row r="60902" spans="2:2" ht="54.95" customHeight="1" x14ac:dyDescent="0.25">
      <c r="B60902" s="79"/>
    </row>
    <row r="60903" spans="2:2" ht="54.95" customHeight="1" x14ac:dyDescent="0.25">
      <c r="B60903" s="79"/>
    </row>
    <row r="60904" spans="2:2" ht="54.95" customHeight="1" x14ac:dyDescent="0.25">
      <c r="B60904" s="79"/>
    </row>
    <row r="60905" spans="2:2" ht="54.95" customHeight="1" x14ac:dyDescent="0.25">
      <c r="B60905" s="79"/>
    </row>
    <row r="60906" spans="2:2" ht="54.95" customHeight="1" x14ac:dyDescent="0.25">
      <c r="B60906" s="79"/>
    </row>
    <row r="60907" spans="2:2" ht="54.95" customHeight="1" x14ac:dyDescent="0.25">
      <c r="B60907" s="79"/>
    </row>
    <row r="60908" spans="2:2" ht="54.95" customHeight="1" x14ac:dyDescent="0.25">
      <c r="B60908" s="79"/>
    </row>
    <row r="60909" spans="2:2" ht="54.95" customHeight="1" x14ac:dyDescent="0.25">
      <c r="B60909" s="79"/>
    </row>
    <row r="60910" spans="2:2" ht="54.95" customHeight="1" x14ac:dyDescent="0.25">
      <c r="B60910" s="79"/>
    </row>
    <row r="60911" spans="2:2" ht="54.95" customHeight="1" x14ac:dyDescent="0.25">
      <c r="B60911" s="79"/>
    </row>
    <row r="60912" spans="2:2" ht="54.95" customHeight="1" x14ac:dyDescent="0.25">
      <c r="B60912" s="79"/>
    </row>
    <row r="60913" spans="2:2" ht="54.95" customHeight="1" x14ac:dyDescent="0.25">
      <c r="B60913" s="79"/>
    </row>
    <row r="60914" spans="2:2" ht="54.95" customHeight="1" x14ac:dyDescent="0.25">
      <c r="B60914" s="79"/>
    </row>
    <row r="60915" spans="2:2" ht="54.95" customHeight="1" x14ac:dyDescent="0.25">
      <c r="B60915" s="79"/>
    </row>
    <row r="60916" spans="2:2" ht="54.95" customHeight="1" x14ac:dyDescent="0.25">
      <c r="B60916" s="79"/>
    </row>
    <row r="60917" spans="2:2" ht="54.95" customHeight="1" x14ac:dyDescent="0.25">
      <c r="B60917" s="79"/>
    </row>
    <row r="60918" spans="2:2" ht="54.95" customHeight="1" x14ac:dyDescent="0.25">
      <c r="B60918" s="79"/>
    </row>
    <row r="60919" spans="2:2" ht="54.95" customHeight="1" x14ac:dyDescent="0.25">
      <c r="B60919" s="79"/>
    </row>
    <row r="60920" spans="2:2" ht="54.95" customHeight="1" x14ac:dyDescent="0.25">
      <c r="B60920" s="79"/>
    </row>
    <row r="60921" spans="2:2" ht="54.95" customHeight="1" x14ac:dyDescent="0.25">
      <c r="B60921" s="79"/>
    </row>
    <row r="60922" spans="2:2" ht="54.95" customHeight="1" x14ac:dyDescent="0.25">
      <c r="B60922" s="79"/>
    </row>
    <row r="60923" spans="2:2" ht="54.95" customHeight="1" x14ac:dyDescent="0.25">
      <c r="B60923" s="79"/>
    </row>
    <row r="60924" spans="2:2" ht="54.95" customHeight="1" x14ac:dyDescent="0.25">
      <c r="B60924" s="79"/>
    </row>
    <row r="60925" spans="2:2" ht="54.95" customHeight="1" x14ac:dyDescent="0.25">
      <c r="B60925" s="79"/>
    </row>
    <row r="60926" spans="2:2" ht="54.95" customHeight="1" x14ac:dyDescent="0.25">
      <c r="B60926" s="79"/>
    </row>
    <row r="60927" spans="2:2" ht="54.95" customHeight="1" x14ac:dyDescent="0.25">
      <c r="B60927" s="79"/>
    </row>
    <row r="60928" spans="2:2" ht="54.95" customHeight="1" x14ac:dyDescent="0.25">
      <c r="B60928" s="79"/>
    </row>
    <row r="60929" spans="2:2" ht="54.95" customHeight="1" x14ac:dyDescent="0.25">
      <c r="B60929" s="79"/>
    </row>
    <row r="60930" spans="2:2" ht="54.95" customHeight="1" x14ac:dyDescent="0.25">
      <c r="B60930" s="79"/>
    </row>
    <row r="60931" spans="2:2" ht="54.95" customHeight="1" x14ac:dyDescent="0.25">
      <c r="B60931" s="79"/>
    </row>
    <row r="60932" spans="2:2" ht="54.95" customHeight="1" x14ac:dyDescent="0.25">
      <c r="B60932" s="79"/>
    </row>
    <row r="60933" spans="2:2" ht="54.95" customHeight="1" x14ac:dyDescent="0.25">
      <c r="B60933" s="79"/>
    </row>
    <row r="60934" spans="2:2" ht="54.95" customHeight="1" x14ac:dyDescent="0.25">
      <c r="B60934" s="79"/>
    </row>
    <row r="60935" spans="2:2" ht="54.95" customHeight="1" x14ac:dyDescent="0.25">
      <c r="B60935" s="79"/>
    </row>
    <row r="60936" spans="2:2" ht="54.95" customHeight="1" x14ac:dyDescent="0.25">
      <c r="B60936" s="79"/>
    </row>
    <row r="60937" spans="2:2" ht="54.95" customHeight="1" x14ac:dyDescent="0.25">
      <c r="B60937" s="79"/>
    </row>
    <row r="60938" spans="2:2" ht="54.95" customHeight="1" x14ac:dyDescent="0.25">
      <c r="B60938" s="79"/>
    </row>
    <row r="60939" spans="2:2" ht="54.95" customHeight="1" x14ac:dyDescent="0.25">
      <c r="B60939" s="79"/>
    </row>
    <row r="60940" spans="2:2" ht="54.95" customHeight="1" x14ac:dyDescent="0.25">
      <c r="B60940" s="79"/>
    </row>
    <row r="60941" spans="2:2" ht="54.95" customHeight="1" x14ac:dyDescent="0.25">
      <c r="B60941" s="79"/>
    </row>
    <row r="60942" spans="2:2" ht="54.95" customHeight="1" x14ac:dyDescent="0.25">
      <c r="B60942" s="79"/>
    </row>
    <row r="60943" spans="2:2" ht="54.95" customHeight="1" x14ac:dyDescent="0.25">
      <c r="B60943" s="79"/>
    </row>
    <row r="60944" spans="2:2" ht="54.95" customHeight="1" x14ac:dyDescent="0.25">
      <c r="B60944" s="79"/>
    </row>
    <row r="60945" spans="2:2" ht="54.95" customHeight="1" x14ac:dyDescent="0.25">
      <c r="B60945" s="79"/>
    </row>
    <row r="60946" spans="2:2" ht="54.95" customHeight="1" x14ac:dyDescent="0.25">
      <c r="B60946" s="79"/>
    </row>
    <row r="60947" spans="2:2" ht="54.95" customHeight="1" x14ac:dyDescent="0.25">
      <c r="B60947" s="79"/>
    </row>
    <row r="60948" spans="2:2" ht="54.95" customHeight="1" x14ac:dyDescent="0.25">
      <c r="B60948" s="79"/>
    </row>
    <row r="60949" spans="2:2" ht="54.95" customHeight="1" x14ac:dyDescent="0.25">
      <c r="B60949" s="79"/>
    </row>
    <row r="60950" spans="2:2" ht="54.95" customHeight="1" x14ac:dyDescent="0.25">
      <c r="B60950" s="79"/>
    </row>
    <row r="60951" spans="2:2" ht="54.95" customHeight="1" x14ac:dyDescent="0.25">
      <c r="B60951" s="79"/>
    </row>
    <row r="60952" spans="2:2" ht="54.95" customHeight="1" x14ac:dyDescent="0.25">
      <c r="B60952" s="79"/>
    </row>
    <row r="60953" spans="2:2" ht="54.95" customHeight="1" x14ac:dyDescent="0.25">
      <c r="B60953" s="79"/>
    </row>
    <row r="60954" spans="2:2" ht="54.95" customHeight="1" x14ac:dyDescent="0.25">
      <c r="B60954" s="79"/>
    </row>
    <row r="60955" spans="2:2" ht="54.95" customHeight="1" x14ac:dyDescent="0.25">
      <c r="B60955" s="79"/>
    </row>
    <row r="60956" spans="2:2" ht="54.95" customHeight="1" x14ac:dyDescent="0.25">
      <c r="B60956" s="79"/>
    </row>
    <row r="60957" spans="2:2" ht="54.95" customHeight="1" x14ac:dyDescent="0.25">
      <c r="B60957" s="79"/>
    </row>
    <row r="60958" spans="2:2" ht="54.95" customHeight="1" x14ac:dyDescent="0.25">
      <c r="B60958" s="79"/>
    </row>
    <row r="60959" spans="2:2" ht="54.95" customHeight="1" x14ac:dyDescent="0.25">
      <c r="B60959" s="79"/>
    </row>
    <row r="60960" spans="2:2" ht="54.95" customHeight="1" x14ac:dyDescent="0.25">
      <c r="B60960" s="79"/>
    </row>
    <row r="60961" spans="2:2" ht="54.95" customHeight="1" x14ac:dyDescent="0.25">
      <c r="B60961" s="79"/>
    </row>
    <row r="60962" spans="2:2" ht="54.95" customHeight="1" x14ac:dyDescent="0.25">
      <c r="B60962" s="79"/>
    </row>
    <row r="60963" spans="2:2" ht="54.95" customHeight="1" x14ac:dyDescent="0.25">
      <c r="B60963" s="79"/>
    </row>
    <row r="60964" spans="2:2" ht="54.95" customHeight="1" x14ac:dyDescent="0.25">
      <c r="B60964" s="79"/>
    </row>
    <row r="60965" spans="2:2" ht="54.95" customHeight="1" x14ac:dyDescent="0.25">
      <c r="B60965" s="79"/>
    </row>
    <row r="60966" spans="2:2" ht="54.95" customHeight="1" x14ac:dyDescent="0.25">
      <c r="B60966" s="79"/>
    </row>
    <row r="60967" spans="2:2" ht="54.95" customHeight="1" x14ac:dyDescent="0.25">
      <c r="B60967" s="79"/>
    </row>
    <row r="60968" spans="2:2" ht="54.95" customHeight="1" x14ac:dyDescent="0.25">
      <c r="B60968" s="79"/>
    </row>
    <row r="60969" spans="2:2" ht="54.95" customHeight="1" x14ac:dyDescent="0.25">
      <c r="B60969" s="79"/>
    </row>
    <row r="60970" spans="2:2" ht="54.95" customHeight="1" x14ac:dyDescent="0.25">
      <c r="B60970" s="79"/>
    </row>
    <row r="60971" spans="2:2" ht="54.95" customHeight="1" x14ac:dyDescent="0.25">
      <c r="B60971" s="79"/>
    </row>
    <row r="60972" spans="2:2" ht="54.95" customHeight="1" x14ac:dyDescent="0.25">
      <c r="B60972" s="79"/>
    </row>
    <row r="60973" spans="2:2" ht="54.95" customHeight="1" x14ac:dyDescent="0.25">
      <c r="B60973" s="79"/>
    </row>
    <row r="60974" spans="2:2" ht="54.95" customHeight="1" x14ac:dyDescent="0.25">
      <c r="B60974" s="79"/>
    </row>
    <row r="60975" spans="2:2" ht="54.95" customHeight="1" x14ac:dyDescent="0.25">
      <c r="B60975" s="79"/>
    </row>
    <row r="60976" spans="2:2" ht="54.95" customHeight="1" x14ac:dyDescent="0.25">
      <c r="B60976" s="79"/>
    </row>
    <row r="60977" spans="2:2" ht="54.95" customHeight="1" x14ac:dyDescent="0.25">
      <c r="B60977" s="79"/>
    </row>
    <row r="60978" spans="2:2" ht="54.95" customHeight="1" x14ac:dyDescent="0.25">
      <c r="B60978" s="79"/>
    </row>
    <row r="60979" spans="2:2" ht="54.95" customHeight="1" x14ac:dyDescent="0.25">
      <c r="B60979" s="79"/>
    </row>
    <row r="60980" spans="2:2" ht="54.95" customHeight="1" x14ac:dyDescent="0.25">
      <c r="B60980" s="79"/>
    </row>
    <row r="60981" spans="2:2" ht="54.95" customHeight="1" x14ac:dyDescent="0.25">
      <c r="B60981" s="79"/>
    </row>
    <row r="60982" spans="2:2" ht="54.95" customHeight="1" x14ac:dyDescent="0.25">
      <c r="B60982" s="79"/>
    </row>
    <row r="60983" spans="2:2" ht="54.95" customHeight="1" x14ac:dyDescent="0.25">
      <c r="B60983" s="79"/>
    </row>
    <row r="60984" spans="2:2" ht="54.95" customHeight="1" x14ac:dyDescent="0.25">
      <c r="B60984" s="79"/>
    </row>
    <row r="60985" spans="2:2" ht="54.95" customHeight="1" x14ac:dyDescent="0.25">
      <c r="B60985" s="79"/>
    </row>
    <row r="60986" spans="2:2" ht="54.95" customHeight="1" x14ac:dyDescent="0.25">
      <c r="B60986" s="79"/>
    </row>
    <row r="60987" spans="2:2" ht="54.95" customHeight="1" x14ac:dyDescent="0.25">
      <c r="B60987" s="79"/>
    </row>
    <row r="60988" spans="2:2" ht="54.95" customHeight="1" x14ac:dyDescent="0.25">
      <c r="B60988" s="79"/>
    </row>
    <row r="60989" spans="2:2" ht="54.95" customHeight="1" x14ac:dyDescent="0.25">
      <c r="B60989" s="79"/>
    </row>
    <row r="60990" spans="2:2" ht="54.95" customHeight="1" x14ac:dyDescent="0.25">
      <c r="B60990" s="79"/>
    </row>
    <row r="60991" spans="2:2" ht="54.95" customHeight="1" x14ac:dyDescent="0.25">
      <c r="B60991" s="79"/>
    </row>
    <row r="60992" spans="2:2" ht="54.95" customHeight="1" x14ac:dyDescent="0.25">
      <c r="B60992" s="79"/>
    </row>
    <row r="60993" spans="2:2" ht="54.95" customHeight="1" x14ac:dyDescent="0.25">
      <c r="B60993" s="79"/>
    </row>
    <row r="60994" spans="2:2" ht="54.95" customHeight="1" x14ac:dyDescent="0.25">
      <c r="B60994" s="79"/>
    </row>
    <row r="60995" spans="2:2" ht="54.95" customHeight="1" x14ac:dyDescent="0.25">
      <c r="B60995" s="79"/>
    </row>
    <row r="60996" spans="2:2" ht="54.95" customHeight="1" x14ac:dyDescent="0.25">
      <c r="B60996" s="79"/>
    </row>
    <row r="60997" spans="2:2" ht="54.95" customHeight="1" x14ac:dyDescent="0.25">
      <c r="B60997" s="79"/>
    </row>
    <row r="60998" spans="2:2" ht="54.95" customHeight="1" x14ac:dyDescent="0.25">
      <c r="B60998" s="79"/>
    </row>
    <row r="60999" spans="2:2" ht="54.95" customHeight="1" x14ac:dyDescent="0.25">
      <c r="B60999" s="79"/>
    </row>
    <row r="61000" spans="2:2" ht="54.95" customHeight="1" x14ac:dyDescent="0.25">
      <c r="B61000" s="79"/>
    </row>
    <row r="61001" spans="2:2" ht="54.95" customHeight="1" x14ac:dyDescent="0.25">
      <c r="B61001" s="79"/>
    </row>
    <row r="61002" spans="2:2" ht="54.95" customHeight="1" x14ac:dyDescent="0.25">
      <c r="B61002" s="79"/>
    </row>
    <row r="61003" spans="2:2" ht="54.95" customHeight="1" x14ac:dyDescent="0.25">
      <c r="B61003" s="79"/>
    </row>
    <row r="61004" spans="2:2" ht="54.95" customHeight="1" x14ac:dyDescent="0.25">
      <c r="B61004" s="79"/>
    </row>
    <row r="61005" spans="2:2" ht="54.95" customHeight="1" x14ac:dyDescent="0.25">
      <c r="B61005" s="79"/>
    </row>
    <row r="61006" spans="2:2" ht="54.95" customHeight="1" x14ac:dyDescent="0.25">
      <c r="B61006" s="79"/>
    </row>
    <row r="61007" spans="2:2" ht="54.95" customHeight="1" x14ac:dyDescent="0.25">
      <c r="B61007" s="79"/>
    </row>
    <row r="61008" spans="2:2" ht="54.95" customHeight="1" x14ac:dyDescent="0.25">
      <c r="B61008" s="79"/>
    </row>
    <row r="61009" spans="2:2" ht="54.95" customHeight="1" x14ac:dyDescent="0.25">
      <c r="B61009" s="79"/>
    </row>
    <row r="61010" spans="2:2" ht="54.95" customHeight="1" x14ac:dyDescent="0.25">
      <c r="B61010" s="79"/>
    </row>
    <row r="61011" spans="2:2" ht="54.95" customHeight="1" x14ac:dyDescent="0.25">
      <c r="B61011" s="79"/>
    </row>
    <row r="61012" spans="2:2" ht="54.95" customHeight="1" x14ac:dyDescent="0.25">
      <c r="B61012" s="79"/>
    </row>
    <row r="61013" spans="2:2" ht="54.95" customHeight="1" x14ac:dyDescent="0.25">
      <c r="B61013" s="79"/>
    </row>
    <row r="61014" spans="2:2" ht="54.95" customHeight="1" x14ac:dyDescent="0.25">
      <c r="B61014" s="79"/>
    </row>
    <row r="61015" spans="2:2" ht="54.95" customHeight="1" x14ac:dyDescent="0.25">
      <c r="B61015" s="79"/>
    </row>
    <row r="61016" spans="2:2" ht="54.95" customHeight="1" x14ac:dyDescent="0.25">
      <c r="B61016" s="79"/>
    </row>
    <row r="61017" spans="2:2" ht="54.95" customHeight="1" x14ac:dyDescent="0.25">
      <c r="B61017" s="79"/>
    </row>
    <row r="61018" spans="2:2" ht="54.95" customHeight="1" x14ac:dyDescent="0.25">
      <c r="B61018" s="79"/>
    </row>
    <row r="61019" spans="2:2" ht="54.95" customHeight="1" x14ac:dyDescent="0.25">
      <c r="B61019" s="79"/>
    </row>
    <row r="61020" spans="2:2" ht="54.95" customHeight="1" x14ac:dyDescent="0.25">
      <c r="B61020" s="79"/>
    </row>
    <row r="61021" spans="2:2" ht="54.95" customHeight="1" x14ac:dyDescent="0.25">
      <c r="B61021" s="79"/>
    </row>
    <row r="61022" spans="2:2" ht="54.95" customHeight="1" x14ac:dyDescent="0.25">
      <c r="B61022" s="79"/>
    </row>
    <row r="61023" spans="2:2" ht="54.95" customHeight="1" x14ac:dyDescent="0.25">
      <c r="B61023" s="79"/>
    </row>
    <row r="61024" spans="2:2" ht="54.95" customHeight="1" x14ac:dyDescent="0.25">
      <c r="B61024" s="79"/>
    </row>
    <row r="61025" spans="2:2" ht="54.95" customHeight="1" x14ac:dyDescent="0.25">
      <c r="B61025" s="79"/>
    </row>
    <row r="61026" spans="2:2" ht="54.95" customHeight="1" x14ac:dyDescent="0.25">
      <c r="B61026" s="79"/>
    </row>
    <row r="61027" spans="2:2" ht="54.95" customHeight="1" x14ac:dyDescent="0.25">
      <c r="B61027" s="79"/>
    </row>
    <row r="61028" spans="2:2" ht="54.95" customHeight="1" x14ac:dyDescent="0.25">
      <c r="B61028" s="79"/>
    </row>
    <row r="61029" spans="2:2" ht="54.95" customHeight="1" x14ac:dyDescent="0.25">
      <c r="B61029" s="79"/>
    </row>
    <row r="61030" spans="2:2" ht="54.95" customHeight="1" x14ac:dyDescent="0.25">
      <c r="B61030" s="79"/>
    </row>
    <row r="61031" spans="2:2" ht="54.95" customHeight="1" x14ac:dyDescent="0.25">
      <c r="B61031" s="79"/>
    </row>
    <row r="61032" spans="2:2" ht="54.95" customHeight="1" x14ac:dyDescent="0.25">
      <c r="B61032" s="79"/>
    </row>
    <row r="61033" spans="2:2" ht="54.95" customHeight="1" x14ac:dyDescent="0.25">
      <c r="B61033" s="79"/>
    </row>
    <row r="61034" spans="2:2" ht="54.95" customHeight="1" x14ac:dyDescent="0.25">
      <c r="B61034" s="79"/>
    </row>
    <row r="61035" spans="2:2" ht="54.95" customHeight="1" x14ac:dyDescent="0.25">
      <c r="B61035" s="79"/>
    </row>
    <row r="61036" spans="2:2" ht="54.95" customHeight="1" x14ac:dyDescent="0.25">
      <c r="B61036" s="79"/>
    </row>
    <row r="61037" spans="2:2" ht="54.95" customHeight="1" x14ac:dyDescent="0.25">
      <c r="B61037" s="79"/>
    </row>
    <row r="61038" spans="2:2" ht="54.95" customHeight="1" x14ac:dyDescent="0.25">
      <c r="B61038" s="79"/>
    </row>
    <row r="61039" spans="2:2" ht="54.95" customHeight="1" x14ac:dyDescent="0.25">
      <c r="B61039" s="79"/>
    </row>
    <row r="61040" spans="2:2" ht="54.95" customHeight="1" x14ac:dyDescent="0.25">
      <c r="B61040" s="79"/>
    </row>
    <row r="61041" spans="2:2" ht="54.95" customHeight="1" x14ac:dyDescent="0.25">
      <c r="B61041" s="79"/>
    </row>
    <row r="61042" spans="2:2" ht="54.95" customHeight="1" x14ac:dyDescent="0.25">
      <c r="B61042" s="79"/>
    </row>
    <row r="61043" spans="2:2" ht="54.95" customHeight="1" x14ac:dyDescent="0.25">
      <c r="B61043" s="79"/>
    </row>
    <row r="61044" spans="2:2" ht="54.95" customHeight="1" x14ac:dyDescent="0.25">
      <c r="B61044" s="79"/>
    </row>
    <row r="61045" spans="2:2" ht="54.95" customHeight="1" x14ac:dyDescent="0.25">
      <c r="B61045" s="79"/>
    </row>
    <row r="61046" spans="2:2" ht="54.95" customHeight="1" x14ac:dyDescent="0.25">
      <c r="B61046" s="79"/>
    </row>
    <row r="61047" spans="2:2" ht="54.95" customHeight="1" x14ac:dyDescent="0.25">
      <c r="B61047" s="79"/>
    </row>
    <row r="61048" spans="2:2" ht="54.95" customHeight="1" x14ac:dyDescent="0.25">
      <c r="B61048" s="79"/>
    </row>
    <row r="61049" spans="2:2" ht="54.95" customHeight="1" x14ac:dyDescent="0.25">
      <c r="B61049" s="79"/>
    </row>
    <row r="61050" spans="2:2" ht="54.95" customHeight="1" x14ac:dyDescent="0.25">
      <c r="B61050" s="79"/>
    </row>
    <row r="61051" spans="2:2" ht="54.95" customHeight="1" x14ac:dyDescent="0.25">
      <c r="B61051" s="79"/>
    </row>
    <row r="61052" spans="2:2" ht="54.95" customHeight="1" x14ac:dyDescent="0.25">
      <c r="B61052" s="79"/>
    </row>
    <row r="61053" spans="2:2" ht="54.95" customHeight="1" x14ac:dyDescent="0.25">
      <c r="B61053" s="79"/>
    </row>
    <row r="61054" spans="2:2" ht="54.95" customHeight="1" x14ac:dyDescent="0.25">
      <c r="B61054" s="79"/>
    </row>
    <row r="61055" spans="2:2" ht="54.95" customHeight="1" x14ac:dyDescent="0.25">
      <c r="B61055" s="79"/>
    </row>
    <row r="61056" spans="2:2" ht="54.95" customHeight="1" x14ac:dyDescent="0.25">
      <c r="B61056" s="79"/>
    </row>
    <row r="61057" spans="2:2" ht="54.95" customHeight="1" x14ac:dyDescent="0.25">
      <c r="B61057" s="79"/>
    </row>
    <row r="61058" spans="2:2" ht="54.95" customHeight="1" x14ac:dyDescent="0.25">
      <c r="B61058" s="79"/>
    </row>
    <row r="61059" spans="2:2" ht="54.95" customHeight="1" x14ac:dyDescent="0.25">
      <c r="B61059" s="79"/>
    </row>
    <row r="61060" spans="2:2" ht="54.95" customHeight="1" x14ac:dyDescent="0.25">
      <c r="B61060" s="79"/>
    </row>
    <row r="61061" spans="2:2" ht="54.95" customHeight="1" x14ac:dyDescent="0.25">
      <c r="B61061" s="79"/>
    </row>
    <row r="61062" spans="2:2" ht="54.95" customHeight="1" x14ac:dyDescent="0.25">
      <c r="B61062" s="79"/>
    </row>
    <row r="61063" spans="2:2" ht="54.95" customHeight="1" x14ac:dyDescent="0.25">
      <c r="B61063" s="79"/>
    </row>
    <row r="61064" spans="2:2" ht="54.95" customHeight="1" x14ac:dyDescent="0.25">
      <c r="B61064" s="79"/>
    </row>
    <row r="61065" spans="2:2" ht="54.95" customHeight="1" x14ac:dyDescent="0.25">
      <c r="B61065" s="79"/>
    </row>
    <row r="61066" spans="2:2" ht="54.95" customHeight="1" x14ac:dyDescent="0.25">
      <c r="B61066" s="79"/>
    </row>
    <row r="61067" spans="2:2" ht="54.95" customHeight="1" x14ac:dyDescent="0.25">
      <c r="B61067" s="79"/>
    </row>
    <row r="61068" spans="2:2" ht="54.95" customHeight="1" x14ac:dyDescent="0.25">
      <c r="B61068" s="79"/>
    </row>
    <row r="61069" spans="2:2" ht="54.95" customHeight="1" x14ac:dyDescent="0.25">
      <c r="B61069" s="79"/>
    </row>
    <row r="61070" spans="2:2" ht="54.95" customHeight="1" x14ac:dyDescent="0.25">
      <c r="B61070" s="79"/>
    </row>
    <row r="61071" spans="2:2" ht="54.95" customHeight="1" x14ac:dyDescent="0.25">
      <c r="B61071" s="79"/>
    </row>
    <row r="61072" spans="2:2" ht="54.95" customHeight="1" x14ac:dyDescent="0.25">
      <c r="B61072" s="79"/>
    </row>
    <row r="61073" spans="2:2" ht="54.95" customHeight="1" x14ac:dyDescent="0.25">
      <c r="B61073" s="79"/>
    </row>
    <row r="61074" spans="2:2" ht="54.95" customHeight="1" x14ac:dyDescent="0.25">
      <c r="B61074" s="79"/>
    </row>
    <row r="61075" spans="2:2" ht="54.95" customHeight="1" x14ac:dyDescent="0.25">
      <c r="B61075" s="79"/>
    </row>
    <row r="61076" spans="2:2" ht="54.95" customHeight="1" x14ac:dyDescent="0.25">
      <c r="B61076" s="79"/>
    </row>
    <row r="61077" spans="2:2" ht="54.95" customHeight="1" x14ac:dyDescent="0.25">
      <c r="B61077" s="79"/>
    </row>
    <row r="61078" spans="2:2" ht="54.95" customHeight="1" x14ac:dyDescent="0.25">
      <c r="B61078" s="79"/>
    </row>
    <row r="61079" spans="2:2" ht="54.95" customHeight="1" x14ac:dyDescent="0.25">
      <c r="B61079" s="79"/>
    </row>
    <row r="61080" spans="2:2" ht="54.95" customHeight="1" x14ac:dyDescent="0.25">
      <c r="B61080" s="79"/>
    </row>
    <row r="61081" spans="2:2" ht="54.95" customHeight="1" x14ac:dyDescent="0.25">
      <c r="B61081" s="79"/>
    </row>
    <row r="61082" spans="2:2" ht="54.95" customHeight="1" x14ac:dyDescent="0.25">
      <c r="B61082" s="79"/>
    </row>
    <row r="61083" spans="2:2" ht="54.95" customHeight="1" x14ac:dyDescent="0.25">
      <c r="B61083" s="79"/>
    </row>
    <row r="61084" spans="2:2" ht="54.95" customHeight="1" x14ac:dyDescent="0.25">
      <c r="B61084" s="79"/>
    </row>
    <row r="61085" spans="2:2" ht="54.95" customHeight="1" x14ac:dyDescent="0.25">
      <c r="B61085" s="79"/>
    </row>
    <row r="61086" spans="2:2" ht="54.95" customHeight="1" x14ac:dyDescent="0.25">
      <c r="B61086" s="79"/>
    </row>
    <row r="61087" spans="2:2" ht="54.95" customHeight="1" x14ac:dyDescent="0.25">
      <c r="B61087" s="79"/>
    </row>
    <row r="61088" spans="2:2" ht="54.95" customHeight="1" x14ac:dyDescent="0.25">
      <c r="B61088" s="79"/>
    </row>
    <row r="61089" spans="2:2" ht="54.95" customHeight="1" x14ac:dyDescent="0.25">
      <c r="B61089" s="79"/>
    </row>
    <row r="61090" spans="2:2" ht="54.95" customHeight="1" x14ac:dyDescent="0.25">
      <c r="B61090" s="79"/>
    </row>
    <row r="61091" spans="2:2" ht="54.95" customHeight="1" x14ac:dyDescent="0.25">
      <c r="B61091" s="79"/>
    </row>
    <row r="61092" spans="2:2" ht="54.95" customHeight="1" x14ac:dyDescent="0.25">
      <c r="B61092" s="79"/>
    </row>
    <row r="61093" spans="2:2" ht="54.95" customHeight="1" x14ac:dyDescent="0.25">
      <c r="B61093" s="79"/>
    </row>
    <row r="61094" spans="2:2" ht="54.95" customHeight="1" x14ac:dyDescent="0.25">
      <c r="B61094" s="79"/>
    </row>
    <row r="61095" spans="2:2" ht="54.95" customHeight="1" x14ac:dyDescent="0.25">
      <c r="B61095" s="79"/>
    </row>
    <row r="61096" spans="2:2" ht="54.95" customHeight="1" x14ac:dyDescent="0.25">
      <c r="B61096" s="79"/>
    </row>
    <row r="61097" spans="2:2" ht="54.95" customHeight="1" x14ac:dyDescent="0.25">
      <c r="B61097" s="79"/>
    </row>
    <row r="61098" spans="2:2" ht="54.95" customHeight="1" x14ac:dyDescent="0.25">
      <c r="B61098" s="79"/>
    </row>
    <row r="61099" spans="2:2" ht="54.95" customHeight="1" x14ac:dyDescent="0.25">
      <c r="B61099" s="79"/>
    </row>
    <row r="61100" spans="2:2" ht="54.95" customHeight="1" x14ac:dyDescent="0.25">
      <c r="B61100" s="79"/>
    </row>
    <row r="61101" spans="2:2" ht="54.95" customHeight="1" x14ac:dyDescent="0.25">
      <c r="B61101" s="79"/>
    </row>
    <row r="61102" spans="2:2" ht="54.95" customHeight="1" x14ac:dyDescent="0.25">
      <c r="B61102" s="79"/>
    </row>
    <row r="61103" spans="2:2" ht="54.95" customHeight="1" x14ac:dyDescent="0.25">
      <c r="B61103" s="79"/>
    </row>
    <row r="61104" spans="2:2" ht="54.95" customHeight="1" x14ac:dyDescent="0.25">
      <c r="B61104" s="79"/>
    </row>
    <row r="61105" spans="2:2" ht="54.95" customHeight="1" x14ac:dyDescent="0.25">
      <c r="B61105" s="79"/>
    </row>
    <row r="61106" spans="2:2" ht="54.95" customHeight="1" x14ac:dyDescent="0.25">
      <c r="B61106" s="79"/>
    </row>
    <row r="61107" spans="2:2" ht="54.95" customHeight="1" x14ac:dyDescent="0.25">
      <c r="B61107" s="79"/>
    </row>
    <row r="61108" spans="2:2" ht="54.95" customHeight="1" x14ac:dyDescent="0.25">
      <c r="B61108" s="79"/>
    </row>
    <row r="61109" spans="2:2" ht="54.95" customHeight="1" x14ac:dyDescent="0.25">
      <c r="B61109" s="79"/>
    </row>
    <row r="61110" spans="2:2" ht="54.95" customHeight="1" x14ac:dyDescent="0.25">
      <c r="B61110" s="79"/>
    </row>
    <row r="61111" spans="2:2" ht="54.95" customHeight="1" x14ac:dyDescent="0.25">
      <c r="B61111" s="79"/>
    </row>
    <row r="61112" spans="2:2" ht="54.95" customHeight="1" x14ac:dyDescent="0.25">
      <c r="B61112" s="79"/>
    </row>
    <row r="61113" spans="2:2" ht="54.95" customHeight="1" x14ac:dyDescent="0.25">
      <c r="B61113" s="79"/>
    </row>
    <row r="61114" spans="2:2" ht="54.95" customHeight="1" x14ac:dyDescent="0.25">
      <c r="B61114" s="79"/>
    </row>
    <row r="61115" spans="2:2" ht="54.95" customHeight="1" x14ac:dyDescent="0.25">
      <c r="B61115" s="79"/>
    </row>
    <row r="61116" spans="2:2" ht="54.95" customHeight="1" x14ac:dyDescent="0.25">
      <c r="B61116" s="79"/>
    </row>
    <row r="61117" spans="2:2" ht="54.95" customHeight="1" x14ac:dyDescent="0.25">
      <c r="B61117" s="79"/>
    </row>
    <row r="61118" spans="2:2" ht="54.95" customHeight="1" x14ac:dyDescent="0.25">
      <c r="B61118" s="79"/>
    </row>
    <row r="61119" spans="2:2" ht="54.95" customHeight="1" x14ac:dyDescent="0.25">
      <c r="B61119" s="79"/>
    </row>
    <row r="61120" spans="2:2" ht="54.95" customHeight="1" x14ac:dyDescent="0.25">
      <c r="B61120" s="79"/>
    </row>
    <row r="61121" spans="2:2" ht="54.95" customHeight="1" x14ac:dyDescent="0.25">
      <c r="B61121" s="79"/>
    </row>
    <row r="61122" spans="2:2" ht="54.95" customHeight="1" x14ac:dyDescent="0.25">
      <c r="B61122" s="79"/>
    </row>
    <row r="61123" spans="2:2" ht="54.95" customHeight="1" x14ac:dyDescent="0.25">
      <c r="B61123" s="79"/>
    </row>
    <row r="61124" spans="2:2" ht="54.95" customHeight="1" x14ac:dyDescent="0.25">
      <c r="B61124" s="79"/>
    </row>
    <row r="61125" spans="2:2" ht="54.95" customHeight="1" x14ac:dyDescent="0.25">
      <c r="B61125" s="79"/>
    </row>
    <row r="61126" spans="2:2" ht="54.95" customHeight="1" x14ac:dyDescent="0.25">
      <c r="B61126" s="79"/>
    </row>
    <row r="61127" spans="2:2" ht="54.95" customHeight="1" x14ac:dyDescent="0.25">
      <c r="B61127" s="79"/>
    </row>
    <row r="61128" spans="2:2" ht="54.95" customHeight="1" x14ac:dyDescent="0.25">
      <c r="B61128" s="79"/>
    </row>
    <row r="61129" spans="2:2" ht="54.95" customHeight="1" x14ac:dyDescent="0.25">
      <c r="B61129" s="79"/>
    </row>
    <row r="61130" spans="2:2" ht="54.95" customHeight="1" x14ac:dyDescent="0.25">
      <c r="B61130" s="79"/>
    </row>
    <row r="61131" spans="2:2" ht="54.95" customHeight="1" x14ac:dyDescent="0.25">
      <c r="B61131" s="79"/>
    </row>
    <row r="61132" spans="2:2" ht="54.95" customHeight="1" x14ac:dyDescent="0.25">
      <c r="B61132" s="79"/>
    </row>
    <row r="61133" spans="2:2" ht="54.95" customHeight="1" x14ac:dyDescent="0.25">
      <c r="B61133" s="79"/>
    </row>
    <row r="61134" spans="2:2" ht="54.95" customHeight="1" x14ac:dyDescent="0.25">
      <c r="B61134" s="79"/>
    </row>
    <row r="61135" spans="2:2" ht="54.95" customHeight="1" x14ac:dyDescent="0.25">
      <c r="B61135" s="79"/>
    </row>
    <row r="61136" spans="2:2" ht="54.95" customHeight="1" x14ac:dyDescent="0.25">
      <c r="B61136" s="79"/>
    </row>
    <row r="61137" spans="2:2" ht="54.95" customHeight="1" x14ac:dyDescent="0.25">
      <c r="B61137" s="79"/>
    </row>
    <row r="61138" spans="2:2" ht="54.95" customHeight="1" x14ac:dyDescent="0.25">
      <c r="B61138" s="79"/>
    </row>
    <row r="61139" spans="2:2" ht="54.95" customHeight="1" x14ac:dyDescent="0.25">
      <c r="B61139" s="79"/>
    </row>
    <row r="61140" spans="2:2" ht="54.95" customHeight="1" x14ac:dyDescent="0.25">
      <c r="B61140" s="79"/>
    </row>
    <row r="61141" spans="2:2" ht="54.95" customHeight="1" x14ac:dyDescent="0.25">
      <c r="B61141" s="79"/>
    </row>
    <row r="61142" spans="2:2" ht="54.95" customHeight="1" x14ac:dyDescent="0.25">
      <c r="B61142" s="79"/>
    </row>
    <row r="61143" spans="2:2" ht="54.95" customHeight="1" x14ac:dyDescent="0.25">
      <c r="B61143" s="79"/>
    </row>
    <row r="61144" spans="2:2" ht="54.95" customHeight="1" x14ac:dyDescent="0.25">
      <c r="B61144" s="79"/>
    </row>
    <row r="61145" spans="2:2" ht="54.95" customHeight="1" x14ac:dyDescent="0.25">
      <c r="B61145" s="79"/>
    </row>
    <row r="61146" spans="2:2" ht="54.95" customHeight="1" x14ac:dyDescent="0.25">
      <c r="B61146" s="79"/>
    </row>
    <row r="61147" spans="2:2" ht="54.95" customHeight="1" x14ac:dyDescent="0.25">
      <c r="B61147" s="79"/>
    </row>
    <row r="61148" spans="2:2" ht="54.95" customHeight="1" x14ac:dyDescent="0.25">
      <c r="B61148" s="79"/>
    </row>
    <row r="61149" spans="2:2" ht="54.95" customHeight="1" x14ac:dyDescent="0.25">
      <c r="B61149" s="79"/>
    </row>
    <row r="61150" spans="2:2" ht="54.95" customHeight="1" x14ac:dyDescent="0.25">
      <c r="B61150" s="79"/>
    </row>
    <row r="61151" spans="2:2" ht="54.95" customHeight="1" x14ac:dyDescent="0.25">
      <c r="B61151" s="79"/>
    </row>
    <row r="61152" spans="2:2" ht="54.95" customHeight="1" x14ac:dyDescent="0.25">
      <c r="B61152" s="79"/>
    </row>
    <row r="61153" spans="2:2" ht="54.95" customHeight="1" x14ac:dyDescent="0.25">
      <c r="B61153" s="79"/>
    </row>
    <row r="61154" spans="2:2" ht="54.95" customHeight="1" x14ac:dyDescent="0.25">
      <c r="B61154" s="79"/>
    </row>
    <row r="61155" spans="2:2" ht="54.95" customHeight="1" x14ac:dyDescent="0.25">
      <c r="B61155" s="79"/>
    </row>
    <row r="61156" spans="2:2" ht="54.95" customHeight="1" x14ac:dyDescent="0.25">
      <c r="B61156" s="79"/>
    </row>
    <row r="61157" spans="2:2" ht="54.95" customHeight="1" x14ac:dyDescent="0.25">
      <c r="B61157" s="79"/>
    </row>
    <row r="61158" spans="2:2" ht="54.95" customHeight="1" x14ac:dyDescent="0.25">
      <c r="B61158" s="79"/>
    </row>
    <row r="61159" spans="2:2" ht="54.95" customHeight="1" x14ac:dyDescent="0.25">
      <c r="B61159" s="79"/>
    </row>
    <row r="61160" spans="2:2" ht="54.95" customHeight="1" x14ac:dyDescent="0.25">
      <c r="B61160" s="79"/>
    </row>
    <row r="61161" spans="2:2" ht="54.95" customHeight="1" x14ac:dyDescent="0.25">
      <c r="B61161" s="79"/>
    </row>
    <row r="61162" spans="2:2" ht="54.95" customHeight="1" x14ac:dyDescent="0.25">
      <c r="B61162" s="79"/>
    </row>
    <row r="61163" spans="2:2" ht="54.95" customHeight="1" x14ac:dyDescent="0.25">
      <c r="B61163" s="79"/>
    </row>
    <row r="61164" spans="2:2" ht="54.95" customHeight="1" x14ac:dyDescent="0.25">
      <c r="B61164" s="79"/>
    </row>
    <row r="61165" spans="2:2" ht="54.95" customHeight="1" x14ac:dyDescent="0.25">
      <c r="B61165" s="79"/>
    </row>
    <row r="61166" spans="2:2" ht="54.95" customHeight="1" x14ac:dyDescent="0.25">
      <c r="B61166" s="79"/>
    </row>
    <row r="61167" spans="2:2" ht="54.95" customHeight="1" x14ac:dyDescent="0.25">
      <c r="B61167" s="79"/>
    </row>
    <row r="61168" spans="2:2" ht="54.95" customHeight="1" x14ac:dyDescent="0.25">
      <c r="B61168" s="79"/>
    </row>
    <row r="61169" spans="2:2" ht="54.95" customHeight="1" x14ac:dyDescent="0.25">
      <c r="B61169" s="79"/>
    </row>
    <row r="61170" spans="2:2" ht="54.95" customHeight="1" x14ac:dyDescent="0.25">
      <c r="B61170" s="79"/>
    </row>
    <row r="61171" spans="2:2" ht="54.95" customHeight="1" x14ac:dyDescent="0.25">
      <c r="B61171" s="79"/>
    </row>
    <row r="61172" spans="2:2" ht="54.95" customHeight="1" x14ac:dyDescent="0.25">
      <c r="B61172" s="79"/>
    </row>
    <row r="61173" spans="2:2" ht="54.95" customHeight="1" x14ac:dyDescent="0.25">
      <c r="B61173" s="79"/>
    </row>
    <row r="61174" spans="2:2" ht="54.95" customHeight="1" x14ac:dyDescent="0.25">
      <c r="B61174" s="79"/>
    </row>
    <row r="61175" spans="2:2" ht="54.95" customHeight="1" x14ac:dyDescent="0.25">
      <c r="B61175" s="79"/>
    </row>
    <row r="61176" spans="2:2" ht="54.95" customHeight="1" x14ac:dyDescent="0.25">
      <c r="B61176" s="79"/>
    </row>
    <row r="61177" spans="2:2" ht="54.95" customHeight="1" x14ac:dyDescent="0.25">
      <c r="B61177" s="79"/>
    </row>
    <row r="61178" spans="2:2" ht="54.95" customHeight="1" x14ac:dyDescent="0.25">
      <c r="B61178" s="79"/>
    </row>
    <row r="61179" spans="2:2" ht="54.95" customHeight="1" x14ac:dyDescent="0.25">
      <c r="B61179" s="79"/>
    </row>
    <row r="61180" spans="2:2" ht="54.95" customHeight="1" x14ac:dyDescent="0.25">
      <c r="B61180" s="79"/>
    </row>
    <row r="61181" spans="2:2" ht="54.95" customHeight="1" x14ac:dyDescent="0.25">
      <c r="B61181" s="79"/>
    </row>
    <row r="61182" spans="2:2" ht="54.95" customHeight="1" x14ac:dyDescent="0.25">
      <c r="B61182" s="79"/>
    </row>
    <row r="61183" spans="2:2" ht="54.95" customHeight="1" x14ac:dyDescent="0.25">
      <c r="B61183" s="79"/>
    </row>
    <row r="61184" spans="2:2" ht="54.95" customHeight="1" x14ac:dyDescent="0.25">
      <c r="B61184" s="79"/>
    </row>
    <row r="61185" spans="2:2" ht="54.95" customHeight="1" x14ac:dyDescent="0.25">
      <c r="B61185" s="79"/>
    </row>
    <row r="61186" spans="2:2" ht="54.95" customHeight="1" x14ac:dyDescent="0.25">
      <c r="B61186" s="79"/>
    </row>
    <row r="61187" spans="2:2" ht="54.95" customHeight="1" x14ac:dyDescent="0.25">
      <c r="B61187" s="79"/>
    </row>
    <row r="61188" spans="2:2" ht="54.95" customHeight="1" x14ac:dyDescent="0.25">
      <c r="B61188" s="79"/>
    </row>
    <row r="61189" spans="2:2" ht="54.95" customHeight="1" x14ac:dyDescent="0.25">
      <c r="B61189" s="79"/>
    </row>
    <row r="61190" spans="2:2" ht="54.95" customHeight="1" x14ac:dyDescent="0.25">
      <c r="B61190" s="79"/>
    </row>
    <row r="61191" spans="2:2" ht="54.95" customHeight="1" x14ac:dyDescent="0.25">
      <c r="B61191" s="79"/>
    </row>
    <row r="61192" spans="2:2" ht="54.95" customHeight="1" x14ac:dyDescent="0.25">
      <c r="B61192" s="79"/>
    </row>
    <row r="61193" spans="2:2" ht="54.95" customHeight="1" x14ac:dyDescent="0.25">
      <c r="B61193" s="79"/>
    </row>
    <row r="61194" spans="2:2" ht="54.95" customHeight="1" x14ac:dyDescent="0.25">
      <c r="B61194" s="79"/>
    </row>
    <row r="61195" spans="2:2" ht="54.95" customHeight="1" x14ac:dyDescent="0.25">
      <c r="B61195" s="79"/>
    </row>
    <row r="61196" spans="2:2" ht="54.95" customHeight="1" x14ac:dyDescent="0.25">
      <c r="B61196" s="79"/>
    </row>
    <row r="61197" spans="2:2" ht="54.95" customHeight="1" x14ac:dyDescent="0.25">
      <c r="B61197" s="79"/>
    </row>
    <row r="61198" spans="2:2" ht="54.95" customHeight="1" x14ac:dyDescent="0.25">
      <c r="B61198" s="79"/>
    </row>
    <row r="61199" spans="2:2" ht="54.95" customHeight="1" x14ac:dyDescent="0.25">
      <c r="B61199" s="79"/>
    </row>
    <row r="61200" spans="2:2" ht="54.95" customHeight="1" x14ac:dyDescent="0.25">
      <c r="B61200" s="79"/>
    </row>
    <row r="61201" spans="2:2" ht="54.95" customHeight="1" x14ac:dyDescent="0.25">
      <c r="B61201" s="79"/>
    </row>
    <row r="61202" spans="2:2" ht="54.95" customHeight="1" x14ac:dyDescent="0.25">
      <c r="B61202" s="79"/>
    </row>
    <row r="61203" spans="2:2" ht="54.95" customHeight="1" x14ac:dyDescent="0.25">
      <c r="B61203" s="79"/>
    </row>
    <row r="61204" spans="2:2" ht="54.95" customHeight="1" x14ac:dyDescent="0.25">
      <c r="B61204" s="79"/>
    </row>
    <row r="61205" spans="2:2" ht="54.95" customHeight="1" x14ac:dyDescent="0.25">
      <c r="B61205" s="79"/>
    </row>
    <row r="61206" spans="2:2" ht="54.95" customHeight="1" x14ac:dyDescent="0.25">
      <c r="B61206" s="79"/>
    </row>
    <row r="61207" spans="2:2" ht="54.95" customHeight="1" x14ac:dyDescent="0.25">
      <c r="B61207" s="79"/>
    </row>
    <row r="61208" spans="2:2" ht="54.95" customHeight="1" x14ac:dyDescent="0.25">
      <c r="B61208" s="79"/>
    </row>
    <row r="61209" spans="2:2" ht="54.95" customHeight="1" x14ac:dyDescent="0.25">
      <c r="B61209" s="79"/>
    </row>
    <row r="61210" spans="2:2" ht="54.95" customHeight="1" x14ac:dyDescent="0.25">
      <c r="B61210" s="79"/>
    </row>
    <row r="61211" spans="2:2" ht="54.95" customHeight="1" x14ac:dyDescent="0.25">
      <c r="B61211" s="79"/>
    </row>
    <row r="61212" spans="2:2" ht="54.95" customHeight="1" x14ac:dyDescent="0.25">
      <c r="B61212" s="79"/>
    </row>
    <row r="61213" spans="2:2" ht="54.95" customHeight="1" x14ac:dyDescent="0.25">
      <c r="B61213" s="79"/>
    </row>
    <row r="61214" spans="2:2" ht="54.95" customHeight="1" x14ac:dyDescent="0.25">
      <c r="B61214" s="79"/>
    </row>
    <row r="61215" spans="2:2" ht="54.95" customHeight="1" x14ac:dyDescent="0.25">
      <c r="B61215" s="79"/>
    </row>
    <row r="61216" spans="2:2" ht="54.95" customHeight="1" x14ac:dyDescent="0.25">
      <c r="B61216" s="79"/>
    </row>
    <row r="61217" spans="2:2" ht="54.95" customHeight="1" x14ac:dyDescent="0.25">
      <c r="B61217" s="79"/>
    </row>
    <row r="61218" spans="2:2" ht="54.95" customHeight="1" x14ac:dyDescent="0.25">
      <c r="B61218" s="79"/>
    </row>
    <row r="61219" spans="2:2" ht="54.95" customHeight="1" x14ac:dyDescent="0.25">
      <c r="B61219" s="79"/>
    </row>
    <row r="61220" spans="2:2" ht="54.95" customHeight="1" x14ac:dyDescent="0.25">
      <c r="B61220" s="79"/>
    </row>
    <row r="61221" spans="2:2" ht="54.95" customHeight="1" x14ac:dyDescent="0.25">
      <c r="B61221" s="79"/>
    </row>
    <row r="61222" spans="2:2" ht="54.95" customHeight="1" x14ac:dyDescent="0.25">
      <c r="B61222" s="79"/>
    </row>
    <row r="61223" spans="2:2" ht="54.95" customHeight="1" x14ac:dyDescent="0.25">
      <c r="B61223" s="79"/>
    </row>
    <row r="61224" spans="2:2" ht="54.95" customHeight="1" x14ac:dyDescent="0.25">
      <c r="B61224" s="79"/>
    </row>
    <row r="61225" spans="2:2" ht="54.95" customHeight="1" x14ac:dyDescent="0.25">
      <c r="B61225" s="79"/>
    </row>
    <row r="61226" spans="2:2" ht="54.95" customHeight="1" x14ac:dyDescent="0.25">
      <c r="B61226" s="79"/>
    </row>
    <row r="61227" spans="2:2" ht="54.95" customHeight="1" x14ac:dyDescent="0.25">
      <c r="B61227" s="79"/>
    </row>
    <row r="61228" spans="2:2" ht="54.95" customHeight="1" x14ac:dyDescent="0.25">
      <c r="B61228" s="79"/>
    </row>
    <row r="61229" spans="2:2" ht="54.95" customHeight="1" x14ac:dyDescent="0.25">
      <c r="B61229" s="79"/>
    </row>
    <row r="61230" spans="2:2" ht="54.95" customHeight="1" x14ac:dyDescent="0.25">
      <c r="B61230" s="79"/>
    </row>
    <row r="61231" spans="2:2" ht="54.95" customHeight="1" x14ac:dyDescent="0.25">
      <c r="B61231" s="79"/>
    </row>
    <row r="61232" spans="2:2" ht="54.95" customHeight="1" x14ac:dyDescent="0.25">
      <c r="B61232" s="79"/>
    </row>
    <row r="61233" spans="2:2" ht="54.95" customHeight="1" x14ac:dyDescent="0.25">
      <c r="B61233" s="79"/>
    </row>
    <row r="61234" spans="2:2" ht="54.95" customHeight="1" x14ac:dyDescent="0.25">
      <c r="B61234" s="79"/>
    </row>
    <row r="61235" spans="2:2" ht="54.95" customHeight="1" x14ac:dyDescent="0.25">
      <c r="B61235" s="79"/>
    </row>
    <row r="61236" spans="2:2" ht="54.95" customHeight="1" x14ac:dyDescent="0.25">
      <c r="B61236" s="79"/>
    </row>
    <row r="61237" spans="2:2" ht="54.95" customHeight="1" x14ac:dyDescent="0.25">
      <c r="B61237" s="79"/>
    </row>
    <row r="61238" spans="2:2" ht="54.95" customHeight="1" x14ac:dyDescent="0.25">
      <c r="B61238" s="79"/>
    </row>
    <row r="61239" spans="2:2" ht="54.95" customHeight="1" x14ac:dyDescent="0.25">
      <c r="B61239" s="79"/>
    </row>
    <row r="61240" spans="2:2" ht="54.95" customHeight="1" x14ac:dyDescent="0.25">
      <c r="B61240" s="79"/>
    </row>
    <row r="61241" spans="2:2" ht="54.95" customHeight="1" x14ac:dyDescent="0.25">
      <c r="B61241" s="79"/>
    </row>
    <row r="61242" spans="2:2" ht="54.95" customHeight="1" x14ac:dyDescent="0.25">
      <c r="B61242" s="79"/>
    </row>
    <row r="61243" spans="2:2" ht="54.95" customHeight="1" x14ac:dyDescent="0.25">
      <c r="B61243" s="79"/>
    </row>
    <row r="61244" spans="2:2" ht="54.95" customHeight="1" x14ac:dyDescent="0.25">
      <c r="B61244" s="79"/>
    </row>
    <row r="61245" spans="2:2" ht="54.95" customHeight="1" x14ac:dyDescent="0.25">
      <c r="B61245" s="79"/>
    </row>
    <row r="61246" spans="2:2" ht="54.95" customHeight="1" x14ac:dyDescent="0.25">
      <c r="B61246" s="79"/>
    </row>
    <row r="61247" spans="2:2" ht="54.95" customHeight="1" x14ac:dyDescent="0.25">
      <c r="B61247" s="79"/>
    </row>
    <row r="61248" spans="2:2" ht="54.95" customHeight="1" x14ac:dyDescent="0.25">
      <c r="B61248" s="79"/>
    </row>
    <row r="61249" spans="2:2" ht="54.95" customHeight="1" x14ac:dyDescent="0.25">
      <c r="B61249" s="79"/>
    </row>
    <row r="61250" spans="2:2" ht="54.95" customHeight="1" x14ac:dyDescent="0.25">
      <c r="B61250" s="79"/>
    </row>
    <row r="61251" spans="2:2" ht="54.95" customHeight="1" x14ac:dyDescent="0.25">
      <c r="B61251" s="79"/>
    </row>
    <row r="61252" spans="2:2" ht="54.95" customHeight="1" x14ac:dyDescent="0.25">
      <c r="B61252" s="79"/>
    </row>
    <row r="61253" spans="2:2" ht="54.95" customHeight="1" x14ac:dyDescent="0.25">
      <c r="B61253" s="79"/>
    </row>
    <row r="61254" spans="2:2" ht="54.95" customHeight="1" x14ac:dyDescent="0.25">
      <c r="B61254" s="79"/>
    </row>
    <row r="61255" spans="2:2" ht="54.95" customHeight="1" x14ac:dyDescent="0.25">
      <c r="B61255" s="79"/>
    </row>
    <row r="61256" spans="2:2" ht="54.95" customHeight="1" x14ac:dyDescent="0.25">
      <c r="B61256" s="79"/>
    </row>
    <row r="61257" spans="2:2" ht="54.95" customHeight="1" x14ac:dyDescent="0.25">
      <c r="B61257" s="79"/>
    </row>
    <row r="61258" spans="2:2" ht="54.95" customHeight="1" x14ac:dyDescent="0.25">
      <c r="B61258" s="79"/>
    </row>
    <row r="61259" spans="2:2" ht="54.95" customHeight="1" x14ac:dyDescent="0.25">
      <c r="B61259" s="79"/>
    </row>
    <row r="61260" spans="2:2" ht="54.95" customHeight="1" x14ac:dyDescent="0.25">
      <c r="B61260" s="79"/>
    </row>
    <row r="61261" spans="2:2" ht="54.95" customHeight="1" x14ac:dyDescent="0.25">
      <c r="B61261" s="79"/>
    </row>
    <row r="61262" spans="2:2" ht="54.95" customHeight="1" x14ac:dyDescent="0.25">
      <c r="B61262" s="79"/>
    </row>
    <row r="61263" spans="2:2" ht="54.95" customHeight="1" x14ac:dyDescent="0.25">
      <c r="B61263" s="79"/>
    </row>
    <row r="61264" spans="2:2" ht="54.95" customHeight="1" x14ac:dyDescent="0.25">
      <c r="B61264" s="79"/>
    </row>
    <row r="61265" spans="2:2" ht="54.95" customHeight="1" x14ac:dyDescent="0.25">
      <c r="B61265" s="79"/>
    </row>
    <row r="61266" spans="2:2" ht="54.95" customHeight="1" x14ac:dyDescent="0.25">
      <c r="B61266" s="79"/>
    </row>
    <row r="61267" spans="2:2" ht="54.95" customHeight="1" x14ac:dyDescent="0.25">
      <c r="B61267" s="79"/>
    </row>
    <row r="61268" spans="2:2" ht="54.95" customHeight="1" x14ac:dyDescent="0.25">
      <c r="B61268" s="79"/>
    </row>
    <row r="61269" spans="2:2" ht="54.95" customHeight="1" x14ac:dyDescent="0.25">
      <c r="B61269" s="79"/>
    </row>
    <row r="61270" spans="2:2" ht="54.95" customHeight="1" x14ac:dyDescent="0.25">
      <c r="B61270" s="79"/>
    </row>
    <row r="61271" spans="2:2" ht="54.95" customHeight="1" x14ac:dyDescent="0.25">
      <c r="B61271" s="79"/>
    </row>
    <row r="61272" spans="2:2" ht="54.95" customHeight="1" x14ac:dyDescent="0.25">
      <c r="B61272" s="79"/>
    </row>
    <row r="61273" spans="2:2" ht="54.95" customHeight="1" x14ac:dyDescent="0.25">
      <c r="B61273" s="79"/>
    </row>
    <row r="61274" spans="2:2" ht="54.95" customHeight="1" x14ac:dyDescent="0.25">
      <c r="B61274" s="79"/>
    </row>
    <row r="61275" spans="2:2" ht="54.95" customHeight="1" x14ac:dyDescent="0.25">
      <c r="B61275" s="79"/>
    </row>
    <row r="61276" spans="2:2" ht="54.95" customHeight="1" x14ac:dyDescent="0.25">
      <c r="B61276" s="79"/>
    </row>
    <row r="61277" spans="2:2" ht="54.95" customHeight="1" x14ac:dyDescent="0.25">
      <c r="B61277" s="79"/>
    </row>
    <row r="61278" spans="2:2" ht="54.95" customHeight="1" x14ac:dyDescent="0.25">
      <c r="B61278" s="79"/>
    </row>
    <row r="61279" spans="2:2" ht="54.95" customHeight="1" x14ac:dyDescent="0.25">
      <c r="B61279" s="79"/>
    </row>
    <row r="61280" spans="2:2" ht="54.95" customHeight="1" x14ac:dyDescent="0.25">
      <c r="B61280" s="79"/>
    </row>
    <row r="61281" spans="2:2" ht="54.95" customHeight="1" x14ac:dyDescent="0.25">
      <c r="B61281" s="79"/>
    </row>
    <row r="61282" spans="2:2" ht="54.95" customHeight="1" x14ac:dyDescent="0.25">
      <c r="B61282" s="79"/>
    </row>
    <row r="61283" spans="2:2" ht="54.95" customHeight="1" x14ac:dyDescent="0.25">
      <c r="B61283" s="79"/>
    </row>
    <row r="61284" spans="2:2" ht="54.95" customHeight="1" x14ac:dyDescent="0.25">
      <c r="B61284" s="79"/>
    </row>
    <row r="61285" spans="2:2" ht="54.95" customHeight="1" x14ac:dyDescent="0.25">
      <c r="B61285" s="79"/>
    </row>
    <row r="61286" spans="2:2" ht="54.95" customHeight="1" x14ac:dyDescent="0.25">
      <c r="B61286" s="79"/>
    </row>
    <row r="61287" spans="2:2" ht="54.95" customHeight="1" x14ac:dyDescent="0.25">
      <c r="B61287" s="79"/>
    </row>
    <row r="61288" spans="2:2" ht="54.95" customHeight="1" x14ac:dyDescent="0.25">
      <c r="B61288" s="79"/>
    </row>
    <row r="61289" spans="2:2" ht="54.95" customHeight="1" x14ac:dyDescent="0.25">
      <c r="B61289" s="79"/>
    </row>
    <row r="61290" spans="2:2" ht="54.95" customHeight="1" x14ac:dyDescent="0.25">
      <c r="B61290" s="79"/>
    </row>
    <row r="61291" spans="2:2" ht="54.95" customHeight="1" x14ac:dyDescent="0.25">
      <c r="B61291" s="79"/>
    </row>
    <row r="61292" spans="2:2" ht="54.95" customHeight="1" x14ac:dyDescent="0.25">
      <c r="B61292" s="79"/>
    </row>
    <row r="61293" spans="2:2" ht="54.95" customHeight="1" x14ac:dyDescent="0.25">
      <c r="B61293" s="79"/>
    </row>
    <row r="61294" spans="2:2" ht="54.95" customHeight="1" x14ac:dyDescent="0.25">
      <c r="B61294" s="79"/>
    </row>
    <row r="61295" spans="2:2" ht="54.95" customHeight="1" x14ac:dyDescent="0.25">
      <c r="B61295" s="79"/>
    </row>
    <row r="61296" spans="2:2" ht="54.95" customHeight="1" x14ac:dyDescent="0.25">
      <c r="B61296" s="79"/>
    </row>
    <row r="61297" spans="2:2" ht="54.95" customHeight="1" x14ac:dyDescent="0.25">
      <c r="B61297" s="79"/>
    </row>
    <row r="61298" spans="2:2" ht="54.95" customHeight="1" x14ac:dyDescent="0.25">
      <c r="B61298" s="79"/>
    </row>
    <row r="61299" spans="2:2" ht="54.95" customHeight="1" x14ac:dyDescent="0.25">
      <c r="B61299" s="79"/>
    </row>
    <row r="61300" spans="2:2" ht="54.95" customHeight="1" x14ac:dyDescent="0.25">
      <c r="B61300" s="79"/>
    </row>
    <row r="61301" spans="2:2" ht="54.95" customHeight="1" x14ac:dyDescent="0.25">
      <c r="B61301" s="79"/>
    </row>
    <row r="61302" spans="2:2" ht="54.95" customHeight="1" x14ac:dyDescent="0.25">
      <c r="B61302" s="79"/>
    </row>
    <row r="61303" spans="2:2" ht="54.95" customHeight="1" x14ac:dyDescent="0.25">
      <c r="B61303" s="79"/>
    </row>
    <row r="61304" spans="2:2" ht="54.95" customHeight="1" x14ac:dyDescent="0.25">
      <c r="B61304" s="79"/>
    </row>
    <row r="61305" spans="2:2" ht="54.95" customHeight="1" x14ac:dyDescent="0.25">
      <c r="B61305" s="79"/>
    </row>
    <row r="61306" spans="2:2" ht="54.95" customHeight="1" x14ac:dyDescent="0.25">
      <c r="B61306" s="79"/>
    </row>
    <row r="61307" spans="2:2" ht="54.95" customHeight="1" x14ac:dyDescent="0.25">
      <c r="B61307" s="79"/>
    </row>
    <row r="61308" spans="2:2" ht="54.95" customHeight="1" x14ac:dyDescent="0.25">
      <c r="B61308" s="79"/>
    </row>
    <row r="61309" spans="2:2" ht="54.95" customHeight="1" x14ac:dyDescent="0.25">
      <c r="B61309" s="79"/>
    </row>
    <row r="61310" spans="2:2" ht="54.95" customHeight="1" x14ac:dyDescent="0.25">
      <c r="B61310" s="79"/>
    </row>
    <row r="61311" spans="2:2" ht="54.95" customHeight="1" x14ac:dyDescent="0.25">
      <c r="B61311" s="79"/>
    </row>
    <row r="61312" spans="2:2" ht="54.95" customHeight="1" x14ac:dyDescent="0.25">
      <c r="B61312" s="79"/>
    </row>
    <row r="61313" spans="2:2" ht="54.95" customHeight="1" x14ac:dyDescent="0.25">
      <c r="B61313" s="79"/>
    </row>
    <row r="61314" spans="2:2" ht="54.95" customHeight="1" x14ac:dyDescent="0.25">
      <c r="B61314" s="79"/>
    </row>
    <row r="61315" spans="2:2" ht="54.95" customHeight="1" x14ac:dyDescent="0.25">
      <c r="B61315" s="79"/>
    </row>
    <row r="61316" spans="2:2" ht="54.95" customHeight="1" x14ac:dyDescent="0.25">
      <c r="B61316" s="79"/>
    </row>
    <row r="61317" spans="2:2" ht="54.95" customHeight="1" x14ac:dyDescent="0.25">
      <c r="B61317" s="79"/>
    </row>
    <row r="61318" spans="2:2" ht="54.95" customHeight="1" x14ac:dyDescent="0.25">
      <c r="B61318" s="79"/>
    </row>
    <row r="61319" spans="2:2" ht="54.95" customHeight="1" x14ac:dyDescent="0.25">
      <c r="B61319" s="79"/>
    </row>
    <row r="61320" spans="2:2" ht="54.95" customHeight="1" x14ac:dyDescent="0.25">
      <c r="B61320" s="79"/>
    </row>
    <row r="61321" spans="2:2" ht="54.95" customHeight="1" x14ac:dyDescent="0.25">
      <c r="B61321" s="79"/>
    </row>
    <row r="61322" spans="2:2" ht="54.95" customHeight="1" x14ac:dyDescent="0.25">
      <c r="B61322" s="79"/>
    </row>
    <row r="61323" spans="2:2" ht="54.95" customHeight="1" x14ac:dyDescent="0.25">
      <c r="B61323" s="79"/>
    </row>
    <row r="61324" spans="2:2" ht="54.95" customHeight="1" x14ac:dyDescent="0.25">
      <c r="B61324" s="79"/>
    </row>
    <row r="61325" spans="2:2" ht="54.95" customHeight="1" x14ac:dyDescent="0.25">
      <c r="B61325" s="79"/>
    </row>
    <row r="61326" spans="2:2" ht="54.95" customHeight="1" x14ac:dyDescent="0.25">
      <c r="B61326" s="79"/>
    </row>
    <row r="61327" spans="2:2" ht="54.95" customHeight="1" x14ac:dyDescent="0.25">
      <c r="B61327" s="79"/>
    </row>
    <row r="61328" spans="2:2" ht="54.95" customHeight="1" x14ac:dyDescent="0.25">
      <c r="B61328" s="79"/>
    </row>
    <row r="61329" spans="2:2" ht="54.95" customHeight="1" x14ac:dyDescent="0.25">
      <c r="B61329" s="79"/>
    </row>
    <row r="61330" spans="2:2" ht="54.95" customHeight="1" x14ac:dyDescent="0.25">
      <c r="B61330" s="79"/>
    </row>
    <row r="61331" spans="2:2" ht="54.95" customHeight="1" x14ac:dyDescent="0.25">
      <c r="B61331" s="79"/>
    </row>
    <row r="61332" spans="2:2" ht="54.95" customHeight="1" x14ac:dyDescent="0.25">
      <c r="B61332" s="79"/>
    </row>
    <row r="61333" spans="2:2" ht="54.95" customHeight="1" x14ac:dyDescent="0.25">
      <c r="B61333" s="79"/>
    </row>
    <row r="61334" spans="2:2" ht="54.95" customHeight="1" x14ac:dyDescent="0.25">
      <c r="B61334" s="79"/>
    </row>
    <row r="61335" spans="2:2" ht="54.95" customHeight="1" x14ac:dyDescent="0.25">
      <c r="B61335" s="79"/>
    </row>
    <row r="61336" spans="2:2" ht="54.95" customHeight="1" x14ac:dyDescent="0.25">
      <c r="B61336" s="79"/>
    </row>
    <row r="61337" spans="2:2" ht="54.95" customHeight="1" x14ac:dyDescent="0.25">
      <c r="B61337" s="79"/>
    </row>
    <row r="61338" spans="2:2" ht="54.95" customHeight="1" x14ac:dyDescent="0.25">
      <c r="B61338" s="79"/>
    </row>
    <row r="61339" spans="2:2" ht="54.95" customHeight="1" x14ac:dyDescent="0.25">
      <c r="B61339" s="79"/>
    </row>
    <row r="61340" spans="2:2" ht="54.95" customHeight="1" x14ac:dyDescent="0.25">
      <c r="B61340" s="79"/>
    </row>
    <row r="61341" spans="2:2" ht="54.95" customHeight="1" x14ac:dyDescent="0.25">
      <c r="B61341" s="79"/>
    </row>
    <row r="61342" spans="2:2" ht="54.95" customHeight="1" x14ac:dyDescent="0.25">
      <c r="B61342" s="79"/>
    </row>
    <row r="61343" spans="2:2" ht="54.95" customHeight="1" x14ac:dyDescent="0.25">
      <c r="B61343" s="79"/>
    </row>
    <row r="61344" spans="2:2" ht="54.95" customHeight="1" x14ac:dyDescent="0.25">
      <c r="B61344" s="79"/>
    </row>
    <row r="61345" spans="2:2" ht="54.95" customHeight="1" x14ac:dyDescent="0.25">
      <c r="B61345" s="79"/>
    </row>
    <row r="61346" spans="2:2" ht="54.95" customHeight="1" x14ac:dyDescent="0.25">
      <c r="B61346" s="79"/>
    </row>
    <row r="61347" spans="2:2" ht="54.95" customHeight="1" x14ac:dyDescent="0.25">
      <c r="B61347" s="79"/>
    </row>
    <row r="61348" spans="2:2" ht="54.95" customHeight="1" x14ac:dyDescent="0.25">
      <c r="B61348" s="79"/>
    </row>
    <row r="61349" spans="2:2" ht="54.95" customHeight="1" x14ac:dyDescent="0.25">
      <c r="B61349" s="79"/>
    </row>
    <row r="61350" spans="2:2" ht="54.95" customHeight="1" x14ac:dyDescent="0.25">
      <c r="B61350" s="79"/>
    </row>
    <row r="61351" spans="2:2" ht="54.95" customHeight="1" x14ac:dyDescent="0.25">
      <c r="B61351" s="79"/>
    </row>
    <row r="61352" spans="2:2" ht="54.95" customHeight="1" x14ac:dyDescent="0.25">
      <c r="B61352" s="79"/>
    </row>
    <row r="61353" spans="2:2" ht="54.95" customHeight="1" x14ac:dyDescent="0.25">
      <c r="B61353" s="79"/>
    </row>
    <row r="61354" spans="2:2" ht="54.95" customHeight="1" x14ac:dyDescent="0.25">
      <c r="B61354" s="79"/>
    </row>
    <row r="61355" spans="2:2" ht="54.95" customHeight="1" x14ac:dyDescent="0.25">
      <c r="B61355" s="79"/>
    </row>
    <row r="61356" spans="2:2" ht="54.95" customHeight="1" x14ac:dyDescent="0.25">
      <c r="B61356" s="79"/>
    </row>
    <row r="61357" spans="2:2" ht="54.95" customHeight="1" x14ac:dyDescent="0.25">
      <c r="B61357" s="79"/>
    </row>
    <row r="61358" spans="2:2" ht="54.95" customHeight="1" x14ac:dyDescent="0.25">
      <c r="B61358" s="79"/>
    </row>
    <row r="61359" spans="2:2" ht="54.95" customHeight="1" x14ac:dyDescent="0.25">
      <c r="B61359" s="79"/>
    </row>
    <row r="61360" spans="2:2" ht="54.95" customHeight="1" x14ac:dyDescent="0.25">
      <c r="B61360" s="79"/>
    </row>
    <row r="61361" spans="2:2" ht="54.95" customHeight="1" x14ac:dyDescent="0.25">
      <c r="B61361" s="79"/>
    </row>
    <row r="61362" spans="2:2" ht="54.95" customHeight="1" x14ac:dyDescent="0.25">
      <c r="B61362" s="79"/>
    </row>
    <row r="61363" spans="2:2" ht="54.95" customHeight="1" x14ac:dyDescent="0.25">
      <c r="B61363" s="79"/>
    </row>
    <row r="61364" spans="2:2" ht="54.95" customHeight="1" x14ac:dyDescent="0.25">
      <c r="B61364" s="79"/>
    </row>
    <row r="61365" spans="2:2" ht="54.95" customHeight="1" x14ac:dyDescent="0.25">
      <c r="B61365" s="79"/>
    </row>
    <row r="61366" spans="2:2" ht="54.95" customHeight="1" x14ac:dyDescent="0.25">
      <c r="B61366" s="79"/>
    </row>
    <row r="61367" spans="2:2" ht="54.95" customHeight="1" x14ac:dyDescent="0.25">
      <c r="B61367" s="79"/>
    </row>
    <row r="61368" spans="2:2" ht="54.95" customHeight="1" x14ac:dyDescent="0.25">
      <c r="B61368" s="79"/>
    </row>
    <row r="61369" spans="2:2" ht="54.95" customHeight="1" x14ac:dyDescent="0.25">
      <c r="B61369" s="79"/>
    </row>
    <row r="61370" spans="2:2" ht="54.95" customHeight="1" x14ac:dyDescent="0.25">
      <c r="B61370" s="79"/>
    </row>
    <row r="61371" spans="2:2" ht="54.95" customHeight="1" x14ac:dyDescent="0.25">
      <c r="B61371" s="79"/>
    </row>
    <row r="61372" spans="2:2" ht="54.95" customHeight="1" x14ac:dyDescent="0.25">
      <c r="B61372" s="79"/>
    </row>
    <row r="61373" spans="2:2" ht="54.95" customHeight="1" x14ac:dyDescent="0.25">
      <c r="B61373" s="79"/>
    </row>
    <row r="61374" spans="2:2" ht="54.95" customHeight="1" x14ac:dyDescent="0.25">
      <c r="B61374" s="79"/>
    </row>
    <row r="61375" spans="2:2" ht="54.95" customHeight="1" x14ac:dyDescent="0.25">
      <c r="B61375" s="79"/>
    </row>
    <row r="61376" spans="2:2" ht="54.95" customHeight="1" x14ac:dyDescent="0.25">
      <c r="B61376" s="79"/>
    </row>
    <row r="61377" spans="2:2" ht="54.95" customHeight="1" x14ac:dyDescent="0.25">
      <c r="B61377" s="79"/>
    </row>
    <row r="61378" spans="2:2" ht="54.95" customHeight="1" x14ac:dyDescent="0.25">
      <c r="B61378" s="79"/>
    </row>
    <row r="61379" spans="2:2" ht="54.95" customHeight="1" x14ac:dyDescent="0.25">
      <c r="B61379" s="79"/>
    </row>
    <row r="61380" spans="2:2" ht="54.95" customHeight="1" x14ac:dyDescent="0.25">
      <c r="B61380" s="79"/>
    </row>
    <row r="61381" spans="2:2" ht="54.95" customHeight="1" x14ac:dyDescent="0.25">
      <c r="B61381" s="79"/>
    </row>
    <row r="61382" spans="2:2" ht="54.95" customHeight="1" x14ac:dyDescent="0.25">
      <c r="B61382" s="79"/>
    </row>
    <row r="61383" spans="2:2" ht="54.95" customHeight="1" x14ac:dyDescent="0.25">
      <c r="B61383" s="79"/>
    </row>
    <row r="61384" spans="2:2" ht="54.95" customHeight="1" x14ac:dyDescent="0.25">
      <c r="B61384" s="79"/>
    </row>
    <row r="61385" spans="2:2" ht="54.95" customHeight="1" x14ac:dyDescent="0.25">
      <c r="B61385" s="79"/>
    </row>
    <row r="61386" spans="2:2" ht="54.95" customHeight="1" x14ac:dyDescent="0.25">
      <c r="B61386" s="79"/>
    </row>
    <row r="61387" spans="2:2" ht="54.95" customHeight="1" x14ac:dyDescent="0.25">
      <c r="B61387" s="79"/>
    </row>
    <row r="61388" spans="2:2" ht="54.95" customHeight="1" x14ac:dyDescent="0.25">
      <c r="B61388" s="79"/>
    </row>
    <row r="61389" spans="2:2" ht="54.95" customHeight="1" x14ac:dyDescent="0.25">
      <c r="B61389" s="79"/>
    </row>
    <row r="61390" spans="2:2" ht="54.95" customHeight="1" x14ac:dyDescent="0.25">
      <c r="B61390" s="79"/>
    </row>
    <row r="61391" spans="2:2" ht="54.95" customHeight="1" x14ac:dyDescent="0.25">
      <c r="B61391" s="79"/>
    </row>
    <row r="61392" spans="2:2" ht="54.95" customHeight="1" x14ac:dyDescent="0.25">
      <c r="B61392" s="79"/>
    </row>
    <row r="61393" spans="2:2" ht="54.95" customHeight="1" x14ac:dyDescent="0.25">
      <c r="B61393" s="79"/>
    </row>
    <row r="61394" spans="2:2" ht="54.95" customHeight="1" x14ac:dyDescent="0.25">
      <c r="B61394" s="79"/>
    </row>
    <row r="61395" spans="2:2" ht="54.95" customHeight="1" x14ac:dyDescent="0.25">
      <c r="B61395" s="79"/>
    </row>
    <row r="61396" spans="2:2" ht="54.95" customHeight="1" x14ac:dyDescent="0.25">
      <c r="B61396" s="79"/>
    </row>
    <row r="61397" spans="2:2" ht="54.95" customHeight="1" x14ac:dyDescent="0.25">
      <c r="B61397" s="79"/>
    </row>
    <row r="61398" spans="2:2" ht="54.95" customHeight="1" x14ac:dyDescent="0.25">
      <c r="B61398" s="79"/>
    </row>
    <row r="61399" spans="2:2" ht="54.95" customHeight="1" x14ac:dyDescent="0.25">
      <c r="B61399" s="79"/>
    </row>
    <row r="61400" spans="2:2" ht="54.95" customHeight="1" x14ac:dyDescent="0.25">
      <c r="B61400" s="79"/>
    </row>
    <row r="61401" spans="2:2" ht="54.95" customHeight="1" x14ac:dyDescent="0.25">
      <c r="B61401" s="79"/>
    </row>
    <row r="61402" spans="2:2" ht="54.95" customHeight="1" x14ac:dyDescent="0.25">
      <c r="B61402" s="79"/>
    </row>
    <row r="61403" spans="2:2" ht="54.95" customHeight="1" x14ac:dyDescent="0.25">
      <c r="B61403" s="79"/>
    </row>
    <row r="61404" spans="2:2" ht="54.95" customHeight="1" x14ac:dyDescent="0.25">
      <c r="B61404" s="79"/>
    </row>
    <row r="61405" spans="2:2" ht="54.95" customHeight="1" x14ac:dyDescent="0.25">
      <c r="B61405" s="79"/>
    </row>
    <row r="61406" spans="2:2" ht="54.95" customHeight="1" x14ac:dyDescent="0.25">
      <c r="B61406" s="79"/>
    </row>
    <row r="61407" spans="2:2" ht="54.95" customHeight="1" x14ac:dyDescent="0.25">
      <c r="B61407" s="79"/>
    </row>
    <row r="61408" spans="2:2" ht="54.95" customHeight="1" x14ac:dyDescent="0.25">
      <c r="B61408" s="79"/>
    </row>
    <row r="61409" spans="2:2" ht="54.95" customHeight="1" x14ac:dyDescent="0.25">
      <c r="B61409" s="79"/>
    </row>
    <row r="61410" spans="2:2" ht="54.95" customHeight="1" x14ac:dyDescent="0.25">
      <c r="B61410" s="79"/>
    </row>
    <row r="61411" spans="2:2" ht="54.95" customHeight="1" x14ac:dyDescent="0.25">
      <c r="B61411" s="79"/>
    </row>
    <row r="61412" spans="2:2" ht="54.95" customHeight="1" x14ac:dyDescent="0.25">
      <c r="B61412" s="79"/>
    </row>
    <row r="61413" spans="2:2" ht="54.95" customHeight="1" x14ac:dyDescent="0.25">
      <c r="B61413" s="79"/>
    </row>
    <row r="61414" spans="2:2" ht="54.95" customHeight="1" x14ac:dyDescent="0.25">
      <c r="B61414" s="79"/>
    </row>
    <row r="61415" spans="2:2" ht="54.95" customHeight="1" x14ac:dyDescent="0.25">
      <c r="B61415" s="79"/>
    </row>
    <row r="61416" spans="2:2" ht="54.95" customHeight="1" x14ac:dyDescent="0.25">
      <c r="B61416" s="79"/>
    </row>
    <row r="61417" spans="2:2" ht="54.95" customHeight="1" x14ac:dyDescent="0.25">
      <c r="B61417" s="79"/>
    </row>
    <row r="61418" spans="2:2" ht="54.95" customHeight="1" x14ac:dyDescent="0.25">
      <c r="B61418" s="79"/>
    </row>
    <row r="61419" spans="2:2" ht="54.95" customHeight="1" x14ac:dyDescent="0.25">
      <c r="B61419" s="79"/>
    </row>
    <row r="61420" spans="2:2" ht="54.95" customHeight="1" x14ac:dyDescent="0.25">
      <c r="B61420" s="79"/>
    </row>
    <row r="61421" spans="2:2" ht="54.95" customHeight="1" x14ac:dyDescent="0.25">
      <c r="B61421" s="79"/>
    </row>
    <row r="61422" spans="2:2" ht="54.95" customHeight="1" x14ac:dyDescent="0.25">
      <c r="B61422" s="79"/>
    </row>
    <row r="61423" spans="2:2" ht="54.95" customHeight="1" x14ac:dyDescent="0.25">
      <c r="B61423" s="79"/>
    </row>
    <row r="61424" spans="2:2" ht="54.95" customHeight="1" x14ac:dyDescent="0.25">
      <c r="B61424" s="79"/>
    </row>
    <row r="61425" spans="2:2" ht="54.95" customHeight="1" x14ac:dyDescent="0.25">
      <c r="B61425" s="79"/>
    </row>
    <row r="61426" spans="2:2" ht="54.95" customHeight="1" x14ac:dyDescent="0.25">
      <c r="B61426" s="79"/>
    </row>
    <row r="61427" spans="2:2" ht="54.95" customHeight="1" x14ac:dyDescent="0.25">
      <c r="B61427" s="79"/>
    </row>
    <row r="61428" spans="2:2" ht="54.95" customHeight="1" x14ac:dyDescent="0.25">
      <c r="B61428" s="79"/>
    </row>
    <row r="61429" spans="2:2" ht="54.95" customHeight="1" x14ac:dyDescent="0.25">
      <c r="B61429" s="79"/>
    </row>
    <row r="61430" spans="2:2" ht="54.95" customHeight="1" x14ac:dyDescent="0.25">
      <c r="B61430" s="79"/>
    </row>
    <row r="61431" spans="2:2" ht="54.95" customHeight="1" x14ac:dyDescent="0.25">
      <c r="B61431" s="79"/>
    </row>
    <row r="61432" spans="2:2" ht="54.95" customHeight="1" x14ac:dyDescent="0.25">
      <c r="B61432" s="79"/>
    </row>
    <row r="61433" spans="2:2" ht="54.95" customHeight="1" x14ac:dyDescent="0.25">
      <c r="B61433" s="79"/>
    </row>
    <row r="61434" spans="2:2" ht="54.95" customHeight="1" x14ac:dyDescent="0.25">
      <c r="B61434" s="79"/>
    </row>
    <row r="61435" spans="2:2" ht="54.95" customHeight="1" x14ac:dyDescent="0.25">
      <c r="B61435" s="79"/>
    </row>
    <row r="61436" spans="2:2" ht="54.95" customHeight="1" x14ac:dyDescent="0.25">
      <c r="B61436" s="79"/>
    </row>
    <row r="61437" spans="2:2" ht="54.95" customHeight="1" x14ac:dyDescent="0.25">
      <c r="B61437" s="79"/>
    </row>
    <row r="61438" spans="2:2" ht="54.95" customHeight="1" x14ac:dyDescent="0.25">
      <c r="B61438" s="79"/>
    </row>
    <row r="61439" spans="2:2" ht="54.95" customHeight="1" x14ac:dyDescent="0.25">
      <c r="B61439" s="79"/>
    </row>
    <row r="61440" spans="2:2" ht="54.95" customHeight="1" x14ac:dyDescent="0.25">
      <c r="B61440" s="79"/>
    </row>
    <row r="61441" spans="2:2" ht="54.95" customHeight="1" x14ac:dyDescent="0.25">
      <c r="B61441" s="79"/>
    </row>
    <row r="61442" spans="2:2" ht="54.95" customHeight="1" x14ac:dyDescent="0.25">
      <c r="B61442" s="79"/>
    </row>
    <row r="61443" spans="2:2" ht="54.95" customHeight="1" x14ac:dyDescent="0.25">
      <c r="B61443" s="79"/>
    </row>
    <row r="61444" spans="2:2" ht="54.95" customHeight="1" x14ac:dyDescent="0.25">
      <c r="B61444" s="79"/>
    </row>
    <row r="61445" spans="2:2" ht="54.95" customHeight="1" x14ac:dyDescent="0.25">
      <c r="B61445" s="79"/>
    </row>
    <row r="61446" spans="2:2" ht="54.95" customHeight="1" x14ac:dyDescent="0.25">
      <c r="B61446" s="79"/>
    </row>
    <row r="61447" spans="2:2" ht="54.95" customHeight="1" x14ac:dyDescent="0.25">
      <c r="B61447" s="79"/>
    </row>
    <row r="61448" spans="2:2" ht="54.95" customHeight="1" x14ac:dyDescent="0.25">
      <c r="B61448" s="79"/>
    </row>
    <row r="61449" spans="2:2" ht="54.95" customHeight="1" x14ac:dyDescent="0.25">
      <c r="B61449" s="79"/>
    </row>
    <row r="61450" spans="2:2" ht="54.95" customHeight="1" x14ac:dyDescent="0.25">
      <c r="B61450" s="79"/>
    </row>
    <row r="61451" spans="2:2" ht="54.95" customHeight="1" x14ac:dyDescent="0.25">
      <c r="B61451" s="79"/>
    </row>
    <row r="61452" spans="2:2" ht="54.95" customHeight="1" x14ac:dyDescent="0.25">
      <c r="B61452" s="79"/>
    </row>
    <row r="61453" spans="2:2" ht="54.95" customHeight="1" x14ac:dyDescent="0.25">
      <c r="B61453" s="79"/>
    </row>
    <row r="61454" spans="2:2" ht="54.95" customHeight="1" x14ac:dyDescent="0.25">
      <c r="B61454" s="79"/>
    </row>
    <row r="61455" spans="2:2" ht="54.95" customHeight="1" x14ac:dyDescent="0.25">
      <c r="B61455" s="79"/>
    </row>
    <row r="61456" spans="2:2" ht="54.95" customHeight="1" x14ac:dyDescent="0.25">
      <c r="B61456" s="79"/>
    </row>
    <row r="61457" spans="2:2" ht="54.95" customHeight="1" x14ac:dyDescent="0.25">
      <c r="B61457" s="79"/>
    </row>
    <row r="61458" spans="2:2" ht="54.95" customHeight="1" x14ac:dyDescent="0.25">
      <c r="B61458" s="79"/>
    </row>
    <row r="61459" spans="2:2" ht="54.95" customHeight="1" x14ac:dyDescent="0.25">
      <c r="B61459" s="79"/>
    </row>
    <row r="61460" spans="2:2" ht="54.95" customHeight="1" x14ac:dyDescent="0.25">
      <c r="B61460" s="79"/>
    </row>
    <row r="61461" spans="2:2" ht="54.95" customHeight="1" x14ac:dyDescent="0.25">
      <c r="B61461" s="79"/>
    </row>
    <row r="61462" spans="2:2" ht="54.95" customHeight="1" x14ac:dyDescent="0.25">
      <c r="B61462" s="79"/>
    </row>
    <row r="61463" spans="2:2" ht="54.95" customHeight="1" x14ac:dyDescent="0.25">
      <c r="B61463" s="79"/>
    </row>
    <row r="61464" spans="2:2" ht="54.95" customHeight="1" x14ac:dyDescent="0.25">
      <c r="B61464" s="79"/>
    </row>
    <row r="61465" spans="2:2" ht="54.95" customHeight="1" x14ac:dyDescent="0.25">
      <c r="B61465" s="79"/>
    </row>
    <row r="61466" spans="2:2" ht="54.95" customHeight="1" x14ac:dyDescent="0.25">
      <c r="B61466" s="79"/>
    </row>
    <row r="61467" spans="2:2" ht="54.95" customHeight="1" x14ac:dyDescent="0.25">
      <c r="B61467" s="79"/>
    </row>
    <row r="61468" spans="2:2" ht="54.95" customHeight="1" x14ac:dyDescent="0.25">
      <c r="B61468" s="79"/>
    </row>
    <row r="61469" spans="2:2" ht="54.95" customHeight="1" x14ac:dyDescent="0.25">
      <c r="B61469" s="79"/>
    </row>
    <row r="61470" spans="2:2" ht="54.95" customHeight="1" x14ac:dyDescent="0.25">
      <c r="B61470" s="79"/>
    </row>
    <row r="61471" spans="2:2" ht="54.95" customHeight="1" x14ac:dyDescent="0.25">
      <c r="B61471" s="79"/>
    </row>
    <row r="61472" spans="2:2" ht="54.95" customHeight="1" x14ac:dyDescent="0.25">
      <c r="B61472" s="79"/>
    </row>
    <row r="61473" spans="2:2" ht="54.95" customHeight="1" x14ac:dyDescent="0.25">
      <c r="B61473" s="79"/>
    </row>
    <row r="61474" spans="2:2" ht="54.95" customHeight="1" x14ac:dyDescent="0.25">
      <c r="B61474" s="79"/>
    </row>
    <row r="61475" spans="2:2" ht="54.95" customHeight="1" x14ac:dyDescent="0.25">
      <c r="B61475" s="79"/>
    </row>
    <row r="61476" spans="2:2" ht="54.95" customHeight="1" x14ac:dyDescent="0.25">
      <c r="B61476" s="79"/>
    </row>
    <row r="61477" spans="2:2" ht="54.95" customHeight="1" x14ac:dyDescent="0.25">
      <c r="B61477" s="79"/>
    </row>
    <row r="61478" spans="2:2" ht="54.95" customHeight="1" x14ac:dyDescent="0.25">
      <c r="B61478" s="79"/>
    </row>
    <row r="61479" spans="2:2" ht="54.95" customHeight="1" x14ac:dyDescent="0.25">
      <c r="B61479" s="79"/>
    </row>
    <row r="61480" spans="2:2" ht="54.95" customHeight="1" x14ac:dyDescent="0.25">
      <c r="B61480" s="79"/>
    </row>
    <row r="61481" spans="2:2" ht="54.95" customHeight="1" x14ac:dyDescent="0.25">
      <c r="B61481" s="79"/>
    </row>
    <row r="61482" spans="2:2" ht="54.95" customHeight="1" x14ac:dyDescent="0.25">
      <c r="B61482" s="79"/>
    </row>
    <row r="61483" spans="2:2" ht="54.95" customHeight="1" x14ac:dyDescent="0.25">
      <c r="B61483" s="79"/>
    </row>
    <row r="61484" spans="2:2" ht="54.95" customHeight="1" x14ac:dyDescent="0.25">
      <c r="B61484" s="79"/>
    </row>
    <row r="61485" spans="2:2" ht="54.95" customHeight="1" x14ac:dyDescent="0.25">
      <c r="B61485" s="79"/>
    </row>
    <row r="61486" spans="2:2" ht="54.95" customHeight="1" x14ac:dyDescent="0.25">
      <c r="B61486" s="79"/>
    </row>
    <row r="61487" spans="2:2" ht="54.95" customHeight="1" x14ac:dyDescent="0.25">
      <c r="B61487" s="79"/>
    </row>
    <row r="61488" spans="2:2" ht="54.95" customHeight="1" x14ac:dyDescent="0.25">
      <c r="B61488" s="79"/>
    </row>
    <row r="61489" spans="2:2" ht="54.95" customHeight="1" x14ac:dyDescent="0.25">
      <c r="B61489" s="79"/>
    </row>
    <row r="61490" spans="2:2" ht="54.95" customHeight="1" x14ac:dyDescent="0.25">
      <c r="B61490" s="79"/>
    </row>
    <row r="61491" spans="2:2" ht="54.95" customHeight="1" x14ac:dyDescent="0.25">
      <c r="B61491" s="79"/>
    </row>
    <row r="61492" spans="2:2" ht="54.95" customHeight="1" x14ac:dyDescent="0.25">
      <c r="B61492" s="79"/>
    </row>
    <row r="61493" spans="2:2" ht="54.95" customHeight="1" x14ac:dyDescent="0.25">
      <c r="B61493" s="79"/>
    </row>
    <row r="61494" spans="2:2" ht="54.95" customHeight="1" x14ac:dyDescent="0.25">
      <c r="B61494" s="79"/>
    </row>
    <row r="61495" spans="2:2" ht="54.95" customHeight="1" x14ac:dyDescent="0.25">
      <c r="B61495" s="79"/>
    </row>
    <row r="61496" spans="2:2" ht="54.95" customHeight="1" x14ac:dyDescent="0.25">
      <c r="B61496" s="79"/>
    </row>
    <row r="61497" spans="2:2" ht="54.95" customHeight="1" x14ac:dyDescent="0.25">
      <c r="B61497" s="79"/>
    </row>
    <row r="61498" spans="2:2" ht="54.95" customHeight="1" x14ac:dyDescent="0.25">
      <c r="B61498" s="79"/>
    </row>
    <row r="61499" spans="2:2" ht="54.95" customHeight="1" x14ac:dyDescent="0.25">
      <c r="B61499" s="79"/>
    </row>
    <row r="61500" spans="2:2" ht="54.95" customHeight="1" x14ac:dyDescent="0.25">
      <c r="B61500" s="79"/>
    </row>
    <row r="61501" spans="2:2" ht="54.95" customHeight="1" x14ac:dyDescent="0.25">
      <c r="B61501" s="79"/>
    </row>
    <row r="61502" spans="2:2" ht="54.95" customHeight="1" x14ac:dyDescent="0.25">
      <c r="B61502" s="79"/>
    </row>
    <row r="61503" spans="2:2" ht="54.95" customHeight="1" x14ac:dyDescent="0.25">
      <c r="B61503" s="79"/>
    </row>
    <row r="61504" spans="2:2" ht="54.95" customHeight="1" x14ac:dyDescent="0.25">
      <c r="B61504" s="79"/>
    </row>
    <row r="61505" spans="2:2" ht="54.95" customHeight="1" x14ac:dyDescent="0.25">
      <c r="B61505" s="79"/>
    </row>
    <row r="61506" spans="2:2" ht="54.95" customHeight="1" x14ac:dyDescent="0.25">
      <c r="B61506" s="79"/>
    </row>
    <row r="61507" spans="2:2" ht="54.95" customHeight="1" x14ac:dyDescent="0.25">
      <c r="B61507" s="79"/>
    </row>
    <row r="61508" spans="2:2" ht="54.95" customHeight="1" x14ac:dyDescent="0.25">
      <c r="B61508" s="79"/>
    </row>
    <row r="61509" spans="2:2" ht="54.95" customHeight="1" x14ac:dyDescent="0.25">
      <c r="B61509" s="79"/>
    </row>
    <row r="61510" spans="2:2" ht="54.95" customHeight="1" x14ac:dyDescent="0.25">
      <c r="B61510" s="79"/>
    </row>
    <row r="61511" spans="2:2" ht="54.95" customHeight="1" x14ac:dyDescent="0.25">
      <c r="B61511" s="79"/>
    </row>
    <row r="61512" spans="2:2" ht="54.95" customHeight="1" x14ac:dyDescent="0.25">
      <c r="B61512" s="79"/>
    </row>
    <row r="61513" spans="2:2" ht="54.95" customHeight="1" x14ac:dyDescent="0.25">
      <c r="B61513" s="79"/>
    </row>
    <row r="61514" spans="2:2" ht="54.95" customHeight="1" x14ac:dyDescent="0.25">
      <c r="B61514" s="79"/>
    </row>
    <row r="61515" spans="2:2" ht="54.95" customHeight="1" x14ac:dyDescent="0.25">
      <c r="B61515" s="79"/>
    </row>
    <row r="61516" spans="2:2" ht="54.95" customHeight="1" x14ac:dyDescent="0.25">
      <c r="B61516" s="79"/>
    </row>
    <row r="61517" spans="2:2" ht="54.95" customHeight="1" x14ac:dyDescent="0.25">
      <c r="B61517" s="79"/>
    </row>
    <row r="61518" spans="2:2" ht="54.95" customHeight="1" x14ac:dyDescent="0.25">
      <c r="B61518" s="79"/>
    </row>
    <row r="61519" spans="2:2" ht="54.95" customHeight="1" x14ac:dyDescent="0.25">
      <c r="B61519" s="79"/>
    </row>
    <row r="61520" spans="2:2" ht="54.95" customHeight="1" x14ac:dyDescent="0.25">
      <c r="B61520" s="79"/>
    </row>
    <row r="61521" spans="2:2" ht="54.95" customHeight="1" x14ac:dyDescent="0.25">
      <c r="B61521" s="79"/>
    </row>
    <row r="61522" spans="2:2" ht="54.95" customHeight="1" x14ac:dyDescent="0.25">
      <c r="B61522" s="79"/>
    </row>
    <row r="61523" spans="2:2" ht="54.95" customHeight="1" x14ac:dyDescent="0.25">
      <c r="B61523" s="79"/>
    </row>
    <row r="61524" spans="2:2" ht="54.95" customHeight="1" x14ac:dyDescent="0.25">
      <c r="B61524" s="79"/>
    </row>
    <row r="61525" spans="2:2" ht="54.95" customHeight="1" x14ac:dyDescent="0.25">
      <c r="B61525" s="79"/>
    </row>
    <row r="61526" spans="2:2" ht="54.95" customHeight="1" x14ac:dyDescent="0.25">
      <c r="B61526" s="79"/>
    </row>
    <row r="61527" spans="2:2" ht="54.95" customHeight="1" x14ac:dyDescent="0.25">
      <c r="B61527" s="79"/>
    </row>
    <row r="61528" spans="2:2" ht="54.95" customHeight="1" x14ac:dyDescent="0.25">
      <c r="B61528" s="79"/>
    </row>
    <row r="61529" spans="2:2" ht="54.95" customHeight="1" x14ac:dyDescent="0.25">
      <c r="B61529" s="79"/>
    </row>
    <row r="61530" spans="2:2" ht="54.95" customHeight="1" x14ac:dyDescent="0.25">
      <c r="B61530" s="79"/>
    </row>
    <row r="61531" spans="2:2" ht="54.95" customHeight="1" x14ac:dyDescent="0.25">
      <c r="B61531" s="79"/>
    </row>
    <row r="61532" spans="2:2" ht="54.95" customHeight="1" x14ac:dyDescent="0.25">
      <c r="B61532" s="79"/>
    </row>
    <row r="61533" spans="2:2" ht="54.95" customHeight="1" x14ac:dyDescent="0.25">
      <c r="B61533" s="79"/>
    </row>
    <row r="61534" spans="2:2" ht="54.95" customHeight="1" x14ac:dyDescent="0.25">
      <c r="B61534" s="79"/>
    </row>
    <row r="61535" spans="2:2" ht="54.95" customHeight="1" x14ac:dyDescent="0.25">
      <c r="B61535" s="79"/>
    </row>
    <row r="61536" spans="2:2" ht="54.95" customHeight="1" x14ac:dyDescent="0.25">
      <c r="B61536" s="79"/>
    </row>
    <row r="61537" spans="2:2" ht="54.95" customHeight="1" x14ac:dyDescent="0.25">
      <c r="B61537" s="79"/>
    </row>
    <row r="61538" spans="2:2" ht="54.95" customHeight="1" x14ac:dyDescent="0.25">
      <c r="B61538" s="79"/>
    </row>
    <row r="61539" spans="2:2" ht="54.95" customHeight="1" x14ac:dyDescent="0.25">
      <c r="B61539" s="79"/>
    </row>
    <row r="61540" spans="2:2" ht="54.95" customHeight="1" x14ac:dyDescent="0.25">
      <c r="B61540" s="79"/>
    </row>
    <row r="61541" spans="2:2" ht="54.95" customHeight="1" x14ac:dyDescent="0.25">
      <c r="B61541" s="79"/>
    </row>
    <row r="61542" spans="2:2" ht="54.95" customHeight="1" x14ac:dyDescent="0.25">
      <c r="B61542" s="79"/>
    </row>
    <row r="61543" spans="2:2" ht="54.95" customHeight="1" x14ac:dyDescent="0.25">
      <c r="B61543" s="79"/>
    </row>
    <row r="61544" spans="2:2" ht="54.95" customHeight="1" x14ac:dyDescent="0.25">
      <c r="B61544" s="79"/>
    </row>
    <row r="61545" spans="2:2" ht="54.95" customHeight="1" x14ac:dyDescent="0.25">
      <c r="B61545" s="79"/>
    </row>
    <row r="61546" spans="2:2" ht="54.95" customHeight="1" x14ac:dyDescent="0.25">
      <c r="B61546" s="79"/>
    </row>
    <row r="61547" spans="2:2" ht="54.95" customHeight="1" x14ac:dyDescent="0.25">
      <c r="B61547" s="79"/>
    </row>
    <row r="61548" spans="2:2" ht="54.95" customHeight="1" x14ac:dyDescent="0.25">
      <c r="B61548" s="79"/>
    </row>
    <row r="61549" spans="2:2" ht="54.95" customHeight="1" x14ac:dyDescent="0.25">
      <c r="B61549" s="79"/>
    </row>
    <row r="61550" spans="2:2" ht="54.95" customHeight="1" x14ac:dyDescent="0.25">
      <c r="B61550" s="79"/>
    </row>
    <row r="61551" spans="2:2" ht="54.95" customHeight="1" x14ac:dyDescent="0.25">
      <c r="B61551" s="79"/>
    </row>
    <row r="61552" spans="2:2" ht="54.95" customHeight="1" x14ac:dyDescent="0.25">
      <c r="B61552" s="79"/>
    </row>
    <row r="61553" spans="2:2" ht="54.95" customHeight="1" x14ac:dyDescent="0.25">
      <c r="B61553" s="79"/>
    </row>
    <row r="61554" spans="2:2" ht="54.95" customHeight="1" x14ac:dyDescent="0.25">
      <c r="B61554" s="79"/>
    </row>
    <row r="61555" spans="2:2" ht="54.95" customHeight="1" x14ac:dyDescent="0.25">
      <c r="B61555" s="79"/>
    </row>
    <row r="61556" spans="2:2" ht="54.95" customHeight="1" x14ac:dyDescent="0.25">
      <c r="B61556" s="79"/>
    </row>
    <row r="61557" spans="2:2" ht="54.95" customHeight="1" x14ac:dyDescent="0.25">
      <c r="B61557" s="79"/>
    </row>
    <row r="61558" spans="2:2" ht="54.95" customHeight="1" x14ac:dyDescent="0.25">
      <c r="B61558" s="79"/>
    </row>
    <row r="61559" spans="2:2" ht="54.95" customHeight="1" x14ac:dyDescent="0.25">
      <c r="B61559" s="79"/>
    </row>
    <row r="61560" spans="2:2" ht="54.95" customHeight="1" x14ac:dyDescent="0.25">
      <c r="B61560" s="79"/>
    </row>
    <row r="61561" spans="2:2" ht="54.95" customHeight="1" x14ac:dyDescent="0.25">
      <c r="B61561" s="79"/>
    </row>
    <row r="61562" spans="2:2" ht="54.95" customHeight="1" x14ac:dyDescent="0.25">
      <c r="B61562" s="79"/>
    </row>
    <row r="61563" spans="2:2" ht="54.95" customHeight="1" x14ac:dyDescent="0.25">
      <c r="B61563" s="79"/>
    </row>
    <row r="61564" spans="2:2" ht="54.95" customHeight="1" x14ac:dyDescent="0.25">
      <c r="B61564" s="79"/>
    </row>
    <row r="61565" spans="2:2" ht="54.95" customHeight="1" x14ac:dyDescent="0.25">
      <c r="B61565" s="79"/>
    </row>
    <row r="61566" spans="2:2" ht="54.95" customHeight="1" x14ac:dyDescent="0.25">
      <c r="B61566" s="79"/>
    </row>
    <row r="61567" spans="2:2" ht="54.95" customHeight="1" x14ac:dyDescent="0.25">
      <c r="B61567" s="79"/>
    </row>
    <row r="61568" spans="2:2" ht="54.95" customHeight="1" x14ac:dyDescent="0.25">
      <c r="B61568" s="79"/>
    </row>
    <row r="61569" spans="2:2" ht="54.95" customHeight="1" x14ac:dyDescent="0.25">
      <c r="B61569" s="79"/>
    </row>
    <row r="61570" spans="2:2" ht="54.95" customHeight="1" x14ac:dyDescent="0.25">
      <c r="B61570" s="79"/>
    </row>
    <row r="61571" spans="2:2" ht="54.95" customHeight="1" x14ac:dyDescent="0.25">
      <c r="B61571" s="79"/>
    </row>
    <row r="61572" spans="2:2" ht="54.95" customHeight="1" x14ac:dyDescent="0.25">
      <c r="B61572" s="79"/>
    </row>
    <row r="61573" spans="2:2" ht="54.95" customHeight="1" x14ac:dyDescent="0.25">
      <c r="B61573" s="79"/>
    </row>
    <row r="61574" spans="2:2" ht="54.95" customHeight="1" x14ac:dyDescent="0.25">
      <c r="B61574" s="79"/>
    </row>
    <row r="61575" spans="2:2" ht="54.95" customHeight="1" x14ac:dyDescent="0.25">
      <c r="B61575" s="79"/>
    </row>
    <row r="61576" spans="2:2" ht="54.95" customHeight="1" x14ac:dyDescent="0.25">
      <c r="B61576" s="79"/>
    </row>
    <row r="61577" spans="2:2" ht="54.95" customHeight="1" x14ac:dyDescent="0.25">
      <c r="B61577" s="79"/>
    </row>
    <row r="61578" spans="2:2" ht="54.95" customHeight="1" x14ac:dyDescent="0.25">
      <c r="B61578" s="79"/>
    </row>
    <row r="61579" spans="2:2" ht="54.95" customHeight="1" x14ac:dyDescent="0.25">
      <c r="B61579" s="79"/>
    </row>
    <row r="61580" spans="2:2" ht="54.95" customHeight="1" x14ac:dyDescent="0.25">
      <c r="B61580" s="79"/>
    </row>
    <row r="61581" spans="2:2" ht="54.95" customHeight="1" x14ac:dyDescent="0.25">
      <c r="B61581" s="79"/>
    </row>
    <row r="61582" spans="2:2" ht="54.95" customHeight="1" x14ac:dyDescent="0.25">
      <c r="B61582" s="79"/>
    </row>
    <row r="61583" spans="2:2" ht="54.95" customHeight="1" x14ac:dyDescent="0.25">
      <c r="B61583" s="79"/>
    </row>
    <row r="61584" spans="2:2" ht="54.95" customHeight="1" x14ac:dyDescent="0.25">
      <c r="B61584" s="79"/>
    </row>
    <row r="61585" spans="2:2" ht="54.95" customHeight="1" x14ac:dyDescent="0.25">
      <c r="B61585" s="79"/>
    </row>
    <row r="61586" spans="2:2" ht="54.95" customHeight="1" x14ac:dyDescent="0.25">
      <c r="B61586" s="79"/>
    </row>
    <row r="61587" spans="2:2" ht="54.95" customHeight="1" x14ac:dyDescent="0.25">
      <c r="B61587" s="79"/>
    </row>
    <row r="61588" spans="2:2" ht="54.95" customHeight="1" x14ac:dyDescent="0.25">
      <c r="B61588" s="79"/>
    </row>
    <row r="61589" spans="2:2" ht="54.95" customHeight="1" x14ac:dyDescent="0.25">
      <c r="B61589" s="79"/>
    </row>
    <row r="61590" spans="2:2" ht="54.95" customHeight="1" x14ac:dyDescent="0.25">
      <c r="B61590" s="79"/>
    </row>
    <row r="61591" spans="2:2" ht="54.95" customHeight="1" x14ac:dyDescent="0.25">
      <c r="B61591" s="79"/>
    </row>
    <row r="61592" spans="2:2" ht="54.95" customHeight="1" x14ac:dyDescent="0.25">
      <c r="B61592" s="79"/>
    </row>
    <row r="61593" spans="2:2" ht="54.95" customHeight="1" x14ac:dyDescent="0.25">
      <c r="B61593" s="79"/>
    </row>
    <row r="61594" spans="2:2" ht="54.95" customHeight="1" x14ac:dyDescent="0.25">
      <c r="B61594" s="79"/>
    </row>
    <row r="61595" spans="2:2" ht="54.95" customHeight="1" x14ac:dyDescent="0.25">
      <c r="B61595" s="79"/>
    </row>
    <row r="61596" spans="2:2" ht="54.95" customHeight="1" x14ac:dyDescent="0.25">
      <c r="B61596" s="79"/>
    </row>
    <row r="61597" spans="2:2" ht="54.95" customHeight="1" x14ac:dyDescent="0.25">
      <c r="B61597" s="79"/>
    </row>
    <row r="61598" spans="2:2" ht="54.95" customHeight="1" x14ac:dyDescent="0.25">
      <c r="B61598" s="79"/>
    </row>
    <row r="61599" spans="2:2" ht="54.95" customHeight="1" x14ac:dyDescent="0.25">
      <c r="B61599" s="79"/>
    </row>
    <row r="61600" spans="2:2" ht="54.95" customHeight="1" x14ac:dyDescent="0.25">
      <c r="B61600" s="79"/>
    </row>
    <row r="61601" spans="2:2" ht="54.95" customHeight="1" x14ac:dyDescent="0.25">
      <c r="B61601" s="79"/>
    </row>
    <row r="61602" spans="2:2" ht="54.95" customHeight="1" x14ac:dyDescent="0.25">
      <c r="B61602" s="79"/>
    </row>
    <row r="61603" spans="2:2" ht="54.95" customHeight="1" x14ac:dyDescent="0.25">
      <c r="B61603" s="79"/>
    </row>
    <row r="61604" spans="2:2" ht="54.95" customHeight="1" x14ac:dyDescent="0.25">
      <c r="B61604" s="79"/>
    </row>
    <row r="61605" spans="2:2" ht="54.95" customHeight="1" x14ac:dyDescent="0.25">
      <c r="B61605" s="79"/>
    </row>
    <row r="61606" spans="2:2" ht="54.95" customHeight="1" x14ac:dyDescent="0.25">
      <c r="B61606" s="79"/>
    </row>
    <row r="61607" spans="2:2" ht="54.95" customHeight="1" x14ac:dyDescent="0.25">
      <c r="B61607" s="79"/>
    </row>
    <row r="61608" spans="2:2" ht="54.95" customHeight="1" x14ac:dyDescent="0.25">
      <c r="B61608" s="79"/>
    </row>
    <row r="61609" spans="2:2" ht="54.95" customHeight="1" x14ac:dyDescent="0.25">
      <c r="B61609" s="79"/>
    </row>
    <row r="61610" spans="2:2" ht="54.95" customHeight="1" x14ac:dyDescent="0.25">
      <c r="B61610" s="79"/>
    </row>
    <row r="61611" spans="2:2" ht="54.95" customHeight="1" x14ac:dyDescent="0.25">
      <c r="B61611" s="79"/>
    </row>
    <row r="61612" spans="2:2" ht="54.95" customHeight="1" x14ac:dyDescent="0.25">
      <c r="B61612" s="79"/>
    </row>
    <row r="61613" spans="2:2" ht="54.95" customHeight="1" x14ac:dyDescent="0.25">
      <c r="B61613" s="79"/>
    </row>
    <row r="61614" spans="2:2" ht="54.95" customHeight="1" x14ac:dyDescent="0.25">
      <c r="B61614" s="79"/>
    </row>
    <row r="61615" spans="2:2" ht="54.95" customHeight="1" x14ac:dyDescent="0.25">
      <c r="B61615" s="79"/>
    </row>
    <row r="61616" spans="2:2" ht="54.95" customHeight="1" x14ac:dyDescent="0.25">
      <c r="B61616" s="79"/>
    </row>
    <row r="61617" spans="2:2" ht="54.95" customHeight="1" x14ac:dyDescent="0.25">
      <c r="B61617" s="79"/>
    </row>
    <row r="61618" spans="2:2" ht="54.95" customHeight="1" x14ac:dyDescent="0.25">
      <c r="B61618" s="79"/>
    </row>
    <row r="61619" spans="2:2" ht="54.95" customHeight="1" x14ac:dyDescent="0.25">
      <c r="B61619" s="79"/>
    </row>
    <row r="61620" spans="2:2" ht="54.95" customHeight="1" x14ac:dyDescent="0.25">
      <c r="B61620" s="79"/>
    </row>
    <row r="61621" spans="2:2" ht="54.95" customHeight="1" x14ac:dyDescent="0.25">
      <c r="B61621" s="79"/>
    </row>
    <row r="61622" spans="2:2" ht="54.95" customHeight="1" x14ac:dyDescent="0.25">
      <c r="B61622" s="79"/>
    </row>
    <row r="61623" spans="2:2" ht="54.95" customHeight="1" x14ac:dyDescent="0.25">
      <c r="B61623" s="79"/>
    </row>
    <row r="61624" spans="2:2" ht="54.95" customHeight="1" x14ac:dyDescent="0.25">
      <c r="B61624" s="79"/>
    </row>
    <row r="61625" spans="2:2" ht="54.95" customHeight="1" x14ac:dyDescent="0.25">
      <c r="B61625" s="79"/>
    </row>
    <row r="61626" spans="2:2" ht="54.95" customHeight="1" x14ac:dyDescent="0.25">
      <c r="B61626" s="79"/>
    </row>
    <row r="61627" spans="2:2" ht="54.95" customHeight="1" x14ac:dyDescent="0.25">
      <c r="B61627" s="79"/>
    </row>
    <row r="61628" spans="2:2" ht="54.95" customHeight="1" x14ac:dyDescent="0.25">
      <c r="B61628" s="79"/>
    </row>
    <row r="61629" spans="2:2" ht="54.95" customHeight="1" x14ac:dyDescent="0.25">
      <c r="B61629" s="79"/>
    </row>
    <row r="61630" spans="2:2" ht="54.95" customHeight="1" x14ac:dyDescent="0.25">
      <c r="B61630" s="79"/>
    </row>
    <row r="61631" spans="2:2" ht="54.95" customHeight="1" x14ac:dyDescent="0.25">
      <c r="B61631" s="79"/>
    </row>
    <row r="61632" spans="2:2" ht="54.95" customHeight="1" x14ac:dyDescent="0.25">
      <c r="B61632" s="79"/>
    </row>
    <row r="61633" spans="2:2" ht="54.95" customHeight="1" x14ac:dyDescent="0.25">
      <c r="B61633" s="79"/>
    </row>
    <row r="61634" spans="2:2" ht="54.95" customHeight="1" x14ac:dyDescent="0.25">
      <c r="B61634" s="79"/>
    </row>
    <row r="61635" spans="2:2" ht="54.95" customHeight="1" x14ac:dyDescent="0.25">
      <c r="B61635" s="79"/>
    </row>
    <row r="61636" spans="2:2" ht="54.95" customHeight="1" x14ac:dyDescent="0.25">
      <c r="B61636" s="79"/>
    </row>
    <row r="61637" spans="2:2" ht="54.95" customHeight="1" x14ac:dyDescent="0.25">
      <c r="B61637" s="79"/>
    </row>
    <row r="61638" spans="2:2" ht="54.95" customHeight="1" x14ac:dyDescent="0.25">
      <c r="B61638" s="79"/>
    </row>
    <row r="61639" spans="2:2" ht="54.95" customHeight="1" x14ac:dyDescent="0.25">
      <c r="B61639" s="79"/>
    </row>
    <row r="61640" spans="2:2" ht="54.95" customHeight="1" x14ac:dyDescent="0.25">
      <c r="B61640" s="79"/>
    </row>
    <row r="61641" spans="2:2" ht="54.95" customHeight="1" x14ac:dyDescent="0.25">
      <c r="B61641" s="79"/>
    </row>
    <row r="61642" spans="2:2" ht="54.95" customHeight="1" x14ac:dyDescent="0.25">
      <c r="B61642" s="79"/>
    </row>
    <row r="61643" spans="2:2" ht="54.95" customHeight="1" x14ac:dyDescent="0.25">
      <c r="B61643" s="79"/>
    </row>
    <row r="61644" spans="2:2" ht="54.95" customHeight="1" x14ac:dyDescent="0.25">
      <c r="B61644" s="79"/>
    </row>
    <row r="61645" spans="2:2" ht="54.95" customHeight="1" x14ac:dyDescent="0.25">
      <c r="B61645" s="79"/>
    </row>
    <row r="61646" spans="2:2" ht="54.95" customHeight="1" x14ac:dyDescent="0.25">
      <c r="B61646" s="79"/>
    </row>
    <row r="61647" spans="2:2" ht="54.95" customHeight="1" x14ac:dyDescent="0.25">
      <c r="B61647" s="79"/>
    </row>
    <row r="61648" spans="2:2" ht="54.95" customHeight="1" x14ac:dyDescent="0.25">
      <c r="B61648" s="79"/>
    </row>
    <row r="61649" spans="2:2" ht="54.95" customHeight="1" x14ac:dyDescent="0.25">
      <c r="B61649" s="79"/>
    </row>
    <row r="61650" spans="2:2" ht="54.95" customHeight="1" x14ac:dyDescent="0.25">
      <c r="B61650" s="79"/>
    </row>
    <row r="61651" spans="2:2" ht="54.95" customHeight="1" x14ac:dyDescent="0.25">
      <c r="B61651" s="79"/>
    </row>
    <row r="61652" spans="2:2" ht="54.95" customHeight="1" x14ac:dyDescent="0.25">
      <c r="B61652" s="79"/>
    </row>
    <row r="61653" spans="2:2" ht="54.95" customHeight="1" x14ac:dyDescent="0.25">
      <c r="B61653" s="79"/>
    </row>
    <row r="61654" spans="2:2" ht="54.95" customHeight="1" x14ac:dyDescent="0.25">
      <c r="B61654" s="79"/>
    </row>
    <row r="61655" spans="2:2" ht="54.95" customHeight="1" x14ac:dyDescent="0.25">
      <c r="B61655" s="79"/>
    </row>
    <row r="61656" spans="2:2" ht="54.95" customHeight="1" x14ac:dyDescent="0.25">
      <c r="B61656" s="79"/>
    </row>
    <row r="61657" spans="2:2" ht="54.95" customHeight="1" x14ac:dyDescent="0.25">
      <c r="B61657" s="79"/>
    </row>
    <row r="61658" spans="2:2" ht="54.95" customHeight="1" x14ac:dyDescent="0.25">
      <c r="B61658" s="79"/>
    </row>
    <row r="61659" spans="2:2" ht="54.95" customHeight="1" x14ac:dyDescent="0.25">
      <c r="B61659" s="79"/>
    </row>
    <row r="61660" spans="2:2" ht="54.95" customHeight="1" x14ac:dyDescent="0.25">
      <c r="B61660" s="79"/>
    </row>
    <row r="61661" spans="2:2" ht="54.95" customHeight="1" x14ac:dyDescent="0.25">
      <c r="B61661" s="79"/>
    </row>
    <row r="61662" spans="2:2" ht="54.95" customHeight="1" x14ac:dyDescent="0.25">
      <c r="B61662" s="79"/>
    </row>
    <row r="61663" spans="2:2" ht="54.95" customHeight="1" x14ac:dyDescent="0.25">
      <c r="B61663" s="79"/>
    </row>
    <row r="61664" spans="2:2" ht="54.95" customHeight="1" x14ac:dyDescent="0.25">
      <c r="B61664" s="79"/>
    </row>
    <row r="61665" spans="2:2" ht="54.95" customHeight="1" x14ac:dyDescent="0.25">
      <c r="B61665" s="79"/>
    </row>
    <row r="61666" spans="2:2" ht="54.95" customHeight="1" x14ac:dyDescent="0.25">
      <c r="B61666" s="79"/>
    </row>
    <row r="61667" spans="2:2" ht="54.95" customHeight="1" x14ac:dyDescent="0.25">
      <c r="B61667" s="79"/>
    </row>
    <row r="61668" spans="2:2" ht="54.95" customHeight="1" x14ac:dyDescent="0.25">
      <c r="B61668" s="79"/>
    </row>
    <row r="61669" spans="2:2" ht="54.95" customHeight="1" x14ac:dyDescent="0.25">
      <c r="B61669" s="79"/>
    </row>
    <row r="61670" spans="2:2" ht="54.95" customHeight="1" x14ac:dyDescent="0.25">
      <c r="B61670" s="79"/>
    </row>
    <row r="61671" spans="2:2" ht="54.95" customHeight="1" x14ac:dyDescent="0.25">
      <c r="B61671" s="79"/>
    </row>
    <row r="61672" spans="2:2" ht="54.95" customHeight="1" x14ac:dyDescent="0.25">
      <c r="B61672" s="79"/>
    </row>
    <row r="61673" spans="2:2" ht="54.95" customHeight="1" x14ac:dyDescent="0.25">
      <c r="B61673" s="79"/>
    </row>
    <row r="61674" spans="2:2" ht="54.95" customHeight="1" x14ac:dyDescent="0.25">
      <c r="B61674" s="79"/>
    </row>
    <row r="61675" spans="2:2" ht="54.95" customHeight="1" x14ac:dyDescent="0.25">
      <c r="B61675" s="79"/>
    </row>
    <row r="61676" spans="2:2" ht="54.95" customHeight="1" x14ac:dyDescent="0.25">
      <c r="B61676" s="79"/>
    </row>
    <row r="61677" spans="2:2" ht="54.95" customHeight="1" x14ac:dyDescent="0.25">
      <c r="B61677" s="79"/>
    </row>
    <row r="61678" spans="2:2" ht="54.95" customHeight="1" x14ac:dyDescent="0.25">
      <c r="B61678" s="79"/>
    </row>
    <row r="61679" spans="2:2" ht="54.95" customHeight="1" x14ac:dyDescent="0.25">
      <c r="B61679" s="79"/>
    </row>
    <row r="61680" spans="2:2" ht="54.95" customHeight="1" x14ac:dyDescent="0.25">
      <c r="B61680" s="79"/>
    </row>
    <row r="61681" spans="2:2" ht="54.95" customHeight="1" x14ac:dyDescent="0.25">
      <c r="B61681" s="79"/>
    </row>
    <row r="61682" spans="2:2" ht="54.95" customHeight="1" x14ac:dyDescent="0.25">
      <c r="B61682" s="79"/>
    </row>
    <row r="61683" spans="2:2" ht="54.95" customHeight="1" x14ac:dyDescent="0.25">
      <c r="B61683" s="79"/>
    </row>
    <row r="61684" spans="2:2" ht="54.95" customHeight="1" x14ac:dyDescent="0.25">
      <c r="B61684" s="79"/>
    </row>
    <row r="61685" spans="2:2" ht="54.95" customHeight="1" x14ac:dyDescent="0.25">
      <c r="B61685" s="79"/>
    </row>
    <row r="61686" spans="2:2" ht="54.95" customHeight="1" x14ac:dyDescent="0.25">
      <c r="B61686" s="79"/>
    </row>
    <row r="61687" spans="2:2" ht="54.95" customHeight="1" x14ac:dyDescent="0.25">
      <c r="B61687" s="79"/>
    </row>
    <row r="61688" spans="2:2" ht="54.95" customHeight="1" x14ac:dyDescent="0.25">
      <c r="B61688" s="79"/>
    </row>
    <row r="61689" spans="2:2" ht="54.95" customHeight="1" x14ac:dyDescent="0.25">
      <c r="B61689" s="79"/>
    </row>
    <row r="61690" spans="2:2" ht="54.95" customHeight="1" x14ac:dyDescent="0.25">
      <c r="B61690" s="79"/>
    </row>
    <row r="61691" spans="2:2" ht="54.95" customHeight="1" x14ac:dyDescent="0.25">
      <c r="B61691" s="79"/>
    </row>
    <row r="61692" spans="2:2" ht="54.95" customHeight="1" x14ac:dyDescent="0.25">
      <c r="B61692" s="79"/>
    </row>
    <row r="61693" spans="2:2" ht="54.95" customHeight="1" x14ac:dyDescent="0.25">
      <c r="B61693" s="79"/>
    </row>
    <row r="61694" spans="2:2" ht="54.95" customHeight="1" x14ac:dyDescent="0.25">
      <c r="B61694" s="79"/>
    </row>
    <row r="61695" spans="2:2" ht="54.95" customHeight="1" x14ac:dyDescent="0.25">
      <c r="B61695" s="79"/>
    </row>
    <row r="61696" spans="2:2" ht="54.95" customHeight="1" x14ac:dyDescent="0.25">
      <c r="B61696" s="79"/>
    </row>
    <row r="61697" spans="2:2" ht="54.95" customHeight="1" x14ac:dyDescent="0.25">
      <c r="B61697" s="79"/>
    </row>
    <row r="61698" spans="2:2" ht="54.95" customHeight="1" x14ac:dyDescent="0.25">
      <c r="B61698" s="79"/>
    </row>
    <row r="61699" spans="2:2" ht="54.95" customHeight="1" x14ac:dyDescent="0.25">
      <c r="B61699" s="79"/>
    </row>
    <row r="61700" spans="2:2" ht="54.95" customHeight="1" x14ac:dyDescent="0.25">
      <c r="B61700" s="79"/>
    </row>
    <row r="61701" spans="2:2" ht="54.95" customHeight="1" x14ac:dyDescent="0.25">
      <c r="B61701" s="79"/>
    </row>
    <row r="61702" spans="2:2" ht="54.95" customHeight="1" x14ac:dyDescent="0.25">
      <c r="B61702" s="79"/>
    </row>
    <row r="61703" spans="2:2" ht="54.95" customHeight="1" x14ac:dyDescent="0.25">
      <c r="B61703" s="79"/>
    </row>
    <row r="61704" spans="2:2" ht="54.95" customHeight="1" x14ac:dyDescent="0.25">
      <c r="B61704" s="79"/>
    </row>
    <row r="61705" spans="2:2" ht="54.95" customHeight="1" x14ac:dyDescent="0.25">
      <c r="B61705" s="79"/>
    </row>
    <row r="61706" spans="2:2" ht="54.95" customHeight="1" x14ac:dyDescent="0.25">
      <c r="B61706" s="79"/>
    </row>
    <row r="61707" spans="2:2" ht="54.95" customHeight="1" x14ac:dyDescent="0.25">
      <c r="B61707" s="79"/>
    </row>
    <row r="61708" spans="2:2" ht="54.95" customHeight="1" x14ac:dyDescent="0.25">
      <c r="B61708" s="79"/>
    </row>
    <row r="61709" spans="2:2" ht="54.95" customHeight="1" x14ac:dyDescent="0.25">
      <c r="B61709" s="79"/>
    </row>
    <row r="61710" spans="2:2" ht="54.95" customHeight="1" x14ac:dyDescent="0.25">
      <c r="B61710" s="79"/>
    </row>
    <row r="61711" spans="2:2" ht="54.95" customHeight="1" x14ac:dyDescent="0.25">
      <c r="B61711" s="79"/>
    </row>
    <row r="61712" spans="2:2" ht="54.95" customHeight="1" x14ac:dyDescent="0.25">
      <c r="B61712" s="79"/>
    </row>
    <row r="61713" spans="2:2" ht="54.95" customHeight="1" x14ac:dyDescent="0.25">
      <c r="B61713" s="79"/>
    </row>
    <row r="61714" spans="2:2" ht="54.95" customHeight="1" x14ac:dyDescent="0.25">
      <c r="B61714" s="79"/>
    </row>
    <row r="61715" spans="2:2" ht="54.95" customHeight="1" x14ac:dyDescent="0.25">
      <c r="B61715" s="79"/>
    </row>
    <row r="61716" spans="2:2" ht="54.95" customHeight="1" x14ac:dyDescent="0.25">
      <c r="B61716" s="79"/>
    </row>
    <row r="61717" spans="2:2" ht="54.95" customHeight="1" x14ac:dyDescent="0.25">
      <c r="B61717" s="79"/>
    </row>
    <row r="61718" spans="2:2" ht="54.95" customHeight="1" x14ac:dyDescent="0.25">
      <c r="B61718" s="79"/>
    </row>
    <row r="61719" spans="2:2" ht="54.95" customHeight="1" x14ac:dyDescent="0.25">
      <c r="B61719" s="79"/>
    </row>
    <row r="61720" spans="2:2" ht="54.95" customHeight="1" x14ac:dyDescent="0.25">
      <c r="B61720" s="79"/>
    </row>
    <row r="61721" spans="2:2" ht="54.95" customHeight="1" x14ac:dyDescent="0.25">
      <c r="B61721" s="79"/>
    </row>
    <row r="61722" spans="2:2" ht="54.95" customHeight="1" x14ac:dyDescent="0.25">
      <c r="B61722" s="79"/>
    </row>
    <row r="61723" spans="2:2" ht="54.95" customHeight="1" x14ac:dyDescent="0.25">
      <c r="B61723" s="79"/>
    </row>
    <row r="61724" spans="2:2" ht="54.95" customHeight="1" x14ac:dyDescent="0.25">
      <c r="B61724" s="79"/>
    </row>
    <row r="61725" spans="2:2" ht="54.95" customHeight="1" x14ac:dyDescent="0.25">
      <c r="B61725" s="79"/>
    </row>
    <row r="61726" spans="2:2" ht="54.95" customHeight="1" x14ac:dyDescent="0.25">
      <c r="B61726" s="79"/>
    </row>
    <row r="61727" spans="2:2" ht="54.95" customHeight="1" x14ac:dyDescent="0.25">
      <c r="B61727" s="79"/>
    </row>
    <row r="61728" spans="2:2" ht="54.95" customHeight="1" x14ac:dyDescent="0.25">
      <c r="B61728" s="79"/>
    </row>
    <row r="61729" spans="2:2" ht="54.95" customHeight="1" x14ac:dyDescent="0.25">
      <c r="B61729" s="79"/>
    </row>
    <row r="61730" spans="2:2" ht="54.95" customHeight="1" x14ac:dyDescent="0.25">
      <c r="B61730" s="79"/>
    </row>
    <row r="61731" spans="2:2" ht="54.95" customHeight="1" x14ac:dyDescent="0.25">
      <c r="B61731" s="79"/>
    </row>
    <row r="61732" spans="2:2" ht="54.95" customHeight="1" x14ac:dyDescent="0.25">
      <c r="B61732" s="79"/>
    </row>
    <row r="61733" spans="2:2" ht="54.95" customHeight="1" x14ac:dyDescent="0.25">
      <c r="B61733" s="79"/>
    </row>
    <row r="61734" spans="2:2" ht="54.95" customHeight="1" x14ac:dyDescent="0.25">
      <c r="B61734" s="79"/>
    </row>
    <row r="61735" spans="2:2" ht="54.95" customHeight="1" x14ac:dyDescent="0.25">
      <c r="B61735" s="79"/>
    </row>
    <row r="61736" spans="2:2" ht="54.95" customHeight="1" x14ac:dyDescent="0.25">
      <c r="B61736" s="79"/>
    </row>
    <row r="61737" spans="2:2" ht="54.95" customHeight="1" x14ac:dyDescent="0.25">
      <c r="B61737" s="79"/>
    </row>
    <row r="61738" spans="2:2" ht="54.95" customHeight="1" x14ac:dyDescent="0.25">
      <c r="B61738" s="79"/>
    </row>
    <row r="61739" spans="2:2" ht="54.95" customHeight="1" x14ac:dyDescent="0.25">
      <c r="B61739" s="79"/>
    </row>
    <row r="61740" spans="2:2" ht="54.95" customHeight="1" x14ac:dyDescent="0.25">
      <c r="B61740" s="79"/>
    </row>
    <row r="61741" spans="2:2" ht="54.95" customHeight="1" x14ac:dyDescent="0.25">
      <c r="B61741" s="79"/>
    </row>
    <row r="61742" spans="2:2" ht="54.95" customHeight="1" x14ac:dyDescent="0.25">
      <c r="B61742" s="79"/>
    </row>
    <row r="61743" spans="2:2" ht="54.95" customHeight="1" x14ac:dyDescent="0.25">
      <c r="B61743" s="79"/>
    </row>
    <row r="61744" spans="2:2" ht="54.95" customHeight="1" x14ac:dyDescent="0.25">
      <c r="B61744" s="79"/>
    </row>
    <row r="61745" spans="2:2" ht="54.95" customHeight="1" x14ac:dyDescent="0.25">
      <c r="B61745" s="79"/>
    </row>
    <row r="61746" spans="2:2" ht="54.95" customHeight="1" x14ac:dyDescent="0.25">
      <c r="B61746" s="79"/>
    </row>
    <row r="61747" spans="2:2" ht="54.95" customHeight="1" x14ac:dyDescent="0.25">
      <c r="B61747" s="79"/>
    </row>
    <row r="61748" spans="2:2" ht="54.95" customHeight="1" x14ac:dyDescent="0.25">
      <c r="B61748" s="79"/>
    </row>
    <row r="61749" spans="2:2" ht="54.95" customHeight="1" x14ac:dyDescent="0.25">
      <c r="B61749" s="79"/>
    </row>
    <row r="61750" spans="2:2" ht="54.95" customHeight="1" x14ac:dyDescent="0.25">
      <c r="B61750" s="79"/>
    </row>
    <row r="61751" spans="2:2" ht="54.95" customHeight="1" x14ac:dyDescent="0.25">
      <c r="B61751" s="79"/>
    </row>
    <row r="61752" spans="2:2" ht="54.95" customHeight="1" x14ac:dyDescent="0.25">
      <c r="B61752" s="79"/>
    </row>
    <row r="61753" spans="2:2" ht="54.95" customHeight="1" x14ac:dyDescent="0.25">
      <c r="B61753" s="79"/>
    </row>
    <row r="61754" spans="2:2" ht="54.95" customHeight="1" x14ac:dyDescent="0.25">
      <c r="B61754" s="79"/>
    </row>
    <row r="61755" spans="2:2" ht="54.95" customHeight="1" x14ac:dyDescent="0.25">
      <c r="B61755" s="79"/>
    </row>
    <row r="61756" spans="2:2" ht="54.95" customHeight="1" x14ac:dyDescent="0.25">
      <c r="B61756" s="79"/>
    </row>
    <row r="61757" spans="2:2" ht="54.95" customHeight="1" x14ac:dyDescent="0.25">
      <c r="B61757" s="79"/>
    </row>
    <row r="61758" spans="2:2" ht="54.95" customHeight="1" x14ac:dyDescent="0.25">
      <c r="B61758" s="79"/>
    </row>
    <row r="61759" spans="2:2" ht="54.95" customHeight="1" x14ac:dyDescent="0.25">
      <c r="B61759" s="79"/>
    </row>
    <row r="61760" spans="2:2" ht="54.95" customHeight="1" x14ac:dyDescent="0.25">
      <c r="B61760" s="79"/>
    </row>
    <row r="61761" spans="2:2" ht="54.95" customHeight="1" x14ac:dyDescent="0.25">
      <c r="B61761" s="79"/>
    </row>
    <row r="61762" spans="2:2" ht="54.95" customHeight="1" x14ac:dyDescent="0.25">
      <c r="B61762" s="79"/>
    </row>
    <row r="61763" spans="2:2" ht="54.95" customHeight="1" x14ac:dyDescent="0.25">
      <c r="B61763" s="79"/>
    </row>
    <row r="61764" spans="2:2" ht="54.95" customHeight="1" x14ac:dyDescent="0.25">
      <c r="B61764" s="79"/>
    </row>
    <row r="61765" spans="2:2" ht="54.95" customHeight="1" x14ac:dyDescent="0.25">
      <c r="B61765" s="79"/>
    </row>
    <row r="61766" spans="2:2" ht="54.95" customHeight="1" x14ac:dyDescent="0.25">
      <c r="B61766" s="79"/>
    </row>
    <row r="61767" spans="2:2" ht="54.95" customHeight="1" x14ac:dyDescent="0.25">
      <c r="B61767" s="79"/>
    </row>
    <row r="61768" spans="2:2" ht="54.95" customHeight="1" x14ac:dyDescent="0.25">
      <c r="B61768" s="79"/>
    </row>
    <row r="61769" spans="2:2" ht="54.95" customHeight="1" x14ac:dyDescent="0.25">
      <c r="B61769" s="79"/>
    </row>
    <row r="61770" spans="2:2" ht="54.95" customHeight="1" x14ac:dyDescent="0.25">
      <c r="B61770" s="79"/>
    </row>
    <row r="61771" spans="2:2" ht="54.95" customHeight="1" x14ac:dyDescent="0.25">
      <c r="B61771" s="79"/>
    </row>
    <row r="61772" spans="2:2" ht="54.95" customHeight="1" x14ac:dyDescent="0.25">
      <c r="B61772" s="79"/>
    </row>
    <row r="61773" spans="2:2" ht="54.95" customHeight="1" x14ac:dyDescent="0.25">
      <c r="B61773" s="79"/>
    </row>
    <row r="61774" spans="2:2" ht="54.95" customHeight="1" x14ac:dyDescent="0.25">
      <c r="B61774" s="79"/>
    </row>
    <row r="61775" spans="2:2" ht="54.95" customHeight="1" x14ac:dyDescent="0.25">
      <c r="B61775" s="79"/>
    </row>
    <row r="61776" spans="2:2" ht="54.95" customHeight="1" x14ac:dyDescent="0.25">
      <c r="B61776" s="79"/>
    </row>
    <row r="61777" spans="2:2" ht="54.95" customHeight="1" x14ac:dyDescent="0.25">
      <c r="B61777" s="79"/>
    </row>
    <row r="61778" spans="2:2" ht="54.95" customHeight="1" x14ac:dyDescent="0.25">
      <c r="B61778" s="79"/>
    </row>
    <row r="61779" spans="2:2" ht="54.95" customHeight="1" x14ac:dyDescent="0.25">
      <c r="B61779" s="79"/>
    </row>
    <row r="61780" spans="2:2" ht="54.95" customHeight="1" x14ac:dyDescent="0.25">
      <c r="B61780" s="79"/>
    </row>
    <row r="61781" spans="2:2" ht="54.95" customHeight="1" x14ac:dyDescent="0.25">
      <c r="B61781" s="79"/>
    </row>
    <row r="61782" spans="2:2" ht="54.95" customHeight="1" x14ac:dyDescent="0.25">
      <c r="B61782" s="79"/>
    </row>
    <row r="61783" spans="2:2" ht="54.95" customHeight="1" x14ac:dyDescent="0.25">
      <c r="B61783" s="79"/>
    </row>
    <row r="61784" spans="2:2" ht="54.95" customHeight="1" x14ac:dyDescent="0.25">
      <c r="B61784" s="79"/>
    </row>
    <row r="61785" spans="2:2" ht="54.95" customHeight="1" x14ac:dyDescent="0.25">
      <c r="B61785" s="79"/>
    </row>
    <row r="61786" spans="2:2" ht="54.95" customHeight="1" x14ac:dyDescent="0.25">
      <c r="B61786" s="79"/>
    </row>
    <row r="61787" spans="2:2" ht="54.95" customHeight="1" x14ac:dyDescent="0.25">
      <c r="B61787" s="79"/>
    </row>
    <row r="61788" spans="2:2" ht="54.95" customHeight="1" x14ac:dyDescent="0.25">
      <c r="B61788" s="79"/>
    </row>
    <row r="61789" spans="2:2" ht="54.95" customHeight="1" x14ac:dyDescent="0.25">
      <c r="B61789" s="79"/>
    </row>
    <row r="61790" spans="2:2" ht="54.95" customHeight="1" x14ac:dyDescent="0.25">
      <c r="B61790" s="79"/>
    </row>
    <row r="61791" spans="2:2" ht="54.95" customHeight="1" x14ac:dyDescent="0.25">
      <c r="B61791" s="79"/>
    </row>
    <row r="61792" spans="2:2" ht="54.95" customHeight="1" x14ac:dyDescent="0.25">
      <c r="B61792" s="79"/>
    </row>
    <row r="61793" spans="2:2" ht="54.95" customHeight="1" x14ac:dyDescent="0.25">
      <c r="B61793" s="79"/>
    </row>
    <row r="61794" spans="2:2" ht="54.95" customHeight="1" x14ac:dyDescent="0.25">
      <c r="B61794" s="79"/>
    </row>
    <row r="61795" spans="2:2" ht="54.95" customHeight="1" x14ac:dyDescent="0.25">
      <c r="B61795" s="79"/>
    </row>
    <row r="61796" spans="2:2" ht="54.95" customHeight="1" x14ac:dyDescent="0.25">
      <c r="B61796" s="79"/>
    </row>
    <row r="61797" spans="2:2" ht="54.95" customHeight="1" x14ac:dyDescent="0.25">
      <c r="B61797" s="79"/>
    </row>
    <row r="61798" spans="2:2" ht="54.95" customHeight="1" x14ac:dyDescent="0.25">
      <c r="B61798" s="79"/>
    </row>
    <row r="61799" spans="2:2" ht="54.95" customHeight="1" x14ac:dyDescent="0.25">
      <c r="B61799" s="79"/>
    </row>
    <row r="61800" spans="2:2" ht="54.95" customHeight="1" x14ac:dyDescent="0.25">
      <c r="B61800" s="79"/>
    </row>
    <row r="61801" spans="2:2" ht="54.95" customHeight="1" x14ac:dyDescent="0.25">
      <c r="B61801" s="79"/>
    </row>
    <row r="61802" spans="2:2" ht="54.95" customHeight="1" x14ac:dyDescent="0.25">
      <c r="B61802" s="79"/>
    </row>
    <row r="61803" spans="2:2" ht="54.95" customHeight="1" x14ac:dyDescent="0.25">
      <c r="B61803" s="79"/>
    </row>
    <row r="61804" spans="2:2" ht="54.95" customHeight="1" x14ac:dyDescent="0.25">
      <c r="B61804" s="79"/>
    </row>
    <row r="61805" spans="2:2" ht="54.95" customHeight="1" x14ac:dyDescent="0.25">
      <c r="B61805" s="79"/>
    </row>
    <row r="61806" spans="2:2" ht="54.95" customHeight="1" x14ac:dyDescent="0.25">
      <c r="B61806" s="79"/>
    </row>
    <row r="61807" spans="2:2" ht="54.95" customHeight="1" x14ac:dyDescent="0.25">
      <c r="B61807" s="79"/>
    </row>
    <row r="61808" spans="2:2" ht="54.95" customHeight="1" x14ac:dyDescent="0.25">
      <c r="B61808" s="79"/>
    </row>
    <row r="61809" spans="2:2" ht="54.95" customHeight="1" x14ac:dyDescent="0.25">
      <c r="B61809" s="79"/>
    </row>
    <row r="61810" spans="2:2" ht="54.95" customHeight="1" x14ac:dyDescent="0.25">
      <c r="B61810" s="79"/>
    </row>
    <row r="61811" spans="2:2" ht="54.95" customHeight="1" x14ac:dyDescent="0.25">
      <c r="B61811" s="79"/>
    </row>
    <row r="61812" spans="2:2" ht="54.95" customHeight="1" x14ac:dyDescent="0.25">
      <c r="B61812" s="79"/>
    </row>
    <row r="61813" spans="2:2" ht="54.95" customHeight="1" x14ac:dyDescent="0.25">
      <c r="B61813" s="79"/>
    </row>
    <row r="61814" spans="2:2" ht="54.95" customHeight="1" x14ac:dyDescent="0.25">
      <c r="B61814" s="79"/>
    </row>
    <row r="61815" spans="2:2" ht="54.95" customHeight="1" x14ac:dyDescent="0.25">
      <c r="B61815" s="79"/>
    </row>
    <row r="61816" spans="2:2" ht="54.95" customHeight="1" x14ac:dyDescent="0.25">
      <c r="B61816" s="79"/>
    </row>
    <row r="61817" spans="2:2" ht="54.95" customHeight="1" x14ac:dyDescent="0.25">
      <c r="B61817" s="79"/>
    </row>
    <row r="61818" spans="2:2" ht="54.95" customHeight="1" x14ac:dyDescent="0.25">
      <c r="B61818" s="79"/>
    </row>
    <row r="61819" spans="2:2" ht="54.95" customHeight="1" x14ac:dyDescent="0.25">
      <c r="B61819" s="79"/>
    </row>
    <row r="61820" spans="2:2" ht="54.95" customHeight="1" x14ac:dyDescent="0.25">
      <c r="B61820" s="79"/>
    </row>
    <row r="61821" spans="2:2" ht="54.95" customHeight="1" x14ac:dyDescent="0.25">
      <c r="B61821" s="79"/>
    </row>
    <row r="61822" spans="2:2" ht="54.95" customHeight="1" x14ac:dyDescent="0.25">
      <c r="B61822" s="79"/>
    </row>
    <row r="61823" spans="2:2" ht="54.95" customHeight="1" x14ac:dyDescent="0.25">
      <c r="B61823" s="79"/>
    </row>
    <row r="61824" spans="2:2" ht="54.95" customHeight="1" x14ac:dyDescent="0.25">
      <c r="B61824" s="79"/>
    </row>
    <row r="61825" spans="2:2" ht="54.95" customHeight="1" x14ac:dyDescent="0.25">
      <c r="B61825" s="79"/>
    </row>
    <row r="61826" spans="2:2" ht="54.95" customHeight="1" x14ac:dyDescent="0.25">
      <c r="B61826" s="79"/>
    </row>
    <row r="61827" spans="2:2" ht="54.95" customHeight="1" x14ac:dyDescent="0.25">
      <c r="B61827" s="79"/>
    </row>
    <row r="61828" spans="2:2" ht="54.95" customHeight="1" x14ac:dyDescent="0.25">
      <c r="B61828" s="79"/>
    </row>
    <row r="61829" spans="2:2" ht="54.95" customHeight="1" x14ac:dyDescent="0.25">
      <c r="B61829" s="79"/>
    </row>
    <row r="61830" spans="2:2" ht="54.95" customHeight="1" x14ac:dyDescent="0.25">
      <c r="B61830" s="79"/>
    </row>
    <row r="61831" spans="2:2" ht="54.95" customHeight="1" x14ac:dyDescent="0.25">
      <c r="B61831" s="79"/>
    </row>
    <row r="61832" spans="2:2" ht="54.95" customHeight="1" x14ac:dyDescent="0.25">
      <c r="B61832" s="79"/>
    </row>
    <row r="61833" spans="2:2" ht="54.95" customHeight="1" x14ac:dyDescent="0.25">
      <c r="B61833" s="79"/>
    </row>
    <row r="61834" spans="2:2" ht="54.95" customHeight="1" x14ac:dyDescent="0.25">
      <c r="B61834" s="79"/>
    </row>
    <row r="61835" spans="2:2" ht="54.95" customHeight="1" x14ac:dyDescent="0.25">
      <c r="B61835" s="79"/>
    </row>
    <row r="61836" spans="2:2" ht="54.95" customHeight="1" x14ac:dyDescent="0.25">
      <c r="B61836" s="79"/>
    </row>
    <row r="61837" spans="2:2" ht="54.95" customHeight="1" x14ac:dyDescent="0.25">
      <c r="B61837" s="79"/>
    </row>
    <row r="61838" spans="2:2" ht="54.95" customHeight="1" x14ac:dyDescent="0.25">
      <c r="B61838" s="79"/>
    </row>
    <row r="61839" spans="2:2" ht="54.95" customHeight="1" x14ac:dyDescent="0.25">
      <c r="B61839" s="79"/>
    </row>
    <row r="61840" spans="2:2" ht="54.95" customHeight="1" x14ac:dyDescent="0.25">
      <c r="B61840" s="79"/>
    </row>
    <row r="61841" spans="2:2" ht="54.95" customHeight="1" x14ac:dyDescent="0.25">
      <c r="B61841" s="79"/>
    </row>
    <row r="61842" spans="2:2" ht="54.95" customHeight="1" x14ac:dyDescent="0.25">
      <c r="B61842" s="79"/>
    </row>
    <row r="61843" spans="2:2" ht="54.95" customHeight="1" x14ac:dyDescent="0.25">
      <c r="B61843" s="79"/>
    </row>
    <row r="61844" spans="2:2" ht="54.95" customHeight="1" x14ac:dyDescent="0.25">
      <c r="B61844" s="79"/>
    </row>
    <row r="61845" spans="2:2" ht="54.95" customHeight="1" x14ac:dyDescent="0.25">
      <c r="B61845" s="79"/>
    </row>
    <row r="61846" spans="2:2" ht="54.95" customHeight="1" x14ac:dyDescent="0.25">
      <c r="B61846" s="79"/>
    </row>
    <row r="61847" spans="2:2" ht="54.95" customHeight="1" x14ac:dyDescent="0.25">
      <c r="B61847" s="79"/>
    </row>
    <row r="61848" spans="2:2" ht="54.95" customHeight="1" x14ac:dyDescent="0.25">
      <c r="B61848" s="79"/>
    </row>
    <row r="61849" spans="2:2" ht="54.95" customHeight="1" x14ac:dyDescent="0.25">
      <c r="B61849" s="79"/>
    </row>
    <row r="61850" spans="2:2" ht="54.95" customHeight="1" x14ac:dyDescent="0.25">
      <c r="B61850" s="79"/>
    </row>
    <row r="61851" spans="2:2" ht="54.95" customHeight="1" x14ac:dyDescent="0.25">
      <c r="B61851" s="79"/>
    </row>
    <row r="61852" spans="2:2" ht="54.95" customHeight="1" x14ac:dyDescent="0.25">
      <c r="B61852" s="79"/>
    </row>
    <row r="61853" spans="2:2" ht="54.95" customHeight="1" x14ac:dyDescent="0.25">
      <c r="B61853" s="79"/>
    </row>
    <row r="61854" spans="2:2" ht="54.95" customHeight="1" x14ac:dyDescent="0.25">
      <c r="B61854" s="79"/>
    </row>
    <row r="61855" spans="2:2" ht="54.95" customHeight="1" x14ac:dyDescent="0.25">
      <c r="B61855" s="79"/>
    </row>
    <row r="61856" spans="2:2" ht="54.95" customHeight="1" x14ac:dyDescent="0.25">
      <c r="B61856" s="79"/>
    </row>
    <row r="61857" spans="2:2" ht="54.95" customHeight="1" x14ac:dyDescent="0.25">
      <c r="B61857" s="79"/>
    </row>
    <row r="61858" spans="2:2" ht="54.95" customHeight="1" x14ac:dyDescent="0.25">
      <c r="B61858" s="79"/>
    </row>
    <row r="61859" spans="2:2" ht="54.95" customHeight="1" x14ac:dyDescent="0.25">
      <c r="B61859" s="79"/>
    </row>
    <row r="61860" spans="2:2" ht="54.95" customHeight="1" x14ac:dyDescent="0.25">
      <c r="B61860" s="79"/>
    </row>
    <row r="61861" spans="2:2" ht="54.95" customHeight="1" x14ac:dyDescent="0.25">
      <c r="B61861" s="79"/>
    </row>
    <row r="61862" spans="2:2" ht="54.95" customHeight="1" x14ac:dyDescent="0.25">
      <c r="B61862" s="79"/>
    </row>
    <row r="61863" spans="2:2" ht="54.95" customHeight="1" x14ac:dyDescent="0.25">
      <c r="B61863" s="79"/>
    </row>
    <row r="61864" spans="2:2" ht="54.95" customHeight="1" x14ac:dyDescent="0.25">
      <c r="B61864" s="79"/>
    </row>
    <row r="61865" spans="2:2" ht="54.95" customHeight="1" x14ac:dyDescent="0.25">
      <c r="B61865" s="79"/>
    </row>
    <row r="61866" spans="2:2" ht="54.95" customHeight="1" x14ac:dyDescent="0.25">
      <c r="B61866" s="79"/>
    </row>
    <row r="61867" spans="2:2" ht="54.95" customHeight="1" x14ac:dyDescent="0.25">
      <c r="B61867" s="79"/>
    </row>
    <row r="61868" spans="2:2" ht="54.95" customHeight="1" x14ac:dyDescent="0.25">
      <c r="B61868" s="79"/>
    </row>
    <row r="61869" spans="2:2" ht="54.95" customHeight="1" x14ac:dyDescent="0.25">
      <c r="B61869" s="79"/>
    </row>
    <row r="61870" spans="2:2" ht="54.95" customHeight="1" x14ac:dyDescent="0.25">
      <c r="B61870" s="79"/>
    </row>
    <row r="61871" spans="2:2" ht="54.95" customHeight="1" x14ac:dyDescent="0.25">
      <c r="B61871" s="79"/>
    </row>
    <row r="61872" spans="2:2" ht="54.95" customHeight="1" x14ac:dyDescent="0.25">
      <c r="B61872" s="79"/>
    </row>
    <row r="61873" spans="2:2" ht="54.95" customHeight="1" x14ac:dyDescent="0.25">
      <c r="B61873" s="79"/>
    </row>
    <row r="61874" spans="2:2" ht="54.95" customHeight="1" x14ac:dyDescent="0.25">
      <c r="B61874" s="79"/>
    </row>
    <row r="61875" spans="2:2" ht="54.95" customHeight="1" x14ac:dyDescent="0.25">
      <c r="B61875" s="79"/>
    </row>
    <row r="61876" spans="2:2" ht="54.95" customHeight="1" x14ac:dyDescent="0.25">
      <c r="B61876" s="79"/>
    </row>
    <row r="61877" spans="2:2" ht="54.95" customHeight="1" x14ac:dyDescent="0.25">
      <c r="B61877" s="79"/>
    </row>
    <row r="61878" spans="2:2" ht="54.95" customHeight="1" x14ac:dyDescent="0.25">
      <c r="B61878" s="79"/>
    </row>
    <row r="61879" spans="2:2" ht="54.95" customHeight="1" x14ac:dyDescent="0.25">
      <c r="B61879" s="79"/>
    </row>
    <row r="61880" spans="2:2" ht="54.95" customHeight="1" x14ac:dyDescent="0.25">
      <c r="B61880" s="79"/>
    </row>
    <row r="61881" spans="2:2" ht="54.95" customHeight="1" x14ac:dyDescent="0.25">
      <c r="B61881" s="79"/>
    </row>
    <row r="61882" spans="2:2" ht="54.95" customHeight="1" x14ac:dyDescent="0.25">
      <c r="B61882" s="79"/>
    </row>
    <row r="61883" spans="2:2" ht="54.95" customHeight="1" x14ac:dyDescent="0.25">
      <c r="B61883" s="79"/>
    </row>
    <row r="61884" spans="2:2" ht="54.95" customHeight="1" x14ac:dyDescent="0.25">
      <c r="B61884" s="79"/>
    </row>
    <row r="61885" spans="2:2" ht="54.95" customHeight="1" x14ac:dyDescent="0.25">
      <c r="B61885" s="79"/>
    </row>
    <row r="61886" spans="2:2" ht="54.95" customHeight="1" x14ac:dyDescent="0.25">
      <c r="B61886" s="79"/>
    </row>
    <row r="61887" spans="2:2" ht="54.95" customHeight="1" x14ac:dyDescent="0.25">
      <c r="B61887" s="79"/>
    </row>
    <row r="61888" spans="2:2" ht="54.95" customHeight="1" x14ac:dyDescent="0.25">
      <c r="B61888" s="79"/>
    </row>
    <row r="61889" spans="2:2" ht="54.95" customHeight="1" x14ac:dyDescent="0.25">
      <c r="B61889" s="79"/>
    </row>
    <row r="61890" spans="2:2" ht="54.95" customHeight="1" x14ac:dyDescent="0.25">
      <c r="B61890" s="79"/>
    </row>
    <row r="61891" spans="2:2" ht="54.95" customHeight="1" x14ac:dyDescent="0.25">
      <c r="B61891" s="79"/>
    </row>
    <row r="61892" spans="2:2" ht="54.95" customHeight="1" x14ac:dyDescent="0.25">
      <c r="B61892" s="79"/>
    </row>
    <row r="61893" spans="2:2" ht="54.95" customHeight="1" x14ac:dyDescent="0.25">
      <c r="B61893" s="79"/>
    </row>
    <row r="61894" spans="2:2" ht="54.95" customHeight="1" x14ac:dyDescent="0.25">
      <c r="B61894" s="79"/>
    </row>
    <row r="61895" spans="2:2" ht="54.95" customHeight="1" x14ac:dyDescent="0.25">
      <c r="B61895" s="79"/>
    </row>
    <row r="61896" spans="2:2" ht="54.95" customHeight="1" x14ac:dyDescent="0.25">
      <c r="B61896" s="79"/>
    </row>
    <row r="61897" spans="2:2" ht="54.95" customHeight="1" x14ac:dyDescent="0.25">
      <c r="B61897" s="79"/>
    </row>
    <row r="61898" spans="2:2" ht="54.95" customHeight="1" x14ac:dyDescent="0.25">
      <c r="B61898" s="79"/>
    </row>
    <row r="61899" spans="2:2" ht="54.95" customHeight="1" x14ac:dyDescent="0.25">
      <c r="B61899" s="79"/>
    </row>
    <row r="61900" spans="2:2" ht="54.95" customHeight="1" x14ac:dyDescent="0.25">
      <c r="B61900" s="79"/>
    </row>
    <row r="61901" spans="2:2" ht="54.95" customHeight="1" x14ac:dyDescent="0.25">
      <c r="B61901" s="79"/>
    </row>
    <row r="61902" spans="2:2" ht="54.95" customHeight="1" x14ac:dyDescent="0.25">
      <c r="B61902" s="79"/>
    </row>
    <row r="61903" spans="2:2" ht="54.95" customHeight="1" x14ac:dyDescent="0.25">
      <c r="B61903" s="79"/>
    </row>
    <row r="61904" spans="2:2" ht="54.95" customHeight="1" x14ac:dyDescent="0.25">
      <c r="B61904" s="79"/>
    </row>
    <row r="61905" spans="2:2" ht="54.95" customHeight="1" x14ac:dyDescent="0.25">
      <c r="B61905" s="79"/>
    </row>
    <row r="61906" spans="2:2" ht="54.95" customHeight="1" x14ac:dyDescent="0.25">
      <c r="B61906" s="79"/>
    </row>
    <row r="61907" spans="2:2" ht="54.95" customHeight="1" x14ac:dyDescent="0.25">
      <c r="B61907" s="79"/>
    </row>
    <row r="61908" spans="2:2" ht="54.95" customHeight="1" x14ac:dyDescent="0.25">
      <c r="B61908" s="79"/>
    </row>
    <row r="61909" spans="2:2" ht="54.95" customHeight="1" x14ac:dyDescent="0.25">
      <c r="B61909" s="79"/>
    </row>
    <row r="61910" spans="2:2" ht="54.95" customHeight="1" x14ac:dyDescent="0.25">
      <c r="B61910" s="79"/>
    </row>
    <row r="61911" spans="2:2" ht="54.95" customHeight="1" x14ac:dyDescent="0.25">
      <c r="B61911" s="79"/>
    </row>
    <row r="61912" spans="2:2" ht="54.95" customHeight="1" x14ac:dyDescent="0.25">
      <c r="B61912" s="79"/>
    </row>
    <row r="61913" spans="2:2" ht="54.95" customHeight="1" x14ac:dyDescent="0.25">
      <c r="B61913" s="79"/>
    </row>
    <row r="61914" spans="2:2" ht="54.95" customHeight="1" x14ac:dyDescent="0.25">
      <c r="B61914" s="79"/>
    </row>
    <row r="61915" spans="2:2" ht="54.95" customHeight="1" x14ac:dyDescent="0.25">
      <c r="B61915" s="79"/>
    </row>
    <row r="61916" spans="2:2" ht="54.95" customHeight="1" x14ac:dyDescent="0.25">
      <c r="B61916" s="79"/>
    </row>
    <row r="61917" spans="2:2" ht="54.95" customHeight="1" x14ac:dyDescent="0.25">
      <c r="B61917" s="79"/>
    </row>
    <row r="61918" spans="2:2" ht="54.95" customHeight="1" x14ac:dyDescent="0.25">
      <c r="B61918" s="79"/>
    </row>
    <row r="61919" spans="2:2" ht="54.95" customHeight="1" x14ac:dyDescent="0.25">
      <c r="B61919" s="79"/>
    </row>
    <row r="61920" spans="2:2" ht="54.95" customHeight="1" x14ac:dyDescent="0.25">
      <c r="B61920" s="79"/>
    </row>
    <row r="61921" spans="2:2" ht="54.95" customHeight="1" x14ac:dyDescent="0.25">
      <c r="B61921" s="79"/>
    </row>
    <row r="61922" spans="2:2" ht="54.95" customHeight="1" x14ac:dyDescent="0.25">
      <c r="B61922" s="79"/>
    </row>
    <row r="61923" spans="2:2" ht="54.95" customHeight="1" x14ac:dyDescent="0.25">
      <c r="B61923" s="79"/>
    </row>
    <row r="61924" spans="2:2" ht="54.95" customHeight="1" x14ac:dyDescent="0.25">
      <c r="B61924" s="79"/>
    </row>
    <row r="61925" spans="2:2" ht="54.95" customHeight="1" x14ac:dyDescent="0.25">
      <c r="B61925" s="79"/>
    </row>
    <row r="61926" spans="2:2" ht="54.95" customHeight="1" x14ac:dyDescent="0.25">
      <c r="B61926" s="79"/>
    </row>
    <row r="61927" spans="2:2" ht="54.95" customHeight="1" x14ac:dyDescent="0.25">
      <c r="B61927" s="79"/>
    </row>
    <row r="61928" spans="2:2" ht="54.95" customHeight="1" x14ac:dyDescent="0.25">
      <c r="B61928" s="79"/>
    </row>
    <row r="61929" spans="2:2" ht="54.95" customHeight="1" x14ac:dyDescent="0.25">
      <c r="B61929" s="79"/>
    </row>
    <row r="61930" spans="2:2" ht="54.95" customHeight="1" x14ac:dyDescent="0.25">
      <c r="B61930" s="79"/>
    </row>
    <row r="61931" spans="2:2" ht="54.95" customHeight="1" x14ac:dyDescent="0.25">
      <c r="B61931" s="79"/>
    </row>
    <row r="61932" spans="2:2" ht="54.95" customHeight="1" x14ac:dyDescent="0.25">
      <c r="B61932" s="79"/>
    </row>
    <row r="61933" spans="2:2" ht="54.95" customHeight="1" x14ac:dyDescent="0.25">
      <c r="B61933" s="79"/>
    </row>
    <row r="61934" spans="2:2" ht="54.95" customHeight="1" x14ac:dyDescent="0.25">
      <c r="B61934" s="79"/>
    </row>
    <row r="61935" spans="2:2" ht="54.95" customHeight="1" x14ac:dyDescent="0.25">
      <c r="B61935" s="79"/>
    </row>
    <row r="61936" spans="2:2" ht="54.95" customHeight="1" x14ac:dyDescent="0.25">
      <c r="B61936" s="79"/>
    </row>
    <row r="61937" spans="2:2" ht="54.95" customHeight="1" x14ac:dyDescent="0.25">
      <c r="B61937" s="79"/>
    </row>
    <row r="61938" spans="2:2" ht="54.95" customHeight="1" x14ac:dyDescent="0.25">
      <c r="B61938" s="79"/>
    </row>
    <row r="61939" spans="2:2" ht="54.95" customHeight="1" x14ac:dyDescent="0.25">
      <c r="B61939" s="79"/>
    </row>
    <row r="61940" spans="2:2" ht="54.95" customHeight="1" x14ac:dyDescent="0.25">
      <c r="B61940" s="79"/>
    </row>
    <row r="61941" spans="2:2" ht="54.95" customHeight="1" x14ac:dyDescent="0.25">
      <c r="B61941" s="79"/>
    </row>
    <row r="61942" spans="2:2" ht="54.95" customHeight="1" x14ac:dyDescent="0.25">
      <c r="B61942" s="79"/>
    </row>
    <row r="61943" spans="2:2" ht="54.95" customHeight="1" x14ac:dyDescent="0.25">
      <c r="B61943" s="79"/>
    </row>
    <row r="61944" spans="2:2" ht="54.95" customHeight="1" x14ac:dyDescent="0.25">
      <c r="B61944" s="79"/>
    </row>
    <row r="61945" spans="2:2" ht="54.95" customHeight="1" x14ac:dyDescent="0.25">
      <c r="B61945" s="79"/>
    </row>
    <row r="61946" spans="2:2" ht="54.95" customHeight="1" x14ac:dyDescent="0.25">
      <c r="B61946" s="79"/>
    </row>
    <row r="61947" spans="2:2" ht="54.95" customHeight="1" x14ac:dyDescent="0.25">
      <c r="B61947" s="79"/>
    </row>
    <row r="61948" spans="2:2" ht="54.95" customHeight="1" x14ac:dyDescent="0.25">
      <c r="B61948" s="79"/>
    </row>
    <row r="61949" spans="2:2" ht="54.95" customHeight="1" x14ac:dyDescent="0.25">
      <c r="B61949" s="79"/>
    </row>
    <row r="61950" spans="2:2" ht="54.95" customHeight="1" x14ac:dyDescent="0.25">
      <c r="B61950" s="79"/>
    </row>
    <row r="61951" spans="2:2" ht="54.95" customHeight="1" x14ac:dyDescent="0.25">
      <c r="B61951" s="79"/>
    </row>
    <row r="61952" spans="2:2" ht="54.95" customHeight="1" x14ac:dyDescent="0.25">
      <c r="B61952" s="79"/>
    </row>
    <row r="61953" spans="2:2" ht="54.95" customHeight="1" x14ac:dyDescent="0.25">
      <c r="B61953" s="79"/>
    </row>
    <row r="61954" spans="2:2" ht="54.95" customHeight="1" x14ac:dyDescent="0.25">
      <c r="B61954" s="79"/>
    </row>
    <row r="61955" spans="2:2" ht="54.95" customHeight="1" x14ac:dyDescent="0.25">
      <c r="B61955" s="79"/>
    </row>
    <row r="61956" spans="2:2" ht="54.95" customHeight="1" x14ac:dyDescent="0.25">
      <c r="B61956" s="79"/>
    </row>
    <row r="61957" spans="2:2" ht="54.95" customHeight="1" x14ac:dyDescent="0.25">
      <c r="B61957" s="79"/>
    </row>
    <row r="61958" spans="2:2" ht="54.95" customHeight="1" x14ac:dyDescent="0.25">
      <c r="B61958" s="79"/>
    </row>
    <row r="61959" spans="2:2" ht="54.95" customHeight="1" x14ac:dyDescent="0.25">
      <c r="B61959" s="79"/>
    </row>
    <row r="61960" spans="2:2" ht="54.95" customHeight="1" x14ac:dyDescent="0.25">
      <c r="B61960" s="79"/>
    </row>
    <row r="61961" spans="2:2" ht="54.95" customHeight="1" x14ac:dyDescent="0.25">
      <c r="B61961" s="79"/>
    </row>
    <row r="61962" spans="2:2" ht="54.95" customHeight="1" x14ac:dyDescent="0.25">
      <c r="B61962" s="79"/>
    </row>
    <row r="61963" spans="2:2" ht="54.95" customHeight="1" x14ac:dyDescent="0.25">
      <c r="B61963" s="79"/>
    </row>
    <row r="61964" spans="2:2" ht="54.95" customHeight="1" x14ac:dyDescent="0.25">
      <c r="B61964" s="79"/>
    </row>
    <row r="61965" spans="2:2" ht="54.95" customHeight="1" x14ac:dyDescent="0.25">
      <c r="B61965" s="79"/>
    </row>
    <row r="61966" spans="2:2" ht="54.95" customHeight="1" x14ac:dyDescent="0.25">
      <c r="B61966" s="79"/>
    </row>
    <row r="61967" spans="2:2" ht="54.95" customHeight="1" x14ac:dyDescent="0.25">
      <c r="B61967" s="79"/>
    </row>
    <row r="61968" spans="2:2" ht="54.95" customHeight="1" x14ac:dyDescent="0.25">
      <c r="B61968" s="79"/>
    </row>
    <row r="61969" spans="2:2" ht="54.95" customHeight="1" x14ac:dyDescent="0.25">
      <c r="B61969" s="79"/>
    </row>
    <row r="61970" spans="2:2" ht="54.95" customHeight="1" x14ac:dyDescent="0.25">
      <c r="B61970" s="79"/>
    </row>
    <row r="61971" spans="2:2" ht="54.95" customHeight="1" x14ac:dyDescent="0.25">
      <c r="B61971" s="79"/>
    </row>
    <row r="61972" spans="2:2" ht="54.95" customHeight="1" x14ac:dyDescent="0.25">
      <c r="B61972" s="79"/>
    </row>
    <row r="61973" spans="2:2" ht="54.95" customHeight="1" x14ac:dyDescent="0.25">
      <c r="B61973" s="79"/>
    </row>
    <row r="61974" spans="2:2" ht="54.95" customHeight="1" x14ac:dyDescent="0.25">
      <c r="B61974" s="79"/>
    </row>
    <row r="61975" spans="2:2" ht="54.95" customHeight="1" x14ac:dyDescent="0.25">
      <c r="B61975" s="79"/>
    </row>
    <row r="61976" spans="2:2" ht="54.95" customHeight="1" x14ac:dyDescent="0.25">
      <c r="B61976" s="79"/>
    </row>
    <row r="61977" spans="2:2" ht="54.95" customHeight="1" x14ac:dyDescent="0.25">
      <c r="B61977" s="79"/>
    </row>
    <row r="61978" spans="2:2" ht="54.95" customHeight="1" x14ac:dyDescent="0.25">
      <c r="B61978" s="79"/>
    </row>
    <row r="61979" spans="2:2" ht="54.95" customHeight="1" x14ac:dyDescent="0.25">
      <c r="B61979" s="79"/>
    </row>
    <row r="61980" spans="2:2" ht="54.95" customHeight="1" x14ac:dyDescent="0.25">
      <c r="B61980" s="79"/>
    </row>
    <row r="61981" spans="2:2" ht="54.95" customHeight="1" x14ac:dyDescent="0.25">
      <c r="B61981" s="79"/>
    </row>
    <row r="61982" spans="2:2" ht="54.95" customHeight="1" x14ac:dyDescent="0.25">
      <c r="B61982" s="79"/>
    </row>
    <row r="61983" spans="2:2" ht="54.95" customHeight="1" x14ac:dyDescent="0.25">
      <c r="B61983" s="79"/>
    </row>
    <row r="61984" spans="2:2" ht="54.95" customHeight="1" x14ac:dyDescent="0.25">
      <c r="B61984" s="79"/>
    </row>
    <row r="61985" spans="2:2" ht="54.95" customHeight="1" x14ac:dyDescent="0.25">
      <c r="B61985" s="79"/>
    </row>
    <row r="61986" spans="2:2" ht="54.95" customHeight="1" x14ac:dyDescent="0.25">
      <c r="B61986" s="79"/>
    </row>
    <row r="61987" spans="2:2" ht="54.95" customHeight="1" x14ac:dyDescent="0.25">
      <c r="B61987" s="79"/>
    </row>
    <row r="61988" spans="2:2" ht="54.95" customHeight="1" x14ac:dyDescent="0.25">
      <c r="B61988" s="79"/>
    </row>
    <row r="61989" spans="2:2" ht="54.95" customHeight="1" x14ac:dyDescent="0.25">
      <c r="B61989" s="79"/>
    </row>
    <row r="61990" spans="2:2" ht="54.95" customHeight="1" x14ac:dyDescent="0.25">
      <c r="B61990" s="79"/>
    </row>
    <row r="61991" spans="2:2" ht="54.95" customHeight="1" x14ac:dyDescent="0.25">
      <c r="B61991" s="79"/>
    </row>
    <row r="61992" spans="2:2" ht="54.95" customHeight="1" x14ac:dyDescent="0.25">
      <c r="B61992" s="79"/>
    </row>
    <row r="61993" spans="2:2" ht="54.95" customHeight="1" x14ac:dyDescent="0.25">
      <c r="B61993" s="79"/>
    </row>
    <row r="61994" spans="2:2" ht="54.95" customHeight="1" x14ac:dyDescent="0.25">
      <c r="B61994" s="79"/>
    </row>
    <row r="61995" spans="2:2" ht="54.95" customHeight="1" x14ac:dyDescent="0.25">
      <c r="B61995" s="79"/>
    </row>
    <row r="61996" spans="2:2" ht="54.95" customHeight="1" x14ac:dyDescent="0.25">
      <c r="B61996" s="79"/>
    </row>
    <row r="61997" spans="2:2" ht="54.95" customHeight="1" x14ac:dyDescent="0.25">
      <c r="B61997" s="79"/>
    </row>
    <row r="61998" spans="2:2" ht="54.95" customHeight="1" x14ac:dyDescent="0.25">
      <c r="B61998" s="79"/>
    </row>
    <row r="61999" spans="2:2" ht="54.95" customHeight="1" x14ac:dyDescent="0.25">
      <c r="B61999" s="79"/>
    </row>
    <row r="62000" spans="2:2" ht="54.95" customHeight="1" x14ac:dyDescent="0.25">
      <c r="B62000" s="79"/>
    </row>
    <row r="62001" spans="2:2" ht="54.95" customHeight="1" x14ac:dyDescent="0.25">
      <c r="B62001" s="79"/>
    </row>
    <row r="62002" spans="2:2" ht="54.95" customHeight="1" x14ac:dyDescent="0.25">
      <c r="B62002" s="79"/>
    </row>
    <row r="62003" spans="2:2" ht="54.95" customHeight="1" x14ac:dyDescent="0.25">
      <c r="B62003" s="79"/>
    </row>
    <row r="62004" spans="2:2" ht="54.95" customHeight="1" x14ac:dyDescent="0.25">
      <c r="B62004" s="79"/>
    </row>
    <row r="62005" spans="2:2" ht="54.95" customHeight="1" x14ac:dyDescent="0.25">
      <c r="B62005" s="79"/>
    </row>
    <row r="62006" spans="2:2" ht="54.95" customHeight="1" x14ac:dyDescent="0.25">
      <c r="B62006" s="79"/>
    </row>
    <row r="62007" spans="2:2" ht="54.95" customHeight="1" x14ac:dyDescent="0.25">
      <c r="B62007" s="79"/>
    </row>
    <row r="62008" spans="2:2" ht="54.95" customHeight="1" x14ac:dyDescent="0.25">
      <c r="B62008" s="79"/>
    </row>
    <row r="62009" spans="2:2" ht="54.95" customHeight="1" x14ac:dyDescent="0.25">
      <c r="B62009" s="79"/>
    </row>
    <row r="62010" spans="2:2" ht="54.95" customHeight="1" x14ac:dyDescent="0.25">
      <c r="B62010" s="79"/>
    </row>
    <row r="62011" spans="2:2" ht="54.95" customHeight="1" x14ac:dyDescent="0.25">
      <c r="B62011" s="79"/>
    </row>
    <row r="62012" spans="2:2" ht="54.95" customHeight="1" x14ac:dyDescent="0.25">
      <c r="B62012" s="79"/>
    </row>
    <row r="62013" spans="2:2" ht="54.95" customHeight="1" x14ac:dyDescent="0.25">
      <c r="B62013" s="79"/>
    </row>
    <row r="62014" spans="2:2" ht="54.95" customHeight="1" x14ac:dyDescent="0.25">
      <c r="B62014" s="79"/>
    </row>
    <row r="62015" spans="2:2" ht="54.95" customHeight="1" x14ac:dyDescent="0.25">
      <c r="B62015" s="79"/>
    </row>
    <row r="62016" spans="2:2" ht="54.95" customHeight="1" x14ac:dyDescent="0.25">
      <c r="B62016" s="79"/>
    </row>
    <row r="62017" spans="2:2" ht="54.95" customHeight="1" x14ac:dyDescent="0.25">
      <c r="B62017" s="79"/>
    </row>
    <row r="62018" spans="2:2" ht="54.95" customHeight="1" x14ac:dyDescent="0.25">
      <c r="B62018" s="79"/>
    </row>
    <row r="62019" spans="2:2" ht="54.95" customHeight="1" x14ac:dyDescent="0.25">
      <c r="B62019" s="79"/>
    </row>
    <row r="62020" spans="2:2" ht="54.95" customHeight="1" x14ac:dyDescent="0.25">
      <c r="B62020" s="79"/>
    </row>
    <row r="62021" spans="2:2" ht="54.95" customHeight="1" x14ac:dyDescent="0.25">
      <c r="B62021" s="79"/>
    </row>
    <row r="62022" spans="2:2" ht="54.95" customHeight="1" x14ac:dyDescent="0.25">
      <c r="B62022" s="79"/>
    </row>
    <row r="62023" spans="2:2" ht="54.95" customHeight="1" x14ac:dyDescent="0.25">
      <c r="B62023" s="79"/>
    </row>
    <row r="62024" spans="2:2" ht="54.95" customHeight="1" x14ac:dyDescent="0.25">
      <c r="B62024" s="79"/>
    </row>
    <row r="62025" spans="2:2" ht="54.95" customHeight="1" x14ac:dyDescent="0.25">
      <c r="B62025" s="79"/>
    </row>
    <row r="62026" spans="2:2" ht="54.95" customHeight="1" x14ac:dyDescent="0.25">
      <c r="B62026" s="79"/>
    </row>
    <row r="62027" spans="2:2" ht="54.95" customHeight="1" x14ac:dyDescent="0.25">
      <c r="B62027" s="79"/>
    </row>
    <row r="62028" spans="2:2" ht="54.95" customHeight="1" x14ac:dyDescent="0.25">
      <c r="B62028" s="79"/>
    </row>
    <row r="62029" spans="2:2" ht="54.95" customHeight="1" x14ac:dyDescent="0.25">
      <c r="B62029" s="79"/>
    </row>
    <row r="62030" spans="2:2" ht="54.95" customHeight="1" x14ac:dyDescent="0.25">
      <c r="B62030" s="79"/>
    </row>
    <row r="62031" spans="2:2" ht="54.95" customHeight="1" x14ac:dyDescent="0.25">
      <c r="B62031" s="79"/>
    </row>
    <row r="62032" spans="2:2" ht="54.95" customHeight="1" x14ac:dyDescent="0.25">
      <c r="B62032" s="79"/>
    </row>
    <row r="62033" spans="2:2" ht="54.95" customHeight="1" x14ac:dyDescent="0.25">
      <c r="B62033" s="79"/>
    </row>
    <row r="62034" spans="2:2" ht="54.95" customHeight="1" x14ac:dyDescent="0.25">
      <c r="B62034" s="79"/>
    </row>
    <row r="62035" spans="2:2" ht="54.95" customHeight="1" x14ac:dyDescent="0.25">
      <c r="B62035" s="79"/>
    </row>
    <row r="62036" spans="2:2" ht="54.95" customHeight="1" x14ac:dyDescent="0.25">
      <c r="B62036" s="79"/>
    </row>
    <row r="62037" spans="2:2" ht="54.95" customHeight="1" x14ac:dyDescent="0.25">
      <c r="B62037" s="79"/>
    </row>
    <row r="62038" spans="2:2" ht="54.95" customHeight="1" x14ac:dyDescent="0.25">
      <c r="B62038" s="79"/>
    </row>
    <row r="62039" spans="2:2" ht="54.95" customHeight="1" x14ac:dyDescent="0.25">
      <c r="B62039" s="79"/>
    </row>
    <row r="62040" spans="2:2" ht="54.95" customHeight="1" x14ac:dyDescent="0.25">
      <c r="B62040" s="79"/>
    </row>
    <row r="62041" spans="2:2" ht="54.95" customHeight="1" x14ac:dyDescent="0.25">
      <c r="B62041" s="79"/>
    </row>
    <row r="62042" spans="2:2" ht="54.95" customHeight="1" x14ac:dyDescent="0.25">
      <c r="B62042" s="79"/>
    </row>
    <row r="62043" spans="2:2" ht="54.95" customHeight="1" x14ac:dyDescent="0.25">
      <c r="B62043" s="79"/>
    </row>
    <row r="62044" spans="2:2" ht="54.95" customHeight="1" x14ac:dyDescent="0.25">
      <c r="B62044" s="79"/>
    </row>
    <row r="62045" spans="2:2" ht="54.95" customHeight="1" x14ac:dyDescent="0.25">
      <c r="B62045" s="79"/>
    </row>
    <row r="62046" spans="2:2" ht="54.95" customHeight="1" x14ac:dyDescent="0.25">
      <c r="B62046" s="79"/>
    </row>
    <row r="62047" spans="2:2" ht="54.95" customHeight="1" x14ac:dyDescent="0.25">
      <c r="B62047" s="79"/>
    </row>
    <row r="62048" spans="2:2" ht="54.95" customHeight="1" x14ac:dyDescent="0.25">
      <c r="B62048" s="79"/>
    </row>
    <row r="62049" spans="2:2" ht="54.95" customHeight="1" x14ac:dyDescent="0.25">
      <c r="B62049" s="79"/>
    </row>
    <row r="62050" spans="2:2" ht="54.95" customHeight="1" x14ac:dyDescent="0.25">
      <c r="B62050" s="79"/>
    </row>
    <row r="62051" spans="2:2" ht="54.95" customHeight="1" x14ac:dyDescent="0.25">
      <c r="B62051" s="79"/>
    </row>
    <row r="62052" spans="2:2" ht="54.95" customHeight="1" x14ac:dyDescent="0.25">
      <c r="B62052" s="79"/>
    </row>
    <row r="62053" spans="2:2" ht="54.95" customHeight="1" x14ac:dyDescent="0.25">
      <c r="B62053" s="79"/>
    </row>
    <row r="62054" spans="2:2" ht="54.95" customHeight="1" x14ac:dyDescent="0.25">
      <c r="B62054" s="79"/>
    </row>
    <row r="62055" spans="2:2" ht="54.95" customHeight="1" x14ac:dyDescent="0.25">
      <c r="B62055" s="79"/>
    </row>
    <row r="62056" spans="2:2" ht="54.95" customHeight="1" x14ac:dyDescent="0.25">
      <c r="B62056" s="79"/>
    </row>
    <row r="62057" spans="2:2" ht="54.95" customHeight="1" x14ac:dyDescent="0.25">
      <c r="B62057" s="79"/>
    </row>
    <row r="62058" spans="2:2" ht="54.95" customHeight="1" x14ac:dyDescent="0.25">
      <c r="B62058" s="79"/>
    </row>
    <row r="62059" spans="2:2" ht="54.95" customHeight="1" x14ac:dyDescent="0.25">
      <c r="B62059" s="79"/>
    </row>
    <row r="62060" spans="2:2" ht="54.95" customHeight="1" x14ac:dyDescent="0.25">
      <c r="B62060" s="79"/>
    </row>
    <row r="62061" spans="2:2" ht="54.95" customHeight="1" x14ac:dyDescent="0.25">
      <c r="B62061" s="79"/>
    </row>
    <row r="62062" spans="2:2" ht="54.95" customHeight="1" x14ac:dyDescent="0.25">
      <c r="B62062" s="79"/>
    </row>
    <row r="62063" spans="2:2" ht="54.95" customHeight="1" x14ac:dyDescent="0.25">
      <c r="B62063" s="79"/>
    </row>
    <row r="62064" spans="2:2" ht="54.95" customHeight="1" x14ac:dyDescent="0.25">
      <c r="B62064" s="79"/>
    </row>
    <row r="62065" spans="2:2" ht="54.95" customHeight="1" x14ac:dyDescent="0.25">
      <c r="B62065" s="79"/>
    </row>
    <row r="62066" spans="2:2" ht="54.95" customHeight="1" x14ac:dyDescent="0.25">
      <c r="B62066" s="79"/>
    </row>
    <row r="62067" spans="2:2" ht="54.95" customHeight="1" x14ac:dyDescent="0.25">
      <c r="B62067" s="79"/>
    </row>
    <row r="62068" spans="2:2" ht="54.95" customHeight="1" x14ac:dyDescent="0.25">
      <c r="B62068" s="79"/>
    </row>
    <row r="62069" spans="2:2" ht="54.95" customHeight="1" x14ac:dyDescent="0.25">
      <c r="B62069" s="79"/>
    </row>
    <row r="62070" spans="2:2" ht="54.95" customHeight="1" x14ac:dyDescent="0.25">
      <c r="B62070" s="79"/>
    </row>
    <row r="62071" spans="2:2" ht="54.95" customHeight="1" x14ac:dyDescent="0.25">
      <c r="B62071" s="79"/>
    </row>
    <row r="62072" spans="2:2" ht="54.95" customHeight="1" x14ac:dyDescent="0.25">
      <c r="B62072" s="79"/>
    </row>
    <row r="62073" spans="2:2" ht="54.95" customHeight="1" x14ac:dyDescent="0.25">
      <c r="B62073" s="79"/>
    </row>
    <row r="62074" spans="2:2" ht="54.95" customHeight="1" x14ac:dyDescent="0.25">
      <c r="B62074" s="79"/>
    </row>
    <row r="62075" spans="2:2" ht="54.95" customHeight="1" x14ac:dyDescent="0.25">
      <c r="B62075" s="79"/>
    </row>
    <row r="62076" spans="2:2" ht="54.95" customHeight="1" x14ac:dyDescent="0.25">
      <c r="B62076" s="79"/>
    </row>
    <row r="62077" spans="2:2" ht="54.95" customHeight="1" x14ac:dyDescent="0.25">
      <c r="B62077" s="79"/>
    </row>
    <row r="62078" spans="2:2" ht="54.95" customHeight="1" x14ac:dyDescent="0.25">
      <c r="B62078" s="79"/>
    </row>
    <row r="62079" spans="2:2" ht="54.95" customHeight="1" x14ac:dyDescent="0.25">
      <c r="B62079" s="79"/>
    </row>
    <row r="62080" spans="2:2" ht="54.95" customHeight="1" x14ac:dyDescent="0.25">
      <c r="B62080" s="79"/>
    </row>
    <row r="62081" spans="2:2" ht="54.95" customHeight="1" x14ac:dyDescent="0.25">
      <c r="B62081" s="79"/>
    </row>
    <row r="62082" spans="2:2" ht="54.95" customHeight="1" x14ac:dyDescent="0.25">
      <c r="B62082" s="79"/>
    </row>
    <row r="62083" spans="2:2" ht="54.95" customHeight="1" x14ac:dyDescent="0.25">
      <c r="B62083" s="79"/>
    </row>
    <row r="62084" spans="2:2" ht="54.95" customHeight="1" x14ac:dyDescent="0.25">
      <c r="B62084" s="79"/>
    </row>
    <row r="62085" spans="2:2" ht="54.95" customHeight="1" x14ac:dyDescent="0.25">
      <c r="B62085" s="79"/>
    </row>
    <row r="62086" spans="2:2" ht="54.95" customHeight="1" x14ac:dyDescent="0.25">
      <c r="B62086" s="79"/>
    </row>
    <row r="62087" spans="2:2" ht="54.95" customHeight="1" x14ac:dyDescent="0.25">
      <c r="B62087" s="79"/>
    </row>
    <row r="62088" spans="2:2" ht="54.95" customHeight="1" x14ac:dyDescent="0.25">
      <c r="B62088" s="79"/>
    </row>
    <row r="62089" spans="2:2" ht="54.95" customHeight="1" x14ac:dyDescent="0.25">
      <c r="B62089" s="79"/>
    </row>
    <row r="62090" spans="2:2" ht="54.95" customHeight="1" x14ac:dyDescent="0.25">
      <c r="B62090" s="79"/>
    </row>
    <row r="62091" spans="2:2" ht="54.95" customHeight="1" x14ac:dyDescent="0.25">
      <c r="B62091" s="79"/>
    </row>
    <row r="62092" spans="2:2" ht="54.95" customHeight="1" x14ac:dyDescent="0.25">
      <c r="B62092" s="79"/>
    </row>
    <row r="62093" spans="2:2" ht="54.95" customHeight="1" x14ac:dyDescent="0.25">
      <c r="B62093" s="79"/>
    </row>
    <row r="62094" spans="2:2" ht="54.95" customHeight="1" x14ac:dyDescent="0.25">
      <c r="B62094" s="79"/>
    </row>
    <row r="62095" spans="2:2" ht="54.95" customHeight="1" x14ac:dyDescent="0.25">
      <c r="B62095" s="79"/>
    </row>
    <row r="62096" spans="2:2" ht="54.95" customHeight="1" x14ac:dyDescent="0.25">
      <c r="B62096" s="79"/>
    </row>
    <row r="62097" spans="2:2" ht="54.95" customHeight="1" x14ac:dyDescent="0.25">
      <c r="B62097" s="79"/>
    </row>
    <row r="62098" spans="2:2" ht="54.95" customHeight="1" x14ac:dyDescent="0.25">
      <c r="B62098" s="79"/>
    </row>
    <row r="62099" spans="2:2" ht="54.95" customHeight="1" x14ac:dyDescent="0.25">
      <c r="B62099" s="79"/>
    </row>
    <row r="62100" spans="2:2" ht="54.95" customHeight="1" x14ac:dyDescent="0.25">
      <c r="B62100" s="79"/>
    </row>
    <row r="62101" spans="2:2" ht="54.95" customHeight="1" x14ac:dyDescent="0.25">
      <c r="B62101" s="79"/>
    </row>
    <row r="62102" spans="2:2" ht="54.95" customHeight="1" x14ac:dyDescent="0.25">
      <c r="B62102" s="79"/>
    </row>
    <row r="62103" spans="2:2" ht="54.95" customHeight="1" x14ac:dyDescent="0.25">
      <c r="B62103" s="79"/>
    </row>
    <row r="62104" spans="2:2" ht="54.95" customHeight="1" x14ac:dyDescent="0.25">
      <c r="B62104" s="79"/>
    </row>
    <row r="62105" spans="2:2" ht="54.95" customHeight="1" x14ac:dyDescent="0.25">
      <c r="B62105" s="79"/>
    </row>
    <row r="62106" spans="2:2" ht="54.95" customHeight="1" x14ac:dyDescent="0.25">
      <c r="B62106" s="79"/>
    </row>
    <row r="62107" spans="2:2" ht="54.95" customHeight="1" x14ac:dyDescent="0.25">
      <c r="B62107" s="79"/>
    </row>
    <row r="62108" spans="2:2" ht="54.95" customHeight="1" x14ac:dyDescent="0.25">
      <c r="B62108" s="79"/>
    </row>
    <row r="62109" spans="2:2" ht="54.95" customHeight="1" x14ac:dyDescent="0.25">
      <c r="B62109" s="79"/>
    </row>
    <row r="62110" spans="2:2" ht="54.95" customHeight="1" x14ac:dyDescent="0.25">
      <c r="B62110" s="79"/>
    </row>
    <row r="62111" spans="2:2" ht="54.95" customHeight="1" x14ac:dyDescent="0.25">
      <c r="B62111" s="79"/>
    </row>
    <row r="62112" spans="2:2" ht="54.95" customHeight="1" x14ac:dyDescent="0.25">
      <c r="B62112" s="79"/>
    </row>
    <row r="62113" spans="2:2" ht="54.95" customHeight="1" x14ac:dyDescent="0.25">
      <c r="B62113" s="79"/>
    </row>
    <row r="62114" spans="2:2" ht="54.95" customHeight="1" x14ac:dyDescent="0.25">
      <c r="B62114" s="79"/>
    </row>
    <row r="62115" spans="2:2" ht="54.95" customHeight="1" x14ac:dyDescent="0.25">
      <c r="B62115" s="79"/>
    </row>
    <row r="62116" spans="2:2" ht="54.95" customHeight="1" x14ac:dyDescent="0.25">
      <c r="B62116" s="79"/>
    </row>
    <row r="62117" spans="2:2" ht="54.95" customHeight="1" x14ac:dyDescent="0.25">
      <c r="B62117" s="79"/>
    </row>
    <row r="62118" spans="2:2" ht="54.95" customHeight="1" x14ac:dyDescent="0.25">
      <c r="B62118" s="79"/>
    </row>
    <row r="62119" spans="2:2" ht="54.95" customHeight="1" x14ac:dyDescent="0.25">
      <c r="B62119" s="79"/>
    </row>
    <row r="62120" spans="2:2" ht="54.95" customHeight="1" x14ac:dyDescent="0.25">
      <c r="B62120" s="79"/>
    </row>
    <row r="62121" spans="2:2" ht="54.95" customHeight="1" x14ac:dyDescent="0.25">
      <c r="B62121" s="79"/>
    </row>
    <row r="62122" spans="2:2" ht="54.95" customHeight="1" x14ac:dyDescent="0.25">
      <c r="B62122" s="79"/>
    </row>
    <row r="62123" spans="2:2" ht="54.95" customHeight="1" x14ac:dyDescent="0.25">
      <c r="B62123" s="79"/>
    </row>
    <row r="62124" spans="2:2" ht="54.95" customHeight="1" x14ac:dyDescent="0.25">
      <c r="B62124" s="79"/>
    </row>
    <row r="62125" spans="2:2" ht="54.95" customHeight="1" x14ac:dyDescent="0.25">
      <c r="B62125" s="79"/>
    </row>
    <row r="62126" spans="2:2" ht="54.95" customHeight="1" x14ac:dyDescent="0.25">
      <c r="B62126" s="79"/>
    </row>
    <row r="62127" spans="2:2" ht="54.95" customHeight="1" x14ac:dyDescent="0.25">
      <c r="B62127" s="79"/>
    </row>
    <row r="62128" spans="2:2" ht="54.95" customHeight="1" x14ac:dyDescent="0.25">
      <c r="B62128" s="79"/>
    </row>
    <row r="62129" spans="2:2" ht="54.95" customHeight="1" x14ac:dyDescent="0.25">
      <c r="B62129" s="79"/>
    </row>
    <row r="62130" spans="2:2" ht="54.95" customHeight="1" x14ac:dyDescent="0.25">
      <c r="B62130" s="79"/>
    </row>
    <row r="62131" spans="2:2" ht="54.95" customHeight="1" x14ac:dyDescent="0.25">
      <c r="B62131" s="79"/>
    </row>
    <row r="62132" spans="2:2" ht="54.95" customHeight="1" x14ac:dyDescent="0.25">
      <c r="B62132" s="79"/>
    </row>
    <row r="62133" spans="2:2" ht="54.95" customHeight="1" x14ac:dyDescent="0.25">
      <c r="B62133" s="79"/>
    </row>
    <row r="62134" spans="2:2" ht="54.95" customHeight="1" x14ac:dyDescent="0.25">
      <c r="B62134" s="79"/>
    </row>
    <row r="62135" spans="2:2" ht="54.95" customHeight="1" x14ac:dyDescent="0.25">
      <c r="B62135" s="79"/>
    </row>
    <row r="62136" spans="2:2" ht="54.95" customHeight="1" x14ac:dyDescent="0.25">
      <c r="B62136" s="79"/>
    </row>
    <row r="62137" spans="2:2" ht="54.95" customHeight="1" x14ac:dyDescent="0.25">
      <c r="B62137" s="79"/>
    </row>
    <row r="62138" spans="2:2" ht="54.95" customHeight="1" x14ac:dyDescent="0.25">
      <c r="B62138" s="79"/>
    </row>
    <row r="62139" spans="2:2" ht="54.95" customHeight="1" x14ac:dyDescent="0.25">
      <c r="B62139" s="79"/>
    </row>
    <row r="62140" spans="2:2" ht="54.95" customHeight="1" x14ac:dyDescent="0.25">
      <c r="B62140" s="79"/>
    </row>
    <row r="62141" spans="2:2" ht="54.95" customHeight="1" x14ac:dyDescent="0.25">
      <c r="B62141" s="79"/>
    </row>
    <row r="62142" spans="2:2" ht="54.95" customHeight="1" x14ac:dyDescent="0.25">
      <c r="B62142" s="79"/>
    </row>
    <row r="62143" spans="2:2" ht="54.95" customHeight="1" x14ac:dyDescent="0.25">
      <c r="B62143" s="79"/>
    </row>
    <row r="62144" spans="2:2" ht="54.95" customHeight="1" x14ac:dyDescent="0.25">
      <c r="B62144" s="79"/>
    </row>
    <row r="62145" spans="2:2" ht="54.95" customHeight="1" x14ac:dyDescent="0.25">
      <c r="B62145" s="79"/>
    </row>
    <row r="62146" spans="2:2" ht="54.95" customHeight="1" x14ac:dyDescent="0.25">
      <c r="B62146" s="79"/>
    </row>
    <row r="62147" spans="2:2" ht="54.95" customHeight="1" x14ac:dyDescent="0.25">
      <c r="B62147" s="79"/>
    </row>
    <row r="62148" spans="2:2" ht="54.95" customHeight="1" x14ac:dyDescent="0.25">
      <c r="B62148" s="79"/>
    </row>
    <row r="62149" spans="2:2" ht="54.95" customHeight="1" x14ac:dyDescent="0.25">
      <c r="B62149" s="79"/>
    </row>
    <row r="62150" spans="2:2" ht="54.95" customHeight="1" x14ac:dyDescent="0.25">
      <c r="B62150" s="79"/>
    </row>
    <row r="62151" spans="2:2" ht="54.95" customHeight="1" x14ac:dyDescent="0.25">
      <c r="B62151" s="79"/>
    </row>
    <row r="62152" spans="2:2" ht="54.95" customHeight="1" x14ac:dyDescent="0.25">
      <c r="B62152" s="79"/>
    </row>
    <row r="62153" spans="2:2" ht="54.95" customHeight="1" x14ac:dyDescent="0.25">
      <c r="B62153" s="79"/>
    </row>
    <row r="62154" spans="2:2" ht="54.95" customHeight="1" x14ac:dyDescent="0.25">
      <c r="B62154" s="79"/>
    </row>
    <row r="62155" spans="2:2" ht="54.95" customHeight="1" x14ac:dyDescent="0.25">
      <c r="B62155" s="79"/>
    </row>
    <row r="62156" spans="2:2" ht="54.95" customHeight="1" x14ac:dyDescent="0.25">
      <c r="B62156" s="79"/>
    </row>
    <row r="62157" spans="2:2" ht="54.95" customHeight="1" x14ac:dyDescent="0.25">
      <c r="B62157" s="79"/>
    </row>
    <row r="62158" spans="2:2" ht="54.95" customHeight="1" x14ac:dyDescent="0.25">
      <c r="B62158" s="79"/>
    </row>
    <row r="62159" spans="2:2" ht="54.95" customHeight="1" x14ac:dyDescent="0.25">
      <c r="B62159" s="79"/>
    </row>
    <row r="62160" spans="2:2" ht="54.95" customHeight="1" x14ac:dyDescent="0.25">
      <c r="B62160" s="79"/>
    </row>
    <row r="62161" spans="2:2" ht="54.95" customHeight="1" x14ac:dyDescent="0.25">
      <c r="B62161" s="79"/>
    </row>
    <row r="62162" spans="2:2" ht="54.95" customHeight="1" x14ac:dyDescent="0.25">
      <c r="B62162" s="79"/>
    </row>
    <row r="62163" spans="2:2" ht="54.95" customHeight="1" x14ac:dyDescent="0.25">
      <c r="B62163" s="79"/>
    </row>
    <row r="62164" spans="2:2" ht="54.95" customHeight="1" x14ac:dyDescent="0.25">
      <c r="B62164" s="79"/>
    </row>
    <row r="62165" spans="2:2" ht="54.95" customHeight="1" x14ac:dyDescent="0.25">
      <c r="B62165" s="79"/>
    </row>
    <row r="62166" spans="2:2" ht="54.95" customHeight="1" x14ac:dyDescent="0.25">
      <c r="B62166" s="79"/>
    </row>
    <row r="62167" spans="2:2" ht="54.95" customHeight="1" x14ac:dyDescent="0.25">
      <c r="B62167" s="79"/>
    </row>
    <row r="62168" spans="2:2" ht="54.95" customHeight="1" x14ac:dyDescent="0.25">
      <c r="B62168" s="79"/>
    </row>
    <row r="62169" spans="2:2" ht="54.95" customHeight="1" x14ac:dyDescent="0.25">
      <c r="B62169" s="79"/>
    </row>
    <row r="62170" spans="2:2" ht="54.95" customHeight="1" x14ac:dyDescent="0.25">
      <c r="B62170" s="79"/>
    </row>
    <row r="62171" spans="2:2" ht="54.95" customHeight="1" x14ac:dyDescent="0.25">
      <c r="B62171" s="79"/>
    </row>
    <row r="62172" spans="2:2" ht="54.95" customHeight="1" x14ac:dyDescent="0.25">
      <c r="B62172" s="79"/>
    </row>
    <row r="62173" spans="2:2" ht="54.95" customHeight="1" x14ac:dyDescent="0.25">
      <c r="B62173" s="79"/>
    </row>
    <row r="62174" spans="2:2" ht="54.95" customHeight="1" x14ac:dyDescent="0.25">
      <c r="B62174" s="79"/>
    </row>
    <row r="62175" spans="2:2" ht="54.95" customHeight="1" x14ac:dyDescent="0.25">
      <c r="B62175" s="79"/>
    </row>
    <row r="62176" spans="2:2" ht="54.95" customHeight="1" x14ac:dyDescent="0.25">
      <c r="B62176" s="79"/>
    </row>
    <row r="62177" spans="2:2" ht="54.95" customHeight="1" x14ac:dyDescent="0.25">
      <c r="B62177" s="79"/>
    </row>
    <row r="62178" spans="2:2" ht="54.95" customHeight="1" x14ac:dyDescent="0.25">
      <c r="B62178" s="79"/>
    </row>
    <row r="62179" spans="2:2" ht="54.95" customHeight="1" x14ac:dyDescent="0.25">
      <c r="B62179" s="79"/>
    </row>
    <row r="62180" spans="2:2" ht="54.95" customHeight="1" x14ac:dyDescent="0.25">
      <c r="B62180" s="79"/>
    </row>
    <row r="62181" spans="2:2" ht="54.95" customHeight="1" x14ac:dyDescent="0.25">
      <c r="B62181" s="79"/>
    </row>
    <row r="62182" spans="2:2" ht="54.95" customHeight="1" x14ac:dyDescent="0.25">
      <c r="B62182" s="79"/>
    </row>
    <row r="62183" spans="2:2" ht="54.95" customHeight="1" x14ac:dyDescent="0.25">
      <c r="B62183" s="79"/>
    </row>
    <row r="62184" spans="2:2" ht="54.95" customHeight="1" x14ac:dyDescent="0.25">
      <c r="B62184" s="79"/>
    </row>
    <row r="62185" spans="2:2" ht="54.95" customHeight="1" x14ac:dyDescent="0.25">
      <c r="B62185" s="79"/>
    </row>
    <row r="62186" spans="2:2" ht="54.95" customHeight="1" x14ac:dyDescent="0.25">
      <c r="B62186" s="79"/>
    </row>
    <row r="62187" spans="2:2" ht="54.95" customHeight="1" x14ac:dyDescent="0.25">
      <c r="B62187" s="79"/>
    </row>
    <row r="62188" spans="2:2" ht="54.95" customHeight="1" x14ac:dyDescent="0.25">
      <c r="B62188" s="79"/>
    </row>
    <row r="62189" spans="2:2" ht="54.95" customHeight="1" x14ac:dyDescent="0.25">
      <c r="B62189" s="79"/>
    </row>
    <row r="62190" spans="2:2" ht="54.95" customHeight="1" x14ac:dyDescent="0.25">
      <c r="B62190" s="79"/>
    </row>
    <row r="62191" spans="2:2" ht="54.95" customHeight="1" x14ac:dyDescent="0.25">
      <c r="B62191" s="79"/>
    </row>
    <row r="62192" spans="2:2" ht="54.95" customHeight="1" x14ac:dyDescent="0.25">
      <c r="B62192" s="79"/>
    </row>
    <row r="62193" spans="2:2" ht="54.95" customHeight="1" x14ac:dyDescent="0.25">
      <c r="B62193" s="79"/>
    </row>
    <row r="62194" spans="2:2" ht="54.95" customHeight="1" x14ac:dyDescent="0.25">
      <c r="B62194" s="79"/>
    </row>
    <row r="62195" spans="2:2" ht="54.95" customHeight="1" x14ac:dyDescent="0.25">
      <c r="B62195" s="79"/>
    </row>
    <row r="62196" spans="2:2" ht="54.95" customHeight="1" x14ac:dyDescent="0.25">
      <c r="B62196" s="79"/>
    </row>
    <row r="62197" spans="2:2" ht="54.95" customHeight="1" x14ac:dyDescent="0.25">
      <c r="B62197" s="79"/>
    </row>
    <row r="62198" spans="2:2" ht="54.95" customHeight="1" x14ac:dyDescent="0.25">
      <c r="B62198" s="79"/>
    </row>
    <row r="62199" spans="2:2" ht="54.95" customHeight="1" x14ac:dyDescent="0.25">
      <c r="B62199" s="79"/>
    </row>
    <row r="62200" spans="2:2" ht="54.95" customHeight="1" x14ac:dyDescent="0.25">
      <c r="B62200" s="79"/>
    </row>
    <row r="62201" spans="2:2" ht="54.95" customHeight="1" x14ac:dyDescent="0.25">
      <c r="B62201" s="79"/>
    </row>
    <row r="62202" spans="2:2" ht="54.95" customHeight="1" x14ac:dyDescent="0.25">
      <c r="B62202" s="79"/>
    </row>
    <row r="62203" spans="2:2" ht="54.95" customHeight="1" x14ac:dyDescent="0.25">
      <c r="B62203" s="79"/>
    </row>
    <row r="62204" spans="2:2" ht="54.95" customHeight="1" x14ac:dyDescent="0.25">
      <c r="B62204" s="79"/>
    </row>
    <row r="62205" spans="2:2" ht="54.95" customHeight="1" x14ac:dyDescent="0.25">
      <c r="B62205" s="79"/>
    </row>
    <row r="62206" spans="2:2" ht="54.95" customHeight="1" x14ac:dyDescent="0.25">
      <c r="B62206" s="79"/>
    </row>
    <row r="62207" spans="2:2" ht="54.95" customHeight="1" x14ac:dyDescent="0.25">
      <c r="B62207" s="79"/>
    </row>
    <row r="62208" spans="2:2" ht="54.95" customHeight="1" x14ac:dyDescent="0.25">
      <c r="B62208" s="79"/>
    </row>
    <row r="62209" spans="2:2" ht="54.95" customHeight="1" x14ac:dyDescent="0.25">
      <c r="B62209" s="79"/>
    </row>
    <row r="62210" spans="2:2" ht="54.95" customHeight="1" x14ac:dyDescent="0.25">
      <c r="B62210" s="79"/>
    </row>
    <row r="62211" spans="2:2" ht="54.95" customHeight="1" x14ac:dyDescent="0.25">
      <c r="B62211" s="79"/>
    </row>
    <row r="62212" spans="2:2" ht="54.95" customHeight="1" x14ac:dyDescent="0.25">
      <c r="B62212" s="79"/>
    </row>
    <row r="62213" spans="2:2" ht="54.95" customHeight="1" x14ac:dyDescent="0.25">
      <c r="B62213" s="79"/>
    </row>
    <row r="62214" spans="2:2" ht="54.95" customHeight="1" x14ac:dyDescent="0.25">
      <c r="B62214" s="79"/>
    </row>
    <row r="62215" spans="2:2" ht="54.95" customHeight="1" x14ac:dyDescent="0.25">
      <c r="B62215" s="79"/>
    </row>
    <row r="62216" spans="2:2" ht="54.95" customHeight="1" x14ac:dyDescent="0.25">
      <c r="B62216" s="79"/>
    </row>
    <row r="62217" spans="2:2" ht="54.95" customHeight="1" x14ac:dyDescent="0.25">
      <c r="B62217" s="79"/>
    </row>
    <row r="62218" spans="2:2" ht="54.95" customHeight="1" x14ac:dyDescent="0.25">
      <c r="B62218" s="79"/>
    </row>
    <row r="62219" spans="2:2" ht="54.95" customHeight="1" x14ac:dyDescent="0.25">
      <c r="B62219" s="79"/>
    </row>
    <row r="62220" spans="2:2" ht="54.95" customHeight="1" x14ac:dyDescent="0.25">
      <c r="B62220" s="79"/>
    </row>
    <row r="62221" spans="2:2" ht="54.95" customHeight="1" x14ac:dyDescent="0.25">
      <c r="B62221" s="79"/>
    </row>
    <row r="62222" spans="2:2" ht="54.95" customHeight="1" x14ac:dyDescent="0.25">
      <c r="B62222" s="79"/>
    </row>
    <row r="62223" spans="2:2" ht="54.95" customHeight="1" x14ac:dyDescent="0.25">
      <c r="B62223" s="79"/>
    </row>
    <row r="62224" spans="2:2" ht="54.95" customHeight="1" x14ac:dyDescent="0.25">
      <c r="B62224" s="79"/>
    </row>
    <row r="62225" spans="2:2" ht="54.95" customHeight="1" x14ac:dyDescent="0.25">
      <c r="B62225" s="79"/>
    </row>
    <row r="62226" spans="2:2" ht="54.95" customHeight="1" x14ac:dyDescent="0.25">
      <c r="B62226" s="79"/>
    </row>
    <row r="62227" spans="2:2" ht="54.95" customHeight="1" x14ac:dyDescent="0.25">
      <c r="B62227" s="79"/>
    </row>
    <row r="62228" spans="2:2" ht="54.95" customHeight="1" x14ac:dyDescent="0.25">
      <c r="B62228" s="79"/>
    </row>
    <row r="62229" spans="2:2" ht="54.95" customHeight="1" x14ac:dyDescent="0.25">
      <c r="B62229" s="79"/>
    </row>
    <row r="62230" spans="2:2" ht="54.95" customHeight="1" x14ac:dyDescent="0.25">
      <c r="B62230" s="79"/>
    </row>
    <row r="62231" spans="2:2" ht="54.95" customHeight="1" x14ac:dyDescent="0.25">
      <c r="B62231" s="79"/>
    </row>
    <row r="62232" spans="2:2" ht="54.95" customHeight="1" x14ac:dyDescent="0.25">
      <c r="B62232" s="79"/>
    </row>
    <row r="62233" spans="2:2" ht="54.95" customHeight="1" x14ac:dyDescent="0.25">
      <c r="B62233" s="79"/>
    </row>
    <row r="62234" spans="2:2" ht="54.95" customHeight="1" x14ac:dyDescent="0.25">
      <c r="B62234" s="79"/>
    </row>
    <row r="62235" spans="2:2" ht="54.95" customHeight="1" x14ac:dyDescent="0.25">
      <c r="B62235" s="79"/>
    </row>
    <row r="62236" spans="2:2" ht="54.95" customHeight="1" x14ac:dyDescent="0.25">
      <c r="B62236" s="79"/>
    </row>
    <row r="62237" spans="2:2" ht="54.95" customHeight="1" x14ac:dyDescent="0.25">
      <c r="B62237" s="79"/>
    </row>
    <row r="62238" spans="2:2" ht="54.95" customHeight="1" x14ac:dyDescent="0.25">
      <c r="B62238" s="79"/>
    </row>
    <row r="62239" spans="2:2" ht="54.95" customHeight="1" x14ac:dyDescent="0.25">
      <c r="B62239" s="79"/>
    </row>
    <row r="62240" spans="2:2" ht="54.95" customHeight="1" x14ac:dyDescent="0.25">
      <c r="B62240" s="79"/>
    </row>
    <row r="62241" spans="2:2" ht="54.95" customHeight="1" x14ac:dyDescent="0.25">
      <c r="B62241" s="79"/>
    </row>
    <row r="62242" spans="2:2" ht="54.95" customHeight="1" x14ac:dyDescent="0.25">
      <c r="B62242" s="79"/>
    </row>
    <row r="62243" spans="2:2" ht="54.95" customHeight="1" x14ac:dyDescent="0.25">
      <c r="B62243" s="79"/>
    </row>
    <row r="62244" spans="2:2" ht="54.95" customHeight="1" x14ac:dyDescent="0.25">
      <c r="B62244" s="79"/>
    </row>
    <row r="62245" spans="2:2" ht="54.95" customHeight="1" x14ac:dyDescent="0.25">
      <c r="B62245" s="79"/>
    </row>
    <row r="62246" spans="2:2" ht="54.95" customHeight="1" x14ac:dyDescent="0.25">
      <c r="B62246" s="79"/>
    </row>
    <row r="62247" spans="2:2" ht="54.95" customHeight="1" x14ac:dyDescent="0.25">
      <c r="B62247" s="79"/>
    </row>
    <row r="62248" spans="2:2" ht="54.95" customHeight="1" x14ac:dyDescent="0.25">
      <c r="B62248" s="79"/>
    </row>
    <row r="62249" spans="2:2" ht="54.95" customHeight="1" x14ac:dyDescent="0.25">
      <c r="B62249" s="79"/>
    </row>
    <row r="62250" spans="2:2" ht="54.95" customHeight="1" x14ac:dyDescent="0.25">
      <c r="B62250" s="79"/>
    </row>
    <row r="62251" spans="2:2" ht="54.95" customHeight="1" x14ac:dyDescent="0.25">
      <c r="B62251" s="79"/>
    </row>
    <row r="62252" spans="2:2" ht="54.95" customHeight="1" x14ac:dyDescent="0.25">
      <c r="B62252" s="79"/>
    </row>
    <row r="62253" spans="2:2" ht="54.95" customHeight="1" x14ac:dyDescent="0.25">
      <c r="B62253" s="79"/>
    </row>
    <row r="62254" spans="2:2" ht="54.95" customHeight="1" x14ac:dyDescent="0.25">
      <c r="B62254" s="79"/>
    </row>
    <row r="62255" spans="2:2" ht="54.95" customHeight="1" x14ac:dyDescent="0.25">
      <c r="B62255" s="79"/>
    </row>
    <row r="62256" spans="2:2" ht="54.95" customHeight="1" x14ac:dyDescent="0.25">
      <c r="B62256" s="79"/>
    </row>
    <row r="62257" spans="2:2" ht="54.95" customHeight="1" x14ac:dyDescent="0.25">
      <c r="B62257" s="79"/>
    </row>
    <row r="62258" spans="2:2" ht="54.95" customHeight="1" x14ac:dyDescent="0.25">
      <c r="B62258" s="79"/>
    </row>
    <row r="62259" spans="2:2" ht="54.95" customHeight="1" x14ac:dyDescent="0.25">
      <c r="B62259" s="79"/>
    </row>
    <row r="62260" spans="2:2" ht="54.95" customHeight="1" x14ac:dyDescent="0.25">
      <c r="B62260" s="79"/>
    </row>
    <row r="62261" spans="2:2" ht="54.95" customHeight="1" x14ac:dyDescent="0.25">
      <c r="B62261" s="79"/>
    </row>
    <row r="62262" spans="2:2" ht="54.95" customHeight="1" x14ac:dyDescent="0.25">
      <c r="B62262" s="79"/>
    </row>
    <row r="62263" spans="2:2" ht="54.95" customHeight="1" x14ac:dyDescent="0.25">
      <c r="B62263" s="79"/>
    </row>
    <row r="62264" spans="2:2" ht="54.95" customHeight="1" x14ac:dyDescent="0.25">
      <c r="B62264" s="79"/>
    </row>
    <row r="62265" spans="2:2" ht="54.95" customHeight="1" x14ac:dyDescent="0.25">
      <c r="B62265" s="79"/>
    </row>
    <row r="62266" spans="2:2" ht="54.95" customHeight="1" x14ac:dyDescent="0.25">
      <c r="B62266" s="79"/>
    </row>
    <row r="62267" spans="2:2" ht="54.95" customHeight="1" x14ac:dyDescent="0.25">
      <c r="B62267" s="79"/>
    </row>
    <row r="62268" spans="2:2" ht="54.95" customHeight="1" x14ac:dyDescent="0.25">
      <c r="B62268" s="79"/>
    </row>
    <row r="62269" spans="2:2" ht="54.95" customHeight="1" x14ac:dyDescent="0.25">
      <c r="B62269" s="79"/>
    </row>
    <row r="62270" spans="2:2" ht="54.95" customHeight="1" x14ac:dyDescent="0.25">
      <c r="B62270" s="79"/>
    </row>
    <row r="62271" spans="2:2" ht="54.95" customHeight="1" x14ac:dyDescent="0.25">
      <c r="B62271" s="79"/>
    </row>
    <row r="62272" spans="2:2" ht="54.95" customHeight="1" x14ac:dyDescent="0.25">
      <c r="B62272" s="79"/>
    </row>
    <row r="62273" spans="2:2" ht="54.95" customHeight="1" x14ac:dyDescent="0.25">
      <c r="B62273" s="79"/>
    </row>
    <row r="62274" spans="2:2" ht="54.95" customHeight="1" x14ac:dyDescent="0.25">
      <c r="B62274" s="79"/>
    </row>
    <row r="62275" spans="2:2" ht="54.95" customHeight="1" x14ac:dyDescent="0.25">
      <c r="B62275" s="79"/>
    </row>
    <row r="62276" spans="2:2" ht="54.95" customHeight="1" x14ac:dyDescent="0.25">
      <c r="B62276" s="79"/>
    </row>
    <row r="62277" spans="2:2" ht="54.95" customHeight="1" x14ac:dyDescent="0.25">
      <c r="B62277" s="79"/>
    </row>
    <row r="62278" spans="2:2" ht="54.95" customHeight="1" x14ac:dyDescent="0.25">
      <c r="B62278" s="79"/>
    </row>
    <row r="62279" spans="2:2" ht="54.95" customHeight="1" x14ac:dyDescent="0.25">
      <c r="B62279" s="79"/>
    </row>
    <row r="62280" spans="2:2" ht="54.95" customHeight="1" x14ac:dyDescent="0.25">
      <c r="B62280" s="79"/>
    </row>
    <row r="62281" spans="2:2" ht="54.95" customHeight="1" x14ac:dyDescent="0.25">
      <c r="B62281" s="79"/>
    </row>
    <row r="62282" spans="2:2" ht="54.95" customHeight="1" x14ac:dyDescent="0.25">
      <c r="B62282" s="79"/>
    </row>
    <row r="62283" spans="2:2" ht="54.95" customHeight="1" x14ac:dyDescent="0.25">
      <c r="B62283" s="79"/>
    </row>
    <row r="62284" spans="2:2" ht="54.95" customHeight="1" x14ac:dyDescent="0.25">
      <c r="B62284" s="79"/>
    </row>
    <row r="62285" spans="2:2" ht="54.95" customHeight="1" x14ac:dyDescent="0.25">
      <c r="B62285" s="79"/>
    </row>
    <row r="62286" spans="2:2" ht="54.95" customHeight="1" x14ac:dyDescent="0.25">
      <c r="B62286" s="79"/>
    </row>
    <row r="62287" spans="2:2" ht="54.95" customHeight="1" x14ac:dyDescent="0.25">
      <c r="B62287" s="79"/>
    </row>
    <row r="62288" spans="2:2" ht="54.95" customHeight="1" x14ac:dyDescent="0.25">
      <c r="B62288" s="79"/>
    </row>
    <row r="62289" spans="2:2" ht="54.95" customHeight="1" x14ac:dyDescent="0.25">
      <c r="B62289" s="79"/>
    </row>
    <row r="62290" spans="2:2" ht="54.95" customHeight="1" x14ac:dyDescent="0.25">
      <c r="B62290" s="79"/>
    </row>
    <row r="62291" spans="2:2" ht="54.95" customHeight="1" x14ac:dyDescent="0.25">
      <c r="B62291" s="79"/>
    </row>
    <row r="62292" spans="2:2" ht="54.95" customHeight="1" x14ac:dyDescent="0.25">
      <c r="B62292" s="79"/>
    </row>
    <row r="62293" spans="2:2" ht="54.95" customHeight="1" x14ac:dyDescent="0.25">
      <c r="B62293" s="79"/>
    </row>
    <row r="62294" spans="2:2" ht="54.95" customHeight="1" x14ac:dyDescent="0.25">
      <c r="B62294" s="79"/>
    </row>
    <row r="62295" spans="2:2" ht="54.95" customHeight="1" x14ac:dyDescent="0.25">
      <c r="B62295" s="79"/>
    </row>
    <row r="62296" spans="2:2" ht="54.95" customHeight="1" x14ac:dyDescent="0.25">
      <c r="B62296" s="79"/>
    </row>
    <row r="62297" spans="2:2" ht="54.95" customHeight="1" x14ac:dyDescent="0.25">
      <c r="B62297" s="79"/>
    </row>
    <row r="62298" spans="2:2" ht="54.95" customHeight="1" x14ac:dyDescent="0.25">
      <c r="B62298" s="79"/>
    </row>
    <row r="62299" spans="2:2" ht="54.95" customHeight="1" x14ac:dyDescent="0.25">
      <c r="B62299" s="79"/>
    </row>
    <row r="62300" spans="2:2" ht="54.95" customHeight="1" x14ac:dyDescent="0.25">
      <c r="B62300" s="79"/>
    </row>
    <row r="62301" spans="2:2" ht="54.95" customHeight="1" x14ac:dyDescent="0.25">
      <c r="B62301" s="79"/>
    </row>
    <row r="62302" spans="2:2" ht="54.95" customHeight="1" x14ac:dyDescent="0.25">
      <c r="B62302" s="79"/>
    </row>
    <row r="62303" spans="2:2" ht="54.95" customHeight="1" x14ac:dyDescent="0.25">
      <c r="B62303" s="79"/>
    </row>
    <row r="62304" spans="2:2" ht="54.95" customHeight="1" x14ac:dyDescent="0.25">
      <c r="B62304" s="79"/>
    </row>
    <row r="62305" spans="2:2" ht="54.95" customHeight="1" x14ac:dyDescent="0.25">
      <c r="B62305" s="79"/>
    </row>
    <row r="62306" spans="2:2" ht="54.95" customHeight="1" x14ac:dyDescent="0.25">
      <c r="B62306" s="79"/>
    </row>
    <row r="62307" spans="2:2" ht="54.95" customHeight="1" x14ac:dyDescent="0.25">
      <c r="B62307" s="79"/>
    </row>
    <row r="62308" spans="2:2" ht="54.95" customHeight="1" x14ac:dyDescent="0.25">
      <c r="B62308" s="79"/>
    </row>
    <row r="62309" spans="2:2" ht="54.95" customHeight="1" x14ac:dyDescent="0.25">
      <c r="B62309" s="79"/>
    </row>
    <row r="62310" spans="2:2" ht="54.95" customHeight="1" x14ac:dyDescent="0.25">
      <c r="B62310" s="79"/>
    </row>
    <row r="62311" spans="2:2" ht="54.95" customHeight="1" x14ac:dyDescent="0.25">
      <c r="B62311" s="79"/>
    </row>
    <row r="62312" spans="2:2" ht="54.95" customHeight="1" x14ac:dyDescent="0.25">
      <c r="B62312" s="79"/>
    </row>
    <row r="62313" spans="2:2" ht="54.95" customHeight="1" x14ac:dyDescent="0.25">
      <c r="B62313" s="79"/>
    </row>
    <row r="62314" spans="2:2" ht="54.95" customHeight="1" x14ac:dyDescent="0.25">
      <c r="B62314" s="79"/>
    </row>
    <row r="62315" spans="2:2" ht="54.95" customHeight="1" x14ac:dyDescent="0.25">
      <c r="B62315" s="79"/>
    </row>
    <row r="62316" spans="2:2" ht="54.95" customHeight="1" x14ac:dyDescent="0.25">
      <c r="B62316" s="79"/>
    </row>
    <row r="62317" spans="2:2" ht="54.95" customHeight="1" x14ac:dyDescent="0.25">
      <c r="B62317" s="79"/>
    </row>
    <row r="62318" spans="2:2" ht="54.95" customHeight="1" x14ac:dyDescent="0.25">
      <c r="B62318" s="79"/>
    </row>
    <row r="62319" spans="2:2" ht="54.95" customHeight="1" x14ac:dyDescent="0.25">
      <c r="B62319" s="79"/>
    </row>
    <row r="62320" spans="2:2" ht="54.95" customHeight="1" x14ac:dyDescent="0.25">
      <c r="B62320" s="79"/>
    </row>
    <row r="62321" spans="2:2" ht="54.95" customHeight="1" x14ac:dyDescent="0.25">
      <c r="B62321" s="79"/>
    </row>
    <row r="62322" spans="2:2" ht="54.95" customHeight="1" x14ac:dyDescent="0.25">
      <c r="B62322" s="79"/>
    </row>
    <row r="62323" spans="2:2" ht="54.95" customHeight="1" x14ac:dyDescent="0.25">
      <c r="B62323" s="79"/>
    </row>
    <row r="62324" spans="2:2" ht="54.95" customHeight="1" x14ac:dyDescent="0.25">
      <c r="B62324" s="79"/>
    </row>
    <row r="62325" spans="2:2" ht="54.95" customHeight="1" x14ac:dyDescent="0.25">
      <c r="B62325" s="79"/>
    </row>
    <row r="62326" spans="2:2" ht="54.95" customHeight="1" x14ac:dyDescent="0.25">
      <c r="B62326" s="79"/>
    </row>
    <row r="62327" spans="2:2" ht="54.95" customHeight="1" x14ac:dyDescent="0.25">
      <c r="B62327" s="79"/>
    </row>
    <row r="62328" spans="2:2" ht="54.95" customHeight="1" x14ac:dyDescent="0.25">
      <c r="B62328" s="79"/>
    </row>
    <row r="62329" spans="2:2" ht="54.95" customHeight="1" x14ac:dyDescent="0.25">
      <c r="B62329" s="79"/>
    </row>
    <row r="62330" spans="2:2" ht="54.95" customHeight="1" x14ac:dyDescent="0.25">
      <c r="B62330" s="79"/>
    </row>
    <row r="62331" spans="2:2" ht="54.95" customHeight="1" x14ac:dyDescent="0.25">
      <c r="B62331" s="79"/>
    </row>
    <row r="62332" spans="2:2" ht="54.95" customHeight="1" x14ac:dyDescent="0.25">
      <c r="B62332" s="79"/>
    </row>
    <row r="62333" spans="2:2" ht="54.95" customHeight="1" x14ac:dyDescent="0.25">
      <c r="B62333" s="79"/>
    </row>
    <row r="62334" spans="2:2" ht="54.95" customHeight="1" x14ac:dyDescent="0.25">
      <c r="B62334" s="79"/>
    </row>
    <row r="62335" spans="2:2" ht="54.95" customHeight="1" x14ac:dyDescent="0.25">
      <c r="B62335" s="79"/>
    </row>
    <row r="62336" spans="2:2" ht="54.95" customHeight="1" x14ac:dyDescent="0.25">
      <c r="B62336" s="79"/>
    </row>
    <row r="62337" spans="2:2" ht="54.95" customHeight="1" x14ac:dyDescent="0.25">
      <c r="B62337" s="79"/>
    </row>
    <row r="62338" spans="2:2" ht="54.95" customHeight="1" x14ac:dyDescent="0.25">
      <c r="B62338" s="79"/>
    </row>
    <row r="62339" spans="2:2" ht="54.95" customHeight="1" x14ac:dyDescent="0.25">
      <c r="B62339" s="79"/>
    </row>
    <row r="62340" spans="2:2" ht="54.95" customHeight="1" x14ac:dyDescent="0.25">
      <c r="B62340" s="79"/>
    </row>
    <row r="62341" spans="2:2" ht="54.95" customHeight="1" x14ac:dyDescent="0.25">
      <c r="B62341" s="79"/>
    </row>
    <row r="62342" spans="2:2" ht="54.95" customHeight="1" x14ac:dyDescent="0.25">
      <c r="B62342" s="79"/>
    </row>
    <row r="62343" spans="2:2" ht="54.95" customHeight="1" x14ac:dyDescent="0.25">
      <c r="B62343" s="79"/>
    </row>
    <row r="62344" spans="2:2" ht="54.95" customHeight="1" x14ac:dyDescent="0.25">
      <c r="B62344" s="79"/>
    </row>
    <row r="62345" spans="2:2" ht="54.95" customHeight="1" x14ac:dyDescent="0.25">
      <c r="B62345" s="79"/>
    </row>
    <row r="62346" spans="2:2" ht="54.95" customHeight="1" x14ac:dyDescent="0.25">
      <c r="B62346" s="79"/>
    </row>
    <row r="62347" spans="2:2" ht="54.95" customHeight="1" x14ac:dyDescent="0.25">
      <c r="B62347" s="79"/>
    </row>
    <row r="62348" spans="2:2" ht="54.95" customHeight="1" x14ac:dyDescent="0.25">
      <c r="B62348" s="79"/>
    </row>
    <row r="62349" spans="2:2" ht="54.95" customHeight="1" x14ac:dyDescent="0.25">
      <c r="B62349" s="79"/>
    </row>
    <row r="62350" spans="2:2" ht="54.95" customHeight="1" x14ac:dyDescent="0.25">
      <c r="B62350" s="79"/>
    </row>
    <row r="62351" spans="2:2" ht="54.95" customHeight="1" x14ac:dyDescent="0.25">
      <c r="B62351" s="79"/>
    </row>
    <row r="62352" spans="2:2" ht="54.95" customHeight="1" x14ac:dyDescent="0.25">
      <c r="B62352" s="79"/>
    </row>
    <row r="62353" spans="2:2" ht="54.95" customHeight="1" x14ac:dyDescent="0.25">
      <c r="B62353" s="79"/>
    </row>
    <row r="62354" spans="2:2" ht="54.95" customHeight="1" x14ac:dyDescent="0.25">
      <c r="B62354" s="79"/>
    </row>
    <row r="62355" spans="2:2" ht="54.95" customHeight="1" x14ac:dyDescent="0.25">
      <c r="B62355" s="79"/>
    </row>
    <row r="62356" spans="2:2" ht="54.95" customHeight="1" x14ac:dyDescent="0.25">
      <c r="B62356" s="79"/>
    </row>
    <row r="62357" spans="2:2" ht="54.95" customHeight="1" x14ac:dyDescent="0.25">
      <c r="B62357" s="79"/>
    </row>
    <row r="62358" spans="2:2" ht="54.95" customHeight="1" x14ac:dyDescent="0.25">
      <c r="B62358" s="79"/>
    </row>
    <row r="62359" spans="2:2" ht="54.95" customHeight="1" x14ac:dyDescent="0.25">
      <c r="B62359" s="79"/>
    </row>
    <row r="62360" spans="2:2" ht="54.95" customHeight="1" x14ac:dyDescent="0.25">
      <c r="B62360" s="79"/>
    </row>
    <row r="62361" spans="2:2" ht="54.95" customHeight="1" x14ac:dyDescent="0.25">
      <c r="B62361" s="79"/>
    </row>
    <row r="62362" spans="2:2" ht="54.95" customHeight="1" x14ac:dyDescent="0.25">
      <c r="B62362" s="79"/>
    </row>
    <row r="62363" spans="2:2" ht="54.95" customHeight="1" x14ac:dyDescent="0.25">
      <c r="B62363" s="79"/>
    </row>
    <row r="62364" spans="2:2" ht="54.95" customHeight="1" x14ac:dyDescent="0.25">
      <c r="B62364" s="79"/>
    </row>
    <row r="62365" spans="2:2" ht="54.95" customHeight="1" x14ac:dyDescent="0.25">
      <c r="B62365" s="79"/>
    </row>
    <row r="62366" spans="2:2" ht="54.95" customHeight="1" x14ac:dyDescent="0.25">
      <c r="B62366" s="79"/>
    </row>
    <row r="62367" spans="2:2" ht="54.95" customHeight="1" x14ac:dyDescent="0.25">
      <c r="B62367" s="79"/>
    </row>
    <row r="62368" spans="2:2" ht="54.95" customHeight="1" x14ac:dyDescent="0.25">
      <c r="B62368" s="79"/>
    </row>
    <row r="62369" spans="2:2" ht="54.95" customHeight="1" x14ac:dyDescent="0.25">
      <c r="B62369" s="79"/>
    </row>
    <row r="62370" spans="2:2" ht="54.95" customHeight="1" x14ac:dyDescent="0.25">
      <c r="B62370" s="79"/>
    </row>
    <row r="62371" spans="2:2" ht="54.95" customHeight="1" x14ac:dyDescent="0.25">
      <c r="B62371" s="79"/>
    </row>
    <row r="62372" spans="2:2" ht="54.95" customHeight="1" x14ac:dyDescent="0.25">
      <c r="B62372" s="79"/>
    </row>
    <row r="62373" spans="2:2" ht="54.95" customHeight="1" x14ac:dyDescent="0.25">
      <c r="B62373" s="79"/>
    </row>
    <row r="62374" spans="2:2" ht="54.95" customHeight="1" x14ac:dyDescent="0.25">
      <c r="B62374" s="79"/>
    </row>
    <row r="62375" spans="2:2" ht="54.95" customHeight="1" x14ac:dyDescent="0.25">
      <c r="B62375" s="79"/>
    </row>
    <row r="62376" spans="2:2" ht="54.95" customHeight="1" x14ac:dyDescent="0.25">
      <c r="B62376" s="79"/>
    </row>
    <row r="62377" spans="2:2" ht="54.95" customHeight="1" x14ac:dyDescent="0.25">
      <c r="B62377" s="79"/>
    </row>
    <row r="62378" spans="2:2" ht="54.95" customHeight="1" x14ac:dyDescent="0.25">
      <c r="B62378" s="79"/>
    </row>
    <row r="62379" spans="2:2" ht="54.95" customHeight="1" x14ac:dyDescent="0.25">
      <c r="B62379" s="79"/>
    </row>
    <row r="62380" spans="2:2" ht="54.95" customHeight="1" x14ac:dyDescent="0.25">
      <c r="B62380" s="79"/>
    </row>
    <row r="62381" spans="2:2" ht="54.95" customHeight="1" x14ac:dyDescent="0.25">
      <c r="B62381" s="79"/>
    </row>
    <row r="62382" spans="2:2" ht="54.95" customHeight="1" x14ac:dyDescent="0.25">
      <c r="B62382" s="79"/>
    </row>
    <row r="62383" spans="2:2" ht="54.95" customHeight="1" x14ac:dyDescent="0.25">
      <c r="B62383" s="79"/>
    </row>
    <row r="62384" spans="2:2" ht="54.95" customHeight="1" x14ac:dyDescent="0.25">
      <c r="B62384" s="79"/>
    </row>
    <row r="62385" spans="2:2" ht="54.95" customHeight="1" x14ac:dyDescent="0.25">
      <c r="B62385" s="79"/>
    </row>
    <row r="62386" spans="2:2" ht="54.95" customHeight="1" x14ac:dyDescent="0.25">
      <c r="B62386" s="79"/>
    </row>
    <row r="62387" spans="2:2" ht="54.95" customHeight="1" x14ac:dyDescent="0.25">
      <c r="B62387" s="79"/>
    </row>
    <row r="62388" spans="2:2" ht="54.95" customHeight="1" x14ac:dyDescent="0.25">
      <c r="B62388" s="79"/>
    </row>
    <row r="62389" spans="2:2" ht="54.95" customHeight="1" x14ac:dyDescent="0.25">
      <c r="B62389" s="79"/>
    </row>
    <row r="62390" spans="2:2" ht="54.95" customHeight="1" x14ac:dyDescent="0.25">
      <c r="B62390" s="79"/>
    </row>
    <row r="62391" spans="2:2" ht="54.95" customHeight="1" x14ac:dyDescent="0.25">
      <c r="B62391" s="79"/>
    </row>
    <row r="62392" spans="2:2" ht="54.95" customHeight="1" x14ac:dyDescent="0.25">
      <c r="B62392" s="79"/>
    </row>
    <row r="62393" spans="2:2" ht="54.95" customHeight="1" x14ac:dyDescent="0.25">
      <c r="B62393" s="79"/>
    </row>
    <row r="62394" spans="2:2" ht="54.95" customHeight="1" x14ac:dyDescent="0.25">
      <c r="B62394" s="79"/>
    </row>
    <row r="62395" spans="2:2" ht="54.95" customHeight="1" x14ac:dyDescent="0.25">
      <c r="B62395" s="79"/>
    </row>
    <row r="62396" spans="2:2" ht="54.95" customHeight="1" x14ac:dyDescent="0.25">
      <c r="B62396" s="79"/>
    </row>
    <row r="62397" spans="2:2" ht="54.95" customHeight="1" x14ac:dyDescent="0.25">
      <c r="B62397" s="79"/>
    </row>
    <row r="62398" spans="2:2" ht="54.95" customHeight="1" x14ac:dyDescent="0.25">
      <c r="B62398" s="79"/>
    </row>
    <row r="62399" spans="2:2" ht="54.95" customHeight="1" x14ac:dyDescent="0.25">
      <c r="B62399" s="79"/>
    </row>
    <row r="62400" spans="2:2" ht="54.95" customHeight="1" x14ac:dyDescent="0.25">
      <c r="B62400" s="79"/>
    </row>
    <row r="62401" spans="2:2" ht="54.95" customHeight="1" x14ac:dyDescent="0.25">
      <c r="B62401" s="79"/>
    </row>
    <row r="62402" spans="2:2" ht="54.95" customHeight="1" x14ac:dyDescent="0.25">
      <c r="B62402" s="79"/>
    </row>
    <row r="62403" spans="2:2" ht="54.95" customHeight="1" x14ac:dyDescent="0.25">
      <c r="B62403" s="79"/>
    </row>
    <row r="62404" spans="2:2" ht="54.95" customHeight="1" x14ac:dyDescent="0.25">
      <c r="B62404" s="79"/>
    </row>
    <row r="62405" spans="2:2" ht="54.95" customHeight="1" x14ac:dyDescent="0.25">
      <c r="B62405" s="79"/>
    </row>
    <row r="62406" spans="2:2" ht="54.95" customHeight="1" x14ac:dyDescent="0.25">
      <c r="B62406" s="79"/>
    </row>
    <row r="62407" spans="2:2" ht="54.95" customHeight="1" x14ac:dyDescent="0.25">
      <c r="B62407" s="79"/>
    </row>
    <row r="62408" spans="2:2" ht="54.95" customHeight="1" x14ac:dyDescent="0.25">
      <c r="B62408" s="79"/>
    </row>
    <row r="62409" spans="2:2" ht="54.95" customHeight="1" x14ac:dyDescent="0.25">
      <c r="B62409" s="79"/>
    </row>
    <row r="62410" spans="2:2" ht="54.95" customHeight="1" x14ac:dyDescent="0.25">
      <c r="B62410" s="79"/>
    </row>
    <row r="62411" spans="2:2" ht="54.95" customHeight="1" x14ac:dyDescent="0.25">
      <c r="B62411" s="79"/>
    </row>
    <row r="62412" spans="2:2" ht="54.95" customHeight="1" x14ac:dyDescent="0.25">
      <c r="B62412" s="79"/>
    </row>
    <row r="62413" spans="2:2" ht="54.95" customHeight="1" x14ac:dyDescent="0.25">
      <c r="B62413" s="79"/>
    </row>
    <row r="62414" spans="2:2" ht="54.95" customHeight="1" x14ac:dyDescent="0.25">
      <c r="B62414" s="79"/>
    </row>
    <row r="62415" spans="2:2" ht="54.95" customHeight="1" x14ac:dyDescent="0.25">
      <c r="B62415" s="79"/>
    </row>
    <row r="62416" spans="2:2" ht="54.95" customHeight="1" x14ac:dyDescent="0.25">
      <c r="B62416" s="79"/>
    </row>
    <row r="62417" spans="2:2" ht="54.95" customHeight="1" x14ac:dyDescent="0.25">
      <c r="B62417" s="79"/>
    </row>
    <row r="62418" spans="2:2" ht="54.95" customHeight="1" x14ac:dyDescent="0.25">
      <c r="B62418" s="79"/>
    </row>
    <row r="62419" spans="2:2" ht="54.95" customHeight="1" x14ac:dyDescent="0.25">
      <c r="B62419" s="79"/>
    </row>
    <row r="62420" spans="2:2" ht="54.95" customHeight="1" x14ac:dyDescent="0.25">
      <c r="B62420" s="79"/>
    </row>
    <row r="62421" spans="2:2" ht="54.95" customHeight="1" x14ac:dyDescent="0.25">
      <c r="B62421" s="79"/>
    </row>
    <row r="62422" spans="2:2" ht="54.95" customHeight="1" x14ac:dyDescent="0.25">
      <c r="B62422" s="79"/>
    </row>
    <row r="62423" spans="2:2" ht="54.95" customHeight="1" x14ac:dyDescent="0.25">
      <c r="B62423" s="79"/>
    </row>
    <row r="62424" spans="2:2" ht="54.95" customHeight="1" x14ac:dyDescent="0.25">
      <c r="B62424" s="79"/>
    </row>
    <row r="62425" spans="2:2" ht="54.95" customHeight="1" x14ac:dyDescent="0.25">
      <c r="B62425" s="79"/>
    </row>
    <row r="62426" spans="2:2" ht="54.95" customHeight="1" x14ac:dyDescent="0.25">
      <c r="B62426" s="79"/>
    </row>
    <row r="62427" spans="2:2" ht="54.95" customHeight="1" x14ac:dyDescent="0.25">
      <c r="B62427" s="79"/>
    </row>
    <row r="62428" spans="2:2" ht="54.95" customHeight="1" x14ac:dyDescent="0.25">
      <c r="B62428" s="79"/>
    </row>
    <row r="62429" spans="2:2" ht="54.95" customHeight="1" x14ac:dyDescent="0.25">
      <c r="B62429" s="79"/>
    </row>
    <row r="62430" spans="2:2" ht="54.95" customHeight="1" x14ac:dyDescent="0.25">
      <c r="B62430" s="79"/>
    </row>
    <row r="62431" spans="2:2" ht="54.95" customHeight="1" x14ac:dyDescent="0.25">
      <c r="B62431" s="79"/>
    </row>
    <row r="62432" spans="2:2" ht="54.95" customHeight="1" x14ac:dyDescent="0.25">
      <c r="B62432" s="79"/>
    </row>
    <row r="62433" spans="2:2" ht="54.95" customHeight="1" x14ac:dyDescent="0.25">
      <c r="B62433" s="79"/>
    </row>
    <row r="62434" spans="2:2" ht="54.95" customHeight="1" x14ac:dyDescent="0.25">
      <c r="B62434" s="79"/>
    </row>
    <row r="62435" spans="2:2" ht="54.95" customHeight="1" x14ac:dyDescent="0.25">
      <c r="B62435" s="79"/>
    </row>
    <row r="62436" spans="2:2" ht="54.95" customHeight="1" x14ac:dyDescent="0.25">
      <c r="B62436" s="79"/>
    </row>
    <row r="62437" spans="2:2" ht="54.95" customHeight="1" x14ac:dyDescent="0.25">
      <c r="B62437" s="79"/>
    </row>
    <row r="62438" spans="2:2" ht="54.95" customHeight="1" x14ac:dyDescent="0.25">
      <c r="B62438" s="79"/>
    </row>
    <row r="62439" spans="2:2" ht="54.95" customHeight="1" x14ac:dyDescent="0.25">
      <c r="B62439" s="79"/>
    </row>
    <row r="62440" spans="2:2" ht="54.95" customHeight="1" x14ac:dyDescent="0.25">
      <c r="B62440" s="79"/>
    </row>
    <row r="62441" spans="2:2" ht="54.95" customHeight="1" x14ac:dyDescent="0.25">
      <c r="B62441" s="79"/>
    </row>
    <row r="62442" spans="2:2" ht="54.95" customHeight="1" x14ac:dyDescent="0.25">
      <c r="B62442" s="79"/>
    </row>
    <row r="62443" spans="2:2" ht="54.95" customHeight="1" x14ac:dyDescent="0.25">
      <c r="B62443" s="79"/>
    </row>
    <row r="62444" spans="2:2" ht="54.95" customHeight="1" x14ac:dyDescent="0.25">
      <c r="B62444" s="79"/>
    </row>
    <row r="62445" spans="2:2" ht="54.95" customHeight="1" x14ac:dyDescent="0.25">
      <c r="B62445" s="79"/>
    </row>
    <row r="62446" spans="2:2" ht="54.95" customHeight="1" x14ac:dyDescent="0.25">
      <c r="B62446" s="79"/>
    </row>
    <row r="62447" spans="2:2" ht="54.95" customHeight="1" x14ac:dyDescent="0.25">
      <c r="B62447" s="79"/>
    </row>
    <row r="62448" spans="2:2" ht="54.95" customHeight="1" x14ac:dyDescent="0.25">
      <c r="B62448" s="79"/>
    </row>
    <row r="62449" spans="2:2" ht="54.95" customHeight="1" x14ac:dyDescent="0.25">
      <c r="B62449" s="79"/>
    </row>
    <row r="62450" spans="2:2" ht="54.95" customHeight="1" x14ac:dyDescent="0.25">
      <c r="B62450" s="79"/>
    </row>
    <row r="62451" spans="2:2" ht="54.95" customHeight="1" x14ac:dyDescent="0.25">
      <c r="B62451" s="79"/>
    </row>
    <row r="62452" spans="2:2" ht="54.95" customHeight="1" x14ac:dyDescent="0.25">
      <c r="B62452" s="79"/>
    </row>
    <row r="62453" spans="2:2" ht="54.95" customHeight="1" x14ac:dyDescent="0.25">
      <c r="B62453" s="79"/>
    </row>
    <row r="62454" spans="2:2" ht="54.95" customHeight="1" x14ac:dyDescent="0.25">
      <c r="B62454" s="79"/>
    </row>
    <row r="62455" spans="2:2" ht="54.95" customHeight="1" x14ac:dyDescent="0.25">
      <c r="B62455" s="79"/>
    </row>
    <row r="62456" spans="2:2" ht="54.95" customHeight="1" x14ac:dyDescent="0.25">
      <c r="B62456" s="79"/>
    </row>
    <row r="62457" spans="2:2" ht="54.95" customHeight="1" x14ac:dyDescent="0.25">
      <c r="B62457" s="79"/>
    </row>
    <row r="62458" spans="2:2" ht="54.95" customHeight="1" x14ac:dyDescent="0.25">
      <c r="B62458" s="79"/>
    </row>
    <row r="62459" spans="2:2" ht="54.95" customHeight="1" x14ac:dyDescent="0.25">
      <c r="B62459" s="79"/>
    </row>
    <row r="62460" spans="2:2" ht="54.95" customHeight="1" x14ac:dyDescent="0.25">
      <c r="B62460" s="79"/>
    </row>
    <row r="62461" spans="2:2" ht="54.95" customHeight="1" x14ac:dyDescent="0.25">
      <c r="B62461" s="79"/>
    </row>
    <row r="62462" spans="2:2" ht="54.95" customHeight="1" x14ac:dyDescent="0.25">
      <c r="B62462" s="79"/>
    </row>
    <row r="62463" spans="2:2" ht="54.95" customHeight="1" x14ac:dyDescent="0.25">
      <c r="B62463" s="79"/>
    </row>
    <row r="62464" spans="2:2" ht="54.95" customHeight="1" x14ac:dyDescent="0.25">
      <c r="B62464" s="79"/>
    </row>
    <row r="62465" spans="2:2" ht="54.95" customHeight="1" x14ac:dyDescent="0.25">
      <c r="B62465" s="79"/>
    </row>
    <row r="62466" spans="2:2" ht="54.95" customHeight="1" x14ac:dyDescent="0.25">
      <c r="B62466" s="79"/>
    </row>
    <row r="62467" spans="2:2" ht="54.95" customHeight="1" x14ac:dyDescent="0.25">
      <c r="B62467" s="79"/>
    </row>
    <row r="62468" spans="2:2" ht="54.95" customHeight="1" x14ac:dyDescent="0.25">
      <c r="B62468" s="79"/>
    </row>
    <row r="62469" spans="2:2" ht="54.95" customHeight="1" x14ac:dyDescent="0.25">
      <c r="B62469" s="79"/>
    </row>
    <row r="62470" spans="2:2" ht="54.95" customHeight="1" x14ac:dyDescent="0.25">
      <c r="B62470" s="79"/>
    </row>
    <row r="62471" spans="2:2" ht="54.95" customHeight="1" x14ac:dyDescent="0.25">
      <c r="B62471" s="79"/>
    </row>
    <row r="62472" spans="2:2" ht="54.95" customHeight="1" x14ac:dyDescent="0.25">
      <c r="B62472" s="79"/>
    </row>
    <row r="62473" spans="2:2" ht="54.95" customHeight="1" x14ac:dyDescent="0.25">
      <c r="B62473" s="79"/>
    </row>
    <row r="62474" spans="2:2" ht="54.95" customHeight="1" x14ac:dyDescent="0.25">
      <c r="B62474" s="79"/>
    </row>
    <row r="62475" spans="2:2" ht="54.95" customHeight="1" x14ac:dyDescent="0.25">
      <c r="B62475" s="79"/>
    </row>
    <row r="62476" spans="2:2" ht="54.95" customHeight="1" x14ac:dyDescent="0.25">
      <c r="B62476" s="79"/>
    </row>
    <row r="62477" spans="2:2" ht="54.95" customHeight="1" x14ac:dyDescent="0.25">
      <c r="B62477" s="79"/>
    </row>
    <row r="62478" spans="2:2" ht="54.95" customHeight="1" x14ac:dyDescent="0.25">
      <c r="B62478" s="79"/>
    </row>
    <row r="62479" spans="2:2" ht="54.95" customHeight="1" x14ac:dyDescent="0.25">
      <c r="B62479" s="79"/>
    </row>
    <row r="62480" spans="2:2" ht="54.95" customHeight="1" x14ac:dyDescent="0.25">
      <c r="B62480" s="79"/>
    </row>
    <row r="62481" spans="2:2" ht="54.95" customHeight="1" x14ac:dyDescent="0.25">
      <c r="B62481" s="79"/>
    </row>
    <row r="62482" spans="2:2" ht="54.95" customHeight="1" x14ac:dyDescent="0.25">
      <c r="B62482" s="79"/>
    </row>
    <row r="62483" spans="2:2" ht="54.95" customHeight="1" x14ac:dyDescent="0.25">
      <c r="B62483" s="79"/>
    </row>
    <row r="62484" spans="2:2" ht="54.95" customHeight="1" x14ac:dyDescent="0.25">
      <c r="B62484" s="79"/>
    </row>
    <row r="62485" spans="2:2" ht="54.95" customHeight="1" x14ac:dyDescent="0.25">
      <c r="B62485" s="79"/>
    </row>
    <row r="62486" spans="2:2" ht="54.95" customHeight="1" x14ac:dyDescent="0.25">
      <c r="B62486" s="79"/>
    </row>
    <row r="62487" spans="2:2" ht="54.95" customHeight="1" x14ac:dyDescent="0.25">
      <c r="B62487" s="79"/>
    </row>
    <row r="62488" spans="2:2" ht="54.95" customHeight="1" x14ac:dyDescent="0.25">
      <c r="B62488" s="79"/>
    </row>
    <row r="62489" spans="2:2" ht="54.95" customHeight="1" x14ac:dyDescent="0.25">
      <c r="B62489" s="79"/>
    </row>
    <row r="62490" spans="2:2" ht="54.95" customHeight="1" x14ac:dyDescent="0.25">
      <c r="B62490" s="79"/>
    </row>
    <row r="62491" spans="2:2" ht="54.95" customHeight="1" x14ac:dyDescent="0.25">
      <c r="B62491" s="79"/>
    </row>
    <row r="62492" spans="2:2" ht="54.95" customHeight="1" x14ac:dyDescent="0.25">
      <c r="B62492" s="79"/>
    </row>
    <row r="62493" spans="2:2" ht="54.95" customHeight="1" x14ac:dyDescent="0.25">
      <c r="B62493" s="79"/>
    </row>
    <row r="62494" spans="2:2" ht="54.95" customHeight="1" x14ac:dyDescent="0.25">
      <c r="B62494" s="79"/>
    </row>
    <row r="62495" spans="2:2" ht="54.95" customHeight="1" x14ac:dyDescent="0.25">
      <c r="B62495" s="79"/>
    </row>
    <row r="62496" spans="2:2" ht="54.95" customHeight="1" x14ac:dyDescent="0.25">
      <c r="B62496" s="79"/>
    </row>
    <row r="62497" spans="2:2" ht="54.95" customHeight="1" x14ac:dyDescent="0.25">
      <c r="B62497" s="79"/>
    </row>
    <row r="62498" spans="2:2" ht="54.95" customHeight="1" x14ac:dyDescent="0.25">
      <c r="B62498" s="79"/>
    </row>
    <row r="62499" spans="2:2" ht="54.95" customHeight="1" x14ac:dyDescent="0.25">
      <c r="B62499" s="79"/>
    </row>
    <row r="62500" spans="2:2" ht="54.95" customHeight="1" x14ac:dyDescent="0.25">
      <c r="B62500" s="79"/>
    </row>
    <row r="62501" spans="2:2" ht="54.95" customHeight="1" x14ac:dyDescent="0.25">
      <c r="B62501" s="79"/>
    </row>
    <row r="62502" spans="2:2" ht="54.95" customHeight="1" x14ac:dyDescent="0.25">
      <c r="B62502" s="79"/>
    </row>
    <row r="62503" spans="2:2" ht="54.95" customHeight="1" x14ac:dyDescent="0.25">
      <c r="B62503" s="79"/>
    </row>
    <row r="62504" spans="2:2" ht="54.95" customHeight="1" x14ac:dyDescent="0.25">
      <c r="B62504" s="79"/>
    </row>
    <row r="62505" spans="2:2" ht="54.95" customHeight="1" x14ac:dyDescent="0.25">
      <c r="B62505" s="79"/>
    </row>
    <row r="62506" spans="2:2" ht="54.95" customHeight="1" x14ac:dyDescent="0.25">
      <c r="B62506" s="79"/>
    </row>
    <row r="62507" spans="2:2" ht="54.95" customHeight="1" x14ac:dyDescent="0.25">
      <c r="B62507" s="79"/>
    </row>
    <row r="62508" spans="2:2" ht="54.95" customHeight="1" x14ac:dyDescent="0.25">
      <c r="B62508" s="79"/>
    </row>
    <row r="62509" spans="2:2" ht="54.95" customHeight="1" x14ac:dyDescent="0.25">
      <c r="B62509" s="79"/>
    </row>
    <row r="62510" spans="2:2" ht="54.95" customHeight="1" x14ac:dyDescent="0.25">
      <c r="B62510" s="79"/>
    </row>
    <row r="62511" spans="2:2" ht="54.95" customHeight="1" x14ac:dyDescent="0.25">
      <c r="B62511" s="79"/>
    </row>
    <row r="62512" spans="2:2" ht="54.95" customHeight="1" x14ac:dyDescent="0.25">
      <c r="B62512" s="79"/>
    </row>
    <row r="62513" spans="2:2" ht="54.95" customHeight="1" x14ac:dyDescent="0.25">
      <c r="B62513" s="79"/>
    </row>
    <row r="62514" spans="2:2" ht="54.95" customHeight="1" x14ac:dyDescent="0.25">
      <c r="B62514" s="79"/>
    </row>
    <row r="62515" spans="2:2" ht="54.95" customHeight="1" x14ac:dyDescent="0.25">
      <c r="B62515" s="79"/>
    </row>
    <row r="62516" spans="2:2" ht="54.95" customHeight="1" x14ac:dyDescent="0.25">
      <c r="B62516" s="79"/>
    </row>
    <row r="62517" spans="2:2" ht="54.95" customHeight="1" x14ac:dyDescent="0.25">
      <c r="B62517" s="79"/>
    </row>
    <row r="62518" spans="2:2" ht="54.95" customHeight="1" x14ac:dyDescent="0.25">
      <c r="B62518" s="79"/>
    </row>
    <row r="62519" spans="2:2" ht="54.95" customHeight="1" x14ac:dyDescent="0.25">
      <c r="B62519" s="79"/>
    </row>
    <row r="62520" spans="2:2" ht="54.95" customHeight="1" x14ac:dyDescent="0.25">
      <c r="B62520" s="79"/>
    </row>
    <row r="62521" spans="2:2" ht="54.95" customHeight="1" x14ac:dyDescent="0.25">
      <c r="B62521" s="79"/>
    </row>
    <row r="62522" spans="2:2" ht="54.95" customHeight="1" x14ac:dyDescent="0.25">
      <c r="B62522" s="79"/>
    </row>
    <row r="62523" spans="2:2" ht="54.95" customHeight="1" x14ac:dyDescent="0.25">
      <c r="B62523" s="79"/>
    </row>
    <row r="62524" spans="2:2" ht="54.95" customHeight="1" x14ac:dyDescent="0.25">
      <c r="B62524" s="79"/>
    </row>
    <row r="62525" spans="2:2" ht="54.95" customHeight="1" x14ac:dyDescent="0.25">
      <c r="B62525" s="79"/>
    </row>
    <row r="62526" spans="2:2" ht="54.95" customHeight="1" x14ac:dyDescent="0.25">
      <c r="B62526" s="79"/>
    </row>
    <row r="62527" spans="2:2" ht="54.95" customHeight="1" x14ac:dyDescent="0.25">
      <c r="B62527" s="79"/>
    </row>
    <row r="62528" spans="2:2" ht="54.95" customHeight="1" x14ac:dyDescent="0.25">
      <c r="B62528" s="79"/>
    </row>
    <row r="62529" spans="2:2" ht="54.95" customHeight="1" x14ac:dyDescent="0.25">
      <c r="B62529" s="79"/>
    </row>
    <row r="62530" spans="2:2" ht="54.95" customHeight="1" x14ac:dyDescent="0.25">
      <c r="B62530" s="79"/>
    </row>
    <row r="62531" spans="2:2" ht="54.95" customHeight="1" x14ac:dyDescent="0.25">
      <c r="B62531" s="79"/>
    </row>
    <row r="62532" spans="2:2" ht="54.95" customHeight="1" x14ac:dyDescent="0.25">
      <c r="B62532" s="79"/>
    </row>
    <row r="62533" spans="2:2" ht="54.95" customHeight="1" x14ac:dyDescent="0.25">
      <c r="B62533" s="79"/>
    </row>
    <row r="62534" spans="2:2" ht="54.95" customHeight="1" x14ac:dyDescent="0.25">
      <c r="B62534" s="79"/>
    </row>
    <row r="62535" spans="2:2" ht="54.95" customHeight="1" x14ac:dyDescent="0.25">
      <c r="B62535" s="79"/>
    </row>
    <row r="62536" spans="2:2" ht="54.95" customHeight="1" x14ac:dyDescent="0.25">
      <c r="B62536" s="79"/>
    </row>
    <row r="62537" spans="2:2" ht="54.95" customHeight="1" x14ac:dyDescent="0.25">
      <c r="B62537" s="79"/>
    </row>
    <row r="62538" spans="2:2" ht="54.95" customHeight="1" x14ac:dyDescent="0.25">
      <c r="B62538" s="79"/>
    </row>
    <row r="62539" spans="2:2" ht="54.95" customHeight="1" x14ac:dyDescent="0.25">
      <c r="B62539" s="79"/>
    </row>
    <row r="62540" spans="2:2" ht="54.95" customHeight="1" x14ac:dyDescent="0.25">
      <c r="B62540" s="79"/>
    </row>
    <row r="62541" spans="2:2" ht="54.95" customHeight="1" x14ac:dyDescent="0.25">
      <c r="B62541" s="79"/>
    </row>
    <row r="62542" spans="2:2" ht="54.95" customHeight="1" x14ac:dyDescent="0.25">
      <c r="B62542" s="79"/>
    </row>
    <row r="62543" spans="2:2" ht="54.95" customHeight="1" x14ac:dyDescent="0.25">
      <c r="B62543" s="79"/>
    </row>
    <row r="62544" spans="2:2" ht="54.95" customHeight="1" x14ac:dyDescent="0.25">
      <c r="B62544" s="79"/>
    </row>
    <row r="62545" spans="2:2" ht="54.95" customHeight="1" x14ac:dyDescent="0.25">
      <c r="B62545" s="79"/>
    </row>
    <row r="62546" spans="2:2" ht="54.95" customHeight="1" x14ac:dyDescent="0.25">
      <c r="B62546" s="79"/>
    </row>
    <row r="62547" spans="2:2" ht="54.95" customHeight="1" x14ac:dyDescent="0.25">
      <c r="B62547" s="79"/>
    </row>
    <row r="62548" spans="2:2" ht="54.95" customHeight="1" x14ac:dyDescent="0.25">
      <c r="B62548" s="79"/>
    </row>
    <row r="62549" spans="2:2" ht="54.95" customHeight="1" x14ac:dyDescent="0.25">
      <c r="B62549" s="79"/>
    </row>
    <row r="62550" spans="2:2" ht="54.95" customHeight="1" x14ac:dyDescent="0.25">
      <c r="B62550" s="79"/>
    </row>
    <row r="62551" spans="2:2" ht="54.95" customHeight="1" x14ac:dyDescent="0.25">
      <c r="B62551" s="79"/>
    </row>
    <row r="62552" spans="2:2" ht="54.95" customHeight="1" x14ac:dyDescent="0.25">
      <c r="B62552" s="79"/>
    </row>
    <row r="62553" spans="2:2" ht="54.95" customHeight="1" x14ac:dyDescent="0.25">
      <c r="B62553" s="79"/>
    </row>
    <row r="62554" spans="2:2" ht="54.95" customHeight="1" x14ac:dyDescent="0.25">
      <c r="B62554" s="79"/>
    </row>
    <row r="62555" spans="2:2" ht="54.95" customHeight="1" x14ac:dyDescent="0.25">
      <c r="B62555" s="79"/>
    </row>
    <row r="62556" spans="2:2" ht="54.95" customHeight="1" x14ac:dyDescent="0.25">
      <c r="B62556" s="79"/>
    </row>
    <row r="62557" spans="2:2" ht="54.95" customHeight="1" x14ac:dyDescent="0.25">
      <c r="B62557" s="79"/>
    </row>
    <row r="62558" spans="2:2" ht="54.95" customHeight="1" x14ac:dyDescent="0.25">
      <c r="B62558" s="79"/>
    </row>
    <row r="62559" spans="2:2" ht="54.95" customHeight="1" x14ac:dyDescent="0.25">
      <c r="B62559" s="79"/>
    </row>
    <row r="62560" spans="2:2" ht="54.95" customHeight="1" x14ac:dyDescent="0.25">
      <c r="B62560" s="79"/>
    </row>
    <row r="62561" spans="2:2" ht="54.95" customHeight="1" x14ac:dyDescent="0.25">
      <c r="B62561" s="79"/>
    </row>
    <row r="62562" spans="2:2" ht="54.95" customHeight="1" x14ac:dyDescent="0.25">
      <c r="B62562" s="79"/>
    </row>
    <row r="62563" spans="2:2" ht="54.95" customHeight="1" x14ac:dyDescent="0.25">
      <c r="B62563" s="79"/>
    </row>
    <row r="62564" spans="2:2" ht="54.95" customHeight="1" x14ac:dyDescent="0.25">
      <c r="B62564" s="79"/>
    </row>
    <row r="62565" spans="2:2" ht="54.95" customHeight="1" x14ac:dyDescent="0.25">
      <c r="B62565" s="79"/>
    </row>
    <row r="62566" spans="2:2" ht="54.95" customHeight="1" x14ac:dyDescent="0.25">
      <c r="B62566" s="79"/>
    </row>
    <row r="62567" spans="2:2" ht="54.95" customHeight="1" x14ac:dyDescent="0.25">
      <c r="B62567" s="79"/>
    </row>
    <row r="62568" spans="2:2" ht="54.95" customHeight="1" x14ac:dyDescent="0.25">
      <c r="B62568" s="79"/>
    </row>
    <row r="62569" spans="2:2" ht="54.95" customHeight="1" x14ac:dyDescent="0.25">
      <c r="B62569" s="79"/>
    </row>
    <row r="62570" spans="2:2" ht="54.95" customHeight="1" x14ac:dyDescent="0.25">
      <c r="B62570" s="79"/>
    </row>
    <row r="62571" spans="2:2" ht="54.95" customHeight="1" x14ac:dyDescent="0.25">
      <c r="B62571" s="79"/>
    </row>
    <row r="62572" spans="2:2" ht="54.95" customHeight="1" x14ac:dyDescent="0.25">
      <c r="B62572" s="79"/>
    </row>
    <row r="62573" spans="2:2" ht="54.95" customHeight="1" x14ac:dyDescent="0.25">
      <c r="B62573" s="79"/>
    </row>
    <row r="62574" spans="2:2" ht="54.95" customHeight="1" x14ac:dyDescent="0.25">
      <c r="B62574" s="79"/>
    </row>
    <row r="62575" spans="2:2" ht="54.95" customHeight="1" x14ac:dyDescent="0.25">
      <c r="B62575" s="79"/>
    </row>
    <row r="62576" spans="2:2" ht="54.95" customHeight="1" x14ac:dyDescent="0.25">
      <c r="B62576" s="79"/>
    </row>
    <row r="62577" spans="2:2" ht="54.95" customHeight="1" x14ac:dyDescent="0.25">
      <c r="B62577" s="79"/>
    </row>
    <row r="62578" spans="2:2" ht="54.95" customHeight="1" x14ac:dyDescent="0.25">
      <c r="B62578" s="79"/>
    </row>
    <row r="62579" spans="2:2" ht="54.95" customHeight="1" x14ac:dyDescent="0.25">
      <c r="B62579" s="79"/>
    </row>
    <row r="62580" spans="2:2" ht="54.95" customHeight="1" x14ac:dyDescent="0.25">
      <c r="B62580" s="79"/>
    </row>
    <row r="62581" spans="2:2" ht="54.95" customHeight="1" x14ac:dyDescent="0.25">
      <c r="B62581" s="79"/>
    </row>
    <row r="62582" spans="2:2" ht="54.95" customHeight="1" x14ac:dyDescent="0.25">
      <c r="B62582" s="79"/>
    </row>
    <row r="62583" spans="2:2" ht="54.95" customHeight="1" x14ac:dyDescent="0.25">
      <c r="B62583" s="79"/>
    </row>
    <row r="62584" spans="2:2" ht="54.95" customHeight="1" x14ac:dyDescent="0.25">
      <c r="B62584" s="79"/>
    </row>
    <row r="62585" spans="2:2" ht="54.95" customHeight="1" x14ac:dyDescent="0.25">
      <c r="B62585" s="79"/>
    </row>
    <row r="62586" spans="2:2" ht="54.95" customHeight="1" x14ac:dyDescent="0.25">
      <c r="B62586" s="79"/>
    </row>
    <row r="62587" spans="2:2" ht="54.95" customHeight="1" x14ac:dyDescent="0.25">
      <c r="B62587" s="79"/>
    </row>
    <row r="62588" spans="2:2" ht="54.95" customHeight="1" x14ac:dyDescent="0.25">
      <c r="B62588" s="79"/>
    </row>
    <row r="62589" spans="2:2" ht="54.95" customHeight="1" x14ac:dyDescent="0.25">
      <c r="B62589" s="79"/>
    </row>
    <row r="62590" spans="2:2" ht="54.95" customHeight="1" x14ac:dyDescent="0.25">
      <c r="B62590" s="79"/>
    </row>
    <row r="62591" spans="2:2" ht="54.95" customHeight="1" x14ac:dyDescent="0.25">
      <c r="B62591" s="79"/>
    </row>
    <row r="62592" spans="2:2" ht="54.95" customHeight="1" x14ac:dyDescent="0.25">
      <c r="B62592" s="79"/>
    </row>
    <row r="62593" spans="2:2" ht="54.95" customHeight="1" x14ac:dyDescent="0.25">
      <c r="B62593" s="79"/>
    </row>
    <row r="62594" spans="2:2" ht="54.95" customHeight="1" x14ac:dyDescent="0.25">
      <c r="B62594" s="79"/>
    </row>
    <row r="62595" spans="2:2" ht="54.95" customHeight="1" x14ac:dyDescent="0.25">
      <c r="B62595" s="79"/>
    </row>
    <row r="62596" spans="2:2" ht="54.95" customHeight="1" x14ac:dyDescent="0.25">
      <c r="B62596" s="79"/>
    </row>
    <row r="62597" spans="2:2" ht="54.95" customHeight="1" x14ac:dyDescent="0.25">
      <c r="B62597" s="79"/>
    </row>
    <row r="62598" spans="2:2" ht="54.95" customHeight="1" x14ac:dyDescent="0.25">
      <c r="B62598" s="79"/>
    </row>
    <row r="62599" spans="2:2" ht="54.95" customHeight="1" x14ac:dyDescent="0.25">
      <c r="B62599" s="79"/>
    </row>
    <row r="62600" spans="2:2" ht="54.95" customHeight="1" x14ac:dyDescent="0.25">
      <c r="B62600" s="79"/>
    </row>
    <row r="62601" spans="2:2" ht="54.95" customHeight="1" x14ac:dyDescent="0.25">
      <c r="B62601" s="79"/>
    </row>
    <row r="62602" spans="2:2" ht="54.95" customHeight="1" x14ac:dyDescent="0.25">
      <c r="B62602" s="79"/>
    </row>
    <row r="62603" spans="2:2" ht="54.95" customHeight="1" x14ac:dyDescent="0.25">
      <c r="B62603" s="79"/>
    </row>
    <row r="62604" spans="2:2" ht="54.95" customHeight="1" x14ac:dyDescent="0.25">
      <c r="B62604" s="79"/>
    </row>
    <row r="62605" spans="2:2" ht="54.95" customHeight="1" x14ac:dyDescent="0.25">
      <c r="B62605" s="79"/>
    </row>
    <row r="62606" spans="2:2" ht="54.95" customHeight="1" x14ac:dyDescent="0.25">
      <c r="B62606" s="79"/>
    </row>
    <row r="62607" spans="2:2" ht="54.95" customHeight="1" x14ac:dyDescent="0.25">
      <c r="B62607" s="79"/>
    </row>
    <row r="62608" spans="2:2" ht="54.95" customHeight="1" x14ac:dyDescent="0.25">
      <c r="B62608" s="79"/>
    </row>
    <row r="62609" spans="2:2" ht="54.95" customHeight="1" x14ac:dyDescent="0.25">
      <c r="B62609" s="79"/>
    </row>
    <row r="62610" spans="2:2" ht="54.95" customHeight="1" x14ac:dyDescent="0.25">
      <c r="B62610" s="79"/>
    </row>
    <row r="62611" spans="2:2" ht="54.95" customHeight="1" x14ac:dyDescent="0.25">
      <c r="B62611" s="79"/>
    </row>
    <row r="62612" spans="2:2" ht="54.95" customHeight="1" x14ac:dyDescent="0.25">
      <c r="B62612" s="79"/>
    </row>
    <row r="62613" spans="2:2" ht="54.95" customHeight="1" x14ac:dyDescent="0.25">
      <c r="B62613" s="79"/>
    </row>
    <row r="62614" spans="2:2" ht="54.95" customHeight="1" x14ac:dyDescent="0.25">
      <c r="B62614" s="79"/>
    </row>
    <row r="62615" spans="2:2" ht="54.95" customHeight="1" x14ac:dyDescent="0.25">
      <c r="B62615" s="79"/>
    </row>
    <row r="62616" spans="2:2" ht="54.95" customHeight="1" x14ac:dyDescent="0.25">
      <c r="B62616" s="79"/>
    </row>
    <row r="62617" spans="2:2" ht="54.95" customHeight="1" x14ac:dyDescent="0.25">
      <c r="B62617" s="79"/>
    </row>
    <row r="62618" spans="2:2" ht="54.95" customHeight="1" x14ac:dyDescent="0.25">
      <c r="B62618" s="79"/>
    </row>
    <row r="62619" spans="2:2" ht="54.95" customHeight="1" x14ac:dyDescent="0.25">
      <c r="B62619" s="79"/>
    </row>
    <row r="62620" spans="2:2" ht="54.95" customHeight="1" x14ac:dyDescent="0.25">
      <c r="B62620" s="79"/>
    </row>
    <row r="62621" spans="2:2" ht="54.95" customHeight="1" x14ac:dyDescent="0.25">
      <c r="B62621" s="79"/>
    </row>
    <row r="62622" spans="2:2" ht="54.95" customHeight="1" x14ac:dyDescent="0.25">
      <c r="B62622" s="79"/>
    </row>
    <row r="62623" spans="2:2" ht="54.95" customHeight="1" x14ac:dyDescent="0.25">
      <c r="B62623" s="79"/>
    </row>
    <row r="62624" spans="2:2" ht="54.95" customHeight="1" x14ac:dyDescent="0.25">
      <c r="B62624" s="79"/>
    </row>
    <row r="62625" spans="2:2" ht="54.95" customHeight="1" x14ac:dyDescent="0.25">
      <c r="B62625" s="79"/>
    </row>
    <row r="62626" spans="2:2" ht="54.95" customHeight="1" x14ac:dyDescent="0.25">
      <c r="B62626" s="79"/>
    </row>
    <row r="62627" spans="2:2" ht="54.95" customHeight="1" x14ac:dyDescent="0.25">
      <c r="B62627" s="79"/>
    </row>
    <row r="62628" spans="2:2" ht="54.95" customHeight="1" x14ac:dyDescent="0.25">
      <c r="B62628" s="79"/>
    </row>
    <row r="62629" spans="2:2" ht="54.95" customHeight="1" x14ac:dyDescent="0.25">
      <c r="B62629" s="79"/>
    </row>
    <row r="62630" spans="2:2" ht="54.95" customHeight="1" x14ac:dyDescent="0.25">
      <c r="B62630" s="79"/>
    </row>
    <row r="62631" spans="2:2" ht="54.95" customHeight="1" x14ac:dyDescent="0.25">
      <c r="B62631" s="79"/>
    </row>
    <row r="62632" spans="2:2" ht="54.95" customHeight="1" x14ac:dyDescent="0.25">
      <c r="B62632" s="79"/>
    </row>
    <row r="62633" spans="2:2" ht="54.95" customHeight="1" x14ac:dyDescent="0.25">
      <c r="B62633" s="79"/>
    </row>
    <row r="62634" spans="2:2" ht="54.95" customHeight="1" x14ac:dyDescent="0.25">
      <c r="B62634" s="79"/>
    </row>
    <row r="62635" spans="2:2" ht="54.95" customHeight="1" x14ac:dyDescent="0.25">
      <c r="B62635" s="79"/>
    </row>
    <row r="62636" spans="2:2" ht="54.95" customHeight="1" x14ac:dyDescent="0.25">
      <c r="B62636" s="79"/>
    </row>
    <row r="62637" spans="2:2" ht="54.95" customHeight="1" x14ac:dyDescent="0.25">
      <c r="B62637" s="79"/>
    </row>
    <row r="62638" spans="2:2" ht="54.95" customHeight="1" x14ac:dyDescent="0.25">
      <c r="B62638" s="79"/>
    </row>
    <row r="62639" spans="2:2" ht="54.95" customHeight="1" x14ac:dyDescent="0.25">
      <c r="B62639" s="79"/>
    </row>
    <row r="62640" spans="2:2" ht="54.95" customHeight="1" x14ac:dyDescent="0.25">
      <c r="B62640" s="79"/>
    </row>
    <row r="62641" spans="2:2" ht="54.95" customHeight="1" x14ac:dyDescent="0.25">
      <c r="B62641" s="79"/>
    </row>
    <row r="62642" spans="2:2" ht="54.95" customHeight="1" x14ac:dyDescent="0.25">
      <c r="B62642" s="79"/>
    </row>
    <row r="62643" spans="2:2" ht="54.95" customHeight="1" x14ac:dyDescent="0.25">
      <c r="B62643" s="79"/>
    </row>
    <row r="62644" spans="2:2" ht="54.95" customHeight="1" x14ac:dyDescent="0.25">
      <c r="B62644" s="79"/>
    </row>
    <row r="62645" spans="2:2" ht="54.95" customHeight="1" x14ac:dyDescent="0.25">
      <c r="B62645" s="79"/>
    </row>
    <row r="62646" spans="2:2" ht="54.95" customHeight="1" x14ac:dyDescent="0.25">
      <c r="B62646" s="79"/>
    </row>
    <row r="62647" spans="2:2" ht="54.95" customHeight="1" x14ac:dyDescent="0.25">
      <c r="B62647" s="79"/>
    </row>
    <row r="62648" spans="2:2" ht="54.95" customHeight="1" x14ac:dyDescent="0.25">
      <c r="B62648" s="79"/>
    </row>
    <row r="62649" spans="2:2" ht="54.95" customHeight="1" x14ac:dyDescent="0.25">
      <c r="B62649" s="79"/>
    </row>
    <row r="62650" spans="2:2" ht="54.95" customHeight="1" x14ac:dyDescent="0.25">
      <c r="B62650" s="79"/>
    </row>
    <row r="62651" spans="2:2" ht="54.95" customHeight="1" x14ac:dyDescent="0.25">
      <c r="B62651" s="79"/>
    </row>
    <row r="62652" spans="2:2" ht="54.95" customHeight="1" x14ac:dyDescent="0.25">
      <c r="B62652" s="79"/>
    </row>
    <row r="62653" spans="2:2" ht="54.95" customHeight="1" x14ac:dyDescent="0.25">
      <c r="B62653" s="79"/>
    </row>
    <row r="62654" spans="2:2" ht="54.95" customHeight="1" x14ac:dyDescent="0.25">
      <c r="B62654" s="79"/>
    </row>
    <row r="62655" spans="2:2" ht="54.95" customHeight="1" x14ac:dyDescent="0.25">
      <c r="B62655" s="79"/>
    </row>
    <row r="62656" spans="2:2" ht="54.95" customHeight="1" x14ac:dyDescent="0.25">
      <c r="B62656" s="79"/>
    </row>
    <row r="62657" spans="2:2" ht="54.95" customHeight="1" x14ac:dyDescent="0.25">
      <c r="B62657" s="79"/>
    </row>
    <row r="62658" spans="2:2" ht="54.95" customHeight="1" x14ac:dyDescent="0.25">
      <c r="B62658" s="79"/>
    </row>
    <row r="62659" spans="2:2" ht="54.95" customHeight="1" x14ac:dyDescent="0.25">
      <c r="B62659" s="79"/>
    </row>
    <row r="62660" spans="2:2" ht="54.95" customHeight="1" x14ac:dyDescent="0.25">
      <c r="B62660" s="79"/>
    </row>
    <row r="62661" spans="2:2" ht="54.95" customHeight="1" x14ac:dyDescent="0.25">
      <c r="B62661" s="79"/>
    </row>
    <row r="62662" spans="2:2" ht="54.95" customHeight="1" x14ac:dyDescent="0.25">
      <c r="B62662" s="79"/>
    </row>
    <row r="62663" spans="2:2" ht="54.95" customHeight="1" x14ac:dyDescent="0.25">
      <c r="B62663" s="79"/>
    </row>
    <row r="62664" spans="2:2" ht="54.95" customHeight="1" x14ac:dyDescent="0.25">
      <c r="B62664" s="79"/>
    </row>
    <row r="62665" spans="2:2" ht="54.95" customHeight="1" x14ac:dyDescent="0.25">
      <c r="B62665" s="79"/>
    </row>
    <row r="62666" spans="2:2" ht="54.95" customHeight="1" x14ac:dyDescent="0.25">
      <c r="B62666" s="79"/>
    </row>
    <row r="62667" spans="2:2" ht="54.95" customHeight="1" x14ac:dyDescent="0.25">
      <c r="B62667" s="79"/>
    </row>
    <row r="62668" spans="2:2" ht="54.95" customHeight="1" x14ac:dyDescent="0.25">
      <c r="B62668" s="79"/>
    </row>
    <row r="62669" spans="2:2" ht="54.95" customHeight="1" x14ac:dyDescent="0.25">
      <c r="B62669" s="79"/>
    </row>
    <row r="62670" spans="2:2" ht="54.95" customHeight="1" x14ac:dyDescent="0.25">
      <c r="B62670" s="79"/>
    </row>
    <row r="62671" spans="2:2" ht="54.95" customHeight="1" x14ac:dyDescent="0.25">
      <c r="B62671" s="79"/>
    </row>
    <row r="62672" spans="2:2" ht="54.95" customHeight="1" x14ac:dyDescent="0.25">
      <c r="B62672" s="79"/>
    </row>
    <row r="62673" spans="2:2" ht="54.95" customHeight="1" x14ac:dyDescent="0.25">
      <c r="B62673" s="79"/>
    </row>
    <row r="62674" spans="2:2" ht="54.95" customHeight="1" x14ac:dyDescent="0.25">
      <c r="B62674" s="79"/>
    </row>
    <row r="62675" spans="2:2" ht="54.95" customHeight="1" x14ac:dyDescent="0.25">
      <c r="B62675" s="79"/>
    </row>
    <row r="62676" spans="2:2" ht="54.95" customHeight="1" x14ac:dyDescent="0.25">
      <c r="B62676" s="79"/>
    </row>
    <row r="62677" spans="2:2" ht="54.95" customHeight="1" x14ac:dyDescent="0.25">
      <c r="B62677" s="79"/>
    </row>
    <row r="62678" spans="2:2" ht="54.95" customHeight="1" x14ac:dyDescent="0.25">
      <c r="B62678" s="79"/>
    </row>
    <row r="62679" spans="2:2" ht="54.95" customHeight="1" x14ac:dyDescent="0.25">
      <c r="B62679" s="79"/>
    </row>
    <row r="62680" spans="2:2" ht="54.95" customHeight="1" x14ac:dyDescent="0.25">
      <c r="B62680" s="79"/>
    </row>
    <row r="62681" spans="2:2" ht="54.95" customHeight="1" x14ac:dyDescent="0.25">
      <c r="B62681" s="79"/>
    </row>
    <row r="62682" spans="2:2" ht="54.95" customHeight="1" x14ac:dyDescent="0.25">
      <c r="B62682" s="79"/>
    </row>
    <row r="62683" spans="2:2" ht="54.95" customHeight="1" x14ac:dyDescent="0.25">
      <c r="B62683" s="79"/>
    </row>
    <row r="62684" spans="2:2" ht="54.95" customHeight="1" x14ac:dyDescent="0.25">
      <c r="B62684" s="79"/>
    </row>
    <row r="62685" spans="2:2" ht="54.95" customHeight="1" x14ac:dyDescent="0.25">
      <c r="B62685" s="79"/>
    </row>
    <row r="62686" spans="2:2" ht="54.95" customHeight="1" x14ac:dyDescent="0.25">
      <c r="B62686" s="79"/>
    </row>
    <row r="62687" spans="2:2" ht="54.95" customHeight="1" x14ac:dyDescent="0.25">
      <c r="B62687" s="79"/>
    </row>
    <row r="62688" spans="2:2" ht="54.95" customHeight="1" x14ac:dyDescent="0.25">
      <c r="B62688" s="79"/>
    </row>
    <row r="62689" spans="2:2" ht="54.95" customHeight="1" x14ac:dyDescent="0.25">
      <c r="B62689" s="79"/>
    </row>
    <row r="62690" spans="2:2" ht="54.95" customHeight="1" x14ac:dyDescent="0.25">
      <c r="B62690" s="79"/>
    </row>
    <row r="62691" spans="2:2" ht="54.95" customHeight="1" x14ac:dyDescent="0.25">
      <c r="B62691" s="79"/>
    </row>
    <row r="62692" spans="2:2" ht="54.95" customHeight="1" x14ac:dyDescent="0.25">
      <c r="B62692" s="79"/>
    </row>
    <row r="62693" spans="2:2" ht="54.95" customHeight="1" x14ac:dyDescent="0.25">
      <c r="B62693" s="79"/>
    </row>
    <row r="62694" spans="2:2" ht="54.95" customHeight="1" x14ac:dyDescent="0.25">
      <c r="B62694" s="79"/>
    </row>
    <row r="62695" spans="2:2" ht="54.95" customHeight="1" x14ac:dyDescent="0.25">
      <c r="B62695" s="79"/>
    </row>
    <row r="62696" spans="2:2" ht="54.95" customHeight="1" x14ac:dyDescent="0.25">
      <c r="B62696" s="79"/>
    </row>
    <row r="62697" spans="2:2" ht="54.95" customHeight="1" x14ac:dyDescent="0.25">
      <c r="B62697" s="79"/>
    </row>
    <row r="62698" spans="2:2" ht="54.95" customHeight="1" x14ac:dyDescent="0.25">
      <c r="B62698" s="79"/>
    </row>
    <row r="62699" spans="2:2" ht="54.95" customHeight="1" x14ac:dyDescent="0.25">
      <c r="B62699" s="79"/>
    </row>
    <row r="62700" spans="2:2" ht="54.95" customHeight="1" x14ac:dyDescent="0.25">
      <c r="B62700" s="79"/>
    </row>
    <row r="62701" spans="2:2" ht="54.95" customHeight="1" x14ac:dyDescent="0.25">
      <c r="B62701" s="79"/>
    </row>
    <row r="62702" spans="2:2" ht="54.95" customHeight="1" x14ac:dyDescent="0.25">
      <c r="B62702" s="79"/>
    </row>
    <row r="62703" spans="2:2" ht="54.95" customHeight="1" x14ac:dyDescent="0.25">
      <c r="B62703" s="79"/>
    </row>
    <row r="62704" spans="2:2" ht="54.95" customHeight="1" x14ac:dyDescent="0.25">
      <c r="B62704" s="79"/>
    </row>
    <row r="62705" spans="2:2" ht="54.95" customHeight="1" x14ac:dyDescent="0.25">
      <c r="B62705" s="79"/>
    </row>
    <row r="62706" spans="2:2" ht="54.95" customHeight="1" x14ac:dyDescent="0.25">
      <c r="B62706" s="79"/>
    </row>
    <row r="62707" spans="2:2" ht="54.95" customHeight="1" x14ac:dyDescent="0.25">
      <c r="B62707" s="79"/>
    </row>
    <row r="62708" spans="2:2" ht="54.95" customHeight="1" x14ac:dyDescent="0.25">
      <c r="B62708" s="79"/>
    </row>
    <row r="62709" spans="2:2" ht="54.95" customHeight="1" x14ac:dyDescent="0.25">
      <c r="B62709" s="79"/>
    </row>
    <row r="62710" spans="2:2" ht="54.95" customHeight="1" x14ac:dyDescent="0.25">
      <c r="B62710" s="79"/>
    </row>
    <row r="62711" spans="2:2" ht="54.95" customHeight="1" x14ac:dyDescent="0.25">
      <c r="B62711" s="79"/>
    </row>
    <row r="62712" spans="2:2" ht="54.95" customHeight="1" x14ac:dyDescent="0.25">
      <c r="B62712" s="79"/>
    </row>
    <row r="62713" spans="2:2" ht="54.95" customHeight="1" x14ac:dyDescent="0.25">
      <c r="B62713" s="79"/>
    </row>
    <row r="62714" spans="2:2" ht="54.95" customHeight="1" x14ac:dyDescent="0.25">
      <c r="B62714" s="79"/>
    </row>
    <row r="62715" spans="2:2" ht="54.95" customHeight="1" x14ac:dyDescent="0.25">
      <c r="B62715" s="79"/>
    </row>
    <row r="62716" spans="2:2" ht="54.95" customHeight="1" x14ac:dyDescent="0.25">
      <c r="B62716" s="79"/>
    </row>
    <row r="62717" spans="2:2" ht="54.95" customHeight="1" x14ac:dyDescent="0.25">
      <c r="B62717" s="79"/>
    </row>
    <row r="62718" spans="2:2" ht="54.95" customHeight="1" x14ac:dyDescent="0.25">
      <c r="B62718" s="79"/>
    </row>
    <row r="62719" spans="2:2" ht="54.95" customHeight="1" x14ac:dyDescent="0.25">
      <c r="B62719" s="79"/>
    </row>
    <row r="62720" spans="2:2" ht="54.95" customHeight="1" x14ac:dyDescent="0.25">
      <c r="B62720" s="79"/>
    </row>
    <row r="62721" spans="2:2" ht="54.95" customHeight="1" x14ac:dyDescent="0.25">
      <c r="B62721" s="79"/>
    </row>
    <row r="62722" spans="2:2" ht="54.95" customHeight="1" x14ac:dyDescent="0.25">
      <c r="B62722" s="79"/>
    </row>
    <row r="62723" spans="2:2" ht="54.95" customHeight="1" x14ac:dyDescent="0.25">
      <c r="B62723" s="79"/>
    </row>
    <row r="62724" spans="2:2" ht="54.95" customHeight="1" x14ac:dyDescent="0.25">
      <c r="B62724" s="79"/>
    </row>
    <row r="62725" spans="2:2" ht="54.95" customHeight="1" x14ac:dyDescent="0.25">
      <c r="B62725" s="79"/>
    </row>
    <row r="62726" spans="2:2" ht="54.95" customHeight="1" x14ac:dyDescent="0.25">
      <c r="B62726" s="79"/>
    </row>
    <row r="62727" spans="2:2" ht="54.95" customHeight="1" x14ac:dyDescent="0.25">
      <c r="B62727" s="79"/>
    </row>
    <row r="62728" spans="2:2" ht="54.95" customHeight="1" x14ac:dyDescent="0.25">
      <c r="B62728" s="79"/>
    </row>
    <row r="62729" spans="2:2" ht="54.95" customHeight="1" x14ac:dyDescent="0.25">
      <c r="B62729" s="79"/>
    </row>
    <row r="62730" spans="2:2" ht="54.95" customHeight="1" x14ac:dyDescent="0.25">
      <c r="B62730" s="79"/>
    </row>
    <row r="62731" spans="2:2" ht="54.95" customHeight="1" x14ac:dyDescent="0.25">
      <c r="B62731" s="79"/>
    </row>
    <row r="62732" spans="2:2" ht="54.95" customHeight="1" x14ac:dyDescent="0.25">
      <c r="B62732" s="79"/>
    </row>
    <row r="62733" spans="2:2" ht="54.95" customHeight="1" x14ac:dyDescent="0.25">
      <c r="B62733" s="79"/>
    </row>
    <row r="62734" spans="2:2" ht="54.95" customHeight="1" x14ac:dyDescent="0.25">
      <c r="B62734" s="79"/>
    </row>
    <row r="62735" spans="2:2" ht="54.95" customHeight="1" x14ac:dyDescent="0.25">
      <c r="B62735" s="79"/>
    </row>
    <row r="62736" spans="2:2" ht="54.95" customHeight="1" x14ac:dyDescent="0.25">
      <c r="B62736" s="79"/>
    </row>
    <row r="62737" spans="2:2" ht="54.95" customHeight="1" x14ac:dyDescent="0.25">
      <c r="B62737" s="79"/>
    </row>
    <row r="62738" spans="2:2" ht="54.95" customHeight="1" x14ac:dyDescent="0.25">
      <c r="B62738" s="79"/>
    </row>
    <row r="62739" spans="2:2" ht="54.95" customHeight="1" x14ac:dyDescent="0.25">
      <c r="B62739" s="79"/>
    </row>
    <row r="62740" spans="2:2" ht="54.95" customHeight="1" x14ac:dyDescent="0.25">
      <c r="B62740" s="79"/>
    </row>
    <row r="62741" spans="2:2" ht="54.95" customHeight="1" x14ac:dyDescent="0.25">
      <c r="B62741" s="79"/>
    </row>
    <row r="62742" spans="2:2" ht="54.95" customHeight="1" x14ac:dyDescent="0.25">
      <c r="B62742" s="79"/>
    </row>
    <row r="62743" spans="2:2" ht="54.95" customHeight="1" x14ac:dyDescent="0.25">
      <c r="B62743" s="79"/>
    </row>
    <row r="62744" spans="2:2" ht="54.95" customHeight="1" x14ac:dyDescent="0.25">
      <c r="B62744" s="79"/>
    </row>
    <row r="62745" spans="2:2" ht="54.95" customHeight="1" x14ac:dyDescent="0.25">
      <c r="B62745" s="79"/>
    </row>
    <row r="62746" spans="2:2" ht="54.95" customHeight="1" x14ac:dyDescent="0.25">
      <c r="B62746" s="79"/>
    </row>
    <row r="62747" spans="2:2" ht="54.95" customHeight="1" x14ac:dyDescent="0.25">
      <c r="B62747" s="79"/>
    </row>
    <row r="62748" spans="2:2" ht="54.95" customHeight="1" x14ac:dyDescent="0.25">
      <c r="B62748" s="79"/>
    </row>
    <row r="62749" spans="2:2" ht="54.95" customHeight="1" x14ac:dyDescent="0.25">
      <c r="B62749" s="79"/>
    </row>
    <row r="62750" spans="2:2" ht="54.95" customHeight="1" x14ac:dyDescent="0.25">
      <c r="B62750" s="79"/>
    </row>
    <row r="62751" spans="2:2" ht="54.95" customHeight="1" x14ac:dyDescent="0.25">
      <c r="B62751" s="79"/>
    </row>
    <row r="62752" spans="2:2" ht="54.95" customHeight="1" x14ac:dyDescent="0.25">
      <c r="B62752" s="79"/>
    </row>
    <row r="62753" spans="2:2" ht="54.95" customHeight="1" x14ac:dyDescent="0.25">
      <c r="B62753" s="79"/>
    </row>
    <row r="62754" spans="2:2" ht="54.95" customHeight="1" x14ac:dyDescent="0.25">
      <c r="B62754" s="79"/>
    </row>
    <row r="62755" spans="2:2" ht="54.95" customHeight="1" x14ac:dyDescent="0.25">
      <c r="B62755" s="79"/>
    </row>
    <row r="62756" spans="2:2" ht="54.95" customHeight="1" x14ac:dyDescent="0.25">
      <c r="B62756" s="79"/>
    </row>
    <row r="62757" spans="2:2" ht="54.95" customHeight="1" x14ac:dyDescent="0.25">
      <c r="B62757" s="79"/>
    </row>
    <row r="62758" spans="2:2" ht="54.95" customHeight="1" x14ac:dyDescent="0.25">
      <c r="B62758" s="79"/>
    </row>
    <row r="62759" spans="2:2" ht="54.95" customHeight="1" x14ac:dyDescent="0.25">
      <c r="B62759" s="79"/>
    </row>
    <row r="62760" spans="2:2" ht="54.95" customHeight="1" x14ac:dyDescent="0.25">
      <c r="B62760" s="79"/>
    </row>
    <row r="62761" spans="2:2" ht="54.95" customHeight="1" x14ac:dyDescent="0.25">
      <c r="B62761" s="79"/>
    </row>
    <row r="62762" spans="2:2" ht="54.95" customHeight="1" x14ac:dyDescent="0.25">
      <c r="B62762" s="79"/>
    </row>
    <row r="62763" spans="2:2" ht="54.95" customHeight="1" x14ac:dyDescent="0.25">
      <c r="B62763" s="79"/>
    </row>
    <row r="62764" spans="2:2" ht="54.95" customHeight="1" x14ac:dyDescent="0.25">
      <c r="B62764" s="79"/>
    </row>
    <row r="62765" spans="2:2" ht="54.95" customHeight="1" x14ac:dyDescent="0.25">
      <c r="B62765" s="79"/>
    </row>
    <row r="62766" spans="2:2" ht="54.95" customHeight="1" x14ac:dyDescent="0.25">
      <c r="B62766" s="79"/>
    </row>
    <row r="62767" spans="2:2" ht="54.95" customHeight="1" x14ac:dyDescent="0.25">
      <c r="B62767" s="79"/>
    </row>
    <row r="62768" spans="2:2" ht="54.95" customHeight="1" x14ac:dyDescent="0.25">
      <c r="B62768" s="79"/>
    </row>
    <row r="62769" spans="2:2" ht="54.95" customHeight="1" x14ac:dyDescent="0.25">
      <c r="B62769" s="79"/>
    </row>
    <row r="62770" spans="2:2" ht="54.95" customHeight="1" x14ac:dyDescent="0.25">
      <c r="B62770" s="79"/>
    </row>
    <row r="62771" spans="2:2" ht="54.95" customHeight="1" x14ac:dyDescent="0.25">
      <c r="B62771" s="79"/>
    </row>
    <row r="62772" spans="2:2" ht="54.95" customHeight="1" x14ac:dyDescent="0.25">
      <c r="B62772" s="79"/>
    </row>
    <row r="62773" spans="2:2" ht="54.95" customHeight="1" x14ac:dyDescent="0.25">
      <c r="B62773" s="79"/>
    </row>
    <row r="62774" spans="2:2" ht="54.95" customHeight="1" x14ac:dyDescent="0.25">
      <c r="B62774" s="79"/>
    </row>
    <row r="62775" spans="2:2" ht="54.95" customHeight="1" x14ac:dyDescent="0.25">
      <c r="B62775" s="79"/>
    </row>
    <row r="62776" spans="2:2" ht="54.95" customHeight="1" x14ac:dyDescent="0.25">
      <c r="B62776" s="79"/>
    </row>
    <row r="62777" spans="2:2" ht="54.95" customHeight="1" x14ac:dyDescent="0.25">
      <c r="B62777" s="79"/>
    </row>
    <row r="62778" spans="2:2" ht="54.95" customHeight="1" x14ac:dyDescent="0.25">
      <c r="B62778" s="79"/>
    </row>
    <row r="62779" spans="2:2" ht="54.95" customHeight="1" x14ac:dyDescent="0.25">
      <c r="B62779" s="79"/>
    </row>
    <row r="62780" spans="2:2" ht="54.95" customHeight="1" x14ac:dyDescent="0.25">
      <c r="B62780" s="79"/>
    </row>
    <row r="62781" spans="2:2" ht="54.95" customHeight="1" x14ac:dyDescent="0.25">
      <c r="B62781" s="79"/>
    </row>
    <row r="62782" spans="2:2" ht="54.95" customHeight="1" x14ac:dyDescent="0.25">
      <c r="B62782" s="79"/>
    </row>
    <row r="62783" spans="2:2" ht="54.95" customHeight="1" x14ac:dyDescent="0.25">
      <c r="B62783" s="79"/>
    </row>
    <row r="62784" spans="2:2" ht="54.95" customHeight="1" x14ac:dyDescent="0.25">
      <c r="B62784" s="79"/>
    </row>
    <row r="62785" spans="2:2" ht="54.95" customHeight="1" x14ac:dyDescent="0.25">
      <c r="B62785" s="79"/>
    </row>
    <row r="62786" spans="2:2" ht="54.95" customHeight="1" x14ac:dyDescent="0.25">
      <c r="B62786" s="79"/>
    </row>
    <row r="62787" spans="2:2" ht="54.95" customHeight="1" x14ac:dyDescent="0.25">
      <c r="B62787" s="79"/>
    </row>
    <row r="62788" spans="2:2" ht="54.95" customHeight="1" x14ac:dyDescent="0.25">
      <c r="B62788" s="79"/>
    </row>
    <row r="62789" spans="2:2" ht="54.95" customHeight="1" x14ac:dyDescent="0.25">
      <c r="B62789" s="79"/>
    </row>
    <row r="62790" spans="2:2" ht="54.95" customHeight="1" x14ac:dyDescent="0.25">
      <c r="B62790" s="79"/>
    </row>
    <row r="62791" spans="2:2" ht="54.95" customHeight="1" x14ac:dyDescent="0.25">
      <c r="B62791" s="79"/>
    </row>
    <row r="62792" spans="2:2" ht="54.95" customHeight="1" x14ac:dyDescent="0.25">
      <c r="B62792" s="79"/>
    </row>
    <row r="62793" spans="2:2" ht="54.95" customHeight="1" x14ac:dyDescent="0.25">
      <c r="B62793" s="79"/>
    </row>
    <row r="62794" spans="2:2" ht="54.95" customHeight="1" x14ac:dyDescent="0.25">
      <c r="B62794" s="79"/>
    </row>
    <row r="62795" spans="2:2" ht="54.95" customHeight="1" x14ac:dyDescent="0.25">
      <c r="B62795" s="79"/>
    </row>
    <row r="62796" spans="2:2" ht="54.95" customHeight="1" x14ac:dyDescent="0.25">
      <c r="B62796" s="79"/>
    </row>
    <row r="62797" spans="2:2" ht="54.95" customHeight="1" x14ac:dyDescent="0.25">
      <c r="B62797" s="79"/>
    </row>
    <row r="62798" spans="2:2" ht="54.95" customHeight="1" x14ac:dyDescent="0.25">
      <c r="B62798" s="79"/>
    </row>
    <row r="62799" spans="2:2" ht="54.95" customHeight="1" x14ac:dyDescent="0.25">
      <c r="B62799" s="79"/>
    </row>
    <row r="62800" spans="2:2" ht="54.95" customHeight="1" x14ac:dyDescent="0.25">
      <c r="B62800" s="79"/>
    </row>
    <row r="62801" spans="2:2" ht="54.95" customHeight="1" x14ac:dyDescent="0.25">
      <c r="B62801" s="79"/>
    </row>
    <row r="62802" spans="2:2" ht="54.95" customHeight="1" x14ac:dyDescent="0.25">
      <c r="B62802" s="79"/>
    </row>
    <row r="62803" spans="2:2" ht="54.95" customHeight="1" x14ac:dyDescent="0.25">
      <c r="B62803" s="79"/>
    </row>
    <row r="62804" spans="2:2" ht="54.95" customHeight="1" x14ac:dyDescent="0.25">
      <c r="B62804" s="79"/>
    </row>
    <row r="62805" spans="2:2" ht="54.95" customHeight="1" x14ac:dyDescent="0.25">
      <c r="B62805" s="79"/>
    </row>
    <row r="62806" spans="2:2" ht="54.95" customHeight="1" x14ac:dyDescent="0.25">
      <c r="B62806" s="79"/>
    </row>
    <row r="62807" spans="2:2" ht="54.95" customHeight="1" x14ac:dyDescent="0.25">
      <c r="B62807" s="79"/>
    </row>
    <row r="62808" spans="2:2" ht="54.95" customHeight="1" x14ac:dyDescent="0.25">
      <c r="B62808" s="79"/>
    </row>
    <row r="62809" spans="2:2" ht="54.95" customHeight="1" x14ac:dyDescent="0.25">
      <c r="B62809" s="79"/>
    </row>
    <row r="62810" spans="2:2" ht="54.95" customHeight="1" x14ac:dyDescent="0.25">
      <c r="B62810" s="79"/>
    </row>
    <row r="62811" spans="2:2" ht="54.95" customHeight="1" x14ac:dyDescent="0.25">
      <c r="B62811" s="79"/>
    </row>
    <row r="62812" spans="2:2" ht="54.95" customHeight="1" x14ac:dyDescent="0.25">
      <c r="B62812" s="79"/>
    </row>
    <row r="62813" spans="2:2" ht="54.95" customHeight="1" x14ac:dyDescent="0.25">
      <c r="B62813" s="79"/>
    </row>
    <row r="62814" spans="2:2" ht="54.95" customHeight="1" x14ac:dyDescent="0.25">
      <c r="B62814" s="79"/>
    </row>
    <row r="62815" spans="2:2" ht="54.95" customHeight="1" x14ac:dyDescent="0.25">
      <c r="B62815" s="79"/>
    </row>
    <row r="62816" spans="2:2" ht="54.95" customHeight="1" x14ac:dyDescent="0.25">
      <c r="B62816" s="79"/>
    </row>
    <row r="62817" spans="2:2" ht="54.95" customHeight="1" x14ac:dyDescent="0.25">
      <c r="B62817" s="79"/>
    </row>
    <row r="62818" spans="2:2" ht="54.95" customHeight="1" x14ac:dyDescent="0.25">
      <c r="B62818" s="79"/>
    </row>
    <row r="62819" spans="2:2" ht="54.95" customHeight="1" x14ac:dyDescent="0.25">
      <c r="B62819" s="79"/>
    </row>
    <row r="62820" spans="2:2" ht="54.95" customHeight="1" x14ac:dyDescent="0.25">
      <c r="B62820" s="79"/>
    </row>
    <row r="62821" spans="2:2" ht="54.95" customHeight="1" x14ac:dyDescent="0.25">
      <c r="B62821" s="79"/>
    </row>
    <row r="62822" spans="2:2" ht="54.95" customHeight="1" x14ac:dyDescent="0.25">
      <c r="B62822" s="79"/>
    </row>
    <row r="62823" spans="2:2" ht="54.95" customHeight="1" x14ac:dyDescent="0.25">
      <c r="B62823" s="79"/>
    </row>
    <row r="62824" spans="2:2" ht="54.95" customHeight="1" x14ac:dyDescent="0.25">
      <c r="B62824" s="79"/>
    </row>
    <row r="62825" spans="2:2" ht="54.95" customHeight="1" x14ac:dyDescent="0.25">
      <c r="B62825" s="79"/>
    </row>
    <row r="62826" spans="2:2" ht="54.95" customHeight="1" x14ac:dyDescent="0.25">
      <c r="B62826" s="79"/>
    </row>
    <row r="62827" spans="2:2" ht="54.95" customHeight="1" x14ac:dyDescent="0.25">
      <c r="B62827" s="79"/>
    </row>
    <row r="62828" spans="2:2" ht="54.95" customHeight="1" x14ac:dyDescent="0.25">
      <c r="B62828" s="79"/>
    </row>
    <row r="62829" spans="2:2" ht="54.95" customHeight="1" x14ac:dyDescent="0.25">
      <c r="B62829" s="79"/>
    </row>
    <row r="62830" spans="2:2" ht="54.95" customHeight="1" x14ac:dyDescent="0.25">
      <c r="B62830" s="79"/>
    </row>
    <row r="62831" spans="2:2" ht="54.95" customHeight="1" x14ac:dyDescent="0.25">
      <c r="B62831" s="79"/>
    </row>
    <row r="62832" spans="2:2" ht="54.95" customHeight="1" x14ac:dyDescent="0.25">
      <c r="B62832" s="79"/>
    </row>
    <row r="62833" spans="2:2" ht="54.95" customHeight="1" x14ac:dyDescent="0.25">
      <c r="B62833" s="79"/>
    </row>
    <row r="62834" spans="2:2" ht="54.95" customHeight="1" x14ac:dyDescent="0.25">
      <c r="B62834" s="79"/>
    </row>
    <row r="62835" spans="2:2" ht="54.95" customHeight="1" x14ac:dyDescent="0.25">
      <c r="B62835" s="79"/>
    </row>
    <row r="62836" spans="2:2" ht="54.95" customHeight="1" x14ac:dyDescent="0.25">
      <c r="B62836" s="79"/>
    </row>
    <row r="62837" spans="2:2" ht="54.95" customHeight="1" x14ac:dyDescent="0.25">
      <c r="B62837" s="79"/>
    </row>
    <row r="62838" spans="2:2" ht="54.95" customHeight="1" x14ac:dyDescent="0.25">
      <c r="B62838" s="79"/>
    </row>
    <row r="62839" spans="2:2" ht="54.95" customHeight="1" x14ac:dyDescent="0.25">
      <c r="B62839" s="79"/>
    </row>
    <row r="62840" spans="2:2" ht="54.95" customHeight="1" x14ac:dyDescent="0.25">
      <c r="B62840" s="79"/>
    </row>
    <row r="62841" spans="2:2" ht="54.95" customHeight="1" x14ac:dyDescent="0.25">
      <c r="B62841" s="79"/>
    </row>
    <row r="62842" spans="2:2" ht="54.95" customHeight="1" x14ac:dyDescent="0.25">
      <c r="B62842" s="79"/>
    </row>
    <row r="62843" spans="2:2" ht="54.95" customHeight="1" x14ac:dyDescent="0.25">
      <c r="B62843" s="79"/>
    </row>
    <row r="62844" spans="2:2" ht="54.95" customHeight="1" x14ac:dyDescent="0.25">
      <c r="B62844" s="79"/>
    </row>
    <row r="62845" spans="2:2" ht="54.95" customHeight="1" x14ac:dyDescent="0.25">
      <c r="B62845" s="79"/>
    </row>
    <row r="62846" spans="2:2" ht="54.95" customHeight="1" x14ac:dyDescent="0.25">
      <c r="B62846" s="79"/>
    </row>
    <row r="62847" spans="2:2" ht="54.95" customHeight="1" x14ac:dyDescent="0.25">
      <c r="B62847" s="79"/>
    </row>
    <row r="62848" spans="2:2" ht="54.95" customHeight="1" x14ac:dyDescent="0.25">
      <c r="B62848" s="79"/>
    </row>
    <row r="62849" spans="2:2" ht="54.95" customHeight="1" x14ac:dyDescent="0.25">
      <c r="B62849" s="79"/>
    </row>
    <row r="62850" spans="2:2" ht="54.95" customHeight="1" x14ac:dyDescent="0.25">
      <c r="B62850" s="79"/>
    </row>
    <row r="62851" spans="2:2" ht="54.95" customHeight="1" x14ac:dyDescent="0.25">
      <c r="B62851" s="79"/>
    </row>
    <row r="62852" spans="2:2" ht="54.95" customHeight="1" x14ac:dyDescent="0.25">
      <c r="B62852" s="79"/>
    </row>
    <row r="62853" spans="2:2" ht="54.95" customHeight="1" x14ac:dyDescent="0.25">
      <c r="B62853" s="79"/>
    </row>
    <row r="62854" spans="2:2" ht="54.95" customHeight="1" x14ac:dyDescent="0.25">
      <c r="B62854" s="79"/>
    </row>
    <row r="62855" spans="2:2" ht="54.95" customHeight="1" x14ac:dyDescent="0.25">
      <c r="B62855" s="79"/>
    </row>
    <row r="62856" spans="2:2" ht="54.95" customHeight="1" x14ac:dyDescent="0.25">
      <c r="B62856" s="79"/>
    </row>
    <row r="62857" spans="2:2" ht="54.95" customHeight="1" x14ac:dyDescent="0.25">
      <c r="B62857" s="79"/>
    </row>
    <row r="62858" spans="2:2" ht="54.95" customHeight="1" x14ac:dyDescent="0.25">
      <c r="B62858" s="79"/>
    </row>
    <row r="62859" spans="2:2" ht="54.95" customHeight="1" x14ac:dyDescent="0.25">
      <c r="B62859" s="79"/>
    </row>
    <row r="62860" spans="2:2" ht="54.95" customHeight="1" x14ac:dyDescent="0.25">
      <c r="B62860" s="79"/>
    </row>
    <row r="62861" spans="2:2" ht="54.95" customHeight="1" x14ac:dyDescent="0.25">
      <c r="B62861" s="79"/>
    </row>
    <row r="62862" spans="2:2" ht="54.95" customHeight="1" x14ac:dyDescent="0.25">
      <c r="B62862" s="79"/>
    </row>
    <row r="62863" spans="2:2" ht="54.95" customHeight="1" x14ac:dyDescent="0.25">
      <c r="B62863" s="79"/>
    </row>
    <row r="62864" spans="2:2" ht="54.95" customHeight="1" x14ac:dyDescent="0.25">
      <c r="B62864" s="79"/>
    </row>
    <row r="62865" spans="2:2" ht="54.95" customHeight="1" x14ac:dyDescent="0.25">
      <c r="B62865" s="79"/>
    </row>
    <row r="62866" spans="2:2" ht="54.95" customHeight="1" x14ac:dyDescent="0.25">
      <c r="B62866" s="79"/>
    </row>
    <row r="62867" spans="2:2" ht="54.95" customHeight="1" x14ac:dyDescent="0.25">
      <c r="B62867" s="79"/>
    </row>
    <row r="62868" spans="2:2" ht="54.95" customHeight="1" x14ac:dyDescent="0.25">
      <c r="B62868" s="79"/>
    </row>
    <row r="62869" spans="2:2" ht="54.95" customHeight="1" x14ac:dyDescent="0.25">
      <c r="B62869" s="79"/>
    </row>
    <row r="62870" spans="2:2" ht="54.95" customHeight="1" x14ac:dyDescent="0.25">
      <c r="B62870" s="79"/>
    </row>
    <row r="62871" spans="2:2" ht="54.95" customHeight="1" x14ac:dyDescent="0.25">
      <c r="B62871" s="79"/>
    </row>
    <row r="62872" spans="2:2" ht="54.95" customHeight="1" x14ac:dyDescent="0.25">
      <c r="B62872" s="79"/>
    </row>
    <row r="62873" spans="2:2" ht="54.95" customHeight="1" x14ac:dyDescent="0.25">
      <c r="B62873" s="79"/>
    </row>
    <row r="62874" spans="2:2" ht="54.95" customHeight="1" x14ac:dyDescent="0.25">
      <c r="B62874" s="79"/>
    </row>
    <row r="62875" spans="2:2" ht="54.95" customHeight="1" x14ac:dyDescent="0.25">
      <c r="B62875" s="79"/>
    </row>
    <row r="62876" spans="2:2" ht="54.95" customHeight="1" x14ac:dyDescent="0.25">
      <c r="B62876" s="79"/>
    </row>
    <row r="62877" spans="2:2" ht="54.95" customHeight="1" x14ac:dyDescent="0.25">
      <c r="B62877" s="79"/>
    </row>
    <row r="62878" spans="2:2" ht="54.95" customHeight="1" x14ac:dyDescent="0.25">
      <c r="B62878" s="79"/>
    </row>
    <row r="62879" spans="2:2" ht="54.95" customHeight="1" x14ac:dyDescent="0.25">
      <c r="B62879" s="79"/>
    </row>
    <row r="62880" spans="2:2" ht="54.95" customHeight="1" x14ac:dyDescent="0.25">
      <c r="B62880" s="79"/>
    </row>
    <row r="62881" spans="2:2" ht="54.95" customHeight="1" x14ac:dyDescent="0.25">
      <c r="B62881" s="79"/>
    </row>
    <row r="62882" spans="2:2" ht="54.95" customHeight="1" x14ac:dyDescent="0.25">
      <c r="B62882" s="79"/>
    </row>
    <row r="62883" spans="2:2" ht="54.95" customHeight="1" x14ac:dyDescent="0.25">
      <c r="B62883" s="79"/>
    </row>
    <row r="62884" spans="2:2" ht="54.95" customHeight="1" x14ac:dyDescent="0.25">
      <c r="B62884" s="79"/>
    </row>
    <row r="62885" spans="2:2" ht="54.95" customHeight="1" x14ac:dyDescent="0.25">
      <c r="B62885" s="79"/>
    </row>
    <row r="62886" spans="2:2" ht="54.95" customHeight="1" x14ac:dyDescent="0.25">
      <c r="B62886" s="79"/>
    </row>
    <row r="62887" spans="2:2" ht="54.95" customHeight="1" x14ac:dyDescent="0.25">
      <c r="B62887" s="79"/>
    </row>
    <row r="62888" spans="2:2" ht="54.95" customHeight="1" x14ac:dyDescent="0.25">
      <c r="B62888" s="79"/>
    </row>
    <row r="62889" spans="2:2" ht="54.95" customHeight="1" x14ac:dyDescent="0.25">
      <c r="B62889" s="79"/>
    </row>
    <row r="62890" spans="2:2" ht="54.95" customHeight="1" x14ac:dyDescent="0.25">
      <c r="B62890" s="79"/>
    </row>
    <row r="62891" spans="2:2" ht="54.95" customHeight="1" x14ac:dyDescent="0.25">
      <c r="B62891" s="79"/>
    </row>
    <row r="62892" spans="2:2" ht="54.95" customHeight="1" x14ac:dyDescent="0.25">
      <c r="B62892" s="79"/>
    </row>
    <row r="62893" spans="2:2" ht="54.95" customHeight="1" x14ac:dyDescent="0.25">
      <c r="B62893" s="79"/>
    </row>
    <row r="62894" spans="2:2" ht="54.95" customHeight="1" x14ac:dyDescent="0.25">
      <c r="B62894" s="79"/>
    </row>
    <row r="62895" spans="2:2" ht="54.95" customHeight="1" x14ac:dyDescent="0.25">
      <c r="B62895" s="79"/>
    </row>
    <row r="62896" spans="2:2" ht="54.95" customHeight="1" x14ac:dyDescent="0.25">
      <c r="B62896" s="79"/>
    </row>
    <row r="62897" spans="2:2" ht="54.95" customHeight="1" x14ac:dyDescent="0.25">
      <c r="B62897" s="79"/>
    </row>
    <row r="62898" spans="2:2" ht="54.95" customHeight="1" x14ac:dyDescent="0.25">
      <c r="B62898" s="79"/>
    </row>
    <row r="62899" spans="2:2" ht="54.95" customHeight="1" x14ac:dyDescent="0.25">
      <c r="B62899" s="79"/>
    </row>
    <row r="62900" spans="2:2" ht="54.95" customHeight="1" x14ac:dyDescent="0.25">
      <c r="B62900" s="79"/>
    </row>
    <row r="62901" spans="2:2" ht="54.95" customHeight="1" x14ac:dyDescent="0.25">
      <c r="B62901" s="79"/>
    </row>
    <row r="62902" spans="2:2" ht="54.95" customHeight="1" x14ac:dyDescent="0.25">
      <c r="B62902" s="79"/>
    </row>
    <row r="62903" spans="2:2" ht="54.95" customHeight="1" x14ac:dyDescent="0.25">
      <c r="B62903" s="79"/>
    </row>
    <row r="62904" spans="2:2" ht="54.95" customHeight="1" x14ac:dyDescent="0.25">
      <c r="B62904" s="79"/>
    </row>
    <row r="62905" spans="2:2" ht="54.95" customHeight="1" x14ac:dyDescent="0.25">
      <c r="B62905" s="79"/>
    </row>
    <row r="62906" spans="2:2" ht="54.95" customHeight="1" x14ac:dyDescent="0.25">
      <c r="B62906" s="79"/>
    </row>
    <row r="62907" spans="2:2" ht="54.95" customHeight="1" x14ac:dyDescent="0.25">
      <c r="B62907" s="79"/>
    </row>
    <row r="62908" spans="2:2" ht="54.95" customHeight="1" x14ac:dyDescent="0.25">
      <c r="B62908" s="79"/>
    </row>
    <row r="62909" spans="2:2" ht="54.95" customHeight="1" x14ac:dyDescent="0.25">
      <c r="B62909" s="79"/>
    </row>
    <row r="62910" spans="2:2" ht="54.95" customHeight="1" x14ac:dyDescent="0.25">
      <c r="B62910" s="79"/>
    </row>
    <row r="62911" spans="2:2" ht="54.95" customHeight="1" x14ac:dyDescent="0.25">
      <c r="B62911" s="79"/>
    </row>
    <row r="62912" spans="2:2" ht="54.95" customHeight="1" x14ac:dyDescent="0.25">
      <c r="B62912" s="79"/>
    </row>
    <row r="62913" spans="2:2" ht="54.95" customHeight="1" x14ac:dyDescent="0.25">
      <c r="B62913" s="79"/>
    </row>
    <row r="62914" spans="2:2" ht="54.95" customHeight="1" x14ac:dyDescent="0.25">
      <c r="B62914" s="79"/>
    </row>
    <row r="62915" spans="2:2" ht="54.95" customHeight="1" x14ac:dyDescent="0.25">
      <c r="B62915" s="79"/>
    </row>
    <row r="62916" spans="2:2" ht="54.95" customHeight="1" x14ac:dyDescent="0.25">
      <c r="B62916" s="79"/>
    </row>
    <row r="62917" spans="2:2" ht="54.95" customHeight="1" x14ac:dyDescent="0.25">
      <c r="B62917" s="79"/>
    </row>
    <row r="62918" spans="2:2" ht="54.95" customHeight="1" x14ac:dyDescent="0.25">
      <c r="B62918" s="79"/>
    </row>
    <row r="62919" spans="2:2" ht="54.95" customHeight="1" x14ac:dyDescent="0.25">
      <c r="B62919" s="79"/>
    </row>
    <row r="62920" spans="2:2" ht="54.95" customHeight="1" x14ac:dyDescent="0.25">
      <c r="B62920" s="79"/>
    </row>
    <row r="62921" spans="2:2" ht="54.95" customHeight="1" x14ac:dyDescent="0.25">
      <c r="B62921" s="79"/>
    </row>
    <row r="62922" spans="2:2" ht="54.95" customHeight="1" x14ac:dyDescent="0.25">
      <c r="B62922" s="79"/>
    </row>
    <row r="62923" spans="2:2" ht="54.95" customHeight="1" x14ac:dyDescent="0.25">
      <c r="B62923" s="79"/>
    </row>
    <row r="62924" spans="2:2" ht="54.95" customHeight="1" x14ac:dyDescent="0.25">
      <c r="B62924" s="79"/>
    </row>
    <row r="62925" spans="2:2" ht="54.95" customHeight="1" x14ac:dyDescent="0.25">
      <c r="B62925" s="79"/>
    </row>
    <row r="62926" spans="2:2" ht="54.95" customHeight="1" x14ac:dyDescent="0.25">
      <c r="B62926" s="79"/>
    </row>
    <row r="62927" spans="2:2" ht="54.95" customHeight="1" x14ac:dyDescent="0.25">
      <c r="B62927" s="79"/>
    </row>
    <row r="62928" spans="2:2" ht="54.95" customHeight="1" x14ac:dyDescent="0.25">
      <c r="B62928" s="79"/>
    </row>
    <row r="62929" spans="2:2" ht="54.95" customHeight="1" x14ac:dyDescent="0.25">
      <c r="B62929" s="79"/>
    </row>
    <row r="62930" spans="2:2" ht="54.95" customHeight="1" x14ac:dyDescent="0.25">
      <c r="B62930" s="79"/>
    </row>
    <row r="62931" spans="2:2" ht="54.95" customHeight="1" x14ac:dyDescent="0.25">
      <c r="B62931" s="79"/>
    </row>
    <row r="62932" spans="2:2" ht="54.95" customHeight="1" x14ac:dyDescent="0.25">
      <c r="B62932" s="79"/>
    </row>
    <row r="62933" spans="2:2" ht="54.95" customHeight="1" x14ac:dyDescent="0.25">
      <c r="B62933" s="79"/>
    </row>
    <row r="62934" spans="2:2" ht="54.95" customHeight="1" x14ac:dyDescent="0.25">
      <c r="B62934" s="79"/>
    </row>
    <row r="62935" spans="2:2" ht="54.95" customHeight="1" x14ac:dyDescent="0.25">
      <c r="B62935" s="79"/>
    </row>
    <row r="62936" spans="2:2" ht="54.95" customHeight="1" x14ac:dyDescent="0.25">
      <c r="B62936" s="79"/>
    </row>
    <row r="62937" spans="2:2" ht="54.95" customHeight="1" x14ac:dyDescent="0.25">
      <c r="B62937" s="79"/>
    </row>
    <row r="62938" spans="2:2" ht="54.95" customHeight="1" x14ac:dyDescent="0.25">
      <c r="B62938" s="79"/>
    </row>
    <row r="62939" spans="2:2" ht="54.95" customHeight="1" x14ac:dyDescent="0.25">
      <c r="B62939" s="79"/>
    </row>
    <row r="62940" spans="2:2" ht="54.95" customHeight="1" x14ac:dyDescent="0.25">
      <c r="B62940" s="79"/>
    </row>
    <row r="62941" spans="2:2" ht="54.95" customHeight="1" x14ac:dyDescent="0.25">
      <c r="B62941" s="79"/>
    </row>
    <row r="62942" spans="2:2" ht="54.95" customHeight="1" x14ac:dyDescent="0.25">
      <c r="B62942" s="79"/>
    </row>
    <row r="62943" spans="2:2" ht="54.95" customHeight="1" x14ac:dyDescent="0.25">
      <c r="B62943" s="79"/>
    </row>
    <row r="62944" spans="2:2" ht="54.95" customHeight="1" x14ac:dyDescent="0.25">
      <c r="B62944" s="79"/>
    </row>
    <row r="62945" spans="2:2" ht="54.95" customHeight="1" x14ac:dyDescent="0.25">
      <c r="B62945" s="79"/>
    </row>
    <row r="62946" spans="2:2" ht="54.95" customHeight="1" x14ac:dyDescent="0.25">
      <c r="B62946" s="79"/>
    </row>
    <row r="62947" spans="2:2" ht="54.95" customHeight="1" x14ac:dyDescent="0.25">
      <c r="B62947" s="79"/>
    </row>
    <row r="62948" spans="2:2" ht="54.95" customHeight="1" x14ac:dyDescent="0.25">
      <c r="B62948" s="79"/>
    </row>
    <row r="62949" spans="2:2" ht="54.95" customHeight="1" x14ac:dyDescent="0.25">
      <c r="B62949" s="79"/>
    </row>
    <row r="62950" spans="2:2" ht="54.95" customHeight="1" x14ac:dyDescent="0.25">
      <c r="B62950" s="79"/>
    </row>
    <row r="62951" spans="2:2" ht="54.95" customHeight="1" x14ac:dyDescent="0.25">
      <c r="B62951" s="79"/>
    </row>
    <row r="62952" spans="2:2" ht="54.95" customHeight="1" x14ac:dyDescent="0.25">
      <c r="B62952" s="79"/>
    </row>
    <row r="62953" spans="2:2" ht="54.95" customHeight="1" x14ac:dyDescent="0.25">
      <c r="B62953" s="79"/>
    </row>
    <row r="62954" spans="2:2" ht="54.95" customHeight="1" x14ac:dyDescent="0.25">
      <c r="B62954" s="79"/>
    </row>
    <row r="62955" spans="2:2" ht="54.95" customHeight="1" x14ac:dyDescent="0.25">
      <c r="B62955" s="79"/>
    </row>
    <row r="62956" spans="2:2" ht="54.95" customHeight="1" x14ac:dyDescent="0.25">
      <c r="B62956" s="79"/>
    </row>
    <row r="62957" spans="2:2" ht="54.95" customHeight="1" x14ac:dyDescent="0.25">
      <c r="B62957" s="79"/>
    </row>
    <row r="62958" spans="2:2" ht="54.95" customHeight="1" x14ac:dyDescent="0.25">
      <c r="B62958" s="79"/>
    </row>
    <row r="62959" spans="2:2" ht="54.95" customHeight="1" x14ac:dyDescent="0.25">
      <c r="B62959" s="79"/>
    </row>
    <row r="62960" spans="2:2" ht="54.95" customHeight="1" x14ac:dyDescent="0.25">
      <c r="B62960" s="79"/>
    </row>
    <row r="62961" spans="2:2" ht="54.95" customHeight="1" x14ac:dyDescent="0.25">
      <c r="B62961" s="79"/>
    </row>
    <row r="62962" spans="2:2" ht="54.95" customHeight="1" x14ac:dyDescent="0.25">
      <c r="B62962" s="79"/>
    </row>
    <row r="62963" spans="2:2" ht="54.95" customHeight="1" x14ac:dyDescent="0.25">
      <c r="B62963" s="79"/>
    </row>
    <row r="62964" spans="2:2" ht="54.95" customHeight="1" x14ac:dyDescent="0.25">
      <c r="B62964" s="79"/>
    </row>
    <row r="62965" spans="2:2" ht="54.95" customHeight="1" x14ac:dyDescent="0.25">
      <c r="B62965" s="79"/>
    </row>
    <row r="62966" spans="2:2" ht="54.95" customHeight="1" x14ac:dyDescent="0.25">
      <c r="B62966" s="79"/>
    </row>
    <row r="62967" spans="2:2" ht="54.95" customHeight="1" x14ac:dyDescent="0.25">
      <c r="B62967" s="79"/>
    </row>
    <row r="62968" spans="2:2" ht="54.95" customHeight="1" x14ac:dyDescent="0.25">
      <c r="B62968" s="79"/>
    </row>
    <row r="62969" spans="2:2" ht="54.95" customHeight="1" x14ac:dyDescent="0.25">
      <c r="B62969" s="79"/>
    </row>
    <row r="62970" spans="2:2" ht="54.95" customHeight="1" x14ac:dyDescent="0.25">
      <c r="B62970" s="79"/>
    </row>
    <row r="62971" spans="2:2" ht="54.95" customHeight="1" x14ac:dyDescent="0.25">
      <c r="B62971" s="79"/>
    </row>
    <row r="62972" spans="2:2" ht="54.95" customHeight="1" x14ac:dyDescent="0.25">
      <c r="B62972" s="79"/>
    </row>
    <row r="62973" spans="2:2" ht="54.95" customHeight="1" x14ac:dyDescent="0.25">
      <c r="B62973" s="79"/>
    </row>
    <row r="62974" spans="2:2" ht="54.95" customHeight="1" x14ac:dyDescent="0.25">
      <c r="B62974" s="79"/>
    </row>
    <row r="62975" spans="2:2" ht="54.95" customHeight="1" x14ac:dyDescent="0.25">
      <c r="B62975" s="79"/>
    </row>
    <row r="62976" spans="2:2" ht="54.95" customHeight="1" x14ac:dyDescent="0.25">
      <c r="B62976" s="79"/>
    </row>
    <row r="62977" spans="2:2" ht="54.95" customHeight="1" x14ac:dyDescent="0.25">
      <c r="B62977" s="79"/>
    </row>
    <row r="62978" spans="2:2" ht="54.95" customHeight="1" x14ac:dyDescent="0.25">
      <c r="B62978" s="79"/>
    </row>
    <row r="62979" spans="2:2" ht="54.95" customHeight="1" x14ac:dyDescent="0.25">
      <c r="B62979" s="79"/>
    </row>
    <row r="62980" spans="2:2" ht="54.95" customHeight="1" x14ac:dyDescent="0.25">
      <c r="B62980" s="79"/>
    </row>
    <row r="62981" spans="2:2" ht="54.95" customHeight="1" x14ac:dyDescent="0.25">
      <c r="B62981" s="79"/>
    </row>
    <row r="62982" spans="2:2" ht="54.95" customHeight="1" x14ac:dyDescent="0.25">
      <c r="B62982" s="79"/>
    </row>
    <row r="62983" spans="2:2" ht="54.95" customHeight="1" x14ac:dyDescent="0.25">
      <c r="B62983" s="79"/>
    </row>
    <row r="62984" spans="2:2" ht="54.95" customHeight="1" x14ac:dyDescent="0.25">
      <c r="B62984" s="79"/>
    </row>
    <row r="62985" spans="2:2" ht="54.95" customHeight="1" x14ac:dyDescent="0.25">
      <c r="B62985" s="79"/>
    </row>
    <row r="62986" spans="2:2" ht="54.95" customHeight="1" x14ac:dyDescent="0.25">
      <c r="B62986" s="79"/>
    </row>
    <row r="62987" spans="2:2" ht="54.95" customHeight="1" x14ac:dyDescent="0.25">
      <c r="B62987" s="79"/>
    </row>
    <row r="62988" spans="2:2" ht="54.95" customHeight="1" x14ac:dyDescent="0.25">
      <c r="B62988" s="79"/>
    </row>
    <row r="62989" spans="2:2" ht="54.95" customHeight="1" x14ac:dyDescent="0.25">
      <c r="B62989" s="79"/>
    </row>
    <row r="62990" spans="2:2" ht="54.95" customHeight="1" x14ac:dyDescent="0.25">
      <c r="B62990" s="79"/>
    </row>
    <row r="62991" spans="2:2" ht="54.95" customHeight="1" x14ac:dyDescent="0.25">
      <c r="B62991" s="79"/>
    </row>
    <row r="62992" spans="2:2" ht="54.95" customHeight="1" x14ac:dyDescent="0.25">
      <c r="B62992" s="79"/>
    </row>
    <row r="62993" spans="2:2" ht="54.95" customHeight="1" x14ac:dyDescent="0.25">
      <c r="B62993" s="79"/>
    </row>
    <row r="62994" spans="2:2" ht="54.95" customHeight="1" x14ac:dyDescent="0.25">
      <c r="B62994" s="79"/>
    </row>
    <row r="62995" spans="2:2" ht="54.95" customHeight="1" x14ac:dyDescent="0.25">
      <c r="B62995" s="79"/>
    </row>
    <row r="62996" spans="2:2" ht="54.95" customHeight="1" x14ac:dyDescent="0.25">
      <c r="B62996" s="79"/>
    </row>
    <row r="62997" spans="2:2" ht="54.95" customHeight="1" x14ac:dyDescent="0.25">
      <c r="B62997" s="79"/>
    </row>
    <row r="62998" spans="2:2" ht="54.95" customHeight="1" x14ac:dyDescent="0.25">
      <c r="B62998" s="79"/>
    </row>
    <row r="62999" spans="2:2" ht="54.95" customHeight="1" x14ac:dyDescent="0.25">
      <c r="B62999" s="79"/>
    </row>
    <row r="63000" spans="2:2" ht="54.95" customHeight="1" x14ac:dyDescent="0.25">
      <c r="B63000" s="79"/>
    </row>
    <row r="63001" spans="2:2" ht="54.95" customHeight="1" x14ac:dyDescent="0.25">
      <c r="B63001" s="79"/>
    </row>
    <row r="63002" spans="2:2" ht="54.95" customHeight="1" x14ac:dyDescent="0.25">
      <c r="B63002" s="79"/>
    </row>
    <row r="63003" spans="2:2" ht="54.95" customHeight="1" x14ac:dyDescent="0.25">
      <c r="B63003" s="79"/>
    </row>
    <row r="63004" spans="2:2" ht="54.95" customHeight="1" x14ac:dyDescent="0.25">
      <c r="B63004" s="79"/>
    </row>
    <row r="63005" spans="2:2" ht="54.95" customHeight="1" x14ac:dyDescent="0.25">
      <c r="B63005" s="79"/>
    </row>
    <row r="63006" spans="2:2" ht="54.95" customHeight="1" x14ac:dyDescent="0.25">
      <c r="B63006" s="79"/>
    </row>
    <row r="63007" spans="2:2" ht="54.95" customHeight="1" x14ac:dyDescent="0.25">
      <c r="B63007" s="79"/>
    </row>
    <row r="63008" spans="2:2" ht="54.95" customHeight="1" x14ac:dyDescent="0.25">
      <c r="B63008" s="79"/>
    </row>
    <row r="63009" spans="2:2" ht="54.95" customHeight="1" x14ac:dyDescent="0.25">
      <c r="B63009" s="79"/>
    </row>
    <row r="63010" spans="2:2" ht="54.95" customHeight="1" x14ac:dyDescent="0.25">
      <c r="B63010" s="79"/>
    </row>
    <row r="63011" spans="2:2" ht="54.95" customHeight="1" x14ac:dyDescent="0.25">
      <c r="B63011" s="79"/>
    </row>
    <row r="63012" spans="2:2" ht="54.95" customHeight="1" x14ac:dyDescent="0.25">
      <c r="B63012" s="79"/>
    </row>
    <row r="63013" spans="2:2" ht="54.95" customHeight="1" x14ac:dyDescent="0.25">
      <c r="B63013" s="79"/>
    </row>
    <row r="63014" spans="2:2" ht="54.95" customHeight="1" x14ac:dyDescent="0.25">
      <c r="B63014" s="79"/>
    </row>
    <row r="63015" spans="2:2" ht="54.95" customHeight="1" x14ac:dyDescent="0.25">
      <c r="B63015" s="79"/>
    </row>
    <row r="63016" spans="2:2" ht="54.95" customHeight="1" x14ac:dyDescent="0.25">
      <c r="B63016" s="79"/>
    </row>
    <row r="63017" spans="2:2" ht="54.95" customHeight="1" x14ac:dyDescent="0.25">
      <c r="B63017" s="79"/>
    </row>
    <row r="63018" spans="2:2" ht="54.95" customHeight="1" x14ac:dyDescent="0.25">
      <c r="B63018" s="79"/>
    </row>
    <row r="63019" spans="2:2" ht="54.95" customHeight="1" x14ac:dyDescent="0.25">
      <c r="B63019" s="79"/>
    </row>
    <row r="63020" spans="2:2" ht="54.95" customHeight="1" x14ac:dyDescent="0.25">
      <c r="B63020" s="79"/>
    </row>
    <row r="63021" spans="2:2" ht="54.95" customHeight="1" x14ac:dyDescent="0.25">
      <c r="B63021" s="79"/>
    </row>
    <row r="63022" spans="2:2" ht="54.95" customHeight="1" x14ac:dyDescent="0.25">
      <c r="B63022" s="79"/>
    </row>
    <row r="63023" spans="2:2" ht="54.95" customHeight="1" x14ac:dyDescent="0.25">
      <c r="B63023" s="79"/>
    </row>
    <row r="63024" spans="2:2" ht="54.95" customHeight="1" x14ac:dyDescent="0.25">
      <c r="B63024" s="79"/>
    </row>
    <row r="63025" spans="2:2" ht="54.95" customHeight="1" x14ac:dyDescent="0.25">
      <c r="B63025" s="79"/>
    </row>
    <row r="63026" spans="2:2" ht="54.95" customHeight="1" x14ac:dyDescent="0.25">
      <c r="B63026" s="79"/>
    </row>
    <row r="63027" spans="2:2" ht="54.95" customHeight="1" x14ac:dyDescent="0.25">
      <c r="B63027" s="79"/>
    </row>
    <row r="63028" spans="2:2" ht="54.95" customHeight="1" x14ac:dyDescent="0.25">
      <c r="B63028" s="79"/>
    </row>
    <row r="63029" spans="2:2" ht="54.95" customHeight="1" x14ac:dyDescent="0.25">
      <c r="B63029" s="79"/>
    </row>
    <row r="63030" spans="2:2" ht="54.95" customHeight="1" x14ac:dyDescent="0.25">
      <c r="B63030" s="79"/>
    </row>
    <row r="63031" spans="2:2" ht="54.95" customHeight="1" x14ac:dyDescent="0.25">
      <c r="B63031" s="79"/>
    </row>
    <row r="63032" spans="2:2" ht="54.95" customHeight="1" x14ac:dyDescent="0.25">
      <c r="B63032" s="79"/>
    </row>
    <row r="63033" spans="2:2" ht="54.95" customHeight="1" x14ac:dyDescent="0.25">
      <c r="B63033" s="79"/>
    </row>
    <row r="63034" spans="2:2" ht="54.95" customHeight="1" x14ac:dyDescent="0.25">
      <c r="B63034" s="79"/>
    </row>
    <row r="63035" spans="2:2" ht="54.95" customHeight="1" x14ac:dyDescent="0.25">
      <c r="B63035" s="79"/>
    </row>
    <row r="63036" spans="2:2" ht="54.95" customHeight="1" x14ac:dyDescent="0.25">
      <c r="B63036" s="79"/>
    </row>
    <row r="63037" spans="2:2" ht="54.95" customHeight="1" x14ac:dyDescent="0.25">
      <c r="B63037" s="79"/>
    </row>
    <row r="63038" spans="2:2" ht="54.95" customHeight="1" x14ac:dyDescent="0.25">
      <c r="B63038" s="79"/>
    </row>
    <row r="63039" spans="2:2" ht="54.95" customHeight="1" x14ac:dyDescent="0.25">
      <c r="B63039" s="79"/>
    </row>
    <row r="63040" spans="2:2" ht="54.95" customHeight="1" x14ac:dyDescent="0.25">
      <c r="B63040" s="79"/>
    </row>
    <row r="63041" spans="2:2" ht="54.95" customHeight="1" x14ac:dyDescent="0.25">
      <c r="B63041" s="79"/>
    </row>
    <row r="63042" spans="2:2" ht="54.95" customHeight="1" x14ac:dyDescent="0.25">
      <c r="B63042" s="79"/>
    </row>
    <row r="63043" spans="2:2" ht="54.95" customHeight="1" x14ac:dyDescent="0.25">
      <c r="B63043" s="79"/>
    </row>
    <row r="63044" spans="2:2" ht="54.95" customHeight="1" x14ac:dyDescent="0.25">
      <c r="B63044" s="79"/>
    </row>
    <row r="63045" spans="2:2" ht="54.95" customHeight="1" x14ac:dyDescent="0.25">
      <c r="B63045" s="79"/>
    </row>
    <row r="63046" spans="2:2" ht="54.95" customHeight="1" x14ac:dyDescent="0.25">
      <c r="B63046" s="79"/>
    </row>
    <row r="63047" spans="2:2" ht="54.95" customHeight="1" x14ac:dyDescent="0.25">
      <c r="B63047" s="79"/>
    </row>
    <row r="63048" spans="2:2" ht="54.95" customHeight="1" x14ac:dyDescent="0.25">
      <c r="B63048" s="79"/>
    </row>
    <row r="63049" spans="2:2" ht="54.95" customHeight="1" x14ac:dyDescent="0.25">
      <c r="B63049" s="79"/>
    </row>
    <row r="63050" spans="2:2" ht="54.95" customHeight="1" x14ac:dyDescent="0.25">
      <c r="B63050" s="79"/>
    </row>
    <row r="63051" spans="2:2" ht="54.95" customHeight="1" x14ac:dyDescent="0.25">
      <c r="B63051" s="79"/>
    </row>
    <row r="63052" spans="2:2" ht="54.95" customHeight="1" x14ac:dyDescent="0.25">
      <c r="B63052" s="79"/>
    </row>
    <row r="63053" spans="2:2" ht="54.95" customHeight="1" x14ac:dyDescent="0.25">
      <c r="B63053" s="79"/>
    </row>
    <row r="63054" spans="2:2" ht="54.95" customHeight="1" x14ac:dyDescent="0.25">
      <c r="B63054" s="79"/>
    </row>
    <row r="63055" spans="2:2" ht="54.95" customHeight="1" x14ac:dyDescent="0.25">
      <c r="B63055" s="79"/>
    </row>
    <row r="63056" spans="2:2" ht="54.95" customHeight="1" x14ac:dyDescent="0.25">
      <c r="B63056" s="79"/>
    </row>
    <row r="63057" spans="2:2" ht="54.95" customHeight="1" x14ac:dyDescent="0.25">
      <c r="B63057" s="79"/>
    </row>
    <row r="63058" spans="2:2" ht="54.95" customHeight="1" x14ac:dyDescent="0.25">
      <c r="B63058" s="79"/>
    </row>
    <row r="63059" spans="2:2" ht="54.95" customHeight="1" x14ac:dyDescent="0.25">
      <c r="B63059" s="79"/>
    </row>
    <row r="63060" spans="2:2" ht="54.95" customHeight="1" x14ac:dyDescent="0.25">
      <c r="B63060" s="79"/>
    </row>
    <row r="63061" spans="2:2" ht="54.95" customHeight="1" x14ac:dyDescent="0.25">
      <c r="B63061" s="79"/>
    </row>
    <row r="63062" spans="2:2" ht="54.95" customHeight="1" x14ac:dyDescent="0.25">
      <c r="B63062" s="79"/>
    </row>
    <row r="63063" spans="2:2" ht="54.95" customHeight="1" x14ac:dyDescent="0.25">
      <c r="B63063" s="79"/>
    </row>
    <row r="63064" spans="2:2" ht="54.95" customHeight="1" x14ac:dyDescent="0.25">
      <c r="B63064" s="79"/>
    </row>
    <row r="63065" spans="2:2" ht="54.95" customHeight="1" x14ac:dyDescent="0.25">
      <c r="B63065" s="79"/>
    </row>
    <row r="63066" spans="2:2" ht="54.95" customHeight="1" x14ac:dyDescent="0.25">
      <c r="B63066" s="79"/>
    </row>
    <row r="63067" spans="2:2" ht="54.95" customHeight="1" x14ac:dyDescent="0.25">
      <c r="B63067" s="79"/>
    </row>
    <row r="63068" spans="2:2" ht="54.95" customHeight="1" x14ac:dyDescent="0.25">
      <c r="B63068" s="79"/>
    </row>
    <row r="63069" spans="2:2" ht="54.95" customHeight="1" x14ac:dyDescent="0.25">
      <c r="B63069" s="79"/>
    </row>
    <row r="63070" spans="2:2" ht="54.95" customHeight="1" x14ac:dyDescent="0.25">
      <c r="B63070" s="79"/>
    </row>
    <row r="63071" spans="2:2" ht="54.95" customHeight="1" x14ac:dyDescent="0.25">
      <c r="B63071" s="79"/>
    </row>
    <row r="63072" spans="2:2" ht="54.95" customHeight="1" x14ac:dyDescent="0.25">
      <c r="B63072" s="79"/>
    </row>
    <row r="63073" spans="2:2" ht="54.95" customHeight="1" x14ac:dyDescent="0.25">
      <c r="B63073" s="79"/>
    </row>
    <row r="63074" spans="2:2" ht="54.95" customHeight="1" x14ac:dyDescent="0.25">
      <c r="B63074" s="79"/>
    </row>
    <row r="63075" spans="2:2" ht="54.95" customHeight="1" x14ac:dyDescent="0.25">
      <c r="B63075" s="79"/>
    </row>
    <row r="63076" spans="2:2" ht="54.95" customHeight="1" x14ac:dyDescent="0.25">
      <c r="B63076" s="79"/>
    </row>
    <row r="63077" spans="2:2" ht="54.95" customHeight="1" x14ac:dyDescent="0.25">
      <c r="B63077" s="79"/>
    </row>
    <row r="63078" spans="2:2" ht="54.95" customHeight="1" x14ac:dyDescent="0.25">
      <c r="B63078" s="79"/>
    </row>
    <row r="63079" spans="2:2" ht="54.95" customHeight="1" x14ac:dyDescent="0.25">
      <c r="B63079" s="79"/>
    </row>
    <row r="63080" spans="2:2" ht="54.95" customHeight="1" x14ac:dyDescent="0.25">
      <c r="B63080" s="79"/>
    </row>
    <row r="63081" spans="2:2" ht="54.95" customHeight="1" x14ac:dyDescent="0.25">
      <c r="B63081" s="79"/>
    </row>
    <row r="63082" spans="2:2" ht="54.95" customHeight="1" x14ac:dyDescent="0.25">
      <c r="B63082" s="79"/>
    </row>
    <row r="63083" spans="2:2" ht="54.95" customHeight="1" x14ac:dyDescent="0.25">
      <c r="B63083" s="79"/>
    </row>
    <row r="63084" spans="2:2" ht="54.95" customHeight="1" x14ac:dyDescent="0.25">
      <c r="B63084" s="79"/>
    </row>
    <row r="63085" spans="2:2" ht="54.95" customHeight="1" x14ac:dyDescent="0.25">
      <c r="B63085" s="79"/>
    </row>
    <row r="63086" spans="2:2" ht="54.95" customHeight="1" x14ac:dyDescent="0.25">
      <c r="B63086" s="79"/>
    </row>
    <row r="63087" spans="2:2" ht="54.95" customHeight="1" x14ac:dyDescent="0.25">
      <c r="B63087" s="79"/>
    </row>
    <row r="63088" spans="2:2" ht="54.95" customHeight="1" x14ac:dyDescent="0.25">
      <c r="B63088" s="79"/>
    </row>
    <row r="63089" spans="2:2" ht="54.95" customHeight="1" x14ac:dyDescent="0.25">
      <c r="B63089" s="79"/>
    </row>
    <row r="63090" spans="2:2" ht="54.95" customHeight="1" x14ac:dyDescent="0.25">
      <c r="B63090" s="79"/>
    </row>
    <row r="63091" spans="2:2" ht="54.95" customHeight="1" x14ac:dyDescent="0.25">
      <c r="B63091" s="79"/>
    </row>
    <row r="63092" spans="2:2" ht="54.95" customHeight="1" x14ac:dyDescent="0.25">
      <c r="B63092" s="79"/>
    </row>
    <row r="63093" spans="2:2" ht="54.95" customHeight="1" x14ac:dyDescent="0.25">
      <c r="B63093" s="79"/>
    </row>
    <row r="63094" spans="2:2" ht="54.95" customHeight="1" x14ac:dyDescent="0.25">
      <c r="B63094" s="79"/>
    </row>
    <row r="63095" spans="2:2" ht="54.95" customHeight="1" x14ac:dyDescent="0.25">
      <c r="B63095" s="79"/>
    </row>
    <row r="63096" spans="2:2" ht="54.95" customHeight="1" x14ac:dyDescent="0.25">
      <c r="B63096" s="79"/>
    </row>
    <row r="63097" spans="2:2" ht="54.95" customHeight="1" x14ac:dyDescent="0.25">
      <c r="B63097" s="79"/>
    </row>
    <row r="63098" spans="2:2" ht="54.95" customHeight="1" x14ac:dyDescent="0.25">
      <c r="B63098" s="79"/>
    </row>
    <row r="63099" spans="2:2" ht="54.95" customHeight="1" x14ac:dyDescent="0.25">
      <c r="B63099" s="79"/>
    </row>
    <row r="63100" spans="2:2" ht="54.95" customHeight="1" x14ac:dyDescent="0.25">
      <c r="B63100" s="79"/>
    </row>
    <row r="63101" spans="2:2" ht="54.95" customHeight="1" x14ac:dyDescent="0.25">
      <c r="B63101" s="79"/>
    </row>
    <row r="63102" spans="2:2" ht="54.95" customHeight="1" x14ac:dyDescent="0.25">
      <c r="B63102" s="79"/>
    </row>
    <row r="63103" spans="2:2" ht="54.95" customHeight="1" x14ac:dyDescent="0.25">
      <c r="B63103" s="79"/>
    </row>
    <row r="63104" spans="2:2" ht="54.95" customHeight="1" x14ac:dyDescent="0.25">
      <c r="B63104" s="79"/>
    </row>
    <row r="63105" spans="2:2" ht="54.95" customHeight="1" x14ac:dyDescent="0.25">
      <c r="B63105" s="79"/>
    </row>
    <row r="63106" spans="2:2" ht="54.95" customHeight="1" x14ac:dyDescent="0.25">
      <c r="B63106" s="79"/>
    </row>
    <row r="63107" spans="2:2" ht="54.95" customHeight="1" x14ac:dyDescent="0.25">
      <c r="B63107" s="79"/>
    </row>
    <row r="63108" spans="2:2" ht="54.95" customHeight="1" x14ac:dyDescent="0.25">
      <c r="B63108" s="79"/>
    </row>
    <row r="63109" spans="2:2" ht="54.95" customHeight="1" x14ac:dyDescent="0.25">
      <c r="B63109" s="79"/>
    </row>
    <row r="63110" spans="2:2" ht="54.95" customHeight="1" x14ac:dyDescent="0.25">
      <c r="B63110" s="79"/>
    </row>
    <row r="63111" spans="2:2" ht="54.95" customHeight="1" x14ac:dyDescent="0.25">
      <c r="B63111" s="79"/>
    </row>
    <row r="63112" spans="2:2" ht="54.95" customHeight="1" x14ac:dyDescent="0.25">
      <c r="B63112" s="79"/>
    </row>
    <row r="63113" spans="2:2" ht="54.95" customHeight="1" x14ac:dyDescent="0.25">
      <c r="B63113" s="79"/>
    </row>
    <row r="63114" spans="2:2" ht="54.95" customHeight="1" x14ac:dyDescent="0.25">
      <c r="B63114" s="79"/>
    </row>
    <row r="63115" spans="2:2" ht="54.95" customHeight="1" x14ac:dyDescent="0.25">
      <c r="B63115" s="79"/>
    </row>
    <row r="63116" spans="2:2" ht="54.95" customHeight="1" x14ac:dyDescent="0.25">
      <c r="B63116" s="79"/>
    </row>
    <row r="63117" spans="2:2" ht="54.95" customHeight="1" x14ac:dyDescent="0.25">
      <c r="B63117" s="79"/>
    </row>
    <row r="63118" spans="2:2" ht="54.95" customHeight="1" x14ac:dyDescent="0.25">
      <c r="B63118" s="79"/>
    </row>
    <row r="63119" spans="2:2" ht="54.95" customHeight="1" x14ac:dyDescent="0.25">
      <c r="B63119" s="79"/>
    </row>
    <row r="63120" spans="2:2" ht="54.95" customHeight="1" x14ac:dyDescent="0.25">
      <c r="B63120" s="79"/>
    </row>
    <row r="63121" spans="2:2" ht="54.95" customHeight="1" x14ac:dyDescent="0.25">
      <c r="B63121" s="79"/>
    </row>
    <row r="63122" spans="2:2" ht="54.95" customHeight="1" x14ac:dyDescent="0.25">
      <c r="B63122" s="79"/>
    </row>
    <row r="63123" spans="2:2" ht="54.95" customHeight="1" x14ac:dyDescent="0.25">
      <c r="B63123" s="79"/>
    </row>
    <row r="63124" spans="2:2" ht="54.95" customHeight="1" x14ac:dyDescent="0.25">
      <c r="B63124" s="79"/>
    </row>
    <row r="63125" spans="2:2" ht="54.95" customHeight="1" x14ac:dyDescent="0.25">
      <c r="B63125" s="79"/>
    </row>
    <row r="63126" spans="2:2" ht="54.95" customHeight="1" x14ac:dyDescent="0.25">
      <c r="B63126" s="79"/>
    </row>
    <row r="63127" spans="2:2" ht="54.95" customHeight="1" x14ac:dyDescent="0.25">
      <c r="B63127" s="79"/>
    </row>
    <row r="63128" spans="2:2" ht="54.95" customHeight="1" x14ac:dyDescent="0.25">
      <c r="B63128" s="79"/>
    </row>
    <row r="63129" spans="2:2" ht="54.95" customHeight="1" x14ac:dyDescent="0.25">
      <c r="B63129" s="79"/>
    </row>
    <row r="63130" spans="2:2" ht="54.95" customHeight="1" x14ac:dyDescent="0.25">
      <c r="B63130" s="79"/>
    </row>
    <row r="63131" spans="2:2" ht="54.95" customHeight="1" x14ac:dyDescent="0.25">
      <c r="B63131" s="79"/>
    </row>
    <row r="63132" spans="2:2" ht="54.95" customHeight="1" x14ac:dyDescent="0.25">
      <c r="B63132" s="79"/>
    </row>
    <row r="63133" spans="2:2" ht="54.95" customHeight="1" x14ac:dyDescent="0.25">
      <c r="B63133" s="79"/>
    </row>
    <row r="63134" spans="2:2" ht="54.95" customHeight="1" x14ac:dyDescent="0.25">
      <c r="B63134" s="79"/>
    </row>
    <row r="63135" spans="2:2" ht="54.95" customHeight="1" x14ac:dyDescent="0.25">
      <c r="B63135" s="79"/>
    </row>
    <row r="63136" spans="2:2" ht="54.95" customHeight="1" x14ac:dyDescent="0.25">
      <c r="B63136" s="79"/>
    </row>
    <row r="63137" spans="2:2" ht="54.95" customHeight="1" x14ac:dyDescent="0.25">
      <c r="B63137" s="79"/>
    </row>
    <row r="63138" spans="2:2" ht="54.95" customHeight="1" x14ac:dyDescent="0.25">
      <c r="B63138" s="79"/>
    </row>
    <row r="63139" spans="2:2" ht="54.95" customHeight="1" x14ac:dyDescent="0.25">
      <c r="B63139" s="79"/>
    </row>
    <row r="63140" spans="2:2" ht="54.95" customHeight="1" x14ac:dyDescent="0.25">
      <c r="B63140" s="79"/>
    </row>
    <row r="63141" spans="2:2" ht="54.95" customHeight="1" x14ac:dyDescent="0.25">
      <c r="B63141" s="79"/>
    </row>
    <row r="63142" spans="2:2" ht="54.95" customHeight="1" x14ac:dyDescent="0.25">
      <c r="B63142" s="79"/>
    </row>
    <row r="63143" spans="2:2" ht="54.95" customHeight="1" x14ac:dyDescent="0.25">
      <c r="B63143" s="79"/>
    </row>
    <row r="63144" spans="2:2" ht="54.95" customHeight="1" x14ac:dyDescent="0.25">
      <c r="B63144" s="79"/>
    </row>
    <row r="63145" spans="2:2" ht="54.95" customHeight="1" x14ac:dyDescent="0.25">
      <c r="B63145" s="79"/>
    </row>
    <row r="63146" spans="2:2" ht="54.95" customHeight="1" x14ac:dyDescent="0.25">
      <c r="B63146" s="79"/>
    </row>
    <row r="63147" spans="2:2" ht="54.95" customHeight="1" x14ac:dyDescent="0.25">
      <c r="B63147" s="79"/>
    </row>
    <row r="63148" spans="2:2" ht="54.95" customHeight="1" x14ac:dyDescent="0.25">
      <c r="B63148" s="79"/>
    </row>
    <row r="63149" spans="2:2" ht="54.95" customHeight="1" x14ac:dyDescent="0.25">
      <c r="B63149" s="79"/>
    </row>
    <row r="63150" spans="2:2" ht="54.95" customHeight="1" x14ac:dyDescent="0.25">
      <c r="B63150" s="79"/>
    </row>
    <row r="63151" spans="2:2" ht="54.95" customHeight="1" x14ac:dyDescent="0.25">
      <c r="B63151" s="79"/>
    </row>
    <row r="63152" spans="2:2" ht="54.95" customHeight="1" x14ac:dyDescent="0.25">
      <c r="B63152" s="79"/>
    </row>
    <row r="63153" spans="2:2" ht="54.95" customHeight="1" x14ac:dyDescent="0.25">
      <c r="B63153" s="79"/>
    </row>
    <row r="63154" spans="2:2" ht="54.95" customHeight="1" x14ac:dyDescent="0.25">
      <c r="B63154" s="79"/>
    </row>
    <row r="63155" spans="2:2" ht="54.95" customHeight="1" x14ac:dyDescent="0.25">
      <c r="B63155" s="79"/>
    </row>
    <row r="63156" spans="2:2" ht="54.95" customHeight="1" x14ac:dyDescent="0.25">
      <c r="B63156" s="79"/>
    </row>
    <row r="63157" spans="2:2" ht="54.95" customHeight="1" x14ac:dyDescent="0.25">
      <c r="B63157" s="79"/>
    </row>
    <row r="63158" spans="2:2" ht="54.95" customHeight="1" x14ac:dyDescent="0.25">
      <c r="B63158" s="79"/>
    </row>
    <row r="63159" spans="2:2" ht="54.95" customHeight="1" x14ac:dyDescent="0.25">
      <c r="B63159" s="79"/>
    </row>
    <row r="63160" spans="2:2" ht="54.95" customHeight="1" x14ac:dyDescent="0.25">
      <c r="B63160" s="79"/>
    </row>
    <row r="63161" spans="2:2" ht="54.95" customHeight="1" x14ac:dyDescent="0.25">
      <c r="B63161" s="79"/>
    </row>
    <row r="63162" spans="2:2" ht="54.95" customHeight="1" x14ac:dyDescent="0.25">
      <c r="B63162" s="79"/>
    </row>
    <row r="63163" spans="2:2" ht="54.95" customHeight="1" x14ac:dyDescent="0.25">
      <c r="B63163" s="79"/>
    </row>
    <row r="63164" spans="2:2" ht="54.95" customHeight="1" x14ac:dyDescent="0.25">
      <c r="B63164" s="79"/>
    </row>
    <row r="63165" spans="2:2" ht="54.95" customHeight="1" x14ac:dyDescent="0.25">
      <c r="B63165" s="79"/>
    </row>
    <row r="63166" spans="2:2" ht="54.95" customHeight="1" x14ac:dyDescent="0.25">
      <c r="B63166" s="79"/>
    </row>
    <row r="63167" spans="2:2" ht="54.95" customHeight="1" x14ac:dyDescent="0.25">
      <c r="B63167" s="79"/>
    </row>
    <row r="63168" spans="2:2" ht="54.95" customHeight="1" x14ac:dyDescent="0.25">
      <c r="B63168" s="79"/>
    </row>
    <row r="63169" spans="2:2" ht="54.95" customHeight="1" x14ac:dyDescent="0.25">
      <c r="B63169" s="79"/>
    </row>
    <row r="63170" spans="2:2" ht="54.95" customHeight="1" x14ac:dyDescent="0.25">
      <c r="B63170" s="79"/>
    </row>
    <row r="63171" spans="2:2" ht="54.95" customHeight="1" x14ac:dyDescent="0.25">
      <c r="B63171" s="79"/>
    </row>
    <row r="63172" spans="2:2" ht="54.95" customHeight="1" x14ac:dyDescent="0.25">
      <c r="B63172" s="79"/>
    </row>
    <row r="63173" spans="2:2" ht="54.95" customHeight="1" x14ac:dyDescent="0.25">
      <c r="B63173" s="79"/>
    </row>
    <row r="63174" spans="2:2" ht="54.95" customHeight="1" x14ac:dyDescent="0.25">
      <c r="B63174" s="79"/>
    </row>
    <row r="63175" spans="2:2" ht="54.95" customHeight="1" x14ac:dyDescent="0.25">
      <c r="B63175" s="79"/>
    </row>
    <row r="63176" spans="2:2" ht="54.95" customHeight="1" x14ac:dyDescent="0.25">
      <c r="B63176" s="79"/>
    </row>
    <row r="63177" spans="2:2" ht="54.95" customHeight="1" x14ac:dyDescent="0.25">
      <c r="B63177" s="79"/>
    </row>
    <row r="63178" spans="2:2" ht="54.95" customHeight="1" x14ac:dyDescent="0.25">
      <c r="B63178" s="79"/>
    </row>
    <row r="63179" spans="2:2" ht="54.95" customHeight="1" x14ac:dyDescent="0.25">
      <c r="B63179" s="79"/>
    </row>
    <row r="63180" spans="2:2" ht="54.95" customHeight="1" x14ac:dyDescent="0.25">
      <c r="B63180" s="79"/>
    </row>
    <row r="63181" spans="2:2" ht="54.95" customHeight="1" x14ac:dyDescent="0.25">
      <c r="B63181" s="79"/>
    </row>
    <row r="63182" spans="2:2" ht="54.95" customHeight="1" x14ac:dyDescent="0.25">
      <c r="B63182" s="79"/>
    </row>
    <row r="63183" spans="2:2" ht="54.95" customHeight="1" x14ac:dyDescent="0.25">
      <c r="B63183" s="79"/>
    </row>
    <row r="63184" spans="2:2" ht="54.95" customHeight="1" x14ac:dyDescent="0.25">
      <c r="B63184" s="79"/>
    </row>
    <row r="63185" spans="2:2" ht="54.95" customHeight="1" x14ac:dyDescent="0.25">
      <c r="B63185" s="79"/>
    </row>
    <row r="63186" spans="2:2" ht="54.95" customHeight="1" x14ac:dyDescent="0.25">
      <c r="B63186" s="79"/>
    </row>
    <row r="63187" spans="2:2" ht="54.95" customHeight="1" x14ac:dyDescent="0.25">
      <c r="B63187" s="79"/>
    </row>
    <row r="63188" spans="2:2" ht="54.95" customHeight="1" x14ac:dyDescent="0.25">
      <c r="B63188" s="79"/>
    </row>
    <row r="63189" spans="2:2" ht="54.95" customHeight="1" x14ac:dyDescent="0.25">
      <c r="B63189" s="79"/>
    </row>
    <row r="63190" spans="2:2" ht="54.95" customHeight="1" x14ac:dyDescent="0.25">
      <c r="B63190" s="79"/>
    </row>
    <row r="63191" spans="2:2" ht="54.95" customHeight="1" x14ac:dyDescent="0.25">
      <c r="B63191" s="79"/>
    </row>
    <row r="63192" spans="2:2" ht="54.95" customHeight="1" x14ac:dyDescent="0.25">
      <c r="B63192" s="79"/>
    </row>
    <row r="63193" spans="2:2" ht="54.95" customHeight="1" x14ac:dyDescent="0.25">
      <c r="B63193" s="79"/>
    </row>
    <row r="63194" spans="2:2" ht="54.95" customHeight="1" x14ac:dyDescent="0.25">
      <c r="B63194" s="79"/>
    </row>
    <row r="63195" spans="2:2" ht="54.95" customHeight="1" x14ac:dyDescent="0.25">
      <c r="B63195" s="79"/>
    </row>
    <row r="63196" spans="2:2" ht="54.95" customHeight="1" x14ac:dyDescent="0.25">
      <c r="B63196" s="79"/>
    </row>
    <row r="63197" spans="2:2" ht="54.95" customHeight="1" x14ac:dyDescent="0.25">
      <c r="B63197" s="79"/>
    </row>
    <row r="63198" spans="2:2" ht="54.95" customHeight="1" x14ac:dyDescent="0.25">
      <c r="B63198" s="79"/>
    </row>
    <row r="63199" spans="2:2" ht="54.95" customHeight="1" x14ac:dyDescent="0.25">
      <c r="B63199" s="79"/>
    </row>
    <row r="63200" spans="2:2" ht="54.95" customHeight="1" x14ac:dyDescent="0.25">
      <c r="B63200" s="79"/>
    </row>
    <row r="63201" spans="2:2" ht="54.95" customHeight="1" x14ac:dyDescent="0.25">
      <c r="B63201" s="79"/>
    </row>
    <row r="63202" spans="2:2" ht="54.95" customHeight="1" x14ac:dyDescent="0.25">
      <c r="B63202" s="79"/>
    </row>
    <row r="63203" spans="2:2" ht="54.95" customHeight="1" x14ac:dyDescent="0.25">
      <c r="B63203" s="79"/>
    </row>
    <row r="63204" spans="2:2" ht="54.95" customHeight="1" x14ac:dyDescent="0.25">
      <c r="B63204" s="79"/>
    </row>
    <row r="63205" spans="2:2" ht="54.95" customHeight="1" x14ac:dyDescent="0.25">
      <c r="B63205" s="79"/>
    </row>
    <row r="63206" spans="2:2" ht="54.95" customHeight="1" x14ac:dyDescent="0.25">
      <c r="B63206" s="79"/>
    </row>
    <row r="63207" spans="2:2" ht="54.95" customHeight="1" x14ac:dyDescent="0.25">
      <c r="B63207" s="79"/>
    </row>
    <row r="63208" spans="2:2" ht="54.95" customHeight="1" x14ac:dyDescent="0.25">
      <c r="B63208" s="79"/>
    </row>
    <row r="63209" spans="2:2" ht="54.95" customHeight="1" x14ac:dyDescent="0.25">
      <c r="B63209" s="79"/>
    </row>
    <row r="63210" spans="2:2" ht="54.95" customHeight="1" x14ac:dyDescent="0.25">
      <c r="B63210" s="79"/>
    </row>
    <row r="63211" spans="2:2" ht="54.95" customHeight="1" x14ac:dyDescent="0.25">
      <c r="B63211" s="79"/>
    </row>
    <row r="63212" spans="2:2" ht="54.95" customHeight="1" x14ac:dyDescent="0.25">
      <c r="B63212" s="79"/>
    </row>
    <row r="63213" spans="2:2" ht="54.95" customHeight="1" x14ac:dyDescent="0.25">
      <c r="B63213" s="79"/>
    </row>
    <row r="63214" spans="2:2" ht="54.95" customHeight="1" x14ac:dyDescent="0.25">
      <c r="B63214" s="79"/>
    </row>
    <row r="63215" spans="2:2" ht="54.95" customHeight="1" x14ac:dyDescent="0.25">
      <c r="B63215" s="79"/>
    </row>
    <row r="63216" spans="2:2" ht="54.95" customHeight="1" x14ac:dyDescent="0.25">
      <c r="B63216" s="79"/>
    </row>
    <row r="63217" spans="2:2" ht="54.95" customHeight="1" x14ac:dyDescent="0.25">
      <c r="B63217" s="79"/>
    </row>
    <row r="63218" spans="2:2" ht="54.95" customHeight="1" x14ac:dyDescent="0.25">
      <c r="B63218" s="79"/>
    </row>
    <row r="63219" spans="2:2" ht="54.95" customHeight="1" x14ac:dyDescent="0.25">
      <c r="B63219" s="79"/>
    </row>
    <row r="63220" spans="2:2" ht="54.95" customHeight="1" x14ac:dyDescent="0.25">
      <c r="B63220" s="79"/>
    </row>
    <row r="63221" spans="2:2" ht="54.95" customHeight="1" x14ac:dyDescent="0.25">
      <c r="B63221" s="79"/>
    </row>
    <row r="63222" spans="2:2" ht="54.95" customHeight="1" x14ac:dyDescent="0.25">
      <c r="B63222" s="79"/>
    </row>
    <row r="63223" spans="2:2" ht="54.95" customHeight="1" x14ac:dyDescent="0.25">
      <c r="B63223" s="79"/>
    </row>
    <row r="63224" spans="2:2" ht="54.95" customHeight="1" x14ac:dyDescent="0.25">
      <c r="B63224" s="79"/>
    </row>
    <row r="63225" spans="2:2" ht="54.95" customHeight="1" x14ac:dyDescent="0.25">
      <c r="B63225" s="79"/>
    </row>
    <row r="63226" spans="2:2" ht="54.95" customHeight="1" x14ac:dyDescent="0.25">
      <c r="B63226" s="79"/>
    </row>
    <row r="63227" spans="2:2" ht="54.95" customHeight="1" x14ac:dyDescent="0.25">
      <c r="B63227" s="79"/>
    </row>
    <row r="63228" spans="2:2" ht="54.95" customHeight="1" x14ac:dyDescent="0.25">
      <c r="B63228" s="79"/>
    </row>
    <row r="63229" spans="2:2" ht="54.95" customHeight="1" x14ac:dyDescent="0.25">
      <c r="B63229" s="79"/>
    </row>
    <row r="63230" spans="2:2" ht="54.95" customHeight="1" x14ac:dyDescent="0.25">
      <c r="B63230" s="79"/>
    </row>
    <row r="63231" spans="2:2" ht="54.95" customHeight="1" x14ac:dyDescent="0.25">
      <c r="B63231" s="79"/>
    </row>
    <row r="63232" spans="2:2" ht="54.95" customHeight="1" x14ac:dyDescent="0.25">
      <c r="B63232" s="79"/>
    </row>
    <row r="63233" spans="2:2" ht="54.95" customHeight="1" x14ac:dyDescent="0.25">
      <c r="B63233" s="79"/>
    </row>
    <row r="63234" spans="2:2" ht="54.95" customHeight="1" x14ac:dyDescent="0.25">
      <c r="B63234" s="79"/>
    </row>
    <row r="63235" spans="2:2" ht="54.95" customHeight="1" x14ac:dyDescent="0.25">
      <c r="B63235" s="79"/>
    </row>
    <row r="63236" spans="2:2" ht="54.95" customHeight="1" x14ac:dyDescent="0.25">
      <c r="B63236" s="79"/>
    </row>
    <row r="63237" spans="2:2" ht="54.95" customHeight="1" x14ac:dyDescent="0.25">
      <c r="B63237" s="79"/>
    </row>
    <row r="63238" spans="2:2" ht="54.95" customHeight="1" x14ac:dyDescent="0.25">
      <c r="B63238" s="79"/>
    </row>
    <row r="63239" spans="2:2" ht="54.95" customHeight="1" x14ac:dyDescent="0.25">
      <c r="B63239" s="79"/>
    </row>
    <row r="63240" spans="2:2" ht="54.95" customHeight="1" x14ac:dyDescent="0.25">
      <c r="B63240" s="79"/>
    </row>
    <row r="63241" spans="2:2" ht="54.95" customHeight="1" x14ac:dyDescent="0.25">
      <c r="B63241" s="79"/>
    </row>
    <row r="63242" spans="2:2" ht="54.95" customHeight="1" x14ac:dyDescent="0.25">
      <c r="B63242" s="79"/>
    </row>
    <row r="63243" spans="2:2" ht="54.95" customHeight="1" x14ac:dyDescent="0.25">
      <c r="B63243" s="79"/>
    </row>
    <row r="63244" spans="2:2" ht="54.95" customHeight="1" x14ac:dyDescent="0.25">
      <c r="B63244" s="79"/>
    </row>
    <row r="63245" spans="2:2" ht="54.95" customHeight="1" x14ac:dyDescent="0.25">
      <c r="B63245" s="79"/>
    </row>
    <row r="63246" spans="2:2" ht="54.95" customHeight="1" x14ac:dyDescent="0.25">
      <c r="B63246" s="79"/>
    </row>
    <row r="63247" spans="2:2" ht="54.95" customHeight="1" x14ac:dyDescent="0.25">
      <c r="B63247" s="79"/>
    </row>
    <row r="63248" spans="2:2" ht="54.95" customHeight="1" x14ac:dyDescent="0.25">
      <c r="B63248" s="79"/>
    </row>
    <row r="63249" spans="2:2" ht="54.95" customHeight="1" x14ac:dyDescent="0.25">
      <c r="B63249" s="79"/>
    </row>
    <row r="63250" spans="2:2" ht="54.95" customHeight="1" x14ac:dyDescent="0.25">
      <c r="B63250" s="79"/>
    </row>
    <row r="63251" spans="2:2" ht="54.95" customHeight="1" x14ac:dyDescent="0.25">
      <c r="B63251" s="79"/>
    </row>
    <row r="63252" spans="2:2" ht="54.95" customHeight="1" x14ac:dyDescent="0.25">
      <c r="B63252" s="79"/>
    </row>
    <row r="63253" spans="2:2" ht="54.95" customHeight="1" x14ac:dyDescent="0.25">
      <c r="B63253" s="79"/>
    </row>
    <row r="63254" spans="2:2" ht="54.95" customHeight="1" x14ac:dyDescent="0.25">
      <c r="B63254" s="79"/>
    </row>
    <row r="63255" spans="2:2" ht="54.95" customHeight="1" x14ac:dyDescent="0.25">
      <c r="B63255" s="79"/>
    </row>
    <row r="63256" spans="2:2" ht="54.95" customHeight="1" x14ac:dyDescent="0.25">
      <c r="B63256" s="79"/>
    </row>
    <row r="63257" spans="2:2" ht="54.95" customHeight="1" x14ac:dyDescent="0.25">
      <c r="B63257" s="79"/>
    </row>
    <row r="63258" spans="2:2" ht="54.95" customHeight="1" x14ac:dyDescent="0.25">
      <c r="B63258" s="79"/>
    </row>
    <row r="63259" spans="2:2" ht="54.95" customHeight="1" x14ac:dyDescent="0.25">
      <c r="B63259" s="79"/>
    </row>
    <row r="63260" spans="2:2" ht="54.95" customHeight="1" x14ac:dyDescent="0.25">
      <c r="B63260" s="79"/>
    </row>
    <row r="63261" spans="2:2" ht="54.95" customHeight="1" x14ac:dyDescent="0.25">
      <c r="B63261" s="79"/>
    </row>
    <row r="63262" spans="2:2" ht="54.95" customHeight="1" x14ac:dyDescent="0.25">
      <c r="B63262" s="79"/>
    </row>
    <row r="63263" spans="2:2" ht="54.95" customHeight="1" x14ac:dyDescent="0.25">
      <c r="B63263" s="79"/>
    </row>
    <row r="63264" spans="2:2" ht="54.95" customHeight="1" x14ac:dyDescent="0.25">
      <c r="B63264" s="79"/>
    </row>
    <row r="63265" spans="2:2" ht="54.95" customHeight="1" x14ac:dyDescent="0.25">
      <c r="B63265" s="79"/>
    </row>
    <row r="63266" spans="2:2" ht="54.95" customHeight="1" x14ac:dyDescent="0.25">
      <c r="B63266" s="79"/>
    </row>
    <row r="63267" spans="2:2" ht="54.95" customHeight="1" x14ac:dyDescent="0.25">
      <c r="B63267" s="79"/>
    </row>
    <row r="63268" spans="2:2" ht="54.95" customHeight="1" x14ac:dyDescent="0.25">
      <c r="B63268" s="79"/>
    </row>
    <row r="63269" spans="2:2" ht="54.95" customHeight="1" x14ac:dyDescent="0.25">
      <c r="B63269" s="79"/>
    </row>
    <row r="63270" spans="2:2" ht="54.95" customHeight="1" x14ac:dyDescent="0.25">
      <c r="B63270" s="79"/>
    </row>
    <row r="63271" spans="2:2" ht="54.95" customHeight="1" x14ac:dyDescent="0.25">
      <c r="B63271" s="79"/>
    </row>
    <row r="63272" spans="2:2" ht="54.95" customHeight="1" x14ac:dyDescent="0.25">
      <c r="B63272" s="79"/>
    </row>
    <row r="63273" spans="2:2" ht="54.95" customHeight="1" x14ac:dyDescent="0.25">
      <c r="B63273" s="79"/>
    </row>
    <row r="63274" spans="2:2" ht="54.95" customHeight="1" x14ac:dyDescent="0.25">
      <c r="B63274" s="79"/>
    </row>
    <row r="63275" spans="2:2" ht="54.95" customHeight="1" x14ac:dyDescent="0.25">
      <c r="B63275" s="79"/>
    </row>
    <row r="63276" spans="2:2" ht="54.95" customHeight="1" x14ac:dyDescent="0.25">
      <c r="B63276" s="79"/>
    </row>
    <row r="63277" spans="2:2" ht="54.95" customHeight="1" x14ac:dyDescent="0.25">
      <c r="B63277" s="79"/>
    </row>
    <row r="63278" spans="2:2" ht="54.95" customHeight="1" x14ac:dyDescent="0.25">
      <c r="B63278" s="79"/>
    </row>
    <row r="63279" spans="2:2" ht="54.95" customHeight="1" x14ac:dyDescent="0.25">
      <c r="B63279" s="79"/>
    </row>
    <row r="63280" spans="2:2" ht="54.95" customHeight="1" x14ac:dyDescent="0.25">
      <c r="B63280" s="79"/>
    </row>
    <row r="63281" spans="2:2" ht="54.95" customHeight="1" x14ac:dyDescent="0.25">
      <c r="B63281" s="79"/>
    </row>
    <row r="63282" spans="2:2" ht="54.95" customHeight="1" x14ac:dyDescent="0.25">
      <c r="B63282" s="79"/>
    </row>
    <row r="63283" spans="2:2" ht="54.95" customHeight="1" x14ac:dyDescent="0.25">
      <c r="B63283" s="79"/>
    </row>
    <row r="63284" spans="2:2" ht="54.95" customHeight="1" x14ac:dyDescent="0.25">
      <c r="B63284" s="79"/>
    </row>
    <row r="63285" spans="2:2" ht="54.95" customHeight="1" x14ac:dyDescent="0.25">
      <c r="B63285" s="79"/>
    </row>
    <row r="63286" spans="2:2" ht="54.95" customHeight="1" x14ac:dyDescent="0.25">
      <c r="B63286" s="79"/>
    </row>
    <row r="63287" spans="2:2" ht="54.95" customHeight="1" x14ac:dyDescent="0.25">
      <c r="B63287" s="79"/>
    </row>
    <row r="63288" spans="2:2" ht="54.95" customHeight="1" x14ac:dyDescent="0.25">
      <c r="B63288" s="79"/>
    </row>
    <row r="63289" spans="2:2" ht="54.95" customHeight="1" x14ac:dyDescent="0.25">
      <c r="B63289" s="79"/>
    </row>
    <row r="63290" spans="2:2" ht="54.95" customHeight="1" x14ac:dyDescent="0.25">
      <c r="B63290" s="79"/>
    </row>
    <row r="63291" spans="2:2" ht="54.95" customHeight="1" x14ac:dyDescent="0.25">
      <c r="B63291" s="79"/>
    </row>
    <row r="63292" spans="2:2" ht="54.95" customHeight="1" x14ac:dyDescent="0.25">
      <c r="B63292" s="79"/>
    </row>
    <row r="63293" spans="2:2" ht="54.95" customHeight="1" x14ac:dyDescent="0.25">
      <c r="B63293" s="79"/>
    </row>
    <row r="63294" spans="2:2" ht="54.95" customHeight="1" x14ac:dyDescent="0.25">
      <c r="B63294" s="79"/>
    </row>
    <row r="63295" spans="2:2" ht="54.95" customHeight="1" x14ac:dyDescent="0.25">
      <c r="B63295" s="79"/>
    </row>
    <row r="63296" spans="2:2" ht="54.95" customHeight="1" x14ac:dyDescent="0.25">
      <c r="B63296" s="79"/>
    </row>
    <row r="63297" spans="2:2" ht="54.95" customHeight="1" x14ac:dyDescent="0.25">
      <c r="B63297" s="79"/>
    </row>
    <row r="63298" spans="2:2" ht="54.95" customHeight="1" x14ac:dyDescent="0.25">
      <c r="B63298" s="79"/>
    </row>
    <row r="63299" spans="2:2" ht="54.95" customHeight="1" x14ac:dyDescent="0.25">
      <c r="B63299" s="79"/>
    </row>
    <row r="63300" spans="2:2" ht="54.95" customHeight="1" x14ac:dyDescent="0.25">
      <c r="B63300" s="79"/>
    </row>
    <row r="63301" spans="2:2" ht="54.95" customHeight="1" x14ac:dyDescent="0.25">
      <c r="B63301" s="79"/>
    </row>
    <row r="63302" spans="2:2" ht="54.95" customHeight="1" x14ac:dyDescent="0.25">
      <c r="B63302" s="79"/>
    </row>
    <row r="63303" spans="2:2" ht="54.95" customHeight="1" x14ac:dyDescent="0.25">
      <c r="B63303" s="79"/>
    </row>
    <row r="63304" spans="2:2" ht="54.95" customHeight="1" x14ac:dyDescent="0.25">
      <c r="B63304" s="79"/>
    </row>
    <row r="63305" spans="2:2" ht="54.95" customHeight="1" x14ac:dyDescent="0.25">
      <c r="B63305" s="79"/>
    </row>
    <row r="63306" spans="2:2" ht="54.95" customHeight="1" x14ac:dyDescent="0.25">
      <c r="B63306" s="79"/>
    </row>
    <row r="63307" spans="2:2" ht="54.95" customHeight="1" x14ac:dyDescent="0.25">
      <c r="B63307" s="79"/>
    </row>
    <row r="63308" spans="2:2" ht="54.95" customHeight="1" x14ac:dyDescent="0.25">
      <c r="B63308" s="79"/>
    </row>
    <row r="63309" spans="2:2" ht="54.95" customHeight="1" x14ac:dyDescent="0.25">
      <c r="B63309" s="79"/>
    </row>
    <row r="63310" spans="2:2" ht="54.95" customHeight="1" x14ac:dyDescent="0.25">
      <c r="B63310" s="79"/>
    </row>
    <row r="63311" spans="2:2" ht="54.95" customHeight="1" x14ac:dyDescent="0.25">
      <c r="B63311" s="79"/>
    </row>
    <row r="63312" spans="2:2" ht="54.95" customHeight="1" x14ac:dyDescent="0.25">
      <c r="B63312" s="79"/>
    </row>
    <row r="63313" spans="2:2" ht="54.95" customHeight="1" x14ac:dyDescent="0.25">
      <c r="B63313" s="79"/>
    </row>
    <row r="63314" spans="2:2" ht="54.95" customHeight="1" x14ac:dyDescent="0.25">
      <c r="B63314" s="79"/>
    </row>
    <row r="63315" spans="2:2" ht="54.95" customHeight="1" x14ac:dyDescent="0.25">
      <c r="B63315" s="79"/>
    </row>
    <row r="63316" spans="2:2" ht="54.95" customHeight="1" x14ac:dyDescent="0.25">
      <c r="B63316" s="79"/>
    </row>
    <row r="63317" spans="2:2" ht="54.95" customHeight="1" x14ac:dyDescent="0.25">
      <c r="B63317" s="79"/>
    </row>
    <row r="63318" spans="2:2" ht="54.95" customHeight="1" x14ac:dyDescent="0.25">
      <c r="B63318" s="79"/>
    </row>
    <row r="63319" spans="2:2" ht="54.95" customHeight="1" x14ac:dyDescent="0.25">
      <c r="B63319" s="79"/>
    </row>
    <row r="63320" spans="2:2" ht="54.95" customHeight="1" x14ac:dyDescent="0.25">
      <c r="B63320" s="79"/>
    </row>
    <row r="63321" spans="2:2" ht="54.95" customHeight="1" x14ac:dyDescent="0.25">
      <c r="B63321" s="79"/>
    </row>
    <row r="63322" spans="2:2" ht="54.95" customHeight="1" x14ac:dyDescent="0.25">
      <c r="B63322" s="79"/>
    </row>
    <row r="63323" spans="2:2" ht="54.95" customHeight="1" x14ac:dyDescent="0.25">
      <c r="B63323" s="79"/>
    </row>
    <row r="63324" spans="2:2" ht="54.95" customHeight="1" x14ac:dyDescent="0.25">
      <c r="B63324" s="79"/>
    </row>
    <row r="63325" spans="2:2" ht="54.95" customHeight="1" x14ac:dyDescent="0.25">
      <c r="B63325" s="79"/>
    </row>
    <row r="63326" spans="2:2" ht="54.95" customHeight="1" x14ac:dyDescent="0.25">
      <c r="B63326" s="79"/>
    </row>
    <row r="63327" spans="2:2" ht="54.95" customHeight="1" x14ac:dyDescent="0.25">
      <c r="B63327" s="79"/>
    </row>
    <row r="63328" spans="2:2" ht="54.95" customHeight="1" x14ac:dyDescent="0.25">
      <c r="B63328" s="79"/>
    </row>
    <row r="63329" spans="2:2" ht="54.95" customHeight="1" x14ac:dyDescent="0.25">
      <c r="B63329" s="79"/>
    </row>
    <row r="63330" spans="2:2" ht="54.95" customHeight="1" x14ac:dyDescent="0.25">
      <c r="B63330" s="79"/>
    </row>
    <row r="63331" spans="2:2" ht="54.95" customHeight="1" x14ac:dyDescent="0.25">
      <c r="B63331" s="79"/>
    </row>
    <row r="63332" spans="2:2" ht="54.95" customHeight="1" x14ac:dyDescent="0.25">
      <c r="B63332" s="79"/>
    </row>
    <row r="63333" spans="2:2" ht="54.95" customHeight="1" x14ac:dyDescent="0.25">
      <c r="B63333" s="79"/>
    </row>
    <row r="63334" spans="2:2" ht="54.95" customHeight="1" x14ac:dyDescent="0.25">
      <c r="B63334" s="79"/>
    </row>
    <row r="63335" spans="2:2" ht="54.95" customHeight="1" x14ac:dyDescent="0.25">
      <c r="B63335" s="79"/>
    </row>
    <row r="63336" spans="2:2" ht="54.95" customHeight="1" x14ac:dyDescent="0.25">
      <c r="B63336" s="79"/>
    </row>
    <row r="63337" spans="2:2" ht="54.95" customHeight="1" x14ac:dyDescent="0.25">
      <c r="B63337" s="79"/>
    </row>
    <row r="63338" spans="2:2" ht="54.95" customHeight="1" x14ac:dyDescent="0.25">
      <c r="B63338" s="79"/>
    </row>
    <row r="63339" spans="2:2" ht="54.95" customHeight="1" x14ac:dyDescent="0.25">
      <c r="B63339" s="79"/>
    </row>
    <row r="63340" spans="2:2" ht="54.95" customHeight="1" x14ac:dyDescent="0.25">
      <c r="B63340" s="79"/>
    </row>
    <row r="63341" spans="2:2" ht="54.95" customHeight="1" x14ac:dyDescent="0.25">
      <c r="B63341" s="79"/>
    </row>
    <row r="63342" spans="2:2" ht="54.95" customHeight="1" x14ac:dyDescent="0.25">
      <c r="B63342" s="79"/>
    </row>
    <row r="63343" spans="2:2" ht="54.95" customHeight="1" x14ac:dyDescent="0.25">
      <c r="B63343" s="79"/>
    </row>
    <row r="63344" spans="2:2" ht="54.95" customHeight="1" x14ac:dyDescent="0.25">
      <c r="B63344" s="79"/>
    </row>
    <row r="63345" spans="2:2" ht="54.95" customHeight="1" x14ac:dyDescent="0.25">
      <c r="B63345" s="79"/>
    </row>
    <row r="63346" spans="2:2" ht="54.95" customHeight="1" x14ac:dyDescent="0.25">
      <c r="B63346" s="79"/>
    </row>
    <row r="63347" spans="2:2" ht="54.95" customHeight="1" x14ac:dyDescent="0.25">
      <c r="B63347" s="79"/>
    </row>
    <row r="63348" spans="2:2" ht="54.95" customHeight="1" x14ac:dyDescent="0.25">
      <c r="B63348" s="79"/>
    </row>
    <row r="63349" spans="2:2" ht="54.95" customHeight="1" x14ac:dyDescent="0.25">
      <c r="B63349" s="79"/>
    </row>
    <row r="63350" spans="2:2" ht="54.95" customHeight="1" x14ac:dyDescent="0.25">
      <c r="B63350" s="79"/>
    </row>
    <row r="63351" spans="2:2" ht="54.95" customHeight="1" x14ac:dyDescent="0.25">
      <c r="B63351" s="79"/>
    </row>
    <row r="63352" spans="2:2" ht="54.95" customHeight="1" x14ac:dyDescent="0.25">
      <c r="B63352" s="79"/>
    </row>
    <row r="63353" spans="2:2" ht="54.95" customHeight="1" x14ac:dyDescent="0.25">
      <c r="B63353" s="79"/>
    </row>
    <row r="63354" spans="2:2" ht="54.95" customHeight="1" x14ac:dyDescent="0.25">
      <c r="B63354" s="79"/>
    </row>
    <row r="63355" spans="2:2" ht="54.95" customHeight="1" x14ac:dyDescent="0.25">
      <c r="B63355" s="79"/>
    </row>
    <row r="63356" spans="2:2" ht="54.95" customHeight="1" x14ac:dyDescent="0.25">
      <c r="B63356" s="79"/>
    </row>
    <row r="63357" spans="2:2" ht="54.95" customHeight="1" x14ac:dyDescent="0.25">
      <c r="B63357" s="79"/>
    </row>
    <row r="63358" spans="2:2" ht="54.95" customHeight="1" x14ac:dyDescent="0.25">
      <c r="B63358" s="79"/>
    </row>
    <row r="63359" spans="2:2" ht="54.95" customHeight="1" x14ac:dyDescent="0.25">
      <c r="B63359" s="79"/>
    </row>
    <row r="63360" spans="2:2" ht="54.95" customHeight="1" x14ac:dyDescent="0.25">
      <c r="B63360" s="79"/>
    </row>
    <row r="63361" spans="2:2" ht="54.95" customHeight="1" x14ac:dyDescent="0.25">
      <c r="B63361" s="79"/>
    </row>
    <row r="63362" spans="2:2" ht="54.95" customHeight="1" x14ac:dyDescent="0.25">
      <c r="B63362" s="79"/>
    </row>
    <row r="63363" spans="2:2" ht="54.95" customHeight="1" x14ac:dyDescent="0.25">
      <c r="B63363" s="79"/>
    </row>
    <row r="63364" spans="2:2" ht="54.95" customHeight="1" x14ac:dyDescent="0.25">
      <c r="B63364" s="79"/>
    </row>
    <row r="63365" spans="2:2" ht="54.95" customHeight="1" x14ac:dyDescent="0.25">
      <c r="B63365" s="79"/>
    </row>
    <row r="63366" spans="2:2" ht="54.95" customHeight="1" x14ac:dyDescent="0.25">
      <c r="B63366" s="79"/>
    </row>
    <row r="63367" spans="2:2" ht="54.95" customHeight="1" x14ac:dyDescent="0.25">
      <c r="B63367" s="79"/>
    </row>
    <row r="63368" spans="2:2" ht="54.95" customHeight="1" x14ac:dyDescent="0.25">
      <c r="B63368" s="79"/>
    </row>
    <row r="63369" spans="2:2" ht="54.95" customHeight="1" x14ac:dyDescent="0.25">
      <c r="B63369" s="79"/>
    </row>
    <row r="63370" spans="2:2" ht="54.95" customHeight="1" x14ac:dyDescent="0.25">
      <c r="B63370" s="79"/>
    </row>
    <row r="63371" spans="2:2" ht="54.95" customHeight="1" x14ac:dyDescent="0.25">
      <c r="B63371" s="79"/>
    </row>
    <row r="63372" spans="2:2" ht="54.95" customHeight="1" x14ac:dyDescent="0.25">
      <c r="B63372" s="79"/>
    </row>
    <row r="63373" spans="2:2" ht="54.95" customHeight="1" x14ac:dyDescent="0.25">
      <c r="B63373" s="79"/>
    </row>
    <row r="63374" spans="2:2" ht="54.95" customHeight="1" x14ac:dyDescent="0.25">
      <c r="B63374" s="79"/>
    </row>
    <row r="63375" spans="2:2" ht="54.95" customHeight="1" x14ac:dyDescent="0.25">
      <c r="B63375" s="79"/>
    </row>
    <row r="63376" spans="2:2" ht="54.95" customHeight="1" x14ac:dyDescent="0.25">
      <c r="B63376" s="79"/>
    </row>
    <row r="63377" spans="2:2" ht="54.95" customHeight="1" x14ac:dyDescent="0.25">
      <c r="B63377" s="79"/>
    </row>
    <row r="63378" spans="2:2" ht="54.95" customHeight="1" x14ac:dyDescent="0.25">
      <c r="B63378" s="79"/>
    </row>
    <row r="63379" spans="2:2" ht="54.95" customHeight="1" x14ac:dyDescent="0.25">
      <c r="B63379" s="79"/>
    </row>
    <row r="63380" spans="2:2" ht="54.95" customHeight="1" x14ac:dyDescent="0.25">
      <c r="B63380" s="79"/>
    </row>
    <row r="63381" spans="2:2" ht="54.95" customHeight="1" x14ac:dyDescent="0.25">
      <c r="B63381" s="79"/>
    </row>
    <row r="63382" spans="2:2" ht="54.95" customHeight="1" x14ac:dyDescent="0.25">
      <c r="B63382" s="79"/>
    </row>
    <row r="63383" spans="2:2" ht="54.95" customHeight="1" x14ac:dyDescent="0.25">
      <c r="B63383" s="79"/>
    </row>
    <row r="63384" spans="2:2" ht="54.95" customHeight="1" x14ac:dyDescent="0.25">
      <c r="B63384" s="79"/>
    </row>
    <row r="63385" spans="2:2" ht="54.95" customHeight="1" x14ac:dyDescent="0.25">
      <c r="B63385" s="79"/>
    </row>
    <row r="63386" spans="2:2" ht="54.95" customHeight="1" x14ac:dyDescent="0.25">
      <c r="B63386" s="79"/>
    </row>
    <row r="63387" spans="2:2" ht="54.95" customHeight="1" x14ac:dyDescent="0.25">
      <c r="B63387" s="79"/>
    </row>
    <row r="63388" spans="2:2" ht="54.95" customHeight="1" x14ac:dyDescent="0.25">
      <c r="B63388" s="79"/>
    </row>
    <row r="63389" spans="2:2" ht="54.95" customHeight="1" x14ac:dyDescent="0.25">
      <c r="B63389" s="79"/>
    </row>
    <row r="63390" spans="2:2" ht="54.95" customHeight="1" x14ac:dyDescent="0.25">
      <c r="B63390" s="79"/>
    </row>
    <row r="63391" spans="2:2" ht="54.95" customHeight="1" x14ac:dyDescent="0.25">
      <c r="B63391" s="79"/>
    </row>
    <row r="63392" spans="2:2" ht="54.95" customHeight="1" x14ac:dyDescent="0.25">
      <c r="B63392" s="79"/>
    </row>
    <row r="63393" spans="2:2" ht="54.95" customHeight="1" x14ac:dyDescent="0.25">
      <c r="B63393" s="79"/>
    </row>
    <row r="63394" spans="2:2" ht="54.95" customHeight="1" x14ac:dyDescent="0.25">
      <c r="B63394" s="79"/>
    </row>
    <row r="63395" spans="2:2" ht="54.95" customHeight="1" x14ac:dyDescent="0.25">
      <c r="B63395" s="79"/>
    </row>
    <row r="63396" spans="2:2" ht="54.95" customHeight="1" x14ac:dyDescent="0.25">
      <c r="B63396" s="79"/>
    </row>
    <row r="63397" spans="2:2" ht="54.95" customHeight="1" x14ac:dyDescent="0.25">
      <c r="B63397" s="79"/>
    </row>
    <row r="63398" spans="2:2" ht="54.95" customHeight="1" x14ac:dyDescent="0.25">
      <c r="B63398" s="79"/>
    </row>
    <row r="63399" spans="2:2" ht="54.95" customHeight="1" x14ac:dyDescent="0.25">
      <c r="B63399" s="79"/>
    </row>
    <row r="63400" spans="2:2" ht="54.95" customHeight="1" x14ac:dyDescent="0.25">
      <c r="B63400" s="79"/>
    </row>
    <row r="63401" spans="2:2" ht="54.95" customHeight="1" x14ac:dyDescent="0.25">
      <c r="B63401" s="79"/>
    </row>
    <row r="63402" spans="2:2" ht="54.95" customHeight="1" x14ac:dyDescent="0.25">
      <c r="B63402" s="79"/>
    </row>
    <row r="63403" spans="2:2" ht="54.95" customHeight="1" x14ac:dyDescent="0.25">
      <c r="B63403" s="79"/>
    </row>
    <row r="63404" spans="2:2" ht="54.95" customHeight="1" x14ac:dyDescent="0.25">
      <c r="B63404" s="79"/>
    </row>
    <row r="63405" spans="2:2" ht="54.95" customHeight="1" x14ac:dyDescent="0.25">
      <c r="B63405" s="79"/>
    </row>
    <row r="63406" spans="2:2" ht="54.95" customHeight="1" x14ac:dyDescent="0.25">
      <c r="B63406" s="79"/>
    </row>
    <row r="63407" spans="2:2" ht="54.95" customHeight="1" x14ac:dyDescent="0.25">
      <c r="B63407" s="79"/>
    </row>
    <row r="63408" spans="2:2" ht="54.95" customHeight="1" x14ac:dyDescent="0.25">
      <c r="B63408" s="79"/>
    </row>
    <row r="63409" spans="2:2" ht="54.95" customHeight="1" x14ac:dyDescent="0.25">
      <c r="B63409" s="79"/>
    </row>
    <row r="63410" spans="2:2" ht="54.95" customHeight="1" x14ac:dyDescent="0.25">
      <c r="B63410" s="79"/>
    </row>
    <row r="63411" spans="2:2" ht="54.95" customHeight="1" x14ac:dyDescent="0.25">
      <c r="B63411" s="79"/>
    </row>
    <row r="63412" spans="2:2" ht="54.95" customHeight="1" x14ac:dyDescent="0.25">
      <c r="B63412" s="79"/>
    </row>
    <row r="63413" spans="2:2" ht="54.95" customHeight="1" x14ac:dyDescent="0.25">
      <c r="B63413" s="79"/>
    </row>
    <row r="63414" spans="2:2" ht="54.95" customHeight="1" x14ac:dyDescent="0.25">
      <c r="B63414" s="79"/>
    </row>
    <row r="63415" spans="2:2" ht="54.95" customHeight="1" x14ac:dyDescent="0.25">
      <c r="B63415" s="79"/>
    </row>
    <row r="63416" spans="2:2" ht="54.95" customHeight="1" x14ac:dyDescent="0.25">
      <c r="B63416" s="79"/>
    </row>
    <row r="63417" spans="2:2" ht="54.95" customHeight="1" x14ac:dyDescent="0.25">
      <c r="B63417" s="79"/>
    </row>
    <row r="63418" spans="2:2" ht="54.95" customHeight="1" x14ac:dyDescent="0.25">
      <c r="B63418" s="79"/>
    </row>
    <row r="63419" spans="2:2" ht="54.95" customHeight="1" x14ac:dyDescent="0.25">
      <c r="B63419" s="79"/>
    </row>
    <row r="63420" spans="2:2" ht="54.95" customHeight="1" x14ac:dyDescent="0.25">
      <c r="B63420" s="79"/>
    </row>
    <row r="63421" spans="2:2" ht="54.95" customHeight="1" x14ac:dyDescent="0.25">
      <c r="B63421" s="79"/>
    </row>
    <row r="63422" spans="2:2" ht="54.95" customHeight="1" x14ac:dyDescent="0.25">
      <c r="B63422" s="79"/>
    </row>
    <row r="63423" spans="2:2" ht="54.95" customHeight="1" x14ac:dyDescent="0.25">
      <c r="B63423" s="79"/>
    </row>
    <row r="63424" spans="2:2" ht="54.95" customHeight="1" x14ac:dyDescent="0.25">
      <c r="B63424" s="79"/>
    </row>
    <row r="63425" spans="2:2" ht="54.95" customHeight="1" x14ac:dyDescent="0.25">
      <c r="B63425" s="79"/>
    </row>
    <row r="63426" spans="2:2" ht="54.95" customHeight="1" x14ac:dyDescent="0.25">
      <c r="B63426" s="79"/>
    </row>
    <row r="63427" spans="2:2" ht="54.95" customHeight="1" x14ac:dyDescent="0.25">
      <c r="B63427" s="79"/>
    </row>
    <row r="63428" spans="2:2" ht="54.95" customHeight="1" x14ac:dyDescent="0.25">
      <c r="B63428" s="79"/>
    </row>
    <row r="63429" spans="2:2" ht="54.95" customHeight="1" x14ac:dyDescent="0.25">
      <c r="B63429" s="79"/>
    </row>
    <row r="63430" spans="2:2" ht="54.95" customHeight="1" x14ac:dyDescent="0.25">
      <c r="B63430" s="79"/>
    </row>
    <row r="63431" spans="2:2" ht="54.95" customHeight="1" x14ac:dyDescent="0.25">
      <c r="B63431" s="79"/>
    </row>
    <row r="63432" spans="2:2" ht="54.95" customHeight="1" x14ac:dyDescent="0.25">
      <c r="B63432" s="79"/>
    </row>
    <row r="63433" spans="2:2" ht="54.95" customHeight="1" x14ac:dyDescent="0.25">
      <c r="B63433" s="79"/>
    </row>
    <row r="63434" spans="2:2" ht="54.95" customHeight="1" x14ac:dyDescent="0.25">
      <c r="B63434" s="79"/>
    </row>
    <row r="63435" spans="2:2" ht="54.95" customHeight="1" x14ac:dyDescent="0.25">
      <c r="B63435" s="79"/>
    </row>
    <row r="63436" spans="2:2" ht="54.95" customHeight="1" x14ac:dyDescent="0.25">
      <c r="B63436" s="79"/>
    </row>
    <row r="63437" spans="2:2" ht="54.95" customHeight="1" x14ac:dyDescent="0.25">
      <c r="B63437" s="79"/>
    </row>
    <row r="63438" spans="2:2" ht="54.95" customHeight="1" x14ac:dyDescent="0.25">
      <c r="B63438" s="79"/>
    </row>
    <row r="63439" spans="2:2" ht="54.95" customHeight="1" x14ac:dyDescent="0.25">
      <c r="B63439" s="79"/>
    </row>
    <row r="63440" spans="2:2" ht="54.95" customHeight="1" x14ac:dyDescent="0.25">
      <c r="B63440" s="79"/>
    </row>
    <row r="63441" spans="2:2" ht="54.95" customHeight="1" x14ac:dyDescent="0.25">
      <c r="B63441" s="79"/>
    </row>
    <row r="63442" spans="2:2" ht="54.95" customHeight="1" x14ac:dyDescent="0.25">
      <c r="B63442" s="79"/>
    </row>
    <row r="63443" spans="2:2" ht="54.95" customHeight="1" x14ac:dyDescent="0.25">
      <c r="B63443" s="79"/>
    </row>
    <row r="63444" spans="2:2" ht="54.95" customHeight="1" x14ac:dyDescent="0.25">
      <c r="B63444" s="79"/>
    </row>
    <row r="63445" spans="2:2" ht="54.95" customHeight="1" x14ac:dyDescent="0.25">
      <c r="B63445" s="79"/>
    </row>
    <row r="63446" spans="2:2" ht="54.95" customHeight="1" x14ac:dyDescent="0.25">
      <c r="B63446" s="79"/>
    </row>
    <row r="63447" spans="2:2" ht="54.95" customHeight="1" x14ac:dyDescent="0.25">
      <c r="B63447" s="79"/>
    </row>
    <row r="63448" spans="2:2" ht="54.95" customHeight="1" x14ac:dyDescent="0.25">
      <c r="B63448" s="79"/>
    </row>
    <row r="63449" spans="2:2" ht="54.95" customHeight="1" x14ac:dyDescent="0.25">
      <c r="B63449" s="79"/>
    </row>
    <row r="63450" spans="2:2" ht="54.95" customHeight="1" x14ac:dyDescent="0.25">
      <c r="B63450" s="79"/>
    </row>
    <row r="63451" spans="2:2" ht="54.95" customHeight="1" x14ac:dyDescent="0.25">
      <c r="B63451" s="79"/>
    </row>
    <row r="63452" spans="2:2" ht="54.95" customHeight="1" x14ac:dyDescent="0.25">
      <c r="B63452" s="79"/>
    </row>
    <row r="63453" spans="2:2" ht="54.95" customHeight="1" x14ac:dyDescent="0.25">
      <c r="B63453" s="79"/>
    </row>
    <row r="63454" spans="2:2" ht="54.95" customHeight="1" x14ac:dyDescent="0.25">
      <c r="B63454" s="79"/>
    </row>
    <row r="63455" spans="2:2" ht="54.95" customHeight="1" x14ac:dyDescent="0.25">
      <c r="B63455" s="79"/>
    </row>
    <row r="63456" spans="2:2" ht="54.95" customHeight="1" x14ac:dyDescent="0.25">
      <c r="B63456" s="79"/>
    </row>
    <row r="63457" spans="2:2" ht="54.95" customHeight="1" x14ac:dyDescent="0.25">
      <c r="B63457" s="79"/>
    </row>
    <row r="63458" spans="2:2" ht="54.95" customHeight="1" x14ac:dyDescent="0.25">
      <c r="B63458" s="79"/>
    </row>
    <row r="63459" spans="2:2" ht="54.95" customHeight="1" x14ac:dyDescent="0.25">
      <c r="B63459" s="79"/>
    </row>
    <row r="63460" spans="2:2" ht="54.95" customHeight="1" x14ac:dyDescent="0.25">
      <c r="B63460" s="79"/>
    </row>
    <row r="63461" spans="2:2" ht="54.95" customHeight="1" x14ac:dyDescent="0.25">
      <c r="B63461" s="79"/>
    </row>
    <row r="63462" spans="2:2" ht="54.95" customHeight="1" x14ac:dyDescent="0.25">
      <c r="B63462" s="79"/>
    </row>
    <row r="63463" spans="2:2" ht="54.95" customHeight="1" x14ac:dyDescent="0.25">
      <c r="B63463" s="79"/>
    </row>
    <row r="63464" spans="2:2" ht="54.95" customHeight="1" x14ac:dyDescent="0.25">
      <c r="B63464" s="79"/>
    </row>
    <row r="63465" spans="2:2" ht="54.95" customHeight="1" x14ac:dyDescent="0.25">
      <c r="B63465" s="79"/>
    </row>
    <row r="63466" spans="2:2" ht="54.95" customHeight="1" x14ac:dyDescent="0.25">
      <c r="B63466" s="79"/>
    </row>
    <row r="63467" spans="2:2" ht="54.95" customHeight="1" x14ac:dyDescent="0.25">
      <c r="B63467" s="79"/>
    </row>
    <row r="63468" spans="2:2" ht="54.95" customHeight="1" x14ac:dyDescent="0.25">
      <c r="B63468" s="79"/>
    </row>
    <row r="63469" spans="2:2" ht="54.95" customHeight="1" x14ac:dyDescent="0.25">
      <c r="B63469" s="79"/>
    </row>
    <row r="63470" spans="2:2" ht="54.95" customHeight="1" x14ac:dyDescent="0.25">
      <c r="B63470" s="79"/>
    </row>
    <row r="63471" spans="2:2" ht="54.95" customHeight="1" x14ac:dyDescent="0.25">
      <c r="B63471" s="79"/>
    </row>
    <row r="63472" spans="2:2" ht="54.95" customHeight="1" x14ac:dyDescent="0.25">
      <c r="B63472" s="79"/>
    </row>
    <row r="63473" spans="2:2" ht="54.95" customHeight="1" x14ac:dyDescent="0.25">
      <c r="B63473" s="79"/>
    </row>
    <row r="63474" spans="2:2" ht="54.95" customHeight="1" x14ac:dyDescent="0.25">
      <c r="B63474" s="79"/>
    </row>
    <row r="63475" spans="2:2" ht="54.95" customHeight="1" x14ac:dyDescent="0.25">
      <c r="B63475" s="79"/>
    </row>
    <row r="63476" spans="2:2" ht="54.95" customHeight="1" x14ac:dyDescent="0.25">
      <c r="B63476" s="79"/>
    </row>
    <row r="63477" spans="2:2" ht="54.95" customHeight="1" x14ac:dyDescent="0.25">
      <c r="B63477" s="79"/>
    </row>
    <row r="63478" spans="2:2" ht="54.95" customHeight="1" x14ac:dyDescent="0.25">
      <c r="B63478" s="79"/>
    </row>
    <row r="63479" spans="2:2" ht="54.95" customHeight="1" x14ac:dyDescent="0.25">
      <c r="B63479" s="79"/>
    </row>
    <row r="63480" spans="2:2" ht="54.95" customHeight="1" x14ac:dyDescent="0.25">
      <c r="B63480" s="79"/>
    </row>
    <row r="63481" spans="2:2" ht="54.95" customHeight="1" x14ac:dyDescent="0.25">
      <c r="B63481" s="79"/>
    </row>
    <row r="63482" spans="2:2" ht="54.95" customHeight="1" x14ac:dyDescent="0.25">
      <c r="B63482" s="79"/>
    </row>
    <row r="63483" spans="2:2" ht="54.95" customHeight="1" x14ac:dyDescent="0.25">
      <c r="B63483" s="79"/>
    </row>
    <row r="63484" spans="2:2" ht="54.95" customHeight="1" x14ac:dyDescent="0.25">
      <c r="B63484" s="79"/>
    </row>
    <row r="63485" spans="2:2" ht="54.95" customHeight="1" x14ac:dyDescent="0.25">
      <c r="B63485" s="79"/>
    </row>
    <row r="63486" spans="2:2" ht="54.95" customHeight="1" x14ac:dyDescent="0.25">
      <c r="B63486" s="79"/>
    </row>
    <row r="63487" spans="2:2" ht="54.95" customHeight="1" x14ac:dyDescent="0.25">
      <c r="B63487" s="79"/>
    </row>
    <row r="63488" spans="2:2" ht="54.95" customHeight="1" x14ac:dyDescent="0.25">
      <c r="B63488" s="79"/>
    </row>
    <row r="63489" spans="2:2" ht="54.95" customHeight="1" x14ac:dyDescent="0.25">
      <c r="B63489" s="79"/>
    </row>
    <row r="63490" spans="2:2" ht="54.95" customHeight="1" x14ac:dyDescent="0.25">
      <c r="B63490" s="79"/>
    </row>
    <row r="63491" spans="2:2" ht="54.95" customHeight="1" x14ac:dyDescent="0.25">
      <c r="B63491" s="79"/>
    </row>
    <row r="63492" spans="2:2" ht="54.95" customHeight="1" x14ac:dyDescent="0.25">
      <c r="B63492" s="79"/>
    </row>
    <row r="63493" spans="2:2" ht="54.95" customHeight="1" x14ac:dyDescent="0.25">
      <c r="B63493" s="79"/>
    </row>
    <row r="63494" spans="2:2" ht="54.95" customHeight="1" x14ac:dyDescent="0.25">
      <c r="B63494" s="79"/>
    </row>
    <row r="63495" spans="2:2" ht="54.95" customHeight="1" x14ac:dyDescent="0.25">
      <c r="B63495" s="79"/>
    </row>
    <row r="63496" spans="2:2" ht="54.95" customHeight="1" x14ac:dyDescent="0.25">
      <c r="B63496" s="79"/>
    </row>
    <row r="63497" spans="2:2" ht="54.95" customHeight="1" x14ac:dyDescent="0.25">
      <c r="B63497" s="79"/>
    </row>
    <row r="63498" spans="2:2" ht="54.95" customHeight="1" x14ac:dyDescent="0.25">
      <c r="B63498" s="79"/>
    </row>
    <row r="63499" spans="2:2" ht="54.95" customHeight="1" x14ac:dyDescent="0.25">
      <c r="B63499" s="79"/>
    </row>
    <row r="63500" spans="2:2" ht="54.95" customHeight="1" x14ac:dyDescent="0.25">
      <c r="B63500" s="79"/>
    </row>
    <row r="63501" spans="2:2" ht="54.95" customHeight="1" x14ac:dyDescent="0.25">
      <c r="B63501" s="79"/>
    </row>
    <row r="63502" spans="2:2" ht="54.95" customHeight="1" x14ac:dyDescent="0.25">
      <c r="B63502" s="79"/>
    </row>
    <row r="63503" spans="2:2" ht="54.95" customHeight="1" x14ac:dyDescent="0.25">
      <c r="B63503" s="79"/>
    </row>
    <row r="63504" spans="2:2" ht="54.95" customHeight="1" x14ac:dyDescent="0.25">
      <c r="B63504" s="79"/>
    </row>
    <row r="63505" spans="2:2" ht="54.95" customHeight="1" x14ac:dyDescent="0.25">
      <c r="B63505" s="79"/>
    </row>
    <row r="63506" spans="2:2" ht="54.95" customHeight="1" x14ac:dyDescent="0.25">
      <c r="B63506" s="79"/>
    </row>
    <row r="63507" spans="2:2" ht="54.95" customHeight="1" x14ac:dyDescent="0.25">
      <c r="B63507" s="79"/>
    </row>
    <row r="63508" spans="2:2" ht="54.95" customHeight="1" x14ac:dyDescent="0.25">
      <c r="B63508" s="79"/>
    </row>
    <row r="63509" spans="2:2" ht="54.95" customHeight="1" x14ac:dyDescent="0.25">
      <c r="B63509" s="79"/>
    </row>
    <row r="63510" spans="2:2" ht="54.95" customHeight="1" x14ac:dyDescent="0.25">
      <c r="B63510" s="79"/>
    </row>
    <row r="63511" spans="2:2" ht="54.95" customHeight="1" x14ac:dyDescent="0.25">
      <c r="B63511" s="79"/>
    </row>
    <row r="63512" spans="2:2" ht="54.95" customHeight="1" x14ac:dyDescent="0.25">
      <c r="B63512" s="79"/>
    </row>
    <row r="63513" spans="2:2" ht="54.95" customHeight="1" x14ac:dyDescent="0.25">
      <c r="B63513" s="79"/>
    </row>
    <row r="63514" spans="2:2" ht="54.95" customHeight="1" x14ac:dyDescent="0.25">
      <c r="B63514" s="79"/>
    </row>
    <row r="63515" spans="2:2" ht="54.95" customHeight="1" x14ac:dyDescent="0.25">
      <c r="B63515" s="79"/>
    </row>
    <row r="63516" spans="2:2" ht="54.95" customHeight="1" x14ac:dyDescent="0.25">
      <c r="B63516" s="79"/>
    </row>
    <row r="63517" spans="2:2" ht="54.95" customHeight="1" x14ac:dyDescent="0.25">
      <c r="B63517" s="79"/>
    </row>
    <row r="63518" spans="2:2" ht="54.95" customHeight="1" x14ac:dyDescent="0.25">
      <c r="B63518" s="79"/>
    </row>
    <row r="63519" spans="2:2" ht="54.95" customHeight="1" x14ac:dyDescent="0.25">
      <c r="B63519" s="79"/>
    </row>
    <row r="63520" spans="2:2" ht="54.95" customHeight="1" x14ac:dyDescent="0.25">
      <c r="B63520" s="79"/>
    </row>
    <row r="63521" spans="2:2" ht="54.95" customHeight="1" x14ac:dyDescent="0.25">
      <c r="B63521" s="79"/>
    </row>
    <row r="63522" spans="2:2" ht="54.95" customHeight="1" x14ac:dyDescent="0.25">
      <c r="B63522" s="79"/>
    </row>
    <row r="63523" spans="2:2" ht="54.95" customHeight="1" x14ac:dyDescent="0.25">
      <c r="B63523" s="79"/>
    </row>
    <row r="63524" spans="2:2" ht="54.95" customHeight="1" x14ac:dyDescent="0.25">
      <c r="B63524" s="79"/>
    </row>
    <row r="63525" spans="2:2" ht="54.95" customHeight="1" x14ac:dyDescent="0.25">
      <c r="B63525" s="79"/>
    </row>
    <row r="63526" spans="2:2" ht="54.95" customHeight="1" x14ac:dyDescent="0.25">
      <c r="B63526" s="79"/>
    </row>
    <row r="63527" spans="2:2" ht="54.95" customHeight="1" x14ac:dyDescent="0.25">
      <c r="B63527" s="79"/>
    </row>
    <row r="63528" spans="2:2" ht="54.95" customHeight="1" x14ac:dyDescent="0.25">
      <c r="B63528" s="79"/>
    </row>
    <row r="63529" spans="2:2" ht="54.95" customHeight="1" x14ac:dyDescent="0.25">
      <c r="B63529" s="79"/>
    </row>
    <row r="63530" spans="2:2" ht="54.95" customHeight="1" x14ac:dyDescent="0.25">
      <c r="B63530" s="79"/>
    </row>
    <row r="63531" spans="2:2" ht="54.95" customHeight="1" x14ac:dyDescent="0.25">
      <c r="B63531" s="79"/>
    </row>
    <row r="63532" spans="2:2" ht="54.95" customHeight="1" x14ac:dyDescent="0.25">
      <c r="B63532" s="79"/>
    </row>
    <row r="63533" spans="2:2" ht="54.95" customHeight="1" x14ac:dyDescent="0.25">
      <c r="B63533" s="79"/>
    </row>
    <row r="63534" spans="2:2" ht="54.95" customHeight="1" x14ac:dyDescent="0.25">
      <c r="B63534" s="79"/>
    </row>
    <row r="63535" spans="2:2" ht="54.95" customHeight="1" x14ac:dyDescent="0.25">
      <c r="B63535" s="79"/>
    </row>
    <row r="63536" spans="2:2" ht="54.95" customHeight="1" x14ac:dyDescent="0.25">
      <c r="B63536" s="79"/>
    </row>
    <row r="63537" spans="2:2" ht="54.95" customHeight="1" x14ac:dyDescent="0.25">
      <c r="B63537" s="79"/>
    </row>
    <row r="63538" spans="2:2" ht="54.95" customHeight="1" x14ac:dyDescent="0.25">
      <c r="B63538" s="79"/>
    </row>
    <row r="63539" spans="2:2" ht="54.95" customHeight="1" x14ac:dyDescent="0.25">
      <c r="B63539" s="79"/>
    </row>
    <row r="63540" spans="2:2" ht="54.95" customHeight="1" x14ac:dyDescent="0.25">
      <c r="B63540" s="79"/>
    </row>
    <row r="63541" spans="2:2" ht="54.95" customHeight="1" x14ac:dyDescent="0.25">
      <c r="B63541" s="79"/>
    </row>
    <row r="63542" spans="2:2" ht="54.95" customHeight="1" x14ac:dyDescent="0.25">
      <c r="B63542" s="79"/>
    </row>
    <row r="63543" spans="2:2" ht="54.95" customHeight="1" x14ac:dyDescent="0.25">
      <c r="B63543" s="79"/>
    </row>
    <row r="63544" spans="2:2" ht="54.95" customHeight="1" x14ac:dyDescent="0.25">
      <c r="B63544" s="79"/>
    </row>
    <row r="63545" spans="2:2" ht="54.95" customHeight="1" x14ac:dyDescent="0.25">
      <c r="B63545" s="79"/>
    </row>
    <row r="63546" spans="2:2" ht="54.95" customHeight="1" x14ac:dyDescent="0.25">
      <c r="B63546" s="79"/>
    </row>
    <row r="63547" spans="2:2" ht="54.95" customHeight="1" x14ac:dyDescent="0.25">
      <c r="B63547" s="79"/>
    </row>
    <row r="63548" spans="2:2" ht="54.95" customHeight="1" x14ac:dyDescent="0.25">
      <c r="B63548" s="79"/>
    </row>
    <row r="63549" spans="2:2" ht="54.95" customHeight="1" x14ac:dyDescent="0.25">
      <c r="B63549" s="79"/>
    </row>
    <row r="63550" spans="2:2" ht="54.95" customHeight="1" x14ac:dyDescent="0.25">
      <c r="B63550" s="79"/>
    </row>
    <row r="63551" spans="2:2" ht="54.95" customHeight="1" x14ac:dyDescent="0.25">
      <c r="B63551" s="79"/>
    </row>
    <row r="63552" spans="2:2" ht="54.95" customHeight="1" x14ac:dyDescent="0.25">
      <c r="B63552" s="79"/>
    </row>
    <row r="63553" spans="2:2" ht="54.95" customHeight="1" x14ac:dyDescent="0.25">
      <c r="B63553" s="79"/>
    </row>
    <row r="63554" spans="2:2" ht="54.95" customHeight="1" x14ac:dyDescent="0.25">
      <c r="B63554" s="79"/>
    </row>
    <row r="63555" spans="2:2" ht="54.95" customHeight="1" x14ac:dyDescent="0.25">
      <c r="B63555" s="79"/>
    </row>
    <row r="63556" spans="2:2" ht="54.95" customHeight="1" x14ac:dyDescent="0.25">
      <c r="B63556" s="79"/>
    </row>
    <row r="63557" spans="2:2" ht="54.95" customHeight="1" x14ac:dyDescent="0.25">
      <c r="B63557" s="79"/>
    </row>
    <row r="63558" spans="2:2" ht="54.95" customHeight="1" x14ac:dyDescent="0.25">
      <c r="B63558" s="79"/>
    </row>
    <row r="63559" spans="2:2" ht="54.95" customHeight="1" x14ac:dyDescent="0.25">
      <c r="B63559" s="79"/>
    </row>
    <row r="63560" spans="2:2" ht="54.95" customHeight="1" x14ac:dyDescent="0.25">
      <c r="B63560" s="79"/>
    </row>
    <row r="63561" spans="2:2" ht="54.95" customHeight="1" x14ac:dyDescent="0.25">
      <c r="B63561" s="79"/>
    </row>
    <row r="63562" spans="2:2" ht="54.95" customHeight="1" x14ac:dyDescent="0.25">
      <c r="B63562" s="79"/>
    </row>
    <row r="63563" spans="2:2" ht="54.95" customHeight="1" x14ac:dyDescent="0.25">
      <c r="B63563" s="79"/>
    </row>
    <row r="63564" spans="2:2" ht="54.95" customHeight="1" x14ac:dyDescent="0.25">
      <c r="B63564" s="79"/>
    </row>
    <row r="63565" spans="2:2" ht="54.95" customHeight="1" x14ac:dyDescent="0.25">
      <c r="B63565" s="79"/>
    </row>
    <row r="63566" spans="2:2" ht="54.95" customHeight="1" x14ac:dyDescent="0.25">
      <c r="B63566" s="79"/>
    </row>
    <row r="63567" spans="2:2" ht="54.95" customHeight="1" x14ac:dyDescent="0.25">
      <c r="B63567" s="79"/>
    </row>
    <row r="63568" spans="2:2" ht="54.95" customHeight="1" x14ac:dyDescent="0.25">
      <c r="B63568" s="79"/>
    </row>
    <row r="63569" spans="2:2" ht="54.95" customHeight="1" x14ac:dyDescent="0.25">
      <c r="B63569" s="79"/>
    </row>
    <row r="63570" spans="2:2" ht="54.95" customHeight="1" x14ac:dyDescent="0.25">
      <c r="B63570" s="79"/>
    </row>
    <row r="63571" spans="2:2" ht="54.95" customHeight="1" x14ac:dyDescent="0.25">
      <c r="B63571" s="79"/>
    </row>
    <row r="63572" spans="2:2" ht="54.95" customHeight="1" x14ac:dyDescent="0.25">
      <c r="B63572" s="79"/>
    </row>
    <row r="63573" spans="2:2" ht="54.95" customHeight="1" x14ac:dyDescent="0.25">
      <c r="B63573" s="79"/>
    </row>
    <row r="63574" spans="2:2" ht="54.95" customHeight="1" x14ac:dyDescent="0.25">
      <c r="B63574" s="79"/>
    </row>
    <row r="63575" spans="2:2" ht="54.95" customHeight="1" x14ac:dyDescent="0.25">
      <c r="B63575" s="79"/>
    </row>
    <row r="63576" spans="2:2" ht="54.95" customHeight="1" x14ac:dyDescent="0.25">
      <c r="B63576" s="79"/>
    </row>
    <row r="63577" spans="2:2" ht="54.95" customHeight="1" x14ac:dyDescent="0.25">
      <c r="B63577" s="79"/>
    </row>
    <row r="63578" spans="2:2" ht="54.95" customHeight="1" x14ac:dyDescent="0.25">
      <c r="B63578" s="79"/>
    </row>
    <row r="63579" spans="2:2" ht="54.95" customHeight="1" x14ac:dyDescent="0.25">
      <c r="B63579" s="79"/>
    </row>
    <row r="63580" spans="2:2" ht="54.95" customHeight="1" x14ac:dyDescent="0.25">
      <c r="B63580" s="79"/>
    </row>
    <row r="63581" spans="2:2" ht="54.95" customHeight="1" x14ac:dyDescent="0.25">
      <c r="B63581" s="79"/>
    </row>
    <row r="63582" spans="2:2" ht="54.95" customHeight="1" x14ac:dyDescent="0.25">
      <c r="B63582" s="79"/>
    </row>
    <row r="63583" spans="2:2" ht="54.95" customHeight="1" x14ac:dyDescent="0.25">
      <c r="B63583" s="79"/>
    </row>
    <row r="63584" spans="2:2" ht="54.95" customHeight="1" x14ac:dyDescent="0.25">
      <c r="B63584" s="79"/>
    </row>
    <row r="63585" spans="2:2" ht="54.95" customHeight="1" x14ac:dyDescent="0.25">
      <c r="B63585" s="79"/>
    </row>
    <row r="63586" spans="2:2" ht="54.95" customHeight="1" x14ac:dyDescent="0.25">
      <c r="B63586" s="79"/>
    </row>
    <row r="63587" spans="2:2" ht="54.95" customHeight="1" x14ac:dyDescent="0.25">
      <c r="B63587" s="79"/>
    </row>
    <row r="63588" spans="2:2" ht="54.95" customHeight="1" x14ac:dyDescent="0.25">
      <c r="B63588" s="79"/>
    </row>
    <row r="63589" spans="2:2" ht="54.95" customHeight="1" x14ac:dyDescent="0.25">
      <c r="B63589" s="79"/>
    </row>
    <row r="63590" spans="2:2" ht="54.95" customHeight="1" x14ac:dyDescent="0.25">
      <c r="B63590" s="79"/>
    </row>
    <row r="63591" spans="2:2" ht="54.95" customHeight="1" x14ac:dyDescent="0.25">
      <c r="B63591" s="79"/>
    </row>
    <row r="63592" spans="2:2" ht="54.95" customHeight="1" x14ac:dyDescent="0.25">
      <c r="B63592" s="79"/>
    </row>
    <row r="63593" spans="2:2" ht="54.95" customHeight="1" x14ac:dyDescent="0.25">
      <c r="B63593" s="79"/>
    </row>
    <row r="63594" spans="2:2" ht="54.95" customHeight="1" x14ac:dyDescent="0.25">
      <c r="B63594" s="79"/>
    </row>
    <row r="63595" spans="2:2" ht="54.95" customHeight="1" x14ac:dyDescent="0.25">
      <c r="B63595" s="79"/>
    </row>
    <row r="63596" spans="2:2" ht="54.95" customHeight="1" x14ac:dyDescent="0.25">
      <c r="B63596" s="79"/>
    </row>
    <row r="63597" spans="2:2" ht="54.95" customHeight="1" x14ac:dyDescent="0.25">
      <c r="B63597" s="79"/>
    </row>
    <row r="63598" spans="2:2" ht="54.95" customHeight="1" x14ac:dyDescent="0.25">
      <c r="B63598" s="79"/>
    </row>
    <row r="63599" spans="2:2" ht="54.95" customHeight="1" x14ac:dyDescent="0.25">
      <c r="B63599" s="79"/>
    </row>
    <row r="63600" spans="2:2" ht="54.95" customHeight="1" x14ac:dyDescent="0.25">
      <c r="B63600" s="79"/>
    </row>
    <row r="63601" spans="2:2" ht="54.95" customHeight="1" x14ac:dyDescent="0.25">
      <c r="B63601" s="79"/>
    </row>
    <row r="63602" spans="2:2" ht="54.95" customHeight="1" x14ac:dyDescent="0.25">
      <c r="B63602" s="79"/>
    </row>
    <row r="63603" spans="2:2" ht="54.95" customHeight="1" x14ac:dyDescent="0.25">
      <c r="B63603" s="79"/>
    </row>
    <row r="63604" spans="2:2" ht="54.95" customHeight="1" x14ac:dyDescent="0.25">
      <c r="B63604" s="79"/>
    </row>
    <row r="63605" spans="2:2" ht="54.95" customHeight="1" x14ac:dyDescent="0.25">
      <c r="B63605" s="79"/>
    </row>
    <row r="63606" spans="2:2" ht="54.95" customHeight="1" x14ac:dyDescent="0.25">
      <c r="B63606" s="79"/>
    </row>
    <row r="63607" spans="2:2" ht="54.95" customHeight="1" x14ac:dyDescent="0.25">
      <c r="B63607" s="79"/>
    </row>
    <row r="63608" spans="2:2" ht="54.95" customHeight="1" x14ac:dyDescent="0.25">
      <c r="B63608" s="79"/>
    </row>
    <row r="63609" spans="2:2" ht="54.95" customHeight="1" x14ac:dyDescent="0.25">
      <c r="B63609" s="79"/>
    </row>
    <row r="63610" spans="2:2" ht="54.95" customHeight="1" x14ac:dyDescent="0.25">
      <c r="B63610" s="79"/>
    </row>
    <row r="63611" spans="2:2" ht="54.95" customHeight="1" x14ac:dyDescent="0.25">
      <c r="B63611" s="79"/>
    </row>
    <row r="63612" spans="2:2" ht="54.95" customHeight="1" x14ac:dyDescent="0.25">
      <c r="B63612" s="79"/>
    </row>
    <row r="63613" spans="2:2" ht="54.95" customHeight="1" x14ac:dyDescent="0.25">
      <c r="B63613" s="79"/>
    </row>
    <row r="63614" spans="2:2" ht="54.95" customHeight="1" x14ac:dyDescent="0.25">
      <c r="B63614" s="79"/>
    </row>
    <row r="63615" spans="2:2" ht="54.95" customHeight="1" x14ac:dyDescent="0.25">
      <c r="B63615" s="79"/>
    </row>
    <row r="63616" spans="2:2" ht="54.95" customHeight="1" x14ac:dyDescent="0.25">
      <c r="B63616" s="79"/>
    </row>
    <row r="63617" spans="2:2" ht="54.95" customHeight="1" x14ac:dyDescent="0.25">
      <c r="B63617" s="79"/>
    </row>
    <row r="63618" spans="2:2" ht="54.95" customHeight="1" x14ac:dyDescent="0.25">
      <c r="B63618" s="79"/>
    </row>
    <row r="63619" spans="2:2" ht="54.95" customHeight="1" x14ac:dyDescent="0.25">
      <c r="B63619" s="79"/>
    </row>
    <row r="63620" spans="2:2" ht="54.95" customHeight="1" x14ac:dyDescent="0.25">
      <c r="B63620" s="79"/>
    </row>
    <row r="63621" spans="2:2" ht="54.95" customHeight="1" x14ac:dyDescent="0.25">
      <c r="B63621" s="79"/>
    </row>
    <row r="63622" spans="2:2" ht="54.95" customHeight="1" x14ac:dyDescent="0.25">
      <c r="B63622" s="79"/>
    </row>
    <row r="63623" spans="2:2" ht="54.95" customHeight="1" x14ac:dyDescent="0.25">
      <c r="B63623" s="79"/>
    </row>
    <row r="63624" spans="2:2" ht="54.95" customHeight="1" x14ac:dyDescent="0.25">
      <c r="B63624" s="79"/>
    </row>
    <row r="63625" spans="2:2" ht="54.95" customHeight="1" x14ac:dyDescent="0.25">
      <c r="B63625" s="79"/>
    </row>
    <row r="63626" spans="2:2" ht="54.95" customHeight="1" x14ac:dyDescent="0.25">
      <c r="B63626" s="79"/>
    </row>
    <row r="63627" spans="2:2" ht="54.95" customHeight="1" x14ac:dyDescent="0.25">
      <c r="B63627" s="79"/>
    </row>
    <row r="63628" spans="2:2" ht="54.95" customHeight="1" x14ac:dyDescent="0.25">
      <c r="B63628" s="79"/>
    </row>
    <row r="63629" spans="2:2" ht="54.95" customHeight="1" x14ac:dyDescent="0.25">
      <c r="B63629" s="79"/>
    </row>
    <row r="63630" spans="2:2" ht="54.95" customHeight="1" x14ac:dyDescent="0.25">
      <c r="B63630" s="79"/>
    </row>
    <row r="63631" spans="2:2" ht="54.95" customHeight="1" x14ac:dyDescent="0.25">
      <c r="B63631" s="79"/>
    </row>
    <row r="63632" spans="2:2" ht="54.95" customHeight="1" x14ac:dyDescent="0.25">
      <c r="B63632" s="79"/>
    </row>
    <row r="63633" spans="2:2" ht="54.95" customHeight="1" x14ac:dyDescent="0.25">
      <c r="B63633" s="79"/>
    </row>
    <row r="63634" spans="2:2" ht="54.95" customHeight="1" x14ac:dyDescent="0.25">
      <c r="B63634" s="79"/>
    </row>
    <row r="63635" spans="2:2" ht="54.95" customHeight="1" x14ac:dyDescent="0.25">
      <c r="B63635" s="79"/>
    </row>
    <row r="63636" spans="2:2" ht="54.95" customHeight="1" x14ac:dyDescent="0.25">
      <c r="B63636" s="79"/>
    </row>
    <row r="63637" spans="2:2" ht="54.95" customHeight="1" x14ac:dyDescent="0.25">
      <c r="B63637" s="79"/>
    </row>
    <row r="63638" spans="2:2" ht="54.95" customHeight="1" x14ac:dyDescent="0.25">
      <c r="B63638" s="79"/>
    </row>
    <row r="63639" spans="2:2" ht="54.95" customHeight="1" x14ac:dyDescent="0.25">
      <c r="B63639" s="79"/>
    </row>
    <row r="63640" spans="2:2" ht="54.95" customHeight="1" x14ac:dyDescent="0.25">
      <c r="B63640" s="79"/>
    </row>
    <row r="63641" spans="2:2" ht="54.95" customHeight="1" x14ac:dyDescent="0.25">
      <c r="B63641" s="79"/>
    </row>
    <row r="63642" spans="2:2" ht="54.95" customHeight="1" x14ac:dyDescent="0.25">
      <c r="B63642" s="79"/>
    </row>
    <row r="63643" spans="2:2" ht="54.95" customHeight="1" x14ac:dyDescent="0.25">
      <c r="B63643" s="79"/>
    </row>
    <row r="63644" spans="2:2" ht="54.95" customHeight="1" x14ac:dyDescent="0.25">
      <c r="B63644" s="79"/>
    </row>
    <row r="63645" spans="2:2" ht="54.95" customHeight="1" x14ac:dyDescent="0.25">
      <c r="B63645" s="79"/>
    </row>
    <row r="63646" spans="2:2" ht="54.95" customHeight="1" x14ac:dyDescent="0.25">
      <c r="B63646" s="79"/>
    </row>
    <row r="63647" spans="2:2" ht="54.95" customHeight="1" x14ac:dyDescent="0.25">
      <c r="B63647" s="79"/>
    </row>
    <row r="63648" spans="2:2" ht="54.95" customHeight="1" x14ac:dyDescent="0.25">
      <c r="B63648" s="79"/>
    </row>
    <row r="63649" spans="2:2" ht="54.95" customHeight="1" x14ac:dyDescent="0.25">
      <c r="B63649" s="79"/>
    </row>
    <row r="63650" spans="2:2" ht="54.95" customHeight="1" x14ac:dyDescent="0.25">
      <c r="B63650" s="79"/>
    </row>
    <row r="63651" spans="2:2" ht="54.95" customHeight="1" x14ac:dyDescent="0.25">
      <c r="B63651" s="79"/>
    </row>
    <row r="63652" spans="2:2" ht="54.95" customHeight="1" x14ac:dyDescent="0.25">
      <c r="B63652" s="79"/>
    </row>
    <row r="63653" spans="2:2" ht="54.95" customHeight="1" x14ac:dyDescent="0.25">
      <c r="B63653" s="79"/>
    </row>
    <row r="63654" spans="2:2" ht="54.95" customHeight="1" x14ac:dyDescent="0.25">
      <c r="B63654" s="79"/>
    </row>
    <row r="63655" spans="2:2" ht="54.95" customHeight="1" x14ac:dyDescent="0.25">
      <c r="B63655" s="79"/>
    </row>
    <row r="63656" spans="2:2" ht="54.95" customHeight="1" x14ac:dyDescent="0.25">
      <c r="B63656" s="79"/>
    </row>
    <row r="63657" spans="2:2" ht="54.95" customHeight="1" x14ac:dyDescent="0.25">
      <c r="B63657" s="79"/>
    </row>
    <row r="63658" spans="2:2" ht="54.95" customHeight="1" x14ac:dyDescent="0.25">
      <c r="B63658" s="79"/>
    </row>
    <row r="63659" spans="2:2" ht="54.95" customHeight="1" x14ac:dyDescent="0.25">
      <c r="B63659" s="79"/>
    </row>
    <row r="63660" spans="2:2" ht="54.95" customHeight="1" x14ac:dyDescent="0.25">
      <c r="B63660" s="79"/>
    </row>
    <row r="63661" spans="2:2" ht="54.95" customHeight="1" x14ac:dyDescent="0.25">
      <c r="B63661" s="79"/>
    </row>
    <row r="63662" spans="2:2" ht="54.95" customHeight="1" x14ac:dyDescent="0.25">
      <c r="B63662" s="79"/>
    </row>
    <row r="63663" spans="2:2" ht="54.95" customHeight="1" x14ac:dyDescent="0.25">
      <c r="B63663" s="79"/>
    </row>
    <row r="63664" spans="2:2" ht="54.95" customHeight="1" x14ac:dyDescent="0.25">
      <c r="B63664" s="79"/>
    </row>
    <row r="63665" spans="2:2" ht="54.95" customHeight="1" x14ac:dyDescent="0.25">
      <c r="B63665" s="79"/>
    </row>
    <row r="63666" spans="2:2" ht="54.95" customHeight="1" x14ac:dyDescent="0.25">
      <c r="B63666" s="79"/>
    </row>
    <row r="63667" spans="2:2" ht="54.95" customHeight="1" x14ac:dyDescent="0.25">
      <c r="B63667" s="79"/>
    </row>
    <row r="63668" spans="2:2" ht="54.95" customHeight="1" x14ac:dyDescent="0.25">
      <c r="B63668" s="79"/>
    </row>
    <row r="63669" spans="2:2" ht="54.95" customHeight="1" x14ac:dyDescent="0.25">
      <c r="B63669" s="79"/>
    </row>
    <row r="63670" spans="2:2" ht="54.95" customHeight="1" x14ac:dyDescent="0.25">
      <c r="B63670" s="79"/>
    </row>
    <row r="63671" spans="2:2" ht="54.95" customHeight="1" x14ac:dyDescent="0.25">
      <c r="B63671" s="79"/>
    </row>
    <row r="63672" spans="2:2" ht="54.95" customHeight="1" x14ac:dyDescent="0.25">
      <c r="B63672" s="79"/>
    </row>
    <row r="63673" spans="2:2" ht="54.95" customHeight="1" x14ac:dyDescent="0.25">
      <c r="B63673" s="79"/>
    </row>
    <row r="63674" spans="2:2" ht="54.95" customHeight="1" x14ac:dyDescent="0.25">
      <c r="B63674" s="79"/>
    </row>
    <row r="63675" spans="2:2" ht="54.95" customHeight="1" x14ac:dyDescent="0.25">
      <c r="B63675" s="79"/>
    </row>
    <row r="63676" spans="2:2" ht="54.95" customHeight="1" x14ac:dyDescent="0.25">
      <c r="B63676" s="79"/>
    </row>
    <row r="63677" spans="2:2" ht="54.95" customHeight="1" x14ac:dyDescent="0.25">
      <c r="B63677" s="79"/>
    </row>
    <row r="63678" spans="2:2" ht="54.95" customHeight="1" x14ac:dyDescent="0.25">
      <c r="B63678" s="79"/>
    </row>
    <row r="63679" spans="2:2" ht="54.95" customHeight="1" x14ac:dyDescent="0.25">
      <c r="B63679" s="79"/>
    </row>
    <row r="63680" spans="2:2" ht="54.95" customHeight="1" x14ac:dyDescent="0.25">
      <c r="B63680" s="79"/>
    </row>
    <row r="63681" spans="2:2" ht="54.95" customHeight="1" x14ac:dyDescent="0.25">
      <c r="B63681" s="79"/>
    </row>
    <row r="63682" spans="2:2" ht="54.95" customHeight="1" x14ac:dyDescent="0.25">
      <c r="B63682" s="79"/>
    </row>
    <row r="63683" spans="2:2" ht="54.95" customHeight="1" x14ac:dyDescent="0.25">
      <c r="B63683" s="79"/>
    </row>
    <row r="63684" spans="2:2" ht="54.95" customHeight="1" x14ac:dyDescent="0.25">
      <c r="B63684" s="79"/>
    </row>
    <row r="63685" spans="2:2" ht="54.95" customHeight="1" x14ac:dyDescent="0.25">
      <c r="B63685" s="79"/>
    </row>
    <row r="63686" spans="2:2" ht="54.95" customHeight="1" x14ac:dyDescent="0.25">
      <c r="B63686" s="79"/>
    </row>
    <row r="63687" spans="2:2" ht="54.95" customHeight="1" x14ac:dyDescent="0.25">
      <c r="B63687" s="79"/>
    </row>
    <row r="63688" spans="2:2" ht="54.95" customHeight="1" x14ac:dyDescent="0.25">
      <c r="B63688" s="79"/>
    </row>
    <row r="63689" spans="2:2" ht="54.95" customHeight="1" x14ac:dyDescent="0.25">
      <c r="B63689" s="79"/>
    </row>
    <row r="63690" spans="2:2" ht="54.95" customHeight="1" x14ac:dyDescent="0.25">
      <c r="B63690" s="79"/>
    </row>
    <row r="63691" spans="2:2" ht="54.95" customHeight="1" x14ac:dyDescent="0.25">
      <c r="B63691" s="79"/>
    </row>
    <row r="63692" spans="2:2" ht="54.95" customHeight="1" x14ac:dyDescent="0.25">
      <c r="B63692" s="79"/>
    </row>
    <row r="63693" spans="2:2" ht="54.95" customHeight="1" x14ac:dyDescent="0.25">
      <c r="B63693" s="79"/>
    </row>
    <row r="63694" spans="2:2" ht="54.95" customHeight="1" x14ac:dyDescent="0.25">
      <c r="B63694" s="79"/>
    </row>
    <row r="63695" spans="2:2" ht="54.95" customHeight="1" x14ac:dyDescent="0.25">
      <c r="B63695" s="79"/>
    </row>
    <row r="63696" spans="2:2" ht="54.95" customHeight="1" x14ac:dyDescent="0.25">
      <c r="B63696" s="79"/>
    </row>
    <row r="63697" spans="2:2" ht="54.95" customHeight="1" x14ac:dyDescent="0.25">
      <c r="B63697" s="79"/>
    </row>
    <row r="63698" spans="2:2" ht="54.95" customHeight="1" x14ac:dyDescent="0.25">
      <c r="B63698" s="79"/>
    </row>
    <row r="63699" spans="2:2" ht="54.95" customHeight="1" x14ac:dyDescent="0.25">
      <c r="B63699" s="79"/>
    </row>
    <row r="63700" spans="2:2" ht="54.95" customHeight="1" x14ac:dyDescent="0.25">
      <c r="B63700" s="79"/>
    </row>
    <row r="63701" spans="2:2" ht="54.95" customHeight="1" x14ac:dyDescent="0.25">
      <c r="B63701" s="79"/>
    </row>
    <row r="63702" spans="2:2" ht="54.95" customHeight="1" x14ac:dyDescent="0.25">
      <c r="B63702" s="79"/>
    </row>
    <row r="63703" spans="2:2" ht="54.95" customHeight="1" x14ac:dyDescent="0.25">
      <c r="B63703" s="79"/>
    </row>
    <row r="63704" spans="2:2" ht="54.95" customHeight="1" x14ac:dyDescent="0.25">
      <c r="B63704" s="79"/>
    </row>
    <row r="63705" spans="2:2" ht="54.95" customHeight="1" x14ac:dyDescent="0.25">
      <c r="B63705" s="79"/>
    </row>
    <row r="63706" spans="2:2" ht="54.95" customHeight="1" x14ac:dyDescent="0.25">
      <c r="B63706" s="79"/>
    </row>
    <row r="63707" spans="2:2" ht="54.95" customHeight="1" x14ac:dyDescent="0.25">
      <c r="B63707" s="79"/>
    </row>
    <row r="63708" spans="2:2" ht="54.95" customHeight="1" x14ac:dyDescent="0.25">
      <c r="B63708" s="79"/>
    </row>
    <row r="63709" spans="2:2" ht="54.95" customHeight="1" x14ac:dyDescent="0.25">
      <c r="B63709" s="79"/>
    </row>
    <row r="63710" spans="2:2" ht="54.95" customHeight="1" x14ac:dyDescent="0.25">
      <c r="B63710" s="79"/>
    </row>
    <row r="63711" spans="2:2" ht="54.95" customHeight="1" x14ac:dyDescent="0.25">
      <c r="B63711" s="79"/>
    </row>
    <row r="63712" spans="2:2" ht="54.95" customHeight="1" x14ac:dyDescent="0.25">
      <c r="B63712" s="79"/>
    </row>
    <row r="63713" spans="2:2" ht="54.95" customHeight="1" x14ac:dyDescent="0.25">
      <c r="B63713" s="79"/>
    </row>
    <row r="63714" spans="2:2" ht="54.95" customHeight="1" x14ac:dyDescent="0.25">
      <c r="B63714" s="79"/>
    </row>
    <row r="63715" spans="2:2" ht="54.95" customHeight="1" x14ac:dyDescent="0.25">
      <c r="B63715" s="79"/>
    </row>
    <row r="63716" spans="2:2" ht="54.95" customHeight="1" x14ac:dyDescent="0.25">
      <c r="B63716" s="79"/>
    </row>
    <row r="63717" spans="2:2" ht="54.95" customHeight="1" x14ac:dyDescent="0.25">
      <c r="B63717" s="79"/>
    </row>
    <row r="63718" spans="2:2" ht="54.95" customHeight="1" x14ac:dyDescent="0.25">
      <c r="B63718" s="79"/>
    </row>
    <row r="63719" spans="2:2" ht="54.95" customHeight="1" x14ac:dyDescent="0.25">
      <c r="B63719" s="79"/>
    </row>
    <row r="63720" spans="2:2" ht="54.95" customHeight="1" x14ac:dyDescent="0.25">
      <c r="B63720" s="79"/>
    </row>
    <row r="63721" spans="2:2" ht="54.95" customHeight="1" x14ac:dyDescent="0.25">
      <c r="B63721" s="79"/>
    </row>
    <row r="63722" spans="2:2" ht="54.95" customHeight="1" x14ac:dyDescent="0.25">
      <c r="B63722" s="79"/>
    </row>
    <row r="63723" spans="2:2" ht="54.95" customHeight="1" x14ac:dyDescent="0.25">
      <c r="B63723" s="79"/>
    </row>
    <row r="63724" spans="2:2" ht="54.95" customHeight="1" x14ac:dyDescent="0.25">
      <c r="B63724" s="79"/>
    </row>
    <row r="63725" spans="2:2" ht="54.95" customHeight="1" x14ac:dyDescent="0.25">
      <c r="B63725" s="79"/>
    </row>
    <row r="63726" spans="2:2" ht="54.95" customHeight="1" x14ac:dyDescent="0.25">
      <c r="B63726" s="79"/>
    </row>
    <row r="63727" spans="2:2" ht="54.95" customHeight="1" x14ac:dyDescent="0.25">
      <c r="B63727" s="79"/>
    </row>
    <row r="63728" spans="2:2" ht="54.95" customHeight="1" x14ac:dyDescent="0.25">
      <c r="B63728" s="79"/>
    </row>
    <row r="63729" spans="2:2" ht="54.95" customHeight="1" x14ac:dyDescent="0.25">
      <c r="B63729" s="79"/>
    </row>
    <row r="63730" spans="2:2" ht="54.95" customHeight="1" x14ac:dyDescent="0.25">
      <c r="B63730" s="79"/>
    </row>
    <row r="63731" spans="2:2" ht="54.95" customHeight="1" x14ac:dyDescent="0.25">
      <c r="B63731" s="79"/>
    </row>
    <row r="63732" spans="2:2" ht="54.95" customHeight="1" x14ac:dyDescent="0.25">
      <c r="B63732" s="79"/>
    </row>
    <row r="63733" spans="2:2" ht="54.95" customHeight="1" x14ac:dyDescent="0.25">
      <c r="B63733" s="79"/>
    </row>
    <row r="63734" spans="2:2" ht="54.95" customHeight="1" x14ac:dyDescent="0.25">
      <c r="B63734" s="79"/>
    </row>
    <row r="63735" spans="2:2" ht="54.95" customHeight="1" x14ac:dyDescent="0.25">
      <c r="B63735" s="79"/>
    </row>
    <row r="63736" spans="2:2" ht="54.95" customHeight="1" x14ac:dyDescent="0.25">
      <c r="B63736" s="79"/>
    </row>
    <row r="63737" spans="2:2" ht="54.95" customHeight="1" x14ac:dyDescent="0.25">
      <c r="B63737" s="79"/>
    </row>
    <row r="63738" spans="2:2" ht="54.95" customHeight="1" x14ac:dyDescent="0.25">
      <c r="B63738" s="79"/>
    </row>
    <row r="63739" spans="2:2" ht="54.95" customHeight="1" x14ac:dyDescent="0.25">
      <c r="B63739" s="79"/>
    </row>
    <row r="63740" spans="2:2" ht="54.95" customHeight="1" x14ac:dyDescent="0.25">
      <c r="B63740" s="79"/>
    </row>
    <row r="63741" spans="2:2" ht="54.95" customHeight="1" x14ac:dyDescent="0.25">
      <c r="B63741" s="79"/>
    </row>
    <row r="63742" spans="2:2" ht="54.95" customHeight="1" x14ac:dyDescent="0.25">
      <c r="B63742" s="79"/>
    </row>
    <row r="63743" spans="2:2" ht="54.95" customHeight="1" x14ac:dyDescent="0.25">
      <c r="B63743" s="79"/>
    </row>
    <row r="63744" spans="2:2" ht="54.95" customHeight="1" x14ac:dyDescent="0.25">
      <c r="B63744" s="79"/>
    </row>
    <row r="63745" spans="2:2" ht="54.95" customHeight="1" x14ac:dyDescent="0.25">
      <c r="B63745" s="79"/>
    </row>
    <row r="63746" spans="2:2" ht="54.95" customHeight="1" x14ac:dyDescent="0.25">
      <c r="B63746" s="79"/>
    </row>
    <row r="63747" spans="2:2" ht="54.95" customHeight="1" x14ac:dyDescent="0.25">
      <c r="B63747" s="79"/>
    </row>
    <row r="63748" spans="2:2" ht="54.95" customHeight="1" x14ac:dyDescent="0.25">
      <c r="B63748" s="79"/>
    </row>
    <row r="63749" spans="2:2" ht="54.95" customHeight="1" x14ac:dyDescent="0.25">
      <c r="B63749" s="79"/>
    </row>
    <row r="63750" spans="2:2" ht="54.95" customHeight="1" x14ac:dyDescent="0.25">
      <c r="B63750" s="79"/>
    </row>
    <row r="63751" spans="2:2" ht="54.95" customHeight="1" x14ac:dyDescent="0.25">
      <c r="B63751" s="79"/>
    </row>
    <row r="63752" spans="2:2" ht="54.95" customHeight="1" x14ac:dyDescent="0.25">
      <c r="B63752" s="79"/>
    </row>
    <row r="63753" spans="2:2" ht="54.95" customHeight="1" x14ac:dyDescent="0.25">
      <c r="B63753" s="79"/>
    </row>
    <row r="63754" spans="2:2" ht="54.95" customHeight="1" x14ac:dyDescent="0.25">
      <c r="B63754" s="79"/>
    </row>
    <row r="63755" spans="2:2" ht="54.95" customHeight="1" x14ac:dyDescent="0.25">
      <c r="B63755" s="79"/>
    </row>
    <row r="63756" spans="2:2" ht="54.95" customHeight="1" x14ac:dyDescent="0.25">
      <c r="B63756" s="79"/>
    </row>
    <row r="63757" spans="2:2" ht="54.95" customHeight="1" x14ac:dyDescent="0.25">
      <c r="B63757" s="79"/>
    </row>
    <row r="63758" spans="2:2" ht="54.95" customHeight="1" x14ac:dyDescent="0.25">
      <c r="B63758" s="79"/>
    </row>
    <row r="63759" spans="2:2" ht="54.95" customHeight="1" x14ac:dyDescent="0.25">
      <c r="B63759" s="79"/>
    </row>
    <row r="63760" spans="2:2" ht="54.95" customHeight="1" x14ac:dyDescent="0.25">
      <c r="B63760" s="79"/>
    </row>
    <row r="63761" spans="2:2" ht="54.95" customHeight="1" x14ac:dyDescent="0.25">
      <c r="B63761" s="79"/>
    </row>
    <row r="63762" spans="2:2" ht="54.95" customHeight="1" x14ac:dyDescent="0.25">
      <c r="B63762" s="79"/>
    </row>
    <row r="63763" spans="2:2" ht="54.95" customHeight="1" x14ac:dyDescent="0.25">
      <c r="B63763" s="79"/>
    </row>
    <row r="63764" spans="2:2" ht="54.95" customHeight="1" x14ac:dyDescent="0.25">
      <c r="B63764" s="79"/>
    </row>
    <row r="63765" spans="2:2" ht="54.95" customHeight="1" x14ac:dyDescent="0.25">
      <c r="B63765" s="79"/>
    </row>
    <row r="63766" spans="2:2" ht="54.95" customHeight="1" x14ac:dyDescent="0.25">
      <c r="B63766" s="79"/>
    </row>
    <row r="63767" spans="2:2" ht="54.95" customHeight="1" x14ac:dyDescent="0.25">
      <c r="B63767" s="79"/>
    </row>
    <row r="63768" spans="2:2" ht="54.95" customHeight="1" x14ac:dyDescent="0.25">
      <c r="B63768" s="79"/>
    </row>
    <row r="63769" spans="2:2" ht="54.95" customHeight="1" x14ac:dyDescent="0.25">
      <c r="B63769" s="79"/>
    </row>
    <row r="63770" spans="2:2" ht="54.95" customHeight="1" x14ac:dyDescent="0.25">
      <c r="B63770" s="79"/>
    </row>
    <row r="63771" spans="2:2" ht="54.95" customHeight="1" x14ac:dyDescent="0.25">
      <c r="B63771" s="79"/>
    </row>
    <row r="63772" spans="2:2" ht="54.95" customHeight="1" x14ac:dyDescent="0.25">
      <c r="B63772" s="79"/>
    </row>
    <row r="63773" spans="2:2" ht="54.95" customHeight="1" x14ac:dyDescent="0.25">
      <c r="B63773" s="79"/>
    </row>
    <row r="63774" spans="2:2" ht="54.95" customHeight="1" x14ac:dyDescent="0.25">
      <c r="B63774" s="79"/>
    </row>
    <row r="63775" spans="2:2" ht="54.95" customHeight="1" x14ac:dyDescent="0.25">
      <c r="B63775" s="79"/>
    </row>
    <row r="63776" spans="2:2" ht="54.95" customHeight="1" x14ac:dyDescent="0.25">
      <c r="B63776" s="79"/>
    </row>
    <row r="63777" spans="2:2" ht="54.95" customHeight="1" x14ac:dyDescent="0.25">
      <c r="B63777" s="79"/>
    </row>
    <row r="63778" spans="2:2" ht="54.95" customHeight="1" x14ac:dyDescent="0.25">
      <c r="B63778" s="79"/>
    </row>
    <row r="63779" spans="2:2" ht="54.95" customHeight="1" x14ac:dyDescent="0.25">
      <c r="B63779" s="79"/>
    </row>
    <row r="63780" spans="2:2" ht="54.95" customHeight="1" x14ac:dyDescent="0.25">
      <c r="B63780" s="79"/>
    </row>
    <row r="63781" spans="2:2" ht="54.95" customHeight="1" x14ac:dyDescent="0.25">
      <c r="B63781" s="79"/>
    </row>
    <row r="63782" spans="2:2" ht="54.95" customHeight="1" x14ac:dyDescent="0.25">
      <c r="B63782" s="79"/>
    </row>
    <row r="63783" spans="2:2" ht="54.95" customHeight="1" x14ac:dyDescent="0.25">
      <c r="B63783" s="79"/>
    </row>
    <row r="63784" spans="2:2" ht="54.95" customHeight="1" x14ac:dyDescent="0.25">
      <c r="B63784" s="79"/>
    </row>
    <row r="63785" spans="2:2" ht="54.95" customHeight="1" x14ac:dyDescent="0.25">
      <c r="B63785" s="79"/>
    </row>
    <row r="63786" spans="2:2" ht="54.95" customHeight="1" x14ac:dyDescent="0.25">
      <c r="B63786" s="79"/>
    </row>
    <row r="63787" spans="2:2" ht="54.95" customHeight="1" x14ac:dyDescent="0.25">
      <c r="B63787" s="79"/>
    </row>
    <row r="63788" spans="2:2" ht="54.95" customHeight="1" x14ac:dyDescent="0.25">
      <c r="B63788" s="79"/>
    </row>
    <row r="63789" spans="2:2" ht="54.95" customHeight="1" x14ac:dyDescent="0.25">
      <c r="B63789" s="79"/>
    </row>
    <row r="63790" spans="2:2" ht="54.95" customHeight="1" x14ac:dyDescent="0.25">
      <c r="B63790" s="79"/>
    </row>
    <row r="63791" spans="2:2" ht="54.95" customHeight="1" x14ac:dyDescent="0.25">
      <c r="B63791" s="79"/>
    </row>
    <row r="63792" spans="2:2" ht="54.95" customHeight="1" x14ac:dyDescent="0.25">
      <c r="B63792" s="79"/>
    </row>
    <row r="63793" spans="2:2" ht="54.95" customHeight="1" x14ac:dyDescent="0.25">
      <c r="B63793" s="79"/>
    </row>
    <row r="63794" spans="2:2" ht="54.95" customHeight="1" x14ac:dyDescent="0.25">
      <c r="B63794" s="79"/>
    </row>
    <row r="63795" spans="2:2" ht="54.95" customHeight="1" x14ac:dyDescent="0.25">
      <c r="B63795" s="79"/>
    </row>
    <row r="63796" spans="2:2" ht="54.95" customHeight="1" x14ac:dyDescent="0.25">
      <c r="B63796" s="79"/>
    </row>
    <row r="63797" spans="2:2" ht="54.95" customHeight="1" x14ac:dyDescent="0.25">
      <c r="B63797" s="79"/>
    </row>
    <row r="63798" spans="2:2" ht="54.95" customHeight="1" x14ac:dyDescent="0.25">
      <c r="B63798" s="79"/>
    </row>
    <row r="63799" spans="2:2" ht="54.95" customHeight="1" x14ac:dyDescent="0.25">
      <c r="B63799" s="79"/>
    </row>
    <row r="63800" spans="2:2" ht="54.95" customHeight="1" x14ac:dyDescent="0.25">
      <c r="B63800" s="79"/>
    </row>
    <row r="63801" spans="2:2" ht="54.95" customHeight="1" x14ac:dyDescent="0.25">
      <c r="B63801" s="79"/>
    </row>
    <row r="63802" spans="2:2" ht="54.95" customHeight="1" x14ac:dyDescent="0.25">
      <c r="B63802" s="79"/>
    </row>
    <row r="63803" spans="2:2" ht="54.95" customHeight="1" x14ac:dyDescent="0.25">
      <c r="B63803" s="79"/>
    </row>
    <row r="63804" spans="2:2" ht="54.95" customHeight="1" x14ac:dyDescent="0.25">
      <c r="B63804" s="79"/>
    </row>
    <row r="63805" spans="2:2" ht="54.95" customHeight="1" x14ac:dyDescent="0.25">
      <c r="B63805" s="79"/>
    </row>
    <row r="63806" spans="2:2" ht="54.95" customHeight="1" x14ac:dyDescent="0.25">
      <c r="B63806" s="79"/>
    </row>
    <row r="63807" spans="2:2" ht="54.95" customHeight="1" x14ac:dyDescent="0.25">
      <c r="B63807" s="79"/>
    </row>
    <row r="63808" spans="2:2" ht="54.95" customHeight="1" x14ac:dyDescent="0.25">
      <c r="B63808" s="79"/>
    </row>
    <row r="63809" spans="2:2" ht="54.95" customHeight="1" x14ac:dyDescent="0.25">
      <c r="B63809" s="79"/>
    </row>
    <row r="63810" spans="2:2" ht="54.95" customHeight="1" x14ac:dyDescent="0.25">
      <c r="B63810" s="79"/>
    </row>
    <row r="63811" spans="2:2" ht="54.95" customHeight="1" x14ac:dyDescent="0.25">
      <c r="B63811" s="79"/>
    </row>
    <row r="63812" spans="2:2" ht="54.95" customHeight="1" x14ac:dyDescent="0.25">
      <c r="B63812" s="79"/>
    </row>
    <row r="63813" spans="2:2" ht="54.95" customHeight="1" x14ac:dyDescent="0.25">
      <c r="B63813" s="79"/>
    </row>
    <row r="63814" spans="2:2" ht="54.95" customHeight="1" x14ac:dyDescent="0.25">
      <c r="B63814" s="79"/>
    </row>
    <row r="63815" spans="2:2" ht="54.95" customHeight="1" x14ac:dyDescent="0.25">
      <c r="B63815" s="79"/>
    </row>
    <row r="63816" spans="2:2" ht="54.95" customHeight="1" x14ac:dyDescent="0.25">
      <c r="B63816" s="79"/>
    </row>
    <row r="63817" spans="2:2" ht="54.95" customHeight="1" x14ac:dyDescent="0.25">
      <c r="B63817" s="79"/>
    </row>
    <row r="63818" spans="2:2" ht="54.95" customHeight="1" x14ac:dyDescent="0.25">
      <c r="B63818" s="79"/>
    </row>
    <row r="63819" spans="2:2" ht="54.95" customHeight="1" x14ac:dyDescent="0.25">
      <c r="B63819" s="79"/>
    </row>
    <row r="63820" spans="2:2" ht="54.95" customHeight="1" x14ac:dyDescent="0.25">
      <c r="B63820" s="79"/>
    </row>
    <row r="63821" spans="2:2" ht="54.95" customHeight="1" x14ac:dyDescent="0.25">
      <c r="B63821" s="79"/>
    </row>
    <row r="63822" spans="2:2" ht="54.95" customHeight="1" x14ac:dyDescent="0.25">
      <c r="B63822" s="79"/>
    </row>
    <row r="63823" spans="2:2" ht="54.95" customHeight="1" x14ac:dyDescent="0.25">
      <c r="B63823" s="79"/>
    </row>
    <row r="63824" spans="2:2" ht="54.95" customHeight="1" x14ac:dyDescent="0.25">
      <c r="B63824" s="79"/>
    </row>
    <row r="63825" spans="2:2" ht="54.95" customHeight="1" x14ac:dyDescent="0.25">
      <c r="B63825" s="79"/>
    </row>
    <row r="63826" spans="2:2" ht="54.95" customHeight="1" x14ac:dyDescent="0.25">
      <c r="B63826" s="79"/>
    </row>
    <row r="63827" spans="2:2" ht="54.95" customHeight="1" x14ac:dyDescent="0.25">
      <c r="B63827" s="79"/>
    </row>
    <row r="63828" spans="2:2" ht="54.95" customHeight="1" x14ac:dyDescent="0.25">
      <c r="B63828" s="79"/>
    </row>
    <row r="63829" spans="2:2" ht="54.95" customHeight="1" x14ac:dyDescent="0.25">
      <c r="B63829" s="79"/>
    </row>
    <row r="63830" spans="2:2" ht="54.95" customHeight="1" x14ac:dyDescent="0.25">
      <c r="B63830" s="79"/>
    </row>
    <row r="63831" spans="2:2" ht="54.95" customHeight="1" x14ac:dyDescent="0.25">
      <c r="B63831" s="79"/>
    </row>
    <row r="63832" spans="2:2" ht="54.95" customHeight="1" x14ac:dyDescent="0.25">
      <c r="B63832" s="79"/>
    </row>
    <row r="63833" spans="2:2" ht="54.95" customHeight="1" x14ac:dyDescent="0.25">
      <c r="B63833" s="79"/>
    </row>
    <row r="63834" spans="2:2" ht="54.95" customHeight="1" x14ac:dyDescent="0.25">
      <c r="B63834" s="79"/>
    </row>
    <row r="63835" spans="2:2" ht="54.95" customHeight="1" x14ac:dyDescent="0.25">
      <c r="B63835" s="79"/>
    </row>
    <row r="63836" spans="2:2" ht="54.95" customHeight="1" x14ac:dyDescent="0.25">
      <c r="B63836" s="79"/>
    </row>
    <row r="63837" spans="2:2" ht="54.95" customHeight="1" x14ac:dyDescent="0.25">
      <c r="B63837" s="79"/>
    </row>
    <row r="63838" spans="2:2" ht="54.95" customHeight="1" x14ac:dyDescent="0.25">
      <c r="B63838" s="79"/>
    </row>
    <row r="63839" spans="2:2" ht="54.95" customHeight="1" x14ac:dyDescent="0.25">
      <c r="B63839" s="79"/>
    </row>
    <row r="63840" spans="2:2" ht="54.95" customHeight="1" x14ac:dyDescent="0.25">
      <c r="B63840" s="79"/>
    </row>
    <row r="63841" spans="2:2" ht="54.95" customHeight="1" x14ac:dyDescent="0.25">
      <c r="B63841" s="79"/>
    </row>
    <row r="63842" spans="2:2" ht="54.95" customHeight="1" x14ac:dyDescent="0.25">
      <c r="B63842" s="79"/>
    </row>
    <row r="63843" spans="2:2" ht="54.95" customHeight="1" x14ac:dyDescent="0.25">
      <c r="B63843" s="79"/>
    </row>
    <row r="63844" spans="2:2" ht="54.95" customHeight="1" x14ac:dyDescent="0.25">
      <c r="B63844" s="79"/>
    </row>
    <row r="63845" spans="2:2" ht="54.95" customHeight="1" x14ac:dyDescent="0.25">
      <c r="B63845" s="79"/>
    </row>
    <row r="63846" spans="2:2" ht="54.95" customHeight="1" x14ac:dyDescent="0.25">
      <c r="B63846" s="79"/>
    </row>
    <row r="63847" spans="2:2" ht="54.95" customHeight="1" x14ac:dyDescent="0.25">
      <c r="B63847" s="79"/>
    </row>
    <row r="63848" spans="2:2" ht="54.95" customHeight="1" x14ac:dyDescent="0.25">
      <c r="B63848" s="79"/>
    </row>
    <row r="63849" spans="2:2" ht="54.95" customHeight="1" x14ac:dyDescent="0.25">
      <c r="B63849" s="79"/>
    </row>
    <row r="63850" spans="2:2" ht="54.95" customHeight="1" x14ac:dyDescent="0.25">
      <c r="B63850" s="79"/>
    </row>
    <row r="63851" spans="2:2" ht="54.95" customHeight="1" x14ac:dyDescent="0.25">
      <c r="B63851" s="79"/>
    </row>
    <row r="63852" spans="2:2" ht="54.95" customHeight="1" x14ac:dyDescent="0.25">
      <c r="B63852" s="79"/>
    </row>
    <row r="63853" spans="2:2" ht="54.95" customHeight="1" x14ac:dyDescent="0.25">
      <c r="B63853" s="79"/>
    </row>
    <row r="63854" spans="2:2" ht="54.95" customHeight="1" x14ac:dyDescent="0.25">
      <c r="B63854" s="79"/>
    </row>
    <row r="63855" spans="2:2" ht="54.95" customHeight="1" x14ac:dyDescent="0.25">
      <c r="B63855" s="79"/>
    </row>
    <row r="63856" spans="2:2" ht="54.95" customHeight="1" x14ac:dyDescent="0.25">
      <c r="B63856" s="79"/>
    </row>
    <row r="63857" spans="2:2" ht="54.95" customHeight="1" x14ac:dyDescent="0.25">
      <c r="B63857" s="79"/>
    </row>
    <row r="63858" spans="2:2" ht="54.95" customHeight="1" x14ac:dyDescent="0.25">
      <c r="B63858" s="79"/>
    </row>
    <row r="63859" spans="2:2" ht="54.95" customHeight="1" x14ac:dyDescent="0.25">
      <c r="B63859" s="79"/>
    </row>
    <row r="63860" spans="2:2" ht="54.95" customHeight="1" x14ac:dyDescent="0.25">
      <c r="B63860" s="79"/>
    </row>
    <row r="63861" spans="2:2" ht="54.95" customHeight="1" x14ac:dyDescent="0.25">
      <c r="B63861" s="79"/>
    </row>
    <row r="63862" spans="2:2" ht="54.95" customHeight="1" x14ac:dyDescent="0.25">
      <c r="B63862" s="79"/>
    </row>
    <row r="63863" spans="2:2" ht="54.95" customHeight="1" x14ac:dyDescent="0.25">
      <c r="B63863" s="79"/>
    </row>
    <row r="63864" spans="2:2" ht="54.95" customHeight="1" x14ac:dyDescent="0.25">
      <c r="B63864" s="79"/>
    </row>
    <row r="63865" spans="2:2" ht="54.95" customHeight="1" x14ac:dyDescent="0.25">
      <c r="B63865" s="79"/>
    </row>
    <row r="63866" spans="2:2" ht="54.95" customHeight="1" x14ac:dyDescent="0.25">
      <c r="B63866" s="79"/>
    </row>
    <row r="63867" spans="2:2" ht="54.95" customHeight="1" x14ac:dyDescent="0.25">
      <c r="B63867" s="79"/>
    </row>
    <row r="63868" spans="2:2" ht="54.95" customHeight="1" x14ac:dyDescent="0.25">
      <c r="B63868" s="79"/>
    </row>
    <row r="63869" spans="2:2" ht="54.95" customHeight="1" x14ac:dyDescent="0.25">
      <c r="B63869" s="79"/>
    </row>
    <row r="63870" spans="2:2" ht="54.95" customHeight="1" x14ac:dyDescent="0.25">
      <c r="B63870" s="79"/>
    </row>
    <row r="63871" spans="2:2" ht="54.95" customHeight="1" x14ac:dyDescent="0.25">
      <c r="B63871" s="79"/>
    </row>
    <row r="63872" spans="2:2" ht="54.95" customHeight="1" x14ac:dyDescent="0.25">
      <c r="B63872" s="79"/>
    </row>
    <row r="63873" spans="2:2" ht="54.95" customHeight="1" x14ac:dyDescent="0.25">
      <c r="B63873" s="79"/>
    </row>
    <row r="63874" spans="2:2" ht="54.95" customHeight="1" x14ac:dyDescent="0.25">
      <c r="B63874" s="79"/>
    </row>
    <row r="63875" spans="2:2" ht="54.95" customHeight="1" x14ac:dyDescent="0.25">
      <c r="B63875" s="79"/>
    </row>
    <row r="63876" spans="2:2" ht="54.95" customHeight="1" x14ac:dyDescent="0.25">
      <c r="B63876" s="79"/>
    </row>
    <row r="63877" spans="2:2" ht="54.95" customHeight="1" x14ac:dyDescent="0.25">
      <c r="B63877" s="79"/>
    </row>
    <row r="63878" spans="2:2" ht="54.95" customHeight="1" x14ac:dyDescent="0.25">
      <c r="B63878" s="79"/>
    </row>
    <row r="63879" spans="2:2" ht="54.95" customHeight="1" x14ac:dyDescent="0.25">
      <c r="B63879" s="79"/>
    </row>
    <row r="63880" spans="2:2" ht="54.95" customHeight="1" x14ac:dyDescent="0.25">
      <c r="B63880" s="79"/>
    </row>
    <row r="63881" spans="2:2" ht="54.95" customHeight="1" x14ac:dyDescent="0.25">
      <c r="B63881" s="79"/>
    </row>
    <row r="63882" spans="2:2" ht="54.95" customHeight="1" x14ac:dyDescent="0.25">
      <c r="B63882" s="79"/>
    </row>
    <row r="63883" spans="2:2" ht="54.95" customHeight="1" x14ac:dyDescent="0.25">
      <c r="B63883" s="79"/>
    </row>
    <row r="63884" spans="2:2" ht="54.95" customHeight="1" x14ac:dyDescent="0.25">
      <c r="B63884" s="79"/>
    </row>
    <row r="63885" spans="2:2" ht="54.95" customHeight="1" x14ac:dyDescent="0.25">
      <c r="B63885" s="79"/>
    </row>
    <row r="63886" spans="2:2" ht="54.95" customHeight="1" x14ac:dyDescent="0.25">
      <c r="B63886" s="79"/>
    </row>
    <row r="63887" spans="2:2" ht="54.95" customHeight="1" x14ac:dyDescent="0.25">
      <c r="B63887" s="79"/>
    </row>
    <row r="63888" spans="2:2" ht="54.95" customHeight="1" x14ac:dyDescent="0.25">
      <c r="B63888" s="79"/>
    </row>
    <row r="63889" spans="2:2" ht="54.95" customHeight="1" x14ac:dyDescent="0.25">
      <c r="B63889" s="79"/>
    </row>
    <row r="63890" spans="2:2" ht="54.95" customHeight="1" x14ac:dyDescent="0.25">
      <c r="B63890" s="79"/>
    </row>
    <row r="63891" spans="2:2" ht="54.95" customHeight="1" x14ac:dyDescent="0.25">
      <c r="B63891" s="79"/>
    </row>
    <row r="63892" spans="2:2" ht="54.95" customHeight="1" x14ac:dyDescent="0.25">
      <c r="B63892" s="79"/>
    </row>
    <row r="63893" spans="2:2" ht="54.95" customHeight="1" x14ac:dyDescent="0.25">
      <c r="B63893" s="79"/>
    </row>
    <row r="63894" spans="2:2" ht="54.95" customHeight="1" x14ac:dyDescent="0.25">
      <c r="B63894" s="79"/>
    </row>
    <row r="63895" spans="2:2" ht="54.95" customHeight="1" x14ac:dyDescent="0.25">
      <c r="B63895" s="79"/>
    </row>
    <row r="63896" spans="2:2" ht="54.95" customHeight="1" x14ac:dyDescent="0.25">
      <c r="B63896" s="79"/>
    </row>
    <row r="63897" spans="2:2" ht="54.95" customHeight="1" x14ac:dyDescent="0.25">
      <c r="B63897" s="79"/>
    </row>
    <row r="63898" spans="2:2" ht="54.95" customHeight="1" x14ac:dyDescent="0.25">
      <c r="B63898" s="79"/>
    </row>
    <row r="63899" spans="2:2" ht="54.95" customHeight="1" x14ac:dyDescent="0.25">
      <c r="B63899" s="79"/>
    </row>
    <row r="63900" spans="2:2" ht="54.95" customHeight="1" x14ac:dyDescent="0.25">
      <c r="B63900" s="79"/>
    </row>
    <row r="63901" spans="2:2" ht="54.95" customHeight="1" x14ac:dyDescent="0.25">
      <c r="B63901" s="79"/>
    </row>
    <row r="63902" spans="2:2" ht="54.95" customHeight="1" x14ac:dyDescent="0.25">
      <c r="B63902" s="79"/>
    </row>
    <row r="63903" spans="2:2" ht="54.95" customHeight="1" x14ac:dyDescent="0.25">
      <c r="B63903" s="79"/>
    </row>
    <row r="63904" spans="2:2" ht="54.95" customHeight="1" x14ac:dyDescent="0.25">
      <c r="B63904" s="79"/>
    </row>
    <row r="63905" spans="2:2" ht="54.95" customHeight="1" x14ac:dyDescent="0.25">
      <c r="B63905" s="79"/>
    </row>
    <row r="63906" spans="2:2" ht="54.95" customHeight="1" x14ac:dyDescent="0.25">
      <c r="B63906" s="79"/>
    </row>
    <row r="63907" spans="2:2" ht="54.95" customHeight="1" x14ac:dyDescent="0.25">
      <c r="B63907" s="79"/>
    </row>
    <row r="63908" spans="2:2" ht="54.95" customHeight="1" x14ac:dyDescent="0.25">
      <c r="B63908" s="79"/>
    </row>
    <row r="63909" spans="2:2" ht="54.95" customHeight="1" x14ac:dyDescent="0.25">
      <c r="B63909" s="79"/>
    </row>
    <row r="63910" spans="2:2" ht="54.95" customHeight="1" x14ac:dyDescent="0.25">
      <c r="B63910" s="79"/>
    </row>
    <row r="63911" spans="2:2" ht="54.95" customHeight="1" x14ac:dyDescent="0.25">
      <c r="B63911" s="79"/>
    </row>
    <row r="63912" spans="2:2" ht="54.95" customHeight="1" x14ac:dyDescent="0.25">
      <c r="B63912" s="79"/>
    </row>
    <row r="63913" spans="2:2" ht="54.95" customHeight="1" x14ac:dyDescent="0.25">
      <c r="B63913" s="79"/>
    </row>
    <row r="63914" spans="2:2" ht="54.95" customHeight="1" x14ac:dyDescent="0.25">
      <c r="B63914" s="79"/>
    </row>
    <row r="63915" spans="2:2" ht="54.95" customHeight="1" x14ac:dyDescent="0.25">
      <c r="B63915" s="79"/>
    </row>
    <row r="63916" spans="2:2" ht="54.95" customHeight="1" x14ac:dyDescent="0.25">
      <c r="B63916" s="79"/>
    </row>
    <row r="63917" spans="2:2" ht="54.95" customHeight="1" x14ac:dyDescent="0.25">
      <c r="B63917" s="79"/>
    </row>
    <row r="63918" spans="2:2" ht="54.95" customHeight="1" x14ac:dyDescent="0.25">
      <c r="B63918" s="79"/>
    </row>
    <row r="63919" spans="2:2" ht="54.95" customHeight="1" x14ac:dyDescent="0.25">
      <c r="B63919" s="79"/>
    </row>
    <row r="63920" spans="2:2" ht="54.95" customHeight="1" x14ac:dyDescent="0.25">
      <c r="B63920" s="79"/>
    </row>
    <row r="63921" spans="2:2" ht="54.95" customHeight="1" x14ac:dyDescent="0.25">
      <c r="B63921" s="79"/>
    </row>
    <row r="63922" spans="2:2" ht="54.95" customHeight="1" x14ac:dyDescent="0.25">
      <c r="B63922" s="79"/>
    </row>
    <row r="63923" spans="2:2" ht="54.95" customHeight="1" x14ac:dyDescent="0.25">
      <c r="B63923" s="79"/>
    </row>
    <row r="63924" spans="2:2" ht="54.95" customHeight="1" x14ac:dyDescent="0.25">
      <c r="B63924" s="79"/>
    </row>
    <row r="63925" spans="2:2" ht="54.95" customHeight="1" x14ac:dyDescent="0.25">
      <c r="B63925" s="79"/>
    </row>
    <row r="63926" spans="2:2" ht="54.95" customHeight="1" x14ac:dyDescent="0.25">
      <c r="B63926" s="79"/>
    </row>
    <row r="63927" spans="2:2" ht="54.95" customHeight="1" x14ac:dyDescent="0.25">
      <c r="B63927" s="79"/>
    </row>
    <row r="63928" spans="2:2" ht="54.95" customHeight="1" x14ac:dyDescent="0.25">
      <c r="B63928" s="79"/>
    </row>
    <row r="63929" spans="2:2" ht="54.95" customHeight="1" x14ac:dyDescent="0.25">
      <c r="B63929" s="79"/>
    </row>
    <row r="63930" spans="2:2" ht="54.95" customHeight="1" x14ac:dyDescent="0.25">
      <c r="B63930" s="79"/>
    </row>
    <row r="63931" spans="2:2" ht="54.95" customHeight="1" x14ac:dyDescent="0.25">
      <c r="B63931" s="79"/>
    </row>
    <row r="63932" spans="2:2" ht="54.95" customHeight="1" x14ac:dyDescent="0.25">
      <c r="B63932" s="79"/>
    </row>
    <row r="63933" spans="2:2" ht="54.95" customHeight="1" x14ac:dyDescent="0.25">
      <c r="B63933" s="79"/>
    </row>
    <row r="63934" spans="2:2" ht="54.95" customHeight="1" x14ac:dyDescent="0.25">
      <c r="B63934" s="79"/>
    </row>
    <row r="63935" spans="2:2" ht="54.95" customHeight="1" x14ac:dyDescent="0.25">
      <c r="B63935" s="79"/>
    </row>
    <row r="63936" spans="2:2" ht="54.95" customHeight="1" x14ac:dyDescent="0.25">
      <c r="B63936" s="79"/>
    </row>
    <row r="63937" spans="2:2" ht="54.95" customHeight="1" x14ac:dyDescent="0.25">
      <c r="B63937" s="79"/>
    </row>
    <row r="63938" spans="2:2" ht="54.95" customHeight="1" x14ac:dyDescent="0.25">
      <c r="B63938" s="79"/>
    </row>
    <row r="63939" spans="2:2" ht="54.95" customHeight="1" x14ac:dyDescent="0.25">
      <c r="B63939" s="79"/>
    </row>
    <row r="63940" spans="2:2" ht="54.95" customHeight="1" x14ac:dyDescent="0.25">
      <c r="B63940" s="79"/>
    </row>
    <row r="63941" spans="2:2" ht="54.95" customHeight="1" x14ac:dyDescent="0.25">
      <c r="B63941" s="79"/>
    </row>
    <row r="63942" spans="2:2" ht="54.95" customHeight="1" x14ac:dyDescent="0.25">
      <c r="B63942" s="79"/>
    </row>
    <row r="63943" spans="2:2" ht="54.95" customHeight="1" x14ac:dyDescent="0.25">
      <c r="B63943" s="79"/>
    </row>
    <row r="63944" spans="2:2" ht="54.95" customHeight="1" x14ac:dyDescent="0.25">
      <c r="B63944" s="79"/>
    </row>
    <row r="63945" spans="2:2" ht="54.95" customHeight="1" x14ac:dyDescent="0.25">
      <c r="B63945" s="79"/>
    </row>
    <row r="63946" spans="2:2" ht="54.95" customHeight="1" x14ac:dyDescent="0.25">
      <c r="B63946" s="79"/>
    </row>
    <row r="63947" spans="2:2" ht="54.95" customHeight="1" x14ac:dyDescent="0.25">
      <c r="B63947" s="79"/>
    </row>
    <row r="63948" spans="2:2" ht="54.95" customHeight="1" x14ac:dyDescent="0.25">
      <c r="B63948" s="79"/>
    </row>
    <row r="63949" spans="2:2" ht="54.95" customHeight="1" x14ac:dyDescent="0.25">
      <c r="B63949" s="79"/>
    </row>
    <row r="63950" spans="2:2" ht="54.95" customHeight="1" x14ac:dyDescent="0.25">
      <c r="B63950" s="79"/>
    </row>
    <row r="63951" spans="2:2" ht="54.95" customHeight="1" x14ac:dyDescent="0.25">
      <c r="B63951" s="79"/>
    </row>
    <row r="63952" spans="2:2" ht="54.95" customHeight="1" x14ac:dyDescent="0.25">
      <c r="B63952" s="79"/>
    </row>
    <row r="63953" spans="2:2" ht="54.95" customHeight="1" x14ac:dyDescent="0.25">
      <c r="B63953" s="79"/>
    </row>
    <row r="63954" spans="2:2" ht="54.95" customHeight="1" x14ac:dyDescent="0.25">
      <c r="B63954" s="79"/>
    </row>
    <row r="63955" spans="2:2" ht="54.95" customHeight="1" x14ac:dyDescent="0.25">
      <c r="B63955" s="79"/>
    </row>
    <row r="63956" spans="2:2" ht="54.95" customHeight="1" x14ac:dyDescent="0.25">
      <c r="B63956" s="79"/>
    </row>
    <row r="63957" spans="2:2" ht="54.95" customHeight="1" x14ac:dyDescent="0.25">
      <c r="B63957" s="79"/>
    </row>
    <row r="63958" spans="2:2" ht="54.95" customHeight="1" x14ac:dyDescent="0.25">
      <c r="B63958" s="79"/>
    </row>
    <row r="63959" spans="2:2" ht="54.95" customHeight="1" x14ac:dyDescent="0.25">
      <c r="B63959" s="79"/>
    </row>
    <row r="63960" spans="2:2" ht="54.95" customHeight="1" x14ac:dyDescent="0.25">
      <c r="B63960" s="79"/>
    </row>
    <row r="63961" spans="2:2" ht="54.95" customHeight="1" x14ac:dyDescent="0.25">
      <c r="B63961" s="79"/>
    </row>
    <row r="63962" spans="2:2" ht="54.95" customHeight="1" x14ac:dyDescent="0.25">
      <c r="B63962" s="79"/>
    </row>
    <row r="63963" spans="2:2" ht="54.95" customHeight="1" x14ac:dyDescent="0.25">
      <c r="B63963" s="79"/>
    </row>
    <row r="63964" spans="2:2" ht="54.95" customHeight="1" x14ac:dyDescent="0.25">
      <c r="B63964" s="79"/>
    </row>
    <row r="63965" spans="2:2" ht="54.95" customHeight="1" x14ac:dyDescent="0.25">
      <c r="B63965" s="79"/>
    </row>
    <row r="63966" spans="2:2" ht="54.95" customHeight="1" x14ac:dyDescent="0.25">
      <c r="B63966" s="79"/>
    </row>
    <row r="63967" spans="2:2" ht="54.95" customHeight="1" x14ac:dyDescent="0.25">
      <c r="B63967" s="79"/>
    </row>
    <row r="63968" spans="2:2" ht="54.95" customHeight="1" x14ac:dyDescent="0.25">
      <c r="B63968" s="79"/>
    </row>
    <row r="63969" spans="2:2" ht="54.95" customHeight="1" x14ac:dyDescent="0.25">
      <c r="B63969" s="79"/>
    </row>
    <row r="63970" spans="2:2" ht="54.95" customHeight="1" x14ac:dyDescent="0.25">
      <c r="B63970" s="79"/>
    </row>
    <row r="63971" spans="2:2" ht="54.95" customHeight="1" x14ac:dyDescent="0.25">
      <c r="B63971" s="79"/>
    </row>
    <row r="63972" spans="2:2" ht="54.95" customHeight="1" x14ac:dyDescent="0.25">
      <c r="B63972" s="79"/>
    </row>
    <row r="63973" spans="2:2" ht="54.95" customHeight="1" x14ac:dyDescent="0.25">
      <c r="B63973" s="79"/>
    </row>
    <row r="63974" spans="2:2" ht="54.95" customHeight="1" x14ac:dyDescent="0.25">
      <c r="B63974" s="79"/>
    </row>
    <row r="63975" spans="2:2" ht="54.95" customHeight="1" x14ac:dyDescent="0.25">
      <c r="B63975" s="79"/>
    </row>
    <row r="63976" spans="2:2" ht="54.95" customHeight="1" x14ac:dyDescent="0.25">
      <c r="B63976" s="79"/>
    </row>
    <row r="63977" spans="2:2" ht="54.95" customHeight="1" x14ac:dyDescent="0.25">
      <c r="B63977" s="79"/>
    </row>
    <row r="63978" spans="2:2" ht="54.95" customHeight="1" x14ac:dyDescent="0.25">
      <c r="B63978" s="79"/>
    </row>
    <row r="63979" spans="2:2" ht="54.95" customHeight="1" x14ac:dyDescent="0.25">
      <c r="B63979" s="79"/>
    </row>
    <row r="63980" spans="2:2" ht="54.95" customHeight="1" x14ac:dyDescent="0.25">
      <c r="B63980" s="79"/>
    </row>
    <row r="63981" spans="2:2" ht="54.95" customHeight="1" x14ac:dyDescent="0.25">
      <c r="B63981" s="79"/>
    </row>
    <row r="63982" spans="2:2" ht="54.95" customHeight="1" x14ac:dyDescent="0.25">
      <c r="B63982" s="79"/>
    </row>
    <row r="63983" spans="2:2" ht="54.95" customHeight="1" x14ac:dyDescent="0.25">
      <c r="B63983" s="79"/>
    </row>
    <row r="63984" spans="2:2" ht="54.95" customHeight="1" x14ac:dyDescent="0.25">
      <c r="B63984" s="79"/>
    </row>
    <row r="63985" spans="2:2" ht="54.95" customHeight="1" x14ac:dyDescent="0.25">
      <c r="B63985" s="79"/>
    </row>
    <row r="63986" spans="2:2" ht="54.95" customHeight="1" x14ac:dyDescent="0.25">
      <c r="B63986" s="79"/>
    </row>
    <row r="63987" spans="2:2" ht="54.95" customHeight="1" x14ac:dyDescent="0.25">
      <c r="B63987" s="79"/>
    </row>
    <row r="63988" spans="2:2" ht="54.95" customHeight="1" x14ac:dyDescent="0.25">
      <c r="B63988" s="79"/>
    </row>
    <row r="63989" spans="2:2" ht="54.95" customHeight="1" x14ac:dyDescent="0.25">
      <c r="B63989" s="79"/>
    </row>
    <row r="63990" spans="2:2" ht="54.95" customHeight="1" x14ac:dyDescent="0.25">
      <c r="B63990" s="79"/>
    </row>
    <row r="63991" spans="2:2" ht="54.95" customHeight="1" x14ac:dyDescent="0.25">
      <c r="B63991" s="79"/>
    </row>
    <row r="63992" spans="2:2" ht="54.95" customHeight="1" x14ac:dyDescent="0.25">
      <c r="B63992" s="79"/>
    </row>
    <row r="63993" spans="2:2" ht="54.95" customHeight="1" x14ac:dyDescent="0.25">
      <c r="B63993" s="79"/>
    </row>
    <row r="63994" spans="2:2" ht="54.95" customHeight="1" x14ac:dyDescent="0.25">
      <c r="B63994" s="79"/>
    </row>
    <row r="63995" spans="2:2" ht="54.95" customHeight="1" x14ac:dyDescent="0.25">
      <c r="B63995" s="79"/>
    </row>
    <row r="63996" spans="2:2" ht="54.95" customHeight="1" x14ac:dyDescent="0.25">
      <c r="B63996" s="79"/>
    </row>
    <row r="63997" spans="2:2" ht="54.95" customHeight="1" x14ac:dyDescent="0.25">
      <c r="B63997" s="79"/>
    </row>
    <row r="63998" spans="2:2" ht="54.95" customHeight="1" x14ac:dyDescent="0.25">
      <c r="B63998" s="79"/>
    </row>
    <row r="63999" spans="2:2" ht="54.95" customHeight="1" x14ac:dyDescent="0.25">
      <c r="B63999" s="79"/>
    </row>
    <row r="64000" spans="2:2" ht="54.95" customHeight="1" x14ac:dyDescent="0.25">
      <c r="B64000" s="79"/>
    </row>
    <row r="64001" spans="2:2" ht="54.95" customHeight="1" x14ac:dyDescent="0.25">
      <c r="B64001" s="79"/>
    </row>
    <row r="64002" spans="2:2" ht="54.95" customHeight="1" x14ac:dyDescent="0.25">
      <c r="B64002" s="79"/>
    </row>
    <row r="64003" spans="2:2" ht="54.95" customHeight="1" x14ac:dyDescent="0.25">
      <c r="B64003" s="79"/>
    </row>
    <row r="64004" spans="2:2" ht="54.95" customHeight="1" x14ac:dyDescent="0.25">
      <c r="B64004" s="79"/>
    </row>
    <row r="64005" spans="2:2" ht="54.95" customHeight="1" x14ac:dyDescent="0.25">
      <c r="B64005" s="79"/>
    </row>
    <row r="64006" spans="2:2" ht="54.95" customHeight="1" x14ac:dyDescent="0.25">
      <c r="B64006" s="79"/>
    </row>
    <row r="64007" spans="2:2" ht="54.95" customHeight="1" x14ac:dyDescent="0.25">
      <c r="B64007" s="79"/>
    </row>
    <row r="64008" spans="2:2" ht="54.95" customHeight="1" x14ac:dyDescent="0.25">
      <c r="B64008" s="79"/>
    </row>
    <row r="64009" spans="2:2" ht="54.95" customHeight="1" x14ac:dyDescent="0.25">
      <c r="B64009" s="79"/>
    </row>
    <row r="64010" spans="2:2" ht="54.95" customHeight="1" x14ac:dyDescent="0.25">
      <c r="B64010" s="79"/>
    </row>
    <row r="64011" spans="2:2" ht="54.95" customHeight="1" x14ac:dyDescent="0.25">
      <c r="B64011" s="79"/>
    </row>
    <row r="64012" spans="2:2" ht="54.95" customHeight="1" x14ac:dyDescent="0.25">
      <c r="B64012" s="79"/>
    </row>
    <row r="64013" spans="2:2" ht="54.95" customHeight="1" x14ac:dyDescent="0.25">
      <c r="B64013" s="79"/>
    </row>
    <row r="64014" spans="2:2" ht="54.95" customHeight="1" x14ac:dyDescent="0.25">
      <c r="B64014" s="79"/>
    </row>
    <row r="64015" spans="2:2" ht="54.95" customHeight="1" x14ac:dyDescent="0.25">
      <c r="B64015" s="79"/>
    </row>
    <row r="64016" spans="2:2" ht="54.95" customHeight="1" x14ac:dyDescent="0.25">
      <c r="B64016" s="79"/>
    </row>
    <row r="64017" spans="2:2" ht="54.95" customHeight="1" x14ac:dyDescent="0.25">
      <c r="B64017" s="79"/>
    </row>
    <row r="64018" spans="2:2" ht="54.95" customHeight="1" x14ac:dyDescent="0.25">
      <c r="B64018" s="79"/>
    </row>
    <row r="64019" spans="2:2" ht="54.95" customHeight="1" x14ac:dyDescent="0.25">
      <c r="B64019" s="79"/>
    </row>
    <row r="64020" spans="2:2" ht="54.95" customHeight="1" x14ac:dyDescent="0.25">
      <c r="B64020" s="79"/>
    </row>
    <row r="64021" spans="2:2" ht="54.95" customHeight="1" x14ac:dyDescent="0.25">
      <c r="B64021" s="79"/>
    </row>
    <row r="64022" spans="2:2" ht="54.95" customHeight="1" x14ac:dyDescent="0.25">
      <c r="B64022" s="79"/>
    </row>
    <row r="64023" spans="2:2" ht="54.95" customHeight="1" x14ac:dyDescent="0.25">
      <c r="B64023" s="79"/>
    </row>
    <row r="64024" spans="2:2" ht="54.95" customHeight="1" x14ac:dyDescent="0.25">
      <c r="B64024" s="79"/>
    </row>
    <row r="64025" spans="2:2" ht="54.95" customHeight="1" x14ac:dyDescent="0.25">
      <c r="B64025" s="79"/>
    </row>
    <row r="64026" spans="2:2" ht="54.95" customHeight="1" x14ac:dyDescent="0.25">
      <c r="B64026" s="79"/>
    </row>
    <row r="64027" spans="2:2" ht="54.95" customHeight="1" x14ac:dyDescent="0.25">
      <c r="B64027" s="79"/>
    </row>
    <row r="64028" spans="2:2" ht="54.95" customHeight="1" x14ac:dyDescent="0.25">
      <c r="B64028" s="79"/>
    </row>
    <row r="64029" spans="2:2" ht="54.95" customHeight="1" x14ac:dyDescent="0.25">
      <c r="B64029" s="79"/>
    </row>
    <row r="64030" spans="2:2" ht="54.95" customHeight="1" x14ac:dyDescent="0.25">
      <c r="B64030" s="79"/>
    </row>
    <row r="64031" spans="2:2" ht="54.95" customHeight="1" x14ac:dyDescent="0.25">
      <c r="B64031" s="79"/>
    </row>
    <row r="64032" spans="2:2" ht="54.95" customHeight="1" x14ac:dyDescent="0.25">
      <c r="B64032" s="79"/>
    </row>
    <row r="64033" spans="2:2" ht="54.95" customHeight="1" x14ac:dyDescent="0.25">
      <c r="B64033" s="79"/>
    </row>
    <row r="64034" spans="2:2" ht="54.95" customHeight="1" x14ac:dyDescent="0.25">
      <c r="B64034" s="79"/>
    </row>
    <row r="64035" spans="2:2" ht="54.95" customHeight="1" x14ac:dyDescent="0.25">
      <c r="B64035" s="79"/>
    </row>
    <row r="64036" spans="2:2" ht="54.95" customHeight="1" x14ac:dyDescent="0.25">
      <c r="B64036" s="79"/>
    </row>
    <row r="64037" spans="2:2" ht="54.95" customHeight="1" x14ac:dyDescent="0.25">
      <c r="B64037" s="79"/>
    </row>
    <row r="64038" spans="2:2" ht="54.95" customHeight="1" x14ac:dyDescent="0.25">
      <c r="B64038" s="79"/>
    </row>
    <row r="64039" spans="2:2" ht="54.95" customHeight="1" x14ac:dyDescent="0.25">
      <c r="B64039" s="79"/>
    </row>
    <row r="64040" spans="2:2" ht="54.95" customHeight="1" x14ac:dyDescent="0.25">
      <c r="B64040" s="79"/>
    </row>
    <row r="64041" spans="2:2" ht="54.95" customHeight="1" x14ac:dyDescent="0.25">
      <c r="B64041" s="79"/>
    </row>
    <row r="64042" spans="2:2" ht="54.95" customHeight="1" x14ac:dyDescent="0.25">
      <c r="B64042" s="79"/>
    </row>
    <row r="64043" spans="2:2" ht="54.95" customHeight="1" x14ac:dyDescent="0.25">
      <c r="B64043" s="79"/>
    </row>
    <row r="64044" spans="2:2" ht="54.95" customHeight="1" x14ac:dyDescent="0.25">
      <c r="B64044" s="79"/>
    </row>
    <row r="64045" spans="2:2" ht="54.95" customHeight="1" x14ac:dyDescent="0.25">
      <c r="B64045" s="79"/>
    </row>
    <row r="64046" spans="2:2" ht="54.95" customHeight="1" x14ac:dyDescent="0.25">
      <c r="B64046" s="79"/>
    </row>
    <row r="64047" spans="2:2" ht="54.95" customHeight="1" x14ac:dyDescent="0.25">
      <c r="B64047" s="79"/>
    </row>
    <row r="64048" spans="2:2" ht="54.95" customHeight="1" x14ac:dyDescent="0.25">
      <c r="B64048" s="79"/>
    </row>
    <row r="64049" spans="2:2" ht="54.95" customHeight="1" x14ac:dyDescent="0.25">
      <c r="B64049" s="79"/>
    </row>
    <row r="64050" spans="2:2" ht="54.95" customHeight="1" x14ac:dyDescent="0.25">
      <c r="B64050" s="79"/>
    </row>
    <row r="64051" spans="2:2" ht="54.95" customHeight="1" x14ac:dyDescent="0.25">
      <c r="B64051" s="79"/>
    </row>
    <row r="64052" spans="2:2" ht="54.95" customHeight="1" x14ac:dyDescent="0.25">
      <c r="B64052" s="79"/>
    </row>
    <row r="64053" spans="2:2" ht="54.95" customHeight="1" x14ac:dyDescent="0.25">
      <c r="B64053" s="79"/>
    </row>
    <row r="64054" spans="2:2" ht="54.95" customHeight="1" x14ac:dyDescent="0.25">
      <c r="B64054" s="79"/>
    </row>
    <row r="64055" spans="2:2" ht="54.95" customHeight="1" x14ac:dyDescent="0.25">
      <c r="B64055" s="79"/>
    </row>
    <row r="64056" spans="2:2" ht="54.95" customHeight="1" x14ac:dyDescent="0.25">
      <c r="B64056" s="79"/>
    </row>
    <row r="64057" spans="2:2" ht="54.95" customHeight="1" x14ac:dyDescent="0.25">
      <c r="B64057" s="79"/>
    </row>
    <row r="64058" spans="2:2" ht="54.95" customHeight="1" x14ac:dyDescent="0.25">
      <c r="B64058" s="79"/>
    </row>
    <row r="64059" spans="2:2" ht="54.95" customHeight="1" x14ac:dyDescent="0.25">
      <c r="B64059" s="79"/>
    </row>
    <row r="64060" spans="2:2" ht="54.95" customHeight="1" x14ac:dyDescent="0.25">
      <c r="B64060" s="79"/>
    </row>
    <row r="64061" spans="2:2" ht="54.95" customHeight="1" x14ac:dyDescent="0.25">
      <c r="B64061" s="79"/>
    </row>
    <row r="64062" spans="2:2" ht="54.95" customHeight="1" x14ac:dyDescent="0.25">
      <c r="B64062" s="79"/>
    </row>
    <row r="64063" spans="2:2" ht="54.95" customHeight="1" x14ac:dyDescent="0.25">
      <c r="B64063" s="79"/>
    </row>
    <row r="64064" spans="2:2" ht="54.95" customHeight="1" x14ac:dyDescent="0.25">
      <c r="B64064" s="79"/>
    </row>
    <row r="64065" spans="2:2" ht="54.95" customHeight="1" x14ac:dyDescent="0.25">
      <c r="B64065" s="79"/>
    </row>
    <row r="64066" spans="2:2" ht="54.95" customHeight="1" x14ac:dyDescent="0.25">
      <c r="B64066" s="79"/>
    </row>
    <row r="64067" spans="2:2" ht="54.95" customHeight="1" x14ac:dyDescent="0.25">
      <c r="B64067" s="79"/>
    </row>
    <row r="64068" spans="2:2" ht="54.95" customHeight="1" x14ac:dyDescent="0.25">
      <c r="B64068" s="79"/>
    </row>
    <row r="64069" spans="2:2" ht="54.95" customHeight="1" x14ac:dyDescent="0.25">
      <c r="B64069" s="79"/>
    </row>
    <row r="64070" spans="2:2" ht="54.95" customHeight="1" x14ac:dyDescent="0.25">
      <c r="B64070" s="79"/>
    </row>
    <row r="64071" spans="2:2" ht="54.95" customHeight="1" x14ac:dyDescent="0.25">
      <c r="B64071" s="79"/>
    </row>
    <row r="64072" spans="2:2" ht="54.95" customHeight="1" x14ac:dyDescent="0.25">
      <c r="B64072" s="79"/>
    </row>
    <row r="64073" spans="2:2" ht="54.95" customHeight="1" x14ac:dyDescent="0.25">
      <c r="B64073" s="79"/>
    </row>
    <row r="64074" spans="2:2" ht="54.95" customHeight="1" x14ac:dyDescent="0.25">
      <c r="B64074" s="79"/>
    </row>
    <row r="64075" spans="2:2" ht="54.95" customHeight="1" x14ac:dyDescent="0.25">
      <c r="B64075" s="79"/>
    </row>
    <row r="64076" spans="2:2" ht="54.95" customHeight="1" x14ac:dyDescent="0.25">
      <c r="B64076" s="79"/>
    </row>
    <row r="64077" spans="2:2" ht="54.95" customHeight="1" x14ac:dyDescent="0.25">
      <c r="B64077" s="79"/>
    </row>
    <row r="64078" spans="2:2" ht="54.95" customHeight="1" x14ac:dyDescent="0.25">
      <c r="B64078" s="79"/>
    </row>
    <row r="64079" spans="2:2" ht="54.95" customHeight="1" x14ac:dyDescent="0.25">
      <c r="B64079" s="79"/>
    </row>
    <row r="64080" spans="2:2" ht="54.95" customHeight="1" x14ac:dyDescent="0.25">
      <c r="B64080" s="79"/>
    </row>
    <row r="64081" spans="2:2" ht="54.95" customHeight="1" x14ac:dyDescent="0.25">
      <c r="B64081" s="79"/>
    </row>
    <row r="64082" spans="2:2" ht="54.95" customHeight="1" x14ac:dyDescent="0.25">
      <c r="B64082" s="79"/>
    </row>
    <row r="64083" spans="2:2" ht="54.95" customHeight="1" x14ac:dyDescent="0.25">
      <c r="B64083" s="79"/>
    </row>
    <row r="64084" spans="2:2" ht="54.95" customHeight="1" x14ac:dyDescent="0.25">
      <c r="B64084" s="79"/>
    </row>
    <row r="64085" spans="2:2" ht="54.95" customHeight="1" x14ac:dyDescent="0.25">
      <c r="B64085" s="79"/>
    </row>
    <row r="64086" spans="2:2" ht="54.95" customHeight="1" x14ac:dyDescent="0.25">
      <c r="B64086" s="79"/>
    </row>
    <row r="64087" spans="2:2" ht="54.95" customHeight="1" x14ac:dyDescent="0.25">
      <c r="B64087" s="79"/>
    </row>
    <row r="64088" spans="2:2" ht="54.95" customHeight="1" x14ac:dyDescent="0.25">
      <c r="B64088" s="79"/>
    </row>
    <row r="64089" spans="2:2" ht="54.95" customHeight="1" x14ac:dyDescent="0.25">
      <c r="B64089" s="79"/>
    </row>
    <row r="64090" spans="2:2" ht="54.95" customHeight="1" x14ac:dyDescent="0.25">
      <c r="B64090" s="79"/>
    </row>
    <row r="64091" spans="2:2" ht="54.95" customHeight="1" x14ac:dyDescent="0.25">
      <c r="B64091" s="79"/>
    </row>
    <row r="64092" spans="2:2" ht="54.95" customHeight="1" x14ac:dyDescent="0.25">
      <c r="B64092" s="79"/>
    </row>
    <row r="64093" spans="2:2" ht="54.95" customHeight="1" x14ac:dyDescent="0.25">
      <c r="B64093" s="79"/>
    </row>
    <row r="64094" spans="2:2" ht="54.95" customHeight="1" x14ac:dyDescent="0.25">
      <c r="B64094" s="79"/>
    </row>
    <row r="64095" spans="2:2" ht="54.95" customHeight="1" x14ac:dyDescent="0.25">
      <c r="B64095" s="79"/>
    </row>
    <row r="64096" spans="2:2" ht="54.95" customHeight="1" x14ac:dyDescent="0.25">
      <c r="B64096" s="79"/>
    </row>
    <row r="64097" spans="2:2" ht="54.95" customHeight="1" x14ac:dyDescent="0.25">
      <c r="B64097" s="79"/>
    </row>
    <row r="64098" spans="2:2" ht="54.95" customHeight="1" x14ac:dyDescent="0.25">
      <c r="B64098" s="79"/>
    </row>
    <row r="64099" spans="2:2" ht="54.95" customHeight="1" x14ac:dyDescent="0.25">
      <c r="B64099" s="79"/>
    </row>
    <row r="64100" spans="2:2" ht="54.95" customHeight="1" x14ac:dyDescent="0.25">
      <c r="B64100" s="79"/>
    </row>
    <row r="64101" spans="2:2" ht="54.95" customHeight="1" x14ac:dyDescent="0.25">
      <c r="B64101" s="79"/>
    </row>
    <row r="64102" spans="2:2" ht="54.95" customHeight="1" x14ac:dyDescent="0.25">
      <c r="B64102" s="79"/>
    </row>
    <row r="64103" spans="2:2" ht="54.95" customHeight="1" x14ac:dyDescent="0.25">
      <c r="B64103" s="79"/>
    </row>
    <row r="64104" spans="2:2" ht="54.95" customHeight="1" x14ac:dyDescent="0.25">
      <c r="B64104" s="79"/>
    </row>
    <row r="64105" spans="2:2" ht="54.95" customHeight="1" x14ac:dyDescent="0.25">
      <c r="B64105" s="79"/>
    </row>
    <row r="64106" spans="2:2" ht="54.95" customHeight="1" x14ac:dyDescent="0.25">
      <c r="B64106" s="79"/>
    </row>
    <row r="64107" spans="2:2" ht="54.95" customHeight="1" x14ac:dyDescent="0.25">
      <c r="B64107" s="79"/>
    </row>
    <row r="64108" spans="2:2" ht="54.95" customHeight="1" x14ac:dyDescent="0.25">
      <c r="B64108" s="79"/>
    </row>
    <row r="64109" spans="2:2" ht="54.95" customHeight="1" x14ac:dyDescent="0.25">
      <c r="B64109" s="79"/>
    </row>
    <row r="64110" spans="2:2" ht="54.95" customHeight="1" x14ac:dyDescent="0.25">
      <c r="B64110" s="79"/>
    </row>
    <row r="64111" spans="2:2" ht="54.95" customHeight="1" x14ac:dyDescent="0.25">
      <c r="B64111" s="79"/>
    </row>
    <row r="64112" spans="2:2" ht="54.95" customHeight="1" x14ac:dyDescent="0.25">
      <c r="B64112" s="79"/>
    </row>
    <row r="64113" spans="2:2" ht="54.95" customHeight="1" x14ac:dyDescent="0.25">
      <c r="B64113" s="79"/>
    </row>
    <row r="64114" spans="2:2" ht="54.95" customHeight="1" x14ac:dyDescent="0.25">
      <c r="B64114" s="79"/>
    </row>
    <row r="64115" spans="2:2" ht="54.95" customHeight="1" x14ac:dyDescent="0.25">
      <c r="B64115" s="79"/>
    </row>
    <row r="64116" spans="2:2" ht="54.95" customHeight="1" x14ac:dyDescent="0.25">
      <c r="B64116" s="79"/>
    </row>
    <row r="64117" spans="2:2" ht="54.95" customHeight="1" x14ac:dyDescent="0.25">
      <c r="B64117" s="79"/>
    </row>
    <row r="64118" spans="2:2" ht="54.95" customHeight="1" x14ac:dyDescent="0.25">
      <c r="B64118" s="79"/>
    </row>
    <row r="64119" spans="2:2" ht="54.95" customHeight="1" x14ac:dyDescent="0.25">
      <c r="B64119" s="79"/>
    </row>
    <row r="64120" spans="2:2" ht="54.95" customHeight="1" x14ac:dyDescent="0.25">
      <c r="B64120" s="79"/>
    </row>
    <row r="64121" spans="2:2" ht="54.95" customHeight="1" x14ac:dyDescent="0.25">
      <c r="B64121" s="79"/>
    </row>
    <row r="64122" spans="2:2" ht="54.95" customHeight="1" x14ac:dyDescent="0.25">
      <c r="B64122" s="79"/>
    </row>
    <row r="64123" spans="2:2" ht="54.95" customHeight="1" x14ac:dyDescent="0.25">
      <c r="B64123" s="79"/>
    </row>
    <row r="64124" spans="2:2" ht="54.95" customHeight="1" x14ac:dyDescent="0.25">
      <c r="B64124" s="79"/>
    </row>
    <row r="64125" spans="2:2" ht="54.95" customHeight="1" x14ac:dyDescent="0.25">
      <c r="B64125" s="79"/>
    </row>
    <row r="64126" spans="2:2" ht="54.95" customHeight="1" x14ac:dyDescent="0.25">
      <c r="B64126" s="79"/>
    </row>
    <row r="64127" spans="2:2" ht="54.95" customHeight="1" x14ac:dyDescent="0.25">
      <c r="B64127" s="79"/>
    </row>
    <row r="64128" spans="2:2" ht="54.95" customHeight="1" x14ac:dyDescent="0.25">
      <c r="B64128" s="79"/>
    </row>
    <row r="64129" spans="2:2" ht="54.95" customHeight="1" x14ac:dyDescent="0.25">
      <c r="B64129" s="79"/>
    </row>
    <row r="64130" spans="2:2" ht="54.95" customHeight="1" x14ac:dyDescent="0.25">
      <c r="B64130" s="79"/>
    </row>
    <row r="64131" spans="2:2" ht="54.95" customHeight="1" x14ac:dyDescent="0.25">
      <c r="B64131" s="79"/>
    </row>
    <row r="64132" spans="2:2" ht="54.95" customHeight="1" x14ac:dyDescent="0.25">
      <c r="B64132" s="79"/>
    </row>
    <row r="64133" spans="2:2" ht="54.95" customHeight="1" x14ac:dyDescent="0.25">
      <c r="B64133" s="79"/>
    </row>
    <row r="64134" spans="2:2" ht="54.95" customHeight="1" x14ac:dyDescent="0.25">
      <c r="B64134" s="79"/>
    </row>
    <row r="64135" spans="2:2" ht="54.95" customHeight="1" x14ac:dyDescent="0.25">
      <c r="B64135" s="79"/>
    </row>
    <row r="64136" spans="2:2" ht="54.95" customHeight="1" x14ac:dyDescent="0.25">
      <c r="B64136" s="79"/>
    </row>
    <row r="64137" spans="2:2" ht="54.95" customHeight="1" x14ac:dyDescent="0.25">
      <c r="B64137" s="79"/>
    </row>
    <row r="64138" spans="2:2" ht="54.95" customHeight="1" x14ac:dyDescent="0.25">
      <c r="B64138" s="79"/>
    </row>
    <row r="64139" spans="2:2" ht="54.95" customHeight="1" x14ac:dyDescent="0.25">
      <c r="B64139" s="79"/>
    </row>
    <row r="64140" spans="2:2" ht="54.95" customHeight="1" x14ac:dyDescent="0.25">
      <c r="B64140" s="79"/>
    </row>
    <row r="64141" spans="2:2" ht="54.95" customHeight="1" x14ac:dyDescent="0.25">
      <c r="B64141" s="79"/>
    </row>
    <row r="64142" spans="2:2" ht="54.95" customHeight="1" x14ac:dyDescent="0.25">
      <c r="B64142" s="79"/>
    </row>
    <row r="64143" spans="2:2" ht="54.95" customHeight="1" x14ac:dyDescent="0.25">
      <c r="B64143" s="79"/>
    </row>
    <row r="64144" spans="2:2" ht="54.95" customHeight="1" x14ac:dyDescent="0.25">
      <c r="B64144" s="79"/>
    </row>
    <row r="64145" spans="2:2" ht="54.95" customHeight="1" x14ac:dyDescent="0.25">
      <c r="B64145" s="79"/>
    </row>
    <row r="64146" spans="2:2" ht="54.95" customHeight="1" x14ac:dyDescent="0.25">
      <c r="B64146" s="79"/>
    </row>
    <row r="64147" spans="2:2" ht="54.95" customHeight="1" x14ac:dyDescent="0.25">
      <c r="B64147" s="79"/>
    </row>
    <row r="64148" spans="2:2" ht="54.95" customHeight="1" x14ac:dyDescent="0.25">
      <c r="B64148" s="79"/>
    </row>
    <row r="64149" spans="2:2" ht="54.95" customHeight="1" x14ac:dyDescent="0.25">
      <c r="B64149" s="79"/>
    </row>
    <row r="64150" spans="2:2" ht="54.95" customHeight="1" x14ac:dyDescent="0.25">
      <c r="B64150" s="79"/>
    </row>
    <row r="64151" spans="2:2" ht="54.95" customHeight="1" x14ac:dyDescent="0.25">
      <c r="B64151" s="79"/>
    </row>
    <row r="64152" spans="2:2" ht="54.95" customHeight="1" x14ac:dyDescent="0.25">
      <c r="B64152" s="79"/>
    </row>
    <row r="64153" spans="2:2" ht="54.95" customHeight="1" x14ac:dyDescent="0.25">
      <c r="B64153" s="79"/>
    </row>
    <row r="64154" spans="2:2" ht="54.95" customHeight="1" x14ac:dyDescent="0.25">
      <c r="B64154" s="79"/>
    </row>
    <row r="64155" spans="2:2" ht="54.95" customHeight="1" x14ac:dyDescent="0.25">
      <c r="B64155" s="79"/>
    </row>
    <row r="64156" spans="2:2" ht="54.95" customHeight="1" x14ac:dyDescent="0.25">
      <c r="B64156" s="79"/>
    </row>
    <row r="64157" spans="2:2" ht="54.95" customHeight="1" x14ac:dyDescent="0.25">
      <c r="B64157" s="79"/>
    </row>
    <row r="64158" spans="2:2" ht="54.95" customHeight="1" x14ac:dyDescent="0.25">
      <c r="B64158" s="79"/>
    </row>
    <row r="64159" spans="2:2" ht="54.95" customHeight="1" x14ac:dyDescent="0.25">
      <c r="B64159" s="79"/>
    </row>
    <row r="64160" spans="2:2" ht="54.95" customHeight="1" x14ac:dyDescent="0.25">
      <c r="B64160" s="79"/>
    </row>
    <row r="64161" spans="2:2" ht="54.95" customHeight="1" x14ac:dyDescent="0.25">
      <c r="B64161" s="79"/>
    </row>
    <row r="64162" spans="2:2" ht="54.95" customHeight="1" x14ac:dyDescent="0.25">
      <c r="B64162" s="79"/>
    </row>
    <row r="64163" spans="2:2" ht="54.95" customHeight="1" x14ac:dyDescent="0.25">
      <c r="B64163" s="79"/>
    </row>
    <row r="64164" spans="2:2" ht="54.95" customHeight="1" x14ac:dyDescent="0.25">
      <c r="B64164" s="79"/>
    </row>
    <row r="64165" spans="2:2" ht="54.95" customHeight="1" x14ac:dyDescent="0.25">
      <c r="B64165" s="79"/>
    </row>
    <row r="64166" spans="2:2" ht="54.95" customHeight="1" x14ac:dyDescent="0.25">
      <c r="B64166" s="79"/>
    </row>
    <row r="64167" spans="2:2" ht="54.95" customHeight="1" x14ac:dyDescent="0.25">
      <c r="B64167" s="79"/>
    </row>
    <row r="64168" spans="2:2" ht="54.95" customHeight="1" x14ac:dyDescent="0.25">
      <c r="B64168" s="79"/>
    </row>
    <row r="64169" spans="2:2" ht="54.95" customHeight="1" x14ac:dyDescent="0.25">
      <c r="B64169" s="79"/>
    </row>
    <row r="64170" spans="2:2" ht="54.95" customHeight="1" x14ac:dyDescent="0.25">
      <c r="B64170" s="79"/>
    </row>
    <row r="64171" spans="2:2" ht="54.95" customHeight="1" x14ac:dyDescent="0.25">
      <c r="B64171" s="79"/>
    </row>
    <row r="64172" spans="2:2" ht="54.95" customHeight="1" x14ac:dyDescent="0.25">
      <c r="B64172" s="79"/>
    </row>
    <row r="64173" spans="2:2" ht="54.95" customHeight="1" x14ac:dyDescent="0.25">
      <c r="B64173" s="79"/>
    </row>
    <row r="64174" spans="2:2" ht="54.95" customHeight="1" x14ac:dyDescent="0.25">
      <c r="B64174" s="79"/>
    </row>
    <row r="64175" spans="2:2" ht="54.95" customHeight="1" x14ac:dyDescent="0.25">
      <c r="B64175" s="79"/>
    </row>
    <row r="64176" spans="2:2" ht="54.95" customHeight="1" x14ac:dyDescent="0.25">
      <c r="B64176" s="79"/>
    </row>
    <row r="64177" spans="2:2" ht="54.95" customHeight="1" x14ac:dyDescent="0.25">
      <c r="B64177" s="79"/>
    </row>
    <row r="64178" spans="2:2" ht="54.95" customHeight="1" x14ac:dyDescent="0.25">
      <c r="B64178" s="79"/>
    </row>
    <row r="64179" spans="2:2" ht="54.95" customHeight="1" x14ac:dyDescent="0.25">
      <c r="B64179" s="79"/>
    </row>
    <row r="64180" spans="2:2" ht="54.95" customHeight="1" x14ac:dyDescent="0.25">
      <c r="B64180" s="79"/>
    </row>
    <row r="64181" spans="2:2" ht="54.95" customHeight="1" x14ac:dyDescent="0.25">
      <c r="B64181" s="79"/>
    </row>
    <row r="64182" spans="2:2" ht="54.95" customHeight="1" x14ac:dyDescent="0.25">
      <c r="B64182" s="79"/>
    </row>
    <row r="64183" spans="2:2" ht="54.95" customHeight="1" x14ac:dyDescent="0.25">
      <c r="B64183" s="79"/>
    </row>
    <row r="64184" spans="2:2" ht="54.95" customHeight="1" x14ac:dyDescent="0.25">
      <c r="B64184" s="79"/>
    </row>
    <row r="64185" spans="2:2" ht="54.95" customHeight="1" x14ac:dyDescent="0.25">
      <c r="B64185" s="79"/>
    </row>
    <row r="64186" spans="2:2" ht="54.95" customHeight="1" x14ac:dyDescent="0.25">
      <c r="B64186" s="79"/>
    </row>
    <row r="64187" spans="2:2" ht="54.95" customHeight="1" x14ac:dyDescent="0.25">
      <c r="B64187" s="79"/>
    </row>
    <row r="64188" spans="2:2" ht="54.95" customHeight="1" x14ac:dyDescent="0.25">
      <c r="B64188" s="79"/>
    </row>
    <row r="64189" spans="2:2" ht="54.95" customHeight="1" x14ac:dyDescent="0.25">
      <c r="B64189" s="79"/>
    </row>
    <row r="64190" spans="2:2" ht="54.95" customHeight="1" x14ac:dyDescent="0.25">
      <c r="B64190" s="79"/>
    </row>
    <row r="64191" spans="2:2" ht="54.95" customHeight="1" x14ac:dyDescent="0.25">
      <c r="B64191" s="79"/>
    </row>
    <row r="64192" spans="2:2" ht="54.95" customHeight="1" x14ac:dyDescent="0.25">
      <c r="B64192" s="79"/>
    </row>
    <row r="64193" spans="2:2" ht="54.95" customHeight="1" x14ac:dyDescent="0.25">
      <c r="B64193" s="79"/>
    </row>
    <row r="64194" spans="2:2" ht="54.95" customHeight="1" x14ac:dyDescent="0.25">
      <c r="B64194" s="79"/>
    </row>
    <row r="64195" spans="2:2" ht="54.95" customHeight="1" x14ac:dyDescent="0.25">
      <c r="B64195" s="79"/>
    </row>
    <row r="64196" spans="2:2" ht="54.95" customHeight="1" x14ac:dyDescent="0.25">
      <c r="B64196" s="79"/>
    </row>
    <row r="64197" spans="2:2" ht="54.95" customHeight="1" x14ac:dyDescent="0.25">
      <c r="B64197" s="79"/>
    </row>
    <row r="64198" spans="2:2" ht="54.95" customHeight="1" x14ac:dyDescent="0.25">
      <c r="B64198" s="79"/>
    </row>
    <row r="64199" spans="2:2" ht="54.95" customHeight="1" x14ac:dyDescent="0.25">
      <c r="B64199" s="79"/>
    </row>
    <row r="64200" spans="2:2" ht="54.95" customHeight="1" x14ac:dyDescent="0.25">
      <c r="B64200" s="79"/>
    </row>
    <row r="64201" spans="2:2" ht="54.95" customHeight="1" x14ac:dyDescent="0.25">
      <c r="B64201" s="79"/>
    </row>
    <row r="64202" spans="2:2" ht="54.95" customHeight="1" x14ac:dyDescent="0.25">
      <c r="B64202" s="79"/>
    </row>
    <row r="64203" spans="2:2" ht="54.95" customHeight="1" x14ac:dyDescent="0.25">
      <c r="B64203" s="79"/>
    </row>
    <row r="64204" spans="2:2" ht="54.95" customHeight="1" x14ac:dyDescent="0.25">
      <c r="B64204" s="79"/>
    </row>
    <row r="64205" spans="2:2" ht="54.95" customHeight="1" x14ac:dyDescent="0.25">
      <c r="B64205" s="79"/>
    </row>
    <row r="64206" spans="2:2" ht="54.95" customHeight="1" x14ac:dyDescent="0.25">
      <c r="B64206" s="79"/>
    </row>
    <row r="64207" spans="2:2" ht="54.95" customHeight="1" x14ac:dyDescent="0.25">
      <c r="B64207" s="79"/>
    </row>
    <row r="64208" spans="2:2" ht="54.95" customHeight="1" x14ac:dyDescent="0.25">
      <c r="B64208" s="79"/>
    </row>
    <row r="64209" spans="2:2" ht="54.95" customHeight="1" x14ac:dyDescent="0.25">
      <c r="B64209" s="79"/>
    </row>
    <row r="64210" spans="2:2" ht="54.95" customHeight="1" x14ac:dyDescent="0.25">
      <c r="B64210" s="79"/>
    </row>
    <row r="64211" spans="2:2" ht="54.95" customHeight="1" x14ac:dyDescent="0.25">
      <c r="B64211" s="79"/>
    </row>
    <row r="64212" spans="2:2" ht="54.95" customHeight="1" x14ac:dyDescent="0.25">
      <c r="B64212" s="79"/>
    </row>
    <row r="64213" spans="2:2" ht="54.95" customHeight="1" x14ac:dyDescent="0.25">
      <c r="B64213" s="79"/>
    </row>
    <row r="64214" spans="2:2" ht="54.95" customHeight="1" x14ac:dyDescent="0.25">
      <c r="B64214" s="79"/>
    </row>
    <row r="64215" spans="2:2" ht="54.95" customHeight="1" x14ac:dyDescent="0.25">
      <c r="B64215" s="79"/>
    </row>
    <row r="64216" spans="2:2" ht="54.95" customHeight="1" x14ac:dyDescent="0.25">
      <c r="B64216" s="79"/>
    </row>
    <row r="64217" spans="2:2" ht="54.95" customHeight="1" x14ac:dyDescent="0.25">
      <c r="B64217" s="79"/>
    </row>
    <row r="64218" spans="2:2" ht="54.95" customHeight="1" x14ac:dyDescent="0.25">
      <c r="B64218" s="79"/>
    </row>
    <row r="64219" spans="2:2" ht="54.95" customHeight="1" x14ac:dyDescent="0.25">
      <c r="B64219" s="79"/>
    </row>
    <row r="64220" spans="2:2" ht="54.95" customHeight="1" x14ac:dyDescent="0.25">
      <c r="B64220" s="79"/>
    </row>
    <row r="64221" spans="2:2" ht="54.95" customHeight="1" x14ac:dyDescent="0.25">
      <c r="B64221" s="79"/>
    </row>
    <row r="64222" spans="2:2" ht="54.95" customHeight="1" x14ac:dyDescent="0.25">
      <c r="B64222" s="79"/>
    </row>
    <row r="64223" spans="2:2" ht="54.95" customHeight="1" x14ac:dyDescent="0.25">
      <c r="B64223" s="79"/>
    </row>
    <row r="64224" spans="2:2" ht="54.95" customHeight="1" x14ac:dyDescent="0.25">
      <c r="B64224" s="79"/>
    </row>
    <row r="64225" spans="2:2" ht="54.95" customHeight="1" x14ac:dyDescent="0.25">
      <c r="B64225" s="79"/>
    </row>
    <row r="64226" spans="2:2" ht="54.95" customHeight="1" x14ac:dyDescent="0.25">
      <c r="B64226" s="79"/>
    </row>
    <row r="64227" spans="2:2" ht="54.95" customHeight="1" x14ac:dyDescent="0.25">
      <c r="B64227" s="79"/>
    </row>
    <row r="64228" spans="2:2" ht="54.95" customHeight="1" x14ac:dyDescent="0.25">
      <c r="B64228" s="79"/>
    </row>
    <row r="64229" spans="2:2" ht="54.95" customHeight="1" x14ac:dyDescent="0.25">
      <c r="B64229" s="79"/>
    </row>
    <row r="64230" spans="2:2" ht="54.95" customHeight="1" x14ac:dyDescent="0.25">
      <c r="B64230" s="79"/>
    </row>
    <row r="64231" spans="2:2" ht="54.95" customHeight="1" x14ac:dyDescent="0.25">
      <c r="B64231" s="79"/>
    </row>
    <row r="64232" spans="2:2" ht="54.95" customHeight="1" x14ac:dyDescent="0.25">
      <c r="B64232" s="79"/>
    </row>
    <row r="64233" spans="2:2" ht="54.95" customHeight="1" x14ac:dyDescent="0.25">
      <c r="B64233" s="79"/>
    </row>
    <row r="64234" spans="2:2" ht="54.95" customHeight="1" x14ac:dyDescent="0.25">
      <c r="B64234" s="79"/>
    </row>
    <row r="64235" spans="2:2" ht="54.95" customHeight="1" x14ac:dyDescent="0.25">
      <c r="B64235" s="79"/>
    </row>
    <row r="64236" spans="2:2" ht="54.95" customHeight="1" x14ac:dyDescent="0.25">
      <c r="B64236" s="79"/>
    </row>
    <row r="64237" spans="2:2" ht="54.95" customHeight="1" x14ac:dyDescent="0.25">
      <c r="B64237" s="79"/>
    </row>
    <row r="64238" spans="2:2" ht="54.95" customHeight="1" x14ac:dyDescent="0.25">
      <c r="B64238" s="79"/>
    </row>
    <row r="64239" spans="2:2" ht="54.95" customHeight="1" x14ac:dyDescent="0.25">
      <c r="B64239" s="79"/>
    </row>
    <row r="64240" spans="2:2" ht="54.95" customHeight="1" x14ac:dyDescent="0.25">
      <c r="B64240" s="79"/>
    </row>
    <row r="64241" spans="2:2" ht="54.95" customHeight="1" x14ac:dyDescent="0.25">
      <c r="B64241" s="79"/>
    </row>
    <row r="64242" spans="2:2" ht="54.95" customHeight="1" x14ac:dyDescent="0.25">
      <c r="B64242" s="79"/>
    </row>
    <row r="64243" spans="2:2" ht="54.95" customHeight="1" x14ac:dyDescent="0.25">
      <c r="B64243" s="79"/>
    </row>
    <row r="64244" spans="2:2" ht="54.95" customHeight="1" x14ac:dyDescent="0.25">
      <c r="B64244" s="79"/>
    </row>
    <row r="64245" spans="2:2" ht="54.95" customHeight="1" x14ac:dyDescent="0.25">
      <c r="B64245" s="79"/>
    </row>
    <row r="64246" spans="2:2" ht="54.95" customHeight="1" x14ac:dyDescent="0.25">
      <c r="B64246" s="79"/>
    </row>
    <row r="64247" spans="2:2" ht="54.95" customHeight="1" x14ac:dyDescent="0.25">
      <c r="B64247" s="79"/>
    </row>
    <row r="64248" spans="2:2" ht="54.95" customHeight="1" x14ac:dyDescent="0.25">
      <c r="B64248" s="79"/>
    </row>
    <row r="64249" spans="2:2" ht="54.95" customHeight="1" x14ac:dyDescent="0.25">
      <c r="B64249" s="79"/>
    </row>
    <row r="64250" spans="2:2" ht="54.95" customHeight="1" x14ac:dyDescent="0.25">
      <c r="B64250" s="79"/>
    </row>
    <row r="64251" spans="2:2" ht="54.95" customHeight="1" x14ac:dyDescent="0.25">
      <c r="B64251" s="79"/>
    </row>
    <row r="64252" spans="2:2" ht="54.95" customHeight="1" x14ac:dyDescent="0.25">
      <c r="B64252" s="79"/>
    </row>
    <row r="64253" spans="2:2" ht="54.95" customHeight="1" x14ac:dyDescent="0.25">
      <c r="B64253" s="79"/>
    </row>
    <row r="64254" spans="2:2" ht="54.95" customHeight="1" x14ac:dyDescent="0.25">
      <c r="B64254" s="79"/>
    </row>
    <row r="64255" spans="2:2" ht="54.95" customHeight="1" x14ac:dyDescent="0.25">
      <c r="B64255" s="79"/>
    </row>
    <row r="64256" spans="2:2" ht="54.95" customHeight="1" x14ac:dyDescent="0.25">
      <c r="B64256" s="79"/>
    </row>
    <row r="64257" spans="2:2" ht="54.95" customHeight="1" x14ac:dyDescent="0.25">
      <c r="B64257" s="79"/>
    </row>
    <row r="64258" spans="2:2" ht="54.95" customHeight="1" x14ac:dyDescent="0.25">
      <c r="B64258" s="79"/>
    </row>
    <row r="64259" spans="2:2" ht="54.95" customHeight="1" x14ac:dyDescent="0.25">
      <c r="B64259" s="79"/>
    </row>
    <row r="64260" spans="2:2" ht="54.95" customHeight="1" x14ac:dyDescent="0.25">
      <c r="B64260" s="79"/>
    </row>
    <row r="64261" spans="2:2" ht="54.95" customHeight="1" x14ac:dyDescent="0.25">
      <c r="B64261" s="79"/>
    </row>
    <row r="64262" spans="2:2" ht="54.95" customHeight="1" x14ac:dyDescent="0.25">
      <c r="B64262" s="79"/>
    </row>
    <row r="64263" spans="2:2" ht="54.95" customHeight="1" x14ac:dyDescent="0.25">
      <c r="B64263" s="79"/>
    </row>
    <row r="64264" spans="2:2" ht="54.95" customHeight="1" x14ac:dyDescent="0.25">
      <c r="B64264" s="79"/>
    </row>
    <row r="64265" spans="2:2" ht="54.95" customHeight="1" x14ac:dyDescent="0.25">
      <c r="B64265" s="79"/>
    </row>
    <row r="64266" spans="2:2" ht="54.95" customHeight="1" x14ac:dyDescent="0.25">
      <c r="B64266" s="79"/>
    </row>
    <row r="64267" spans="2:2" ht="54.95" customHeight="1" x14ac:dyDescent="0.25">
      <c r="B64267" s="79"/>
    </row>
    <row r="64268" spans="2:2" ht="54.95" customHeight="1" x14ac:dyDescent="0.25">
      <c r="B64268" s="79"/>
    </row>
    <row r="64269" spans="2:2" ht="54.95" customHeight="1" x14ac:dyDescent="0.25">
      <c r="B64269" s="79"/>
    </row>
    <row r="64270" spans="2:2" ht="54.95" customHeight="1" x14ac:dyDescent="0.25">
      <c r="B64270" s="79"/>
    </row>
    <row r="64271" spans="2:2" ht="54.95" customHeight="1" x14ac:dyDescent="0.25">
      <c r="B64271" s="79"/>
    </row>
    <row r="64272" spans="2:2" ht="54.95" customHeight="1" x14ac:dyDescent="0.25">
      <c r="B64272" s="79"/>
    </row>
    <row r="64273" spans="2:2" ht="54.95" customHeight="1" x14ac:dyDescent="0.25">
      <c r="B64273" s="79"/>
    </row>
    <row r="64274" spans="2:2" ht="54.95" customHeight="1" x14ac:dyDescent="0.25">
      <c r="B64274" s="79"/>
    </row>
    <row r="64275" spans="2:2" ht="54.95" customHeight="1" x14ac:dyDescent="0.25">
      <c r="B64275" s="79"/>
    </row>
    <row r="64276" spans="2:2" ht="54.95" customHeight="1" x14ac:dyDescent="0.25">
      <c r="B64276" s="79"/>
    </row>
    <row r="64277" spans="2:2" ht="54.95" customHeight="1" x14ac:dyDescent="0.25">
      <c r="B64277" s="79"/>
    </row>
    <row r="64278" spans="2:2" ht="54.95" customHeight="1" x14ac:dyDescent="0.25">
      <c r="B64278" s="79"/>
    </row>
    <row r="64279" spans="2:2" ht="54.95" customHeight="1" x14ac:dyDescent="0.25">
      <c r="B64279" s="79"/>
    </row>
    <row r="64280" spans="2:2" ht="54.95" customHeight="1" x14ac:dyDescent="0.25">
      <c r="B64280" s="79"/>
    </row>
    <row r="64281" spans="2:2" ht="54.95" customHeight="1" x14ac:dyDescent="0.25">
      <c r="B64281" s="79"/>
    </row>
    <row r="64282" spans="2:2" ht="54.95" customHeight="1" x14ac:dyDescent="0.25">
      <c r="B64282" s="79"/>
    </row>
    <row r="64283" spans="2:2" ht="54.95" customHeight="1" x14ac:dyDescent="0.25">
      <c r="B64283" s="79"/>
    </row>
    <row r="64284" spans="2:2" ht="54.95" customHeight="1" x14ac:dyDescent="0.25">
      <c r="B64284" s="79"/>
    </row>
    <row r="64285" spans="2:2" ht="54.95" customHeight="1" x14ac:dyDescent="0.25">
      <c r="B64285" s="79"/>
    </row>
    <row r="64286" spans="2:2" ht="54.95" customHeight="1" x14ac:dyDescent="0.25">
      <c r="B64286" s="79"/>
    </row>
    <row r="64287" spans="2:2" ht="54.95" customHeight="1" x14ac:dyDescent="0.25">
      <c r="B64287" s="79"/>
    </row>
    <row r="64288" spans="2:2" ht="54.95" customHeight="1" x14ac:dyDescent="0.25">
      <c r="B64288" s="79"/>
    </row>
    <row r="64289" spans="2:2" ht="54.95" customHeight="1" x14ac:dyDescent="0.25">
      <c r="B64289" s="79"/>
    </row>
    <row r="64290" spans="2:2" ht="54.95" customHeight="1" x14ac:dyDescent="0.25">
      <c r="B64290" s="79"/>
    </row>
    <row r="64291" spans="2:2" ht="54.95" customHeight="1" x14ac:dyDescent="0.25">
      <c r="B64291" s="79"/>
    </row>
    <row r="64292" spans="2:2" ht="54.95" customHeight="1" x14ac:dyDescent="0.25">
      <c r="B64292" s="79"/>
    </row>
    <row r="64293" spans="2:2" ht="54.95" customHeight="1" x14ac:dyDescent="0.25">
      <c r="B64293" s="79"/>
    </row>
    <row r="64294" spans="2:2" ht="54.95" customHeight="1" x14ac:dyDescent="0.25">
      <c r="B64294" s="79"/>
    </row>
    <row r="64295" spans="2:2" ht="54.95" customHeight="1" x14ac:dyDescent="0.25">
      <c r="B64295" s="79"/>
    </row>
    <row r="64296" spans="2:2" ht="54.95" customHeight="1" x14ac:dyDescent="0.25">
      <c r="B64296" s="79"/>
    </row>
    <row r="64297" spans="2:2" ht="54.95" customHeight="1" x14ac:dyDescent="0.25">
      <c r="B64297" s="79"/>
    </row>
    <row r="64298" spans="2:2" ht="54.95" customHeight="1" x14ac:dyDescent="0.25">
      <c r="B64298" s="79"/>
    </row>
    <row r="64299" spans="2:2" ht="54.95" customHeight="1" x14ac:dyDescent="0.25">
      <c r="B64299" s="79"/>
    </row>
    <row r="64300" spans="2:2" ht="54.95" customHeight="1" x14ac:dyDescent="0.25">
      <c r="B64300" s="79"/>
    </row>
    <row r="64301" spans="2:2" ht="54.95" customHeight="1" x14ac:dyDescent="0.25">
      <c r="B64301" s="79"/>
    </row>
    <row r="64302" spans="2:2" ht="54.95" customHeight="1" x14ac:dyDescent="0.25">
      <c r="B64302" s="79"/>
    </row>
    <row r="64303" spans="2:2" ht="54.95" customHeight="1" x14ac:dyDescent="0.25">
      <c r="B64303" s="79"/>
    </row>
    <row r="64304" spans="2:2" ht="54.95" customHeight="1" x14ac:dyDescent="0.25">
      <c r="B64304" s="79"/>
    </row>
    <row r="64305" spans="2:2" ht="54.95" customHeight="1" x14ac:dyDescent="0.25">
      <c r="B64305" s="79"/>
    </row>
    <row r="64306" spans="2:2" ht="54.95" customHeight="1" x14ac:dyDescent="0.25">
      <c r="B64306" s="79"/>
    </row>
    <row r="64307" spans="2:2" ht="54.95" customHeight="1" x14ac:dyDescent="0.25">
      <c r="B64307" s="79"/>
    </row>
    <row r="64308" spans="2:2" ht="54.95" customHeight="1" x14ac:dyDescent="0.25">
      <c r="B64308" s="79"/>
    </row>
    <row r="64309" spans="2:2" ht="54.95" customHeight="1" x14ac:dyDescent="0.25">
      <c r="B64309" s="79"/>
    </row>
    <row r="64310" spans="2:2" ht="54.95" customHeight="1" x14ac:dyDescent="0.25">
      <c r="B64310" s="79"/>
    </row>
    <row r="64311" spans="2:2" ht="54.95" customHeight="1" x14ac:dyDescent="0.25">
      <c r="B64311" s="79"/>
    </row>
    <row r="64312" spans="2:2" ht="54.95" customHeight="1" x14ac:dyDescent="0.25">
      <c r="B64312" s="79"/>
    </row>
    <row r="64313" spans="2:2" ht="54.95" customHeight="1" x14ac:dyDescent="0.25">
      <c r="B64313" s="79"/>
    </row>
    <row r="64314" spans="2:2" ht="54.95" customHeight="1" x14ac:dyDescent="0.25">
      <c r="B64314" s="79"/>
    </row>
    <row r="64315" spans="2:2" ht="54.95" customHeight="1" x14ac:dyDescent="0.25">
      <c r="B64315" s="79"/>
    </row>
    <row r="64316" spans="2:2" ht="54.95" customHeight="1" x14ac:dyDescent="0.25">
      <c r="B64316" s="79"/>
    </row>
    <row r="64317" spans="2:2" ht="54.95" customHeight="1" x14ac:dyDescent="0.25">
      <c r="B64317" s="79"/>
    </row>
    <row r="64318" spans="2:2" ht="54.95" customHeight="1" x14ac:dyDescent="0.25">
      <c r="B64318" s="79"/>
    </row>
    <row r="64319" spans="2:2" ht="54.95" customHeight="1" x14ac:dyDescent="0.25">
      <c r="B64319" s="79"/>
    </row>
    <row r="64320" spans="2:2" ht="54.95" customHeight="1" x14ac:dyDescent="0.25">
      <c r="B64320" s="79"/>
    </row>
    <row r="64321" spans="2:2" ht="54.95" customHeight="1" x14ac:dyDescent="0.25">
      <c r="B64321" s="79"/>
    </row>
    <row r="64322" spans="2:2" ht="54.95" customHeight="1" x14ac:dyDescent="0.25">
      <c r="B64322" s="79"/>
    </row>
    <row r="64323" spans="2:2" ht="54.95" customHeight="1" x14ac:dyDescent="0.25">
      <c r="B64323" s="79"/>
    </row>
    <row r="64324" spans="2:2" ht="54.95" customHeight="1" x14ac:dyDescent="0.25">
      <c r="B64324" s="79"/>
    </row>
    <row r="64325" spans="2:2" ht="54.95" customHeight="1" x14ac:dyDescent="0.25">
      <c r="B64325" s="79"/>
    </row>
    <row r="64326" spans="2:2" ht="54.95" customHeight="1" x14ac:dyDescent="0.25">
      <c r="B64326" s="79"/>
    </row>
    <row r="64327" spans="2:2" ht="54.95" customHeight="1" x14ac:dyDescent="0.25">
      <c r="B64327" s="79"/>
    </row>
    <row r="64328" spans="2:2" ht="54.95" customHeight="1" x14ac:dyDescent="0.25">
      <c r="B64328" s="79"/>
    </row>
    <row r="64329" spans="2:2" ht="54.95" customHeight="1" x14ac:dyDescent="0.25">
      <c r="B64329" s="79"/>
    </row>
    <row r="64330" spans="2:2" ht="54.95" customHeight="1" x14ac:dyDescent="0.25">
      <c r="B64330" s="79"/>
    </row>
    <row r="64331" spans="2:2" ht="54.95" customHeight="1" x14ac:dyDescent="0.25">
      <c r="B64331" s="79"/>
    </row>
    <row r="64332" spans="2:2" ht="54.95" customHeight="1" x14ac:dyDescent="0.25">
      <c r="B64332" s="79"/>
    </row>
    <row r="64333" spans="2:2" ht="54.95" customHeight="1" x14ac:dyDescent="0.25">
      <c r="B64333" s="79"/>
    </row>
    <row r="64334" spans="2:2" ht="54.95" customHeight="1" x14ac:dyDescent="0.25">
      <c r="B64334" s="79"/>
    </row>
    <row r="64335" spans="2:2" ht="54.95" customHeight="1" x14ac:dyDescent="0.25">
      <c r="B64335" s="79"/>
    </row>
    <row r="64336" spans="2:2" ht="54.95" customHeight="1" x14ac:dyDescent="0.25">
      <c r="B64336" s="79"/>
    </row>
    <row r="64337" spans="2:2" ht="54.95" customHeight="1" x14ac:dyDescent="0.25">
      <c r="B64337" s="79"/>
    </row>
    <row r="64338" spans="2:2" ht="54.95" customHeight="1" x14ac:dyDescent="0.25">
      <c r="B64338" s="79"/>
    </row>
    <row r="64339" spans="2:2" ht="54.95" customHeight="1" x14ac:dyDescent="0.25">
      <c r="B64339" s="79"/>
    </row>
    <row r="64340" spans="2:2" ht="54.95" customHeight="1" x14ac:dyDescent="0.25">
      <c r="B64340" s="79"/>
    </row>
    <row r="64341" spans="2:2" ht="54.95" customHeight="1" x14ac:dyDescent="0.25">
      <c r="B64341" s="79"/>
    </row>
    <row r="64342" spans="2:2" ht="54.95" customHeight="1" x14ac:dyDescent="0.25">
      <c r="B64342" s="79"/>
    </row>
    <row r="64343" spans="2:2" ht="54.95" customHeight="1" x14ac:dyDescent="0.25">
      <c r="B64343" s="79"/>
    </row>
    <row r="64344" spans="2:2" ht="54.95" customHeight="1" x14ac:dyDescent="0.25">
      <c r="B64344" s="79"/>
    </row>
    <row r="64345" spans="2:2" ht="54.95" customHeight="1" x14ac:dyDescent="0.25">
      <c r="B64345" s="79"/>
    </row>
    <row r="64346" spans="2:2" ht="54.95" customHeight="1" x14ac:dyDescent="0.25">
      <c r="B64346" s="79"/>
    </row>
    <row r="64347" spans="2:2" ht="54.95" customHeight="1" x14ac:dyDescent="0.25">
      <c r="B64347" s="79"/>
    </row>
    <row r="64348" spans="2:2" ht="54.95" customHeight="1" x14ac:dyDescent="0.25">
      <c r="B64348" s="79"/>
    </row>
    <row r="64349" spans="2:2" ht="54.95" customHeight="1" x14ac:dyDescent="0.25">
      <c r="B64349" s="79"/>
    </row>
    <row r="64350" spans="2:2" ht="54.95" customHeight="1" x14ac:dyDescent="0.25">
      <c r="B64350" s="79"/>
    </row>
    <row r="64351" spans="2:2" ht="54.95" customHeight="1" x14ac:dyDescent="0.25">
      <c r="B64351" s="79"/>
    </row>
    <row r="64352" spans="2:2" ht="54.95" customHeight="1" x14ac:dyDescent="0.25">
      <c r="B64352" s="79"/>
    </row>
    <row r="64353" spans="2:2" ht="54.95" customHeight="1" x14ac:dyDescent="0.25">
      <c r="B64353" s="79"/>
    </row>
    <row r="64354" spans="2:2" ht="54.95" customHeight="1" x14ac:dyDescent="0.25">
      <c r="B64354" s="79"/>
    </row>
    <row r="64355" spans="2:2" ht="54.95" customHeight="1" x14ac:dyDescent="0.25">
      <c r="B64355" s="79"/>
    </row>
    <row r="64356" spans="2:2" ht="54.95" customHeight="1" x14ac:dyDescent="0.25">
      <c r="B64356" s="79"/>
    </row>
    <row r="64357" spans="2:2" ht="54.95" customHeight="1" x14ac:dyDescent="0.25">
      <c r="B64357" s="79"/>
    </row>
    <row r="64358" spans="2:2" ht="54.95" customHeight="1" x14ac:dyDescent="0.25">
      <c r="B64358" s="79"/>
    </row>
    <row r="64359" spans="2:2" ht="54.95" customHeight="1" x14ac:dyDescent="0.25">
      <c r="B64359" s="79"/>
    </row>
    <row r="64360" spans="2:2" ht="54.95" customHeight="1" x14ac:dyDescent="0.25">
      <c r="B64360" s="79"/>
    </row>
    <row r="64361" spans="2:2" ht="54.95" customHeight="1" x14ac:dyDescent="0.25">
      <c r="B64361" s="79"/>
    </row>
    <row r="64362" spans="2:2" ht="54.95" customHeight="1" x14ac:dyDescent="0.25">
      <c r="B64362" s="79"/>
    </row>
    <row r="64363" spans="2:2" ht="54.95" customHeight="1" x14ac:dyDescent="0.25">
      <c r="B64363" s="79"/>
    </row>
    <row r="64364" spans="2:2" ht="54.95" customHeight="1" x14ac:dyDescent="0.25">
      <c r="B64364" s="79"/>
    </row>
    <row r="64365" spans="2:2" ht="54.95" customHeight="1" x14ac:dyDescent="0.25">
      <c r="B64365" s="79"/>
    </row>
    <row r="64366" spans="2:2" ht="54.95" customHeight="1" x14ac:dyDescent="0.25">
      <c r="B64366" s="79"/>
    </row>
    <row r="64367" spans="2:2" ht="54.95" customHeight="1" x14ac:dyDescent="0.25">
      <c r="B64367" s="79"/>
    </row>
    <row r="64368" spans="2:2" ht="54.95" customHeight="1" x14ac:dyDescent="0.25">
      <c r="B64368" s="79"/>
    </row>
    <row r="64369" spans="2:2" ht="54.95" customHeight="1" x14ac:dyDescent="0.25">
      <c r="B64369" s="79"/>
    </row>
    <row r="64370" spans="2:2" ht="54.95" customHeight="1" x14ac:dyDescent="0.25">
      <c r="B64370" s="79"/>
    </row>
    <row r="64371" spans="2:2" ht="54.95" customHeight="1" x14ac:dyDescent="0.25">
      <c r="B64371" s="79"/>
    </row>
    <row r="64372" spans="2:2" ht="54.95" customHeight="1" x14ac:dyDescent="0.25">
      <c r="B64372" s="79"/>
    </row>
    <row r="64373" spans="2:2" ht="54.95" customHeight="1" x14ac:dyDescent="0.25">
      <c r="B64373" s="79"/>
    </row>
    <row r="64374" spans="2:2" ht="54.95" customHeight="1" x14ac:dyDescent="0.25">
      <c r="B64374" s="79"/>
    </row>
    <row r="64375" spans="2:2" ht="54.95" customHeight="1" x14ac:dyDescent="0.25">
      <c r="B64375" s="79"/>
    </row>
    <row r="64376" spans="2:2" ht="54.95" customHeight="1" x14ac:dyDescent="0.25">
      <c r="B64376" s="79"/>
    </row>
    <row r="64377" spans="2:2" ht="54.95" customHeight="1" x14ac:dyDescent="0.25">
      <c r="B64377" s="79"/>
    </row>
    <row r="64378" spans="2:2" ht="54.95" customHeight="1" x14ac:dyDescent="0.25">
      <c r="B64378" s="79"/>
    </row>
    <row r="64379" spans="2:2" ht="54.95" customHeight="1" x14ac:dyDescent="0.25">
      <c r="B64379" s="79"/>
    </row>
    <row r="64380" spans="2:2" ht="54.95" customHeight="1" x14ac:dyDescent="0.25">
      <c r="B64380" s="79"/>
    </row>
    <row r="64381" spans="2:2" ht="54.95" customHeight="1" x14ac:dyDescent="0.25">
      <c r="B64381" s="79"/>
    </row>
    <row r="64382" spans="2:2" ht="54.95" customHeight="1" x14ac:dyDescent="0.25">
      <c r="B64382" s="79"/>
    </row>
    <row r="64383" spans="2:2" ht="54.95" customHeight="1" x14ac:dyDescent="0.25">
      <c r="B64383" s="79"/>
    </row>
    <row r="64384" spans="2:2" ht="54.95" customHeight="1" x14ac:dyDescent="0.25">
      <c r="B64384" s="79"/>
    </row>
    <row r="64385" spans="2:2" ht="54.95" customHeight="1" x14ac:dyDescent="0.25">
      <c r="B64385" s="79"/>
    </row>
    <row r="64386" spans="2:2" ht="54.95" customHeight="1" x14ac:dyDescent="0.25">
      <c r="B64386" s="79"/>
    </row>
    <row r="64387" spans="2:2" ht="54.95" customHeight="1" x14ac:dyDescent="0.25">
      <c r="B64387" s="79"/>
    </row>
    <row r="64388" spans="2:2" ht="54.95" customHeight="1" x14ac:dyDescent="0.25">
      <c r="B64388" s="79"/>
    </row>
    <row r="64389" spans="2:2" ht="54.95" customHeight="1" x14ac:dyDescent="0.25">
      <c r="B64389" s="79"/>
    </row>
    <row r="64390" spans="2:2" ht="54.95" customHeight="1" x14ac:dyDescent="0.25">
      <c r="B64390" s="79"/>
    </row>
    <row r="64391" spans="2:2" ht="54.95" customHeight="1" x14ac:dyDescent="0.25">
      <c r="B64391" s="79"/>
    </row>
    <row r="64392" spans="2:2" ht="54.95" customHeight="1" x14ac:dyDescent="0.25">
      <c r="B64392" s="79"/>
    </row>
    <row r="64393" spans="2:2" ht="54.95" customHeight="1" x14ac:dyDescent="0.25">
      <c r="B64393" s="79"/>
    </row>
    <row r="64394" spans="2:2" ht="54.95" customHeight="1" x14ac:dyDescent="0.25">
      <c r="B64394" s="79"/>
    </row>
    <row r="64395" spans="2:2" ht="54.95" customHeight="1" x14ac:dyDescent="0.25">
      <c r="B64395" s="79"/>
    </row>
    <row r="64396" spans="2:2" ht="54.95" customHeight="1" x14ac:dyDescent="0.25">
      <c r="B64396" s="79"/>
    </row>
    <row r="64397" spans="2:2" ht="54.95" customHeight="1" x14ac:dyDescent="0.25">
      <c r="B64397" s="79"/>
    </row>
    <row r="64398" spans="2:2" ht="54.95" customHeight="1" x14ac:dyDescent="0.25">
      <c r="B64398" s="79"/>
    </row>
    <row r="64399" spans="2:2" ht="54.95" customHeight="1" x14ac:dyDescent="0.25">
      <c r="B64399" s="79"/>
    </row>
    <row r="64400" spans="2:2" ht="54.95" customHeight="1" x14ac:dyDescent="0.25">
      <c r="B64400" s="79"/>
    </row>
    <row r="64401" spans="2:2" ht="54.95" customHeight="1" x14ac:dyDescent="0.25">
      <c r="B64401" s="79"/>
    </row>
    <row r="64402" spans="2:2" ht="54.95" customHeight="1" x14ac:dyDescent="0.25">
      <c r="B64402" s="79"/>
    </row>
    <row r="64403" spans="2:2" ht="54.95" customHeight="1" x14ac:dyDescent="0.25">
      <c r="B64403" s="79"/>
    </row>
    <row r="64404" spans="2:2" ht="54.95" customHeight="1" x14ac:dyDescent="0.25">
      <c r="B64404" s="79"/>
    </row>
    <row r="64405" spans="2:2" ht="54.95" customHeight="1" x14ac:dyDescent="0.25">
      <c r="B64405" s="79"/>
    </row>
    <row r="64406" spans="2:2" ht="54.95" customHeight="1" x14ac:dyDescent="0.25">
      <c r="B64406" s="79"/>
    </row>
    <row r="64407" spans="2:2" ht="54.95" customHeight="1" x14ac:dyDescent="0.25">
      <c r="B64407" s="79"/>
    </row>
    <row r="64408" spans="2:2" ht="54.95" customHeight="1" x14ac:dyDescent="0.25">
      <c r="B64408" s="79"/>
    </row>
    <row r="64409" spans="2:2" ht="54.95" customHeight="1" x14ac:dyDescent="0.25">
      <c r="B64409" s="79"/>
    </row>
    <row r="64410" spans="2:2" ht="54.95" customHeight="1" x14ac:dyDescent="0.25">
      <c r="B64410" s="79"/>
    </row>
    <row r="64411" spans="2:2" ht="54.95" customHeight="1" x14ac:dyDescent="0.25">
      <c r="B64411" s="79"/>
    </row>
    <row r="64412" spans="2:2" ht="54.95" customHeight="1" x14ac:dyDescent="0.25">
      <c r="B64412" s="79"/>
    </row>
    <row r="64413" spans="2:2" ht="54.95" customHeight="1" x14ac:dyDescent="0.25">
      <c r="B64413" s="79"/>
    </row>
    <row r="64414" spans="2:2" ht="54.95" customHeight="1" x14ac:dyDescent="0.25">
      <c r="B64414" s="79"/>
    </row>
    <row r="64415" spans="2:2" ht="54.95" customHeight="1" x14ac:dyDescent="0.25">
      <c r="B64415" s="79"/>
    </row>
    <row r="64416" spans="2:2" ht="54.95" customHeight="1" x14ac:dyDescent="0.25">
      <c r="B64416" s="79"/>
    </row>
    <row r="64417" spans="2:2" ht="54.95" customHeight="1" x14ac:dyDescent="0.25">
      <c r="B64417" s="79"/>
    </row>
    <row r="64418" spans="2:2" ht="54.95" customHeight="1" x14ac:dyDescent="0.25">
      <c r="B64418" s="79"/>
    </row>
    <row r="64419" spans="2:2" ht="54.95" customHeight="1" x14ac:dyDescent="0.25">
      <c r="B64419" s="79"/>
    </row>
    <row r="64420" spans="2:2" ht="54.95" customHeight="1" x14ac:dyDescent="0.25">
      <c r="B64420" s="79"/>
    </row>
    <row r="64421" spans="2:2" ht="54.95" customHeight="1" x14ac:dyDescent="0.25">
      <c r="B64421" s="79"/>
    </row>
    <row r="64422" spans="2:2" ht="54.95" customHeight="1" x14ac:dyDescent="0.25">
      <c r="B64422" s="79"/>
    </row>
    <row r="64423" spans="2:2" ht="54.95" customHeight="1" x14ac:dyDescent="0.25">
      <c r="B64423" s="79"/>
    </row>
    <row r="64424" spans="2:2" ht="54.95" customHeight="1" x14ac:dyDescent="0.25">
      <c r="B64424" s="79"/>
    </row>
    <row r="64425" spans="2:2" ht="54.95" customHeight="1" x14ac:dyDescent="0.25">
      <c r="B64425" s="79"/>
    </row>
    <row r="64426" spans="2:2" ht="54.95" customHeight="1" x14ac:dyDescent="0.25">
      <c r="B64426" s="79"/>
    </row>
    <row r="64427" spans="2:2" ht="54.95" customHeight="1" x14ac:dyDescent="0.25">
      <c r="B64427" s="79"/>
    </row>
    <row r="64428" spans="2:2" ht="54.95" customHeight="1" x14ac:dyDescent="0.25">
      <c r="B64428" s="79"/>
    </row>
    <row r="64429" spans="2:2" ht="54.95" customHeight="1" x14ac:dyDescent="0.25">
      <c r="B64429" s="79"/>
    </row>
    <row r="64430" spans="2:2" ht="54.95" customHeight="1" x14ac:dyDescent="0.25">
      <c r="B64430" s="79"/>
    </row>
    <row r="64431" spans="2:2" ht="54.95" customHeight="1" x14ac:dyDescent="0.25">
      <c r="B64431" s="79"/>
    </row>
    <row r="64432" spans="2:2" ht="54.95" customHeight="1" x14ac:dyDescent="0.25">
      <c r="B64432" s="79"/>
    </row>
    <row r="64433" spans="2:2" ht="54.95" customHeight="1" x14ac:dyDescent="0.25">
      <c r="B64433" s="79"/>
    </row>
    <row r="64434" spans="2:2" ht="54.95" customHeight="1" x14ac:dyDescent="0.25">
      <c r="B64434" s="79"/>
    </row>
    <row r="64435" spans="2:2" ht="54.95" customHeight="1" x14ac:dyDescent="0.25">
      <c r="B64435" s="79"/>
    </row>
    <row r="64436" spans="2:2" ht="54.95" customHeight="1" x14ac:dyDescent="0.25">
      <c r="B64436" s="79"/>
    </row>
    <row r="64437" spans="2:2" ht="54.95" customHeight="1" x14ac:dyDescent="0.25">
      <c r="B64437" s="79"/>
    </row>
    <row r="64438" spans="2:2" ht="54.95" customHeight="1" x14ac:dyDescent="0.25">
      <c r="B64438" s="79"/>
    </row>
    <row r="64439" spans="2:2" ht="54.95" customHeight="1" x14ac:dyDescent="0.25">
      <c r="B64439" s="79"/>
    </row>
    <row r="64440" spans="2:2" ht="54.95" customHeight="1" x14ac:dyDescent="0.25">
      <c r="B64440" s="79"/>
    </row>
    <row r="64441" spans="2:2" ht="54.95" customHeight="1" x14ac:dyDescent="0.25">
      <c r="B64441" s="79"/>
    </row>
    <row r="64442" spans="2:2" ht="54.95" customHeight="1" x14ac:dyDescent="0.25">
      <c r="B64442" s="79"/>
    </row>
    <row r="64443" spans="2:2" ht="54.95" customHeight="1" x14ac:dyDescent="0.25">
      <c r="B64443" s="79"/>
    </row>
    <row r="64444" spans="2:2" ht="54.95" customHeight="1" x14ac:dyDescent="0.25">
      <c r="B64444" s="79"/>
    </row>
    <row r="64445" spans="2:2" ht="54.95" customHeight="1" x14ac:dyDescent="0.25">
      <c r="B64445" s="79"/>
    </row>
    <row r="64446" spans="2:2" ht="54.95" customHeight="1" x14ac:dyDescent="0.25">
      <c r="B64446" s="79"/>
    </row>
    <row r="64447" spans="2:2" ht="54.95" customHeight="1" x14ac:dyDescent="0.25">
      <c r="B64447" s="79"/>
    </row>
    <row r="64448" spans="2:2" ht="54.95" customHeight="1" x14ac:dyDescent="0.25">
      <c r="B64448" s="79"/>
    </row>
    <row r="64449" spans="2:2" ht="54.95" customHeight="1" x14ac:dyDescent="0.25">
      <c r="B64449" s="79"/>
    </row>
    <row r="64450" spans="2:2" ht="54.95" customHeight="1" x14ac:dyDescent="0.25">
      <c r="B64450" s="79"/>
    </row>
    <row r="64451" spans="2:2" ht="54.95" customHeight="1" x14ac:dyDescent="0.25">
      <c r="B64451" s="79"/>
    </row>
    <row r="64452" spans="2:2" ht="54.95" customHeight="1" x14ac:dyDescent="0.25">
      <c r="B64452" s="79"/>
    </row>
    <row r="64453" spans="2:2" ht="54.95" customHeight="1" x14ac:dyDescent="0.25">
      <c r="B64453" s="79"/>
    </row>
    <row r="64454" spans="2:2" ht="54.95" customHeight="1" x14ac:dyDescent="0.25">
      <c r="B64454" s="79"/>
    </row>
    <row r="64455" spans="2:2" ht="54.95" customHeight="1" x14ac:dyDescent="0.25">
      <c r="B64455" s="79"/>
    </row>
    <row r="64456" spans="2:2" ht="54.95" customHeight="1" x14ac:dyDescent="0.25">
      <c r="B64456" s="79"/>
    </row>
    <row r="64457" spans="2:2" ht="54.95" customHeight="1" x14ac:dyDescent="0.25">
      <c r="B64457" s="79"/>
    </row>
    <row r="64458" spans="2:2" ht="54.95" customHeight="1" x14ac:dyDescent="0.25">
      <c r="B64458" s="79"/>
    </row>
    <row r="64459" spans="2:2" ht="54.95" customHeight="1" x14ac:dyDescent="0.25">
      <c r="B64459" s="79"/>
    </row>
    <row r="64460" spans="2:2" ht="54.95" customHeight="1" x14ac:dyDescent="0.25">
      <c r="B64460" s="79"/>
    </row>
    <row r="64461" spans="2:2" ht="54.95" customHeight="1" x14ac:dyDescent="0.25">
      <c r="B64461" s="79"/>
    </row>
    <row r="64462" spans="2:2" ht="54.95" customHeight="1" x14ac:dyDescent="0.25">
      <c r="B64462" s="79"/>
    </row>
    <row r="64463" spans="2:2" ht="54.95" customHeight="1" x14ac:dyDescent="0.25">
      <c r="B64463" s="79"/>
    </row>
    <row r="64464" spans="2:2" ht="54.95" customHeight="1" x14ac:dyDescent="0.25">
      <c r="B64464" s="79"/>
    </row>
    <row r="64465" spans="2:2" ht="54.95" customHeight="1" x14ac:dyDescent="0.25">
      <c r="B64465" s="79"/>
    </row>
    <row r="64466" spans="2:2" ht="54.95" customHeight="1" x14ac:dyDescent="0.25">
      <c r="B64466" s="79"/>
    </row>
    <row r="64467" spans="2:2" ht="54.95" customHeight="1" x14ac:dyDescent="0.25">
      <c r="B64467" s="79"/>
    </row>
    <row r="64468" spans="2:2" ht="54.95" customHeight="1" x14ac:dyDescent="0.25">
      <c r="B64468" s="79"/>
    </row>
    <row r="64469" spans="2:2" ht="54.95" customHeight="1" x14ac:dyDescent="0.25">
      <c r="B64469" s="79"/>
    </row>
    <row r="64470" spans="2:2" ht="54.95" customHeight="1" x14ac:dyDescent="0.25">
      <c r="B64470" s="79"/>
    </row>
    <row r="64471" spans="2:2" ht="54.95" customHeight="1" x14ac:dyDescent="0.25">
      <c r="B64471" s="79"/>
    </row>
    <row r="64472" spans="2:2" ht="54.95" customHeight="1" x14ac:dyDescent="0.25">
      <c r="B64472" s="79"/>
    </row>
    <row r="64473" spans="2:2" ht="54.95" customHeight="1" x14ac:dyDescent="0.25">
      <c r="B64473" s="79"/>
    </row>
    <row r="64474" spans="2:2" ht="54.95" customHeight="1" x14ac:dyDescent="0.25">
      <c r="B64474" s="79"/>
    </row>
    <row r="64475" spans="2:2" ht="54.95" customHeight="1" x14ac:dyDescent="0.25">
      <c r="B64475" s="79"/>
    </row>
    <row r="64476" spans="2:2" ht="54.95" customHeight="1" x14ac:dyDescent="0.25">
      <c r="B64476" s="79"/>
    </row>
    <row r="64477" spans="2:2" ht="54.95" customHeight="1" x14ac:dyDescent="0.25">
      <c r="B64477" s="79"/>
    </row>
    <row r="64478" spans="2:2" ht="54.95" customHeight="1" x14ac:dyDescent="0.25">
      <c r="B64478" s="79"/>
    </row>
    <row r="64479" spans="2:2" ht="54.95" customHeight="1" x14ac:dyDescent="0.25">
      <c r="B64479" s="79"/>
    </row>
    <row r="64480" spans="2:2" ht="54.95" customHeight="1" x14ac:dyDescent="0.25">
      <c r="B64480" s="79"/>
    </row>
    <row r="64481" spans="2:2" ht="54.95" customHeight="1" x14ac:dyDescent="0.25">
      <c r="B64481" s="79"/>
    </row>
    <row r="64482" spans="2:2" ht="54.95" customHeight="1" x14ac:dyDescent="0.25">
      <c r="B64482" s="79"/>
    </row>
    <row r="64483" spans="2:2" ht="54.95" customHeight="1" x14ac:dyDescent="0.25">
      <c r="B64483" s="79"/>
    </row>
    <row r="64484" spans="2:2" ht="54.95" customHeight="1" x14ac:dyDescent="0.25">
      <c r="B64484" s="79"/>
    </row>
    <row r="64485" spans="2:2" ht="54.95" customHeight="1" x14ac:dyDescent="0.25">
      <c r="B64485" s="79"/>
    </row>
    <row r="64486" spans="2:2" ht="54.95" customHeight="1" x14ac:dyDescent="0.25">
      <c r="B64486" s="79"/>
    </row>
    <row r="64487" spans="2:2" ht="54.95" customHeight="1" x14ac:dyDescent="0.25">
      <c r="B64487" s="79"/>
    </row>
    <row r="64488" spans="2:2" ht="54.95" customHeight="1" x14ac:dyDescent="0.25">
      <c r="B64488" s="79"/>
    </row>
    <row r="64489" spans="2:2" ht="54.95" customHeight="1" x14ac:dyDescent="0.25">
      <c r="B64489" s="79"/>
    </row>
    <row r="64490" spans="2:2" ht="54.95" customHeight="1" x14ac:dyDescent="0.25">
      <c r="B64490" s="79"/>
    </row>
    <row r="64491" spans="2:2" ht="54.95" customHeight="1" x14ac:dyDescent="0.25">
      <c r="B64491" s="79"/>
    </row>
    <row r="64492" spans="2:2" ht="54.95" customHeight="1" x14ac:dyDescent="0.25">
      <c r="B64492" s="79"/>
    </row>
    <row r="64493" spans="2:2" ht="54.95" customHeight="1" x14ac:dyDescent="0.25">
      <c r="B64493" s="79"/>
    </row>
    <row r="64494" spans="2:2" ht="54.95" customHeight="1" x14ac:dyDescent="0.25">
      <c r="B64494" s="79"/>
    </row>
    <row r="64495" spans="2:2" ht="54.95" customHeight="1" x14ac:dyDescent="0.25">
      <c r="B64495" s="79"/>
    </row>
    <row r="64496" spans="2:2" ht="54.95" customHeight="1" x14ac:dyDescent="0.25">
      <c r="B64496" s="79"/>
    </row>
    <row r="64497" spans="2:2" ht="54.95" customHeight="1" x14ac:dyDescent="0.25">
      <c r="B64497" s="79"/>
    </row>
    <row r="64498" spans="2:2" ht="54.95" customHeight="1" x14ac:dyDescent="0.25">
      <c r="B64498" s="79"/>
    </row>
    <row r="64499" spans="2:2" ht="54.95" customHeight="1" x14ac:dyDescent="0.25">
      <c r="B64499" s="79"/>
    </row>
    <row r="64500" spans="2:2" ht="54.95" customHeight="1" x14ac:dyDescent="0.25">
      <c r="B64500" s="79"/>
    </row>
    <row r="64501" spans="2:2" ht="54.95" customHeight="1" x14ac:dyDescent="0.25">
      <c r="B64501" s="79"/>
    </row>
    <row r="64502" spans="2:2" ht="54.95" customHeight="1" x14ac:dyDescent="0.25">
      <c r="B64502" s="79"/>
    </row>
    <row r="64503" spans="2:2" ht="54.95" customHeight="1" x14ac:dyDescent="0.25">
      <c r="B64503" s="79"/>
    </row>
    <row r="64504" spans="2:2" ht="54.95" customHeight="1" x14ac:dyDescent="0.25">
      <c r="B64504" s="79"/>
    </row>
    <row r="64505" spans="2:2" ht="54.95" customHeight="1" x14ac:dyDescent="0.25">
      <c r="B64505" s="79"/>
    </row>
    <row r="64506" spans="2:2" ht="54.95" customHeight="1" x14ac:dyDescent="0.25">
      <c r="B64506" s="79"/>
    </row>
    <row r="64507" spans="2:2" ht="54.95" customHeight="1" x14ac:dyDescent="0.25">
      <c r="B64507" s="79"/>
    </row>
    <row r="64508" spans="2:2" ht="54.95" customHeight="1" x14ac:dyDescent="0.25">
      <c r="B64508" s="79"/>
    </row>
    <row r="64509" spans="2:2" ht="54.95" customHeight="1" x14ac:dyDescent="0.25">
      <c r="B64509" s="79"/>
    </row>
    <row r="64510" spans="2:2" ht="54.95" customHeight="1" x14ac:dyDescent="0.25">
      <c r="B64510" s="79"/>
    </row>
    <row r="64511" spans="2:2" ht="54.95" customHeight="1" x14ac:dyDescent="0.25">
      <c r="B64511" s="79"/>
    </row>
    <row r="64512" spans="2:2" ht="54.95" customHeight="1" x14ac:dyDescent="0.25">
      <c r="B64512" s="79"/>
    </row>
    <row r="64513" spans="2:2" ht="54.95" customHeight="1" x14ac:dyDescent="0.25">
      <c r="B64513" s="79"/>
    </row>
    <row r="64514" spans="2:2" ht="54.95" customHeight="1" x14ac:dyDescent="0.25">
      <c r="B64514" s="79"/>
    </row>
    <row r="64515" spans="2:2" ht="54.95" customHeight="1" x14ac:dyDescent="0.25">
      <c r="B64515" s="79"/>
    </row>
    <row r="64516" spans="2:2" ht="54.95" customHeight="1" x14ac:dyDescent="0.25">
      <c r="B64516" s="79"/>
    </row>
    <row r="64517" spans="2:2" ht="54.95" customHeight="1" x14ac:dyDescent="0.25">
      <c r="B64517" s="79"/>
    </row>
    <row r="64518" spans="2:2" ht="54.95" customHeight="1" x14ac:dyDescent="0.25">
      <c r="B64518" s="79"/>
    </row>
    <row r="64519" spans="2:2" ht="54.95" customHeight="1" x14ac:dyDescent="0.25">
      <c r="B64519" s="79"/>
    </row>
    <row r="64520" spans="2:2" ht="54.95" customHeight="1" x14ac:dyDescent="0.25">
      <c r="B64520" s="79"/>
    </row>
    <row r="64521" spans="2:2" ht="54.95" customHeight="1" x14ac:dyDescent="0.25">
      <c r="B64521" s="79"/>
    </row>
    <row r="64522" spans="2:2" ht="54.95" customHeight="1" x14ac:dyDescent="0.25">
      <c r="B64522" s="79"/>
    </row>
    <row r="64523" spans="2:2" ht="54.95" customHeight="1" x14ac:dyDescent="0.25">
      <c r="B64523" s="79"/>
    </row>
    <row r="64524" spans="2:2" ht="54.95" customHeight="1" x14ac:dyDescent="0.25">
      <c r="B64524" s="79"/>
    </row>
    <row r="64525" spans="2:2" ht="54.95" customHeight="1" x14ac:dyDescent="0.25">
      <c r="B64525" s="79"/>
    </row>
    <row r="64526" spans="2:2" ht="54.95" customHeight="1" x14ac:dyDescent="0.25">
      <c r="B64526" s="79"/>
    </row>
    <row r="64527" spans="2:2" ht="54.95" customHeight="1" x14ac:dyDescent="0.25">
      <c r="B64527" s="79"/>
    </row>
    <row r="64528" spans="2:2" ht="54.95" customHeight="1" x14ac:dyDescent="0.25">
      <c r="B64528" s="79"/>
    </row>
    <row r="64529" spans="2:2" ht="54.95" customHeight="1" x14ac:dyDescent="0.25">
      <c r="B64529" s="79"/>
    </row>
    <row r="64530" spans="2:2" ht="54.95" customHeight="1" x14ac:dyDescent="0.25">
      <c r="B64530" s="79"/>
    </row>
    <row r="64531" spans="2:2" ht="54.95" customHeight="1" x14ac:dyDescent="0.25">
      <c r="B64531" s="79"/>
    </row>
    <row r="64532" spans="2:2" ht="54.95" customHeight="1" x14ac:dyDescent="0.25">
      <c r="B64532" s="79"/>
    </row>
    <row r="64533" spans="2:2" ht="54.95" customHeight="1" x14ac:dyDescent="0.25">
      <c r="B64533" s="79"/>
    </row>
    <row r="64534" spans="2:2" ht="54.95" customHeight="1" x14ac:dyDescent="0.25">
      <c r="B64534" s="79"/>
    </row>
    <row r="64535" spans="2:2" ht="54.95" customHeight="1" x14ac:dyDescent="0.25">
      <c r="B64535" s="79"/>
    </row>
    <row r="64536" spans="2:2" ht="54.95" customHeight="1" x14ac:dyDescent="0.25">
      <c r="B64536" s="79"/>
    </row>
    <row r="64537" spans="2:2" ht="54.95" customHeight="1" x14ac:dyDescent="0.25">
      <c r="B64537" s="79"/>
    </row>
    <row r="64538" spans="2:2" ht="54.95" customHeight="1" x14ac:dyDescent="0.25">
      <c r="B64538" s="79"/>
    </row>
    <row r="64539" spans="2:2" ht="54.95" customHeight="1" x14ac:dyDescent="0.25">
      <c r="B64539" s="79"/>
    </row>
    <row r="64540" spans="2:2" ht="54.95" customHeight="1" x14ac:dyDescent="0.25">
      <c r="B64540" s="79"/>
    </row>
    <row r="64541" spans="2:2" ht="54.95" customHeight="1" x14ac:dyDescent="0.25">
      <c r="B64541" s="79"/>
    </row>
    <row r="64542" spans="2:2" ht="54.95" customHeight="1" x14ac:dyDescent="0.25">
      <c r="B64542" s="79"/>
    </row>
    <row r="64543" spans="2:2" ht="54.95" customHeight="1" x14ac:dyDescent="0.25">
      <c r="B64543" s="79"/>
    </row>
    <row r="64544" spans="2:2" ht="54.95" customHeight="1" x14ac:dyDescent="0.25">
      <c r="B64544" s="79"/>
    </row>
    <row r="64545" spans="2:2" ht="54.95" customHeight="1" x14ac:dyDescent="0.25">
      <c r="B64545" s="79"/>
    </row>
    <row r="64546" spans="2:2" ht="54.95" customHeight="1" x14ac:dyDescent="0.25">
      <c r="B64546" s="79"/>
    </row>
    <row r="64547" spans="2:2" ht="54.95" customHeight="1" x14ac:dyDescent="0.25">
      <c r="B64547" s="79"/>
    </row>
    <row r="64548" spans="2:2" ht="54.95" customHeight="1" x14ac:dyDescent="0.25">
      <c r="B64548" s="79"/>
    </row>
    <row r="64549" spans="2:2" ht="54.95" customHeight="1" x14ac:dyDescent="0.25">
      <c r="B64549" s="79"/>
    </row>
    <row r="64550" spans="2:2" ht="54.95" customHeight="1" x14ac:dyDescent="0.25">
      <c r="B64550" s="79"/>
    </row>
    <row r="64551" spans="2:2" ht="54.95" customHeight="1" x14ac:dyDescent="0.25">
      <c r="B64551" s="79"/>
    </row>
    <row r="64552" spans="2:2" ht="54.95" customHeight="1" x14ac:dyDescent="0.25">
      <c r="B64552" s="79"/>
    </row>
    <row r="64553" spans="2:2" ht="54.95" customHeight="1" x14ac:dyDescent="0.25">
      <c r="B64553" s="79"/>
    </row>
    <row r="64554" spans="2:2" ht="54.95" customHeight="1" x14ac:dyDescent="0.25">
      <c r="B64554" s="79"/>
    </row>
    <row r="64555" spans="2:2" ht="54.95" customHeight="1" x14ac:dyDescent="0.25">
      <c r="B64555" s="79"/>
    </row>
    <row r="64556" spans="2:2" ht="54.95" customHeight="1" x14ac:dyDescent="0.25">
      <c r="B64556" s="79"/>
    </row>
    <row r="64557" spans="2:2" ht="54.95" customHeight="1" x14ac:dyDescent="0.25">
      <c r="B64557" s="79"/>
    </row>
    <row r="64558" spans="2:2" ht="54.95" customHeight="1" x14ac:dyDescent="0.25">
      <c r="B64558" s="79"/>
    </row>
    <row r="64559" spans="2:2" ht="54.95" customHeight="1" x14ac:dyDescent="0.25">
      <c r="B64559" s="79"/>
    </row>
    <row r="64560" spans="2:2" ht="54.95" customHeight="1" x14ac:dyDescent="0.25">
      <c r="B64560" s="79"/>
    </row>
    <row r="64561" spans="2:2" ht="54.95" customHeight="1" x14ac:dyDescent="0.25">
      <c r="B64561" s="79"/>
    </row>
    <row r="64562" spans="2:2" ht="54.95" customHeight="1" x14ac:dyDescent="0.25">
      <c r="B64562" s="79"/>
    </row>
    <row r="64563" spans="2:2" ht="54.95" customHeight="1" x14ac:dyDescent="0.25">
      <c r="B64563" s="79"/>
    </row>
    <row r="64564" spans="2:2" ht="54.95" customHeight="1" x14ac:dyDescent="0.25">
      <c r="B64564" s="79"/>
    </row>
    <row r="64565" spans="2:2" ht="54.95" customHeight="1" x14ac:dyDescent="0.25">
      <c r="B64565" s="79"/>
    </row>
    <row r="64566" spans="2:2" ht="54.95" customHeight="1" x14ac:dyDescent="0.25">
      <c r="B64566" s="79"/>
    </row>
    <row r="64567" spans="2:2" ht="54.95" customHeight="1" x14ac:dyDescent="0.25">
      <c r="B64567" s="79"/>
    </row>
    <row r="64568" spans="2:2" ht="54.95" customHeight="1" x14ac:dyDescent="0.25">
      <c r="B64568" s="79"/>
    </row>
    <row r="64569" spans="2:2" ht="54.95" customHeight="1" x14ac:dyDescent="0.25">
      <c r="B64569" s="79"/>
    </row>
    <row r="64570" spans="2:2" ht="54.95" customHeight="1" x14ac:dyDescent="0.25">
      <c r="B64570" s="79"/>
    </row>
    <row r="64571" spans="2:2" ht="54.95" customHeight="1" x14ac:dyDescent="0.25">
      <c r="B64571" s="79"/>
    </row>
    <row r="64572" spans="2:2" ht="54.95" customHeight="1" x14ac:dyDescent="0.25">
      <c r="B64572" s="79"/>
    </row>
    <row r="64573" spans="2:2" ht="54.95" customHeight="1" x14ac:dyDescent="0.25">
      <c r="B64573" s="79"/>
    </row>
    <row r="64574" spans="2:2" ht="54.95" customHeight="1" x14ac:dyDescent="0.25">
      <c r="B64574" s="79"/>
    </row>
    <row r="64575" spans="2:2" ht="54.95" customHeight="1" x14ac:dyDescent="0.25">
      <c r="B64575" s="79"/>
    </row>
    <row r="64576" spans="2:2" ht="54.95" customHeight="1" x14ac:dyDescent="0.25">
      <c r="B64576" s="79"/>
    </row>
    <row r="64577" spans="2:2" ht="54.95" customHeight="1" x14ac:dyDescent="0.25">
      <c r="B64577" s="79"/>
    </row>
    <row r="64578" spans="2:2" ht="54.95" customHeight="1" x14ac:dyDescent="0.25">
      <c r="B64578" s="79"/>
    </row>
    <row r="64579" spans="2:2" ht="54.95" customHeight="1" x14ac:dyDescent="0.25">
      <c r="B64579" s="79"/>
    </row>
    <row r="64580" spans="2:2" ht="54.95" customHeight="1" x14ac:dyDescent="0.25">
      <c r="B64580" s="79"/>
    </row>
    <row r="64581" spans="2:2" ht="54.95" customHeight="1" x14ac:dyDescent="0.25">
      <c r="B64581" s="79"/>
    </row>
    <row r="64582" spans="2:2" ht="54.95" customHeight="1" x14ac:dyDescent="0.25">
      <c r="B64582" s="79"/>
    </row>
    <row r="64583" spans="2:2" ht="54.95" customHeight="1" x14ac:dyDescent="0.25">
      <c r="B64583" s="79"/>
    </row>
    <row r="64584" spans="2:2" ht="54.95" customHeight="1" x14ac:dyDescent="0.25">
      <c r="B64584" s="79"/>
    </row>
    <row r="64585" spans="2:2" ht="54.95" customHeight="1" x14ac:dyDescent="0.25">
      <c r="B64585" s="79"/>
    </row>
    <row r="64586" spans="2:2" ht="54.95" customHeight="1" x14ac:dyDescent="0.25">
      <c r="B64586" s="79"/>
    </row>
    <row r="64587" spans="2:2" ht="54.95" customHeight="1" x14ac:dyDescent="0.25">
      <c r="B64587" s="79"/>
    </row>
    <row r="64588" spans="2:2" ht="54.95" customHeight="1" x14ac:dyDescent="0.25">
      <c r="B64588" s="79"/>
    </row>
    <row r="64589" spans="2:2" ht="54.95" customHeight="1" x14ac:dyDescent="0.25">
      <c r="B64589" s="79"/>
    </row>
    <row r="64590" spans="2:2" ht="54.95" customHeight="1" x14ac:dyDescent="0.25">
      <c r="B64590" s="79"/>
    </row>
    <row r="64591" spans="2:2" ht="54.95" customHeight="1" x14ac:dyDescent="0.25">
      <c r="B64591" s="79"/>
    </row>
    <row r="64592" spans="2:2" ht="54.95" customHeight="1" x14ac:dyDescent="0.25">
      <c r="B64592" s="79"/>
    </row>
    <row r="64593" spans="2:2" ht="54.95" customHeight="1" x14ac:dyDescent="0.25">
      <c r="B64593" s="79"/>
    </row>
    <row r="64594" spans="2:2" ht="54.95" customHeight="1" x14ac:dyDescent="0.25">
      <c r="B64594" s="79"/>
    </row>
    <row r="64595" spans="2:2" ht="54.95" customHeight="1" x14ac:dyDescent="0.25">
      <c r="B64595" s="79"/>
    </row>
    <row r="64596" spans="2:2" ht="54.95" customHeight="1" x14ac:dyDescent="0.25">
      <c r="B64596" s="79"/>
    </row>
    <row r="64597" spans="2:2" ht="54.95" customHeight="1" x14ac:dyDescent="0.25">
      <c r="B64597" s="79"/>
    </row>
    <row r="64598" spans="2:2" ht="54.95" customHeight="1" x14ac:dyDescent="0.25">
      <c r="B64598" s="79"/>
    </row>
    <row r="64599" spans="2:2" ht="54.95" customHeight="1" x14ac:dyDescent="0.25">
      <c r="B64599" s="79"/>
    </row>
    <row r="64600" spans="2:2" ht="54.95" customHeight="1" x14ac:dyDescent="0.25">
      <c r="B64600" s="79"/>
    </row>
    <row r="64601" spans="2:2" ht="54.95" customHeight="1" x14ac:dyDescent="0.25">
      <c r="B64601" s="79"/>
    </row>
    <row r="64602" spans="2:2" ht="54.95" customHeight="1" x14ac:dyDescent="0.25">
      <c r="B64602" s="79"/>
    </row>
    <row r="64603" spans="2:2" ht="54.95" customHeight="1" x14ac:dyDescent="0.25">
      <c r="B64603" s="79"/>
    </row>
    <row r="64604" spans="2:2" ht="54.95" customHeight="1" x14ac:dyDescent="0.25">
      <c r="B64604" s="79"/>
    </row>
    <row r="64605" spans="2:2" ht="54.95" customHeight="1" x14ac:dyDescent="0.25">
      <c r="B64605" s="79"/>
    </row>
    <row r="64606" spans="2:2" ht="54.95" customHeight="1" x14ac:dyDescent="0.25">
      <c r="B64606" s="79"/>
    </row>
    <row r="64607" spans="2:2" ht="54.95" customHeight="1" x14ac:dyDescent="0.25">
      <c r="B64607" s="79"/>
    </row>
    <row r="64608" spans="2:2" ht="54.95" customHeight="1" x14ac:dyDescent="0.25">
      <c r="B64608" s="79"/>
    </row>
    <row r="64609" spans="2:2" ht="54.95" customHeight="1" x14ac:dyDescent="0.25">
      <c r="B64609" s="79"/>
    </row>
    <row r="64610" spans="2:2" ht="54.95" customHeight="1" x14ac:dyDescent="0.25">
      <c r="B64610" s="79"/>
    </row>
    <row r="64611" spans="2:2" ht="54.95" customHeight="1" x14ac:dyDescent="0.25">
      <c r="B64611" s="79"/>
    </row>
    <row r="64612" spans="2:2" ht="54.95" customHeight="1" x14ac:dyDescent="0.25">
      <c r="B64612" s="79"/>
    </row>
    <row r="64613" spans="2:2" ht="54.95" customHeight="1" x14ac:dyDescent="0.25">
      <c r="B64613" s="79"/>
    </row>
    <row r="64614" spans="2:2" ht="54.95" customHeight="1" x14ac:dyDescent="0.25">
      <c r="B64614" s="79"/>
    </row>
    <row r="64615" spans="2:2" ht="54.95" customHeight="1" x14ac:dyDescent="0.25">
      <c r="B64615" s="79"/>
    </row>
    <row r="64616" spans="2:2" ht="54.95" customHeight="1" x14ac:dyDescent="0.25">
      <c r="B64616" s="79"/>
    </row>
    <row r="64617" spans="2:2" ht="54.95" customHeight="1" x14ac:dyDescent="0.25">
      <c r="B64617" s="79"/>
    </row>
    <row r="64618" spans="2:2" ht="54.95" customHeight="1" x14ac:dyDescent="0.25">
      <c r="B64618" s="79"/>
    </row>
    <row r="64619" spans="2:2" ht="54.95" customHeight="1" x14ac:dyDescent="0.25">
      <c r="B64619" s="79"/>
    </row>
    <row r="64620" spans="2:2" ht="54.95" customHeight="1" x14ac:dyDescent="0.25">
      <c r="B64620" s="79"/>
    </row>
    <row r="64621" spans="2:2" ht="54.95" customHeight="1" x14ac:dyDescent="0.25">
      <c r="B64621" s="79"/>
    </row>
    <row r="64622" spans="2:2" ht="54.95" customHeight="1" x14ac:dyDescent="0.25">
      <c r="B64622" s="79"/>
    </row>
    <row r="64623" spans="2:2" ht="54.95" customHeight="1" x14ac:dyDescent="0.25">
      <c r="B64623" s="79"/>
    </row>
    <row r="64624" spans="2:2" ht="54.95" customHeight="1" x14ac:dyDescent="0.25">
      <c r="B64624" s="79"/>
    </row>
    <row r="64625" spans="2:2" ht="54.95" customHeight="1" x14ac:dyDescent="0.25">
      <c r="B64625" s="79"/>
    </row>
    <row r="64626" spans="2:2" ht="54.95" customHeight="1" x14ac:dyDescent="0.25">
      <c r="B64626" s="79"/>
    </row>
    <row r="64627" spans="2:2" ht="54.95" customHeight="1" x14ac:dyDescent="0.25">
      <c r="B64627" s="79"/>
    </row>
    <row r="64628" spans="2:2" ht="54.95" customHeight="1" x14ac:dyDescent="0.25">
      <c r="B64628" s="79"/>
    </row>
    <row r="64629" spans="2:2" ht="54.95" customHeight="1" x14ac:dyDescent="0.25">
      <c r="B64629" s="79"/>
    </row>
    <row r="64630" spans="2:2" ht="54.95" customHeight="1" x14ac:dyDescent="0.25">
      <c r="B64630" s="79"/>
    </row>
    <row r="64631" spans="2:2" ht="54.95" customHeight="1" x14ac:dyDescent="0.25">
      <c r="B64631" s="79"/>
    </row>
    <row r="64632" spans="2:2" ht="54.95" customHeight="1" x14ac:dyDescent="0.25">
      <c r="B64632" s="79"/>
    </row>
    <row r="64633" spans="2:2" ht="54.95" customHeight="1" x14ac:dyDescent="0.25">
      <c r="B64633" s="79"/>
    </row>
    <row r="64634" spans="2:2" ht="54.95" customHeight="1" x14ac:dyDescent="0.25">
      <c r="B64634" s="79"/>
    </row>
    <row r="64635" spans="2:2" ht="54.95" customHeight="1" x14ac:dyDescent="0.25">
      <c r="B64635" s="79"/>
    </row>
    <row r="64636" spans="2:2" ht="54.95" customHeight="1" x14ac:dyDescent="0.25">
      <c r="B64636" s="79"/>
    </row>
    <row r="64637" spans="2:2" ht="54.95" customHeight="1" x14ac:dyDescent="0.25">
      <c r="B64637" s="79"/>
    </row>
    <row r="64638" spans="2:2" ht="54.95" customHeight="1" x14ac:dyDescent="0.25">
      <c r="B64638" s="79"/>
    </row>
    <row r="64639" spans="2:2" ht="54.95" customHeight="1" x14ac:dyDescent="0.25">
      <c r="B64639" s="79"/>
    </row>
    <row r="64640" spans="2:2" ht="54.95" customHeight="1" x14ac:dyDescent="0.25">
      <c r="B64640" s="79"/>
    </row>
    <row r="64641" spans="2:2" ht="54.95" customHeight="1" x14ac:dyDescent="0.25">
      <c r="B64641" s="79"/>
    </row>
    <row r="64642" spans="2:2" ht="54.95" customHeight="1" x14ac:dyDescent="0.25">
      <c r="B64642" s="79"/>
    </row>
    <row r="64643" spans="2:2" ht="54.95" customHeight="1" x14ac:dyDescent="0.25">
      <c r="B64643" s="79"/>
    </row>
    <row r="64644" spans="2:2" ht="54.95" customHeight="1" x14ac:dyDescent="0.25">
      <c r="B64644" s="79"/>
    </row>
    <row r="64645" spans="2:2" ht="54.95" customHeight="1" x14ac:dyDescent="0.25">
      <c r="B64645" s="79"/>
    </row>
    <row r="64646" spans="2:2" ht="54.95" customHeight="1" x14ac:dyDescent="0.25">
      <c r="B64646" s="79"/>
    </row>
    <row r="64647" spans="2:2" ht="54.95" customHeight="1" x14ac:dyDescent="0.25">
      <c r="B64647" s="79"/>
    </row>
    <row r="64648" spans="2:2" ht="54.95" customHeight="1" x14ac:dyDescent="0.25">
      <c r="B64648" s="79"/>
    </row>
    <row r="64649" spans="2:2" ht="54.95" customHeight="1" x14ac:dyDescent="0.25">
      <c r="B64649" s="79"/>
    </row>
    <row r="64650" spans="2:2" ht="54.95" customHeight="1" x14ac:dyDescent="0.25">
      <c r="B64650" s="79"/>
    </row>
    <row r="64651" spans="2:2" ht="54.95" customHeight="1" x14ac:dyDescent="0.25">
      <c r="B64651" s="79"/>
    </row>
    <row r="64652" spans="2:2" ht="54.95" customHeight="1" x14ac:dyDescent="0.25">
      <c r="B64652" s="79"/>
    </row>
    <row r="64653" spans="2:2" ht="54.95" customHeight="1" x14ac:dyDescent="0.25">
      <c r="B64653" s="79"/>
    </row>
    <row r="64654" spans="2:2" ht="54.95" customHeight="1" x14ac:dyDescent="0.25">
      <c r="B64654" s="79"/>
    </row>
    <row r="64655" spans="2:2" ht="54.95" customHeight="1" x14ac:dyDescent="0.25">
      <c r="B64655" s="79"/>
    </row>
    <row r="64656" spans="2:2" ht="54.95" customHeight="1" x14ac:dyDescent="0.25">
      <c r="B64656" s="79"/>
    </row>
    <row r="64657" spans="2:2" ht="54.95" customHeight="1" x14ac:dyDescent="0.25">
      <c r="B64657" s="79"/>
    </row>
    <row r="64658" spans="2:2" ht="54.95" customHeight="1" x14ac:dyDescent="0.25">
      <c r="B64658" s="79"/>
    </row>
    <row r="64659" spans="2:2" ht="54.95" customHeight="1" x14ac:dyDescent="0.25">
      <c r="B64659" s="79"/>
    </row>
    <row r="64660" spans="2:2" ht="54.95" customHeight="1" x14ac:dyDescent="0.25">
      <c r="B64660" s="79"/>
    </row>
    <row r="64661" spans="2:2" ht="54.95" customHeight="1" x14ac:dyDescent="0.25">
      <c r="B64661" s="79"/>
    </row>
    <row r="64662" spans="2:2" ht="54.95" customHeight="1" x14ac:dyDescent="0.25">
      <c r="B64662" s="79"/>
    </row>
    <row r="64663" spans="2:2" ht="54.95" customHeight="1" x14ac:dyDescent="0.25">
      <c r="B64663" s="79"/>
    </row>
    <row r="64664" spans="2:2" ht="54.95" customHeight="1" x14ac:dyDescent="0.25">
      <c r="B64664" s="79"/>
    </row>
    <row r="64665" spans="2:2" ht="54.95" customHeight="1" x14ac:dyDescent="0.25">
      <c r="B64665" s="79"/>
    </row>
    <row r="64666" spans="2:2" ht="54.95" customHeight="1" x14ac:dyDescent="0.25">
      <c r="B64666" s="79"/>
    </row>
    <row r="64667" spans="2:2" ht="54.95" customHeight="1" x14ac:dyDescent="0.25">
      <c r="B64667" s="79"/>
    </row>
    <row r="64668" spans="2:2" ht="54.95" customHeight="1" x14ac:dyDescent="0.25">
      <c r="B64668" s="79"/>
    </row>
    <row r="64669" spans="2:2" ht="54.95" customHeight="1" x14ac:dyDescent="0.25">
      <c r="B64669" s="79"/>
    </row>
    <row r="64670" spans="2:2" ht="54.95" customHeight="1" x14ac:dyDescent="0.25">
      <c r="B64670" s="79"/>
    </row>
    <row r="64671" spans="2:2" ht="54.95" customHeight="1" x14ac:dyDescent="0.25">
      <c r="B64671" s="79"/>
    </row>
    <row r="64672" spans="2:2" ht="54.95" customHeight="1" x14ac:dyDescent="0.25">
      <c r="B64672" s="79"/>
    </row>
    <row r="64673" spans="2:2" ht="54.95" customHeight="1" x14ac:dyDescent="0.25">
      <c r="B64673" s="79"/>
    </row>
    <row r="64674" spans="2:2" ht="54.95" customHeight="1" x14ac:dyDescent="0.25">
      <c r="B64674" s="79"/>
    </row>
    <row r="64675" spans="2:2" ht="54.95" customHeight="1" x14ac:dyDescent="0.25">
      <c r="B64675" s="79"/>
    </row>
    <row r="64676" spans="2:2" ht="54.95" customHeight="1" x14ac:dyDescent="0.25">
      <c r="B64676" s="79"/>
    </row>
    <row r="64677" spans="2:2" ht="54.95" customHeight="1" x14ac:dyDescent="0.25">
      <c r="B64677" s="79"/>
    </row>
    <row r="64678" spans="2:2" ht="54.95" customHeight="1" x14ac:dyDescent="0.25">
      <c r="B64678" s="79"/>
    </row>
    <row r="64679" spans="2:2" ht="54.95" customHeight="1" x14ac:dyDescent="0.25">
      <c r="B64679" s="79"/>
    </row>
    <row r="64680" spans="2:2" ht="54.95" customHeight="1" x14ac:dyDescent="0.25">
      <c r="B64680" s="79"/>
    </row>
    <row r="64681" spans="2:2" ht="54.95" customHeight="1" x14ac:dyDescent="0.25">
      <c r="B64681" s="79"/>
    </row>
    <row r="64682" spans="2:2" ht="54.95" customHeight="1" x14ac:dyDescent="0.25">
      <c r="B64682" s="79"/>
    </row>
    <row r="64683" spans="2:2" ht="54.95" customHeight="1" x14ac:dyDescent="0.25">
      <c r="B64683" s="79"/>
    </row>
    <row r="64684" spans="2:2" ht="54.95" customHeight="1" x14ac:dyDescent="0.25">
      <c r="B64684" s="79"/>
    </row>
    <row r="64685" spans="2:2" ht="54.95" customHeight="1" x14ac:dyDescent="0.25">
      <c r="B64685" s="79"/>
    </row>
    <row r="64686" spans="2:2" ht="54.95" customHeight="1" x14ac:dyDescent="0.25">
      <c r="B64686" s="79"/>
    </row>
    <row r="64687" spans="2:2" ht="54.95" customHeight="1" x14ac:dyDescent="0.25">
      <c r="B64687" s="79"/>
    </row>
    <row r="64688" spans="2:2" ht="54.95" customHeight="1" x14ac:dyDescent="0.25">
      <c r="B64688" s="79"/>
    </row>
    <row r="64689" spans="2:2" ht="54.95" customHeight="1" x14ac:dyDescent="0.25">
      <c r="B64689" s="79"/>
    </row>
    <row r="64690" spans="2:2" ht="54.95" customHeight="1" x14ac:dyDescent="0.25">
      <c r="B64690" s="79"/>
    </row>
    <row r="64691" spans="2:2" ht="54.95" customHeight="1" x14ac:dyDescent="0.25">
      <c r="B64691" s="79"/>
    </row>
    <row r="64692" spans="2:2" ht="54.95" customHeight="1" x14ac:dyDescent="0.25">
      <c r="B64692" s="79"/>
    </row>
    <row r="64693" spans="2:2" ht="54.95" customHeight="1" x14ac:dyDescent="0.25">
      <c r="B64693" s="79"/>
    </row>
    <row r="64694" spans="2:2" ht="54.95" customHeight="1" x14ac:dyDescent="0.25">
      <c r="B64694" s="79"/>
    </row>
    <row r="64695" spans="2:2" ht="54.95" customHeight="1" x14ac:dyDescent="0.25">
      <c r="B64695" s="79"/>
    </row>
    <row r="64696" spans="2:2" ht="54.95" customHeight="1" x14ac:dyDescent="0.25">
      <c r="B64696" s="79"/>
    </row>
    <row r="64697" spans="2:2" ht="54.95" customHeight="1" x14ac:dyDescent="0.25">
      <c r="B64697" s="79"/>
    </row>
    <row r="64698" spans="2:2" ht="54.95" customHeight="1" x14ac:dyDescent="0.25">
      <c r="B64698" s="79"/>
    </row>
    <row r="64699" spans="2:2" ht="54.95" customHeight="1" x14ac:dyDescent="0.25">
      <c r="B64699" s="79"/>
    </row>
    <row r="64700" spans="2:2" ht="54.95" customHeight="1" x14ac:dyDescent="0.25">
      <c r="B64700" s="79"/>
    </row>
    <row r="64701" spans="2:2" ht="54.95" customHeight="1" x14ac:dyDescent="0.25">
      <c r="B64701" s="79"/>
    </row>
    <row r="64702" spans="2:2" ht="54.95" customHeight="1" x14ac:dyDescent="0.25">
      <c r="B64702" s="79"/>
    </row>
    <row r="64703" spans="2:2" ht="54.95" customHeight="1" x14ac:dyDescent="0.25">
      <c r="B64703" s="79"/>
    </row>
    <row r="64704" spans="2:2" ht="54.95" customHeight="1" x14ac:dyDescent="0.25">
      <c r="B64704" s="79"/>
    </row>
    <row r="64705" spans="2:2" ht="54.95" customHeight="1" x14ac:dyDescent="0.25">
      <c r="B64705" s="79"/>
    </row>
    <row r="64706" spans="2:2" ht="54.95" customHeight="1" x14ac:dyDescent="0.25">
      <c r="B64706" s="79"/>
    </row>
    <row r="64707" spans="2:2" ht="54.95" customHeight="1" x14ac:dyDescent="0.25">
      <c r="B64707" s="79"/>
    </row>
    <row r="64708" spans="2:2" ht="54.95" customHeight="1" x14ac:dyDescent="0.25">
      <c r="B64708" s="79"/>
    </row>
    <row r="64709" spans="2:2" ht="54.95" customHeight="1" x14ac:dyDescent="0.25">
      <c r="B64709" s="79"/>
    </row>
    <row r="64710" spans="2:2" ht="54.95" customHeight="1" x14ac:dyDescent="0.25">
      <c r="B64710" s="79"/>
    </row>
    <row r="64711" spans="2:2" ht="54.95" customHeight="1" x14ac:dyDescent="0.25">
      <c r="B64711" s="79"/>
    </row>
    <row r="64712" spans="2:2" ht="54.95" customHeight="1" x14ac:dyDescent="0.25">
      <c r="B64712" s="79"/>
    </row>
    <row r="64713" spans="2:2" ht="54.95" customHeight="1" x14ac:dyDescent="0.25">
      <c r="B64713" s="79"/>
    </row>
    <row r="64714" spans="2:2" ht="54.95" customHeight="1" x14ac:dyDescent="0.25">
      <c r="B64714" s="79"/>
    </row>
    <row r="64715" spans="2:2" ht="54.95" customHeight="1" x14ac:dyDescent="0.25">
      <c r="B64715" s="79"/>
    </row>
    <row r="64716" spans="2:2" ht="54.95" customHeight="1" x14ac:dyDescent="0.25">
      <c r="B64716" s="79"/>
    </row>
    <row r="64717" spans="2:2" ht="54.95" customHeight="1" x14ac:dyDescent="0.25">
      <c r="B64717" s="79"/>
    </row>
    <row r="64718" spans="2:2" ht="54.95" customHeight="1" x14ac:dyDescent="0.25">
      <c r="B64718" s="79"/>
    </row>
    <row r="64719" spans="2:2" ht="54.95" customHeight="1" x14ac:dyDescent="0.25">
      <c r="B64719" s="79"/>
    </row>
    <row r="64720" spans="2:2" ht="54.95" customHeight="1" x14ac:dyDescent="0.25">
      <c r="B64720" s="79"/>
    </row>
    <row r="64721" spans="2:2" ht="54.95" customHeight="1" x14ac:dyDescent="0.25">
      <c r="B64721" s="79"/>
    </row>
    <row r="64722" spans="2:2" ht="54.95" customHeight="1" x14ac:dyDescent="0.25">
      <c r="B64722" s="79"/>
    </row>
    <row r="64723" spans="2:2" ht="54.95" customHeight="1" x14ac:dyDescent="0.25">
      <c r="B64723" s="79"/>
    </row>
    <row r="64724" spans="2:2" ht="54.95" customHeight="1" x14ac:dyDescent="0.25">
      <c r="B64724" s="79"/>
    </row>
    <row r="64725" spans="2:2" ht="54.95" customHeight="1" x14ac:dyDescent="0.25">
      <c r="B64725" s="79"/>
    </row>
    <row r="64726" spans="2:2" ht="54.95" customHeight="1" x14ac:dyDescent="0.25">
      <c r="B64726" s="79"/>
    </row>
    <row r="64727" spans="2:2" ht="54.95" customHeight="1" x14ac:dyDescent="0.25">
      <c r="B64727" s="79"/>
    </row>
    <row r="64728" spans="2:2" ht="54.95" customHeight="1" x14ac:dyDescent="0.25">
      <c r="B64728" s="79"/>
    </row>
    <row r="64729" spans="2:2" ht="54.95" customHeight="1" x14ac:dyDescent="0.25">
      <c r="B64729" s="79"/>
    </row>
    <row r="64730" spans="2:2" ht="54.95" customHeight="1" x14ac:dyDescent="0.25">
      <c r="B64730" s="79"/>
    </row>
    <row r="64731" spans="2:2" ht="54.95" customHeight="1" x14ac:dyDescent="0.25">
      <c r="B64731" s="79"/>
    </row>
    <row r="64732" spans="2:2" ht="54.95" customHeight="1" x14ac:dyDescent="0.25">
      <c r="B64732" s="79"/>
    </row>
    <row r="64733" spans="2:2" ht="54.95" customHeight="1" x14ac:dyDescent="0.25">
      <c r="B64733" s="79"/>
    </row>
    <row r="64734" spans="2:2" ht="54.95" customHeight="1" x14ac:dyDescent="0.25">
      <c r="B64734" s="79"/>
    </row>
    <row r="64735" spans="2:2" ht="54.95" customHeight="1" x14ac:dyDescent="0.25">
      <c r="B64735" s="79"/>
    </row>
    <row r="64736" spans="2:2" ht="54.95" customHeight="1" x14ac:dyDescent="0.25">
      <c r="B64736" s="79"/>
    </row>
    <row r="64737" spans="2:2" ht="54.95" customHeight="1" x14ac:dyDescent="0.25">
      <c r="B64737" s="79"/>
    </row>
    <row r="64738" spans="2:2" ht="54.95" customHeight="1" x14ac:dyDescent="0.25">
      <c r="B64738" s="79"/>
    </row>
    <row r="64739" spans="2:2" ht="54.95" customHeight="1" x14ac:dyDescent="0.25">
      <c r="B64739" s="79"/>
    </row>
    <row r="64740" spans="2:2" ht="54.95" customHeight="1" x14ac:dyDescent="0.25">
      <c r="B64740" s="79"/>
    </row>
    <row r="64741" spans="2:2" ht="54.95" customHeight="1" x14ac:dyDescent="0.25">
      <c r="B64741" s="79"/>
    </row>
    <row r="64742" spans="2:2" ht="54.95" customHeight="1" x14ac:dyDescent="0.25">
      <c r="B64742" s="79"/>
    </row>
    <row r="64743" spans="2:2" ht="54.95" customHeight="1" x14ac:dyDescent="0.25">
      <c r="B64743" s="79"/>
    </row>
    <row r="64744" spans="2:2" ht="54.95" customHeight="1" x14ac:dyDescent="0.25">
      <c r="B64744" s="79"/>
    </row>
    <row r="64745" spans="2:2" ht="54.95" customHeight="1" x14ac:dyDescent="0.25">
      <c r="B64745" s="79"/>
    </row>
    <row r="64746" spans="2:2" ht="54.95" customHeight="1" x14ac:dyDescent="0.25">
      <c r="B64746" s="79"/>
    </row>
    <row r="64747" spans="2:2" ht="54.95" customHeight="1" x14ac:dyDescent="0.25">
      <c r="B64747" s="79"/>
    </row>
    <row r="64748" spans="2:2" ht="54.95" customHeight="1" x14ac:dyDescent="0.25">
      <c r="B64748" s="79"/>
    </row>
    <row r="64749" spans="2:2" ht="54.95" customHeight="1" x14ac:dyDescent="0.25">
      <c r="B64749" s="79"/>
    </row>
    <row r="64750" spans="2:2" ht="54.95" customHeight="1" x14ac:dyDescent="0.25">
      <c r="B64750" s="79"/>
    </row>
    <row r="64751" spans="2:2" ht="54.95" customHeight="1" x14ac:dyDescent="0.25">
      <c r="B64751" s="79"/>
    </row>
    <row r="64752" spans="2:2" ht="54.95" customHeight="1" x14ac:dyDescent="0.25">
      <c r="B64752" s="79"/>
    </row>
    <row r="64753" spans="2:2" ht="54.95" customHeight="1" x14ac:dyDescent="0.25">
      <c r="B64753" s="79"/>
    </row>
    <row r="64754" spans="2:2" ht="54.95" customHeight="1" x14ac:dyDescent="0.25">
      <c r="B64754" s="79"/>
    </row>
    <row r="64755" spans="2:2" ht="54.95" customHeight="1" x14ac:dyDescent="0.25">
      <c r="B64755" s="79"/>
    </row>
    <row r="64756" spans="2:2" ht="54.95" customHeight="1" x14ac:dyDescent="0.25">
      <c r="B64756" s="79"/>
    </row>
    <row r="64757" spans="2:2" ht="54.95" customHeight="1" x14ac:dyDescent="0.25">
      <c r="B64757" s="79"/>
    </row>
    <row r="64758" spans="2:2" ht="54.95" customHeight="1" x14ac:dyDescent="0.25">
      <c r="B64758" s="79"/>
    </row>
    <row r="64759" spans="2:2" ht="54.95" customHeight="1" x14ac:dyDescent="0.25">
      <c r="B64759" s="79"/>
    </row>
    <row r="64760" spans="2:2" ht="54.95" customHeight="1" x14ac:dyDescent="0.25">
      <c r="B64760" s="79"/>
    </row>
    <row r="64761" spans="2:2" ht="54.95" customHeight="1" x14ac:dyDescent="0.25">
      <c r="B64761" s="79"/>
    </row>
    <row r="64762" spans="2:2" ht="54.95" customHeight="1" x14ac:dyDescent="0.25">
      <c r="B64762" s="79"/>
    </row>
    <row r="64763" spans="2:2" ht="54.95" customHeight="1" x14ac:dyDescent="0.25">
      <c r="B64763" s="79"/>
    </row>
    <row r="64764" spans="2:2" ht="54.95" customHeight="1" x14ac:dyDescent="0.25">
      <c r="B64764" s="79"/>
    </row>
    <row r="64765" spans="2:2" ht="54.95" customHeight="1" x14ac:dyDescent="0.25">
      <c r="B64765" s="79"/>
    </row>
    <row r="64766" spans="2:2" ht="54.95" customHeight="1" x14ac:dyDescent="0.25">
      <c r="B64766" s="79"/>
    </row>
    <row r="64767" spans="2:2" ht="54.95" customHeight="1" x14ac:dyDescent="0.25">
      <c r="B64767" s="79"/>
    </row>
    <row r="64768" spans="2:2" ht="54.95" customHeight="1" x14ac:dyDescent="0.25">
      <c r="B64768" s="79"/>
    </row>
    <row r="64769" spans="2:2" ht="54.95" customHeight="1" x14ac:dyDescent="0.25">
      <c r="B64769" s="79"/>
    </row>
    <row r="64770" spans="2:2" ht="54.95" customHeight="1" x14ac:dyDescent="0.25">
      <c r="B64770" s="79"/>
    </row>
    <row r="64771" spans="2:2" ht="54.95" customHeight="1" x14ac:dyDescent="0.25">
      <c r="B64771" s="79"/>
    </row>
    <row r="64772" spans="2:2" ht="54.95" customHeight="1" x14ac:dyDescent="0.25">
      <c r="B64772" s="79"/>
    </row>
    <row r="64773" spans="2:2" ht="54.95" customHeight="1" x14ac:dyDescent="0.25">
      <c r="B64773" s="79"/>
    </row>
    <row r="64774" spans="2:2" ht="54.95" customHeight="1" x14ac:dyDescent="0.25">
      <c r="B64774" s="79"/>
    </row>
    <row r="64775" spans="2:2" ht="54.95" customHeight="1" x14ac:dyDescent="0.25">
      <c r="B64775" s="79"/>
    </row>
    <row r="64776" spans="2:2" ht="54.95" customHeight="1" x14ac:dyDescent="0.25">
      <c r="B64776" s="79"/>
    </row>
    <row r="64777" spans="2:2" ht="54.95" customHeight="1" x14ac:dyDescent="0.25">
      <c r="B64777" s="79"/>
    </row>
    <row r="64778" spans="2:2" ht="54.95" customHeight="1" x14ac:dyDescent="0.25">
      <c r="B64778" s="79"/>
    </row>
    <row r="64779" spans="2:2" ht="54.95" customHeight="1" x14ac:dyDescent="0.25">
      <c r="B64779" s="79"/>
    </row>
    <row r="64780" spans="2:2" ht="54.95" customHeight="1" x14ac:dyDescent="0.25">
      <c r="B64780" s="79"/>
    </row>
    <row r="64781" spans="2:2" ht="54.95" customHeight="1" x14ac:dyDescent="0.25">
      <c r="B64781" s="79"/>
    </row>
    <row r="64782" spans="2:2" ht="54.95" customHeight="1" x14ac:dyDescent="0.25">
      <c r="B64782" s="79"/>
    </row>
    <row r="64783" spans="2:2" ht="54.95" customHeight="1" x14ac:dyDescent="0.25">
      <c r="B64783" s="79"/>
    </row>
    <row r="64784" spans="2:2" ht="54.95" customHeight="1" x14ac:dyDescent="0.25">
      <c r="B64784" s="79"/>
    </row>
    <row r="64785" spans="2:2" ht="54.95" customHeight="1" x14ac:dyDescent="0.25">
      <c r="B64785" s="79"/>
    </row>
    <row r="64786" spans="2:2" ht="54.95" customHeight="1" x14ac:dyDescent="0.25">
      <c r="B64786" s="79"/>
    </row>
    <row r="64787" spans="2:2" ht="54.95" customHeight="1" x14ac:dyDescent="0.25">
      <c r="B64787" s="79"/>
    </row>
    <row r="64788" spans="2:2" ht="54.95" customHeight="1" x14ac:dyDescent="0.25">
      <c r="B64788" s="79"/>
    </row>
    <row r="64789" spans="2:2" ht="54.95" customHeight="1" x14ac:dyDescent="0.25">
      <c r="B64789" s="79"/>
    </row>
    <row r="64790" spans="2:2" ht="54.95" customHeight="1" x14ac:dyDescent="0.25">
      <c r="B64790" s="79"/>
    </row>
    <row r="64791" spans="2:2" ht="54.95" customHeight="1" x14ac:dyDescent="0.25">
      <c r="B64791" s="79"/>
    </row>
    <row r="64792" spans="2:2" ht="54.95" customHeight="1" x14ac:dyDescent="0.25">
      <c r="B64792" s="79"/>
    </row>
    <row r="64793" spans="2:2" ht="54.95" customHeight="1" x14ac:dyDescent="0.25">
      <c r="B64793" s="79"/>
    </row>
    <row r="64794" spans="2:2" ht="54.95" customHeight="1" x14ac:dyDescent="0.25">
      <c r="B64794" s="79"/>
    </row>
    <row r="64795" spans="2:2" ht="54.95" customHeight="1" x14ac:dyDescent="0.25">
      <c r="B64795" s="79"/>
    </row>
    <row r="64796" spans="2:2" ht="54.95" customHeight="1" x14ac:dyDescent="0.25">
      <c r="B64796" s="79"/>
    </row>
    <row r="64797" spans="2:2" ht="54.95" customHeight="1" x14ac:dyDescent="0.25">
      <c r="B64797" s="79"/>
    </row>
    <row r="64798" spans="2:2" ht="54.95" customHeight="1" x14ac:dyDescent="0.25">
      <c r="B64798" s="79"/>
    </row>
    <row r="64799" spans="2:2" ht="54.95" customHeight="1" x14ac:dyDescent="0.25">
      <c r="B64799" s="79"/>
    </row>
    <row r="64800" spans="2:2" ht="54.95" customHeight="1" x14ac:dyDescent="0.25">
      <c r="B64800" s="79"/>
    </row>
    <row r="64801" spans="2:2" ht="54.95" customHeight="1" x14ac:dyDescent="0.25">
      <c r="B64801" s="79"/>
    </row>
    <row r="64802" spans="2:2" ht="54.95" customHeight="1" x14ac:dyDescent="0.25">
      <c r="B64802" s="79"/>
    </row>
    <row r="64803" spans="2:2" ht="54.95" customHeight="1" x14ac:dyDescent="0.25">
      <c r="B64803" s="79"/>
    </row>
    <row r="64804" spans="2:2" ht="54.95" customHeight="1" x14ac:dyDescent="0.25">
      <c r="B64804" s="79"/>
    </row>
    <row r="64805" spans="2:2" ht="54.95" customHeight="1" x14ac:dyDescent="0.25">
      <c r="B64805" s="79"/>
    </row>
    <row r="64806" spans="2:2" ht="54.95" customHeight="1" x14ac:dyDescent="0.25">
      <c r="B64806" s="79"/>
    </row>
    <row r="64807" spans="2:2" ht="54.95" customHeight="1" x14ac:dyDescent="0.25">
      <c r="B64807" s="79"/>
    </row>
    <row r="64808" spans="2:2" ht="54.95" customHeight="1" x14ac:dyDescent="0.25">
      <c r="B64808" s="79"/>
    </row>
    <row r="64809" spans="2:2" ht="54.95" customHeight="1" x14ac:dyDescent="0.25">
      <c r="B64809" s="79"/>
    </row>
    <row r="64810" spans="2:2" ht="54.95" customHeight="1" x14ac:dyDescent="0.25">
      <c r="B64810" s="79"/>
    </row>
    <row r="64811" spans="2:2" ht="54.95" customHeight="1" x14ac:dyDescent="0.25">
      <c r="B64811" s="79"/>
    </row>
    <row r="64812" spans="2:2" ht="54.95" customHeight="1" x14ac:dyDescent="0.25">
      <c r="B64812" s="79"/>
    </row>
    <row r="64813" spans="2:2" ht="54.95" customHeight="1" x14ac:dyDescent="0.25">
      <c r="B64813" s="79"/>
    </row>
    <row r="64814" spans="2:2" ht="54.95" customHeight="1" x14ac:dyDescent="0.25">
      <c r="B64814" s="79"/>
    </row>
    <row r="64815" spans="2:2" ht="54.95" customHeight="1" x14ac:dyDescent="0.25">
      <c r="B64815" s="79"/>
    </row>
    <row r="64816" spans="2:2" ht="54.95" customHeight="1" x14ac:dyDescent="0.25">
      <c r="B64816" s="79"/>
    </row>
    <row r="64817" spans="2:2" ht="54.95" customHeight="1" x14ac:dyDescent="0.25">
      <c r="B64817" s="79"/>
    </row>
    <row r="64818" spans="2:2" ht="54.95" customHeight="1" x14ac:dyDescent="0.25">
      <c r="B64818" s="79"/>
    </row>
    <row r="64819" spans="2:2" ht="54.95" customHeight="1" x14ac:dyDescent="0.25">
      <c r="B64819" s="79"/>
    </row>
    <row r="64820" spans="2:2" ht="54.95" customHeight="1" x14ac:dyDescent="0.25">
      <c r="B64820" s="79"/>
    </row>
    <row r="64821" spans="2:2" ht="54.95" customHeight="1" x14ac:dyDescent="0.25">
      <c r="B64821" s="79"/>
    </row>
    <row r="64822" spans="2:2" ht="54.95" customHeight="1" x14ac:dyDescent="0.25">
      <c r="B64822" s="79"/>
    </row>
    <row r="64823" spans="2:2" ht="54.95" customHeight="1" x14ac:dyDescent="0.25">
      <c r="B64823" s="79"/>
    </row>
    <row r="64824" spans="2:2" ht="54.95" customHeight="1" x14ac:dyDescent="0.25">
      <c r="B64824" s="79"/>
    </row>
    <row r="64825" spans="2:2" ht="54.95" customHeight="1" x14ac:dyDescent="0.25">
      <c r="B64825" s="79"/>
    </row>
    <row r="64826" spans="2:2" ht="54.95" customHeight="1" x14ac:dyDescent="0.25">
      <c r="B64826" s="79"/>
    </row>
    <row r="64827" spans="2:2" ht="54.95" customHeight="1" x14ac:dyDescent="0.25">
      <c r="B64827" s="79"/>
    </row>
    <row r="64828" spans="2:2" ht="54.95" customHeight="1" x14ac:dyDescent="0.25">
      <c r="B64828" s="79"/>
    </row>
    <row r="64829" spans="2:2" ht="54.95" customHeight="1" x14ac:dyDescent="0.25">
      <c r="B64829" s="79"/>
    </row>
    <row r="64830" spans="2:2" ht="54.95" customHeight="1" x14ac:dyDescent="0.25">
      <c r="B64830" s="79"/>
    </row>
    <row r="64831" spans="2:2" ht="54.95" customHeight="1" x14ac:dyDescent="0.25">
      <c r="B64831" s="79"/>
    </row>
    <row r="64832" spans="2:2" ht="54.95" customHeight="1" x14ac:dyDescent="0.25">
      <c r="B64832" s="79"/>
    </row>
    <row r="64833" spans="2:2" ht="54.95" customHeight="1" x14ac:dyDescent="0.25">
      <c r="B64833" s="79"/>
    </row>
    <row r="64834" spans="2:2" ht="54.95" customHeight="1" x14ac:dyDescent="0.25">
      <c r="B64834" s="79"/>
    </row>
    <row r="64835" spans="2:2" ht="54.95" customHeight="1" x14ac:dyDescent="0.25">
      <c r="B64835" s="79"/>
    </row>
    <row r="64836" spans="2:2" ht="54.95" customHeight="1" x14ac:dyDescent="0.25">
      <c r="B64836" s="79"/>
    </row>
    <row r="64837" spans="2:2" ht="54.95" customHeight="1" x14ac:dyDescent="0.25">
      <c r="B64837" s="79"/>
    </row>
    <row r="64838" spans="2:2" ht="54.95" customHeight="1" x14ac:dyDescent="0.25">
      <c r="B64838" s="79"/>
    </row>
    <row r="64839" spans="2:2" ht="54.95" customHeight="1" x14ac:dyDescent="0.25">
      <c r="B64839" s="79"/>
    </row>
    <row r="64840" spans="2:2" ht="54.95" customHeight="1" x14ac:dyDescent="0.25">
      <c r="B64840" s="79"/>
    </row>
    <row r="64841" spans="2:2" ht="54.95" customHeight="1" x14ac:dyDescent="0.25">
      <c r="B64841" s="79"/>
    </row>
    <row r="64842" spans="2:2" ht="54.95" customHeight="1" x14ac:dyDescent="0.25">
      <c r="B64842" s="79"/>
    </row>
    <row r="64843" spans="2:2" ht="54.95" customHeight="1" x14ac:dyDescent="0.25">
      <c r="B64843" s="79"/>
    </row>
    <row r="64844" spans="2:2" ht="54.95" customHeight="1" x14ac:dyDescent="0.25">
      <c r="B64844" s="79"/>
    </row>
    <row r="64845" spans="2:2" ht="54.95" customHeight="1" x14ac:dyDescent="0.25">
      <c r="B64845" s="79"/>
    </row>
    <row r="64846" spans="2:2" ht="54.95" customHeight="1" x14ac:dyDescent="0.25">
      <c r="B64846" s="79"/>
    </row>
    <row r="64847" spans="2:2" ht="54.95" customHeight="1" x14ac:dyDescent="0.25">
      <c r="B64847" s="79"/>
    </row>
    <row r="64848" spans="2:2" ht="54.95" customHeight="1" x14ac:dyDescent="0.25">
      <c r="B64848" s="79"/>
    </row>
    <row r="64849" spans="2:2" ht="54.95" customHeight="1" x14ac:dyDescent="0.25">
      <c r="B64849" s="79"/>
    </row>
    <row r="64850" spans="2:2" ht="54.95" customHeight="1" x14ac:dyDescent="0.25">
      <c r="B64850" s="79"/>
    </row>
    <row r="64851" spans="2:2" ht="54.95" customHeight="1" x14ac:dyDescent="0.25">
      <c r="B64851" s="79"/>
    </row>
    <row r="64852" spans="2:2" ht="54.95" customHeight="1" x14ac:dyDescent="0.25">
      <c r="B64852" s="79"/>
    </row>
    <row r="64853" spans="2:2" ht="54.95" customHeight="1" x14ac:dyDescent="0.25">
      <c r="B64853" s="79"/>
    </row>
    <row r="64854" spans="2:2" ht="54.95" customHeight="1" x14ac:dyDescent="0.25">
      <c r="B64854" s="79"/>
    </row>
    <row r="64855" spans="2:2" ht="54.95" customHeight="1" x14ac:dyDescent="0.25">
      <c r="B64855" s="79"/>
    </row>
    <row r="64856" spans="2:2" ht="54.95" customHeight="1" x14ac:dyDescent="0.25">
      <c r="B64856" s="79"/>
    </row>
    <row r="64857" spans="2:2" ht="54.95" customHeight="1" x14ac:dyDescent="0.25">
      <c r="B64857" s="79"/>
    </row>
    <row r="64858" spans="2:2" ht="54.95" customHeight="1" x14ac:dyDescent="0.25">
      <c r="B64858" s="79"/>
    </row>
    <row r="64859" spans="2:2" ht="54.95" customHeight="1" x14ac:dyDescent="0.25">
      <c r="B64859" s="79"/>
    </row>
    <row r="64860" spans="2:2" ht="54.95" customHeight="1" x14ac:dyDescent="0.25">
      <c r="B64860" s="79"/>
    </row>
    <row r="64861" spans="2:2" ht="54.95" customHeight="1" x14ac:dyDescent="0.25">
      <c r="B64861" s="79"/>
    </row>
    <row r="64862" spans="2:2" ht="54.95" customHeight="1" x14ac:dyDescent="0.25">
      <c r="B64862" s="79"/>
    </row>
    <row r="64863" spans="2:2" ht="54.95" customHeight="1" x14ac:dyDescent="0.25">
      <c r="B64863" s="79"/>
    </row>
    <row r="64864" spans="2:2" ht="54.95" customHeight="1" x14ac:dyDescent="0.25">
      <c r="B64864" s="79"/>
    </row>
    <row r="64865" spans="2:2" ht="54.95" customHeight="1" x14ac:dyDescent="0.25">
      <c r="B64865" s="79"/>
    </row>
    <row r="64866" spans="2:2" ht="54.95" customHeight="1" x14ac:dyDescent="0.25">
      <c r="B64866" s="79"/>
    </row>
    <row r="64867" spans="2:2" ht="54.95" customHeight="1" x14ac:dyDescent="0.25">
      <c r="B64867" s="79"/>
    </row>
    <row r="64868" spans="2:2" ht="54.95" customHeight="1" x14ac:dyDescent="0.25">
      <c r="B64868" s="79"/>
    </row>
    <row r="64869" spans="2:2" ht="54.95" customHeight="1" x14ac:dyDescent="0.25">
      <c r="B64869" s="79"/>
    </row>
    <row r="64870" spans="2:2" ht="54.95" customHeight="1" x14ac:dyDescent="0.25">
      <c r="B64870" s="79"/>
    </row>
    <row r="64871" spans="2:2" ht="54.95" customHeight="1" x14ac:dyDescent="0.25">
      <c r="B64871" s="79"/>
    </row>
    <row r="64872" spans="2:2" ht="54.95" customHeight="1" x14ac:dyDescent="0.25">
      <c r="B64872" s="79"/>
    </row>
    <row r="64873" spans="2:2" ht="54.95" customHeight="1" x14ac:dyDescent="0.25">
      <c r="B64873" s="79"/>
    </row>
    <row r="64874" spans="2:2" ht="54.95" customHeight="1" x14ac:dyDescent="0.25">
      <c r="B64874" s="79"/>
    </row>
    <row r="64875" spans="2:2" ht="54.95" customHeight="1" x14ac:dyDescent="0.25">
      <c r="B64875" s="79"/>
    </row>
    <row r="64876" spans="2:2" ht="54.95" customHeight="1" x14ac:dyDescent="0.25">
      <c r="B64876" s="79"/>
    </row>
    <row r="64877" spans="2:2" ht="54.95" customHeight="1" x14ac:dyDescent="0.25">
      <c r="B64877" s="79"/>
    </row>
    <row r="64878" spans="2:2" ht="54.95" customHeight="1" x14ac:dyDescent="0.25">
      <c r="B64878" s="79"/>
    </row>
    <row r="64879" spans="2:2" ht="54.95" customHeight="1" x14ac:dyDescent="0.25">
      <c r="B64879" s="79"/>
    </row>
    <row r="64880" spans="2:2" ht="54.95" customHeight="1" x14ac:dyDescent="0.25">
      <c r="B64880" s="79"/>
    </row>
    <row r="64881" spans="2:2" ht="54.95" customHeight="1" x14ac:dyDescent="0.25">
      <c r="B64881" s="79"/>
    </row>
    <row r="64882" spans="2:2" ht="54.95" customHeight="1" x14ac:dyDescent="0.25">
      <c r="B64882" s="79"/>
    </row>
    <row r="64883" spans="2:2" ht="54.95" customHeight="1" x14ac:dyDescent="0.25">
      <c r="B64883" s="79"/>
    </row>
    <row r="64884" spans="2:2" ht="54.95" customHeight="1" x14ac:dyDescent="0.25">
      <c r="B64884" s="79"/>
    </row>
    <row r="64885" spans="2:2" ht="54.95" customHeight="1" x14ac:dyDescent="0.25">
      <c r="B64885" s="79"/>
    </row>
    <row r="64886" spans="2:2" ht="54.95" customHeight="1" x14ac:dyDescent="0.25">
      <c r="B64886" s="79"/>
    </row>
    <row r="64887" spans="2:2" ht="54.95" customHeight="1" x14ac:dyDescent="0.25">
      <c r="B64887" s="79"/>
    </row>
    <row r="64888" spans="2:2" ht="54.95" customHeight="1" x14ac:dyDescent="0.25">
      <c r="B64888" s="79"/>
    </row>
    <row r="64889" spans="2:2" ht="54.95" customHeight="1" x14ac:dyDescent="0.25">
      <c r="B64889" s="79"/>
    </row>
    <row r="64890" spans="2:2" ht="54.95" customHeight="1" x14ac:dyDescent="0.25">
      <c r="B64890" s="79"/>
    </row>
    <row r="64891" spans="2:2" ht="54.95" customHeight="1" x14ac:dyDescent="0.25">
      <c r="B64891" s="79"/>
    </row>
    <row r="64892" spans="2:2" ht="54.95" customHeight="1" x14ac:dyDescent="0.25">
      <c r="B64892" s="79"/>
    </row>
    <row r="64893" spans="2:2" ht="54.95" customHeight="1" x14ac:dyDescent="0.25">
      <c r="B64893" s="79"/>
    </row>
    <row r="64894" spans="2:2" ht="54.95" customHeight="1" x14ac:dyDescent="0.25">
      <c r="B64894" s="79"/>
    </row>
    <row r="64895" spans="2:2" ht="54.95" customHeight="1" x14ac:dyDescent="0.25">
      <c r="B64895" s="79"/>
    </row>
    <row r="64896" spans="2:2" ht="54.95" customHeight="1" x14ac:dyDescent="0.25">
      <c r="B64896" s="79"/>
    </row>
    <row r="64897" spans="2:2" ht="54.95" customHeight="1" x14ac:dyDescent="0.25">
      <c r="B64897" s="79"/>
    </row>
    <row r="64898" spans="2:2" ht="54.95" customHeight="1" x14ac:dyDescent="0.25">
      <c r="B64898" s="79"/>
    </row>
    <row r="64899" spans="2:2" ht="54.95" customHeight="1" x14ac:dyDescent="0.25">
      <c r="B64899" s="79"/>
    </row>
    <row r="64900" spans="2:2" ht="54.95" customHeight="1" x14ac:dyDescent="0.25">
      <c r="B64900" s="79"/>
    </row>
    <row r="64901" spans="2:2" ht="54.95" customHeight="1" x14ac:dyDescent="0.25">
      <c r="B64901" s="79"/>
    </row>
    <row r="64902" spans="2:2" ht="54.95" customHeight="1" x14ac:dyDescent="0.25">
      <c r="B64902" s="79"/>
    </row>
    <row r="64903" spans="2:2" ht="54.95" customHeight="1" x14ac:dyDescent="0.25">
      <c r="B64903" s="79"/>
    </row>
    <row r="64904" spans="2:2" ht="54.95" customHeight="1" x14ac:dyDescent="0.25">
      <c r="B64904" s="79"/>
    </row>
    <row r="64905" spans="2:2" ht="54.95" customHeight="1" x14ac:dyDescent="0.25">
      <c r="B64905" s="79"/>
    </row>
    <row r="64906" spans="2:2" ht="54.95" customHeight="1" x14ac:dyDescent="0.25">
      <c r="B64906" s="79"/>
    </row>
    <row r="64907" spans="2:2" ht="54.95" customHeight="1" x14ac:dyDescent="0.25">
      <c r="B64907" s="79"/>
    </row>
    <row r="64908" spans="2:2" ht="54.95" customHeight="1" x14ac:dyDescent="0.25">
      <c r="B64908" s="79"/>
    </row>
    <row r="64909" spans="2:2" ht="54.95" customHeight="1" x14ac:dyDescent="0.25">
      <c r="B64909" s="79"/>
    </row>
    <row r="64910" spans="2:2" ht="54.95" customHeight="1" x14ac:dyDescent="0.25">
      <c r="B64910" s="79"/>
    </row>
    <row r="64911" spans="2:2" ht="54.95" customHeight="1" x14ac:dyDescent="0.25">
      <c r="B64911" s="79"/>
    </row>
    <row r="64912" spans="2:2" ht="54.95" customHeight="1" x14ac:dyDescent="0.25">
      <c r="B64912" s="79"/>
    </row>
    <row r="64913" spans="2:2" ht="54.95" customHeight="1" x14ac:dyDescent="0.25">
      <c r="B64913" s="79"/>
    </row>
    <row r="64914" spans="2:2" ht="54.95" customHeight="1" x14ac:dyDescent="0.25">
      <c r="B64914" s="79"/>
    </row>
    <row r="64915" spans="2:2" ht="54.95" customHeight="1" x14ac:dyDescent="0.25">
      <c r="B64915" s="79"/>
    </row>
    <row r="64916" spans="2:2" ht="54.95" customHeight="1" x14ac:dyDescent="0.25">
      <c r="B64916" s="79"/>
    </row>
    <row r="64917" spans="2:2" ht="54.95" customHeight="1" x14ac:dyDescent="0.25">
      <c r="B64917" s="79"/>
    </row>
    <row r="64918" spans="2:2" ht="54.95" customHeight="1" x14ac:dyDescent="0.25">
      <c r="B64918" s="79"/>
    </row>
    <row r="64919" spans="2:2" ht="54.95" customHeight="1" x14ac:dyDescent="0.25">
      <c r="B64919" s="79"/>
    </row>
    <row r="64920" spans="2:2" ht="54.95" customHeight="1" x14ac:dyDescent="0.25">
      <c r="B64920" s="79"/>
    </row>
    <row r="64921" spans="2:2" ht="54.95" customHeight="1" x14ac:dyDescent="0.25">
      <c r="B64921" s="79"/>
    </row>
    <row r="64922" spans="2:2" ht="54.95" customHeight="1" x14ac:dyDescent="0.25">
      <c r="B64922" s="79"/>
    </row>
    <row r="64923" spans="2:2" ht="54.95" customHeight="1" x14ac:dyDescent="0.25">
      <c r="B64923" s="79"/>
    </row>
    <row r="64924" spans="2:2" ht="54.95" customHeight="1" x14ac:dyDescent="0.25">
      <c r="B64924" s="79"/>
    </row>
    <row r="64925" spans="2:2" ht="54.95" customHeight="1" x14ac:dyDescent="0.25">
      <c r="B64925" s="79"/>
    </row>
    <row r="64926" spans="2:2" ht="54.95" customHeight="1" x14ac:dyDescent="0.25">
      <c r="B64926" s="79"/>
    </row>
    <row r="64927" spans="2:2" ht="54.95" customHeight="1" x14ac:dyDescent="0.25">
      <c r="B64927" s="79"/>
    </row>
    <row r="64928" spans="2:2" ht="54.95" customHeight="1" x14ac:dyDescent="0.25">
      <c r="B64928" s="79"/>
    </row>
    <row r="64929" spans="2:2" ht="54.95" customHeight="1" x14ac:dyDescent="0.25">
      <c r="B64929" s="79"/>
    </row>
    <row r="64930" spans="2:2" ht="54.95" customHeight="1" x14ac:dyDescent="0.25">
      <c r="B64930" s="79"/>
    </row>
    <row r="64931" spans="2:2" ht="54.95" customHeight="1" x14ac:dyDescent="0.25">
      <c r="B64931" s="79"/>
    </row>
    <row r="64932" spans="2:2" ht="54.95" customHeight="1" x14ac:dyDescent="0.25">
      <c r="B64932" s="79"/>
    </row>
    <row r="64933" spans="2:2" ht="54.95" customHeight="1" x14ac:dyDescent="0.25">
      <c r="B64933" s="79"/>
    </row>
    <row r="64934" spans="2:2" ht="54.95" customHeight="1" x14ac:dyDescent="0.25">
      <c r="B64934" s="79"/>
    </row>
    <row r="64935" spans="2:2" ht="54.95" customHeight="1" x14ac:dyDescent="0.25">
      <c r="B64935" s="79"/>
    </row>
    <row r="64936" spans="2:2" ht="54.95" customHeight="1" x14ac:dyDescent="0.25">
      <c r="B64936" s="79"/>
    </row>
    <row r="64937" spans="2:2" ht="54.95" customHeight="1" x14ac:dyDescent="0.25">
      <c r="B64937" s="79"/>
    </row>
    <row r="64938" spans="2:2" ht="54.95" customHeight="1" x14ac:dyDescent="0.25">
      <c r="B64938" s="79"/>
    </row>
    <row r="64939" spans="2:2" ht="54.95" customHeight="1" x14ac:dyDescent="0.25">
      <c r="B64939" s="79"/>
    </row>
    <row r="64940" spans="2:2" ht="54.95" customHeight="1" x14ac:dyDescent="0.25">
      <c r="B64940" s="79"/>
    </row>
    <row r="64941" spans="2:2" ht="54.95" customHeight="1" x14ac:dyDescent="0.25">
      <c r="B64941" s="79"/>
    </row>
    <row r="64942" spans="2:2" ht="54.95" customHeight="1" x14ac:dyDescent="0.25">
      <c r="B64942" s="79"/>
    </row>
    <row r="64943" spans="2:2" ht="54.95" customHeight="1" x14ac:dyDescent="0.25">
      <c r="B64943" s="79"/>
    </row>
    <row r="64944" spans="2:2" ht="54.95" customHeight="1" x14ac:dyDescent="0.25">
      <c r="B64944" s="79"/>
    </row>
    <row r="64945" spans="2:2" ht="54.95" customHeight="1" x14ac:dyDescent="0.25">
      <c r="B64945" s="79"/>
    </row>
    <row r="64946" spans="2:2" ht="54.95" customHeight="1" x14ac:dyDescent="0.25">
      <c r="B64946" s="79"/>
    </row>
    <row r="64947" spans="2:2" ht="54.95" customHeight="1" x14ac:dyDescent="0.25">
      <c r="B64947" s="79"/>
    </row>
    <row r="64948" spans="2:2" ht="54.95" customHeight="1" x14ac:dyDescent="0.25">
      <c r="B64948" s="79"/>
    </row>
    <row r="64949" spans="2:2" ht="54.95" customHeight="1" x14ac:dyDescent="0.25">
      <c r="B64949" s="79"/>
    </row>
    <row r="64950" spans="2:2" ht="54.95" customHeight="1" x14ac:dyDescent="0.25">
      <c r="B64950" s="79"/>
    </row>
    <row r="64951" spans="2:2" ht="54.95" customHeight="1" x14ac:dyDescent="0.25">
      <c r="B64951" s="79"/>
    </row>
    <row r="64952" spans="2:2" ht="54.95" customHeight="1" x14ac:dyDescent="0.25">
      <c r="B64952" s="79"/>
    </row>
    <row r="64953" spans="2:2" ht="54.95" customHeight="1" x14ac:dyDescent="0.25">
      <c r="B64953" s="79"/>
    </row>
    <row r="64954" spans="2:2" ht="54.95" customHeight="1" x14ac:dyDescent="0.25">
      <c r="B64954" s="79"/>
    </row>
    <row r="64955" spans="2:2" ht="54.95" customHeight="1" x14ac:dyDescent="0.25">
      <c r="B64955" s="79"/>
    </row>
    <row r="64956" spans="2:2" ht="54.95" customHeight="1" x14ac:dyDescent="0.25">
      <c r="B64956" s="79"/>
    </row>
    <row r="64957" spans="2:2" ht="54.95" customHeight="1" x14ac:dyDescent="0.25">
      <c r="B64957" s="79"/>
    </row>
    <row r="64958" spans="2:2" ht="54.95" customHeight="1" x14ac:dyDescent="0.25">
      <c r="B64958" s="79"/>
    </row>
    <row r="64959" spans="2:2" ht="54.95" customHeight="1" x14ac:dyDescent="0.25">
      <c r="B64959" s="79"/>
    </row>
    <row r="64960" spans="2:2" ht="54.95" customHeight="1" x14ac:dyDescent="0.25">
      <c r="B64960" s="79"/>
    </row>
    <row r="64961" spans="2:2" ht="54.95" customHeight="1" x14ac:dyDescent="0.25">
      <c r="B64961" s="79"/>
    </row>
    <row r="64962" spans="2:2" ht="54.95" customHeight="1" x14ac:dyDescent="0.25">
      <c r="B64962" s="79"/>
    </row>
    <row r="64963" spans="2:2" ht="54.95" customHeight="1" x14ac:dyDescent="0.25">
      <c r="B64963" s="79"/>
    </row>
    <row r="64964" spans="2:2" ht="54.95" customHeight="1" x14ac:dyDescent="0.25">
      <c r="B64964" s="79"/>
    </row>
    <row r="64965" spans="2:2" ht="54.95" customHeight="1" x14ac:dyDescent="0.25">
      <c r="B64965" s="79"/>
    </row>
    <row r="64966" spans="2:2" ht="54.95" customHeight="1" x14ac:dyDescent="0.25">
      <c r="B64966" s="79"/>
    </row>
    <row r="64967" spans="2:2" ht="54.95" customHeight="1" x14ac:dyDescent="0.25">
      <c r="B64967" s="79"/>
    </row>
    <row r="64968" spans="2:2" ht="54.95" customHeight="1" x14ac:dyDescent="0.25">
      <c r="B64968" s="79"/>
    </row>
    <row r="64969" spans="2:2" ht="54.95" customHeight="1" x14ac:dyDescent="0.25">
      <c r="B64969" s="79"/>
    </row>
    <row r="64970" spans="2:2" ht="54.95" customHeight="1" x14ac:dyDescent="0.25">
      <c r="B64970" s="79"/>
    </row>
    <row r="64971" spans="2:2" ht="54.95" customHeight="1" x14ac:dyDescent="0.25">
      <c r="B64971" s="79"/>
    </row>
    <row r="64972" spans="2:2" ht="54.95" customHeight="1" x14ac:dyDescent="0.25">
      <c r="B64972" s="79"/>
    </row>
    <row r="64973" spans="2:2" ht="54.95" customHeight="1" x14ac:dyDescent="0.25">
      <c r="B64973" s="79"/>
    </row>
    <row r="64974" spans="2:2" ht="54.95" customHeight="1" x14ac:dyDescent="0.25">
      <c r="B64974" s="79"/>
    </row>
    <row r="64975" spans="2:2" ht="54.95" customHeight="1" x14ac:dyDescent="0.25">
      <c r="B64975" s="79"/>
    </row>
    <row r="64976" spans="2:2" ht="54.95" customHeight="1" x14ac:dyDescent="0.25">
      <c r="B64976" s="79"/>
    </row>
    <row r="64977" spans="2:2" ht="54.95" customHeight="1" x14ac:dyDescent="0.25">
      <c r="B64977" s="79"/>
    </row>
    <row r="64978" spans="2:2" ht="54.95" customHeight="1" x14ac:dyDescent="0.25">
      <c r="B64978" s="79"/>
    </row>
    <row r="64979" spans="2:2" ht="54.95" customHeight="1" x14ac:dyDescent="0.25">
      <c r="B64979" s="79"/>
    </row>
    <row r="64980" spans="2:2" ht="54.95" customHeight="1" x14ac:dyDescent="0.25">
      <c r="B64980" s="79"/>
    </row>
    <row r="64981" spans="2:2" ht="54.95" customHeight="1" x14ac:dyDescent="0.25">
      <c r="B64981" s="79"/>
    </row>
    <row r="64982" spans="2:2" ht="54.95" customHeight="1" x14ac:dyDescent="0.25">
      <c r="B64982" s="79"/>
    </row>
    <row r="64983" spans="2:2" ht="54.95" customHeight="1" x14ac:dyDescent="0.25">
      <c r="B64983" s="79"/>
    </row>
    <row r="64984" spans="2:2" ht="54.95" customHeight="1" x14ac:dyDescent="0.25">
      <c r="B64984" s="79"/>
    </row>
    <row r="64985" spans="2:2" ht="54.95" customHeight="1" x14ac:dyDescent="0.25">
      <c r="B64985" s="79"/>
    </row>
    <row r="64986" spans="2:2" ht="54.95" customHeight="1" x14ac:dyDescent="0.25">
      <c r="B64986" s="79"/>
    </row>
    <row r="64987" spans="2:2" ht="54.95" customHeight="1" x14ac:dyDescent="0.25">
      <c r="B64987" s="79"/>
    </row>
    <row r="64988" spans="2:2" ht="54.95" customHeight="1" x14ac:dyDescent="0.25">
      <c r="B64988" s="79"/>
    </row>
    <row r="64989" spans="2:2" ht="54.95" customHeight="1" x14ac:dyDescent="0.25">
      <c r="B64989" s="79"/>
    </row>
    <row r="64990" spans="2:2" ht="54.95" customHeight="1" x14ac:dyDescent="0.25">
      <c r="B64990" s="79"/>
    </row>
    <row r="64991" spans="2:2" ht="54.95" customHeight="1" x14ac:dyDescent="0.25">
      <c r="B64991" s="79"/>
    </row>
    <row r="64992" spans="2:2" ht="54.95" customHeight="1" x14ac:dyDescent="0.25">
      <c r="B64992" s="79"/>
    </row>
    <row r="64993" spans="2:2" ht="54.95" customHeight="1" x14ac:dyDescent="0.25">
      <c r="B64993" s="79"/>
    </row>
    <row r="64994" spans="2:2" ht="54.95" customHeight="1" x14ac:dyDescent="0.25">
      <c r="B64994" s="79"/>
    </row>
    <row r="64995" spans="2:2" ht="54.95" customHeight="1" x14ac:dyDescent="0.25">
      <c r="B64995" s="79"/>
    </row>
    <row r="64996" spans="2:2" ht="54.95" customHeight="1" x14ac:dyDescent="0.25">
      <c r="B64996" s="79"/>
    </row>
    <row r="64997" spans="2:2" ht="54.95" customHeight="1" x14ac:dyDescent="0.25">
      <c r="B64997" s="79"/>
    </row>
    <row r="64998" spans="2:2" ht="54.95" customHeight="1" x14ac:dyDescent="0.25">
      <c r="B64998" s="79"/>
    </row>
    <row r="64999" spans="2:2" ht="54.95" customHeight="1" x14ac:dyDescent="0.25">
      <c r="B64999" s="79"/>
    </row>
    <row r="65000" spans="2:2" ht="54.95" customHeight="1" x14ac:dyDescent="0.25">
      <c r="B65000" s="79"/>
    </row>
    <row r="65001" spans="2:2" ht="54.95" customHeight="1" x14ac:dyDescent="0.25">
      <c r="B65001" s="79"/>
    </row>
    <row r="65002" spans="2:2" ht="54.95" customHeight="1" x14ac:dyDescent="0.25">
      <c r="B65002" s="79"/>
    </row>
    <row r="65003" spans="2:2" ht="54.95" customHeight="1" x14ac:dyDescent="0.25">
      <c r="B65003" s="79"/>
    </row>
    <row r="65004" spans="2:2" ht="54.95" customHeight="1" x14ac:dyDescent="0.25">
      <c r="B65004" s="79"/>
    </row>
    <row r="65005" spans="2:2" ht="54.95" customHeight="1" x14ac:dyDescent="0.25">
      <c r="B65005" s="79"/>
    </row>
    <row r="65006" spans="2:2" ht="54.95" customHeight="1" x14ac:dyDescent="0.25">
      <c r="B65006" s="79"/>
    </row>
    <row r="65007" spans="2:2" ht="54.95" customHeight="1" x14ac:dyDescent="0.25">
      <c r="B65007" s="79"/>
    </row>
    <row r="65008" spans="2:2" ht="54.95" customHeight="1" x14ac:dyDescent="0.25">
      <c r="B65008" s="79"/>
    </row>
    <row r="65009" spans="2:2" ht="54.95" customHeight="1" x14ac:dyDescent="0.25">
      <c r="B65009" s="79"/>
    </row>
    <row r="65010" spans="2:2" ht="54.95" customHeight="1" x14ac:dyDescent="0.25">
      <c r="B65010" s="79"/>
    </row>
    <row r="65011" spans="2:2" ht="54.95" customHeight="1" x14ac:dyDescent="0.25">
      <c r="B65011" s="79"/>
    </row>
    <row r="65012" spans="2:2" ht="54.95" customHeight="1" x14ac:dyDescent="0.25">
      <c r="B65012" s="79"/>
    </row>
    <row r="65013" spans="2:2" ht="54.95" customHeight="1" x14ac:dyDescent="0.25">
      <c r="B65013" s="79"/>
    </row>
    <row r="65014" spans="2:2" ht="54.95" customHeight="1" x14ac:dyDescent="0.25">
      <c r="B65014" s="79"/>
    </row>
    <row r="65015" spans="2:2" ht="54.95" customHeight="1" x14ac:dyDescent="0.25">
      <c r="B65015" s="79"/>
    </row>
    <row r="65016" spans="2:2" ht="54.95" customHeight="1" x14ac:dyDescent="0.25">
      <c r="B65016" s="79"/>
    </row>
    <row r="65017" spans="2:2" ht="54.95" customHeight="1" x14ac:dyDescent="0.25">
      <c r="B65017" s="79"/>
    </row>
    <row r="65018" spans="2:2" ht="54.95" customHeight="1" x14ac:dyDescent="0.25">
      <c r="B65018" s="79"/>
    </row>
    <row r="65019" spans="2:2" ht="54.95" customHeight="1" x14ac:dyDescent="0.25">
      <c r="B65019" s="79"/>
    </row>
    <row r="65020" spans="2:2" ht="54.95" customHeight="1" x14ac:dyDescent="0.25">
      <c r="B65020" s="79"/>
    </row>
    <row r="65021" spans="2:2" ht="54.95" customHeight="1" x14ac:dyDescent="0.25">
      <c r="B65021" s="79"/>
    </row>
    <row r="65022" spans="2:2" ht="54.95" customHeight="1" x14ac:dyDescent="0.25">
      <c r="B65022" s="79"/>
    </row>
    <row r="65023" spans="2:2" ht="54.95" customHeight="1" x14ac:dyDescent="0.25">
      <c r="B65023" s="79"/>
    </row>
    <row r="65024" spans="2:2" ht="54.95" customHeight="1" x14ac:dyDescent="0.25">
      <c r="B65024" s="79"/>
    </row>
    <row r="65025" spans="2:2" ht="54.95" customHeight="1" x14ac:dyDescent="0.25">
      <c r="B65025" s="79"/>
    </row>
    <row r="65026" spans="2:2" ht="54.95" customHeight="1" x14ac:dyDescent="0.25">
      <c r="B65026" s="79"/>
    </row>
    <row r="65027" spans="2:2" ht="54.95" customHeight="1" x14ac:dyDescent="0.25">
      <c r="B65027" s="79"/>
    </row>
    <row r="65028" spans="2:2" ht="54.95" customHeight="1" x14ac:dyDescent="0.25">
      <c r="B65028" s="79"/>
    </row>
    <row r="65029" spans="2:2" ht="54.95" customHeight="1" x14ac:dyDescent="0.25">
      <c r="B65029" s="79"/>
    </row>
    <row r="65030" spans="2:2" ht="54.95" customHeight="1" x14ac:dyDescent="0.25">
      <c r="B65030" s="79"/>
    </row>
    <row r="65031" spans="2:2" ht="54.95" customHeight="1" x14ac:dyDescent="0.25">
      <c r="B65031" s="79"/>
    </row>
    <row r="65032" spans="2:2" ht="54.95" customHeight="1" x14ac:dyDescent="0.25">
      <c r="B65032" s="79"/>
    </row>
    <row r="65033" spans="2:2" ht="54.95" customHeight="1" x14ac:dyDescent="0.25">
      <c r="B65033" s="79"/>
    </row>
    <row r="65034" spans="2:2" ht="54.95" customHeight="1" x14ac:dyDescent="0.25">
      <c r="B65034" s="79"/>
    </row>
    <row r="65035" spans="2:2" ht="54.95" customHeight="1" x14ac:dyDescent="0.25">
      <c r="B65035" s="79"/>
    </row>
    <row r="65036" spans="2:2" ht="54.95" customHeight="1" x14ac:dyDescent="0.25">
      <c r="B65036" s="79"/>
    </row>
    <row r="65037" spans="2:2" ht="54.95" customHeight="1" x14ac:dyDescent="0.25">
      <c r="B65037" s="79"/>
    </row>
    <row r="65038" spans="2:2" ht="54.95" customHeight="1" x14ac:dyDescent="0.25">
      <c r="B65038" s="79"/>
    </row>
    <row r="65039" spans="2:2" ht="54.95" customHeight="1" x14ac:dyDescent="0.25">
      <c r="B65039" s="79"/>
    </row>
    <row r="65040" spans="2:2" ht="54.95" customHeight="1" x14ac:dyDescent="0.25">
      <c r="B65040" s="79"/>
    </row>
    <row r="65041" spans="2:2" ht="54.95" customHeight="1" x14ac:dyDescent="0.25">
      <c r="B65041" s="79"/>
    </row>
    <row r="65042" spans="2:2" ht="54.95" customHeight="1" x14ac:dyDescent="0.25">
      <c r="B65042" s="79"/>
    </row>
    <row r="65043" spans="2:2" ht="54.95" customHeight="1" x14ac:dyDescent="0.25">
      <c r="B65043" s="79"/>
    </row>
    <row r="65044" spans="2:2" ht="54.95" customHeight="1" x14ac:dyDescent="0.25">
      <c r="B65044" s="79"/>
    </row>
    <row r="65045" spans="2:2" ht="54.95" customHeight="1" x14ac:dyDescent="0.25">
      <c r="B65045" s="79"/>
    </row>
    <row r="65046" spans="2:2" ht="54.95" customHeight="1" x14ac:dyDescent="0.25">
      <c r="B65046" s="79"/>
    </row>
    <row r="65047" spans="2:2" ht="54.95" customHeight="1" x14ac:dyDescent="0.25">
      <c r="B65047" s="79"/>
    </row>
    <row r="65048" spans="2:2" ht="54.95" customHeight="1" x14ac:dyDescent="0.25">
      <c r="B65048" s="79"/>
    </row>
    <row r="65049" spans="2:2" ht="54.95" customHeight="1" x14ac:dyDescent="0.25">
      <c r="B65049" s="79"/>
    </row>
    <row r="65050" spans="2:2" ht="54.95" customHeight="1" x14ac:dyDescent="0.25">
      <c r="B65050" s="79"/>
    </row>
    <row r="65051" spans="2:2" ht="54.95" customHeight="1" x14ac:dyDescent="0.25">
      <c r="B65051" s="79"/>
    </row>
    <row r="65052" spans="2:2" ht="54.95" customHeight="1" x14ac:dyDescent="0.25">
      <c r="B65052" s="79"/>
    </row>
    <row r="65053" spans="2:2" ht="54.95" customHeight="1" x14ac:dyDescent="0.25">
      <c r="B65053" s="79"/>
    </row>
    <row r="65054" spans="2:2" ht="54.95" customHeight="1" x14ac:dyDescent="0.25">
      <c r="B65054" s="79"/>
    </row>
    <row r="65055" spans="2:2" ht="54.95" customHeight="1" x14ac:dyDescent="0.25">
      <c r="B65055" s="79"/>
    </row>
    <row r="65056" spans="2:2" ht="54.95" customHeight="1" x14ac:dyDescent="0.25">
      <c r="B65056" s="79"/>
    </row>
    <row r="65057" spans="2:2" ht="54.95" customHeight="1" x14ac:dyDescent="0.25">
      <c r="B65057" s="79"/>
    </row>
    <row r="65058" spans="2:2" ht="54.95" customHeight="1" x14ac:dyDescent="0.25">
      <c r="B65058" s="79"/>
    </row>
    <row r="65059" spans="2:2" ht="54.95" customHeight="1" x14ac:dyDescent="0.25">
      <c r="B65059" s="79"/>
    </row>
    <row r="65060" spans="2:2" ht="54.95" customHeight="1" x14ac:dyDescent="0.25">
      <c r="B65060" s="79"/>
    </row>
    <row r="65061" spans="2:2" ht="54.95" customHeight="1" x14ac:dyDescent="0.25">
      <c r="B65061" s="79"/>
    </row>
    <row r="65062" spans="2:2" ht="54.95" customHeight="1" x14ac:dyDescent="0.25">
      <c r="B65062" s="79"/>
    </row>
    <row r="65063" spans="2:2" ht="54.95" customHeight="1" x14ac:dyDescent="0.25">
      <c r="B65063" s="79"/>
    </row>
    <row r="65064" spans="2:2" ht="54.95" customHeight="1" x14ac:dyDescent="0.25">
      <c r="B65064" s="79"/>
    </row>
    <row r="65065" spans="2:2" ht="54.95" customHeight="1" x14ac:dyDescent="0.25">
      <c r="B65065" s="79"/>
    </row>
    <row r="65066" spans="2:2" ht="54.95" customHeight="1" x14ac:dyDescent="0.25">
      <c r="B65066" s="79"/>
    </row>
    <row r="65067" spans="2:2" ht="54.95" customHeight="1" x14ac:dyDescent="0.25">
      <c r="B65067" s="79"/>
    </row>
    <row r="65068" spans="2:2" ht="54.95" customHeight="1" x14ac:dyDescent="0.25">
      <c r="B65068" s="79"/>
    </row>
    <row r="65069" spans="2:2" ht="54.95" customHeight="1" x14ac:dyDescent="0.25">
      <c r="B65069" s="79"/>
    </row>
    <row r="65070" spans="2:2" ht="54.95" customHeight="1" x14ac:dyDescent="0.25">
      <c r="B65070" s="79"/>
    </row>
    <row r="65071" spans="2:2" ht="54.95" customHeight="1" x14ac:dyDescent="0.25">
      <c r="B65071" s="79"/>
    </row>
    <row r="65072" spans="2:2" ht="54.95" customHeight="1" x14ac:dyDescent="0.25">
      <c r="B65072" s="79"/>
    </row>
    <row r="65073" spans="2:2" ht="54.95" customHeight="1" x14ac:dyDescent="0.25">
      <c r="B65073" s="79"/>
    </row>
    <row r="65074" spans="2:2" ht="54.95" customHeight="1" x14ac:dyDescent="0.25">
      <c r="B65074" s="79"/>
    </row>
    <row r="65075" spans="2:2" ht="54.95" customHeight="1" x14ac:dyDescent="0.25">
      <c r="B65075" s="79"/>
    </row>
    <row r="65076" spans="2:2" ht="54.95" customHeight="1" x14ac:dyDescent="0.25">
      <c r="B65076" s="79"/>
    </row>
    <row r="65077" spans="2:2" ht="54.95" customHeight="1" x14ac:dyDescent="0.25">
      <c r="B65077" s="79"/>
    </row>
    <row r="65078" spans="2:2" ht="54.95" customHeight="1" x14ac:dyDescent="0.25">
      <c r="B65078" s="79"/>
    </row>
    <row r="65079" spans="2:2" ht="54.95" customHeight="1" x14ac:dyDescent="0.25">
      <c r="B65079" s="79"/>
    </row>
    <row r="65080" spans="2:2" ht="54.95" customHeight="1" x14ac:dyDescent="0.25">
      <c r="B65080" s="79"/>
    </row>
    <row r="65081" spans="2:2" ht="54.95" customHeight="1" x14ac:dyDescent="0.25">
      <c r="B65081" s="79"/>
    </row>
    <row r="65082" spans="2:2" ht="54.95" customHeight="1" x14ac:dyDescent="0.25">
      <c r="B65082" s="79"/>
    </row>
    <row r="65083" spans="2:2" ht="54.95" customHeight="1" x14ac:dyDescent="0.25">
      <c r="B65083" s="79"/>
    </row>
    <row r="65084" spans="2:2" ht="54.95" customHeight="1" x14ac:dyDescent="0.25">
      <c r="B65084" s="79"/>
    </row>
    <row r="65085" spans="2:2" ht="54.95" customHeight="1" x14ac:dyDescent="0.25">
      <c r="B65085" s="79"/>
    </row>
    <row r="65086" spans="2:2" ht="54.95" customHeight="1" x14ac:dyDescent="0.25">
      <c r="B65086" s="79"/>
    </row>
    <row r="65087" spans="2:2" ht="54.95" customHeight="1" x14ac:dyDescent="0.25">
      <c r="B65087" s="79"/>
    </row>
    <row r="65088" spans="2:2" ht="54.95" customHeight="1" x14ac:dyDescent="0.25">
      <c r="B65088" s="79"/>
    </row>
    <row r="65089" spans="2:2" ht="54.95" customHeight="1" x14ac:dyDescent="0.25">
      <c r="B65089" s="79"/>
    </row>
    <row r="65090" spans="2:2" ht="54.95" customHeight="1" x14ac:dyDescent="0.25">
      <c r="B65090" s="79"/>
    </row>
    <row r="65091" spans="2:2" ht="54.95" customHeight="1" x14ac:dyDescent="0.25">
      <c r="B65091" s="79"/>
    </row>
    <row r="65092" spans="2:2" ht="54.95" customHeight="1" x14ac:dyDescent="0.25">
      <c r="B65092" s="79"/>
    </row>
    <row r="65093" spans="2:2" ht="54.95" customHeight="1" x14ac:dyDescent="0.25">
      <c r="B65093" s="79"/>
    </row>
    <row r="65094" spans="2:2" ht="54.95" customHeight="1" x14ac:dyDescent="0.25">
      <c r="B65094" s="79"/>
    </row>
    <row r="65095" spans="2:2" ht="54.95" customHeight="1" x14ac:dyDescent="0.25">
      <c r="B65095" s="79"/>
    </row>
    <row r="65096" spans="2:2" ht="54.95" customHeight="1" x14ac:dyDescent="0.25">
      <c r="B65096" s="79"/>
    </row>
    <row r="65097" spans="2:2" ht="54.95" customHeight="1" x14ac:dyDescent="0.25">
      <c r="B65097" s="79"/>
    </row>
    <row r="65098" spans="2:2" ht="54.95" customHeight="1" x14ac:dyDescent="0.25">
      <c r="B65098" s="79"/>
    </row>
    <row r="65099" spans="2:2" ht="54.95" customHeight="1" x14ac:dyDescent="0.25">
      <c r="B65099" s="79"/>
    </row>
    <row r="65100" spans="2:2" ht="54.95" customHeight="1" x14ac:dyDescent="0.25">
      <c r="B65100" s="79"/>
    </row>
    <row r="65101" spans="2:2" ht="54.95" customHeight="1" x14ac:dyDescent="0.25">
      <c r="B65101" s="79"/>
    </row>
    <row r="65102" spans="2:2" ht="54.95" customHeight="1" x14ac:dyDescent="0.25">
      <c r="B65102" s="79"/>
    </row>
    <row r="65103" spans="2:2" ht="54.95" customHeight="1" x14ac:dyDescent="0.25">
      <c r="B65103" s="79"/>
    </row>
    <row r="65104" spans="2:2" ht="54.95" customHeight="1" x14ac:dyDescent="0.25">
      <c r="B65104" s="79"/>
    </row>
    <row r="65105" spans="2:2" ht="54.95" customHeight="1" x14ac:dyDescent="0.25">
      <c r="B65105" s="79"/>
    </row>
    <row r="65106" spans="2:2" ht="54.95" customHeight="1" x14ac:dyDescent="0.25">
      <c r="B65106" s="79"/>
    </row>
    <row r="65107" spans="2:2" ht="54.95" customHeight="1" x14ac:dyDescent="0.25">
      <c r="B65107" s="79"/>
    </row>
    <row r="65108" spans="2:2" ht="54.95" customHeight="1" x14ac:dyDescent="0.25">
      <c r="B65108" s="79"/>
    </row>
    <row r="65109" spans="2:2" ht="54.95" customHeight="1" x14ac:dyDescent="0.25">
      <c r="B65109" s="79"/>
    </row>
    <row r="65110" spans="2:2" ht="54.95" customHeight="1" x14ac:dyDescent="0.25">
      <c r="B65110" s="79"/>
    </row>
    <row r="65111" spans="2:2" ht="54.95" customHeight="1" x14ac:dyDescent="0.25">
      <c r="B65111" s="79"/>
    </row>
    <row r="65112" spans="2:2" ht="54.95" customHeight="1" x14ac:dyDescent="0.25">
      <c r="B65112" s="79"/>
    </row>
    <row r="65113" spans="2:2" ht="54.95" customHeight="1" x14ac:dyDescent="0.25">
      <c r="B65113" s="79"/>
    </row>
    <row r="65114" spans="2:2" ht="54.95" customHeight="1" x14ac:dyDescent="0.25">
      <c r="B65114" s="79"/>
    </row>
    <row r="65115" spans="2:2" ht="54.95" customHeight="1" x14ac:dyDescent="0.25">
      <c r="B65115" s="79"/>
    </row>
    <row r="65116" spans="2:2" ht="54.95" customHeight="1" x14ac:dyDescent="0.25">
      <c r="B65116" s="79"/>
    </row>
    <row r="65117" spans="2:2" ht="54.95" customHeight="1" x14ac:dyDescent="0.25">
      <c r="B65117" s="79"/>
    </row>
    <row r="65118" spans="2:2" ht="54.95" customHeight="1" x14ac:dyDescent="0.25">
      <c r="B65118" s="79"/>
    </row>
    <row r="65119" spans="2:2" ht="54.95" customHeight="1" x14ac:dyDescent="0.25">
      <c r="B65119" s="79"/>
    </row>
    <row r="65120" spans="2:2" ht="54.95" customHeight="1" x14ac:dyDescent="0.25">
      <c r="B65120" s="79"/>
    </row>
    <row r="65121" spans="2:2" ht="54.95" customHeight="1" x14ac:dyDescent="0.25">
      <c r="B65121" s="79"/>
    </row>
    <row r="65122" spans="2:2" ht="54.95" customHeight="1" x14ac:dyDescent="0.25">
      <c r="B65122" s="79"/>
    </row>
    <row r="65123" spans="2:2" ht="54.95" customHeight="1" x14ac:dyDescent="0.25">
      <c r="B65123" s="79"/>
    </row>
    <row r="65124" spans="2:2" ht="54.95" customHeight="1" x14ac:dyDescent="0.25">
      <c r="B65124" s="79"/>
    </row>
    <row r="65125" spans="2:2" ht="54.95" customHeight="1" x14ac:dyDescent="0.25">
      <c r="B65125" s="79"/>
    </row>
    <row r="65126" spans="2:2" ht="54.95" customHeight="1" x14ac:dyDescent="0.25">
      <c r="B65126" s="79"/>
    </row>
    <row r="65127" spans="2:2" ht="54.95" customHeight="1" x14ac:dyDescent="0.25">
      <c r="B65127" s="79"/>
    </row>
    <row r="65128" spans="2:2" ht="54.95" customHeight="1" x14ac:dyDescent="0.25">
      <c r="B65128" s="79"/>
    </row>
    <row r="65129" spans="2:2" ht="54.95" customHeight="1" x14ac:dyDescent="0.25">
      <c r="B65129" s="79"/>
    </row>
    <row r="65130" spans="2:2" ht="54.95" customHeight="1" x14ac:dyDescent="0.25">
      <c r="B65130" s="79"/>
    </row>
    <row r="65131" spans="2:2" ht="54.95" customHeight="1" x14ac:dyDescent="0.25">
      <c r="B65131" s="79"/>
    </row>
    <row r="65132" spans="2:2" ht="54.95" customHeight="1" x14ac:dyDescent="0.25">
      <c r="B65132" s="79"/>
    </row>
    <row r="65133" spans="2:2" ht="54.95" customHeight="1" x14ac:dyDescent="0.25">
      <c r="B65133" s="79"/>
    </row>
    <row r="65134" spans="2:2" ht="54.95" customHeight="1" x14ac:dyDescent="0.25">
      <c r="B65134" s="79"/>
    </row>
    <row r="65135" spans="2:2" ht="54.95" customHeight="1" x14ac:dyDescent="0.25">
      <c r="B65135" s="79"/>
    </row>
    <row r="65136" spans="2:2" ht="54.95" customHeight="1" x14ac:dyDescent="0.25">
      <c r="B65136" s="79"/>
    </row>
    <row r="65137" spans="2:2" ht="54.95" customHeight="1" x14ac:dyDescent="0.25">
      <c r="B65137" s="79"/>
    </row>
    <row r="65138" spans="2:2" ht="54.95" customHeight="1" x14ac:dyDescent="0.25">
      <c r="B65138" s="79"/>
    </row>
    <row r="65139" spans="2:2" ht="54.95" customHeight="1" x14ac:dyDescent="0.25">
      <c r="B65139" s="79"/>
    </row>
    <row r="65140" spans="2:2" ht="54.95" customHeight="1" x14ac:dyDescent="0.25">
      <c r="B65140" s="79"/>
    </row>
    <row r="65141" spans="2:2" ht="54.95" customHeight="1" x14ac:dyDescent="0.25">
      <c r="B65141" s="79"/>
    </row>
    <row r="65142" spans="2:2" ht="54.95" customHeight="1" x14ac:dyDescent="0.25">
      <c r="B65142" s="79"/>
    </row>
    <row r="65143" spans="2:2" ht="54.95" customHeight="1" x14ac:dyDescent="0.25">
      <c r="B65143" s="79"/>
    </row>
    <row r="65144" spans="2:2" ht="54.95" customHeight="1" x14ac:dyDescent="0.25">
      <c r="B65144" s="79"/>
    </row>
    <row r="65145" spans="2:2" ht="54.95" customHeight="1" x14ac:dyDescent="0.25">
      <c r="B65145" s="79"/>
    </row>
    <row r="65146" spans="2:2" ht="54.95" customHeight="1" x14ac:dyDescent="0.25">
      <c r="B65146" s="79"/>
    </row>
    <row r="65147" spans="2:2" ht="54.95" customHeight="1" x14ac:dyDescent="0.25">
      <c r="B65147" s="79"/>
    </row>
    <row r="65148" spans="2:2" ht="54.95" customHeight="1" x14ac:dyDescent="0.25">
      <c r="B65148" s="79"/>
    </row>
    <row r="65149" spans="2:2" ht="54.95" customHeight="1" x14ac:dyDescent="0.25">
      <c r="B65149" s="79"/>
    </row>
    <row r="65150" spans="2:2" ht="54.95" customHeight="1" x14ac:dyDescent="0.25">
      <c r="B65150" s="79"/>
    </row>
    <row r="65151" spans="2:2" ht="54.95" customHeight="1" x14ac:dyDescent="0.25">
      <c r="B65151" s="79"/>
    </row>
    <row r="65152" spans="2:2" ht="54.95" customHeight="1" x14ac:dyDescent="0.25">
      <c r="B65152" s="79"/>
    </row>
    <row r="65153" spans="2:2" ht="54.95" customHeight="1" x14ac:dyDescent="0.25">
      <c r="B65153" s="79"/>
    </row>
    <row r="65154" spans="2:2" ht="54.95" customHeight="1" x14ac:dyDescent="0.25">
      <c r="B65154" s="79"/>
    </row>
    <row r="65155" spans="2:2" ht="54.95" customHeight="1" x14ac:dyDescent="0.25">
      <c r="B65155" s="79"/>
    </row>
    <row r="65156" spans="2:2" ht="54.95" customHeight="1" x14ac:dyDescent="0.25">
      <c r="B65156" s="79"/>
    </row>
    <row r="65157" spans="2:2" ht="54.95" customHeight="1" x14ac:dyDescent="0.25">
      <c r="B65157" s="79"/>
    </row>
    <row r="65158" spans="2:2" ht="54.95" customHeight="1" x14ac:dyDescent="0.25">
      <c r="B65158" s="79"/>
    </row>
    <row r="65159" spans="2:2" ht="54.95" customHeight="1" x14ac:dyDescent="0.25">
      <c r="B65159" s="79"/>
    </row>
    <row r="65160" spans="2:2" ht="54.95" customHeight="1" x14ac:dyDescent="0.25">
      <c r="B65160" s="79"/>
    </row>
    <row r="65161" spans="2:2" ht="54.95" customHeight="1" x14ac:dyDescent="0.25">
      <c r="B65161" s="79"/>
    </row>
    <row r="65162" spans="2:2" ht="54.95" customHeight="1" x14ac:dyDescent="0.25">
      <c r="B65162" s="79"/>
    </row>
    <row r="65163" spans="2:2" ht="54.95" customHeight="1" x14ac:dyDescent="0.25">
      <c r="B65163" s="79"/>
    </row>
    <row r="65164" spans="2:2" ht="54.95" customHeight="1" x14ac:dyDescent="0.25">
      <c r="B65164" s="79"/>
    </row>
    <row r="65165" spans="2:2" ht="54.95" customHeight="1" x14ac:dyDescent="0.25">
      <c r="B65165" s="79"/>
    </row>
    <row r="65166" spans="2:2" ht="54.95" customHeight="1" x14ac:dyDescent="0.25">
      <c r="B65166" s="79"/>
    </row>
    <row r="65167" spans="2:2" ht="54.95" customHeight="1" x14ac:dyDescent="0.25">
      <c r="B65167" s="79"/>
    </row>
    <row r="65168" spans="2:2" ht="54.95" customHeight="1" x14ac:dyDescent="0.25">
      <c r="B65168" s="79"/>
    </row>
    <row r="65169" spans="2:2" ht="54.95" customHeight="1" x14ac:dyDescent="0.25">
      <c r="B65169" s="79"/>
    </row>
    <row r="65170" spans="2:2" ht="54.95" customHeight="1" x14ac:dyDescent="0.25">
      <c r="B65170" s="79"/>
    </row>
    <row r="65171" spans="2:2" ht="54.95" customHeight="1" x14ac:dyDescent="0.25">
      <c r="B65171" s="79"/>
    </row>
    <row r="65172" spans="2:2" ht="54.95" customHeight="1" x14ac:dyDescent="0.25">
      <c r="B65172" s="79"/>
    </row>
    <row r="65173" spans="2:2" ht="54.95" customHeight="1" x14ac:dyDescent="0.25">
      <c r="B65173" s="79"/>
    </row>
    <row r="65174" spans="2:2" ht="54.95" customHeight="1" x14ac:dyDescent="0.25">
      <c r="B65174" s="79"/>
    </row>
    <row r="65175" spans="2:2" ht="54.95" customHeight="1" x14ac:dyDescent="0.25">
      <c r="B65175" s="79"/>
    </row>
    <row r="65176" spans="2:2" ht="54.95" customHeight="1" x14ac:dyDescent="0.25">
      <c r="B65176" s="79"/>
    </row>
    <row r="65177" spans="2:2" ht="54.95" customHeight="1" x14ac:dyDescent="0.25">
      <c r="B65177" s="79"/>
    </row>
    <row r="65178" spans="2:2" ht="54.95" customHeight="1" x14ac:dyDescent="0.25">
      <c r="B65178" s="79"/>
    </row>
    <row r="65179" spans="2:2" ht="54.95" customHeight="1" x14ac:dyDescent="0.25">
      <c r="B65179" s="79"/>
    </row>
    <row r="65180" spans="2:2" ht="54.95" customHeight="1" x14ac:dyDescent="0.25">
      <c r="B65180" s="79"/>
    </row>
    <row r="65181" spans="2:2" ht="54.95" customHeight="1" x14ac:dyDescent="0.25">
      <c r="B65181" s="79"/>
    </row>
    <row r="65182" spans="2:2" ht="54.95" customHeight="1" x14ac:dyDescent="0.25">
      <c r="B65182" s="79"/>
    </row>
    <row r="65183" spans="2:2" ht="54.95" customHeight="1" x14ac:dyDescent="0.25">
      <c r="B65183" s="79"/>
    </row>
    <row r="65184" spans="2:2" ht="54.95" customHeight="1" x14ac:dyDescent="0.25">
      <c r="B65184" s="79"/>
    </row>
    <row r="65185" spans="2:2" ht="54.95" customHeight="1" x14ac:dyDescent="0.25">
      <c r="B65185" s="79"/>
    </row>
    <row r="65186" spans="2:2" ht="54.95" customHeight="1" x14ac:dyDescent="0.25">
      <c r="B65186" s="79"/>
    </row>
    <row r="65187" spans="2:2" ht="54.95" customHeight="1" x14ac:dyDescent="0.25">
      <c r="B65187" s="79"/>
    </row>
    <row r="65188" spans="2:2" ht="54.95" customHeight="1" x14ac:dyDescent="0.25">
      <c r="B65188" s="79"/>
    </row>
    <row r="65189" spans="2:2" ht="54.95" customHeight="1" x14ac:dyDescent="0.25">
      <c r="B65189" s="79"/>
    </row>
    <row r="65190" spans="2:2" ht="54.95" customHeight="1" x14ac:dyDescent="0.25">
      <c r="B65190" s="79"/>
    </row>
    <row r="65191" spans="2:2" ht="54.95" customHeight="1" x14ac:dyDescent="0.25">
      <c r="B65191" s="79"/>
    </row>
    <row r="65192" spans="2:2" ht="54.95" customHeight="1" x14ac:dyDescent="0.25">
      <c r="B65192" s="79"/>
    </row>
    <row r="65193" spans="2:2" ht="54.95" customHeight="1" x14ac:dyDescent="0.25">
      <c r="B65193" s="79"/>
    </row>
    <row r="65194" spans="2:2" ht="54.95" customHeight="1" x14ac:dyDescent="0.25">
      <c r="B65194" s="79"/>
    </row>
    <row r="65195" spans="2:2" ht="54.95" customHeight="1" x14ac:dyDescent="0.25">
      <c r="B65195" s="79"/>
    </row>
    <row r="65196" spans="2:2" ht="54.95" customHeight="1" x14ac:dyDescent="0.25">
      <c r="B65196" s="79"/>
    </row>
    <row r="65197" spans="2:2" ht="54.95" customHeight="1" x14ac:dyDescent="0.25">
      <c r="B65197" s="79"/>
    </row>
    <row r="65198" spans="2:2" ht="54.95" customHeight="1" x14ac:dyDescent="0.25">
      <c r="B65198" s="79"/>
    </row>
    <row r="65199" spans="2:2" ht="54.95" customHeight="1" x14ac:dyDescent="0.25">
      <c r="B65199" s="79"/>
    </row>
    <row r="65200" spans="2:2" ht="54.95" customHeight="1" x14ac:dyDescent="0.25">
      <c r="B65200" s="79"/>
    </row>
    <row r="65201" spans="2:2" ht="54.95" customHeight="1" x14ac:dyDescent="0.25">
      <c r="B65201" s="79"/>
    </row>
    <row r="65202" spans="2:2" ht="54.95" customHeight="1" x14ac:dyDescent="0.25">
      <c r="B65202" s="79"/>
    </row>
    <row r="65203" spans="2:2" ht="54.95" customHeight="1" x14ac:dyDescent="0.25">
      <c r="B65203" s="79"/>
    </row>
    <row r="65204" spans="2:2" ht="54.95" customHeight="1" x14ac:dyDescent="0.25">
      <c r="B65204" s="79"/>
    </row>
    <row r="65205" spans="2:2" ht="54.95" customHeight="1" x14ac:dyDescent="0.25">
      <c r="B65205" s="79"/>
    </row>
    <row r="65206" spans="2:2" ht="54.95" customHeight="1" x14ac:dyDescent="0.25">
      <c r="B65206" s="79"/>
    </row>
    <row r="65207" spans="2:2" ht="54.95" customHeight="1" x14ac:dyDescent="0.25">
      <c r="B65207" s="79"/>
    </row>
    <row r="65208" spans="2:2" ht="54.95" customHeight="1" x14ac:dyDescent="0.25">
      <c r="B65208" s="79"/>
    </row>
    <row r="65209" spans="2:2" ht="54.95" customHeight="1" x14ac:dyDescent="0.25">
      <c r="B65209" s="79"/>
    </row>
    <row r="65210" spans="2:2" ht="54.95" customHeight="1" x14ac:dyDescent="0.25">
      <c r="B65210" s="79"/>
    </row>
    <row r="65211" spans="2:2" ht="54.95" customHeight="1" x14ac:dyDescent="0.25">
      <c r="B65211" s="79"/>
    </row>
    <row r="65212" spans="2:2" ht="54.95" customHeight="1" x14ac:dyDescent="0.25">
      <c r="B65212" s="79"/>
    </row>
    <row r="65213" spans="2:2" ht="54.95" customHeight="1" x14ac:dyDescent="0.25">
      <c r="B65213" s="79"/>
    </row>
    <row r="65214" spans="2:2" ht="54.95" customHeight="1" x14ac:dyDescent="0.25">
      <c r="B65214" s="79"/>
    </row>
    <row r="65215" spans="2:2" ht="54.95" customHeight="1" x14ac:dyDescent="0.25">
      <c r="B65215" s="79"/>
    </row>
    <row r="65216" spans="2:2" ht="54.95" customHeight="1" x14ac:dyDescent="0.25">
      <c r="B65216" s="79"/>
    </row>
    <row r="65217" spans="2:2" ht="54.95" customHeight="1" x14ac:dyDescent="0.25">
      <c r="B65217" s="79"/>
    </row>
    <row r="65218" spans="2:2" ht="54.95" customHeight="1" x14ac:dyDescent="0.25">
      <c r="B65218" s="79"/>
    </row>
    <row r="65219" spans="2:2" ht="54.95" customHeight="1" x14ac:dyDescent="0.25">
      <c r="B65219" s="79"/>
    </row>
    <row r="65220" spans="2:2" ht="54.95" customHeight="1" x14ac:dyDescent="0.25">
      <c r="B65220" s="79"/>
    </row>
    <row r="65221" spans="2:2" ht="54.95" customHeight="1" x14ac:dyDescent="0.25">
      <c r="B65221" s="79"/>
    </row>
    <row r="65222" spans="2:2" ht="54.95" customHeight="1" x14ac:dyDescent="0.25">
      <c r="B65222" s="79"/>
    </row>
    <row r="65223" spans="2:2" ht="54.95" customHeight="1" x14ac:dyDescent="0.25">
      <c r="B65223" s="79"/>
    </row>
    <row r="65224" spans="2:2" ht="54.95" customHeight="1" x14ac:dyDescent="0.25">
      <c r="B65224" s="79"/>
    </row>
    <row r="65225" spans="2:2" ht="54.95" customHeight="1" x14ac:dyDescent="0.25">
      <c r="B65225" s="79"/>
    </row>
    <row r="65226" spans="2:2" ht="54.95" customHeight="1" x14ac:dyDescent="0.25">
      <c r="B65226" s="79"/>
    </row>
    <row r="65227" spans="2:2" ht="54.95" customHeight="1" x14ac:dyDescent="0.25">
      <c r="B65227" s="79"/>
    </row>
    <row r="65228" spans="2:2" ht="54.95" customHeight="1" x14ac:dyDescent="0.25">
      <c r="B65228" s="79"/>
    </row>
    <row r="65229" spans="2:2" ht="54.95" customHeight="1" x14ac:dyDescent="0.25">
      <c r="B65229" s="79"/>
    </row>
    <row r="65230" spans="2:2" ht="54.95" customHeight="1" x14ac:dyDescent="0.25">
      <c r="B65230" s="79"/>
    </row>
    <row r="65231" spans="2:2" ht="54.95" customHeight="1" x14ac:dyDescent="0.25">
      <c r="B65231" s="79"/>
    </row>
    <row r="65232" spans="2:2" ht="54.95" customHeight="1" x14ac:dyDescent="0.25">
      <c r="B65232" s="79"/>
    </row>
    <row r="65233" spans="2:2" ht="54.95" customHeight="1" x14ac:dyDescent="0.25">
      <c r="B65233" s="79"/>
    </row>
    <row r="65234" spans="2:2" ht="54.95" customHeight="1" x14ac:dyDescent="0.25">
      <c r="B65234" s="79"/>
    </row>
    <row r="65235" spans="2:2" ht="54.95" customHeight="1" x14ac:dyDescent="0.25">
      <c r="B65235" s="79"/>
    </row>
    <row r="65236" spans="2:2" ht="54.95" customHeight="1" x14ac:dyDescent="0.25">
      <c r="B65236" s="79"/>
    </row>
    <row r="65237" spans="2:2" ht="54.95" customHeight="1" x14ac:dyDescent="0.25">
      <c r="B65237" s="79"/>
    </row>
    <row r="65238" spans="2:2" ht="54.95" customHeight="1" x14ac:dyDescent="0.25">
      <c r="B65238" s="79"/>
    </row>
    <row r="65239" spans="2:2" ht="54.95" customHeight="1" x14ac:dyDescent="0.25">
      <c r="B65239" s="79"/>
    </row>
    <row r="65240" spans="2:2" ht="54.95" customHeight="1" x14ac:dyDescent="0.25">
      <c r="B65240" s="79"/>
    </row>
    <row r="65241" spans="2:2" ht="54.95" customHeight="1" x14ac:dyDescent="0.25">
      <c r="B65241" s="79"/>
    </row>
    <row r="65242" spans="2:2" ht="54.95" customHeight="1" x14ac:dyDescent="0.25">
      <c r="B65242" s="79"/>
    </row>
    <row r="65243" spans="2:2" ht="54.95" customHeight="1" x14ac:dyDescent="0.25">
      <c r="B65243" s="79"/>
    </row>
    <row r="65244" spans="2:2" ht="54.95" customHeight="1" x14ac:dyDescent="0.25">
      <c r="B65244" s="79"/>
    </row>
    <row r="65245" spans="2:2" ht="54.95" customHeight="1" x14ac:dyDescent="0.25">
      <c r="B65245" s="79"/>
    </row>
    <row r="65246" spans="2:2" ht="54.95" customHeight="1" x14ac:dyDescent="0.25">
      <c r="B65246" s="79"/>
    </row>
    <row r="65247" spans="2:2" ht="54.95" customHeight="1" x14ac:dyDescent="0.25">
      <c r="B65247" s="79"/>
    </row>
    <row r="65248" spans="2:2" ht="54.95" customHeight="1" x14ac:dyDescent="0.25">
      <c r="B65248" s="79"/>
    </row>
    <row r="65249" spans="2:2" ht="54.95" customHeight="1" x14ac:dyDescent="0.25">
      <c r="B65249" s="79"/>
    </row>
    <row r="65250" spans="2:2" ht="54.95" customHeight="1" x14ac:dyDescent="0.25">
      <c r="B65250" s="79"/>
    </row>
    <row r="65251" spans="2:2" ht="54.95" customHeight="1" x14ac:dyDescent="0.25">
      <c r="B65251" s="79"/>
    </row>
    <row r="65252" spans="2:2" ht="54.95" customHeight="1" x14ac:dyDescent="0.25">
      <c r="B65252" s="79"/>
    </row>
    <row r="65253" spans="2:2" ht="54.95" customHeight="1" x14ac:dyDescent="0.25">
      <c r="B65253" s="79"/>
    </row>
    <row r="65254" spans="2:2" ht="54.95" customHeight="1" x14ac:dyDescent="0.25">
      <c r="B65254" s="79"/>
    </row>
    <row r="65255" spans="2:2" ht="54.95" customHeight="1" x14ac:dyDescent="0.25">
      <c r="B65255" s="79"/>
    </row>
    <row r="65256" spans="2:2" ht="54.95" customHeight="1" x14ac:dyDescent="0.25">
      <c r="B65256" s="79"/>
    </row>
    <row r="65257" spans="2:2" ht="54.95" customHeight="1" x14ac:dyDescent="0.25">
      <c r="B65257" s="79"/>
    </row>
    <row r="65258" spans="2:2" ht="54.95" customHeight="1" x14ac:dyDescent="0.25">
      <c r="B65258" s="79"/>
    </row>
    <row r="65259" spans="2:2" ht="54.95" customHeight="1" x14ac:dyDescent="0.25">
      <c r="B65259" s="79"/>
    </row>
    <row r="65260" spans="2:2" ht="54.95" customHeight="1" x14ac:dyDescent="0.25">
      <c r="B65260" s="79"/>
    </row>
    <row r="65261" spans="2:2" ht="54.95" customHeight="1" x14ac:dyDescent="0.25">
      <c r="B65261" s="79"/>
    </row>
    <row r="65262" spans="2:2" ht="54.95" customHeight="1" x14ac:dyDescent="0.25">
      <c r="B65262" s="79"/>
    </row>
    <row r="65263" spans="2:2" ht="54.95" customHeight="1" x14ac:dyDescent="0.25">
      <c r="B65263" s="79"/>
    </row>
    <row r="65264" spans="2:2" ht="54.95" customHeight="1" x14ac:dyDescent="0.25">
      <c r="B65264" s="79"/>
    </row>
    <row r="65265" spans="2:2" ht="54.95" customHeight="1" x14ac:dyDescent="0.25">
      <c r="B65265" s="79"/>
    </row>
    <row r="65266" spans="2:2" ht="54.95" customHeight="1" x14ac:dyDescent="0.25">
      <c r="B65266" s="79"/>
    </row>
    <row r="65267" spans="2:2" ht="54.95" customHeight="1" x14ac:dyDescent="0.25">
      <c r="B65267" s="79"/>
    </row>
    <row r="65268" spans="2:2" ht="54.95" customHeight="1" x14ac:dyDescent="0.25">
      <c r="B65268" s="79"/>
    </row>
    <row r="65269" spans="2:2" ht="54.95" customHeight="1" x14ac:dyDescent="0.25">
      <c r="B65269" s="79"/>
    </row>
    <row r="65270" spans="2:2" ht="54.95" customHeight="1" x14ac:dyDescent="0.25">
      <c r="B65270" s="79"/>
    </row>
    <row r="65271" spans="2:2" ht="54.95" customHeight="1" x14ac:dyDescent="0.25">
      <c r="B65271" s="79"/>
    </row>
    <row r="65272" spans="2:2" ht="54.95" customHeight="1" x14ac:dyDescent="0.25">
      <c r="B65272" s="79"/>
    </row>
    <row r="65273" spans="2:2" ht="54.95" customHeight="1" x14ac:dyDescent="0.25">
      <c r="B65273" s="79"/>
    </row>
    <row r="65274" spans="2:2" ht="54.95" customHeight="1" x14ac:dyDescent="0.25">
      <c r="B65274" s="79"/>
    </row>
    <row r="65275" spans="2:2" ht="54.95" customHeight="1" x14ac:dyDescent="0.25">
      <c r="B65275" s="79"/>
    </row>
    <row r="65276" spans="2:2" ht="54.95" customHeight="1" x14ac:dyDescent="0.25">
      <c r="B65276" s="79"/>
    </row>
    <row r="65277" spans="2:2" ht="54.95" customHeight="1" x14ac:dyDescent="0.25">
      <c r="B65277" s="79"/>
    </row>
    <row r="65278" spans="2:2" ht="54.95" customHeight="1" x14ac:dyDescent="0.25">
      <c r="B65278" s="79"/>
    </row>
    <row r="65279" spans="2:2" ht="54.95" customHeight="1" x14ac:dyDescent="0.25">
      <c r="B65279" s="79"/>
    </row>
    <row r="65280" spans="2:2" ht="54.95" customHeight="1" x14ac:dyDescent="0.25">
      <c r="B65280" s="79"/>
    </row>
    <row r="65281" spans="2:2" ht="54.95" customHeight="1" x14ac:dyDescent="0.25">
      <c r="B65281" s="79"/>
    </row>
    <row r="65282" spans="2:2" ht="54.95" customHeight="1" x14ac:dyDescent="0.25">
      <c r="B65282" s="79"/>
    </row>
    <row r="65283" spans="2:2" ht="54.95" customHeight="1" x14ac:dyDescent="0.25">
      <c r="B65283" s="79"/>
    </row>
    <row r="65284" spans="2:2" ht="54.95" customHeight="1" x14ac:dyDescent="0.25">
      <c r="B65284" s="79"/>
    </row>
    <row r="65285" spans="2:2" ht="54.95" customHeight="1" x14ac:dyDescent="0.25">
      <c r="B65285" s="79"/>
    </row>
    <row r="65286" spans="2:2" ht="54.95" customHeight="1" x14ac:dyDescent="0.25">
      <c r="B65286" s="79"/>
    </row>
    <row r="65287" spans="2:2" ht="54.95" customHeight="1" x14ac:dyDescent="0.25">
      <c r="B65287" s="79"/>
    </row>
    <row r="65288" spans="2:2" ht="54.95" customHeight="1" x14ac:dyDescent="0.25">
      <c r="B65288" s="79"/>
    </row>
    <row r="65289" spans="2:2" ht="54.95" customHeight="1" x14ac:dyDescent="0.25">
      <c r="B65289" s="79"/>
    </row>
    <row r="65290" spans="2:2" ht="54.95" customHeight="1" x14ac:dyDescent="0.25">
      <c r="B65290" s="79"/>
    </row>
    <row r="65291" spans="2:2" ht="54.95" customHeight="1" x14ac:dyDescent="0.25">
      <c r="B65291" s="79"/>
    </row>
    <row r="65292" spans="2:2" ht="54.95" customHeight="1" x14ac:dyDescent="0.25">
      <c r="B65292" s="79"/>
    </row>
    <row r="65293" spans="2:2" ht="54.95" customHeight="1" x14ac:dyDescent="0.25">
      <c r="B65293" s="79"/>
    </row>
    <row r="65294" spans="2:2" ht="54.95" customHeight="1" x14ac:dyDescent="0.25">
      <c r="B65294" s="79"/>
    </row>
    <row r="65295" spans="2:2" ht="54.95" customHeight="1" x14ac:dyDescent="0.25">
      <c r="B65295" s="79"/>
    </row>
    <row r="65296" spans="2:2" ht="54.95" customHeight="1" x14ac:dyDescent="0.25">
      <c r="B65296" s="79"/>
    </row>
    <row r="65297" spans="2:2" ht="54.95" customHeight="1" x14ac:dyDescent="0.25">
      <c r="B65297" s="79"/>
    </row>
    <row r="65298" spans="2:2" ht="54.95" customHeight="1" x14ac:dyDescent="0.25">
      <c r="B65298" s="79"/>
    </row>
    <row r="65299" spans="2:2" ht="54.95" customHeight="1" x14ac:dyDescent="0.25">
      <c r="B65299" s="79"/>
    </row>
    <row r="65300" spans="2:2" ht="54.95" customHeight="1" x14ac:dyDescent="0.25">
      <c r="B65300" s="79"/>
    </row>
    <row r="65301" spans="2:2" ht="54.95" customHeight="1" x14ac:dyDescent="0.25">
      <c r="B65301" s="79"/>
    </row>
    <row r="65302" spans="2:2" ht="54.95" customHeight="1" x14ac:dyDescent="0.25">
      <c r="B65302" s="79"/>
    </row>
    <row r="65303" spans="2:2" ht="54.95" customHeight="1" x14ac:dyDescent="0.25">
      <c r="B65303" s="79"/>
    </row>
    <row r="65304" spans="2:2" ht="54.95" customHeight="1" x14ac:dyDescent="0.25">
      <c r="B65304" s="79"/>
    </row>
    <row r="65305" spans="2:2" ht="54.95" customHeight="1" x14ac:dyDescent="0.25">
      <c r="B65305" s="79"/>
    </row>
    <row r="65306" spans="2:2" ht="54.95" customHeight="1" x14ac:dyDescent="0.25">
      <c r="B65306" s="79"/>
    </row>
    <row r="65307" spans="2:2" ht="54.95" customHeight="1" x14ac:dyDescent="0.25">
      <c r="B65307" s="79"/>
    </row>
    <row r="65308" spans="2:2" ht="54.95" customHeight="1" x14ac:dyDescent="0.25">
      <c r="B65308" s="79"/>
    </row>
    <row r="65309" spans="2:2" ht="54.95" customHeight="1" x14ac:dyDescent="0.25">
      <c r="B65309" s="79"/>
    </row>
    <row r="65310" spans="2:2" ht="54.95" customHeight="1" x14ac:dyDescent="0.25">
      <c r="B65310" s="79"/>
    </row>
    <row r="65311" spans="2:2" ht="54.95" customHeight="1" x14ac:dyDescent="0.25">
      <c r="B65311" s="79"/>
    </row>
    <row r="65312" spans="2:2" ht="54.95" customHeight="1" x14ac:dyDescent="0.25">
      <c r="B65312" s="79"/>
    </row>
    <row r="65313" spans="2:2" ht="54.95" customHeight="1" x14ac:dyDescent="0.25">
      <c r="B65313" s="79"/>
    </row>
    <row r="65314" spans="2:2" ht="54.95" customHeight="1" x14ac:dyDescent="0.25">
      <c r="B65314" s="79"/>
    </row>
    <row r="65315" spans="2:2" ht="54.95" customHeight="1" x14ac:dyDescent="0.25">
      <c r="B65315" s="79"/>
    </row>
    <row r="65316" spans="2:2" ht="54.95" customHeight="1" x14ac:dyDescent="0.25">
      <c r="B65316" s="79"/>
    </row>
    <row r="65317" spans="2:2" ht="54.95" customHeight="1" x14ac:dyDescent="0.25">
      <c r="B65317" s="79"/>
    </row>
    <row r="65318" spans="2:2" ht="54.95" customHeight="1" x14ac:dyDescent="0.25">
      <c r="B65318" s="79"/>
    </row>
    <row r="65319" spans="2:2" ht="54.95" customHeight="1" x14ac:dyDescent="0.25">
      <c r="B65319" s="79"/>
    </row>
    <row r="65320" spans="2:2" ht="54.95" customHeight="1" x14ac:dyDescent="0.25">
      <c r="B65320" s="79"/>
    </row>
    <row r="65321" spans="2:2" ht="54.95" customHeight="1" x14ac:dyDescent="0.25">
      <c r="B65321" s="79"/>
    </row>
    <row r="65322" spans="2:2" ht="54.95" customHeight="1" x14ac:dyDescent="0.25">
      <c r="B65322" s="79"/>
    </row>
    <row r="65323" spans="2:2" ht="54.95" customHeight="1" x14ac:dyDescent="0.25">
      <c r="B65323" s="79"/>
    </row>
    <row r="65324" spans="2:2" ht="54.95" customHeight="1" x14ac:dyDescent="0.25">
      <c r="B65324" s="79"/>
    </row>
    <row r="65325" spans="2:2" ht="54.95" customHeight="1" x14ac:dyDescent="0.25">
      <c r="B65325" s="79"/>
    </row>
    <row r="65326" spans="2:2" ht="54.95" customHeight="1" x14ac:dyDescent="0.25">
      <c r="B65326" s="79"/>
    </row>
    <row r="65327" spans="2:2" ht="54.95" customHeight="1" x14ac:dyDescent="0.25">
      <c r="B65327" s="79"/>
    </row>
    <row r="65328" spans="2:2" ht="54.95" customHeight="1" x14ac:dyDescent="0.25">
      <c r="B65328" s="79"/>
    </row>
    <row r="65329" spans="2:2" ht="54.95" customHeight="1" x14ac:dyDescent="0.25">
      <c r="B65329" s="79"/>
    </row>
    <row r="65330" spans="2:2" ht="54.95" customHeight="1" x14ac:dyDescent="0.25">
      <c r="B65330" s="79"/>
    </row>
    <row r="65331" spans="2:2" ht="54.95" customHeight="1" x14ac:dyDescent="0.25">
      <c r="B65331" s="79"/>
    </row>
    <row r="65332" spans="2:2" ht="54.95" customHeight="1" x14ac:dyDescent="0.25">
      <c r="B65332" s="79"/>
    </row>
    <row r="65333" spans="2:2" ht="54.95" customHeight="1" x14ac:dyDescent="0.25">
      <c r="B65333" s="79"/>
    </row>
    <row r="65334" spans="2:2" ht="54.95" customHeight="1" x14ac:dyDescent="0.25">
      <c r="B65334" s="79"/>
    </row>
    <row r="65335" spans="2:2" ht="54.95" customHeight="1" x14ac:dyDescent="0.25">
      <c r="B65335" s="79"/>
    </row>
    <row r="65336" spans="2:2" ht="54.95" customHeight="1" x14ac:dyDescent="0.25">
      <c r="B65336" s="79"/>
    </row>
    <row r="65337" spans="2:2" ht="54.95" customHeight="1" x14ac:dyDescent="0.25">
      <c r="B65337" s="79"/>
    </row>
    <row r="65338" spans="2:2" ht="54.95" customHeight="1" x14ac:dyDescent="0.25">
      <c r="B65338" s="79"/>
    </row>
    <row r="65339" spans="2:2" ht="54.95" customHeight="1" x14ac:dyDescent="0.25">
      <c r="B65339" s="79"/>
    </row>
    <row r="65340" spans="2:2" ht="54.95" customHeight="1" x14ac:dyDescent="0.25">
      <c r="B65340" s="79"/>
    </row>
    <row r="65341" spans="2:2" ht="54.95" customHeight="1" x14ac:dyDescent="0.25">
      <c r="B65341" s="79"/>
    </row>
    <row r="65342" spans="2:2" ht="54.95" customHeight="1" x14ac:dyDescent="0.25">
      <c r="B65342" s="79"/>
    </row>
    <row r="65343" spans="2:2" ht="54.95" customHeight="1" x14ac:dyDescent="0.25">
      <c r="B65343" s="79"/>
    </row>
    <row r="65344" spans="2:2" ht="54.95" customHeight="1" x14ac:dyDescent="0.25">
      <c r="B65344" s="79"/>
    </row>
    <row r="65345" spans="2:2" ht="54.95" customHeight="1" x14ac:dyDescent="0.25">
      <c r="B65345" s="79"/>
    </row>
    <row r="65346" spans="2:2" ht="54.95" customHeight="1" x14ac:dyDescent="0.25">
      <c r="B65346" s="79"/>
    </row>
    <row r="65347" spans="2:2" ht="54.95" customHeight="1" x14ac:dyDescent="0.25">
      <c r="B65347" s="79"/>
    </row>
    <row r="65348" spans="2:2" ht="54.95" customHeight="1" x14ac:dyDescent="0.25">
      <c r="B65348" s="79"/>
    </row>
    <row r="65349" spans="2:2" ht="54.95" customHeight="1" x14ac:dyDescent="0.25">
      <c r="B65349" s="79"/>
    </row>
    <row r="65350" spans="2:2" ht="54.95" customHeight="1" x14ac:dyDescent="0.25">
      <c r="B65350" s="79"/>
    </row>
    <row r="65351" spans="2:2" ht="54.95" customHeight="1" x14ac:dyDescent="0.25">
      <c r="B65351" s="79"/>
    </row>
    <row r="65352" spans="2:2" ht="54.95" customHeight="1" x14ac:dyDescent="0.25">
      <c r="B65352" s="79"/>
    </row>
    <row r="65353" spans="2:2" ht="54.95" customHeight="1" x14ac:dyDescent="0.25">
      <c r="B65353" s="79"/>
    </row>
    <row r="65354" spans="2:2" ht="54.95" customHeight="1" x14ac:dyDescent="0.25">
      <c r="B65354" s="79"/>
    </row>
    <row r="65355" spans="2:2" ht="54.95" customHeight="1" x14ac:dyDescent="0.25">
      <c r="B65355" s="79"/>
    </row>
    <row r="65356" spans="2:2" ht="54.95" customHeight="1" x14ac:dyDescent="0.25">
      <c r="B65356" s="79"/>
    </row>
    <row r="65357" spans="2:2" ht="54.95" customHeight="1" x14ac:dyDescent="0.25">
      <c r="B65357" s="79"/>
    </row>
    <row r="65358" spans="2:2" ht="54.95" customHeight="1" x14ac:dyDescent="0.25">
      <c r="B65358" s="79"/>
    </row>
    <row r="65359" spans="2:2" ht="54.95" customHeight="1" x14ac:dyDescent="0.25">
      <c r="B65359" s="79"/>
    </row>
    <row r="65360" spans="2:2" ht="54.95" customHeight="1" x14ac:dyDescent="0.25">
      <c r="B65360" s="79"/>
    </row>
    <row r="65361" spans="2:2" ht="54.95" customHeight="1" x14ac:dyDescent="0.25">
      <c r="B65361" s="79"/>
    </row>
    <row r="65362" spans="2:2" ht="54.95" customHeight="1" x14ac:dyDescent="0.25">
      <c r="B65362" s="79"/>
    </row>
    <row r="65363" spans="2:2" ht="54.95" customHeight="1" x14ac:dyDescent="0.25">
      <c r="B65363" s="79"/>
    </row>
    <row r="65364" spans="2:2" ht="54.95" customHeight="1" x14ac:dyDescent="0.25">
      <c r="B65364" s="79"/>
    </row>
    <row r="65365" spans="2:2" ht="54.95" customHeight="1" x14ac:dyDescent="0.25">
      <c r="B65365" s="79"/>
    </row>
    <row r="65366" spans="2:2" ht="54.95" customHeight="1" x14ac:dyDescent="0.25">
      <c r="B65366" s="79"/>
    </row>
    <row r="65367" spans="2:2" ht="54.95" customHeight="1" x14ac:dyDescent="0.25">
      <c r="B65367" s="79"/>
    </row>
    <row r="65368" spans="2:2" ht="54.95" customHeight="1" x14ac:dyDescent="0.25">
      <c r="B65368" s="79"/>
    </row>
    <row r="65369" spans="2:2" ht="54.95" customHeight="1" x14ac:dyDescent="0.25">
      <c r="B65369" s="79"/>
    </row>
    <row r="65370" spans="2:2" ht="54.95" customHeight="1" x14ac:dyDescent="0.25">
      <c r="B65370" s="79"/>
    </row>
    <row r="65371" spans="2:2" ht="54.95" customHeight="1" x14ac:dyDescent="0.25">
      <c r="B65371" s="79"/>
    </row>
    <row r="65372" spans="2:2" ht="54.95" customHeight="1" x14ac:dyDescent="0.25">
      <c r="B65372" s="79"/>
    </row>
    <row r="65373" spans="2:2" ht="54.95" customHeight="1" x14ac:dyDescent="0.25">
      <c r="B65373" s="79"/>
    </row>
    <row r="65374" spans="2:2" ht="54.95" customHeight="1" x14ac:dyDescent="0.25">
      <c r="B65374" s="79"/>
    </row>
    <row r="65375" spans="2:2" ht="54.95" customHeight="1" x14ac:dyDescent="0.25">
      <c r="B65375" s="79"/>
    </row>
    <row r="65376" spans="2:2" ht="54.95" customHeight="1" x14ac:dyDescent="0.25">
      <c r="B65376" s="79"/>
    </row>
    <row r="65377" spans="2:2" ht="54.95" customHeight="1" x14ac:dyDescent="0.25">
      <c r="B65377" s="79"/>
    </row>
    <row r="65378" spans="2:2" ht="54.95" customHeight="1" x14ac:dyDescent="0.25">
      <c r="B65378" s="79"/>
    </row>
    <row r="65379" spans="2:2" ht="54.95" customHeight="1" x14ac:dyDescent="0.25">
      <c r="B65379" s="79"/>
    </row>
    <row r="65380" spans="2:2" ht="54.95" customHeight="1" x14ac:dyDescent="0.25">
      <c r="B65380" s="79"/>
    </row>
    <row r="65381" spans="2:2" ht="54.95" customHeight="1" x14ac:dyDescent="0.25">
      <c r="B65381" s="79"/>
    </row>
    <row r="65382" spans="2:2" ht="54.95" customHeight="1" x14ac:dyDescent="0.25">
      <c r="B65382" s="79"/>
    </row>
    <row r="65383" spans="2:2" ht="54.95" customHeight="1" x14ac:dyDescent="0.25">
      <c r="B65383" s="79"/>
    </row>
    <row r="65384" spans="2:2" ht="54.95" customHeight="1" x14ac:dyDescent="0.25">
      <c r="B65384" s="79"/>
    </row>
    <row r="65385" spans="2:2" ht="54.95" customHeight="1" x14ac:dyDescent="0.25">
      <c r="B65385" s="79"/>
    </row>
    <row r="65386" spans="2:2" ht="54.95" customHeight="1" x14ac:dyDescent="0.25">
      <c r="B65386" s="79"/>
    </row>
    <row r="65387" spans="2:2" ht="54.95" customHeight="1" x14ac:dyDescent="0.25">
      <c r="B65387" s="79"/>
    </row>
    <row r="65388" spans="2:2" ht="54.95" customHeight="1" x14ac:dyDescent="0.25">
      <c r="B65388" s="79"/>
    </row>
    <row r="65389" spans="2:2" ht="54.95" customHeight="1" x14ac:dyDescent="0.25">
      <c r="B65389" s="79"/>
    </row>
    <row r="65390" spans="2:2" ht="54.95" customHeight="1" x14ac:dyDescent="0.25">
      <c r="B65390" s="79"/>
    </row>
    <row r="65391" spans="2:2" ht="54.95" customHeight="1" x14ac:dyDescent="0.25">
      <c r="B65391" s="79"/>
    </row>
    <row r="65392" spans="2:2" ht="54.95" customHeight="1" x14ac:dyDescent="0.25">
      <c r="B65392" s="79"/>
    </row>
    <row r="65393" spans="2:2" ht="54.95" customHeight="1" x14ac:dyDescent="0.25">
      <c r="B65393" s="79"/>
    </row>
    <row r="65394" spans="2:2" ht="54.95" customHeight="1" x14ac:dyDescent="0.25">
      <c r="B65394" s="79"/>
    </row>
    <row r="65395" spans="2:2" ht="54.95" customHeight="1" x14ac:dyDescent="0.25">
      <c r="B65395" s="79"/>
    </row>
    <row r="65396" spans="2:2" ht="54.95" customHeight="1" x14ac:dyDescent="0.25">
      <c r="B65396" s="79"/>
    </row>
    <row r="65397" spans="2:2" ht="54.95" customHeight="1" x14ac:dyDescent="0.25">
      <c r="B65397" s="79"/>
    </row>
    <row r="65398" spans="2:2" ht="54.95" customHeight="1" x14ac:dyDescent="0.25">
      <c r="B65398" s="79"/>
    </row>
    <row r="65399" spans="2:2" ht="54.95" customHeight="1" x14ac:dyDescent="0.25">
      <c r="B65399" s="79"/>
    </row>
    <row r="65400" spans="2:2" ht="54.95" customHeight="1" x14ac:dyDescent="0.25">
      <c r="B65400" s="79"/>
    </row>
    <row r="65401" spans="2:2" ht="54.95" customHeight="1" x14ac:dyDescent="0.25">
      <c r="B65401" s="79"/>
    </row>
    <row r="65402" spans="2:2" ht="54.95" customHeight="1" x14ac:dyDescent="0.25">
      <c r="B65402" s="79"/>
    </row>
    <row r="65403" spans="2:2" ht="54.95" customHeight="1" x14ac:dyDescent="0.25">
      <c r="B65403" s="79"/>
    </row>
    <row r="65404" spans="2:2" ht="54.95" customHeight="1" x14ac:dyDescent="0.25">
      <c r="B65404" s="79"/>
    </row>
    <row r="65405" spans="2:2" ht="54.95" customHeight="1" x14ac:dyDescent="0.25">
      <c r="B65405" s="79"/>
    </row>
    <row r="65406" spans="2:2" ht="54.95" customHeight="1" x14ac:dyDescent="0.25">
      <c r="B65406" s="79"/>
    </row>
    <row r="65407" spans="2:2" ht="54.95" customHeight="1" x14ac:dyDescent="0.25">
      <c r="B65407" s="79"/>
    </row>
    <row r="65408" spans="2:2" ht="54.95" customHeight="1" x14ac:dyDescent="0.25">
      <c r="B65408" s="79"/>
    </row>
    <row r="65409" spans="2:2" ht="54.95" customHeight="1" x14ac:dyDescent="0.25">
      <c r="B65409" s="79"/>
    </row>
    <row r="65410" spans="2:2" ht="54.95" customHeight="1" x14ac:dyDescent="0.25">
      <c r="B65410" s="79"/>
    </row>
    <row r="65411" spans="2:2" ht="54.95" customHeight="1" x14ac:dyDescent="0.25">
      <c r="B65411" s="79"/>
    </row>
    <row r="65412" spans="2:2" ht="54.95" customHeight="1" x14ac:dyDescent="0.25">
      <c r="B65412" s="79"/>
    </row>
    <row r="65413" spans="2:2" ht="54.95" customHeight="1" x14ac:dyDescent="0.25">
      <c r="B65413" s="79"/>
    </row>
    <row r="65414" spans="2:2" ht="54.95" customHeight="1" x14ac:dyDescent="0.25">
      <c r="B65414" s="79"/>
    </row>
    <row r="65415" spans="2:2" ht="54.95" customHeight="1" x14ac:dyDescent="0.25">
      <c r="B65415" s="79"/>
    </row>
    <row r="65416" spans="2:2" ht="54.95" customHeight="1" x14ac:dyDescent="0.25">
      <c r="B65416" s="79"/>
    </row>
    <row r="65417" spans="2:2" ht="54.95" customHeight="1" x14ac:dyDescent="0.25">
      <c r="B65417" s="79"/>
    </row>
    <row r="65418" spans="2:2" ht="54.95" customHeight="1" x14ac:dyDescent="0.25">
      <c r="B65418" s="79"/>
    </row>
    <row r="65419" spans="2:2" ht="54.95" customHeight="1" x14ac:dyDescent="0.25">
      <c r="B65419" s="79"/>
    </row>
    <row r="65420" spans="2:2" ht="54.95" customHeight="1" x14ac:dyDescent="0.25">
      <c r="B65420" s="79"/>
    </row>
    <row r="65421" spans="2:2" ht="54.95" customHeight="1" x14ac:dyDescent="0.25">
      <c r="B65421" s="79"/>
    </row>
    <row r="65422" spans="2:2" ht="54.95" customHeight="1" x14ac:dyDescent="0.25">
      <c r="B65422" s="79"/>
    </row>
    <row r="65423" spans="2:2" ht="54.95" customHeight="1" x14ac:dyDescent="0.25">
      <c r="B65423" s="79"/>
    </row>
    <row r="65424" spans="2:2" ht="54.95" customHeight="1" x14ac:dyDescent="0.25">
      <c r="B65424" s="79"/>
    </row>
    <row r="65425" spans="2:2" ht="54.95" customHeight="1" x14ac:dyDescent="0.25">
      <c r="B65425" s="79"/>
    </row>
    <row r="65426" spans="2:2" ht="54.95" customHeight="1" x14ac:dyDescent="0.25">
      <c r="B65426" s="79"/>
    </row>
    <row r="65427" spans="2:2" ht="54.95" customHeight="1" x14ac:dyDescent="0.25">
      <c r="B65427" s="79"/>
    </row>
    <row r="65428" spans="2:2" ht="54.95" customHeight="1" x14ac:dyDescent="0.25">
      <c r="B65428" s="79"/>
    </row>
    <row r="65429" spans="2:2" ht="54.95" customHeight="1" x14ac:dyDescent="0.25">
      <c r="B65429" s="79"/>
    </row>
    <row r="65430" spans="2:2" ht="54.95" customHeight="1" x14ac:dyDescent="0.25">
      <c r="B65430" s="79"/>
    </row>
    <row r="65431" spans="2:2" ht="54.95" customHeight="1" x14ac:dyDescent="0.25">
      <c r="B65431" s="79"/>
    </row>
    <row r="65432" spans="2:2" ht="54.95" customHeight="1" x14ac:dyDescent="0.25">
      <c r="B65432" s="79"/>
    </row>
    <row r="65433" spans="2:2" ht="54.95" customHeight="1" x14ac:dyDescent="0.25">
      <c r="B65433" s="79"/>
    </row>
    <row r="65434" spans="2:2" ht="54.95" customHeight="1" x14ac:dyDescent="0.25">
      <c r="B65434" s="79"/>
    </row>
    <row r="65435" spans="2:2" ht="54.95" customHeight="1" x14ac:dyDescent="0.25">
      <c r="B65435" s="79"/>
    </row>
    <row r="65436" spans="2:2" ht="54.95" customHeight="1" x14ac:dyDescent="0.25">
      <c r="B65436" s="79"/>
    </row>
    <row r="65437" spans="2:2" ht="54.95" customHeight="1" x14ac:dyDescent="0.25">
      <c r="B65437" s="79"/>
    </row>
    <row r="65438" spans="2:2" ht="54.95" customHeight="1" x14ac:dyDescent="0.25">
      <c r="B65438" s="79"/>
    </row>
    <row r="65439" spans="2:2" ht="54.95" customHeight="1" x14ac:dyDescent="0.25">
      <c r="B65439" s="79"/>
    </row>
    <row r="65440" spans="2:2" ht="54.95" customHeight="1" x14ac:dyDescent="0.25">
      <c r="B65440" s="79"/>
    </row>
    <row r="65441" spans="2:2" ht="54.95" customHeight="1" x14ac:dyDescent="0.25">
      <c r="B65441" s="79"/>
    </row>
    <row r="65442" spans="2:2" ht="54.95" customHeight="1" x14ac:dyDescent="0.25">
      <c r="B65442" s="79"/>
    </row>
    <row r="65443" spans="2:2" ht="54.95" customHeight="1" x14ac:dyDescent="0.25">
      <c r="B65443" s="79"/>
    </row>
    <row r="65444" spans="2:2" ht="54.95" customHeight="1" x14ac:dyDescent="0.25">
      <c r="B65444" s="79"/>
    </row>
    <row r="65445" spans="2:2" ht="54.95" customHeight="1" x14ac:dyDescent="0.25">
      <c r="B65445" s="79"/>
    </row>
    <row r="65446" spans="2:2" ht="54.95" customHeight="1" x14ac:dyDescent="0.25">
      <c r="B65446" s="79"/>
    </row>
    <row r="65447" spans="2:2" ht="54.95" customHeight="1" x14ac:dyDescent="0.25">
      <c r="B65447" s="79"/>
    </row>
    <row r="65448" spans="2:2" ht="54.95" customHeight="1" x14ac:dyDescent="0.25">
      <c r="B65448" s="79"/>
    </row>
    <row r="65449" spans="2:2" ht="54.95" customHeight="1" x14ac:dyDescent="0.25">
      <c r="B65449" s="79"/>
    </row>
    <row r="65450" spans="2:2" ht="54.95" customHeight="1" x14ac:dyDescent="0.25">
      <c r="B65450" s="79"/>
    </row>
    <row r="65451" spans="2:2" ht="54.95" customHeight="1" x14ac:dyDescent="0.25">
      <c r="B65451" s="79"/>
    </row>
    <row r="65452" spans="2:2" ht="54.95" customHeight="1" x14ac:dyDescent="0.25">
      <c r="B65452" s="79"/>
    </row>
    <row r="65453" spans="2:2" ht="54.95" customHeight="1" x14ac:dyDescent="0.25">
      <c r="B65453" s="79"/>
    </row>
    <row r="65454" spans="2:2" ht="54.95" customHeight="1" x14ac:dyDescent="0.25">
      <c r="B65454" s="79"/>
    </row>
    <row r="65455" spans="2:2" ht="54.95" customHeight="1" x14ac:dyDescent="0.25">
      <c r="B65455" s="79"/>
    </row>
    <row r="65456" spans="2:2" ht="54.95" customHeight="1" x14ac:dyDescent="0.25">
      <c r="B65456" s="79"/>
    </row>
    <row r="65457" spans="2:2" ht="54.95" customHeight="1" x14ac:dyDescent="0.25">
      <c r="B65457" s="79"/>
    </row>
    <row r="65458" spans="2:2" ht="54.95" customHeight="1" x14ac:dyDescent="0.25">
      <c r="B65458" s="79"/>
    </row>
    <row r="65459" spans="2:2" ht="54.95" customHeight="1" x14ac:dyDescent="0.25">
      <c r="B65459" s="79"/>
    </row>
    <row r="65460" spans="2:2" ht="54.95" customHeight="1" x14ac:dyDescent="0.25">
      <c r="B65460" s="79"/>
    </row>
    <row r="65461" spans="2:2" ht="54.95" customHeight="1" x14ac:dyDescent="0.25">
      <c r="B65461" s="79"/>
    </row>
    <row r="65462" spans="2:2" ht="54.95" customHeight="1" x14ac:dyDescent="0.25">
      <c r="B65462" s="79"/>
    </row>
    <row r="65463" spans="2:2" ht="54.95" customHeight="1" x14ac:dyDescent="0.25">
      <c r="B65463" s="79"/>
    </row>
    <row r="65464" spans="2:2" ht="54.95" customHeight="1" x14ac:dyDescent="0.25">
      <c r="B65464" s="79"/>
    </row>
    <row r="65465" spans="2:2" ht="54.95" customHeight="1" x14ac:dyDescent="0.25">
      <c r="B65465" s="79"/>
    </row>
    <row r="65466" spans="2:2" ht="54.95" customHeight="1" x14ac:dyDescent="0.25">
      <c r="B65466" s="79"/>
    </row>
    <row r="65467" spans="2:2" ht="54.95" customHeight="1" x14ac:dyDescent="0.25">
      <c r="B65467" s="79"/>
    </row>
    <row r="65468" spans="2:2" ht="54.95" customHeight="1" x14ac:dyDescent="0.25">
      <c r="B65468" s="79"/>
    </row>
    <row r="65469" spans="2:2" ht="54.95" customHeight="1" x14ac:dyDescent="0.25">
      <c r="B65469" s="79"/>
    </row>
    <row r="65470" spans="2:2" ht="54.95" customHeight="1" x14ac:dyDescent="0.25">
      <c r="B65470" s="79"/>
    </row>
    <row r="65471" spans="2:2" ht="54.95" customHeight="1" x14ac:dyDescent="0.25">
      <c r="B65471" s="79"/>
    </row>
    <row r="65472" spans="2:2" ht="54.95" customHeight="1" x14ac:dyDescent="0.25">
      <c r="B65472" s="79"/>
    </row>
    <row r="65473" spans="2:2" ht="54.95" customHeight="1" x14ac:dyDescent="0.25">
      <c r="B65473" s="79"/>
    </row>
    <row r="65474" spans="2:2" ht="54.95" customHeight="1" x14ac:dyDescent="0.25">
      <c r="B65474" s="79"/>
    </row>
    <row r="65475" spans="2:2" ht="54.95" customHeight="1" x14ac:dyDescent="0.25">
      <c r="B65475" s="79"/>
    </row>
    <row r="65476" spans="2:2" ht="54.95" customHeight="1" x14ac:dyDescent="0.25">
      <c r="B65476" s="79"/>
    </row>
    <row r="65477" spans="2:2" ht="54.95" customHeight="1" x14ac:dyDescent="0.25">
      <c r="B65477" s="79"/>
    </row>
    <row r="65478" spans="2:2" ht="54.95" customHeight="1" x14ac:dyDescent="0.25">
      <c r="B65478" s="79"/>
    </row>
    <row r="65479" spans="2:2" ht="54.95" customHeight="1" x14ac:dyDescent="0.25">
      <c r="B65479" s="79"/>
    </row>
    <row r="65480" spans="2:2" ht="54.95" customHeight="1" x14ac:dyDescent="0.25">
      <c r="B65480" s="79"/>
    </row>
    <row r="65481" spans="2:2" ht="54.95" customHeight="1" x14ac:dyDescent="0.25">
      <c r="B65481" s="79"/>
    </row>
    <row r="65482" spans="2:2" ht="54.95" customHeight="1" x14ac:dyDescent="0.25">
      <c r="B65482" s="79"/>
    </row>
    <row r="65483" spans="2:2" ht="54.95" customHeight="1" x14ac:dyDescent="0.25">
      <c r="B65483" s="79"/>
    </row>
    <row r="65484" spans="2:2" ht="54.95" customHeight="1" x14ac:dyDescent="0.25">
      <c r="B65484" s="79"/>
    </row>
    <row r="65485" spans="2:2" ht="54.95" customHeight="1" x14ac:dyDescent="0.25">
      <c r="B65485" s="79"/>
    </row>
    <row r="65486" spans="2:2" ht="54.95" customHeight="1" x14ac:dyDescent="0.25">
      <c r="B65486" s="79"/>
    </row>
    <row r="65487" spans="2:2" ht="54.95" customHeight="1" x14ac:dyDescent="0.25">
      <c r="B65487" s="79"/>
    </row>
    <row r="65488" spans="2:2" ht="54.95" customHeight="1" x14ac:dyDescent="0.25">
      <c r="B65488" s="79"/>
    </row>
    <row r="65489" spans="2:2" ht="54.95" customHeight="1" x14ac:dyDescent="0.25">
      <c r="B65489" s="79"/>
    </row>
    <row r="65490" spans="2:2" ht="54.95" customHeight="1" x14ac:dyDescent="0.25">
      <c r="B65490" s="79"/>
    </row>
    <row r="65491" spans="2:2" ht="54.95" customHeight="1" x14ac:dyDescent="0.25">
      <c r="B65491" s="79"/>
    </row>
    <row r="65492" spans="2:2" ht="54.95" customHeight="1" x14ac:dyDescent="0.25">
      <c r="B65492" s="79"/>
    </row>
    <row r="65493" spans="2:2" ht="54.95" customHeight="1" x14ac:dyDescent="0.25">
      <c r="B65493" s="79"/>
    </row>
    <row r="65494" spans="2:2" ht="54.95" customHeight="1" x14ac:dyDescent="0.25">
      <c r="B65494" s="79"/>
    </row>
    <row r="65495" spans="2:2" ht="54.95" customHeight="1" x14ac:dyDescent="0.25">
      <c r="B65495" s="79"/>
    </row>
    <row r="65496" spans="2:2" ht="54.95" customHeight="1" x14ac:dyDescent="0.25">
      <c r="B65496" s="79"/>
    </row>
    <row r="65497" spans="2:2" ht="54.95" customHeight="1" x14ac:dyDescent="0.25">
      <c r="B65497" s="79"/>
    </row>
    <row r="65498" spans="2:2" ht="54.95" customHeight="1" x14ac:dyDescent="0.25">
      <c r="B65498" s="79"/>
    </row>
    <row r="65499" spans="2:2" ht="54.95" customHeight="1" x14ac:dyDescent="0.25">
      <c r="B65499" s="79"/>
    </row>
    <row r="65500" spans="2:2" ht="54.95" customHeight="1" x14ac:dyDescent="0.25">
      <c r="B65500" s="79"/>
    </row>
    <row r="65501" spans="2:2" ht="54.95" customHeight="1" x14ac:dyDescent="0.25">
      <c r="B65501" s="79"/>
    </row>
    <row r="65502" spans="2:2" ht="54.95" customHeight="1" x14ac:dyDescent="0.25">
      <c r="B65502" s="79"/>
    </row>
    <row r="65503" spans="2:2" ht="54.95" customHeight="1" x14ac:dyDescent="0.25">
      <c r="B65503" s="79"/>
    </row>
    <row r="65504" spans="2:2" ht="54.95" customHeight="1" x14ac:dyDescent="0.25">
      <c r="B65504" s="79"/>
    </row>
    <row r="65505" spans="2:2" ht="54.95" customHeight="1" x14ac:dyDescent="0.25">
      <c r="B65505" s="79"/>
    </row>
    <row r="65506" spans="2:2" ht="54.95" customHeight="1" x14ac:dyDescent="0.25">
      <c r="B65506" s="79"/>
    </row>
    <row r="65507" spans="2:2" ht="54.95" customHeight="1" x14ac:dyDescent="0.25">
      <c r="B65507" s="79"/>
    </row>
    <row r="65508" spans="2:2" ht="54.95" customHeight="1" x14ac:dyDescent="0.25">
      <c r="B65508" s="79"/>
    </row>
    <row r="65509" spans="2:2" ht="54.95" customHeight="1" x14ac:dyDescent="0.25">
      <c r="B65509" s="79"/>
    </row>
    <row r="65510" spans="2:2" ht="54.95" customHeight="1" x14ac:dyDescent="0.25">
      <c r="B65510" s="79"/>
    </row>
    <row r="65511" spans="2:2" ht="54.95" customHeight="1" x14ac:dyDescent="0.25">
      <c r="B65511" s="79"/>
    </row>
    <row r="65512" spans="2:2" ht="54.95" customHeight="1" x14ac:dyDescent="0.25">
      <c r="B65512" s="79"/>
    </row>
    <row r="65513" spans="2:2" ht="54.95" customHeight="1" x14ac:dyDescent="0.25">
      <c r="B65513" s="79"/>
    </row>
    <row r="65514" spans="2:2" ht="54.95" customHeight="1" x14ac:dyDescent="0.25">
      <c r="B65514" s="79"/>
    </row>
    <row r="65515" spans="2:2" ht="54.95" customHeight="1" x14ac:dyDescent="0.25">
      <c r="B65515" s="79"/>
    </row>
    <row r="65516" spans="2:2" ht="54.95" customHeight="1" x14ac:dyDescent="0.25">
      <c r="B65516" s="79"/>
    </row>
    <row r="65517" spans="2:2" ht="54.95" customHeight="1" x14ac:dyDescent="0.25">
      <c r="B65517" s="79"/>
    </row>
    <row r="65518" spans="2:2" ht="54.95" customHeight="1" x14ac:dyDescent="0.25">
      <c r="B65518" s="79"/>
    </row>
    <row r="65519" spans="2:2" ht="54.95" customHeight="1" x14ac:dyDescent="0.25">
      <c r="B65519" s="79"/>
    </row>
    <row r="65520" spans="2:2" ht="54.95" customHeight="1" x14ac:dyDescent="0.25">
      <c r="B65520" s="79"/>
    </row>
    <row r="65521" spans="2:2" ht="54.95" customHeight="1" x14ac:dyDescent="0.25">
      <c r="B65521" s="79"/>
    </row>
    <row r="65522" spans="2:2" ht="54.95" customHeight="1" x14ac:dyDescent="0.25">
      <c r="B65522" s="79"/>
    </row>
    <row r="65523" spans="2:2" ht="54.95" customHeight="1" x14ac:dyDescent="0.25">
      <c r="B65523" s="79"/>
    </row>
    <row r="65524" spans="2:2" ht="54.95" customHeight="1" x14ac:dyDescent="0.25">
      <c r="B65524" s="79"/>
    </row>
    <row r="65525" spans="2:2" ht="54.95" customHeight="1" x14ac:dyDescent="0.25">
      <c r="B65525" s="79"/>
    </row>
    <row r="65526" spans="2:2" ht="54.95" customHeight="1" x14ac:dyDescent="0.25">
      <c r="B65526" s="79"/>
    </row>
    <row r="65527" spans="2:2" ht="54.95" customHeight="1" x14ac:dyDescent="0.25">
      <c r="B65527" s="79"/>
    </row>
    <row r="65528" spans="2:2" ht="54.95" customHeight="1" x14ac:dyDescent="0.25">
      <c r="B65528" s="79"/>
    </row>
    <row r="65529" spans="2:2" ht="54.95" customHeight="1" x14ac:dyDescent="0.25">
      <c r="B65529" s="79"/>
    </row>
    <row r="65530" spans="2:2" ht="54.95" customHeight="1" x14ac:dyDescent="0.25">
      <c r="B65530" s="79"/>
    </row>
    <row r="65531" spans="2:2" ht="54.95" customHeight="1" x14ac:dyDescent="0.25">
      <c r="B65531" s="79"/>
    </row>
    <row r="65532" spans="2:2" ht="54.95" customHeight="1" x14ac:dyDescent="0.25">
      <c r="B65532" s="79"/>
    </row>
    <row r="65533" spans="2:2" ht="54.95" customHeight="1" x14ac:dyDescent="0.25">
      <c r="B65533" s="79"/>
    </row>
    <row r="65534" spans="2:2" ht="54.95" customHeight="1" x14ac:dyDescent="0.25">
      <c r="B65534" s="79"/>
    </row>
    <row r="65535" spans="2:2" ht="54.95" customHeight="1" x14ac:dyDescent="0.25">
      <c r="B65535" s="79"/>
    </row>
    <row r="65536" spans="2:2" ht="54.95" customHeight="1" x14ac:dyDescent="0.25">
      <c r="B65536" s="79"/>
    </row>
  </sheetData>
  <autoFilter ref="A1:O184">
    <filterColumn colId="0">
      <filters>
        <filter val="WASH"/>
      </filters>
    </filterColumn>
    <filterColumn colId="6">
      <filters>
        <filter val="NOT SPECIFIED"/>
        <filter val="Projects covering both West Bank and Gaza"/>
        <filter val="Projects covering only Gaza"/>
      </filters>
    </filterColumn>
  </autoFilter>
  <pageMargins left="0.75" right="0.75" top="1" bottom="1" header="0.5" footer="0.5"/>
  <pageSetup paperSize="9" scale="31" fitToHeight="0" orientation="landscape" horizontalDpi="300" verticalDpi="300"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B64"/>
  <sheetViews>
    <sheetView zoomScale="70" zoomScaleNormal="70" workbookViewId="0">
      <pane ySplit="1" topLeftCell="A2" activePane="bottomLeft" state="frozen"/>
      <selection pane="bottomLeft" activeCell="A8" sqref="A8"/>
    </sheetView>
  </sheetViews>
  <sheetFormatPr defaultRowHeight="15.75" x14ac:dyDescent="0.25"/>
  <cols>
    <col min="1" max="1" width="14.5" customWidth="1"/>
    <col min="2" max="2" width="15.875" bestFit="1" customWidth="1"/>
    <col min="3" max="3" width="17.125" customWidth="1"/>
    <col min="4" max="4" width="9.125" bestFit="1" customWidth="1"/>
    <col min="5" max="5" width="13.375" customWidth="1"/>
    <col min="6" max="6" width="15" customWidth="1"/>
    <col min="7" max="7" width="8.75" bestFit="1" customWidth="1"/>
    <col min="8" max="8" width="7.625" bestFit="1" customWidth="1"/>
    <col min="9" max="9" width="6.375" customWidth="1"/>
    <col min="10" max="12" width="5.5" bestFit="1" customWidth="1"/>
    <col min="13" max="14" width="4.75" bestFit="1" customWidth="1"/>
    <col min="15" max="17" width="5.5" bestFit="1" customWidth="1"/>
    <col min="18" max="18" width="4.75" bestFit="1" customWidth="1"/>
    <col min="19" max="19" width="6.5" bestFit="1" customWidth="1"/>
    <col min="20" max="21" width="4.75" bestFit="1" customWidth="1"/>
    <col min="22" max="23" width="5.5" bestFit="1" customWidth="1"/>
    <col min="24" max="24" width="8.75" bestFit="1" customWidth="1"/>
    <col min="25" max="26" width="6.5" bestFit="1" customWidth="1"/>
    <col min="27" max="27" width="4.75" customWidth="1"/>
    <col min="28" max="28" width="25.25" bestFit="1" customWidth="1"/>
    <col min="36" max="36" width="7.625" bestFit="1" customWidth="1"/>
    <col min="37" max="37" width="6.5" bestFit="1" customWidth="1"/>
    <col min="38" max="38" width="5.5" bestFit="1" customWidth="1"/>
    <col min="39" max="39" width="6.5" bestFit="1" customWidth="1"/>
    <col min="40" max="41" width="4.75" bestFit="1" customWidth="1"/>
    <col min="42" max="43" width="5.5" bestFit="1" customWidth="1"/>
    <col min="44" max="44" width="6.5" bestFit="1" customWidth="1"/>
    <col min="45" max="45" width="4.75" bestFit="1" customWidth="1"/>
    <col min="46" max="46" width="7.625" bestFit="1" customWidth="1"/>
    <col min="47" max="49" width="4.75" bestFit="1" customWidth="1"/>
    <col min="50" max="50" width="6.5" bestFit="1" customWidth="1"/>
    <col min="51" max="51" width="9.75" bestFit="1" customWidth="1"/>
    <col min="52" max="52" width="7.625" bestFit="1" customWidth="1"/>
    <col min="53" max="53" width="6.5" bestFit="1" customWidth="1"/>
    <col min="54" max="54" width="5.5" bestFit="1" customWidth="1"/>
  </cols>
  <sheetData>
    <row r="1" spans="1:54" ht="126.75" thickBot="1" x14ac:dyDescent="0.3">
      <c r="A1" t="s">
        <v>27</v>
      </c>
      <c r="B1" t="s">
        <v>2840</v>
      </c>
      <c r="C1" t="s">
        <v>2841</v>
      </c>
      <c r="D1" t="s">
        <v>2842</v>
      </c>
      <c r="E1" t="s">
        <v>2843</v>
      </c>
      <c r="F1" t="s">
        <v>2844</v>
      </c>
      <c r="G1" s="137" t="s">
        <v>2845</v>
      </c>
      <c r="H1" s="137" t="s">
        <v>2846</v>
      </c>
      <c r="I1" s="137" t="s">
        <v>2847</v>
      </c>
      <c r="J1" s="137" t="s">
        <v>2848</v>
      </c>
      <c r="K1" s="137" t="s">
        <v>2849</v>
      </c>
      <c r="L1" s="137" t="s">
        <v>2850</v>
      </c>
      <c r="M1" s="137" t="s">
        <v>2851</v>
      </c>
      <c r="N1" s="137" t="s">
        <v>2852</v>
      </c>
      <c r="O1" s="137" t="s">
        <v>3021</v>
      </c>
      <c r="P1" s="137" t="s">
        <v>3022</v>
      </c>
      <c r="Q1" s="137" t="s">
        <v>2853</v>
      </c>
      <c r="R1" s="137" t="s">
        <v>2854</v>
      </c>
      <c r="S1" s="137" t="s">
        <v>2855</v>
      </c>
      <c r="T1" s="137" t="s">
        <v>2856</v>
      </c>
      <c r="U1" s="137" t="s">
        <v>2857</v>
      </c>
      <c r="V1" s="137" t="s">
        <v>2858</v>
      </c>
      <c r="W1" s="137" t="s">
        <v>3018</v>
      </c>
      <c r="X1" s="137" t="s">
        <v>2859</v>
      </c>
      <c r="Y1" s="137" t="s">
        <v>2860</v>
      </c>
      <c r="Z1" s="137" t="s">
        <v>2861</v>
      </c>
      <c r="AA1" s="137" t="s">
        <v>3023</v>
      </c>
      <c r="AB1" s="133" t="s">
        <v>2991</v>
      </c>
      <c r="AE1" s="136" t="s">
        <v>2842</v>
      </c>
      <c r="AF1" s="136" t="s">
        <v>2843</v>
      </c>
      <c r="AG1" s="136" t="s">
        <v>2844</v>
      </c>
      <c r="AH1" s="138" t="s">
        <v>2845</v>
      </c>
      <c r="AI1" s="138" t="s">
        <v>2846</v>
      </c>
      <c r="AJ1" s="138" t="s">
        <v>2847</v>
      </c>
      <c r="AK1" s="138" t="s">
        <v>2848</v>
      </c>
      <c r="AL1" s="138" t="s">
        <v>2849</v>
      </c>
      <c r="AM1" s="138" t="s">
        <v>2850</v>
      </c>
      <c r="AN1" s="138" t="s">
        <v>2851</v>
      </c>
      <c r="AO1" s="138" t="s">
        <v>2852</v>
      </c>
      <c r="AP1" s="138" t="s">
        <v>3021</v>
      </c>
      <c r="AQ1" s="138" t="s">
        <v>3022</v>
      </c>
      <c r="AR1" s="138" t="s">
        <v>2853</v>
      </c>
      <c r="AS1" s="138" t="s">
        <v>2854</v>
      </c>
      <c r="AT1" s="138" t="s">
        <v>2855</v>
      </c>
      <c r="AU1" s="138" t="s">
        <v>2856</v>
      </c>
      <c r="AV1" s="138" t="s">
        <v>2857</v>
      </c>
      <c r="AW1" s="138" t="s">
        <v>2858</v>
      </c>
      <c r="AX1" s="138" t="s">
        <v>3018</v>
      </c>
      <c r="AY1" s="138" t="s">
        <v>2859</v>
      </c>
      <c r="AZ1" s="138" t="s">
        <v>2860</v>
      </c>
      <c r="BA1" s="138" t="s">
        <v>2861</v>
      </c>
      <c r="BB1" s="138" t="s">
        <v>3023</v>
      </c>
    </row>
    <row r="2" spans="1:54" ht="16.5" thickTop="1" x14ac:dyDescent="0.25">
      <c r="A2" t="s">
        <v>2862</v>
      </c>
      <c r="B2" t="s">
        <v>2863</v>
      </c>
      <c r="D2" t="s">
        <v>3</v>
      </c>
      <c r="E2" t="s">
        <v>2864</v>
      </c>
      <c r="F2" t="s">
        <v>2739</v>
      </c>
      <c r="X2" t="s">
        <v>2865</v>
      </c>
      <c r="Y2" t="s">
        <v>2865</v>
      </c>
      <c r="Z2" t="s">
        <v>2865</v>
      </c>
      <c r="AB2" t="s">
        <v>3002</v>
      </c>
      <c r="AI2" t="s">
        <v>3016</v>
      </c>
      <c r="AJ2" t="s">
        <v>3017</v>
      </c>
      <c r="AK2" t="s">
        <v>3017</v>
      </c>
      <c r="AL2" t="s">
        <v>3017</v>
      </c>
      <c r="AM2" t="s">
        <v>3017</v>
      </c>
      <c r="AP2" t="s">
        <v>3017</v>
      </c>
      <c r="AQ2" t="s">
        <v>3017</v>
      </c>
      <c r="AR2" t="s">
        <v>3016</v>
      </c>
      <c r="AT2" t="s">
        <v>3017</v>
      </c>
      <c r="AX2" t="s">
        <v>3016</v>
      </c>
      <c r="AY2" t="s">
        <v>3016</v>
      </c>
      <c r="AZ2" t="s">
        <v>3016</v>
      </c>
      <c r="BA2" t="s">
        <v>3016</v>
      </c>
      <c r="BB2" t="s">
        <v>3024</v>
      </c>
    </row>
    <row r="3" spans="1:54" thickTop="1" x14ac:dyDescent="0.25">
      <c r="A3" t="s">
        <v>2862</v>
      </c>
      <c r="B3" t="s">
        <v>2866</v>
      </c>
      <c r="D3" t="s">
        <v>3</v>
      </c>
      <c r="E3" t="s">
        <v>2864</v>
      </c>
      <c r="F3" t="s">
        <v>2739</v>
      </c>
      <c r="X3" t="s">
        <v>2865</v>
      </c>
      <c r="Y3" t="s">
        <v>2865</v>
      </c>
      <c r="Z3" t="s">
        <v>2865</v>
      </c>
      <c r="AB3" t="s">
        <v>3002</v>
      </c>
      <c r="AE3" t="s">
        <v>3014</v>
      </c>
      <c r="AF3" t="s">
        <v>3026</v>
      </c>
      <c r="AK3">
        <f>665+300</f>
        <v>965</v>
      </c>
      <c r="AM3">
        <v>235</v>
      </c>
      <c r="AT3">
        <v>665</v>
      </c>
    </row>
    <row r="4" spans="1:54" x14ac:dyDescent="0.25">
      <c r="A4" t="s">
        <v>2862</v>
      </c>
      <c r="B4" t="s">
        <v>2867</v>
      </c>
      <c r="D4" t="s">
        <v>3</v>
      </c>
      <c r="E4" t="s">
        <v>2864</v>
      </c>
      <c r="F4" t="s">
        <v>2739</v>
      </c>
      <c r="X4" t="s">
        <v>2865</v>
      </c>
      <c r="Y4" t="s">
        <v>2865</v>
      </c>
      <c r="Z4" t="s">
        <v>2865</v>
      </c>
      <c r="AB4" t="s">
        <v>3002</v>
      </c>
      <c r="AE4" t="s">
        <v>2742</v>
      </c>
      <c r="AF4" t="s">
        <v>3026</v>
      </c>
      <c r="AG4" t="s">
        <v>3015</v>
      </c>
      <c r="AI4">
        <v>867000</v>
      </c>
    </row>
    <row r="5" spans="1:54" x14ac:dyDescent="0.25">
      <c r="A5" t="s">
        <v>2862</v>
      </c>
      <c r="B5" t="s">
        <v>2868</v>
      </c>
      <c r="D5" t="s">
        <v>3</v>
      </c>
      <c r="E5" t="s">
        <v>2864</v>
      </c>
      <c r="F5" t="s">
        <v>2739</v>
      </c>
      <c r="X5" t="s">
        <v>2865</v>
      </c>
      <c r="Y5" t="s">
        <v>2865</v>
      </c>
      <c r="Z5" t="s">
        <v>2865</v>
      </c>
      <c r="AB5" t="s">
        <v>3002</v>
      </c>
      <c r="AE5" t="s">
        <v>2737</v>
      </c>
      <c r="AF5" t="s">
        <v>3026</v>
      </c>
      <c r="AJ5">
        <v>4000</v>
      </c>
      <c r="AK5">
        <v>400</v>
      </c>
      <c r="AL5">
        <v>100</v>
      </c>
    </row>
    <row r="6" spans="1:54" x14ac:dyDescent="0.25">
      <c r="A6" t="s">
        <v>2862</v>
      </c>
      <c r="B6" t="s">
        <v>2862</v>
      </c>
      <c r="D6" t="s">
        <v>2869</v>
      </c>
      <c r="E6" t="s">
        <v>2864</v>
      </c>
      <c r="F6" t="s">
        <v>2739</v>
      </c>
      <c r="X6" t="s">
        <v>2865</v>
      </c>
      <c r="Z6" t="s">
        <v>2865</v>
      </c>
      <c r="AB6" t="s">
        <v>3002</v>
      </c>
      <c r="AE6" t="s">
        <v>22</v>
      </c>
      <c r="AF6" t="s">
        <v>3026</v>
      </c>
      <c r="AK6">
        <v>1000</v>
      </c>
      <c r="AL6">
        <v>1000</v>
      </c>
    </row>
    <row r="7" spans="1:54" x14ac:dyDescent="0.25">
      <c r="A7" t="s">
        <v>2862</v>
      </c>
      <c r="B7" t="s">
        <v>2870</v>
      </c>
      <c r="D7" t="s">
        <v>3</v>
      </c>
      <c r="E7" t="s">
        <v>2864</v>
      </c>
      <c r="F7" t="s">
        <v>2739</v>
      </c>
      <c r="X7" t="s">
        <v>2865</v>
      </c>
      <c r="Y7" t="s">
        <v>2865</v>
      </c>
      <c r="Z7" t="s">
        <v>2865</v>
      </c>
      <c r="AB7" t="s">
        <v>3002</v>
      </c>
      <c r="AE7" t="s">
        <v>2754</v>
      </c>
      <c r="AF7" t="s">
        <v>3026</v>
      </c>
      <c r="AJ7">
        <v>3500</v>
      </c>
      <c r="AM7">
        <v>500</v>
      </c>
    </row>
    <row r="8" spans="1:54" x14ac:dyDescent="0.25">
      <c r="A8" t="s">
        <v>2871</v>
      </c>
      <c r="B8" t="s">
        <v>2871</v>
      </c>
      <c r="D8" t="s">
        <v>2869</v>
      </c>
      <c r="E8" t="s">
        <v>2864</v>
      </c>
      <c r="F8" t="s">
        <v>2739</v>
      </c>
      <c r="X8" t="s">
        <v>2865</v>
      </c>
      <c r="Z8" t="s">
        <v>2865</v>
      </c>
      <c r="AB8" t="s">
        <v>3002</v>
      </c>
      <c r="AE8" t="s">
        <v>2754</v>
      </c>
      <c r="AF8" t="s">
        <v>3025</v>
      </c>
      <c r="AX8">
        <v>5000</v>
      </c>
    </row>
    <row r="9" spans="1:54" x14ac:dyDescent="0.25">
      <c r="D9" t="s">
        <v>2754</v>
      </c>
      <c r="E9" t="s">
        <v>2864</v>
      </c>
      <c r="F9" t="s">
        <v>2739</v>
      </c>
      <c r="X9" t="s">
        <v>2865</v>
      </c>
      <c r="Y9" t="s">
        <v>2865</v>
      </c>
      <c r="Z9" t="s">
        <v>2865</v>
      </c>
      <c r="AB9" t="s">
        <v>3002</v>
      </c>
      <c r="AE9" t="s">
        <v>3020</v>
      </c>
      <c r="AF9" t="s">
        <v>3026</v>
      </c>
      <c r="AK9">
        <v>3000</v>
      </c>
      <c r="AM9">
        <v>300</v>
      </c>
    </row>
    <row r="10" spans="1:54" x14ac:dyDescent="0.25">
      <c r="D10" t="s">
        <v>7</v>
      </c>
      <c r="E10" t="s">
        <v>2864</v>
      </c>
      <c r="F10" t="s">
        <v>2739</v>
      </c>
      <c r="G10" t="s">
        <v>2865</v>
      </c>
      <c r="X10" t="s">
        <v>2865</v>
      </c>
      <c r="AB10" t="s">
        <v>3002</v>
      </c>
      <c r="AE10" t="s">
        <v>3020</v>
      </c>
      <c r="AF10" t="s">
        <v>3025</v>
      </c>
      <c r="AR10">
        <v>6000</v>
      </c>
    </row>
    <row r="11" spans="1:54" x14ac:dyDescent="0.25">
      <c r="A11" t="s">
        <v>29</v>
      </c>
      <c r="B11" t="s">
        <v>2872</v>
      </c>
      <c r="D11" t="s">
        <v>2</v>
      </c>
      <c r="E11" t="s">
        <v>2873</v>
      </c>
      <c r="F11" t="s">
        <v>2739</v>
      </c>
      <c r="G11" t="s">
        <v>2865</v>
      </c>
      <c r="H11" t="s">
        <v>2865</v>
      </c>
      <c r="AB11" t="s">
        <v>3002</v>
      </c>
      <c r="AE11" t="s">
        <v>2757</v>
      </c>
      <c r="AF11" t="s">
        <v>2883</v>
      </c>
      <c r="AP11">
        <v>1400</v>
      </c>
    </row>
    <row r="12" spans="1:54" x14ac:dyDescent="0.25">
      <c r="A12" t="s">
        <v>2862</v>
      </c>
      <c r="B12" t="s">
        <v>2874</v>
      </c>
      <c r="D12" t="s">
        <v>2</v>
      </c>
      <c r="E12" t="s">
        <v>2873</v>
      </c>
      <c r="F12" t="s">
        <v>2739</v>
      </c>
      <c r="G12" t="s">
        <v>2865</v>
      </c>
      <c r="H12" t="s">
        <v>2865</v>
      </c>
      <c r="AB12" t="s">
        <v>3002</v>
      </c>
      <c r="AE12" t="s">
        <v>2757</v>
      </c>
      <c r="AF12" t="s">
        <v>3027</v>
      </c>
      <c r="BA12" t="s">
        <v>2865</v>
      </c>
      <c r="BB12">
        <v>500</v>
      </c>
    </row>
    <row r="13" spans="1:54" x14ac:dyDescent="0.25">
      <c r="A13" t="s">
        <v>2875</v>
      </c>
      <c r="B13" t="s">
        <v>2876</v>
      </c>
      <c r="D13" t="s">
        <v>2</v>
      </c>
      <c r="E13" t="s">
        <v>2873</v>
      </c>
      <c r="F13" t="s">
        <v>2739</v>
      </c>
      <c r="G13" t="s">
        <v>2865</v>
      </c>
      <c r="H13" t="s">
        <v>2865</v>
      </c>
      <c r="AB13" t="s">
        <v>3002</v>
      </c>
      <c r="AE13" t="s">
        <v>5</v>
      </c>
      <c r="AF13" t="s">
        <v>3026</v>
      </c>
      <c r="AJ13">
        <v>4000</v>
      </c>
    </row>
    <row r="14" spans="1:54" x14ac:dyDescent="0.25">
      <c r="A14" t="s">
        <v>2875</v>
      </c>
      <c r="B14" t="s">
        <v>2877</v>
      </c>
      <c r="D14" t="s">
        <v>2</v>
      </c>
      <c r="E14" t="s">
        <v>2873</v>
      </c>
      <c r="F14" t="s">
        <v>2739</v>
      </c>
      <c r="G14" t="s">
        <v>2865</v>
      </c>
      <c r="H14" t="s">
        <v>2865</v>
      </c>
      <c r="AB14" t="s">
        <v>3002</v>
      </c>
      <c r="AE14" t="s">
        <v>5</v>
      </c>
      <c r="AF14" t="s">
        <v>2883</v>
      </c>
      <c r="AQ14">
        <v>150</v>
      </c>
    </row>
    <row r="15" spans="1:54" x14ac:dyDescent="0.25">
      <c r="A15" t="s">
        <v>2875</v>
      </c>
      <c r="B15" t="s">
        <v>2878</v>
      </c>
      <c r="D15" t="s">
        <v>2</v>
      </c>
      <c r="E15" t="s">
        <v>2873</v>
      </c>
      <c r="F15" t="s">
        <v>2739</v>
      </c>
      <c r="G15" t="s">
        <v>2865</v>
      </c>
      <c r="H15" t="s">
        <v>2865</v>
      </c>
      <c r="AB15" t="s">
        <v>3002</v>
      </c>
      <c r="AE15" t="s">
        <v>2750</v>
      </c>
      <c r="AF15" t="s">
        <v>3026</v>
      </c>
      <c r="AJ15">
        <v>300</v>
      </c>
      <c r="AM15">
        <v>300</v>
      </c>
    </row>
    <row r="16" spans="1:54" x14ac:dyDescent="0.25">
      <c r="A16" t="s">
        <v>2879</v>
      </c>
      <c r="B16" t="s">
        <v>2880</v>
      </c>
      <c r="D16" t="s">
        <v>2</v>
      </c>
      <c r="E16" t="s">
        <v>2873</v>
      </c>
      <c r="F16" t="s">
        <v>2739</v>
      </c>
      <c r="G16" t="s">
        <v>2865</v>
      </c>
      <c r="H16" t="s">
        <v>2865</v>
      </c>
      <c r="AB16" t="s">
        <v>3002</v>
      </c>
      <c r="AE16" t="s">
        <v>7</v>
      </c>
      <c r="AF16" t="s">
        <v>3026</v>
      </c>
      <c r="AJ16">
        <v>8000</v>
      </c>
      <c r="AK16">
        <v>1800</v>
      </c>
      <c r="AM16">
        <v>1000</v>
      </c>
    </row>
    <row r="17" spans="1:54" x14ac:dyDescent="0.25">
      <c r="A17" t="s">
        <v>2871</v>
      </c>
      <c r="B17" t="s">
        <v>2881</v>
      </c>
      <c r="D17" t="s">
        <v>2</v>
      </c>
      <c r="E17" t="s">
        <v>2873</v>
      </c>
      <c r="F17" t="s">
        <v>2739</v>
      </c>
      <c r="G17" t="s">
        <v>2865</v>
      </c>
      <c r="H17" t="s">
        <v>2865</v>
      </c>
      <c r="AB17" t="s">
        <v>3002</v>
      </c>
      <c r="AE17" t="s">
        <v>7</v>
      </c>
      <c r="AF17" t="s">
        <v>3025</v>
      </c>
      <c r="AT17">
        <v>30000</v>
      </c>
    </row>
    <row r="18" spans="1:54" x14ac:dyDescent="0.25">
      <c r="A18" t="s">
        <v>2875</v>
      </c>
      <c r="B18" t="s">
        <v>2882</v>
      </c>
      <c r="D18" t="s">
        <v>6</v>
      </c>
      <c r="E18" t="s">
        <v>2883</v>
      </c>
      <c r="F18" t="s">
        <v>2739</v>
      </c>
      <c r="U18" t="s">
        <v>2865</v>
      </c>
      <c r="AB18" t="s">
        <v>3002</v>
      </c>
      <c r="AE18" t="s">
        <v>6</v>
      </c>
      <c r="AF18" t="s">
        <v>2883</v>
      </c>
      <c r="AQ18">
        <f>600+650</f>
        <v>1250</v>
      </c>
    </row>
    <row r="19" spans="1:54" x14ac:dyDescent="0.25">
      <c r="A19" t="s">
        <v>2879</v>
      </c>
      <c r="B19" t="s">
        <v>2884</v>
      </c>
      <c r="D19" t="s">
        <v>5</v>
      </c>
      <c r="E19" t="s">
        <v>2883</v>
      </c>
      <c r="F19" t="s">
        <v>2739</v>
      </c>
      <c r="T19" t="s">
        <v>2865</v>
      </c>
      <c r="U19" t="s">
        <v>2865</v>
      </c>
      <c r="AB19" t="s">
        <v>3002</v>
      </c>
      <c r="AE19" t="s">
        <v>2</v>
      </c>
      <c r="AF19" t="s">
        <v>3028</v>
      </c>
      <c r="AH19">
        <v>1760000</v>
      </c>
    </row>
    <row r="20" spans="1:54" x14ac:dyDescent="0.25">
      <c r="A20" t="s">
        <v>2871</v>
      </c>
      <c r="B20" t="s">
        <v>2871</v>
      </c>
      <c r="D20" t="s">
        <v>6</v>
      </c>
      <c r="E20" t="s">
        <v>2883</v>
      </c>
      <c r="F20" t="s">
        <v>2739</v>
      </c>
      <c r="U20" t="s">
        <v>2865</v>
      </c>
      <c r="AB20" t="s">
        <v>3002</v>
      </c>
      <c r="AE20" t="s">
        <v>3</v>
      </c>
      <c r="AF20" t="s">
        <v>3027</v>
      </c>
      <c r="AY20">
        <v>20000</v>
      </c>
      <c r="AZ20">
        <v>20000</v>
      </c>
      <c r="BA20">
        <f>10*100*5</f>
        <v>5000</v>
      </c>
    </row>
    <row r="21" spans="1:54" x14ac:dyDescent="0.25">
      <c r="A21" t="s">
        <v>29</v>
      </c>
      <c r="B21" t="s">
        <v>2885</v>
      </c>
      <c r="D21" t="s">
        <v>2763</v>
      </c>
      <c r="E21" t="s">
        <v>2886</v>
      </c>
      <c r="F21" t="s">
        <v>2887</v>
      </c>
      <c r="J21" t="s">
        <v>2865</v>
      </c>
      <c r="Q21" t="s">
        <v>2865</v>
      </c>
      <c r="R21" t="s">
        <v>2865</v>
      </c>
      <c r="S21" t="s">
        <v>2865</v>
      </c>
      <c r="T21" t="s">
        <v>2865</v>
      </c>
      <c r="AB21" t="s">
        <v>3002</v>
      </c>
      <c r="AE21" t="s">
        <v>7</v>
      </c>
      <c r="AF21" t="s">
        <v>3027</v>
      </c>
      <c r="AH21">
        <v>1760000</v>
      </c>
      <c r="AY21">
        <v>1760000</v>
      </c>
    </row>
    <row r="22" spans="1:54" x14ac:dyDescent="0.25">
      <c r="A22" t="s">
        <v>29</v>
      </c>
      <c r="B22" t="s">
        <v>2888</v>
      </c>
      <c r="D22" t="s">
        <v>34</v>
      </c>
      <c r="E22" t="s">
        <v>2886</v>
      </c>
      <c r="F22" t="s">
        <v>2889</v>
      </c>
      <c r="J22" t="s">
        <v>2865</v>
      </c>
      <c r="N22" t="s">
        <v>2865</v>
      </c>
      <c r="Q22" t="s">
        <v>2865</v>
      </c>
      <c r="AB22" t="s">
        <v>3002</v>
      </c>
      <c r="AE22" t="s">
        <v>3013</v>
      </c>
      <c r="AH22">
        <f>SUBTOTAL(109,Table4[Fuel])</f>
        <v>3520000</v>
      </c>
      <c r="AI22">
        <f>SUBTOTAL(109,Table4[SWM])</f>
        <v>867000</v>
      </c>
      <c r="AJ22">
        <f>SUBTOTAL(109,Table4[Domestic ST])</f>
        <v>19800</v>
      </c>
      <c r="AK22">
        <f>SUBTOTAL(109,Table4[Potable ST])</f>
        <v>7165</v>
      </c>
      <c r="AL22">
        <f>SUBTOTAL(109,Table4[HH RO])</f>
        <v>1100</v>
      </c>
      <c r="AM22">
        <f>SUBTOTAL(109,Table4[HH repairs])</f>
        <v>2335</v>
      </c>
      <c r="AN22">
        <f>SUBTOTAL(109,Table4[Desalination Unit])</f>
        <v>0</v>
      </c>
      <c r="AO22">
        <f>SUBTOTAL(109,Table4[Network repairs])</f>
        <v>0</v>
      </c>
      <c r="AP22">
        <f>SUBTOTAL(109,Table4[Wnet Exp.])</f>
        <v>1400</v>
      </c>
      <c r="AQ22">
        <f>SUBTOTAL(109,Table4[WWNet Exp.])</f>
        <v>1400</v>
      </c>
      <c r="AR22">
        <f>SUBTOTAL(109,Table4[Potable Vouchers])</f>
        <v>6000</v>
      </c>
      <c r="AS22">
        <f>SUBTOTAL(109,Table4[Quality Monitoring])</f>
        <v>0</v>
      </c>
      <c r="AT22">
        <f>SUBTOTAL(109,Table4[Hygiene kits / vouchers])</f>
        <v>30665</v>
      </c>
      <c r="AU22">
        <f>SUBTOTAL(109,Table4[Hygiene Promotion])</f>
        <v>0</v>
      </c>
      <c r="AV22">
        <f>SUBTOTAL(109,Table4[Sanitation])</f>
        <v>0</v>
      </c>
      <c r="AW22">
        <f>SUBTOTAL(109,Table4[IDP/Host])</f>
        <v>0</v>
      </c>
      <c r="AX22">
        <f>SUBTOTAL(109,Table4[IDP TSS])</f>
        <v>5000</v>
      </c>
      <c r="AY22">
        <f>SUBTOTAL(109,Table4[Service Providers])</f>
        <v>1780000</v>
      </c>
      <c r="AZ22">
        <f>SUBTOTAL(109,Table4[Response Plans])</f>
        <v>20000</v>
      </c>
      <c r="BA22">
        <f>SUBTOTAL(109,Table4[Prevention])</f>
        <v>5000</v>
      </c>
      <c r="BB22">
        <f>SUBTOTAL(109,Table4[Response])</f>
        <v>500</v>
      </c>
    </row>
    <row r="23" spans="1:54" x14ac:dyDescent="0.25">
      <c r="A23" t="s">
        <v>29</v>
      </c>
      <c r="B23" t="s">
        <v>2888</v>
      </c>
      <c r="D23" t="s">
        <v>2742</v>
      </c>
      <c r="E23" t="s">
        <v>2886</v>
      </c>
      <c r="F23" t="s">
        <v>2739</v>
      </c>
      <c r="H23" t="s">
        <v>2865</v>
      </c>
      <c r="AB23" t="s">
        <v>3002</v>
      </c>
      <c r="AJ23">
        <f>Table4[[#Totals],[Domestic ST]]*6</f>
        <v>118800</v>
      </c>
      <c r="AK23">
        <f>Table4[[#Totals],[Potable ST]]*6</f>
        <v>42990</v>
      </c>
      <c r="AL23">
        <f>Table4[[#Totals],[HH RO]]*6</f>
        <v>6600</v>
      </c>
      <c r="AM23">
        <f>Table4[[#Totals],[HH repairs]]*6</f>
        <v>14010</v>
      </c>
      <c r="AN23">
        <f>Table4[[#Totals],[Desalination Unit]]*6</f>
        <v>0</v>
      </c>
      <c r="AO23">
        <f>Table4[[#Totals],[Network repairs]]*6</f>
        <v>0</v>
      </c>
      <c r="AP23">
        <f>Table4[[#Totals],[Wnet Exp.]]*6</f>
        <v>8400</v>
      </c>
      <c r="AQ23">
        <f>Table4[[#Totals],[WWNet Exp.]]*6</f>
        <v>8400</v>
      </c>
      <c r="AS23">
        <f>Table4[[#Totals],[Quality Monitoring]]*6</f>
        <v>0</v>
      </c>
      <c r="AT23">
        <f>Table4[[#Totals],[Hygiene kits / vouchers]]*6</f>
        <v>183990</v>
      </c>
      <c r="AU23">
        <f>Table4[[#Totals],[Hygiene Promotion]]*6</f>
        <v>0</v>
      </c>
      <c r="AV23">
        <f>Table4[[#Totals],[Sanitation]]*6</f>
        <v>0</v>
      </c>
      <c r="AW23">
        <f>Table4[[#Totals],[IDP/Host]]*6</f>
        <v>0</v>
      </c>
      <c r="BB23">
        <f>Table4[[#Totals],[Response]]*6</f>
        <v>3000</v>
      </c>
    </row>
    <row r="25" spans="1:54" x14ac:dyDescent="0.25">
      <c r="A25" t="s">
        <v>29</v>
      </c>
      <c r="B25" t="s">
        <v>2888</v>
      </c>
      <c r="D25" t="s">
        <v>2737</v>
      </c>
      <c r="E25" t="s">
        <v>2886</v>
      </c>
      <c r="F25" t="s">
        <v>2887</v>
      </c>
      <c r="I25" t="s">
        <v>2865</v>
      </c>
      <c r="K25" t="s">
        <v>2865</v>
      </c>
      <c r="AB25" t="s">
        <v>3002</v>
      </c>
      <c r="AG25" t="s">
        <v>3019</v>
      </c>
      <c r="AT25" s="147"/>
    </row>
    <row r="26" spans="1:54" x14ac:dyDescent="0.25">
      <c r="A26" t="s">
        <v>29</v>
      </c>
      <c r="B26" t="s">
        <v>2888</v>
      </c>
      <c r="D26" t="s">
        <v>22</v>
      </c>
      <c r="E26" t="s">
        <v>2886</v>
      </c>
      <c r="F26" t="s">
        <v>2887</v>
      </c>
      <c r="J26" t="s">
        <v>2865</v>
      </c>
      <c r="K26" t="s">
        <v>2865</v>
      </c>
      <c r="S26" t="s">
        <v>2865</v>
      </c>
      <c r="T26" t="s">
        <v>2865</v>
      </c>
      <c r="AB26" t="s">
        <v>3002</v>
      </c>
    </row>
    <row r="27" spans="1:54" x14ac:dyDescent="0.25">
      <c r="A27" t="s">
        <v>29</v>
      </c>
      <c r="B27" t="s">
        <v>2888</v>
      </c>
      <c r="D27" t="s">
        <v>2763</v>
      </c>
      <c r="E27" t="s">
        <v>2886</v>
      </c>
      <c r="F27" t="s">
        <v>2887</v>
      </c>
      <c r="J27" t="s">
        <v>2865</v>
      </c>
      <c r="Q27" t="s">
        <v>2865</v>
      </c>
      <c r="R27" t="s">
        <v>2865</v>
      </c>
      <c r="S27" t="s">
        <v>2865</v>
      </c>
      <c r="T27" t="s">
        <v>2865</v>
      </c>
      <c r="AB27" t="s">
        <v>3002</v>
      </c>
    </row>
    <row r="28" spans="1:54" x14ac:dyDescent="0.25">
      <c r="A28" t="s">
        <v>29</v>
      </c>
      <c r="B28" t="s">
        <v>2888</v>
      </c>
      <c r="D28" t="s">
        <v>5</v>
      </c>
      <c r="E28" t="s">
        <v>2886</v>
      </c>
      <c r="F28" t="s">
        <v>2887</v>
      </c>
      <c r="I28" t="s">
        <v>2865</v>
      </c>
      <c r="AB28" t="s">
        <v>3002</v>
      </c>
    </row>
    <row r="29" spans="1:54" x14ac:dyDescent="0.25">
      <c r="A29" t="s">
        <v>29</v>
      </c>
      <c r="B29" t="s">
        <v>2888</v>
      </c>
      <c r="D29" t="s">
        <v>2750</v>
      </c>
      <c r="E29" t="s">
        <v>2886</v>
      </c>
      <c r="F29" t="s">
        <v>2887</v>
      </c>
      <c r="I29" t="s">
        <v>2865</v>
      </c>
      <c r="L29" t="s">
        <v>2865</v>
      </c>
      <c r="T29" t="s">
        <v>2865</v>
      </c>
      <c r="AB29" t="s">
        <v>3002</v>
      </c>
    </row>
    <row r="30" spans="1:54" x14ac:dyDescent="0.25">
      <c r="A30" t="s">
        <v>29</v>
      </c>
      <c r="B30" t="s">
        <v>2890</v>
      </c>
      <c r="D30" t="s">
        <v>2737</v>
      </c>
      <c r="E30" t="s">
        <v>2886</v>
      </c>
      <c r="F30" t="s">
        <v>2887</v>
      </c>
      <c r="I30" t="s">
        <v>2865</v>
      </c>
      <c r="K30" t="s">
        <v>2865</v>
      </c>
      <c r="AB30" t="s">
        <v>3002</v>
      </c>
    </row>
    <row r="31" spans="1:54" x14ac:dyDescent="0.25">
      <c r="A31" t="s">
        <v>29</v>
      </c>
      <c r="B31" t="s">
        <v>2890</v>
      </c>
      <c r="D31" t="s">
        <v>2763</v>
      </c>
      <c r="E31" t="s">
        <v>2886</v>
      </c>
      <c r="F31" t="s">
        <v>2887</v>
      </c>
      <c r="J31" t="s">
        <v>2865</v>
      </c>
      <c r="Q31" t="s">
        <v>2865</v>
      </c>
      <c r="R31" t="s">
        <v>2865</v>
      </c>
      <c r="S31" t="s">
        <v>2865</v>
      </c>
      <c r="T31" t="s">
        <v>2865</v>
      </c>
      <c r="AB31" t="s">
        <v>3002</v>
      </c>
    </row>
    <row r="32" spans="1:54" x14ac:dyDescent="0.25">
      <c r="A32" t="s">
        <v>2862</v>
      </c>
      <c r="B32" t="s">
        <v>2866</v>
      </c>
      <c r="D32" t="s">
        <v>2737</v>
      </c>
      <c r="E32" t="s">
        <v>2886</v>
      </c>
      <c r="F32" t="s">
        <v>2887</v>
      </c>
      <c r="I32" t="s">
        <v>2865</v>
      </c>
      <c r="K32" t="s">
        <v>2865</v>
      </c>
      <c r="AB32" t="s">
        <v>3002</v>
      </c>
    </row>
    <row r="33" spans="1:28" x14ac:dyDescent="0.25">
      <c r="A33" t="s">
        <v>2862</v>
      </c>
      <c r="B33" t="s">
        <v>2866</v>
      </c>
      <c r="D33" t="s">
        <v>2869</v>
      </c>
      <c r="E33" t="s">
        <v>2886</v>
      </c>
      <c r="F33" t="s">
        <v>2739</v>
      </c>
      <c r="N33" t="s">
        <v>2865</v>
      </c>
      <c r="AB33" t="s">
        <v>3002</v>
      </c>
    </row>
    <row r="34" spans="1:28" x14ac:dyDescent="0.25">
      <c r="A34" t="s">
        <v>2862</v>
      </c>
      <c r="B34" t="s">
        <v>2867</v>
      </c>
      <c r="D34" t="s">
        <v>2737</v>
      </c>
      <c r="E34" t="s">
        <v>2886</v>
      </c>
      <c r="F34" t="s">
        <v>2887</v>
      </c>
      <c r="I34" t="s">
        <v>2865</v>
      </c>
      <c r="K34" t="s">
        <v>2865</v>
      </c>
      <c r="AB34" t="s">
        <v>3002</v>
      </c>
    </row>
    <row r="35" spans="1:28" x14ac:dyDescent="0.25">
      <c r="A35" t="s">
        <v>2862</v>
      </c>
      <c r="B35" t="s">
        <v>2868</v>
      </c>
      <c r="D35" t="s">
        <v>2737</v>
      </c>
      <c r="E35" t="s">
        <v>2886</v>
      </c>
      <c r="F35" t="s">
        <v>2887</v>
      </c>
      <c r="I35" t="s">
        <v>2865</v>
      </c>
      <c r="K35" t="s">
        <v>2865</v>
      </c>
      <c r="AB35" t="s">
        <v>3002</v>
      </c>
    </row>
    <row r="36" spans="1:28" x14ac:dyDescent="0.25">
      <c r="A36" t="s">
        <v>2862</v>
      </c>
      <c r="B36" t="s">
        <v>2891</v>
      </c>
      <c r="D36" t="s">
        <v>2763</v>
      </c>
      <c r="E36" t="s">
        <v>2886</v>
      </c>
      <c r="F36" t="s">
        <v>2887</v>
      </c>
      <c r="J36" t="s">
        <v>2865</v>
      </c>
      <c r="Q36" t="s">
        <v>2865</v>
      </c>
      <c r="R36" t="s">
        <v>2865</v>
      </c>
      <c r="S36" t="s">
        <v>2865</v>
      </c>
      <c r="T36" t="s">
        <v>2865</v>
      </c>
      <c r="AB36" t="s">
        <v>3002</v>
      </c>
    </row>
    <row r="37" spans="1:28" x14ac:dyDescent="0.25">
      <c r="A37" t="s">
        <v>2862</v>
      </c>
      <c r="B37" t="s">
        <v>2870</v>
      </c>
      <c r="D37" t="s">
        <v>2737</v>
      </c>
      <c r="E37" t="s">
        <v>2886</v>
      </c>
      <c r="F37" t="s">
        <v>2887</v>
      </c>
      <c r="I37" t="s">
        <v>2865</v>
      </c>
      <c r="K37" t="s">
        <v>2865</v>
      </c>
      <c r="AB37" t="s">
        <v>3002</v>
      </c>
    </row>
    <row r="38" spans="1:28" x14ac:dyDescent="0.25">
      <c r="A38" t="s">
        <v>2862</v>
      </c>
      <c r="B38" t="s">
        <v>2870</v>
      </c>
      <c r="D38" t="s">
        <v>22</v>
      </c>
      <c r="E38" t="s">
        <v>2886</v>
      </c>
      <c r="F38" t="s">
        <v>2887</v>
      </c>
      <c r="J38" t="s">
        <v>2865</v>
      </c>
      <c r="K38" t="s">
        <v>2865</v>
      </c>
      <c r="S38" t="s">
        <v>2865</v>
      </c>
      <c r="T38" t="s">
        <v>2865</v>
      </c>
      <c r="AB38" t="s">
        <v>3002</v>
      </c>
    </row>
    <row r="39" spans="1:28" x14ac:dyDescent="0.25">
      <c r="A39" t="s">
        <v>2862</v>
      </c>
      <c r="D39" t="s">
        <v>7</v>
      </c>
      <c r="E39" t="s">
        <v>2886</v>
      </c>
      <c r="L39" t="s">
        <v>2865</v>
      </c>
      <c r="M39" t="s">
        <v>2865</v>
      </c>
      <c r="N39" t="s">
        <v>2865</v>
      </c>
      <c r="S39" t="s">
        <v>2865</v>
      </c>
      <c r="AB39" t="s">
        <v>3002</v>
      </c>
    </row>
    <row r="40" spans="1:28" x14ac:dyDescent="0.25">
      <c r="A40" t="s">
        <v>2875</v>
      </c>
      <c r="B40" t="s">
        <v>2876</v>
      </c>
      <c r="D40" t="s">
        <v>34</v>
      </c>
      <c r="E40" t="s">
        <v>2886</v>
      </c>
      <c r="F40" t="s">
        <v>2889</v>
      </c>
      <c r="J40" t="s">
        <v>2865</v>
      </c>
      <c r="N40" t="s">
        <v>2865</v>
      </c>
      <c r="Q40" t="s">
        <v>2865</v>
      </c>
      <c r="AB40" t="s">
        <v>3002</v>
      </c>
    </row>
    <row r="41" spans="1:28" x14ac:dyDescent="0.25">
      <c r="A41" t="s">
        <v>2875</v>
      </c>
      <c r="B41" t="s">
        <v>2876</v>
      </c>
      <c r="D41" t="s">
        <v>34</v>
      </c>
      <c r="E41" t="s">
        <v>2886</v>
      </c>
      <c r="F41" t="s">
        <v>2889</v>
      </c>
      <c r="I41" t="s">
        <v>2865</v>
      </c>
      <c r="L41" t="s">
        <v>2865</v>
      </c>
      <c r="R41" t="s">
        <v>2865</v>
      </c>
      <c r="S41" t="s">
        <v>2865</v>
      </c>
      <c r="T41" t="s">
        <v>2865</v>
      </c>
      <c r="AB41" t="s">
        <v>3002</v>
      </c>
    </row>
    <row r="42" spans="1:28" x14ac:dyDescent="0.25">
      <c r="A42" t="s">
        <v>2875</v>
      </c>
      <c r="B42" t="s">
        <v>2877</v>
      </c>
      <c r="D42" t="s">
        <v>34</v>
      </c>
      <c r="E42" t="s">
        <v>2886</v>
      </c>
      <c r="F42" t="s">
        <v>2889</v>
      </c>
      <c r="I42" t="s">
        <v>2865</v>
      </c>
      <c r="L42" t="s">
        <v>2865</v>
      </c>
      <c r="R42" t="s">
        <v>2865</v>
      </c>
      <c r="S42" t="s">
        <v>2865</v>
      </c>
      <c r="T42" t="s">
        <v>2865</v>
      </c>
      <c r="AB42" t="s">
        <v>3002</v>
      </c>
    </row>
    <row r="43" spans="1:28" x14ac:dyDescent="0.25">
      <c r="A43" t="s">
        <v>2875</v>
      </c>
      <c r="B43" t="s">
        <v>2892</v>
      </c>
      <c r="D43" t="s">
        <v>34</v>
      </c>
      <c r="E43" t="s">
        <v>2886</v>
      </c>
      <c r="F43" t="s">
        <v>2889</v>
      </c>
      <c r="I43" t="s">
        <v>2865</v>
      </c>
      <c r="L43" t="s">
        <v>2865</v>
      </c>
      <c r="R43" t="s">
        <v>2865</v>
      </c>
      <c r="S43" t="s">
        <v>2865</v>
      </c>
      <c r="T43" t="s">
        <v>2865</v>
      </c>
      <c r="AB43" t="s">
        <v>3002</v>
      </c>
    </row>
    <row r="44" spans="1:28" x14ac:dyDescent="0.25">
      <c r="A44" t="s">
        <v>2875</v>
      </c>
      <c r="B44" t="s">
        <v>2882</v>
      </c>
      <c r="D44" t="s">
        <v>34</v>
      </c>
      <c r="E44" t="s">
        <v>2886</v>
      </c>
      <c r="F44" t="s">
        <v>2889</v>
      </c>
      <c r="I44" t="s">
        <v>2865</v>
      </c>
      <c r="L44" t="s">
        <v>2865</v>
      </c>
      <c r="R44" t="s">
        <v>2865</v>
      </c>
      <c r="S44" t="s">
        <v>2865</v>
      </c>
      <c r="T44" t="s">
        <v>2865</v>
      </c>
      <c r="AB44" t="s">
        <v>3002</v>
      </c>
    </row>
    <row r="45" spans="1:28" x14ac:dyDescent="0.25">
      <c r="A45" t="s">
        <v>2875</v>
      </c>
      <c r="B45" t="s">
        <v>2893</v>
      </c>
      <c r="D45" t="s">
        <v>34</v>
      </c>
      <c r="E45" t="s">
        <v>2886</v>
      </c>
      <c r="F45" t="s">
        <v>2889</v>
      </c>
      <c r="I45" t="s">
        <v>2865</v>
      </c>
      <c r="L45" t="s">
        <v>2865</v>
      </c>
      <c r="R45" t="s">
        <v>2865</v>
      </c>
      <c r="S45" t="s">
        <v>2865</v>
      </c>
      <c r="T45" t="s">
        <v>2865</v>
      </c>
      <c r="AB45" t="s">
        <v>3002</v>
      </c>
    </row>
    <row r="46" spans="1:28" x14ac:dyDescent="0.25">
      <c r="A46" t="s">
        <v>2875</v>
      </c>
      <c r="B46" t="s">
        <v>2894</v>
      </c>
      <c r="D46" t="s">
        <v>34</v>
      </c>
      <c r="E46" t="s">
        <v>2886</v>
      </c>
      <c r="F46" t="s">
        <v>2889</v>
      </c>
      <c r="J46" t="s">
        <v>2865</v>
      </c>
      <c r="N46" t="s">
        <v>2865</v>
      </c>
      <c r="Q46" t="s">
        <v>2865</v>
      </c>
      <c r="AB46" t="s">
        <v>3002</v>
      </c>
    </row>
    <row r="47" spans="1:28" x14ac:dyDescent="0.25">
      <c r="A47" t="s">
        <v>2875</v>
      </c>
      <c r="B47" t="s">
        <v>2894</v>
      </c>
      <c r="D47" t="s">
        <v>34</v>
      </c>
      <c r="E47" t="s">
        <v>2886</v>
      </c>
      <c r="F47" t="s">
        <v>2889</v>
      </c>
      <c r="I47" t="s">
        <v>2865</v>
      </c>
      <c r="L47" t="s">
        <v>2865</v>
      </c>
      <c r="R47" t="s">
        <v>2865</v>
      </c>
      <c r="S47" t="s">
        <v>2865</v>
      </c>
      <c r="T47" t="s">
        <v>2865</v>
      </c>
      <c r="AB47" t="s">
        <v>3002</v>
      </c>
    </row>
    <row r="48" spans="1:28" x14ac:dyDescent="0.25">
      <c r="A48" t="s">
        <v>2875</v>
      </c>
      <c r="D48" t="s">
        <v>7</v>
      </c>
      <c r="E48" t="s">
        <v>2886</v>
      </c>
      <c r="L48" t="s">
        <v>2865</v>
      </c>
      <c r="M48" t="s">
        <v>2865</v>
      </c>
      <c r="N48" t="s">
        <v>2865</v>
      </c>
      <c r="S48" t="s">
        <v>2865</v>
      </c>
      <c r="AB48" t="s">
        <v>3002</v>
      </c>
    </row>
    <row r="49" spans="1:28" x14ac:dyDescent="0.25">
      <c r="A49" t="s">
        <v>2879</v>
      </c>
      <c r="B49" t="s">
        <v>2895</v>
      </c>
      <c r="D49" t="s">
        <v>34</v>
      </c>
      <c r="E49" t="s">
        <v>2886</v>
      </c>
      <c r="F49" t="s">
        <v>2889</v>
      </c>
      <c r="J49" t="s">
        <v>2865</v>
      </c>
      <c r="N49" t="s">
        <v>2865</v>
      </c>
      <c r="Q49" t="s">
        <v>2865</v>
      </c>
      <c r="AB49" t="s">
        <v>3002</v>
      </c>
    </row>
    <row r="50" spans="1:28" x14ac:dyDescent="0.25">
      <c r="A50" t="s">
        <v>2879</v>
      </c>
      <c r="B50" t="s">
        <v>2895</v>
      </c>
      <c r="D50" t="s">
        <v>2742</v>
      </c>
      <c r="E50" t="s">
        <v>2886</v>
      </c>
      <c r="F50" t="s">
        <v>2739</v>
      </c>
      <c r="H50" t="s">
        <v>2865</v>
      </c>
      <c r="AB50" t="s">
        <v>3002</v>
      </c>
    </row>
    <row r="51" spans="1:28" x14ac:dyDescent="0.25">
      <c r="A51" t="s">
        <v>2879</v>
      </c>
      <c r="B51" t="s">
        <v>2895</v>
      </c>
      <c r="D51" t="s">
        <v>2737</v>
      </c>
      <c r="E51" t="s">
        <v>2886</v>
      </c>
      <c r="F51" t="s">
        <v>2887</v>
      </c>
      <c r="I51" t="s">
        <v>2865</v>
      </c>
      <c r="K51" t="s">
        <v>2865</v>
      </c>
      <c r="AB51" t="s">
        <v>3002</v>
      </c>
    </row>
    <row r="52" spans="1:28" x14ac:dyDescent="0.25">
      <c r="A52" t="s">
        <v>2879</v>
      </c>
      <c r="B52" t="s">
        <v>2895</v>
      </c>
      <c r="D52" t="s">
        <v>22</v>
      </c>
      <c r="E52" t="s">
        <v>2886</v>
      </c>
      <c r="F52" t="s">
        <v>2887</v>
      </c>
      <c r="J52" t="s">
        <v>2865</v>
      </c>
      <c r="K52" t="s">
        <v>2865</v>
      </c>
      <c r="S52" t="s">
        <v>2865</v>
      </c>
      <c r="T52" t="s">
        <v>2865</v>
      </c>
      <c r="AB52" t="s">
        <v>3002</v>
      </c>
    </row>
    <row r="53" spans="1:28" x14ac:dyDescent="0.25">
      <c r="A53" t="s">
        <v>2879</v>
      </c>
      <c r="B53" t="s">
        <v>2895</v>
      </c>
      <c r="D53" t="s">
        <v>5</v>
      </c>
      <c r="E53" t="s">
        <v>2886</v>
      </c>
      <c r="F53" t="s">
        <v>2887</v>
      </c>
      <c r="I53" t="s">
        <v>2865</v>
      </c>
      <c r="AB53" t="s">
        <v>3002</v>
      </c>
    </row>
    <row r="54" spans="1:28" x14ac:dyDescent="0.25">
      <c r="A54" t="s">
        <v>2879</v>
      </c>
      <c r="B54" t="s">
        <v>2884</v>
      </c>
      <c r="D54" t="s">
        <v>34</v>
      </c>
      <c r="E54" t="s">
        <v>2886</v>
      </c>
      <c r="F54" t="s">
        <v>2889</v>
      </c>
      <c r="J54" t="s">
        <v>2865</v>
      </c>
      <c r="N54" t="s">
        <v>2865</v>
      </c>
      <c r="Q54" t="s">
        <v>2865</v>
      </c>
      <c r="AB54" t="s">
        <v>3002</v>
      </c>
    </row>
    <row r="55" spans="1:28" x14ac:dyDescent="0.25">
      <c r="A55" t="s">
        <v>2879</v>
      </c>
      <c r="B55" t="s">
        <v>2884</v>
      </c>
      <c r="D55" t="s">
        <v>2742</v>
      </c>
      <c r="E55" t="s">
        <v>2886</v>
      </c>
      <c r="F55" t="s">
        <v>2739</v>
      </c>
      <c r="H55" t="s">
        <v>2865</v>
      </c>
      <c r="AB55" t="s">
        <v>3002</v>
      </c>
    </row>
    <row r="56" spans="1:28" x14ac:dyDescent="0.25">
      <c r="A56" t="s">
        <v>2879</v>
      </c>
      <c r="B56" t="s">
        <v>2884</v>
      </c>
      <c r="D56" t="s">
        <v>5</v>
      </c>
      <c r="E56" t="s">
        <v>2886</v>
      </c>
      <c r="F56" t="s">
        <v>2887</v>
      </c>
      <c r="I56" t="s">
        <v>2865</v>
      </c>
      <c r="AB56" t="s">
        <v>3002</v>
      </c>
    </row>
    <row r="57" spans="1:28" x14ac:dyDescent="0.25">
      <c r="A57" t="s">
        <v>2879</v>
      </c>
      <c r="B57" t="s">
        <v>2896</v>
      </c>
      <c r="D57" t="s">
        <v>34</v>
      </c>
      <c r="E57" t="s">
        <v>2886</v>
      </c>
      <c r="F57" t="s">
        <v>2889</v>
      </c>
      <c r="J57" t="s">
        <v>2865</v>
      </c>
      <c r="N57" t="s">
        <v>2865</v>
      </c>
      <c r="Q57" t="s">
        <v>2865</v>
      </c>
      <c r="AB57" t="s">
        <v>3002</v>
      </c>
    </row>
    <row r="58" spans="1:28" x14ac:dyDescent="0.25">
      <c r="A58" t="s">
        <v>2879</v>
      </c>
      <c r="B58" t="s">
        <v>2896</v>
      </c>
      <c r="D58" t="s">
        <v>2742</v>
      </c>
      <c r="E58" t="s">
        <v>2886</v>
      </c>
      <c r="F58" t="s">
        <v>2739</v>
      </c>
      <c r="H58" t="s">
        <v>2865</v>
      </c>
      <c r="AB58" t="s">
        <v>3002</v>
      </c>
    </row>
    <row r="59" spans="1:28" x14ac:dyDescent="0.25">
      <c r="A59" t="s">
        <v>2879</v>
      </c>
      <c r="B59" t="s">
        <v>2896</v>
      </c>
      <c r="D59" t="s">
        <v>5</v>
      </c>
      <c r="E59" t="s">
        <v>2886</v>
      </c>
      <c r="F59" t="s">
        <v>2887</v>
      </c>
      <c r="I59" t="s">
        <v>2865</v>
      </c>
      <c r="AB59" t="s">
        <v>3002</v>
      </c>
    </row>
    <row r="60" spans="1:28" x14ac:dyDescent="0.25">
      <c r="A60" t="s">
        <v>2871</v>
      </c>
      <c r="B60" t="s">
        <v>2897</v>
      </c>
      <c r="D60" t="s">
        <v>2763</v>
      </c>
      <c r="E60" t="s">
        <v>2886</v>
      </c>
      <c r="F60" t="s">
        <v>2887</v>
      </c>
      <c r="J60" t="s">
        <v>2865</v>
      </c>
      <c r="Q60" t="s">
        <v>2865</v>
      </c>
      <c r="R60" t="s">
        <v>2865</v>
      </c>
      <c r="S60" t="s">
        <v>2865</v>
      </c>
      <c r="T60" t="s">
        <v>2865</v>
      </c>
      <c r="AB60" t="s">
        <v>3002</v>
      </c>
    </row>
    <row r="61" spans="1:28" x14ac:dyDescent="0.25">
      <c r="A61" s="134"/>
      <c r="B61" s="134"/>
      <c r="C61" s="134"/>
      <c r="D61" s="134" t="s">
        <v>2744</v>
      </c>
      <c r="E61" s="134" t="s">
        <v>2886</v>
      </c>
      <c r="F61" s="134" t="s">
        <v>2887</v>
      </c>
      <c r="G61" s="134"/>
      <c r="H61" s="134"/>
      <c r="I61" s="134"/>
      <c r="J61" s="134"/>
      <c r="K61" s="134" t="s">
        <v>2865</v>
      </c>
      <c r="L61" s="134"/>
      <c r="M61" s="134"/>
      <c r="N61" s="134"/>
      <c r="O61" s="134"/>
      <c r="P61" s="134"/>
      <c r="Q61" s="134"/>
      <c r="R61" s="134"/>
      <c r="S61" s="134"/>
      <c r="T61" s="134"/>
      <c r="U61" s="134"/>
      <c r="V61" s="134"/>
      <c r="W61" s="134"/>
      <c r="X61" s="134"/>
      <c r="Y61" s="134"/>
      <c r="Z61" s="134"/>
      <c r="AA61" s="134"/>
      <c r="AB61" s="134"/>
    </row>
    <row r="62" spans="1:28" x14ac:dyDescent="0.25">
      <c r="A62" t="s">
        <v>2871</v>
      </c>
      <c r="D62" t="s">
        <v>7</v>
      </c>
      <c r="E62" t="s">
        <v>2886</v>
      </c>
      <c r="L62" t="s">
        <v>2865</v>
      </c>
      <c r="M62" t="s">
        <v>2865</v>
      </c>
      <c r="N62" t="s">
        <v>2865</v>
      </c>
      <c r="S62" t="s">
        <v>2865</v>
      </c>
      <c r="AB62" t="s">
        <v>3002</v>
      </c>
    </row>
    <row r="63" spans="1:28" x14ac:dyDescent="0.25">
      <c r="D63" t="s">
        <v>2754</v>
      </c>
      <c r="E63" t="s">
        <v>2886</v>
      </c>
      <c r="F63" t="s">
        <v>2889</v>
      </c>
      <c r="I63" t="s">
        <v>2865</v>
      </c>
      <c r="J63" t="s">
        <v>2865</v>
      </c>
      <c r="L63" t="s">
        <v>2865</v>
      </c>
      <c r="N63" t="s">
        <v>2865</v>
      </c>
      <c r="R63" t="s">
        <v>2865</v>
      </c>
      <c r="AB63" t="s">
        <v>3002</v>
      </c>
    </row>
    <row r="64" spans="1:28" x14ac:dyDescent="0.25">
      <c r="D64" t="s">
        <v>7</v>
      </c>
      <c r="E64" t="s">
        <v>2886</v>
      </c>
      <c r="I64" t="s">
        <v>2865</v>
      </c>
      <c r="J64" t="s">
        <v>2865</v>
      </c>
      <c r="L64" t="s">
        <v>2865</v>
      </c>
      <c r="M64" t="s">
        <v>2865</v>
      </c>
      <c r="T64" t="s">
        <v>2865</v>
      </c>
      <c r="AB64" t="s">
        <v>3002</v>
      </c>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7"/>
  <sheetViews>
    <sheetView workbookViewId="0">
      <selection activeCell="A2" sqref="A1:A1048576"/>
    </sheetView>
  </sheetViews>
  <sheetFormatPr defaultRowHeight="15.75" x14ac:dyDescent="0.25"/>
  <cols>
    <col min="1" max="1" width="20.875" bestFit="1" customWidth="1"/>
    <col min="2" max="2" width="19.25" hidden="1" customWidth="1"/>
    <col min="3" max="3" width="19.5" bestFit="1" customWidth="1"/>
    <col min="4" max="4" width="28.125" bestFit="1" customWidth="1"/>
    <col min="5" max="5" width="21" bestFit="1" customWidth="1"/>
  </cols>
  <sheetData>
    <row r="1" spans="1:6" x14ac:dyDescent="0.25">
      <c r="A1" s="148" t="s">
        <v>3029</v>
      </c>
      <c r="B1" s="148"/>
      <c r="C1" s="148"/>
      <c r="D1" s="148"/>
      <c r="E1" s="148"/>
      <c r="F1" s="148"/>
    </row>
    <row r="2" spans="1:6" ht="16.5" thickBot="1" x14ac:dyDescent="0.3">
      <c r="A2" s="121" t="s">
        <v>2993</v>
      </c>
      <c r="B2" s="121" t="s">
        <v>2994</v>
      </c>
      <c r="C2" s="121" t="s">
        <v>2992</v>
      </c>
      <c r="D2" s="121" t="s">
        <v>2989</v>
      </c>
      <c r="E2" s="121" t="s">
        <v>2990</v>
      </c>
      <c r="F2" s="121" t="s">
        <v>2991</v>
      </c>
    </row>
    <row r="3" spans="1:6" ht="16.5" thickBot="1" x14ac:dyDescent="0.3">
      <c r="A3" s="122" t="s">
        <v>2952</v>
      </c>
      <c r="B3" s="122" t="s">
        <v>2953</v>
      </c>
      <c r="C3" s="122" t="s">
        <v>2953</v>
      </c>
      <c r="D3" s="123" t="s">
        <v>2954</v>
      </c>
      <c r="E3" s="124" t="s">
        <v>2955</v>
      </c>
      <c r="F3" s="124" t="s">
        <v>3002</v>
      </c>
    </row>
    <row r="4" spans="1:6" ht="16.5" thickBot="1" x14ac:dyDescent="0.3">
      <c r="A4" s="122" t="s">
        <v>2956</v>
      </c>
      <c r="B4" s="122" t="s">
        <v>2957</v>
      </c>
      <c r="C4" s="122" t="s">
        <v>2956</v>
      </c>
      <c r="D4" s="123" t="s">
        <v>2958</v>
      </c>
      <c r="E4" s="124" t="s">
        <v>2955</v>
      </c>
      <c r="F4" s="124" t="s">
        <v>3002</v>
      </c>
    </row>
    <row r="5" spans="1:6" ht="16.5" thickBot="1" x14ac:dyDescent="0.3">
      <c r="A5" s="125" t="s">
        <v>2956</v>
      </c>
      <c r="B5" s="125" t="s">
        <v>2959</v>
      </c>
      <c r="C5" s="125" t="s">
        <v>2960</v>
      </c>
      <c r="D5" s="126" t="s">
        <v>2958</v>
      </c>
      <c r="E5" s="124" t="s">
        <v>2955</v>
      </c>
      <c r="F5" s="124" t="s">
        <v>3002</v>
      </c>
    </row>
    <row r="6" spans="1:6" ht="16.5" thickBot="1" x14ac:dyDescent="0.3">
      <c r="A6" s="122" t="s">
        <v>2956</v>
      </c>
      <c r="B6" s="122" t="s">
        <v>2961</v>
      </c>
      <c r="C6" s="122" t="s">
        <v>2960</v>
      </c>
      <c r="D6" s="123" t="s">
        <v>2958</v>
      </c>
      <c r="E6" s="124" t="s">
        <v>2955</v>
      </c>
      <c r="F6" s="124" t="s">
        <v>3002</v>
      </c>
    </row>
    <row r="7" spans="1:6" ht="16.5" thickBot="1" x14ac:dyDescent="0.3">
      <c r="A7" s="125" t="s">
        <v>2956</v>
      </c>
      <c r="B7" s="125" t="s">
        <v>2962</v>
      </c>
      <c r="C7" s="125" t="s">
        <v>2962</v>
      </c>
      <c r="D7" s="126" t="s">
        <v>2963</v>
      </c>
      <c r="E7" s="124" t="s">
        <v>2964</v>
      </c>
      <c r="F7" s="124" t="s">
        <v>3002</v>
      </c>
    </row>
    <row r="8" spans="1:6" ht="16.5" thickBot="1" x14ac:dyDescent="0.3">
      <c r="A8" s="122" t="s">
        <v>2956</v>
      </c>
      <c r="B8" s="122" t="s">
        <v>2965</v>
      </c>
      <c r="C8" s="122" t="s">
        <v>2966</v>
      </c>
      <c r="D8" s="123" t="s">
        <v>2963</v>
      </c>
      <c r="E8" s="124" t="s">
        <v>2964</v>
      </c>
      <c r="F8" s="124" t="s">
        <v>3002</v>
      </c>
    </row>
    <row r="9" spans="1:6" ht="16.5" thickBot="1" x14ac:dyDescent="0.3">
      <c r="A9" s="122" t="s">
        <v>2956</v>
      </c>
      <c r="B9" s="122" t="s">
        <v>2967</v>
      </c>
      <c r="C9" s="122" t="s">
        <v>2968</v>
      </c>
      <c r="D9" s="123" t="s">
        <v>2969</v>
      </c>
      <c r="E9" s="124" t="s">
        <v>2955</v>
      </c>
      <c r="F9" s="124" t="s">
        <v>3002</v>
      </c>
    </row>
    <row r="10" spans="1:6" ht="16.5" thickBot="1" x14ac:dyDescent="0.3">
      <c r="A10" s="122" t="s">
        <v>2956</v>
      </c>
      <c r="B10" s="122" t="s">
        <v>2970</v>
      </c>
      <c r="C10" s="122" t="s">
        <v>2970</v>
      </c>
      <c r="D10" s="123" t="s">
        <v>2958</v>
      </c>
      <c r="E10" s="124" t="s">
        <v>2955</v>
      </c>
      <c r="F10" s="124" t="s">
        <v>3002</v>
      </c>
    </row>
    <row r="11" spans="1:6" ht="16.5" thickBot="1" x14ac:dyDescent="0.3">
      <c r="A11" s="122" t="s">
        <v>2956</v>
      </c>
      <c r="B11" s="122" t="s">
        <v>2971</v>
      </c>
      <c r="C11" s="122" t="s">
        <v>2971</v>
      </c>
      <c r="D11" s="123" t="s">
        <v>2958</v>
      </c>
      <c r="E11" s="124" t="s">
        <v>2955</v>
      </c>
      <c r="F11" s="124" t="s">
        <v>3002</v>
      </c>
    </row>
    <row r="12" spans="1:6" ht="16.5" thickBot="1" x14ac:dyDescent="0.3">
      <c r="A12" s="122" t="s">
        <v>2972</v>
      </c>
      <c r="B12" s="122" t="s">
        <v>2973</v>
      </c>
      <c r="C12" s="122" t="s">
        <v>2974</v>
      </c>
      <c r="D12" s="123" t="s">
        <v>2975</v>
      </c>
      <c r="E12" s="124" t="s">
        <v>2976</v>
      </c>
      <c r="F12" s="124" t="s">
        <v>3002</v>
      </c>
    </row>
    <row r="13" spans="1:6" ht="16.5" thickBot="1" x14ac:dyDescent="0.3">
      <c r="A13" s="122" t="s">
        <v>2977</v>
      </c>
      <c r="B13" s="122" t="s">
        <v>2978</v>
      </c>
      <c r="C13" s="122" t="s">
        <v>2978</v>
      </c>
      <c r="D13" s="123" t="s">
        <v>2979</v>
      </c>
      <c r="E13" s="124" t="s">
        <v>2976</v>
      </c>
      <c r="F13" s="124" t="s">
        <v>3002</v>
      </c>
    </row>
    <row r="14" spans="1:6" ht="16.5" thickBot="1" x14ac:dyDescent="0.3">
      <c r="A14" s="125" t="s">
        <v>2980</v>
      </c>
      <c r="B14" s="125" t="s">
        <v>2981</v>
      </c>
      <c r="C14" s="125" t="s">
        <v>2981</v>
      </c>
      <c r="D14" s="126" t="s">
        <v>2979</v>
      </c>
      <c r="E14" s="124" t="s">
        <v>2976</v>
      </c>
      <c r="F14" s="124" t="s">
        <v>3002</v>
      </c>
    </row>
    <row r="15" spans="1:6" ht="16.5" thickBot="1" x14ac:dyDescent="0.3">
      <c r="A15" s="122" t="s">
        <v>2980</v>
      </c>
      <c r="B15" s="122" t="s">
        <v>2982</v>
      </c>
      <c r="C15" s="122" t="s">
        <v>2982</v>
      </c>
      <c r="D15" s="123" t="s">
        <v>2979</v>
      </c>
      <c r="E15" s="124" t="s">
        <v>2976</v>
      </c>
      <c r="F15" s="124" t="s">
        <v>3002</v>
      </c>
    </row>
    <row r="16" spans="1:6" ht="16.5" thickBot="1" x14ac:dyDescent="0.3">
      <c r="A16" s="122" t="s">
        <v>2983</v>
      </c>
      <c r="B16" s="122" t="s">
        <v>2984</v>
      </c>
      <c r="C16" s="122" t="s">
        <v>2985</v>
      </c>
      <c r="D16" s="123" t="s">
        <v>2986</v>
      </c>
      <c r="E16" s="124" t="s">
        <v>2976</v>
      </c>
      <c r="F16" s="124" t="s">
        <v>3002</v>
      </c>
    </row>
    <row r="17" spans="1:6" ht="16.5" thickBot="1" x14ac:dyDescent="0.3">
      <c r="A17" s="122" t="s">
        <v>2983</v>
      </c>
      <c r="B17" s="122" t="s">
        <v>2987</v>
      </c>
      <c r="C17" s="122" t="s">
        <v>2988</v>
      </c>
      <c r="D17" s="123" t="s">
        <v>2979</v>
      </c>
      <c r="E17" s="124" t="s">
        <v>2976</v>
      </c>
      <c r="F17" s="124" t="s">
        <v>3002</v>
      </c>
    </row>
  </sheetData>
  <mergeCells count="1">
    <mergeCell ref="A1:F1"/>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21"/>
  <sheetViews>
    <sheetView workbookViewId="0">
      <selection activeCell="B14" sqref="B14"/>
    </sheetView>
  </sheetViews>
  <sheetFormatPr defaultRowHeight="15.75" x14ac:dyDescent="0.25"/>
  <cols>
    <col min="1" max="1" width="12.75" bestFit="1" customWidth="1"/>
    <col min="2" max="2" width="39.5" customWidth="1"/>
  </cols>
  <sheetData>
    <row r="1" spans="1:2" x14ac:dyDescent="0.25">
      <c r="A1" s="105" t="s">
        <v>11</v>
      </c>
      <c r="B1" t="s">
        <v>2942</v>
      </c>
    </row>
    <row r="3" spans="1:2" x14ac:dyDescent="0.25">
      <c r="A3" s="105" t="s">
        <v>36</v>
      </c>
      <c r="B3" t="s">
        <v>39</v>
      </c>
    </row>
    <row r="4" spans="1:2" x14ac:dyDescent="0.25">
      <c r="A4" s="106" t="s">
        <v>2483</v>
      </c>
      <c r="B4" s="107">
        <v>246100</v>
      </c>
    </row>
    <row r="5" spans="1:2" x14ac:dyDescent="0.25">
      <c r="A5" s="106" t="s">
        <v>2742</v>
      </c>
      <c r="B5" s="107">
        <v>291000</v>
      </c>
    </row>
    <row r="6" spans="1:2" x14ac:dyDescent="0.25">
      <c r="A6" s="106" t="s">
        <v>2750</v>
      </c>
      <c r="B6" s="107">
        <v>301938</v>
      </c>
    </row>
    <row r="7" spans="1:2" x14ac:dyDescent="0.25">
      <c r="A7" s="106" t="s">
        <v>2757</v>
      </c>
      <c r="B7" s="107">
        <v>556703</v>
      </c>
    </row>
    <row r="8" spans="1:2" x14ac:dyDescent="0.25">
      <c r="A8" s="106" t="s">
        <v>22</v>
      </c>
      <c r="B8" s="107">
        <v>600000</v>
      </c>
    </row>
    <row r="9" spans="1:2" x14ac:dyDescent="0.25">
      <c r="A9" s="106" t="s">
        <v>2732</v>
      </c>
      <c r="B9" s="107">
        <v>695000</v>
      </c>
    </row>
    <row r="10" spans="1:2" x14ac:dyDescent="0.25">
      <c r="A10" s="106" t="s">
        <v>33</v>
      </c>
      <c r="B10" s="107">
        <v>804273</v>
      </c>
    </row>
    <row r="11" spans="1:2" x14ac:dyDescent="0.25">
      <c r="A11" s="106" t="s">
        <v>2919</v>
      </c>
      <c r="B11" s="107">
        <v>862766</v>
      </c>
    </row>
    <row r="12" spans="1:2" x14ac:dyDescent="0.25">
      <c r="A12" s="106" t="s">
        <v>2754</v>
      </c>
      <c r="B12" s="107">
        <v>1104230</v>
      </c>
    </row>
    <row r="13" spans="1:2" x14ac:dyDescent="0.25">
      <c r="A13" s="106" t="s">
        <v>2737</v>
      </c>
      <c r="B13" s="107">
        <v>1260000</v>
      </c>
    </row>
    <row r="14" spans="1:2" x14ac:dyDescent="0.25">
      <c r="A14" s="106" t="s">
        <v>5</v>
      </c>
      <c r="B14" s="107">
        <v>1380000</v>
      </c>
    </row>
    <row r="15" spans="1:2" x14ac:dyDescent="0.25">
      <c r="A15" s="106" t="s">
        <v>2763</v>
      </c>
      <c r="B15" s="107">
        <v>2093971</v>
      </c>
    </row>
    <row r="16" spans="1:2" x14ac:dyDescent="0.25">
      <c r="A16" s="106" t="s">
        <v>34</v>
      </c>
      <c r="B16" s="107">
        <v>2534293</v>
      </c>
    </row>
    <row r="17" spans="1:2" x14ac:dyDescent="0.25">
      <c r="A17" s="106" t="s">
        <v>3</v>
      </c>
      <c r="B17" s="107">
        <v>3056147</v>
      </c>
    </row>
    <row r="18" spans="1:2" x14ac:dyDescent="0.25">
      <c r="A18" s="106" t="s">
        <v>6</v>
      </c>
      <c r="B18" s="107">
        <v>4153820</v>
      </c>
    </row>
    <row r="19" spans="1:2" x14ac:dyDescent="0.25">
      <c r="A19" s="106" t="s">
        <v>2</v>
      </c>
      <c r="B19" s="107">
        <v>4500000</v>
      </c>
    </row>
    <row r="20" spans="1:2" x14ac:dyDescent="0.25">
      <c r="A20" s="106" t="s">
        <v>7</v>
      </c>
      <c r="B20" s="107">
        <v>14773656</v>
      </c>
    </row>
    <row r="21" spans="1:2" x14ac:dyDescent="0.25">
      <c r="A21" s="106" t="s">
        <v>37</v>
      </c>
      <c r="B21" s="107">
        <v>39213897</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21"/>
  <sheetViews>
    <sheetView workbookViewId="0">
      <selection activeCell="B9" sqref="B9"/>
    </sheetView>
  </sheetViews>
  <sheetFormatPr defaultRowHeight="15.75" x14ac:dyDescent="0.25"/>
  <cols>
    <col min="1" max="1" width="12.75" bestFit="1" customWidth="1"/>
    <col min="2" max="2" width="36.875" customWidth="1"/>
    <col min="3" max="3" width="38.375" bestFit="1" customWidth="1"/>
  </cols>
  <sheetData>
    <row r="1" spans="1:2" x14ac:dyDescent="0.25">
      <c r="A1" s="105" t="s">
        <v>11</v>
      </c>
      <c r="B1" t="s">
        <v>2942</v>
      </c>
    </row>
    <row r="3" spans="1:2" x14ac:dyDescent="0.25">
      <c r="A3" s="105" t="s">
        <v>36</v>
      </c>
      <c r="B3" t="s">
        <v>2915</v>
      </c>
    </row>
    <row r="4" spans="1:2" x14ac:dyDescent="0.25">
      <c r="A4" s="106" t="s">
        <v>2483</v>
      </c>
      <c r="B4" s="107"/>
    </row>
    <row r="5" spans="1:2" x14ac:dyDescent="0.25">
      <c r="A5" s="106" t="s">
        <v>33</v>
      </c>
      <c r="B5" s="107">
        <v>5908</v>
      </c>
    </row>
    <row r="6" spans="1:2" x14ac:dyDescent="0.25">
      <c r="A6" s="106" t="s">
        <v>22</v>
      </c>
      <c r="B6" s="107">
        <v>6500</v>
      </c>
    </row>
    <row r="7" spans="1:2" x14ac:dyDescent="0.25">
      <c r="A7" s="106" t="s">
        <v>2750</v>
      </c>
      <c r="B7" s="107">
        <v>10800</v>
      </c>
    </row>
    <row r="8" spans="1:2" x14ac:dyDescent="0.25">
      <c r="A8" s="106" t="s">
        <v>2757</v>
      </c>
      <c r="B8" s="107">
        <v>13812</v>
      </c>
    </row>
    <row r="9" spans="1:2" x14ac:dyDescent="0.25">
      <c r="A9" s="106" t="s">
        <v>2732</v>
      </c>
      <c r="B9" s="107">
        <v>25000</v>
      </c>
    </row>
    <row r="10" spans="1:2" x14ac:dyDescent="0.25">
      <c r="A10" s="106" t="s">
        <v>2919</v>
      </c>
      <c r="B10" s="107">
        <v>32804</v>
      </c>
    </row>
    <row r="11" spans="1:2" x14ac:dyDescent="0.25">
      <c r="A11" s="106" t="s">
        <v>2737</v>
      </c>
      <c r="B11" s="107">
        <v>35700</v>
      </c>
    </row>
    <row r="12" spans="1:2" x14ac:dyDescent="0.25">
      <c r="A12" s="106" t="s">
        <v>34</v>
      </c>
      <c r="B12" s="107">
        <v>39268</v>
      </c>
    </row>
    <row r="13" spans="1:2" x14ac:dyDescent="0.25">
      <c r="A13" s="106" t="s">
        <v>2754</v>
      </c>
      <c r="B13" s="107">
        <v>42000</v>
      </c>
    </row>
    <row r="14" spans="1:2" x14ac:dyDescent="0.25">
      <c r="A14" s="106" t="s">
        <v>2763</v>
      </c>
      <c r="B14" s="107">
        <v>43000</v>
      </c>
    </row>
    <row r="15" spans="1:2" x14ac:dyDescent="0.25">
      <c r="A15" s="106" t="s">
        <v>5</v>
      </c>
      <c r="B15" s="107">
        <v>43500</v>
      </c>
    </row>
    <row r="16" spans="1:2" x14ac:dyDescent="0.25">
      <c r="A16" s="106" t="s">
        <v>6</v>
      </c>
      <c r="B16" s="107">
        <v>46963</v>
      </c>
    </row>
    <row r="17" spans="1:2" x14ac:dyDescent="0.25">
      <c r="A17" s="106" t="s">
        <v>3</v>
      </c>
      <c r="B17" s="107">
        <v>121000</v>
      </c>
    </row>
    <row r="18" spans="1:2" x14ac:dyDescent="0.25">
      <c r="A18" s="106" t="s">
        <v>2742</v>
      </c>
      <c r="B18" s="107">
        <v>867385</v>
      </c>
    </row>
    <row r="19" spans="1:2" x14ac:dyDescent="0.25">
      <c r="A19" s="106" t="s">
        <v>2</v>
      </c>
      <c r="B19" s="107">
        <v>1760000</v>
      </c>
    </row>
    <row r="20" spans="1:2" x14ac:dyDescent="0.25">
      <c r="A20" s="106" t="s">
        <v>7</v>
      </c>
      <c r="B20" s="107">
        <v>2069518</v>
      </c>
    </row>
    <row r="21" spans="1:2" x14ac:dyDescent="0.25">
      <c r="A21" s="106" t="s">
        <v>37</v>
      </c>
      <c r="B21" s="107">
        <v>5163158</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8"/>
  <sheetViews>
    <sheetView workbookViewId="0">
      <selection activeCell="B5" sqref="B5"/>
    </sheetView>
  </sheetViews>
  <sheetFormatPr defaultRowHeight="15.75" x14ac:dyDescent="0.25"/>
  <cols>
    <col min="1" max="1" width="12.75" bestFit="1" customWidth="1"/>
    <col min="2" max="2" width="39.5" customWidth="1"/>
  </cols>
  <sheetData>
    <row r="1" spans="1:2" x14ac:dyDescent="0.25">
      <c r="A1" s="105" t="s">
        <v>11</v>
      </c>
      <c r="B1" t="s">
        <v>2942</v>
      </c>
    </row>
    <row r="3" spans="1:2" x14ac:dyDescent="0.25">
      <c r="A3" s="105" t="s">
        <v>36</v>
      </c>
      <c r="B3" t="s">
        <v>39</v>
      </c>
    </row>
    <row r="4" spans="1:2" x14ac:dyDescent="0.25">
      <c r="A4" s="106" t="s">
        <v>116</v>
      </c>
      <c r="B4" s="107">
        <v>8226879</v>
      </c>
    </row>
    <row r="5" spans="1:2" x14ac:dyDescent="0.25">
      <c r="A5" s="106" t="s">
        <v>2769</v>
      </c>
      <c r="B5" s="107">
        <v>5711493</v>
      </c>
    </row>
    <row r="6" spans="1:2" x14ac:dyDescent="0.25">
      <c r="A6" s="106" t="s">
        <v>2735</v>
      </c>
      <c r="B6" s="107">
        <v>25275525</v>
      </c>
    </row>
    <row r="7" spans="1:2" x14ac:dyDescent="0.25">
      <c r="A7" s="106" t="s">
        <v>3001</v>
      </c>
      <c r="B7" s="107"/>
    </row>
    <row r="8" spans="1:2" x14ac:dyDescent="0.25">
      <c r="A8" s="106" t="s">
        <v>37</v>
      </c>
      <c r="B8" s="107">
        <v>39213897</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10"/>
  <sheetViews>
    <sheetView topLeftCell="A2" workbookViewId="0">
      <selection activeCell="A9" sqref="A9"/>
    </sheetView>
  </sheetViews>
  <sheetFormatPr defaultRowHeight="15.75" x14ac:dyDescent="0.25"/>
  <cols>
    <col min="1" max="1" width="12.75" customWidth="1"/>
    <col min="2" max="2" width="39.5" customWidth="1"/>
  </cols>
  <sheetData>
    <row r="1" spans="1:2" x14ac:dyDescent="0.25">
      <c r="A1" s="105" t="s">
        <v>11</v>
      </c>
      <c r="B1" t="s">
        <v>2942</v>
      </c>
    </row>
    <row r="3" spans="1:2" x14ac:dyDescent="0.25">
      <c r="A3" s="105" t="s">
        <v>36</v>
      </c>
      <c r="B3" t="s">
        <v>39</v>
      </c>
    </row>
    <row r="4" spans="1:2" x14ac:dyDescent="0.25">
      <c r="A4" s="106" t="s">
        <v>3006</v>
      </c>
      <c r="B4" s="107">
        <v>817042</v>
      </c>
    </row>
    <row r="5" spans="1:2" x14ac:dyDescent="0.25">
      <c r="A5" s="106" t="s">
        <v>3008</v>
      </c>
      <c r="B5" s="107">
        <v>752245</v>
      </c>
    </row>
    <row r="6" spans="1:2" x14ac:dyDescent="0.25">
      <c r="A6" s="106" t="s">
        <v>3005</v>
      </c>
      <c r="B6" s="107">
        <v>11541206</v>
      </c>
    </row>
    <row r="7" spans="1:2" x14ac:dyDescent="0.25">
      <c r="A7" s="106" t="s">
        <v>3004</v>
      </c>
      <c r="B7" s="107">
        <v>2817871</v>
      </c>
    </row>
    <row r="8" spans="1:2" x14ac:dyDescent="0.25">
      <c r="A8" s="106" t="s">
        <v>3007</v>
      </c>
      <c r="B8" s="107">
        <v>1660933</v>
      </c>
    </row>
    <row r="9" spans="1:2" x14ac:dyDescent="0.25">
      <c r="A9" s="106" t="s">
        <v>3003</v>
      </c>
      <c r="B9" s="107">
        <v>21624600</v>
      </c>
    </row>
    <row r="10" spans="1:2" x14ac:dyDescent="0.25">
      <c r="A10" s="106" t="s">
        <v>37</v>
      </c>
      <c r="B10" s="107">
        <v>39213897</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SRP Vetting</vt:lpstr>
      <vt:lpstr>Financial</vt:lpstr>
      <vt:lpstr>GenCAP</vt:lpstr>
      <vt:lpstr>Gaza Dup &amp; Gap</vt:lpstr>
      <vt:lpstr>WB Dup</vt:lpstr>
      <vt:lpstr>SRP Costs</vt:lpstr>
      <vt:lpstr>SRP Benef</vt:lpstr>
      <vt:lpstr>Priority</vt:lpstr>
      <vt:lpstr>Strat. Obj.</vt:lpstr>
      <vt:lpstr>'SRP Vetting'!Print_Area</vt:lpstr>
      <vt:lpstr>'SRP Vetting'!Print_Titles</vt:lpstr>
    </vt:vector>
  </TitlesOfParts>
  <Company>UN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UNICEF</dc:creator>
  <cp:lastModifiedBy>David Alford</cp:lastModifiedBy>
  <cp:lastPrinted>2013-11-12T12:21:23Z</cp:lastPrinted>
  <dcterms:created xsi:type="dcterms:W3CDTF">2010-09-20T09:08:22Z</dcterms:created>
  <dcterms:modified xsi:type="dcterms:W3CDTF">2015-03-01T20:27:15Z</dcterms:modified>
</cp:coreProperties>
</file>